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C:\Users\658864\Desktop\"/>
    </mc:Choice>
  </mc:AlternateContent>
  <xr:revisionPtr revIDLastSave="0" documentId="13_ncr:1_{17B2FE5A-7570-4CE4-B9D1-B2BA66BF16B8}" xr6:coauthVersionLast="47" xr6:coauthVersionMax="47" xr10:uidLastSave="{00000000-0000-0000-0000-000000000000}"/>
  <workbookProtection workbookAlgorithmName="SHA-512" workbookHashValue="7fh6Tck1WRycUZT/afCcq1VSWcqGhQ9NjmlEs1bRKyyr8zXI2eVgUsJ235IGXD5Bh19d7a/VDLkJdpzBBZP/1A==" workbookSaltValue="hAf7Zy+MW33fSxUzL9+a2w==" workbookSpinCount="100000" lockStructure="1"/>
  <bookViews>
    <workbookView xWindow="-108" yWindow="-108" windowWidth="23256" windowHeight="12576" firstSheet="1" activeTab="1" xr2:uid="{00000000-000D-0000-FFFF-FFFF00000000}"/>
  </bookViews>
  <sheets>
    <sheet name="はじめに" sheetId="18" state="hidden" r:id="rId1"/>
    <sheet name="基本情報入力シート" sheetId="16" r:id="rId2"/>
    <sheet name="別紙様式3-1" sheetId="15" state="hidden" r:id="rId3"/>
    <sheet name="別紙様式3-2" sheetId="11" state="hidden" r:id="rId4"/>
    <sheet name="（補助金）別紙様式3-1" sheetId="19" r:id="rId5"/>
    <sheet name="（補助金）別紙様式3-2" sheetId="20" r:id="rId6"/>
    <sheet name="基本情報" sheetId="21" state="hidden" r:id="rId7"/>
    <sheet name="交付金金額" sheetId="22" state="hidden" r:id="rId8"/>
    <sheet name="受付簿" sheetId="24" state="hidden" r:id="rId9"/>
    <sheet name="【参考】サービス名一覧" sheetId="13" state="hidden" r:id="rId10"/>
  </sheets>
  <externalReferences>
    <externalReference r:id="rId11"/>
    <externalReference r:id="rId12"/>
    <externalReference r:id="rId13"/>
    <externalReference r:id="rId14"/>
  </externalReferences>
  <definedNames>
    <definedName name="_xlnm._FilterDatabase" localSheetId="5" hidden="1">'（補助金）別紙様式3-2'!$A$18:$Y$18</definedName>
    <definedName name="_xlnm._FilterDatabase" localSheetId="6" hidden="1">基本情報!$A$1:$X$3252</definedName>
    <definedName name="_xlnm._FilterDatabase" localSheetId="7" hidden="1">交付金金額!$D$1:$D$2688</definedName>
    <definedName name="_xlnm._FilterDatabase" localSheetId="8" hidden="1">受付簿!$A$1:$CT$2688</definedName>
    <definedName name="_xlnm._FilterDatabase" localSheetId="3" hidden="1">'別紙様式3-2'!$M$19:$AI$119</definedName>
    <definedName name="_new1">【参考】サービス名一覧!$A$4:$A$25</definedName>
    <definedName name="erea" localSheetId="4">#REF!</definedName>
    <definedName name="erea" localSheetId="5">#REF!</definedName>
    <definedName name="erea" localSheetId="9">【参考】サービス名一覧!$A$3:$A$25</definedName>
    <definedName name="erea">#REF!</definedName>
    <definedName name="new" localSheetId="4">#REF!</definedName>
    <definedName name="new" localSheetId="5">#REF!</definedName>
    <definedName name="new" localSheetId="9">【参考】サービス名一覧!$A$4:$A$25</definedName>
    <definedName name="new">#REF!</definedName>
    <definedName name="_xlnm.Print_Area" localSheetId="4">'（補助金）別紙様式3-1'!$A$1:$AJ$48</definedName>
    <definedName name="_xlnm.Print_Area" localSheetId="5">'（補助金）別紙様式3-2'!$A$1:$Y$33</definedName>
    <definedName name="_xlnm.Print_Area" localSheetId="0">はじめに!$A$1:$F$30</definedName>
    <definedName name="_xlnm.Print_Area" localSheetId="2">'別紙様式3-1'!$A$1:$AJ$112</definedName>
    <definedName name="_xlnm.Print_Area" localSheetId="3">'別紙様式3-2'!$A$1:$AI$39</definedName>
    <definedName name="www" localSheetId="4">#REF!</definedName>
    <definedName name="www" localSheetId="5">#REF!</definedName>
    <definedName name="www" localSheetId="0">#REF!</definedName>
    <definedName name="www">#REF!</definedName>
    <definedName name="サービス" localSheetId="4">#REF!</definedName>
    <definedName name="サービス" localSheetId="5">#REF!</definedName>
    <definedName name="サービス" localSheetId="0">#REF!</definedName>
    <definedName name="サービス" localSheetId="2">#REF!</definedName>
    <definedName name="サービス">#REF!</definedName>
    <definedName name="サービス２" localSheetId="5">#REF!</definedName>
    <definedName name="サービス２">#REF!</definedName>
    <definedName name="サービス種別">[1]サービス種類一覧!$B$4:$B$20</definedName>
    <definedName name="サービス種類">[2]サービス種類一覧!$C$4:$C$20</definedName>
    <definedName name="サービス名" localSheetId="4">#REF!</definedName>
    <definedName name="サービス名" localSheetId="5">#REF!</definedName>
    <definedName name="サービス名" localSheetId="9">【参考】サービス名一覧!$A$3:$A$18</definedName>
    <definedName name="サービス名" localSheetId="0">#REF!</definedName>
    <definedName name="サービス名" localSheetId="1">#REF!</definedName>
    <definedName name="サービス名" localSheetId="2">#REF!</definedName>
    <definedName name="サービス名">#REF!</definedName>
    <definedName name="サービス名称" localSheetId="4">#REF!</definedName>
    <definedName name="サービス名称" localSheetId="5">#REF!</definedName>
    <definedName name="サービス名称">#REF!</definedName>
    <definedName name="一覧">[3]加算率一覧!$A$4:$A$25</definedName>
    <definedName name="種類">[4]サービス種類一覧!$A$4:$A$20</definedName>
    <definedName name="特定" localSheetId="4">#REF!</definedName>
    <definedName name="特定" localSheetId="5">#REF!</definedName>
    <definedName name="特定" localSheetId="0">#REF!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42" i="21" l="1"/>
  <c r="A2408" i="21"/>
  <c r="F2688" i="22" l="1"/>
  <c r="F2687" i="22"/>
  <c r="F2686" i="22"/>
  <c r="F2685" i="22"/>
  <c r="F2684" i="22"/>
  <c r="F2683" i="22"/>
  <c r="F2682" i="22"/>
  <c r="F2681" i="22"/>
  <c r="F2680" i="22"/>
  <c r="F2679" i="22"/>
  <c r="F2678" i="22"/>
  <c r="F2677" i="22"/>
  <c r="F2676" i="22"/>
  <c r="F2675" i="22"/>
  <c r="F2674" i="22"/>
  <c r="F2673" i="22"/>
  <c r="F2672" i="22"/>
  <c r="F2671" i="22"/>
  <c r="F2670" i="22"/>
  <c r="F2669" i="22"/>
  <c r="F2668" i="22"/>
  <c r="F2667" i="22"/>
  <c r="F2666" i="22"/>
  <c r="F2665" i="22"/>
  <c r="F2664" i="22"/>
  <c r="F2663" i="22"/>
  <c r="F2662" i="22"/>
  <c r="F2661" i="22"/>
  <c r="F2660" i="22"/>
  <c r="F2659" i="22"/>
  <c r="F2658" i="22"/>
  <c r="F2657" i="22"/>
  <c r="F2656" i="22"/>
  <c r="F2655" i="22"/>
  <c r="F2654" i="22"/>
  <c r="F2653" i="22"/>
  <c r="F2652" i="22"/>
  <c r="F2651" i="22"/>
  <c r="F2650" i="22"/>
  <c r="F2649" i="22"/>
  <c r="F2648" i="22"/>
  <c r="F2647" i="22"/>
  <c r="F2646" i="22"/>
  <c r="F2645" i="22"/>
  <c r="F2644" i="22"/>
  <c r="F2643" i="22"/>
  <c r="F2642" i="22"/>
  <c r="F2641" i="22"/>
  <c r="F2640" i="22"/>
  <c r="F2639" i="22"/>
  <c r="F2638" i="22"/>
  <c r="F2637" i="22"/>
  <c r="F2636" i="22"/>
  <c r="F2635" i="22"/>
  <c r="F2634" i="22"/>
  <c r="F2633" i="22"/>
  <c r="F2632" i="22"/>
  <c r="F2631" i="22"/>
  <c r="F2630" i="22"/>
  <c r="F2629" i="22"/>
  <c r="F2628" i="22"/>
  <c r="F2627" i="22"/>
  <c r="F2626" i="22"/>
  <c r="F2625" i="22"/>
  <c r="F2624" i="22"/>
  <c r="F2623" i="22"/>
  <c r="F2622" i="22"/>
  <c r="F2621" i="22"/>
  <c r="F2620" i="22"/>
  <c r="F2619" i="22"/>
  <c r="F2618" i="22"/>
  <c r="F2617" i="22"/>
  <c r="F2616" i="22"/>
  <c r="F2615" i="22"/>
  <c r="F2614" i="22"/>
  <c r="F2613" i="22"/>
  <c r="F2612" i="22"/>
  <c r="F2611" i="22"/>
  <c r="F2610" i="22"/>
  <c r="F2609" i="22"/>
  <c r="F2608" i="22"/>
  <c r="F2607" i="22"/>
  <c r="F2606" i="22"/>
  <c r="F2605" i="22"/>
  <c r="F2604" i="22"/>
  <c r="F2603" i="22"/>
  <c r="F2602" i="22"/>
  <c r="F2601" i="22"/>
  <c r="F2600" i="22"/>
  <c r="F2599" i="22"/>
  <c r="F2598" i="22"/>
  <c r="F2597" i="22"/>
  <c r="F2596" i="22"/>
  <c r="F2595" i="22"/>
  <c r="F2594" i="22"/>
  <c r="F2593" i="22"/>
  <c r="F2592" i="22"/>
  <c r="F2591" i="22"/>
  <c r="F2590" i="22"/>
  <c r="F2589" i="22"/>
  <c r="F2588" i="22"/>
  <c r="F2587" i="22"/>
  <c r="F2586" i="22"/>
  <c r="F2585" i="22"/>
  <c r="F2584" i="22"/>
  <c r="F2583" i="22"/>
  <c r="F2582" i="22"/>
  <c r="F2581" i="22"/>
  <c r="F2580" i="22"/>
  <c r="F2579" i="22"/>
  <c r="F2578" i="22"/>
  <c r="F2577" i="22"/>
  <c r="F2576" i="22"/>
  <c r="F2575" i="22"/>
  <c r="F2574" i="22"/>
  <c r="F2573" i="22"/>
  <c r="F2572" i="22"/>
  <c r="F2571" i="22"/>
  <c r="F2570" i="22"/>
  <c r="F2569" i="22"/>
  <c r="F2568" i="22"/>
  <c r="F2567" i="22"/>
  <c r="F2566" i="22"/>
  <c r="F2565" i="22"/>
  <c r="F2564" i="22"/>
  <c r="F2563" i="22"/>
  <c r="F2562" i="22"/>
  <c r="F2561" i="22"/>
  <c r="F2560" i="22"/>
  <c r="F2559" i="22"/>
  <c r="F2558" i="22"/>
  <c r="F2557" i="22"/>
  <c r="F2556" i="22"/>
  <c r="F2555" i="22"/>
  <c r="F2554" i="22"/>
  <c r="F2553" i="22"/>
  <c r="F2552" i="22"/>
  <c r="F2551" i="22"/>
  <c r="F2550" i="22"/>
  <c r="F2549" i="22"/>
  <c r="F2548" i="22"/>
  <c r="F2547" i="22"/>
  <c r="F2546" i="22"/>
  <c r="F2545" i="22"/>
  <c r="F2544" i="22"/>
  <c r="F2543" i="22"/>
  <c r="F2542" i="22"/>
  <c r="F2541" i="22"/>
  <c r="F2540" i="22"/>
  <c r="F2539" i="22"/>
  <c r="F2538" i="22"/>
  <c r="F2537" i="22"/>
  <c r="F2536" i="22"/>
  <c r="F2535" i="22"/>
  <c r="F2534" i="22"/>
  <c r="F2533" i="22"/>
  <c r="F2532" i="22"/>
  <c r="F2531" i="22"/>
  <c r="F2530" i="22"/>
  <c r="F2529" i="22"/>
  <c r="F2528" i="22"/>
  <c r="F2527" i="22"/>
  <c r="F2526" i="22"/>
  <c r="F2525" i="22"/>
  <c r="F2524" i="22"/>
  <c r="F2523" i="22"/>
  <c r="F2522" i="22"/>
  <c r="F2521" i="22"/>
  <c r="F2520" i="22"/>
  <c r="F2519" i="22"/>
  <c r="F2518" i="22"/>
  <c r="F2517" i="22"/>
  <c r="F2516" i="22"/>
  <c r="F2515" i="22"/>
  <c r="F2514" i="22"/>
  <c r="F2513" i="22"/>
  <c r="F2512" i="22"/>
  <c r="F2511" i="22"/>
  <c r="F2510" i="22"/>
  <c r="F2509" i="22"/>
  <c r="F2508" i="22"/>
  <c r="F2507" i="22"/>
  <c r="F2506" i="22"/>
  <c r="F2505" i="22"/>
  <c r="F2504" i="22"/>
  <c r="F2503" i="22"/>
  <c r="F2502" i="22"/>
  <c r="F2501" i="22"/>
  <c r="F2500" i="22"/>
  <c r="F2499" i="22"/>
  <c r="F2498" i="22"/>
  <c r="F2497" i="22"/>
  <c r="F2496" i="22"/>
  <c r="F2495" i="22"/>
  <c r="F2494" i="22"/>
  <c r="F2493" i="22"/>
  <c r="F2492" i="22"/>
  <c r="F2491" i="22"/>
  <c r="F2490" i="22"/>
  <c r="F2489" i="22"/>
  <c r="F2488" i="22"/>
  <c r="F2487" i="22"/>
  <c r="F2486" i="22"/>
  <c r="F2485" i="22"/>
  <c r="F2484" i="22"/>
  <c r="F2483" i="22"/>
  <c r="F2482" i="22"/>
  <c r="F2481" i="22"/>
  <c r="F2480" i="22"/>
  <c r="F2479" i="22"/>
  <c r="F2478" i="22"/>
  <c r="F2477" i="22"/>
  <c r="F2476" i="22"/>
  <c r="F2475" i="22"/>
  <c r="F2474" i="22"/>
  <c r="F2473" i="22"/>
  <c r="F2472" i="22"/>
  <c r="F2471" i="22"/>
  <c r="F2470" i="22"/>
  <c r="F2469" i="22"/>
  <c r="F2468" i="22"/>
  <c r="F2467" i="22"/>
  <c r="F2466" i="22"/>
  <c r="F2465" i="22"/>
  <c r="F2464" i="22"/>
  <c r="F2463" i="22"/>
  <c r="F2462" i="22"/>
  <c r="F2461" i="22"/>
  <c r="F2460" i="22"/>
  <c r="F2459" i="22"/>
  <c r="F2458" i="22"/>
  <c r="F2457" i="22"/>
  <c r="F2456" i="22"/>
  <c r="F2455" i="22"/>
  <c r="F2454" i="22"/>
  <c r="F2453" i="22"/>
  <c r="F2452" i="22"/>
  <c r="F2451" i="22"/>
  <c r="F2450" i="22"/>
  <c r="F2449" i="22"/>
  <c r="F2448" i="22"/>
  <c r="F2447" i="22"/>
  <c r="F2446" i="22"/>
  <c r="F2445" i="22"/>
  <c r="F2444" i="22"/>
  <c r="F2443" i="22"/>
  <c r="F2442" i="22"/>
  <c r="F2441" i="22"/>
  <c r="F2440" i="22"/>
  <c r="F2439" i="22"/>
  <c r="F2438" i="22"/>
  <c r="F2437" i="22"/>
  <c r="F2436" i="22"/>
  <c r="F2435" i="22"/>
  <c r="F2434" i="22"/>
  <c r="F2433" i="22"/>
  <c r="F2432" i="22"/>
  <c r="F2431" i="22"/>
  <c r="F2430" i="22"/>
  <c r="F2429" i="22"/>
  <c r="F2428" i="22"/>
  <c r="F2427" i="22"/>
  <c r="F2426" i="22"/>
  <c r="F2425" i="22"/>
  <c r="F2424" i="22"/>
  <c r="F2423" i="22"/>
  <c r="F2422" i="22"/>
  <c r="F2421" i="22"/>
  <c r="F2420" i="22"/>
  <c r="F2419" i="22"/>
  <c r="F2418" i="22"/>
  <c r="F2417" i="22"/>
  <c r="F2416" i="22"/>
  <c r="F2415" i="22"/>
  <c r="F2414" i="22"/>
  <c r="F2413" i="22"/>
  <c r="F2412" i="22"/>
  <c r="F2411" i="22"/>
  <c r="F2410" i="22"/>
  <c r="F2409" i="22"/>
  <c r="F2408" i="22"/>
  <c r="F2407" i="22"/>
  <c r="F2406" i="22"/>
  <c r="F2405" i="22"/>
  <c r="F2404" i="22"/>
  <c r="F2403" i="22"/>
  <c r="F2402" i="22"/>
  <c r="F2401" i="22"/>
  <c r="F2400" i="22"/>
  <c r="F2399" i="22"/>
  <c r="F2398" i="22"/>
  <c r="F2397" i="22"/>
  <c r="F2396" i="22"/>
  <c r="F2395" i="22"/>
  <c r="F2394" i="22"/>
  <c r="F2393" i="22"/>
  <c r="F2392" i="22"/>
  <c r="F2391" i="22"/>
  <c r="F2390" i="22"/>
  <c r="F2389" i="22"/>
  <c r="F2388" i="22"/>
  <c r="F2387" i="22"/>
  <c r="F2386" i="22"/>
  <c r="F2385" i="22"/>
  <c r="F2384" i="22"/>
  <c r="F2383" i="22"/>
  <c r="F2382" i="22"/>
  <c r="F2381" i="22"/>
  <c r="F2380" i="22"/>
  <c r="F2379" i="22"/>
  <c r="F2378" i="22"/>
  <c r="F2377" i="22"/>
  <c r="F2376" i="22"/>
  <c r="F2375" i="22"/>
  <c r="F2374" i="22"/>
  <c r="F2373" i="22"/>
  <c r="F2372" i="22"/>
  <c r="F2371" i="22"/>
  <c r="F2370" i="22"/>
  <c r="F2369" i="22"/>
  <c r="F2368" i="22"/>
  <c r="F2367" i="22"/>
  <c r="F2366" i="22"/>
  <c r="F2365" i="22"/>
  <c r="F2364" i="22"/>
  <c r="F2363" i="22"/>
  <c r="F2362" i="22"/>
  <c r="F2361" i="22"/>
  <c r="F2360" i="22"/>
  <c r="F2359" i="22"/>
  <c r="F2358" i="22"/>
  <c r="F2357" i="22"/>
  <c r="F2356" i="22"/>
  <c r="F2355" i="22"/>
  <c r="F2354" i="22"/>
  <c r="F2353" i="22"/>
  <c r="F2352" i="22"/>
  <c r="F2351" i="22"/>
  <c r="F2350" i="22"/>
  <c r="F2349" i="22"/>
  <c r="F2348" i="22"/>
  <c r="F2347" i="22"/>
  <c r="F2346" i="22"/>
  <c r="F2345" i="22"/>
  <c r="F2344" i="22"/>
  <c r="F2343" i="22"/>
  <c r="F2342" i="22"/>
  <c r="F2341" i="22"/>
  <c r="F2340" i="22"/>
  <c r="F2339" i="22"/>
  <c r="F2338" i="22"/>
  <c r="F2337" i="22"/>
  <c r="F2336" i="22"/>
  <c r="F2335" i="22"/>
  <c r="F2334" i="22"/>
  <c r="F2333" i="22"/>
  <c r="F2332" i="22"/>
  <c r="F2331" i="22"/>
  <c r="F2330" i="22"/>
  <c r="F2329" i="22"/>
  <c r="F2328" i="22"/>
  <c r="F2327" i="22"/>
  <c r="F2326" i="22"/>
  <c r="F2325" i="22"/>
  <c r="F2324" i="22"/>
  <c r="F2323" i="22"/>
  <c r="F2322" i="22"/>
  <c r="F2321" i="22"/>
  <c r="F2320" i="22"/>
  <c r="F2319" i="22"/>
  <c r="F2318" i="22"/>
  <c r="F2317" i="22"/>
  <c r="F2316" i="22"/>
  <c r="F2315" i="22"/>
  <c r="F2314" i="22"/>
  <c r="F2313" i="22"/>
  <c r="F2312" i="22"/>
  <c r="F2311" i="22"/>
  <c r="F2310" i="22"/>
  <c r="F2309" i="22"/>
  <c r="F2308" i="22"/>
  <c r="F2307" i="22"/>
  <c r="F2306" i="22"/>
  <c r="F2305" i="22"/>
  <c r="F2304" i="22"/>
  <c r="F2303" i="22"/>
  <c r="F2302" i="22"/>
  <c r="F2301" i="22"/>
  <c r="F2300" i="22"/>
  <c r="F2299" i="22"/>
  <c r="F2298" i="22"/>
  <c r="F2297" i="22"/>
  <c r="F2296" i="22"/>
  <c r="F2295" i="22"/>
  <c r="F2294" i="22"/>
  <c r="F2293" i="22"/>
  <c r="F2292" i="22"/>
  <c r="F2291" i="22"/>
  <c r="F2290" i="22"/>
  <c r="F2289" i="22"/>
  <c r="F2288" i="22"/>
  <c r="F2287" i="22"/>
  <c r="F2286" i="22"/>
  <c r="F2285" i="22"/>
  <c r="F2284" i="22"/>
  <c r="F2283" i="22"/>
  <c r="F2282" i="22"/>
  <c r="F2281" i="22"/>
  <c r="F2280" i="22"/>
  <c r="F2279" i="22"/>
  <c r="F2278" i="22"/>
  <c r="F2277" i="22"/>
  <c r="F2276" i="22"/>
  <c r="F2275" i="22"/>
  <c r="F2274" i="22"/>
  <c r="F2273" i="22"/>
  <c r="F2272" i="22"/>
  <c r="F2271" i="22"/>
  <c r="F2270" i="22"/>
  <c r="F2269" i="22"/>
  <c r="F2268" i="22"/>
  <c r="F2267" i="22"/>
  <c r="F2266" i="22"/>
  <c r="F2265" i="22"/>
  <c r="F2264" i="22"/>
  <c r="F2263" i="22"/>
  <c r="F2262" i="22"/>
  <c r="F2261" i="22"/>
  <c r="F2260" i="22"/>
  <c r="F2259" i="22"/>
  <c r="F2258" i="22"/>
  <c r="F2257" i="22"/>
  <c r="F2256" i="22"/>
  <c r="F2255" i="22"/>
  <c r="F2254" i="22"/>
  <c r="F2253" i="22"/>
  <c r="F2252" i="22"/>
  <c r="F2251" i="22"/>
  <c r="F2250" i="22"/>
  <c r="F2249" i="22"/>
  <c r="F2248" i="22"/>
  <c r="F2247" i="22"/>
  <c r="F2246" i="22"/>
  <c r="F2245" i="22"/>
  <c r="F2244" i="22"/>
  <c r="F2243" i="22"/>
  <c r="F2242" i="22"/>
  <c r="F2241" i="22"/>
  <c r="F2240" i="22"/>
  <c r="F2239" i="22"/>
  <c r="F2238" i="22"/>
  <c r="F2237" i="22"/>
  <c r="F2236" i="22"/>
  <c r="F2235" i="22"/>
  <c r="F2234" i="22"/>
  <c r="F2233" i="22"/>
  <c r="F2232" i="22"/>
  <c r="F2231" i="22"/>
  <c r="F2230" i="22"/>
  <c r="F2229" i="22"/>
  <c r="F2228" i="22"/>
  <c r="F2227" i="22"/>
  <c r="F2226" i="22"/>
  <c r="F2225" i="22"/>
  <c r="F2224" i="22"/>
  <c r="F2223" i="22"/>
  <c r="F2222" i="22"/>
  <c r="F2221" i="22"/>
  <c r="F2220" i="22"/>
  <c r="F2219" i="22"/>
  <c r="F2218" i="22"/>
  <c r="F2217" i="22"/>
  <c r="F2216" i="22"/>
  <c r="F2215" i="22"/>
  <c r="F2214" i="22"/>
  <c r="F2213" i="22"/>
  <c r="F2212" i="22"/>
  <c r="F2211" i="22"/>
  <c r="F2210" i="22"/>
  <c r="F2209" i="22"/>
  <c r="F2208" i="22"/>
  <c r="F2207" i="22"/>
  <c r="F2206" i="22"/>
  <c r="F2205" i="22"/>
  <c r="F2204" i="22"/>
  <c r="F2203" i="22"/>
  <c r="F2202" i="22"/>
  <c r="F2201" i="22"/>
  <c r="F2200" i="22"/>
  <c r="F2199" i="22"/>
  <c r="F2198" i="22"/>
  <c r="F2197" i="22"/>
  <c r="F2196" i="22"/>
  <c r="F2195" i="22"/>
  <c r="F2194" i="22"/>
  <c r="F2193" i="22"/>
  <c r="F2192" i="22"/>
  <c r="F2191" i="22"/>
  <c r="F2190" i="22"/>
  <c r="F2189" i="22"/>
  <c r="F2188" i="22"/>
  <c r="F2187" i="22"/>
  <c r="F2186" i="22"/>
  <c r="F2185" i="22"/>
  <c r="F2184" i="22"/>
  <c r="F2183" i="22"/>
  <c r="F2182" i="22"/>
  <c r="F2181" i="22"/>
  <c r="F2180" i="22"/>
  <c r="F2179" i="22"/>
  <c r="F2178" i="22"/>
  <c r="F2177" i="22"/>
  <c r="F2176" i="22"/>
  <c r="F2175" i="22"/>
  <c r="F2174" i="22"/>
  <c r="F2173" i="22"/>
  <c r="F2172" i="22"/>
  <c r="F2171" i="22"/>
  <c r="F2170" i="22"/>
  <c r="F2169" i="22"/>
  <c r="F2168" i="22"/>
  <c r="F2167" i="22"/>
  <c r="F2166" i="22"/>
  <c r="F2165" i="22"/>
  <c r="F2164" i="22"/>
  <c r="F2163" i="22"/>
  <c r="F2162" i="22"/>
  <c r="F2161" i="22"/>
  <c r="F2160" i="22"/>
  <c r="F2159" i="22"/>
  <c r="F2158" i="22"/>
  <c r="F2157" i="22"/>
  <c r="F2156" i="22"/>
  <c r="F2155" i="22"/>
  <c r="F2154" i="22"/>
  <c r="F2153" i="22"/>
  <c r="F2152" i="22"/>
  <c r="F2151" i="22"/>
  <c r="F2150" i="22"/>
  <c r="F2149" i="22"/>
  <c r="F2148" i="22"/>
  <c r="F2147" i="22"/>
  <c r="F2146" i="22"/>
  <c r="F2145" i="22"/>
  <c r="F2144" i="22"/>
  <c r="F2143" i="22"/>
  <c r="F2142" i="22"/>
  <c r="F2141" i="22"/>
  <c r="F2140" i="22"/>
  <c r="F2139" i="22"/>
  <c r="F2138" i="22"/>
  <c r="F2137" i="22"/>
  <c r="F2136" i="22"/>
  <c r="F2135" i="22"/>
  <c r="F2134" i="22"/>
  <c r="F2133" i="22"/>
  <c r="F2132" i="22"/>
  <c r="F2131" i="22"/>
  <c r="F2130" i="22"/>
  <c r="F2129" i="22"/>
  <c r="F2128" i="22"/>
  <c r="F2127" i="22"/>
  <c r="F2126" i="22"/>
  <c r="F2125" i="22"/>
  <c r="F2124" i="22"/>
  <c r="F2123" i="22"/>
  <c r="F2122" i="22"/>
  <c r="F2121" i="22"/>
  <c r="F2120" i="22"/>
  <c r="F2119" i="22"/>
  <c r="F2118" i="22"/>
  <c r="F2117" i="22"/>
  <c r="F2116" i="22"/>
  <c r="F2115" i="22"/>
  <c r="F2114" i="22"/>
  <c r="F2113" i="22"/>
  <c r="F2112" i="22"/>
  <c r="F2111" i="22"/>
  <c r="F2110" i="22"/>
  <c r="F2109" i="22"/>
  <c r="F2108" i="22"/>
  <c r="F2107" i="22"/>
  <c r="F2106" i="22"/>
  <c r="F2105" i="22"/>
  <c r="F2104" i="22"/>
  <c r="F2103" i="22"/>
  <c r="F2102" i="22"/>
  <c r="F2101" i="22"/>
  <c r="F2100" i="22"/>
  <c r="F2099" i="22"/>
  <c r="F2098" i="22"/>
  <c r="F2097" i="22"/>
  <c r="F2096" i="22"/>
  <c r="F2095" i="22"/>
  <c r="F2094" i="22"/>
  <c r="F2093" i="22"/>
  <c r="F2092" i="22"/>
  <c r="F2091" i="22"/>
  <c r="F2090" i="22"/>
  <c r="F2089" i="22"/>
  <c r="F2088" i="22"/>
  <c r="F2087" i="22"/>
  <c r="F2086" i="22"/>
  <c r="F2085" i="22"/>
  <c r="F2084" i="22"/>
  <c r="F2083" i="22"/>
  <c r="F2082" i="22"/>
  <c r="F2081" i="22"/>
  <c r="F2080" i="22"/>
  <c r="F2079" i="22"/>
  <c r="F2078" i="22"/>
  <c r="F2077" i="22"/>
  <c r="F2076" i="22"/>
  <c r="F2075" i="22"/>
  <c r="F2074" i="22"/>
  <c r="F2073" i="22"/>
  <c r="F2072" i="22"/>
  <c r="F2071" i="22"/>
  <c r="F2070" i="22"/>
  <c r="F2069" i="22"/>
  <c r="F2068" i="22"/>
  <c r="F2067" i="22"/>
  <c r="F2066" i="22"/>
  <c r="F2065" i="22"/>
  <c r="F2064" i="22"/>
  <c r="F2063" i="22"/>
  <c r="F2062" i="22"/>
  <c r="F2061" i="22"/>
  <c r="F2060" i="22"/>
  <c r="F2059" i="22"/>
  <c r="F2058" i="22"/>
  <c r="F2057" i="22"/>
  <c r="F2056" i="22"/>
  <c r="F2055" i="22"/>
  <c r="F2054" i="22"/>
  <c r="F2053" i="22"/>
  <c r="F2052" i="22"/>
  <c r="F2051" i="22"/>
  <c r="F2050" i="22"/>
  <c r="F2049" i="22"/>
  <c r="F2048" i="22"/>
  <c r="F2047" i="22"/>
  <c r="F2046" i="22"/>
  <c r="F2045" i="22"/>
  <c r="F2044" i="22"/>
  <c r="F2043" i="22"/>
  <c r="F2042" i="22"/>
  <c r="F2041" i="22"/>
  <c r="F2040" i="22"/>
  <c r="F2039" i="22"/>
  <c r="F2038" i="22"/>
  <c r="F2037" i="22"/>
  <c r="F2036" i="22"/>
  <c r="F2035" i="22"/>
  <c r="F2034" i="22"/>
  <c r="F2033" i="22"/>
  <c r="F2032" i="22"/>
  <c r="F2031" i="22"/>
  <c r="F2030" i="22"/>
  <c r="F2029" i="22"/>
  <c r="F2028" i="22"/>
  <c r="F2027" i="22"/>
  <c r="F2026" i="22"/>
  <c r="F2025" i="22"/>
  <c r="F2024" i="22"/>
  <c r="F2023" i="22"/>
  <c r="F2022" i="22"/>
  <c r="F2021" i="22"/>
  <c r="F2020" i="22"/>
  <c r="F2019" i="22"/>
  <c r="F2018" i="22"/>
  <c r="F2017" i="22"/>
  <c r="F2016" i="22"/>
  <c r="F2015" i="22"/>
  <c r="F2014" i="22"/>
  <c r="F2013" i="22"/>
  <c r="F2012" i="22"/>
  <c r="F2011" i="22"/>
  <c r="F2010" i="22"/>
  <c r="F2009" i="22"/>
  <c r="F2008" i="22"/>
  <c r="F2007" i="22"/>
  <c r="F2006" i="22"/>
  <c r="F2005" i="22"/>
  <c r="F2004" i="22"/>
  <c r="F2003" i="22"/>
  <c r="F2002" i="22"/>
  <c r="F2001" i="22"/>
  <c r="F2000" i="22"/>
  <c r="F1999" i="22"/>
  <c r="F1998" i="22"/>
  <c r="F1997" i="22"/>
  <c r="F1996" i="22"/>
  <c r="F1995" i="22"/>
  <c r="F1994" i="22"/>
  <c r="F1993" i="22"/>
  <c r="F1992" i="22"/>
  <c r="F1991" i="22"/>
  <c r="F1990" i="22"/>
  <c r="F1989" i="22"/>
  <c r="F1988" i="22"/>
  <c r="F1987" i="22"/>
  <c r="F1986" i="22"/>
  <c r="F1985" i="22"/>
  <c r="F1984" i="22"/>
  <c r="F1983" i="22"/>
  <c r="F1982" i="22"/>
  <c r="F1981" i="22"/>
  <c r="F1980" i="22"/>
  <c r="F1979" i="22"/>
  <c r="F1978" i="22"/>
  <c r="F1977" i="22"/>
  <c r="F1976" i="22"/>
  <c r="F1975" i="22"/>
  <c r="F1974" i="22"/>
  <c r="F1973" i="22"/>
  <c r="F1972" i="22"/>
  <c r="F1971" i="22"/>
  <c r="F1970" i="22"/>
  <c r="F1969" i="22"/>
  <c r="F1968" i="22"/>
  <c r="F1967" i="22"/>
  <c r="F1966" i="22"/>
  <c r="F1965" i="22"/>
  <c r="F1964" i="22"/>
  <c r="F1963" i="22"/>
  <c r="F1962" i="22"/>
  <c r="F1961" i="22"/>
  <c r="F1960" i="22"/>
  <c r="F1959" i="22"/>
  <c r="F1958" i="22"/>
  <c r="F1957" i="22"/>
  <c r="F1956" i="22"/>
  <c r="F1955" i="22"/>
  <c r="F1954" i="22"/>
  <c r="F1953" i="22"/>
  <c r="F1952" i="22"/>
  <c r="F1951" i="22"/>
  <c r="F1950" i="22"/>
  <c r="F1949" i="22"/>
  <c r="F1948" i="22"/>
  <c r="F1947" i="22"/>
  <c r="F1946" i="22"/>
  <c r="F1945" i="22"/>
  <c r="F1944" i="22"/>
  <c r="F1943" i="22"/>
  <c r="F1942" i="22"/>
  <c r="F1941" i="22"/>
  <c r="F1940" i="22"/>
  <c r="F1939" i="22"/>
  <c r="F1938" i="22"/>
  <c r="F1937" i="22"/>
  <c r="F1936" i="22"/>
  <c r="F1935" i="22"/>
  <c r="F1934" i="22"/>
  <c r="F1933" i="22"/>
  <c r="F1932" i="22"/>
  <c r="F1931" i="22"/>
  <c r="F1930" i="22"/>
  <c r="F1929" i="22"/>
  <c r="F1928" i="22"/>
  <c r="F1927" i="22"/>
  <c r="F1926" i="22"/>
  <c r="F1925" i="22"/>
  <c r="F1924" i="22"/>
  <c r="F1923" i="22"/>
  <c r="F1922" i="22"/>
  <c r="F1921" i="22"/>
  <c r="F1920" i="22"/>
  <c r="F1919" i="22"/>
  <c r="F1918" i="22"/>
  <c r="F1917" i="22"/>
  <c r="F1916" i="22"/>
  <c r="F1915" i="22"/>
  <c r="F1914" i="22"/>
  <c r="F1913" i="22"/>
  <c r="F1912" i="22"/>
  <c r="F1911" i="22"/>
  <c r="F1910" i="22"/>
  <c r="F1909" i="22"/>
  <c r="F1908" i="22"/>
  <c r="F1907" i="22"/>
  <c r="F1906" i="22"/>
  <c r="F1905" i="22"/>
  <c r="F1904" i="22"/>
  <c r="F1903" i="22"/>
  <c r="F1902" i="22"/>
  <c r="F1901" i="22"/>
  <c r="F1900" i="22"/>
  <c r="F1899" i="22"/>
  <c r="F1898" i="22"/>
  <c r="F1897" i="22"/>
  <c r="F1896" i="22"/>
  <c r="F1895" i="22"/>
  <c r="F1894" i="22"/>
  <c r="F1893" i="22"/>
  <c r="F1892" i="22"/>
  <c r="F1891" i="22"/>
  <c r="F1890" i="22"/>
  <c r="F1889" i="22"/>
  <c r="F1888" i="22"/>
  <c r="F1887" i="22"/>
  <c r="F1886" i="22"/>
  <c r="F1885" i="22"/>
  <c r="F1884" i="22"/>
  <c r="F1883" i="22"/>
  <c r="F1882" i="22"/>
  <c r="F1881" i="22"/>
  <c r="F1880" i="22"/>
  <c r="F1879" i="22"/>
  <c r="F1878" i="22"/>
  <c r="F1877" i="22"/>
  <c r="F1876" i="22"/>
  <c r="F1875" i="22"/>
  <c r="F1874" i="22"/>
  <c r="F1873" i="22"/>
  <c r="F1872" i="22"/>
  <c r="F1871" i="22"/>
  <c r="F1870" i="22"/>
  <c r="F1869" i="22"/>
  <c r="F1868" i="22"/>
  <c r="F1867" i="22"/>
  <c r="F1866" i="22"/>
  <c r="F1865" i="22"/>
  <c r="F1864" i="22"/>
  <c r="F1863" i="22"/>
  <c r="F1862" i="22"/>
  <c r="F1861" i="22"/>
  <c r="F1860" i="22"/>
  <c r="F1859" i="22"/>
  <c r="F1858" i="22"/>
  <c r="F1857" i="22"/>
  <c r="F1856" i="22"/>
  <c r="F1855" i="22"/>
  <c r="F1854" i="22"/>
  <c r="F1853" i="22"/>
  <c r="F1852" i="22"/>
  <c r="F1851" i="22"/>
  <c r="F1850" i="22"/>
  <c r="F1849" i="22"/>
  <c r="F1848" i="22"/>
  <c r="F1847" i="22"/>
  <c r="F1846" i="22"/>
  <c r="F1845" i="22"/>
  <c r="F1844" i="22"/>
  <c r="F1843" i="22"/>
  <c r="F1842" i="22"/>
  <c r="F1841" i="22"/>
  <c r="F1840" i="22"/>
  <c r="F1839" i="22"/>
  <c r="F1838" i="22"/>
  <c r="F1837" i="22"/>
  <c r="F1836" i="22"/>
  <c r="F1835" i="22"/>
  <c r="F1834" i="22"/>
  <c r="F1833" i="22"/>
  <c r="F1832" i="22"/>
  <c r="F1831" i="22"/>
  <c r="F1830" i="22"/>
  <c r="F1829" i="22"/>
  <c r="F1828" i="22"/>
  <c r="F1827" i="22"/>
  <c r="F1826" i="22"/>
  <c r="F1825" i="22"/>
  <c r="F1824" i="22"/>
  <c r="F1823" i="22"/>
  <c r="F1822" i="22"/>
  <c r="F1821" i="22"/>
  <c r="F1820" i="22"/>
  <c r="F1819" i="22"/>
  <c r="F1818" i="22"/>
  <c r="F1817" i="22"/>
  <c r="F1816" i="22"/>
  <c r="F1815" i="22"/>
  <c r="F1814" i="22"/>
  <c r="F1813" i="22"/>
  <c r="F1812" i="22"/>
  <c r="F1811" i="22"/>
  <c r="F1810" i="22"/>
  <c r="F1809" i="22"/>
  <c r="F1808" i="22"/>
  <c r="F1807" i="22"/>
  <c r="F1806" i="22"/>
  <c r="F1805" i="22"/>
  <c r="F1804" i="22"/>
  <c r="F1803" i="22"/>
  <c r="F1802" i="22"/>
  <c r="F1801" i="22"/>
  <c r="F1800" i="22"/>
  <c r="F1799" i="22"/>
  <c r="F1798" i="22"/>
  <c r="F1797" i="22"/>
  <c r="F1796" i="22"/>
  <c r="F1795" i="22"/>
  <c r="F1794" i="22"/>
  <c r="F1793" i="22"/>
  <c r="F1792" i="22"/>
  <c r="F1791" i="22"/>
  <c r="F1790" i="22"/>
  <c r="F1789" i="22"/>
  <c r="F1788" i="22"/>
  <c r="F1787" i="22"/>
  <c r="F1786" i="22"/>
  <c r="F1785" i="22"/>
  <c r="F1784" i="22"/>
  <c r="F1783" i="22"/>
  <c r="F1782" i="22"/>
  <c r="F1781" i="22"/>
  <c r="F1780" i="22"/>
  <c r="F1779" i="22"/>
  <c r="F1778" i="22"/>
  <c r="F1777" i="22"/>
  <c r="F1776" i="22"/>
  <c r="F1775" i="22"/>
  <c r="F1774" i="22"/>
  <c r="F1773" i="22"/>
  <c r="F1772" i="22"/>
  <c r="F1771" i="22"/>
  <c r="F1770" i="22"/>
  <c r="F1769" i="22"/>
  <c r="F1768" i="22"/>
  <c r="F1767" i="22"/>
  <c r="F1766" i="22"/>
  <c r="F1765" i="22"/>
  <c r="F1764" i="22"/>
  <c r="F1763" i="22"/>
  <c r="F1762" i="22"/>
  <c r="F1761" i="22"/>
  <c r="F1760" i="22"/>
  <c r="F1759" i="22"/>
  <c r="F1758" i="22"/>
  <c r="F1757" i="22"/>
  <c r="F1756" i="22"/>
  <c r="F1755" i="22"/>
  <c r="F1754" i="22"/>
  <c r="F1753" i="22"/>
  <c r="F1752" i="22"/>
  <c r="F1751" i="22"/>
  <c r="F1750" i="22"/>
  <c r="F1749" i="22"/>
  <c r="F1748" i="22"/>
  <c r="F1747" i="22"/>
  <c r="F1746" i="22"/>
  <c r="F1745" i="22"/>
  <c r="F1744" i="22"/>
  <c r="F1743" i="22"/>
  <c r="F1742" i="22"/>
  <c r="F1741" i="22"/>
  <c r="F1740" i="22"/>
  <c r="F1739" i="22"/>
  <c r="F1738" i="22"/>
  <c r="F1737" i="22"/>
  <c r="F1736" i="22"/>
  <c r="F1735" i="22"/>
  <c r="F1734" i="22"/>
  <c r="F1733" i="22"/>
  <c r="F1732" i="22"/>
  <c r="F1731" i="22"/>
  <c r="F1730" i="22"/>
  <c r="F1729" i="22"/>
  <c r="F1728" i="22"/>
  <c r="F1727" i="22"/>
  <c r="F1726" i="22"/>
  <c r="F1725" i="22"/>
  <c r="F1724" i="22"/>
  <c r="F1723" i="22"/>
  <c r="F1722" i="22"/>
  <c r="F1721" i="22"/>
  <c r="F1720" i="22"/>
  <c r="F1719" i="22"/>
  <c r="F1718" i="22"/>
  <c r="F1717" i="22"/>
  <c r="F1716" i="22"/>
  <c r="F1715" i="22"/>
  <c r="F1714" i="22"/>
  <c r="F1713" i="22"/>
  <c r="F1712" i="22"/>
  <c r="F1711" i="22"/>
  <c r="F1710" i="22"/>
  <c r="F1709" i="22"/>
  <c r="F1708" i="22"/>
  <c r="F1707" i="22"/>
  <c r="F1706" i="22"/>
  <c r="F1705" i="22"/>
  <c r="F1704" i="22"/>
  <c r="F1703" i="22"/>
  <c r="F1702" i="22"/>
  <c r="F1701" i="22"/>
  <c r="F1700" i="22"/>
  <c r="F1699" i="22"/>
  <c r="F1698" i="22"/>
  <c r="F1697" i="22"/>
  <c r="F1696" i="22"/>
  <c r="F1695" i="22"/>
  <c r="F1694" i="22"/>
  <c r="F1693" i="22"/>
  <c r="F1692" i="22"/>
  <c r="F1691" i="22"/>
  <c r="F1690" i="22"/>
  <c r="F1689" i="22"/>
  <c r="F1688" i="22"/>
  <c r="F1687" i="22"/>
  <c r="F1686" i="22"/>
  <c r="F1685" i="22"/>
  <c r="F1684" i="22"/>
  <c r="F1683" i="22"/>
  <c r="F1682" i="22"/>
  <c r="F1681" i="22"/>
  <c r="F1680" i="22"/>
  <c r="F1679" i="22"/>
  <c r="F1678" i="22"/>
  <c r="F1677" i="22"/>
  <c r="F1676" i="22"/>
  <c r="F1675" i="22"/>
  <c r="F1674" i="22"/>
  <c r="F1673" i="22"/>
  <c r="F1672" i="22"/>
  <c r="F1671" i="22"/>
  <c r="F1670" i="22"/>
  <c r="F1669" i="22"/>
  <c r="F1668" i="22"/>
  <c r="F1667" i="22"/>
  <c r="F1666" i="22"/>
  <c r="F1665" i="22"/>
  <c r="F1664" i="22"/>
  <c r="F1663" i="22"/>
  <c r="F1662" i="22"/>
  <c r="F1661" i="22"/>
  <c r="F1660" i="22"/>
  <c r="F1659" i="22"/>
  <c r="F1658" i="22"/>
  <c r="F1657" i="22"/>
  <c r="F1656" i="22"/>
  <c r="F1655" i="22"/>
  <c r="F1654" i="22"/>
  <c r="F1653" i="22"/>
  <c r="F1652" i="22"/>
  <c r="F1651" i="22"/>
  <c r="F1650" i="22"/>
  <c r="F1649" i="22"/>
  <c r="F1648" i="22"/>
  <c r="F1647" i="22"/>
  <c r="F1646" i="22"/>
  <c r="F1645" i="22"/>
  <c r="F1644" i="22"/>
  <c r="F1643" i="22"/>
  <c r="F1642" i="22"/>
  <c r="F1641" i="22"/>
  <c r="F1640" i="22"/>
  <c r="F1639" i="22"/>
  <c r="F1638" i="22"/>
  <c r="F1637" i="22"/>
  <c r="F1636" i="22"/>
  <c r="F1635" i="22"/>
  <c r="F1634" i="22"/>
  <c r="F1633" i="22"/>
  <c r="F1632" i="22"/>
  <c r="F1631" i="22"/>
  <c r="F1630" i="22"/>
  <c r="F1629" i="22"/>
  <c r="F1628" i="22"/>
  <c r="F1627" i="22"/>
  <c r="F1626" i="22"/>
  <c r="F1625" i="22"/>
  <c r="F1624" i="22"/>
  <c r="F1623" i="22"/>
  <c r="F1622" i="22"/>
  <c r="F1621" i="22"/>
  <c r="F1620" i="22"/>
  <c r="F1619" i="22"/>
  <c r="F1618" i="22"/>
  <c r="F1617" i="22"/>
  <c r="F1616" i="22"/>
  <c r="F1615" i="22"/>
  <c r="F1614" i="22"/>
  <c r="F1613" i="22"/>
  <c r="F1612" i="22"/>
  <c r="F1611" i="22"/>
  <c r="F1610" i="22"/>
  <c r="F1609" i="22"/>
  <c r="F1608" i="22"/>
  <c r="F1607" i="22"/>
  <c r="F1606" i="22"/>
  <c r="F1605" i="22"/>
  <c r="F1604" i="22"/>
  <c r="F1603" i="22"/>
  <c r="F1602" i="22"/>
  <c r="F1601" i="22"/>
  <c r="F1600" i="22"/>
  <c r="F1599" i="22"/>
  <c r="F1598" i="22"/>
  <c r="F1597" i="22"/>
  <c r="F1596" i="22"/>
  <c r="F1595" i="22"/>
  <c r="F1594" i="22"/>
  <c r="F1593" i="22"/>
  <c r="F1592" i="22"/>
  <c r="F1591" i="22"/>
  <c r="F1590" i="22"/>
  <c r="F1589" i="22"/>
  <c r="F1588" i="22"/>
  <c r="F1587" i="22"/>
  <c r="F1586" i="22"/>
  <c r="F1585" i="22"/>
  <c r="F1584" i="22"/>
  <c r="F1583" i="22"/>
  <c r="F1582" i="22"/>
  <c r="F1581" i="22"/>
  <c r="F1580" i="22"/>
  <c r="F1579" i="22"/>
  <c r="F1578" i="22"/>
  <c r="F1577" i="22"/>
  <c r="F1576" i="22"/>
  <c r="F1575" i="22"/>
  <c r="F1574" i="22"/>
  <c r="F1573" i="22"/>
  <c r="F1572" i="22"/>
  <c r="F1571" i="22"/>
  <c r="F1570" i="22"/>
  <c r="F1569" i="22"/>
  <c r="F1568" i="22"/>
  <c r="F1567" i="22"/>
  <c r="F1566" i="22"/>
  <c r="F1565" i="22"/>
  <c r="F1564" i="22"/>
  <c r="F1563" i="22"/>
  <c r="F1562" i="22"/>
  <c r="F1561" i="22"/>
  <c r="F1560" i="22"/>
  <c r="F1559" i="22"/>
  <c r="F1558" i="22"/>
  <c r="F1557" i="22"/>
  <c r="F1556" i="22"/>
  <c r="F1555" i="22"/>
  <c r="F1554" i="22"/>
  <c r="F1553" i="22"/>
  <c r="F1552" i="22"/>
  <c r="F1551" i="22"/>
  <c r="F1550" i="22"/>
  <c r="F1549" i="22"/>
  <c r="F1548" i="22"/>
  <c r="F1547" i="22"/>
  <c r="F1546" i="22"/>
  <c r="F1545" i="22"/>
  <c r="F1544" i="22"/>
  <c r="F1543" i="22"/>
  <c r="F1542" i="22"/>
  <c r="F1541" i="22"/>
  <c r="F1540" i="22"/>
  <c r="F1539" i="22"/>
  <c r="F1538" i="22"/>
  <c r="F1537" i="22"/>
  <c r="F1536" i="22"/>
  <c r="F1535" i="22"/>
  <c r="F1534" i="22"/>
  <c r="F1533" i="22"/>
  <c r="F1532" i="22"/>
  <c r="F1531" i="22"/>
  <c r="F1530" i="22"/>
  <c r="F1529" i="22"/>
  <c r="F1528" i="22"/>
  <c r="F1527" i="22"/>
  <c r="F1526" i="22"/>
  <c r="F1525" i="22"/>
  <c r="F1524" i="22"/>
  <c r="F1523" i="22"/>
  <c r="F1522" i="22"/>
  <c r="F1521" i="22"/>
  <c r="F1520" i="22"/>
  <c r="F1519" i="22"/>
  <c r="F1518" i="22"/>
  <c r="F1517" i="22"/>
  <c r="F1516" i="22"/>
  <c r="F1515" i="22"/>
  <c r="F1514" i="22"/>
  <c r="F1513" i="22"/>
  <c r="F1512" i="22"/>
  <c r="F1511" i="22"/>
  <c r="F1510" i="22"/>
  <c r="F1509" i="22"/>
  <c r="F1508" i="22"/>
  <c r="F1507" i="22"/>
  <c r="F1506" i="22"/>
  <c r="F1505" i="22"/>
  <c r="F1504" i="22"/>
  <c r="F1503" i="22"/>
  <c r="F1502" i="22"/>
  <c r="F1501" i="22"/>
  <c r="F1500" i="22"/>
  <c r="F1499" i="22"/>
  <c r="F1498" i="22"/>
  <c r="F1497" i="22"/>
  <c r="F1496" i="22"/>
  <c r="F1495" i="22"/>
  <c r="F1494" i="22"/>
  <c r="F1493" i="22"/>
  <c r="F1492" i="22"/>
  <c r="F1491" i="22"/>
  <c r="F1490" i="22"/>
  <c r="F1489" i="22"/>
  <c r="F1488" i="22"/>
  <c r="F1487" i="22"/>
  <c r="F1486" i="22"/>
  <c r="F1485" i="22"/>
  <c r="F1484" i="22"/>
  <c r="F1483" i="22"/>
  <c r="F1482" i="22"/>
  <c r="F1481" i="22"/>
  <c r="F1480" i="22"/>
  <c r="F1479" i="22"/>
  <c r="F1478" i="22"/>
  <c r="F1477" i="22"/>
  <c r="F1476" i="22"/>
  <c r="F1475" i="22"/>
  <c r="F1474" i="22"/>
  <c r="F1473" i="22"/>
  <c r="F1472" i="22"/>
  <c r="F1471" i="22"/>
  <c r="F1470" i="22"/>
  <c r="F1469" i="22"/>
  <c r="F1468" i="22"/>
  <c r="F1467" i="22"/>
  <c r="F1466" i="22"/>
  <c r="F1465" i="22"/>
  <c r="F1464" i="22"/>
  <c r="F1463" i="22"/>
  <c r="F1462" i="22"/>
  <c r="F1461" i="22"/>
  <c r="F1460" i="22"/>
  <c r="F1459" i="22"/>
  <c r="F1458" i="22"/>
  <c r="F1457" i="22"/>
  <c r="F1456" i="22"/>
  <c r="F1455" i="22"/>
  <c r="F1454" i="22"/>
  <c r="F1453" i="22"/>
  <c r="F1452" i="22"/>
  <c r="F1451" i="22"/>
  <c r="F1450" i="22"/>
  <c r="F1449" i="22"/>
  <c r="F1448" i="22"/>
  <c r="F1447" i="22"/>
  <c r="F1446" i="22"/>
  <c r="F1445" i="22"/>
  <c r="F1444" i="22"/>
  <c r="F1443" i="22"/>
  <c r="F1442" i="22"/>
  <c r="F1441" i="22"/>
  <c r="F1440" i="22"/>
  <c r="F1439" i="22"/>
  <c r="F1438" i="22"/>
  <c r="F1437" i="22"/>
  <c r="F1436" i="22"/>
  <c r="F1435" i="22"/>
  <c r="F1434" i="22"/>
  <c r="F1433" i="22"/>
  <c r="F1432" i="22"/>
  <c r="F1431" i="22"/>
  <c r="F1430" i="22"/>
  <c r="F1429" i="22"/>
  <c r="F1428" i="22"/>
  <c r="F1427" i="22"/>
  <c r="F1426" i="22"/>
  <c r="F1425" i="22"/>
  <c r="F1424" i="22"/>
  <c r="F1423" i="22"/>
  <c r="F1422" i="22"/>
  <c r="F1421" i="22"/>
  <c r="F1420" i="22"/>
  <c r="F1419" i="22"/>
  <c r="F1418" i="22"/>
  <c r="F1417" i="22"/>
  <c r="F1416" i="22"/>
  <c r="F1415" i="22"/>
  <c r="F1414" i="22"/>
  <c r="F1413" i="22"/>
  <c r="F1412" i="22"/>
  <c r="F1411" i="22"/>
  <c r="F1410" i="22"/>
  <c r="F1409" i="22"/>
  <c r="F1408" i="22"/>
  <c r="F1407" i="22"/>
  <c r="F1406" i="22"/>
  <c r="F1405" i="22"/>
  <c r="F1404" i="22"/>
  <c r="F1403" i="22"/>
  <c r="F1402" i="22"/>
  <c r="F1401" i="22"/>
  <c r="F1400" i="22"/>
  <c r="F1399" i="22"/>
  <c r="F1398" i="22"/>
  <c r="F1397" i="22"/>
  <c r="F1396" i="22"/>
  <c r="F1395" i="22"/>
  <c r="F1394" i="22"/>
  <c r="F1393" i="22"/>
  <c r="F1392" i="22"/>
  <c r="F1391" i="22"/>
  <c r="F1390" i="22"/>
  <c r="F1389" i="22"/>
  <c r="F1388" i="22"/>
  <c r="F1387" i="22"/>
  <c r="F1386" i="22"/>
  <c r="F1385" i="22"/>
  <c r="F1384" i="22"/>
  <c r="F1383" i="22"/>
  <c r="F1382" i="22"/>
  <c r="F1381" i="22"/>
  <c r="F1380" i="22"/>
  <c r="F1379" i="22"/>
  <c r="F1378" i="22"/>
  <c r="F1377" i="22"/>
  <c r="F1376" i="22"/>
  <c r="F1375" i="22"/>
  <c r="F1374" i="22"/>
  <c r="F1373" i="22"/>
  <c r="F1372" i="22"/>
  <c r="F1371" i="22"/>
  <c r="F1370" i="22"/>
  <c r="F1369" i="22"/>
  <c r="F1368" i="22"/>
  <c r="F1367" i="22"/>
  <c r="F1366" i="22"/>
  <c r="F1365" i="22"/>
  <c r="F1364" i="22"/>
  <c r="F1363" i="22"/>
  <c r="F1362" i="22"/>
  <c r="F1361" i="22"/>
  <c r="F1360" i="22"/>
  <c r="F1359" i="22"/>
  <c r="F1358" i="22"/>
  <c r="F1357" i="22"/>
  <c r="F1356" i="22"/>
  <c r="F1355" i="22"/>
  <c r="F1354" i="22"/>
  <c r="F1353" i="22"/>
  <c r="F1352" i="22"/>
  <c r="F1351" i="22"/>
  <c r="F1350" i="22"/>
  <c r="F1349" i="22"/>
  <c r="F1348" i="22"/>
  <c r="F1347" i="22"/>
  <c r="F1346" i="22"/>
  <c r="F1345" i="22"/>
  <c r="F1344" i="22"/>
  <c r="F1343" i="22"/>
  <c r="F1342" i="22"/>
  <c r="F1341" i="22"/>
  <c r="F1340" i="22"/>
  <c r="F1339" i="22"/>
  <c r="F1338" i="22"/>
  <c r="F1337" i="22"/>
  <c r="F1336" i="22"/>
  <c r="F1335" i="22"/>
  <c r="F1334" i="22"/>
  <c r="F1333" i="22"/>
  <c r="F1332" i="22"/>
  <c r="F1331" i="22"/>
  <c r="F1330" i="22"/>
  <c r="F1329" i="22"/>
  <c r="F1328" i="22"/>
  <c r="F1327" i="22"/>
  <c r="F1326" i="22"/>
  <c r="F1325" i="22"/>
  <c r="F1324" i="22"/>
  <c r="F1323" i="22"/>
  <c r="F1322" i="22"/>
  <c r="F1321" i="22"/>
  <c r="F1320" i="22"/>
  <c r="F1319" i="22"/>
  <c r="F1318" i="22"/>
  <c r="F1317" i="22"/>
  <c r="F1316" i="22"/>
  <c r="F1315" i="22"/>
  <c r="F1314" i="22"/>
  <c r="F1313" i="22"/>
  <c r="F1312" i="22"/>
  <c r="F1311" i="22"/>
  <c r="F1310" i="22"/>
  <c r="F1309" i="22"/>
  <c r="F1308" i="22"/>
  <c r="F1307" i="22"/>
  <c r="F1306" i="22"/>
  <c r="F1305" i="22"/>
  <c r="F1304" i="22"/>
  <c r="F1303" i="22"/>
  <c r="F1302" i="22"/>
  <c r="F1301" i="22"/>
  <c r="F1300" i="22"/>
  <c r="F1299" i="22"/>
  <c r="F1298" i="22"/>
  <c r="F1297" i="22"/>
  <c r="F1296" i="22"/>
  <c r="F1295" i="22"/>
  <c r="F1294" i="22"/>
  <c r="F1293" i="22"/>
  <c r="F1292" i="22"/>
  <c r="F1291" i="22"/>
  <c r="F1290" i="22"/>
  <c r="F1289" i="22"/>
  <c r="F1288" i="22"/>
  <c r="F1287" i="22"/>
  <c r="F1286" i="22"/>
  <c r="F1285" i="22"/>
  <c r="F1284" i="22"/>
  <c r="F1283" i="22"/>
  <c r="F1282" i="22"/>
  <c r="F1281" i="22"/>
  <c r="F1280" i="22"/>
  <c r="F1279" i="22"/>
  <c r="F1278" i="22"/>
  <c r="F1277" i="22"/>
  <c r="F1276" i="22"/>
  <c r="F1275" i="22"/>
  <c r="F1274" i="22"/>
  <c r="F1273" i="22"/>
  <c r="F1272" i="22"/>
  <c r="F1271" i="22"/>
  <c r="F1270" i="22"/>
  <c r="F1269" i="22"/>
  <c r="F1268" i="22"/>
  <c r="F1267" i="22"/>
  <c r="F1266" i="22"/>
  <c r="F1265" i="22"/>
  <c r="F1264" i="22"/>
  <c r="F1263" i="22"/>
  <c r="F1262" i="22"/>
  <c r="F1261" i="22"/>
  <c r="F1260" i="22"/>
  <c r="F1259" i="22"/>
  <c r="F1258" i="22"/>
  <c r="F1257" i="22"/>
  <c r="F1256" i="22"/>
  <c r="F1255" i="22"/>
  <c r="F1254" i="22"/>
  <c r="F1253" i="22"/>
  <c r="F1252" i="22"/>
  <c r="F1251" i="22"/>
  <c r="F1250" i="22"/>
  <c r="F1249" i="22"/>
  <c r="F1248" i="22"/>
  <c r="F1247" i="22"/>
  <c r="F1246" i="22"/>
  <c r="F1245" i="22"/>
  <c r="F1244" i="22"/>
  <c r="F1243" i="22"/>
  <c r="F1242" i="22"/>
  <c r="F1241" i="22"/>
  <c r="F1240" i="22"/>
  <c r="F1239" i="22"/>
  <c r="F1238" i="22"/>
  <c r="F1237" i="22"/>
  <c r="F1236" i="22"/>
  <c r="F1235" i="22"/>
  <c r="F1234" i="22"/>
  <c r="F1233" i="22"/>
  <c r="F1232" i="22"/>
  <c r="F1231" i="22"/>
  <c r="F1230" i="22"/>
  <c r="F1229" i="22"/>
  <c r="F1228" i="22"/>
  <c r="F1227" i="22"/>
  <c r="F1226" i="22"/>
  <c r="F1225" i="22"/>
  <c r="F1224" i="22"/>
  <c r="F1223" i="22"/>
  <c r="F1222" i="22"/>
  <c r="F1221" i="22"/>
  <c r="F1220" i="22"/>
  <c r="F1219" i="22"/>
  <c r="F1218" i="22"/>
  <c r="F1217" i="22"/>
  <c r="F1216" i="22"/>
  <c r="F1215" i="22"/>
  <c r="F1214" i="22"/>
  <c r="F1213" i="22"/>
  <c r="F1212" i="22"/>
  <c r="F1211" i="22"/>
  <c r="F1210" i="22"/>
  <c r="F1209" i="22"/>
  <c r="F1208" i="22"/>
  <c r="F1207" i="22"/>
  <c r="F1206" i="22"/>
  <c r="F1205" i="22"/>
  <c r="F1204" i="22"/>
  <c r="F1203" i="22"/>
  <c r="F1202" i="22"/>
  <c r="F1201" i="22"/>
  <c r="F1200" i="22"/>
  <c r="F1199" i="22"/>
  <c r="F1198" i="22"/>
  <c r="F1197" i="22"/>
  <c r="F1196" i="22"/>
  <c r="F1195" i="22"/>
  <c r="F1194" i="22"/>
  <c r="F1193" i="22"/>
  <c r="F1192" i="22"/>
  <c r="F1191" i="22"/>
  <c r="F1190" i="22"/>
  <c r="F1189" i="22"/>
  <c r="F1188" i="22"/>
  <c r="F1187" i="22"/>
  <c r="F1186" i="22"/>
  <c r="F1185" i="22"/>
  <c r="F1184" i="22"/>
  <c r="F1183" i="22"/>
  <c r="F1182" i="22"/>
  <c r="F1181" i="22"/>
  <c r="F1180" i="22"/>
  <c r="F1179" i="22"/>
  <c r="F1178" i="22"/>
  <c r="F1177" i="22"/>
  <c r="F1176" i="22"/>
  <c r="F1175" i="22"/>
  <c r="F1174" i="22"/>
  <c r="F1173" i="22"/>
  <c r="F1172" i="22"/>
  <c r="F1171" i="22"/>
  <c r="F1170" i="22"/>
  <c r="F1169" i="22"/>
  <c r="F1168" i="22"/>
  <c r="F1167" i="22"/>
  <c r="F1166" i="22"/>
  <c r="F1165" i="22"/>
  <c r="F1164" i="22"/>
  <c r="F1163" i="22"/>
  <c r="F1162" i="22"/>
  <c r="F1161" i="22"/>
  <c r="F1160" i="22"/>
  <c r="F1159" i="22"/>
  <c r="F1158" i="22"/>
  <c r="F1157" i="22"/>
  <c r="F1156" i="22"/>
  <c r="F1155" i="22"/>
  <c r="F1154" i="22"/>
  <c r="F1153" i="22"/>
  <c r="F1152" i="22"/>
  <c r="F1151" i="22"/>
  <c r="F1150" i="22"/>
  <c r="F1149" i="22"/>
  <c r="F1148" i="22"/>
  <c r="F1147" i="22"/>
  <c r="F1146" i="22"/>
  <c r="F1145" i="22"/>
  <c r="F1144" i="22"/>
  <c r="F1143" i="22"/>
  <c r="F1142" i="22"/>
  <c r="F1141" i="22"/>
  <c r="F1140" i="22"/>
  <c r="F1139" i="22"/>
  <c r="F1138" i="22"/>
  <c r="F1137" i="22"/>
  <c r="F1136" i="22"/>
  <c r="F1135" i="22"/>
  <c r="F1134" i="22"/>
  <c r="F1133" i="22"/>
  <c r="F1132" i="22"/>
  <c r="F1131" i="22"/>
  <c r="F1130" i="22"/>
  <c r="F1129" i="22"/>
  <c r="F1128" i="22"/>
  <c r="F1127" i="22"/>
  <c r="F1126" i="22"/>
  <c r="F1125" i="22"/>
  <c r="F1124" i="22"/>
  <c r="F1123" i="22"/>
  <c r="F1122" i="22"/>
  <c r="F1121" i="22"/>
  <c r="F1120" i="22"/>
  <c r="F1119" i="22"/>
  <c r="F1118" i="22"/>
  <c r="F1117" i="22"/>
  <c r="F1116" i="22"/>
  <c r="F1115" i="22"/>
  <c r="F1114" i="22"/>
  <c r="F1113" i="22"/>
  <c r="F1112" i="22"/>
  <c r="F1111" i="22"/>
  <c r="F1110" i="22"/>
  <c r="F1109" i="22"/>
  <c r="F1108" i="22"/>
  <c r="F1107" i="22"/>
  <c r="F1106" i="22"/>
  <c r="F1105" i="22"/>
  <c r="F1104" i="22"/>
  <c r="F1103" i="22"/>
  <c r="F1102" i="22"/>
  <c r="F1101" i="22"/>
  <c r="F1100" i="22"/>
  <c r="F1099" i="22"/>
  <c r="F1098" i="22"/>
  <c r="F1097" i="22"/>
  <c r="F1096" i="22"/>
  <c r="F1095" i="22"/>
  <c r="F1094" i="22"/>
  <c r="F1093" i="22"/>
  <c r="F1092" i="22"/>
  <c r="F1091" i="22"/>
  <c r="F1090" i="22"/>
  <c r="F1089" i="22"/>
  <c r="F1088" i="22"/>
  <c r="F1087" i="22"/>
  <c r="F1086" i="22"/>
  <c r="F1085" i="22"/>
  <c r="F1084" i="22"/>
  <c r="F1083" i="22"/>
  <c r="F1082" i="22"/>
  <c r="F1081" i="22"/>
  <c r="F1080" i="22"/>
  <c r="F1079" i="22"/>
  <c r="F1078" i="22"/>
  <c r="F1077" i="22"/>
  <c r="F1076" i="22"/>
  <c r="F1075" i="22"/>
  <c r="F1074" i="22"/>
  <c r="F1073" i="22"/>
  <c r="F1072" i="22"/>
  <c r="F1071" i="22"/>
  <c r="F1070" i="22"/>
  <c r="F1069" i="22"/>
  <c r="F1068" i="22"/>
  <c r="F1067" i="22"/>
  <c r="F1066" i="22"/>
  <c r="F1065" i="22"/>
  <c r="F1064" i="22"/>
  <c r="F1063" i="22"/>
  <c r="F1062" i="22"/>
  <c r="F1061" i="22"/>
  <c r="F1060" i="22"/>
  <c r="F1059" i="22"/>
  <c r="F1058" i="22"/>
  <c r="F1057" i="22"/>
  <c r="F1056" i="22"/>
  <c r="F1055" i="22"/>
  <c r="F1054" i="22"/>
  <c r="F1053" i="22"/>
  <c r="F1052" i="22"/>
  <c r="F1051" i="22"/>
  <c r="F1050" i="22"/>
  <c r="F1049" i="22"/>
  <c r="F1048" i="22"/>
  <c r="F1047" i="22"/>
  <c r="F1046" i="22"/>
  <c r="F1045" i="22"/>
  <c r="F1044" i="22"/>
  <c r="F1043" i="22"/>
  <c r="F1042" i="22"/>
  <c r="F1041" i="22"/>
  <c r="F1040" i="22"/>
  <c r="F1039" i="22"/>
  <c r="F1038" i="22"/>
  <c r="F1037" i="22"/>
  <c r="F1036" i="22"/>
  <c r="F1035" i="22"/>
  <c r="F1034" i="22"/>
  <c r="F1033" i="22"/>
  <c r="F1032" i="22"/>
  <c r="F1031" i="22"/>
  <c r="F1030" i="22"/>
  <c r="F1029" i="22"/>
  <c r="F1028" i="22"/>
  <c r="F1027" i="22"/>
  <c r="F1026" i="22"/>
  <c r="F1025" i="22"/>
  <c r="F1024" i="22"/>
  <c r="F1023" i="22"/>
  <c r="F1022" i="22"/>
  <c r="F1021" i="22"/>
  <c r="F1020" i="22"/>
  <c r="F1019" i="22"/>
  <c r="F1018" i="22"/>
  <c r="F1017" i="22"/>
  <c r="F1016" i="22"/>
  <c r="F1015" i="22"/>
  <c r="F1014" i="22"/>
  <c r="F1013" i="22"/>
  <c r="F1012" i="22"/>
  <c r="F1011" i="22"/>
  <c r="F1010" i="22"/>
  <c r="F1009" i="22"/>
  <c r="F1008" i="22"/>
  <c r="F1007" i="22"/>
  <c r="F1006" i="22"/>
  <c r="F1005" i="22"/>
  <c r="F1004" i="22"/>
  <c r="F1003" i="22"/>
  <c r="F1002" i="22"/>
  <c r="F1001" i="22"/>
  <c r="F1000" i="22"/>
  <c r="F999" i="22"/>
  <c r="F998" i="22"/>
  <c r="F997" i="22"/>
  <c r="F996" i="22"/>
  <c r="F995" i="22"/>
  <c r="F994" i="22"/>
  <c r="F993" i="22"/>
  <c r="F992" i="22"/>
  <c r="F991" i="22"/>
  <c r="F990" i="22"/>
  <c r="F989" i="22"/>
  <c r="F988" i="22"/>
  <c r="F987" i="22"/>
  <c r="F986" i="22"/>
  <c r="F985" i="22"/>
  <c r="F984" i="22"/>
  <c r="F983" i="22"/>
  <c r="F982" i="22"/>
  <c r="F981" i="22"/>
  <c r="F980" i="22"/>
  <c r="F979" i="22"/>
  <c r="F978" i="22"/>
  <c r="F977" i="22"/>
  <c r="F976" i="22"/>
  <c r="F975" i="22"/>
  <c r="F974" i="22"/>
  <c r="F973" i="22"/>
  <c r="F972" i="22"/>
  <c r="F971"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3" i="22"/>
  <c r="F892" i="22"/>
  <c r="F891" i="22"/>
  <c r="F890" i="22"/>
  <c r="F889" i="22"/>
  <c r="F888" i="22"/>
  <c r="F887" i="22"/>
  <c r="F886" i="22"/>
  <c r="F885" i="22"/>
  <c r="F884" i="22"/>
  <c r="F883" i="22"/>
  <c r="F882" i="22"/>
  <c r="F881" i="22"/>
  <c r="F880" i="22"/>
  <c r="F879" i="22"/>
  <c r="F878" i="22"/>
  <c r="F877" i="22"/>
  <c r="F876" i="22"/>
  <c r="F875" i="22"/>
  <c r="F874" i="22"/>
  <c r="F873" i="22"/>
  <c r="F872" i="22"/>
  <c r="F871" i="22"/>
  <c r="F870" i="22"/>
  <c r="F869" i="22"/>
  <c r="F868" i="22"/>
  <c r="F867" i="22"/>
  <c r="F866" i="22"/>
  <c r="F865" i="22"/>
  <c r="F864" i="22"/>
  <c r="F863" i="22"/>
  <c r="F862" i="22"/>
  <c r="F861" i="22"/>
  <c r="F860" i="22"/>
  <c r="F859" i="22"/>
  <c r="F858" i="22"/>
  <c r="F857" i="22"/>
  <c r="F856" i="22"/>
  <c r="F855" i="22"/>
  <c r="F854" i="22"/>
  <c r="F853" i="22"/>
  <c r="F852" i="22"/>
  <c r="F851" i="22"/>
  <c r="F850" i="22"/>
  <c r="F849" i="22"/>
  <c r="F848" i="22"/>
  <c r="F847" i="22"/>
  <c r="F846" i="22"/>
  <c r="F845" i="22"/>
  <c r="F844" i="22"/>
  <c r="F843" i="22"/>
  <c r="F842" i="22"/>
  <c r="F841" i="22"/>
  <c r="F840" i="22"/>
  <c r="F839" i="22"/>
  <c r="F838" i="22"/>
  <c r="F837" i="22"/>
  <c r="F836" i="22"/>
  <c r="F835" i="22"/>
  <c r="F834" i="22"/>
  <c r="F833" i="22"/>
  <c r="F832" i="22"/>
  <c r="F831" i="22"/>
  <c r="F830" i="22"/>
  <c r="F829" i="22"/>
  <c r="F828" i="22"/>
  <c r="F827" i="22"/>
  <c r="F826" i="22"/>
  <c r="F825" i="22"/>
  <c r="F824" i="22"/>
  <c r="F823" i="22"/>
  <c r="F822" i="22"/>
  <c r="F821" i="22"/>
  <c r="F820" i="22"/>
  <c r="F819" i="22"/>
  <c r="F818" i="22"/>
  <c r="F817" i="22"/>
  <c r="F816" i="22"/>
  <c r="F815" i="22"/>
  <c r="F814" i="22"/>
  <c r="F813" i="22"/>
  <c r="F812" i="22"/>
  <c r="F811" i="22"/>
  <c r="F810" i="22"/>
  <c r="F809" i="22"/>
  <c r="F808" i="22"/>
  <c r="F807" i="22"/>
  <c r="F806" i="22"/>
  <c r="F805" i="22"/>
  <c r="F804" i="22"/>
  <c r="F803" i="22"/>
  <c r="F802" i="22"/>
  <c r="F801" i="22"/>
  <c r="F800" i="22"/>
  <c r="F799" i="22"/>
  <c r="F798" i="22"/>
  <c r="F797" i="22"/>
  <c r="F796" i="22"/>
  <c r="F795" i="22"/>
  <c r="F794" i="22"/>
  <c r="F793" i="22"/>
  <c r="F792" i="22"/>
  <c r="F791" i="22"/>
  <c r="F790" i="22"/>
  <c r="F789" i="22"/>
  <c r="F788" i="22"/>
  <c r="F787" i="22"/>
  <c r="F786" i="22"/>
  <c r="F785" i="22"/>
  <c r="F784" i="22"/>
  <c r="F783" i="22"/>
  <c r="F782" i="22"/>
  <c r="F781" i="22"/>
  <c r="F780" i="22"/>
  <c r="F779" i="22"/>
  <c r="F778" i="22"/>
  <c r="F777" i="22"/>
  <c r="F776" i="22"/>
  <c r="F775" i="22"/>
  <c r="F774" i="22"/>
  <c r="F773" i="22"/>
  <c r="F772" i="22"/>
  <c r="F771" i="22"/>
  <c r="F770" i="22"/>
  <c r="F769" i="22"/>
  <c r="F768" i="22"/>
  <c r="F767" i="22"/>
  <c r="F766" i="22"/>
  <c r="F765" i="22"/>
  <c r="F764" i="22"/>
  <c r="F763" i="22"/>
  <c r="F762" i="22"/>
  <c r="F761" i="22"/>
  <c r="F760" i="22"/>
  <c r="F759" i="22"/>
  <c r="F758" i="22"/>
  <c r="F757" i="22"/>
  <c r="F756" i="22"/>
  <c r="F755" i="22"/>
  <c r="F754" i="22"/>
  <c r="F753" i="22"/>
  <c r="F752" i="22"/>
  <c r="F751" i="22"/>
  <c r="F750" i="22"/>
  <c r="F749" i="22"/>
  <c r="F748" i="22"/>
  <c r="F747" i="22"/>
  <c r="F746" i="22"/>
  <c r="F745" i="22"/>
  <c r="F744" i="22"/>
  <c r="F743" i="22"/>
  <c r="F742" i="22"/>
  <c r="F741" i="22"/>
  <c r="F740" i="22"/>
  <c r="F739" i="22"/>
  <c r="F738" i="22"/>
  <c r="F737" i="22"/>
  <c r="F736" i="22"/>
  <c r="F735" i="22"/>
  <c r="F734" i="22"/>
  <c r="F733" i="22"/>
  <c r="F732" i="22"/>
  <c r="F731" i="22"/>
  <c r="F730" i="22"/>
  <c r="F729" i="22"/>
  <c r="F728" i="22"/>
  <c r="F727" i="22"/>
  <c r="F726"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72" i="22"/>
  <c r="F471" i="22"/>
  <c r="F470" i="22"/>
  <c r="F469" i="22"/>
  <c r="F468" i="22"/>
  <c r="F467" i="22"/>
  <c r="F466" i="22"/>
  <c r="F465" i="22"/>
  <c r="F464" i="22"/>
  <c r="F463" i="22"/>
  <c r="F462" i="22"/>
  <c r="F461" i="22"/>
  <c r="F460" i="22"/>
  <c r="F459" i="22"/>
  <c r="F458" i="22"/>
  <c r="F457"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F3" i="22"/>
  <c r="F2" i="22"/>
  <c r="Q7" i="20" l="1"/>
  <c r="A2571" i="21" l="1"/>
  <c r="A2572" i="21"/>
  <c r="A2573" i="21"/>
  <c r="A2574" i="21"/>
  <c r="A2575" i="21"/>
  <c r="A2576" i="21"/>
  <c r="A2577" i="21"/>
  <c r="A2578" i="21"/>
  <c r="A2579" i="21"/>
  <c r="A2580" i="21"/>
  <c r="A2581" i="21"/>
  <c r="A2582" i="21"/>
  <c r="A2583" i="21"/>
  <c r="A2584" i="21"/>
  <c r="A2585" i="21"/>
  <c r="A2586" i="21"/>
  <c r="A2587" i="21"/>
  <c r="A2588" i="21"/>
  <c r="A2589" i="21"/>
  <c r="A2590" i="21"/>
  <c r="A2591" i="21"/>
  <c r="A2592" i="21"/>
  <c r="A2593" i="21"/>
  <c r="A2594" i="21"/>
  <c r="A2595" i="21"/>
  <c r="A2596" i="21"/>
  <c r="A2597" i="21"/>
  <c r="A2598" i="21"/>
  <c r="A2599" i="21"/>
  <c r="A2600" i="21"/>
  <c r="A2601" i="21"/>
  <c r="A2602" i="21"/>
  <c r="A2603" i="21"/>
  <c r="A2604" i="21"/>
  <c r="A2605" i="21"/>
  <c r="A2606" i="21"/>
  <c r="A2607" i="21"/>
  <c r="A2608" i="21"/>
  <c r="A2609" i="21"/>
  <c r="A2610" i="21"/>
  <c r="A2611" i="21"/>
  <c r="A2612" i="21"/>
  <c r="A2613" i="21"/>
  <c r="A2614" i="21"/>
  <c r="A2615" i="21"/>
  <c r="A2616" i="21"/>
  <c r="A2617" i="21"/>
  <c r="A2618" i="21"/>
  <c r="A2619" i="21"/>
  <c r="A2620" i="21"/>
  <c r="A2621" i="21"/>
  <c r="A2622" i="21"/>
  <c r="A2623" i="21"/>
  <c r="A2624" i="21"/>
  <c r="A2625" i="21"/>
  <c r="A2626" i="21"/>
  <c r="A2627" i="21"/>
  <c r="A2628" i="21"/>
  <c r="A2629" i="21"/>
  <c r="A2630" i="21"/>
  <c r="A2631" i="21"/>
  <c r="A2632" i="21"/>
  <c r="A2633" i="21"/>
  <c r="A2634" i="21"/>
  <c r="A2635" i="21"/>
  <c r="A2636" i="21"/>
  <c r="A2637" i="21"/>
  <c r="A2638" i="21"/>
  <c r="A2639" i="21"/>
  <c r="A2640" i="21"/>
  <c r="A2641" i="21"/>
  <c r="A2642" i="21"/>
  <c r="A2643" i="21"/>
  <c r="A2644" i="21"/>
  <c r="A2645" i="21"/>
  <c r="A2646" i="21"/>
  <c r="A2647" i="21"/>
  <c r="A2648" i="21"/>
  <c r="A2649" i="21"/>
  <c r="A2650" i="21"/>
  <c r="A2651" i="21"/>
  <c r="A2652" i="21"/>
  <c r="A2653" i="21"/>
  <c r="A2654" i="21"/>
  <c r="A2655" i="21"/>
  <c r="A2656" i="21"/>
  <c r="A2657" i="21"/>
  <c r="A2658" i="21"/>
  <c r="A2659" i="21"/>
  <c r="A2660" i="21"/>
  <c r="A2661" i="21"/>
  <c r="A2662" i="21"/>
  <c r="A2663" i="21"/>
  <c r="A2664" i="21"/>
  <c r="A2665" i="21"/>
  <c r="A2666" i="21"/>
  <c r="A2667" i="21"/>
  <c r="A2668" i="21"/>
  <c r="A2669" i="21"/>
  <c r="A2670" i="21"/>
  <c r="A2671" i="21"/>
  <c r="A2672" i="21"/>
  <c r="A2673" i="21"/>
  <c r="A2674" i="21"/>
  <c r="A2675" i="21"/>
  <c r="A2676" i="21"/>
  <c r="A2677" i="21"/>
  <c r="A2678" i="21"/>
  <c r="A2679" i="21"/>
  <c r="A2680" i="21"/>
  <c r="A2681" i="21"/>
  <c r="A2682" i="21"/>
  <c r="A2683" i="21"/>
  <c r="A2684" i="21"/>
  <c r="A2685" i="21"/>
  <c r="A2686" i="21"/>
  <c r="A2687" i="21"/>
  <c r="A2688" i="21"/>
  <c r="A2689" i="21"/>
  <c r="A2690" i="21"/>
  <c r="A2691" i="21"/>
  <c r="A2692" i="21"/>
  <c r="A2693" i="21"/>
  <c r="A2694" i="21"/>
  <c r="A2695" i="21"/>
  <c r="A2696" i="21"/>
  <c r="A2697" i="21"/>
  <c r="A2698" i="21"/>
  <c r="A2699" i="21"/>
  <c r="A2700" i="21"/>
  <c r="A2701" i="21"/>
  <c r="A2702" i="21"/>
  <c r="A2703" i="21"/>
  <c r="A2704" i="21"/>
  <c r="A2705" i="21"/>
  <c r="A2706" i="21"/>
  <c r="A2707" i="21"/>
  <c r="A2708" i="21"/>
  <c r="A2709" i="21"/>
  <c r="A2710" i="21"/>
  <c r="A2711" i="21"/>
  <c r="A2712" i="21"/>
  <c r="A2713" i="21"/>
  <c r="A2714" i="21"/>
  <c r="A2715" i="21"/>
  <c r="A2716" i="21"/>
  <c r="A2717" i="21"/>
  <c r="A2718" i="21"/>
  <c r="A2719" i="21"/>
  <c r="A2720" i="21"/>
  <c r="A2721" i="21"/>
  <c r="A2722" i="21"/>
  <c r="A2723" i="21"/>
  <c r="A2724" i="21"/>
  <c r="A2725" i="21"/>
  <c r="A2726" i="21"/>
  <c r="A2727" i="21"/>
  <c r="A2728" i="21"/>
  <c r="A2729" i="21"/>
  <c r="A2730" i="21"/>
  <c r="A2731" i="21"/>
  <c r="A2732" i="21"/>
  <c r="A2733" i="21"/>
  <c r="A2734" i="21"/>
  <c r="A2735" i="21"/>
  <c r="A2736" i="21"/>
  <c r="A2737" i="21"/>
  <c r="A2738" i="21"/>
  <c r="A2739" i="21"/>
  <c r="A2740" i="21"/>
  <c r="A2741" i="21"/>
  <c r="A2742" i="21"/>
  <c r="A2743" i="21"/>
  <c r="A2744" i="21"/>
  <c r="A2745" i="21"/>
  <c r="A2746" i="21"/>
  <c r="A2747" i="21"/>
  <c r="A2748" i="21"/>
  <c r="A2749" i="21"/>
  <c r="A2750" i="21"/>
  <c r="A2751" i="21"/>
  <c r="A2752" i="21"/>
  <c r="A2753" i="21"/>
  <c r="A2754" i="21"/>
  <c r="A2755" i="21"/>
  <c r="A2756" i="21"/>
  <c r="A2757" i="21"/>
  <c r="A2758" i="21"/>
  <c r="A2759" i="21"/>
  <c r="A2760" i="21"/>
  <c r="A2761" i="21"/>
  <c r="A2762" i="21"/>
  <c r="A2763" i="21"/>
  <c r="A2764" i="21"/>
  <c r="A2765" i="21"/>
  <c r="A2766" i="21"/>
  <c r="A2767" i="21"/>
  <c r="A2768" i="21"/>
  <c r="A2769" i="21"/>
  <c r="A2770" i="21"/>
  <c r="A2771" i="21"/>
  <c r="A2772" i="21"/>
  <c r="A2773" i="21"/>
  <c r="A2774" i="21"/>
  <c r="A2775" i="21"/>
  <c r="A2776" i="21"/>
  <c r="A2777" i="21"/>
  <c r="A2778" i="21"/>
  <c r="A2779" i="21"/>
  <c r="A2780" i="21"/>
  <c r="A2781" i="21"/>
  <c r="A2782" i="21"/>
  <c r="A2783" i="21"/>
  <c r="A2784" i="21"/>
  <c r="A2785" i="21"/>
  <c r="A2786" i="21"/>
  <c r="A2787" i="21"/>
  <c r="A2788" i="21"/>
  <c r="A2789" i="21"/>
  <c r="A2790" i="21"/>
  <c r="A2791" i="21"/>
  <c r="A2792" i="21"/>
  <c r="A2793" i="21"/>
  <c r="A2794" i="21"/>
  <c r="A2795" i="21"/>
  <c r="A2796" i="21"/>
  <c r="A2797" i="21"/>
  <c r="A2798" i="21"/>
  <c r="A2799" i="21"/>
  <c r="A2800" i="21"/>
  <c r="A2801" i="21"/>
  <c r="A2802" i="21"/>
  <c r="A2803" i="21"/>
  <c r="A2804" i="21"/>
  <c r="A2805" i="21"/>
  <c r="A2806" i="21"/>
  <c r="A2807" i="21"/>
  <c r="A2808" i="21"/>
  <c r="A2809" i="21"/>
  <c r="A2810" i="21"/>
  <c r="A2811" i="21"/>
  <c r="A2812" i="21"/>
  <c r="A2813" i="21"/>
  <c r="A2814" i="21"/>
  <c r="A2815" i="21"/>
  <c r="A2816" i="21"/>
  <c r="A2817" i="21"/>
  <c r="A2818" i="21"/>
  <c r="A2819" i="21"/>
  <c r="A2820" i="21"/>
  <c r="A2821" i="21"/>
  <c r="A2822" i="21"/>
  <c r="A2823" i="21"/>
  <c r="A2824" i="21"/>
  <c r="A2825" i="21"/>
  <c r="A2826" i="21"/>
  <c r="A2827" i="21"/>
  <c r="A2828" i="21"/>
  <c r="A2829" i="21"/>
  <c r="A2830" i="21"/>
  <c r="A2831" i="21"/>
  <c r="A2832" i="21"/>
  <c r="A2833" i="21"/>
  <c r="A2834" i="21"/>
  <c r="A2835" i="21"/>
  <c r="A2836" i="21"/>
  <c r="A2837" i="21"/>
  <c r="A2838" i="21"/>
  <c r="A2839" i="21"/>
  <c r="A2840" i="21"/>
  <c r="A2841" i="21"/>
  <c r="A2842" i="21"/>
  <c r="A2843" i="21"/>
  <c r="A2844" i="21"/>
  <c r="A2845" i="21"/>
  <c r="A2846" i="21"/>
  <c r="A2847" i="21"/>
  <c r="A2848" i="21"/>
  <c r="A2849" i="21"/>
  <c r="A2850" i="21"/>
  <c r="A2851" i="21"/>
  <c r="A2852" i="21"/>
  <c r="A2853" i="21"/>
  <c r="A2854" i="21"/>
  <c r="A2855" i="21"/>
  <c r="A2856" i="21"/>
  <c r="A2857" i="21"/>
  <c r="A2858" i="21"/>
  <c r="A2859" i="21"/>
  <c r="A2860" i="21"/>
  <c r="A2861" i="21"/>
  <c r="A2862" i="21"/>
  <c r="A2863" i="21"/>
  <c r="A2864" i="21"/>
  <c r="A2865" i="21"/>
  <c r="A2866" i="21"/>
  <c r="A2867" i="21"/>
  <c r="A2868" i="21"/>
  <c r="A2869" i="21"/>
  <c r="A2870" i="21"/>
  <c r="A2871" i="21"/>
  <c r="A2872" i="21"/>
  <c r="A2873" i="21"/>
  <c r="A2874" i="21"/>
  <c r="A2875" i="21"/>
  <c r="A2876" i="21"/>
  <c r="A2877" i="21"/>
  <c r="A2878" i="21"/>
  <c r="A2879" i="21"/>
  <c r="A2880" i="21"/>
  <c r="A2881" i="21"/>
  <c r="A2882" i="21"/>
  <c r="A2883" i="21"/>
  <c r="A2884" i="21"/>
  <c r="A2885" i="21"/>
  <c r="A2886" i="21"/>
  <c r="A2887" i="21"/>
  <c r="A2888" i="21"/>
  <c r="A2889" i="21"/>
  <c r="A2890" i="21"/>
  <c r="A2891" i="21"/>
  <c r="A2892" i="21"/>
  <c r="A2893" i="21"/>
  <c r="A2894" i="21"/>
  <c r="A2895" i="21"/>
  <c r="A2896" i="21"/>
  <c r="A2897" i="21"/>
  <c r="A2898" i="21"/>
  <c r="A2899" i="21"/>
  <c r="A2900" i="21"/>
  <c r="A2901" i="21"/>
  <c r="A2902" i="21"/>
  <c r="A2903" i="21"/>
  <c r="A2904" i="21"/>
  <c r="A2905" i="21"/>
  <c r="A2906" i="21"/>
  <c r="A2907" i="21"/>
  <c r="A2908" i="21"/>
  <c r="A2909" i="21"/>
  <c r="A2910" i="21"/>
  <c r="A2911" i="21"/>
  <c r="A2912" i="21"/>
  <c r="A2913" i="21"/>
  <c r="A2914" i="21"/>
  <c r="A2915" i="21"/>
  <c r="A2916" i="21"/>
  <c r="A2917" i="21"/>
  <c r="A2918" i="21"/>
  <c r="A2919" i="21"/>
  <c r="A2920" i="21"/>
  <c r="A2921" i="21"/>
  <c r="A2922" i="21"/>
  <c r="A2923" i="21"/>
  <c r="A2924" i="21"/>
  <c r="A2925" i="21"/>
  <c r="A2926" i="21"/>
  <c r="A2927" i="21"/>
  <c r="A2928" i="21"/>
  <c r="A2929" i="21"/>
  <c r="A2930" i="21"/>
  <c r="A2931" i="21"/>
  <c r="A2932" i="21"/>
  <c r="A2933" i="21"/>
  <c r="A2934" i="21"/>
  <c r="A2935" i="21"/>
  <c r="A2936" i="21"/>
  <c r="A2937" i="21"/>
  <c r="A2938" i="21"/>
  <c r="A2939" i="21"/>
  <c r="A2940" i="21"/>
  <c r="A2941" i="21"/>
  <c r="A2942" i="21"/>
  <c r="A2943" i="21"/>
  <c r="A2944" i="21"/>
  <c r="A2945" i="21"/>
  <c r="A2946" i="21"/>
  <c r="A2947" i="21"/>
  <c r="A2948" i="21"/>
  <c r="A2949" i="21"/>
  <c r="A2950" i="21"/>
  <c r="A2951" i="21"/>
  <c r="A2952" i="21"/>
  <c r="A2953" i="21"/>
  <c r="A2954" i="21"/>
  <c r="A2955" i="21"/>
  <c r="A2956" i="21"/>
  <c r="A2957" i="21"/>
  <c r="A2958" i="21"/>
  <c r="A2959" i="21"/>
  <c r="A2960" i="21"/>
  <c r="A2961" i="21"/>
  <c r="A2962" i="21"/>
  <c r="A2963" i="21"/>
  <c r="A2964" i="21"/>
  <c r="A2965" i="21"/>
  <c r="A2966" i="21"/>
  <c r="A2967" i="21"/>
  <c r="A2968" i="21"/>
  <c r="A2969" i="21"/>
  <c r="A2970" i="21"/>
  <c r="A2971" i="21"/>
  <c r="A2972" i="21"/>
  <c r="A2973" i="21"/>
  <c r="A2974" i="21"/>
  <c r="A2975" i="21"/>
  <c r="A2976" i="21"/>
  <c r="A2977" i="21"/>
  <c r="A2978" i="21"/>
  <c r="A2979" i="21"/>
  <c r="A2980" i="21"/>
  <c r="A2981" i="21"/>
  <c r="A2982" i="21"/>
  <c r="A2983" i="21"/>
  <c r="A2984" i="21"/>
  <c r="A2985" i="21"/>
  <c r="A2986" i="21"/>
  <c r="A2987" i="21"/>
  <c r="A2988" i="21"/>
  <c r="A2989" i="21"/>
  <c r="A2990" i="21"/>
  <c r="A2991" i="21"/>
  <c r="A2992" i="21"/>
  <c r="A2993" i="21"/>
  <c r="A2994" i="21"/>
  <c r="A2995" i="21"/>
  <c r="A2996" i="21"/>
  <c r="A2997" i="21"/>
  <c r="A2998" i="21"/>
  <c r="A2999" i="21"/>
  <c r="A3000" i="21"/>
  <c r="A3001" i="21"/>
  <c r="A3002" i="21"/>
  <c r="A3003" i="21"/>
  <c r="A3004" i="21"/>
  <c r="A3005" i="21"/>
  <c r="A3006" i="21"/>
  <c r="A3007" i="21"/>
  <c r="A3008" i="21"/>
  <c r="A3009" i="21"/>
  <c r="A3010" i="21"/>
  <c r="A3011" i="21"/>
  <c r="A3012" i="21"/>
  <c r="A3013" i="21"/>
  <c r="A3014" i="21"/>
  <c r="A3015" i="21"/>
  <c r="A3016" i="21"/>
  <c r="A3017" i="21"/>
  <c r="A3018" i="21"/>
  <c r="A3019" i="21"/>
  <c r="A3020" i="21"/>
  <c r="A3021" i="21"/>
  <c r="A3022" i="21"/>
  <c r="A3023" i="21"/>
  <c r="A3024" i="21"/>
  <c r="A3025" i="21"/>
  <c r="A3026" i="21"/>
  <c r="A3027" i="21"/>
  <c r="A3028" i="21"/>
  <c r="A3029" i="21"/>
  <c r="A3030" i="21"/>
  <c r="A3031" i="21"/>
  <c r="A3032" i="21"/>
  <c r="A3033" i="21"/>
  <c r="A3034" i="21"/>
  <c r="A3035" i="21"/>
  <c r="A3036" i="21"/>
  <c r="A3037" i="21"/>
  <c r="A3038" i="21"/>
  <c r="A3039" i="21"/>
  <c r="A3040" i="21"/>
  <c r="A3041" i="21"/>
  <c r="A3042" i="21"/>
  <c r="A3043" i="21"/>
  <c r="A3044" i="21"/>
  <c r="A3045" i="21"/>
  <c r="A3046" i="21"/>
  <c r="A3047" i="21"/>
  <c r="A3048" i="21"/>
  <c r="A3049" i="21"/>
  <c r="A3050" i="21"/>
  <c r="A3051" i="21"/>
  <c r="A3052" i="21"/>
  <c r="A3053" i="21"/>
  <c r="A3054" i="21"/>
  <c r="A3055" i="21"/>
  <c r="A3056" i="21"/>
  <c r="A3057" i="21"/>
  <c r="A3058" i="21"/>
  <c r="A3059" i="21"/>
  <c r="A3060" i="21"/>
  <c r="A3061" i="21"/>
  <c r="A3062" i="21"/>
  <c r="A3063" i="21"/>
  <c r="A3064" i="21"/>
  <c r="A3065" i="21"/>
  <c r="A3066" i="21"/>
  <c r="A3067" i="21"/>
  <c r="A3068" i="21"/>
  <c r="A3069" i="21"/>
  <c r="A3070" i="21"/>
  <c r="A3071" i="21"/>
  <c r="A3072" i="21"/>
  <c r="A3073" i="21"/>
  <c r="A3074" i="21"/>
  <c r="A3075" i="21"/>
  <c r="A3076" i="21"/>
  <c r="A3077" i="21"/>
  <c r="A3078" i="21"/>
  <c r="A3079" i="21"/>
  <c r="A3080" i="21"/>
  <c r="A3081" i="21"/>
  <c r="A3082" i="21"/>
  <c r="A3083" i="21"/>
  <c r="A3084" i="21"/>
  <c r="A3085" i="21"/>
  <c r="A3086" i="21"/>
  <c r="A3087" i="21"/>
  <c r="A3088" i="21"/>
  <c r="A3089" i="21"/>
  <c r="A3090" i="21"/>
  <c r="A3091" i="21"/>
  <c r="A3092" i="21"/>
  <c r="A3093" i="21"/>
  <c r="A3094" i="21"/>
  <c r="A3095" i="21"/>
  <c r="A3096" i="21"/>
  <c r="A3097" i="21"/>
  <c r="A3098" i="21"/>
  <c r="A3099" i="21"/>
  <c r="A3100" i="21"/>
  <c r="A3101" i="21"/>
  <c r="A3102" i="21"/>
  <c r="A3103" i="21"/>
  <c r="A3104" i="21"/>
  <c r="A3105" i="21"/>
  <c r="A3106" i="21"/>
  <c r="A3107" i="21"/>
  <c r="A3108" i="21"/>
  <c r="A3109" i="21"/>
  <c r="A3110" i="21"/>
  <c r="A3111" i="21"/>
  <c r="A3112" i="21"/>
  <c r="A3113" i="21"/>
  <c r="A3114" i="21"/>
  <c r="A3115" i="21"/>
  <c r="A3116" i="21"/>
  <c r="A3117" i="21"/>
  <c r="A3118" i="21"/>
  <c r="A3119" i="21"/>
  <c r="A3120" i="21"/>
  <c r="A3121" i="21"/>
  <c r="A3122" i="21"/>
  <c r="A3123" i="21"/>
  <c r="A3124" i="21"/>
  <c r="A3125" i="21"/>
  <c r="A3126" i="21"/>
  <c r="A3127" i="21"/>
  <c r="A3128" i="21"/>
  <c r="A3129" i="21"/>
  <c r="A3130" i="21"/>
  <c r="A3131" i="21"/>
  <c r="A3132" i="21"/>
  <c r="A3133" i="21"/>
  <c r="A3134" i="21"/>
  <c r="A3135" i="21"/>
  <c r="A3136" i="21"/>
  <c r="A3137" i="21"/>
  <c r="A3138" i="21"/>
  <c r="A3139" i="21"/>
  <c r="A3140" i="21"/>
  <c r="A3141" i="21"/>
  <c r="A3143" i="21"/>
  <c r="A3144" i="21"/>
  <c r="A3145" i="21"/>
  <c r="A3146" i="21"/>
  <c r="A3147" i="21"/>
  <c r="A3148" i="21"/>
  <c r="A3149" i="21"/>
  <c r="A3150" i="21"/>
  <c r="A3151" i="21"/>
  <c r="A3152" i="21"/>
  <c r="A3153" i="21"/>
  <c r="A3154" i="21"/>
  <c r="A3155" i="21"/>
  <c r="A3156" i="21"/>
  <c r="A3157" i="21"/>
  <c r="A3158" i="21"/>
  <c r="A3159" i="21"/>
  <c r="A3160" i="21"/>
  <c r="A3161" i="21"/>
  <c r="A3162" i="21"/>
  <c r="A3163" i="21"/>
  <c r="A3164" i="21"/>
  <c r="A3165" i="21"/>
  <c r="A3166" i="21"/>
  <c r="A3167" i="21"/>
  <c r="A3168" i="21"/>
  <c r="A3169" i="21"/>
  <c r="A3170" i="21"/>
  <c r="A3171" i="21"/>
  <c r="A3172" i="21"/>
  <c r="A3173" i="21"/>
  <c r="A3174" i="21"/>
  <c r="A3175" i="21"/>
  <c r="A3176" i="21"/>
  <c r="A3177" i="21"/>
  <c r="A3178" i="21"/>
  <c r="A3179" i="21"/>
  <c r="A3180" i="21"/>
  <c r="A3181" i="21"/>
  <c r="A3182" i="21"/>
  <c r="A3183" i="21"/>
  <c r="A3184" i="21"/>
  <c r="A3185" i="21"/>
  <c r="A3186" i="21"/>
  <c r="A3187" i="21"/>
  <c r="A3188" i="21"/>
  <c r="A3189" i="21"/>
  <c r="A3190" i="21"/>
  <c r="A3191" i="21"/>
  <c r="A3192" i="21"/>
  <c r="A3193" i="21"/>
  <c r="A3194" i="21"/>
  <c r="A3195" i="21"/>
  <c r="A3196" i="21"/>
  <c r="A3197" i="21"/>
  <c r="A3198" i="21"/>
  <c r="A3199" i="21"/>
  <c r="A3200" i="21"/>
  <c r="A3201" i="21"/>
  <c r="A3202" i="21"/>
  <c r="A3203" i="21"/>
  <c r="A3204" i="21"/>
  <c r="A3205" i="21"/>
  <c r="A3206" i="21"/>
  <c r="A3207" i="21"/>
  <c r="A3208" i="21"/>
  <c r="A3209" i="21"/>
  <c r="A3210" i="21"/>
  <c r="A3211" i="21"/>
  <c r="A3212" i="21"/>
  <c r="A3213" i="21"/>
  <c r="A3214" i="21"/>
  <c r="A3215" i="21"/>
  <c r="A3216" i="21"/>
  <c r="A3217" i="21"/>
  <c r="A3218" i="21"/>
  <c r="A3219" i="21"/>
  <c r="A3220" i="21"/>
  <c r="A3221" i="21"/>
  <c r="A3222" i="21"/>
  <c r="A3223" i="21"/>
  <c r="A3224" i="21"/>
  <c r="A3225" i="21"/>
  <c r="A3226" i="21"/>
  <c r="A3227" i="21"/>
  <c r="A3228" i="21"/>
  <c r="A3229" i="21"/>
  <c r="A3230" i="21"/>
  <c r="A3231" i="21"/>
  <c r="A3232" i="21"/>
  <c r="A3233" i="21"/>
  <c r="A3234" i="21"/>
  <c r="A3235" i="21"/>
  <c r="A3236" i="21"/>
  <c r="A3237" i="21"/>
  <c r="A3238" i="21"/>
  <c r="A3239" i="21"/>
  <c r="A3240" i="21"/>
  <c r="A3241" i="21"/>
  <c r="A3242" i="21"/>
  <c r="A3243" i="21"/>
  <c r="A3244" i="21"/>
  <c r="A3245" i="21"/>
  <c r="A3246" i="21"/>
  <c r="A3247" i="21"/>
  <c r="A3248" i="21"/>
  <c r="A3249" i="21"/>
  <c r="A3250" i="21"/>
  <c r="A3251" i="21"/>
  <c r="A3252" i="21"/>
  <c r="A3" i="21"/>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23" i="21"/>
  <c r="A1124" i="21"/>
  <c r="A1125" i="21"/>
  <c r="A1126" i="21"/>
  <c r="A1127" i="21"/>
  <c r="A1128" i="21"/>
  <c r="A1129"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1705" i="21"/>
  <c r="A1706" i="21"/>
  <c r="A1707" i="21"/>
  <c r="A1708" i="21"/>
  <c r="A1709" i="21"/>
  <c r="A1710" i="21"/>
  <c r="A1711" i="21"/>
  <c r="A1712" i="21"/>
  <c r="A1713" i="21"/>
  <c r="A1714" i="21"/>
  <c r="A1715" i="21"/>
  <c r="A1716" i="21"/>
  <c r="A1717" i="21"/>
  <c r="A1718" i="21"/>
  <c r="A1719" i="21"/>
  <c r="A1720" i="21"/>
  <c r="A1721" i="21"/>
  <c r="A1722" i="21"/>
  <c r="A1723" i="21"/>
  <c r="A1724" i="21"/>
  <c r="A1725" i="21"/>
  <c r="A1726" i="21"/>
  <c r="A1727" i="21"/>
  <c r="A1728" i="21"/>
  <c r="A1729" i="21"/>
  <c r="A1730" i="21"/>
  <c r="A1731" i="21"/>
  <c r="A1732" i="21"/>
  <c r="A1733" i="21"/>
  <c r="A1734" i="21"/>
  <c r="A1735" i="21"/>
  <c r="A1736" i="21"/>
  <c r="A1737" i="21"/>
  <c r="A1738" i="21"/>
  <c r="A1739" i="21"/>
  <c r="A1740" i="21"/>
  <c r="A1741" i="21"/>
  <c r="A1742" i="21"/>
  <c r="A1743" i="21"/>
  <c r="A1744" i="21"/>
  <c r="A1745" i="21"/>
  <c r="A1746" i="21"/>
  <c r="A1747" i="21"/>
  <c r="A1748" i="21"/>
  <c r="A1749" i="21"/>
  <c r="A1750" i="21"/>
  <c r="A1751" i="21"/>
  <c r="A1752" i="21"/>
  <c r="A1753" i="21"/>
  <c r="A1754" i="21"/>
  <c r="A1755" i="21"/>
  <c r="A1756" i="21"/>
  <c r="A1757" i="21"/>
  <c r="A1758" i="21"/>
  <c r="A1759" i="21"/>
  <c r="A1760" i="21"/>
  <c r="A1761" i="21"/>
  <c r="A1762" i="21"/>
  <c r="A1763" i="21"/>
  <c r="A1764" i="21"/>
  <c r="A1765" i="21"/>
  <c r="A1766" i="21"/>
  <c r="A1767" i="21"/>
  <c r="A1768" i="21"/>
  <c r="A1769" i="21"/>
  <c r="A1770" i="21"/>
  <c r="A1771" i="21"/>
  <c r="A1772" i="21"/>
  <c r="A1773" i="21"/>
  <c r="A1774" i="21"/>
  <c r="A1775" i="21"/>
  <c r="A1776" i="21"/>
  <c r="A1777" i="21"/>
  <c r="A1778" i="21"/>
  <c r="A1779" i="21"/>
  <c r="A1780" i="21"/>
  <c r="A1781" i="21"/>
  <c r="A1782" i="21"/>
  <c r="A1783" i="21"/>
  <c r="A1784" i="21"/>
  <c r="A1785" i="21"/>
  <c r="A1786" i="21"/>
  <c r="A1787" i="21"/>
  <c r="A1788" i="21"/>
  <c r="A1789" i="21"/>
  <c r="A1790" i="21"/>
  <c r="A1791" i="21"/>
  <c r="A1792" i="21"/>
  <c r="A1793" i="21"/>
  <c r="A1794" i="21"/>
  <c r="A1795" i="21"/>
  <c r="A1796" i="21"/>
  <c r="A1797" i="21"/>
  <c r="A1798" i="21"/>
  <c r="A1799" i="21"/>
  <c r="A1800" i="21"/>
  <c r="A1801" i="21"/>
  <c r="A1802" i="21"/>
  <c r="A1803" i="21"/>
  <c r="A1804" i="21"/>
  <c r="A1805" i="21"/>
  <c r="A1806" i="21"/>
  <c r="A1807" i="21"/>
  <c r="A1808" i="21"/>
  <c r="A1809" i="21"/>
  <c r="A1810" i="21"/>
  <c r="A1811" i="21"/>
  <c r="A1812" i="21"/>
  <c r="A1813" i="21"/>
  <c r="A1814" i="21"/>
  <c r="A1815" i="21"/>
  <c r="A1816" i="21"/>
  <c r="A1817" i="21"/>
  <c r="A1818" i="21"/>
  <c r="A1819" i="21"/>
  <c r="A1820" i="21"/>
  <c r="A1821" i="21"/>
  <c r="A1822" i="21"/>
  <c r="A1823" i="21"/>
  <c r="A1824" i="21"/>
  <c r="A1825" i="21"/>
  <c r="A1826" i="21"/>
  <c r="A1827" i="21"/>
  <c r="A1828" i="21"/>
  <c r="A1829" i="21"/>
  <c r="A1830" i="21"/>
  <c r="A1831" i="21"/>
  <c r="A1832" i="21"/>
  <c r="A1833" i="21"/>
  <c r="A1834" i="21"/>
  <c r="A1835" i="21"/>
  <c r="A1836" i="21"/>
  <c r="A1837" i="21"/>
  <c r="A1838" i="21"/>
  <c r="A1839" i="21"/>
  <c r="A1840" i="21"/>
  <c r="A1841" i="21"/>
  <c r="A1842" i="21"/>
  <c r="A1843" i="21"/>
  <c r="A1844" i="21"/>
  <c r="A1845" i="21"/>
  <c r="A1846" i="21"/>
  <c r="A1847" i="21"/>
  <c r="A1848" i="21"/>
  <c r="A1849" i="21"/>
  <c r="A1850" i="21"/>
  <c r="A1851" i="21"/>
  <c r="A1852" i="21"/>
  <c r="A1853" i="21"/>
  <c r="A1854" i="21"/>
  <c r="A1855" i="21"/>
  <c r="A1856" i="21"/>
  <c r="A1857" i="21"/>
  <c r="A1858" i="21"/>
  <c r="A1859" i="21"/>
  <c r="A1860" i="21"/>
  <c r="A1861" i="21"/>
  <c r="A1862" i="21"/>
  <c r="A1863" i="21"/>
  <c r="A1864" i="21"/>
  <c r="A1865" i="21"/>
  <c r="A1866" i="21"/>
  <c r="A1867" i="21"/>
  <c r="A1868" i="21"/>
  <c r="A1869" i="21"/>
  <c r="A1870" i="21"/>
  <c r="A1871" i="21"/>
  <c r="A1872" i="21"/>
  <c r="A1873" i="21"/>
  <c r="A1874" i="21"/>
  <c r="A1875" i="21"/>
  <c r="A1876" i="21"/>
  <c r="A1877" i="21"/>
  <c r="A1878" i="21"/>
  <c r="A1879" i="21"/>
  <c r="A1880" i="21"/>
  <c r="A1881" i="21"/>
  <c r="A1882" i="21"/>
  <c r="A1883" i="21"/>
  <c r="A1884" i="21"/>
  <c r="A1885" i="21"/>
  <c r="A1886" i="21"/>
  <c r="A1887" i="21"/>
  <c r="A1888" i="21"/>
  <c r="A1889" i="21"/>
  <c r="A1890" i="21"/>
  <c r="A1891" i="21"/>
  <c r="A1892" i="21"/>
  <c r="A1893" i="21"/>
  <c r="A1894" i="21"/>
  <c r="A1895" i="21"/>
  <c r="A1896" i="21"/>
  <c r="A1897" i="21"/>
  <c r="A1898" i="21"/>
  <c r="A1899" i="21"/>
  <c r="A1900" i="21"/>
  <c r="A1901" i="21"/>
  <c r="A1902" i="21"/>
  <c r="A1903" i="21"/>
  <c r="A1904" i="21"/>
  <c r="A1905" i="21"/>
  <c r="A1906" i="21"/>
  <c r="A1907" i="21"/>
  <c r="A1908" i="21"/>
  <c r="A1909" i="21"/>
  <c r="A1910" i="21"/>
  <c r="A1911" i="21"/>
  <c r="A1912" i="21"/>
  <c r="A1913" i="21"/>
  <c r="A1914" i="21"/>
  <c r="A1915" i="21"/>
  <c r="A1916" i="21"/>
  <c r="A1917" i="21"/>
  <c r="A1918" i="21"/>
  <c r="A1919" i="21"/>
  <c r="A1920" i="21"/>
  <c r="A1921" i="21"/>
  <c r="A1922" i="21"/>
  <c r="A1923" i="21"/>
  <c r="A1924" i="21"/>
  <c r="A1925" i="21"/>
  <c r="A1926" i="21"/>
  <c r="A1927" i="21"/>
  <c r="A1928" i="21"/>
  <c r="A1929" i="21"/>
  <c r="A1930" i="21"/>
  <c r="A1931" i="21"/>
  <c r="A1932" i="21"/>
  <c r="A1933" i="21"/>
  <c r="A1934" i="21"/>
  <c r="A1935" i="21"/>
  <c r="A1936" i="21"/>
  <c r="A1937" i="21"/>
  <c r="A1938" i="21"/>
  <c r="A1939" i="21"/>
  <c r="A1940" i="21"/>
  <c r="A1941" i="21"/>
  <c r="A1942" i="21"/>
  <c r="A1943" i="21"/>
  <c r="A1944" i="21"/>
  <c r="A1945" i="21"/>
  <c r="A1946" i="21"/>
  <c r="A1947" i="21"/>
  <c r="A1948" i="21"/>
  <c r="A1949" i="21"/>
  <c r="A1950" i="21"/>
  <c r="A1951" i="21"/>
  <c r="A1952" i="21"/>
  <c r="A1953" i="21"/>
  <c r="A1954" i="21"/>
  <c r="A1955" i="21"/>
  <c r="A1956" i="21"/>
  <c r="A1957" i="21"/>
  <c r="A1958" i="21"/>
  <c r="A1959" i="21"/>
  <c r="A1960" i="21"/>
  <c r="A1961" i="21"/>
  <c r="A1962" i="21"/>
  <c r="A1963" i="21"/>
  <c r="A1964" i="21"/>
  <c r="A1965" i="21"/>
  <c r="A1966" i="21"/>
  <c r="A1967" i="21"/>
  <c r="A1968" i="21"/>
  <c r="A1969" i="21"/>
  <c r="A1970" i="21"/>
  <c r="A1971" i="21"/>
  <c r="A1972" i="21"/>
  <c r="A1973" i="21"/>
  <c r="A1974" i="21"/>
  <c r="A1975" i="21"/>
  <c r="A1976" i="21"/>
  <c r="A1977" i="21"/>
  <c r="A1978" i="21"/>
  <c r="A1979" i="21"/>
  <c r="A1980" i="21"/>
  <c r="A1981" i="21"/>
  <c r="A1982" i="21"/>
  <c r="A1983" i="21"/>
  <c r="A1984" i="21"/>
  <c r="A1985" i="21"/>
  <c r="A1986" i="21"/>
  <c r="A1987" i="21"/>
  <c r="A1988" i="21"/>
  <c r="A1989" i="21"/>
  <c r="A1990" i="21"/>
  <c r="A1991" i="21"/>
  <c r="A1992" i="21"/>
  <c r="A1993" i="21"/>
  <c r="A1994" i="21"/>
  <c r="A1995" i="21"/>
  <c r="A1996" i="21"/>
  <c r="A1997" i="21"/>
  <c r="A1998" i="21"/>
  <c r="A1999" i="21"/>
  <c r="A2000" i="21"/>
  <c r="A2001" i="21"/>
  <c r="A2002" i="21"/>
  <c r="A2003" i="21"/>
  <c r="A2004" i="21"/>
  <c r="A2005" i="21"/>
  <c r="A2006" i="21"/>
  <c r="A2007" i="21"/>
  <c r="A2008" i="21"/>
  <c r="A2009" i="21"/>
  <c r="A2010" i="21"/>
  <c r="A2011" i="21"/>
  <c r="A2012" i="21"/>
  <c r="A2013" i="21"/>
  <c r="A2014" i="21"/>
  <c r="A2015" i="21"/>
  <c r="A2016" i="21"/>
  <c r="A2017" i="21"/>
  <c r="A2018" i="21"/>
  <c r="A2019" i="21"/>
  <c r="A2020" i="21"/>
  <c r="A2021" i="21"/>
  <c r="A2022" i="21"/>
  <c r="A2023" i="21"/>
  <c r="A2024" i="21"/>
  <c r="A2025" i="21"/>
  <c r="A2026" i="21"/>
  <c r="A2027" i="21"/>
  <c r="A2028" i="21"/>
  <c r="A2029" i="21"/>
  <c r="A2030" i="21"/>
  <c r="A2031" i="21"/>
  <c r="A2032" i="21"/>
  <c r="A2033" i="21"/>
  <c r="A2034" i="21"/>
  <c r="A2035" i="21"/>
  <c r="A2036" i="21"/>
  <c r="A2037" i="21"/>
  <c r="A2038" i="21"/>
  <c r="A2039" i="21"/>
  <c r="A2040" i="21"/>
  <c r="A2041" i="21"/>
  <c r="A2042" i="21"/>
  <c r="A2043" i="21"/>
  <c r="A2044" i="21"/>
  <c r="A2045" i="21"/>
  <c r="A2046" i="21"/>
  <c r="A2047" i="21"/>
  <c r="A2048" i="21"/>
  <c r="A2049" i="21"/>
  <c r="A2050" i="21"/>
  <c r="A2051" i="21"/>
  <c r="A2052" i="21"/>
  <c r="A2053" i="21"/>
  <c r="A2054" i="21"/>
  <c r="A2055" i="21"/>
  <c r="A2056" i="21"/>
  <c r="A2057" i="21"/>
  <c r="A2058" i="21"/>
  <c r="A2059" i="21"/>
  <c r="A2060" i="21"/>
  <c r="A2061" i="21"/>
  <c r="A2062" i="21"/>
  <c r="A2063" i="21"/>
  <c r="A2064" i="21"/>
  <c r="A2065" i="21"/>
  <c r="A2066" i="21"/>
  <c r="A2067" i="21"/>
  <c r="A2068" i="21"/>
  <c r="A2069" i="21"/>
  <c r="A2070" i="21"/>
  <c r="A2071" i="21"/>
  <c r="A2072" i="21"/>
  <c r="A2073" i="21"/>
  <c r="A2074" i="21"/>
  <c r="A2075" i="21"/>
  <c r="A2076" i="21"/>
  <c r="A2077" i="21"/>
  <c r="A2078" i="21"/>
  <c r="A2079" i="21"/>
  <c r="A2080" i="21"/>
  <c r="A2081" i="21"/>
  <c r="A2082" i="21"/>
  <c r="A2083" i="21"/>
  <c r="A2084" i="21"/>
  <c r="A2085" i="21"/>
  <c r="A2086" i="21"/>
  <c r="A2087" i="21"/>
  <c r="A2088" i="21"/>
  <c r="A2089" i="21"/>
  <c r="A2090" i="21"/>
  <c r="A2091" i="21"/>
  <c r="A2092" i="21"/>
  <c r="A2093" i="21"/>
  <c r="A2094" i="21"/>
  <c r="A2095" i="21"/>
  <c r="A2096" i="21"/>
  <c r="A2097" i="21"/>
  <c r="A2098" i="21"/>
  <c r="A2099" i="21"/>
  <c r="A2100" i="21"/>
  <c r="A2101" i="21"/>
  <c r="A2102" i="21"/>
  <c r="A2103" i="21"/>
  <c r="A2104" i="21"/>
  <c r="A2105" i="21"/>
  <c r="A2106" i="21"/>
  <c r="A2107" i="21"/>
  <c r="A2108" i="21"/>
  <c r="A2109" i="21"/>
  <c r="A2110" i="21"/>
  <c r="A2111" i="21"/>
  <c r="A2112" i="21"/>
  <c r="A2113" i="21"/>
  <c r="A2114" i="21"/>
  <c r="A2115" i="21"/>
  <c r="A2116" i="21"/>
  <c r="A2117" i="21"/>
  <c r="A2118" i="21"/>
  <c r="A2119" i="21"/>
  <c r="A2120" i="21"/>
  <c r="A2121" i="21"/>
  <c r="A2122" i="21"/>
  <c r="A2123" i="21"/>
  <c r="A2124" i="21"/>
  <c r="A2125" i="21"/>
  <c r="A2126" i="21"/>
  <c r="A2127" i="21"/>
  <c r="A2128" i="21"/>
  <c r="A2129" i="21"/>
  <c r="A2130" i="21"/>
  <c r="A2131" i="21"/>
  <c r="A2132" i="21"/>
  <c r="A2133" i="21"/>
  <c r="A2134" i="21"/>
  <c r="A2135" i="21"/>
  <c r="A2136" i="21"/>
  <c r="A2137" i="21"/>
  <c r="A2138" i="21"/>
  <c r="A2139" i="21"/>
  <c r="A2140" i="21"/>
  <c r="A2141" i="21"/>
  <c r="A2142" i="21"/>
  <c r="A2143" i="21"/>
  <c r="A2144" i="21"/>
  <c r="A2145" i="21"/>
  <c r="A2146" i="21"/>
  <c r="A2147" i="21"/>
  <c r="A2148" i="21"/>
  <c r="A2149" i="21"/>
  <c r="A2150" i="21"/>
  <c r="A2151" i="21"/>
  <c r="A2152" i="21"/>
  <c r="A2153" i="21"/>
  <c r="A2154" i="21"/>
  <c r="A2155" i="21"/>
  <c r="A2156" i="21"/>
  <c r="A2157" i="21"/>
  <c r="A2158" i="21"/>
  <c r="A2159" i="21"/>
  <c r="A2160" i="21"/>
  <c r="A2161" i="21"/>
  <c r="A2162" i="21"/>
  <c r="A2163" i="21"/>
  <c r="A2164" i="21"/>
  <c r="A2165" i="21"/>
  <c r="A2166" i="21"/>
  <c r="A2167" i="21"/>
  <c r="A2168" i="21"/>
  <c r="A2169" i="21"/>
  <c r="A2170" i="21"/>
  <c r="A2171" i="21"/>
  <c r="A2172" i="21"/>
  <c r="A2173" i="21"/>
  <c r="A2174" i="21"/>
  <c r="A2175" i="21"/>
  <c r="A2176" i="21"/>
  <c r="A2177" i="21"/>
  <c r="A2178" i="21"/>
  <c r="A2179" i="21"/>
  <c r="A2180" i="21"/>
  <c r="A2181" i="21"/>
  <c r="A2182" i="21"/>
  <c r="A2183" i="21"/>
  <c r="A2184" i="21"/>
  <c r="A2185" i="21"/>
  <c r="A2186" i="21"/>
  <c r="A2187" i="21"/>
  <c r="A2188" i="21"/>
  <c r="A2189" i="21"/>
  <c r="A2190" i="21"/>
  <c r="A2191" i="21"/>
  <c r="A2192" i="21"/>
  <c r="A2193" i="21"/>
  <c r="A2194" i="21"/>
  <c r="A2195" i="21"/>
  <c r="A2196" i="21"/>
  <c r="A2197" i="21"/>
  <c r="A2198" i="21"/>
  <c r="A2199" i="21"/>
  <c r="A2200" i="21"/>
  <c r="A2201" i="21"/>
  <c r="A2202" i="21"/>
  <c r="A2203" i="21"/>
  <c r="A2204" i="21"/>
  <c r="A2205" i="21"/>
  <c r="A2206" i="21"/>
  <c r="A2207" i="21"/>
  <c r="A2208" i="21"/>
  <c r="A2209" i="21"/>
  <c r="A2210" i="21"/>
  <c r="A2211" i="21"/>
  <c r="A2212" i="21"/>
  <c r="A2213" i="21"/>
  <c r="A2214" i="21"/>
  <c r="A2215" i="21"/>
  <c r="A2216" i="21"/>
  <c r="A2217" i="21"/>
  <c r="A2218" i="21"/>
  <c r="A2219" i="21"/>
  <c r="A2220" i="21"/>
  <c r="A2221" i="21"/>
  <c r="A2222" i="21"/>
  <c r="A2223" i="21"/>
  <c r="A2224" i="21"/>
  <c r="A2225" i="21"/>
  <c r="A2226" i="21"/>
  <c r="A2227" i="21"/>
  <c r="A2228" i="21"/>
  <c r="A2229" i="21"/>
  <c r="A2230" i="21"/>
  <c r="A2231" i="21"/>
  <c r="A2232" i="21"/>
  <c r="A2233" i="21"/>
  <c r="A2234" i="21"/>
  <c r="A2235" i="21"/>
  <c r="A2236" i="21"/>
  <c r="A2237" i="21"/>
  <c r="A2238" i="21"/>
  <c r="A2239" i="21"/>
  <c r="A2240" i="21"/>
  <c r="A2241" i="21"/>
  <c r="A2242" i="21"/>
  <c r="A2243" i="21"/>
  <c r="A2244" i="21"/>
  <c r="A2245" i="21"/>
  <c r="A2246" i="21"/>
  <c r="A2247" i="21"/>
  <c r="A2248" i="21"/>
  <c r="A2249" i="21"/>
  <c r="A2250" i="21"/>
  <c r="A2251" i="21"/>
  <c r="A2252" i="21"/>
  <c r="A2253" i="21"/>
  <c r="A2254" i="21"/>
  <c r="A2255" i="21"/>
  <c r="A2256" i="21"/>
  <c r="A2257" i="21"/>
  <c r="A2258" i="21"/>
  <c r="A2259" i="21"/>
  <c r="A2260" i="21"/>
  <c r="A2261" i="21"/>
  <c r="A2262" i="21"/>
  <c r="A2263" i="21"/>
  <c r="A2264" i="21"/>
  <c r="A2265" i="21"/>
  <c r="A2266" i="21"/>
  <c r="A2267" i="21"/>
  <c r="A2268" i="21"/>
  <c r="A2269" i="21"/>
  <c r="A2270" i="21"/>
  <c r="A2271" i="21"/>
  <c r="A2272" i="21"/>
  <c r="A2273" i="21"/>
  <c r="A2274" i="21"/>
  <c r="A2275" i="21"/>
  <c r="A2276" i="21"/>
  <c r="A2277" i="21"/>
  <c r="A2278" i="21"/>
  <c r="A2279" i="21"/>
  <c r="A2280" i="21"/>
  <c r="A2281" i="21"/>
  <c r="A2282" i="21"/>
  <c r="A2283" i="21"/>
  <c r="A2284" i="21"/>
  <c r="A2285" i="21"/>
  <c r="A2286" i="21"/>
  <c r="A2287" i="21"/>
  <c r="A2288" i="21"/>
  <c r="A2289" i="21"/>
  <c r="A2290" i="21"/>
  <c r="A2291" i="21"/>
  <c r="A2292" i="21"/>
  <c r="A2293" i="21"/>
  <c r="A2294" i="21"/>
  <c r="A2295" i="21"/>
  <c r="A2296" i="21"/>
  <c r="A2297" i="21"/>
  <c r="A2298" i="21"/>
  <c r="A2299" i="21"/>
  <c r="A2300" i="21"/>
  <c r="A2301" i="21"/>
  <c r="A2302" i="21"/>
  <c r="A2303" i="21"/>
  <c r="A2304" i="21"/>
  <c r="A2305" i="21"/>
  <c r="A2306" i="21"/>
  <c r="A2307" i="21"/>
  <c r="A2308" i="21"/>
  <c r="A2309" i="21"/>
  <c r="A2310" i="21"/>
  <c r="A2311" i="21"/>
  <c r="A2312" i="21"/>
  <c r="A2313" i="21"/>
  <c r="A2314" i="21"/>
  <c r="A2315" i="21"/>
  <c r="A2316" i="21"/>
  <c r="A2317" i="21"/>
  <c r="A2318" i="21"/>
  <c r="A2319" i="21"/>
  <c r="A2320" i="21"/>
  <c r="A2321" i="21"/>
  <c r="A2322" i="21"/>
  <c r="A2323" i="21"/>
  <c r="A2324" i="21"/>
  <c r="A2325" i="21"/>
  <c r="A2326" i="21"/>
  <c r="A2327" i="21"/>
  <c r="A2328" i="21"/>
  <c r="A2329" i="21"/>
  <c r="A2330" i="21"/>
  <c r="A2331" i="21"/>
  <c r="A2332" i="21"/>
  <c r="A2333" i="21"/>
  <c r="A2334" i="21"/>
  <c r="A2335" i="21"/>
  <c r="A2336" i="21"/>
  <c r="A2337" i="21"/>
  <c r="A2338" i="21"/>
  <c r="A2339" i="21"/>
  <c r="A2340" i="21"/>
  <c r="A2341" i="21"/>
  <c r="A2342" i="21"/>
  <c r="A2343" i="21"/>
  <c r="A2344" i="21"/>
  <c r="A2345" i="21"/>
  <c r="A2346" i="21"/>
  <c r="A2347" i="21"/>
  <c r="A2348" i="21"/>
  <c r="A2349" i="21"/>
  <c r="A2350" i="21"/>
  <c r="A2351" i="21"/>
  <c r="A2352" i="21"/>
  <c r="A2353" i="21"/>
  <c r="A2354" i="21"/>
  <c r="A2355" i="21"/>
  <c r="A2356" i="21"/>
  <c r="A2357" i="21"/>
  <c r="A2358" i="21"/>
  <c r="A2359" i="21"/>
  <c r="A2360" i="21"/>
  <c r="A2361" i="21"/>
  <c r="A2362" i="21"/>
  <c r="A2363" i="21"/>
  <c r="A2364" i="21"/>
  <c r="A2365" i="21"/>
  <c r="A2366" i="21"/>
  <c r="A2367" i="21"/>
  <c r="A2368" i="21"/>
  <c r="A2369" i="21"/>
  <c r="A2370" i="21"/>
  <c r="A2371" i="21"/>
  <c r="A2372" i="21"/>
  <c r="A2373" i="21"/>
  <c r="A2374" i="21"/>
  <c r="A2375" i="21"/>
  <c r="A2376" i="21"/>
  <c r="A2377" i="21"/>
  <c r="A2378" i="21"/>
  <c r="A2379" i="21"/>
  <c r="A2380" i="21"/>
  <c r="A2381" i="21"/>
  <c r="A2382" i="21"/>
  <c r="A2383" i="21"/>
  <c r="A2384" i="21"/>
  <c r="A2385" i="21"/>
  <c r="A2386" i="21"/>
  <c r="A2387" i="21"/>
  <c r="A2388" i="21"/>
  <c r="A2389" i="21"/>
  <c r="A2390" i="21"/>
  <c r="A2391" i="21"/>
  <c r="A2392" i="21"/>
  <c r="A2393" i="21"/>
  <c r="A2394" i="21"/>
  <c r="A2395" i="21"/>
  <c r="A2396" i="21"/>
  <c r="A2397" i="21"/>
  <c r="A2398" i="21"/>
  <c r="A2399" i="21"/>
  <c r="A2400" i="21"/>
  <c r="A2401" i="21"/>
  <c r="A2402" i="21"/>
  <c r="A2403" i="21"/>
  <c r="A2404" i="21"/>
  <c r="A2405" i="21"/>
  <c r="A2406" i="21"/>
  <c r="A2407" i="21"/>
  <c r="A2409" i="21"/>
  <c r="A2410" i="21"/>
  <c r="A2411" i="21"/>
  <c r="A2412" i="21"/>
  <c r="A2413" i="21"/>
  <c r="A2414" i="21"/>
  <c r="A2415" i="21"/>
  <c r="A2416" i="21"/>
  <c r="A2417" i="21"/>
  <c r="A2418" i="21"/>
  <c r="A2419" i="21"/>
  <c r="A2420" i="21"/>
  <c r="A2421" i="21"/>
  <c r="A2422" i="21"/>
  <c r="A2423" i="21"/>
  <c r="A2424" i="21"/>
  <c r="A2425" i="21"/>
  <c r="A2426" i="21"/>
  <c r="A2427" i="21"/>
  <c r="A2428" i="21"/>
  <c r="A2429" i="21"/>
  <c r="A2430" i="21"/>
  <c r="A2431" i="21"/>
  <c r="A2432" i="21"/>
  <c r="A2433" i="21"/>
  <c r="A2434" i="21"/>
  <c r="A2435" i="21"/>
  <c r="A2436" i="21"/>
  <c r="A2437" i="21"/>
  <c r="A2438" i="21"/>
  <c r="A2439" i="21"/>
  <c r="A2440" i="21"/>
  <c r="A2441" i="21"/>
  <c r="A2442" i="21"/>
  <c r="A2443" i="21"/>
  <c r="A2444" i="21"/>
  <c r="A2445" i="21"/>
  <c r="A2446" i="21"/>
  <c r="A2447" i="21"/>
  <c r="A2448" i="21"/>
  <c r="A2449" i="21"/>
  <c r="A2450" i="21"/>
  <c r="A2451" i="21"/>
  <c r="A2452" i="21"/>
  <c r="A2453" i="21"/>
  <c r="A2454" i="21"/>
  <c r="A2455" i="21"/>
  <c r="A2456" i="21"/>
  <c r="A2457" i="21"/>
  <c r="A2458" i="21"/>
  <c r="A2459" i="21"/>
  <c r="A2460" i="21"/>
  <c r="A2461" i="21"/>
  <c r="A2462" i="21"/>
  <c r="A2463" i="21"/>
  <c r="A2464" i="21"/>
  <c r="A2465" i="21"/>
  <c r="A2466" i="21"/>
  <c r="A2467" i="21"/>
  <c r="A2468" i="21"/>
  <c r="A2469" i="21"/>
  <c r="A2470" i="21"/>
  <c r="A2471" i="21"/>
  <c r="A2472" i="21"/>
  <c r="A2473" i="21"/>
  <c r="A2474" i="21"/>
  <c r="A2475" i="21"/>
  <c r="A2476" i="21"/>
  <c r="A2477" i="21"/>
  <c r="A2478" i="21"/>
  <c r="A2479" i="21"/>
  <c r="A2480" i="21"/>
  <c r="A2481" i="21"/>
  <c r="A2482" i="21"/>
  <c r="A2483" i="21"/>
  <c r="A2484" i="21"/>
  <c r="A2485" i="21"/>
  <c r="A2486" i="21"/>
  <c r="A2487" i="21"/>
  <c r="A2488" i="21"/>
  <c r="A2489" i="21"/>
  <c r="A2490" i="21"/>
  <c r="A2491" i="21"/>
  <c r="A2492" i="21"/>
  <c r="A2493" i="21"/>
  <c r="A2494" i="21"/>
  <c r="A2495" i="21"/>
  <c r="A2496" i="21"/>
  <c r="A2497" i="21"/>
  <c r="A2498" i="21"/>
  <c r="A2499" i="21"/>
  <c r="A2500" i="21"/>
  <c r="A2501" i="21"/>
  <c r="A2502" i="21"/>
  <c r="A2503" i="21"/>
  <c r="A2504" i="21"/>
  <c r="A2505" i="21"/>
  <c r="A2506" i="21"/>
  <c r="A2507" i="21"/>
  <c r="A2508" i="21"/>
  <c r="A2509" i="21"/>
  <c r="A2510" i="21"/>
  <c r="A2511" i="21"/>
  <c r="A2512" i="21"/>
  <c r="A2513" i="21"/>
  <c r="A2514" i="21"/>
  <c r="A2515" i="21"/>
  <c r="A2516" i="21"/>
  <c r="A2517" i="21"/>
  <c r="A2518" i="21"/>
  <c r="A2519" i="21"/>
  <c r="A2520" i="21"/>
  <c r="A2521" i="21"/>
  <c r="A2522" i="21"/>
  <c r="A2523" i="21"/>
  <c r="A2524" i="21"/>
  <c r="A2525" i="21"/>
  <c r="A2526" i="21"/>
  <c r="A2527" i="21"/>
  <c r="A2528" i="21"/>
  <c r="A2529" i="21"/>
  <c r="A2530" i="21"/>
  <c r="A2531" i="21"/>
  <c r="A2532" i="21"/>
  <c r="A2533" i="21"/>
  <c r="A2534" i="21"/>
  <c r="A2535" i="21"/>
  <c r="A2536" i="21"/>
  <c r="A2537" i="21"/>
  <c r="A2538" i="21"/>
  <c r="A2539" i="21"/>
  <c r="A2540" i="21"/>
  <c r="A2541" i="21"/>
  <c r="A2542" i="21"/>
  <c r="A2543" i="21"/>
  <c r="A2544" i="21"/>
  <c r="A2545" i="21"/>
  <c r="A2546" i="21"/>
  <c r="A2547" i="21"/>
  <c r="A2548" i="21"/>
  <c r="A2549" i="21"/>
  <c r="A2550" i="21"/>
  <c r="A2551" i="21"/>
  <c r="A2552" i="21"/>
  <c r="A2553" i="21"/>
  <c r="A2554" i="21"/>
  <c r="A2555" i="21"/>
  <c r="A2556" i="21"/>
  <c r="A2557" i="21"/>
  <c r="A2558" i="21"/>
  <c r="A2559" i="21"/>
  <c r="A2560" i="21"/>
  <c r="A2561" i="21"/>
  <c r="A2562" i="21"/>
  <c r="A2563" i="21"/>
  <c r="A2564" i="21"/>
  <c r="A2565" i="21"/>
  <c r="A2566" i="21"/>
  <c r="A2567" i="21"/>
  <c r="A2568" i="21"/>
  <c r="A2569" i="21"/>
  <c r="A2570" i="21"/>
  <c r="A2" i="21"/>
  <c r="Z44" i="16" l="1"/>
  <c r="Z52" i="16"/>
  <c r="Z60" i="16"/>
  <c r="Z68" i="16"/>
  <c r="Z76" i="16"/>
  <c r="Z84" i="16"/>
  <c r="Z92" i="16"/>
  <c r="Z100" i="16"/>
  <c r="Z108" i="16"/>
  <c r="Z116" i="16"/>
  <c r="Z124" i="16"/>
  <c r="Z132" i="16"/>
  <c r="Y42" i="16"/>
  <c r="Y50" i="16"/>
  <c r="Y58" i="16"/>
  <c r="Y66" i="16"/>
  <c r="Y74" i="16"/>
  <c r="Y82" i="16"/>
  <c r="Y90" i="16"/>
  <c r="Y98" i="16"/>
  <c r="Y106" i="16"/>
  <c r="Y114" i="16"/>
  <c r="Y122" i="16"/>
  <c r="Y130" i="16"/>
  <c r="X40" i="16"/>
  <c r="X48" i="16"/>
  <c r="X56" i="16"/>
  <c r="X64" i="16"/>
  <c r="X72" i="16"/>
  <c r="X80" i="16"/>
  <c r="X88" i="16"/>
  <c r="X96" i="16"/>
  <c r="X104" i="16"/>
  <c r="X112" i="16"/>
  <c r="X120" i="16"/>
  <c r="X128" i="16"/>
  <c r="Z51" i="16"/>
  <c r="Y41" i="16"/>
  <c r="Y97" i="16"/>
  <c r="X55" i="16"/>
  <c r="X111" i="16"/>
  <c r="Z37" i="16"/>
  <c r="Z45" i="16"/>
  <c r="Z53" i="16"/>
  <c r="Z61" i="16"/>
  <c r="Z69" i="16"/>
  <c r="Z77" i="16"/>
  <c r="Z85" i="16"/>
  <c r="Z93" i="16"/>
  <c r="Z101" i="16"/>
  <c r="Z109" i="16"/>
  <c r="Z117" i="16"/>
  <c r="Z125" i="16"/>
  <c r="Z133" i="16"/>
  <c r="Y43" i="16"/>
  <c r="Y51" i="16"/>
  <c r="Y59" i="16"/>
  <c r="Y67" i="16"/>
  <c r="Y75" i="16"/>
  <c r="Y83" i="16"/>
  <c r="Y91" i="16"/>
  <c r="Y99" i="16"/>
  <c r="Y107" i="16"/>
  <c r="Y115" i="16"/>
  <c r="Y123" i="16"/>
  <c r="Y131" i="16"/>
  <c r="X41" i="16"/>
  <c r="X49" i="16"/>
  <c r="X57" i="16"/>
  <c r="X65" i="16"/>
  <c r="X73" i="16"/>
  <c r="X81" i="16"/>
  <c r="X89" i="16"/>
  <c r="X97" i="16"/>
  <c r="X105" i="16"/>
  <c r="X113" i="16"/>
  <c r="X121" i="16"/>
  <c r="X129" i="16"/>
  <c r="Z91" i="16"/>
  <c r="Z107" i="16"/>
  <c r="Y65" i="16"/>
  <c r="Y129" i="16"/>
  <c r="X87" i="16"/>
  <c r="Z38" i="16"/>
  <c r="Z46" i="16"/>
  <c r="Z54" i="16"/>
  <c r="Z62" i="16"/>
  <c r="Z70" i="16"/>
  <c r="Z78" i="16"/>
  <c r="Z86" i="16"/>
  <c r="Z94" i="16"/>
  <c r="Z102" i="16"/>
  <c r="Z110" i="16"/>
  <c r="Z118" i="16"/>
  <c r="Z126" i="16"/>
  <c r="Y44" i="16"/>
  <c r="Y52" i="16"/>
  <c r="Y60" i="16"/>
  <c r="Y68" i="16"/>
  <c r="Y76" i="16"/>
  <c r="Y84" i="16"/>
  <c r="Y92" i="16"/>
  <c r="Y100" i="16"/>
  <c r="Y108" i="16"/>
  <c r="Y116" i="16"/>
  <c r="Y124" i="16"/>
  <c r="Y132" i="16"/>
  <c r="X42" i="16"/>
  <c r="X50" i="16"/>
  <c r="X58" i="16"/>
  <c r="X66" i="16"/>
  <c r="X74" i="16"/>
  <c r="X82" i="16"/>
  <c r="X90" i="16"/>
  <c r="X98" i="16"/>
  <c r="X106" i="16"/>
  <c r="X114" i="16"/>
  <c r="X122" i="16"/>
  <c r="X130" i="16"/>
  <c r="X123" i="16"/>
  <c r="Z59" i="16"/>
  <c r="Z131" i="16"/>
  <c r="Y89" i="16"/>
  <c r="X39" i="16"/>
  <c r="X95" i="16"/>
  <c r="Z39" i="16"/>
  <c r="Z47" i="16"/>
  <c r="Z55" i="16"/>
  <c r="Z63" i="16"/>
  <c r="Z71" i="16"/>
  <c r="Z79" i="16"/>
  <c r="Z87" i="16"/>
  <c r="Z95" i="16"/>
  <c r="Z103" i="16"/>
  <c r="Z111" i="16"/>
  <c r="Z119" i="16"/>
  <c r="Z127" i="16"/>
  <c r="Y37" i="16"/>
  <c r="Y45" i="16"/>
  <c r="Y53" i="16"/>
  <c r="Y61" i="16"/>
  <c r="Y69" i="16"/>
  <c r="Y77" i="16"/>
  <c r="Y85" i="16"/>
  <c r="Y93" i="16"/>
  <c r="Y101" i="16"/>
  <c r="Y109" i="16"/>
  <c r="Y117" i="16"/>
  <c r="Y125" i="16"/>
  <c r="Y133" i="16"/>
  <c r="X43" i="16"/>
  <c r="X51" i="16"/>
  <c r="X59" i="16"/>
  <c r="X67" i="16"/>
  <c r="X75" i="16"/>
  <c r="X83" i="16"/>
  <c r="X91" i="16"/>
  <c r="X99" i="16"/>
  <c r="X107" i="16"/>
  <c r="X115" i="16"/>
  <c r="X131" i="16"/>
  <c r="Z75" i="16"/>
  <c r="Z99" i="16"/>
  <c r="Y57" i="16"/>
  <c r="Y113" i="16"/>
  <c r="X79" i="16"/>
  <c r="X127" i="16"/>
  <c r="Z40" i="16"/>
  <c r="Z48" i="16"/>
  <c r="Z56" i="16"/>
  <c r="Z64" i="16"/>
  <c r="Z72" i="16"/>
  <c r="Z80" i="16"/>
  <c r="Z88" i="16"/>
  <c r="Z96" i="16"/>
  <c r="Z104" i="16"/>
  <c r="Z112" i="16"/>
  <c r="Z120" i="16"/>
  <c r="Z128" i="16"/>
  <c r="Y38" i="16"/>
  <c r="Y46" i="16"/>
  <c r="Y54" i="16"/>
  <c r="Y62" i="16"/>
  <c r="Y70" i="16"/>
  <c r="Y78" i="16"/>
  <c r="Y86" i="16"/>
  <c r="Y94" i="16"/>
  <c r="Y102" i="16"/>
  <c r="Y110" i="16"/>
  <c r="Y118" i="16"/>
  <c r="Y126" i="16"/>
  <c r="X44" i="16"/>
  <c r="X52" i="16"/>
  <c r="X60" i="16"/>
  <c r="X68" i="16"/>
  <c r="X76" i="16"/>
  <c r="X84" i="16"/>
  <c r="X92" i="16"/>
  <c r="X100" i="16"/>
  <c r="X108" i="16"/>
  <c r="X116" i="16"/>
  <c r="X124" i="16"/>
  <c r="X132" i="16"/>
  <c r="Z67" i="16"/>
  <c r="Y49" i="16"/>
  <c r="Y105" i="16"/>
  <c r="X63" i="16"/>
  <c r="Z41" i="16"/>
  <c r="Z49" i="16"/>
  <c r="Z57" i="16"/>
  <c r="Z65" i="16"/>
  <c r="Z73" i="16"/>
  <c r="Z81" i="16"/>
  <c r="Z89" i="16"/>
  <c r="Z97" i="16"/>
  <c r="Z105" i="16"/>
  <c r="Z113" i="16"/>
  <c r="Z121" i="16"/>
  <c r="Z129" i="16"/>
  <c r="Y39" i="16"/>
  <c r="Y47" i="16"/>
  <c r="Y55" i="16"/>
  <c r="Y63" i="16"/>
  <c r="Y71" i="16"/>
  <c r="Y79" i="16"/>
  <c r="Y87" i="16"/>
  <c r="Y95" i="16"/>
  <c r="Y103" i="16"/>
  <c r="Y111" i="16"/>
  <c r="Y119" i="16"/>
  <c r="Y127" i="16"/>
  <c r="X37" i="16"/>
  <c r="X45" i="16"/>
  <c r="X53" i="16"/>
  <c r="X61" i="16"/>
  <c r="X69" i="16"/>
  <c r="X77" i="16"/>
  <c r="X85" i="16"/>
  <c r="X93" i="16"/>
  <c r="X101" i="16"/>
  <c r="X109" i="16"/>
  <c r="X117" i="16"/>
  <c r="X125" i="16"/>
  <c r="X133" i="16"/>
  <c r="Z83" i="16"/>
  <c r="Z123" i="16"/>
  <c r="Y81" i="16"/>
  <c r="X47" i="16"/>
  <c r="X103" i="16"/>
  <c r="Z42" i="16"/>
  <c r="Z50" i="16"/>
  <c r="Z58" i="16"/>
  <c r="Z66" i="16"/>
  <c r="Z74" i="16"/>
  <c r="Z82" i="16"/>
  <c r="Z90" i="16"/>
  <c r="Z98" i="16"/>
  <c r="Z106" i="16"/>
  <c r="Z114" i="16"/>
  <c r="Z122" i="16"/>
  <c r="Z130" i="16"/>
  <c r="Y40" i="16"/>
  <c r="Y48" i="16"/>
  <c r="Y56" i="16"/>
  <c r="Y64" i="16"/>
  <c r="Y72" i="16"/>
  <c r="Y80" i="16"/>
  <c r="Y88" i="16"/>
  <c r="Y96" i="16"/>
  <c r="Y104" i="16"/>
  <c r="Y112" i="16"/>
  <c r="Y120" i="16"/>
  <c r="Y128" i="16"/>
  <c r="X38" i="16"/>
  <c r="X46" i="16"/>
  <c r="X54" i="16"/>
  <c r="X62" i="16"/>
  <c r="X70" i="16"/>
  <c r="X78" i="16"/>
  <c r="X86" i="16"/>
  <c r="X94" i="16"/>
  <c r="X102" i="16"/>
  <c r="X110" i="16"/>
  <c r="X118" i="16"/>
  <c r="X126" i="16"/>
  <c r="Z43" i="16"/>
  <c r="Z115" i="16"/>
  <c r="Y73" i="16"/>
  <c r="Y121" i="16"/>
  <c r="X71" i="16"/>
  <c r="X119" i="16"/>
  <c r="E4"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2"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E554" i="22"/>
  <c r="E555" i="22"/>
  <c r="E556" i="22"/>
  <c r="E557" i="22"/>
  <c r="E558" i="22"/>
  <c r="E559" i="22"/>
  <c r="E560" i="22"/>
  <c r="E561" i="22"/>
  <c r="E562" i="22"/>
  <c r="E563" i="22"/>
  <c r="E564" i="22"/>
  <c r="E565" i="22"/>
  <c r="E566" i="22"/>
  <c r="E567" i="22"/>
  <c r="E568" i="22"/>
  <c r="E569" i="22"/>
  <c r="E570" i="22"/>
  <c r="E571" i="22"/>
  <c r="E572" i="22"/>
  <c r="E573" i="22"/>
  <c r="E574" i="22"/>
  <c r="E575" i="22"/>
  <c r="E576" i="22"/>
  <c r="E577" i="22"/>
  <c r="E578" i="22"/>
  <c r="E579" i="22"/>
  <c r="E580" i="22"/>
  <c r="E581" i="22"/>
  <c r="E582" i="22"/>
  <c r="E583" i="22"/>
  <c r="E584" i="22"/>
  <c r="E585" i="22"/>
  <c r="E586" i="22"/>
  <c r="E587" i="22"/>
  <c r="E588" i="22"/>
  <c r="E589" i="22"/>
  <c r="E590" i="22"/>
  <c r="E591" i="22"/>
  <c r="E592" i="22"/>
  <c r="E593" i="22"/>
  <c r="E594" i="22"/>
  <c r="E595" i="22"/>
  <c r="E596" i="22"/>
  <c r="E597" i="22"/>
  <c r="E598" i="22"/>
  <c r="E599" i="22"/>
  <c r="E600" i="22"/>
  <c r="E601" i="22"/>
  <c r="E602" i="22"/>
  <c r="E603" i="22"/>
  <c r="E604" i="22"/>
  <c r="E605" i="22"/>
  <c r="E606" i="22"/>
  <c r="E607" i="22"/>
  <c r="E608" i="22"/>
  <c r="E609" i="22"/>
  <c r="E610" i="22"/>
  <c r="E611" i="22"/>
  <c r="E612" i="22"/>
  <c r="E613" i="22"/>
  <c r="E614" i="22"/>
  <c r="E615" i="22"/>
  <c r="E616" i="22"/>
  <c r="E617" i="22"/>
  <c r="E618" i="22"/>
  <c r="E619" i="22"/>
  <c r="E620" i="22"/>
  <c r="E621" i="22"/>
  <c r="E622" i="22"/>
  <c r="E623" i="22"/>
  <c r="E624" i="22"/>
  <c r="E625" i="22"/>
  <c r="E626" i="22"/>
  <c r="E627" i="22"/>
  <c r="E628" i="22"/>
  <c r="E629" i="22"/>
  <c r="E630" i="22"/>
  <c r="E631" i="22"/>
  <c r="E632" i="22"/>
  <c r="E633" i="22"/>
  <c r="E634" i="22"/>
  <c r="E635" i="22"/>
  <c r="E636" i="22"/>
  <c r="E637" i="22"/>
  <c r="E638" i="22"/>
  <c r="E639" i="22"/>
  <c r="E640" i="22"/>
  <c r="E641" i="22"/>
  <c r="E642" i="22"/>
  <c r="E643" i="22"/>
  <c r="E644" i="22"/>
  <c r="E645" i="22"/>
  <c r="E646" i="22"/>
  <c r="E647" i="22"/>
  <c r="E648" i="22"/>
  <c r="E649" i="22"/>
  <c r="E650" i="22"/>
  <c r="E651" i="22"/>
  <c r="E652" i="22"/>
  <c r="E653" i="22"/>
  <c r="E654" i="22"/>
  <c r="E655" i="22"/>
  <c r="E656" i="22"/>
  <c r="E657" i="22"/>
  <c r="E658" i="22"/>
  <c r="E659" i="22"/>
  <c r="E660" i="22"/>
  <c r="E661" i="22"/>
  <c r="E662" i="22"/>
  <c r="E663" i="22"/>
  <c r="E664" i="22"/>
  <c r="E665" i="22"/>
  <c r="E666" i="22"/>
  <c r="E667" i="22"/>
  <c r="E668" i="22"/>
  <c r="E669" i="22"/>
  <c r="E670" i="22"/>
  <c r="E671" i="22"/>
  <c r="E672" i="22"/>
  <c r="E673" i="22"/>
  <c r="E674" i="22"/>
  <c r="E675" i="22"/>
  <c r="E676" i="22"/>
  <c r="E677" i="22"/>
  <c r="E678" i="22"/>
  <c r="E679" i="22"/>
  <c r="E680" i="22"/>
  <c r="E681" i="22"/>
  <c r="E682" i="22"/>
  <c r="E683" i="22"/>
  <c r="E684" i="22"/>
  <c r="E685" i="22"/>
  <c r="E686" i="22"/>
  <c r="E687" i="22"/>
  <c r="E688" i="22"/>
  <c r="E689" i="22"/>
  <c r="E690" i="22"/>
  <c r="E691" i="22"/>
  <c r="E692" i="22"/>
  <c r="E693" i="22"/>
  <c r="E694" i="22"/>
  <c r="E695" i="22"/>
  <c r="E696" i="22"/>
  <c r="E697" i="22"/>
  <c r="E698" i="22"/>
  <c r="E699" i="22"/>
  <c r="E700" i="22"/>
  <c r="E701" i="22"/>
  <c r="E702" i="22"/>
  <c r="E703" i="22"/>
  <c r="E704" i="22"/>
  <c r="E705" i="22"/>
  <c r="E706" i="22"/>
  <c r="E707" i="22"/>
  <c r="E708" i="22"/>
  <c r="E709" i="22"/>
  <c r="E710" i="22"/>
  <c r="E711" i="22"/>
  <c r="E712" i="22"/>
  <c r="E713" i="22"/>
  <c r="E714" i="22"/>
  <c r="E715" i="22"/>
  <c r="E716" i="22"/>
  <c r="E717" i="22"/>
  <c r="E718" i="22"/>
  <c r="E719" i="22"/>
  <c r="E720" i="22"/>
  <c r="E721" i="22"/>
  <c r="E722" i="22"/>
  <c r="E723" i="22"/>
  <c r="E724" i="22"/>
  <c r="E725" i="22"/>
  <c r="E726" i="22"/>
  <c r="E727" i="22"/>
  <c r="E728" i="22"/>
  <c r="E729" i="22"/>
  <c r="E730" i="22"/>
  <c r="E731" i="22"/>
  <c r="E732" i="22"/>
  <c r="E733" i="22"/>
  <c r="E734" i="22"/>
  <c r="E735" i="22"/>
  <c r="E736" i="22"/>
  <c r="E737" i="22"/>
  <c r="E738" i="22"/>
  <c r="E739" i="22"/>
  <c r="E740" i="22"/>
  <c r="E741" i="22"/>
  <c r="E742" i="22"/>
  <c r="E743" i="22"/>
  <c r="E744" i="22"/>
  <c r="E745" i="22"/>
  <c r="E746" i="22"/>
  <c r="E747" i="22"/>
  <c r="E748" i="22"/>
  <c r="E749" i="22"/>
  <c r="E750" i="22"/>
  <c r="E751" i="22"/>
  <c r="E752" i="22"/>
  <c r="E753" i="22"/>
  <c r="E754" i="22"/>
  <c r="E755" i="22"/>
  <c r="E756" i="22"/>
  <c r="E757" i="22"/>
  <c r="E758" i="22"/>
  <c r="E759" i="22"/>
  <c r="E760" i="22"/>
  <c r="E761" i="22"/>
  <c r="E762" i="22"/>
  <c r="E763" i="22"/>
  <c r="E764" i="22"/>
  <c r="E765" i="22"/>
  <c r="E766" i="22"/>
  <c r="E767" i="22"/>
  <c r="E768" i="22"/>
  <c r="E769" i="22"/>
  <c r="E770" i="22"/>
  <c r="E771" i="22"/>
  <c r="E772" i="22"/>
  <c r="E773" i="22"/>
  <c r="E774" i="22"/>
  <c r="E775" i="22"/>
  <c r="E776" i="22"/>
  <c r="E777" i="22"/>
  <c r="E778" i="22"/>
  <c r="E779" i="22"/>
  <c r="E780" i="22"/>
  <c r="E781" i="22"/>
  <c r="E782" i="22"/>
  <c r="E783" i="22"/>
  <c r="E784" i="22"/>
  <c r="E785" i="22"/>
  <c r="E786" i="22"/>
  <c r="E787" i="22"/>
  <c r="E788" i="22"/>
  <c r="E789" i="22"/>
  <c r="E790" i="22"/>
  <c r="E791" i="22"/>
  <c r="E792" i="22"/>
  <c r="E793" i="22"/>
  <c r="E794" i="22"/>
  <c r="E795" i="22"/>
  <c r="E796" i="22"/>
  <c r="E797" i="22"/>
  <c r="E798" i="22"/>
  <c r="E799" i="22"/>
  <c r="E800" i="22"/>
  <c r="E801" i="22"/>
  <c r="E802" i="22"/>
  <c r="E803" i="22"/>
  <c r="E804" i="22"/>
  <c r="E805" i="22"/>
  <c r="E806" i="22"/>
  <c r="E807" i="22"/>
  <c r="E808" i="22"/>
  <c r="E809" i="22"/>
  <c r="E810" i="22"/>
  <c r="E811" i="22"/>
  <c r="E812" i="22"/>
  <c r="E813" i="22"/>
  <c r="E814" i="22"/>
  <c r="E815" i="22"/>
  <c r="E816" i="22"/>
  <c r="E817" i="22"/>
  <c r="E818" i="22"/>
  <c r="E819" i="22"/>
  <c r="E820" i="22"/>
  <c r="E821" i="22"/>
  <c r="E822" i="22"/>
  <c r="E823" i="22"/>
  <c r="E824" i="22"/>
  <c r="E825" i="22"/>
  <c r="E826" i="22"/>
  <c r="E827" i="22"/>
  <c r="E828" i="22"/>
  <c r="E829" i="22"/>
  <c r="E830" i="22"/>
  <c r="E831" i="22"/>
  <c r="E832" i="22"/>
  <c r="E833" i="22"/>
  <c r="E834" i="22"/>
  <c r="E835" i="22"/>
  <c r="E836" i="22"/>
  <c r="E837" i="22"/>
  <c r="E838" i="22"/>
  <c r="E839" i="22"/>
  <c r="E840" i="22"/>
  <c r="E841" i="22"/>
  <c r="E842" i="22"/>
  <c r="E843" i="22"/>
  <c r="E844" i="22"/>
  <c r="E845" i="22"/>
  <c r="E846" i="22"/>
  <c r="E847" i="22"/>
  <c r="E848" i="22"/>
  <c r="E849" i="22"/>
  <c r="E850" i="22"/>
  <c r="E851" i="22"/>
  <c r="E852" i="22"/>
  <c r="E853" i="22"/>
  <c r="E854" i="22"/>
  <c r="E855" i="22"/>
  <c r="E856" i="22"/>
  <c r="E857" i="22"/>
  <c r="E858" i="22"/>
  <c r="E859" i="22"/>
  <c r="E860" i="22"/>
  <c r="E861" i="22"/>
  <c r="E862" i="22"/>
  <c r="E863" i="22"/>
  <c r="E864" i="22"/>
  <c r="E865" i="22"/>
  <c r="E866" i="22"/>
  <c r="E867" i="22"/>
  <c r="E868" i="22"/>
  <c r="E869" i="22"/>
  <c r="E870" i="22"/>
  <c r="E871" i="22"/>
  <c r="E872" i="22"/>
  <c r="E873" i="22"/>
  <c r="E874" i="22"/>
  <c r="E875" i="22"/>
  <c r="E876" i="22"/>
  <c r="E877" i="22"/>
  <c r="E878" i="22"/>
  <c r="E879" i="22"/>
  <c r="E880" i="22"/>
  <c r="E881" i="22"/>
  <c r="E882" i="22"/>
  <c r="E883" i="22"/>
  <c r="E884" i="22"/>
  <c r="E885" i="22"/>
  <c r="E886" i="22"/>
  <c r="E887" i="22"/>
  <c r="E888" i="22"/>
  <c r="E889" i="22"/>
  <c r="E890" i="22"/>
  <c r="E891" i="22"/>
  <c r="E892" i="22"/>
  <c r="E893" i="22"/>
  <c r="E894" i="22"/>
  <c r="E895" i="22"/>
  <c r="E896" i="22"/>
  <c r="E897" i="22"/>
  <c r="E898" i="22"/>
  <c r="E899" i="22"/>
  <c r="E900" i="22"/>
  <c r="E901" i="22"/>
  <c r="E902" i="22"/>
  <c r="E903" i="22"/>
  <c r="E904" i="22"/>
  <c r="E905" i="22"/>
  <c r="E906" i="22"/>
  <c r="E907" i="22"/>
  <c r="E908" i="22"/>
  <c r="E909" i="22"/>
  <c r="E910" i="22"/>
  <c r="E911" i="22"/>
  <c r="E912" i="22"/>
  <c r="E913" i="22"/>
  <c r="E914" i="22"/>
  <c r="E915" i="22"/>
  <c r="E916" i="22"/>
  <c r="E917" i="22"/>
  <c r="E918" i="22"/>
  <c r="E919" i="22"/>
  <c r="E920" i="22"/>
  <c r="E921" i="22"/>
  <c r="E922" i="22"/>
  <c r="E923" i="22"/>
  <c r="E924" i="22"/>
  <c r="E925" i="22"/>
  <c r="E926" i="22"/>
  <c r="E927" i="22"/>
  <c r="E928" i="22"/>
  <c r="E929" i="22"/>
  <c r="E930" i="22"/>
  <c r="E931" i="22"/>
  <c r="E932" i="22"/>
  <c r="E933" i="22"/>
  <c r="E934" i="22"/>
  <c r="E935" i="22"/>
  <c r="E936" i="22"/>
  <c r="E937" i="22"/>
  <c r="E938" i="22"/>
  <c r="E939" i="22"/>
  <c r="E940" i="22"/>
  <c r="E941" i="22"/>
  <c r="E942" i="22"/>
  <c r="E943" i="22"/>
  <c r="E944" i="22"/>
  <c r="E945" i="22"/>
  <c r="E946" i="22"/>
  <c r="E947" i="22"/>
  <c r="E948" i="22"/>
  <c r="E949" i="22"/>
  <c r="E950" i="22"/>
  <c r="E951" i="22"/>
  <c r="E952" i="22"/>
  <c r="E953" i="22"/>
  <c r="E954" i="22"/>
  <c r="E955" i="22"/>
  <c r="E956" i="22"/>
  <c r="E957" i="22"/>
  <c r="E958" i="22"/>
  <c r="E959" i="22"/>
  <c r="E960" i="22"/>
  <c r="E961" i="22"/>
  <c r="E962" i="22"/>
  <c r="E963" i="22"/>
  <c r="E964" i="22"/>
  <c r="E965" i="22"/>
  <c r="E966" i="22"/>
  <c r="E967" i="22"/>
  <c r="E968" i="22"/>
  <c r="E969" i="22"/>
  <c r="E970" i="22"/>
  <c r="E971" i="22"/>
  <c r="E972" i="22"/>
  <c r="E973" i="22"/>
  <c r="E974" i="22"/>
  <c r="E975" i="22"/>
  <c r="E976" i="22"/>
  <c r="E977" i="22"/>
  <c r="E978" i="22"/>
  <c r="E979" i="22"/>
  <c r="E980" i="22"/>
  <c r="E981" i="22"/>
  <c r="E982" i="22"/>
  <c r="E983" i="22"/>
  <c r="E984" i="22"/>
  <c r="E985" i="22"/>
  <c r="E986" i="22"/>
  <c r="E987" i="22"/>
  <c r="E988" i="22"/>
  <c r="E989" i="22"/>
  <c r="E990" i="22"/>
  <c r="E991" i="22"/>
  <c r="E992" i="22"/>
  <c r="E993" i="22"/>
  <c r="E994" i="22"/>
  <c r="E995" i="22"/>
  <c r="E996" i="22"/>
  <c r="E997" i="22"/>
  <c r="E998" i="22"/>
  <c r="E999" i="22"/>
  <c r="E1000" i="22"/>
  <c r="E1001" i="22"/>
  <c r="E1002" i="22"/>
  <c r="E1003" i="22"/>
  <c r="E1004" i="22"/>
  <c r="E1005" i="22"/>
  <c r="E1006" i="22"/>
  <c r="E1007" i="22"/>
  <c r="E1008" i="22"/>
  <c r="E1009" i="22"/>
  <c r="E1010" i="22"/>
  <c r="E1011" i="22"/>
  <c r="E1012" i="22"/>
  <c r="E1013" i="22"/>
  <c r="E1014" i="22"/>
  <c r="E1015" i="22"/>
  <c r="E1016" i="22"/>
  <c r="E1017" i="22"/>
  <c r="E1018" i="22"/>
  <c r="E1019" i="22"/>
  <c r="E1020" i="22"/>
  <c r="E1021" i="22"/>
  <c r="E1022" i="22"/>
  <c r="E1023" i="22"/>
  <c r="E1024" i="22"/>
  <c r="E1025" i="22"/>
  <c r="E1026" i="22"/>
  <c r="E1027" i="22"/>
  <c r="E1028" i="22"/>
  <c r="E1029" i="22"/>
  <c r="E1030" i="22"/>
  <c r="E1031" i="22"/>
  <c r="E1032" i="22"/>
  <c r="E1033" i="22"/>
  <c r="E1034" i="22"/>
  <c r="E1035" i="22"/>
  <c r="E1036" i="22"/>
  <c r="E1037" i="22"/>
  <c r="E1038" i="22"/>
  <c r="E1039" i="22"/>
  <c r="E1040" i="22"/>
  <c r="E1041" i="22"/>
  <c r="E1042" i="22"/>
  <c r="E1043" i="22"/>
  <c r="E1044" i="22"/>
  <c r="E1045" i="22"/>
  <c r="E1046" i="22"/>
  <c r="E1047" i="22"/>
  <c r="E1048" i="22"/>
  <c r="E1049" i="22"/>
  <c r="E1050" i="22"/>
  <c r="E1051" i="22"/>
  <c r="E1052" i="22"/>
  <c r="E1053" i="22"/>
  <c r="E1054" i="22"/>
  <c r="E1055" i="22"/>
  <c r="E1056" i="22"/>
  <c r="E1057" i="22"/>
  <c r="E1058" i="22"/>
  <c r="E1059" i="22"/>
  <c r="E1060" i="22"/>
  <c r="E1061" i="22"/>
  <c r="E1062" i="22"/>
  <c r="E1063" i="22"/>
  <c r="E1064" i="22"/>
  <c r="E1065" i="22"/>
  <c r="E1066" i="22"/>
  <c r="E1067" i="22"/>
  <c r="E1068" i="22"/>
  <c r="E1069" i="22"/>
  <c r="E1070" i="22"/>
  <c r="E1071" i="22"/>
  <c r="E1072" i="22"/>
  <c r="E1073" i="22"/>
  <c r="E1074" i="22"/>
  <c r="E1075" i="22"/>
  <c r="E1076" i="22"/>
  <c r="E1077" i="22"/>
  <c r="E1078" i="22"/>
  <c r="E1079" i="22"/>
  <c r="E1080" i="22"/>
  <c r="E1081" i="22"/>
  <c r="E1082" i="22"/>
  <c r="E1083" i="22"/>
  <c r="E1084" i="22"/>
  <c r="E1085" i="22"/>
  <c r="E1086" i="22"/>
  <c r="E1087" i="22"/>
  <c r="E1088" i="22"/>
  <c r="E1089" i="22"/>
  <c r="E1090" i="22"/>
  <c r="E1091" i="22"/>
  <c r="E1092" i="22"/>
  <c r="E1093" i="22"/>
  <c r="E1094" i="22"/>
  <c r="E1095" i="22"/>
  <c r="E1096" i="22"/>
  <c r="E1097" i="22"/>
  <c r="E1098" i="22"/>
  <c r="E1099" i="22"/>
  <c r="E1100" i="22"/>
  <c r="E1101" i="22"/>
  <c r="E1102" i="22"/>
  <c r="E1103" i="22"/>
  <c r="E1104" i="22"/>
  <c r="E1105" i="22"/>
  <c r="E1106" i="22"/>
  <c r="E1107" i="22"/>
  <c r="E1108" i="22"/>
  <c r="E1109" i="22"/>
  <c r="E1110" i="22"/>
  <c r="E1111" i="22"/>
  <c r="E1112" i="22"/>
  <c r="E1113" i="22"/>
  <c r="E1114" i="22"/>
  <c r="E1115" i="22"/>
  <c r="E1116" i="22"/>
  <c r="E1117" i="22"/>
  <c r="E1118" i="22"/>
  <c r="E1119" i="22"/>
  <c r="E1120" i="22"/>
  <c r="E1121" i="22"/>
  <c r="E1122" i="22"/>
  <c r="E1123" i="22"/>
  <c r="E1124" i="22"/>
  <c r="E1125" i="22"/>
  <c r="E1126" i="22"/>
  <c r="E1127" i="22"/>
  <c r="E1128" i="22"/>
  <c r="E1129" i="22"/>
  <c r="E1130" i="22"/>
  <c r="E1131" i="22"/>
  <c r="E1132" i="22"/>
  <c r="E1133" i="22"/>
  <c r="E1134" i="22"/>
  <c r="E1135" i="22"/>
  <c r="E1136" i="22"/>
  <c r="E1137" i="22"/>
  <c r="E1138" i="22"/>
  <c r="E1139" i="22"/>
  <c r="E1140" i="22"/>
  <c r="E1141" i="22"/>
  <c r="E1142" i="22"/>
  <c r="E1143" i="22"/>
  <c r="E1144" i="22"/>
  <c r="E1145" i="22"/>
  <c r="E1146" i="22"/>
  <c r="E1147" i="22"/>
  <c r="E1148" i="22"/>
  <c r="E1149" i="22"/>
  <c r="E1150" i="22"/>
  <c r="E1151" i="22"/>
  <c r="E1152" i="22"/>
  <c r="E1153" i="22"/>
  <c r="E1154" i="22"/>
  <c r="E1155" i="22"/>
  <c r="E1156" i="22"/>
  <c r="E1157" i="22"/>
  <c r="E1158" i="22"/>
  <c r="E1159" i="22"/>
  <c r="E1160" i="22"/>
  <c r="E1161" i="22"/>
  <c r="E1162" i="22"/>
  <c r="E1163" i="22"/>
  <c r="E1164" i="22"/>
  <c r="E1165" i="22"/>
  <c r="E1166" i="22"/>
  <c r="E1167" i="22"/>
  <c r="E1168" i="22"/>
  <c r="E1169" i="22"/>
  <c r="E1170" i="22"/>
  <c r="E1171" i="22"/>
  <c r="E1172" i="22"/>
  <c r="E1173" i="22"/>
  <c r="E1174" i="22"/>
  <c r="E1175" i="22"/>
  <c r="E1176" i="22"/>
  <c r="E1177" i="22"/>
  <c r="E1178" i="22"/>
  <c r="E1179" i="22"/>
  <c r="E1180" i="22"/>
  <c r="E1181" i="22"/>
  <c r="E1182" i="22"/>
  <c r="E1183" i="22"/>
  <c r="E1184" i="22"/>
  <c r="E1185" i="22"/>
  <c r="E1186" i="22"/>
  <c r="E1187" i="22"/>
  <c r="E1188" i="22"/>
  <c r="E1189" i="22"/>
  <c r="E1190" i="22"/>
  <c r="E1191" i="22"/>
  <c r="E1192" i="22"/>
  <c r="E1193" i="22"/>
  <c r="E1194" i="22"/>
  <c r="E1195" i="22"/>
  <c r="E1196" i="22"/>
  <c r="E1197" i="22"/>
  <c r="E1198" i="22"/>
  <c r="E1199" i="22"/>
  <c r="E1200" i="22"/>
  <c r="E1201" i="22"/>
  <c r="E1202" i="22"/>
  <c r="E1203" i="22"/>
  <c r="E1204" i="22"/>
  <c r="E1205" i="22"/>
  <c r="E1206" i="22"/>
  <c r="E1207" i="22"/>
  <c r="E1208" i="22"/>
  <c r="E1209" i="22"/>
  <c r="E1210" i="22"/>
  <c r="E1211" i="22"/>
  <c r="E1212" i="22"/>
  <c r="E1213" i="22"/>
  <c r="E1214" i="22"/>
  <c r="E1215" i="22"/>
  <c r="E1216" i="22"/>
  <c r="E1217" i="22"/>
  <c r="E1218" i="22"/>
  <c r="E1219" i="22"/>
  <c r="E1220" i="22"/>
  <c r="E1221" i="22"/>
  <c r="E1222" i="22"/>
  <c r="E1223" i="22"/>
  <c r="E1224" i="22"/>
  <c r="E1225" i="22"/>
  <c r="E1226" i="22"/>
  <c r="E1227" i="22"/>
  <c r="E1228" i="22"/>
  <c r="E1229" i="22"/>
  <c r="E1230" i="22"/>
  <c r="E1231" i="22"/>
  <c r="E1232" i="22"/>
  <c r="E1233" i="22"/>
  <c r="E1234" i="22"/>
  <c r="E1235" i="22"/>
  <c r="E1236" i="22"/>
  <c r="E1237" i="22"/>
  <c r="E1238" i="22"/>
  <c r="E1239" i="22"/>
  <c r="E1240" i="22"/>
  <c r="E1241" i="22"/>
  <c r="E1242" i="22"/>
  <c r="E1243" i="22"/>
  <c r="E1244" i="22"/>
  <c r="E1245" i="22"/>
  <c r="E1246" i="22"/>
  <c r="E1247" i="22"/>
  <c r="E1248" i="22"/>
  <c r="E1249" i="22"/>
  <c r="E1250" i="22"/>
  <c r="E1251" i="22"/>
  <c r="E1252" i="22"/>
  <c r="E1253" i="22"/>
  <c r="E1254" i="22"/>
  <c r="E1255" i="22"/>
  <c r="E1256" i="22"/>
  <c r="E1257" i="22"/>
  <c r="E1258" i="22"/>
  <c r="E1259" i="22"/>
  <c r="E1260" i="22"/>
  <c r="E1261" i="22"/>
  <c r="E1262" i="22"/>
  <c r="E1263" i="22"/>
  <c r="E1264" i="22"/>
  <c r="E1265" i="22"/>
  <c r="E1266" i="22"/>
  <c r="E1267" i="22"/>
  <c r="E1268" i="22"/>
  <c r="E1269" i="22"/>
  <c r="E1270" i="22"/>
  <c r="E1271" i="22"/>
  <c r="E1272" i="22"/>
  <c r="E1273" i="22"/>
  <c r="E1274" i="22"/>
  <c r="E1275" i="22"/>
  <c r="E1276" i="22"/>
  <c r="E1277" i="22"/>
  <c r="E1278" i="22"/>
  <c r="E1279" i="22"/>
  <c r="E1280" i="22"/>
  <c r="E1281" i="22"/>
  <c r="E1282" i="22"/>
  <c r="E1283" i="22"/>
  <c r="E1284" i="22"/>
  <c r="E1285" i="22"/>
  <c r="E1286" i="22"/>
  <c r="E1287" i="22"/>
  <c r="E1288" i="22"/>
  <c r="E1289" i="22"/>
  <c r="E1290" i="22"/>
  <c r="E1291" i="22"/>
  <c r="E1292" i="22"/>
  <c r="E1293" i="22"/>
  <c r="E1294" i="22"/>
  <c r="E1295" i="22"/>
  <c r="E1296" i="22"/>
  <c r="E1297" i="22"/>
  <c r="E1298" i="22"/>
  <c r="E1299" i="22"/>
  <c r="E1300" i="22"/>
  <c r="E1301" i="22"/>
  <c r="E1302" i="22"/>
  <c r="E1303" i="22"/>
  <c r="E1304" i="22"/>
  <c r="E1305" i="22"/>
  <c r="E1306" i="22"/>
  <c r="E1307" i="22"/>
  <c r="E1308" i="22"/>
  <c r="E1309" i="22"/>
  <c r="E1310" i="22"/>
  <c r="E1311" i="22"/>
  <c r="E1312" i="22"/>
  <c r="E1313" i="22"/>
  <c r="E1314" i="22"/>
  <c r="E1315" i="22"/>
  <c r="E1316" i="22"/>
  <c r="E1317" i="22"/>
  <c r="E1318" i="22"/>
  <c r="E1319" i="22"/>
  <c r="E1320" i="22"/>
  <c r="E1321" i="22"/>
  <c r="E1322" i="22"/>
  <c r="E1323" i="22"/>
  <c r="E1324" i="22"/>
  <c r="E1325" i="22"/>
  <c r="E1326" i="22"/>
  <c r="E1327" i="22"/>
  <c r="E1328" i="22"/>
  <c r="E1329" i="22"/>
  <c r="E1330" i="22"/>
  <c r="E1331" i="22"/>
  <c r="E1332" i="22"/>
  <c r="E1333" i="22"/>
  <c r="E1334" i="22"/>
  <c r="E1335" i="22"/>
  <c r="E1336" i="22"/>
  <c r="E1337" i="22"/>
  <c r="E1338" i="22"/>
  <c r="E1339" i="22"/>
  <c r="E1340" i="22"/>
  <c r="E1341" i="22"/>
  <c r="E1342" i="22"/>
  <c r="E1343" i="22"/>
  <c r="E1344" i="22"/>
  <c r="E1345" i="22"/>
  <c r="E1346" i="22"/>
  <c r="E1347" i="22"/>
  <c r="E1348" i="22"/>
  <c r="E1349" i="22"/>
  <c r="E1350" i="22"/>
  <c r="E1351" i="22"/>
  <c r="E1352" i="22"/>
  <c r="E1353" i="22"/>
  <c r="E1354" i="22"/>
  <c r="E1355" i="22"/>
  <c r="E1356" i="22"/>
  <c r="E1357" i="22"/>
  <c r="E1358" i="22"/>
  <c r="E1359" i="22"/>
  <c r="E1360" i="22"/>
  <c r="E1361" i="22"/>
  <c r="E1362" i="22"/>
  <c r="E1363" i="22"/>
  <c r="E1364" i="22"/>
  <c r="E1365" i="22"/>
  <c r="E1366" i="22"/>
  <c r="E1367" i="22"/>
  <c r="E1368" i="22"/>
  <c r="E1369" i="22"/>
  <c r="E1370" i="22"/>
  <c r="E1371" i="22"/>
  <c r="E1372" i="22"/>
  <c r="E1373" i="22"/>
  <c r="E1374" i="22"/>
  <c r="E1375" i="22"/>
  <c r="E1376" i="22"/>
  <c r="E1377" i="22"/>
  <c r="E1378" i="22"/>
  <c r="E1379" i="22"/>
  <c r="E1380" i="22"/>
  <c r="E1381" i="22"/>
  <c r="E1382" i="22"/>
  <c r="E1383" i="22"/>
  <c r="E1384" i="22"/>
  <c r="E1385" i="22"/>
  <c r="E1386" i="22"/>
  <c r="E1387" i="22"/>
  <c r="E1388" i="22"/>
  <c r="E1389" i="22"/>
  <c r="E1390" i="22"/>
  <c r="E1391" i="22"/>
  <c r="E1392" i="22"/>
  <c r="E1393" i="22"/>
  <c r="E1394" i="22"/>
  <c r="E1395" i="22"/>
  <c r="E1396" i="22"/>
  <c r="E1397" i="22"/>
  <c r="E1398" i="22"/>
  <c r="E1399" i="22"/>
  <c r="E1400" i="22"/>
  <c r="E1401" i="22"/>
  <c r="E1402" i="22"/>
  <c r="E1403" i="22"/>
  <c r="E1404" i="22"/>
  <c r="E1405" i="22"/>
  <c r="E1406" i="22"/>
  <c r="E1407" i="22"/>
  <c r="E1408" i="22"/>
  <c r="E1409" i="22"/>
  <c r="E1410" i="22"/>
  <c r="E1411" i="22"/>
  <c r="E1412" i="22"/>
  <c r="E1413" i="22"/>
  <c r="E1414" i="22"/>
  <c r="E1415" i="22"/>
  <c r="E1416" i="22"/>
  <c r="E1417" i="22"/>
  <c r="E1418" i="22"/>
  <c r="E1419" i="22"/>
  <c r="E1420" i="22"/>
  <c r="E1421" i="22"/>
  <c r="E1422" i="22"/>
  <c r="E1423" i="22"/>
  <c r="E1424" i="22"/>
  <c r="E1425" i="22"/>
  <c r="E1426" i="22"/>
  <c r="E1427" i="22"/>
  <c r="E1428" i="22"/>
  <c r="E1429" i="22"/>
  <c r="E1430" i="22"/>
  <c r="E1431" i="22"/>
  <c r="E1432" i="22"/>
  <c r="E1433" i="22"/>
  <c r="E1434" i="22"/>
  <c r="E1435" i="22"/>
  <c r="E1436" i="22"/>
  <c r="E1437" i="22"/>
  <c r="E1438" i="22"/>
  <c r="E1439" i="22"/>
  <c r="E1440" i="22"/>
  <c r="E1441" i="22"/>
  <c r="E1442" i="22"/>
  <c r="E1443" i="22"/>
  <c r="E1444" i="22"/>
  <c r="E1445" i="22"/>
  <c r="E1446" i="22"/>
  <c r="E1447" i="22"/>
  <c r="E1448" i="22"/>
  <c r="E1449" i="22"/>
  <c r="E1450" i="22"/>
  <c r="E1451" i="22"/>
  <c r="E1452" i="22"/>
  <c r="E1453" i="22"/>
  <c r="E1454" i="22"/>
  <c r="E1455" i="22"/>
  <c r="E1456" i="22"/>
  <c r="E1457" i="22"/>
  <c r="E1458" i="22"/>
  <c r="E1459" i="22"/>
  <c r="E1460" i="22"/>
  <c r="E1461" i="22"/>
  <c r="E1462" i="22"/>
  <c r="E1463" i="22"/>
  <c r="E1464" i="22"/>
  <c r="E1465" i="22"/>
  <c r="E1466" i="22"/>
  <c r="E1467" i="22"/>
  <c r="E1468" i="22"/>
  <c r="E1469" i="22"/>
  <c r="E1470" i="22"/>
  <c r="E1471" i="22"/>
  <c r="E1472" i="22"/>
  <c r="E1473" i="22"/>
  <c r="E1474" i="22"/>
  <c r="E1475" i="22"/>
  <c r="E1476" i="22"/>
  <c r="E1477" i="22"/>
  <c r="E1478" i="22"/>
  <c r="E1479" i="22"/>
  <c r="E1480" i="22"/>
  <c r="E1481" i="22"/>
  <c r="E1482" i="22"/>
  <c r="E1483" i="22"/>
  <c r="E1484" i="22"/>
  <c r="E1485" i="22"/>
  <c r="E1486" i="22"/>
  <c r="E1487" i="22"/>
  <c r="E1488" i="22"/>
  <c r="E1489" i="22"/>
  <c r="E1490" i="22"/>
  <c r="E1491" i="22"/>
  <c r="E1492" i="22"/>
  <c r="E1493" i="22"/>
  <c r="E1494" i="22"/>
  <c r="E1495" i="22"/>
  <c r="E1496" i="22"/>
  <c r="E1497" i="22"/>
  <c r="E1498" i="22"/>
  <c r="E1499" i="22"/>
  <c r="E1500" i="22"/>
  <c r="E1501" i="22"/>
  <c r="E1502" i="22"/>
  <c r="E1503" i="22"/>
  <c r="E1504" i="22"/>
  <c r="E1505" i="22"/>
  <c r="E1506" i="22"/>
  <c r="E1507" i="22"/>
  <c r="E1508" i="22"/>
  <c r="E1509" i="22"/>
  <c r="E1510" i="22"/>
  <c r="E1511" i="22"/>
  <c r="E1512" i="22"/>
  <c r="E1513" i="22"/>
  <c r="E1514" i="22"/>
  <c r="E1515" i="22"/>
  <c r="E1516" i="22"/>
  <c r="E1517" i="22"/>
  <c r="E1518" i="22"/>
  <c r="E1519" i="22"/>
  <c r="E1520" i="22"/>
  <c r="E1521" i="22"/>
  <c r="E1522" i="22"/>
  <c r="E1523" i="22"/>
  <c r="E1524" i="22"/>
  <c r="E1525" i="22"/>
  <c r="E1526" i="22"/>
  <c r="E1527" i="22"/>
  <c r="E1528" i="22"/>
  <c r="E1529" i="22"/>
  <c r="E1530" i="22"/>
  <c r="E1531" i="22"/>
  <c r="E1532" i="22"/>
  <c r="E1533" i="22"/>
  <c r="E1534" i="22"/>
  <c r="E1535" i="22"/>
  <c r="E1536" i="22"/>
  <c r="E1537" i="22"/>
  <c r="E1538" i="22"/>
  <c r="E1539" i="22"/>
  <c r="E1540" i="22"/>
  <c r="E1541" i="22"/>
  <c r="E1542" i="22"/>
  <c r="E1543" i="22"/>
  <c r="E1544" i="22"/>
  <c r="E1545" i="22"/>
  <c r="E1546" i="22"/>
  <c r="E1547" i="22"/>
  <c r="E1548" i="22"/>
  <c r="E1549" i="22"/>
  <c r="E1550" i="22"/>
  <c r="E1551" i="22"/>
  <c r="E1552" i="22"/>
  <c r="E1553" i="22"/>
  <c r="E1554" i="22"/>
  <c r="E1555" i="22"/>
  <c r="E1556" i="22"/>
  <c r="E1557" i="22"/>
  <c r="E1558" i="22"/>
  <c r="E1559" i="22"/>
  <c r="E1560" i="22"/>
  <c r="E1561" i="22"/>
  <c r="E1562" i="22"/>
  <c r="E1563" i="22"/>
  <c r="E1564" i="22"/>
  <c r="E1565" i="22"/>
  <c r="E1566" i="22"/>
  <c r="E1567" i="22"/>
  <c r="E1568" i="22"/>
  <c r="E1569" i="22"/>
  <c r="E1570" i="22"/>
  <c r="E1571" i="22"/>
  <c r="E1572" i="22"/>
  <c r="E1573" i="22"/>
  <c r="E1574" i="22"/>
  <c r="E1575" i="22"/>
  <c r="E1576" i="22"/>
  <c r="E1577" i="22"/>
  <c r="E1578" i="22"/>
  <c r="E1579" i="22"/>
  <c r="E1580" i="22"/>
  <c r="E1581" i="22"/>
  <c r="E1582" i="22"/>
  <c r="E1583" i="22"/>
  <c r="E1584" i="22"/>
  <c r="E1585" i="22"/>
  <c r="E1586" i="22"/>
  <c r="E1587" i="22"/>
  <c r="E1588" i="22"/>
  <c r="E1589" i="22"/>
  <c r="E1590" i="22"/>
  <c r="E1591" i="22"/>
  <c r="E1592" i="22"/>
  <c r="E1593" i="22"/>
  <c r="E1594" i="22"/>
  <c r="E1595" i="22"/>
  <c r="E1596" i="22"/>
  <c r="E1597" i="22"/>
  <c r="E1598" i="22"/>
  <c r="E1599" i="22"/>
  <c r="E1600" i="22"/>
  <c r="E1601" i="22"/>
  <c r="E1602" i="22"/>
  <c r="E1603" i="22"/>
  <c r="E1604" i="22"/>
  <c r="E1605" i="22"/>
  <c r="E1606" i="22"/>
  <c r="E1607" i="22"/>
  <c r="E1608" i="22"/>
  <c r="E1609" i="22"/>
  <c r="E1610" i="22"/>
  <c r="E1611" i="22"/>
  <c r="E1612" i="22"/>
  <c r="E1613" i="22"/>
  <c r="E1614" i="22"/>
  <c r="E1615" i="22"/>
  <c r="E1616" i="22"/>
  <c r="E1617" i="22"/>
  <c r="E1618" i="22"/>
  <c r="E1619" i="22"/>
  <c r="E1620" i="22"/>
  <c r="E1621" i="22"/>
  <c r="E1622" i="22"/>
  <c r="E1623" i="22"/>
  <c r="E1624" i="22"/>
  <c r="E1625" i="22"/>
  <c r="E1626" i="22"/>
  <c r="E1627" i="22"/>
  <c r="E1628" i="22"/>
  <c r="E1629" i="22"/>
  <c r="E1630" i="22"/>
  <c r="E1631" i="22"/>
  <c r="E1632" i="22"/>
  <c r="E1633" i="22"/>
  <c r="E1634" i="22"/>
  <c r="E1635" i="22"/>
  <c r="E1636" i="22"/>
  <c r="E1637" i="22"/>
  <c r="E1638" i="22"/>
  <c r="E1639" i="22"/>
  <c r="E1640" i="22"/>
  <c r="E1641" i="22"/>
  <c r="E1642" i="22"/>
  <c r="E1643" i="22"/>
  <c r="E1644" i="22"/>
  <c r="E1645" i="22"/>
  <c r="E1646" i="22"/>
  <c r="E1647" i="22"/>
  <c r="E1648" i="22"/>
  <c r="E1649" i="22"/>
  <c r="E1650" i="22"/>
  <c r="E1651" i="22"/>
  <c r="E1652" i="22"/>
  <c r="E1653" i="22"/>
  <c r="E1654" i="22"/>
  <c r="E1655" i="22"/>
  <c r="E1656" i="22"/>
  <c r="E1657" i="22"/>
  <c r="E1658" i="22"/>
  <c r="E1659" i="22"/>
  <c r="E1660" i="22"/>
  <c r="E1661" i="22"/>
  <c r="E1662" i="22"/>
  <c r="E1663" i="22"/>
  <c r="E1664" i="22"/>
  <c r="E1665" i="22"/>
  <c r="E1666" i="22"/>
  <c r="E1667" i="22"/>
  <c r="E1668" i="22"/>
  <c r="E1669" i="22"/>
  <c r="E1670" i="22"/>
  <c r="E1671" i="22"/>
  <c r="E1672" i="22"/>
  <c r="E1673" i="22"/>
  <c r="E1674" i="22"/>
  <c r="E1675" i="22"/>
  <c r="E1676" i="22"/>
  <c r="E1677" i="22"/>
  <c r="E1678" i="22"/>
  <c r="E1679" i="22"/>
  <c r="E1680" i="22"/>
  <c r="E1681" i="22"/>
  <c r="E1682" i="22"/>
  <c r="E1683" i="22"/>
  <c r="E1684" i="22"/>
  <c r="E1685" i="22"/>
  <c r="E1686" i="22"/>
  <c r="E1687" i="22"/>
  <c r="E1688" i="22"/>
  <c r="E1689" i="22"/>
  <c r="E1690" i="22"/>
  <c r="E1691" i="22"/>
  <c r="E1692" i="22"/>
  <c r="E1693" i="22"/>
  <c r="E1694" i="22"/>
  <c r="E1695" i="22"/>
  <c r="E1696" i="22"/>
  <c r="E1697" i="22"/>
  <c r="E1698" i="22"/>
  <c r="E1699" i="22"/>
  <c r="E1700" i="22"/>
  <c r="E1701" i="22"/>
  <c r="E1702" i="22"/>
  <c r="E1703" i="22"/>
  <c r="E1704" i="22"/>
  <c r="E1705" i="22"/>
  <c r="E1706" i="22"/>
  <c r="E1707" i="22"/>
  <c r="E1708" i="22"/>
  <c r="E1709" i="22"/>
  <c r="E1710" i="22"/>
  <c r="E1711" i="22"/>
  <c r="E1712" i="22"/>
  <c r="E1713" i="22"/>
  <c r="E1714" i="22"/>
  <c r="E1715" i="22"/>
  <c r="E1716" i="22"/>
  <c r="E1717" i="22"/>
  <c r="E1718" i="22"/>
  <c r="E1719" i="22"/>
  <c r="E1720" i="22"/>
  <c r="E1721" i="22"/>
  <c r="E1722" i="22"/>
  <c r="E1723" i="22"/>
  <c r="E1724" i="22"/>
  <c r="E1725" i="22"/>
  <c r="E1726" i="22"/>
  <c r="E1727" i="22"/>
  <c r="E1728" i="22"/>
  <c r="E1729" i="22"/>
  <c r="E1730" i="22"/>
  <c r="E1731" i="22"/>
  <c r="E1732" i="22"/>
  <c r="E1733" i="22"/>
  <c r="E1734" i="22"/>
  <c r="E1735" i="22"/>
  <c r="E1736" i="22"/>
  <c r="E1737" i="22"/>
  <c r="E1738" i="22"/>
  <c r="E1739" i="22"/>
  <c r="E1740" i="22"/>
  <c r="E1741" i="22"/>
  <c r="E1742" i="22"/>
  <c r="E1743" i="22"/>
  <c r="E1744" i="22"/>
  <c r="E1745" i="22"/>
  <c r="E1746" i="22"/>
  <c r="E1747" i="22"/>
  <c r="E1748" i="22"/>
  <c r="E1749" i="22"/>
  <c r="E1750" i="22"/>
  <c r="E1751" i="22"/>
  <c r="E1752" i="22"/>
  <c r="E1753" i="22"/>
  <c r="E1754" i="22"/>
  <c r="E1755" i="22"/>
  <c r="E1756" i="22"/>
  <c r="E1757" i="22"/>
  <c r="E1758" i="22"/>
  <c r="E1759" i="22"/>
  <c r="E1760" i="22"/>
  <c r="E1761" i="22"/>
  <c r="E1762" i="22"/>
  <c r="E1763" i="22"/>
  <c r="E1764" i="22"/>
  <c r="E1765" i="22"/>
  <c r="E1766" i="22"/>
  <c r="E1767" i="22"/>
  <c r="E1768" i="22"/>
  <c r="E1769" i="22"/>
  <c r="E1770" i="22"/>
  <c r="E1771" i="22"/>
  <c r="E1772" i="22"/>
  <c r="E1773" i="22"/>
  <c r="E1774" i="22"/>
  <c r="E1775" i="22"/>
  <c r="E1776" i="22"/>
  <c r="E1777" i="22"/>
  <c r="E1778" i="22"/>
  <c r="E1779" i="22"/>
  <c r="E1780" i="22"/>
  <c r="E1781" i="22"/>
  <c r="E1782" i="22"/>
  <c r="E1783" i="22"/>
  <c r="E1784" i="22"/>
  <c r="E1785" i="22"/>
  <c r="E1786" i="22"/>
  <c r="E1787" i="22"/>
  <c r="E1788" i="22"/>
  <c r="E1789" i="22"/>
  <c r="E1790" i="22"/>
  <c r="E1791" i="22"/>
  <c r="E1792" i="22"/>
  <c r="E1793" i="22"/>
  <c r="E1794" i="22"/>
  <c r="E1795" i="22"/>
  <c r="E1796" i="22"/>
  <c r="E1797" i="22"/>
  <c r="E1798" i="22"/>
  <c r="E1799" i="22"/>
  <c r="E1800" i="22"/>
  <c r="E1801" i="22"/>
  <c r="E1802" i="22"/>
  <c r="E1803" i="22"/>
  <c r="E1804" i="22"/>
  <c r="E1805" i="22"/>
  <c r="E1806" i="22"/>
  <c r="E1807" i="22"/>
  <c r="E1808" i="22"/>
  <c r="E1809" i="22"/>
  <c r="E1810" i="22"/>
  <c r="E1811" i="22"/>
  <c r="E1812" i="22"/>
  <c r="E1813" i="22"/>
  <c r="E1814" i="22"/>
  <c r="E1815" i="22"/>
  <c r="E1816" i="22"/>
  <c r="E1817" i="22"/>
  <c r="E1818" i="22"/>
  <c r="E1819" i="22"/>
  <c r="E1820" i="22"/>
  <c r="E1821" i="22"/>
  <c r="E1822" i="22"/>
  <c r="E1823" i="22"/>
  <c r="E1824" i="22"/>
  <c r="E1825" i="22"/>
  <c r="E1826" i="22"/>
  <c r="E1827" i="22"/>
  <c r="E1828" i="22"/>
  <c r="E1829" i="22"/>
  <c r="E1830" i="22"/>
  <c r="E1831" i="22"/>
  <c r="E1832" i="22"/>
  <c r="E1833" i="22"/>
  <c r="E1834" i="22"/>
  <c r="E1835" i="22"/>
  <c r="E1836" i="22"/>
  <c r="E1837" i="22"/>
  <c r="E1838" i="22"/>
  <c r="E1839" i="22"/>
  <c r="E1840" i="22"/>
  <c r="E1841" i="22"/>
  <c r="E1842" i="22"/>
  <c r="E1843" i="22"/>
  <c r="E1844" i="22"/>
  <c r="E1845" i="22"/>
  <c r="E1846" i="22"/>
  <c r="E1847" i="22"/>
  <c r="E1848" i="22"/>
  <c r="E1849" i="22"/>
  <c r="E1850" i="22"/>
  <c r="E1851" i="22"/>
  <c r="E1852" i="22"/>
  <c r="E1853" i="22"/>
  <c r="E1854" i="22"/>
  <c r="E1855" i="22"/>
  <c r="E1856" i="22"/>
  <c r="E1857" i="22"/>
  <c r="E1858" i="22"/>
  <c r="E1859" i="22"/>
  <c r="E1860" i="22"/>
  <c r="E1861" i="22"/>
  <c r="E1862" i="22"/>
  <c r="E1863" i="22"/>
  <c r="E1864" i="22"/>
  <c r="E1865" i="22"/>
  <c r="E1866" i="22"/>
  <c r="E1867" i="22"/>
  <c r="E1868" i="22"/>
  <c r="E1869" i="22"/>
  <c r="E1870" i="22"/>
  <c r="E1871" i="22"/>
  <c r="E1872" i="22"/>
  <c r="E1873" i="22"/>
  <c r="E1874" i="22"/>
  <c r="E1875" i="22"/>
  <c r="E1876" i="22"/>
  <c r="E1877" i="22"/>
  <c r="E1878" i="22"/>
  <c r="E1879" i="22"/>
  <c r="E1880" i="22"/>
  <c r="E1881" i="22"/>
  <c r="E1882" i="22"/>
  <c r="E1883" i="22"/>
  <c r="E1884" i="22"/>
  <c r="E1885" i="22"/>
  <c r="E1886" i="22"/>
  <c r="E1887" i="22"/>
  <c r="E1888" i="22"/>
  <c r="E1889" i="22"/>
  <c r="E1890" i="22"/>
  <c r="E1891" i="22"/>
  <c r="E1892" i="22"/>
  <c r="E1893" i="22"/>
  <c r="E1894" i="22"/>
  <c r="E1895" i="22"/>
  <c r="E1896" i="22"/>
  <c r="E1897" i="22"/>
  <c r="E1898" i="22"/>
  <c r="E1899" i="22"/>
  <c r="E1900" i="22"/>
  <c r="E1901" i="22"/>
  <c r="E1902" i="22"/>
  <c r="E1903" i="22"/>
  <c r="E1904" i="22"/>
  <c r="E1905" i="22"/>
  <c r="E1906" i="22"/>
  <c r="E1907" i="22"/>
  <c r="E1908" i="22"/>
  <c r="E1909" i="22"/>
  <c r="E1910" i="22"/>
  <c r="E1911" i="22"/>
  <c r="E1912" i="22"/>
  <c r="E1913" i="22"/>
  <c r="E1914" i="22"/>
  <c r="E1915" i="22"/>
  <c r="E1916" i="22"/>
  <c r="E1917" i="22"/>
  <c r="E1918" i="22"/>
  <c r="E1919" i="22"/>
  <c r="E1920" i="22"/>
  <c r="E1921" i="22"/>
  <c r="E1922" i="22"/>
  <c r="E1923" i="22"/>
  <c r="E1924" i="22"/>
  <c r="E1925" i="22"/>
  <c r="E1926" i="22"/>
  <c r="E1927" i="22"/>
  <c r="E1928" i="22"/>
  <c r="E1929" i="22"/>
  <c r="E1930" i="22"/>
  <c r="E1931" i="22"/>
  <c r="E1932" i="22"/>
  <c r="E1933" i="22"/>
  <c r="E1934" i="22"/>
  <c r="E1935" i="22"/>
  <c r="E1936" i="22"/>
  <c r="E1937" i="22"/>
  <c r="E1938" i="22"/>
  <c r="E1939" i="22"/>
  <c r="E1940" i="22"/>
  <c r="E1941" i="22"/>
  <c r="E1942" i="22"/>
  <c r="E1943" i="22"/>
  <c r="E1944" i="22"/>
  <c r="E1945" i="22"/>
  <c r="E1946" i="22"/>
  <c r="E1947" i="22"/>
  <c r="E1948" i="22"/>
  <c r="E1949" i="22"/>
  <c r="E1950" i="22"/>
  <c r="E1951" i="22"/>
  <c r="E1952" i="22"/>
  <c r="E1953" i="22"/>
  <c r="E1954" i="22"/>
  <c r="E1955" i="22"/>
  <c r="E1956" i="22"/>
  <c r="E1957" i="22"/>
  <c r="E1958" i="22"/>
  <c r="E1959" i="22"/>
  <c r="E1960" i="22"/>
  <c r="E1961" i="22"/>
  <c r="E1962" i="22"/>
  <c r="E1963" i="22"/>
  <c r="E1964" i="22"/>
  <c r="E1965" i="22"/>
  <c r="E1966" i="22"/>
  <c r="E1967" i="22"/>
  <c r="E1968" i="22"/>
  <c r="E1969" i="22"/>
  <c r="E1970" i="22"/>
  <c r="E1971" i="22"/>
  <c r="E1972" i="22"/>
  <c r="E1973" i="22"/>
  <c r="E1974" i="22"/>
  <c r="E1975" i="22"/>
  <c r="E1976" i="22"/>
  <c r="E1977" i="22"/>
  <c r="E1978" i="22"/>
  <c r="E1979" i="22"/>
  <c r="E1980" i="22"/>
  <c r="E1981" i="22"/>
  <c r="E1982" i="22"/>
  <c r="E1983" i="22"/>
  <c r="E1984" i="22"/>
  <c r="E1985" i="22"/>
  <c r="E1986" i="22"/>
  <c r="E1987" i="22"/>
  <c r="E1988" i="22"/>
  <c r="E1989" i="22"/>
  <c r="E1990" i="22"/>
  <c r="E1991" i="22"/>
  <c r="E1992" i="22"/>
  <c r="E1993" i="22"/>
  <c r="E1994" i="22"/>
  <c r="E1995" i="22"/>
  <c r="E1996" i="22"/>
  <c r="E1997" i="22"/>
  <c r="E1998" i="22"/>
  <c r="E1999" i="22"/>
  <c r="E2000" i="22"/>
  <c r="E2001" i="22"/>
  <c r="E2002" i="22"/>
  <c r="E2003" i="22"/>
  <c r="E2004" i="22"/>
  <c r="E2005" i="22"/>
  <c r="E2006" i="22"/>
  <c r="E2007" i="22"/>
  <c r="E2008" i="22"/>
  <c r="E2009" i="22"/>
  <c r="E2010" i="22"/>
  <c r="E2011" i="22"/>
  <c r="E2012" i="22"/>
  <c r="E2013" i="22"/>
  <c r="E2014" i="22"/>
  <c r="E2015" i="22"/>
  <c r="E2016" i="22"/>
  <c r="E2017" i="22"/>
  <c r="E2018" i="22"/>
  <c r="E2019" i="22"/>
  <c r="E2020" i="22"/>
  <c r="E2021" i="22"/>
  <c r="E2022" i="22"/>
  <c r="E2023" i="22"/>
  <c r="E2024" i="22"/>
  <c r="E2025" i="22"/>
  <c r="E2026" i="22"/>
  <c r="E2027" i="22"/>
  <c r="E2028" i="22"/>
  <c r="E2029" i="22"/>
  <c r="E2030" i="22"/>
  <c r="E2031" i="22"/>
  <c r="E2032" i="22"/>
  <c r="E2033" i="22"/>
  <c r="E2034" i="22"/>
  <c r="E2035" i="22"/>
  <c r="E2036" i="22"/>
  <c r="E2037" i="22"/>
  <c r="E2038" i="22"/>
  <c r="E2039" i="22"/>
  <c r="E2040" i="22"/>
  <c r="E2041" i="22"/>
  <c r="E2042" i="22"/>
  <c r="E2043" i="22"/>
  <c r="E2044" i="22"/>
  <c r="E2045" i="22"/>
  <c r="E2046" i="22"/>
  <c r="E2047" i="22"/>
  <c r="E2048" i="22"/>
  <c r="E2049" i="22"/>
  <c r="E2050" i="22"/>
  <c r="E2051" i="22"/>
  <c r="E2052" i="22"/>
  <c r="E2053" i="22"/>
  <c r="E2054" i="22"/>
  <c r="E2055" i="22"/>
  <c r="E2056" i="22"/>
  <c r="E2057" i="22"/>
  <c r="E2058" i="22"/>
  <c r="E2059" i="22"/>
  <c r="E2060" i="22"/>
  <c r="E2061" i="22"/>
  <c r="E2062" i="22"/>
  <c r="E2063" i="22"/>
  <c r="E2064" i="22"/>
  <c r="E2065" i="22"/>
  <c r="E2066" i="22"/>
  <c r="E2067" i="22"/>
  <c r="E2068" i="22"/>
  <c r="E2069" i="22"/>
  <c r="E2070" i="22"/>
  <c r="E2071" i="22"/>
  <c r="E2072" i="22"/>
  <c r="E2073" i="22"/>
  <c r="E2074" i="22"/>
  <c r="E2075" i="22"/>
  <c r="E2076" i="22"/>
  <c r="E2077" i="22"/>
  <c r="E2078" i="22"/>
  <c r="E2079" i="22"/>
  <c r="E2080" i="22"/>
  <c r="E2081" i="22"/>
  <c r="E2082" i="22"/>
  <c r="E2083" i="22"/>
  <c r="E2084" i="22"/>
  <c r="E2085" i="22"/>
  <c r="E2086" i="22"/>
  <c r="E2087" i="22"/>
  <c r="E2088" i="22"/>
  <c r="E2089" i="22"/>
  <c r="E2090" i="22"/>
  <c r="E2091" i="22"/>
  <c r="E2092" i="22"/>
  <c r="E2093" i="22"/>
  <c r="E2094" i="22"/>
  <c r="E2095" i="22"/>
  <c r="E2096" i="22"/>
  <c r="E2097" i="22"/>
  <c r="E2098" i="22"/>
  <c r="E2099" i="22"/>
  <c r="E2100" i="22"/>
  <c r="E2101" i="22"/>
  <c r="E2102" i="22"/>
  <c r="E2103" i="22"/>
  <c r="E2104" i="22"/>
  <c r="E2105" i="22"/>
  <c r="E2106" i="22"/>
  <c r="E2107" i="22"/>
  <c r="E2108" i="22"/>
  <c r="E2109" i="22"/>
  <c r="E2110" i="22"/>
  <c r="E2111" i="22"/>
  <c r="E2112" i="22"/>
  <c r="E2113" i="22"/>
  <c r="E2114" i="22"/>
  <c r="E2115" i="22"/>
  <c r="E2116" i="22"/>
  <c r="E2117" i="22"/>
  <c r="E2118" i="22"/>
  <c r="E2119" i="22"/>
  <c r="E2120" i="22"/>
  <c r="E2121" i="22"/>
  <c r="E2122" i="22"/>
  <c r="E2123" i="22"/>
  <c r="E2124" i="22"/>
  <c r="E2125" i="22"/>
  <c r="E2126" i="22"/>
  <c r="E2127" i="22"/>
  <c r="E2128" i="22"/>
  <c r="E2129" i="22"/>
  <c r="E2130" i="22"/>
  <c r="E2131" i="22"/>
  <c r="E2132" i="22"/>
  <c r="E2133" i="22"/>
  <c r="E2134" i="22"/>
  <c r="E2135" i="22"/>
  <c r="E2136" i="22"/>
  <c r="E2137" i="22"/>
  <c r="E2138" i="22"/>
  <c r="E2139" i="22"/>
  <c r="E2140" i="22"/>
  <c r="E2141" i="22"/>
  <c r="E2142" i="22"/>
  <c r="E2143" i="22"/>
  <c r="E2144" i="22"/>
  <c r="E2145" i="22"/>
  <c r="E2146" i="22"/>
  <c r="E2147" i="22"/>
  <c r="E2148" i="22"/>
  <c r="E2149" i="22"/>
  <c r="E2150" i="22"/>
  <c r="E2151" i="22"/>
  <c r="E2152" i="22"/>
  <c r="E2153" i="22"/>
  <c r="E2154" i="22"/>
  <c r="E2155" i="22"/>
  <c r="E2156" i="22"/>
  <c r="E2157" i="22"/>
  <c r="E2158" i="22"/>
  <c r="E2159" i="22"/>
  <c r="E2160" i="22"/>
  <c r="E2161" i="22"/>
  <c r="E2162" i="22"/>
  <c r="E2163" i="22"/>
  <c r="E2164" i="22"/>
  <c r="E2165" i="22"/>
  <c r="E2166" i="22"/>
  <c r="E2167" i="22"/>
  <c r="E2168" i="22"/>
  <c r="E2169" i="22"/>
  <c r="E2170" i="22"/>
  <c r="E2171" i="22"/>
  <c r="E2172" i="22"/>
  <c r="E2173" i="22"/>
  <c r="E2174" i="22"/>
  <c r="E2175" i="22"/>
  <c r="E2176" i="22"/>
  <c r="E2177" i="22"/>
  <c r="E2178" i="22"/>
  <c r="E2179" i="22"/>
  <c r="E2180" i="22"/>
  <c r="E2181" i="22"/>
  <c r="E2182" i="22"/>
  <c r="E2183" i="22"/>
  <c r="E2184" i="22"/>
  <c r="E2185" i="22"/>
  <c r="E2186" i="22"/>
  <c r="E2187" i="22"/>
  <c r="E2188" i="22"/>
  <c r="E2189" i="22"/>
  <c r="E2190" i="22"/>
  <c r="E2191" i="22"/>
  <c r="E2192" i="22"/>
  <c r="E2193" i="22"/>
  <c r="E2194" i="22"/>
  <c r="E2195" i="22"/>
  <c r="E2196" i="22"/>
  <c r="E2197" i="22"/>
  <c r="E2198" i="22"/>
  <c r="E2199" i="22"/>
  <c r="E2200" i="22"/>
  <c r="E2201" i="22"/>
  <c r="E2202" i="22"/>
  <c r="E2203" i="22"/>
  <c r="E2204" i="22"/>
  <c r="E2205" i="22"/>
  <c r="E2206" i="22"/>
  <c r="E2207" i="22"/>
  <c r="E2208" i="22"/>
  <c r="E2209" i="22"/>
  <c r="E2210" i="22"/>
  <c r="E2211" i="22"/>
  <c r="E2212" i="22"/>
  <c r="E2213" i="22"/>
  <c r="E2214" i="22"/>
  <c r="E2215" i="22"/>
  <c r="E2216" i="22"/>
  <c r="E2217" i="22"/>
  <c r="E2218" i="22"/>
  <c r="E2219" i="22"/>
  <c r="E2220" i="22"/>
  <c r="E2221" i="22"/>
  <c r="E2222" i="22"/>
  <c r="E2223" i="22"/>
  <c r="E2224" i="22"/>
  <c r="E2225" i="22"/>
  <c r="E2226" i="22"/>
  <c r="E2227" i="22"/>
  <c r="E2228" i="22"/>
  <c r="E2229" i="22"/>
  <c r="E2230" i="22"/>
  <c r="E2231" i="22"/>
  <c r="E2232" i="22"/>
  <c r="E2233" i="22"/>
  <c r="E2234" i="22"/>
  <c r="E2235" i="22"/>
  <c r="E2236" i="22"/>
  <c r="E2237" i="22"/>
  <c r="E2238" i="22"/>
  <c r="E2239" i="22"/>
  <c r="E2240" i="22"/>
  <c r="E2241" i="22"/>
  <c r="E2242" i="22"/>
  <c r="E2243" i="22"/>
  <c r="E2244" i="22"/>
  <c r="E2245" i="22"/>
  <c r="E2246" i="22"/>
  <c r="E2247" i="22"/>
  <c r="E2248" i="22"/>
  <c r="E2249" i="22"/>
  <c r="E2250" i="22"/>
  <c r="E2251" i="22"/>
  <c r="E2252" i="22"/>
  <c r="E2253" i="22"/>
  <c r="E2254" i="22"/>
  <c r="E2255" i="22"/>
  <c r="E2256" i="22"/>
  <c r="E2257" i="22"/>
  <c r="E2258" i="22"/>
  <c r="E2259" i="22"/>
  <c r="E2260" i="22"/>
  <c r="E2261" i="22"/>
  <c r="E2262" i="22"/>
  <c r="E2263" i="22"/>
  <c r="E2264" i="22"/>
  <c r="E2265" i="22"/>
  <c r="E2266" i="22"/>
  <c r="E2267" i="22"/>
  <c r="E2268" i="22"/>
  <c r="E2269" i="22"/>
  <c r="E2270" i="22"/>
  <c r="E2271" i="22"/>
  <c r="E2272" i="22"/>
  <c r="E2273" i="22"/>
  <c r="E2274" i="22"/>
  <c r="E2275" i="22"/>
  <c r="E2276" i="22"/>
  <c r="E2277" i="22"/>
  <c r="E2278" i="22"/>
  <c r="E2279" i="22"/>
  <c r="E2280" i="22"/>
  <c r="E2281" i="22"/>
  <c r="E2282" i="22"/>
  <c r="E2283" i="22"/>
  <c r="E2284" i="22"/>
  <c r="E2285" i="22"/>
  <c r="E2286" i="22"/>
  <c r="E2287" i="22"/>
  <c r="E2288" i="22"/>
  <c r="E2289" i="22"/>
  <c r="E2290" i="22"/>
  <c r="E2291" i="22"/>
  <c r="E2292" i="22"/>
  <c r="E2293" i="22"/>
  <c r="E2294" i="22"/>
  <c r="E2295" i="22"/>
  <c r="E2296" i="22"/>
  <c r="E2297" i="22"/>
  <c r="E2298" i="22"/>
  <c r="E2299" i="22"/>
  <c r="E2300" i="22"/>
  <c r="E2301" i="22"/>
  <c r="E2302" i="22"/>
  <c r="E2303" i="22"/>
  <c r="E2304" i="22"/>
  <c r="E2305" i="22"/>
  <c r="E2306" i="22"/>
  <c r="E2307" i="22"/>
  <c r="E2308" i="22"/>
  <c r="E2309" i="22"/>
  <c r="E2310" i="22"/>
  <c r="E2311" i="22"/>
  <c r="E2312" i="22"/>
  <c r="E2313" i="22"/>
  <c r="E2314" i="22"/>
  <c r="E2315" i="22"/>
  <c r="E2316" i="22"/>
  <c r="E2317" i="22"/>
  <c r="E2318" i="22"/>
  <c r="E2319" i="22"/>
  <c r="E2320" i="22"/>
  <c r="E2321" i="22"/>
  <c r="E2322" i="22"/>
  <c r="E2323" i="22"/>
  <c r="E2324" i="22"/>
  <c r="E2325" i="22"/>
  <c r="E2326" i="22"/>
  <c r="E2327" i="22"/>
  <c r="E2328" i="22"/>
  <c r="E2329" i="22"/>
  <c r="E2330" i="22"/>
  <c r="E2331" i="22"/>
  <c r="E2332" i="22"/>
  <c r="E2333" i="22"/>
  <c r="E2334" i="22"/>
  <c r="E2335" i="22"/>
  <c r="E2336" i="22"/>
  <c r="E2337" i="22"/>
  <c r="E2338" i="22"/>
  <c r="E2339" i="22"/>
  <c r="E2340" i="22"/>
  <c r="E2341" i="22"/>
  <c r="E2342" i="22"/>
  <c r="E2343" i="22"/>
  <c r="E2344" i="22"/>
  <c r="E2345" i="22"/>
  <c r="E2346" i="22"/>
  <c r="E2347" i="22"/>
  <c r="E2348" i="22"/>
  <c r="E2349" i="22"/>
  <c r="E2350" i="22"/>
  <c r="E2351" i="22"/>
  <c r="E2352" i="22"/>
  <c r="E2353" i="22"/>
  <c r="E2354" i="22"/>
  <c r="E2355" i="22"/>
  <c r="E2356" i="22"/>
  <c r="E2357" i="22"/>
  <c r="E2358" i="22"/>
  <c r="E2359" i="22"/>
  <c r="E2360" i="22"/>
  <c r="E2361" i="22"/>
  <c r="E2362" i="22"/>
  <c r="E2363" i="22"/>
  <c r="E2364" i="22"/>
  <c r="E2365" i="22"/>
  <c r="E2366" i="22"/>
  <c r="E2367" i="22"/>
  <c r="E2368" i="22"/>
  <c r="E2369" i="22"/>
  <c r="E2370" i="22"/>
  <c r="E2371" i="22"/>
  <c r="E2372" i="22"/>
  <c r="E2373" i="22"/>
  <c r="E2374" i="22"/>
  <c r="E2375" i="22"/>
  <c r="E2376" i="22"/>
  <c r="E2377" i="22"/>
  <c r="E2378" i="22"/>
  <c r="E2379" i="22"/>
  <c r="E2380" i="22"/>
  <c r="E2381" i="22"/>
  <c r="E2382" i="22"/>
  <c r="E2383" i="22"/>
  <c r="E2384" i="22"/>
  <c r="E2385" i="22"/>
  <c r="E2386" i="22"/>
  <c r="E2387" i="22"/>
  <c r="E2388" i="22"/>
  <c r="E2389" i="22"/>
  <c r="E2390" i="22"/>
  <c r="E2391" i="22"/>
  <c r="E2392" i="22"/>
  <c r="E2393" i="22"/>
  <c r="E2394" i="22"/>
  <c r="E2395" i="22"/>
  <c r="E2396" i="22"/>
  <c r="E2397" i="22"/>
  <c r="E2398" i="22"/>
  <c r="E2399" i="22"/>
  <c r="E2400" i="22"/>
  <c r="E2401" i="22"/>
  <c r="E2402" i="22"/>
  <c r="E2403" i="22"/>
  <c r="E2404" i="22"/>
  <c r="E2405" i="22"/>
  <c r="E2406" i="22"/>
  <c r="E2407" i="22"/>
  <c r="E2408" i="22"/>
  <c r="E2409" i="22"/>
  <c r="E2410" i="22"/>
  <c r="E2411" i="22"/>
  <c r="E2412" i="22"/>
  <c r="E2413" i="22"/>
  <c r="E2414" i="22"/>
  <c r="E2415" i="22"/>
  <c r="E2416" i="22"/>
  <c r="E2417" i="22"/>
  <c r="E2418" i="22"/>
  <c r="E2419" i="22"/>
  <c r="E2420" i="22"/>
  <c r="E2421" i="22"/>
  <c r="E2422" i="22"/>
  <c r="E2423" i="22"/>
  <c r="E2424" i="22"/>
  <c r="E2425" i="22"/>
  <c r="E2426" i="22"/>
  <c r="E2427" i="22"/>
  <c r="E2428" i="22"/>
  <c r="E2429" i="22"/>
  <c r="E2430" i="22"/>
  <c r="E2431" i="22"/>
  <c r="E2432" i="22"/>
  <c r="E2433" i="22"/>
  <c r="E2434" i="22"/>
  <c r="E2435" i="22"/>
  <c r="E2436" i="22"/>
  <c r="E2437" i="22"/>
  <c r="E2438" i="22"/>
  <c r="E2439" i="22"/>
  <c r="E2440" i="22"/>
  <c r="E2441" i="22"/>
  <c r="E2442" i="22"/>
  <c r="E2443" i="22"/>
  <c r="E2444" i="22"/>
  <c r="E2445" i="22"/>
  <c r="E2446" i="22"/>
  <c r="E2447" i="22"/>
  <c r="E2448" i="22"/>
  <c r="E2449" i="22"/>
  <c r="E2450" i="22"/>
  <c r="E2451" i="22"/>
  <c r="E2452" i="22"/>
  <c r="E2453" i="22"/>
  <c r="E2454" i="22"/>
  <c r="E2455" i="22"/>
  <c r="E2456" i="22"/>
  <c r="E2457" i="22"/>
  <c r="E2458" i="22"/>
  <c r="E2459" i="22"/>
  <c r="E2460" i="22"/>
  <c r="E2461" i="22"/>
  <c r="E2462" i="22"/>
  <c r="E2463" i="22"/>
  <c r="E2464" i="22"/>
  <c r="E2465" i="22"/>
  <c r="E2466" i="22"/>
  <c r="E2467" i="22"/>
  <c r="E2468" i="22"/>
  <c r="E2469" i="22"/>
  <c r="E2470" i="22"/>
  <c r="E2471" i="22"/>
  <c r="E2472" i="22"/>
  <c r="E2473" i="22"/>
  <c r="E2474" i="22"/>
  <c r="E2475" i="22"/>
  <c r="E2476" i="22"/>
  <c r="E2477" i="22"/>
  <c r="E2478" i="22"/>
  <c r="E2479" i="22"/>
  <c r="E2480" i="22"/>
  <c r="E2481" i="22"/>
  <c r="E2482" i="22"/>
  <c r="E2483" i="22"/>
  <c r="E2484" i="22"/>
  <c r="E2485" i="22"/>
  <c r="E2486" i="22"/>
  <c r="E2487" i="22"/>
  <c r="E2488" i="22"/>
  <c r="E2489" i="22"/>
  <c r="E2490" i="22"/>
  <c r="E2491" i="22"/>
  <c r="E2492" i="22"/>
  <c r="E2493" i="22"/>
  <c r="E2494" i="22"/>
  <c r="E2495" i="22"/>
  <c r="E2496" i="22"/>
  <c r="E2497" i="22"/>
  <c r="E2498" i="22"/>
  <c r="E2499" i="22"/>
  <c r="E2500" i="22"/>
  <c r="E2501" i="22"/>
  <c r="E2502" i="22"/>
  <c r="E2503" i="22"/>
  <c r="E2504" i="22"/>
  <c r="E2505" i="22"/>
  <c r="E2506" i="22"/>
  <c r="E2507" i="22"/>
  <c r="E2508" i="22"/>
  <c r="E2509" i="22"/>
  <c r="E2510" i="22"/>
  <c r="E2511" i="22"/>
  <c r="E2512" i="22"/>
  <c r="E2513" i="22"/>
  <c r="E2514" i="22"/>
  <c r="E2515" i="22"/>
  <c r="E2516" i="22"/>
  <c r="E2517" i="22"/>
  <c r="E2518" i="22"/>
  <c r="E2519" i="22"/>
  <c r="E2520" i="22"/>
  <c r="E2521" i="22"/>
  <c r="E2522" i="22"/>
  <c r="E2523" i="22"/>
  <c r="E2524" i="22"/>
  <c r="E2525" i="22"/>
  <c r="E2526" i="22"/>
  <c r="E2527" i="22"/>
  <c r="E2528" i="22"/>
  <c r="E2529" i="22"/>
  <c r="E2530" i="22"/>
  <c r="E2531" i="22"/>
  <c r="E2532" i="22"/>
  <c r="E2533" i="22"/>
  <c r="E2534" i="22"/>
  <c r="E2535" i="22"/>
  <c r="E2536" i="22"/>
  <c r="E2537" i="22"/>
  <c r="E2538" i="22"/>
  <c r="E2539" i="22"/>
  <c r="E2540" i="22"/>
  <c r="E2541" i="22"/>
  <c r="E2542" i="22"/>
  <c r="E2543" i="22"/>
  <c r="E2544" i="22"/>
  <c r="E2545" i="22"/>
  <c r="E2546" i="22"/>
  <c r="E2547" i="22"/>
  <c r="E2548" i="22"/>
  <c r="E2549" i="22"/>
  <c r="E2550" i="22"/>
  <c r="E2551" i="22"/>
  <c r="E2552" i="22"/>
  <c r="E2553" i="22"/>
  <c r="E2554" i="22"/>
  <c r="E2555" i="22"/>
  <c r="E2556" i="22"/>
  <c r="E2557" i="22"/>
  <c r="E2558" i="22"/>
  <c r="E2559" i="22"/>
  <c r="E2560" i="22"/>
  <c r="E2561" i="22"/>
  <c r="E2562" i="22"/>
  <c r="E2563" i="22"/>
  <c r="E2564" i="22"/>
  <c r="E2565" i="22"/>
  <c r="E2566" i="22"/>
  <c r="E2567" i="22"/>
  <c r="E2568" i="22"/>
  <c r="E2569" i="22"/>
  <c r="E2570" i="22"/>
  <c r="E2571" i="22"/>
  <c r="E2572" i="22"/>
  <c r="E2573" i="22"/>
  <c r="E2574" i="22"/>
  <c r="E2575" i="22"/>
  <c r="E2576" i="22"/>
  <c r="E2577" i="22"/>
  <c r="E2578" i="22"/>
  <c r="E2579" i="22"/>
  <c r="E2580" i="22"/>
  <c r="E2581" i="22"/>
  <c r="E2582" i="22"/>
  <c r="E2583" i="22"/>
  <c r="E2584" i="22"/>
  <c r="E2585" i="22"/>
  <c r="E2586" i="22"/>
  <c r="E2587" i="22"/>
  <c r="E2588" i="22"/>
  <c r="E2589" i="22"/>
  <c r="E2590" i="22"/>
  <c r="E2591" i="22"/>
  <c r="E2592" i="22"/>
  <c r="E2593" i="22"/>
  <c r="E2594" i="22"/>
  <c r="E2595" i="22"/>
  <c r="E2596" i="22"/>
  <c r="E2597" i="22"/>
  <c r="E2598" i="22"/>
  <c r="E2599" i="22"/>
  <c r="E2600" i="22"/>
  <c r="E2601" i="22"/>
  <c r="E2602" i="22"/>
  <c r="E2603" i="22"/>
  <c r="E2604" i="22"/>
  <c r="E2605" i="22"/>
  <c r="E2606" i="22"/>
  <c r="E2607" i="22"/>
  <c r="E2608" i="22"/>
  <c r="E2609" i="22"/>
  <c r="E2610" i="22"/>
  <c r="E2611" i="22"/>
  <c r="E2612" i="22"/>
  <c r="E2613" i="22"/>
  <c r="E2614" i="22"/>
  <c r="E2615" i="22"/>
  <c r="E2616" i="22"/>
  <c r="E2617" i="22"/>
  <c r="E2618" i="22"/>
  <c r="E2619" i="22"/>
  <c r="E2620" i="22"/>
  <c r="E2621" i="22"/>
  <c r="E2622" i="22"/>
  <c r="E2623" i="22"/>
  <c r="E2624" i="22"/>
  <c r="E2625" i="22"/>
  <c r="E2626" i="22"/>
  <c r="E2627" i="22"/>
  <c r="E2628" i="22"/>
  <c r="E2629" i="22"/>
  <c r="E2630" i="22"/>
  <c r="E2631" i="22"/>
  <c r="E2632" i="22"/>
  <c r="E2633" i="22"/>
  <c r="E2634" i="22"/>
  <c r="E2635" i="22"/>
  <c r="E2636" i="22"/>
  <c r="E2637" i="22"/>
  <c r="E2638" i="22"/>
  <c r="E2639" i="22"/>
  <c r="E2640" i="22"/>
  <c r="E2641" i="22"/>
  <c r="E2642" i="22"/>
  <c r="E2643" i="22"/>
  <c r="E2644" i="22"/>
  <c r="E2645" i="22"/>
  <c r="E2646" i="22"/>
  <c r="E2647" i="22"/>
  <c r="E2648" i="22"/>
  <c r="E2649" i="22"/>
  <c r="E2650" i="22"/>
  <c r="E2651" i="22"/>
  <c r="E2652" i="22"/>
  <c r="E2653" i="22"/>
  <c r="E2654" i="22"/>
  <c r="E2655" i="22"/>
  <c r="E2656" i="22"/>
  <c r="E2657" i="22"/>
  <c r="E2658" i="22"/>
  <c r="E2659" i="22"/>
  <c r="E2660" i="22"/>
  <c r="E2661" i="22"/>
  <c r="E2662" i="22"/>
  <c r="E2663" i="22"/>
  <c r="E2664" i="22"/>
  <c r="E2665" i="22"/>
  <c r="E2666" i="22"/>
  <c r="E2667" i="22"/>
  <c r="E2668" i="22"/>
  <c r="E2669" i="22"/>
  <c r="E2670" i="22"/>
  <c r="E2671" i="22"/>
  <c r="E2672" i="22"/>
  <c r="E2673" i="22"/>
  <c r="E2674" i="22"/>
  <c r="E2675" i="22"/>
  <c r="E2676" i="22"/>
  <c r="E2677" i="22"/>
  <c r="E2678" i="22"/>
  <c r="E2679" i="22"/>
  <c r="E2680" i="22"/>
  <c r="E2681" i="22"/>
  <c r="E2682" i="22"/>
  <c r="E2683" i="22"/>
  <c r="E2684" i="22"/>
  <c r="E2685" i="22"/>
  <c r="E2686" i="22"/>
  <c r="E2687" i="22"/>
  <c r="E2688" i="22"/>
  <c r="E3" i="22"/>
  <c r="E2" i="22"/>
  <c r="O33" i="20" l="1"/>
  <c r="O35" i="20"/>
  <c r="O36" i="20"/>
  <c r="O40" i="20"/>
  <c r="O41"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24" i="20"/>
  <c r="O25" i="20"/>
  <c r="O26" i="20"/>
  <c r="O27" i="20"/>
  <c r="O28" i="20"/>
  <c r="O29" i="20"/>
  <c r="O30" i="20"/>
  <c r="O31" i="20"/>
  <c r="O32" i="20"/>
  <c r="O34" i="20"/>
  <c r="O37" i="20"/>
  <c r="O38" i="20"/>
  <c r="O39" i="20"/>
  <c r="O42" i="20"/>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R118" i="20" l="1"/>
  <c r="S118" i="20"/>
  <c r="R112" i="20"/>
  <c r="S112" i="20"/>
  <c r="R104" i="20"/>
  <c r="S104" i="20"/>
  <c r="R96" i="20"/>
  <c r="S96" i="20"/>
  <c r="R88" i="20"/>
  <c r="S88" i="20"/>
  <c r="R80" i="20"/>
  <c r="S80" i="20"/>
  <c r="R72" i="20"/>
  <c r="S72" i="20"/>
  <c r="R64" i="20"/>
  <c r="S64" i="20"/>
  <c r="R56" i="20"/>
  <c r="S56" i="20"/>
  <c r="R48" i="20"/>
  <c r="S48" i="20"/>
  <c r="R40" i="20"/>
  <c r="S40" i="20"/>
  <c r="R32" i="20"/>
  <c r="S32" i="20"/>
  <c r="R24" i="20"/>
  <c r="S24" i="20"/>
  <c r="S111" i="20"/>
  <c r="R111" i="20"/>
  <c r="S103" i="20"/>
  <c r="R103" i="20"/>
  <c r="S95" i="20"/>
  <c r="R95" i="20"/>
  <c r="S87" i="20"/>
  <c r="R87" i="20"/>
  <c r="S79" i="20"/>
  <c r="R79" i="20"/>
  <c r="S71" i="20"/>
  <c r="R71" i="20"/>
  <c r="S63" i="20"/>
  <c r="R63" i="20"/>
  <c r="S55" i="20"/>
  <c r="R55" i="20"/>
  <c r="S47" i="20"/>
  <c r="R47" i="20"/>
  <c r="S39" i="20"/>
  <c r="R39" i="20"/>
  <c r="S31" i="20"/>
  <c r="R31" i="20"/>
  <c r="R110" i="20"/>
  <c r="S110" i="20"/>
  <c r="R102" i="20"/>
  <c r="S102" i="20"/>
  <c r="R94" i="20"/>
  <c r="S94" i="20"/>
  <c r="R86" i="20"/>
  <c r="S86" i="20"/>
  <c r="R78" i="20"/>
  <c r="S78" i="20"/>
  <c r="R70" i="20"/>
  <c r="S70" i="20"/>
  <c r="R62" i="20"/>
  <c r="S62" i="20"/>
  <c r="R54" i="20"/>
  <c r="S54" i="20"/>
  <c r="R46" i="20"/>
  <c r="S46" i="20"/>
  <c r="R38" i="20"/>
  <c r="S38" i="20"/>
  <c r="R30" i="20"/>
  <c r="S30" i="20"/>
  <c r="R117" i="20"/>
  <c r="S117" i="20"/>
  <c r="R109" i="20"/>
  <c r="S109" i="20"/>
  <c r="R101" i="20"/>
  <c r="S101" i="20"/>
  <c r="R93" i="20"/>
  <c r="S93" i="20"/>
  <c r="R85" i="20"/>
  <c r="S85" i="20"/>
  <c r="R77" i="20"/>
  <c r="S77" i="20"/>
  <c r="R69" i="20"/>
  <c r="S69" i="20"/>
  <c r="R61" i="20"/>
  <c r="S61" i="20"/>
  <c r="R53" i="20"/>
  <c r="S53" i="20"/>
  <c r="R45" i="20"/>
  <c r="S45" i="20"/>
  <c r="R37" i="20"/>
  <c r="S37" i="20"/>
  <c r="R29" i="20"/>
  <c r="S29" i="20"/>
  <c r="R116" i="20"/>
  <c r="S116" i="20"/>
  <c r="R108" i="20"/>
  <c r="S108" i="20"/>
  <c r="R100" i="20"/>
  <c r="S100" i="20"/>
  <c r="R92" i="20"/>
  <c r="S92" i="20"/>
  <c r="R84" i="20"/>
  <c r="S84" i="20"/>
  <c r="R76" i="20"/>
  <c r="S76" i="20"/>
  <c r="R68" i="20"/>
  <c r="S68" i="20"/>
  <c r="R60" i="20"/>
  <c r="S60" i="20"/>
  <c r="R52" i="20"/>
  <c r="S52" i="20"/>
  <c r="R44" i="20"/>
  <c r="S44" i="20"/>
  <c r="R36" i="20"/>
  <c r="S36" i="20"/>
  <c r="R28" i="20"/>
  <c r="S28" i="20"/>
  <c r="S107" i="20"/>
  <c r="R107" i="20"/>
  <c r="S99" i="20"/>
  <c r="R99" i="20"/>
  <c r="S91" i="20"/>
  <c r="R91" i="20"/>
  <c r="S83" i="20"/>
  <c r="R83" i="20"/>
  <c r="S75" i="20"/>
  <c r="R75" i="20"/>
  <c r="S67" i="20"/>
  <c r="R67" i="20"/>
  <c r="S59" i="20"/>
  <c r="R59" i="20"/>
  <c r="S51" i="20"/>
  <c r="R51" i="20"/>
  <c r="S43" i="20"/>
  <c r="R43" i="20"/>
  <c r="S35" i="20"/>
  <c r="R35" i="20"/>
  <c r="S27" i="20"/>
  <c r="R27" i="20"/>
  <c r="S115" i="20"/>
  <c r="R115" i="20"/>
  <c r="R114" i="20"/>
  <c r="S114" i="20"/>
  <c r="R106" i="20"/>
  <c r="S106" i="20"/>
  <c r="R98" i="20"/>
  <c r="S98" i="20"/>
  <c r="R90" i="20"/>
  <c r="S90" i="20"/>
  <c r="R82" i="20"/>
  <c r="S82" i="20"/>
  <c r="R74" i="20"/>
  <c r="S74" i="20"/>
  <c r="R66" i="20"/>
  <c r="S66" i="20"/>
  <c r="R58" i="20"/>
  <c r="S58" i="20"/>
  <c r="R50" i="20"/>
  <c r="S50" i="20"/>
  <c r="R42" i="20"/>
  <c r="S42" i="20"/>
  <c r="R34" i="20"/>
  <c r="S34" i="20"/>
  <c r="R26" i="20"/>
  <c r="S26" i="20"/>
  <c r="R113" i="20"/>
  <c r="S113" i="20"/>
  <c r="R105" i="20"/>
  <c r="S105" i="20"/>
  <c r="R97" i="20"/>
  <c r="S97" i="20"/>
  <c r="R89" i="20"/>
  <c r="S89" i="20"/>
  <c r="R81" i="20"/>
  <c r="S81" i="20"/>
  <c r="R73" i="20"/>
  <c r="S73" i="20"/>
  <c r="R65" i="20"/>
  <c r="S65" i="20"/>
  <c r="R57" i="20"/>
  <c r="S57" i="20"/>
  <c r="R49" i="20"/>
  <c r="S49" i="20"/>
  <c r="R41" i="20"/>
  <c r="S41" i="20"/>
  <c r="R33" i="20"/>
  <c r="S33" i="20"/>
  <c r="R25" i="20"/>
  <c r="S25" i="20"/>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35" i="16"/>
  <c r="T34" i="16"/>
  <c r="AD35" i="16"/>
  <c r="AE35" i="16" s="1"/>
  <c r="AD36" i="16"/>
  <c r="AE36" i="16" s="1"/>
  <c r="AD37" i="16"/>
  <c r="AE37" i="16" s="1"/>
  <c r="AD38" i="16"/>
  <c r="AE38" i="16" s="1"/>
  <c r="AD39" i="16"/>
  <c r="AE39" i="16" s="1"/>
  <c r="AD40" i="16"/>
  <c r="AE40" i="16" s="1"/>
  <c r="AD41" i="16"/>
  <c r="AE41" i="16" s="1"/>
  <c r="AD42" i="16"/>
  <c r="AE42" i="16" s="1"/>
  <c r="AD43" i="16"/>
  <c r="AE43" i="16" s="1"/>
  <c r="AD44" i="16"/>
  <c r="AE44" i="16" s="1"/>
  <c r="AD45" i="16"/>
  <c r="AE45" i="16" s="1"/>
  <c r="AD46" i="16"/>
  <c r="AE46" i="16" s="1"/>
  <c r="AD47" i="16"/>
  <c r="AE47" i="16" s="1"/>
  <c r="AD48" i="16"/>
  <c r="AE48" i="16" s="1"/>
  <c r="AD49" i="16"/>
  <c r="AE49" i="16" s="1"/>
  <c r="AD50" i="16"/>
  <c r="AE50" i="16" s="1"/>
  <c r="AD51" i="16"/>
  <c r="AE51" i="16" s="1"/>
  <c r="AD52" i="16"/>
  <c r="AE52" i="16" s="1"/>
  <c r="AD53" i="16"/>
  <c r="AE53" i="16" s="1"/>
  <c r="AD54" i="16"/>
  <c r="AE54" i="16" s="1"/>
  <c r="AD55" i="16"/>
  <c r="AE55" i="16" s="1"/>
  <c r="AD56" i="16"/>
  <c r="AE56" i="16" s="1"/>
  <c r="AD57" i="16"/>
  <c r="AE57" i="16" s="1"/>
  <c r="AD58" i="16"/>
  <c r="AE58" i="16"/>
  <c r="AD59" i="16"/>
  <c r="AE59" i="16" s="1"/>
  <c r="AD60" i="16"/>
  <c r="AE60" i="16" s="1"/>
  <c r="AD61" i="16"/>
  <c r="AE61" i="16" s="1"/>
  <c r="AD62" i="16"/>
  <c r="AE62" i="16"/>
  <c r="AD63" i="16"/>
  <c r="AE63" i="16" s="1"/>
  <c r="AD64" i="16"/>
  <c r="AE64" i="16" s="1"/>
  <c r="AD65" i="16"/>
  <c r="AE65" i="16" s="1"/>
  <c r="AD66" i="16"/>
  <c r="AE66" i="16"/>
  <c r="AD67" i="16"/>
  <c r="AE67" i="16" s="1"/>
  <c r="AD68" i="16"/>
  <c r="AE68" i="16" s="1"/>
  <c r="AD69" i="16"/>
  <c r="AE69" i="16" s="1"/>
  <c r="AD70" i="16"/>
  <c r="AE70" i="16" s="1"/>
  <c r="AD71" i="16"/>
  <c r="AE71" i="16" s="1"/>
  <c r="AD72" i="16"/>
  <c r="AE72" i="16" s="1"/>
  <c r="AD73" i="16"/>
  <c r="AE73" i="16" s="1"/>
  <c r="AD74" i="16"/>
  <c r="AE74" i="16" s="1"/>
  <c r="AD75" i="16"/>
  <c r="AE75" i="16" s="1"/>
  <c r="AD76" i="16"/>
  <c r="AE76" i="16" s="1"/>
  <c r="AD77" i="16"/>
  <c r="AE77" i="16" s="1"/>
  <c r="AD78" i="16"/>
  <c r="AE78" i="16" s="1"/>
  <c r="AD79" i="16"/>
  <c r="AE79" i="16" s="1"/>
  <c r="AD80" i="16"/>
  <c r="AE80" i="16" s="1"/>
  <c r="AD81" i="16"/>
  <c r="AE81" i="16" s="1"/>
  <c r="AD82" i="16"/>
  <c r="AE82" i="16" s="1"/>
  <c r="AD83" i="16"/>
  <c r="AE83" i="16" s="1"/>
  <c r="AD84" i="16"/>
  <c r="AE84" i="16" s="1"/>
  <c r="AD85" i="16"/>
  <c r="AE85" i="16" s="1"/>
  <c r="AD86" i="16"/>
  <c r="AE86" i="16" s="1"/>
  <c r="AD87" i="16"/>
  <c r="AE87" i="16" s="1"/>
  <c r="AD88" i="16"/>
  <c r="AE88" i="16" s="1"/>
  <c r="AD89" i="16"/>
  <c r="AE89" i="16" s="1"/>
  <c r="AD90" i="16"/>
  <c r="AE90" i="16"/>
  <c r="AD91" i="16"/>
  <c r="AE91" i="16" s="1"/>
  <c r="AD92" i="16"/>
  <c r="AE92" i="16" s="1"/>
  <c r="AD93" i="16"/>
  <c r="AE93" i="16" s="1"/>
  <c r="AD94" i="16"/>
  <c r="AE94" i="16"/>
  <c r="AD95" i="16"/>
  <c r="AE95" i="16" s="1"/>
  <c r="AD96" i="16"/>
  <c r="AE96" i="16" s="1"/>
  <c r="AD97" i="16"/>
  <c r="AE97" i="16" s="1"/>
  <c r="AD98" i="16"/>
  <c r="AE98" i="16"/>
  <c r="AD99" i="16"/>
  <c r="AE99" i="16" s="1"/>
  <c r="AD100" i="16"/>
  <c r="AE100" i="16" s="1"/>
  <c r="AD101" i="16"/>
  <c r="AE101" i="16" s="1"/>
  <c r="AD102" i="16"/>
  <c r="AE102" i="16" s="1"/>
  <c r="AD103" i="16"/>
  <c r="AE103" i="16" s="1"/>
  <c r="AD104" i="16"/>
  <c r="AE104" i="16" s="1"/>
  <c r="AD105" i="16"/>
  <c r="AE105" i="16" s="1"/>
  <c r="AD106" i="16"/>
  <c r="AE106" i="16" s="1"/>
  <c r="AD107" i="16"/>
  <c r="AE107" i="16" s="1"/>
  <c r="AD108" i="16"/>
  <c r="AE108" i="16" s="1"/>
  <c r="AD109" i="16"/>
  <c r="AE109" i="16" s="1"/>
  <c r="AD110" i="16"/>
  <c r="AE110" i="16" s="1"/>
  <c r="AD111" i="16"/>
  <c r="AE111" i="16" s="1"/>
  <c r="AD112" i="16"/>
  <c r="AE112" i="16" s="1"/>
  <c r="AD113" i="16"/>
  <c r="AE113" i="16" s="1"/>
  <c r="AD114" i="16"/>
  <c r="AE114" i="16" s="1"/>
  <c r="AD115" i="16"/>
  <c r="AE115" i="16" s="1"/>
  <c r="AD116" i="16"/>
  <c r="AE116" i="16" s="1"/>
  <c r="AD117" i="16"/>
  <c r="AE117" i="16" s="1"/>
  <c r="AD118" i="16"/>
  <c r="AE118" i="16" s="1"/>
  <c r="AD119" i="16"/>
  <c r="AE119" i="16" s="1"/>
  <c r="AD120" i="16"/>
  <c r="AE120" i="16" s="1"/>
  <c r="AD121" i="16"/>
  <c r="AE121" i="16" s="1"/>
  <c r="AD122" i="16"/>
  <c r="AE122" i="16"/>
  <c r="AD123" i="16"/>
  <c r="AE123" i="16" s="1"/>
  <c r="AD124" i="16"/>
  <c r="AE124" i="16" s="1"/>
  <c r="AD125" i="16"/>
  <c r="AE125" i="16" s="1"/>
  <c r="AD126" i="16"/>
  <c r="AE126" i="16"/>
  <c r="AD127" i="16"/>
  <c r="AE127" i="16" s="1"/>
  <c r="AD128" i="16"/>
  <c r="AE128" i="16" s="1"/>
  <c r="AD129" i="16"/>
  <c r="AE129" i="16" s="1"/>
  <c r="AD130" i="16"/>
  <c r="AE130" i="16"/>
  <c r="AD131" i="16"/>
  <c r="AE131" i="16" s="1"/>
  <c r="AD132" i="16"/>
  <c r="AE132" i="16" s="1"/>
  <c r="AD133" i="16"/>
  <c r="AE133" i="16" s="1"/>
  <c r="AD134" i="16"/>
  <c r="AE134" i="16" s="1"/>
  <c r="AD34" i="16"/>
  <c r="AE34" i="16" s="1"/>
  <c r="Z36" i="16" l="1"/>
  <c r="Y36" i="16"/>
  <c r="O21" i="20" s="1"/>
  <c r="X36" i="16"/>
  <c r="Z35" i="16"/>
  <c r="Y35" i="16"/>
  <c r="O20" i="20" s="1"/>
  <c r="X35" i="16"/>
  <c r="Y34" i="16"/>
  <c r="O19" i="20" s="1"/>
  <c r="Z34" i="16"/>
  <c r="X34" i="16"/>
  <c r="AG38" i="16"/>
  <c r="O23" i="20"/>
  <c r="AG37" i="16"/>
  <c r="O22" i="20"/>
  <c r="AG36" i="16"/>
  <c r="AG34" i="16"/>
  <c r="AG35" i="16"/>
  <c r="R22" i="20" l="1"/>
  <c r="S22" i="20"/>
  <c r="R21" i="20"/>
  <c r="S21" i="20"/>
  <c r="S23" i="20"/>
  <c r="R23" i="20"/>
  <c r="R19" i="20"/>
  <c r="S19" i="20"/>
  <c r="R20" i="20"/>
  <c r="S20" i="20"/>
  <c r="Q6" i="20" l="1"/>
  <c r="Z21" i="19" s="1"/>
  <c r="AC46" i="19"/>
  <c r="U46" i="19"/>
  <c r="S45" i="19"/>
  <c r="D3" i="20"/>
  <c r="AC15" i="19"/>
  <c r="T15" i="19"/>
  <c r="K15" i="19"/>
  <c r="G14" i="19"/>
  <c r="G13" i="19"/>
  <c r="G12" i="19"/>
  <c r="G11" i="19"/>
  <c r="G9" i="19"/>
  <c r="G8" i="19"/>
  <c r="Z1" i="19"/>
  <c r="Z23" i="19"/>
  <c r="B25" i="20" l="1"/>
  <c r="C25" i="20"/>
  <c r="L25" i="20" s="1"/>
  <c r="D25" i="20"/>
  <c r="E25" i="20"/>
  <c r="F25" i="20"/>
  <c r="G25" i="20"/>
  <c r="H25" i="20"/>
  <c r="I25" i="20"/>
  <c r="J25" i="20"/>
  <c r="K25" i="20"/>
  <c r="M25" i="20"/>
  <c r="N25" i="20"/>
  <c r="P25" i="20"/>
  <c r="Q25" i="20"/>
  <c r="B26" i="20"/>
  <c r="C26" i="20"/>
  <c r="D26" i="20"/>
  <c r="E26" i="20"/>
  <c r="F26" i="20"/>
  <c r="G26" i="20"/>
  <c r="H26" i="20"/>
  <c r="I26" i="20"/>
  <c r="J26" i="20"/>
  <c r="K26" i="20"/>
  <c r="M26" i="20"/>
  <c r="N26" i="20"/>
  <c r="P26" i="20"/>
  <c r="Q26" i="20"/>
  <c r="B27" i="20"/>
  <c r="C27" i="20"/>
  <c r="D27" i="20"/>
  <c r="E27" i="20"/>
  <c r="F27" i="20"/>
  <c r="G27" i="20"/>
  <c r="H27" i="20"/>
  <c r="I27" i="20"/>
  <c r="J27" i="20"/>
  <c r="K27" i="20"/>
  <c r="M27" i="20"/>
  <c r="N27" i="20"/>
  <c r="P27" i="20"/>
  <c r="Q27" i="20"/>
  <c r="B28" i="20"/>
  <c r="C28" i="20"/>
  <c r="D28" i="20"/>
  <c r="E28" i="20"/>
  <c r="F28" i="20"/>
  <c r="G28" i="20"/>
  <c r="H28" i="20"/>
  <c r="I28" i="20"/>
  <c r="J28" i="20"/>
  <c r="K28" i="20"/>
  <c r="M28" i="20"/>
  <c r="N28" i="20"/>
  <c r="P28" i="20"/>
  <c r="Q28" i="20"/>
  <c r="B29" i="20"/>
  <c r="C29" i="20"/>
  <c r="D29" i="20"/>
  <c r="E29" i="20"/>
  <c r="F29" i="20"/>
  <c r="G29" i="20"/>
  <c r="H29" i="20"/>
  <c r="I29" i="20"/>
  <c r="J29" i="20"/>
  <c r="K29" i="20"/>
  <c r="M29" i="20"/>
  <c r="N29" i="20"/>
  <c r="P29" i="20"/>
  <c r="Q29" i="20"/>
  <c r="B30" i="20"/>
  <c r="C30" i="20"/>
  <c r="D30" i="20"/>
  <c r="E30" i="20"/>
  <c r="F30" i="20"/>
  <c r="G30" i="20"/>
  <c r="H30" i="20"/>
  <c r="I30" i="20"/>
  <c r="J30" i="20"/>
  <c r="K30" i="20"/>
  <c r="M30" i="20"/>
  <c r="N30" i="20"/>
  <c r="P30" i="20"/>
  <c r="Q30" i="20"/>
  <c r="B31" i="20"/>
  <c r="C31" i="20"/>
  <c r="D31" i="20"/>
  <c r="E31" i="20"/>
  <c r="F31" i="20"/>
  <c r="G31" i="20"/>
  <c r="H31" i="20"/>
  <c r="I31" i="20"/>
  <c r="J31" i="20"/>
  <c r="K31" i="20"/>
  <c r="M31" i="20"/>
  <c r="N31" i="20"/>
  <c r="P31" i="20"/>
  <c r="Q31" i="20"/>
  <c r="B32" i="20"/>
  <c r="C32" i="20"/>
  <c r="D32" i="20"/>
  <c r="E32" i="20"/>
  <c r="F32" i="20"/>
  <c r="G32" i="20"/>
  <c r="H32" i="20"/>
  <c r="I32" i="20"/>
  <c r="J32" i="20"/>
  <c r="K32" i="20"/>
  <c r="M32" i="20"/>
  <c r="N32" i="20"/>
  <c r="P32" i="20"/>
  <c r="Q32" i="20"/>
  <c r="B33" i="20"/>
  <c r="C33" i="20"/>
  <c r="L33" i="20" s="1"/>
  <c r="D33" i="20"/>
  <c r="E33" i="20"/>
  <c r="F33" i="20"/>
  <c r="G33" i="20"/>
  <c r="H33" i="20"/>
  <c r="I33" i="20"/>
  <c r="J33" i="20"/>
  <c r="K33" i="20"/>
  <c r="M33" i="20"/>
  <c r="N33" i="20"/>
  <c r="P33" i="20"/>
  <c r="Q33" i="20"/>
  <c r="B34" i="20"/>
  <c r="C34" i="20"/>
  <c r="D34" i="20"/>
  <c r="E34" i="20"/>
  <c r="F34" i="20"/>
  <c r="G34" i="20"/>
  <c r="H34" i="20"/>
  <c r="I34" i="20"/>
  <c r="J34" i="20"/>
  <c r="K34" i="20"/>
  <c r="M34" i="20"/>
  <c r="N34" i="20"/>
  <c r="P34" i="20"/>
  <c r="Q34" i="20"/>
  <c r="B35" i="20"/>
  <c r="C35" i="20"/>
  <c r="D35" i="20"/>
  <c r="E35" i="20"/>
  <c r="F35" i="20"/>
  <c r="G35" i="20"/>
  <c r="H35" i="20"/>
  <c r="I35" i="20"/>
  <c r="J35" i="20"/>
  <c r="K35" i="20"/>
  <c r="M35" i="20"/>
  <c r="N35" i="20"/>
  <c r="P35" i="20"/>
  <c r="Q35" i="20"/>
  <c r="B36" i="20"/>
  <c r="C36" i="20"/>
  <c r="D36" i="20"/>
  <c r="E36" i="20"/>
  <c r="F36" i="20"/>
  <c r="G36" i="20"/>
  <c r="H36" i="20"/>
  <c r="I36" i="20"/>
  <c r="J36" i="20"/>
  <c r="K36" i="20"/>
  <c r="M36" i="20"/>
  <c r="N36" i="20"/>
  <c r="P36" i="20"/>
  <c r="Q36" i="20"/>
  <c r="B37" i="20"/>
  <c r="C37" i="20"/>
  <c r="D37" i="20"/>
  <c r="E37" i="20"/>
  <c r="F37" i="20"/>
  <c r="G37" i="20"/>
  <c r="H37" i="20"/>
  <c r="I37" i="20"/>
  <c r="J37" i="20"/>
  <c r="K37" i="20"/>
  <c r="M37" i="20"/>
  <c r="N37" i="20"/>
  <c r="P37" i="20"/>
  <c r="Q37" i="20"/>
  <c r="B38" i="20"/>
  <c r="C38" i="20"/>
  <c r="D38" i="20"/>
  <c r="E38" i="20"/>
  <c r="F38" i="20"/>
  <c r="G38" i="20"/>
  <c r="H38" i="20"/>
  <c r="I38" i="20"/>
  <c r="J38" i="20"/>
  <c r="K38" i="20"/>
  <c r="M38" i="20"/>
  <c r="N38" i="20"/>
  <c r="P38" i="20"/>
  <c r="Q38" i="20"/>
  <c r="B39" i="20"/>
  <c r="C39" i="20"/>
  <c r="D39" i="20"/>
  <c r="E39" i="20"/>
  <c r="F39" i="20"/>
  <c r="G39" i="20"/>
  <c r="H39" i="20"/>
  <c r="I39" i="20"/>
  <c r="J39" i="20"/>
  <c r="K39" i="20"/>
  <c r="M39" i="20"/>
  <c r="N39" i="20"/>
  <c r="P39" i="20"/>
  <c r="Q39" i="20"/>
  <c r="B40" i="20"/>
  <c r="C40" i="20"/>
  <c r="D40" i="20"/>
  <c r="E40" i="20"/>
  <c r="F40" i="20"/>
  <c r="G40" i="20"/>
  <c r="H40" i="20"/>
  <c r="I40" i="20"/>
  <c r="J40" i="20"/>
  <c r="K40" i="20"/>
  <c r="M40" i="20"/>
  <c r="N40" i="20"/>
  <c r="P40" i="20"/>
  <c r="Q40" i="20"/>
  <c r="B41" i="20"/>
  <c r="C41" i="20"/>
  <c r="L41" i="20" s="1"/>
  <c r="D41" i="20"/>
  <c r="E41" i="20"/>
  <c r="F41" i="20"/>
  <c r="G41" i="20"/>
  <c r="H41" i="20"/>
  <c r="I41" i="20"/>
  <c r="J41" i="20"/>
  <c r="K41" i="20"/>
  <c r="M41" i="20"/>
  <c r="N41" i="20"/>
  <c r="P41" i="20"/>
  <c r="Q41" i="20"/>
  <c r="B42" i="20"/>
  <c r="C42" i="20"/>
  <c r="D42" i="20"/>
  <c r="E42" i="20"/>
  <c r="F42" i="20"/>
  <c r="G42" i="20"/>
  <c r="H42" i="20"/>
  <c r="I42" i="20"/>
  <c r="J42" i="20"/>
  <c r="K42" i="20"/>
  <c r="M42" i="20"/>
  <c r="N42" i="20"/>
  <c r="P42" i="20"/>
  <c r="Q42" i="20"/>
  <c r="B43" i="20"/>
  <c r="C43" i="20"/>
  <c r="D43" i="20"/>
  <c r="E43" i="20"/>
  <c r="F43" i="20"/>
  <c r="G43" i="20"/>
  <c r="H43" i="20"/>
  <c r="I43" i="20"/>
  <c r="J43" i="20"/>
  <c r="K43" i="20"/>
  <c r="M43" i="20"/>
  <c r="N43" i="20"/>
  <c r="P43" i="20"/>
  <c r="Q43" i="20"/>
  <c r="B44" i="20"/>
  <c r="C44" i="20"/>
  <c r="D44" i="20"/>
  <c r="E44" i="20"/>
  <c r="F44" i="20"/>
  <c r="G44" i="20"/>
  <c r="H44" i="20"/>
  <c r="I44" i="20"/>
  <c r="J44" i="20"/>
  <c r="K44" i="20"/>
  <c r="M44" i="20"/>
  <c r="N44" i="20"/>
  <c r="P44" i="20"/>
  <c r="Q44" i="20"/>
  <c r="B45" i="20"/>
  <c r="C45" i="20"/>
  <c r="D45" i="20"/>
  <c r="E45" i="20"/>
  <c r="F45" i="20"/>
  <c r="G45" i="20"/>
  <c r="H45" i="20"/>
  <c r="I45" i="20"/>
  <c r="J45" i="20"/>
  <c r="K45" i="20"/>
  <c r="M45" i="20"/>
  <c r="N45" i="20"/>
  <c r="P45" i="20"/>
  <c r="Q45" i="20"/>
  <c r="B46" i="20"/>
  <c r="C46" i="20"/>
  <c r="D46" i="20"/>
  <c r="E46" i="20"/>
  <c r="F46" i="20"/>
  <c r="G46" i="20"/>
  <c r="H46" i="20"/>
  <c r="I46" i="20"/>
  <c r="J46" i="20"/>
  <c r="K46" i="20"/>
  <c r="M46" i="20"/>
  <c r="N46" i="20"/>
  <c r="P46" i="20"/>
  <c r="Q46" i="20"/>
  <c r="B47" i="20"/>
  <c r="C47" i="20"/>
  <c r="D47" i="20"/>
  <c r="E47" i="20"/>
  <c r="F47" i="20"/>
  <c r="G47" i="20"/>
  <c r="H47" i="20"/>
  <c r="I47" i="20"/>
  <c r="J47" i="20"/>
  <c r="K47" i="20"/>
  <c r="M47" i="20"/>
  <c r="N47" i="20"/>
  <c r="P47" i="20"/>
  <c r="Q47" i="20"/>
  <c r="B48" i="20"/>
  <c r="C48" i="20"/>
  <c r="D48" i="20"/>
  <c r="E48" i="20"/>
  <c r="F48" i="20"/>
  <c r="G48" i="20"/>
  <c r="H48" i="20"/>
  <c r="I48" i="20"/>
  <c r="J48" i="20"/>
  <c r="K48" i="20"/>
  <c r="M48" i="20"/>
  <c r="N48" i="20"/>
  <c r="P48" i="20"/>
  <c r="Q48" i="20"/>
  <c r="B49" i="20"/>
  <c r="C49" i="20"/>
  <c r="D49" i="20"/>
  <c r="E49" i="20"/>
  <c r="F49" i="20"/>
  <c r="G49" i="20"/>
  <c r="H49" i="20"/>
  <c r="I49" i="20"/>
  <c r="J49" i="20"/>
  <c r="K49" i="20"/>
  <c r="M49" i="20"/>
  <c r="N49" i="20"/>
  <c r="P49" i="20"/>
  <c r="Q49" i="20"/>
  <c r="B50" i="20"/>
  <c r="C50" i="20"/>
  <c r="D50" i="20"/>
  <c r="E50" i="20"/>
  <c r="F50" i="20"/>
  <c r="G50" i="20"/>
  <c r="H50" i="20"/>
  <c r="I50" i="20"/>
  <c r="J50" i="20"/>
  <c r="K50" i="20"/>
  <c r="M50" i="20"/>
  <c r="N50" i="20"/>
  <c r="P50" i="20"/>
  <c r="Q50" i="20"/>
  <c r="B51" i="20"/>
  <c r="C51" i="20"/>
  <c r="D51" i="20"/>
  <c r="E51" i="20"/>
  <c r="F51" i="20"/>
  <c r="G51" i="20"/>
  <c r="H51" i="20"/>
  <c r="I51" i="20"/>
  <c r="J51" i="20"/>
  <c r="K51" i="20"/>
  <c r="M51" i="20"/>
  <c r="N51" i="20"/>
  <c r="P51" i="20"/>
  <c r="Q51" i="20"/>
  <c r="B52" i="20"/>
  <c r="C52" i="20"/>
  <c r="D52" i="20"/>
  <c r="E52" i="20"/>
  <c r="F52" i="20"/>
  <c r="G52" i="20"/>
  <c r="H52" i="20"/>
  <c r="I52" i="20"/>
  <c r="J52" i="20"/>
  <c r="K52" i="20"/>
  <c r="M52" i="20"/>
  <c r="N52" i="20"/>
  <c r="P52" i="20"/>
  <c r="Q52" i="20"/>
  <c r="B53" i="20"/>
  <c r="C53" i="20"/>
  <c r="D53" i="20"/>
  <c r="E53" i="20"/>
  <c r="F53" i="20"/>
  <c r="G53" i="20"/>
  <c r="H53" i="20"/>
  <c r="I53" i="20"/>
  <c r="J53" i="20"/>
  <c r="K53" i="20"/>
  <c r="M53" i="20"/>
  <c r="N53" i="20"/>
  <c r="P53" i="20"/>
  <c r="Q53" i="20"/>
  <c r="B54" i="20"/>
  <c r="C54" i="20"/>
  <c r="D54" i="20"/>
  <c r="E54" i="20"/>
  <c r="F54" i="20"/>
  <c r="G54" i="20"/>
  <c r="H54" i="20"/>
  <c r="I54" i="20"/>
  <c r="J54" i="20"/>
  <c r="K54" i="20"/>
  <c r="M54" i="20"/>
  <c r="N54" i="20"/>
  <c r="P54" i="20"/>
  <c r="Q54" i="20"/>
  <c r="B55" i="20"/>
  <c r="C55" i="20"/>
  <c r="D55" i="20"/>
  <c r="E55" i="20"/>
  <c r="F55" i="20"/>
  <c r="G55" i="20"/>
  <c r="H55" i="20"/>
  <c r="I55" i="20"/>
  <c r="J55" i="20"/>
  <c r="K55" i="20"/>
  <c r="M55" i="20"/>
  <c r="N55" i="20"/>
  <c r="P55" i="20"/>
  <c r="Q55" i="20"/>
  <c r="B56" i="20"/>
  <c r="C56" i="20"/>
  <c r="D56" i="20"/>
  <c r="E56" i="20"/>
  <c r="F56" i="20"/>
  <c r="G56" i="20"/>
  <c r="H56" i="20"/>
  <c r="I56" i="20"/>
  <c r="J56" i="20"/>
  <c r="K56" i="20"/>
  <c r="M56" i="20"/>
  <c r="N56" i="20"/>
  <c r="P56" i="20"/>
  <c r="Q56" i="20"/>
  <c r="B57" i="20"/>
  <c r="C57" i="20"/>
  <c r="D57" i="20"/>
  <c r="E57" i="20"/>
  <c r="F57" i="20"/>
  <c r="G57" i="20"/>
  <c r="H57" i="20"/>
  <c r="I57" i="20"/>
  <c r="J57" i="20"/>
  <c r="K57" i="20"/>
  <c r="M57" i="20"/>
  <c r="N57" i="20"/>
  <c r="P57" i="20"/>
  <c r="Q57" i="20"/>
  <c r="B58" i="20"/>
  <c r="C58" i="20"/>
  <c r="D58" i="20"/>
  <c r="E58" i="20"/>
  <c r="F58" i="20"/>
  <c r="G58" i="20"/>
  <c r="H58" i="20"/>
  <c r="I58" i="20"/>
  <c r="J58" i="20"/>
  <c r="K58" i="20"/>
  <c r="M58" i="20"/>
  <c r="N58" i="20"/>
  <c r="P58" i="20"/>
  <c r="Q58" i="20"/>
  <c r="B59" i="20"/>
  <c r="C59" i="20"/>
  <c r="D59" i="20"/>
  <c r="E59" i="20"/>
  <c r="F59" i="20"/>
  <c r="G59" i="20"/>
  <c r="H59" i="20"/>
  <c r="I59" i="20"/>
  <c r="J59" i="20"/>
  <c r="K59" i="20"/>
  <c r="M59" i="20"/>
  <c r="N59" i="20"/>
  <c r="P59" i="20"/>
  <c r="Q59" i="20"/>
  <c r="B60" i="20"/>
  <c r="C60" i="20"/>
  <c r="D60" i="20"/>
  <c r="E60" i="20"/>
  <c r="F60" i="20"/>
  <c r="G60" i="20"/>
  <c r="H60" i="20"/>
  <c r="I60" i="20"/>
  <c r="J60" i="20"/>
  <c r="K60" i="20"/>
  <c r="M60" i="20"/>
  <c r="N60" i="20"/>
  <c r="P60" i="20"/>
  <c r="Q60" i="20"/>
  <c r="B61" i="20"/>
  <c r="C61" i="20"/>
  <c r="D61" i="20"/>
  <c r="E61" i="20"/>
  <c r="F61" i="20"/>
  <c r="G61" i="20"/>
  <c r="H61" i="20"/>
  <c r="I61" i="20"/>
  <c r="J61" i="20"/>
  <c r="K61" i="20"/>
  <c r="M61" i="20"/>
  <c r="N61" i="20"/>
  <c r="P61" i="20"/>
  <c r="Q61" i="20"/>
  <c r="B62" i="20"/>
  <c r="C62" i="20"/>
  <c r="D62" i="20"/>
  <c r="E62" i="20"/>
  <c r="F62" i="20"/>
  <c r="G62" i="20"/>
  <c r="H62" i="20"/>
  <c r="I62" i="20"/>
  <c r="J62" i="20"/>
  <c r="K62" i="20"/>
  <c r="M62" i="20"/>
  <c r="N62" i="20"/>
  <c r="P62" i="20"/>
  <c r="Q62" i="20"/>
  <c r="B63" i="20"/>
  <c r="C63" i="20"/>
  <c r="D63" i="20"/>
  <c r="E63" i="20"/>
  <c r="F63" i="20"/>
  <c r="G63" i="20"/>
  <c r="H63" i="20"/>
  <c r="I63" i="20"/>
  <c r="J63" i="20"/>
  <c r="K63" i="20"/>
  <c r="M63" i="20"/>
  <c r="N63" i="20"/>
  <c r="P63" i="20"/>
  <c r="Q63" i="20"/>
  <c r="B64" i="20"/>
  <c r="C64" i="20"/>
  <c r="D64" i="20"/>
  <c r="E64" i="20"/>
  <c r="F64" i="20"/>
  <c r="G64" i="20"/>
  <c r="H64" i="20"/>
  <c r="I64" i="20"/>
  <c r="J64" i="20"/>
  <c r="K64" i="20"/>
  <c r="M64" i="20"/>
  <c r="N64" i="20"/>
  <c r="P64" i="20"/>
  <c r="Q64" i="20"/>
  <c r="B65" i="20"/>
  <c r="C65" i="20"/>
  <c r="D65" i="20"/>
  <c r="E65" i="20"/>
  <c r="F65" i="20"/>
  <c r="G65" i="20"/>
  <c r="H65" i="20"/>
  <c r="I65" i="20"/>
  <c r="J65" i="20"/>
  <c r="K65" i="20"/>
  <c r="M65" i="20"/>
  <c r="N65" i="20"/>
  <c r="P65" i="20"/>
  <c r="Q65" i="20"/>
  <c r="B66" i="20"/>
  <c r="C66" i="20"/>
  <c r="D66" i="20"/>
  <c r="E66" i="20"/>
  <c r="F66" i="20"/>
  <c r="G66" i="20"/>
  <c r="H66" i="20"/>
  <c r="I66" i="20"/>
  <c r="J66" i="20"/>
  <c r="K66" i="20"/>
  <c r="M66" i="20"/>
  <c r="N66" i="20"/>
  <c r="P66" i="20"/>
  <c r="Q66" i="20"/>
  <c r="B67" i="20"/>
  <c r="C67" i="20"/>
  <c r="D67" i="20"/>
  <c r="E67" i="20"/>
  <c r="F67" i="20"/>
  <c r="G67" i="20"/>
  <c r="H67" i="20"/>
  <c r="I67" i="20"/>
  <c r="J67" i="20"/>
  <c r="K67" i="20"/>
  <c r="M67" i="20"/>
  <c r="N67" i="20"/>
  <c r="P67" i="20"/>
  <c r="Q67" i="20"/>
  <c r="B68" i="20"/>
  <c r="C68" i="20"/>
  <c r="D68" i="20"/>
  <c r="E68" i="20"/>
  <c r="F68" i="20"/>
  <c r="G68" i="20"/>
  <c r="H68" i="20"/>
  <c r="I68" i="20"/>
  <c r="J68" i="20"/>
  <c r="K68" i="20"/>
  <c r="M68" i="20"/>
  <c r="N68" i="20"/>
  <c r="P68" i="20"/>
  <c r="Q68" i="20"/>
  <c r="B69" i="20"/>
  <c r="C69" i="20"/>
  <c r="D69" i="20"/>
  <c r="E69" i="20"/>
  <c r="F69" i="20"/>
  <c r="G69" i="20"/>
  <c r="H69" i="20"/>
  <c r="I69" i="20"/>
  <c r="J69" i="20"/>
  <c r="K69" i="20"/>
  <c r="M69" i="20"/>
  <c r="N69" i="20"/>
  <c r="P69" i="20"/>
  <c r="Q69" i="20"/>
  <c r="B70" i="20"/>
  <c r="C70" i="20"/>
  <c r="D70" i="20"/>
  <c r="E70" i="20"/>
  <c r="F70" i="20"/>
  <c r="G70" i="20"/>
  <c r="H70" i="20"/>
  <c r="I70" i="20"/>
  <c r="J70" i="20"/>
  <c r="K70" i="20"/>
  <c r="M70" i="20"/>
  <c r="N70" i="20"/>
  <c r="P70" i="20"/>
  <c r="Q70" i="20"/>
  <c r="B71" i="20"/>
  <c r="C71" i="20"/>
  <c r="D71" i="20"/>
  <c r="E71" i="20"/>
  <c r="F71" i="20"/>
  <c r="G71" i="20"/>
  <c r="H71" i="20"/>
  <c r="I71" i="20"/>
  <c r="J71" i="20"/>
  <c r="K71" i="20"/>
  <c r="M71" i="20"/>
  <c r="N71" i="20"/>
  <c r="P71" i="20"/>
  <c r="Q71" i="20"/>
  <c r="B72" i="20"/>
  <c r="C72" i="20"/>
  <c r="D72" i="20"/>
  <c r="E72" i="20"/>
  <c r="F72" i="20"/>
  <c r="G72" i="20"/>
  <c r="H72" i="20"/>
  <c r="I72" i="20"/>
  <c r="J72" i="20"/>
  <c r="K72" i="20"/>
  <c r="M72" i="20"/>
  <c r="N72" i="20"/>
  <c r="P72" i="20"/>
  <c r="Q72" i="20"/>
  <c r="B73" i="20"/>
  <c r="C73" i="20"/>
  <c r="D73" i="20"/>
  <c r="E73" i="20"/>
  <c r="F73" i="20"/>
  <c r="G73" i="20"/>
  <c r="H73" i="20"/>
  <c r="I73" i="20"/>
  <c r="J73" i="20"/>
  <c r="K73" i="20"/>
  <c r="M73" i="20"/>
  <c r="N73" i="20"/>
  <c r="P73" i="20"/>
  <c r="Q73" i="20"/>
  <c r="B74" i="20"/>
  <c r="C74" i="20"/>
  <c r="D74" i="20"/>
  <c r="E74" i="20"/>
  <c r="F74" i="20"/>
  <c r="G74" i="20"/>
  <c r="H74" i="20"/>
  <c r="I74" i="20"/>
  <c r="J74" i="20"/>
  <c r="K74" i="20"/>
  <c r="M74" i="20"/>
  <c r="N74" i="20"/>
  <c r="P74" i="20"/>
  <c r="Q74" i="20"/>
  <c r="B75" i="20"/>
  <c r="C75" i="20"/>
  <c r="D75" i="20"/>
  <c r="E75" i="20"/>
  <c r="F75" i="20"/>
  <c r="G75" i="20"/>
  <c r="H75" i="20"/>
  <c r="I75" i="20"/>
  <c r="J75" i="20"/>
  <c r="K75" i="20"/>
  <c r="M75" i="20"/>
  <c r="N75" i="20"/>
  <c r="P75" i="20"/>
  <c r="Q75" i="20"/>
  <c r="B76" i="20"/>
  <c r="C76" i="20"/>
  <c r="D76" i="20"/>
  <c r="E76" i="20"/>
  <c r="F76" i="20"/>
  <c r="G76" i="20"/>
  <c r="H76" i="20"/>
  <c r="I76" i="20"/>
  <c r="J76" i="20"/>
  <c r="K76" i="20"/>
  <c r="M76" i="20"/>
  <c r="N76" i="20"/>
  <c r="P76" i="20"/>
  <c r="Q76" i="20"/>
  <c r="B77" i="20"/>
  <c r="C77" i="20"/>
  <c r="D77" i="20"/>
  <c r="E77" i="20"/>
  <c r="F77" i="20"/>
  <c r="G77" i="20"/>
  <c r="H77" i="20"/>
  <c r="I77" i="20"/>
  <c r="J77" i="20"/>
  <c r="K77" i="20"/>
  <c r="M77" i="20"/>
  <c r="N77" i="20"/>
  <c r="P77" i="20"/>
  <c r="Q77" i="20"/>
  <c r="B78" i="20"/>
  <c r="C78" i="20"/>
  <c r="D78" i="20"/>
  <c r="E78" i="20"/>
  <c r="F78" i="20"/>
  <c r="G78" i="20"/>
  <c r="H78" i="20"/>
  <c r="I78" i="20"/>
  <c r="J78" i="20"/>
  <c r="K78" i="20"/>
  <c r="M78" i="20"/>
  <c r="N78" i="20"/>
  <c r="P78" i="20"/>
  <c r="Q78" i="20"/>
  <c r="B79" i="20"/>
  <c r="C79" i="20"/>
  <c r="D79" i="20"/>
  <c r="E79" i="20"/>
  <c r="F79" i="20"/>
  <c r="G79" i="20"/>
  <c r="H79" i="20"/>
  <c r="I79" i="20"/>
  <c r="J79" i="20"/>
  <c r="K79" i="20"/>
  <c r="M79" i="20"/>
  <c r="N79" i="20"/>
  <c r="P79" i="20"/>
  <c r="Q79" i="20"/>
  <c r="B80" i="20"/>
  <c r="C80" i="20"/>
  <c r="D80" i="20"/>
  <c r="E80" i="20"/>
  <c r="F80" i="20"/>
  <c r="G80" i="20"/>
  <c r="H80" i="20"/>
  <c r="I80" i="20"/>
  <c r="J80" i="20"/>
  <c r="K80" i="20"/>
  <c r="M80" i="20"/>
  <c r="N80" i="20"/>
  <c r="P80" i="20"/>
  <c r="Q80" i="20"/>
  <c r="B81" i="20"/>
  <c r="C81" i="20"/>
  <c r="D81" i="20"/>
  <c r="E81" i="20"/>
  <c r="F81" i="20"/>
  <c r="G81" i="20"/>
  <c r="H81" i="20"/>
  <c r="I81" i="20"/>
  <c r="J81" i="20"/>
  <c r="K81" i="20"/>
  <c r="M81" i="20"/>
  <c r="N81" i="20"/>
  <c r="P81" i="20"/>
  <c r="Q81" i="20"/>
  <c r="B82" i="20"/>
  <c r="C82" i="20"/>
  <c r="D82" i="20"/>
  <c r="E82" i="20"/>
  <c r="F82" i="20"/>
  <c r="G82" i="20"/>
  <c r="H82" i="20"/>
  <c r="I82" i="20"/>
  <c r="J82" i="20"/>
  <c r="K82" i="20"/>
  <c r="M82" i="20"/>
  <c r="N82" i="20"/>
  <c r="P82" i="20"/>
  <c r="Q82" i="20"/>
  <c r="B83" i="20"/>
  <c r="C83" i="20"/>
  <c r="D83" i="20"/>
  <c r="E83" i="20"/>
  <c r="F83" i="20"/>
  <c r="G83" i="20"/>
  <c r="H83" i="20"/>
  <c r="I83" i="20"/>
  <c r="J83" i="20"/>
  <c r="K83" i="20"/>
  <c r="M83" i="20"/>
  <c r="N83" i="20"/>
  <c r="P83" i="20"/>
  <c r="Q83" i="20"/>
  <c r="B84" i="20"/>
  <c r="C84" i="20"/>
  <c r="D84" i="20"/>
  <c r="E84" i="20"/>
  <c r="F84" i="20"/>
  <c r="G84" i="20"/>
  <c r="H84" i="20"/>
  <c r="I84" i="20"/>
  <c r="J84" i="20"/>
  <c r="K84" i="20"/>
  <c r="M84" i="20"/>
  <c r="N84" i="20"/>
  <c r="P84" i="20"/>
  <c r="Q84" i="20"/>
  <c r="B85" i="20"/>
  <c r="C85" i="20"/>
  <c r="D85" i="20"/>
  <c r="E85" i="20"/>
  <c r="F85" i="20"/>
  <c r="G85" i="20"/>
  <c r="H85" i="20"/>
  <c r="I85" i="20"/>
  <c r="J85" i="20"/>
  <c r="K85" i="20"/>
  <c r="M85" i="20"/>
  <c r="N85" i="20"/>
  <c r="P85" i="20"/>
  <c r="Q85" i="20"/>
  <c r="B86" i="20"/>
  <c r="C86" i="20"/>
  <c r="D86" i="20"/>
  <c r="E86" i="20"/>
  <c r="F86" i="20"/>
  <c r="G86" i="20"/>
  <c r="H86" i="20"/>
  <c r="I86" i="20"/>
  <c r="J86" i="20"/>
  <c r="K86" i="20"/>
  <c r="M86" i="20"/>
  <c r="N86" i="20"/>
  <c r="P86" i="20"/>
  <c r="Q86" i="20"/>
  <c r="B87" i="20"/>
  <c r="C87" i="20"/>
  <c r="D87" i="20"/>
  <c r="E87" i="20"/>
  <c r="F87" i="20"/>
  <c r="G87" i="20"/>
  <c r="H87" i="20"/>
  <c r="I87" i="20"/>
  <c r="J87" i="20"/>
  <c r="K87" i="20"/>
  <c r="M87" i="20"/>
  <c r="N87" i="20"/>
  <c r="P87" i="20"/>
  <c r="Q87" i="20"/>
  <c r="B88" i="20"/>
  <c r="C88" i="20"/>
  <c r="D88" i="20"/>
  <c r="E88" i="20"/>
  <c r="F88" i="20"/>
  <c r="G88" i="20"/>
  <c r="H88" i="20"/>
  <c r="I88" i="20"/>
  <c r="J88" i="20"/>
  <c r="K88" i="20"/>
  <c r="M88" i="20"/>
  <c r="N88" i="20"/>
  <c r="P88" i="20"/>
  <c r="Q88" i="20"/>
  <c r="B89" i="20"/>
  <c r="C89" i="20"/>
  <c r="D89" i="20"/>
  <c r="E89" i="20"/>
  <c r="F89" i="20"/>
  <c r="G89" i="20"/>
  <c r="H89" i="20"/>
  <c r="I89" i="20"/>
  <c r="J89" i="20"/>
  <c r="K89" i="20"/>
  <c r="M89" i="20"/>
  <c r="N89" i="20"/>
  <c r="P89" i="20"/>
  <c r="Q89" i="20"/>
  <c r="B90" i="20"/>
  <c r="C90" i="20"/>
  <c r="D90" i="20"/>
  <c r="E90" i="20"/>
  <c r="F90" i="20"/>
  <c r="G90" i="20"/>
  <c r="H90" i="20"/>
  <c r="I90" i="20"/>
  <c r="J90" i="20"/>
  <c r="K90" i="20"/>
  <c r="M90" i="20"/>
  <c r="N90" i="20"/>
  <c r="P90" i="20"/>
  <c r="Q90" i="20"/>
  <c r="B91" i="20"/>
  <c r="C91" i="20"/>
  <c r="D91" i="20"/>
  <c r="E91" i="20"/>
  <c r="F91" i="20"/>
  <c r="G91" i="20"/>
  <c r="H91" i="20"/>
  <c r="I91" i="20"/>
  <c r="J91" i="20"/>
  <c r="K91" i="20"/>
  <c r="M91" i="20"/>
  <c r="N91" i="20"/>
  <c r="P91" i="20"/>
  <c r="Q91" i="20"/>
  <c r="B92" i="20"/>
  <c r="C92" i="20"/>
  <c r="D92" i="20"/>
  <c r="E92" i="20"/>
  <c r="F92" i="20"/>
  <c r="G92" i="20"/>
  <c r="H92" i="20"/>
  <c r="I92" i="20"/>
  <c r="J92" i="20"/>
  <c r="K92" i="20"/>
  <c r="M92" i="20"/>
  <c r="N92" i="20"/>
  <c r="P92" i="20"/>
  <c r="Q92" i="20"/>
  <c r="B93" i="20"/>
  <c r="C93" i="20"/>
  <c r="D93" i="20"/>
  <c r="E93" i="20"/>
  <c r="F93" i="20"/>
  <c r="G93" i="20"/>
  <c r="H93" i="20"/>
  <c r="I93" i="20"/>
  <c r="J93" i="20"/>
  <c r="K93" i="20"/>
  <c r="M93" i="20"/>
  <c r="N93" i="20"/>
  <c r="P93" i="20"/>
  <c r="Q93" i="20"/>
  <c r="B94" i="20"/>
  <c r="C94" i="20"/>
  <c r="D94" i="20"/>
  <c r="E94" i="20"/>
  <c r="F94" i="20"/>
  <c r="G94" i="20"/>
  <c r="H94" i="20"/>
  <c r="I94" i="20"/>
  <c r="J94" i="20"/>
  <c r="K94" i="20"/>
  <c r="M94" i="20"/>
  <c r="N94" i="20"/>
  <c r="P94" i="20"/>
  <c r="Q94" i="20"/>
  <c r="B95" i="20"/>
  <c r="C95" i="20"/>
  <c r="D95" i="20"/>
  <c r="E95" i="20"/>
  <c r="F95" i="20"/>
  <c r="G95" i="20"/>
  <c r="H95" i="20"/>
  <c r="I95" i="20"/>
  <c r="J95" i="20"/>
  <c r="K95" i="20"/>
  <c r="M95" i="20"/>
  <c r="N95" i="20"/>
  <c r="P95" i="20"/>
  <c r="Q95" i="20"/>
  <c r="B96" i="20"/>
  <c r="C96" i="20"/>
  <c r="D96" i="20"/>
  <c r="E96" i="20"/>
  <c r="F96" i="20"/>
  <c r="G96" i="20"/>
  <c r="H96" i="20"/>
  <c r="I96" i="20"/>
  <c r="J96" i="20"/>
  <c r="K96" i="20"/>
  <c r="M96" i="20"/>
  <c r="N96" i="20"/>
  <c r="P96" i="20"/>
  <c r="Q96" i="20"/>
  <c r="B97" i="20"/>
  <c r="C97" i="20"/>
  <c r="D97" i="20"/>
  <c r="E97" i="20"/>
  <c r="F97" i="20"/>
  <c r="G97" i="20"/>
  <c r="H97" i="20"/>
  <c r="I97" i="20"/>
  <c r="J97" i="20"/>
  <c r="K97" i="20"/>
  <c r="M97" i="20"/>
  <c r="N97" i="20"/>
  <c r="P97" i="20"/>
  <c r="Q97" i="20"/>
  <c r="B98" i="20"/>
  <c r="C98" i="20"/>
  <c r="D98" i="20"/>
  <c r="E98" i="20"/>
  <c r="F98" i="20"/>
  <c r="G98" i="20"/>
  <c r="H98" i="20"/>
  <c r="I98" i="20"/>
  <c r="J98" i="20"/>
  <c r="K98" i="20"/>
  <c r="M98" i="20"/>
  <c r="N98" i="20"/>
  <c r="P98" i="20"/>
  <c r="Q98" i="20"/>
  <c r="B99" i="20"/>
  <c r="C99" i="20"/>
  <c r="D99" i="20"/>
  <c r="E99" i="20"/>
  <c r="F99" i="20"/>
  <c r="G99" i="20"/>
  <c r="H99" i="20"/>
  <c r="I99" i="20"/>
  <c r="J99" i="20"/>
  <c r="K99" i="20"/>
  <c r="M99" i="20"/>
  <c r="N99" i="20"/>
  <c r="P99" i="20"/>
  <c r="Q99" i="20"/>
  <c r="B100" i="20"/>
  <c r="C100" i="20"/>
  <c r="D100" i="20"/>
  <c r="E100" i="20"/>
  <c r="F100" i="20"/>
  <c r="G100" i="20"/>
  <c r="H100" i="20"/>
  <c r="I100" i="20"/>
  <c r="J100" i="20"/>
  <c r="K100" i="20"/>
  <c r="M100" i="20"/>
  <c r="N100" i="20"/>
  <c r="P100" i="20"/>
  <c r="Q100" i="20"/>
  <c r="B101" i="20"/>
  <c r="C101" i="20"/>
  <c r="D101" i="20"/>
  <c r="E101" i="20"/>
  <c r="F101" i="20"/>
  <c r="G101" i="20"/>
  <c r="H101" i="20"/>
  <c r="I101" i="20"/>
  <c r="J101" i="20"/>
  <c r="K101" i="20"/>
  <c r="M101" i="20"/>
  <c r="N101" i="20"/>
  <c r="P101" i="20"/>
  <c r="Q101" i="20"/>
  <c r="B102" i="20"/>
  <c r="C102" i="20"/>
  <c r="D102" i="20"/>
  <c r="E102" i="20"/>
  <c r="F102" i="20"/>
  <c r="G102" i="20"/>
  <c r="H102" i="20"/>
  <c r="I102" i="20"/>
  <c r="J102" i="20"/>
  <c r="K102" i="20"/>
  <c r="M102" i="20"/>
  <c r="N102" i="20"/>
  <c r="P102" i="20"/>
  <c r="Q102" i="20"/>
  <c r="B103" i="20"/>
  <c r="C103" i="20"/>
  <c r="D103" i="20"/>
  <c r="E103" i="20"/>
  <c r="F103" i="20"/>
  <c r="G103" i="20"/>
  <c r="H103" i="20"/>
  <c r="I103" i="20"/>
  <c r="J103" i="20"/>
  <c r="K103" i="20"/>
  <c r="M103" i="20"/>
  <c r="N103" i="20"/>
  <c r="P103" i="20"/>
  <c r="Q103" i="20"/>
  <c r="B104" i="20"/>
  <c r="C104" i="20"/>
  <c r="D104" i="20"/>
  <c r="E104" i="20"/>
  <c r="F104" i="20"/>
  <c r="G104" i="20"/>
  <c r="H104" i="20"/>
  <c r="I104" i="20"/>
  <c r="J104" i="20"/>
  <c r="K104" i="20"/>
  <c r="M104" i="20"/>
  <c r="N104" i="20"/>
  <c r="P104" i="20"/>
  <c r="Q104" i="20"/>
  <c r="B105" i="20"/>
  <c r="C105" i="20"/>
  <c r="D105" i="20"/>
  <c r="E105" i="20"/>
  <c r="F105" i="20"/>
  <c r="G105" i="20"/>
  <c r="H105" i="20"/>
  <c r="I105" i="20"/>
  <c r="J105" i="20"/>
  <c r="K105" i="20"/>
  <c r="M105" i="20"/>
  <c r="N105" i="20"/>
  <c r="P105" i="20"/>
  <c r="Q105" i="20"/>
  <c r="B106" i="20"/>
  <c r="C106" i="20"/>
  <c r="D106" i="20"/>
  <c r="E106" i="20"/>
  <c r="F106" i="20"/>
  <c r="G106" i="20"/>
  <c r="H106" i="20"/>
  <c r="I106" i="20"/>
  <c r="J106" i="20"/>
  <c r="K106" i="20"/>
  <c r="M106" i="20"/>
  <c r="N106" i="20"/>
  <c r="P106" i="20"/>
  <c r="Q106" i="20"/>
  <c r="B107" i="20"/>
  <c r="C107" i="20"/>
  <c r="D107" i="20"/>
  <c r="E107" i="20"/>
  <c r="F107" i="20"/>
  <c r="G107" i="20"/>
  <c r="H107" i="20"/>
  <c r="I107" i="20"/>
  <c r="J107" i="20"/>
  <c r="K107" i="20"/>
  <c r="M107" i="20"/>
  <c r="N107" i="20"/>
  <c r="P107" i="20"/>
  <c r="Q107" i="20"/>
  <c r="B108" i="20"/>
  <c r="C108" i="20"/>
  <c r="D108" i="20"/>
  <c r="E108" i="20"/>
  <c r="F108" i="20"/>
  <c r="G108" i="20"/>
  <c r="H108" i="20"/>
  <c r="I108" i="20"/>
  <c r="J108" i="20"/>
  <c r="K108" i="20"/>
  <c r="M108" i="20"/>
  <c r="N108" i="20"/>
  <c r="P108" i="20"/>
  <c r="Q108" i="20"/>
  <c r="B109" i="20"/>
  <c r="C109" i="20"/>
  <c r="D109" i="20"/>
  <c r="E109" i="20"/>
  <c r="F109" i="20"/>
  <c r="G109" i="20"/>
  <c r="H109" i="20"/>
  <c r="I109" i="20"/>
  <c r="J109" i="20"/>
  <c r="K109" i="20"/>
  <c r="M109" i="20"/>
  <c r="N109" i="20"/>
  <c r="P109" i="20"/>
  <c r="Q109" i="20"/>
  <c r="B110" i="20"/>
  <c r="C110" i="20"/>
  <c r="D110" i="20"/>
  <c r="E110" i="20"/>
  <c r="F110" i="20"/>
  <c r="G110" i="20"/>
  <c r="H110" i="20"/>
  <c r="I110" i="20"/>
  <c r="J110" i="20"/>
  <c r="K110" i="20"/>
  <c r="M110" i="20"/>
  <c r="N110" i="20"/>
  <c r="P110" i="20"/>
  <c r="Q110" i="20"/>
  <c r="B111" i="20"/>
  <c r="C111" i="20"/>
  <c r="D111" i="20"/>
  <c r="E111" i="20"/>
  <c r="F111" i="20"/>
  <c r="G111" i="20"/>
  <c r="H111" i="20"/>
  <c r="I111" i="20"/>
  <c r="J111" i="20"/>
  <c r="K111" i="20"/>
  <c r="M111" i="20"/>
  <c r="N111" i="20"/>
  <c r="P111" i="20"/>
  <c r="Q111" i="20"/>
  <c r="B112" i="20"/>
  <c r="C112" i="20"/>
  <c r="D112" i="20"/>
  <c r="E112" i="20"/>
  <c r="F112" i="20"/>
  <c r="G112" i="20"/>
  <c r="H112" i="20"/>
  <c r="I112" i="20"/>
  <c r="J112" i="20"/>
  <c r="K112" i="20"/>
  <c r="M112" i="20"/>
  <c r="N112" i="20"/>
  <c r="P112" i="20"/>
  <c r="Q112" i="20"/>
  <c r="B113" i="20"/>
  <c r="C113" i="20"/>
  <c r="L113" i="20" s="1"/>
  <c r="D113" i="20"/>
  <c r="E113" i="20"/>
  <c r="F113" i="20"/>
  <c r="G113" i="20"/>
  <c r="H113" i="20"/>
  <c r="I113" i="20"/>
  <c r="J113" i="20"/>
  <c r="K113" i="20"/>
  <c r="M113" i="20"/>
  <c r="N113" i="20"/>
  <c r="P113" i="20"/>
  <c r="Q113" i="20"/>
  <c r="B114" i="20"/>
  <c r="C114" i="20"/>
  <c r="D114" i="20"/>
  <c r="E114" i="20"/>
  <c r="F114" i="20"/>
  <c r="G114" i="20"/>
  <c r="H114" i="20"/>
  <c r="I114" i="20"/>
  <c r="J114" i="20"/>
  <c r="K114" i="20"/>
  <c r="M114" i="20"/>
  <c r="N114" i="20"/>
  <c r="P114" i="20"/>
  <c r="Q114" i="20"/>
  <c r="B115" i="20"/>
  <c r="C115" i="20"/>
  <c r="D115" i="20"/>
  <c r="E115" i="20"/>
  <c r="F115" i="20"/>
  <c r="G115" i="20"/>
  <c r="H115" i="20"/>
  <c r="I115" i="20"/>
  <c r="J115" i="20"/>
  <c r="K115" i="20"/>
  <c r="M115" i="20"/>
  <c r="N115" i="20"/>
  <c r="P115" i="20"/>
  <c r="Q115" i="20"/>
  <c r="B116" i="20"/>
  <c r="C116" i="20"/>
  <c r="D116" i="20"/>
  <c r="E116" i="20"/>
  <c r="F116" i="20"/>
  <c r="G116" i="20"/>
  <c r="H116" i="20"/>
  <c r="I116" i="20"/>
  <c r="J116" i="20"/>
  <c r="K116" i="20"/>
  <c r="M116" i="20"/>
  <c r="N116" i="20"/>
  <c r="P116" i="20"/>
  <c r="Q116" i="20"/>
  <c r="B117" i="20"/>
  <c r="C117" i="20"/>
  <c r="D117" i="20"/>
  <c r="E117" i="20"/>
  <c r="F117" i="20"/>
  <c r="G117" i="20"/>
  <c r="H117" i="20"/>
  <c r="I117" i="20"/>
  <c r="J117" i="20"/>
  <c r="K117" i="20"/>
  <c r="M117" i="20"/>
  <c r="N117" i="20"/>
  <c r="P117" i="20"/>
  <c r="Q117" i="20"/>
  <c r="B118" i="20"/>
  <c r="C118" i="20"/>
  <c r="D118" i="20"/>
  <c r="E118" i="20"/>
  <c r="F118" i="20"/>
  <c r="G118" i="20"/>
  <c r="H118" i="20"/>
  <c r="I118" i="20"/>
  <c r="J118" i="20"/>
  <c r="K118" i="20"/>
  <c r="M118" i="20"/>
  <c r="N118" i="20"/>
  <c r="P118" i="20"/>
  <c r="Q118" i="20"/>
  <c r="B20" i="20"/>
  <c r="C20" i="20"/>
  <c r="D20" i="20"/>
  <c r="E20" i="20"/>
  <c r="F20" i="20"/>
  <c r="G20" i="20"/>
  <c r="H20" i="20"/>
  <c r="I20" i="20"/>
  <c r="J20" i="20"/>
  <c r="K20" i="20"/>
  <c r="M20" i="20"/>
  <c r="N20" i="20"/>
  <c r="P20" i="20"/>
  <c r="Q20" i="20"/>
  <c r="B21" i="20"/>
  <c r="C21" i="20"/>
  <c r="D21" i="20"/>
  <c r="E21" i="20"/>
  <c r="F21" i="20"/>
  <c r="G21" i="20"/>
  <c r="H21" i="20"/>
  <c r="I21" i="20"/>
  <c r="J21" i="20"/>
  <c r="K21" i="20"/>
  <c r="M21" i="20"/>
  <c r="N21" i="20"/>
  <c r="P21" i="20"/>
  <c r="Q21" i="20"/>
  <c r="B22" i="20"/>
  <c r="C22" i="20"/>
  <c r="D22" i="20"/>
  <c r="E22" i="20"/>
  <c r="F22" i="20"/>
  <c r="G22" i="20"/>
  <c r="H22" i="20"/>
  <c r="I22" i="20"/>
  <c r="J22" i="20"/>
  <c r="K22" i="20"/>
  <c r="M22" i="20"/>
  <c r="N22" i="20"/>
  <c r="P22" i="20"/>
  <c r="Q22" i="20"/>
  <c r="B23" i="20"/>
  <c r="C23" i="20"/>
  <c r="D23" i="20"/>
  <c r="E23" i="20"/>
  <c r="F23" i="20"/>
  <c r="G23" i="20"/>
  <c r="H23" i="20"/>
  <c r="I23" i="20"/>
  <c r="J23" i="20"/>
  <c r="K23" i="20"/>
  <c r="M23" i="20"/>
  <c r="N23" i="20"/>
  <c r="P23" i="20"/>
  <c r="Q23" i="20"/>
  <c r="B24" i="20"/>
  <c r="C24" i="20"/>
  <c r="L24" i="20" s="1"/>
  <c r="D24" i="20"/>
  <c r="E24" i="20"/>
  <c r="F24" i="20"/>
  <c r="G24" i="20"/>
  <c r="H24" i="20"/>
  <c r="I24" i="20"/>
  <c r="J24" i="20"/>
  <c r="K24" i="20"/>
  <c r="M24" i="20"/>
  <c r="N24" i="20"/>
  <c r="P24" i="20"/>
  <c r="Q24" i="20"/>
  <c r="Q19" i="20"/>
  <c r="P19" i="20"/>
  <c r="N19" i="20"/>
  <c r="M19" i="20"/>
  <c r="K19" i="20"/>
  <c r="J19" i="20"/>
  <c r="I19" i="20"/>
  <c r="H19" i="20"/>
  <c r="G19" i="20"/>
  <c r="F19" i="20"/>
  <c r="E19" i="20"/>
  <c r="D19" i="20"/>
  <c r="C19" i="20"/>
  <c r="B19" i="20"/>
  <c r="A20" i="20"/>
  <c r="A21" i="20" s="1"/>
  <c r="A22" i="20" s="1"/>
  <c r="A23" i="20" s="1"/>
  <c r="A24" i="20" s="1"/>
  <c r="A25" i="20" s="1"/>
  <c r="A26" i="20" s="1"/>
  <c r="A27" i="20" s="1"/>
  <c r="A28" i="20" s="1"/>
  <c r="A29" i="20" s="1"/>
  <c r="A30" i="20" s="1"/>
  <c r="A31" i="20" s="1"/>
  <c r="A32" i="20" s="1"/>
  <c r="A33" i="20" s="1"/>
  <c r="M30" i="19"/>
  <c r="M29" i="19"/>
  <c r="M27" i="19"/>
  <c r="P28" i="19" s="1"/>
  <c r="M26" i="19"/>
  <c r="L55" i="20" l="1"/>
  <c r="L47" i="20"/>
  <c r="L98" i="20"/>
  <c r="L95" i="20"/>
  <c r="L87" i="20"/>
  <c r="L71" i="20"/>
  <c r="L63" i="20"/>
  <c r="L79" i="20"/>
  <c r="L64" i="20"/>
  <c r="L56" i="20"/>
  <c r="L48" i="20"/>
  <c r="L106" i="20"/>
  <c r="L91" i="20"/>
  <c r="L83" i="20"/>
  <c r="L75" i="20"/>
  <c r="L67" i="20"/>
  <c r="L59" i="20"/>
  <c r="L51" i="20"/>
  <c r="L99" i="20"/>
  <c r="L117" i="20"/>
  <c r="L109" i="20"/>
  <c r="L60" i="20"/>
  <c r="L52" i="20"/>
  <c r="L44" i="20"/>
  <c r="L37" i="20"/>
  <c r="L29" i="20"/>
  <c r="L118" i="20"/>
  <c r="L102" i="20"/>
  <c r="L94" i="20"/>
  <c r="L20" i="20"/>
  <c r="L114" i="20"/>
  <c r="L110" i="20"/>
  <c r="L38" i="20"/>
  <c r="L115" i="20"/>
  <c r="L111" i="20"/>
  <c r="L116" i="20"/>
  <c r="L112" i="20"/>
  <c r="L43" i="20"/>
  <c r="L34" i="20"/>
  <c r="L30" i="20"/>
  <c r="L26" i="20"/>
  <c r="L90" i="20"/>
  <c r="L39" i="20"/>
  <c r="L35" i="20"/>
  <c r="L31" i="20"/>
  <c r="L27" i="20"/>
  <c r="L23" i="20"/>
  <c r="L107" i="20"/>
  <c r="L103" i="20"/>
  <c r="L40" i="20"/>
  <c r="L36" i="20"/>
  <c r="L32" i="20"/>
  <c r="L28" i="20"/>
  <c r="L108" i="20"/>
  <c r="L104" i="20"/>
  <c r="L100" i="20"/>
  <c r="L96" i="20"/>
  <c r="L92" i="20"/>
  <c r="L88" i="20"/>
  <c r="L84" i="20"/>
  <c r="L80" i="20"/>
  <c r="L76" i="20"/>
  <c r="L72" i="20"/>
  <c r="L68" i="20"/>
  <c r="L21" i="20"/>
  <c r="L105" i="20"/>
  <c r="L101" i="20"/>
  <c r="L97" i="20"/>
  <c r="L93" i="20"/>
  <c r="L89" i="20"/>
  <c r="L85" i="20"/>
  <c r="L81" i="20"/>
  <c r="L77" i="20"/>
  <c r="L73" i="20"/>
  <c r="L69" i="20"/>
  <c r="L65" i="20"/>
  <c r="L61" i="20"/>
  <c r="L57" i="20"/>
  <c r="L53" i="20"/>
  <c r="L49" i="20"/>
  <c r="L45" i="20"/>
  <c r="A34" i="20"/>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L22" i="20"/>
  <c r="L86" i="20"/>
  <c r="L82" i="20"/>
  <c r="L78" i="20"/>
  <c r="L74" i="20"/>
  <c r="L70" i="20"/>
  <c r="L66" i="20"/>
  <c r="L62" i="20"/>
  <c r="L58" i="20"/>
  <c r="L54" i="20"/>
  <c r="L50" i="20"/>
  <c r="L46" i="20"/>
  <c r="L42" i="20"/>
  <c r="Z22" i="19"/>
  <c r="AJ22" i="19" s="1"/>
  <c r="V30" i="19"/>
  <c r="AA29" i="19" s="1"/>
  <c r="P31" i="19"/>
  <c r="L19" i="20"/>
  <c r="V27" i="19"/>
  <c r="AA26" i="19" s="1"/>
  <c r="S25" i="11" l="1"/>
  <c r="S24" i="11"/>
  <c r="S23" i="11"/>
  <c r="S22" i="11"/>
  <c r="S21" i="11"/>
  <c r="S20" i="11"/>
  <c r="X25" i="11"/>
  <c r="X24" i="11"/>
  <c r="X23" i="11"/>
  <c r="X22" i="11"/>
  <c r="X21" i="11"/>
  <c r="X20" i="11"/>
  <c r="AL20" i="11" s="1"/>
  <c r="AK20" i="11"/>
  <c r="W111" i="15" l="1"/>
  <c r="W110" i="15"/>
  <c r="AM21" i="11" l="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20" i="11"/>
  <c r="X8" i="11"/>
  <c r="Y8" i="11"/>
  <c r="AK21" i="11" l="1"/>
  <c r="AL21" i="11"/>
  <c r="AK22" i="11"/>
  <c r="AL22" i="11"/>
  <c r="AK23" i="11"/>
  <c r="AL23" i="11"/>
  <c r="AK24" i="11"/>
  <c r="AL24" i="11"/>
  <c r="AK25" i="11"/>
  <c r="AL25" i="11"/>
  <c r="AK26" i="11"/>
  <c r="AL26" i="11"/>
  <c r="AK27" i="11"/>
  <c r="AL27" i="11"/>
  <c r="AK28" i="11"/>
  <c r="AL28" i="11"/>
  <c r="AK29" i="11"/>
  <c r="AL29" i="11"/>
  <c r="AK30" i="11"/>
  <c r="AL30" i="11"/>
  <c r="AK31" i="11"/>
  <c r="AL31" i="11"/>
  <c r="AK32" i="11"/>
  <c r="AL32" i="11"/>
  <c r="AK33" i="11"/>
  <c r="AL33" i="11"/>
  <c r="AK34" i="11"/>
  <c r="AL34" i="11"/>
  <c r="AK35" i="11"/>
  <c r="AL35" i="11"/>
  <c r="AK36" i="11"/>
  <c r="AL36" i="11"/>
  <c r="AK37" i="11"/>
  <c r="AL37" i="11"/>
  <c r="AK38" i="11"/>
  <c r="AL38" i="11"/>
  <c r="AK39" i="11"/>
  <c r="AL39" i="11"/>
  <c r="AK40" i="11"/>
  <c r="AL40" i="11"/>
  <c r="AK41" i="11"/>
  <c r="AL41" i="11"/>
  <c r="AK42" i="11"/>
  <c r="AL42" i="11"/>
  <c r="AK43" i="11"/>
  <c r="AL43" i="11"/>
  <c r="AK44" i="11"/>
  <c r="AL44" i="11"/>
  <c r="AK45" i="11"/>
  <c r="AL45" i="11"/>
  <c r="AK46" i="11"/>
  <c r="AL46" i="11"/>
  <c r="AK47" i="11"/>
  <c r="AL47" i="11"/>
  <c r="AK48" i="11"/>
  <c r="AL48" i="11"/>
  <c r="AK49" i="11"/>
  <c r="AL49" i="11"/>
  <c r="AK50" i="11"/>
  <c r="AL50" i="11"/>
  <c r="AK51" i="11"/>
  <c r="AL51" i="11"/>
  <c r="AK52" i="11"/>
  <c r="AL52" i="11"/>
  <c r="AK53" i="11"/>
  <c r="AL53" i="11"/>
  <c r="AK54" i="11"/>
  <c r="AL54" i="11"/>
  <c r="AK55" i="11"/>
  <c r="AL55" i="11"/>
  <c r="AK56" i="11"/>
  <c r="AL56" i="11"/>
  <c r="AK57" i="11"/>
  <c r="AL57" i="11"/>
  <c r="AK58" i="11"/>
  <c r="AL58" i="11"/>
  <c r="AK59" i="11"/>
  <c r="AL59" i="11"/>
  <c r="AK60" i="11"/>
  <c r="AL60" i="11"/>
  <c r="AK61" i="11"/>
  <c r="AL61" i="11"/>
  <c r="AK62" i="11"/>
  <c r="AL62" i="11"/>
  <c r="AK63" i="11"/>
  <c r="AL63" i="11"/>
  <c r="AK64" i="11"/>
  <c r="AL64" i="11"/>
  <c r="AK65" i="11"/>
  <c r="AL65" i="11"/>
  <c r="AK66" i="11"/>
  <c r="AL66" i="11"/>
  <c r="AK67" i="11"/>
  <c r="AL67" i="11"/>
  <c r="AK68" i="11"/>
  <c r="AL68" i="11"/>
  <c r="AK69" i="11"/>
  <c r="AL69" i="11"/>
  <c r="AK70" i="11"/>
  <c r="AL70" i="11"/>
  <c r="AK71" i="11"/>
  <c r="AL71" i="11"/>
  <c r="AK72" i="11"/>
  <c r="AL72" i="11"/>
  <c r="AK73" i="11"/>
  <c r="AL73" i="11"/>
  <c r="AK74" i="11"/>
  <c r="AL74" i="11"/>
  <c r="AK75" i="11"/>
  <c r="AL75" i="11"/>
  <c r="AK76" i="11"/>
  <c r="AL76" i="11"/>
  <c r="AK77" i="11"/>
  <c r="AL77" i="11"/>
  <c r="AK78" i="11"/>
  <c r="AL78" i="11"/>
  <c r="AK79" i="11"/>
  <c r="AL79" i="11"/>
  <c r="AK80" i="11"/>
  <c r="AL80" i="11"/>
  <c r="AK81" i="11"/>
  <c r="AL81" i="11"/>
  <c r="AK82" i="11"/>
  <c r="AL82" i="11"/>
  <c r="AK83" i="11"/>
  <c r="AL83" i="11"/>
  <c r="AK84" i="11"/>
  <c r="AL84" i="11"/>
  <c r="AK85" i="11"/>
  <c r="AL85" i="11"/>
  <c r="AK86" i="11"/>
  <c r="AL86" i="11"/>
  <c r="AK87" i="11"/>
  <c r="AL87" i="11"/>
  <c r="AK88" i="11"/>
  <c r="AL88" i="11"/>
  <c r="AK89" i="11"/>
  <c r="AL89" i="11"/>
  <c r="AK90" i="11"/>
  <c r="AL90" i="11"/>
  <c r="AK91" i="11"/>
  <c r="AL91" i="11"/>
  <c r="AK92" i="11"/>
  <c r="AL92" i="11"/>
  <c r="AK93" i="11"/>
  <c r="AL93" i="11"/>
  <c r="AK94" i="11"/>
  <c r="AL94" i="11"/>
  <c r="AK95" i="11"/>
  <c r="AL95" i="11"/>
  <c r="AK96" i="11"/>
  <c r="AL96" i="11"/>
  <c r="AK97" i="11"/>
  <c r="AL97" i="11"/>
  <c r="AK98" i="11"/>
  <c r="AL98" i="11"/>
  <c r="AK99" i="11"/>
  <c r="AL99" i="11"/>
  <c r="AK100" i="11"/>
  <c r="AL100" i="11"/>
  <c r="AK101" i="11"/>
  <c r="AL101" i="11"/>
  <c r="AK102" i="11"/>
  <c r="AL102" i="11"/>
  <c r="AK103" i="11"/>
  <c r="AL103" i="11"/>
  <c r="AK104" i="11"/>
  <c r="AL104" i="11"/>
  <c r="AK105" i="11"/>
  <c r="AL105" i="11"/>
  <c r="AK106" i="11"/>
  <c r="AL106" i="11"/>
  <c r="AK107" i="11"/>
  <c r="AL107" i="11"/>
  <c r="AK108" i="11"/>
  <c r="AL108" i="11"/>
  <c r="AK109" i="11"/>
  <c r="AL109" i="11"/>
  <c r="AK110" i="11"/>
  <c r="AL110" i="11"/>
  <c r="AK111" i="11"/>
  <c r="AL111" i="11"/>
  <c r="AK112" i="11"/>
  <c r="AL112" i="11"/>
  <c r="AK113" i="11"/>
  <c r="AL113" i="11"/>
  <c r="AK114" i="11"/>
  <c r="AL114" i="11"/>
  <c r="AK115" i="11"/>
  <c r="AL115" i="11"/>
  <c r="AK116" i="11"/>
  <c r="AL116" i="11"/>
  <c r="AK117" i="11"/>
  <c r="AL117" i="11"/>
  <c r="AK118" i="11"/>
  <c r="AL118" i="11"/>
  <c r="AK119" i="11"/>
  <c r="AL119" i="11"/>
  <c r="D40" i="15" l="1"/>
  <c r="D27" i="15"/>
  <c r="AD8" i="11" l="1"/>
  <c r="Q7" i="11" l="1"/>
  <c r="AB27" i="15" s="1"/>
  <c r="AL57" i="15" l="1"/>
  <c r="AL56" i="15"/>
  <c r="AC55" i="15"/>
  <c r="AB56" i="15" l="1"/>
  <c r="AB55" i="15"/>
  <c r="AB54" i="15"/>
  <c r="W56" i="15"/>
  <c r="W54" i="15"/>
  <c r="W55" i="15"/>
  <c r="R7" i="11" l="1"/>
  <c r="S7"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AC1" i="15" l="1"/>
  <c r="Q119" i="11"/>
  <c r="P119" i="11"/>
  <c r="N119" i="11"/>
  <c r="M119" i="11"/>
  <c r="K119" i="11"/>
  <c r="J119" i="11"/>
  <c r="I119" i="11"/>
  <c r="H119" i="11"/>
  <c r="G119" i="11"/>
  <c r="F119" i="11"/>
  <c r="E119" i="11"/>
  <c r="D119" i="11"/>
  <c r="C119" i="11"/>
  <c r="B119" i="11"/>
  <c r="Q118" i="11"/>
  <c r="P118" i="11"/>
  <c r="N118" i="11"/>
  <c r="M118" i="11"/>
  <c r="K118" i="11"/>
  <c r="J118" i="11"/>
  <c r="I118" i="11"/>
  <c r="H118" i="11"/>
  <c r="G118" i="11"/>
  <c r="F118" i="11"/>
  <c r="E118" i="11"/>
  <c r="D118" i="11"/>
  <c r="C118" i="11"/>
  <c r="B118" i="11"/>
  <c r="Q117" i="11"/>
  <c r="P117" i="11"/>
  <c r="N117" i="11"/>
  <c r="M117" i="11"/>
  <c r="K117" i="11"/>
  <c r="J117" i="11"/>
  <c r="I117" i="11"/>
  <c r="H117" i="11"/>
  <c r="G117" i="11"/>
  <c r="F117" i="11"/>
  <c r="E117" i="11"/>
  <c r="D117" i="11"/>
  <c r="C117" i="11"/>
  <c r="B117" i="11"/>
  <c r="Q116" i="11"/>
  <c r="P116" i="11"/>
  <c r="N116" i="11"/>
  <c r="M116" i="11"/>
  <c r="K116" i="11"/>
  <c r="J116" i="11"/>
  <c r="I116" i="11"/>
  <c r="H116" i="11"/>
  <c r="G116" i="11"/>
  <c r="F116" i="11"/>
  <c r="E116" i="11"/>
  <c r="D116" i="11"/>
  <c r="C116" i="11"/>
  <c r="B116" i="11"/>
  <c r="Q115" i="11"/>
  <c r="P115" i="11"/>
  <c r="N115" i="11"/>
  <c r="M115" i="11"/>
  <c r="K115" i="11"/>
  <c r="J115" i="11"/>
  <c r="I115" i="11"/>
  <c r="H115" i="11"/>
  <c r="G115" i="11"/>
  <c r="F115" i="11"/>
  <c r="E115" i="11"/>
  <c r="D115" i="11"/>
  <c r="C115" i="11"/>
  <c r="B115" i="11"/>
  <c r="Q114" i="11"/>
  <c r="P114" i="11"/>
  <c r="N114" i="11"/>
  <c r="M114" i="11"/>
  <c r="K114" i="11"/>
  <c r="J114" i="11"/>
  <c r="I114" i="11"/>
  <c r="H114" i="11"/>
  <c r="G114" i="11"/>
  <c r="F114" i="11"/>
  <c r="E114" i="11"/>
  <c r="D114" i="11"/>
  <c r="C114" i="11"/>
  <c r="B114" i="11"/>
  <c r="Q113" i="11"/>
  <c r="P113" i="11"/>
  <c r="N113" i="11"/>
  <c r="M113" i="11"/>
  <c r="K113" i="11"/>
  <c r="J113" i="11"/>
  <c r="I113" i="11"/>
  <c r="H113" i="11"/>
  <c r="G113" i="11"/>
  <c r="F113" i="11"/>
  <c r="E113" i="11"/>
  <c r="D113" i="11"/>
  <c r="C113" i="11"/>
  <c r="B113" i="11"/>
  <c r="Q112" i="11"/>
  <c r="P112" i="11"/>
  <c r="N112" i="11"/>
  <c r="M112" i="11"/>
  <c r="K112" i="11"/>
  <c r="J112" i="11"/>
  <c r="I112" i="11"/>
  <c r="H112" i="11"/>
  <c r="G112" i="11"/>
  <c r="F112" i="11"/>
  <c r="E112" i="11"/>
  <c r="D112" i="11"/>
  <c r="C112" i="11"/>
  <c r="B112" i="11"/>
  <c r="Q111" i="11"/>
  <c r="P111" i="11"/>
  <c r="N111" i="11"/>
  <c r="M111" i="11"/>
  <c r="K111" i="11"/>
  <c r="J111" i="11"/>
  <c r="I111" i="11"/>
  <c r="H111" i="11"/>
  <c r="G111" i="11"/>
  <c r="F111" i="11"/>
  <c r="E111" i="11"/>
  <c r="D111" i="11"/>
  <c r="C111" i="11"/>
  <c r="B111" i="11"/>
  <c r="Q110" i="11"/>
  <c r="P110" i="11"/>
  <c r="N110" i="11"/>
  <c r="M110" i="11"/>
  <c r="K110" i="11"/>
  <c r="J110" i="11"/>
  <c r="I110" i="11"/>
  <c r="H110" i="11"/>
  <c r="G110" i="11"/>
  <c r="F110" i="11"/>
  <c r="E110" i="11"/>
  <c r="D110" i="11"/>
  <c r="C110" i="11"/>
  <c r="B110" i="11"/>
  <c r="Q109" i="11"/>
  <c r="P109" i="11"/>
  <c r="N109" i="11"/>
  <c r="M109" i="11"/>
  <c r="K109" i="11"/>
  <c r="J109" i="11"/>
  <c r="I109" i="11"/>
  <c r="H109" i="11"/>
  <c r="G109" i="11"/>
  <c r="F109" i="11"/>
  <c r="E109" i="11"/>
  <c r="D109" i="11"/>
  <c r="C109" i="11"/>
  <c r="B109" i="11"/>
  <c r="Q108" i="11"/>
  <c r="P108" i="11"/>
  <c r="N108" i="11"/>
  <c r="M108" i="11"/>
  <c r="K108" i="11"/>
  <c r="J108" i="11"/>
  <c r="I108" i="11"/>
  <c r="H108" i="11"/>
  <c r="G108" i="11"/>
  <c r="F108" i="11"/>
  <c r="E108" i="11"/>
  <c r="D108" i="11"/>
  <c r="C108" i="11"/>
  <c r="B108" i="11"/>
  <c r="Q107" i="11"/>
  <c r="P107" i="11"/>
  <c r="N107" i="11"/>
  <c r="M107" i="11"/>
  <c r="K107" i="11"/>
  <c r="J107" i="11"/>
  <c r="I107" i="11"/>
  <c r="H107" i="11"/>
  <c r="G107" i="11"/>
  <c r="F107" i="11"/>
  <c r="E107" i="11"/>
  <c r="D107" i="11"/>
  <c r="C107" i="11"/>
  <c r="B107" i="11"/>
  <c r="Q106" i="11"/>
  <c r="P106" i="11"/>
  <c r="N106" i="11"/>
  <c r="M106" i="11"/>
  <c r="K106" i="11"/>
  <c r="J106" i="11"/>
  <c r="I106" i="11"/>
  <c r="H106" i="11"/>
  <c r="G106" i="11"/>
  <c r="F106" i="11"/>
  <c r="E106" i="11"/>
  <c r="D106" i="11"/>
  <c r="C106" i="11"/>
  <c r="B106" i="11"/>
  <c r="Q105" i="11"/>
  <c r="P105" i="11"/>
  <c r="N105" i="11"/>
  <c r="M105" i="11"/>
  <c r="K105" i="11"/>
  <c r="J105" i="11"/>
  <c r="I105" i="11"/>
  <c r="H105" i="11"/>
  <c r="G105" i="11"/>
  <c r="F105" i="11"/>
  <c r="E105" i="11"/>
  <c r="D105" i="11"/>
  <c r="C105" i="11"/>
  <c r="B105" i="11"/>
  <c r="Q104" i="11"/>
  <c r="P104" i="11"/>
  <c r="N104" i="11"/>
  <c r="M104" i="11"/>
  <c r="K104" i="11"/>
  <c r="J104" i="11"/>
  <c r="I104" i="11"/>
  <c r="H104" i="11"/>
  <c r="G104" i="11"/>
  <c r="F104" i="11"/>
  <c r="E104" i="11"/>
  <c r="D104" i="11"/>
  <c r="C104" i="11"/>
  <c r="B104" i="11"/>
  <c r="Q103" i="11"/>
  <c r="P103" i="11"/>
  <c r="N103" i="11"/>
  <c r="M103" i="11"/>
  <c r="K103" i="11"/>
  <c r="J103" i="11"/>
  <c r="I103" i="11"/>
  <c r="H103" i="11"/>
  <c r="G103" i="11"/>
  <c r="F103" i="11"/>
  <c r="E103" i="11"/>
  <c r="D103" i="11"/>
  <c r="C103" i="11"/>
  <c r="B103" i="11"/>
  <c r="Q102" i="11"/>
  <c r="P102" i="11"/>
  <c r="N102" i="11"/>
  <c r="M102" i="11"/>
  <c r="K102" i="11"/>
  <c r="J102" i="11"/>
  <c r="I102" i="11"/>
  <c r="H102" i="11"/>
  <c r="G102" i="11"/>
  <c r="F102" i="11"/>
  <c r="E102" i="11"/>
  <c r="D102" i="11"/>
  <c r="C102" i="11"/>
  <c r="B102" i="11"/>
  <c r="Q101" i="11"/>
  <c r="P101" i="11"/>
  <c r="N101" i="11"/>
  <c r="M101" i="11"/>
  <c r="K101" i="11"/>
  <c r="J101" i="11"/>
  <c r="I101" i="11"/>
  <c r="H101" i="11"/>
  <c r="G101" i="11"/>
  <c r="F101" i="11"/>
  <c r="E101" i="11"/>
  <c r="D101" i="11"/>
  <c r="C101" i="11"/>
  <c r="B101" i="11"/>
  <c r="Q100" i="11"/>
  <c r="P100" i="11"/>
  <c r="N100" i="11"/>
  <c r="M100" i="11"/>
  <c r="K100" i="11"/>
  <c r="J100" i="11"/>
  <c r="I100" i="11"/>
  <c r="H100" i="11"/>
  <c r="G100" i="11"/>
  <c r="F100" i="11"/>
  <c r="E100" i="11"/>
  <c r="D100" i="11"/>
  <c r="C100" i="11"/>
  <c r="B100" i="11"/>
  <c r="Q99" i="11"/>
  <c r="P99" i="11"/>
  <c r="N99" i="11"/>
  <c r="M99" i="11"/>
  <c r="K99" i="11"/>
  <c r="J99" i="11"/>
  <c r="I99" i="11"/>
  <c r="H99" i="11"/>
  <c r="G99" i="11"/>
  <c r="F99" i="11"/>
  <c r="E99" i="11"/>
  <c r="D99" i="11"/>
  <c r="C99" i="11"/>
  <c r="B99" i="11"/>
  <c r="Q98" i="11"/>
  <c r="P98" i="11"/>
  <c r="N98" i="11"/>
  <c r="M98" i="11"/>
  <c r="K98" i="11"/>
  <c r="J98" i="11"/>
  <c r="I98" i="11"/>
  <c r="H98" i="11"/>
  <c r="G98" i="11"/>
  <c r="F98" i="11"/>
  <c r="E98" i="11"/>
  <c r="D98" i="11"/>
  <c r="C98" i="11"/>
  <c r="B98" i="11"/>
  <c r="Q97" i="11"/>
  <c r="P97" i="11"/>
  <c r="N97" i="11"/>
  <c r="M97" i="11"/>
  <c r="K97" i="11"/>
  <c r="J97" i="11"/>
  <c r="I97" i="11"/>
  <c r="H97" i="11"/>
  <c r="G97" i="11"/>
  <c r="F97" i="11"/>
  <c r="E97" i="11"/>
  <c r="D97" i="11"/>
  <c r="C97" i="11"/>
  <c r="B97" i="11"/>
  <c r="Q96" i="11"/>
  <c r="P96" i="11"/>
  <c r="N96" i="11"/>
  <c r="M96" i="11"/>
  <c r="K96" i="11"/>
  <c r="J96" i="11"/>
  <c r="I96" i="11"/>
  <c r="H96" i="11"/>
  <c r="G96" i="11"/>
  <c r="F96" i="11"/>
  <c r="E96" i="11"/>
  <c r="D96" i="11"/>
  <c r="C96" i="11"/>
  <c r="B96" i="11"/>
  <c r="Q95" i="11"/>
  <c r="P95" i="11"/>
  <c r="N95" i="11"/>
  <c r="M95" i="11"/>
  <c r="K95" i="11"/>
  <c r="J95" i="11"/>
  <c r="I95" i="11"/>
  <c r="H95" i="11"/>
  <c r="G95" i="11"/>
  <c r="F95" i="11"/>
  <c r="E95" i="11"/>
  <c r="D95" i="11"/>
  <c r="C95" i="11"/>
  <c r="B95" i="11"/>
  <c r="Q94" i="11"/>
  <c r="P94" i="11"/>
  <c r="N94" i="11"/>
  <c r="M94" i="11"/>
  <c r="K94" i="11"/>
  <c r="J94" i="11"/>
  <c r="I94" i="11"/>
  <c r="H94" i="11"/>
  <c r="G94" i="11"/>
  <c r="F94" i="11"/>
  <c r="E94" i="11"/>
  <c r="D94" i="11"/>
  <c r="C94" i="11"/>
  <c r="B94" i="11"/>
  <c r="Q93" i="11"/>
  <c r="P93" i="11"/>
  <c r="N93" i="11"/>
  <c r="M93" i="11"/>
  <c r="K93" i="11"/>
  <c r="J93" i="11"/>
  <c r="I93" i="11"/>
  <c r="H93" i="11"/>
  <c r="G93" i="11"/>
  <c r="F93" i="11"/>
  <c r="E93" i="11"/>
  <c r="D93" i="11"/>
  <c r="C93" i="11"/>
  <c r="B93" i="11"/>
  <c r="Q92" i="11"/>
  <c r="P92" i="11"/>
  <c r="N92" i="11"/>
  <c r="M92" i="11"/>
  <c r="K92" i="11"/>
  <c r="J92" i="11"/>
  <c r="I92" i="11"/>
  <c r="H92" i="11"/>
  <c r="G92" i="11"/>
  <c r="F92" i="11"/>
  <c r="E92" i="11"/>
  <c r="D92" i="11"/>
  <c r="C92" i="11"/>
  <c r="B92" i="11"/>
  <c r="Q91" i="11"/>
  <c r="P91" i="11"/>
  <c r="N91" i="11"/>
  <c r="M91" i="11"/>
  <c r="K91" i="11"/>
  <c r="J91" i="11"/>
  <c r="I91" i="11"/>
  <c r="H91" i="11"/>
  <c r="G91" i="11"/>
  <c r="F91" i="11"/>
  <c r="E91" i="11"/>
  <c r="D91" i="11"/>
  <c r="C91" i="11"/>
  <c r="B91" i="11"/>
  <c r="Q90" i="11"/>
  <c r="P90" i="11"/>
  <c r="N90" i="11"/>
  <c r="M90" i="11"/>
  <c r="K90" i="11"/>
  <c r="J90" i="11"/>
  <c r="I90" i="11"/>
  <c r="H90" i="11"/>
  <c r="G90" i="11"/>
  <c r="F90" i="11"/>
  <c r="E90" i="11"/>
  <c r="D90" i="11"/>
  <c r="C90" i="11"/>
  <c r="B90" i="11"/>
  <c r="Q89" i="11"/>
  <c r="P89" i="11"/>
  <c r="N89" i="11"/>
  <c r="M89" i="11"/>
  <c r="K89" i="11"/>
  <c r="J89" i="11"/>
  <c r="I89" i="11"/>
  <c r="H89" i="11"/>
  <c r="G89" i="11"/>
  <c r="F89" i="11"/>
  <c r="E89" i="11"/>
  <c r="D89" i="11"/>
  <c r="C89" i="11"/>
  <c r="B89" i="11"/>
  <c r="Q88" i="11"/>
  <c r="P88" i="11"/>
  <c r="N88" i="11"/>
  <c r="M88" i="11"/>
  <c r="K88" i="11"/>
  <c r="J88" i="11"/>
  <c r="I88" i="11"/>
  <c r="H88" i="11"/>
  <c r="G88" i="11"/>
  <c r="F88" i="11"/>
  <c r="E88" i="11"/>
  <c r="D88" i="11"/>
  <c r="C88" i="11"/>
  <c r="B88" i="11"/>
  <c r="Q87" i="11"/>
  <c r="P87" i="11"/>
  <c r="N87" i="11"/>
  <c r="M87" i="11"/>
  <c r="K87" i="11"/>
  <c r="J87" i="11"/>
  <c r="I87" i="11"/>
  <c r="H87" i="11"/>
  <c r="G87" i="11"/>
  <c r="F87" i="11"/>
  <c r="E87" i="11"/>
  <c r="D87" i="11"/>
  <c r="C87" i="11"/>
  <c r="B87" i="11"/>
  <c r="Q86" i="11"/>
  <c r="P86" i="11"/>
  <c r="N86" i="11"/>
  <c r="M86" i="11"/>
  <c r="K86" i="11"/>
  <c r="J86" i="11"/>
  <c r="I86" i="11"/>
  <c r="H86" i="11"/>
  <c r="G86" i="11"/>
  <c r="F86" i="11"/>
  <c r="E86" i="11"/>
  <c r="D86" i="11"/>
  <c r="C86" i="11"/>
  <c r="B86" i="11"/>
  <c r="Q85" i="11"/>
  <c r="P85" i="11"/>
  <c r="N85" i="11"/>
  <c r="M85" i="11"/>
  <c r="K85" i="11"/>
  <c r="J85" i="11"/>
  <c r="I85" i="11"/>
  <c r="H85" i="11"/>
  <c r="G85" i="11"/>
  <c r="F85" i="11"/>
  <c r="E85" i="11"/>
  <c r="D85" i="11"/>
  <c r="C85" i="11"/>
  <c r="B85" i="11"/>
  <c r="Q84" i="11"/>
  <c r="P84" i="11"/>
  <c r="N84" i="11"/>
  <c r="M84" i="11"/>
  <c r="K84" i="11"/>
  <c r="J84" i="11"/>
  <c r="I84" i="11"/>
  <c r="H84" i="11"/>
  <c r="G84" i="11"/>
  <c r="F84" i="11"/>
  <c r="E84" i="11"/>
  <c r="D84" i="11"/>
  <c r="C84" i="11"/>
  <c r="B84" i="11"/>
  <c r="Q83" i="11"/>
  <c r="P83" i="11"/>
  <c r="N83" i="11"/>
  <c r="M83" i="11"/>
  <c r="K83" i="11"/>
  <c r="J83" i="11"/>
  <c r="I83" i="11"/>
  <c r="H83" i="11"/>
  <c r="G83" i="11"/>
  <c r="F83" i="11"/>
  <c r="E83" i="11"/>
  <c r="D83" i="11"/>
  <c r="C83" i="11"/>
  <c r="B83" i="11"/>
  <c r="Q82" i="11"/>
  <c r="P82" i="11"/>
  <c r="N82" i="11"/>
  <c r="M82" i="11"/>
  <c r="K82" i="11"/>
  <c r="J82" i="11"/>
  <c r="I82" i="11"/>
  <c r="H82" i="11"/>
  <c r="G82" i="11"/>
  <c r="F82" i="11"/>
  <c r="E82" i="11"/>
  <c r="D82" i="11"/>
  <c r="C82" i="11"/>
  <c r="B82" i="11"/>
  <c r="Q81" i="11"/>
  <c r="P81" i="11"/>
  <c r="N81" i="11"/>
  <c r="M81" i="11"/>
  <c r="K81" i="11"/>
  <c r="J81" i="11"/>
  <c r="I81" i="11"/>
  <c r="H81" i="11"/>
  <c r="G81" i="11"/>
  <c r="F81" i="11"/>
  <c r="E81" i="11"/>
  <c r="D81" i="11"/>
  <c r="C81" i="11"/>
  <c r="B81" i="11"/>
  <c r="Q80" i="11"/>
  <c r="P80" i="11"/>
  <c r="N80" i="11"/>
  <c r="M80" i="11"/>
  <c r="K80" i="11"/>
  <c r="J80" i="11"/>
  <c r="I80" i="11"/>
  <c r="H80" i="11"/>
  <c r="G80" i="11"/>
  <c r="F80" i="11"/>
  <c r="E80" i="11"/>
  <c r="D80" i="11"/>
  <c r="C80" i="11"/>
  <c r="B80" i="11"/>
  <c r="Q79" i="11"/>
  <c r="P79" i="11"/>
  <c r="N79" i="11"/>
  <c r="M79" i="11"/>
  <c r="K79" i="11"/>
  <c r="J79" i="11"/>
  <c r="I79" i="11"/>
  <c r="H79" i="11"/>
  <c r="G79" i="11"/>
  <c r="F79" i="11"/>
  <c r="E79" i="11"/>
  <c r="D79" i="11"/>
  <c r="C79" i="11"/>
  <c r="B79" i="11"/>
  <c r="Q78" i="11"/>
  <c r="P78" i="11"/>
  <c r="N78" i="11"/>
  <c r="M78" i="11"/>
  <c r="K78" i="11"/>
  <c r="J78" i="11"/>
  <c r="I78" i="11"/>
  <c r="H78" i="11"/>
  <c r="G78" i="11"/>
  <c r="F78" i="11"/>
  <c r="E78" i="11"/>
  <c r="D78" i="11"/>
  <c r="C78" i="11"/>
  <c r="B78" i="11"/>
  <c r="Q77" i="11"/>
  <c r="P77" i="11"/>
  <c r="N77" i="11"/>
  <c r="M77" i="11"/>
  <c r="K77" i="11"/>
  <c r="J77" i="11"/>
  <c r="I77" i="11"/>
  <c r="H77" i="11"/>
  <c r="G77" i="11"/>
  <c r="F77" i="11"/>
  <c r="E77" i="11"/>
  <c r="D77" i="11"/>
  <c r="C77" i="11"/>
  <c r="B77" i="11"/>
  <c r="Q76" i="11"/>
  <c r="P76" i="11"/>
  <c r="N76" i="11"/>
  <c r="M76" i="11"/>
  <c r="K76" i="11"/>
  <c r="J76" i="11"/>
  <c r="I76" i="11"/>
  <c r="H76" i="11"/>
  <c r="G76" i="11"/>
  <c r="F76" i="11"/>
  <c r="E76" i="11"/>
  <c r="D76" i="11"/>
  <c r="C76" i="11"/>
  <c r="B76" i="11"/>
  <c r="Q75" i="11"/>
  <c r="P75" i="11"/>
  <c r="N75" i="11"/>
  <c r="M75" i="11"/>
  <c r="K75" i="11"/>
  <c r="J75" i="11"/>
  <c r="I75" i="11"/>
  <c r="H75" i="11"/>
  <c r="G75" i="11"/>
  <c r="F75" i="11"/>
  <c r="E75" i="11"/>
  <c r="D75" i="11"/>
  <c r="C75" i="11"/>
  <c r="B75" i="11"/>
  <c r="Q74" i="11"/>
  <c r="P74" i="11"/>
  <c r="N74" i="11"/>
  <c r="M74" i="11"/>
  <c r="K74" i="11"/>
  <c r="J74" i="11"/>
  <c r="I74" i="11"/>
  <c r="H74" i="11"/>
  <c r="G74" i="11"/>
  <c r="F74" i="11"/>
  <c r="E74" i="11"/>
  <c r="D74" i="11"/>
  <c r="C74" i="11"/>
  <c r="B74" i="11"/>
  <c r="Q73" i="11"/>
  <c r="P73" i="11"/>
  <c r="N73" i="11"/>
  <c r="M73" i="11"/>
  <c r="K73" i="11"/>
  <c r="J73" i="11"/>
  <c r="I73" i="11"/>
  <c r="H73" i="11"/>
  <c r="G73" i="11"/>
  <c r="F73" i="11"/>
  <c r="E73" i="11"/>
  <c r="D73" i="11"/>
  <c r="C73" i="11"/>
  <c r="B73" i="11"/>
  <c r="Q72" i="11"/>
  <c r="P72" i="11"/>
  <c r="N72" i="11"/>
  <c r="M72" i="11"/>
  <c r="K72" i="11"/>
  <c r="J72" i="11"/>
  <c r="I72" i="11"/>
  <c r="H72" i="11"/>
  <c r="G72" i="11"/>
  <c r="F72" i="11"/>
  <c r="E72" i="11"/>
  <c r="D72" i="11"/>
  <c r="C72" i="11"/>
  <c r="B72" i="11"/>
  <c r="Q71" i="11"/>
  <c r="P71" i="11"/>
  <c r="N71" i="11"/>
  <c r="M71" i="11"/>
  <c r="K71" i="11"/>
  <c r="J71" i="11"/>
  <c r="I71" i="11"/>
  <c r="H71" i="11"/>
  <c r="G71" i="11"/>
  <c r="F71" i="11"/>
  <c r="E71" i="11"/>
  <c r="D71" i="11"/>
  <c r="C71" i="11"/>
  <c r="B71" i="11"/>
  <c r="Q70" i="11"/>
  <c r="P70" i="11"/>
  <c r="N70" i="11"/>
  <c r="M70" i="11"/>
  <c r="K70" i="11"/>
  <c r="J70" i="11"/>
  <c r="I70" i="11"/>
  <c r="H70" i="11"/>
  <c r="G70" i="11"/>
  <c r="F70" i="11"/>
  <c r="E70" i="11"/>
  <c r="D70" i="11"/>
  <c r="C70" i="11"/>
  <c r="B70" i="11"/>
  <c r="Q69" i="11"/>
  <c r="P69" i="11"/>
  <c r="N69" i="11"/>
  <c r="M69" i="11"/>
  <c r="K69" i="11"/>
  <c r="J69" i="11"/>
  <c r="I69" i="11"/>
  <c r="H69" i="11"/>
  <c r="G69" i="11"/>
  <c r="F69" i="11"/>
  <c r="E69" i="11"/>
  <c r="D69" i="11"/>
  <c r="C69" i="11"/>
  <c r="B69" i="11"/>
  <c r="Q68" i="11"/>
  <c r="P68" i="11"/>
  <c r="N68" i="11"/>
  <c r="M68" i="11"/>
  <c r="K68" i="11"/>
  <c r="J68" i="11"/>
  <c r="I68" i="11"/>
  <c r="H68" i="11"/>
  <c r="G68" i="11"/>
  <c r="F68" i="11"/>
  <c r="E68" i="11"/>
  <c r="D68" i="11"/>
  <c r="C68" i="11"/>
  <c r="B68" i="11"/>
  <c r="Q67" i="11"/>
  <c r="P67" i="11"/>
  <c r="N67" i="11"/>
  <c r="M67" i="11"/>
  <c r="K67" i="11"/>
  <c r="J67" i="11"/>
  <c r="I67" i="11"/>
  <c r="H67" i="11"/>
  <c r="G67" i="11"/>
  <c r="F67" i="11"/>
  <c r="E67" i="11"/>
  <c r="D67" i="11"/>
  <c r="C67" i="11"/>
  <c r="B67" i="11"/>
  <c r="Q66" i="11"/>
  <c r="P66" i="11"/>
  <c r="N66" i="11"/>
  <c r="M66" i="11"/>
  <c r="K66" i="11"/>
  <c r="J66" i="11"/>
  <c r="I66" i="11"/>
  <c r="H66" i="11"/>
  <c r="G66" i="11"/>
  <c r="F66" i="11"/>
  <c r="E66" i="11"/>
  <c r="D66" i="11"/>
  <c r="C66" i="11"/>
  <c r="B66" i="11"/>
  <c r="Q65" i="11"/>
  <c r="P65" i="11"/>
  <c r="N65" i="11"/>
  <c r="M65" i="11"/>
  <c r="K65" i="11"/>
  <c r="J65" i="11"/>
  <c r="I65" i="11"/>
  <c r="H65" i="11"/>
  <c r="G65" i="11"/>
  <c r="F65" i="11"/>
  <c r="E65" i="11"/>
  <c r="D65" i="11"/>
  <c r="C65" i="11"/>
  <c r="B65" i="11"/>
  <c r="Q64" i="11"/>
  <c r="P64" i="11"/>
  <c r="N64" i="11"/>
  <c r="M64" i="11"/>
  <c r="K64" i="11"/>
  <c r="J64" i="11"/>
  <c r="I64" i="11"/>
  <c r="H64" i="11"/>
  <c r="G64" i="11"/>
  <c r="F64" i="11"/>
  <c r="E64" i="11"/>
  <c r="D64" i="11"/>
  <c r="C64" i="11"/>
  <c r="B64" i="11"/>
  <c r="Q63" i="11"/>
  <c r="P63" i="11"/>
  <c r="N63" i="11"/>
  <c r="M63" i="11"/>
  <c r="K63" i="11"/>
  <c r="J63" i="11"/>
  <c r="I63" i="11"/>
  <c r="H63" i="11"/>
  <c r="G63" i="11"/>
  <c r="F63" i="11"/>
  <c r="E63" i="11"/>
  <c r="D63" i="11"/>
  <c r="C63" i="11"/>
  <c r="B63" i="11"/>
  <c r="Q62" i="11"/>
  <c r="P62" i="11"/>
  <c r="N62" i="11"/>
  <c r="M62" i="11"/>
  <c r="K62" i="11"/>
  <c r="J62" i="11"/>
  <c r="I62" i="11"/>
  <c r="H62" i="11"/>
  <c r="G62" i="11"/>
  <c r="F62" i="11"/>
  <c r="E62" i="11"/>
  <c r="D62" i="11"/>
  <c r="C62" i="11"/>
  <c r="B62" i="11"/>
  <c r="Q61" i="11"/>
  <c r="P61" i="11"/>
  <c r="N61" i="11"/>
  <c r="M61" i="11"/>
  <c r="K61" i="11"/>
  <c r="J61" i="11"/>
  <c r="I61" i="11"/>
  <c r="H61" i="11"/>
  <c r="G61" i="11"/>
  <c r="F61" i="11"/>
  <c r="E61" i="11"/>
  <c r="D61" i="11"/>
  <c r="C61" i="11"/>
  <c r="B61" i="11"/>
  <c r="Q60" i="11"/>
  <c r="P60" i="11"/>
  <c r="N60" i="11"/>
  <c r="M60" i="11"/>
  <c r="K60" i="11"/>
  <c r="J60" i="11"/>
  <c r="I60" i="11"/>
  <c r="H60" i="11"/>
  <c r="G60" i="11"/>
  <c r="F60" i="11"/>
  <c r="E60" i="11"/>
  <c r="D60" i="11"/>
  <c r="C60" i="11"/>
  <c r="B60" i="11"/>
  <c r="Q59" i="11"/>
  <c r="P59" i="11"/>
  <c r="N59" i="11"/>
  <c r="M59" i="11"/>
  <c r="K59" i="11"/>
  <c r="J59" i="11"/>
  <c r="I59" i="11"/>
  <c r="H59" i="11"/>
  <c r="G59" i="11"/>
  <c r="F59" i="11"/>
  <c r="E59" i="11"/>
  <c r="D59" i="11"/>
  <c r="C59" i="11"/>
  <c r="B59" i="11"/>
  <c r="Q58" i="11"/>
  <c r="P58" i="11"/>
  <c r="N58" i="11"/>
  <c r="M58" i="11"/>
  <c r="K58" i="11"/>
  <c r="J58" i="11"/>
  <c r="I58" i="11"/>
  <c r="H58" i="11"/>
  <c r="G58" i="11"/>
  <c r="F58" i="11"/>
  <c r="E58" i="11"/>
  <c r="D58" i="11"/>
  <c r="C58" i="11"/>
  <c r="B58" i="11"/>
  <c r="Q57" i="11"/>
  <c r="P57" i="11"/>
  <c r="N57" i="11"/>
  <c r="M57" i="11"/>
  <c r="K57" i="11"/>
  <c r="J57" i="11"/>
  <c r="I57" i="11"/>
  <c r="H57" i="11"/>
  <c r="G57" i="11"/>
  <c r="F57" i="11"/>
  <c r="E57" i="11"/>
  <c r="D57" i="11"/>
  <c r="C57" i="11"/>
  <c r="B57" i="11"/>
  <c r="Q56" i="11"/>
  <c r="P56" i="11"/>
  <c r="N56" i="11"/>
  <c r="M56" i="11"/>
  <c r="K56" i="11"/>
  <c r="J56" i="11"/>
  <c r="I56" i="11"/>
  <c r="H56" i="11"/>
  <c r="G56" i="11"/>
  <c r="F56" i="11"/>
  <c r="E56" i="11"/>
  <c r="D56" i="11"/>
  <c r="C56" i="11"/>
  <c r="B56" i="11"/>
  <c r="Q55" i="11"/>
  <c r="P55" i="11"/>
  <c r="N55" i="11"/>
  <c r="M55" i="11"/>
  <c r="K55" i="11"/>
  <c r="J55" i="11"/>
  <c r="I55" i="11"/>
  <c r="H55" i="11"/>
  <c r="G55" i="11"/>
  <c r="F55" i="11"/>
  <c r="E55" i="11"/>
  <c r="D55" i="11"/>
  <c r="C55" i="11"/>
  <c r="B55" i="11"/>
  <c r="Q54" i="11"/>
  <c r="P54" i="11"/>
  <c r="N54" i="11"/>
  <c r="M54" i="11"/>
  <c r="K54" i="11"/>
  <c r="J54" i="11"/>
  <c r="I54" i="11"/>
  <c r="H54" i="11"/>
  <c r="G54" i="11"/>
  <c r="F54" i="11"/>
  <c r="E54" i="11"/>
  <c r="D54" i="11"/>
  <c r="C54" i="11"/>
  <c r="B54" i="11"/>
  <c r="Q53" i="11"/>
  <c r="P53" i="11"/>
  <c r="N53" i="11"/>
  <c r="M53" i="11"/>
  <c r="K53" i="11"/>
  <c r="J53" i="11"/>
  <c r="I53" i="11"/>
  <c r="H53" i="11"/>
  <c r="G53" i="11"/>
  <c r="F53" i="11"/>
  <c r="E53" i="11"/>
  <c r="D53" i="11"/>
  <c r="C53" i="11"/>
  <c r="B53" i="11"/>
  <c r="Q52" i="11"/>
  <c r="P52" i="11"/>
  <c r="N52" i="11"/>
  <c r="M52" i="11"/>
  <c r="K52" i="11"/>
  <c r="J52" i="11"/>
  <c r="I52" i="11"/>
  <c r="H52" i="11"/>
  <c r="G52" i="11"/>
  <c r="F52" i="11"/>
  <c r="E52" i="11"/>
  <c r="D52" i="11"/>
  <c r="C52" i="11"/>
  <c r="B52" i="11"/>
  <c r="Q51" i="11"/>
  <c r="P51" i="11"/>
  <c r="N51" i="11"/>
  <c r="M51" i="11"/>
  <c r="K51" i="11"/>
  <c r="J51" i="11"/>
  <c r="I51" i="11"/>
  <c r="H51" i="11"/>
  <c r="G51" i="11"/>
  <c r="F51" i="11"/>
  <c r="E51" i="11"/>
  <c r="D51" i="11"/>
  <c r="C51" i="11"/>
  <c r="B51" i="11"/>
  <c r="Q50" i="11"/>
  <c r="P50" i="11"/>
  <c r="N50" i="11"/>
  <c r="M50" i="11"/>
  <c r="K50" i="11"/>
  <c r="J50" i="11"/>
  <c r="I50" i="11"/>
  <c r="H50" i="11"/>
  <c r="G50" i="11"/>
  <c r="F50" i="11"/>
  <c r="E50" i="11"/>
  <c r="D50" i="11"/>
  <c r="C50" i="11"/>
  <c r="B50" i="11"/>
  <c r="Q49" i="11"/>
  <c r="P49" i="11"/>
  <c r="N49" i="11"/>
  <c r="M49" i="11"/>
  <c r="K49" i="11"/>
  <c r="J49" i="11"/>
  <c r="I49" i="11"/>
  <c r="H49" i="11"/>
  <c r="G49" i="11"/>
  <c r="F49" i="11"/>
  <c r="E49" i="11"/>
  <c r="D49" i="11"/>
  <c r="C49" i="11"/>
  <c r="B49" i="11"/>
  <c r="Q48" i="11"/>
  <c r="P48" i="11"/>
  <c r="N48" i="11"/>
  <c r="M48" i="11"/>
  <c r="K48" i="11"/>
  <c r="J48" i="11"/>
  <c r="I48" i="11"/>
  <c r="H48" i="11"/>
  <c r="G48" i="11"/>
  <c r="F48" i="11"/>
  <c r="E48" i="11"/>
  <c r="D48" i="11"/>
  <c r="C48" i="11"/>
  <c r="B48" i="11"/>
  <c r="Q47" i="11"/>
  <c r="P47" i="11"/>
  <c r="N47" i="11"/>
  <c r="M47" i="11"/>
  <c r="K47" i="11"/>
  <c r="J47" i="11"/>
  <c r="I47" i="11"/>
  <c r="H47" i="11"/>
  <c r="G47" i="11"/>
  <c r="F47" i="11"/>
  <c r="E47" i="11"/>
  <c r="D47" i="11"/>
  <c r="C47" i="11"/>
  <c r="B47" i="11"/>
  <c r="Q46" i="11"/>
  <c r="P46" i="11"/>
  <c r="N46" i="11"/>
  <c r="M46" i="11"/>
  <c r="K46" i="11"/>
  <c r="J46" i="11"/>
  <c r="I46" i="11"/>
  <c r="H46" i="11"/>
  <c r="G46" i="11"/>
  <c r="F46" i="11"/>
  <c r="E46" i="11"/>
  <c r="D46" i="11"/>
  <c r="C46" i="11"/>
  <c r="B46" i="11"/>
  <c r="Q45" i="11"/>
  <c r="P45" i="11"/>
  <c r="N45" i="11"/>
  <c r="M45" i="11"/>
  <c r="K45" i="11"/>
  <c r="J45" i="11"/>
  <c r="I45" i="11"/>
  <c r="H45" i="11"/>
  <c r="G45" i="11"/>
  <c r="F45" i="11"/>
  <c r="E45" i="11"/>
  <c r="D45" i="11"/>
  <c r="C45" i="11"/>
  <c r="B45" i="11"/>
  <c r="Q44" i="11"/>
  <c r="P44" i="11"/>
  <c r="N44" i="11"/>
  <c r="M44" i="11"/>
  <c r="K44" i="11"/>
  <c r="J44" i="11"/>
  <c r="I44" i="11"/>
  <c r="H44" i="11"/>
  <c r="G44" i="11"/>
  <c r="F44" i="11"/>
  <c r="E44" i="11"/>
  <c r="D44" i="11"/>
  <c r="C44" i="11"/>
  <c r="B44" i="11"/>
  <c r="Q43" i="11"/>
  <c r="P43" i="11"/>
  <c r="N43" i="11"/>
  <c r="M43" i="11"/>
  <c r="K43" i="11"/>
  <c r="J43" i="11"/>
  <c r="I43" i="11"/>
  <c r="H43" i="11"/>
  <c r="G43" i="11"/>
  <c r="F43" i="11"/>
  <c r="E43" i="11"/>
  <c r="D43" i="11"/>
  <c r="C43" i="11"/>
  <c r="B43" i="11"/>
  <c r="Q42" i="11"/>
  <c r="P42" i="11"/>
  <c r="N42" i="11"/>
  <c r="M42" i="11"/>
  <c r="K42" i="11"/>
  <c r="J42" i="11"/>
  <c r="I42" i="11"/>
  <c r="H42" i="11"/>
  <c r="G42" i="11"/>
  <c r="F42" i="11"/>
  <c r="E42" i="11"/>
  <c r="D42" i="11"/>
  <c r="C42" i="11"/>
  <c r="B42" i="11"/>
  <c r="Q41" i="11"/>
  <c r="P41" i="11"/>
  <c r="N41" i="11"/>
  <c r="M41" i="11"/>
  <c r="K41" i="11"/>
  <c r="J41" i="11"/>
  <c r="I41" i="11"/>
  <c r="H41" i="11"/>
  <c r="G41" i="11"/>
  <c r="F41" i="11"/>
  <c r="E41" i="11"/>
  <c r="D41" i="11"/>
  <c r="C41" i="11"/>
  <c r="B41" i="11"/>
  <c r="Q40" i="11"/>
  <c r="P40" i="11"/>
  <c r="N40" i="11"/>
  <c r="M40" i="11"/>
  <c r="K40" i="11"/>
  <c r="J40" i="11"/>
  <c r="I40" i="11"/>
  <c r="H40" i="11"/>
  <c r="G40" i="11"/>
  <c r="F40" i="11"/>
  <c r="E40" i="11"/>
  <c r="D40" i="11"/>
  <c r="C40" i="11"/>
  <c r="B40" i="11"/>
  <c r="Q39" i="11"/>
  <c r="P39" i="11"/>
  <c r="N39" i="11"/>
  <c r="M39" i="11"/>
  <c r="K39" i="11"/>
  <c r="J39" i="11"/>
  <c r="I39" i="11"/>
  <c r="H39" i="11"/>
  <c r="G39" i="11"/>
  <c r="F39" i="11"/>
  <c r="E39" i="11"/>
  <c r="D39" i="11"/>
  <c r="C39" i="11"/>
  <c r="B39" i="11"/>
  <c r="Q38" i="11"/>
  <c r="P38" i="11"/>
  <c r="N38" i="11"/>
  <c r="M38" i="11"/>
  <c r="K38" i="11"/>
  <c r="J38" i="11"/>
  <c r="I38" i="11"/>
  <c r="H38" i="11"/>
  <c r="G38" i="11"/>
  <c r="F38" i="11"/>
  <c r="E38" i="11"/>
  <c r="D38" i="11"/>
  <c r="C38" i="11"/>
  <c r="B38" i="11"/>
  <c r="Q37" i="11"/>
  <c r="P37" i="11"/>
  <c r="N37" i="11"/>
  <c r="M37" i="11"/>
  <c r="K37" i="11"/>
  <c r="J37" i="11"/>
  <c r="I37" i="11"/>
  <c r="H37" i="11"/>
  <c r="G37" i="11"/>
  <c r="F37" i="11"/>
  <c r="E37" i="11"/>
  <c r="D37" i="11"/>
  <c r="C37" i="11"/>
  <c r="B37" i="11"/>
  <c r="Q36" i="11"/>
  <c r="P36" i="11"/>
  <c r="N36" i="11"/>
  <c r="M36" i="11"/>
  <c r="K36" i="11"/>
  <c r="J36" i="11"/>
  <c r="I36" i="11"/>
  <c r="H36" i="11"/>
  <c r="G36" i="11"/>
  <c r="F36" i="11"/>
  <c r="E36" i="11"/>
  <c r="D36" i="11"/>
  <c r="C36" i="11"/>
  <c r="B36" i="11"/>
  <c r="Q35" i="11"/>
  <c r="P35" i="11"/>
  <c r="N35" i="11"/>
  <c r="M35" i="11"/>
  <c r="K35" i="11"/>
  <c r="J35" i="11"/>
  <c r="I35" i="11"/>
  <c r="H35" i="11"/>
  <c r="G35" i="11"/>
  <c r="F35" i="11"/>
  <c r="E35" i="11"/>
  <c r="D35" i="11"/>
  <c r="C35" i="11"/>
  <c r="B35" i="11"/>
  <c r="Q34" i="11"/>
  <c r="P34" i="11"/>
  <c r="N34" i="11"/>
  <c r="M34" i="11"/>
  <c r="K34" i="11"/>
  <c r="J34" i="11"/>
  <c r="I34" i="11"/>
  <c r="H34" i="11"/>
  <c r="G34" i="11"/>
  <c r="F34" i="11"/>
  <c r="E34" i="11"/>
  <c r="D34" i="11"/>
  <c r="C34" i="11"/>
  <c r="B34" i="11"/>
  <c r="Q33" i="11"/>
  <c r="P33" i="11"/>
  <c r="N33" i="11"/>
  <c r="M33" i="11"/>
  <c r="K33" i="11"/>
  <c r="J33" i="11"/>
  <c r="I33" i="11"/>
  <c r="H33" i="11"/>
  <c r="G33" i="11"/>
  <c r="F33" i="11"/>
  <c r="E33" i="11"/>
  <c r="D33" i="11"/>
  <c r="C33" i="11"/>
  <c r="B33" i="11"/>
  <c r="Q32" i="11"/>
  <c r="P32" i="11"/>
  <c r="N32" i="11"/>
  <c r="M32" i="11"/>
  <c r="K32" i="11"/>
  <c r="J32" i="11"/>
  <c r="I32" i="11"/>
  <c r="H32" i="11"/>
  <c r="G32" i="11"/>
  <c r="F32" i="11"/>
  <c r="E32" i="11"/>
  <c r="D32" i="11"/>
  <c r="C32" i="11"/>
  <c r="B32" i="11"/>
  <c r="Q31" i="11"/>
  <c r="P31" i="11"/>
  <c r="N31" i="11"/>
  <c r="M31" i="11"/>
  <c r="K31" i="11"/>
  <c r="J31" i="11"/>
  <c r="I31" i="11"/>
  <c r="H31" i="11"/>
  <c r="G31" i="11"/>
  <c r="F31" i="11"/>
  <c r="E31" i="11"/>
  <c r="D31" i="11"/>
  <c r="C31" i="11"/>
  <c r="B31" i="11"/>
  <c r="Q30" i="11"/>
  <c r="P30" i="11"/>
  <c r="N30" i="11"/>
  <c r="M30" i="11"/>
  <c r="K30" i="11"/>
  <c r="J30" i="11"/>
  <c r="I30" i="11"/>
  <c r="H30" i="11"/>
  <c r="G30" i="11"/>
  <c r="F30" i="11"/>
  <c r="E30" i="11"/>
  <c r="D30" i="11"/>
  <c r="C30" i="11"/>
  <c r="B30" i="11"/>
  <c r="Q29" i="11"/>
  <c r="P29" i="11"/>
  <c r="N29" i="11"/>
  <c r="M29" i="11"/>
  <c r="K29" i="11"/>
  <c r="J29" i="11"/>
  <c r="I29" i="11"/>
  <c r="H29" i="11"/>
  <c r="G29" i="11"/>
  <c r="F29" i="11"/>
  <c r="E29" i="11"/>
  <c r="D29" i="11"/>
  <c r="C29" i="11"/>
  <c r="B29" i="11"/>
  <c r="Q28" i="11"/>
  <c r="P28" i="11"/>
  <c r="N28" i="11"/>
  <c r="M28" i="11"/>
  <c r="K28" i="11"/>
  <c r="J28" i="11"/>
  <c r="I28" i="11"/>
  <c r="H28" i="11"/>
  <c r="G28" i="11"/>
  <c r="F28" i="11"/>
  <c r="E28" i="11"/>
  <c r="D28" i="11"/>
  <c r="C28" i="11"/>
  <c r="B28" i="11"/>
  <c r="Q27" i="11"/>
  <c r="P27" i="11"/>
  <c r="N27" i="11"/>
  <c r="M27" i="11"/>
  <c r="K27" i="11"/>
  <c r="J27" i="11"/>
  <c r="I27" i="11"/>
  <c r="H27" i="11"/>
  <c r="G27" i="11"/>
  <c r="F27" i="11"/>
  <c r="E27" i="11"/>
  <c r="D27" i="11"/>
  <c r="C27" i="11"/>
  <c r="B27" i="11"/>
  <c r="Q26" i="11"/>
  <c r="P26" i="11"/>
  <c r="N26" i="11"/>
  <c r="M26" i="11"/>
  <c r="K26" i="11"/>
  <c r="J26" i="11"/>
  <c r="I26" i="11"/>
  <c r="H26" i="11"/>
  <c r="G26" i="11"/>
  <c r="F26" i="11"/>
  <c r="E26" i="11"/>
  <c r="D26" i="11"/>
  <c r="C26" i="11"/>
  <c r="B26" i="11"/>
  <c r="B35" i="16"/>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Q25" i="11"/>
  <c r="P25" i="11"/>
  <c r="N25" i="11"/>
  <c r="M25" i="11"/>
  <c r="K25" i="11"/>
  <c r="J25" i="11"/>
  <c r="I25" i="11"/>
  <c r="H25" i="11"/>
  <c r="G25" i="11"/>
  <c r="F25" i="11"/>
  <c r="E25" i="11"/>
  <c r="D25" i="11"/>
  <c r="C25" i="11"/>
  <c r="B25" i="11"/>
  <c r="D3" i="11"/>
  <c r="L51" i="11" l="1"/>
  <c r="L79" i="11"/>
  <c r="L99" i="11"/>
  <c r="L53" i="11"/>
  <c r="L101" i="11"/>
  <c r="L63" i="11"/>
  <c r="L111" i="11"/>
  <c r="L115" i="11"/>
  <c r="L40" i="11"/>
  <c r="L42" i="11"/>
  <c r="L44" i="11"/>
  <c r="L50" i="11"/>
  <c r="L72" i="11"/>
  <c r="L74" i="11"/>
  <c r="L76" i="11"/>
  <c r="L78" i="11"/>
  <c r="L114" i="11"/>
  <c r="L35" i="11"/>
  <c r="L54" i="11"/>
  <c r="L113" i="11"/>
  <c r="L73" i="11"/>
  <c r="L34" i="11"/>
  <c r="L66" i="11"/>
  <c r="L82" i="11"/>
  <c r="L88" i="11"/>
  <c r="L90" i="11"/>
  <c r="L92" i="11"/>
  <c r="L98" i="11"/>
  <c r="L104" i="11"/>
  <c r="L106" i="11"/>
  <c r="L108" i="11"/>
  <c r="L37" i="11"/>
  <c r="L47" i="11"/>
  <c r="L49" i="11"/>
  <c r="L26" i="11"/>
  <c r="L28" i="11"/>
  <c r="L30" i="11"/>
  <c r="L70" i="11"/>
  <c r="L94" i="11"/>
  <c r="L46" i="11"/>
  <c r="L57" i="11"/>
  <c r="L61" i="11"/>
  <c r="L67" i="11"/>
  <c r="L81" i="11"/>
  <c r="L86" i="11"/>
  <c r="L110" i="11"/>
  <c r="L31" i="11"/>
  <c r="L33" i="11"/>
  <c r="L38" i="11"/>
  <c r="L56" i="11"/>
  <c r="L58" i="11"/>
  <c r="L60" i="11"/>
  <c r="L62" i="11"/>
  <c r="L83" i="11"/>
  <c r="L85" i="11"/>
  <c r="L95" i="11"/>
  <c r="L97" i="11"/>
  <c r="L102" i="11"/>
  <c r="L118" i="11"/>
  <c r="L65" i="11"/>
  <c r="L117" i="11"/>
  <c r="L32" i="11"/>
  <c r="L39" i="11"/>
  <c r="L41" i="11"/>
  <c r="L48" i="11"/>
  <c r="L55" i="11"/>
  <c r="L64" i="11"/>
  <c r="L69" i="11"/>
  <c r="L71" i="11"/>
  <c r="L80" i="11"/>
  <c r="L87" i="11"/>
  <c r="L89" i="11"/>
  <c r="L96" i="11"/>
  <c r="L103" i="11"/>
  <c r="L105" i="11"/>
  <c r="L112" i="11"/>
  <c r="L119" i="11"/>
  <c r="L27" i="11"/>
  <c r="L29" i="11"/>
  <c r="L36" i="11"/>
  <c r="L43" i="11"/>
  <c r="L45" i="11"/>
  <c r="L52" i="11"/>
  <c r="L59" i="11"/>
  <c r="L68" i="11"/>
  <c r="L75" i="11"/>
  <c r="L77" i="11"/>
  <c r="L84" i="11"/>
  <c r="L91" i="11"/>
  <c r="L93" i="11"/>
  <c r="L100" i="11"/>
  <c r="L107" i="11"/>
  <c r="L109" i="11"/>
  <c r="L116" i="11"/>
  <c r="L25" i="11"/>
  <c r="C20" i="11" l="1"/>
  <c r="Q24" i="11" l="1"/>
  <c r="P24" i="11"/>
  <c r="N24" i="11"/>
  <c r="M24" i="11"/>
  <c r="K24" i="11"/>
  <c r="J24" i="11"/>
  <c r="I24" i="11"/>
  <c r="H24" i="11"/>
  <c r="G24" i="11"/>
  <c r="F24" i="11"/>
  <c r="E24" i="11"/>
  <c r="D24" i="11"/>
  <c r="C24" i="11"/>
  <c r="B24" i="11"/>
  <c r="Q23" i="11"/>
  <c r="P23" i="11"/>
  <c r="N23" i="11"/>
  <c r="M23" i="11"/>
  <c r="K23" i="11"/>
  <c r="J23" i="11"/>
  <c r="I23" i="11"/>
  <c r="H23" i="11"/>
  <c r="G23" i="11"/>
  <c r="F23" i="11"/>
  <c r="E23" i="11"/>
  <c r="D23" i="11"/>
  <c r="C23" i="11"/>
  <c r="B23" i="11"/>
  <c r="Q22" i="11"/>
  <c r="P22" i="11"/>
  <c r="N22" i="11"/>
  <c r="M22" i="11"/>
  <c r="K22" i="11"/>
  <c r="J22" i="11"/>
  <c r="I22" i="11"/>
  <c r="H22" i="11"/>
  <c r="G22" i="11"/>
  <c r="F22" i="11"/>
  <c r="E22" i="11"/>
  <c r="D22" i="11"/>
  <c r="C22" i="11"/>
  <c r="B22" i="11"/>
  <c r="Q21" i="11"/>
  <c r="P21" i="11"/>
  <c r="N21" i="11"/>
  <c r="M21" i="11"/>
  <c r="K21" i="11"/>
  <c r="J21" i="11"/>
  <c r="I21" i="11"/>
  <c r="H21" i="11"/>
  <c r="G21" i="11"/>
  <c r="F21" i="11"/>
  <c r="E21" i="11"/>
  <c r="D21" i="11"/>
  <c r="C21" i="11"/>
  <c r="B21" i="11"/>
  <c r="Q20" i="11"/>
  <c r="P20" i="11"/>
  <c r="N20" i="11"/>
  <c r="M20" i="11"/>
  <c r="K20" i="11"/>
  <c r="J20" i="11"/>
  <c r="I20" i="11"/>
  <c r="H20" i="11"/>
  <c r="G20" i="11"/>
  <c r="F20" i="11"/>
  <c r="E20" i="11"/>
  <c r="D20" i="11"/>
  <c r="B20" i="11"/>
  <c r="AC15" i="15"/>
  <c r="T15" i="15"/>
  <c r="K15" i="15"/>
  <c r="G14" i="15"/>
  <c r="G13" i="15"/>
  <c r="G11" i="15"/>
  <c r="G12" i="15"/>
  <c r="G8" i="15"/>
  <c r="G9" i="15"/>
  <c r="AD17" i="16"/>
  <c r="H10" i="15" l="1"/>
  <c r="H10" i="19"/>
  <c r="L21" i="11"/>
  <c r="L22" i="11"/>
  <c r="L24" i="11"/>
  <c r="L23" i="11"/>
  <c r="S8" i="11"/>
  <c r="R8" i="11"/>
  <c r="T8" i="11" l="1"/>
  <c r="L20" i="11" l="1"/>
  <c r="A21" i="1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B44" i="15"/>
  <c r="U7" i="11"/>
  <c r="Q8" i="11"/>
  <c r="V8" i="11"/>
  <c r="W8" i="11"/>
  <c r="Z8" i="11"/>
  <c r="AA8" i="11"/>
  <c r="AB8" i="11"/>
  <c r="S56" i="15" s="1"/>
  <c r="AC8" i="11"/>
  <c r="AF59" i="15" s="1"/>
  <c r="AL59" i="15" s="1"/>
  <c r="S43" i="15" l="1"/>
  <c r="AB29" i="15"/>
  <c r="AB28" i="15" s="1"/>
  <c r="AL27" i="15" s="1"/>
  <c r="X56" i="15"/>
  <c r="S55" i="15"/>
  <c r="X55" i="15" s="1"/>
  <c r="S54" i="15"/>
  <c r="X54" i="15" s="1"/>
  <c r="U8" i="11"/>
  <c r="S45" i="15"/>
  <c r="AF8" i="11" l="1"/>
  <c r="AG8" i="11" s="1"/>
  <c r="AB43" i="15"/>
  <c r="AB42" i="15" s="1"/>
  <c r="AC56" i="15"/>
  <c r="AL55" i="15" s="1"/>
  <c r="AC54" i="15"/>
  <c r="AL54" i="15" s="1"/>
  <c r="AB40" i="15"/>
  <c r="AB41" i="15" l="1"/>
  <c r="AL41" i="15" s="1"/>
  <c r="S42" i="15" l="1"/>
  <c r="S41" i="15" s="1"/>
  <c r="S40" i="15"/>
  <c r="AL4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東京都</author>
  </authors>
  <commentList>
    <comment ref="S15" authorId="0" shapeId="0" xr:uid="{00000000-0006-0000-0300-000001000000}">
      <text>
        <r>
          <rPr>
            <sz val="10"/>
            <color indexed="81"/>
            <rFont val="MS P ゴシック"/>
            <family val="3"/>
            <charset val="128"/>
          </rPr>
          <t>本年度（４月～３月）の実績を記入</t>
        </r>
      </text>
    </comment>
    <comment ref="V15" authorId="0" shapeId="0" xr:uid="{00000000-0006-0000-0300-000002000000}">
      <text>
        <r>
          <rPr>
            <sz val="10"/>
            <color indexed="81"/>
            <rFont val="MS P ゴシック"/>
            <family val="3"/>
            <charset val="128"/>
          </rPr>
          <t>本年度（４月～３月）の実績を記載</t>
        </r>
      </text>
    </comment>
    <comment ref="X15" authorId="0" shapeId="0" xr:uid="{00000000-0006-0000-0300-000003000000}">
      <text>
        <r>
          <rPr>
            <sz val="10"/>
            <color indexed="81"/>
            <rFont val="MS P ゴシック"/>
            <family val="3"/>
            <charset val="128"/>
          </rPr>
          <t>本年度（４月～３月）の実績を記入</t>
        </r>
      </text>
    </comment>
    <comment ref="AB15" authorId="0" shapeId="0" xr:uid="{00000000-0006-0000-0300-000004000000}">
      <text>
        <r>
          <rPr>
            <sz val="10"/>
            <color indexed="81"/>
            <rFont val="MS P ゴシック"/>
            <family val="3"/>
            <charset val="128"/>
          </rPr>
          <t>本年度（４月～３月）の実績を記載</t>
        </r>
      </text>
    </comment>
    <comment ref="AF15" authorId="0" shapeId="0" xr:uid="{00000000-0006-0000-0300-000005000000}">
      <text>
        <r>
          <rPr>
            <sz val="10"/>
            <color indexed="81"/>
            <rFont val="MS P ゴシック"/>
            <family val="3"/>
            <charset val="128"/>
          </rPr>
          <t>本年度（４月～３月）の実績を記載</t>
        </r>
      </text>
    </comment>
    <comment ref="AI15" authorId="0" shapeId="0" xr:uid="{00000000-0006-0000-0300-000006000000}">
      <text>
        <r>
          <rPr>
            <sz val="10"/>
            <color indexed="81"/>
            <rFont val="MS P ゴシック"/>
            <family val="3"/>
            <charset val="128"/>
          </rPr>
          <t>当該事業所に従事する経験・技能のある障害福祉人材のうち月平均８万円以上の賃金改善又は年額440万円以上となった者の実人数を記載してください。（該当者がいなかった場合は、空欄としてください。）
複数の事業所に兼務している場合には、いずれか１か所に計上して下さい。（同一職員の重複計上は不可）</t>
        </r>
      </text>
    </comment>
    <comment ref="AH17" authorId="0" shapeId="0" xr:uid="{00000000-0006-0000-0300-000007000000}">
      <text>
        <r>
          <rPr>
            <sz val="10"/>
            <color indexed="81"/>
            <rFont val="MS P ゴシック"/>
            <family val="3"/>
            <charset val="128"/>
          </rPr>
          <t>その他の職種については、実人数を記載することも可能です。</t>
        </r>
      </text>
    </comment>
    <comment ref="W20" authorId="1" shapeId="0" xr:uid="{00000000-0006-0000-0300-000008000000}">
      <text>
        <r>
          <rPr>
            <b/>
            <sz val="10"/>
            <color indexed="81"/>
            <rFont val="ＭＳ Ｐゴシック"/>
            <family val="3"/>
            <charset val="128"/>
          </rPr>
          <t>ドロップダウンリストで選択できます。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32" authorId="0" shapeId="0" xr:uid="{00000000-0006-0000-0400-000001000000}">
      <text>
        <r>
          <rPr>
            <b/>
            <sz val="10"/>
            <color indexed="81"/>
            <rFont val="MS P ゴシック"/>
            <family val="3"/>
            <charset val="128"/>
          </rPr>
          <t>原則令和４年２月～令和４年９月までの連続する期間を記入してください。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00000000-0006-0000-0500-000001000000}">
      <text>
        <r>
          <rPr>
            <sz val="10"/>
            <color indexed="81"/>
            <rFont val="MS P ゴシック"/>
            <family val="3"/>
            <charset val="128"/>
          </rPr>
          <t xml:space="preserve">補助金の賃金改善実施期間の実績を記入。
</t>
        </r>
      </text>
    </comment>
  </commentList>
</comments>
</file>

<file path=xl/sharedStrings.xml><?xml version="1.0" encoding="utf-8"?>
<sst xmlns="http://schemas.openxmlformats.org/spreadsheetml/2006/main" count="270202" uniqueCount="18217">
  <si>
    <t>フリガナ</t>
    <phoneticPr fontId="3"/>
  </si>
  <si>
    <t>〒</t>
    <phoneticPr fontId="3"/>
  </si>
  <si>
    <t>年</t>
    <rPh sb="0" eb="1">
      <t>ネン</t>
    </rPh>
    <phoneticPr fontId="3"/>
  </si>
  <si>
    <t>月</t>
    <rPh sb="0" eb="1">
      <t>ゲツ</t>
    </rPh>
    <phoneticPr fontId="3"/>
  </si>
  <si>
    <t>円</t>
    <rPh sb="0" eb="1">
      <t>エン</t>
    </rPh>
    <phoneticPr fontId="3"/>
  </si>
  <si>
    <t>人</t>
    <rPh sb="0" eb="1">
      <t>ニン</t>
    </rPh>
    <phoneticPr fontId="3"/>
  </si>
  <si>
    <t>日</t>
    <rPh sb="0" eb="1">
      <t>ニチ</t>
    </rPh>
    <phoneticPr fontId="3"/>
  </si>
  <si>
    <t>サービス名</t>
    <rPh sb="4" eb="5">
      <t>メイ</t>
    </rPh>
    <phoneticPr fontId="3"/>
  </si>
  <si>
    <t>1</t>
    <phoneticPr fontId="3"/>
  </si>
  <si>
    <t>サービス名</t>
    <rPh sb="4" eb="5">
      <t>メイ</t>
    </rPh>
    <phoneticPr fontId="3"/>
  </si>
  <si>
    <t>年度）</t>
    <phoneticPr fontId="3"/>
  </si>
  <si>
    <t>電話番号</t>
    <rPh sb="0" eb="2">
      <t>デンワ</t>
    </rPh>
    <rPh sb="2" eb="4">
      <t>バンゴウ</t>
    </rPh>
    <phoneticPr fontId="3"/>
  </si>
  <si>
    <t>FAX番号</t>
    <rPh sb="3" eb="5">
      <t>バンゴウ</t>
    </rPh>
    <phoneticPr fontId="3"/>
  </si>
  <si>
    <t>令和</t>
    <rPh sb="0" eb="2">
      <t>レイワ</t>
    </rPh>
    <phoneticPr fontId="3"/>
  </si>
  <si>
    <t xml:space="preserve"> （法人名）</t>
    <rPh sb="2" eb="4">
      <t>ホウジン</t>
    </rPh>
    <rPh sb="4" eb="5">
      <t>メイ</t>
    </rPh>
    <phoneticPr fontId="3"/>
  </si>
  <si>
    <t xml:space="preserve"> （代表者名）</t>
    <rPh sb="2" eb="5">
      <t>ダイヒョウシャ</t>
    </rPh>
    <rPh sb="5" eb="6">
      <t>メイ</t>
    </rPh>
    <rPh sb="6" eb="7">
      <t>ホウミョウ</t>
    </rPh>
    <phoneticPr fontId="3"/>
  </si>
  <si>
    <t>.</t>
    <phoneticPr fontId="3"/>
  </si>
  <si>
    <t>①</t>
    <phoneticPr fontId="3"/>
  </si>
  <si>
    <t>②</t>
    <phoneticPr fontId="3"/>
  </si>
  <si>
    <t>③</t>
    <phoneticPr fontId="3"/>
  </si>
  <si>
    <t>④</t>
    <phoneticPr fontId="3"/>
  </si>
  <si>
    <t>その他</t>
    <rPh sb="2" eb="3">
      <t>タ</t>
    </rPh>
    <phoneticPr fontId="3"/>
  </si>
  <si>
    <t>（</t>
    <phoneticPr fontId="3"/>
  </si>
  <si>
    <t>）</t>
    <phoneticPr fontId="3"/>
  </si>
  <si>
    <t>※</t>
    <phoneticPr fontId="3"/>
  </si>
  <si>
    <t>ⅰ）加算の算定により賃金改善を行った賃金の総額</t>
    <rPh sb="2" eb="4">
      <t>カサン</t>
    </rPh>
    <rPh sb="5" eb="7">
      <t>サンテイ</t>
    </rPh>
    <rPh sb="10" eb="12">
      <t>チンギン</t>
    </rPh>
    <rPh sb="12" eb="14">
      <t>カイゼン</t>
    </rPh>
    <rPh sb="15" eb="16">
      <t>オコナ</t>
    </rPh>
    <rPh sb="18" eb="20">
      <t>チンギン</t>
    </rPh>
    <rPh sb="21" eb="23">
      <t>ソウガク</t>
    </rPh>
    <phoneticPr fontId="3"/>
  </si>
  <si>
    <t>※詳細は別紙様式３－２に記載</t>
    <rPh sb="1" eb="3">
      <t>ショウサイ</t>
    </rPh>
    <rPh sb="4" eb="6">
      <t>ベッシ</t>
    </rPh>
    <rPh sb="6" eb="8">
      <t>ヨウシキ</t>
    </rPh>
    <rPh sb="12" eb="14">
      <t>キサイ</t>
    </rPh>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</si>
  <si>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</si>
  <si>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</si>
  <si>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１　基本情報</t>
    <rPh sb="2" eb="4">
      <t>キホン</t>
    </rPh>
    <rPh sb="4" eb="6">
      <t>ジョウホウ</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</si>
  <si>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</si>
  <si>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</si>
  <si>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</si>
  <si>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phoneticPr fontId="3"/>
  </si>
  <si>
    <t>法人名</t>
    <rPh sb="0" eb="2">
      <t>ホウジン</t>
    </rPh>
    <rPh sb="2" eb="3">
      <t>メイ</t>
    </rPh>
    <phoneticPr fontId="3"/>
  </si>
  <si>
    <t>フリガナ</t>
    <phoneticPr fontId="3"/>
  </si>
  <si>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3"/>
  </si>
  <si>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3"/>
  </si>
  <si>
    <t>⇒下表に必要事項を入力してください。</t>
    <rPh sb="1" eb="3">
      <t>カヒョウ</t>
    </rPh>
    <rPh sb="4" eb="6">
      <t>ヒツヨウ</t>
    </rPh>
    <rPh sb="6" eb="8">
      <t>ジコウ</t>
    </rPh>
    <rPh sb="9" eb="11">
      <t>ニュウリョク</t>
    </rPh>
    <phoneticPr fontId="3"/>
  </si>
  <si>
    <t>名称</t>
    <rPh sb="0" eb="2">
      <t>メイショウ</t>
    </rPh>
    <phoneticPr fontId="3"/>
  </si>
  <si>
    <t>〒結合</t>
    <rPh sb="1" eb="3">
      <t>ケツゴウ</t>
    </rPh>
    <phoneticPr fontId="3"/>
  </si>
  <si>
    <t>法人住所</t>
    <rPh sb="0" eb="2">
      <t>ホウジン</t>
    </rPh>
    <rPh sb="2" eb="4">
      <t>ジュウショ</t>
    </rPh>
    <phoneticPr fontId="3"/>
  </si>
  <si>
    <t>〒</t>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</si>
  <si>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</si>
  <si>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</si>
  <si>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法人代表者</t>
    <rPh sb="0" eb="2">
      <t>ホウジン</t>
    </rPh>
    <rPh sb="2" eb="5">
      <t>ダイヒョウシャ</t>
    </rPh>
    <phoneticPr fontId="3"/>
  </si>
  <si>
    <t>職名</t>
    <rPh sb="0" eb="2">
      <t>ショクメイ</t>
    </rPh>
    <phoneticPr fontId="3"/>
  </si>
  <si>
    <t>氏名</t>
    <rPh sb="0" eb="2">
      <t>シメイ</t>
    </rPh>
    <phoneticPr fontId="3"/>
  </si>
  <si>
    <t>書類作成
担当者</t>
    <rPh sb="0" eb="2">
      <t>ショルイ</t>
    </rPh>
    <rPh sb="2" eb="4">
      <t>サクセイ</t>
    </rPh>
    <rPh sb="5" eb="8">
      <t>タントウシャ</t>
    </rPh>
    <phoneticPr fontId="3"/>
  </si>
  <si>
    <t>フリガナ</t>
    <phoneticPr fontId="3"/>
  </si>
  <si>
    <t>e-mail</t>
    <phoneticPr fontId="3"/>
  </si>
  <si>
    <t>通し番号</t>
    <rPh sb="0" eb="1">
      <t>トオ</t>
    </rPh>
    <rPh sb="2" eb="4">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</si>
  <si>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</si>
  <si>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</si>
  <si>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・提出先に関する情報</t>
    <rPh sb="1" eb="3">
      <t>テイシュツ</t>
    </rPh>
    <rPh sb="3" eb="4">
      <t>サキ</t>
    </rPh>
    <rPh sb="5" eb="6">
      <t>カン</t>
    </rPh>
    <rPh sb="8" eb="10">
      <t>ジョウホウ</t>
    </rPh>
    <phoneticPr fontId="3"/>
  </si>
  <si>
    <t>・基本情報</t>
    <rPh sb="1" eb="3">
      <t>キホン</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</si>
  <si>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</si>
  <si>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</si>
  <si>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</si>
  <si>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</si>
  <si>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下表に必要事項を入力してください。記入内容が様式3-1及び3-2に反映されます。</t>
    <rPh sb="0" eb="2">
      <t>カヒョウ</t>
    </rPh>
    <rPh sb="3" eb="5">
      <t>ヒツヨウ</t>
    </rPh>
    <rPh sb="5" eb="7">
      <t>ジコウ</t>
    </rPh>
    <rPh sb="8" eb="10">
      <t>ニュウリョク</t>
    </rPh>
    <rPh sb="17" eb="19">
      <t>キニュウ</t>
    </rPh>
    <rPh sb="19" eb="21">
      <t>ナイヨウ</t>
    </rPh>
    <rPh sb="22" eb="24">
      <t>ヨウシキ</t>
    </rPh>
    <rPh sb="27" eb="28">
      <t>オヨ</t>
    </rPh>
    <rPh sb="33" eb="35">
      <t>ハンエイ</t>
    </rPh>
    <phoneticPr fontId="3"/>
  </si>
  <si>
    <t>（Ｃ）その他の職種</t>
    <rPh sb="5" eb="6">
      <t>タ</t>
    </rPh>
    <rPh sb="7" eb="9">
      <t>ショクシュ</t>
    </rPh>
    <phoneticPr fontId="3"/>
  </si>
  <si>
    <t>改善後の賃金が
最も高額となった者の賃金(年額)</t>
    <rPh sb="0" eb="3">
      <t>カイゼンゴ</t>
    </rPh>
    <rPh sb="4" eb="6">
      <t>チンギン</t>
    </rPh>
    <rPh sb="8" eb="9">
      <t>モット</t>
    </rPh>
    <rPh sb="10" eb="12">
      <t>コウガク</t>
    </rPh>
    <rPh sb="16" eb="17">
      <t>モノ</t>
    </rPh>
    <rPh sb="18" eb="20">
      <t>チンギン</t>
    </rPh>
    <rPh sb="21" eb="23">
      <t>ネンガク</t>
    </rPh>
    <phoneticPr fontId="3"/>
  </si>
  <si>
    <t xml:space="preserve">
(配分比率)</t>
    <rPh sb="2" eb="4">
      <t>ハイブン</t>
    </rPh>
    <rPh sb="4" eb="6">
      <t>ヒリツ</t>
    </rPh>
    <phoneticPr fontId="3"/>
  </si>
  <si>
    <t>その他の職種(C)</t>
    <rPh sb="2" eb="3">
      <t>タ</t>
    </rPh>
    <rPh sb="4" eb="6">
      <t>ショクシュ</t>
    </rPh>
    <phoneticPr fontId="3"/>
  </si>
  <si>
    <t>本年度の常勤換算職員数［人］</t>
    <rPh sb="0" eb="3">
      <t>ホンネンド</t>
    </rPh>
    <rPh sb="4" eb="6">
      <t>ジョウキン</t>
    </rPh>
    <rPh sb="6" eb="8">
      <t>カンサン</t>
    </rPh>
    <rPh sb="8" eb="11">
      <t>ショクインスウ</t>
    </rPh>
    <rPh sb="12" eb="13">
      <t>ニン</t>
    </rPh>
    <phoneticPr fontId="3"/>
  </si>
  <si>
    <t>グループ別内訳</t>
    <rPh sb="4" eb="5">
      <t>ベツ</t>
    </rPh>
    <rPh sb="5" eb="7">
      <t>ウチワケ</t>
    </rPh>
    <phoneticPr fontId="3"/>
  </si>
  <si>
    <t>（グループ別内訳）</t>
    <rPh sb="5" eb="6">
      <t>ベツ</t>
    </rPh>
    <rPh sb="6" eb="8">
      <t>ウチワケ</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</si>
  <si>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</si>
  <si>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２　実績報告＜共通＞</t>
    <rPh sb="2" eb="4">
      <t>ジッセキ</t>
    </rPh>
    <rPh sb="4" eb="6">
      <t>ホウコク</t>
    </rPh>
    <rPh sb="7" eb="9">
      <t>キョウツウ</t>
    </rPh>
    <phoneticPr fontId="3"/>
  </si>
  <si>
    <t>平均賃金改善額</t>
    <rPh sb="0" eb="2">
      <t>ヘイキン</t>
    </rPh>
    <rPh sb="2" eb="4">
      <t>チンギン</t>
    </rPh>
    <rPh sb="4" eb="6">
      <t>カイゼン</t>
    </rPh>
    <rPh sb="6" eb="7">
      <t>ガク</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</si>
  <si>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</si>
  <si>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</si>
  <si>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</si>
  <si>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都道府県</t>
    <rPh sb="0" eb="4">
      <t>トドウフケン</t>
    </rPh>
    <phoneticPr fontId="3"/>
  </si>
  <si>
    <t>※事業所の数が多く、１枚に記載しきれない場合は、適宜、行を追加すること。</t>
    <rPh sb="1" eb="3">
      <t>ジギョウ</t>
    </rPh>
    <rPh sb="3" eb="4">
      <t>ショ</t>
    </rPh>
    <rPh sb="5" eb="6">
      <t>カズ</t>
    </rPh>
    <rPh sb="7" eb="8">
      <t>オオ</t>
    </rPh>
    <rPh sb="11" eb="12">
      <t>マイ</t>
    </rPh>
    <rPh sb="13" eb="15">
      <t>キサイ</t>
    </rPh>
    <rPh sb="20" eb="22">
      <t>バアイ</t>
    </rPh>
    <rPh sb="24" eb="26">
      <t>テキギ</t>
    </rPh>
    <rPh sb="27" eb="28">
      <t>ギョウ</t>
    </rPh>
    <rPh sb="29" eb="31">
      <t>ツイカ</t>
    </rPh>
    <phoneticPr fontId="3"/>
  </si>
  <si>
    <t>※本表に記載する事業所は、計画書の別紙様式２－２に記載した事業所と一致しなければならない。</t>
    <rPh sb="1" eb="3">
      <t>ホンピョウ</t>
    </rPh>
    <rPh sb="4" eb="6">
      <t>キサイ</t>
    </rPh>
    <rPh sb="8" eb="11">
      <t>ジギョウショ</t>
    </rPh>
    <rPh sb="13" eb="16">
      <t>ケイカクショ</t>
    </rPh>
    <rPh sb="17" eb="19">
      <t>ベッシ</t>
    </rPh>
    <rPh sb="19" eb="21">
      <t>ヨウシキ</t>
    </rPh>
    <rPh sb="25" eb="27">
      <t>キサイ</t>
    </rPh>
    <rPh sb="29" eb="32">
      <t>ジギョウショ</t>
    </rPh>
    <rPh sb="33" eb="35">
      <t>イッチ</t>
    </rPh>
    <phoneticPr fontId="3"/>
  </si>
  <si>
    <t>グループ別内訳</t>
    <phoneticPr fontId="3"/>
  </si>
  <si>
    <t>枚数</t>
    <rPh sb="0" eb="2">
      <t>マイスウ</t>
    </rPh>
    <phoneticPr fontId="11"/>
  </si>
  <si>
    <t>ワークシートの入力の順番（推奨）</t>
    <rPh sb="7" eb="9">
      <t>ニュウリョク</t>
    </rPh>
    <rPh sb="10" eb="12">
      <t>ジュンバン</t>
    </rPh>
    <rPh sb="13" eb="15">
      <t>スイショウ</t>
    </rPh>
    <phoneticPr fontId="3"/>
  </si>
  <si>
    <t>説明</t>
    <rPh sb="0" eb="2">
      <t>セツメイ</t>
    </rPh>
    <phoneticPr fontId="11"/>
  </si>
  <si>
    <t>・本様式の内容と使い方を説明しています。</t>
    <rPh sb="1" eb="4">
      <t>ホンヨウシキ</t>
    </rPh>
    <rPh sb="5" eb="7">
      <t>ナイヨウ</t>
    </rPh>
    <rPh sb="8" eb="9">
      <t>ツカ</t>
    </rPh>
    <rPh sb="10" eb="11">
      <t>カタ</t>
    </rPh>
    <rPh sb="12" eb="14">
      <t>セツメイ</t>
    </rPh>
    <phoneticPr fontId="3"/>
  </si>
  <si>
    <t>不要</t>
    <rPh sb="0" eb="2">
      <t>フヨウ</t>
    </rPh>
    <phoneticPr fontId="11"/>
  </si>
  <si>
    <t>基本情報入力シート</t>
    <rPh sb="0" eb="4">
      <t>キホンジョウホウ</t>
    </rPh>
    <rPh sb="4" eb="6">
      <t>ニュウリョク</t>
    </rPh>
    <phoneticPr fontId="11"/>
  </si>
  <si>
    <t>提出</t>
    <rPh sb="0" eb="2">
      <t>テイシュツ</t>
    </rPh>
    <phoneticPr fontId="11"/>
  </si>
  <si>
    <t>２　書類の作成方法</t>
    <rPh sb="2" eb="4">
      <t>ショルイ</t>
    </rPh>
    <rPh sb="5" eb="7">
      <t>サクセイ</t>
    </rPh>
    <rPh sb="7" eb="9">
      <t>ホウホウ</t>
    </rPh>
    <phoneticPr fontId="11"/>
  </si>
  <si>
    <t>・原則、本様式を用いて実績報告書を作成してください。</t>
    <rPh sb="1" eb="3">
      <t>ゲンソク</t>
    </rPh>
    <rPh sb="4" eb="7">
      <t>ホンヨウシキ</t>
    </rPh>
    <rPh sb="8" eb="9">
      <t>モチ</t>
    </rPh>
    <rPh sb="17" eb="19">
      <t>サクセイ</t>
    </rPh>
    <phoneticPr fontId="3"/>
  </si>
  <si>
    <t>別紙様式3-1</t>
    <rPh sb="0" eb="2">
      <t>ベッシ</t>
    </rPh>
    <phoneticPr fontId="11"/>
  </si>
  <si>
    <t>別紙様式3-2</t>
    <rPh sb="0" eb="2">
      <t>ベッシ</t>
    </rPh>
    <phoneticPr fontId="11"/>
  </si>
  <si>
    <t>&lt;-</t>
    <phoneticPr fontId="3"/>
  </si>
  <si>
    <t>円</t>
    <rPh sb="0" eb="1">
      <t>エン</t>
    </rPh>
    <phoneticPr fontId="3"/>
  </si>
  <si>
    <t>！この欄が☓の場合、A:BまたはA:Cの配分比率が要件を満たしていません。</t>
    <rPh sb="3" eb="4">
      <t>ラン</t>
    </rPh>
    <rPh sb="7" eb="9">
      <t>バアイ</t>
    </rPh>
    <phoneticPr fontId="3"/>
  </si>
  <si>
    <t>！この欄が☓の場合、B:Cの配分比率が要件を満たしていません。</t>
    <rPh sb="3" eb="4">
      <t>ラン</t>
    </rPh>
    <rPh sb="7" eb="9">
      <t>バアイ</t>
    </rPh>
    <phoneticPr fontId="3"/>
  </si>
  <si>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3"/>
  </si>
  <si>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3"/>
  </si>
  <si>
    <t>！この欄が☓の場合、「設定できない事業所があった場合その理由」欄にチェックが必要です。</t>
    <rPh sb="38" eb="40">
      <t>ヒツヨウ</t>
    </rPh>
    <phoneticPr fontId="3"/>
  </si>
  <si>
    <t>いずれかに該当する人数</t>
    <rPh sb="5" eb="7">
      <t>ガイトウ</t>
    </rPh>
    <rPh sb="9" eb="11">
      <t>ニンズウ</t>
    </rPh>
    <phoneticPr fontId="3"/>
  </si>
  <si>
    <t>未設定の
事業所</t>
    <rPh sb="0" eb="3">
      <t>ミセッテイ</t>
    </rPh>
    <rPh sb="5" eb="8">
      <t>ジギョウショ</t>
    </rPh>
    <phoneticPr fontId="3"/>
  </si>
  <si>
    <t>本年度の常勤換算職員数［人］</t>
    <rPh sb="0" eb="3">
      <t>ホンネンド</t>
    </rPh>
    <rPh sb="4" eb="6">
      <t>ジョウキン</t>
    </rPh>
    <rPh sb="6" eb="8">
      <t>カンサン</t>
    </rPh>
    <rPh sb="8" eb="10">
      <t>ショクイン</t>
    </rPh>
    <rPh sb="10" eb="11">
      <t>スウ</t>
    </rPh>
    <rPh sb="12" eb="13">
      <t>ニン</t>
    </rPh>
    <phoneticPr fontId="3"/>
  </si>
  <si>
    <t>年度分の加算の総額</t>
    <rPh sb="0" eb="2">
      <t>ネンド</t>
    </rPh>
    <rPh sb="2" eb="3">
      <t>ブン</t>
    </rPh>
    <rPh sb="4" eb="6">
      <t>カサン</t>
    </rPh>
    <rPh sb="7" eb="9">
      <t>ソウガク</t>
    </rPh>
    <phoneticPr fontId="3"/>
  </si>
  <si>
    <t>前年度の平均賃金額(月額)【基準額３】　</t>
    <rPh sb="0" eb="3">
      <t>ゼンネンド</t>
    </rPh>
    <rPh sb="4" eb="6">
      <t>ヘイキン</t>
    </rPh>
    <rPh sb="6" eb="8">
      <t>チンギン</t>
    </rPh>
    <rPh sb="8" eb="9">
      <t>ガク</t>
    </rPh>
    <rPh sb="10" eb="12">
      <t>ゲツガク</t>
    </rPh>
    <rPh sb="14" eb="17">
      <t>キジュンガク</t>
    </rPh>
    <phoneticPr fontId="3"/>
  </si>
  <si>
    <t>本年度の平均賃金額(月額)</t>
    <rPh sb="0" eb="3">
      <t>ホンネンド</t>
    </rPh>
    <rPh sb="4" eb="6">
      <t>ヘイキン</t>
    </rPh>
    <rPh sb="6" eb="8">
      <t>チンギン</t>
    </rPh>
    <rPh sb="8" eb="9">
      <t>ガク</t>
    </rPh>
    <rPh sb="10" eb="12">
      <t>ゲツガク</t>
    </rPh>
    <phoneticPr fontId="3"/>
  </si>
  <si>
    <t>ⅱ）前年度の賃金の総額【基準額１】【基準額２】</t>
    <rPh sb="2" eb="5">
      <t>ゼンネンド</t>
    </rPh>
    <rPh sb="6" eb="8">
      <t>チンギン</t>
    </rPh>
    <rPh sb="9" eb="11">
      <t>ソウガク</t>
    </rPh>
    <rPh sb="12" eb="15">
      <t>キジュンガク</t>
    </rPh>
    <rPh sb="18" eb="21">
      <t>キジュンガク</t>
    </rPh>
    <phoneticPr fontId="3"/>
  </si>
  <si>
    <t>※②の「本年度の賃金の総額」には、賃金改善に伴う法定福利費等の事業主負担の増加分を含めることができる。</t>
    <rPh sb="4" eb="7">
      <t>ホンネンド</t>
    </rPh>
    <rPh sb="8" eb="10">
      <t>チンギン</t>
    </rPh>
    <rPh sb="11" eb="13">
      <t>ソウガク</t>
    </rPh>
    <phoneticPr fontId="3"/>
  </si>
  <si>
    <t>本年度の加算の総額［円］</t>
    <rPh sb="0" eb="3">
      <t>ホンネンド</t>
    </rPh>
    <rPh sb="4" eb="6">
      <t>カサン</t>
    </rPh>
    <rPh sb="7" eb="9">
      <t>ソウガク</t>
    </rPh>
    <rPh sb="10" eb="11">
      <t>エン</t>
    </rPh>
    <phoneticPr fontId="3"/>
  </si>
  <si>
    <t>本年度の賃金の総額［円］</t>
    <rPh sb="0" eb="3">
      <t>ホンネンド</t>
    </rPh>
    <rPh sb="10" eb="11">
      <t>エン</t>
    </rPh>
    <phoneticPr fontId="3"/>
  </si>
  <si>
    <t>本年度の賃金の総額(［円］</t>
    <rPh sb="0" eb="3">
      <t>ホンネンド</t>
    </rPh>
    <rPh sb="4" eb="6">
      <t>チンギン</t>
    </rPh>
    <rPh sb="7" eb="9">
      <t>ソウガク</t>
    </rPh>
    <rPh sb="11" eb="12">
      <t>エン</t>
    </rPh>
    <phoneticPr fontId="3"/>
  </si>
  <si>
    <t>　</t>
    <phoneticPr fontId="3"/>
  </si>
  <si>
    <t>実績報告書の記載内容に虚偽がないことを証明するとともに、記載内容を証明する資料を適切に保管していることを誓約します。</t>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</si>
  <si>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</si>
  <si>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</si>
  <si>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3"/>
  </si>
  <si>
    <t>賃金改善を実施した 
グループ　</t>
    <rPh sb="0" eb="2">
      <t>チンギン</t>
    </rPh>
    <rPh sb="2" eb="4">
      <t>カイゼン</t>
    </rPh>
    <rPh sb="5" eb="7">
      <t>ジッシ</t>
    </rPh>
    <phoneticPr fontId="3"/>
  </si>
  <si>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</si>
  <si>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</si>
  <si>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</si>
  <si>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</si>
  <si>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</si>
  <si>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</si>
  <si>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</si>
  <si>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</si>
  <si>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</si>
  <si>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</si>
  <si>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</si>
  <si>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</si>
  <si>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</si>
  <si>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</si>
  <si>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</si>
  <si>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</si>
  <si>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</si>
  <si>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</si>
  <si>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3"/>
  </si>
  <si>
    <t>＜サービス区分一覧&gt;</t>
    <rPh sb="5" eb="7">
      <t>クブン</t>
    </rPh>
    <rPh sb="7" eb="9">
      <t>イチラン</t>
    </rPh>
    <phoneticPr fontId="3"/>
  </si>
  <si>
    <t>障害福祉サービス等処遇改善実績報告書　作成にあたっての入力シート等の説明</t>
    <rPh sb="0" eb="2">
      <t>ショウガイ</t>
    </rPh>
    <rPh sb="2" eb="4">
      <t>フクシ</t>
    </rPh>
    <rPh sb="8" eb="9">
      <t>トウ</t>
    </rPh>
    <rPh sb="9" eb="11">
      <t>ショグウ</t>
    </rPh>
    <rPh sb="11" eb="13">
      <t>カイゼン</t>
    </rPh>
    <rPh sb="13" eb="15">
      <t>ジッセキ</t>
    </rPh>
    <rPh sb="15" eb="18">
      <t>ホウコクショ</t>
    </rPh>
    <rPh sb="19" eb="21">
      <t>サクセイ</t>
    </rPh>
    <rPh sb="27" eb="29">
      <t>ニュウリョク</t>
    </rPh>
    <rPh sb="32" eb="33">
      <t>トウ</t>
    </rPh>
    <rPh sb="34" eb="36">
      <t>セツメイ</t>
    </rPh>
    <phoneticPr fontId="11"/>
  </si>
  <si>
    <t>ワークシート名
（左からの順）</t>
    <rPh sb="6" eb="7">
      <t>メイ</t>
    </rPh>
    <rPh sb="9" eb="10">
      <t>ヒダリ</t>
    </rPh>
    <rPh sb="13" eb="14">
      <t>ジュン</t>
    </rPh>
    <phoneticPr fontId="11"/>
  </si>
  <si>
    <t>はじめに</t>
    <phoneticPr fontId="11"/>
  </si>
  <si>
    <t>-</t>
    <phoneticPr fontId="3"/>
  </si>
  <si>
    <t>①</t>
    <phoneticPr fontId="3"/>
  </si>
  <si>
    <t>・法人の基本的な情報を入力することで、様式３へ自動的に転記が行われるため、こちらから入力してください。
・本シートは提出不要です。</t>
    <phoneticPr fontId="11"/>
  </si>
  <si>
    <t>③</t>
    <phoneticPr fontId="3"/>
  </si>
  <si>
    <t>・実績報告の概要と要件に関する情報を入力します。
・加算総額や賃金改善所要額、平均賃金改善額等の要件を確認します。
・最後に入力してください。</t>
    <rPh sb="1" eb="3">
      <t>ジッセキ</t>
    </rPh>
    <rPh sb="3" eb="5">
      <t>ホウコク</t>
    </rPh>
    <phoneticPr fontId="11"/>
  </si>
  <si>
    <t>②</t>
    <phoneticPr fontId="3"/>
  </si>
  <si>
    <t>・事業所別の情報を入力します。
・事業所ごとに加算総額、賃金総額等を入力します。
・基本情報入力シートの次に入力してください。</t>
    <phoneticPr fontId="11"/>
  </si>
  <si>
    <t>障害福祉サービス等
事業所番号</t>
    <rPh sb="0" eb="2">
      <t>ショウガイ</t>
    </rPh>
    <rPh sb="2" eb="4">
      <t>フクシ</t>
    </rPh>
    <rPh sb="8" eb="9">
      <t>トウ</t>
    </rPh>
    <rPh sb="10" eb="13">
      <t>ジギョウショ</t>
    </rPh>
    <rPh sb="13" eb="15">
      <t>バンゴウ</t>
    </rPh>
    <phoneticPr fontId="3"/>
  </si>
  <si>
    <r>
      <t>　【本報告書で報告する加算】　</t>
    </r>
    <r>
      <rPr>
        <sz val="9"/>
        <rFont val="ＭＳ Ｐゴシック"/>
        <family val="3"/>
        <charset val="128"/>
      </rPr>
      <t>加算名称にチェックを入れること。</t>
    </r>
    <rPh sb="2" eb="3">
      <t>ホン</t>
    </rPh>
    <rPh sb="3" eb="6">
      <t>ホウコクショ</t>
    </rPh>
    <rPh sb="7" eb="9">
      <t>ホウコク</t>
    </rPh>
    <rPh sb="11" eb="13">
      <t>カサン</t>
    </rPh>
    <rPh sb="15" eb="17">
      <t>カサン</t>
    </rPh>
    <rPh sb="17" eb="19">
      <t>メイショウ</t>
    </rPh>
    <rPh sb="25" eb="26">
      <t>イ</t>
    </rPh>
    <phoneticPr fontId="3"/>
  </si>
  <si>
    <r>
      <t>賃金改善所要額</t>
    </r>
    <r>
      <rPr>
        <sz val="8"/>
        <rFont val="ＭＳ Ｐゴシック"/>
        <family val="3"/>
        <charset val="128"/>
      </rPr>
      <t>（ⅰ－ⅱ）</t>
    </r>
    <rPh sb="0" eb="2">
      <t>チンギン</t>
    </rPh>
    <rPh sb="2" eb="4">
      <t>カイゼン</t>
    </rPh>
    <rPh sb="4" eb="7">
      <t>ショヨウガク</t>
    </rPh>
    <phoneticPr fontId="3"/>
  </si>
  <si>
    <t>障害福祉サービス等処遇改善実績報告書（令和</t>
    <phoneticPr fontId="3"/>
  </si>
  <si>
    <t>（福祉・介護職員処遇改善実績報告書、福祉・介護職員等特定処遇改善実績報告書）</t>
    <rPh sb="12" eb="14">
      <t>ジッセキ</t>
    </rPh>
    <rPh sb="14" eb="17">
      <t>ホウコクショ</t>
    </rPh>
    <rPh sb="32" eb="34">
      <t>ジッセキ</t>
    </rPh>
    <rPh sb="34" eb="37">
      <t>ホウコクショ</t>
    </rPh>
    <phoneticPr fontId="3"/>
  </si>
  <si>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3"/>
  </si>
  <si>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3"/>
  </si>
  <si>
    <t>処遇改善加算</t>
    <rPh sb="0" eb="2">
      <t>ショグウ</t>
    </rPh>
    <rPh sb="2" eb="4">
      <t>カイゼン</t>
    </rPh>
    <rPh sb="4" eb="6">
      <t>カサン</t>
    </rPh>
    <phoneticPr fontId="3"/>
  </si>
  <si>
    <t>特定加算</t>
    <rPh sb="0" eb="2">
      <t>トクテイ</t>
    </rPh>
    <rPh sb="2" eb="4">
      <t>カサン</t>
    </rPh>
    <phoneticPr fontId="3"/>
  </si>
  <si>
    <t>平均賃金改善額＜特定加算＞</t>
    <rPh sb="0" eb="2">
      <t>ヘイキン</t>
    </rPh>
    <rPh sb="2" eb="4">
      <t>チンギン</t>
    </rPh>
    <rPh sb="4" eb="6">
      <t>カイゼン</t>
    </rPh>
    <rPh sb="6" eb="7">
      <t>ガク</t>
    </rPh>
    <rPh sb="8" eb="10">
      <t>トクテイ</t>
    </rPh>
    <rPh sb="10" eb="12">
      <t>カサン</t>
    </rPh>
    <phoneticPr fontId="3"/>
  </si>
  <si>
    <t>（Ａ）経験・技能のある障害福祉人材</t>
    <rPh sb="3" eb="5">
      <t>ケイケン</t>
    </rPh>
    <rPh sb="11" eb="13">
      <t>ショウガイ</t>
    </rPh>
    <rPh sb="13" eb="15">
      <t>フクシ</t>
    </rPh>
    <rPh sb="15" eb="17">
      <t>ジンザイ</t>
    </rPh>
    <phoneticPr fontId="3"/>
  </si>
  <si>
    <t>（Ｂ）他の障害福祉人材</t>
    <rPh sb="3" eb="4">
      <t>タ</t>
    </rPh>
    <rPh sb="5" eb="7">
      <t>ショウガイ</t>
    </rPh>
    <rPh sb="7" eb="9">
      <t>フクシ</t>
    </rPh>
    <rPh sb="9" eb="11">
      <t>ジンザイ</t>
    </rPh>
    <phoneticPr fontId="3"/>
  </si>
  <si>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3"/>
  </si>
  <si>
    <t>障害福祉サービス等処遇改善実績報告書（施設・事業所別個表）　</t>
    <rPh sb="0" eb="2">
      <t>ショウガイ</t>
    </rPh>
    <rPh sb="2" eb="4">
      <t>フクシ</t>
    </rPh>
    <rPh sb="8" eb="9">
      <t>トウ</t>
    </rPh>
    <rPh sb="19" eb="21">
      <t>シセツ</t>
    </rPh>
    <rPh sb="22" eb="25">
      <t>ジギョウショ</t>
    </rPh>
    <rPh sb="25" eb="26">
      <t>ベツ</t>
    </rPh>
    <rPh sb="26" eb="28">
      <t>コヒョウ</t>
    </rPh>
    <phoneticPr fontId="3"/>
  </si>
  <si>
    <t>　福祉・介護職員処遇改善加算の合計</t>
    <rPh sb="1" eb="3">
      <t>フクシ</t>
    </rPh>
    <rPh sb="4" eb="6">
      <t>カイゴ</t>
    </rPh>
    <rPh sb="6" eb="8">
      <t>ショクイン</t>
    </rPh>
    <rPh sb="8" eb="10">
      <t>ショグウ</t>
    </rPh>
    <rPh sb="10" eb="14">
      <t>カイゼンカサン</t>
    </rPh>
    <rPh sb="15" eb="17">
      <t>ゴウケイ</t>
    </rPh>
    <phoneticPr fontId="3"/>
  </si>
  <si>
    <t>　福祉・介護職員等特定処遇改善加算の合計</t>
    <rPh sb="1" eb="3">
      <t>フクシ</t>
    </rPh>
    <rPh sb="4" eb="6">
      <t>カイゴ</t>
    </rPh>
    <rPh sb="6" eb="8">
      <t>ショクイン</t>
    </rPh>
    <rPh sb="8" eb="9">
      <t>トウ</t>
    </rPh>
    <rPh sb="9" eb="11">
      <t>トクテイ</t>
    </rPh>
    <rPh sb="11" eb="13">
      <t>ショグウ</t>
    </rPh>
    <rPh sb="13" eb="17">
      <t>カイゼンカサン</t>
    </rPh>
    <rPh sb="18" eb="20">
      <t>ゴウケイ</t>
    </rPh>
    <phoneticPr fontId="3"/>
  </si>
  <si>
    <t>経験・技能のある障害福祉人材(A)</t>
    <rPh sb="0" eb="2">
      <t>ケイケン</t>
    </rPh>
    <rPh sb="8" eb="10">
      <t>ショウガイ</t>
    </rPh>
    <rPh sb="10" eb="12">
      <t>フクシ</t>
    </rPh>
    <rPh sb="12" eb="14">
      <t>ジンザイ</t>
    </rPh>
    <phoneticPr fontId="3"/>
  </si>
  <si>
    <t>経験・技能のある障害福祉人材のうち月平均8万円以上又は年額440万円以上［人］</t>
    <rPh sb="0" eb="2">
      <t>ケイケン</t>
    </rPh>
    <rPh sb="3" eb="5">
      <t>ギノウ</t>
    </rPh>
    <phoneticPr fontId="3"/>
  </si>
  <si>
    <t>他の
障害福祉人材(B)</t>
    <rPh sb="0" eb="1">
      <t>タ</t>
    </rPh>
    <phoneticPr fontId="3"/>
  </si>
  <si>
    <t>経験・技能のある障害福祉人材(A)</t>
    <rPh sb="0" eb="2">
      <t>ケイケン</t>
    </rPh>
    <phoneticPr fontId="3"/>
  </si>
  <si>
    <t>算定する障害福祉人材処遇改善加算の区分</t>
  </si>
  <si>
    <t>算定する障害福祉人材等特定処遇改善加算の区分</t>
    <rPh sb="10" eb="11">
      <t>トウ</t>
    </rPh>
    <rPh sb="11" eb="13">
      <t>トクテイ</t>
    </rPh>
    <phoneticPr fontId="3"/>
  </si>
  <si>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3"/>
  </si>
  <si>
    <t>福祉・介護職員処遇改善加算</t>
    <rPh sb="0" eb="2">
      <t>フクシ</t>
    </rPh>
    <rPh sb="3" eb="5">
      <t>カイゴ</t>
    </rPh>
    <rPh sb="5" eb="7">
      <t>ショクイン</t>
    </rPh>
    <rPh sb="7" eb="9">
      <t>ショグウ</t>
    </rPh>
    <rPh sb="9" eb="13">
      <t>カイゼンカサン</t>
    </rPh>
    <phoneticPr fontId="3"/>
  </si>
  <si>
    <t>福祉・介護職員等特定処遇改善加算</t>
    <rPh sb="0" eb="2">
      <t>フクシ</t>
    </rPh>
    <rPh sb="3" eb="5">
      <t>カイゴ</t>
    </rPh>
    <rPh sb="5" eb="7">
      <t>ショクイン</t>
    </rPh>
    <rPh sb="7" eb="8">
      <t>トウ</t>
    </rPh>
    <rPh sb="8" eb="10">
      <t>トクテイ</t>
    </rPh>
    <rPh sb="10" eb="12">
      <t>ショグウ</t>
    </rPh>
    <rPh sb="12" eb="16">
      <t>カイゼンカサン</t>
    </rPh>
    <phoneticPr fontId="3"/>
  </si>
  <si>
    <t>年度分の処遇改善加算の総額</t>
    <rPh sb="0" eb="2">
      <t>ネンド</t>
    </rPh>
    <rPh sb="2" eb="3">
      <t>ブン</t>
    </rPh>
    <rPh sb="4" eb="6">
      <t>ショグウ</t>
    </rPh>
    <rPh sb="6" eb="8">
      <t>カイゼン</t>
    </rPh>
    <rPh sb="8" eb="10">
      <t>カサン</t>
    </rPh>
    <rPh sb="11" eb="13">
      <t>ソウガク</t>
    </rPh>
    <phoneticPr fontId="3"/>
  </si>
  <si>
    <t>ⅰ）処遇改善加算の算定により賃金改善を行った福祉・介護職員の賃金の総額</t>
    <rPh sb="2" eb="4">
      <t>ショグウ</t>
    </rPh>
    <rPh sb="4" eb="6">
      <t>カイゼン</t>
    </rPh>
    <rPh sb="6" eb="8">
      <t>カサン</t>
    </rPh>
    <rPh sb="9" eb="11">
      <t>サンテイ</t>
    </rPh>
    <rPh sb="14" eb="16">
      <t>チンギン</t>
    </rPh>
    <rPh sb="16" eb="18">
      <t>カイゼン</t>
    </rPh>
    <rPh sb="19" eb="20">
      <t>オコナ</t>
    </rPh>
    <rPh sb="22" eb="24">
      <t>フクシ</t>
    </rPh>
    <rPh sb="25" eb="27">
      <t>カイゴ</t>
    </rPh>
    <rPh sb="27" eb="29">
      <t>ショクイン</t>
    </rPh>
    <rPh sb="30" eb="32">
      <t>チンギン</t>
    </rPh>
    <rPh sb="33" eb="35">
      <t>ソウガク</t>
    </rPh>
    <phoneticPr fontId="3"/>
  </si>
  <si>
    <t>ⅱ）前年度の福祉・介護職員の賃金の総額【基準額１】</t>
    <rPh sb="2" eb="5">
      <t>ゼンネンド</t>
    </rPh>
    <rPh sb="6" eb="8">
      <t>フクシ</t>
    </rPh>
    <rPh sb="9" eb="11">
      <t>カイゴ</t>
    </rPh>
    <rPh sb="11" eb="13">
      <t>ショクイン</t>
    </rPh>
    <rPh sb="14" eb="16">
      <t>チンギン</t>
    </rPh>
    <rPh sb="17" eb="19">
      <t>ソウガク</t>
    </rPh>
    <rPh sb="20" eb="23">
      <t>キジュンガク</t>
    </rPh>
    <phoneticPr fontId="3"/>
  </si>
  <si>
    <t>（２）福祉・介護職員等特定処遇改善加算を併せて報告する場合</t>
    <rPh sb="3" eb="5">
      <t>フクシ</t>
    </rPh>
    <rPh sb="6" eb="8">
      <t>カイゴ</t>
    </rPh>
    <rPh sb="8" eb="10">
      <t>ショクイン</t>
    </rPh>
    <rPh sb="10" eb="11">
      <t>トウ</t>
    </rPh>
    <rPh sb="11" eb="13">
      <t>トクテイ</t>
    </rPh>
    <rPh sb="13" eb="15">
      <t>ショグウ</t>
    </rPh>
    <rPh sb="15" eb="17">
      <t>カイゼン</t>
    </rPh>
    <rPh sb="17" eb="19">
      <t>カサン</t>
    </rPh>
    <rPh sb="20" eb="21">
      <t>アワ</t>
    </rPh>
    <rPh sb="23" eb="25">
      <t>ホウコク</t>
    </rPh>
    <rPh sb="27" eb="29">
      <t>バアイ</t>
    </rPh>
    <phoneticPr fontId="3"/>
  </si>
  <si>
    <r>
      <t xml:space="preserve"> 処遇改善加算の総額</t>
    </r>
    <r>
      <rPr>
        <sz val="8"/>
        <rFont val="ＭＳ Ｐゴシック"/>
        <family val="3"/>
        <charset val="128"/>
      </rPr>
      <t>(b)</t>
    </r>
    <rPh sb="1" eb="3">
      <t>ショグウ</t>
    </rPh>
    <rPh sb="3" eb="7">
      <t>カイゼンカサン</t>
    </rPh>
    <rPh sb="8" eb="10">
      <t>ソウガク</t>
    </rPh>
    <phoneticPr fontId="3"/>
  </si>
  <si>
    <r>
      <t xml:space="preserve"> 本年度の賃金の総額</t>
    </r>
    <r>
      <rPr>
        <sz val="8"/>
        <rFont val="ＭＳ Ｐゴシック"/>
        <family val="3"/>
        <charset val="128"/>
      </rPr>
      <t>(a)</t>
    </r>
    <rPh sb="1" eb="4">
      <t>ホンネンド</t>
    </rPh>
    <rPh sb="5" eb="7">
      <t>チンギン</t>
    </rPh>
    <rPh sb="8" eb="10">
      <t>ソウガク</t>
    </rPh>
    <phoneticPr fontId="3"/>
  </si>
  <si>
    <r>
      <t xml:space="preserve"> 特定加算の総額</t>
    </r>
    <r>
      <rPr>
        <sz val="8"/>
        <rFont val="ＭＳ Ｐゴシック"/>
        <family val="3"/>
        <charset val="128"/>
      </rPr>
      <t>(c)　※その他の職種への支給分を除く</t>
    </r>
    <rPh sb="1" eb="3">
      <t>トクテイ</t>
    </rPh>
    <rPh sb="3" eb="5">
      <t>カサン</t>
    </rPh>
    <rPh sb="6" eb="8">
      <t>ソウガク</t>
    </rPh>
    <rPh sb="7" eb="8">
      <t>ガク</t>
    </rPh>
    <rPh sb="17" eb="19">
      <t>ショクシュ</t>
    </rPh>
    <phoneticPr fontId="3"/>
  </si>
  <si>
    <t>※②ⅰ）には、賃金改善に伴う法定福利費等の事業主負担の増加分を含めることができる。</t>
    <phoneticPr fontId="3"/>
  </si>
  <si>
    <t>処遇</t>
    <rPh sb="0" eb="2">
      <t>ショグウ</t>
    </rPh>
    <phoneticPr fontId="3"/>
  </si>
  <si>
    <t>特定</t>
    <rPh sb="0" eb="2">
      <t>トクテイ</t>
    </rPh>
    <phoneticPr fontId="3"/>
  </si>
  <si>
    <t>障害福祉サービス
事業所番号</t>
    <rPh sb="0" eb="2">
      <t>ショウガイ</t>
    </rPh>
    <rPh sb="2" eb="4">
      <t>フクシ</t>
    </rPh>
    <rPh sb="9" eb="12">
      <t>ジギョウショ</t>
    </rPh>
    <rPh sb="12" eb="14">
      <t>バンゴウ</t>
    </rPh>
    <phoneticPr fontId="3"/>
  </si>
  <si>
    <r>
      <t>・特定加算の</t>
    </r>
    <r>
      <rPr>
        <b/>
        <sz val="14"/>
        <rFont val="ＭＳ Ｐゴシック"/>
        <family val="3"/>
        <charset val="128"/>
      </rPr>
      <t>平均賃金改善額</t>
    </r>
    <r>
      <rPr>
        <sz val="14"/>
        <rFont val="ＭＳ Ｐゴシック"/>
        <family val="3"/>
        <charset val="128"/>
      </rPr>
      <t>についての計算方法は以下のとおりです。（下図参照）</t>
    </r>
    <rPh sb="6" eb="10">
      <t>ヘイキンチンギン</t>
    </rPh>
    <rPh sb="10" eb="12">
      <t>カイゼン</t>
    </rPh>
    <rPh sb="12" eb="13">
      <t>ガク</t>
    </rPh>
    <rPh sb="18" eb="22">
      <t>ケイサンホウホウ</t>
    </rPh>
    <rPh sb="23" eb="25">
      <t>イカ</t>
    </rPh>
    <rPh sb="33" eb="35">
      <t>カズ</t>
    </rPh>
    <rPh sb="35" eb="37">
      <t>サンショウ</t>
    </rPh>
    <phoneticPr fontId="3"/>
  </si>
  <si>
    <r>
      <t>・複数事業所を一括して申請する際の</t>
    </r>
    <r>
      <rPr>
        <b/>
        <sz val="14"/>
        <rFont val="ＭＳ Ｐゴシック"/>
        <family val="3"/>
        <charset val="128"/>
      </rPr>
      <t>指定権者別・都道府県別一覧表は不要です。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3"/>
  </si>
  <si>
    <t>提出の
必要性</t>
    <rPh sb="0" eb="2">
      <t>テイシュツ</t>
    </rPh>
    <rPh sb="4" eb="7">
      <t>ヒツヨウセイ</t>
    </rPh>
    <phoneticPr fontId="11"/>
  </si>
  <si>
    <t>令和３年４月以降の処遇改善加算を申請した場合の実績報告書の作成方法をご説明しています</t>
    <rPh sb="0" eb="2">
      <t>レイワ</t>
    </rPh>
    <rPh sb="3" eb="4">
      <t>ネン</t>
    </rPh>
    <rPh sb="5" eb="8">
      <t>ガツイコウ</t>
    </rPh>
    <rPh sb="9" eb="11">
      <t>ショグウ</t>
    </rPh>
    <rPh sb="11" eb="13">
      <t>カイゼン</t>
    </rPh>
    <rPh sb="13" eb="15">
      <t>カサン</t>
    </rPh>
    <rPh sb="16" eb="18">
      <t>シンセイ</t>
    </rPh>
    <rPh sb="20" eb="22">
      <t>バアイ</t>
    </rPh>
    <rPh sb="23" eb="25">
      <t>ジッセキ</t>
    </rPh>
    <rPh sb="25" eb="28">
      <t>ホウコクショ</t>
    </rPh>
    <rPh sb="29" eb="31">
      <t>サクセイ</t>
    </rPh>
    <rPh sb="31" eb="33">
      <t>ホウホウ</t>
    </rPh>
    <rPh sb="35" eb="37">
      <t>セツメイ</t>
    </rPh>
    <phoneticPr fontId="11"/>
  </si>
  <si>
    <t>特定加算の平均賃金改善額の計算方法</t>
    <rPh sb="0" eb="2">
      <t>トクテイ</t>
    </rPh>
    <rPh sb="2" eb="4">
      <t>カサン</t>
    </rPh>
    <rPh sb="5" eb="7">
      <t>ヘイキン</t>
    </rPh>
    <rPh sb="7" eb="9">
      <t>チンギン</t>
    </rPh>
    <rPh sb="9" eb="11">
      <t>カイゼン</t>
    </rPh>
    <rPh sb="11" eb="12">
      <t>ガク</t>
    </rPh>
    <rPh sb="13" eb="15">
      <t>ケイサン</t>
    </rPh>
    <rPh sb="15" eb="17">
      <t>ホウホウ</t>
    </rPh>
    <phoneticPr fontId="3"/>
  </si>
  <si>
    <t>【留意事項】</t>
    <rPh sb="1" eb="3">
      <t>リュウイ</t>
    </rPh>
    <rPh sb="3" eb="5">
      <t>ジコウ</t>
    </rPh>
    <phoneticPr fontId="3"/>
  </si>
  <si>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6" eb="9">
      <t>ショヨウガク</t>
    </rPh>
    <rPh sb="47" eb="49">
      <t>シンセイ</t>
    </rPh>
    <phoneticPr fontId="3"/>
  </si>
  <si>
    <t>実績
報告</t>
    <rPh sb="3" eb="5">
      <t>ホウコク</t>
    </rPh>
    <phoneticPr fontId="3"/>
  </si>
  <si>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3"/>
  </si>
  <si>
    <t>↓一部項目の他シートへの読み込み列</t>
    <rPh sb="1" eb="3">
      <t>イチブ</t>
    </rPh>
    <rPh sb="3" eb="5">
      <t>コウモク</t>
    </rPh>
    <rPh sb="6" eb="7">
      <t>タ</t>
    </rPh>
    <rPh sb="12" eb="13">
      <t>ヨ</t>
    </rPh>
    <rPh sb="14" eb="15">
      <t>コ</t>
    </rPh>
    <rPh sb="16" eb="17">
      <t>レツ</t>
    </rPh>
    <phoneticPr fontId="3"/>
  </si>
  <si>
    <t>短期入所</t>
    <rPh sb="0" eb="2">
      <t>タンキ</t>
    </rPh>
    <rPh sb="2" eb="4">
      <t>ニュウショ</t>
    </rPh>
    <phoneticPr fontId="9"/>
  </si>
  <si>
    <r>
      <t>（１）福祉・介護職員処遇改善加算のみ</t>
    </r>
    <r>
      <rPr>
        <sz val="11"/>
        <rFont val="ＭＳ Ｐゴシック"/>
        <family val="3"/>
        <charset val="128"/>
      </rPr>
      <t>の場合</t>
    </r>
    <rPh sb="3" eb="5">
      <t>フクシ</t>
    </rPh>
    <rPh sb="6" eb="8">
      <t>カイゴ</t>
    </rPh>
    <rPh sb="8" eb="10">
      <t>ショクイン</t>
    </rPh>
    <rPh sb="10" eb="12">
      <t>ショグウ</t>
    </rPh>
    <rPh sb="12" eb="16">
      <t>カイゼンカサン</t>
    </rPh>
    <rPh sb="19" eb="21">
      <t>バアイ</t>
    </rPh>
    <phoneticPr fontId="3"/>
  </si>
  <si>
    <r>
      <t>※処遇改善加算</t>
    </r>
    <r>
      <rPr>
        <sz val="8"/>
        <rFont val="ＭＳ Ｐゴシック"/>
        <family val="3"/>
        <charset val="128"/>
      </rPr>
      <t>のみの場合、別紙様式３－２におけるグループ別の内訳は記載不要</t>
    </r>
    <rPh sb="1" eb="3">
      <t>ショグウ</t>
    </rPh>
    <rPh sb="3" eb="5">
      <t>カイゼン</t>
    </rPh>
    <rPh sb="5" eb="7">
      <t>カサン</t>
    </rPh>
    <rPh sb="10" eb="12">
      <t>バアイ</t>
    </rPh>
    <rPh sb="13" eb="15">
      <t>ベッシ</t>
    </rPh>
    <rPh sb="15" eb="17">
      <t>ヨウシキ</t>
    </rPh>
    <rPh sb="28" eb="29">
      <t>ベツ</t>
    </rPh>
    <rPh sb="30" eb="32">
      <t>ウチワケ</t>
    </rPh>
    <rPh sb="33" eb="35">
      <t>キサイ</t>
    </rPh>
    <rPh sb="35" eb="37">
      <t>フヨウ</t>
    </rPh>
    <phoneticPr fontId="3"/>
  </si>
  <si>
    <t>※②ⅱ）には、計画書の（１）④ⅱ）の額を記載すること</t>
    <phoneticPr fontId="3"/>
  </si>
  <si>
    <t>※「前年度の賃金の総額」には、計画書の（２）④ⅱ）及び（３）⑤ⅱ）の額を記載すること</t>
    <rPh sb="25" eb="26">
      <t>オヨ</t>
    </rPh>
    <phoneticPr fontId="3"/>
  </si>
  <si>
    <t>※「前年度の平均賃金額（月額）」には、計画書（３）⑥ⅳ）の額を記載すること。</t>
    <rPh sb="2" eb="5">
      <t>ゼンネンド</t>
    </rPh>
    <rPh sb="6" eb="8">
      <t>ヘイキン</t>
    </rPh>
    <rPh sb="8" eb="11">
      <t>チンギンガク</t>
    </rPh>
    <rPh sb="12" eb="14">
      <t>ゲツガク</t>
    </rPh>
    <phoneticPr fontId="3"/>
  </si>
  <si>
    <r>
      <t>福祉・介護職員処遇改善加算及び福祉・介護職員等特定処遇改善加算</t>
    </r>
    <r>
      <rPr>
        <sz val="8"/>
        <rFont val="ＭＳ Ｐゴシック"/>
        <family val="3"/>
        <charset val="128"/>
      </rPr>
      <t>に関して、虚偽や不正があった場合には、支払われた介護給付費等の返還や事業者の指定取消となる場合があるので留意すること。</t>
    </r>
    <rPh sb="0" eb="2">
      <t>フクシ</t>
    </rPh>
    <rPh sb="13" eb="14">
      <t>オヨ</t>
    </rPh>
    <rPh sb="15" eb="17">
      <t>フクシ</t>
    </rPh>
    <rPh sb="18" eb="20">
      <t>カイゴ</t>
    </rPh>
    <rPh sb="20" eb="22">
      <t>ショクイン</t>
    </rPh>
    <rPh sb="22" eb="23">
      <t>トウ</t>
    </rPh>
    <rPh sb="23" eb="25">
      <t>トクテイ</t>
    </rPh>
    <rPh sb="25" eb="27">
      <t>ショグウ</t>
    </rPh>
    <rPh sb="27" eb="31">
      <t>カイゼンカサン</t>
    </rPh>
    <rPh sb="36" eb="38">
      <t>キョギ</t>
    </rPh>
    <rPh sb="39" eb="41">
      <t>フセイ</t>
    </rPh>
    <rPh sb="60" eb="61">
      <t>トウ</t>
    </rPh>
    <phoneticPr fontId="3"/>
  </si>
  <si>
    <t>※１　特定加算の配分（賃金改善）に伴う法定福利費等の事業主負担の増加分を含むことができる。</t>
    <phoneticPr fontId="3"/>
  </si>
  <si>
    <t>※２　処遇改善加算等を取得し実施される賃金改善及び各障害福祉サービス事業者等の独自の賃金改善額を除く。</t>
    <rPh sb="3" eb="5">
      <t>ショグウ</t>
    </rPh>
    <rPh sb="5" eb="7">
      <t>カイゼン</t>
    </rPh>
    <rPh sb="7" eb="9">
      <t>カサン</t>
    </rPh>
    <rPh sb="9" eb="10">
      <t>トウ</t>
    </rPh>
    <rPh sb="11" eb="13">
      <t>シュトク</t>
    </rPh>
    <rPh sb="14" eb="16">
      <t>ジッシ</t>
    </rPh>
    <rPh sb="19" eb="21">
      <t>チンギン</t>
    </rPh>
    <rPh sb="21" eb="23">
      <t>カイゼン</t>
    </rPh>
    <rPh sb="23" eb="24">
      <t>オヨ</t>
    </rPh>
    <rPh sb="25" eb="28">
      <t>カクショウガイ</t>
    </rPh>
    <rPh sb="28" eb="30">
      <t>フクシ</t>
    </rPh>
    <rPh sb="34" eb="37">
      <t>ジギョウシャ</t>
    </rPh>
    <rPh sb="37" eb="38">
      <t>トウ</t>
    </rPh>
    <rPh sb="39" eb="41">
      <t>ドクジ</t>
    </rPh>
    <rPh sb="42" eb="44">
      <t>チンギン</t>
    </rPh>
    <rPh sb="44" eb="46">
      <t>カイゼン</t>
    </rPh>
    <rPh sb="46" eb="47">
      <t>ガク</t>
    </rPh>
    <rPh sb="48" eb="49">
      <t>ノゾ</t>
    </rPh>
    <phoneticPr fontId="3"/>
  </si>
  <si>
    <t>※福祉・介護職員処遇改善加算のみの場合は、グループ別内訳の入力は不要である。</t>
    <rPh sb="1" eb="3">
      <t>フクシ</t>
    </rPh>
    <rPh sb="4" eb="6">
      <t>カイゴ</t>
    </rPh>
    <rPh sb="6" eb="8">
      <t>ショクイン</t>
    </rPh>
    <rPh sb="8" eb="10">
      <t>ショグウ</t>
    </rPh>
    <rPh sb="10" eb="12">
      <t>カイゼン</t>
    </rPh>
    <rPh sb="12" eb="14">
      <t>カサン</t>
    </rPh>
    <rPh sb="17" eb="19">
      <t>バアイ</t>
    </rPh>
    <rPh sb="25" eb="26">
      <t>ベツ</t>
    </rPh>
    <rPh sb="26" eb="28">
      <t>ウチワケ</t>
    </rPh>
    <rPh sb="29" eb="31">
      <t>ニュウリョク</t>
    </rPh>
    <rPh sb="32" eb="34">
      <t>フヨウ</t>
    </rPh>
    <phoneticPr fontId="3"/>
  </si>
  <si>
    <t>！この欄が○でない場合、処遇改善加算による賃金改善所要額が要件を満たしていません。</t>
    <rPh sb="3" eb="4">
      <t>ラン</t>
    </rPh>
    <rPh sb="9" eb="11">
      <t>バアイ</t>
    </rPh>
    <rPh sb="12" eb="14">
      <t>ショグウ</t>
    </rPh>
    <rPh sb="14" eb="16">
      <t>カイゼン</t>
    </rPh>
    <rPh sb="16" eb="18">
      <t>カサン</t>
    </rPh>
    <rPh sb="21" eb="23">
      <t>チンギン</t>
    </rPh>
    <rPh sb="23" eb="25">
      <t>カイゼン</t>
    </rPh>
    <rPh sb="25" eb="28">
      <t>ショヨウガク</t>
    </rPh>
    <rPh sb="29" eb="31">
      <t>ヨウケン</t>
    </rPh>
    <rPh sb="32" eb="33">
      <t>ミ</t>
    </rPh>
    <phoneticPr fontId="3"/>
  </si>
  <si>
    <t>！この欄が○でない場合、特定加算による賃金改善所要額が要件を満たしていません。</t>
    <rPh sb="3" eb="4">
      <t>ラン</t>
    </rPh>
    <rPh sb="9" eb="11">
      <t>バアイ</t>
    </rPh>
    <rPh sb="12" eb="16">
      <t>トクテイカ</t>
    </rPh>
    <rPh sb="19" eb="21">
      <t>チンギン</t>
    </rPh>
    <rPh sb="21" eb="23">
      <t>カイゼン</t>
    </rPh>
    <rPh sb="23" eb="26">
      <t>ショヨウガク</t>
    </rPh>
    <rPh sb="27" eb="29">
      <t>ヨウケン</t>
    </rPh>
    <rPh sb="30" eb="31">
      <t>ミ</t>
    </rPh>
    <phoneticPr fontId="3"/>
  </si>
  <si>
    <t>特定加算の
加算額</t>
    <rPh sb="0" eb="2">
      <t>トクテイ</t>
    </rPh>
    <rPh sb="2" eb="4">
      <t>カサン</t>
    </rPh>
    <rPh sb="6" eb="9">
      <t>カサンガク</t>
    </rPh>
    <phoneticPr fontId="3"/>
  </si>
  <si>
    <t>処遇改善加算の加算額</t>
    <rPh sb="0" eb="2">
      <t>ショグウ</t>
    </rPh>
    <rPh sb="2" eb="4">
      <t>カイゼン</t>
    </rPh>
    <rPh sb="4" eb="6">
      <t>カサン</t>
    </rPh>
    <rPh sb="7" eb="9">
      <t>カサン</t>
    </rPh>
    <rPh sb="8" eb="10">
      <t>サンガク</t>
    </rPh>
    <phoneticPr fontId="3"/>
  </si>
  <si>
    <t>総額と内訳等のエラーチェック</t>
    <rPh sb="0" eb="2">
      <t>ソウガク</t>
    </rPh>
    <rPh sb="3" eb="5">
      <t>ウチワケ</t>
    </rPh>
    <rPh sb="5" eb="6">
      <t>トウ</t>
    </rPh>
    <phoneticPr fontId="3"/>
  </si>
  <si>
    <t>処遇改善加算と特定加算を併せて申請する場合の賃金総額（A・B）</t>
    <rPh sb="0" eb="2">
      <t>ショグウ</t>
    </rPh>
    <rPh sb="2" eb="4">
      <t>カイゼン</t>
    </rPh>
    <rPh sb="4" eb="6">
      <t>カサン</t>
    </rPh>
    <rPh sb="7" eb="9">
      <t>トクテイ</t>
    </rPh>
    <rPh sb="9" eb="11">
      <t>カサン</t>
    </rPh>
    <rPh sb="12" eb="13">
      <t>アワ</t>
    </rPh>
    <rPh sb="15" eb="17">
      <t>シンセイ</t>
    </rPh>
    <rPh sb="19" eb="21">
      <t>バアイ</t>
    </rPh>
    <rPh sb="22" eb="24">
      <t>チンギン</t>
    </rPh>
    <rPh sb="24" eb="26">
      <t>ソウガク</t>
    </rPh>
    <phoneticPr fontId="3"/>
  </si>
  <si>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</si>
  <si>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</si>
  <si>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</si>
  <si>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</si>
  <si>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</si>
  <si>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</si>
  <si>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分類</t>
    <rPh sb="0" eb="2">
      <t>ブンルイ</t>
    </rPh>
    <phoneticPr fontId="3"/>
  </si>
  <si>
    <t>内容</t>
    <rPh sb="0" eb="2">
      <t>ナイヨウ</t>
    </rPh>
    <phoneticPr fontId="3"/>
  </si>
  <si>
    <t>入職促進に向けた取組</t>
    <rPh sb="0" eb="2">
      <t>ニュウショク</t>
    </rPh>
    <rPh sb="2" eb="4">
      <t>ソクシン</t>
    </rPh>
    <rPh sb="5" eb="6">
      <t>ム</t>
    </rPh>
    <rPh sb="8" eb="10">
      <t>トリクミ</t>
    </rPh>
    <phoneticPr fontId="3"/>
  </si>
  <si>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1"/>
  </si>
  <si>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1"/>
  </si>
  <si>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1"/>
  </si>
  <si>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1"/>
  </si>
  <si>
    <t>資質の向上やキャリアアップに向けた支援</t>
    <rPh sb="0" eb="2">
      <t>シシツ</t>
    </rPh>
    <rPh sb="3" eb="5">
      <t>コウジョウ</t>
    </rPh>
    <rPh sb="14" eb="15">
      <t>ム</t>
    </rPh>
    <rPh sb="17" eb="19">
      <t>シエン</t>
    </rPh>
    <phoneticPr fontId="3"/>
  </si>
  <si>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1"/>
  </si>
  <si>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1"/>
  </si>
  <si>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1"/>
  </si>
  <si>
    <t>両立支援・多様な働き方の推進</t>
    <rPh sb="0" eb="2">
      <t>リョウリツ</t>
    </rPh>
    <rPh sb="2" eb="4">
      <t>シエン</t>
    </rPh>
    <rPh sb="5" eb="7">
      <t>タヨウ</t>
    </rPh>
    <rPh sb="8" eb="9">
      <t>ハタラ</t>
    </rPh>
    <rPh sb="10" eb="11">
      <t>カタ</t>
    </rPh>
    <rPh sb="12" eb="14">
      <t>スイシン</t>
    </rPh>
    <phoneticPr fontId="3"/>
  </si>
  <si>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1"/>
  </si>
  <si>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1"/>
  </si>
  <si>
    <t>有給休暇が取得しやすい環境の整備</t>
    <rPh sb="0" eb="2">
      <t>ユウキュウ</t>
    </rPh>
    <rPh sb="2" eb="4">
      <t>キュウカ</t>
    </rPh>
    <rPh sb="5" eb="7">
      <t>シュトク</t>
    </rPh>
    <rPh sb="11" eb="13">
      <t>カンキョウ</t>
    </rPh>
    <rPh sb="14" eb="16">
      <t>セイビ</t>
    </rPh>
    <phoneticPr fontId="1"/>
  </si>
  <si>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1"/>
  </si>
  <si>
    <t>障害を有する者でも働きやすい職場環境の構築や勤務シフトの配慮</t>
    <phoneticPr fontId="1"/>
  </si>
  <si>
    <t>腰痛を含む心身の健康管理</t>
    <rPh sb="0" eb="2">
      <t>ヨウツウ</t>
    </rPh>
    <rPh sb="3" eb="4">
      <t>フク</t>
    </rPh>
    <rPh sb="5" eb="7">
      <t>シンシン</t>
    </rPh>
    <rPh sb="8" eb="10">
      <t>ケンコウ</t>
    </rPh>
    <rPh sb="10" eb="12">
      <t>カンリ</t>
    </rPh>
    <phoneticPr fontId="3"/>
  </si>
  <si>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1"/>
  </si>
  <si>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1"/>
  </si>
  <si>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1"/>
  </si>
  <si>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1"/>
  </si>
  <si>
    <t>生産性向上のための業務改善の取組</t>
    <rPh sb="0" eb="3">
      <t>セイサンセイ</t>
    </rPh>
    <rPh sb="3" eb="5">
      <t>コウジョウ</t>
    </rPh>
    <rPh sb="9" eb="11">
      <t>ギョウム</t>
    </rPh>
    <rPh sb="11" eb="13">
      <t>カイゼン</t>
    </rPh>
    <rPh sb="14" eb="16">
      <t>トリクミ</t>
    </rPh>
    <phoneticPr fontId="3"/>
  </si>
  <si>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1"/>
  </si>
  <si>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1"/>
  </si>
  <si>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1"/>
  </si>
  <si>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1"/>
  </si>
  <si>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</si>
  <si>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</si>
  <si>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1"/>
  </si>
  <si>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1"/>
  </si>
  <si>
    <t>理由：</t>
    <rPh sb="0" eb="2">
      <t>リユウ</t>
    </rPh>
    <phoneticPr fontId="3"/>
  </si>
  <si>
    <t>（３）職場環境等要件に基づいて実施した取組について＜全体＞</t>
    <phoneticPr fontId="3"/>
  </si>
  <si>
    <t>※今年度に提出した計画書の記載内容から変更がない場合は「変更なし」にチェック（✔）</t>
    <rPh sb="1" eb="2">
      <t>イマ</t>
    </rPh>
    <phoneticPr fontId="3"/>
  </si>
  <si>
    <t>変更なし</t>
    <rPh sb="0" eb="2">
      <t>ヘンコウ</t>
    </rPh>
    <phoneticPr fontId="3"/>
  </si>
  <si>
    <t>⑤</t>
    <phoneticPr fontId="3"/>
  </si>
  <si>
    <t>その他（やむを得ず配分比率を満たすことができなくなった場合等については、下記の欄に記載すること。）</t>
    <rPh sb="2" eb="3">
      <t>タ</t>
    </rPh>
    <rPh sb="7" eb="8">
      <t>エ</t>
    </rPh>
    <rPh sb="9" eb="11">
      <t>ハイブン</t>
    </rPh>
    <rPh sb="11" eb="13">
      <t>ヒリツ</t>
    </rPh>
    <rPh sb="14" eb="15">
      <t>ミ</t>
    </rPh>
    <rPh sb="27" eb="29">
      <t>バアイ</t>
    </rPh>
    <rPh sb="29" eb="30">
      <t>トウ</t>
    </rPh>
    <rPh sb="36" eb="38">
      <t>カキ</t>
    </rPh>
    <rPh sb="39" eb="40">
      <t>ラン</t>
    </rPh>
    <rPh sb="41" eb="43">
      <t>キサイ</t>
    </rPh>
    <phoneticPr fontId="3"/>
  </si>
  <si>
    <t>別紙様式３－１</t>
    <rPh sb="0" eb="2">
      <t>ベッシ</t>
    </rPh>
    <rPh sb="2" eb="4">
      <t>ヨウシキ</t>
    </rPh>
    <phoneticPr fontId="3"/>
  </si>
  <si>
    <t>(右欄の額は①欄の額以上となること)</t>
    <rPh sb="1" eb="2">
      <t>ミギ</t>
    </rPh>
    <rPh sb="2" eb="3">
      <t>ラン</t>
    </rPh>
    <rPh sb="4" eb="5">
      <t>ガク</t>
    </rPh>
    <rPh sb="7" eb="8">
      <t>ラン</t>
    </rPh>
    <rPh sb="9" eb="10">
      <t>ガク</t>
    </rPh>
    <rPh sb="10" eb="12">
      <t>イジョウ</t>
    </rPh>
    <phoneticPr fontId="3"/>
  </si>
  <si>
    <t>※右欄の額は①欄の額以上となること</t>
    <rPh sb="1" eb="3">
      <t>ウラン</t>
    </rPh>
    <rPh sb="4" eb="5">
      <t>ガク</t>
    </rPh>
    <rPh sb="7" eb="8">
      <t>ラン</t>
    </rPh>
    <rPh sb="9" eb="10">
      <t>ガク</t>
    </rPh>
    <rPh sb="10" eb="12">
      <t>イジョウ</t>
    </rPh>
    <phoneticPr fontId="3"/>
  </si>
  <si>
    <t>別紙様式３－２</t>
    <rPh sb="0" eb="2">
      <t>ベッシ</t>
    </rPh>
    <rPh sb="2" eb="4">
      <t>ヨウシキ</t>
    </rPh>
    <phoneticPr fontId="3"/>
  </si>
  <si>
    <t>賃金改善前の賃金が年額440万円を上回る職員</t>
    <phoneticPr fontId="3"/>
  </si>
  <si>
    <t>加算Ⅰ</t>
    <rPh sb="0" eb="2">
      <t>カサン</t>
    </rPh>
    <phoneticPr fontId="6"/>
  </si>
  <si>
    <t>加算Ⅱ</t>
    <rPh sb="0" eb="2">
      <t>カサン</t>
    </rPh>
    <phoneticPr fontId="6"/>
  </si>
  <si>
    <t>特定加算Ⅱ</t>
    <rPh sb="0" eb="2">
      <t>トクテイ</t>
    </rPh>
    <rPh sb="2" eb="4">
      <t>カサン</t>
    </rPh>
    <phoneticPr fontId="6"/>
  </si>
  <si>
    <t>特定加算Ⅰ</t>
    <rPh sb="0" eb="2">
      <t>トクテイ</t>
    </rPh>
    <rPh sb="2" eb="4">
      <t>カサン</t>
    </rPh>
    <phoneticPr fontId="6"/>
  </si>
  <si>
    <t>区分なし</t>
    <rPh sb="0" eb="2">
      <t>クブン</t>
    </rPh>
    <phoneticPr fontId="6"/>
  </si>
  <si>
    <r>
      <rPr>
        <sz val="8"/>
        <rFont val="ＭＳ Ｐゴシック"/>
        <family val="3"/>
        <charset val="128"/>
      </rPr>
      <t>合理的な理由により期間中に実施できなかった場合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1">
      <t>キカン</t>
    </rPh>
    <rPh sb="11" eb="12">
      <t>チュウ</t>
    </rPh>
    <rPh sb="13" eb="15">
      <t>ジッシ</t>
    </rPh>
    <rPh sb="21" eb="23">
      <t>バアイ</t>
    </rPh>
    <rPh sb="26" eb="28">
      <t>ジョウキ</t>
    </rPh>
    <rPh sb="32" eb="35">
      <t>ゼンネンド</t>
    </rPh>
    <rPh sb="36" eb="38">
      <t>トリクミ</t>
    </rPh>
    <rPh sb="38" eb="40">
      <t>ジッセキ</t>
    </rPh>
    <rPh sb="43" eb="45">
      <t>コウモク</t>
    </rPh>
    <phoneticPr fontId="3"/>
  </si>
  <si>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3"/>
  </si>
  <si>
    <t>やりがい・働きがいの醸成</t>
    <rPh sb="5" eb="6">
      <t>ハタラ</t>
    </rPh>
    <rPh sb="10" eb="12">
      <t>ジョウセイ</t>
    </rPh>
    <phoneticPr fontId="3"/>
  </si>
  <si>
    <r>
      <rPr>
        <b/>
        <sz val="8"/>
        <rFont val="ＭＳ Ｐゴシック"/>
        <family val="3"/>
        <charset val="128"/>
      </rPr>
      <t>【処遇改善加算】</t>
    </r>
    <r>
      <rPr>
        <sz val="8"/>
        <rFont val="ＭＳ Ｐゴシック"/>
        <family val="3"/>
        <charset val="128"/>
      </rPr>
      <t xml:space="preserve">
届出に係る計画の期間中に、全体で</t>
    </r>
    <r>
      <rPr>
        <b/>
        <u/>
        <sz val="8"/>
        <rFont val="ＭＳ Ｐゴシック"/>
        <family val="3"/>
        <charset val="128"/>
      </rPr>
      <t>必ず１つ以上</t>
    </r>
    <r>
      <rPr>
        <sz val="8"/>
        <rFont val="ＭＳ Ｐゴシック"/>
        <family val="3"/>
        <charset val="128"/>
      </rPr>
      <t xml:space="preserve">の取組を行うことが必要であること。
</t>
    </r>
    <r>
      <rPr>
        <b/>
        <sz val="8"/>
        <rFont val="ＭＳ Ｐゴシック"/>
        <family val="3"/>
        <charset val="128"/>
      </rPr>
      <t>【特定加算】</t>
    </r>
    <r>
      <rPr>
        <sz val="8"/>
        <rFont val="ＭＳ Ｐゴシック"/>
        <family val="3"/>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t>
    </r>
    <r>
      <rPr>
        <b/>
        <u/>
        <sz val="8"/>
        <rFont val="ＭＳ Ｐゴシック"/>
        <family val="3"/>
        <charset val="128"/>
      </rPr>
      <t>６つの区分から任意で３つの区分を選択し、選択した区分でそれぞれ１つ以上の取組を行うことが必要であること。</t>
    </r>
    <r>
      <rPr>
        <sz val="8"/>
        <rFont val="ＭＳ Ｐゴシック"/>
        <family val="3"/>
        <charset val="128"/>
      </rPr>
      <t xml:space="preserve">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rPh sb="1" eb="3">
      <t>ショグウ</t>
    </rPh>
    <rPh sb="3" eb="5">
      <t>カイゼン</t>
    </rPh>
    <rPh sb="5" eb="7">
      <t>カサン</t>
    </rPh>
    <rPh sb="14" eb="16">
      <t>ケイカク</t>
    </rPh>
    <rPh sb="32" eb="34">
      <t>トリクミ</t>
    </rPh>
    <rPh sb="35" eb="36">
      <t>オコナ</t>
    </rPh>
    <rPh sb="40" eb="42">
      <t>ヒツヨウ</t>
    </rPh>
    <rPh sb="51" eb="53">
      <t>トクテイ</t>
    </rPh>
    <rPh sb="53" eb="55">
      <t>カサン</t>
    </rPh>
    <rPh sb="57" eb="59">
      <t>トドケデ</t>
    </rPh>
    <rPh sb="60" eb="61">
      <t>カカ</t>
    </rPh>
    <rPh sb="62" eb="64">
      <t>ケイカク</t>
    </rPh>
    <rPh sb="65" eb="67">
      <t>キカン</t>
    </rPh>
    <rPh sb="67" eb="68">
      <t>チュウ</t>
    </rPh>
    <rPh sb="168" eb="170">
      <t>ジョウセイ</t>
    </rPh>
    <rPh sb="175" eb="177">
      <t>クブン</t>
    </rPh>
    <rPh sb="179" eb="181">
      <t>ニンイ</t>
    </rPh>
    <rPh sb="185" eb="187">
      <t>クブン</t>
    </rPh>
    <rPh sb="192" eb="194">
      <t>センタク</t>
    </rPh>
    <rPh sb="196" eb="198">
      <t>クブン</t>
    </rPh>
    <rPh sb="216" eb="218">
      <t>ヒツヨウ</t>
    </rPh>
    <rPh sb="226" eb="228">
      <t>ショグウ</t>
    </rPh>
    <rPh sb="228" eb="230">
      <t>カイゼン</t>
    </rPh>
    <rPh sb="230" eb="232">
      <t>カサン</t>
    </rPh>
    <rPh sb="233" eb="235">
      <t>トクテイ</t>
    </rPh>
    <rPh sb="235" eb="237">
      <t>カサン</t>
    </rPh>
    <rPh sb="240" eb="241">
      <t>ベツ</t>
    </rPh>
    <rPh sb="242" eb="244">
      <t>トリクミ</t>
    </rPh>
    <rPh sb="245" eb="246">
      <t>オコナ</t>
    </rPh>
    <rPh sb="250" eb="251">
      <t>ヨウ</t>
    </rPh>
    <rPh sb="258" eb="261">
      <t>ゼンネンド</t>
    </rPh>
    <rPh sb="263" eb="264">
      <t>ヒ</t>
    </rPh>
    <rPh sb="265" eb="266">
      <t>ツヅ</t>
    </rPh>
    <rPh sb="267" eb="269">
      <t>カサン</t>
    </rPh>
    <rPh sb="270" eb="272">
      <t>サンテイ</t>
    </rPh>
    <rPh sb="280" eb="283">
      <t>ゼンネンド</t>
    </rPh>
    <rPh sb="284" eb="286">
      <t>ショクバ</t>
    </rPh>
    <rPh sb="286" eb="288">
      <t>カンキョウ</t>
    </rPh>
    <rPh sb="288" eb="289">
      <t>トウ</t>
    </rPh>
    <rPh sb="289" eb="291">
      <t>ヨウケン</t>
    </rPh>
    <rPh sb="292" eb="293">
      <t>ミ</t>
    </rPh>
    <rPh sb="295" eb="297">
      <t>トリクミ</t>
    </rPh>
    <rPh sb="297" eb="299">
      <t>ジッセキ</t>
    </rPh>
    <rPh sb="302" eb="305">
      <t>ジギョウショ</t>
    </rPh>
    <rPh sb="310" eb="313">
      <t>ゴウリテキ</t>
    </rPh>
    <rPh sb="321" eb="324">
      <t>キカンチュウ</t>
    </rPh>
    <rPh sb="333" eb="335">
      <t>バアイ</t>
    </rPh>
    <rPh sb="337" eb="339">
      <t>トウガイ</t>
    </rPh>
    <rPh sb="339" eb="341">
      <t>リユウ</t>
    </rPh>
    <rPh sb="342" eb="344">
      <t>メイキ</t>
    </rPh>
    <rPh sb="350" eb="352">
      <t>ショグウ</t>
    </rPh>
    <rPh sb="352" eb="354">
      <t>カイゼン</t>
    </rPh>
    <rPh sb="354" eb="356">
      <t>カサン</t>
    </rPh>
    <rPh sb="357" eb="359">
      <t>トクテイ</t>
    </rPh>
    <rPh sb="359" eb="361">
      <t>カサン</t>
    </rPh>
    <rPh sb="361" eb="363">
      <t>キョウツウ</t>
    </rPh>
    <phoneticPr fontId="3"/>
  </si>
  <si>
    <t>２　実績報告</t>
    <rPh sb="2" eb="4">
      <t>ジッセキ</t>
    </rPh>
    <rPh sb="4" eb="6">
      <t>ホウコク</t>
    </rPh>
    <phoneticPr fontId="3"/>
  </si>
  <si>
    <t>要件Ⅰ</t>
    <rPh sb="0" eb="2">
      <t>ヨウケン</t>
    </rPh>
    <phoneticPr fontId="3"/>
  </si>
  <si>
    <t>③ベースアップ等による賃金改善の総額</t>
    <rPh sb="16" eb="18">
      <t>ソウガク</t>
    </rPh>
    <phoneticPr fontId="3"/>
  </si>
  <si>
    <t>要件Ⅱ</t>
    <rPh sb="0" eb="2">
      <t>ヨウケン</t>
    </rPh>
    <phoneticPr fontId="3"/>
  </si>
  <si>
    <t>％</t>
    <phoneticPr fontId="3"/>
  </si>
  <si>
    <t>（一月あたり</t>
    <rPh sb="1" eb="2">
      <t>ヒト</t>
    </rPh>
    <rPh sb="2" eb="3">
      <t>ツキ</t>
    </rPh>
    <phoneticPr fontId="3"/>
  </si>
  <si>
    <t>円）</t>
    <rPh sb="0" eb="1">
      <t>エン</t>
    </rPh>
    <phoneticPr fontId="3"/>
  </si>
  <si>
    <t>令和４年</t>
    <rPh sb="0" eb="2">
      <t>レイワ</t>
    </rPh>
    <rPh sb="3" eb="4">
      <t>ネン</t>
    </rPh>
    <phoneticPr fontId="3"/>
  </si>
  <si>
    <t>月</t>
    <phoneticPr fontId="3"/>
  </si>
  <si>
    <t>～</t>
    <phoneticPr fontId="3"/>
  </si>
  <si>
    <t>月</t>
    <rPh sb="0" eb="1">
      <t>ツキ</t>
    </rPh>
    <phoneticPr fontId="3"/>
  </si>
  <si>
    <t>ベースアップ等による賃金改善額［円］</t>
    <phoneticPr fontId="3"/>
  </si>
  <si>
    <r>
      <t>②賃金改善所要額(ⅰ-ⅱ）</t>
    </r>
    <r>
      <rPr>
        <b/>
        <sz val="10"/>
        <color theme="1"/>
        <rFont val="ＭＳ Ｐゴシック"/>
        <family val="3"/>
        <charset val="128"/>
        <scheme val="major"/>
      </rPr>
      <t>(右欄の額は①欄の額を上回ること）</t>
    </r>
    <phoneticPr fontId="3"/>
  </si>
  <si>
    <r>
      <rPr>
        <sz val="9"/>
        <rFont val="ＭＳ Ｐゴシック"/>
        <family val="3"/>
        <charset val="128"/>
        <scheme val="major"/>
      </rPr>
      <t>※</t>
    </r>
    <r>
      <rPr>
        <sz val="8"/>
        <rFont val="ＭＳ Ｐゴシック"/>
        <family val="3"/>
        <charset val="128"/>
        <scheme val="major"/>
      </rPr>
      <t>給与明細や勤務記録等、実績報告の根拠となる資料は、指定権者からの求めがあった場合に速やかに提出できるよう、適切に保管しておくこと。</t>
    </r>
    <phoneticPr fontId="3"/>
  </si>
  <si>
    <t>ⅱ）前年度（賃金改善実施期間に相当する期間）の福祉・介護職員等の賃金の総額【基準額】</t>
    <rPh sb="2" eb="5">
      <t>ゼンネンド</t>
    </rPh>
    <rPh sb="6" eb="8">
      <t>チンギン</t>
    </rPh>
    <rPh sb="8" eb="10">
      <t>カイゼン</t>
    </rPh>
    <rPh sb="10" eb="12">
      <t>ジッシ</t>
    </rPh>
    <rPh sb="12" eb="14">
      <t>キカン</t>
    </rPh>
    <rPh sb="15" eb="17">
      <t>ソウトウ</t>
    </rPh>
    <rPh sb="19" eb="21">
      <t>キカン</t>
    </rPh>
    <rPh sb="23" eb="25">
      <t>フクシ</t>
    </rPh>
    <rPh sb="26" eb="28">
      <t>カイゴ</t>
    </rPh>
    <rPh sb="28" eb="30">
      <t>ショクイン</t>
    </rPh>
    <rPh sb="30" eb="31">
      <t>トウ</t>
    </rPh>
    <rPh sb="32" eb="34">
      <t>チンギン</t>
    </rPh>
    <rPh sb="35" eb="37">
      <t>ソウガク</t>
    </rPh>
    <phoneticPr fontId="3"/>
  </si>
  <si>
    <t>別紙様式３-２</t>
    <rPh sb="0" eb="2">
      <t>ベッシ</t>
    </rPh>
    <rPh sb="2" eb="4">
      <t>ヨウシキ</t>
    </rPh>
    <phoneticPr fontId="3"/>
  </si>
  <si>
    <t>算定する福祉・介護職員処遇改善加算の区分
（Ⅰ～Ⅲを算定しない事業所は交付金を取得できません）</t>
    <rPh sb="4" eb="6">
      <t>フクシ</t>
    </rPh>
    <rPh sb="35" eb="37">
      <t>コウフ</t>
    </rPh>
    <phoneticPr fontId="3"/>
  </si>
  <si>
    <t>［円］</t>
    <rPh sb="1" eb="2">
      <t>エン</t>
    </rPh>
    <phoneticPr fontId="3"/>
  </si>
  <si>
    <t>福祉・介護職員</t>
    <phoneticPr fontId="3"/>
  </si>
  <si>
    <t>その他の職種</t>
    <phoneticPr fontId="3"/>
  </si>
  <si>
    <t>電話番号</t>
    <rPh sb="0" eb="2">
      <t>デンワ</t>
    </rPh>
    <rPh sb="2" eb="4">
      <t>バンゴウ</t>
    </rPh>
    <phoneticPr fontId="3"/>
  </si>
  <si>
    <t>FAX番号</t>
    <rPh sb="3" eb="5">
      <t>バンゴウ</t>
    </rPh>
    <phoneticPr fontId="3"/>
  </si>
  <si>
    <t>E-mail</t>
    <phoneticPr fontId="3"/>
  </si>
  <si>
    <t>※②ⅱ）「前年度（賃金改善実施期間に相当する期間）の福祉・介護職員等の賃金の総額」【基準額】には、計画書別紙様式2-1の２②ⅱ)の額を記載すること。この【基準額】については、職員構成が変わった等の事由により修正することが可能である。</t>
    <phoneticPr fontId="3"/>
  </si>
  <si>
    <t>②ⅰ）賃金改善実施期間に交付金により賃金の改善を行った福祉・介護職員等の賃金の総額(［円］</t>
    <rPh sb="3" eb="11">
      <t>チンギンカイゼンジッシキカン</t>
    </rPh>
    <rPh sb="12" eb="15">
      <t>コウフキン</t>
    </rPh>
    <rPh sb="18" eb="20">
      <t>チンギン</t>
    </rPh>
    <rPh sb="21" eb="23">
      <t>カイゼン</t>
    </rPh>
    <rPh sb="24" eb="25">
      <t>オコナ</t>
    </rPh>
    <rPh sb="27" eb="29">
      <t>フクシ</t>
    </rPh>
    <rPh sb="30" eb="32">
      <t>カイゴ</t>
    </rPh>
    <rPh sb="32" eb="34">
      <t>ショクイン</t>
    </rPh>
    <rPh sb="34" eb="35">
      <t>トウ</t>
    </rPh>
    <rPh sb="36" eb="38">
      <t>チンギン</t>
    </rPh>
    <rPh sb="39" eb="41">
      <t>ソウガク</t>
    </rPh>
    <rPh sb="43" eb="44">
      <t>エン</t>
    </rPh>
    <phoneticPr fontId="3"/>
  </si>
  <si>
    <t>③ⅰ）
福祉・介護職員の賃金改善額［円］</t>
    <phoneticPr fontId="3"/>
  </si>
  <si>
    <t>③ⅱ）
その他職種の賃金改善額［円］</t>
    <phoneticPr fontId="3"/>
  </si>
  <si>
    <r>
      <t>！この欄が○でない場合、賃金改善の</t>
    </r>
    <r>
      <rPr>
        <b/>
        <sz val="11"/>
        <rFont val="ＭＳ Ｐゴシック"/>
        <family val="3"/>
        <charset val="128"/>
        <scheme val="major"/>
      </rPr>
      <t>額が要件を満たしていません。</t>
    </r>
    <rPh sb="3" eb="4">
      <t>ラン</t>
    </rPh>
    <rPh sb="9" eb="11">
      <t>バアイ</t>
    </rPh>
    <rPh sb="12" eb="14">
      <t>チンギン</t>
    </rPh>
    <rPh sb="14" eb="16">
      <t>カイゼン</t>
    </rPh>
    <rPh sb="17" eb="18">
      <t>ガク</t>
    </rPh>
    <rPh sb="19" eb="21">
      <t>ヨウケン</t>
    </rPh>
    <rPh sb="22" eb="23">
      <t>ミ</t>
    </rPh>
    <phoneticPr fontId="3"/>
  </si>
  <si>
    <r>
      <t>！この欄が○でない場合、賃金改善の</t>
    </r>
    <r>
      <rPr>
        <b/>
        <sz val="10"/>
        <rFont val="ＭＳ Ｐゴシック"/>
        <family val="3"/>
        <charset val="128"/>
        <scheme val="major"/>
      </rPr>
      <t>額が要件を満たしていません。</t>
    </r>
    <phoneticPr fontId="3"/>
  </si>
  <si>
    <r>
      <rPr>
        <sz val="8.5"/>
        <rFont val="ＭＳ Ｐゴシック"/>
        <family val="3"/>
        <charset val="128"/>
        <scheme val="major"/>
      </rPr>
      <t>ⅰ）</t>
    </r>
    <r>
      <rPr>
        <sz val="8.5"/>
        <color theme="1"/>
        <rFont val="ＭＳ Ｐゴシック"/>
        <family val="3"/>
        <charset val="128"/>
        <scheme val="major"/>
      </rPr>
      <t>福祉・介護職員の賃金改善</t>
    </r>
    <r>
      <rPr>
        <sz val="8.5"/>
        <color theme="1"/>
        <rFont val="ＭＳ Ｐゴシック"/>
        <family val="3"/>
        <charset val="128"/>
        <scheme val="major"/>
      </rPr>
      <t>額</t>
    </r>
    <rPh sb="2" eb="4">
      <t>フクシ</t>
    </rPh>
    <rPh sb="10" eb="12">
      <t>チンギン</t>
    </rPh>
    <rPh sb="12" eb="14">
      <t>カイゼン</t>
    </rPh>
    <rPh sb="14" eb="15">
      <t>ガク</t>
    </rPh>
    <phoneticPr fontId="3"/>
  </si>
  <si>
    <r>
      <rPr>
        <sz val="8.5"/>
        <rFont val="ＭＳ Ｐゴシック"/>
        <family val="3"/>
        <charset val="128"/>
        <scheme val="major"/>
      </rPr>
      <t>ⅱ）</t>
    </r>
    <r>
      <rPr>
        <sz val="8.5"/>
        <color theme="1"/>
        <rFont val="ＭＳ Ｐゴシック"/>
        <family val="3"/>
        <charset val="128"/>
        <scheme val="major"/>
      </rPr>
      <t>その他の職員の賃金改善</t>
    </r>
    <r>
      <rPr>
        <sz val="8.5"/>
        <color theme="1"/>
        <rFont val="ＭＳ Ｐゴシック"/>
        <family val="3"/>
        <charset val="128"/>
        <scheme val="major"/>
      </rPr>
      <t>額</t>
    </r>
    <rPh sb="4" eb="5">
      <t>タ</t>
    </rPh>
    <rPh sb="6" eb="8">
      <t>ショクイン</t>
    </rPh>
    <rPh sb="9" eb="11">
      <t>チンギン</t>
    </rPh>
    <rPh sb="11" eb="13">
      <t>カイゼン</t>
    </rPh>
    <rPh sb="13" eb="14">
      <t>ガク</t>
    </rPh>
    <phoneticPr fontId="3"/>
  </si>
  <si>
    <r>
      <t>（うち、ベースアップ等による賃金改善の</t>
    </r>
    <r>
      <rPr>
        <sz val="8"/>
        <color theme="1"/>
        <rFont val="ＭＳ Ｐゴシック"/>
        <family val="3"/>
        <charset val="128"/>
        <scheme val="major"/>
      </rPr>
      <t>額）</t>
    </r>
    <rPh sb="10" eb="11">
      <t>トウ</t>
    </rPh>
    <rPh sb="14" eb="16">
      <t>チンギン</t>
    </rPh>
    <rPh sb="16" eb="18">
      <t>カイゼン</t>
    </rPh>
    <rPh sb="19" eb="20">
      <t>ガク</t>
    </rPh>
    <phoneticPr fontId="3"/>
  </si>
  <si>
    <r>
      <t>（うち、ベースアップ等による賃金改善の</t>
    </r>
    <r>
      <rPr>
        <sz val="8.5"/>
        <color theme="1"/>
        <rFont val="ＭＳ Ｐゴシック"/>
        <family val="3"/>
        <charset val="128"/>
        <scheme val="major"/>
      </rPr>
      <t>額）</t>
    </r>
    <phoneticPr fontId="3"/>
  </si>
  <si>
    <t>〒</t>
    <phoneticPr fontId="3"/>
  </si>
  <si>
    <t xml:space="preserve"> （代表者　職名）</t>
    <rPh sb="2" eb="5">
      <t>ダイヒョウシャ</t>
    </rPh>
    <rPh sb="6" eb="7">
      <t>ショク</t>
    </rPh>
    <rPh sb="7" eb="8">
      <t>メイ</t>
    </rPh>
    <rPh sb="8" eb="9">
      <t>ホウミョウ</t>
    </rPh>
    <phoneticPr fontId="3"/>
  </si>
  <si>
    <t>奈良県</t>
    <rPh sb="0" eb="3">
      <t>ナラケン</t>
    </rPh>
    <phoneticPr fontId="3"/>
  </si>
  <si>
    <t>（氏名）</t>
  </si>
  <si>
    <t>申請者－名称カナ</t>
  </si>
  <si>
    <t>申請者－名称</t>
  </si>
  <si>
    <t>申請者－郵便番号</t>
  </si>
  <si>
    <t>申請者－住所</t>
  </si>
  <si>
    <t>申請者－電話番号</t>
  </si>
  <si>
    <t>申請者－FAX番号</t>
  </si>
  <si>
    <t>申請者－法人種別</t>
  </si>
  <si>
    <t>所轄庁</t>
  </si>
  <si>
    <t>代表者－氏名カナ</t>
  </si>
  <si>
    <t>代表者－氏名</t>
  </si>
  <si>
    <t>代表者－職名</t>
  </si>
  <si>
    <t>代表者－郵便番号</t>
  </si>
  <si>
    <t>代表者－住所</t>
  </si>
  <si>
    <t>事業所－名称カナ</t>
  </si>
  <si>
    <t>事業所－名称</t>
  </si>
  <si>
    <t>事業所－郵便番号</t>
  </si>
  <si>
    <t>事業所－住所</t>
  </si>
  <si>
    <t>事業所－電話番号</t>
  </si>
  <si>
    <t>事業所－FAX番号</t>
  </si>
  <si>
    <t>事業所－定款等</t>
  </si>
  <si>
    <t>サービス種類</t>
  </si>
  <si>
    <t>事業所番号</t>
  </si>
  <si>
    <t>奈良市</t>
  </si>
  <si>
    <t>大和高田市</t>
  </si>
  <si>
    <t>大和郡山市</t>
  </si>
  <si>
    <t>天理市</t>
  </si>
  <si>
    <t>橿原市</t>
  </si>
  <si>
    <t>桜井市</t>
  </si>
  <si>
    <t>五條市</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</si>
  <si>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</si>
  <si>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</si>
  <si>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</si>
  <si>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</si>
  <si>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</si>
  <si>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</si>
  <si>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</si>
  <si>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</si>
  <si>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</si>
  <si>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</si>
  <si>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</si>
  <si>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</si>
  <si>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</si>
  <si>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</si>
  <si>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</si>
  <si>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</si>
  <si>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</si>
  <si>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</si>
  <si>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</si>
  <si>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</si>
  <si>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</si>
  <si>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</si>
  <si>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</si>
  <si>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</si>
  <si>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</si>
  <si>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吉野郡野迫川村</t>
  </si>
  <si>
    <t>吉野郡十津川村</t>
  </si>
  <si>
    <t>吉野郡下北山村</t>
  </si>
  <si>
    <t>吉野郡上北山村</t>
  </si>
  <si>
    <t>吉野郡東吉野村</t>
  </si>
  <si>
    <t>その他</t>
  </si>
  <si>
    <t>ﾕｳｹﾞﾝｶﾞｲｼｬﾔﾏﾋﾞｺ</t>
  </si>
  <si>
    <t>有限会社やまびこ</t>
  </si>
  <si>
    <t>631-0806</t>
  </si>
  <si>
    <t>奈良県奈良市朱雀五丁目3番地の10</t>
  </si>
  <si>
    <t>0742-70-5003</t>
  </si>
  <si>
    <t>0742-70-5024</t>
  </si>
  <si>
    <t>営利法人</t>
  </si>
  <si>
    <t>ﾔｽｶﾞｷﾐﾂｺ</t>
  </si>
  <si>
    <t>安垣三津子</t>
  </si>
  <si>
    <t>代表取締役</t>
  </si>
  <si>
    <t>631-0002</t>
  </si>
  <si>
    <t>奈良県奈良市東登美ケ丘六丁目16-3</t>
  </si>
  <si>
    <t>ﾎｰﾑﾍﾙﾌﾟｽﾃｰｼｮﾝ ｸﾞｯﾄﾗｲﾌ</t>
  </si>
  <si>
    <t>ホームヘルプステーション　グットライフ</t>
  </si>
  <si>
    <t>0742-70-5023</t>
  </si>
  <si>
    <t>第2条第22項</t>
  </si>
  <si>
    <t>ﾃﾞｲｻｰﾋﾞｽｾﾝﾀｰｸﾞｯﾄﾗｲﾌ</t>
  </si>
  <si>
    <t>デイサービスセンターグットライフ</t>
  </si>
  <si>
    <t>0742-70-5013</t>
  </si>
  <si>
    <t>定款</t>
  </si>
  <si>
    <t>管理者</t>
  </si>
  <si>
    <t>ｶﾌﾞｼｷｶﾞｲｼｬﾗｲﾌｴｰﾙ</t>
  </si>
  <si>
    <t>株式会社ライフエール</t>
  </si>
  <si>
    <t>632-0001</t>
  </si>
  <si>
    <t>奈良県天理市中之庄町392番地1</t>
  </si>
  <si>
    <t>0743-65-2208</t>
  </si>
  <si>
    <t>0743-68-4100</t>
  </si>
  <si>
    <t>ﾊﾄﾔﾏｹﾝｼﾞ</t>
  </si>
  <si>
    <t>鳩山賢次</t>
  </si>
  <si>
    <t>632-0017</t>
  </si>
  <si>
    <t>奈良県天理市田部町278番地</t>
  </si>
  <si>
    <t>ｶﾌﾞｼｷｶﾞｲｼｬﾗｲﾌｴｰﾙﾅﾗﾃﾝ</t>
  </si>
  <si>
    <t>株式会社ライフエール奈良店</t>
  </si>
  <si>
    <t>631-0824</t>
  </si>
  <si>
    <t>奈良県奈良市西大寺南町17番13号</t>
  </si>
  <si>
    <t>0742-52-3501</t>
  </si>
  <si>
    <t>0742-52-3561</t>
  </si>
  <si>
    <t>第2条第12・13項</t>
  </si>
  <si>
    <t>ｲﾘｮｳﾎｳｼﾞﾝｵｶﾀﾆｶｲ</t>
  </si>
  <si>
    <t>医療法人岡谷会</t>
  </si>
  <si>
    <t>630-8325</t>
  </si>
  <si>
    <t>奈良県奈良市西木辻町200</t>
  </si>
  <si>
    <t>0742-23-2501</t>
  </si>
  <si>
    <t>0742-22-3005</t>
  </si>
  <si>
    <t>医療法人</t>
  </si>
  <si>
    <t>奈良県</t>
  </si>
  <si>
    <t>ﾂｼﾏﾋｻﾕｷ</t>
  </si>
  <si>
    <t>津島寿幸</t>
  </si>
  <si>
    <t>理事長</t>
  </si>
  <si>
    <t>631-0051</t>
  </si>
  <si>
    <t>奈良県奈良市富雄泉ケ丘27-15</t>
  </si>
  <si>
    <t>ｵｶﾀﾆｶｲﾎｰﾑﾍﾙﾌﾟｽﾃｰｼｮﾝ</t>
  </si>
  <si>
    <t>岡谷会ホームヘルプステーション</t>
  </si>
  <si>
    <t>0742-20-5757</t>
  </si>
  <si>
    <t>0742-20-5758</t>
  </si>
  <si>
    <t>第5条第1項第5号②</t>
  </si>
  <si>
    <t>ｼｬｶｲｲﾘｮｳﾎｳｼﾞﾝﾍｲﾜｶｲ</t>
  </si>
  <si>
    <t>社会医療法人平和会</t>
  </si>
  <si>
    <t>631-0818</t>
  </si>
  <si>
    <t>奈良県奈良市西大寺赤田町1-7-1</t>
  </si>
  <si>
    <t>0742-45-4601</t>
  </si>
  <si>
    <t>0742-45-5085</t>
  </si>
  <si>
    <t>ﾅｶﾞﾏﾂﾀｶｼ</t>
  </si>
  <si>
    <t>619-1127</t>
  </si>
  <si>
    <t>ﾖｼﾀﾞﾋﾞｮｳｲﾝﾎｰﾑﾍﾙﾌﾟｽﾃｰｼｮﾝ</t>
  </si>
  <si>
    <t>吉田病院ホームヘルプステーション</t>
  </si>
  <si>
    <t>0742-52-0165</t>
  </si>
  <si>
    <t>0742-52-0166</t>
  </si>
  <si>
    <t>第5条第5項</t>
  </si>
  <si>
    <t>ｼｬｶｲﾌｸｼﾎｳｼﾞﾝﾅﾗﾔﾏｶｲ</t>
  </si>
  <si>
    <t>社会福祉法人ならやま会</t>
  </si>
  <si>
    <t>630-8104</t>
  </si>
  <si>
    <t>奈良県奈良市奈良阪町2532-3</t>
  </si>
  <si>
    <t>0742-27-5150</t>
  </si>
  <si>
    <t>0742-27-5160</t>
  </si>
  <si>
    <t>社会福祉法人（社協以外）</t>
  </si>
  <si>
    <t>ｱﾀﾞﾁ ﾋﾛｼ</t>
  </si>
  <si>
    <t>足立　博</t>
  </si>
  <si>
    <t>630-8454</t>
  </si>
  <si>
    <t>奈良県奈良市杏町４６番地の９</t>
  </si>
  <si>
    <t>ﾎｰﾑﾍﾙﾌﾟｽﾃｰｼｮﾝｺｽﾓｽ</t>
  </si>
  <si>
    <t>ホームヘルプステーションこすもす</t>
  </si>
  <si>
    <t>0742-24-8119</t>
  </si>
  <si>
    <t>0742-24-8120</t>
  </si>
  <si>
    <t>第1条第2項第イ号</t>
  </si>
  <si>
    <t>ｾｲｶﾂｶｲｺﾞｼﾞｷﾞｮｳﾜｶｸｻｴﾝ</t>
  </si>
  <si>
    <t>生活介護事業わかくさ園</t>
  </si>
  <si>
    <t>第1条第1項第イ号</t>
  </si>
  <si>
    <t>ｼｬｶｲﾌｸｼﾎｳｼﾞﾝｺﾏﾄﾞﾘｶｲ</t>
  </si>
  <si>
    <t>社会福祉法人こまどり会</t>
  </si>
  <si>
    <t>630-8042</t>
  </si>
  <si>
    <t>奈良県奈良市西ノ京町155-1</t>
  </si>
  <si>
    <t>0742-30-6196</t>
  </si>
  <si>
    <t>0742-36-5100</t>
  </si>
  <si>
    <t>ｷﾀｶﾜﾖｼｱｷ</t>
  </si>
  <si>
    <t>北川善明</t>
  </si>
  <si>
    <t>631-0052</t>
  </si>
  <si>
    <t>奈良県奈良市中町2154</t>
  </si>
  <si>
    <t>ﾍﾙﾊﾟｰｾﾝﾀｰｺﾏﾄﾞﾘ</t>
  </si>
  <si>
    <t>ヘルパーセンターこまどり</t>
  </si>
  <si>
    <t>ﾐｸﾗｱﾝ</t>
  </si>
  <si>
    <t>三蔵庵</t>
  </si>
  <si>
    <t>ｼｬｶｲﾌｸｼﾎｳｼﾞﾝｱﾕﾐﾉｶｲ</t>
  </si>
  <si>
    <t>社会福祉法人あゆみの会</t>
  </si>
  <si>
    <t>631-0811</t>
  </si>
  <si>
    <t>奈良県奈良市秋篠町1381-1</t>
  </si>
  <si>
    <t>0742-53-0511</t>
  </si>
  <si>
    <t>0742-53-0512</t>
  </si>
  <si>
    <t>ｵｸﾀﾞﾀｶｱｷ</t>
  </si>
  <si>
    <t>奥田隆章</t>
  </si>
  <si>
    <t>632-0005</t>
  </si>
  <si>
    <t>奈良県天理市楢町325</t>
  </si>
  <si>
    <t>ｵｰﾌﾟﾝｽﾍﾟｰｽｱﾕﾐ</t>
  </si>
  <si>
    <t>オープンスペースＡＹＵＭＩ</t>
  </si>
  <si>
    <t>第1条第1項第2号(ア)</t>
  </si>
  <si>
    <t>施設長</t>
  </si>
  <si>
    <t>短期入所</t>
  </si>
  <si>
    <t>就労継続支援（Ｂ型）</t>
  </si>
  <si>
    <t>ｼｬｶｲﾌｸｼﾎｳｼﾞﾝﾅﾗｼｼｬｶｲﾌｸｼｷｮｳｷﾞｶｲ</t>
  </si>
  <si>
    <t>社会福祉法人奈良市社会福祉協議会</t>
  </si>
  <si>
    <t>奈良県奈良市杏町79番地の4</t>
  </si>
  <si>
    <t>0742-93-3261</t>
  </si>
  <si>
    <t>0742-61-0340</t>
  </si>
  <si>
    <t>地方公共団体（市町村）</t>
  </si>
  <si>
    <t>ﾌｸｲｼｹﾞﾀﾀﾞ</t>
  </si>
  <si>
    <t>福井重忠</t>
  </si>
  <si>
    <t>会長</t>
  </si>
  <si>
    <t>619-0217</t>
  </si>
  <si>
    <t>京都府木津川市木津町八ケ坪23</t>
  </si>
  <si>
    <t>ｼｬｶｲﾌｸｼﾎｳｼﾞﾝﾅﾗｼｼｬｶｲﾌｸｼｷｮｳｷﾞｶｲﾅﾗｼﾞｷﾞｮｳｼｮ</t>
  </si>
  <si>
    <t>社会福祉法人奈良市社会福祉協議会奈良事業所</t>
  </si>
  <si>
    <t>第2条第1項第31号</t>
  </si>
  <si>
    <t>第2条第28号</t>
  </si>
  <si>
    <t>ｼｬｶｲﾌｸｼﾎｳｼﾞﾝﾜﾀﾎﾞｳｼﾉｶｲ</t>
  </si>
  <si>
    <t>社会福祉法人わたぼうしの会</t>
  </si>
  <si>
    <t>630-8044</t>
  </si>
  <si>
    <t>奈良県奈良市六条西3-25-4</t>
  </si>
  <si>
    <t>0742-43-7055</t>
  </si>
  <si>
    <t>0742-49-5501</t>
  </si>
  <si>
    <t>ﾊﾘﾏﾔｽｵ</t>
  </si>
  <si>
    <t>播磨靖夫</t>
  </si>
  <si>
    <t>631-0016</t>
  </si>
  <si>
    <t>奈良県奈良市学園朝日町1-C612</t>
  </si>
  <si>
    <t>ﾀﾝﾎﾟﾎﾟｾｲｶﾂｼｴﾝｾﾝﾀｰ</t>
  </si>
  <si>
    <t>たんぽぽ生活支援センター</t>
  </si>
  <si>
    <t>0742-40-1030</t>
  </si>
  <si>
    <t>0742-49-5523</t>
  </si>
  <si>
    <t>第1条第2項第ロ号</t>
  </si>
  <si>
    <t>ﾀﾝﾎﾟﾎﾟﾉｲｴ</t>
  </si>
  <si>
    <t>たんぽぽの家</t>
  </si>
  <si>
    <t>第1条第1項第ロ号</t>
  </si>
  <si>
    <t>ｼｬｶｲﾌｸｼﾎｳｼﾞﾝｺﾌﾞｼﾉｶｲ</t>
  </si>
  <si>
    <t>社会福祉法人こぶしの会</t>
  </si>
  <si>
    <t>630-8424</t>
  </si>
  <si>
    <t>奈良県奈良市古市町529-4</t>
  </si>
  <si>
    <t>0742-63-6765</t>
  </si>
  <si>
    <t>0742-63-6766</t>
  </si>
  <si>
    <t>ｻｶｼﾀｼﾝｲﾁ</t>
  </si>
  <si>
    <t>坂下伸一</t>
  </si>
  <si>
    <t>630-0000</t>
  </si>
  <si>
    <t>奈良県奈良市新在家町17-2 502</t>
  </si>
  <si>
    <t>ｼｴﾝｾﾝﾀｰﾌｭｰﾁｬｰ</t>
  </si>
  <si>
    <t>支援センターふゅーちゃー</t>
  </si>
  <si>
    <t>0742-63-6504</t>
  </si>
  <si>
    <t>0742-63-6508</t>
  </si>
  <si>
    <t>第1条第1項第ア号</t>
  </si>
  <si>
    <t>ｺﾐｭﾆﾃｨﾜｰｸｺｯｶﾗ</t>
  </si>
  <si>
    <t>コミュニティワークこッから</t>
  </si>
  <si>
    <t>第1条第1項（ア）</t>
  </si>
  <si>
    <t>ｼｬｶｲﾌｸｼﾎｳｼﾞﾝｱｵﾊﾆｶｲ</t>
  </si>
  <si>
    <t>社会福祉法人青葉仁会</t>
  </si>
  <si>
    <t>630-2152</t>
  </si>
  <si>
    <t>奈良県奈良市杣ノ川町50-1</t>
  </si>
  <si>
    <t>0742-81-0420</t>
  </si>
  <si>
    <t>0742-81-0804</t>
  </si>
  <si>
    <t>ｻｶｷﾊﾞﾗﾉﾘﾄｼ</t>
  </si>
  <si>
    <t>榊原典俊</t>
  </si>
  <si>
    <t>630-0035</t>
  </si>
  <si>
    <t>奈良県奈良市学園中3-1344-34</t>
  </si>
  <si>
    <t>ｱｵﾊﾆﾉｲｴ</t>
  </si>
  <si>
    <t>あおはにの家</t>
  </si>
  <si>
    <t>第1条第1項第2号(イ)</t>
  </si>
  <si>
    <t>萌あおはに</t>
  </si>
  <si>
    <t>ﾕｳｹﾞﾝｶﾞｲｼｬｵﾈｽﾃｨ</t>
  </si>
  <si>
    <t>有限会社オネスティ</t>
  </si>
  <si>
    <t>奈良県奈良市古市町74-37</t>
  </si>
  <si>
    <t>0742-62-2549</t>
  </si>
  <si>
    <t>ﾊﾁﾉﾕｳｼﾞ</t>
  </si>
  <si>
    <t>八野祐司</t>
  </si>
  <si>
    <t>取締役</t>
  </si>
  <si>
    <t>ﾎｳﾓﾝｶｲｺﾞｽﾃｰｼｮﾝｵﾈｽﾃｨ</t>
  </si>
  <si>
    <t>訪問介護ステーションオネスティ</t>
  </si>
  <si>
    <t>奈良県奈良市西木辻町146-5　ハートフル21　102</t>
  </si>
  <si>
    <t>0742-24-2538</t>
  </si>
  <si>
    <t>第2条第6項</t>
  </si>
  <si>
    <t>障がい者支援センターオネスティ</t>
  </si>
  <si>
    <t>ﾕｳｹﾞﾝｶﾞｲｼｬｱﾝｼﾝﾗｲﾌ</t>
  </si>
  <si>
    <t>有限会社安心ライフ</t>
  </si>
  <si>
    <t>631-0812</t>
  </si>
  <si>
    <t>奈良県奈良市秋篠早月町9 秋篠サンパレス3-102 103</t>
  </si>
  <si>
    <t>0742-32-5152</t>
  </si>
  <si>
    <t>0742-32-5162</t>
  </si>
  <si>
    <t>ﾅｶﾑﾗﾁﾋﾛ</t>
  </si>
  <si>
    <t>中村智弘</t>
  </si>
  <si>
    <t>630-0101</t>
  </si>
  <si>
    <t>奈良県生駒市高山町6203-1</t>
  </si>
  <si>
    <t>奈良県奈良市秋篠早月町9 秋篠サンパレス3-102、103</t>
  </si>
  <si>
    <t>第2条第1項第19号</t>
  </si>
  <si>
    <t>ﾄﾞｸﾘﾂｷﾞｮｳｾｲﾎｳｼﾞﾝｺｸﾘﾂﾋﾞｮｳｲﾝｷｺｳﾅﾗｲﾘｮｳｾﾝﾀｰ</t>
  </si>
  <si>
    <t>独立行政法人国立病院機構奈良医療センター</t>
  </si>
  <si>
    <t>630-8053</t>
  </si>
  <si>
    <t>奈良県奈良市七条2-789</t>
  </si>
  <si>
    <t>0742-45-4591</t>
  </si>
  <si>
    <t>0742-48-3512</t>
  </si>
  <si>
    <t>その他の法人</t>
  </si>
  <si>
    <t>厚生労働省</t>
  </si>
  <si>
    <t>ﾋﾗﾊﾞﾔｼﾋﾃﾞﾋﾛ</t>
  </si>
  <si>
    <t>平林秀裕</t>
  </si>
  <si>
    <t>院長</t>
  </si>
  <si>
    <t>619-0224</t>
  </si>
  <si>
    <t>京都府木津川市兜台3-8-1</t>
  </si>
  <si>
    <t>独立行政法人国立病院機構法</t>
  </si>
  <si>
    <t>ﾕｳｹﾞﾝｶﾞｲｼｬﾔﾏｷﾀﾞｲﾑｻｰﾋﾞｽ</t>
  </si>
  <si>
    <t>有限会社ヤマキ代務サービス</t>
  </si>
  <si>
    <t>630-8341</t>
  </si>
  <si>
    <t>奈良県奈良市南城戸町28番地</t>
  </si>
  <si>
    <t>0742-62-7726</t>
  </si>
  <si>
    <t>0742-62-2484</t>
  </si>
  <si>
    <t>ﾔﾏﾓﾄﾃﾙｵ</t>
  </si>
  <si>
    <t>山本輝雄</t>
  </si>
  <si>
    <t>ﾗｲﾌｻﾎﾟｰﾄﾅﾗ</t>
  </si>
  <si>
    <t>ライフサポート奈良</t>
  </si>
  <si>
    <t>630-8141</t>
  </si>
  <si>
    <t>奈良県奈良市南京終町3-397-2</t>
  </si>
  <si>
    <t>第2条第1項第26号</t>
  </si>
  <si>
    <t>ﾕｳｹﾞﾝｶﾞｲｼｬﾎｰﾑﾍﾙﾊﾟｰﾅｰｽｽﾃｰｼｮﾝ</t>
  </si>
  <si>
    <t>有限会社ホームヘルパーナースステーション</t>
  </si>
  <si>
    <t>630-8043</t>
  </si>
  <si>
    <t>奈良県奈良市六条1丁目1番12号</t>
  </si>
  <si>
    <t>0742-53-8808</t>
  </si>
  <si>
    <t>0742-53-8818</t>
  </si>
  <si>
    <t>ｶﾝﾀﾞ ﾅｵｺ</t>
  </si>
  <si>
    <t>神田　尚子</t>
  </si>
  <si>
    <t>630-8033</t>
  </si>
  <si>
    <t>奈良県奈良市五条1丁目9番1号</t>
  </si>
  <si>
    <t>ﾎｳﾓﾝｶｲｺﾞｽﾃｰｼｮﾝﾅﾗﾏﾁ</t>
  </si>
  <si>
    <t>訪問介護ステーションならまち</t>
  </si>
  <si>
    <t>第2条</t>
  </si>
  <si>
    <t>ｼｬｶｲﾌｸｼﾎｳｼﾞﾝﾌｸｼﾞｭｶｲ</t>
  </si>
  <si>
    <t>社会福祉法人福寿会</t>
  </si>
  <si>
    <t>631-0803</t>
  </si>
  <si>
    <t>奈良県奈良市山陵町1085</t>
  </si>
  <si>
    <t>0742-41-8088</t>
  </si>
  <si>
    <t>0742-41-8988</t>
  </si>
  <si>
    <t>ｱｷﾖｼﾐﾕｷ</t>
  </si>
  <si>
    <t>秋吉美由紀</t>
  </si>
  <si>
    <t>630-8001</t>
  </si>
  <si>
    <t>奈良県奈良市法華寺町1155-4</t>
  </si>
  <si>
    <t>ﾍｲｼﾞｮｳｴﾝﾎｰﾑﾍﾙﾌﾟｽﾃｰｼｮﾝ</t>
  </si>
  <si>
    <t>平城園ホームヘルプステーション</t>
  </si>
  <si>
    <t>奈良県奈良市秋篠町1567</t>
  </si>
  <si>
    <t>0742-45-9588</t>
  </si>
  <si>
    <t>0742-44-6567</t>
  </si>
  <si>
    <t>ﾕｳｹﾞﾝｶﾞｲｼｬﾂﾊﾞｻ</t>
  </si>
  <si>
    <t>有限会社つばさ</t>
  </si>
  <si>
    <t>奈良県奈良市奈良阪町2750-2</t>
  </si>
  <si>
    <t>0742-25-3001</t>
  </si>
  <si>
    <t>0742-25-3002</t>
  </si>
  <si>
    <t>ﾆｼﾓﾄｹｲｿﾞｳ</t>
  </si>
  <si>
    <t>西本圭三</t>
  </si>
  <si>
    <t>619-0215</t>
  </si>
  <si>
    <t>京都府木津川市梅美台六丁目18-13</t>
  </si>
  <si>
    <t>ﾎｳﾓﾝｶｲｺﾞｽﾃｰｼｮﾝﾂﾊﾞｻ</t>
  </si>
  <si>
    <t>訪問介護ステーションつばさ</t>
  </si>
  <si>
    <t>第2条第14項</t>
  </si>
  <si>
    <t>ｶﾌﾞｼｷｶﾞｲｼｬﾋﾏﾜﾘﾉｶｲ</t>
  </si>
  <si>
    <t>株式会社ひまわりの会</t>
  </si>
  <si>
    <t>631-0004</t>
  </si>
  <si>
    <t>奈良県奈良市登美ケ丘2-2-15</t>
  </si>
  <si>
    <t>0742-53-4165</t>
  </si>
  <si>
    <t>0742-43-3343</t>
  </si>
  <si>
    <t>ｻｶｲｹﾝｼﾞ</t>
  </si>
  <si>
    <t>酒井建次</t>
  </si>
  <si>
    <t>630-0122</t>
  </si>
  <si>
    <t>奈良県生駒市真弓二丁目3番5号</t>
  </si>
  <si>
    <t>ﾎﾟﾚﾎﾟﾚﾄﾐｶﾞｵｶ</t>
  </si>
  <si>
    <t>ぽれぽれ登美ヶ丘</t>
  </si>
  <si>
    <t>0742-30-5515</t>
  </si>
  <si>
    <t>0742-43-1247</t>
  </si>
  <si>
    <t>第2条第1項第10号</t>
  </si>
  <si>
    <t>ﾎﾟﾚﾎﾟﾚｱｷｼﾉ</t>
  </si>
  <si>
    <t>ぽれぽれ秋篠</t>
  </si>
  <si>
    <t>631-0814</t>
  </si>
  <si>
    <t>奈良県奈良市秋篠三和町1-1-21</t>
  </si>
  <si>
    <t>0742-30-5420</t>
  </si>
  <si>
    <t>0742-43-1832</t>
  </si>
  <si>
    <t>ﾕｳｹﾞﾝｶﾞｲｼｬﾕｳﾏｲ</t>
  </si>
  <si>
    <t>有限会社友舞</t>
  </si>
  <si>
    <t>631-0801</t>
  </si>
  <si>
    <t>奈良県奈良市左京三丁目18番地の20</t>
  </si>
  <si>
    <t>0742-71-6500</t>
  </si>
  <si>
    <t>0742-71-6533</t>
  </si>
  <si>
    <t>ｽｷﾞﾓﾄ ﾋﾛﾉﾌﾞ</t>
  </si>
  <si>
    <t>杉本　裕宣</t>
  </si>
  <si>
    <t>ﾎｳﾓﾝｶｲｺﾞﾕｳﾏｲ</t>
  </si>
  <si>
    <t>訪問介護友舞</t>
  </si>
  <si>
    <t>奈良県奈良市左京四丁目3番地の5</t>
  </si>
  <si>
    <t>第2条第1項第1.2号</t>
  </si>
  <si>
    <t>ｶﾌﾞｼｷｶﾞｲｼｬﾏｺﾞｺﾛﾌｸｼ</t>
  </si>
  <si>
    <t>株式会社まごころ福祉</t>
  </si>
  <si>
    <t>631-0013</t>
  </si>
  <si>
    <t>奈良県奈良市中山町西4-535-526</t>
  </si>
  <si>
    <t>0742-48-5990</t>
  </si>
  <si>
    <t>0742-48-5995</t>
  </si>
  <si>
    <t>ｶﾂﾀﾞﾃﾂｼﾞ</t>
  </si>
  <si>
    <t>勝田哲司</t>
  </si>
  <si>
    <t>619-0237</t>
  </si>
  <si>
    <t>京都府相楽郡精華町光台八丁目18-1</t>
  </si>
  <si>
    <t>ﾏｺﾞｺﾛﾌｸｼ ﾅｶﾔﾏﾁｮｳｼﾞｷﾞｮｳｼｮ</t>
  </si>
  <si>
    <t>まごころ福祉　中山町事業所</t>
  </si>
  <si>
    <t>第2条第1項第4号</t>
  </si>
  <si>
    <t>ｲﾘｮｳﾎｳｼﾞﾝｻﾞｲﾀﾞﾝｷﾀﾊﾞﾔｼｺｳｾｲｶｲ</t>
  </si>
  <si>
    <t>医療法人財団北林厚生会</t>
  </si>
  <si>
    <t>奈良県奈良市六条西4-6-3</t>
  </si>
  <si>
    <t>0742-44-1811</t>
  </si>
  <si>
    <t>0742-47-5766</t>
  </si>
  <si>
    <t>ｷﾀﾊﾞﾔｼﾕﾘﾉｽｹ</t>
  </si>
  <si>
    <t>北林百合之介</t>
  </si>
  <si>
    <t>630-8242</t>
  </si>
  <si>
    <t>奈良県奈良市漢国町11-3　奈良高天アーバンライフ702</t>
  </si>
  <si>
    <t>ｻﾎﾟｰﾄｾﾝﾀｰﾕﾒ</t>
  </si>
  <si>
    <t>サポートセンター夢</t>
  </si>
  <si>
    <t>0742-52-2900</t>
  </si>
  <si>
    <t>第5条第1項第1号</t>
  </si>
  <si>
    <t>宿泊型自立訓練</t>
  </si>
  <si>
    <t>ｼｬｶｲﾌｸｼﾎｳｼﾞﾝｶﾄﾘｯｸｾｲﾖｾﾞﾌﾎｰﾑ</t>
  </si>
  <si>
    <t>社会福祉法人カトリック聖ヨゼフホーム</t>
  </si>
  <si>
    <t>奈良県奈良市朱雀4-3-10</t>
  </si>
  <si>
    <t>0742-71-7733</t>
  </si>
  <si>
    <t>0742-71-6272</t>
  </si>
  <si>
    <t>ｷﾖﾄﾐﾖｳｿﾞｳ</t>
  </si>
  <si>
    <t>清冨洋三</t>
  </si>
  <si>
    <t>634-0835</t>
  </si>
  <si>
    <t>奈良県橿原市東坊城町22番地の16</t>
  </si>
  <si>
    <t>ｻﾝﾀ･ﾏﾘｱ ﾎｰﾑﾍﾙﾌﾟｻｰﾋﾞｽ</t>
  </si>
  <si>
    <t>サンタ・マリア　ホームヘルプサービス</t>
  </si>
  <si>
    <t>第1条第2項第ヘ号</t>
  </si>
  <si>
    <t>ﾕｳｹﾞﾝｶﾞｲｼｬｱｲ</t>
  </si>
  <si>
    <t>有限会社アイ</t>
  </si>
  <si>
    <t>奈良県奈良市朱雀五丁目16-15</t>
  </si>
  <si>
    <t>0742-72-1771</t>
  </si>
  <si>
    <t>0742-72-2424</t>
  </si>
  <si>
    <t>ﾅｶﾊﾞﾔｼﾁﾖｺ</t>
  </si>
  <si>
    <t>中林千代子</t>
  </si>
  <si>
    <t>ｱｲﾎｳﾓﾝｶｲｺﾞｽﾃｰｼｮﾝ</t>
  </si>
  <si>
    <t>アイ訪問介護ステーション</t>
  </si>
  <si>
    <t>第2条第1項第3号</t>
  </si>
  <si>
    <t>ｼｬｶｲﾌｸｼﾎｳｼﾞﾝｾｲﾋﾞｶﾞｸﾘｮｳ</t>
  </si>
  <si>
    <t>社会福祉法人成美学寮</t>
  </si>
  <si>
    <t>630-1231</t>
  </si>
  <si>
    <t>奈良県奈良市柳生下町445</t>
  </si>
  <si>
    <t>0742-94-0205</t>
  </si>
  <si>
    <t>0742-94-0215</t>
  </si>
  <si>
    <t>ﾊｼﾓﾄｼﾞｮｳｼｮｳ</t>
  </si>
  <si>
    <t>橋本紹尚</t>
  </si>
  <si>
    <t>ｾｲﾋﾞﾘｮｳ</t>
  </si>
  <si>
    <t>成美寮</t>
  </si>
  <si>
    <t>奈良県奈良市柳生下町446-3</t>
  </si>
  <si>
    <t>第1条第1項第1号(イ)</t>
  </si>
  <si>
    <t>ｼｬｶｲﾌｸｼﾎｳｼﾞﾝﾄｳﾀﾞｲｼﾞﾌｸｼｼﾞｷﾞｮｳﾀﾞﾝ</t>
  </si>
  <si>
    <t>社会福祉法人東大寺福祉事業団</t>
  </si>
  <si>
    <t>630-8211</t>
  </si>
  <si>
    <t>奈良県奈良市雑司町406-1</t>
  </si>
  <si>
    <t>0742-22-5577</t>
  </si>
  <si>
    <t>0742-23-0198</t>
  </si>
  <si>
    <t>ﾄﾐﾜｷﾖﾀｶ</t>
  </si>
  <si>
    <t>富和清隆</t>
  </si>
  <si>
    <t>631-0024</t>
  </si>
  <si>
    <t>奈良県奈良市百楽園1-6-19</t>
  </si>
  <si>
    <t>ﾄｳﾀﾞｲｼﾞｺｳﾐｮｳｴﾝ</t>
  </si>
  <si>
    <t>東大寺光明園</t>
  </si>
  <si>
    <t>630-8111</t>
  </si>
  <si>
    <t>東大寺福祉療育病院</t>
  </si>
  <si>
    <t>ﾄｳﾀﾞｲｼﾞﾌｸｼﾘｮｳｲｸﾋﾞｮｳｲﾝ</t>
  </si>
  <si>
    <t>ｼｬｶｲﾌｸｼﾎｳｼﾞﾝﾝｵｵﾔﾏﾄｱｽｶｴﾝ</t>
  </si>
  <si>
    <t>社会福祉法人大倭安宿苑</t>
  </si>
  <si>
    <t>631-0042</t>
  </si>
  <si>
    <t>奈良県奈良市大倭町5-27</t>
  </si>
  <si>
    <t>0742-48-3221</t>
  </si>
  <si>
    <t>0742-41-8621</t>
  </si>
  <si>
    <t>ﾔｵｲﾐｽﾞｷ</t>
  </si>
  <si>
    <t>矢追美壽紀</t>
  </si>
  <si>
    <t>奈良県奈良市大倭町1-18</t>
  </si>
  <si>
    <t>ｼｮｳｶﾞｲｼｬｼｴﾝｼｾﾂｽｶﾞﾊﾗｴﾝ</t>
  </si>
  <si>
    <t>障害者支援施設菅原園</t>
  </si>
  <si>
    <t>奈良県奈良市大倭町4-6</t>
  </si>
  <si>
    <t>0742-44-1810</t>
  </si>
  <si>
    <t>0742-44-7005</t>
  </si>
  <si>
    <t>第1条第1項第2号(ホ)</t>
  </si>
  <si>
    <t>ﾄｸﾃｲﾋｴｲﾘｶﾂﾄﾞｳﾎｳｼﾞﾝｼﾞﾘﾂｾｲｶﾂｾﾝﾀｰ･ｻﾎﾟｰﾄ24</t>
  </si>
  <si>
    <t>特定非営利活動法人自立生活センター・サポート２４</t>
  </si>
  <si>
    <t>630-8113</t>
  </si>
  <si>
    <t>奈良県奈良市法蓮町1027-1　若草ハイツ1階</t>
  </si>
  <si>
    <t>0742-26-6150</t>
  </si>
  <si>
    <t>0742-26-6153</t>
  </si>
  <si>
    <t>非営利法人（NPO）</t>
  </si>
  <si>
    <t>ﾏｽｵｶ ﾄｵﾙ</t>
  </si>
  <si>
    <t>639-1131</t>
  </si>
  <si>
    <t>奈良県大和郡山市野垣内町2番地2、7-216</t>
  </si>
  <si>
    <t>ｼﾞﾘﾂｾｲｶﾂｾﾝﾀｰﾅﾗｻﾎﾟｰﾄ24</t>
  </si>
  <si>
    <t>自立生活センター奈良サポート２４</t>
  </si>
  <si>
    <t>第5条第1項第1号①</t>
  </si>
  <si>
    <t>ﾆﾎﾝﾎｽﾋﾟﾀﾙｻﾎﾟｰﾄｶﾌﾞｼｷｶｲｼｬ</t>
  </si>
  <si>
    <t>日本ホスピタルサポート株式会社</t>
  </si>
  <si>
    <t>630-8051</t>
  </si>
  <si>
    <t>奈良県奈良市七条町100番地の4</t>
  </si>
  <si>
    <t>0742-30-2233</t>
  </si>
  <si>
    <t>0742-30-2250</t>
  </si>
  <si>
    <t>ｺﾂｷﾞﾊｼﾞﾒ</t>
  </si>
  <si>
    <t>小次一</t>
  </si>
  <si>
    <t>595-0805</t>
  </si>
  <si>
    <t>大阪府泉北郡忠岡町忠岡東一丁目26-9</t>
  </si>
  <si>
    <t>ﾎｯﾄﾊｰﾄ</t>
  </si>
  <si>
    <t>ほっとハート</t>
  </si>
  <si>
    <t>第23第1項第48号</t>
  </si>
  <si>
    <t>ﾄｸﾃｲﾋｴｲﾘｶﾂﾄﾞｳﾎｳｼﾞﾝｼﾞﾘﾂｾｲｶﾂｼｴﾝｾﾝﾀｰﾌﾘｰﾀﾞﾑ21</t>
  </si>
  <si>
    <t>特定非営利活動法人自立生活支援センターフリーダム２１</t>
  </si>
  <si>
    <t>630-8102</t>
  </si>
  <si>
    <t>奈良県奈良市般若寺町285-2</t>
  </si>
  <si>
    <t>0742-23-9064</t>
  </si>
  <si>
    <t>ｳｴﾉｺｳｼﾞ</t>
  </si>
  <si>
    <t>上野浩司</t>
  </si>
  <si>
    <t>630-8345</t>
  </si>
  <si>
    <t>奈良県奈良市西城戸町12-2</t>
  </si>
  <si>
    <t>0742-26-6323</t>
  </si>
  <si>
    <t>第5条第1項第5号</t>
  </si>
  <si>
    <t>ﾕｳｹﾞﾝｶﾞｲｼｬﾃﾝﾀﾞｰ･ﾊｰﾄ</t>
  </si>
  <si>
    <t>有限会社テンダー・ハート</t>
  </si>
  <si>
    <t>630-8115</t>
  </si>
  <si>
    <t>奈良県奈良市大宮町二丁目5-9-102</t>
  </si>
  <si>
    <t>0742-36-6390</t>
  </si>
  <si>
    <t>0742-36-6490</t>
  </si>
  <si>
    <t>ｸﾎﾞﾀｹｲｺ</t>
  </si>
  <si>
    <t>久保田惠子</t>
  </si>
  <si>
    <t>630-8133</t>
  </si>
  <si>
    <t>奈良県奈良市大安寺7-29-21</t>
  </si>
  <si>
    <t>奈良県奈良市大宮町2-5-9-102</t>
  </si>
  <si>
    <t>第2条第10項</t>
  </si>
  <si>
    <t>ﾕｳｹﾞﾝｶﾞｲｼｬﾃﾝﾖ</t>
  </si>
  <si>
    <t>有限会社天与</t>
  </si>
  <si>
    <t>631-0061</t>
  </si>
  <si>
    <t>奈良県奈良市三碓六丁目10番26号エクセター帝塚山203号</t>
  </si>
  <si>
    <t>0742-47-7839</t>
  </si>
  <si>
    <t>0742-47-8686</t>
  </si>
  <si>
    <t>ｱｵﾔﾏｷﾐﾖ</t>
  </si>
  <si>
    <t>青山公代</t>
  </si>
  <si>
    <t>630-8106</t>
  </si>
  <si>
    <t>奈良県奈良市佐保台西町185番地グリーンフィールド平城山102号</t>
  </si>
  <si>
    <t>ﾍﾙﾊﾟｰｽﾃｰｼｮﾝﾁｰﾑ</t>
  </si>
  <si>
    <t>ヘルパーステーションチーム</t>
  </si>
  <si>
    <t>第2条第1項第12号</t>
  </si>
  <si>
    <t>ﾕｳｹﾞﾝｶﾞｲｼｬｱﾝｼﾝ</t>
  </si>
  <si>
    <t>有限会社あんしん</t>
  </si>
  <si>
    <t>631-0012</t>
  </si>
  <si>
    <t>奈良県奈良市中山町1251番地の1</t>
  </si>
  <si>
    <t>0742-41-8777</t>
  </si>
  <si>
    <t>0742-45-0062</t>
  </si>
  <si>
    <t>ﾀｹｳﾁﾄｼｴ</t>
  </si>
  <si>
    <t>竹内利枝</t>
  </si>
  <si>
    <t>631-0821</t>
  </si>
  <si>
    <t>奈良県奈良市西大寺東町一丁目1番23-514号</t>
  </si>
  <si>
    <t>ﾏﾙ</t>
  </si>
  <si>
    <t>まる</t>
  </si>
  <si>
    <t>631-0032</t>
  </si>
  <si>
    <t>奈良県奈良市あやめ池北一丁目5番5号</t>
  </si>
  <si>
    <t>ﾅﾗｹﾝ</t>
  </si>
  <si>
    <t>630-8501</t>
  </si>
  <si>
    <t>奈良県奈良市登大路町30</t>
  </si>
  <si>
    <t>0742-22-1101</t>
  </si>
  <si>
    <t>0742-22-1814</t>
  </si>
  <si>
    <t>地方公共団体（都道府県）</t>
  </si>
  <si>
    <t>ｱﾗｲｼｮｳｺﾞ</t>
  </si>
  <si>
    <t>荒井正吾</t>
  </si>
  <si>
    <t>奈良県知事</t>
  </si>
  <si>
    <t>630-8213</t>
  </si>
  <si>
    <t>奈良県奈良市登大路町62</t>
  </si>
  <si>
    <t>ﾅﾗｹﾝﾘﾂﾌｼﾞﾉｷｶﾞｸｴﾝ</t>
  </si>
  <si>
    <t>奈良県立藤の木学園</t>
  </si>
  <si>
    <t>631-0043</t>
  </si>
  <si>
    <t>奈良県奈良市菅野台2-43</t>
  </si>
  <si>
    <t>0742-45-0691</t>
  </si>
  <si>
    <t>0742-45-0692</t>
  </si>
  <si>
    <t>奈良県児童福祉施設条例第1条</t>
  </si>
  <si>
    <t>園長</t>
  </si>
  <si>
    <t>ﾄｸﾃｲﾋｴｲﾘｶﾂﾄﾞｳﾎｳｼﾞﾝﾐﾂﾜｶｲ</t>
  </si>
  <si>
    <t>特定非営利活動法人みつわ会</t>
  </si>
  <si>
    <t>630-8441</t>
  </si>
  <si>
    <t>奈良県奈良市神殿町630番地の6</t>
  </si>
  <si>
    <t>0742-63-3803</t>
  </si>
  <si>
    <t>ﾑｿﾀﾆｽｽﾑ</t>
  </si>
  <si>
    <t>六十谷進</t>
  </si>
  <si>
    <t>630-8445</t>
  </si>
  <si>
    <t>奈良県奈良市池田町16番地の4</t>
  </si>
  <si>
    <t>ﾐﾂﾜｶｲｹｱｾﾝﾀｰ</t>
  </si>
  <si>
    <t>みつわ会ケアセンター</t>
  </si>
  <si>
    <t>630-8451</t>
  </si>
  <si>
    <t>奈良県奈良市北之庄町736番地の1 A205号室</t>
  </si>
  <si>
    <t>0742-64-3804</t>
  </si>
  <si>
    <t>ｾｲｶﾂｶｲｺﾞﾎｯﾄﾊｰﾄ</t>
  </si>
  <si>
    <t>生活介護ほっとはーと</t>
  </si>
  <si>
    <t>ｶﾌﾞｼｷｶﾞｲｼｬﾜﾝﾉｲｴ</t>
  </si>
  <si>
    <t>株式会社椀の家</t>
  </si>
  <si>
    <t>630-0133</t>
  </si>
  <si>
    <t>奈良県生駒市あすか野南1-2-2</t>
  </si>
  <si>
    <t>0743-79-9950</t>
  </si>
  <si>
    <t>0743-79-0587</t>
  </si>
  <si>
    <t>ﾎﾘｲｻﾁｺ</t>
  </si>
  <si>
    <t>堀井幸子</t>
  </si>
  <si>
    <t>ﾀｸﾛｳｻﾛﾝﾜﾝﾉｲｴﾅﾗｴｲｷﾞｮｳｼｮ</t>
  </si>
  <si>
    <t>宅老サロン椀の家奈良営業所</t>
  </si>
  <si>
    <t>奈良県奈良市中町221-1</t>
  </si>
  <si>
    <t>0742-53-6578</t>
  </si>
  <si>
    <t>0743-53-6579</t>
  </si>
  <si>
    <t>ﾕｳｹﾞﾝｶﾞｲｼｬﾊｯﾋﾟｨ</t>
  </si>
  <si>
    <t>有限会社はっぴぃ</t>
  </si>
  <si>
    <t>奈良県奈良市南京終町七丁目522-2-403</t>
  </si>
  <si>
    <t>06-6762-8278</t>
  </si>
  <si>
    <t>06-6762-8378</t>
  </si>
  <si>
    <t>ｱﾂﾀｶﾂﾔ</t>
  </si>
  <si>
    <t>熱田勝也</t>
  </si>
  <si>
    <t>543-0023</t>
  </si>
  <si>
    <t>大阪府大阪市天王寺区味原町13番25-201号</t>
  </si>
  <si>
    <t>ﾊｯﾋﾟｨ</t>
  </si>
  <si>
    <t>はっぴぃ</t>
  </si>
  <si>
    <t>630-8357</t>
  </si>
  <si>
    <t>奈良県奈良市杉ケ町68-1第3西田ロイヤルハイツ504</t>
  </si>
  <si>
    <t>第2条第1項第7号</t>
  </si>
  <si>
    <t>ｼｬｶｲﾌｸｼﾎｳｼﾞﾝｼﾒｲｶｲ</t>
  </si>
  <si>
    <t>社会福祉法人史明会</t>
  </si>
  <si>
    <t>630-2192</t>
  </si>
  <si>
    <t>奈良県奈良市鹿野園町1584-2</t>
  </si>
  <si>
    <t>0742-81-1115</t>
  </si>
  <si>
    <t>0742-81-5000</t>
  </si>
  <si>
    <t>ﾀﾞｲﾓﾝﾏｻﾖｼ</t>
  </si>
  <si>
    <t>大門正佳</t>
  </si>
  <si>
    <t>633-0253</t>
  </si>
  <si>
    <t>奈良県宇陀市榛原萩原756-1</t>
  </si>
  <si>
    <t>ｼｮｳｶﾞｲｼｬｼｴﾝｼｾﾂﾎﾞｲｽ</t>
  </si>
  <si>
    <t>障害者支援施設ボイス</t>
  </si>
  <si>
    <t>630-8425</t>
  </si>
  <si>
    <t>第1条第2項</t>
  </si>
  <si>
    <t>ｼｬｶｲﾌｸｼﾎｳｼﾞﾝﾊﾞﾙﾂｧｼﾞｷﾞｮｳｶｲ</t>
  </si>
  <si>
    <t>社会福祉法人バルツァ事業会</t>
  </si>
  <si>
    <t>奈良県奈良市鹿野園町1000-1</t>
  </si>
  <si>
    <t>0742-21-7111</t>
  </si>
  <si>
    <t>0742-21-7112</t>
  </si>
  <si>
    <t>ﾀﾌﾞｼｷﾖｼ</t>
  </si>
  <si>
    <t>田伏清</t>
  </si>
  <si>
    <t>573-0071</t>
  </si>
  <si>
    <t>大阪府枚方市茄子作４丁目５１－３</t>
  </si>
  <si>
    <t>ﾊﾞﾙﾂｧ･ｺﾞｰﾃﾞﾙ</t>
  </si>
  <si>
    <t>バルツァ・ゴーデル</t>
  </si>
  <si>
    <t>第1条第1項第2号イ</t>
  </si>
  <si>
    <t>ﾕｳｹﾞﾝｶﾞｲｼｬｷｮｳﾜ</t>
  </si>
  <si>
    <t>有限会社キョウワ</t>
  </si>
  <si>
    <t>619-0216</t>
  </si>
  <si>
    <t>京都府木津川市州見台8-4-26</t>
  </si>
  <si>
    <t>0774-75-2244</t>
  </si>
  <si>
    <t>0774-75-2241</t>
  </si>
  <si>
    <t>ｵｵﾆｼｶｽﾞﾐ</t>
  </si>
  <si>
    <t>大西和巳</t>
  </si>
  <si>
    <t>ﾊｰﾓﾆｰｹｱｻｰﾋﾞｽ</t>
  </si>
  <si>
    <t>ハーモニーケアサービス</t>
  </si>
  <si>
    <t>奈良県奈良市南京終町2-322-9</t>
  </si>
  <si>
    <t>0742-81-8626</t>
  </si>
  <si>
    <t>0742-81-8664</t>
  </si>
  <si>
    <t>第2条第1項第18号</t>
  </si>
  <si>
    <t>ﾕｳｹﾞﾝｶﾞｲｼｬﾎﾉﾎﾞﾉ</t>
  </si>
  <si>
    <t>有限会社ほのぼの</t>
  </si>
  <si>
    <t>630-8144</t>
  </si>
  <si>
    <t>奈良県奈良市東九条町206-25</t>
  </si>
  <si>
    <t>0742-62-5030</t>
  </si>
  <si>
    <t>0742-62-0567</t>
  </si>
  <si>
    <t>ｵｶﾓﾄﾋﾃﾞｺ</t>
  </si>
  <si>
    <t>岡本秀子</t>
  </si>
  <si>
    <t>奈良県奈良市大安寺1-17-13</t>
  </si>
  <si>
    <t>ﾎｳﾓﾝｶｲｺﾞｽﾃｰｼｮﾝﾎﾉﾎﾞﾉ</t>
  </si>
  <si>
    <t>訪問介護ステーションほのぼの</t>
  </si>
  <si>
    <t>奈良県奈良市東九条町125-1</t>
  </si>
  <si>
    <t>第2条第1項第8号</t>
  </si>
  <si>
    <t>ﾄﾐｵｼﾝﾘｮｳｼｮﾎｰﾑﾍﾙﾌﾟｽﾃｰｼｮﾝ</t>
  </si>
  <si>
    <t>とみお診療所ホームヘルプステーション</t>
  </si>
  <si>
    <t>631-0078</t>
  </si>
  <si>
    <t>奈良県奈良市富雄元町二丁目7-25 SSKビル202号</t>
  </si>
  <si>
    <t>0742-46-9107</t>
  </si>
  <si>
    <t>0742-41-3153</t>
  </si>
  <si>
    <t>ﾓｴｷﾞ</t>
  </si>
  <si>
    <t>もえぎ</t>
  </si>
  <si>
    <t>奈良県奈良市奈良阪町2605-21</t>
  </si>
  <si>
    <t>0742-20-0118</t>
  </si>
  <si>
    <t>0742-23-8840</t>
  </si>
  <si>
    <t>第1条第1項イ号</t>
  </si>
  <si>
    <t>ﾐﾏﾜｰｸｽ</t>
  </si>
  <si>
    <t>水間ワークス</t>
  </si>
  <si>
    <t>630-2151</t>
  </si>
  <si>
    <t>奈良県奈良市水間町3020-3</t>
  </si>
  <si>
    <t>0742-81-0864</t>
  </si>
  <si>
    <t>0742-81-0829</t>
  </si>
  <si>
    <t>-</t>
  </si>
  <si>
    <t>就労継続支援（Ａ型）</t>
  </si>
  <si>
    <t>社会福祉法人（社協）</t>
  </si>
  <si>
    <t>ｾｲｶﾂｶｲｺﾞﾔｽﾗｷﾞﾋﾛﾊﾞ</t>
  </si>
  <si>
    <t>生活介護やすらぎ広場</t>
  </si>
  <si>
    <t>奈良県奈良市左京5-3-1</t>
  </si>
  <si>
    <t>0742-71-0770</t>
  </si>
  <si>
    <t>0742-71-0773</t>
  </si>
  <si>
    <t>第2条第33項</t>
  </si>
  <si>
    <t>ｲﾘｮｳﾎｳｼﾞﾝﾀｸｾｲｶｲﾅﾗｾｲﾌﾞﾋﾞｮｳｲﾝ</t>
  </si>
  <si>
    <t>医療法人拓生会奈良西部病院</t>
  </si>
  <si>
    <t>ｶﾌﾞｼｷｶﾞｲｼｬﾕｳｶ</t>
  </si>
  <si>
    <t>株式会社優花</t>
  </si>
  <si>
    <t>631-0837</t>
  </si>
  <si>
    <t>奈良県奈良市若葉台1-7-1</t>
  </si>
  <si>
    <t>0742-48-4079</t>
  </si>
  <si>
    <t>0742-47-7726</t>
  </si>
  <si>
    <t>ｸﾘﾊﾗﾄﾐｴ</t>
  </si>
  <si>
    <t>栗原富恵</t>
  </si>
  <si>
    <t>630-8036</t>
  </si>
  <si>
    <t>奈良県奈良市五条畑一丁目17番27号</t>
  </si>
  <si>
    <t>ﾕｳｶﾎｳﾓﾝｶｲｺﾞｽﾃｰｼｮﾝ</t>
  </si>
  <si>
    <t>優花訪問介護ステーション</t>
  </si>
  <si>
    <t>631-0031</t>
  </si>
  <si>
    <t>奈良県奈良市敷島町2丁目543番25号</t>
  </si>
  <si>
    <t>第2条第1項第1号</t>
  </si>
  <si>
    <t>ﾋｶﾞｻﾜｰｸｽ</t>
  </si>
  <si>
    <t>日笠ワークス</t>
  </si>
  <si>
    <t>630-2173</t>
  </si>
  <si>
    <t>奈良県奈良市日笠町396-2</t>
  </si>
  <si>
    <t>0742-81-1071</t>
  </si>
  <si>
    <t>第1条第1項第2号</t>
  </si>
  <si>
    <t>ﾄｸﾃｲﾋｴｲﾘｶﾂﾄﾞｳﾎｳｼﾞﾝﾏｰﾌﾞﾙ</t>
  </si>
  <si>
    <t>特定非営利活動法人マーブル</t>
  </si>
  <si>
    <t>奈良県奈良市山陵町1118-2</t>
  </si>
  <si>
    <t>0742-43-4657</t>
  </si>
  <si>
    <t>ﾀｶﾊｼﾀｶﾕｷ</t>
  </si>
  <si>
    <t>高橋孝之</t>
  </si>
  <si>
    <t>631-0833</t>
  </si>
  <si>
    <t>奈良県奈良市西大寺野神町一丁目6番2号</t>
  </si>
  <si>
    <t>ﾏｰﾌﾞﾙ</t>
  </si>
  <si>
    <t>まーぶる</t>
  </si>
  <si>
    <t>奈良県奈良市山陵町1118－2</t>
  </si>
  <si>
    <t>第5条第1項第4号</t>
  </si>
  <si>
    <t>ﾄｸﾃｲﾋｴｲﾘｶﾂﾄﾞｳﾎｳｼﾞﾝｶｶｼﾉｶｲ</t>
  </si>
  <si>
    <t>特定非営利活動法人かかしの会</t>
  </si>
  <si>
    <t>奈良県奈良市六条西三丁目3-21</t>
  </si>
  <si>
    <t>0742-43-9439</t>
  </si>
  <si>
    <t>ｺｳﾉｲｸﾖ</t>
  </si>
  <si>
    <t>向野幾世</t>
  </si>
  <si>
    <t>奈良県奈良市若葉台4-5-7</t>
  </si>
  <si>
    <t>ｷｮﾀｸｶｲｺﾞｼﾞｷﾞｮｳｼｮｶｶｼﾎｰﾑ</t>
  </si>
  <si>
    <t>居宅介護事業所かかしホーム</t>
  </si>
  <si>
    <t>ｻﾕｳｼｮｶｶｼﾉｲｴ</t>
  </si>
  <si>
    <t>作遊所かかしの家</t>
  </si>
  <si>
    <t>ケアホームかかし</t>
  </si>
  <si>
    <t>ｼｮｳｶﾞｲｼｬｼｴﾝｼｾﾂｲｽﾞﾐｴﾝ</t>
  </si>
  <si>
    <t>障害者支援施設いずみ園</t>
  </si>
  <si>
    <t>奈良県奈良市奈良阪町249</t>
  </si>
  <si>
    <t>0742-27-5111</t>
  </si>
  <si>
    <t>0742-24-8144</t>
  </si>
  <si>
    <t>短期入所事業わかくさ</t>
  </si>
  <si>
    <t>ﾀﾝｷﾆｭｳｼｮｼﾞｷﾞｮｳﾜｶｸｻ</t>
  </si>
  <si>
    <t>ｼｬｶｲﾌｸｼﾎｳｼﾞﾝﾅｶｶﾞﾜｶｲ</t>
  </si>
  <si>
    <t>社会福祉法人中川会</t>
  </si>
  <si>
    <t>奈良県奈良市奈良阪町167</t>
  </si>
  <si>
    <t>0742-24-3311</t>
  </si>
  <si>
    <t>0742-24-3800</t>
  </si>
  <si>
    <t>ﾔｽｲｾｲｺﾞ</t>
  </si>
  <si>
    <t>安井清悟</t>
  </si>
  <si>
    <t>630-8262</t>
  </si>
  <si>
    <t>奈良県奈良市北袋町16-2</t>
  </si>
  <si>
    <t>ﾌﾘｰｼｭﾀｯﾄﾞﾅｶｶﾞﾜｲﾁﾊﾞﾝｶﾝ</t>
  </si>
  <si>
    <t>フリーシュタッドなかがわⅠ番館</t>
  </si>
  <si>
    <t>未定</t>
  </si>
  <si>
    <t>ﾌﾘｰｼｭﾀｯﾄﾞﾅｶｶﾞﾜﾆﾊﾞﾝｶﾝ</t>
  </si>
  <si>
    <t>フリーシュタッドなかがわⅡ番館</t>
  </si>
  <si>
    <t>ﾅｶｶﾞﾜｶｲ</t>
  </si>
  <si>
    <t>第1条第2項第ハ号</t>
  </si>
  <si>
    <t>ﾌﾟﾚｾﾞﾝﾄﾅｶｶﾞﾜ</t>
  </si>
  <si>
    <t>プレゼントなかがわ</t>
  </si>
  <si>
    <t>ｼｬｶｲﾌｸｼﾎｳｼﾞﾝﾅﾗｼｬｶｲﾌｸｼｲﾝ</t>
  </si>
  <si>
    <t>社会福祉法人奈良社会福祉院</t>
  </si>
  <si>
    <t>奈良県奈良市法蓮町1368</t>
  </si>
  <si>
    <t>0742-22-3070</t>
  </si>
  <si>
    <t>0742-26-7124</t>
  </si>
  <si>
    <t>ｳｴﾀﾞﾚｲｺ</t>
  </si>
  <si>
    <t>上田玲子</t>
  </si>
  <si>
    <t>ﾊﾀﾗｸﾋﾛﾊﾞ･ﾀｶﾏﾄﾞ</t>
  </si>
  <si>
    <t>働く広場・高円</t>
  </si>
  <si>
    <t>奈良県奈良市古市町1886-26</t>
  </si>
  <si>
    <t>0742-64-1211</t>
  </si>
  <si>
    <t>0742-63-1031</t>
  </si>
  <si>
    <t>定款第1条第2項</t>
  </si>
  <si>
    <t>ｶﾌﾞｼｷｶﾞｲｼｬﾅｶﾑﾗ</t>
  </si>
  <si>
    <t>株式会社ナカムラ</t>
  </si>
  <si>
    <t>奈良県奈良市左京3-11-8</t>
  </si>
  <si>
    <t>0742-72-2155</t>
  </si>
  <si>
    <t>0742-72-2153</t>
  </si>
  <si>
    <t>ﾅｶﾑﾗﾀｶｼ</t>
  </si>
  <si>
    <t>中村貴史</t>
  </si>
  <si>
    <t>京都府木津川市梅美台五丁目25-2</t>
  </si>
  <si>
    <t>ｹｱｽﾃｰｼｮﾝﾅﾗ</t>
  </si>
  <si>
    <t>ケアステーション奈良</t>
  </si>
  <si>
    <t>第2条第8項</t>
  </si>
  <si>
    <t>ﾅﾗﾔﾏｴﾝﾎｰﾑﾍﾙﾌﾟｽﾃｰｼｮﾝ</t>
  </si>
  <si>
    <t>ならやま園ホームヘルプステーション</t>
  </si>
  <si>
    <t>第1条第1項第2号(ク)</t>
  </si>
  <si>
    <t>ｶﾌﾞｼｷｶﾞｲｼｬﾆﾁｲｶﾞｯｶﾝ</t>
  </si>
  <si>
    <t>株式会社ニチイ学館</t>
  </si>
  <si>
    <t>101-8688</t>
  </si>
  <si>
    <t>東京都千代田区神田駿河台2-9</t>
  </si>
  <si>
    <t>03-3291-2121</t>
  </si>
  <si>
    <t>03-3291-6886</t>
  </si>
  <si>
    <t>ﾓﾘﾉﾌﾞｽｹ</t>
  </si>
  <si>
    <t>森信介</t>
  </si>
  <si>
    <t>ﾆﾁｲｹｱｾﾝﾀｰﾎｳﾚﾝ</t>
  </si>
  <si>
    <t>ニチイケアセンターほうれん</t>
  </si>
  <si>
    <t>奈良県奈良市法蓮町1088-1　ら・ほうれん1階</t>
  </si>
  <si>
    <t>0742-20-0255</t>
  </si>
  <si>
    <t>0742-26-0834</t>
  </si>
  <si>
    <t>第2条第1項第42号</t>
  </si>
  <si>
    <t>ﾆﾁｲｹｱｾﾝﾀｰﾔﾏﾄｻｲﾀﾞｲｼﾞ</t>
  </si>
  <si>
    <t>ニチイケアセンター大和西大寺</t>
  </si>
  <si>
    <t>631-0842</t>
  </si>
  <si>
    <t>奈良県奈良市菅原東一丁目23番22号</t>
  </si>
  <si>
    <t>0742-53-6711</t>
  </si>
  <si>
    <t>0742-53-6714</t>
  </si>
  <si>
    <t>ﾆﾁｲｹｱｾﾝﾀｰﾅﾗ</t>
  </si>
  <si>
    <t>ニチイケアセンター奈良</t>
  </si>
  <si>
    <t>630-8126</t>
  </si>
  <si>
    <t>奈良県奈良市三条栄町10-5</t>
  </si>
  <si>
    <t>0742-30-6131</t>
  </si>
  <si>
    <t>0742-30-6130</t>
  </si>
  <si>
    <t>ｶﾌﾞｼｷｶﾞｲｼｬｻﾝｹｱ</t>
  </si>
  <si>
    <t>株式会社サンケア</t>
  </si>
  <si>
    <t>631-0041</t>
  </si>
  <si>
    <t>奈良県奈良市学園大和町一丁目304番地</t>
  </si>
  <si>
    <t>0742-93-9539</t>
  </si>
  <si>
    <t>0742-93-9538</t>
  </si>
  <si>
    <t>ﾆｼｸﾞﾁｼﾞｭﾝｺ</t>
  </si>
  <si>
    <t>西口順子</t>
  </si>
  <si>
    <t>京都府木津川市州見台2-9-11</t>
  </si>
  <si>
    <t>ｻﾝｹｱ</t>
  </si>
  <si>
    <t>サンケア</t>
  </si>
  <si>
    <t>奈良県奈良市学園大和町1丁目1433-3</t>
  </si>
  <si>
    <t>0742-51-5787</t>
  </si>
  <si>
    <t>0742-93-6898</t>
  </si>
  <si>
    <t>ｼｬｶｲﾌｸｼﾎｳｼﾞﾝﾗｸｼﾞｶｲ</t>
  </si>
  <si>
    <t>社会福祉法人楽慈会</t>
  </si>
  <si>
    <t>奈良県奈良市南京終町13-4</t>
  </si>
  <si>
    <t>0742-25-3550</t>
  </si>
  <si>
    <t>0742-25-3553</t>
  </si>
  <si>
    <t>ﾓﾘﾔﾏﾄﾓｺ</t>
  </si>
  <si>
    <t>森山朋子</t>
  </si>
  <si>
    <t>630-8364</t>
  </si>
  <si>
    <t>奈良県奈良市北室町7番地の1</t>
  </si>
  <si>
    <t>ﾎｳﾓﾝｶｲｺﾞｽﾃｰｼｮﾝﾗｸｼﾞｴﾝ</t>
  </si>
  <si>
    <t>訪問介護ステーションらくじ苑</t>
  </si>
  <si>
    <t>奈良県奈良市南京終町19-1</t>
  </si>
  <si>
    <t>0742-23-4165</t>
  </si>
  <si>
    <t>0742-23-4175</t>
  </si>
  <si>
    <t>第1条第2項第ホ号</t>
  </si>
  <si>
    <t>ｶﾌﾞｼｷｶﾞｲｼｬｳｨﾙｼﾞｬﾊﾟﾝ</t>
  </si>
  <si>
    <t>株式会社ウィルジャパン</t>
  </si>
  <si>
    <t>635-0014</t>
  </si>
  <si>
    <t>奈良県大和高田市三和町2番18号エスリード高田駅前202号室</t>
  </si>
  <si>
    <t>0745-60-8358</t>
  </si>
  <si>
    <t>0745-60-8466</t>
  </si>
  <si>
    <t>ﾂﾙﾀﾞﾀﾀﾞｼ</t>
  </si>
  <si>
    <t>鶴田忠</t>
  </si>
  <si>
    <t>639-0226</t>
  </si>
  <si>
    <t>奈良県香芝市五位堂四丁目237-1ラカーサ五位堂405号</t>
  </si>
  <si>
    <t>ｲﾎﾘ</t>
  </si>
  <si>
    <t>いほり</t>
  </si>
  <si>
    <t>奈良県奈良市古市町1327-4</t>
  </si>
  <si>
    <t>0742-64-5121</t>
  </si>
  <si>
    <t>0742-64-5122</t>
  </si>
  <si>
    <t>第2条第1項第14号</t>
  </si>
  <si>
    <t>ｺﾞｳﾄﾞｳｶﾞｲｼｬｻｸﾗ</t>
  </si>
  <si>
    <t>合同会社さくら</t>
  </si>
  <si>
    <t>奈良県奈良市大安寺三丁目9-12　マンション楠101</t>
  </si>
  <si>
    <t>0742-50-0020</t>
  </si>
  <si>
    <t>0742-50-0021</t>
  </si>
  <si>
    <t>ﾆｼｸﾎﾞﾕﾐ</t>
  </si>
  <si>
    <t>西久保由美</t>
  </si>
  <si>
    <t>代表社員</t>
  </si>
  <si>
    <t>奈良県奈良市法華寺町282-11</t>
  </si>
  <si>
    <t>ｻｸﾗ</t>
  </si>
  <si>
    <t>さくら</t>
  </si>
  <si>
    <t>奈良県奈良市大安寺3-9-12　マンション楠101</t>
  </si>
  <si>
    <t>ｶﾌﾞｼｷｶﾞｲｼｬﾕｲ</t>
  </si>
  <si>
    <t>株式会社ゆい</t>
  </si>
  <si>
    <t>奈良県奈良市南京終町二丁目1201-14</t>
  </si>
  <si>
    <t>0742-63-7778</t>
  </si>
  <si>
    <t>0742-63-7779</t>
  </si>
  <si>
    <t>ｺﾊﾞﾔｼﾀｴｺ</t>
  </si>
  <si>
    <t>小林妙子</t>
  </si>
  <si>
    <t>奈良県奈良市中山町138-6</t>
  </si>
  <si>
    <t>ｹｱ･ｻﾎﾟｰﾄﾕｲ</t>
  </si>
  <si>
    <t>ケア・サポートゆい</t>
  </si>
  <si>
    <t>定款第2条第3号</t>
  </si>
  <si>
    <t>ﾕｳｹﾞﾝｶﾞｲｼｬﾌｧﾐﾘｰｴｲﾄﾞ</t>
  </si>
  <si>
    <t>有限会社ふぁみりーえいど</t>
  </si>
  <si>
    <t>630-8034</t>
  </si>
  <si>
    <t>奈良県奈良市五条西一丁目29-17</t>
  </si>
  <si>
    <t>0742-93-3310</t>
  </si>
  <si>
    <t>0742-93-3313</t>
  </si>
  <si>
    <t>ｲｼﾀﾞﾕﾐｺ</t>
  </si>
  <si>
    <t>石田由美子</t>
  </si>
  <si>
    <t>630-0131</t>
  </si>
  <si>
    <t>奈良県生駒市上町5776</t>
  </si>
  <si>
    <t>第2条第1項第15号</t>
  </si>
  <si>
    <t>ｶﾌﾞｼｷｶﾞｲｼｬｶｰﾑﾈｽｽﾏｲﾙ</t>
  </si>
  <si>
    <t>株式会社カームネススマイル</t>
  </si>
  <si>
    <t>631-0011</t>
  </si>
  <si>
    <t>奈良県奈良市押熊町395番1</t>
  </si>
  <si>
    <t>0742-40-5373</t>
  </si>
  <si>
    <t>0742-40-5374</t>
  </si>
  <si>
    <t>ﾔﾏｼﾅﾃﾙﾐ</t>
  </si>
  <si>
    <t>山品照美</t>
  </si>
  <si>
    <t>奈良県奈良市あやめ池北二丁目4番50-426号</t>
  </si>
  <si>
    <t>ｶｰﾑﾈｽｽﾏｲﾙ</t>
  </si>
  <si>
    <t>カームネススマイル</t>
  </si>
  <si>
    <t>631-0035</t>
  </si>
  <si>
    <t>ﾃﾞﾘｶﾃｯｾﾝ ｲｰﾊﾄｰｳﾞ</t>
  </si>
  <si>
    <t>デリカテッセン　イーハトーヴ</t>
  </si>
  <si>
    <t>631-0064</t>
  </si>
  <si>
    <t>奈良県奈良市帝塚山南4-11-14</t>
  </si>
  <si>
    <t>0742-95-7227</t>
  </si>
  <si>
    <t>0742-95-7228</t>
  </si>
  <si>
    <t>就労定着支援</t>
  </si>
  <si>
    <t>ｼｬｶｲﾌｸｼﾎｳｼﾞﾝﾌﾟﾛﾎﾞﾉ</t>
  </si>
  <si>
    <t>社会福祉法人ぷろぼの</t>
  </si>
  <si>
    <t>奈良県奈良市大宮町三丁目5-39第3やまと建設ビル201号</t>
  </si>
  <si>
    <t>0742-81-7032</t>
  </si>
  <si>
    <t>ﾔﾏｳﾁﾀﾐｵｷ</t>
  </si>
  <si>
    <t>山内民興</t>
  </si>
  <si>
    <t>奈良県奈良市東九条町722-3</t>
  </si>
  <si>
    <t>ﾃｸﾉﾊﾟｰｸﾌﾟﾛﾎﾞﾉｼﾝｵｵﾐﾔ</t>
  </si>
  <si>
    <t>テクノパークぷろぼの新大宮</t>
  </si>
  <si>
    <t>奈良県奈良市大宮３丁目5-41　ぷろぼの福祉ビル4階</t>
  </si>
  <si>
    <t>0742-35-3353</t>
  </si>
  <si>
    <t>定款第5条第1項第2号</t>
  </si>
  <si>
    <t>ﾆｺﾆｺｶﾝﾊﾟﾆｰｶﾌﾞｼｷｶﾞｲｼｬ</t>
  </si>
  <si>
    <t>ニコニコカンパニー株式会社</t>
  </si>
  <si>
    <t>630-8031</t>
  </si>
  <si>
    <t>奈良県奈良市柏木町519-19</t>
  </si>
  <si>
    <t>0742-30-0821</t>
  </si>
  <si>
    <t>ｽｷﾞﾓﾄﾄﾓﾔ</t>
  </si>
  <si>
    <t>杉本智哉</t>
  </si>
  <si>
    <t>奈良県天理市田部町345-7</t>
  </si>
  <si>
    <t>ｽﾏｲﾙﾒｲｸ</t>
  </si>
  <si>
    <t>スマイルメイク</t>
  </si>
  <si>
    <t>第2条第7項</t>
  </si>
  <si>
    <t>ｶﾌﾞｼｷｶﾞｲｼｬﾊｯﾋﾟｰｽﾏｲﾙ</t>
  </si>
  <si>
    <t>株式会社ハッピースマイル</t>
  </si>
  <si>
    <t>奈良県奈良市五条畑1-27-12-11</t>
  </si>
  <si>
    <t>ｼﾉﾊﾗｴｷｺ</t>
  </si>
  <si>
    <t>ﾊｯﾋﾟｰｽﾏｲﾙﾎｳﾓﾝｶｲｺﾞｾﾝﾀｰ</t>
  </si>
  <si>
    <t>ハッピースマイル訪問介護センター</t>
  </si>
  <si>
    <t>ｼｬｶｲﾌｸｼﾎｳｼﾞﾝﾀﾞｲﾁ</t>
  </si>
  <si>
    <t>社会福祉法人大地</t>
  </si>
  <si>
    <t>630-8442</t>
  </si>
  <si>
    <t>奈良県奈良市北永井町543-1</t>
  </si>
  <si>
    <t>0742-63-8739</t>
  </si>
  <si>
    <t>0742-63-0909</t>
  </si>
  <si>
    <t>ｷﾀﾔﾏﾐﾁｱｷ</t>
  </si>
  <si>
    <t>北山道昭</t>
  </si>
  <si>
    <t>奈良県奈良市敷島町1-567-8</t>
  </si>
  <si>
    <t>ﾊﾅｻｷｴﾝ</t>
  </si>
  <si>
    <t>花咲き苑</t>
  </si>
  <si>
    <t>ﾄｸﾃｲﾋｴｲﾘｶﾂﾄﾞｳﾎｳｼﾞﾝﾌｧｰﾁｪ</t>
  </si>
  <si>
    <t>特定非営利活動法人ふぁーちぇ</t>
  </si>
  <si>
    <t>奈良県奈良市学園朝日町2-6　ハイマート学園前203</t>
  </si>
  <si>
    <t>050-5004-6882</t>
  </si>
  <si>
    <t>ｱｻﾏﾘ</t>
  </si>
  <si>
    <t>麻まり</t>
  </si>
  <si>
    <t>631-0065</t>
  </si>
  <si>
    <t>奈良県奈良市鳥見町3-20-13</t>
  </si>
  <si>
    <t>ﾀﾑﾀﾑｿｳ</t>
  </si>
  <si>
    <t>たむたむ荘</t>
  </si>
  <si>
    <t>第5条第1項第6号</t>
  </si>
  <si>
    <t>ｾｲｶﾂｶｲｺﾞｼﾞｷﾞｮｳｳｨｽﾞ･ﾕｰ</t>
  </si>
  <si>
    <t>生活介護事業ウィズ・ユー</t>
  </si>
  <si>
    <t>奈良県奈良市奈良阪町2292番地の2</t>
  </si>
  <si>
    <t>0742-24-0378</t>
  </si>
  <si>
    <t>ｶﾌﾞｼｷｶﾞｲｼｬｽﾐﾚｻﾎﾟｰﾄ</t>
  </si>
  <si>
    <t>株式会社すみれサポート</t>
  </si>
  <si>
    <t>奈良県奈良市五条一丁目2番30号</t>
  </si>
  <si>
    <t>0742-81-7511</t>
  </si>
  <si>
    <t>0742-81-7515</t>
  </si>
  <si>
    <t>ｵｶﾓﾄﾌﾐｶ</t>
  </si>
  <si>
    <t>岡本二美華</t>
  </si>
  <si>
    <t>奈良県奈良市六条西四丁目5-1-205</t>
  </si>
  <si>
    <t>631-0846</t>
  </si>
  <si>
    <t>奈良県奈良市平松一丁目32-25-1</t>
  </si>
  <si>
    <t>ｴｶﾞｵﾉﾓﾘ</t>
  </si>
  <si>
    <t>笑顔の森</t>
  </si>
  <si>
    <t>奈良県奈良市平松一丁目32-24-2</t>
  </si>
  <si>
    <t>ｼｬｶｲﾌｸｼﾎｳｼﾞﾝﾅﾗﾕｲﾉｶｲ</t>
  </si>
  <si>
    <t>社会福祉法人寧楽ゆいの会</t>
  </si>
  <si>
    <t>631-0823</t>
  </si>
  <si>
    <t>奈良県奈良市西大寺国見町三丁目5番5号</t>
  </si>
  <si>
    <t>0742-41-6039</t>
  </si>
  <si>
    <t>ｼｮｳﾉﾁｴｺ</t>
  </si>
  <si>
    <t>庄野千惠子</t>
  </si>
  <si>
    <t>京都府木津川市兜台三丁目14-11</t>
  </si>
  <si>
    <t>ﾅﾗﾕｲﾉｶｲﾎﾟｽﾄ</t>
  </si>
  <si>
    <t>寧楽ゆいの会ぽすと</t>
  </si>
  <si>
    <t>0742-20-1051</t>
  </si>
  <si>
    <t>第1条第1項第ハ号</t>
  </si>
  <si>
    <t>ﾄｸﾃｲﾋｴｲﾘｶﾂﾄﾞｳﾎｳｼﾞﾝｱﾒﾆﾃｨｰ･ﾗｲﾌｻﾎﾟｰﾄ･ｱｼｽﾄ</t>
  </si>
  <si>
    <t>特定非営利活動法人アメニティー・ライフサポート・アシスト</t>
  </si>
  <si>
    <t>奈良県奈良市西木辻町91-4</t>
  </si>
  <si>
    <t>0742-26-2500</t>
  </si>
  <si>
    <t>0742-26-2508</t>
  </si>
  <si>
    <t>ﾔﾏﾀﾞﾕｷﾉﾌﾞ</t>
  </si>
  <si>
    <t>山田行伸</t>
  </si>
  <si>
    <t>代表理事</t>
  </si>
  <si>
    <t>奈良県奈良市西木辻町91-4　ヤングビル4階</t>
  </si>
  <si>
    <t>ﾌｸｼｿｳﾀﾞﾝｻｰﾋﾞｽｾﾝﾀｰ･ｱﾒﾆﾃｨ-ﾗｲﾌ･ｱｼｽﾄ</t>
  </si>
  <si>
    <t>福祉相談サービスセンター・アメニティーライフ・アシスト</t>
  </si>
  <si>
    <t>奈良県奈良市西木辻町91-4　ヤングビル3階</t>
  </si>
  <si>
    <t>第5条第1項第9号</t>
  </si>
  <si>
    <t>ﾆﾁｲｹｱｾﾝﾀｰﾄｳｸｼﾞｮｳ</t>
  </si>
  <si>
    <t>ニチイケアセンター東九条</t>
  </si>
  <si>
    <t>奈良県奈良市東九条町754-4</t>
  </si>
  <si>
    <t>0742-50-0377</t>
  </si>
  <si>
    <t>0742-63-2278</t>
  </si>
  <si>
    <t>ｶﾌﾞｼｷｶﾞｲｼｬﾅｺﾞﾐ</t>
  </si>
  <si>
    <t>株式会社和</t>
  </si>
  <si>
    <t>630-8003</t>
  </si>
  <si>
    <t>奈良県奈良市佐紀町2412番地の1　アイリスハイツ2号館1階</t>
  </si>
  <si>
    <t>0742-33-2288</t>
  </si>
  <si>
    <t>0742-95-5621</t>
  </si>
  <si>
    <t>ｲﾈｲｶｽﾞｺ</t>
  </si>
  <si>
    <t>稲井和子</t>
  </si>
  <si>
    <t>奈良県奈良市山陵町1066番地の74</t>
  </si>
  <si>
    <t>ﾍﾙﾊﾟｰｽﾃｰｼｮﾝﾅｺﾞﾐ</t>
  </si>
  <si>
    <t>ヘルパーステーションなごみ</t>
  </si>
  <si>
    <t>0742-36-6277</t>
  </si>
  <si>
    <t>奈良県奈良市大宮町三丁目5-39 第3やまと建設ビル201号</t>
  </si>
  <si>
    <t>ﾃｸﾉﾊﾟｰｸﾌﾟﾛﾎﾞﾉﾀｶﾉﾊﾗ</t>
  </si>
  <si>
    <t>テクノパークぷろぼの高の原</t>
  </si>
  <si>
    <t>631-0805</t>
  </si>
  <si>
    <t>奈良県奈良市右京1-2</t>
  </si>
  <si>
    <t>0742-72-2207</t>
  </si>
  <si>
    <t>第5条第1項第2号2</t>
  </si>
  <si>
    <t>ｺｺﾆ</t>
  </si>
  <si>
    <t>ここに</t>
  </si>
  <si>
    <t>奈良県奈良市古市町2159-4</t>
  </si>
  <si>
    <t>0742-31-2444</t>
  </si>
  <si>
    <t>第1条第1項第1号ア</t>
  </si>
  <si>
    <t>ｱｲﾋﾟｰ ﾌｧｸﾄﾘｰ ﾌﾟﾛﾎﾞﾉ</t>
  </si>
  <si>
    <t>ＩＰ　Ｆａｃｔｏｒｙ　ぷろぼの</t>
  </si>
  <si>
    <t>奈良県奈良市大宮町三丁目5-41 ぷろぼの福祉ビル2階</t>
  </si>
  <si>
    <t>0742-35-3232</t>
  </si>
  <si>
    <t>第5条第1項第1号②</t>
  </si>
  <si>
    <t>ｶﾌﾞｼｷｶﾞｲｼｬｻﾞｲﾀｯｸ</t>
  </si>
  <si>
    <t>株式会社ざいたっく</t>
  </si>
  <si>
    <t>奈良県奈良市北之庄町41-2　キノシタビル２F</t>
  </si>
  <si>
    <t>0742-62-6655</t>
  </si>
  <si>
    <t>0742-50-2208</t>
  </si>
  <si>
    <t>ｾｶﾞﾜﾕｳｺ</t>
  </si>
  <si>
    <t>瀬川祐子</t>
  </si>
  <si>
    <t>639-1053</t>
  </si>
  <si>
    <t>奈良県大和郡山市千日町51-2　千日住宅18号</t>
  </si>
  <si>
    <t>ｶｲｺﾞｾﾝﾀｰｽﾐﾚ</t>
  </si>
  <si>
    <t>介護センターすみれ</t>
  </si>
  <si>
    <t>奈良県奈良市東九条町538</t>
  </si>
  <si>
    <t>第2条第5項</t>
  </si>
  <si>
    <t>第</t>
  </si>
  <si>
    <t>ﾓｴｱｵﾊﾆ</t>
  </si>
  <si>
    <t>ｶﾌﾞｼｷｶﾞｲｼｬｲﾂｷ</t>
  </si>
  <si>
    <t>株式会社樹</t>
  </si>
  <si>
    <t>奈良県奈良市法蓮町471番地の1</t>
  </si>
  <si>
    <t>0742-35-7530</t>
  </si>
  <si>
    <t>0742-35-7538</t>
  </si>
  <si>
    <t>ﾂｼﾞｲﾄｼｷ</t>
  </si>
  <si>
    <t>辻井俊樹</t>
  </si>
  <si>
    <t>京都府木津川市州見台一丁目27番地14　グランヴィ・クレモナ202号</t>
  </si>
  <si>
    <t>ｹｱｽﾃｰｼｮﾝﾅｺﾞﾐ</t>
  </si>
  <si>
    <t>ケアステーション和</t>
  </si>
  <si>
    <t>ｶﾌﾞｼｷｶﾞｲｼｬｱｸﾋﾞ</t>
  </si>
  <si>
    <t>株式会社あくび</t>
  </si>
  <si>
    <t>奈良県奈良市北之庄町45-1</t>
  </si>
  <si>
    <t>0742-62-6255</t>
  </si>
  <si>
    <t>ｼｲﾉｷﾉﾘｺ</t>
  </si>
  <si>
    <t>椎木典子</t>
  </si>
  <si>
    <t>奈良県奈良市北永井町465-3</t>
  </si>
  <si>
    <t>ﾗｳﾞ</t>
  </si>
  <si>
    <t>ＬＯＶＥ</t>
  </si>
  <si>
    <t>ｴﾇﾋﾟｰｵｰﾎｳｼﾞﾝﾗｲﾌｹｱｶﾞｸｴﾝﾏｴ</t>
  </si>
  <si>
    <t>ＮＰＯ法人ライフケア学園前</t>
  </si>
  <si>
    <t>奈良県奈良市学園大和町二丁目26番ニュー松葉マンション206号</t>
  </si>
  <si>
    <t>0742-45-8061</t>
  </si>
  <si>
    <t>0742-55-0369</t>
  </si>
  <si>
    <t>ﾊﾔｼﾐﾜ</t>
  </si>
  <si>
    <t>林美和</t>
  </si>
  <si>
    <t>奈良県奈良市中町5076-11</t>
  </si>
  <si>
    <t>第5条第1項第1号③</t>
  </si>
  <si>
    <t>ｴﾝｼﾞｪﾙﾊｰﾄｶﾌﾞｼｷｶﾞｲｼｬ</t>
  </si>
  <si>
    <t>エンジェルハート株式会社</t>
  </si>
  <si>
    <t>奈良県奈良市南京終町1-183-22</t>
  </si>
  <si>
    <t>0742-61-3140</t>
  </si>
  <si>
    <t>0742-77-0666</t>
  </si>
  <si>
    <t>ﾖｼﾑﾗﾕｶ</t>
  </si>
  <si>
    <t>芳村有香</t>
  </si>
  <si>
    <t>639-1004</t>
  </si>
  <si>
    <t>奈良県大和郡山市城北町6-26</t>
  </si>
  <si>
    <t>ｴﾝｼﾞｪﾙﾊｰﾄ</t>
  </si>
  <si>
    <t>エンジェルハート</t>
  </si>
  <si>
    <t>奈良県奈良市七条一丁目36-45-103</t>
  </si>
  <si>
    <t>0742-55-7766</t>
  </si>
  <si>
    <t>第2条第1項第21号</t>
  </si>
  <si>
    <t>ｻﾎﾟｰﾄｼｽﾃﾑｱﾕﾐ</t>
  </si>
  <si>
    <t>サポートシステムあゆみ</t>
  </si>
  <si>
    <t>奈良県奈良市秋篠町1388-2</t>
  </si>
  <si>
    <t>0742-47-2331</t>
  </si>
  <si>
    <t>0742-47-2332</t>
  </si>
  <si>
    <t>ｶﾌﾞｼｷｶﾞｲｼｬｼｬﾗ</t>
  </si>
  <si>
    <t>株式会社ＳＨＡＲＡ</t>
  </si>
  <si>
    <t>奈良県奈良市東九条町1115-16</t>
  </si>
  <si>
    <t>0742-62-6566</t>
  </si>
  <si>
    <t>0742-62-7881</t>
  </si>
  <si>
    <t>ﾑｶｲｷﾖﾐ</t>
  </si>
  <si>
    <t>向井喜代美</t>
  </si>
  <si>
    <t>奈良県奈良市東九条町1115-13</t>
  </si>
  <si>
    <t>ﾎｳﾓﾝｶｲｺﾞｼﾞｷﾞｮｳｼｮｼｬﾗ</t>
  </si>
  <si>
    <t>訪問介護事業所ＳＨＡＲＡ</t>
  </si>
  <si>
    <t>ﾄｸﾃｲﾋｴｲﾘｶﾂﾄﾞｳﾎｳｼﾞﾝｴﾇｴｽﾈｯﾄﾜｰｸ</t>
  </si>
  <si>
    <t>特定非営利活動法人ＮＳネットワーク</t>
  </si>
  <si>
    <t>奈良県奈良市法蓮町973番8号</t>
  </si>
  <si>
    <t>0742-77-0870</t>
  </si>
  <si>
    <t>0742-55-4352</t>
  </si>
  <si>
    <t>ｺﾆｼﾋﾃﾞﾊﾙ</t>
  </si>
  <si>
    <t>小西英玄</t>
  </si>
  <si>
    <t>630-8224</t>
  </si>
  <si>
    <t>奈良県奈良市角振町40</t>
  </si>
  <si>
    <t>ｿﾗﾄｳﾐ</t>
  </si>
  <si>
    <t>空と海</t>
  </si>
  <si>
    <t>ﾎﾟﾗｰﾉﾋﾛﾊﾞ</t>
  </si>
  <si>
    <t>ポラーノ広場</t>
  </si>
  <si>
    <t>奈良県奈良市三碓町2146-2</t>
  </si>
  <si>
    <t>0742-45-8700</t>
  </si>
  <si>
    <t>0742-45-8701</t>
  </si>
  <si>
    <t>ﾆﾝﾃｲｴﾇﾋﾟｰｵｰ ﾎｳｼﾞﾝｷﾗﾗﾉｷ</t>
  </si>
  <si>
    <t>認定NPO法人きららの木</t>
  </si>
  <si>
    <t>奈良県奈良市三碓町2250-11</t>
  </si>
  <si>
    <t>0742-41-2801</t>
  </si>
  <si>
    <t>0742-41-2802</t>
  </si>
  <si>
    <t>ｴｶﾞﾜﾐﾅｺ</t>
  </si>
  <si>
    <t>江川美奈子</t>
  </si>
  <si>
    <t>630-8054</t>
  </si>
  <si>
    <t>奈良県奈良市七条西町1-57-13</t>
  </si>
  <si>
    <t>ｽﾏｲﾙﾗｲﾌｷﾗﾗﾉｷ</t>
  </si>
  <si>
    <t>スマイルライフきららの木</t>
  </si>
  <si>
    <t>第5条1項1号</t>
  </si>
  <si>
    <t>ｷﾗﾗﾉｷ ｲﾛﾊ</t>
  </si>
  <si>
    <t>きららの木　いろ葉</t>
  </si>
  <si>
    <t>ｷﾗﾗﾉｷ ｼｮｰﾄｽﾃｲﾂｷﾊﾅ</t>
  </si>
  <si>
    <t>きららの木　ショートステイ月華</t>
  </si>
  <si>
    <t>ｻﾝｹｱ･ﾃﾞｲｾﾝﾀｰ</t>
  </si>
  <si>
    <t>サンケア・デイセンター</t>
  </si>
  <si>
    <t>奈良県奈良市学園大和町1-304</t>
  </si>
  <si>
    <t>第2条第1項第6号</t>
  </si>
  <si>
    <t>ｼｬｶｲﾌｸｼﾎｳｼﾞﾝﾅﾗﾉﾊ</t>
  </si>
  <si>
    <t>社会福祉法人ならのは</t>
  </si>
  <si>
    <t>631-0804</t>
  </si>
  <si>
    <t>奈良県奈良市神功4-25-9</t>
  </si>
  <si>
    <t>0742-70-3100</t>
  </si>
  <si>
    <t>0742-70-3101</t>
  </si>
  <si>
    <t>ｳｴﾏﾂﾅｵﾐﾁ</t>
  </si>
  <si>
    <t>植松直道</t>
  </si>
  <si>
    <t>530-0000</t>
  </si>
  <si>
    <t>大阪府大阪市北区長曽根町1618番地7</t>
  </si>
  <si>
    <t>ｼｮｳﾗｸｶｲ</t>
  </si>
  <si>
    <t>笑楽会</t>
  </si>
  <si>
    <t>第1条</t>
  </si>
  <si>
    <t>京都府木津川市兜台3丁目14－11</t>
  </si>
  <si>
    <t>ｻﾜﾔｷﾞ</t>
  </si>
  <si>
    <t>さわやぎ</t>
  </si>
  <si>
    <t>第1条第1項第1号(ハ)</t>
  </si>
  <si>
    <t>ﾋｭｰﾏﾝﾍﾘﾃｰｼﾞｶﾌﾞｼｷｶﾞｲｼｬ</t>
  </si>
  <si>
    <t>ヒューマンヘリテージ株式会社</t>
  </si>
  <si>
    <t>奈良県奈良市大宮町7-1-67</t>
  </si>
  <si>
    <t>0742-35-3755</t>
  </si>
  <si>
    <t>0742-35-3754</t>
  </si>
  <si>
    <t>ﾔﾏﾓﾄﾖｼﾉﾘ</t>
  </si>
  <si>
    <t>山本善德</t>
  </si>
  <si>
    <t>630-8014</t>
  </si>
  <si>
    <t>奈良県奈良市四条大路三丁目3-75-1</t>
  </si>
  <si>
    <t>ｸﾗｼﾉｵｳｴﾝｽﾃｰｼｮﾝｿｰﾗ</t>
  </si>
  <si>
    <t>暮らしの応援ステーションそーら</t>
  </si>
  <si>
    <t>630-8013</t>
  </si>
  <si>
    <t>奈良県奈良市三条大路2-520-3</t>
  </si>
  <si>
    <t>第2条第1項第7号①</t>
  </si>
  <si>
    <t>ｼｬｶｲﾌｸｼﾎｳｼﾞﾝﾅﾗｹﾝﾃｦﾂﾅｸﾞｲｸｾｲｶｲ</t>
  </si>
  <si>
    <t>社会福祉法人奈良県手をつなぐ育成会</t>
  </si>
  <si>
    <t>635-0154</t>
  </si>
  <si>
    <t>奈良県高市郡高取町観覚寺1382</t>
  </si>
  <si>
    <t>0744-52-1001</t>
  </si>
  <si>
    <t>0744-52-1002</t>
  </si>
  <si>
    <t>ﾔﾏｵｶﾄｵﾙ</t>
  </si>
  <si>
    <t>山岡亨</t>
  </si>
  <si>
    <t>636-0202</t>
  </si>
  <si>
    <t>奈良県磯城郡川西町結崎830-55</t>
  </si>
  <si>
    <t>ﾉﾉﾊﾅｼｬ</t>
  </si>
  <si>
    <t>野の花舎</t>
  </si>
  <si>
    <t>奈良県奈良市法蓮町350番地の6</t>
  </si>
  <si>
    <t>0742-22-9620</t>
  </si>
  <si>
    <t>独立行政法人国立病院機構法第</t>
  </si>
  <si>
    <t>ﾄｳﾀﾞｲｼﾞﾌｸｼﾘｮｳｲｸﾋﾞｮｳｲﾝ ﾊﾅﾉｱｶﾘ</t>
  </si>
  <si>
    <t>東大寺福祉療育病院　華の明</t>
  </si>
  <si>
    <t>ﾃｲｸｱｲﾕｳｹﾞﾝｶﾞｲｼｬ</t>
  </si>
  <si>
    <t>ていくあい有限会社</t>
  </si>
  <si>
    <t>奈良県奈良市鳥見町2-19-2</t>
  </si>
  <si>
    <t>0742-41-2955</t>
  </si>
  <si>
    <t>0742-41-2120</t>
  </si>
  <si>
    <t>ﾀｹﾑﾗﾋﾄﾐ</t>
  </si>
  <si>
    <t>竹村ひとみ</t>
  </si>
  <si>
    <t>630-8101</t>
  </si>
  <si>
    <t>奈良県奈良市青山7-74</t>
  </si>
  <si>
    <t>ｶｸﾞﾔﾋﾒ</t>
  </si>
  <si>
    <t>かぐや姫</t>
  </si>
  <si>
    <t>ｾｲｶﾂｶｲｺﾞﾐﾄﾞﾘﾉｲｴ</t>
  </si>
  <si>
    <t>生活介護みどりの家</t>
  </si>
  <si>
    <t>0742-71-0771</t>
  </si>
  <si>
    <t>0742-71-1134</t>
  </si>
  <si>
    <t>第2条第1項第38号</t>
  </si>
  <si>
    <t>ｶﾌﾞｼｷｶｲｼｬｱｲ</t>
  </si>
  <si>
    <t>株式会社ai</t>
  </si>
  <si>
    <t>奈良県奈良市大安寺一丁目17-13</t>
  </si>
  <si>
    <t>0742-63-3271</t>
  </si>
  <si>
    <t>ｵｶﾓﾄｲｸﾋﾛ</t>
  </si>
  <si>
    <t>岡本育弘</t>
  </si>
  <si>
    <t>ﾎｳﾓﾝｶｲｺﾞｽﾃｰｼｮﾝ ﾘｰﾍﾞ</t>
  </si>
  <si>
    <t>訪問介護ステーション　りーべ</t>
  </si>
  <si>
    <t>奈良県奈良市北之庄町736番地の1 奈良事務機ビル本館1F</t>
  </si>
  <si>
    <t>0742-93-3351</t>
  </si>
  <si>
    <t>0742-93-3818</t>
  </si>
  <si>
    <t>奈良県奈良市西ノ京町155番地の1</t>
  </si>
  <si>
    <t>ｷﾀｶﾞﾜﾖｼｱｷ</t>
  </si>
  <si>
    <t>奈良県奈良市中町2154番地</t>
  </si>
  <si>
    <t>ｷｿﾞｳｱﾝ</t>
  </si>
  <si>
    <t>喜蔵庵</t>
  </si>
  <si>
    <t>奈良県奈良市中町502－4</t>
  </si>
  <si>
    <t>0742-53-0007</t>
  </si>
  <si>
    <t>0742-53-0008</t>
  </si>
  <si>
    <t>ｶﾌﾞｼｷｶｲｼｬｹｲﾊﾝﾅﾍﾙﾊﾟｰｽﾃｰｼｮﾝ</t>
  </si>
  <si>
    <t>株式会社けいはんなヘルパーステーション</t>
  </si>
  <si>
    <t>631-0072</t>
  </si>
  <si>
    <t>奈良県奈良市二名三丁目952－1</t>
  </si>
  <si>
    <t>0742-52-6570</t>
  </si>
  <si>
    <t>ｸﾎﾞﾖｼﾉﾌﾞ</t>
  </si>
  <si>
    <t>久保吉伸</t>
  </si>
  <si>
    <t>619-0233</t>
  </si>
  <si>
    <t>京都府相楽郡精華町乾谷一ノ谷33</t>
  </si>
  <si>
    <t>ｹｲﾊﾝﾅﾍﾙﾊﾟｰｽﾃｰｼｮﾝ</t>
  </si>
  <si>
    <t>けいはんなヘルパーステーション</t>
  </si>
  <si>
    <t>0742-52-7570</t>
  </si>
  <si>
    <t>奈良県奈良市大宮町三丁目5－39 第3やまと建設ビル201号</t>
  </si>
  <si>
    <t>奈良県奈良市東九条町722番地の3</t>
  </si>
  <si>
    <t>SCﾌｧｰﾑﾌﾟﾛﾎﾞﾉ</t>
  </si>
  <si>
    <t>SCファームぷろぼの</t>
  </si>
  <si>
    <t>奈良県奈良市大宮町三丁目5－39　第3やまと建設ビル202号</t>
  </si>
  <si>
    <t>第5条第1項第2号</t>
  </si>
  <si>
    <t>ﾄｸﾃｲﾋｴｲﾘｶﾂﾄﾞｳﾎｳｼﾞﾝCOM</t>
  </si>
  <si>
    <t>特定非営利活動法人COM</t>
  </si>
  <si>
    <t>630-8226</t>
  </si>
  <si>
    <t>奈良県奈良市小西町12番1</t>
  </si>
  <si>
    <t>0742-31-6209</t>
  </si>
  <si>
    <t>ﾖｼｻﾞﾜﾖｼｺ</t>
  </si>
  <si>
    <t>吉澤佳子</t>
  </si>
  <si>
    <t>奈良県奈良市小西町12-1</t>
  </si>
  <si>
    <t>ﾏﾁﾔﾜｰｸｽ ｺｲﾝﾄﾞｳ</t>
  </si>
  <si>
    <t>Machiya　Works”こいんどう”</t>
  </si>
  <si>
    <t>第5条第1項第3項</t>
  </si>
  <si>
    <t>ｲｯﾊﾟﾝｼｬﾀﾞﾝﾎｳｼﾞﾝﾆﾎﾝｿｳｺﾞｳｼｭｳｼｮｸｼｴﾝｷｮｳｶｲ</t>
  </si>
  <si>
    <t>一般社団法人日本総合就職支援協会</t>
  </si>
  <si>
    <t>奈良県奈良市三条栄町4番1号</t>
  </si>
  <si>
    <t>0742-32-2226</t>
  </si>
  <si>
    <t>社団・財団</t>
  </si>
  <si>
    <t>ﾆｷﾀｶﾄﾐ</t>
  </si>
  <si>
    <t>仁木貴富</t>
  </si>
  <si>
    <t>619-0218</t>
  </si>
  <si>
    <t>京都府木津川市城山台一丁目12番地4</t>
  </si>
  <si>
    <t>ﾌｭｰﾁｬｰﾌﾟﾚｾﾞﾝﾂ</t>
  </si>
  <si>
    <t>フューチャープレゼンツ</t>
  </si>
  <si>
    <t>第3条第1項第4号</t>
  </si>
  <si>
    <t>ｼｮｰﾄｽﾃｲﾋﾀﾞﾏﾘ</t>
  </si>
  <si>
    <t>ショートステイひだまり</t>
  </si>
  <si>
    <t>630-8452</t>
  </si>
  <si>
    <t>奈良県奈良市北之庄西町一丁目10－16</t>
  </si>
  <si>
    <t>0742-61-5520</t>
  </si>
  <si>
    <t>第5条第1項</t>
  </si>
  <si>
    <t>ｲｯﾊﾟﾝｼｬﾀﾞﾝﾎｳｼﾞﾝﾐﾔｺｲﾁﾌｸｼｶｲ</t>
  </si>
  <si>
    <t>一般社団法人みやこいち福祉会</t>
  </si>
  <si>
    <t>630-8114</t>
  </si>
  <si>
    <t>奈良県奈良市芝辻町一丁目７番18号</t>
  </si>
  <si>
    <t>0742-50-0880</t>
  </si>
  <si>
    <t>0742-50-0881</t>
  </si>
  <si>
    <t>ﾊﾞﾝﾄﾞｳｴﾂｺ</t>
  </si>
  <si>
    <t>阪東悦子</t>
  </si>
  <si>
    <t>奈良県奈良市芝辻町一丁目7番18号</t>
  </si>
  <si>
    <t>ｼﾞｮｲｱｽｽｸｰﾙﾂﾅｷﾞ</t>
  </si>
  <si>
    <t>ジョイアススクールつなぎ</t>
  </si>
  <si>
    <t>奈良県奈良市南京終町七丁目540－5 2階</t>
  </si>
  <si>
    <t>第2章第4条第1項</t>
  </si>
  <si>
    <t>相談支援事業所とびら</t>
  </si>
  <si>
    <t>ｶﾌﾞｼｷｶｲｼｬSKｵｶﾓﾄ</t>
  </si>
  <si>
    <t>株式会社ＳＫ岡本</t>
  </si>
  <si>
    <t>奈良県奈良市芝辻町三丁目5番6号</t>
  </si>
  <si>
    <t>0742-36-7260</t>
  </si>
  <si>
    <t>0742-36-7261</t>
  </si>
  <si>
    <t>ｵｶﾓﾄｷﾖﾋｺ</t>
  </si>
  <si>
    <t>岡本清彦</t>
  </si>
  <si>
    <t>639-1138</t>
  </si>
  <si>
    <t>奈良県大和郡山市大宮町3番地3</t>
  </si>
  <si>
    <t>ﾖｳｷ</t>
  </si>
  <si>
    <t>陽気</t>
  </si>
  <si>
    <t>第2条第1項</t>
  </si>
  <si>
    <t>ｾｲｶﾂｶｲｺﾞｼﾞｷﾞｮｳｼｮｼﾌｫﾝ</t>
  </si>
  <si>
    <t>生活介護事業所しふぉん</t>
  </si>
  <si>
    <t>奈良県奈良市東九条町625-1</t>
  </si>
  <si>
    <t>0742-50-3033</t>
  </si>
  <si>
    <t>0742-50-3034</t>
  </si>
  <si>
    <t>ﾄｸﾃｲﾋｴｲﾘｶﾂﾄﾞｳﾎｳｼﾞﾝﾅﾗｹﾝｼｬｶｲｼｭｳﾛｳｼﾞｷﾞｮｳｼﾝｺｳｾﾝﾀｰ</t>
  </si>
  <si>
    <t>特定非営利活動法人奈良県社会就労事業振興センター</t>
  </si>
  <si>
    <t>奈良県奈良市芝辻町二丁目11番16号　圭真ビル102</t>
  </si>
  <si>
    <t>0742-93-3244</t>
  </si>
  <si>
    <t>0742-93-3245</t>
  </si>
  <si>
    <t>ﾌｼﾞｲﾏｻｷ</t>
  </si>
  <si>
    <t>藤井正紀</t>
  </si>
  <si>
    <t>639-1055</t>
  </si>
  <si>
    <t>奈良県大和郡山市矢田山町46番7</t>
  </si>
  <si>
    <t>ｵﾌｨｽｹｰ</t>
  </si>
  <si>
    <t>office K</t>
  </si>
  <si>
    <t>奈良県奈良市芝辻町二丁目11番16号　圭真ビル102・103</t>
  </si>
  <si>
    <t>ｶﾌﾞｼｷｶｲｼｬﾌｸﾏﾙ</t>
  </si>
  <si>
    <t>株式会社福丸</t>
  </si>
  <si>
    <t>619-0214</t>
  </si>
  <si>
    <t>京都府木津川市木津殿城90-6</t>
  </si>
  <si>
    <t>0774-73-8739</t>
  </si>
  <si>
    <t>地方京都法務局</t>
  </si>
  <si>
    <t>ﾌｸｲ ｱﾂｺ</t>
  </si>
  <si>
    <t>福井　温子</t>
  </si>
  <si>
    <t>630-8105</t>
  </si>
  <si>
    <t>奈良県奈良市佐保台一丁目3571番地の73</t>
  </si>
  <si>
    <t>ｶｲｺﾞｿｳﾀﾞﾝｾﾝﾀｰﾌｸﾏﾙ</t>
  </si>
  <si>
    <t>介護相談センター福丸</t>
  </si>
  <si>
    <t>奈良県奈良市朱雀六丁目1-14 コンフォート朱雀Ⅱ3-A</t>
  </si>
  <si>
    <t>0742-71-0072</t>
  </si>
  <si>
    <t>0742-71-0073</t>
  </si>
  <si>
    <t>京都府木津川市州見台八丁目4-26</t>
  </si>
  <si>
    <t>奈良県奈良市古市町2039番地</t>
  </si>
  <si>
    <t>第2条第17項</t>
  </si>
  <si>
    <t>ｼｮｰﾄｽﾃｲﾋﾅﾀ</t>
  </si>
  <si>
    <t>ショートステイひなた</t>
  </si>
  <si>
    <t>630-8453</t>
  </si>
  <si>
    <t>奈良県奈良市西九条町三丁目9番4号</t>
  </si>
  <si>
    <t>0742-64-0030</t>
  </si>
  <si>
    <t>ｼｮｰﾄｽﾃｲｱｶﾘ</t>
  </si>
  <si>
    <t>ショートステイあかり</t>
  </si>
  <si>
    <t>奈良県奈良市西九条町三丁目7番27号</t>
  </si>
  <si>
    <t>0742-64-3553</t>
  </si>
  <si>
    <t>ｶﾌﾞｼｷｶｲｼｬKIZUNA</t>
  </si>
  <si>
    <t>株式会社KIZUNA</t>
  </si>
  <si>
    <t>奈良県奈良市東九条町185シャンポール山添105</t>
  </si>
  <si>
    <t>0742-63-3555</t>
  </si>
  <si>
    <t>0742-63-3551</t>
  </si>
  <si>
    <t>ﾏﾂｳﾗﾓﾄﾋｻ</t>
  </si>
  <si>
    <t>松浦素久</t>
  </si>
  <si>
    <t>奈良県奈良市神殿町95番地の5</t>
  </si>
  <si>
    <t>ｹｱｽﾃｰｼｮﾝｺﾄﾞﾉ</t>
  </si>
  <si>
    <t>ケアステーションこどの</t>
  </si>
  <si>
    <t>ｺﾞｳﾄﾞｳｶｲｼｬﾗｲﾑｸﾞﾘｰﾝ</t>
  </si>
  <si>
    <t>合同会社来夢グリーン</t>
  </si>
  <si>
    <t>630-8244</t>
  </si>
  <si>
    <t>奈良県奈良市三条町593番地の53</t>
  </si>
  <si>
    <t>0742-24-5383</t>
  </si>
  <si>
    <t>ﾋﾗﾀﾖｼﾀｶ</t>
  </si>
  <si>
    <t>平田仁孝</t>
  </si>
  <si>
    <t>ﾗｲﾑｸﾞﾘｰﾝ</t>
  </si>
  <si>
    <t>来夢green</t>
  </si>
  <si>
    <t>630-8233</t>
  </si>
  <si>
    <t>奈良県奈良市小川町12 扇ビル</t>
  </si>
  <si>
    <t>0742-27-5552</t>
  </si>
  <si>
    <t>0742-27-5553</t>
  </si>
  <si>
    <t>ﾃﾞｨｱｰﾗｲﾝﾋﾞｰﾀﾞｯｼｭ</t>
  </si>
  <si>
    <t>Deer line-B'(びーだっしゅ)</t>
  </si>
  <si>
    <t>ﾄｸﾃｲﾋｴｲﾘｶﾂﾄﾞｳﾎｳｼﾞﾝﾜｺﾞｳｶｲ</t>
  </si>
  <si>
    <t>特定非営利活動法人和合会</t>
  </si>
  <si>
    <t>632-0221</t>
  </si>
  <si>
    <t>奈良県奈良市都祁白石町2307番地</t>
  </si>
  <si>
    <t>0743-82-1811</t>
  </si>
  <si>
    <t>ｵｵﾆｼｶｽﾞﾄｼ</t>
  </si>
  <si>
    <t>大西一利</t>
  </si>
  <si>
    <t>ｼｮｳｶﾞｲﾌｸｼｻｰﾋﾞｽｼﾞｷﾞｮｳｼｮCOCOLO</t>
  </si>
  <si>
    <t>障害福祉サービス事業所ＣＯＣＯＬＯ</t>
  </si>
  <si>
    <t>ｶﾌﾞｼｷｶｲｼｬﾗｲﾌｲﾉﾍﾞｰｼｮﾝ</t>
  </si>
  <si>
    <t>株式会社ライフイノベーション</t>
  </si>
  <si>
    <t>奈良県奈良市北之庄西町二丁目8番地の13</t>
  </si>
  <si>
    <t>0742-62-2871</t>
  </si>
  <si>
    <t>0742-62-2872</t>
  </si>
  <si>
    <t>ﾌｼﾞｶﾞﾐﾏｻﾋﾛ</t>
  </si>
  <si>
    <t>藤上勝博</t>
  </si>
  <si>
    <t>奈良県奈良市大安寺三丁目11番33-202</t>
  </si>
  <si>
    <t>ﾗｲﾌｲﾉﾍﾞｰｼｮﾝｷﾀﾉｼｮｳｼﾞｷﾞｮｳｼｮ</t>
  </si>
  <si>
    <t>ライフイノベーション北之庄事業所</t>
  </si>
  <si>
    <t>奈良県奈良市北之庄西町二丁目8－13</t>
  </si>
  <si>
    <t>第2条第1項第11号</t>
  </si>
  <si>
    <t>奈良県高市郡高取町観覚寺1382番地</t>
  </si>
  <si>
    <t>ﾁｪﾘｯｼｭ</t>
  </si>
  <si>
    <t>チェリッシュ</t>
  </si>
  <si>
    <t>奈良県奈良市神殿町656番地4</t>
  </si>
  <si>
    <t>0742-63-5680</t>
  </si>
  <si>
    <t>0742-63-5682</t>
  </si>
  <si>
    <t>ｶﾌﾞｼｷｶｲｼｬﾊﾟﾝｼﾞｰ</t>
  </si>
  <si>
    <t>株式会社ぱんじー</t>
  </si>
  <si>
    <t>奈良県奈良市南京終町七丁目571番地3</t>
  </si>
  <si>
    <t>0742-61-2255</t>
  </si>
  <si>
    <t>0742-81-8022</t>
  </si>
  <si>
    <t>ﾊﾔｼﾚｲｺ</t>
  </si>
  <si>
    <t>林玲子</t>
  </si>
  <si>
    <t>京都府木津川市南加茂台十丁目7番地3</t>
  </si>
  <si>
    <t>ﾎｳﾓﾝｶｲｺﾞ</t>
  </si>
  <si>
    <t>訪問介護Step</t>
  </si>
  <si>
    <t>奈良県奈良市南京終町七丁目571番3</t>
  </si>
  <si>
    <t>ｶﾌﾞｼｷｶｲｼｬTOKAｺｰﾎﾟﾚｰｼｮﾝ</t>
  </si>
  <si>
    <t>株式会社TOKAコーポレーション</t>
  </si>
  <si>
    <t>630-8131</t>
  </si>
  <si>
    <t>奈良県奈良市大森町299番地6</t>
  </si>
  <si>
    <t>0742-22-2353</t>
  </si>
  <si>
    <t>0742-22-2354</t>
  </si>
  <si>
    <t>ｶｼﾞｶﾜｼｹﾞﾐ</t>
  </si>
  <si>
    <t>梶川しげ美</t>
  </si>
  <si>
    <t>奈良県奈良市青山四丁目1番地の4</t>
  </si>
  <si>
    <t>ﾊｱ~ﾄﾅﾗﾍﾙﾊﾟｰｽﾃｰｼｮﾝ</t>
  </si>
  <si>
    <t>はあ～と奈良ヘルパーステーション</t>
  </si>
  <si>
    <t>ﾓﾐﾉｷ･ｸﾙﾐ</t>
  </si>
  <si>
    <t>もみの木・くるみ</t>
  </si>
  <si>
    <t>奈良県奈良市五条畑一丁目6-2-8</t>
  </si>
  <si>
    <t>0742-81-3459</t>
  </si>
  <si>
    <t>0742-81-3473</t>
  </si>
  <si>
    <t>第1条第1項</t>
  </si>
  <si>
    <t>ﾄｸﾃｲﾋｴｲﾘｶﾂﾄﾞｳﾎｳｼﾞﾝｴﾑｽﾞﾈｯﾄ</t>
  </si>
  <si>
    <t>特定非営利活動法人Ｍｓねっと</t>
  </si>
  <si>
    <t>奈良県奈良市法蓮町433番地1 グローリー新大宮1階</t>
  </si>
  <si>
    <t>0742-93-9636</t>
  </si>
  <si>
    <t>0742-81-7772</t>
  </si>
  <si>
    <t>ｱｽﾞﾏｸﾆｺ</t>
  </si>
  <si>
    <t>東邦子</t>
  </si>
  <si>
    <t>630-8016</t>
  </si>
  <si>
    <t>奈良県奈良市南新町60番地の1グローリーパレス205号</t>
  </si>
  <si>
    <t>ｴﾑｽﾞﾈｯﾄ</t>
  </si>
  <si>
    <t>Msねっと</t>
  </si>
  <si>
    <t>第5条第1項第1号の①</t>
  </si>
  <si>
    <t>ｶﾌﾞｼｷｶｲｼｬｼﾝｺｳﾜ</t>
  </si>
  <si>
    <t>株式会社新高和</t>
  </si>
  <si>
    <t>630-8238</t>
  </si>
  <si>
    <t>奈良県奈良市高天市町49番地</t>
  </si>
  <si>
    <t>ﾏﾙﾔﾏ ﾀｶｼ</t>
  </si>
  <si>
    <t>丸山　喬</t>
  </si>
  <si>
    <t>ｼﾝｺｳﾜｶｲｺﾞｻｰﾋﾞｽ</t>
  </si>
  <si>
    <t>新高和介護サービス</t>
  </si>
  <si>
    <t>ｶﾌﾞｼｷｶｲｼｬﾗｲﾌｹｱ･ﾋﾞｼﾞｮﾝ</t>
  </si>
  <si>
    <t>株式会社ライフケア・ビジョン</t>
  </si>
  <si>
    <t>533-0033</t>
  </si>
  <si>
    <t>大阪府大阪市東淀川区東中島一丁目18番22号</t>
  </si>
  <si>
    <t>06-6160-7088</t>
  </si>
  <si>
    <t>06-6160-7087</t>
  </si>
  <si>
    <t>ｼｭｸﾐﾈﾘｮｳﾀ</t>
  </si>
  <si>
    <t>祝嶺良太</t>
  </si>
  <si>
    <t>530-0036</t>
  </si>
  <si>
    <t>大阪府大阪市北区与力町7番2-1704号</t>
  </si>
  <si>
    <t>ﾊｯﾋﾟｰｽﾀｯﾌﾅﾗｼﾝｵｵﾐﾔ</t>
  </si>
  <si>
    <t>ハッピースタッフ奈良新大宮</t>
  </si>
  <si>
    <t>奈良県奈良市大宮町六丁目6番地の1　アルファコート204号室</t>
  </si>
  <si>
    <t>0742-32-3071</t>
  </si>
  <si>
    <t>0742-32-3073</t>
  </si>
  <si>
    <t>第2条第12項</t>
  </si>
  <si>
    <t>ﾄｸﾃｲﾋｴｲﾘｶﾂﾄﾞｳﾎｳｼﾞﾝｱﾝﾀﾞﾝﾃﾉｳｴﾝ</t>
  </si>
  <si>
    <t>特定非営利活動法人アンダンテ農園</t>
  </si>
  <si>
    <t>奈良県奈良市池田町247番1</t>
  </si>
  <si>
    <t>0742-81-7471</t>
  </si>
  <si>
    <t>0742-81-7472</t>
  </si>
  <si>
    <t>ｱﾝﾀﾞﾝﾃﾉｳｴﾝ</t>
  </si>
  <si>
    <t>アンダンテ農園</t>
  </si>
  <si>
    <t>奈良県奈良市七条二丁目789番地</t>
  </si>
  <si>
    <t>ﾄﾞｸﾘﾂｷﾞｮｳｾｲﾎｳｼﾞﾝｺｸﾘﾂﾋﾞｮｳｲﾝｷｺｳﾅﾗｲﾘｮｳｾﾝﾀｰ｢ﾎﾟｶﾎﾟｶ｣</t>
  </si>
  <si>
    <t>独立行政法人国立病院機構奈良医療センター「ぽかぽか」</t>
  </si>
  <si>
    <t>独立行政法人機構法</t>
  </si>
  <si>
    <t>ﾗﾃ</t>
  </si>
  <si>
    <t>ラテ</t>
  </si>
  <si>
    <t>ｶﾌﾞｼｷｶﾞｲｼｬｶﾙﾍﾟﾃﾞｨｴﾑ</t>
  </si>
  <si>
    <t>株式会社かるぺでぃえむ</t>
  </si>
  <si>
    <t>631-0033</t>
  </si>
  <si>
    <t>奈良県奈良市あやめ池南六丁目7番39号あやめ池アーバンライフヒルステージ301</t>
  </si>
  <si>
    <t>0742-43-9122</t>
  </si>
  <si>
    <t>ｲﾁｶﾜﾂﾖｼ</t>
  </si>
  <si>
    <t>市川毅</t>
  </si>
  <si>
    <t>ﾗﾌｧｴﾛ</t>
  </si>
  <si>
    <t>らふぁえろ</t>
  </si>
  <si>
    <t>630-8301</t>
  </si>
  <si>
    <t>奈良県奈良市高畑町1055番地1</t>
  </si>
  <si>
    <t>0742-95-9913</t>
  </si>
  <si>
    <t>ｲｯﾊﾟﾝｼｬﾀﾞﾝﾎｳｼﾞﾝﾗｲﾌｴﾋﾞﾃﾞﾝｽ</t>
  </si>
  <si>
    <t>一般社団法人ライフエビデンス</t>
  </si>
  <si>
    <t>631-8114</t>
  </si>
  <si>
    <t>奈良県奈良市中山町西4丁目561-2</t>
  </si>
  <si>
    <t>0742-93-3592</t>
  </si>
  <si>
    <t>ﾄﾘｲﾀｶｵ</t>
  </si>
  <si>
    <t>鳥居隆夫</t>
  </si>
  <si>
    <t>奈良県奈良市法蓮町695番地の1</t>
  </si>
  <si>
    <t>ｽﾏｲﾙ</t>
  </si>
  <si>
    <t>すまいる</t>
  </si>
  <si>
    <t>生活介護事業所すまいる</t>
  </si>
  <si>
    <t>ｾｲｶﾂｶｲｺﾞｼﾞｷﾞｮｳｼｮｽﾏｲﾙ</t>
  </si>
  <si>
    <t>第3条</t>
  </si>
  <si>
    <t>ｶﾌﾞｼｷｶﾞｲｼｬﾜｶｸｻｹｱｻｰﾋﾞｽ</t>
  </si>
  <si>
    <t>株式会社わかくさケアサービス</t>
  </si>
  <si>
    <t>奈良県奈良市青山一丁目2番地の8</t>
  </si>
  <si>
    <t>0120-017-009</t>
  </si>
  <si>
    <t>0742-93-4279</t>
  </si>
  <si>
    <t>ﾆｼﾀﾆﾄｵﾙ</t>
  </si>
  <si>
    <t>西谷徹</t>
  </si>
  <si>
    <t>ﾜｶｸｻ</t>
  </si>
  <si>
    <t>わかくさ</t>
  </si>
  <si>
    <t>奈良県奈良市朱雀6-21-2-103</t>
  </si>
  <si>
    <t>0742-93-4278</t>
  </si>
  <si>
    <t>第2条第11項</t>
  </si>
  <si>
    <t>奈良県奈良市中山町西四丁目561-2</t>
  </si>
  <si>
    <t>ﾊﾟﾃﾞｨｰﾎｰﾑ</t>
  </si>
  <si>
    <t>パディーホーム</t>
  </si>
  <si>
    <t>奈良県奈良市あやめ池北三丁目1-12-2</t>
  </si>
  <si>
    <t>第3条第1項</t>
  </si>
  <si>
    <t>ﾙｱﾝ</t>
  </si>
  <si>
    <t>るあん</t>
  </si>
  <si>
    <t>奈良県奈良市富雄元町一丁目22-12タワーア・ラ・モードB階5号及びB階3号</t>
  </si>
  <si>
    <t>0742-81-7553</t>
  </si>
  <si>
    <t>奈良県奈良市六条西三丁目3番21号</t>
  </si>
  <si>
    <t>奈良県奈良市若葉台四丁目5番7号</t>
  </si>
  <si>
    <t>ｼｮｰﾄｽﾃｲｶｶｼ</t>
  </si>
  <si>
    <t>ショートステイかかし</t>
  </si>
  <si>
    <t>奈良県奈良市六条西三丁目4-7</t>
  </si>
  <si>
    <t>0742-51-0224</t>
  </si>
  <si>
    <t>ｶﾌﾞｼｷｶﾞｲｼｬﾕｳﾕｳ</t>
  </si>
  <si>
    <t>株式会社優友</t>
  </si>
  <si>
    <t>590-0941</t>
  </si>
  <si>
    <t>大阪府堺市堺区材木町西一丁目1番12号ヴィラ平成405号</t>
  </si>
  <si>
    <t>072-203-2330</t>
  </si>
  <si>
    <t>072-203-2331</t>
  </si>
  <si>
    <t>ｳﾗｶﾜﾀﾀﾞｼ</t>
  </si>
  <si>
    <t>浦川匡史</t>
  </si>
  <si>
    <t>593-8326</t>
  </si>
  <si>
    <t>大阪府堺市西区鳳西町二丁目8番地2ハイツウェンディA棟203号</t>
  </si>
  <si>
    <t>ﾋﾟｰﾁﾎｳﾓﾝｶｲｺﾞｽﾃｰｼｮﾝ</t>
  </si>
  <si>
    <t>ピーチ訪問介護ステーション</t>
  </si>
  <si>
    <t>奈良県奈良市西大寺赤田町一丁目4番26号 2F</t>
  </si>
  <si>
    <t>0742-81-4561</t>
  </si>
  <si>
    <t>0742-81-4562</t>
  </si>
  <si>
    <t>ｺﾞｳﾄﾞｳｶﾞｲｼｬｱﾕﾐ</t>
  </si>
  <si>
    <t>合同会社あゆみ</t>
  </si>
  <si>
    <t>631-0845</t>
  </si>
  <si>
    <t>奈良県奈良市宝来一丁目6番8号</t>
  </si>
  <si>
    <t>0742-93-4952</t>
  </si>
  <si>
    <t>0742-93-4956</t>
  </si>
  <si>
    <t>ﾂｼﾞﾓﾄｾﾂｺ</t>
  </si>
  <si>
    <t>辻本節子</t>
  </si>
  <si>
    <t>619-1142</t>
  </si>
  <si>
    <t>京都府木津川市加茂町大野西丑谷49番地</t>
  </si>
  <si>
    <t>ﾎｳﾓﾝｶｲｺﾞｱﾕﾐ</t>
  </si>
  <si>
    <t>訪問介護あゆみ</t>
  </si>
  <si>
    <t>ｲｯﾊﾟﾝｼｬﾀﾞﾝﾎｳｼﾞﾝｽﾞｲｵｳ</t>
  </si>
  <si>
    <t>一般社団法人ずいおう</t>
  </si>
  <si>
    <t>奈良県奈良市南京終町四丁目337番地1</t>
  </si>
  <si>
    <t>0742-63-2772</t>
  </si>
  <si>
    <t>0742-63-2780</t>
  </si>
  <si>
    <t>ｼﾊﾞﾊﾗｻﾄﾙ</t>
  </si>
  <si>
    <t>芝原賢</t>
  </si>
  <si>
    <t>奈良県奈良市南京終町四丁目378番地の44タウンハウス高円</t>
  </si>
  <si>
    <t>ﾎｳﾓﾝｶｲｺﾞｲﾛﾊ</t>
  </si>
  <si>
    <t>訪問介護いろは</t>
  </si>
  <si>
    <t>第4条第1項</t>
  </si>
  <si>
    <t>ﾀｷﾉｳｼﾞｷﾞｮｳｼｮﾓﾄﾐ</t>
  </si>
  <si>
    <t>多機能事業所もとみ</t>
  </si>
  <si>
    <t>ｺﾞｳﾄﾞｳｶﾞｲｼｬﾘｶﾊﾞﾘｰ</t>
  </si>
  <si>
    <t>合同会社リカバリー</t>
  </si>
  <si>
    <t>奈良県奈良市青山三丁目1青山団地20棟102号</t>
  </si>
  <si>
    <t>0742-24-5135</t>
  </si>
  <si>
    <t>ｺﾆｼﾄｼﾐﾂ</t>
  </si>
  <si>
    <t>小西俊光</t>
  </si>
  <si>
    <t>奈良県奈良市青山五丁目2番37号</t>
  </si>
  <si>
    <t>ﾍﾙﾊﾟｰｽﾃｰｼｮﾝﾘｶﾊﾞﾘｰ</t>
  </si>
  <si>
    <t>ヘルパーステーションリカバリー</t>
  </si>
  <si>
    <t>ｾｲｶﾂｶｲｺﾞｼﾞｷﾞｮｳﾆｼﾞｲﾛ</t>
  </si>
  <si>
    <t>生活介護事業にじいろ</t>
  </si>
  <si>
    <t>631-0054</t>
  </si>
  <si>
    <t>奈良県奈良市石木町715-1</t>
  </si>
  <si>
    <t>0742-51-7549</t>
  </si>
  <si>
    <t>0742-51-7547</t>
  </si>
  <si>
    <t>ﾄｸﾃｲﾋｴｲﾘｶﾂﾄﾞｳﾎｳｼﾞﾝﾅﾗｻﾎﾟｰﾄﾜｰｸﾗﾎﾞ</t>
  </si>
  <si>
    <t>特定非営利活動法人ならサポートワークラボ</t>
  </si>
  <si>
    <t>奈良県奈良市山陵町110-7</t>
  </si>
  <si>
    <t>0742-93-4035</t>
  </si>
  <si>
    <t>0742-93-4034</t>
  </si>
  <si>
    <t>ｺｼﾞﾏｼｭｳｲﾁ</t>
  </si>
  <si>
    <t>小島秀一</t>
  </si>
  <si>
    <t>奈良県奈良市神功六丁目4-1、209</t>
  </si>
  <si>
    <t>ﾜｰｸﾗﾎﾞ</t>
  </si>
  <si>
    <t>ワークラボ</t>
  </si>
  <si>
    <t>ﾔﾏｵｶ ﾄｵﾙ</t>
  </si>
  <si>
    <t>山岡　亨</t>
  </si>
  <si>
    <t>ﾊﾅﾊﾞﾀｹ</t>
  </si>
  <si>
    <t>はなばたけ</t>
  </si>
  <si>
    <t>奈良県奈良市法蓮町350番1</t>
  </si>
  <si>
    <t>0742-22-3932</t>
  </si>
  <si>
    <t>ｺﾞｳﾄﾞｳｶﾞｲｼｬﾕｳﾜ</t>
  </si>
  <si>
    <t>合同会社優倭</t>
  </si>
  <si>
    <t>奈良県奈良市平松四丁目8番34号</t>
  </si>
  <si>
    <t>0742-40-5670</t>
  </si>
  <si>
    <t>0742-87-2270</t>
  </si>
  <si>
    <t>ﾔﾏﾓﾄｶｽﾞﾄｼ</t>
  </si>
  <si>
    <t>山本嘉利</t>
  </si>
  <si>
    <t>ﾕｳﾜﾎｰﾑｹｱｻｰﾋﾞｽ</t>
  </si>
  <si>
    <t>優倭ホームケアサービス</t>
  </si>
  <si>
    <t>奈良県奈良市平松二丁目22番32号 プロシード101号室</t>
  </si>
  <si>
    <t>0742-81-9102</t>
  </si>
  <si>
    <t>0742-81-9103</t>
  </si>
  <si>
    <t>ｸﾞｯﾄﾞ･ﾀｲﾑ</t>
  </si>
  <si>
    <t>ぐっど・たいむ</t>
  </si>
  <si>
    <t>奈良県奈良市杉ケ町27番地1西本ビル2階</t>
  </si>
  <si>
    <t>0742-20-0072</t>
  </si>
  <si>
    <t>ｺﾞｳﾄﾞｳｶﾞｲｼｬｲﾉﾍﾞｲﾄ</t>
  </si>
  <si>
    <t>合同会社イノベイト</t>
  </si>
  <si>
    <t>630-8135</t>
  </si>
  <si>
    <t>奈良県奈良市大安寺西三丁目8-14</t>
  </si>
  <si>
    <t>0742-62-2518</t>
  </si>
  <si>
    <t>ｻｶｸﾞﾁﾘｭｳｲﾁ</t>
  </si>
  <si>
    <t>坂口竜一</t>
  </si>
  <si>
    <t>奈良県奈良市古市町2156番地の4</t>
  </si>
  <si>
    <t>ｲﾉﾍﾞｲﾄ</t>
  </si>
  <si>
    <t>イノベイト</t>
  </si>
  <si>
    <t>奈良県奈良市東九条町17番地の1</t>
  </si>
  <si>
    <t>奈良県奈良市六条西三丁目25番4号</t>
  </si>
  <si>
    <t>ｳｴﾝﾉｽﾐｶ</t>
  </si>
  <si>
    <t>有縁のすみか</t>
  </si>
  <si>
    <t>奈良県奈良市六条西三丁目25-15</t>
  </si>
  <si>
    <t>0742-52-2012</t>
  </si>
  <si>
    <t>0742-52-2013</t>
  </si>
  <si>
    <t>ｶﾌﾞｼｷｶﾞｲｼｬﾃﾙﾃﾙ･ﾎﾞｳｽﾞ</t>
  </si>
  <si>
    <t>株式会社てるてる・ぼうず</t>
  </si>
  <si>
    <t>630-8306</t>
  </si>
  <si>
    <t>奈良県奈良市紀寺町684番地メゾン紀寺4号</t>
  </si>
  <si>
    <t>0742-27-1239</t>
  </si>
  <si>
    <t>ﾌｸﾅｶﾞﾏｻｲﾁ</t>
  </si>
  <si>
    <t>福永雅一</t>
  </si>
  <si>
    <t>630-8143</t>
  </si>
  <si>
    <t>奈良県奈良市桂木町6番501号</t>
  </si>
  <si>
    <t>ﾃﾝｷﾆﾅｱﾚ｡</t>
  </si>
  <si>
    <t>てんきになあれ。</t>
  </si>
  <si>
    <t>630-0213</t>
  </si>
  <si>
    <t>ｱｰｽｶﾗｰｽﾞﾌﾟﾛﾎﾞﾉｼﾝｵｵﾐﾔ</t>
  </si>
  <si>
    <t>アースカラーズぷろぼの新大宮</t>
  </si>
  <si>
    <t>奈良県奈良市大宮町三丁目5-41ぷろぼの福祉ビル3階</t>
  </si>
  <si>
    <t>0742-81-3069</t>
  </si>
  <si>
    <t>第1条第1号</t>
  </si>
  <si>
    <t>ｾｲｶﾂｶｲｺﾞSHARA</t>
  </si>
  <si>
    <t>生活介護ＳＨＡＲＡ</t>
  </si>
  <si>
    <t>奈良県奈良市南京終町713-1</t>
  </si>
  <si>
    <t>第1条第19項</t>
  </si>
  <si>
    <t>ｼｭｳﾛｳｼｴﾝﾓﾓｲﾛ</t>
  </si>
  <si>
    <t>就労支援ももいろ</t>
  </si>
  <si>
    <t>ｶﾌﾞｼｷｶﾞｲｼｬﾊﾅﾊﾅ</t>
  </si>
  <si>
    <t>株式会社花花</t>
  </si>
  <si>
    <t>0742-47-5003</t>
  </si>
  <si>
    <t>ｻﾎﾟｰﾄｾﾝﾀｰﾊﾅﾊﾅ</t>
  </si>
  <si>
    <t>サポートセンター花花</t>
  </si>
  <si>
    <t>奈良県奈良市中山町43番地</t>
  </si>
  <si>
    <t>ｶﾌﾞｼｷｶﾞｲｼｬﾜｷｻｶ</t>
  </si>
  <si>
    <t>株式会社脇阪</t>
  </si>
  <si>
    <t>奈良県奈良市南京終町646番地</t>
  </si>
  <si>
    <t>0742-62-5440</t>
  </si>
  <si>
    <t>0742-81-3317</t>
  </si>
  <si>
    <t>ﾜｷｻｶﾏﾓﾙ</t>
  </si>
  <si>
    <t>脇阪守</t>
  </si>
  <si>
    <t>ﾎｳﾓﾝｶｲｺﾞｵｯﾊｰ</t>
  </si>
  <si>
    <t>訪問介護おっはー</t>
  </si>
  <si>
    <t>奈良県奈良市南京終町7丁目564番地4</t>
  </si>
  <si>
    <t>ﾎﾞﾝｿﾜｰﾙ</t>
  </si>
  <si>
    <t>ぼんそわーる</t>
  </si>
  <si>
    <t>ｺﾞｳﾄﾞｳｶﾞｲｼｬｶﾌﾞﾄﾑｼ</t>
  </si>
  <si>
    <t>合同会社かぶとむし</t>
  </si>
  <si>
    <t>奈良県奈良市中山町43-2</t>
  </si>
  <si>
    <t>0742-31-5484</t>
  </si>
  <si>
    <t>0742-31-3930</t>
  </si>
  <si>
    <t>ﾔﾏﾓﾄﾊﾙﾋｻ</t>
  </si>
  <si>
    <t>山本晴久</t>
  </si>
  <si>
    <t>奈良県奈良市中山町136番地の26</t>
  </si>
  <si>
    <t>ｶﾌﾞﾄﾑｼ</t>
  </si>
  <si>
    <t>かぶとむし</t>
  </si>
  <si>
    <t>第1章総則第2条</t>
  </si>
  <si>
    <t>ｺﾞｳﾄﾞｳｶﾞｲｼｬﾉｯﾄ</t>
  </si>
  <si>
    <t>合同会社knot</t>
  </si>
  <si>
    <t>奈良県奈良市大宮町四丁目260-1シティーコープ新大宮103号</t>
  </si>
  <si>
    <t>0742-81-9586</t>
  </si>
  <si>
    <t>050-1210-1152</t>
  </si>
  <si>
    <t>ｶｶﾞﾜｹｲ</t>
  </si>
  <si>
    <t>香川契</t>
  </si>
  <si>
    <t>奈良県奈良市大宮町四丁目270番地の4ハイツ新大宮608号</t>
  </si>
  <si>
    <t>ﾉｯﾄ</t>
  </si>
  <si>
    <t>knot</t>
  </si>
  <si>
    <t>ｺﾞｳﾄﾞｳｶﾞｲｼｬﾊﾞｰﾆｰｽﾞ</t>
  </si>
  <si>
    <t>合同会社ＢＡＲＮＥＹ，Ｓ</t>
  </si>
  <si>
    <t>奈良県奈良市大宮町六丁目3-29日宝阪奈ビル2-D1</t>
  </si>
  <si>
    <t>0742-93-6515</t>
  </si>
  <si>
    <t>ｲｼﾂﾞｶﾖｳﾍｲ</t>
  </si>
  <si>
    <t>石塚洋平</t>
  </si>
  <si>
    <t>619-0223</t>
  </si>
  <si>
    <t>京都府木津川市相楽台8-1-12-404</t>
  </si>
  <si>
    <t>ﾊﾞｰﾆｰｽﾞ</t>
  </si>
  <si>
    <t>バーニーズ</t>
  </si>
  <si>
    <t>株式会社樹輝</t>
  </si>
  <si>
    <t>奈良県奈良市大安寺三丁目３番１５号ー１０５</t>
  </si>
  <si>
    <t>0742-63-0616</t>
  </si>
  <si>
    <t>0742-63-0617</t>
  </si>
  <si>
    <t>ﾔﾏﾓﾄﾕｷｺ</t>
  </si>
  <si>
    <t>山本由紀子</t>
  </si>
  <si>
    <t>奈良県奈良市佐保台三丁目902番地の129</t>
  </si>
  <si>
    <t>ｹｱｻﾎﾟｰﾄﾅｽﾞﾅ</t>
  </si>
  <si>
    <t>ケアサポートなずな</t>
  </si>
  <si>
    <t>奈良県奈良市大安寺三丁目3番15号-105</t>
  </si>
  <si>
    <t>奈良県奈良市大安寺七丁目6番16号-107</t>
  </si>
  <si>
    <t>ｺﾞｳﾄﾞｳｶﾞｲｼｬｼｱﾜｾｺｳﾎﾞｳ</t>
  </si>
  <si>
    <t>合同会社しあわせ工房</t>
  </si>
  <si>
    <t>奈良県奈良市杉ケ町35-2中田ビル101号</t>
  </si>
  <si>
    <t>0742-23-5378</t>
  </si>
  <si>
    <t>0742-93-5662</t>
  </si>
  <si>
    <t>ﾌｾｹﾝｲﾁ</t>
  </si>
  <si>
    <t>布施憲一</t>
  </si>
  <si>
    <t>632-0004</t>
  </si>
  <si>
    <t>奈良県天理市櫟本町2466番地17</t>
  </si>
  <si>
    <t>ﾃﾉﾋﾗ</t>
  </si>
  <si>
    <t>てのひら</t>
  </si>
  <si>
    <t>630-8305</t>
  </si>
  <si>
    <t>奈良県奈良市東紀寺町二丁目10-13</t>
  </si>
  <si>
    <t>0742-25-2230</t>
  </si>
  <si>
    <t>ｼｭｳﾛｳｼｴﾝｾﾝﾀｰｲｯﾎﾟ</t>
  </si>
  <si>
    <t>就労支援センターいっぽ</t>
  </si>
  <si>
    <t>ｺﾞｳﾄﾞｳｶﾞｲｼｬｶﾚｰｼﾞﾊﾌﾞ</t>
  </si>
  <si>
    <t>合同会社カレージハブ</t>
  </si>
  <si>
    <t>630-8127</t>
  </si>
  <si>
    <t>奈良県奈良市三条添川町2番8号KBKビル3F</t>
  </si>
  <si>
    <t>0742-30-1001</t>
  </si>
  <si>
    <t>0742-30-1008</t>
  </si>
  <si>
    <t>ﾅﾗﾀﾆﾕｷﾅﾘ</t>
  </si>
  <si>
    <t>奈良谷幸成</t>
  </si>
  <si>
    <t>531-0063</t>
  </si>
  <si>
    <t>大阪府大阪市北区長柄東3-2-55-1</t>
  </si>
  <si>
    <t>ｹﾞﾝｷﾉｻﾄｱｵｿﾞﾗ</t>
  </si>
  <si>
    <t>元氣の里 青空</t>
  </si>
  <si>
    <t>奈良県奈良市三条添川町2番8号 KBKビル3F</t>
  </si>
  <si>
    <t>ｻﾝｹｱ･ﾉｰｴﾙ</t>
  </si>
  <si>
    <t>サンケア・ノーエル</t>
  </si>
  <si>
    <t>奈良県奈良市学園大和町1-1433-3</t>
  </si>
  <si>
    <t>0742-93-6899</t>
  </si>
  <si>
    <t>ｲｯﾊﾟﾝｻﾞｲﾀﾞﾝﾎｳｼﾞﾝｻﾜｲﾋﾞｮｳｲﾝ</t>
  </si>
  <si>
    <t>一般財団法人沢井病院</t>
  </si>
  <si>
    <t>630-8258</t>
  </si>
  <si>
    <t>奈良県奈良市船橋町8番地</t>
  </si>
  <si>
    <t>0742-23-3086</t>
  </si>
  <si>
    <t>0742-23-2805</t>
  </si>
  <si>
    <t>ｱｵﾔﾏﾉﾌﾞﾌｻ</t>
  </si>
  <si>
    <t>青山信房</t>
  </si>
  <si>
    <t>631-0006</t>
  </si>
  <si>
    <t>奈良県奈良市西登美ケ丘八丁目16番12号</t>
  </si>
  <si>
    <t>ｲｯﾊﾟﾝｻﾞｲﾀﾞﾝﾎｳｼﾞﾝｻﾜｲﾋﾞｮｳｲﾝﾍﾙﾊﾟｰｽﾃｰｼｮﾝ</t>
  </si>
  <si>
    <t>一般財団法人沢井病院ヘルパーステーション</t>
  </si>
  <si>
    <t>奈良県奈良市法蓮町602-1</t>
  </si>
  <si>
    <t>0742-23-6541</t>
  </si>
  <si>
    <t>0742-20-8511</t>
  </si>
  <si>
    <t>第4条</t>
  </si>
  <si>
    <t>ｺﾞｳﾄﾞｳｶﾞｲｼｬﾋﾖﾘ</t>
  </si>
  <si>
    <t>合同会社ひより</t>
  </si>
  <si>
    <t>奈良県奈良市北永井町376番地</t>
  </si>
  <si>
    <t>0742-31-5705</t>
  </si>
  <si>
    <t>0742-31-5706</t>
  </si>
  <si>
    <t>ｲﾏﾆｼﾀｸﾏ</t>
  </si>
  <si>
    <t>今西拓磨</t>
  </si>
  <si>
    <t>奈良県奈良市北永井町362番地11</t>
  </si>
  <si>
    <t>ﾎｳﾓﾝｶｲｺﾞｻｰﾋﾞｽﾋﾖﾘ</t>
  </si>
  <si>
    <t>訪問介護サービスひより</t>
  </si>
  <si>
    <t>ｼｬｶｲﾌｸｼﾎｳｼﾞﾝｷｷｮｳｶｲ</t>
  </si>
  <si>
    <t>社会福祉法人ききょう会</t>
  </si>
  <si>
    <t>奈良県奈良市北之庄町116番4</t>
  </si>
  <si>
    <t>0742-61-1002</t>
  </si>
  <si>
    <t>0742-61-1033</t>
  </si>
  <si>
    <t>ｲﾜﾓﾄｷﾝｺﾞ</t>
  </si>
  <si>
    <t>岩本金悟</t>
  </si>
  <si>
    <t>奈良県奈良市登美ケ丘4丁目8-10</t>
  </si>
  <si>
    <t>ﾖｳｷｴﾝ</t>
  </si>
  <si>
    <t>陽気園</t>
  </si>
  <si>
    <t>第1条第1項（イ）号</t>
  </si>
  <si>
    <t>第1条第2項（イ）号</t>
  </si>
  <si>
    <t>ｶﾌﾞｼｷｶﾞｲｼｬｼﾆｱﾄｰﾀﾙｻﾎﾟｰﾄ</t>
  </si>
  <si>
    <t>株式会社シニアトータルサポート</t>
  </si>
  <si>
    <t>奈良県奈良市朱雀三丁目4番地15サニーハウス1号</t>
  </si>
  <si>
    <t>0742-72-3550</t>
  </si>
  <si>
    <t>0742-81-3517</t>
  </si>
  <si>
    <t>ﾔｸﾞﾗ　ﾄｼﾋﾛ</t>
  </si>
  <si>
    <t>矢倉　俊洋</t>
  </si>
  <si>
    <t>京都府木津川市兜台四丁目15番地1</t>
  </si>
  <si>
    <t>ﾔｸﾞﾗﾎｳﾓﾝｶｲｺﾞ</t>
  </si>
  <si>
    <t>やぐら訪問介護</t>
  </si>
  <si>
    <t>第2条第9項</t>
  </si>
  <si>
    <t>ｲｯﾊﾟﾝｼｬﾀﾞﾝﾎｳｼﾞﾝｱｲﾊﾋﾟﾈｽ</t>
  </si>
  <si>
    <t>一般社団法人愛ハピネス</t>
  </si>
  <si>
    <t>奈良県奈良市中山町1144-1、102号室</t>
  </si>
  <si>
    <t>0742-81-9037</t>
  </si>
  <si>
    <t>0742-81-9038</t>
  </si>
  <si>
    <t>ﾅｶﾔﾏｻﾁｺ</t>
  </si>
  <si>
    <t>中山幸子</t>
  </si>
  <si>
    <t>奈良県奈良市秋篠早月町10番30-103号</t>
  </si>
  <si>
    <t>ｼｮｳｶﾞｲｻｰﾋﾞｽｱｲﾊﾋﾟﾈｽ</t>
  </si>
  <si>
    <t>障がいサービス愛ハピネス</t>
  </si>
  <si>
    <t>第4条第3項</t>
  </si>
  <si>
    <t>ｵﾘｶﾞﾐ</t>
  </si>
  <si>
    <t>おりがみ</t>
  </si>
  <si>
    <t>630-8206</t>
  </si>
  <si>
    <t>奈良県奈良市手貝町28</t>
  </si>
  <si>
    <t>0742-81-7262</t>
  </si>
  <si>
    <t>0742-22-6350</t>
  </si>
  <si>
    <t>ｼﾞｮｲｱｽﾗｲﾌ</t>
  </si>
  <si>
    <t>ジョイアスらいふ</t>
  </si>
  <si>
    <t>奈良県奈良市神殿町266-9</t>
  </si>
  <si>
    <t>ｲｯﾊﾟﾝｼｬﾀﾞﾝﾎｳｼﾞﾝｱｰｸ･ｹｱ</t>
  </si>
  <si>
    <t>一般社団法人アーク・ケア</t>
  </si>
  <si>
    <t>631-0062</t>
  </si>
  <si>
    <t>奈良県奈良市帝塚山五丁目7番14号</t>
  </si>
  <si>
    <t>0742-55-8725</t>
  </si>
  <si>
    <t>0742-77-4372</t>
  </si>
  <si>
    <t>ｽｷﾞﾓﾄﾕｳｷ</t>
  </si>
  <si>
    <t>杉本憂樹</t>
  </si>
  <si>
    <t>ｱｰｸｹｱｻﾎﾟｰﾄﾄﾐｵ</t>
  </si>
  <si>
    <t>アークケアサポート富雄</t>
  </si>
  <si>
    <t>第3条第3項</t>
  </si>
  <si>
    <t>ｶﾌﾞｼｷｶﾞｲｼｬｾﾙﾎﾟｰﾄ</t>
  </si>
  <si>
    <t>株式会社セルポート</t>
  </si>
  <si>
    <t>奈良県奈良市大宮町四丁目266-1三和大宮ビル401号</t>
  </si>
  <si>
    <t>0742-32-3048</t>
  </si>
  <si>
    <t>0742-32-3049</t>
  </si>
  <si>
    <t>ﾀｷｸﾞﾁｼﾞｭﾝ</t>
  </si>
  <si>
    <t>瀧口潤</t>
  </si>
  <si>
    <t>565-0817</t>
  </si>
  <si>
    <t>大阪府吹田市長野西2番28号シャングリラ407号</t>
  </si>
  <si>
    <t>ｾﾙﾎﾟｰﾄ</t>
  </si>
  <si>
    <t>セルポート</t>
  </si>
  <si>
    <t>ﾄｸﾃｲﾋｴｲﾘｶﾂﾄﾞｳﾎｳｼﾞﾝｱｽﾞ</t>
  </si>
  <si>
    <t>特定非営利活動法人あず</t>
  </si>
  <si>
    <t>奈良県奈良市西大寺赤田町1-5-53</t>
  </si>
  <si>
    <t>0742-49-1607</t>
  </si>
  <si>
    <t>ﾄﾖﾀ ﾋﾛｼｹﾞ</t>
  </si>
  <si>
    <t>豊田　裕滋</t>
  </si>
  <si>
    <t>639-0251</t>
  </si>
  <si>
    <t>奈良県香芝市逢坂2丁目523番地5</t>
  </si>
  <si>
    <t>ｶﾌｪ･ﾘﾍﾞﾙﾃ</t>
  </si>
  <si>
    <t>カフェ・りべるて</t>
  </si>
  <si>
    <t>ﾘﾍﾞﾙﾃ</t>
  </si>
  <si>
    <t>りべるて</t>
  </si>
  <si>
    <t>ｼｮｰﾄｽﾃｲ･ﾉｲｴ</t>
  </si>
  <si>
    <t>ショートステイ・ノイエ</t>
  </si>
  <si>
    <t>ｶﾌﾞｼｷｶﾞｲｼｬﾏﾝﾅﾘｽｲｺｳｻｲﾊﾞｲ</t>
  </si>
  <si>
    <t>株式会社萬成水耕栽培</t>
  </si>
  <si>
    <t>518-0031</t>
  </si>
  <si>
    <t>三重県伊賀市長田2063-1</t>
  </si>
  <si>
    <t>0742-25-5481</t>
  </si>
  <si>
    <t>0742-25-5470</t>
  </si>
  <si>
    <t>ﾏﾝﾅﾘﾃﾂﾔ</t>
  </si>
  <si>
    <t>萬成哲也</t>
  </si>
  <si>
    <t>三重県伊賀市長田2065-1</t>
  </si>
  <si>
    <t>ﾏﾝﾅﾘｼﾝｵｵﾐﾔﾃﾝ</t>
  </si>
  <si>
    <t>まんなり新大宮店</t>
  </si>
  <si>
    <t>奈良県奈良市大宮町6丁目1-8公健ビル5F</t>
  </si>
  <si>
    <t>第2条11項</t>
  </si>
  <si>
    <t>ｲﾘｮｳﾎｳｼﾞﾝﾀｸｾｲｶｲ</t>
  </si>
  <si>
    <t>医療法人拓生会</t>
  </si>
  <si>
    <t>奈良県奈良市三碓町2143-1</t>
  </si>
  <si>
    <t>0742-51-8700</t>
  </si>
  <si>
    <t>0742-51-8500</t>
  </si>
  <si>
    <t>ｻｸﾗｲﾘﾂﾛｳ</t>
  </si>
  <si>
    <t>櫻井立良</t>
  </si>
  <si>
    <t>631-0001</t>
  </si>
  <si>
    <t>奈良県奈良市北登美ケ丘二丁目5番5号</t>
  </si>
  <si>
    <t>ﾄｸﾃｲﾋｴｲﾘｶﾂﾄﾞｳﾎｳｼﾞﾝｸﾚﾖﾝﾉｻﾄ</t>
  </si>
  <si>
    <t>特定非営利活動法人くれよんの里</t>
  </si>
  <si>
    <t>630-1242</t>
  </si>
  <si>
    <t>奈良県奈良市大柳生町155</t>
  </si>
  <si>
    <t>0742-55-3153</t>
  </si>
  <si>
    <t>0742-41-4080</t>
  </si>
  <si>
    <t>ｺﾝﾄﾞｳﾕｳｲﾁ</t>
  </si>
  <si>
    <t>近藤裕一</t>
  </si>
  <si>
    <t>630-0246</t>
  </si>
  <si>
    <t>奈良県生駒市西松ケ丘7番33号</t>
  </si>
  <si>
    <t>ｸﾚﾖﾝﾉｻﾄ</t>
  </si>
  <si>
    <t>くれよんの里</t>
  </si>
  <si>
    <t>奈良県奈良市大柳生町1554</t>
  </si>
  <si>
    <t>ｶﾌﾞｼｷｶｲｼｬｱｰﾙｱﾝﾄﾞｴｽ</t>
  </si>
  <si>
    <t>株式会社Ｒ＆Ｓ</t>
  </si>
  <si>
    <t>奈良県奈良市般若寺町164-7レインボーマンション般若寺103号</t>
  </si>
  <si>
    <t>0742-93-3282</t>
  </si>
  <si>
    <t>0742-93-3283</t>
  </si>
  <si>
    <t>奈良地方法務局</t>
  </si>
  <si>
    <t>ｺﾏｷﾖｼ</t>
  </si>
  <si>
    <t>駒清司</t>
  </si>
  <si>
    <t>619-0213</t>
  </si>
  <si>
    <t>京都府木津川市市坂中山13番地</t>
  </si>
  <si>
    <t>ﾍﾙﾊﾟｰ･ﾒｸﾞﾐ</t>
  </si>
  <si>
    <t>ヘルパー・め組</t>
  </si>
  <si>
    <t>ﾄｸﾃｲﾋｴｲﾘｶﾂﾄﾞｳﾎｳｼﾞﾝﾊﾟﾙﾊﾟﾙ</t>
  </si>
  <si>
    <t>特定非営利活動法人ぱるぱる</t>
  </si>
  <si>
    <t>奈良県奈良市法華寺町153番地の4小春ビル</t>
  </si>
  <si>
    <t>0742-93-4186</t>
  </si>
  <si>
    <t>ｲｼﾏﾙﾋﾛｺ</t>
  </si>
  <si>
    <t>石丸浩子</t>
  </si>
  <si>
    <t>理事</t>
  </si>
  <si>
    <t>奈良県奈良市三条添川町3番15号</t>
  </si>
  <si>
    <t>ｷｮﾀｸｶｲｺﾞｻｰﾋﾞｽﾃｸﾃｸ</t>
  </si>
  <si>
    <t>居宅介護サービスてくてく</t>
  </si>
  <si>
    <t>ｾｲｶﾂｶｲｺﾞｼﾞｷﾞｮｳｼｮｵﾙｵﾙ</t>
  </si>
  <si>
    <t>生活介護事業所おるおる</t>
  </si>
  <si>
    <t>ｼｮｳｶﾞｲｼｬﾌｸｼｻｰﾋﾞｽﾐﾘﾐﾘ</t>
  </si>
  <si>
    <t>障害者福祉サービスみりみり</t>
  </si>
  <si>
    <t>0741-93-4186</t>
  </si>
  <si>
    <t>ﾎﾟｼﾌﾞﾙｲｶｶﾞｸｶﾌﾞｼｷｶﾞｲｼｬ</t>
  </si>
  <si>
    <t>ポシブル医科学株式会社</t>
  </si>
  <si>
    <t>577-0033</t>
  </si>
  <si>
    <t>大阪府東大阪市御厨東二丁目1-6</t>
  </si>
  <si>
    <t>06-6618-6080</t>
  </si>
  <si>
    <t>06-6618-6070</t>
  </si>
  <si>
    <t>ｲﾀﾞｱﾂﾛｳ</t>
  </si>
  <si>
    <t>伊田淳朗</t>
  </si>
  <si>
    <t>663-8101</t>
  </si>
  <si>
    <t>兵庫県西宮市松山町3-8</t>
  </si>
  <si>
    <t>ﾎﾟｼﾌﾞﾙﾀｶﾉﾊﾗ</t>
  </si>
  <si>
    <t>ポシブル高の原</t>
  </si>
  <si>
    <t>奈良県奈良市押熊町1278-1</t>
  </si>
  <si>
    <t>0742-53-7000</t>
  </si>
  <si>
    <t>0742-53-7020</t>
  </si>
  <si>
    <t>ポシブル高の原next</t>
  </si>
  <si>
    <t>ﾎﾟｼﾌﾞﾙﾀｶﾉﾊﾗﾈｸｽﾄ</t>
  </si>
  <si>
    <t>0742-35-7000</t>
  </si>
  <si>
    <t>ｹｲﾅｼｮｳｼﾞｺﾞｳﾄﾞｳｶﾞｲｼｬ</t>
  </si>
  <si>
    <t>京奈商事合同会社</t>
  </si>
  <si>
    <t>奈良県奈良市東九条町771-3</t>
  </si>
  <si>
    <t>0742-81-8755</t>
  </si>
  <si>
    <t>0742-81-8795</t>
  </si>
  <si>
    <t>ｶﾜﾓﾄﾏｲ</t>
  </si>
  <si>
    <t>川本舞</t>
  </si>
  <si>
    <t>京都府木津川市梅美台三丁目7番地2</t>
  </si>
  <si>
    <t>ﾗｲﾌｻﾎﾟｰﾄｶｾﾞﾉﾀﾆ</t>
  </si>
  <si>
    <t>ライフサポート風の谷</t>
  </si>
  <si>
    <t>奈良県奈良市東九条町771-3 2F</t>
  </si>
  <si>
    <t>0742-63-7771</t>
  </si>
  <si>
    <t>0742-63-7772</t>
  </si>
  <si>
    <t>アフタースクール風の谷</t>
  </si>
  <si>
    <t>ﾕｳｹﾞﾝｶﾞｲｼｬｴﾑﾜｲﾋﾟｰｼｮｸﾋﾝ</t>
  </si>
  <si>
    <t>有限会社MYP食品</t>
  </si>
  <si>
    <t>奈良県奈良市大宮町六丁目6番地の11ウィンズビル2F</t>
  </si>
  <si>
    <t>0742-36-5122</t>
  </si>
  <si>
    <t>0742-36-5567</t>
  </si>
  <si>
    <t>ﾏｽｲｶｵﾘ</t>
  </si>
  <si>
    <t>増井香織</t>
  </si>
  <si>
    <t>奈良県奈良市大宮町六丁目6番地の11</t>
  </si>
  <si>
    <t>ｴﾑﾜｲﾋﾟｰｼｮｸﾋﾝｻｷﾞｮｳｼｮ</t>
  </si>
  <si>
    <t>MYP食品作業所</t>
  </si>
  <si>
    <t>奈良県奈良市大宮町六丁目6番地の11ウィンズビル1F･2F</t>
  </si>
  <si>
    <t>株式会社結加</t>
  </si>
  <si>
    <t>630-8444</t>
  </si>
  <si>
    <t>奈良県奈良市今市町361番地の6</t>
  </si>
  <si>
    <t>0742-93-7652</t>
  </si>
  <si>
    <t>0742-93-8013</t>
  </si>
  <si>
    <t>ｲﾉｳｴｱｲｺ</t>
  </si>
  <si>
    <t>井上愛子</t>
  </si>
  <si>
    <t>奈良県奈良市六条一丁目7番33号</t>
  </si>
  <si>
    <t>ﾃﾞｲｻｰﾋﾞｽﾕｳｶ</t>
  </si>
  <si>
    <t>デイサービスゆうか</t>
  </si>
  <si>
    <t>奈良県奈良市学園中三丁目1344-34</t>
  </si>
  <si>
    <t>ﾐﾅﾐｷﾃﾞﾗﾎｰﾑｼｮｰﾄｽﾃｲ</t>
  </si>
  <si>
    <t>南紀寺ホームショートステイ</t>
  </si>
  <si>
    <t>630-8303</t>
  </si>
  <si>
    <t>奈良県奈良市南紀寺町四丁目133番地6</t>
  </si>
  <si>
    <t>0742-23-5222</t>
  </si>
  <si>
    <t>南紀寺ホーム</t>
  </si>
  <si>
    <t>ﾐﾅﾐｷﾃﾞﾗｼﾞﾘﾂｾｲｶﾂｴﾝｼﾞｮｾﾝﾀｰ</t>
  </si>
  <si>
    <t>南紀寺自立生活援助センター</t>
  </si>
  <si>
    <t>自立生活援助</t>
  </si>
  <si>
    <t>ﾗｲﾌｲﾉﾍﾞｰｼｮﾝｱﾌﾞﾗｻｶｼﾞｷﾞｮｳｼｮ</t>
  </si>
  <si>
    <t>ライフイノベーション油阪事業所</t>
  </si>
  <si>
    <t>630-8247</t>
  </si>
  <si>
    <t>奈良県奈良市油阪町446-17</t>
  </si>
  <si>
    <t>0742-23-2781</t>
  </si>
  <si>
    <t>0742-23-2782</t>
  </si>
  <si>
    <t>ｺﾞｳﾄﾞｳｶﾞｲｼｬｴｴﾑｴｽｱｰﾙ</t>
  </si>
  <si>
    <t>合同会社MSR</t>
  </si>
  <si>
    <t>639-0266</t>
  </si>
  <si>
    <t>奈良県香芝市旭ケ丘三丁目5番地33</t>
  </si>
  <si>
    <t>0745-60-3356</t>
  </si>
  <si>
    <t>ﾊﾞﾝﾄﾞｳﾀｶｼ</t>
  </si>
  <si>
    <t>坂東隆志</t>
  </si>
  <si>
    <t>ﾎｳﾓﾝｶｲｺﾞｽﾃｰｼｮﾝﾕﾀｶ</t>
  </si>
  <si>
    <t>訪問介護ステーションゆたか</t>
  </si>
  <si>
    <t>奈良県奈良市油阪町1-8フレアコート奈良203</t>
  </si>
  <si>
    <t>0742-93-4781</t>
  </si>
  <si>
    <t>0742-93-4782</t>
  </si>
  <si>
    <t>ｶﾌﾞｼｷｶｲｼｬｾﾝｼﾞｭ</t>
  </si>
  <si>
    <t>株式会社1010</t>
  </si>
  <si>
    <t>639-0225</t>
  </si>
  <si>
    <t>奈良県香芝市瓦口2193番地</t>
  </si>
  <si>
    <t>0745-49-0215</t>
  </si>
  <si>
    <t>0745-49-0216</t>
  </si>
  <si>
    <t>ｺﾊﾞﾔｼｱｷ</t>
  </si>
  <si>
    <t>児林亜貴</t>
  </si>
  <si>
    <t>579-8063</t>
  </si>
  <si>
    <t>大阪府東大阪市横小路町三丁目1番7号</t>
  </si>
  <si>
    <t>ﾈｲﾗｸｾﾝｼﾞｭ</t>
  </si>
  <si>
    <t>寧楽1010</t>
  </si>
  <si>
    <t>奈良県奈良市中山町1511-1-106</t>
  </si>
  <si>
    <t>0742-93-6700</t>
  </si>
  <si>
    <t>0742-93-6720</t>
  </si>
  <si>
    <t>ﾎｳﾓﾝｶｲｺﾞｾﾝﾀｰﾐﾄﾞﾘ</t>
  </si>
  <si>
    <t>訪問介護センターみどり</t>
  </si>
  <si>
    <t>奈良県奈良市大宮町六丁目3-29-602</t>
  </si>
  <si>
    <t>0742-93-3321</t>
  </si>
  <si>
    <t>ｷﾎﾞｳ</t>
  </si>
  <si>
    <t>きぼう</t>
  </si>
  <si>
    <t>奈良県奈良市神殿町630-6ききょう神殿ビル2階203号室</t>
  </si>
  <si>
    <t>0742-50-0011</t>
  </si>
  <si>
    <t>0742-50-0015</t>
  </si>
  <si>
    <t>ｺﾞｳﾄﾞｳｶﾞｲｼｬｱｵｿﾞﾗ</t>
  </si>
  <si>
    <t>合同会社青空</t>
  </si>
  <si>
    <t>奈良県奈良市東九条町721番地の19</t>
  </si>
  <si>
    <t>0742-81-8809</t>
  </si>
  <si>
    <t>ｻｸﾗﾀﾞﾆﾉﾘｺ</t>
  </si>
  <si>
    <t>櫻谷典子</t>
  </si>
  <si>
    <t>ｷｮﾀｸｼｴﾝｽﾃｰｼｮﾝﾈﾓﾌｨﾗﾉﾊﾅ</t>
  </si>
  <si>
    <t>居宅支援ステーションネモフィラの花</t>
  </si>
  <si>
    <t>奈良県奈良市東九条町249番地の3サニーハイツ朝日ヶ丘A205</t>
  </si>
  <si>
    <t>ｺﾞｳﾄﾞｳｶﾞｲｼｬﾎﾎｴﾐ</t>
  </si>
  <si>
    <t>合同会社ほほえみ</t>
  </si>
  <si>
    <t>奈良県奈良市杉ケ町35-2中田ビル201号</t>
  </si>
  <si>
    <t>0742-81-7883</t>
  </si>
  <si>
    <t>0742-81-7886</t>
  </si>
  <si>
    <t>ﾌｾｴﾐ</t>
  </si>
  <si>
    <t>布施絵美</t>
  </si>
  <si>
    <t>ﾍﾙﾊﾟｰｽﾃｰｼｮﾝﾎﾎｴﾐ</t>
  </si>
  <si>
    <t>ヘルパーステーションほほえみ</t>
  </si>
  <si>
    <t>03-3291-6889</t>
  </si>
  <si>
    <t>ﾆﾁｲｹｱｾﾝﾀｰｼﾝｵｵﾐﾔ</t>
  </si>
  <si>
    <t>ニチイケアセンター新大宮</t>
  </si>
  <si>
    <t>奈良県奈良市大宮町六丁目7-7MC新大宮ビル105号室</t>
  </si>
  <si>
    <t>0742-32-3230</t>
  </si>
  <si>
    <t>0742-34-0900</t>
  </si>
  <si>
    <t>ﾆﾁｲｹｱｾﾝﾀｰｵｼｸﾏ</t>
  </si>
  <si>
    <t>ニチイケアセンターおしくま</t>
  </si>
  <si>
    <t>奈良県奈良市神功四丁目1-8</t>
  </si>
  <si>
    <t>0742-70-5055</t>
  </si>
  <si>
    <t>0742-71-8100</t>
  </si>
  <si>
    <t>ﾆﾁｲｹｱｾﾝﾀｰｶﾞｸｴﾝﾏｴ</t>
  </si>
  <si>
    <t>ニチイケアセンター学園前</t>
  </si>
  <si>
    <t>631-0036</t>
  </si>
  <si>
    <t>奈良県奈良市学園北一丁目16-4学園前パークヴィラ302号室</t>
  </si>
  <si>
    <t>0742-53-2777</t>
  </si>
  <si>
    <t>0742-43-5080</t>
  </si>
  <si>
    <t>ｺﾞｳﾄﾞｳｶﾞｲｼｬ ﾐﾁﾋﾞｷ</t>
  </si>
  <si>
    <t>合同会社　導</t>
  </si>
  <si>
    <t>奈良県奈良市佐保台西町205光ハイツ104</t>
  </si>
  <si>
    <t>0742-93-7538</t>
  </si>
  <si>
    <t>0742-90-1450</t>
  </si>
  <si>
    <t>ﾔﾏｷﾀ ｶｲﾄ</t>
  </si>
  <si>
    <t>山北　開斗</t>
  </si>
  <si>
    <t>奈良県奈良市法華寺町４３４－１セブンピラ１０３</t>
  </si>
  <si>
    <t>ｹｱｻﾎﾟｰﾄ ﾕﾄﾘ</t>
  </si>
  <si>
    <t>ケアサポート　ゆとり</t>
  </si>
  <si>
    <t>奈良県奈良市五条畑一丁目５－３９</t>
  </si>
  <si>
    <t>ﾊｯﾋﾟｰｽﾀｯﾌﾅﾗｶﾞｸｴﾝﾏｴ</t>
  </si>
  <si>
    <t>ハッピースタッフ奈良学園前</t>
  </si>
  <si>
    <t>奈良県奈良市学園朝日町8番8号</t>
  </si>
  <si>
    <t>0742-53-2237</t>
  </si>
  <si>
    <t>0742-53-2238</t>
  </si>
  <si>
    <t>ｶﾌﾞｼｷｶﾞｲｼｬﾌｪﾘｼﾃ</t>
  </si>
  <si>
    <t>株式会社フェリシテ</t>
  </si>
  <si>
    <t>京都府木津川市木津殿城90番地6</t>
  </si>
  <si>
    <t>0742-63-0808</t>
  </si>
  <si>
    <t>ｵｶﾀﾞﾕｷﾊﾙ</t>
  </si>
  <si>
    <t>岡田行晴</t>
  </si>
  <si>
    <t>619-1205</t>
  </si>
  <si>
    <t>京都府相楽郡和束町大字中小字平田75番地14</t>
  </si>
  <si>
    <t>ﾎｳﾓﾝｶｲｺﾞﾌｸｽｹ</t>
  </si>
  <si>
    <t>訪問介護福助</t>
  </si>
  <si>
    <t>奈良県奈良市南京終町一丁目89番地4</t>
  </si>
  <si>
    <t>0742-63-0800</t>
  </si>
  <si>
    <t>ｶﾌﾞｼｷｶﾞｲｼｬﾀｸﾃｨ</t>
  </si>
  <si>
    <t>株式会社タクティ</t>
  </si>
  <si>
    <t>奈良県奈良市法華寺町74番地の5</t>
  </si>
  <si>
    <t>0742-35-6748</t>
  </si>
  <si>
    <t>ﾔﾏﾓﾄﾏﾘﾅ</t>
  </si>
  <si>
    <t>山本マリナ</t>
  </si>
  <si>
    <t>520-0105</t>
  </si>
  <si>
    <t>滋賀県大津市下阪本六丁目40番8号</t>
  </si>
  <si>
    <t>ｼｮｳｶﾞｲﾌｸｼｻｰﾋﾞｽﾆｼﾞ</t>
  </si>
  <si>
    <t>障害福祉サービス虹</t>
  </si>
  <si>
    <t>0742-31-4885</t>
  </si>
  <si>
    <t>ｳｪﾙﾋﾞｰｶﾌﾞｼｷｶﾞｲｼｬ</t>
  </si>
  <si>
    <t>ウェルビー株式会社</t>
  </si>
  <si>
    <t>104-0061</t>
  </si>
  <si>
    <t>東京都中央区銀座二丁目3番6号</t>
  </si>
  <si>
    <t>03-6268-9542</t>
  </si>
  <si>
    <t>03-6268-9543</t>
  </si>
  <si>
    <t>ｵｵﾀﾏｺﾄ</t>
  </si>
  <si>
    <t>大田誠</t>
  </si>
  <si>
    <t>108-0073</t>
  </si>
  <si>
    <t>東京都港区三田一丁目6番3-3707</t>
  </si>
  <si>
    <t>ｳｪﾙﾋﾞｰﾅﾗｾﾝﾀｰ</t>
  </si>
  <si>
    <t>ウェルビー奈良センター</t>
  </si>
  <si>
    <t>奈良県奈良市三条町487-1　小山ビルディング3階</t>
  </si>
  <si>
    <t>0742-93-6114</t>
  </si>
  <si>
    <t>0742-93-6115</t>
  </si>
  <si>
    <t>奈良県奈良市奈良阪町2532番地の3</t>
  </si>
  <si>
    <t>ｱﾀﾞﾁﾋﾛｼ</t>
  </si>
  <si>
    <t>足立博</t>
  </si>
  <si>
    <t>奈良県奈良市杏町46番地の9</t>
  </si>
  <si>
    <t>ﾀﾝｷﾆｭｳｼｮｼﾞｷﾞｮｳｼｮﾊﾟﾚｯﾄ</t>
  </si>
  <si>
    <t>短期入所事業所パレット</t>
  </si>
  <si>
    <t>奈良県奈良市奈良阪町251-1</t>
  </si>
  <si>
    <t>0742-20-1007</t>
  </si>
  <si>
    <t>0742-20-1014</t>
  </si>
  <si>
    <t>ｱｦﾆｺｳﾎﾞｳｶﾌﾞｼｷｶﾞｲｼｬ</t>
  </si>
  <si>
    <t>あをに工房株式会社</t>
  </si>
  <si>
    <t>奈良県奈良市大宮町五丁目3番14号 不動ビル406</t>
  </si>
  <si>
    <t>0742-33-1555</t>
  </si>
  <si>
    <t>0742-33-1525</t>
  </si>
  <si>
    <t>ﾅｶﾔﾏﾋｻｵ</t>
  </si>
  <si>
    <t>中山久雄</t>
  </si>
  <si>
    <t>659-0094</t>
  </si>
  <si>
    <t>兵庫県芦屋市松ノ内町10番20号</t>
  </si>
  <si>
    <t>ﾃﾞｨｰｷｬﾘｱ ﾅﾗｵﾌｨｽ</t>
  </si>
  <si>
    <t>ディーキャリア　奈良オフィス</t>
  </si>
  <si>
    <t>631-0822</t>
  </si>
  <si>
    <t>奈良県奈良市西大寺栄町3番27号 泉谷ビル3階305号</t>
  </si>
  <si>
    <t>0742-81-4867</t>
  </si>
  <si>
    <t>0742-81-4868</t>
  </si>
  <si>
    <t>ｶﾌﾞｼｷｶﾞｲｼｬｱｲﾏｯｸｽ</t>
  </si>
  <si>
    <t>株式会社アイマックス</t>
  </si>
  <si>
    <t>奈良県奈良市大宮町二丁目4番43号　秋永大宮ビル2階</t>
  </si>
  <si>
    <t>0742-77-6135</t>
  </si>
  <si>
    <t>ﾓﾘ ﾋﾃﾞﾕｷ</t>
  </si>
  <si>
    <t>森　秀幸</t>
  </si>
  <si>
    <t>599-0221</t>
  </si>
  <si>
    <t>大阪府阪南市石田1027番地の5</t>
  </si>
  <si>
    <t>ｱｲﾊｳｽｵｵﾐﾔ</t>
  </si>
  <si>
    <t>あいはうす大宮</t>
  </si>
  <si>
    <t>奈良県奈良市大宮町二丁目4-43秋永大宮ビル2階</t>
  </si>
  <si>
    <t>ｲｯﾊﾟﾝｼｬﾀﾞﾝﾎｳｼﾞﾝﾅﾗｼﾃｦﾂﾅｸﾞｵﾔﾉｶｲ･ﾅﾗﾋﾞｶﾉｶｲ</t>
  </si>
  <si>
    <t>一般社団法人奈良市手をつなぐ親の会・奈良美鹿の会</t>
  </si>
  <si>
    <t>630-8343</t>
  </si>
  <si>
    <t>奈良県奈良市椿井町10番地の2</t>
  </si>
  <si>
    <t>0742-81-3577</t>
  </si>
  <si>
    <t>0742-81-3367</t>
  </si>
  <si>
    <t>ｺﾆｼ ﾋﾃﾞﾊﾙ</t>
  </si>
  <si>
    <t>奈良県奈良市角振町角振町４０番地</t>
  </si>
  <si>
    <t>ﾁｲｻﾅｺｴﾀﾞ</t>
  </si>
  <si>
    <t>ちいさな小枝</t>
  </si>
  <si>
    <t>奈良県奈良市椿井町１０－２</t>
  </si>
  <si>
    <t>0742-81-3677</t>
  </si>
  <si>
    <t>第３条第３項</t>
  </si>
  <si>
    <t>ﾏﾝﾅﾘｶｺｳﾅﾗﾃﾝ</t>
  </si>
  <si>
    <t>まんなり加工奈良店</t>
  </si>
  <si>
    <t>630-8264</t>
  </si>
  <si>
    <t>奈良県奈良市鍋屋町2-1シティホームズ奈良女子大前101</t>
  </si>
  <si>
    <t>奈良県奈良市学園中町1344-34</t>
  </si>
  <si>
    <t>ﾏﾝﾃﾝﾋﾛﾊﾞ</t>
  </si>
  <si>
    <t>満天ひろば</t>
  </si>
  <si>
    <t>奈良県奈良市水間町3031</t>
  </si>
  <si>
    <t>0742-81-1310</t>
  </si>
  <si>
    <t>0742-81-1311</t>
  </si>
  <si>
    <t>ｵｶﾓﾄ　ﾋﾃﾞｺ</t>
  </si>
  <si>
    <t>岡本　秀子</t>
  </si>
  <si>
    <t>ﾌｷﾉﾄｳ</t>
  </si>
  <si>
    <t>ふきのとう</t>
  </si>
  <si>
    <t>630-8342</t>
  </si>
  <si>
    <t>奈良県奈良市南袋町4番地</t>
  </si>
  <si>
    <t>ﾄｱｺﾞｳﾄﾞｳｶﾞｲｼｬ</t>
  </si>
  <si>
    <t>永愛合同会社</t>
  </si>
  <si>
    <t>631-0045</t>
  </si>
  <si>
    <t>奈良県奈良市千代ケ丘一丁目1番地5</t>
  </si>
  <si>
    <t>0742-93-8377</t>
  </si>
  <si>
    <t>0742-93-8376</t>
  </si>
  <si>
    <t>ｺﾊﾞﾔｼ　ｶｽﾞﾔ</t>
  </si>
  <si>
    <t>小林　一也</t>
  </si>
  <si>
    <t>632-0204</t>
  </si>
  <si>
    <t>奈良県宇陀市室生小原547-1</t>
  </si>
  <si>
    <t>ﾄｱﾉﾜｰｸ</t>
  </si>
  <si>
    <t>とあのワーク</t>
  </si>
  <si>
    <t>ｻｶｼﾀ ｼﾝｲﾁ</t>
  </si>
  <si>
    <t>坂下　伸一</t>
  </si>
  <si>
    <t>630-8248</t>
  </si>
  <si>
    <t>奈良県奈良市西新在家町17-2-502</t>
  </si>
  <si>
    <t>奈良県奈良市古市町93-1</t>
  </si>
  <si>
    <t>ｼｬｶｲﾌｸｼﾎｳｼﾞﾝ ｼﾒｲｶｲ</t>
  </si>
  <si>
    <t>社会福祉法人　史明会</t>
  </si>
  <si>
    <t>ﾀﾞｲﾓﾝ ﾏｻﾖｼ</t>
  </si>
  <si>
    <t>大門　正佳</t>
  </si>
  <si>
    <t>ｼｮｳｶﾞｲｼｬｼｴﾝｼｾﾂ ﾎﾞｲｽﾆｼﾉｷｮｳ</t>
  </si>
  <si>
    <t>障害者支援施設　ボイス西ノ京</t>
  </si>
  <si>
    <t>奈良県奈良市七条西町二丁目928</t>
  </si>
  <si>
    <t>0742-48-1500</t>
  </si>
  <si>
    <t>0742-48-1501</t>
  </si>
  <si>
    <t>ｶﾌﾞｼｷｶﾞｲｼｬﾂｸｲ</t>
  </si>
  <si>
    <t>株式会社ツクイ</t>
  </si>
  <si>
    <t>233-0002</t>
  </si>
  <si>
    <t>神奈川県横浜市港南区上大岡西一丁目6番1号</t>
  </si>
  <si>
    <t>045-842-4115</t>
  </si>
  <si>
    <t>045-842-0249</t>
  </si>
  <si>
    <t>ﾀｶﾊﾞﾀｹﾂﾖｼ</t>
  </si>
  <si>
    <t>高畠毅</t>
  </si>
  <si>
    <t>210-0006</t>
  </si>
  <si>
    <t>神奈川県川崎市川崎区砂子2丁目8番地1　1115</t>
  </si>
  <si>
    <t>ﾂｸｲﾅﾗ</t>
  </si>
  <si>
    <t>ツクイ奈良</t>
  </si>
  <si>
    <t>630-8314</t>
  </si>
  <si>
    <t>奈良県奈良市川之上突抜北方町10番1号</t>
  </si>
  <si>
    <t>0742-20-1277</t>
  </si>
  <si>
    <t>0742-20-1278</t>
  </si>
  <si>
    <t>ｶﾌﾞｼｷｶﾞｲｼｬｺﾝﾍﾟｲﾄｰﾄﾞｯﾄｺﾑ</t>
  </si>
  <si>
    <t>株式会社konpeito.com</t>
  </si>
  <si>
    <t>奈良県奈良市帝塚山南四丁目13番18号</t>
  </si>
  <si>
    <t>0742-31-3773</t>
  </si>
  <si>
    <t>0742-46-1003</t>
  </si>
  <si>
    <t>ｵｶﾞﾜ ﾌﾐｺ</t>
  </si>
  <si>
    <t>小川　富美子</t>
  </si>
  <si>
    <t>ｺﾝﾍﾟｲﾄｰ</t>
  </si>
  <si>
    <t>konpeito</t>
  </si>
  <si>
    <t>奈良県奈良市富雄元町二丁目3-29</t>
  </si>
  <si>
    <t>ｲｯﾊﾟﾝｼｬﾀﾞﾝﾎｳｼﾞﾝｱｵﾊﾞｶｲ</t>
  </si>
  <si>
    <t>一般社団法人あおば会</t>
  </si>
  <si>
    <t>636-0346</t>
  </si>
  <si>
    <t>奈良県磯城郡田原本町矢部648番の4</t>
  </si>
  <si>
    <t>0744-32-3550</t>
  </si>
  <si>
    <t>ｺｼﾞﾏ ﾀｶｼ</t>
  </si>
  <si>
    <t>小島　隆司</t>
  </si>
  <si>
    <t>ｱｱｽ</t>
  </si>
  <si>
    <t>ああす</t>
  </si>
  <si>
    <t>奈良県奈良市高畑町626番3号</t>
  </si>
  <si>
    <t>0742-93-5037</t>
  </si>
  <si>
    <t>0742-93-5036</t>
  </si>
  <si>
    <t>ｱｵﾊﾞ</t>
  </si>
  <si>
    <t>あおば</t>
  </si>
  <si>
    <t>ｱｻﾋ</t>
  </si>
  <si>
    <t>あさひ</t>
  </si>
  <si>
    <t>ｼｮｰﾄｽﾃｲｵｵﾜﾀﾞ</t>
  </si>
  <si>
    <t>ショートステイ大和田</t>
  </si>
  <si>
    <t>631-0055</t>
  </si>
  <si>
    <t>奈良県奈良市大和田町32番地1</t>
  </si>
  <si>
    <t>0742-81-3580</t>
  </si>
  <si>
    <t>0742-81-3950</t>
  </si>
  <si>
    <t>グループホーム大和田</t>
  </si>
  <si>
    <t>ｺﾞｳﾄﾞｳｶﾞｲｼｬﾐﾂﾊﾞﾁ</t>
  </si>
  <si>
    <t>合同会社みつばち</t>
  </si>
  <si>
    <t>奈良県奈良市五条畑1丁目27-12-18</t>
  </si>
  <si>
    <t>0742-93-5004</t>
  </si>
  <si>
    <t>0742-93-5153</t>
  </si>
  <si>
    <t>ﾅｶｲ ﾁｶ</t>
  </si>
  <si>
    <t>中井　千華</t>
  </si>
  <si>
    <t>奈良県奈良市西大寺国見町一丁目7番48-602号</t>
  </si>
  <si>
    <t>ﾎｳﾓﾝｽﾃｰｼｮﾝﾐﾂﾊﾞﾁ</t>
  </si>
  <si>
    <t>訪問ステーションみつばち</t>
  </si>
  <si>
    <t>奈良県奈良市あやめ池南五丁目12番44-201号</t>
  </si>
  <si>
    <t>ｶﾌﾞｼｷｶﾞｲｼｬﾂﾁﾔ</t>
  </si>
  <si>
    <t>株式会社土屋</t>
  </si>
  <si>
    <t>715-0019</t>
  </si>
  <si>
    <t>岡山県井原市井原町192番地2　久安セントラルビル2階</t>
  </si>
  <si>
    <t>050-3733-3443</t>
  </si>
  <si>
    <t>050-3457-9334</t>
  </si>
  <si>
    <t>ｵｵﾔﾏ  ﾄｼﾕｷ</t>
  </si>
  <si>
    <t>大山　敏之</t>
  </si>
  <si>
    <t>715-0002</t>
  </si>
  <si>
    <t>岡山県井原市神代町661番地1</t>
  </si>
  <si>
    <t>ﾎｰﾑｹｱﾂﾁﾔ ﾅﾗ</t>
  </si>
  <si>
    <t>ホームケア土屋　奈良</t>
  </si>
  <si>
    <t>奈良県奈良市三条添川町1-5　サンフェアリー703号</t>
  </si>
  <si>
    <t>050-3138-5802</t>
  </si>
  <si>
    <t>050-6868-2634</t>
  </si>
  <si>
    <t>ｺﾞｳﾄﾞｳｶﾞｲｼｬﾊﾊﾞﾀｷ</t>
  </si>
  <si>
    <t>合同会社羽ばたき</t>
  </si>
  <si>
    <t>奈良県奈良市三碓一丁目10番15号</t>
  </si>
  <si>
    <t>0742-51-8600</t>
  </si>
  <si>
    <t>0742-51-8601</t>
  </si>
  <si>
    <t>ﾀｹｳﾁ ﾘｮｳﾀ</t>
  </si>
  <si>
    <t>竹内　亮太</t>
  </si>
  <si>
    <t>632-0081</t>
  </si>
  <si>
    <t>奈良県天理市二階堂上ノ庄町242番地1ハニー・コナ201</t>
  </si>
  <si>
    <t>ｼﾞｮｲｱｽｽｸｰﾙｽﾍﾟｰｽ</t>
  </si>
  <si>
    <t>ジョイアススクールspace</t>
  </si>
  <si>
    <t>奈良県奈良市三碓一丁目10-15ナチュラル第一ビル1階</t>
  </si>
  <si>
    <t>ｶﾌﾞｼｷｶﾞｲｼｬｲﾏｶ</t>
  </si>
  <si>
    <t>株式会社今嘉</t>
  </si>
  <si>
    <t>奈良県天理市櫟本町765番地</t>
  </si>
  <si>
    <t>0743-65-0161</t>
  </si>
  <si>
    <t>ﾏﾂﾓﾄ ﾀｶﾋｻ</t>
  </si>
  <si>
    <t>松本　高久</t>
  </si>
  <si>
    <t>630-0248</t>
  </si>
  <si>
    <t>奈良県生駒市喜里が丘三丁目5番24号</t>
  </si>
  <si>
    <t>ﾎｳﾓﾝｶｲｺﾞｽﾃｰｼｮﾝﾖｽｶﾞ</t>
  </si>
  <si>
    <t>訪問介護ステーション縁</t>
  </si>
  <si>
    <t>奈良県奈良市押熊町2211エスポワール東登美ケ丘A棟101</t>
  </si>
  <si>
    <t>0742-55-7732</t>
  </si>
  <si>
    <t>ｶﾌﾞｼｷｶﾞｲｼｬﾋｻ</t>
  </si>
  <si>
    <t>株式会社H.I.S.A</t>
  </si>
  <si>
    <t>奈良県奈良市杉ケ町86番8号MiRA1BLDG.Ⅲ3F</t>
  </si>
  <si>
    <t>0742-22-1325</t>
  </si>
  <si>
    <t>0742-95-5322</t>
  </si>
  <si>
    <t>ﾀﾅｶ ﾋｻﾋﾛ</t>
  </si>
  <si>
    <t>田中　久博</t>
  </si>
  <si>
    <t>630-8304</t>
  </si>
  <si>
    <t>奈良県奈良市南肘塚町112番地の2</t>
  </si>
  <si>
    <t>ｸﾞﾙｰﾌﾟﾎｰﾑ</t>
  </si>
  <si>
    <t>グループホームCoeur</t>
  </si>
  <si>
    <t>奈良県奈良市青山六丁目3-8</t>
  </si>
  <si>
    <t>奈良県奈良市東九条町206番地の25</t>
  </si>
  <si>
    <t>ｵｶﾓﾄ ﾋﾃﾞｺ</t>
  </si>
  <si>
    <t>奈良県奈良市大安寺一丁目17番13号</t>
  </si>
  <si>
    <t>ｼﾌｫﾝﾉﾓﾘ</t>
  </si>
  <si>
    <t>しふぉんの杜</t>
  </si>
  <si>
    <t>奈良県奈良市北之庄町736番地1-202号・203号</t>
  </si>
  <si>
    <t>0742-93-8155</t>
  </si>
  <si>
    <t>0742-94-5519</t>
  </si>
  <si>
    <t>ｶﾌﾞｼｷｶﾞｲｼｬｱｽｶ</t>
  </si>
  <si>
    <t>株式会社あすか</t>
  </si>
  <si>
    <t>奈良県奈良市東九条町552-11</t>
  </si>
  <si>
    <t>0742-77-6404</t>
  </si>
  <si>
    <t>0742-55-4717</t>
  </si>
  <si>
    <t>ﾀｹｳﾁ ｱｷﾗ</t>
  </si>
  <si>
    <t>竹内　章</t>
  </si>
  <si>
    <t>639-1134</t>
  </si>
  <si>
    <t>奈良県大和郡山市柳町4-1　ローレルスクエア-郡山リーデンス518</t>
  </si>
  <si>
    <t>ﾍﾙﾊﾟｰｽﾃｰｼｮﾝｱｽｶ</t>
  </si>
  <si>
    <t>ヘルパーステーションあすか</t>
  </si>
  <si>
    <t>奈良県奈良市西九条町二丁目4-10　ウエルズ21西九条102</t>
  </si>
  <si>
    <t>ｺﾞｳﾄﾞｳｶﾞｲｼｬﾎｳﾓﾝｶｲｺﾞｽﾃｰｼｮﾝﾐﾄﾞﾘ</t>
  </si>
  <si>
    <t>合同会社訪問介護ステーション碧</t>
  </si>
  <si>
    <t>奈良県奈良市古市町1647番地の11</t>
  </si>
  <si>
    <t>0742-93-3173</t>
  </si>
  <si>
    <t>0742-93-3174</t>
  </si>
  <si>
    <t>ﾂｷｶﾜ ﾕｳﾔ</t>
  </si>
  <si>
    <t>月川　裕哉</t>
  </si>
  <si>
    <t>ﾎｳﾓﾝｶｲｺﾞｽﾃｰｼｮﾝﾐﾄﾞﾘ</t>
  </si>
  <si>
    <t>訪問介護ステーション碧</t>
  </si>
  <si>
    <t>ｺﾞｳﾄﾞｳｶﾞｲｼｬｷﾝﾀﾆ</t>
  </si>
  <si>
    <t>合同会社金谷</t>
  </si>
  <si>
    <t>奈良県奈良市南紀寺町三丁目307-4</t>
  </si>
  <si>
    <t>0742-93-7320</t>
  </si>
  <si>
    <t>0742-94-0475</t>
  </si>
  <si>
    <t>奈良県奈良市柳生下町220番地</t>
  </si>
  <si>
    <t>ﾎｳﾓﾝｶｲｺﾞﾊﾙ</t>
  </si>
  <si>
    <t>訪問介護春</t>
  </si>
  <si>
    <t>ﾆﾝﾃｲｴﾇﾋﾟｰｵｰﾎｳｼﾞﾝｷﾗﾗﾉｷ</t>
  </si>
  <si>
    <t>奈良県奈良市三碓町2250番11</t>
  </si>
  <si>
    <t>ｱｵｲﾐ</t>
  </si>
  <si>
    <t>瑞い実</t>
  </si>
  <si>
    <t>0742-81-7763</t>
  </si>
  <si>
    <t>0742-81-7764</t>
  </si>
  <si>
    <t>ｱｵｲﾐｼｮｰﾄｽﾃｲｷﾗﾗﾉｷ ﾂｷﾕﾒ</t>
  </si>
  <si>
    <t>ショートステイきららの木 月夢</t>
  </si>
  <si>
    <t>ﾊﾚﾔｶﾎｰﾑ</t>
  </si>
  <si>
    <t>はれやかホーム</t>
  </si>
  <si>
    <t>奈良県奈良市水間町1085</t>
  </si>
  <si>
    <t>0742-77-6205</t>
  </si>
  <si>
    <t>ｶﾌﾞｼｷｶﾞｲｼｬﾒｲｹｲ</t>
  </si>
  <si>
    <t>株式会社明慶</t>
  </si>
  <si>
    <t>奈良県奈良市五条畑二丁目1番1-101号</t>
  </si>
  <si>
    <t>0742-49-3880</t>
  </si>
  <si>
    <t>0742-49-3882</t>
  </si>
  <si>
    <t>ﾆｼﾑﾗ ｱｷﾋﾛ</t>
  </si>
  <si>
    <t>西村　明浩</t>
  </si>
  <si>
    <t>ﾎｰﾑﾍﾙﾌﾟﾒｲ</t>
  </si>
  <si>
    <t>ホームヘルプめい</t>
  </si>
  <si>
    <t>奈良県奈良市五条畑二丁目1番1－101号</t>
  </si>
  <si>
    <t>ｺﾞｳﾄﾞｳｶﾞｲｼｬﾊｯﾋﾟｨ</t>
  </si>
  <si>
    <t>合同会社はっぴぃ</t>
  </si>
  <si>
    <t>632-0032</t>
  </si>
  <si>
    <t>奈良県天理市杣之内町926-1秀英荘7号室</t>
  </si>
  <si>
    <t>070-1829-8211</t>
  </si>
  <si>
    <t>0743-25-1013</t>
  </si>
  <si>
    <t>ﾐｽﾞｸﾗ ﾖｳｺ</t>
  </si>
  <si>
    <t>水倉　洋子</t>
  </si>
  <si>
    <t>632-0033</t>
  </si>
  <si>
    <t>奈良県天理市勾田町83-1グリーンコーポB101号室</t>
  </si>
  <si>
    <t>ﾄﾝﾎﾞ</t>
  </si>
  <si>
    <t>とんぼ</t>
  </si>
  <si>
    <t>632-0251</t>
  </si>
  <si>
    <t>奈良県奈良市針町3822番1</t>
  </si>
  <si>
    <t>0743-20-1013</t>
  </si>
  <si>
    <t>ｶﾌﾞｼｷｶﾞｲｼｬﾜﾝﾈｽ</t>
  </si>
  <si>
    <t>株式会社ONENESS</t>
  </si>
  <si>
    <t>奈良県奈良市法蓮町941番の3</t>
  </si>
  <si>
    <t>080-5302-0840</t>
  </si>
  <si>
    <t>ﾎｾﾝ ﾔｽﾋﾛ</t>
  </si>
  <si>
    <t>保仙　泰宏</t>
  </si>
  <si>
    <t>奈良県奈良市法蓮町941番地の3</t>
  </si>
  <si>
    <t>ﾜﾝﾈｽ</t>
  </si>
  <si>
    <t>ONENESS</t>
  </si>
  <si>
    <t>奈良県奈良市大宮町6丁目7-1カイモト第三ビル403</t>
  </si>
  <si>
    <t>0742-33-0760</t>
  </si>
  <si>
    <t>0742-62-5540</t>
  </si>
  <si>
    <t>ﾜｷｻｶ ﾏﾓﾙ</t>
  </si>
  <si>
    <t>脇阪　守</t>
  </si>
  <si>
    <t>ﾋﾞｨﾄｩｷﾞｬｻﾞ~</t>
  </si>
  <si>
    <t>びぃとぅぎゃざ～</t>
  </si>
  <si>
    <t>奈良県奈良市南京終町7丁目564番地6</t>
  </si>
  <si>
    <t>0742-81-3443</t>
  </si>
  <si>
    <t>ｺﾞｳﾄﾞｳｶｲｼｬﾌｸﾏﾛ</t>
  </si>
  <si>
    <t>合同会社ふくまろ</t>
  </si>
  <si>
    <t>奈良県奈良市神殿町578番地の8</t>
  </si>
  <si>
    <t>0742-95-9099</t>
  </si>
  <si>
    <t>ﾖｺｷﾞ ﾓﾄｺ</t>
  </si>
  <si>
    <t>横木　需子</t>
  </si>
  <si>
    <t>ﾌｸﾏﾛ2</t>
  </si>
  <si>
    <t>ふくまろ2</t>
  </si>
  <si>
    <t>奈良県奈良市三条町593-38</t>
  </si>
  <si>
    <t>ｺﾞｳﾄﾞｳｶﾞｲｼｬｱｸｾﾙﾌﾟﾗｽ</t>
  </si>
  <si>
    <t>合同会社アクセルプラス</t>
  </si>
  <si>
    <t>奈良県奈良市神殿町181番地の29</t>
  </si>
  <si>
    <t>080-5704-2471</t>
  </si>
  <si>
    <t>0742-90-0151</t>
  </si>
  <si>
    <t>ﾋﾀﾞｶ ﾋﾛﾓﾄ</t>
  </si>
  <si>
    <t>日髙　宏元</t>
  </si>
  <si>
    <t>630-8423</t>
  </si>
  <si>
    <t>奈良県奈良市出屋敷町17番地の70</t>
  </si>
  <si>
    <t>ｱｸｾﾙﾌﾟﾗｽ</t>
  </si>
  <si>
    <t>アクセルプラス</t>
  </si>
  <si>
    <t>ﾕｳｹﾞﾝｶｲｼｬｷｮｳﾜ</t>
  </si>
  <si>
    <t>京都府木津川市州見台八丁目4－26</t>
  </si>
  <si>
    <t>ｵｵﾆｼ ｶｽﾞﾐ</t>
  </si>
  <si>
    <t>大西　和巳</t>
  </si>
  <si>
    <t>ｲｺｲ</t>
  </si>
  <si>
    <t>いこい</t>
  </si>
  <si>
    <t>奈良県奈良市古市町2204番2</t>
  </si>
  <si>
    <t>0742-93-3056</t>
  </si>
  <si>
    <t>ﾕｳｹﾞﾝｶｲｼｬMYPｼｮｸﾋﾝ</t>
  </si>
  <si>
    <t>奈良県奈良市大宮町六丁目6番地の11ウインズビル2F</t>
  </si>
  <si>
    <t>法務局</t>
  </si>
  <si>
    <t>ﾏｽｲ ｶｵﾘ</t>
  </si>
  <si>
    <t>増井　香織</t>
  </si>
  <si>
    <t>ｴﾑﾜｲﾋﾟｰｸﾞﾙｰﾌﾟﾎｰﾑｻｷｮｳ</t>
  </si>
  <si>
    <t>MYPグループホーム左京</t>
  </si>
  <si>
    <t>奈良県奈良市左京三丁目2番地の2</t>
  </si>
  <si>
    <t>0742-72-3939</t>
  </si>
  <si>
    <t>‐</t>
  </si>
  <si>
    <t>奈良県奈良市大宮町二丁目4番43号秋永大宮ビル2階</t>
  </si>
  <si>
    <t>ﾓﾘ  ﾋﾃﾞﾕｷ</t>
  </si>
  <si>
    <t>ｱｲﾊｳｽｼﾝｵｵﾐﾔｴｷﾏｴ</t>
  </si>
  <si>
    <t>あいはうす新大宮駅前</t>
  </si>
  <si>
    <t>奈良県奈良市芝辻町二丁目11番1号MLビル4階</t>
  </si>
  <si>
    <t>0742-32-5702</t>
  </si>
  <si>
    <t>0742-32-5703</t>
  </si>
  <si>
    <t>第2条第1項第　号</t>
  </si>
  <si>
    <t>ﾏﾝﾅﾘﾄﾐｵﾃﾝ</t>
  </si>
  <si>
    <t>まんなり富雄店</t>
  </si>
  <si>
    <t>奈良県奈良市鳥見町一丁目2-16小森ビル101号</t>
  </si>
  <si>
    <t>ｶﾌﾞｼｷｶﾞｲｼｬ ｽﾏｲﾙﾗﾎﾞ</t>
  </si>
  <si>
    <t>株式会社Smile Labo</t>
  </si>
  <si>
    <t>奈良県奈良市左京三丁目13番地の7</t>
  </si>
  <si>
    <t>0742-46-2255</t>
  </si>
  <si>
    <t>0742-46-2277</t>
  </si>
  <si>
    <t>ﾔﾏｻﾞｷ ｶｽﾞﾋﾛ</t>
  </si>
  <si>
    <t>山崎　和弘</t>
  </si>
  <si>
    <t>ｼｭｳﾛｳｹｲｿﾞｸｼｴﾝBｶﾞﾀｼﾞｷﾞｮｳｼｮﾆｯｺﾘ</t>
  </si>
  <si>
    <t>就労継続支援B型事業所にっこり</t>
  </si>
  <si>
    <t>奈良県奈良市西登美ケ丘二丁目11番15号</t>
  </si>
  <si>
    <t>ﾌｸﾏﾛ</t>
  </si>
  <si>
    <t>ふくまろ</t>
  </si>
  <si>
    <t>奈良県奈良市東九条町574-12</t>
  </si>
  <si>
    <t>ｶﾌﾞｼｷｶﾞｲｼｬﾀｲﾑ</t>
  </si>
  <si>
    <t>株式会社大夢</t>
  </si>
  <si>
    <t>奈良県奈良市佐保台三丁目902番地の217</t>
  </si>
  <si>
    <t>0742-70-5558</t>
  </si>
  <si>
    <t>0742-70-5557</t>
  </si>
  <si>
    <t>ﾔﾏﾑﾗ ｼﾝｼﾞ</t>
  </si>
  <si>
    <t>山村　眞司</t>
  </si>
  <si>
    <t>ﾊﾞｸﾉﾕﾒ</t>
  </si>
  <si>
    <t>ばくのゆめ</t>
  </si>
  <si>
    <t>奈良県奈良市法華寺町82-2</t>
  </si>
  <si>
    <t>0742-30-2892</t>
  </si>
  <si>
    <t>0742-30-2891</t>
  </si>
  <si>
    <t>ｶﾌﾞｼｷｶﾞｲｼｬｱｸｱ</t>
  </si>
  <si>
    <t>株式会社アクア</t>
  </si>
  <si>
    <t>奈良県奈良市左京一丁目14番地の3フレグランス左京B102</t>
  </si>
  <si>
    <t>0742-93-8403</t>
  </si>
  <si>
    <t>0742-93-8404</t>
  </si>
  <si>
    <t>ｶﾄｳ ﾀｶﾋﾛ</t>
  </si>
  <si>
    <t>加藤　貴大</t>
  </si>
  <si>
    <t>ﾎｳﾓﾝｶｲｺﾞｼﾞｷﾞｮｳｼｮｱｸｱ</t>
  </si>
  <si>
    <t>訪問介護事業所アクア</t>
  </si>
  <si>
    <t>ｲｯﾊﾟﾝｼｬﾀﾞﾝﾎｳｼﾞﾝｸｳ</t>
  </si>
  <si>
    <t>一般社団法人空</t>
  </si>
  <si>
    <t>630-8223</t>
  </si>
  <si>
    <t>奈良県奈良市角振新屋町8番地</t>
  </si>
  <si>
    <t>0742-20-1400</t>
  </si>
  <si>
    <t>0742-20-1401</t>
  </si>
  <si>
    <t>ｳｴﾀﾆ ﾕｳｷ</t>
  </si>
  <si>
    <t>上谷　雄樹</t>
  </si>
  <si>
    <t>634-0045</t>
  </si>
  <si>
    <t>奈良県橿原市石川町375-1</t>
  </si>
  <si>
    <t>ﾗｸ</t>
  </si>
  <si>
    <t>楽</t>
  </si>
  <si>
    <t>奈良県奈良市古市町1400-3</t>
  </si>
  <si>
    <t>ｶﾌﾞｼｷｶｲｼｬﾌﾟﾗｯﾄﾎｰﾑ</t>
  </si>
  <si>
    <t>株式会社プラットホーム</t>
  </si>
  <si>
    <t>奈良県奈良市柏木町91番地の1</t>
  </si>
  <si>
    <t>0742-47-5100</t>
  </si>
  <si>
    <t>ﾜﾀﾅﾍﾞ  ｹﾝｲﾁ</t>
  </si>
  <si>
    <t>渡辺　健一</t>
  </si>
  <si>
    <t>奈良県奈良市帝塚山一丁目1番33-203号</t>
  </si>
  <si>
    <t>ﾎｳﾓﾝｶｲｺﾞｽﾃｰｼｮﾝｾｾﾗｷﾞ</t>
  </si>
  <si>
    <t>訪問介護ステーションせせらぎ</t>
  </si>
  <si>
    <t>奈良県奈良市五条西1丁目17-8西山ハイツ102号</t>
  </si>
  <si>
    <t>0742-27-5100</t>
  </si>
  <si>
    <t>ﾘﾙﾚｱｶﾌﾞｼｷｶﾞｲｼｬ</t>
  </si>
  <si>
    <t>LiLuLeA株式会社</t>
  </si>
  <si>
    <t>634-0008</t>
  </si>
  <si>
    <t>奈良県橿原市十市町837-3</t>
  </si>
  <si>
    <t>080-6314-1909</t>
  </si>
  <si>
    <t>0742-62-3009</t>
  </si>
  <si>
    <t>ﾀﾂﾐ ﾕｳｲﾁ</t>
  </si>
  <si>
    <t>辰巳　雄一</t>
  </si>
  <si>
    <t>ﾏﾊﾛ</t>
  </si>
  <si>
    <t>まはろ</t>
  </si>
  <si>
    <t>奈良県奈良市杏町570-1-105号</t>
  </si>
  <si>
    <t>0742-93-6924</t>
  </si>
  <si>
    <t>0742-93-6925</t>
  </si>
  <si>
    <t>ｺｼﾞｶ</t>
  </si>
  <si>
    <t>コジカ</t>
  </si>
  <si>
    <t>奈良県奈良市芝辻町四丁目2-4田村ビル105</t>
  </si>
  <si>
    <t>0742-93-3515</t>
  </si>
  <si>
    <t>ｶﾌﾞｼｷｶｲｼｬｽｰﾊﾟｰ･ｺｰﾄ</t>
  </si>
  <si>
    <t>株式会社スーパー・コート</t>
  </si>
  <si>
    <t>550-0005</t>
  </si>
  <si>
    <t>大阪府大阪市西区西本町一丁目7番7号</t>
  </si>
  <si>
    <t>06-6543-2291</t>
  </si>
  <si>
    <t>06-6543-9007</t>
  </si>
  <si>
    <t>ﾔﾏﾓﾄ　ｱｷﾖｼ</t>
  </si>
  <si>
    <t>山本　晃嘉</t>
  </si>
  <si>
    <t>541-0054</t>
  </si>
  <si>
    <t>大阪府大阪市中央区南本町四丁目3番16-3405号</t>
  </si>
  <si>
    <t>ｽｰﾊﾟｰ･ｺｰﾄｱﾔﾒｲｹﾎｳﾓﾝｶｲｺﾞｼﾞｷﾞｮｳｼｮ</t>
  </si>
  <si>
    <t>スーパー・コートあやめ池訪問介護事業所</t>
  </si>
  <si>
    <t>奈良県奈良市あやめ池南一丁目3-20</t>
  </si>
  <si>
    <t>0742-52-4852</t>
  </si>
  <si>
    <t>0742-52-4853</t>
  </si>
  <si>
    <t>ｶﾌﾞｼｷｶｲｼｬ ｽｰﾊﾟｰ･ｺｰﾄ</t>
  </si>
  <si>
    <t>ﾔﾏﾓﾄ ｱｷﾖｼ</t>
  </si>
  <si>
    <t>ｽｰﾊﾟｰ･ｺｰﾄｼﾞｪｲｱｰﾙﾅﾗｴｷﾏｴﾎｳﾓﾝｶｲｺﾞｼﾞｷﾞｮｳｼｮ</t>
  </si>
  <si>
    <t>スーパー・コートJR奈良駅前訪問介護事業所</t>
  </si>
  <si>
    <t>奈良県奈良市大宮町一丁目3番32号</t>
  </si>
  <si>
    <t>0742-30-4852</t>
  </si>
  <si>
    <t>0742-30-4853</t>
  </si>
  <si>
    <t>ｺﾞｳﾄﾞｳｶｲｼｬ　ｸｰﾁ</t>
  </si>
  <si>
    <t>合同会社　ku-chi</t>
  </si>
  <si>
    <t>奈良県奈良市出屋敷町17-98</t>
  </si>
  <si>
    <t>0742-31-3235</t>
  </si>
  <si>
    <t>ｸﾘｵｶ ｴﾐｺ</t>
  </si>
  <si>
    <t>栗岡　恵美子</t>
  </si>
  <si>
    <t>630-8122</t>
  </si>
  <si>
    <t>奈良県奈良市三条本町5-27-210</t>
  </si>
  <si>
    <t>ﾀﾝｷﾆｭｳｼｮ ﾀｲﾑ</t>
  </si>
  <si>
    <t>短期入所　たいむ</t>
  </si>
  <si>
    <t>ｺﾞｳﾄﾞｳｶﾞｲｼｬｴｲｾｲ</t>
  </si>
  <si>
    <t>合同会社EISEI</t>
  </si>
  <si>
    <t>奈良県奈良市帝塚山中町6番23号</t>
  </si>
  <si>
    <t>0742-81-4962</t>
  </si>
  <si>
    <t>0742-81-4983</t>
  </si>
  <si>
    <t>ﾀｶﾔﾏ ﾕｲ</t>
  </si>
  <si>
    <t>髙山　唯</t>
  </si>
  <si>
    <t>奈良県奈良市二名四丁目1360番地の13</t>
  </si>
  <si>
    <t>ﾌｧｰｽﾄﾘﾚｰｼｮﾝ</t>
  </si>
  <si>
    <t>1st relation</t>
  </si>
  <si>
    <t>631-0063</t>
  </si>
  <si>
    <t>0742-81-4982</t>
  </si>
  <si>
    <t>ﾃｨｰﾋﾟｰｵｰｴｽｺﾞｳﾄﾞｳｶﾞｲｼｬ</t>
  </si>
  <si>
    <t>T.P.O.S合同会社</t>
  </si>
  <si>
    <t>京都府木津川市加茂町大野18番地</t>
  </si>
  <si>
    <t>0744-76-3675</t>
  </si>
  <si>
    <t>0742-93-5154</t>
  </si>
  <si>
    <t>ｱﾝﾄﾞｳ ﾌﾐﾄ</t>
  </si>
  <si>
    <t>安藤　史人</t>
  </si>
  <si>
    <t>ｶｲｺﾞｽﾃｰｼｮﾝ ｶﾞｼﾞｭﾏﾙ</t>
  </si>
  <si>
    <t>介護ステーション　がじゅまる</t>
  </si>
  <si>
    <t>奈良県奈良市法蓮町433-1グローリー新大宮310</t>
  </si>
  <si>
    <t>0742-81-8297</t>
  </si>
  <si>
    <t>ｼｮｳｶﾞｲｼｬｼｴﾝｼｾﾂ ｱｶﾈ</t>
  </si>
  <si>
    <t>障害者支援施設　朱音</t>
  </si>
  <si>
    <t>奈良県奈良市奈良阪町2575-5</t>
  </si>
  <si>
    <t>0742-25-2655</t>
  </si>
  <si>
    <t>0742-25-2656</t>
  </si>
  <si>
    <t>ｶﾌﾞｼｷｶﾞｲｼｬｹｱ21</t>
  </si>
  <si>
    <t>株式会社ケア21</t>
  </si>
  <si>
    <t>530-0003</t>
  </si>
  <si>
    <t>大阪府大阪市北区堂島二丁目2番2号</t>
  </si>
  <si>
    <t>06-6456-5633</t>
  </si>
  <si>
    <t>06-6456-5642</t>
  </si>
  <si>
    <t>ﾖﾀﾞ ﾏｻｼ</t>
  </si>
  <si>
    <t>依田　雅</t>
  </si>
  <si>
    <t>662-0072</t>
  </si>
  <si>
    <t>兵庫県西宮市豊楽町9番11号</t>
  </si>
  <si>
    <t>ｹｱ21ﾄﾐｵ</t>
  </si>
  <si>
    <t>ケア21富雄</t>
  </si>
  <si>
    <t>奈良県奈良市富雄元町二丁目6-48　ライオンズプラザ富雄210-1</t>
  </si>
  <si>
    <t>0742-51-0621</t>
  </si>
  <si>
    <t>0742-51-0821</t>
  </si>
  <si>
    <t>ｶﾌﾞｼｷｶﾞｲｼｬﾊｯﾄﾘﾓｰﾀｰｽﾞ</t>
  </si>
  <si>
    <t>株式会社服部モーターズ</t>
  </si>
  <si>
    <t>奈良県奈良市三条大路三丁目502番地1号</t>
  </si>
  <si>
    <t>0742-32-5335</t>
  </si>
  <si>
    <t>0742-32-5336</t>
  </si>
  <si>
    <t>ﾊｯﾄﾘ ｼｭｳｼﾞ</t>
  </si>
  <si>
    <t>服部　修史</t>
  </si>
  <si>
    <t>奈良県奈良市三条大路三丁目2-26</t>
  </si>
  <si>
    <t>ｼｭｳﾛｳｹｲｿﾞｸｼｴﾝBｶﾞﾀｼﾞｷﾞｮｳｼｮﾌﾗｯﾌｨｰ</t>
  </si>
  <si>
    <t>就労継続支援B型事業所フラッフィー</t>
  </si>
  <si>
    <t>0742-32-5226</t>
  </si>
  <si>
    <t>奈良県奈良市五条1丁目2番30号</t>
  </si>
  <si>
    <t>ｵｶﾓﾄ ﾌﾐｶ</t>
  </si>
  <si>
    <t>岡本　二美華</t>
  </si>
  <si>
    <t>ｺｺ</t>
  </si>
  <si>
    <t>coco</t>
  </si>
  <si>
    <t>奈良県奈良市平松2丁目22番21号</t>
  </si>
  <si>
    <t>ﾕｳｹﾞﾝｶﾞｲｼｬﾅﾁｭﾗﾙﾎﾟｼﾞｼｮﾝ</t>
  </si>
  <si>
    <t>有限会社ナチュラルポジション</t>
  </si>
  <si>
    <t>639-1042</t>
  </si>
  <si>
    <t>奈良県大和郡山市小泉町1602-1　レンタルスペース小泉1階</t>
  </si>
  <si>
    <t>0743-55-5858</t>
  </si>
  <si>
    <t>0743-84-5859</t>
  </si>
  <si>
    <t>ﾖﾈﾀﾞｻﾄｼ</t>
  </si>
  <si>
    <t>米田智</t>
  </si>
  <si>
    <t>奈良県奈良市西大寺国見町1-7-15　アルス大和西大寺国見205</t>
  </si>
  <si>
    <t>ﾎｳﾓﾝｶｲｺﾞｻｰﾋﾞｽﾋﾖｺ</t>
  </si>
  <si>
    <t>訪問介護サービスひよこ</t>
  </si>
  <si>
    <t>ﾕｳｹﾞﾝｶﾞｲｼｬｴｶﾞｵ</t>
  </si>
  <si>
    <t>有限会社えがお</t>
  </si>
  <si>
    <t>奈良県大和郡山市柳町235</t>
  </si>
  <si>
    <t>0743-52-1980</t>
  </si>
  <si>
    <t>0743-52-1982</t>
  </si>
  <si>
    <t>ﾓﾘｸﾞﾁｶｽﾞｺ</t>
  </si>
  <si>
    <t>森口和子</t>
  </si>
  <si>
    <t>632-0044</t>
  </si>
  <si>
    <t>奈良県天理市兵庫町243</t>
  </si>
  <si>
    <t>ﾕｳｹﾞﾝｶﾞｲｼｬﾊｰﾃｨｹｱ</t>
  </si>
  <si>
    <t>有限会社ハーティケア</t>
  </si>
  <si>
    <t>631-0074</t>
  </si>
  <si>
    <t>奈良県奈良市三松3-4-6</t>
  </si>
  <si>
    <t>ｳｴﾀﾞﾕｳｼﾞ</t>
  </si>
  <si>
    <t>ﾎｳﾓﾝｶｲｺﾞｾﾝﾀｰ｢ﾊｰﾃｨｹｱ･ﾋｶﾘ｣</t>
  </si>
  <si>
    <t>訪問介護センター「ハーティケア・光」</t>
  </si>
  <si>
    <t>639-1103</t>
  </si>
  <si>
    <t>第2条第14号</t>
  </si>
  <si>
    <t>ｼｬｶｲﾌｸｼﾎｳｼﾞﾝﾓｴ</t>
  </si>
  <si>
    <t>社会福祉法人萌</t>
  </si>
  <si>
    <t>奈良県大和郡山市小泉町73-1</t>
  </si>
  <si>
    <t>0743-54-0821</t>
  </si>
  <si>
    <t>0743-55-7553</t>
  </si>
  <si>
    <t>ﾖｼｶﾜｲｸｺ</t>
  </si>
  <si>
    <t>吉川郁子</t>
  </si>
  <si>
    <t>ﾎｰﾑﾍﾙﾌﾟｽﾃｰｼｮﾝｻｸﾗﾝﾎﾞ</t>
  </si>
  <si>
    <t>ホームヘルプステーションさくらんぼ</t>
  </si>
  <si>
    <t>奈良県大和郡山市柳2-23-10</t>
  </si>
  <si>
    <t>0743-54-0800</t>
  </si>
  <si>
    <t>0743-54-0811</t>
  </si>
  <si>
    <t>ｼｬｶｲﾌｸｼﾎｳｼﾞﾝﾌｸﾖｶｲ</t>
  </si>
  <si>
    <t>社会福祉法人福與会</t>
  </si>
  <si>
    <t>639-1057</t>
  </si>
  <si>
    <t>奈良県大和郡山市山田町337-1</t>
  </si>
  <si>
    <t>0743-58-5001</t>
  </si>
  <si>
    <t>0743-58-5002</t>
  </si>
  <si>
    <t>ﾊｯﾄﾘｶｵﾙ</t>
  </si>
  <si>
    <t>服部薫</t>
  </si>
  <si>
    <t>636-0003</t>
  </si>
  <si>
    <t>奈良県北葛城郡王寺町久度5-1-8</t>
  </si>
  <si>
    <t>ｷﾂﾞﾅｴﾝ</t>
  </si>
  <si>
    <t>きづな苑</t>
  </si>
  <si>
    <t>第1条第2項第ﾛ号</t>
  </si>
  <si>
    <t>639-1056</t>
  </si>
  <si>
    <t>ﾄﾞｸﾘﾂｷﾞｮｳｾｲﾎｳｼﾞﾝｺｸﾘﾂﾋﾞｮｳｲﾝｷｺｳﾔﾏﾄｾｲｼﾝｲﾘｮｳｾﾝﾀｰ</t>
  </si>
  <si>
    <t>独立行政法人国立病院機構やまと精神医療センター</t>
  </si>
  <si>
    <t>奈良県大和郡山市小泉町2815</t>
  </si>
  <si>
    <t>0743-52-3081</t>
  </si>
  <si>
    <t>0743-52-8879</t>
  </si>
  <si>
    <t>国</t>
  </si>
  <si>
    <t>独立行政法人国立病院機構組織規程第6条</t>
  </si>
  <si>
    <t>ﾄｸﾃｲﾋｴｲﾘｶﾂﾄﾞｳﾎｳｼﾞﾝｻﾎﾟｰﾄｾﾝﾀｰﾊｱﾄ</t>
  </si>
  <si>
    <t>特定非営利活動法人サポートセンターはあと</t>
  </si>
  <si>
    <t>639-1123</t>
  </si>
  <si>
    <t>奈良県大和郡山市筒井町524-3</t>
  </si>
  <si>
    <t>0743-56-8107</t>
  </si>
  <si>
    <t>ｷｸﾔﾏﾚｲｺ</t>
  </si>
  <si>
    <t>菊山礼子</t>
  </si>
  <si>
    <t>奈良県大和郡山市小泉町3357-7</t>
  </si>
  <si>
    <t>ｻｰﾋﾞｽｾﾝﾀｰﾊｱﾄ</t>
  </si>
  <si>
    <t>サービスセンターはあと</t>
  </si>
  <si>
    <t>大和郡山市障害者生活支援センターはあと</t>
  </si>
  <si>
    <t>所長</t>
  </si>
  <si>
    <t>ｾｲｶﾂｶｲｺﾞｼﾞｷﾞｮｳｼｮﾊｱﾄ</t>
  </si>
  <si>
    <t>生活介護事業所はあと</t>
  </si>
  <si>
    <t>0743-55-5701</t>
  </si>
  <si>
    <t>ｼｬｶｲﾌｸｼﾎｳｼﾞﾝﾔﾏﾄｺｵﾘﾔﾏｲｸｾｲﾌｸｼｶｲ</t>
  </si>
  <si>
    <t>社会福祉法人大和郡山育成福祉会</t>
  </si>
  <si>
    <t>639-1058</t>
  </si>
  <si>
    <t>奈良県大和郡山市矢田町字大谷382-2</t>
  </si>
  <si>
    <t>0743-55-2821</t>
  </si>
  <si>
    <t>0743-55-2822</t>
  </si>
  <si>
    <t>ﾂﾉﾏｻﾄｼ</t>
  </si>
  <si>
    <t>津野雅俊</t>
  </si>
  <si>
    <t>639-1001</t>
  </si>
  <si>
    <t>奈良県大和郡山市九条町960-83</t>
  </si>
  <si>
    <t>ｼｮｳｶﾞｲｼｬｻﾎﾟｰﾄｾﾝﾀｰﾆｺﾆｺ</t>
  </si>
  <si>
    <t>障害者サポートセンターにこにこ</t>
  </si>
  <si>
    <t>639-1119</t>
  </si>
  <si>
    <t>奈良県大和郡山市発志院町字下柳田259</t>
  </si>
  <si>
    <t>0743-56-6767</t>
  </si>
  <si>
    <t>0743-56-6969</t>
  </si>
  <si>
    <t>ﾕｳｹﾞﾝｶﾞｲｼｬｹｱ･ｳｴｽﾄ</t>
  </si>
  <si>
    <t>有限会社ケア・ウエスト</t>
  </si>
  <si>
    <t>639-0223</t>
  </si>
  <si>
    <t>奈良県香芝市真美ケ丘6-9-20-201</t>
  </si>
  <si>
    <t>0745-77-0154</t>
  </si>
  <si>
    <t>ﾆｼﾀﾞｱｷﾗ</t>
  </si>
  <si>
    <t>西田明</t>
  </si>
  <si>
    <t>ﾎｳﾓﾝｶｲｺﾞｼﾞｷﾞｮｳｼｮｱｯﾊﾟﾚ</t>
  </si>
  <si>
    <t>訪問介護事業所あっぱれ</t>
  </si>
  <si>
    <t>奈良県大和郡山市小泉町1614-2-206</t>
  </si>
  <si>
    <t>0743-54-7182</t>
  </si>
  <si>
    <t>0743-54-7183</t>
  </si>
  <si>
    <t>第2条第1項第9号</t>
  </si>
  <si>
    <t>ﾕｳｹﾞﾝｶﾞｲｼｬｱｲﾗｲﾌｻﾎﾟｰﾄ</t>
  </si>
  <si>
    <t>有限会社アイライフサポート</t>
  </si>
  <si>
    <t>奈良県大和郡山市筒井町101-3</t>
  </si>
  <si>
    <t>0120-59-4127</t>
  </si>
  <si>
    <t>0743-59-4108</t>
  </si>
  <si>
    <t>ｵｶﾓﾄｱｷﾗ</t>
  </si>
  <si>
    <t>岡本章</t>
  </si>
  <si>
    <t>ｱｲﾗｲﾌｾﾝﾀｰ</t>
  </si>
  <si>
    <t>愛ライフセンター</t>
  </si>
  <si>
    <t>0743-59-4107</t>
  </si>
  <si>
    <t>第2条第5号</t>
  </si>
  <si>
    <t>0745-59-4107</t>
  </si>
  <si>
    <t>第2条第1条第8号</t>
  </si>
  <si>
    <t>ｼｬｶｲﾌｸｼﾎｳｼﾞﾝｺｳﾕｳｶｲ</t>
  </si>
  <si>
    <t>社会福祉法人功有会</t>
  </si>
  <si>
    <t>635-0823</t>
  </si>
  <si>
    <t>奈良県北葛城郡広陵町三吉169</t>
  </si>
  <si>
    <t>0745-55-5383</t>
  </si>
  <si>
    <t>0745-55-0914</t>
  </si>
  <si>
    <t>ﾏﾂﾓﾄﾉﾘｵ</t>
  </si>
  <si>
    <t>松本憲夫</t>
  </si>
  <si>
    <t>635-0831</t>
  </si>
  <si>
    <t>奈良県北葛城郡広陵町馬見北7丁目8-24</t>
  </si>
  <si>
    <t>ﾔﾏﾄｴﾝﾍｲﾜﾎｰﾑﾍﾙﾌﾟｻｰﾋﾞｽｾﾝﾀｰ</t>
  </si>
  <si>
    <t>大和園平和ホームヘルプサービスセンター</t>
  </si>
  <si>
    <t>奈良県大和郡山市美濃庄町236-1</t>
  </si>
  <si>
    <t>0743-58-2700</t>
  </si>
  <si>
    <t>0743-55-6455</t>
  </si>
  <si>
    <t>第1条第1項第2号（セ）</t>
  </si>
  <si>
    <t>ｾｲｶﾂｶｲｺﾞｼﾞｷﾞｮｳｼｮﾋｶﾘｴﾝ</t>
  </si>
  <si>
    <t>生活介護事業所ひかり園</t>
  </si>
  <si>
    <t>ｼｭｳﾛｳｹｲｿﾞｸｼｴﾝ(Bｶﾞﾀ)ｼﾞｷﾞｮｳｼｮﾋｶﾘｴﾝ</t>
  </si>
  <si>
    <t>就労継続支援（Ｂ型）事業所ひかり園</t>
  </si>
  <si>
    <t>0743-23-1122</t>
  </si>
  <si>
    <t>0743-23-1133</t>
  </si>
  <si>
    <t>ﾕｳｹﾞﾝｶﾞｲｼｬﾋﾞｰﾊｲﾌﾞ･ｺｰﾎﾟﾚｰｼｮﾝ</t>
  </si>
  <si>
    <t>有限会社ビーハイブ・コーポレーション</t>
  </si>
  <si>
    <t>639-1051</t>
  </si>
  <si>
    <t>奈良県大和郡山市城町1799-11</t>
  </si>
  <si>
    <t>0743-52-9335</t>
  </si>
  <si>
    <t>0743-55-0609</t>
  </si>
  <si>
    <t>ｵｵﾉﾄｼﾛｳ</t>
  </si>
  <si>
    <t>大野敏郎</t>
  </si>
  <si>
    <t>ﾍﾙﾊﾟｰｽﾃｰｼｮﾝ･ｷﾞﾌﾞｱﾝﾄﾞﾃｲｸ</t>
  </si>
  <si>
    <t>ヘルパーステーション・ギブアンドテイク</t>
  </si>
  <si>
    <t>0743-52-9334</t>
  </si>
  <si>
    <t>ﾕｳｹﾞﾝｶﾞｲｼｬｱｼｽﾄﾌｧﾐﾘｰ</t>
  </si>
  <si>
    <t>有限会社アシストファミリー</t>
  </si>
  <si>
    <t>639-1115</t>
  </si>
  <si>
    <t>奈良県大和郡山市横田町797</t>
  </si>
  <si>
    <t>0743-56-2390</t>
  </si>
  <si>
    <t>0743-85-5195</t>
  </si>
  <si>
    <t>ﾊｼｼﾀｶﾖｺ</t>
  </si>
  <si>
    <t>橋下佳代子</t>
  </si>
  <si>
    <t>ｹｱｽﾃｰｼｮﾝｱｼｽﾄﾌｧﾐﾘｰ</t>
  </si>
  <si>
    <t>ケアステーションアシストファミリー</t>
  </si>
  <si>
    <t>ﾄｸﾃｲﾋｴｲﾘｶﾂﾄﾞｳﾎｳｼﾞﾝﾀｸﾛｳｼｮｹﾞﾝｷ</t>
  </si>
  <si>
    <t>特定非営利活動法人宅老所げんき</t>
  </si>
  <si>
    <t>639-1043</t>
  </si>
  <si>
    <t>奈良県大和郡山市西田中町10番地の2</t>
  </si>
  <si>
    <t>0743-52-3941</t>
  </si>
  <si>
    <t>ｶﾄｳﾖｼﾋﾛ</t>
  </si>
  <si>
    <t>加藤東洋</t>
  </si>
  <si>
    <t>639-1041</t>
  </si>
  <si>
    <t>奈良県大和郡山市満願寺町777-10</t>
  </si>
  <si>
    <t>第5条第9項</t>
  </si>
  <si>
    <t>ﾕｳｹﾞﾝｶﾞｲｼｬﾅﾗﾗｲﾌｻﾎﾟｰﾄ</t>
  </si>
  <si>
    <t>有限会社奈良ライフサポート</t>
  </si>
  <si>
    <t>奈良県大和郡山市発志院町185-1</t>
  </si>
  <si>
    <t>0743-58-4164</t>
  </si>
  <si>
    <t>0743-58-4163</t>
  </si>
  <si>
    <t>ｵｸﾑﾗﾖｼﾋﾛ</t>
  </si>
  <si>
    <t>奥村吉弘</t>
  </si>
  <si>
    <t>奈良県大和郡山市柳町4-1 901号</t>
  </si>
  <si>
    <t>定款第2条第1項第27号</t>
  </si>
  <si>
    <t>636-0122</t>
  </si>
  <si>
    <t>ﾄｸﾃｲﾋｴｲﾘｶﾂﾄﾞｳﾎｳｼﾞﾝｼﾞﾘﾂｼｴﾝｽﾃｰｼｮﾝﾎﾟｶﾎﾟｶ</t>
  </si>
  <si>
    <t>特定非営利活動法人自立支援ステーションぽかぽか</t>
  </si>
  <si>
    <t>奈良県大和郡山市筒井町418番地1</t>
  </si>
  <si>
    <t>0743-84-4321</t>
  </si>
  <si>
    <t>0743-84-4646</t>
  </si>
  <si>
    <t>ｶｷﾓﾄ ﾋﾄｼ</t>
  </si>
  <si>
    <t>柿本　一志</t>
  </si>
  <si>
    <t>639-1003</t>
  </si>
  <si>
    <t>奈良県大和郡山市代官町2-62</t>
  </si>
  <si>
    <t>ﾜｰｸｾﾝﾀｰｺｽﾓｽ</t>
  </si>
  <si>
    <t>ワークセンターこすもす</t>
  </si>
  <si>
    <t>奈良県大和郡山市筒井町418-1</t>
  </si>
  <si>
    <t>ﾄｸﾃｲﾋｴｲﾘｶﾂﾄﾞｳﾎｳｼﾞﾝｲｯﾎﾟﾉｶｲ</t>
  </si>
  <si>
    <t>特定非営利活動法人いっぽの会</t>
  </si>
  <si>
    <t>639-1121</t>
  </si>
  <si>
    <t>奈良県大和郡山市杉町134-5</t>
  </si>
  <si>
    <t>0743-57-7301</t>
  </si>
  <si>
    <t>ﾋﾛﾅｶ ｶｽﾞﾖ</t>
  </si>
  <si>
    <t>廣中　和代</t>
  </si>
  <si>
    <t>635-0813</t>
  </si>
  <si>
    <t>奈良県北葛城郡広陵町百済1420</t>
  </si>
  <si>
    <t>ｲｯﾎﾟﾉｲｴ</t>
  </si>
  <si>
    <t>いっぽの家</t>
  </si>
  <si>
    <t>廣中和代</t>
  </si>
  <si>
    <t>ﾕｳｹﾞﾝｶﾞｲｼｬｹｱｽﾃｰｼｮﾝﾊﾞﾝﾋﾞ</t>
  </si>
  <si>
    <t>有限会社ケアステーションバンビ</t>
  </si>
  <si>
    <t>奈良県大和郡山市外川町155-1</t>
  </si>
  <si>
    <t>0743-54-5751</t>
  </si>
  <si>
    <t>ﾃﾞﾊﾗﾔｽｵ</t>
  </si>
  <si>
    <t>出原康夫</t>
  </si>
  <si>
    <t>639-1052</t>
  </si>
  <si>
    <t>ｹｱｽﾃｰｼｮﾝﾊﾞﾝﾋﾞ</t>
  </si>
  <si>
    <t>ケアステーションバンビ</t>
  </si>
  <si>
    <t>奈良県大和郡山市小泉町1517-7</t>
  </si>
  <si>
    <t>ｲｯﾊﾟﾝｼｬﾀﾞﾝﾎｳｼﾞﾝﾎｸﾜﾌｸｼｼﾝｺｳｲﾁﾄﾞｳｶｲ</t>
  </si>
  <si>
    <t>一般社団法人北和福祉振興一道会</t>
  </si>
  <si>
    <t>630-8045</t>
  </si>
  <si>
    <t>奈良県奈良市六条緑町2-9-2</t>
  </si>
  <si>
    <t>0743-53-7822</t>
  </si>
  <si>
    <t>0743-85-4178</t>
  </si>
  <si>
    <t>ｽｶﾞﾜｴｲｼﾞ</t>
  </si>
  <si>
    <t>須川映治</t>
  </si>
  <si>
    <t>ﾗﾝﾏﾝｹｱ</t>
  </si>
  <si>
    <t>らんまんケア</t>
  </si>
  <si>
    <t>奈良県大和郡山市千日町25-4</t>
  </si>
  <si>
    <t>第3条第1項第2号</t>
  </si>
  <si>
    <t>みんなの広場らんまん</t>
  </si>
  <si>
    <t>第3条1項2号</t>
  </si>
  <si>
    <t>ﾐﾝﾅﾉﾋﾛﾊﾞﾗﾝﾏﾝ</t>
  </si>
  <si>
    <t>0742-45-5690</t>
  </si>
  <si>
    <t>ｶﾌﾞｼｷｶﾞｲｼｬｸﾞﾘｰﾝ</t>
  </si>
  <si>
    <t>株式会社ぐりーん</t>
  </si>
  <si>
    <t>632-0076</t>
  </si>
  <si>
    <t>奈良県天理市岩室町57-4</t>
  </si>
  <si>
    <t>0743-62-7557</t>
  </si>
  <si>
    <t>0743-85-4140</t>
  </si>
  <si>
    <t>ﾌｸｽﾐﾏｻﾄｼ</t>
  </si>
  <si>
    <t>福隅勇</t>
  </si>
  <si>
    <t>奈良県奈良市紀寺町950-2 ｳｨﾝｽﾞｶﾞｰﾃﾞﾝ201号</t>
  </si>
  <si>
    <t>ｸﾞﾘｰﾝ</t>
  </si>
  <si>
    <t>ぐりーん</t>
  </si>
  <si>
    <t>第2条第2項</t>
  </si>
  <si>
    <t>636-0302</t>
  </si>
  <si>
    <t>ｶｲｺﾞﾉﾐｷｶﾌﾞｼｷｶﾞｲｼｬ</t>
  </si>
  <si>
    <t>介護のみき株式会社</t>
  </si>
  <si>
    <t>635-0013</t>
  </si>
  <si>
    <t>奈良県大和高田市昭和町2-33</t>
  </si>
  <si>
    <t>0745-25-5505</t>
  </si>
  <si>
    <t>0745-25-5506</t>
  </si>
  <si>
    <t>奈良地方法務局葛城支局</t>
  </si>
  <si>
    <t>ﾔﾏﾅｶｶｽﾞﾉﾘ</t>
  </si>
  <si>
    <t>山中一憲</t>
  </si>
  <si>
    <t>635-0076</t>
  </si>
  <si>
    <t>奈良県大和高田市大谷377-7</t>
  </si>
  <si>
    <t>ｶｲｺﾞﾉﾐｷﾔﾏﾄｺｲｽﾞﾐｴｷﾏｴﾃﾝ</t>
  </si>
  <si>
    <t>介護のみき大和小泉駅前店</t>
  </si>
  <si>
    <t>639-1044</t>
  </si>
  <si>
    <t>奈良県大和郡山市小泉町東2-3-7　よしのビル1階</t>
  </si>
  <si>
    <t>0743-58-3530</t>
  </si>
  <si>
    <t>0743-58-3531</t>
  </si>
  <si>
    <t>第2条第1項第5号</t>
  </si>
  <si>
    <t>632-0052</t>
  </si>
  <si>
    <t>ｶﾌﾞｼｷｶﾞｲｼｬｿﾗ</t>
  </si>
  <si>
    <t>株式会社そら</t>
  </si>
  <si>
    <t>639-1066</t>
  </si>
  <si>
    <t>奈良県生駒郡安堵町西安堵584-2</t>
  </si>
  <si>
    <t>0743-57-3794</t>
  </si>
  <si>
    <t>ｳｴﾑﾗｻﾄｺ</t>
  </si>
  <si>
    <t>植村里子</t>
  </si>
  <si>
    <t>ﾜｰｸｼｮｯﾌﾟｿﾗ</t>
  </si>
  <si>
    <t>ワークショップそら</t>
  </si>
  <si>
    <t>奈良県磯城郡川西町結崎949-1</t>
  </si>
  <si>
    <t>0745-43-9852</t>
  </si>
  <si>
    <t>0745-43-9872</t>
  </si>
  <si>
    <t>ｻｲｼｮｸｷｯﾁﾝﾎﾞﾝ</t>
  </si>
  <si>
    <t>彩食キッチンＢｏｎ</t>
  </si>
  <si>
    <t>奈良県大和郡山市小泉町75-2</t>
  </si>
  <si>
    <t>0743-58-5572</t>
  </si>
  <si>
    <t>0743-54-0003</t>
  </si>
  <si>
    <t>ﾕｳｹﾞﾝｶﾞｲｼｬﾂﾂｲｼｮｳｺｳ</t>
  </si>
  <si>
    <t>有限会社筒井商工</t>
  </si>
  <si>
    <t>奈良県大和郡山市筒井町278</t>
  </si>
  <si>
    <t>0743-56-2303</t>
  </si>
  <si>
    <t>0743-56-2348</t>
  </si>
  <si>
    <t>ｺｳﾔﾀｶｼ</t>
  </si>
  <si>
    <t>粉家崇</t>
  </si>
  <si>
    <t>639-1026</t>
  </si>
  <si>
    <t>奈良県大和郡山市小林町409-63</t>
  </si>
  <si>
    <t>ｶｲｺﾞｾﾝﾀｰｴﾝ</t>
  </si>
  <si>
    <t>介護センターえん</t>
  </si>
  <si>
    <t>奈良県大和郡山市筒井町278番地</t>
  </si>
  <si>
    <t>第2条第1項第22号</t>
  </si>
  <si>
    <t>ｲｯﾊﾟﾝｼｬﾀﾞﾝﾎｳｼﾞﾝｴｲﾄ</t>
  </si>
  <si>
    <t>一般社団法人ｅｉｇｈｔ</t>
  </si>
  <si>
    <t>京都府木津川市相楽台7-2-15</t>
  </si>
  <si>
    <t>0774-73-5107</t>
  </si>
  <si>
    <t>京都地方法務局木津出張所</t>
  </si>
  <si>
    <t>ﾌｼﾞﾓﾄﾀｶﾋｻ</t>
  </si>
  <si>
    <t>藤本貴久</t>
  </si>
  <si>
    <t>ｻﾎﾟｰﾄｾﾝﾀｰｴｲﾄ</t>
  </si>
  <si>
    <t>サポートセンターえいと</t>
  </si>
  <si>
    <t>奈良県大和郡山市九条町237-2　薬師寺アーバンライフ114号</t>
  </si>
  <si>
    <t>0743-20-5352</t>
  </si>
  <si>
    <t>0743-20-0620</t>
  </si>
  <si>
    <t>第4条第1項第2号</t>
  </si>
  <si>
    <t>ﾄｸﾃｲﾋｴｲﾘｶﾂﾄﾞｳﾎｳｼﾞﾝｷﾂﾞﾅ</t>
  </si>
  <si>
    <t>特定非営利活動法人きづな</t>
  </si>
  <si>
    <t>633-0001</t>
  </si>
  <si>
    <t>奈良県桜井市三輪1213-2</t>
  </si>
  <si>
    <t>0744-45-4747</t>
  </si>
  <si>
    <t>ｽｽﾞｷｶｽﾞｺ</t>
  </si>
  <si>
    <t>鈴木和子</t>
  </si>
  <si>
    <t>636-0212</t>
  </si>
  <si>
    <t>奈良県磯城郡三宅町石見61-5</t>
  </si>
  <si>
    <t>ﾄｸﾃｲﾋｴｲﾘｶﾂﾄﾞｳﾎｳｼﾞﾝ ｷﾂﾞﾅ</t>
  </si>
  <si>
    <t>特定非営利活動法人　きづな</t>
  </si>
  <si>
    <t>ｶﾌﾞｼｷｶｲｼｬﾆｯｹﾝﾏﾈｼﾞﾒﾝﾄ</t>
  </si>
  <si>
    <t>株式会社日健マネジメント</t>
  </si>
  <si>
    <t>大阪府大阪市西区西本町1丁目10番3号新松岡ビル</t>
  </si>
  <si>
    <t>06-6535-5501</t>
  </si>
  <si>
    <t>06-6537-5678</t>
  </si>
  <si>
    <t>大阪法務局</t>
  </si>
  <si>
    <t>ﾊﾞﾝﾄﾞｳ ｶｽﾞﾋﾃﾞ</t>
  </si>
  <si>
    <t>板東　和秀</t>
  </si>
  <si>
    <t>665-0883</t>
  </si>
  <si>
    <t>兵庫県宝塚市山本中三丁目12番1号</t>
  </si>
  <si>
    <t>ｹｱｾﾝﾀｰﾆｯｹﾝﾔﾏﾄｺｵﾘﾔﾏ</t>
  </si>
  <si>
    <t>ケアセンターにっけん大和郡山</t>
  </si>
  <si>
    <t>639-1045</t>
  </si>
  <si>
    <t>奈良県大和郡山市小林町西3丁目1-11フォーユー大和郡山</t>
  </si>
  <si>
    <t>0743-23-0500</t>
  </si>
  <si>
    <t>0743-57-7882</t>
  </si>
  <si>
    <t>第2条第1項第17号</t>
  </si>
  <si>
    <t>ｲｯﾊﾟﾝｼｬﾀﾞﾝﾎｳｼﾞﾝｻﾄﾔﾏｻｲｾｲｷｺｳ</t>
  </si>
  <si>
    <t>一般社団法人里山再生機構</t>
  </si>
  <si>
    <t>奈良県大和郡山市山田町1113</t>
  </si>
  <si>
    <t>ﾏﾂｶﾜｶｽﾞﾄ</t>
  </si>
  <si>
    <t>松川一人</t>
  </si>
  <si>
    <t>奈良県大和郡山市山田町1113-3F</t>
  </si>
  <si>
    <t>ﾐﾅﾜｸ</t>
  </si>
  <si>
    <t>ｍｉｎａｗａｃ</t>
  </si>
  <si>
    <t>奈良県大和郡山市山田町1113-2F</t>
  </si>
  <si>
    <t>定款第4条第14項</t>
  </si>
  <si>
    <t>ﾄｸﾃｲﾋｴｲﾘｶﾂﾄﾞｳﾎｳｼﾞﾝﾎｯﾄ･ﾊｰﾄ</t>
  </si>
  <si>
    <t>特定非営利活動法人ほっと・ハート</t>
  </si>
  <si>
    <t>奈良県大和郡山市小泉町3393-29</t>
  </si>
  <si>
    <t>0743-53-6422</t>
  </si>
  <si>
    <t>0743-84-4815</t>
  </si>
  <si>
    <t>奈良県庁</t>
  </si>
  <si>
    <t>ﾏﾙﾀﾆﾕｳｲﾁﾛｳ</t>
  </si>
  <si>
    <t>丸谷雄一郎</t>
  </si>
  <si>
    <t>639-1017</t>
  </si>
  <si>
    <t>奈良県大和郡山市藤原町2-8</t>
  </si>
  <si>
    <t>ｶｲｺﾞｼｴﾝｾﾝﾀｰﾋﾏﾜﾘ</t>
  </si>
  <si>
    <t>介護支援センターひまわり</t>
  </si>
  <si>
    <t>第2章第5条第2項第1号</t>
  </si>
  <si>
    <t>奈良県奈良市富雄泉ケ丘27番15号</t>
  </si>
  <si>
    <t>ｵｶﾀﾆｶｲﾎｰﾑﾍﾙﾌﾟｽﾃｰｼｮﾝｺｵﾘﾔﾏ</t>
  </si>
  <si>
    <t>岡谷会ホームヘルプステーション郡山</t>
  </si>
  <si>
    <t>639-1054</t>
  </si>
  <si>
    <t>奈良県大和郡山市新町305-70</t>
  </si>
  <si>
    <t>0743-58-6138</t>
  </si>
  <si>
    <t>0743-58-6137</t>
  </si>
  <si>
    <t>第2章第5条第6項</t>
  </si>
  <si>
    <t>ｶﾌﾞｼｷｶｲｼｬｼｮｳｴｲｶｲ</t>
  </si>
  <si>
    <t>株式会社松栄会</t>
  </si>
  <si>
    <t>639-1132</t>
  </si>
  <si>
    <t>奈良県大和郡山市高田町76-1　サンプラザ郡山507</t>
  </si>
  <si>
    <t>0743-54-1661</t>
  </si>
  <si>
    <t>ﾏﾂﾑﾗﾘｮｳｲﾁ</t>
  </si>
  <si>
    <t>松村良一</t>
  </si>
  <si>
    <t>シュウロウケイゾクシエンビーガタ　エガオ</t>
  </si>
  <si>
    <t>就労継続支援B型　えがお</t>
  </si>
  <si>
    <t>639-1108</t>
  </si>
  <si>
    <t>奈良県大和郡山市稗田町326-1</t>
  </si>
  <si>
    <t>0743-25-6789</t>
  </si>
  <si>
    <t>第1章第2条第2項</t>
  </si>
  <si>
    <t>ﾄｸﾃｲﾋｴｲﾘｶﾂﾄﾞｳﾎｳｼﾞﾝﾜｶｸｻﾓｴｷﾞ</t>
  </si>
  <si>
    <t>特定非営利活動法人わかくさもえぎ</t>
  </si>
  <si>
    <t>奈良県大和郡山市九条町295-1</t>
  </si>
  <si>
    <t>0743-58-1411</t>
  </si>
  <si>
    <t>0743-58-1412</t>
  </si>
  <si>
    <t>ﾏﾂﾓﾄﾄﾓｺ</t>
  </si>
  <si>
    <t>松本倫子</t>
  </si>
  <si>
    <t>奈良県奈良市左京1-18-22</t>
  </si>
  <si>
    <t>ﾍﾙﾊﾟｰ ﾜｶｸｻﾓｴｷﾞ</t>
  </si>
  <si>
    <t>ヘルパー　わかくさもえぎ</t>
  </si>
  <si>
    <t>第2章第5条第1項</t>
  </si>
  <si>
    <t>ﾍﾙﾊﾟｰﾜｶｸｻﾓｴｷﾞ</t>
  </si>
  <si>
    <t>ヘルパーわかくさもえぎ</t>
  </si>
  <si>
    <t>第2条第5項第1号</t>
  </si>
  <si>
    <t>ﾜｶｸｻﾓｴｷﾞｼｮｳｶﾞｲｼｬｾｲｶﾂｼｴﾝｾﾝﾀｰ</t>
  </si>
  <si>
    <t>わかくさもえぎ障害者生活支援センター</t>
  </si>
  <si>
    <t>ｶﾌﾞｼｷｶﾞｲｼｬﾓﾘﾉｸﾏｻﾝ</t>
  </si>
  <si>
    <t>株式会社森のくまさん</t>
  </si>
  <si>
    <t>奈良県大和郡山市筒井町376-17</t>
  </si>
  <si>
    <t>0743-57-9039</t>
  </si>
  <si>
    <t>0743-57-9036</t>
  </si>
  <si>
    <t>ﾑﾗﾀﾓﾘﾏｻ</t>
  </si>
  <si>
    <t>村田守理</t>
  </si>
  <si>
    <t>ﾓﾘﾉｸﾏｻﾝ</t>
  </si>
  <si>
    <t>森のくまさん</t>
  </si>
  <si>
    <t>第2条第2項第1号</t>
  </si>
  <si>
    <t>ｱｲ･ｽﾀｲﾙｶﾌﾞｼｷｶｲｼｬ</t>
  </si>
  <si>
    <t>アイ･スタイル株式会社</t>
  </si>
  <si>
    <t>639-1037</t>
  </si>
  <si>
    <t>奈良県大和郡山市額田部北町613番地2</t>
  </si>
  <si>
    <t>0743-85-7861</t>
  </si>
  <si>
    <t>0743-85-7862</t>
  </si>
  <si>
    <t>ｲｹﾀﾞﾀｶｺ</t>
  </si>
  <si>
    <t>池田高子</t>
  </si>
  <si>
    <t>639-1061</t>
  </si>
  <si>
    <t>奈良県生駒郡安堵町東安堵596番地の6</t>
  </si>
  <si>
    <t>ﾎｳﾓﾝｶｲｺﾞｱｲ</t>
  </si>
  <si>
    <t>訪問介護Aｉ</t>
  </si>
  <si>
    <t>奈良県大和郡山市小泉町505-1</t>
  </si>
  <si>
    <t>第1章第2条第17項第1号</t>
  </si>
  <si>
    <t>ｶﾌﾞｼｷｶｲｼｬｼｱﾜｾｶﾞｵｶ</t>
  </si>
  <si>
    <t>株式会社しあわせヶ丘</t>
  </si>
  <si>
    <t>639-1023</t>
  </si>
  <si>
    <t>奈良県大和郡山市小南町488-195</t>
  </si>
  <si>
    <t>0743-57-6730</t>
  </si>
  <si>
    <t>0743-57-6740</t>
  </si>
  <si>
    <t>ﾖｼﾀﾞﾄﾓｺ</t>
  </si>
  <si>
    <t>吉田朋子</t>
  </si>
  <si>
    <t>ﾎｳﾓﾝｶｲｺﾞｼﾞｷﾞｮｳﾌﾞ ｵﾀｽｹﾏﾝ</t>
  </si>
  <si>
    <t>訪問介護事業部　おたすけマン</t>
  </si>
  <si>
    <t>第1章第2条第10項</t>
  </si>
  <si>
    <t>ｶﾌﾞｼｷｶｲｼｬﾋﾟｰｽ</t>
  </si>
  <si>
    <t>株式会社ピース</t>
  </si>
  <si>
    <t>639-1013</t>
  </si>
  <si>
    <t>奈良県大和郡山市朝日町6-3</t>
  </si>
  <si>
    <t>0743-53-3022</t>
  </si>
  <si>
    <t>0743-53-3021</t>
  </si>
  <si>
    <t>ｻｲｲｷｼﾞｭﾝ</t>
  </si>
  <si>
    <t>西域淳</t>
  </si>
  <si>
    <t>奈良県大和郡山市朝日町6-3ネバーランド大和郡山202</t>
  </si>
  <si>
    <t>ｲﾛﾊｶｲｺﾞｽﾃｰｼｮﾝ</t>
  </si>
  <si>
    <t>いろは介護ステーション</t>
  </si>
  <si>
    <t>639-1160</t>
  </si>
  <si>
    <t>奈良県大和郡山市北郡山町129-1ラシーヌ小川107</t>
  </si>
  <si>
    <t>ｲｯﾊﾟﾝｼｬﾀﾞﾝﾎｳｼﾞﾝﾕｶｲﾊｳｽ</t>
  </si>
  <si>
    <t>一般社団法人ゆかいハウス</t>
  </si>
  <si>
    <t>奈良県大和郡山市城町1804-24</t>
  </si>
  <si>
    <t>0743-52-2505</t>
  </si>
  <si>
    <t>0743-85-4005</t>
  </si>
  <si>
    <t>ｵｸｼﾏﾓﾘｵ</t>
  </si>
  <si>
    <t>奥島盛夫</t>
  </si>
  <si>
    <t>ﾕｶｲﾗﾎﾞ</t>
  </si>
  <si>
    <t>ゆかいラボ</t>
  </si>
  <si>
    <t>奈良県大和郡山市泉原町2-4</t>
  </si>
  <si>
    <t>ｺﾞｳﾄﾞｳｶｲｼｬﾘﾝｸﾞ</t>
  </si>
  <si>
    <t>合同会社輪倶</t>
  </si>
  <si>
    <t>奈良県大和郡山市北郡山町246</t>
  </si>
  <si>
    <t>0743-58-5840</t>
  </si>
  <si>
    <t>0743-58-5841</t>
  </si>
  <si>
    <t>ﾓﾘﾀ ｾﾂｺ</t>
  </si>
  <si>
    <t>守田　節子</t>
  </si>
  <si>
    <t>636-0002</t>
  </si>
  <si>
    <t>奈良県北葛城郡王寺町王寺2丁目12ー24-302号</t>
  </si>
  <si>
    <t>ｻﾞｲﾀｸｾｲｶﾂｼｴﾝｾﾝﾀｰﾃﾙﾐｰ</t>
  </si>
  <si>
    <t>在宅生活支援センターテルミー</t>
  </si>
  <si>
    <t>第2条第3項</t>
  </si>
  <si>
    <t>ｴﾙﾜｲｼｰｶﾌﾞｼｷｶﾞｲｼｬ</t>
  </si>
  <si>
    <t>ＬＹＣ株式会社</t>
  </si>
  <si>
    <t>奈良県大和郡山市九条町297-1　ＫＹビル２Ｆ</t>
  </si>
  <si>
    <t>0743-86-4753</t>
  </si>
  <si>
    <t>0743-86-4754</t>
  </si>
  <si>
    <t>ﾉｸﾞﾁﾘｻ</t>
  </si>
  <si>
    <t>野口里砂</t>
  </si>
  <si>
    <t>奈良県奈良市東九条町1556-7-211</t>
  </si>
  <si>
    <t>ﾎｳﾓﾝｶｲｺﾞ ｵﾑﾆﾊﾞｽ</t>
  </si>
  <si>
    <t>訪問介護オムニバス</t>
  </si>
  <si>
    <t>第2条第4項</t>
  </si>
  <si>
    <t>ﾎｳﾓﾝｶｲｺﾞ ｵﾑﾆﾊﾞｽﾎｳﾓﾝｶｲｺﾞ</t>
  </si>
  <si>
    <t>訪問介護　オムニバス</t>
  </si>
  <si>
    <t>ｾｲｶﾂｶｲｺﾞ ｵﾑﾆﾊﾞｽ</t>
  </si>
  <si>
    <t>生活介護　オムニバス</t>
  </si>
  <si>
    <t>一般社団法人eight</t>
  </si>
  <si>
    <t>京都府</t>
  </si>
  <si>
    <t>ﾋﾟｲｽ</t>
  </si>
  <si>
    <t>ぴいす</t>
  </si>
  <si>
    <t>奈良県大和郡山市九条町237-2　薬師寺アーバンライフ116号</t>
  </si>
  <si>
    <t>0743-20-1658</t>
  </si>
  <si>
    <t>第4条第4項</t>
  </si>
  <si>
    <t>0743-85-4563</t>
  </si>
  <si>
    <t>ｶｷﾓﾄﾋﾄｼ</t>
  </si>
  <si>
    <t>柿本一志</t>
  </si>
  <si>
    <t>ﾍﾙﾌﾟｾﾝﾀｰ ﾅｲｽ</t>
  </si>
  <si>
    <t>ヘルプセンター　ないす</t>
  </si>
  <si>
    <t>奈良県大和郡山市矢田町大谷382-2</t>
  </si>
  <si>
    <t>ｸﾞﾙｰﾌﾟﾎｰﾑｺｵﾘﾅ</t>
  </si>
  <si>
    <t>グループホームこおりな</t>
  </si>
  <si>
    <t>639-1021</t>
  </si>
  <si>
    <t>奈良県大和郡山市新木町299</t>
  </si>
  <si>
    <t>0743-86-4610</t>
  </si>
  <si>
    <t>0743-86-4611</t>
  </si>
  <si>
    <t>第1条第1項イ</t>
  </si>
  <si>
    <t>ｶﾌﾞｼｷｶﾞｲｼｬﾋﾟｰｽ</t>
  </si>
  <si>
    <t>奈良県大和郡山市朝日町6-3 ネバーランド大和郡山202号</t>
  </si>
  <si>
    <t>ﾅﾗｼｭｳﾛｳｼｴﾝｾﾝﾀｰ</t>
  </si>
  <si>
    <t>奈良就労支援センター</t>
  </si>
  <si>
    <t>奈良県大和郡山市九条町720-3 九条ハイツ106</t>
  </si>
  <si>
    <t>0743-85-7377</t>
  </si>
  <si>
    <t>ｶﾌﾞｼｷｶﾞｲｼｬ</t>
  </si>
  <si>
    <t>株式会社Vertex</t>
  </si>
  <si>
    <t>639-1014</t>
  </si>
  <si>
    <t>奈良県大和郡山市西岡町6番6号</t>
  </si>
  <si>
    <t>0743-53-2656</t>
  </si>
  <si>
    <t>ﾀﾆﾓﾄﾕｷﾐ</t>
  </si>
  <si>
    <t>谷本幸美</t>
  </si>
  <si>
    <t>ｶｲｺﾞｼﾞｷﾞｮｳｼｮｴﾌｫｰﾄ</t>
  </si>
  <si>
    <t>介護事業所エフォート</t>
  </si>
  <si>
    <t>奈良県大和郡山市西岡町6-6</t>
  </si>
  <si>
    <t>第2条第9条</t>
  </si>
  <si>
    <t>0743-53-2565</t>
  </si>
  <si>
    <t>ｾｲｶﾂｶｲｺﾞﾊﾝﾄﾞﾒｲﾄﾞ</t>
  </si>
  <si>
    <t>生活介護ハンドメイド</t>
  </si>
  <si>
    <t>439-1014</t>
  </si>
  <si>
    <t>ｼｬｶｲﾌｸｼﾎｳｼﾞﾝ ｶﾔﾉｶｲ</t>
  </si>
  <si>
    <t>社会福祉法人　嘉耶の会</t>
  </si>
  <si>
    <t>奈良県奈良市大和田町2226番地</t>
  </si>
  <si>
    <t>0742-52-0221</t>
  </si>
  <si>
    <t>0742-52-0200</t>
  </si>
  <si>
    <t>ｲﾑﾗ ﾏｻｼ</t>
  </si>
  <si>
    <t>井村　昌司</t>
  </si>
  <si>
    <t>奈良県奈良市帝塚山3丁目11番19号</t>
  </si>
  <si>
    <t>ﾀｷﾉｳｶﾞﾀｼﾞｷﾞｮｳｼｮ ﾊﾙｶｾﾞ</t>
  </si>
  <si>
    <t>多機能型事業所　はるかぜ</t>
  </si>
  <si>
    <t>639-1028</t>
  </si>
  <si>
    <t>奈良県大和郡山市田中町750-1</t>
  </si>
  <si>
    <t>0743-55-1122</t>
  </si>
  <si>
    <t>0743-55-1156</t>
  </si>
  <si>
    <t>ｼｬｶｲﾌｸｼﾎｳｼﾞﾝ ﾓｴ</t>
  </si>
  <si>
    <t>社会福祉法人　萌</t>
  </si>
  <si>
    <t>奈良県大和郡山市小泉73-1</t>
  </si>
  <si>
    <t>ﾖｼｶﾜ ｲｸｺ</t>
  </si>
  <si>
    <t>吉川　郁子</t>
  </si>
  <si>
    <t>ﾌﾚｱｲｺｳﾎﾞｳｺｳﾎﾞｳ</t>
  </si>
  <si>
    <t>ふれあい工房</t>
  </si>
  <si>
    <t>奈良県大和郡山市柳2-23-4</t>
  </si>
  <si>
    <t>0743-54-6701</t>
  </si>
  <si>
    <t>0743-54-6731</t>
  </si>
  <si>
    <t>第条第項</t>
  </si>
  <si>
    <t>第1条第1項第1号</t>
  </si>
  <si>
    <t>奈良県大和郡山市城町1799番地11</t>
  </si>
  <si>
    <t>ｵｵﾉ ﾄｼﾛｳ</t>
  </si>
  <si>
    <t>大野　敏郎</t>
  </si>
  <si>
    <t>ｷﾞﾌﾞｱﾝﾄﾞﾃｲｸ･ﾗｲﾌ</t>
  </si>
  <si>
    <t>ギブアンドテイク・ライフ</t>
  </si>
  <si>
    <t>奈良県大和郡山市小泉町2174-1</t>
  </si>
  <si>
    <t>ｶﾌﾞｼｷｶﾞｲｼｬｴﾝﾏﾝ</t>
  </si>
  <si>
    <t>株式会社縁満</t>
  </si>
  <si>
    <t>639-1031</t>
  </si>
  <si>
    <t>奈良県大和郡山市今国府町723</t>
  </si>
  <si>
    <t>0743-56-8010</t>
  </si>
  <si>
    <t>0743-56-8012</t>
  </si>
  <si>
    <t>ｵｵｶﾞｷｺｳﾍｲ</t>
  </si>
  <si>
    <t>大垣幸平</t>
  </si>
  <si>
    <t>ﾍﾙﾊﾟｰｻﾎﾟｰﾄｴﾝﾏﾝ</t>
  </si>
  <si>
    <t>ヘルパーサポート笑ん満</t>
  </si>
  <si>
    <t>639-1032</t>
  </si>
  <si>
    <t>奈良県大和郡山市池沢町139-1　ダイワ第2マンション102</t>
  </si>
  <si>
    <t>0843-56-8012</t>
  </si>
  <si>
    <t>ｶﾌﾞｼｷｶﾞｲｼｬﾅｯｾ</t>
  </si>
  <si>
    <t>株式会社ナッセ</t>
  </si>
  <si>
    <t>550-0011</t>
  </si>
  <si>
    <t>大阪府大阪市西区阿波座2丁目1番1号大阪本町西第一ビル7階</t>
  </si>
  <si>
    <t>06-6535-9258</t>
  </si>
  <si>
    <t>06-6535-9259</t>
  </si>
  <si>
    <t>足立浩</t>
  </si>
  <si>
    <t>550-0013</t>
  </si>
  <si>
    <t>大阪府大阪市西区新町一丁目14番21号</t>
  </si>
  <si>
    <t>ﾂｷﾉｳｻｷﾞ</t>
  </si>
  <si>
    <t>月のうさぎ</t>
  </si>
  <si>
    <t>奈良県大和郡山市新町907番地1号</t>
  </si>
  <si>
    <t>0743-58-6988</t>
  </si>
  <si>
    <t>0743-58-6968</t>
  </si>
  <si>
    <t>第2条第1項第73号</t>
  </si>
  <si>
    <t>0743-58-6044</t>
  </si>
  <si>
    <t>ｶﾌﾞｼｷｶﾞｲｼｬﾎｳｼﾝｴﾝﾀｰﾌﾟﾗｲｽﾞ</t>
  </si>
  <si>
    <t>株式会社Ｈｏｕｓｈｉｎ　ｅｎｔｅｒｐｒｉｓｅ</t>
  </si>
  <si>
    <t>639-1124</t>
  </si>
  <si>
    <t>奈良県大和郡山市馬司町144-11善紀ハイツ202号室</t>
  </si>
  <si>
    <t>0743-85-7018</t>
  </si>
  <si>
    <t>ｷﾀﾉﾌﾞﾕｷ</t>
  </si>
  <si>
    <t>喜多伸行</t>
  </si>
  <si>
    <t>636-0201</t>
  </si>
  <si>
    <t>奈良県磯城郡川西町下永1285番地の1</t>
  </si>
  <si>
    <t>ｹｱｻﾎﾟｰﾄﾅﾉﾊﾅ</t>
  </si>
  <si>
    <t>ケアサポートなのはな</t>
  </si>
  <si>
    <t>0743-84-8770</t>
  </si>
  <si>
    <t>第2号1項</t>
  </si>
  <si>
    <t>ｺﾞｳﾄﾞｳｶﾞｲｼｬﾘﾌﾞﾘｰ</t>
  </si>
  <si>
    <t>合同会社リブリー</t>
  </si>
  <si>
    <t>639-1007</t>
  </si>
  <si>
    <t>奈良県大和郡山市南郡山町645番地12</t>
  </si>
  <si>
    <t>0743-54-0041</t>
  </si>
  <si>
    <t>ﾏﾂﾓﾄﾋﾛｺ</t>
  </si>
  <si>
    <t>松元弘子</t>
  </si>
  <si>
    <t>ｼｭｳﾛｳｹｲｿﾞｸｴｰｶﾞﾀｼﾞｷﾞｮｳｼｮﾊﾟｽﾃﾙ</t>
  </si>
  <si>
    <t>就労継続A型事業所ぱすてる</t>
  </si>
  <si>
    <t>奈良県大和郡山市九条町614番地29</t>
  </si>
  <si>
    <t>0743-55-0007</t>
  </si>
  <si>
    <t>ﾏﾂﾓﾄﾖｼﾐ</t>
  </si>
  <si>
    <t>ｼｭｳｷｮｳﾎｳｼﾞﾝﾃﾝﾘｷｮｳｶﾝｻﾞﾝﾌﾞﾝｷｮｳｶｲ</t>
  </si>
  <si>
    <t>宗教法人天理教冠山分教会</t>
  </si>
  <si>
    <t>奈良県大和郡山市大宮町3番地の3</t>
  </si>
  <si>
    <t>0743-52-5413</t>
  </si>
  <si>
    <t>代表役員</t>
  </si>
  <si>
    <t>ｷﾗｸｿｳ</t>
  </si>
  <si>
    <t>気楽荘</t>
  </si>
  <si>
    <t>奈良県大和郡山市大宮町3番地4</t>
  </si>
  <si>
    <t>0743-25-6992</t>
  </si>
  <si>
    <t>0743-25-1183</t>
  </si>
  <si>
    <t>ﾆﾁｲｹｱｾﾝﾀｰﾔﾏﾄｺｵﾘﾔﾏ</t>
  </si>
  <si>
    <t>ニチイケアセンター大和郡山</t>
  </si>
  <si>
    <t>奈良県大和郡山市北郡山町246番地大和本社ビル105号室</t>
  </si>
  <si>
    <t>0743-58-6058</t>
  </si>
  <si>
    <t>0743-54-1954</t>
  </si>
  <si>
    <t>第2条第1項第24号</t>
  </si>
  <si>
    <t>ｶｰｻﾗﾝﾏﾝ</t>
  </si>
  <si>
    <t>カーサらんまん</t>
  </si>
  <si>
    <t>奈良県大和郡山市城町1798-15</t>
  </si>
  <si>
    <t>第　条</t>
  </si>
  <si>
    <t>ｴﾙﾜｲｼｰｶﾌﾞｼｷｶｲｼｬ</t>
  </si>
  <si>
    <t>奈良県大和郡山市九条町297番地1KYビル2F</t>
  </si>
  <si>
    <t>奈良県奈良市東九条町1556番地の7メゾンドール大安寺211号</t>
  </si>
  <si>
    <t>ﾃｨｰｵｰ</t>
  </si>
  <si>
    <t>TO</t>
  </si>
  <si>
    <t>奈良県大和郡山市九条町579番地17</t>
  </si>
  <si>
    <t>奈良県北葛城郡広陵町三吉169番地</t>
  </si>
  <si>
    <t>0745-55-6914</t>
  </si>
  <si>
    <t>奈良県北葛城郡広陵町馬見北七丁目8番24号</t>
  </si>
  <si>
    <t>ﾔﾏﾄｴﾝﾘｵﾝﾎｰﾑﾍﾙﾌﾟｽﾃｰｼｮﾝ</t>
  </si>
  <si>
    <t>大和園りおんホームヘルプステーション</t>
  </si>
  <si>
    <t>奈良県大和郡山市筒井町883-3</t>
  </si>
  <si>
    <t>0743-23-1500</t>
  </si>
  <si>
    <t>0743-23-1501</t>
  </si>
  <si>
    <t>第1条第2項第（ｵ）号</t>
  </si>
  <si>
    <t>ｲｯﾊﾟﾝｼｬﾀﾞﾝﾎｳｼﾞﾝｵﾀｶﾞｲｻﾏ</t>
  </si>
  <si>
    <t>一般社団法人おたがいさま</t>
  </si>
  <si>
    <t>奈良県大和郡山市城町1681-120</t>
  </si>
  <si>
    <t>0743-61-5329</t>
  </si>
  <si>
    <t>0743-61-5359</t>
  </si>
  <si>
    <t>ｱﾘﾀﾄﾓﾔ</t>
  </si>
  <si>
    <t>有田智也</t>
  </si>
  <si>
    <t>奈良県奈良市敷島町一丁目551-24</t>
  </si>
  <si>
    <t>ﾖｶﾖｶ</t>
  </si>
  <si>
    <t>よかよか</t>
  </si>
  <si>
    <t>第3条第2項</t>
  </si>
  <si>
    <t>奈良県大和郡山市小泉町73番1</t>
  </si>
  <si>
    <t>奈良県奈良市敷島町一丁目1121番地の61</t>
  </si>
  <si>
    <t>ﾓｴｷﾞｶﾝ</t>
  </si>
  <si>
    <t>もえぎ館</t>
  </si>
  <si>
    <t>奈良県大和郡山市柳2丁目23-10</t>
  </si>
  <si>
    <t>0743-85-4112</t>
  </si>
  <si>
    <t>ｴﾉｷｶﾌﾞｼｷｶﾞｲｼｬ</t>
  </si>
  <si>
    <t>えのき株式会社</t>
  </si>
  <si>
    <t>奈良県大和郡山市九条町604番地6</t>
  </si>
  <si>
    <t>0743-85-7604</t>
  </si>
  <si>
    <t>0743-85-7612</t>
  </si>
  <si>
    <t>ｱｵｷｱﾕﾐ</t>
  </si>
  <si>
    <t>青木亜由美</t>
  </si>
  <si>
    <t>奈良県奈良市七条西町一丁目65番1号</t>
  </si>
  <si>
    <t>ﾎｰﾑﾍﾙﾌﾟｴﾉｷ</t>
  </si>
  <si>
    <t>ホームヘルプえのき</t>
  </si>
  <si>
    <t>ｶﾌﾞｼｷｶﾞｲｼｬｲﾄ</t>
  </si>
  <si>
    <t>株式会社糸</t>
  </si>
  <si>
    <t>奈良県大和郡山市筒井町463番地1</t>
  </si>
  <si>
    <t>0743-58-4555</t>
  </si>
  <si>
    <t>0743-58-4556</t>
  </si>
  <si>
    <t>ﾋｶﾞｼｳﾗﾄﾓ</t>
  </si>
  <si>
    <t>東浦友</t>
  </si>
  <si>
    <t>奈良県大和郡山市額田部北町324番地7</t>
  </si>
  <si>
    <t>ﾍﾙﾊﾟｰｽﾃｰｼｮﾝﾔﾏﾄ</t>
  </si>
  <si>
    <t>ヘルパーステーションやまと</t>
  </si>
  <si>
    <t>奈良県大和郡山市筒井町463番地1　ふぁみーゆ筒井2階・13号</t>
  </si>
  <si>
    <t>第2条第6項第1号</t>
  </si>
  <si>
    <t>ｲｯﾊﾟﾝｼｬﾀﾞﾝﾎｳｼﾞﾝｺｳﾎﾞｳｲﾛﾊ</t>
  </si>
  <si>
    <t>一般社団法人工房いろは</t>
  </si>
  <si>
    <t>奈良県大和郡山市小泉町東一丁目8番7号</t>
  </si>
  <si>
    <t>0743-61-5375</t>
  </si>
  <si>
    <t>0743-61-5475</t>
  </si>
  <si>
    <t>ｾﾄﾐﾂﾖｼ</t>
  </si>
  <si>
    <t>ｲﾛﾊﾉﾓﾘ</t>
  </si>
  <si>
    <t>いろはの森</t>
  </si>
  <si>
    <t>第3条第1項第3号</t>
  </si>
  <si>
    <t>636-0154</t>
  </si>
  <si>
    <t>奈良県大和郡山市今国府町723番地</t>
  </si>
  <si>
    <t>ｼｭｳﾛｳｻﾎﾟｰﾄｴﾝﾏﾝ</t>
  </si>
  <si>
    <t>就労サポート宴満</t>
  </si>
  <si>
    <t>奈良県大和郡山市池沢町564-1</t>
  </si>
  <si>
    <t>0743-56-8011</t>
  </si>
  <si>
    <t>ｶﾌﾞｼｷｶﾞｲｼｬﾆﾎﾝﾕﾆｹｱ</t>
  </si>
  <si>
    <t>株式会社日本ユニケア</t>
  </si>
  <si>
    <t>奈良県奈良市東登美ケ丘1-1-3</t>
  </si>
  <si>
    <t>0743-71-8858</t>
  </si>
  <si>
    <t>0743-71-8868</t>
  </si>
  <si>
    <t>ｴﾝﾄﾞｳｶｽﾞｷ</t>
  </si>
  <si>
    <t>遠藤和樹</t>
  </si>
  <si>
    <t>ﾊｰﾓﾆｰ･ﾍﾙﾊﾟｰｽﾃｰｼｮﾝ</t>
  </si>
  <si>
    <t>ハーモニー・ヘルパーステーション</t>
  </si>
  <si>
    <t>630-0258</t>
  </si>
  <si>
    <t>奈良県生駒市東新町4-20　石丸ビル2階</t>
  </si>
  <si>
    <t>ｼｬｶｲﾌｸｼﾎｳｼﾞﾝｲｺﾏｼｼｬｶｲﾌｸｼｷｮｳｷﾞｶｲ</t>
  </si>
  <si>
    <t>社会福祉法人生駒市社会福祉協議会</t>
  </si>
  <si>
    <t>630-0257</t>
  </si>
  <si>
    <t>奈良県生駒市元町1-6-12</t>
  </si>
  <si>
    <t>0743-75-0234</t>
  </si>
  <si>
    <t>0743-73-0533</t>
  </si>
  <si>
    <t>ｺﾑﾗｻｷﾏｻｼ</t>
  </si>
  <si>
    <t>小紫雅史</t>
  </si>
  <si>
    <t>630-0226</t>
  </si>
  <si>
    <t>奈良県生駒市小平尾町54　ベルカーサC-2</t>
  </si>
  <si>
    <t>630-0245</t>
  </si>
  <si>
    <t>奈良県生駒市北新町3-1</t>
  </si>
  <si>
    <t>0743-74-3333</t>
  </si>
  <si>
    <t>0743-74-3610</t>
  </si>
  <si>
    <t>第2条第15号</t>
  </si>
  <si>
    <t>ｼｬｶｲﾌｸｼﾎｳｼﾞﾝﾎｳｻﾞﾝｼﾞﾌｸｼｼﾞｷﾞｮｳﾀﾞﾝ</t>
  </si>
  <si>
    <t>社会福祉法人宝山寺福祉事業団</t>
  </si>
  <si>
    <t>奈良県生駒市元町2-14-8</t>
  </si>
  <si>
    <t>0743-74-6811</t>
  </si>
  <si>
    <t>0743-74-2511</t>
  </si>
  <si>
    <t>ﾂｼﾞﾑﾗﾀｲﾊﾝ</t>
  </si>
  <si>
    <t>辻村泰範</t>
  </si>
  <si>
    <t>ﾊｧｰﾄﾎﾟｰﾄﾊﾞｲｼﾞｭｿｳ</t>
  </si>
  <si>
    <t>はぁとぽーと梅寿荘</t>
  </si>
  <si>
    <t>630-0261</t>
  </si>
  <si>
    <t>奈良県生駒市西旭ケ丘12-3</t>
  </si>
  <si>
    <t>0743-74-8126</t>
  </si>
  <si>
    <t>0743-71-8122</t>
  </si>
  <si>
    <t>第1条第2項第ネ号</t>
  </si>
  <si>
    <t>特別養護老人ホーム梅寿荘</t>
  </si>
  <si>
    <t>第3条第2項第オ号</t>
  </si>
  <si>
    <t>0743-74-1172</t>
  </si>
  <si>
    <t>0743-74-1911</t>
  </si>
  <si>
    <t>ﾊｧｰﾄﾎﾟｰﾄｴﾝｼﾞｭ</t>
  </si>
  <si>
    <t>はぁとぽーと延寿</t>
  </si>
  <si>
    <t>630-0223</t>
  </si>
  <si>
    <t>奈良県生駒市小瀬町1100</t>
  </si>
  <si>
    <t>0743-76-2269</t>
  </si>
  <si>
    <t>0743-76-2250</t>
  </si>
  <si>
    <t>0743-76-2266</t>
  </si>
  <si>
    <t>0743-76-2260</t>
  </si>
  <si>
    <t>第3条第2項－オ</t>
  </si>
  <si>
    <t>ｼｬｶｲﾌｸｼﾎｳｼﾞﾝｲｺﾏﾌｸｼｶｲ</t>
  </si>
  <si>
    <t>社会福祉法人いこま福祉会</t>
  </si>
  <si>
    <t>630-0222</t>
  </si>
  <si>
    <t>奈良県生駒市壱分町356-2</t>
  </si>
  <si>
    <t>0743-77-9900</t>
  </si>
  <si>
    <t>0743-77-6868</t>
  </si>
  <si>
    <t>ｱｻｲｲﾁﾄ</t>
  </si>
  <si>
    <t>浅井伊知人</t>
  </si>
  <si>
    <t>636-0901</t>
  </si>
  <si>
    <t>奈良県生駒郡平群町大字椣原755番地の2シャーメゾン東山Ａ棟202号</t>
  </si>
  <si>
    <t>ﾃﾞｲｹｱｾﾝﾀｰｶｻﾞｸﾞﾙﾏ</t>
  </si>
  <si>
    <t>デイケアセンターかざぐるま</t>
  </si>
  <si>
    <t>630-0256</t>
  </si>
  <si>
    <t>奈良県生駒市本町9-12-201</t>
  </si>
  <si>
    <t>0743-77-9902</t>
  </si>
  <si>
    <t>0743-77-9903</t>
  </si>
  <si>
    <t>第1条第2号第イ号</t>
  </si>
  <si>
    <t>かざぐるま</t>
  </si>
  <si>
    <t>ｶｻﾞｸﾞﾙﾏ</t>
  </si>
  <si>
    <t>ｶﾌﾞｼｷｶﾞｲｼｬｱｲﾕｳ</t>
  </si>
  <si>
    <t>株式会社アイユウ</t>
  </si>
  <si>
    <t>630-0201</t>
  </si>
  <si>
    <t>奈良県生駒市小明町1057-14</t>
  </si>
  <si>
    <t>0743-75-6795</t>
  </si>
  <si>
    <t>0743-75-7007</t>
  </si>
  <si>
    <t>ｲｹﾀﾞﾕｷﾋﾛ</t>
  </si>
  <si>
    <t>池田幸広</t>
  </si>
  <si>
    <t>奈良県生駒市壱分町1068-87</t>
  </si>
  <si>
    <t>ｶﾌﾞｼｷｶﾞｲｼｬｱｲﾕｳ ｱｲﾕｳｹｱ</t>
  </si>
  <si>
    <t>株式会社アイユウ　愛友ケア</t>
  </si>
  <si>
    <t>630-0212</t>
  </si>
  <si>
    <t>奈良県生駒市辻町373-1</t>
  </si>
  <si>
    <t>0743-71-5550</t>
  </si>
  <si>
    <t>0743-71-6003</t>
  </si>
  <si>
    <t>第2条第1項第16号</t>
  </si>
  <si>
    <t>ｼｬｶｲﾌｸｼﾎｳｼﾞﾝﾁｮｳﾒｲｿｳ</t>
  </si>
  <si>
    <t>社会福祉法人長命荘</t>
  </si>
  <si>
    <t>630-0142</t>
  </si>
  <si>
    <t>奈良県生駒市北田原町2429-4</t>
  </si>
  <si>
    <t>0743-78-1677</t>
  </si>
  <si>
    <t>0743-78-1640</t>
  </si>
  <si>
    <t>ﾊﾔｼﾏｻﾋﾛ</t>
  </si>
  <si>
    <t>林昌弘</t>
  </si>
  <si>
    <t>奈良県生駒市北田原町2312</t>
  </si>
  <si>
    <t>ﾌｫﾚｽﾄﾎｳﾓﾝｶｲｺﾞｽﾃｰｼｮﾝ</t>
  </si>
  <si>
    <t>フォレスト訪問介護ステーション</t>
  </si>
  <si>
    <t>ﾀﾝｷﾆｭｳｼｮｴﾝｼﾞｭ</t>
  </si>
  <si>
    <t>短期入所延寿</t>
  </si>
  <si>
    <t>ﾄｸﾍﾞﾂﾖｳｺﾞﾛｳｼﾞﾝﾎｰﾑﾊﾞｲｼﾞｭｿｳ</t>
  </si>
  <si>
    <t>630-0266</t>
  </si>
  <si>
    <t>奈良県生駒市門前町8-7</t>
  </si>
  <si>
    <t>0743-74-1175</t>
  </si>
  <si>
    <t>0743-74-0452</t>
  </si>
  <si>
    <t>ﾗｲﾌｹｱｲｺﾏﾕｳｹﾞﾝｶﾞｲｼｬ</t>
  </si>
  <si>
    <t>ライフケア生駒有限会社</t>
  </si>
  <si>
    <t>630-0225</t>
  </si>
  <si>
    <t>奈良県生駒市東山町211番地18</t>
  </si>
  <si>
    <t>0743-76-2355</t>
  </si>
  <si>
    <t>0743-76-2356</t>
  </si>
  <si>
    <t>ﾀﾆﾔﾏｱﾂｺ</t>
  </si>
  <si>
    <t>谷山厚子</t>
  </si>
  <si>
    <t>奈良県生駒市東山町211番地21ローレルコート3-103</t>
  </si>
  <si>
    <t>ｲﾘｮｳﾎｳｼﾞﾝﾜｺｳｶｲ</t>
  </si>
  <si>
    <t>医療法人和幸会</t>
  </si>
  <si>
    <t>575-0014</t>
  </si>
  <si>
    <t>大阪府四條畷市上田原613</t>
  </si>
  <si>
    <t>0743-78-9499</t>
  </si>
  <si>
    <t>0743-78-8599</t>
  </si>
  <si>
    <t>ｸﾘｵｶﾀｶｱｷ</t>
  </si>
  <si>
    <t>栗岡隆顕</t>
  </si>
  <si>
    <t>ｲﾘｮｳﾎｳｼﾞﾝﾜｺｳｶｲ ﾊﾝﾅﾁｭｳｵｳﾎｳﾓﾝｶｲｺﾞｽﾃｰｼｮﾝ</t>
  </si>
  <si>
    <t>医療法人和幸会　阪奈中央訪問介護ステーション</t>
  </si>
  <si>
    <t>630-0243</t>
  </si>
  <si>
    <t>奈良県生駒市俵口町444-1</t>
  </si>
  <si>
    <t>0743-73-9438</t>
  </si>
  <si>
    <t>第4条の2第1項第6号</t>
  </si>
  <si>
    <t>ｶﾌﾞｼｷｶﾞｲｼｬｸﾗｳﾄﾞｻｰﾋﾞｽ</t>
  </si>
  <si>
    <t>株式会社クラウドサービス</t>
  </si>
  <si>
    <t>581-0013</t>
  </si>
  <si>
    <t>大阪府八尾市山本町南4-3-21</t>
  </si>
  <si>
    <t>072-928-2533</t>
  </si>
  <si>
    <t>072-928-2538</t>
  </si>
  <si>
    <t>ﾑﾛﾔｵｳｽｹ</t>
  </si>
  <si>
    <t>室家王介</t>
  </si>
  <si>
    <t>530-0005</t>
  </si>
  <si>
    <t>大阪府大阪市北区中之島6丁目1番38-5410号</t>
  </si>
  <si>
    <t>ｸﾗｳﾄﾞｶｲｺﾞｻｰﾋﾞｽﾅﾗ</t>
  </si>
  <si>
    <t>クラウド介護サービス奈良</t>
  </si>
  <si>
    <t>奈良県生駒市壱分町328-1</t>
  </si>
  <si>
    <t>0743-77-0362</t>
  </si>
  <si>
    <t>第2条第1項第36号</t>
  </si>
  <si>
    <t>ｲｯﾊﾟﾝｼｬﾀﾞﾝﾎｳｼﾞﾝﾑｹﾞﾝ</t>
  </si>
  <si>
    <t>一般社団法人無限</t>
  </si>
  <si>
    <t>奈良県生駒市小平尾町57-1</t>
  </si>
  <si>
    <t>0743-85-6664</t>
  </si>
  <si>
    <t>0743-85-6998</t>
  </si>
  <si>
    <t>ｲｼﾀﾞﾖｼｺ</t>
  </si>
  <si>
    <t>石田慶子</t>
  </si>
  <si>
    <t>奈良県生駒市西旭ケ丘5-6</t>
  </si>
  <si>
    <t>ﾜﾝﾋﾟｰｽ</t>
  </si>
  <si>
    <t>ワンピース</t>
  </si>
  <si>
    <t>奈良県生駒市小瀬町34-9</t>
  </si>
  <si>
    <t>0743-85-6669</t>
  </si>
  <si>
    <t>第3条第1項第1号⑥</t>
  </si>
  <si>
    <t>ｲｯﾊﾟﾝｼｬﾀﾞﾝﾎｳｼﾞﾝｺｽﾓｽ</t>
  </si>
  <si>
    <t>一般社団法人コスモス</t>
  </si>
  <si>
    <t>630-0241</t>
  </si>
  <si>
    <t>奈良県生駒市松美台110-7</t>
  </si>
  <si>
    <t>0743-25-7887</t>
  </si>
  <si>
    <t>ﾊﾏ ﾏｻﾕｷ</t>
  </si>
  <si>
    <t>濱　正之</t>
  </si>
  <si>
    <t>636-0811</t>
  </si>
  <si>
    <t>奈良県生駒郡三郷町勢野東二丁目7番5号（210号室）</t>
  </si>
  <si>
    <t>ｱｸﾃｨﾋﾞﾃｨｰｾﾝﾀｰ ｺｽﾓｽ ｲｺﾏ</t>
  </si>
  <si>
    <t>アクティビティーセンター　こすもす　いこま</t>
  </si>
  <si>
    <t>第4条第1項第8号</t>
  </si>
  <si>
    <t>ｶｻﾞｸﾞﾙﾏｴｰﾙ</t>
  </si>
  <si>
    <t>かざぐるまえーる</t>
  </si>
  <si>
    <t>定款第1条</t>
  </si>
  <si>
    <t>ｶﾌﾞｼｷｶｲｼｬﾌﾞﾙｰﾓｰﾒﾝﾄ</t>
  </si>
  <si>
    <t>株式会社ブルーモーメント</t>
  </si>
  <si>
    <t>奈良県生駒市北新町9-10-1303</t>
  </si>
  <si>
    <t>0743-74-2525</t>
  </si>
  <si>
    <t>0743-74-2533</t>
  </si>
  <si>
    <t>ｻﾜﾅﾐｶｽﾞﾖ</t>
  </si>
  <si>
    <t>澤波和代</t>
  </si>
  <si>
    <t>ﾊｰｳﾞﾋｶﾞｼｲｺﾏ</t>
  </si>
  <si>
    <t>ハーヴ東生駒</t>
  </si>
  <si>
    <t>630-0215</t>
  </si>
  <si>
    <t>奈良県生駒市東菜畑1-311-8</t>
  </si>
  <si>
    <t>第1章第2条第1項</t>
  </si>
  <si>
    <t>認定ＮＰＯ法人きららの木</t>
  </si>
  <si>
    <t>ｴｶﾞﾜ ﾐﾅｺ</t>
  </si>
  <si>
    <t>江川　美奈子</t>
  </si>
  <si>
    <t>奈良県奈良市三碓町2195番地の12</t>
  </si>
  <si>
    <t>ﾊﾅﾃﾞｶｻﾞﾙ</t>
  </si>
  <si>
    <t>華で厳る</t>
  </si>
  <si>
    <t>奈良県生駒市壱分町77-9</t>
  </si>
  <si>
    <t>0743-21-1107</t>
  </si>
  <si>
    <t>0743-21-1108</t>
  </si>
  <si>
    <t>第5条第1項第①</t>
  </si>
  <si>
    <t>634-0012</t>
  </si>
  <si>
    <t>ｷｺﾘ</t>
  </si>
  <si>
    <t>きこり</t>
  </si>
  <si>
    <t>630-0264</t>
  </si>
  <si>
    <t>奈良県生駒市西菜畑町2150</t>
  </si>
  <si>
    <t>0743-71-6388</t>
  </si>
  <si>
    <t>636-0012</t>
  </si>
  <si>
    <t>ｲｯﾊﾟﾝｼｬﾀﾞﾝﾎｳｼﾞﾝｲｰﾃﾞﾝﾎｰﾙ</t>
  </si>
  <si>
    <t>一般社団法人イーデンホール</t>
  </si>
  <si>
    <t>630-0244</t>
  </si>
  <si>
    <t>奈良県生駒市東松ヶ丘5-22</t>
  </si>
  <si>
    <t>0743-74-8826</t>
  </si>
  <si>
    <t>0743-74-8827</t>
  </si>
  <si>
    <t>ﾀｹｼﾀｱｷﾋｺ</t>
  </si>
  <si>
    <t>竹下昭彦</t>
  </si>
  <si>
    <t>630-0233</t>
  </si>
  <si>
    <t>奈良県生駒市有里町484－25</t>
  </si>
  <si>
    <t>ｾｲｶﾂｼｴﾝｼｾﾂ ﾊﾟｯｿ</t>
  </si>
  <si>
    <t>生活支援施設　Passo</t>
  </si>
  <si>
    <t>奈良県生駒市有里町484-25</t>
  </si>
  <si>
    <t>奈良県奈良市大宮町3-5-39　第3やまと建設ビル201号</t>
  </si>
  <si>
    <t>ﾃｸﾉﾊﾟｰｸﾌﾟﾛﾎﾞﾉｲｺﾏ</t>
  </si>
  <si>
    <t>テクノパークぷろぼの生駒</t>
  </si>
  <si>
    <t>奈良県生駒市元町2-1-19　元町ストレートビル1階</t>
  </si>
  <si>
    <t>0743-85-5658</t>
  </si>
  <si>
    <t>第1条第2項第1号</t>
  </si>
  <si>
    <t>ｶﾌﾞｼｷｶﾞｲｼｬｻﾝﾄﾞﾘｰﾑｱｷｵｶ</t>
  </si>
  <si>
    <t>株式会社サンドリームあきおか</t>
  </si>
  <si>
    <t>630-0135</t>
  </si>
  <si>
    <t>奈良県生駒市南田原町1255-5</t>
  </si>
  <si>
    <t>0743-85-5901</t>
  </si>
  <si>
    <t>ｱｷｵｶｶｽﾞﾋﾛ</t>
  </si>
  <si>
    <t>秋岡和宏</t>
  </si>
  <si>
    <t>575-0012</t>
  </si>
  <si>
    <t>大阪府四條畷市下田原1252-6</t>
  </si>
  <si>
    <t>ｹｱｻﾎﾟｰﾄ ｻﾝﾄﾞﾘｰﾑｱｷｵｶ</t>
  </si>
  <si>
    <t>ケアサポート　サンドリームあきおか</t>
  </si>
  <si>
    <t>090-3929-0677</t>
  </si>
  <si>
    <t>0745-74-3814</t>
  </si>
  <si>
    <t>ﾏﾝﾅﾘ ｲｺﾏﾃﾝ</t>
  </si>
  <si>
    <t>まんなり　生駒店</t>
  </si>
  <si>
    <t>630-0251</t>
  </si>
  <si>
    <t>奈良県生駒市谷田町1219-4　日豊ビル1F</t>
  </si>
  <si>
    <t>ﾗﾍﾞﾝﾀﾞｰ</t>
  </si>
  <si>
    <t>ラベンダー</t>
  </si>
  <si>
    <t>630-0253</t>
  </si>
  <si>
    <t>奈良県生駒市新旭ケ丘1-21</t>
  </si>
  <si>
    <t>0743-71-7900</t>
  </si>
  <si>
    <t>0743-79-7901</t>
  </si>
  <si>
    <t>第1条第2項イ</t>
  </si>
  <si>
    <t>ｷｯｻﾕｳﾎｰ</t>
  </si>
  <si>
    <t>喫茶ゆうほー</t>
  </si>
  <si>
    <t>奈良県生駒市谷田町1615</t>
  </si>
  <si>
    <t>0743-75-6606</t>
  </si>
  <si>
    <t>ｶﾌﾞｼｷｶﾞｲｼｬ ｴｲﾁﾂｰｵｰ</t>
  </si>
  <si>
    <t>株式会社エイチツーオー</t>
  </si>
  <si>
    <t>630-0252</t>
  </si>
  <si>
    <t>奈良県生駒市山崎町12番22号</t>
  </si>
  <si>
    <t>0743-61-5651</t>
  </si>
  <si>
    <t>0743-61-5652</t>
  </si>
  <si>
    <t>ﾌｸﾔﾏ ﾄﾓﾕｷ</t>
  </si>
  <si>
    <t>福山　智礼</t>
  </si>
  <si>
    <t>581-0816</t>
  </si>
  <si>
    <t>大阪府八尾市佐堂町一丁目4番9号</t>
  </si>
  <si>
    <t>ｶｲｺﾞｻﾎﾟｰﾄｱｻﾋ</t>
  </si>
  <si>
    <t>かいごサポートあさひ</t>
  </si>
  <si>
    <t>奈良県生駒市山崎町12番22号206</t>
  </si>
  <si>
    <t>第2条第1項(1)</t>
  </si>
  <si>
    <t>第2条1項(1)</t>
  </si>
  <si>
    <t>ｸﾞﾛｳｲﾝ</t>
  </si>
  <si>
    <t>Growin'</t>
  </si>
  <si>
    <t>奈良県生駒市小瀬町27-1-1-103、203、102</t>
  </si>
  <si>
    <t>0743-77-0806</t>
  </si>
  <si>
    <t>第3条第4項</t>
  </si>
  <si>
    <t>ｶﾌﾞｼｷｶﾞｲｼｬﾌｸﾐﾂｺｰﾎﾟﾚｰｼｮﾝ</t>
  </si>
  <si>
    <t>株式会社FUKUMITSUcorporation</t>
  </si>
  <si>
    <t>630-0141</t>
  </si>
  <si>
    <t>奈良県生駒市ひかりが丘2丁目9-12</t>
  </si>
  <si>
    <t>ﾅｶｼﾛﾐﾂﾙ</t>
  </si>
  <si>
    <t>中城満</t>
  </si>
  <si>
    <t>ﾘﾄﾙﾊｳｽ</t>
  </si>
  <si>
    <t>リトルハウス</t>
  </si>
  <si>
    <t>奈良県生駒市あすか野南2丁目11番27号</t>
  </si>
  <si>
    <t>0743-79-2770</t>
  </si>
  <si>
    <t>ﾌﾘｰｶﾗｰｽﾞｺﾞｳﾄﾞｳｶﾞｲｼｬ</t>
  </si>
  <si>
    <t>フリーカラーズ合同会社</t>
  </si>
  <si>
    <t>奈良県生駒市辻町753番地</t>
  </si>
  <si>
    <t>0743-85-7767</t>
  </si>
  <si>
    <t>0743-85-7768</t>
  </si>
  <si>
    <t>ｵｸﾁ ﾀｶｼ</t>
  </si>
  <si>
    <t>奥地　崇</t>
  </si>
  <si>
    <t>奈良県奈良市山陵町967番地の6</t>
  </si>
  <si>
    <t>ｶｲｺﾞｽﾃｰｼｮﾝｸﾙﾐ</t>
  </si>
  <si>
    <t>介護ステーションくるみ</t>
  </si>
  <si>
    <t>奈良県生駒市辻町753番地諏訪東生駒ビル301</t>
  </si>
  <si>
    <t>奈良県生駒市東松ケ丘5-22</t>
  </si>
  <si>
    <t>ﾀｷﾉｳｶﾞﾀｼﾞｷﾞｮｳｼｮｲﾛﾄﾞﾘ</t>
  </si>
  <si>
    <t>多機能型事業所いろどり</t>
  </si>
  <si>
    <t>奈良県生駒市小瀬町304-19</t>
  </si>
  <si>
    <t>0743-77-7525</t>
  </si>
  <si>
    <t>0743-85-6258</t>
  </si>
  <si>
    <t>635-0821</t>
  </si>
  <si>
    <t>ｺﾞｳﾄﾞｳｶｲｼｬｱｲﾌｫｰﾐｭﾗ</t>
  </si>
  <si>
    <t>合同会社アイフォーミュラ</t>
  </si>
  <si>
    <t>奈良県宇陀市榛原萩原2625番地</t>
  </si>
  <si>
    <t>0745-82-0134</t>
  </si>
  <si>
    <t>ﾐﾔｹ ﾓﾄﾊﾙ</t>
  </si>
  <si>
    <t>三宅　基晴</t>
  </si>
  <si>
    <t>奈良県奈良市東登美ケ丘五丁目3-6</t>
  </si>
  <si>
    <t>ｱｲﾗｲﾌｺｳﾎﾞｳﾋｶﾞｼｲｺﾏ</t>
  </si>
  <si>
    <t>iLife工房東生駒</t>
  </si>
  <si>
    <t>奈良県生駒市東生駒2丁目207-371</t>
  </si>
  <si>
    <t>0743-25-8590</t>
  </si>
  <si>
    <t>0743-90-1493</t>
  </si>
  <si>
    <t>奈良県奈良市学園中町3丁目1344-34</t>
  </si>
  <si>
    <t>ｱｵﾊﾆｶｲｲｺﾏｼﾞｷﾞｮｳｼｮ</t>
  </si>
  <si>
    <t>青葉仁会生駒事業所</t>
  </si>
  <si>
    <t>奈良県生駒市俵口町2088</t>
  </si>
  <si>
    <t>0743-73-8881</t>
  </si>
  <si>
    <t>0743-75-8212</t>
  </si>
  <si>
    <t>ｺﾞｳﾄﾞｳｶﾞｲｼｬﾔﾏﾄ</t>
  </si>
  <si>
    <t>合同会社やまと</t>
  </si>
  <si>
    <t>631-0077</t>
  </si>
  <si>
    <t>奈良県奈良市富雄川西二丁目23-15</t>
  </si>
  <si>
    <t>0742-51-5488</t>
  </si>
  <si>
    <t>ﾀﾅｶﾋﾃﾞｺ</t>
  </si>
  <si>
    <t>田中秀子</t>
  </si>
  <si>
    <t>奈良県奈良市富雄川西2丁目23番15号</t>
  </si>
  <si>
    <t>ｶｲｺﾞｽﾃｰｼｮﾝﾔﾏﾄ</t>
  </si>
  <si>
    <t>介護ステーションやまと</t>
  </si>
  <si>
    <t>奈良県生駒市辻町176-7A108号</t>
  </si>
  <si>
    <t>0743-85-5028</t>
  </si>
  <si>
    <t>定款第2条17項</t>
  </si>
  <si>
    <t>奈良県奈良市杣ノ川町50番地の1</t>
  </si>
  <si>
    <t>ｻｶｷﾊﾞﾗﾉﾘﾄｼﾄｼ</t>
  </si>
  <si>
    <t>奈良県奈良市学園中3丁目1344-34</t>
  </si>
  <si>
    <t>ﾌﾞﾛｯｻﾑﾅﾊﾞﾀｼｮｰﾄｽﾃｲ</t>
  </si>
  <si>
    <t>ブロッサム菜畑ショートステイ</t>
  </si>
  <si>
    <t>奈良県生駒市東菜畑1丁目266番地</t>
  </si>
  <si>
    <t>ｶﾌﾞｼｷｶｲｼｬﾌｸﾐﾂｺｰﾎﾟﾚｰｼｮﾝ</t>
  </si>
  <si>
    <t>奈良県生駒市ひかりが丘二丁目9番12号</t>
  </si>
  <si>
    <t>ﾌﾞﾌﾞ</t>
  </si>
  <si>
    <t>BuBu</t>
  </si>
  <si>
    <t>630-0134</t>
  </si>
  <si>
    <t>奈良県生駒市あすか野北2丁目1番4号</t>
  </si>
  <si>
    <t>0743-79-0200</t>
  </si>
  <si>
    <t>ｺﾞｳﾄﾞｳｶﾞｲｼｬﾀｲﾑ</t>
  </si>
  <si>
    <t>合同会社タイム</t>
  </si>
  <si>
    <t>636-0821</t>
  </si>
  <si>
    <t>奈良県生駒郡三郷町立野北1丁目26番73号</t>
  </si>
  <si>
    <t>0743-71-6090</t>
  </si>
  <si>
    <t>ﾄﾐﾀｶｽﾞｵ</t>
  </si>
  <si>
    <t>冨田一雄</t>
  </si>
  <si>
    <t>奈良県奈良市北登美ケ丘五丁目16番33号</t>
  </si>
  <si>
    <t>ｹｱｻﾎﾟｰﾄﾀｲﾑ</t>
  </si>
  <si>
    <t>ケアサポートタイム</t>
  </si>
  <si>
    <t>奈良県生駒市東生駒2丁目207-377　La　MesaⅡ　203号室</t>
  </si>
  <si>
    <t>ｺﾞｳﾄﾞｳｶﾞｲｼｬﾄﾞﾘｰﾝ</t>
  </si>
  <si>
    <t>合同会社ドリーン</t>
  </si>
  <si>
    <t>奈良県生駒市小明町1141番地3-105号室</t>
  </si>
  <si>
    <t>0743-85-5198</t>
  </si>
  <si>
    <t>0743-85-5199</t>
  </si>
  <si>
    <t>ﾆｼｶﾜﾏﾕ</t>
  </si>
  <si>
    <t>西川真由</t>
  </si>
  <si>
    <t>630-0267</t>
  </si>
  <si>
    <t>奈良県生駒市仲之町3-46-504</t>
  </si>
  <si>
    <t>ﾎｳﾓﾝｼｴﾝｽﾃｰｼｮﾝｽｽﾞﾗﾝ</t>
  </si>
  <si>
    <t>訪問支援ステーションすずらん</t>
  </si>
  <si>
    <t>第20条</t>
  </si>
  <si>
    <t>ｼｬｶｲﾌｸｼﾎｳｼﾞﾝｱｹﾋﾞ</t>
  </si>
  <si>
    <t>社会福祉法人あけび</t>
  </si>
  <si>
    <t>630-0263</t>
  </si>
  <si>
    <t>奈良県生駒市中菜畑一丁目4番地5</t>
  </si>
  <si>
    <t>0743-74-7300</t>
  </si>
  <si>
    <t>0743-74-7302</t>
  </si>
  <si>
    <t>ﾏﾂﾑﾗｲｽﾞﾐ</t>
  </si>
  <si>
    <t>松村和泉</t>
  </si>
  <si>
    <t>奈良県生駒市中菜畑一丁目19番地6</t>
  </si>
  <si>
    <t>ｱｹﾋﾞﾎｰﾑ</t>
  </si>
  <si>
    <t>あけびホーム</t>
  </si>
  <si>
    <t>630-0224</t>
  </si>
  <si>
    <t>奈良県生駒市萩の台2丁目7番209</t>
  </si>
  <si>
    <t>0743-61-5107</t>
  </si>
  <si>
    <t>0743-76-5182</t>
  </si>
  <si>
    <t>ｱｹﾋﾞﾉｲｴ</t>
  </si>
  <si>
    <t>あけびの家</t>
  </si>
  <si>
    <t>0743-74-7301</t>
  </si>
  <si>
    <t>ｱｹﾋﾞﾃﾞｲｻｰﾋﾞｽ</t>
  </si>
  <si>
    <t>あけびデイサービス</t>
  </si>
  <si>
    <t>630-0221</t>
  </si>
  <si>
    <t>奈良県生駒市さつき台2丁目6-1</t>
  </si>
  <si>
    <t>0743-75-0235</t>
  </si>
  <si>
    <t>0743-71-6127</t>
  </si>
  <si>
    <t>0743-71-6117</t>
  </si>
  <si>
    <t>奈良県生駒市壱分町356番地の2</t>
  </si>
  <si>
    <t>奈良県生駒郡平群町大字椣原755番地の2　ｼｬｰﾒｿﾞﾝ東山A棟202号</t>
  </si>
  <si>
    <t>ﾋﾖﾘ</t>
  </si>
  <si>
    <t>ひより</t>
  </si>
  <si>
    <t>奈良県生駒市高山町12555-1</t>
  </si>
  <si>
    <t>0743-79-2022</t>
  </si>
  <si>
    <t>0743-79-2010</t>
  </si>
  <si>
    <t>奈良県天理市楢町325番地</t>
  </si>
  <si>
    <t>ﾀｶﾔﾏﾊｳｽ</t>
  </si>
  <si>
    <t>高山ハウス</t>
  </si>
  <si>
    <t>奈良県生駒市高山町7747番地1</t>
  </si>
  <si>
    <t>0743-70-1500</t>
  </si>
  <si>
    <t>第2条第1項第ア号</t>
  </si>
  <si>
    <t>ｶﾌﾞｼｷｶﾞｲｼｬｿｳﾜｺｳｷﾞｮｳ</t>
  </si>
  <si>
    <t>株式会社創和工業</t>
  </si>
  <si>
    <t>633-0041</t>
  </si>
  <si>
    <t>奈良県桜井市上之宮402</t>
  </si>
  <si>
    <t>0744-45-4025</t>
  </si>
  <si>
    <t>0744-42-2087</t>
  </si>
  <si>
    <t>ｷﾉｼﾀｶｵﾙ</t>
  </si>
  <si>
    <t>木下薫</t>
  </si>
  <si>
    <t>634-0804</t>
  </si>
  <si>
    <t>奈良県橿原市内膳町5-4-17-510</t>
  </si>
  <si>
    <t>ｲﾜﾚﾍﾙﾊﾟｰｽﾃｰｼｮﾝ</t>
  </si>
  <si>
    <t>磐余ヘルパーステーション</t>
  </si>
  <si>
    <t>633-0091</t>
  </si>
  <si>
    <t>奈良県桜井市桜井276</t>
  </si>
  <si>
    <t>0744-42-2081</t>
  </si>
  <si>
    <t>ｶﾌﾞｼｷｶﾞｲｼｬﾏﾝﾖｳ</t>
  </si>
  <si>
    <t>株式会社萬葉</t>
  </si>
  <si>
    <t>633-0065</t>
  </si>
  <si>
    <t>奈良県桜井市大字吉備151番地</t>
  </si>
  <si>
    <t>0744-46-2299</t>
  </si>
  <si>
    <t>0744-46-4611</t>
  </si>
  <si>
    <t>ｳｴﾔﾏﾐﾕｷ</t>
  </si>
  <si>
    <t>上山三幸</t>
  </si>
  <si>
    <t>633-0055</t>
  </si>
  <si>
    <t>奈良県桜井市安倍木材団地1-14-19</t>
  </si>
  <si>
    <t>ﾏﾝﾖｳｶｲｺﾞｻｰﾋﾞｽｾﾝﾀｰ</t>
  </si>
  <si>
    <t>万葉介護サービスセンター</t>
  </si>
  <si>
    <t>第2条1項14号</t>
  </si>
  <si>
    <t>634-0004</t>
  </si>
  <si>
    <t>ｲﾘｮｳﾎｳｼﾞﾝｲｼﾝｶｲ</t>
  </si>
  <si>
    <t>医療法人医眞会</t>
  </si>
  <si>
    <t>奈良県桜井市三輪496-1</t>
  </si>
  <si>
    <t>0744-42-6107</t>
  </si>
  <si>
    <t>0744-42-5613</t>
  </si>
  <si>
    <t>ｳｴﾀﾞﾖｼﾋﾃﾞ</t>
  </si>
  <si>
    <t>植田佳秀</t>
  </si>
  <si>
    <t>633-0062</t>
  </si>
  <si>
    <t>奈良県桜井市粟殿1006-20</t>
  </si>
  <si>
    <t>ﾍﾙﾊﾟｰｽﾃｰｼｮﾝﾐﾜ</t>
  </si>
  <si>
    <t>ヘルパーステーションみわ</t>
  </si>
  <si>
    <t>0744-44-6685</t>
  </si>
  <si>
    <t>0744-44-6686</t>
  </si>
  <si>
    <t>ﾕｳｹﾞﾝｶﾞｲｼｬｶﾜｲ</t>
  </si>
  <si>
    <t>有限会社かわい</t>
  </si>
  <si>
    <t>633-0067</t>
  </si>
  <si>
    <t>奈良県桜井市大福242-1</t>
  </si>
  <si>
    <t>0744-42-3043</t>
  </si>
  <si>
    <t>0744-45-5005</t>
  </si>
  <si>
    <t>ﾔｽﾅｶﾞﾀﾂﾔ</t>
  </si>
  <si>
    <t>安永竜也</t>
  </si>
  <si>
    <t>ｻﾞｲﾀｸｶｲｺﾞｻｰﾋﾞｽｾﾝﾀｰﾏｻﾞｰｽﾞ</t>
  </si>
  <si>
    <t>在宅介護サービスセンターマザーズ</t>
  </si>
  <si>
    <t>634-0043</t>
  </si>
  <si>
    <t>ﾕｳｹﾞﾝｶﾞｲｼｬﾌｳﾘﾝ</t>
  </si>
  <si>
    <t>有限会社ふうりん</t>
  </si>
  <si>
    <t>632-0016</t>
  </si>
  <si>
    <t>奈良県天理市川原城町769カンパネルラ207号</t>
  </si>
  <si>
    <t>0743-85-7745</t>
  </si>
  <si>
    <t>ﾐﾔﾁﾀｹｼ</t>
  </si>
  <si>
    <t>宮地健</t>
  </si>
  <si>
    <t>573-0115</t>
  </si>
  <si>
    <t>大阪府枚方市氷室台1-10-1</t>
  </si>
  <si>
    <t>ｷｮﾀｸｶｲｺﾞｼｴﾝｾﾝﾀｰﾌｳﾘﾝ</t>
  </si>
  <si>
    <t>居宅介護支援センターふうりん</t>
  </si>
  <si>
    <t>ﾕｳｹﾞﾝｶﾞｲｼｬｹｱｰｽﾃｰｼｮﾝﾐﾉﾘ</t>
  </si>
  <si>
    <t>有限会社ケアーステーションみのり</t>
  </si>
  <si>
    <t>633-0051</t>
  </si>
  <si>
    <t>奈良県桜井市河西725-35</t>
  </si>
  <si>
    <t>0744-44-5356</t>
  </si>
  <si>
    <t>0744-44-5357</t>
  </si>
  <si>
    <t>ﾏｴﾀﾞﾐﾁｺ</t>
  </si>
  <si>
    <t>前田充子</t>
  </si>
  <si>
    <t>奈良県桜井市桜井90-4　メゾン・ド・アゼリアＡ101</t>
  </si>
  <si>
    <t>第2条第40号</t>
  </si>
  <si>
    <t>ｶﾌﾞｼｷｶﾞｲｼｬﾀｲﾖｳ</t>
  </si>
  <si>
    <t>株式会社太陽</t>
  </si>
  <si>
    <t>633-0061</t>
  </si>
  <si>
    <t>奈良県桜井市上之庄383-1</t>
  </si>
  <si>
    <t>0744-44-5122</t>
  </si>
  <si>
    <t>0744-44-5133</t>
  </si>
  <si>
    <t>ﾂｼﾞﾊﾙﾋｻ</t>
  </si>
  <si>
    <t>辻晴久</t>
  </si>
  <si>
    <t>633-0053</t>
  </si>
  <si>
    <t>奈良県桜井市谷161-7-1002</t>
  </si>
  <si>
    <t>第2条14号</t>
  </si>
  <si>
    <t>ﾕｳｹﾞﾝｶﾞｲｼｬﾍﾙﾊﾟｰｽﾃｰｼｮﾝｲﾌﾞｷ</t>
  </si>
  <si>
    <t>有限会社ヘルパーステーションいぶき</t>
  </si>
  <si>
    <t>633-0076</t>
  </si>
  <si>
    <t>奈良県桜井市大泉814-3</t>
  </si>
  <si>
    <t>0744-45-2252</t>
  </si>
  <si>
    <t>0744-45-2236</t>
  </si>
  <si>
    <t>ﾆｼｸﾞﾁﾕﾘｺ</t>
  </si>
  <si>
    <t>西口ゆりこ</t>
  </si>
  <si>
    <t>第2条10号</t>
  </si>
  <si>
    <t>ｼｬｶｲﾌｸｼﾎｳｼﾞﾝｻｸﾗｲｼｼｬｶｲﾌｸｼｷｮｳｷﾞｶｲ</t>
  </si>
  <si>
    <t>社会福祉法人桜井市社会福祉協議会</t>
  </si>
  <si>
    <t>奈良県桜井市粟殿1000-1</t>
  </si>
  <si>
    <t>0744-42-2724</t>
  </si>
  <si>
    <t>0744-46-5052</t>
  </si>
  <si>
    <t>ﾌｸｲ ﾀﾂｵ</t>
  </si>
  <si>
    <t>福井　達郎</t>
  </si>
  <si>
    <t>633-0007</t>
  </si>
  <si>
    <t>奈良県桜井市外山1629</t>
  </si>
  <si>
    <t>ｼｬｶｲﾌｸｼﾎｳｼﾞﾝｻｸﾗｲｼｼｬｶｲﾌｸｼｷｮｳｷﾞｶｲ ﾍﾙﾊﾟｰｽﾃｰｼｮﾝ｢ﾚｲﾝﾎﾞｰ｣</t>
  </si>
  <si>
    <t>社会福祉法人桜井市社会福祉協議会　ヘルパーステーション「れいんぼー」</t>
  </si>
  <si>
    <t>奈良県桜井市桜井535-1</t>
  </si>
  <si>
    <t>0744-45-1178</t>
  </si>
  <si>
    <t>0744-46-5068</t>
  </si>
  <si>
    <t>ｼｮｳｶﾞｲﾌｸｼｻｰﾋﾞｽｾﾝﾀｰ ｱﾕﾐ</t>
  </si>
  <si>
    <t>障害福祉サービスセンター　あゆみ</t>
  </si>
  <si>
    <t>0744-42-2744</t>
  </si>
  <si>
    <t>ｼｬｶｲﾌｸｼﾎｳｼﾞﾝｻｸﾗｲｼﾃｦﾂﾅｸﾞｲｸｾｲｶｲﾆｼﾞﾉｻﾄ</t>
  </si>
  <si>
    <t>社会福祉法人桜井市手をつなぐ育成会虹の郷</t>
  </si>
  <si>
    <t>奈良県桜井市大泉573-4</t>
  </si>
  <si>
    <t>0744-43-5621</t>
  </si>
  <si>
    <t>0744-46-9553</t>
  </si>
  <si>
    <t>ｽｷﾞﾓﾄｼﾞｭﾝｺ</t>
  </si>
  <si>
    <t>杉本順子</t>
  </si>
  <si>
    <t>633-0005</t>
  </si>
  <si>
    <t>奈良県桜井市忍阪1258</t>
  </si>
  <si>
    <t>ﾌﾀﾊﾞ</t>
  </si>
  <si>
    <t>双葉</t>
  </si>
  <si>
    <t>ﾓﾘ ﾉﾌﾞｽｹ</t>
  </si>
  <si>
    <t>森　信介</t>
  </si>
  <si>
    <t>ﾆﾁｲｹｱｾﾝﾀｰｻｸﾗｲ</t>
  </si>
  <si>
    <t>ニチイケアセンター桜井</t>
  </si>
  <si>
    <t>奈良県桜井市粟殿1027-1</t>
  </si>
  <si>
    <t>0744-44-6455</t>
  </si>
  <si>
    <t>0744-44-6456</t>
  </si>
  <si>
    <t>634-0803</t>
  </si>
  <si>
    <t>ｼｬｶｲﾌｸｼﾎｳｼﾞﾝﾒｲｸﾙﾀｳﾝ</t>
  </si>
  <si>
    <t>社会福祉法人メイクるタウン</t>
  </si>
  <si>
    <t>奈良県桜井市吉備638-5</t>
  </si>
  <si>
    <t>0744-46-1543</t>
  </si>
  <si>
    <t>0744-46-1540</t>
  </si>
  <si>
    <t>ｲﾄｳﾉﾘｺ</t>
  </si>
  <si>
    <t>伊藤敬子</t>
  </si>
  <si>
    <t>奈良県桜井市大福171番地の2</t>
  </si>
  <si>
    <t>ﾒｲｸﾙﾀｳﾝﾉｲｴ</t>
  </si>
  <si>
    <t>メイクるタウンのいえ</t>
  </si>
  <si>
    <t>第1条第1項第イ</t>
  </si>
  <si>
    <t>ﾄｸﾃｲﾋｴｲﾘｶﾂﾄﾞｳﾎｳｼﾞﾝﾋﾄ･ﾓﾉ･ｼｴﾝｾﾝﾀｰ</t>
  </si>
  <si>
    <t>特定非営利活動法人人・モノ・支援センター</t>
  </si>
  <si>
    <t>奈良県桜井市粟殿15-11</t>
  </si>
  <si>
    <t>0744-46-3560</t>
  </si>
  <si>
    <t>ﾆｼﾑﾗﾁｴ</t>
  </si>
  <si>
    <t>西村知恵</t>
  </si>
  <si>
    <t>630-8124</t>
  </si>
  <si>
    <t>奈良県奈良市三条桧町1番44号</t>
  </si>
  <si>
    <t>ﾊﾀﾗｸ</t>
  </si>
  <si>
    <t>畑楽</t>
  </si>
  <si>
    <t>ｼｬｶｲﾌｸｼﾎｳｼﾞﾝｻｸﾗｲｼﾃｦﾂﾅｸﾞｲｸｾｲｶｲﾜｶｻｸﾗ</t>
  </si>
  <si>
    <t>社会福祉法人桜井市手をつなぐ育成会若桜</t>
  </si>
  <si>
    <t>奈良県桜井市桜井535-3</t>
  </si>
  <si>
    <t>0744-46-0711</t>
  </si>
  <si>
    <t>ﾌｸﾀﾞﾉﾌﾞｶｽﾞ</t>
  </si>
  <si>
    <t>福田進一</t>
  </si>
  <si>
    <t>奈良県桜井市河西127-5</t>
  </si>
  <si>
    <t>ｻｸﾗﾝﾎﾞ</t>
  </si>
  <si>
    <t>さくらんぼ</t>
  </si>
  <si>
    <t>ﾎﾟﾌﾟﾗ</t>
  </si>
  <si>
    <t>ぽぷら</t>
  </si>
  <si>
    <t>奈良県桜井市大福468-1</t>
  </si>
  <si>
    <t>0744-46-3358</t>
  </si>
  <si>
    <t>ﾄｸﾃｲﾋｴｲﾘｶﾂﾄﾞｳﾎｳｼﾞﾝﾋｶﾘﾉﾓﾘ</t>
  </si>
  <si>
    <t>特定非営利活動法人ひかりの森</t>
  </si>
  <si>
    <t>633-0052</t>
  </si>
  <si>
    <t>奈良県桜井市浅古89-2</t>
  </si>
  <si>
    <t>0744-43-5370</t>
  </si>
  <si>
    <t>ｵﾉﾋﾛﾐ</t>
  </si>
  <si>
    <t>小野弘美</t>
  </si>
  <si>
    <t>633-0048</t>
  </si>
  <si>
    <t>奈良県桜井市生田54-6</t>
  </si>
  <si>
    <t>ﾋｶﾘﾉﾓﾘ</t>
  </si>
  <si>
    <t>ひかりの森</t>
  </si>
  <si>
    <t>ｾｲｶﾂｶｲｺﾞ ﾋﾖﾘ</t>
  </si>
  <si>
    <t>生活介護　日和</t>
  </si>
  <si>
    <t>第2章第5条第1項①</t>
  </si>
  <si>
    <t>ﾀﾝｷﾆｭｳｼｮ ﾋﾖﾘ</t>
  </si>
  <si>
    <t>短期入所　日和</t>
  </si>
  <si>
    <t>ﾕｳｹﾞﾝｶﾞｲｼｬｹｱｽﾃｰｼｮﾝｳｨｽﾞﾕｰ</t>
  </si>
  <si>
    <t>有限会社ケアステーションウィズユー</t>
  </si>
  <si>
    <t>奈良県桜井市外山394</t>
  </si>
  <si>
    <t>0744-42-0237</t>
  </si>
  <si>
    <t>050-5004-6842</t>
  </si>
  <si>
    <t>ﾎﾘｳﾁﾏｻﾐ</t>
  </si>
  <si>
    <t>堀内まさ美</t>
  </si>
  <si>
    <t>ﾏﾝﾖｳ</t>
  </si>
  <si>
    <t>まんよう</t>
  </si>
  <si>
    <t>奈良県桜井市粟殿1029-3</t>
  </si>
  <si>
    <t>0744-45-5711</t>
  </si>
  <si>
    <t>0744-45-5721</t>
  </si>
  <si>
    <t>ｶﾌﾞｼｷｶﾞｲｼｬｱｵｿﾞﾗ</t>
  </si>
  <si>
    <t>株式会社青空</t>
  </si>
  <si>
    <t>633-0112</t>
  </si>
  <si>
    <t>奈良県桜井市初瀬693</t>
  </si>
  <si>
    <t>0744-46-0033</t>
  </si>
  <si>
    <t>奈良地方法務局桜井支局</t>
  </si>
  <si>
    <t>ｶﾜﾍﾞﾖｼｼﾞ</t>
  </si>
  <si>
    <t>川邊賀士</t>
  </si>
  <si>
    <t>奈良県桜井市粟殿1021-3</t>
  </si>
  <si>
    <t>ﾄｸﾃｲﾋｴｲﾘｶﾂﾄﾞｳﾎｳｼﾞﾝｵﾋｻﾏﾋﾛﾊﾞ</t>
  </si>
  <si>
    <t>特定非営利活動法人おひさまひろば</t>
  </si>
  <si>
    <t>奈良県桜井市河西239-6</t>
  </si>
  <si>
    <t>0744-46-5169</t>
  </si>
  <si>
    <t>ﾀｲﾁﾞﾋｻｴ</t>
  </si>
  <si>
    <t>太地久恵</t>
  </si>
  <si>
    <t>奈良県桜井市河西174-2　アネシスB101</t>
  </si>
  <si>
    <t>ｻﾎﾟｰﾄｾﾝﾀｰ ｵﾋｻﾏﾉﾊﾅ</t>
  </si>
  <si>
    <t>サポートセンター　おひさまの花</t>
  </si>
  <si>
    <t>0744-47-4280</t>
  </si>
  <si>
    <t>第5条第1項第1号⑥</t>
  </si>
  <si>
    <t>ﾕｳｹﾞﾝｶｲｼｬﾍﾙﾊﾟｰｽﾃｰｼｮﾝｲﾌﾞｷ</t>
  </si>
  <si>
    <t>ﾆｼｸﾞﾁ ﾕﾘｺ</t>
  </si>
  <si>
    <t>西口　ゆりこ</t>
  </si>
  <si>
    <t>ｾｲｶﾂｶｲｺﾞｼﾞｷﾞｮｳｼｮｲﾌﾞｷ</t>
  </si>
  <si>
    <t>生活介護事業所いぶき</t>
  </si>
  <si>
    <t>633-0074</t>
  </si>
  <si>
    <t>奈良県桜井市芝1352</t>
  </si>
  <si>
    <t>0744-49-0033</t>
  </si>
  <si>
    <t>第2条第13項</t>
  </si>
  <si>
    <t>ｶﾌﾞｼｷｶﾞｲｼｬﾜｰｸｺｽﾓ</t>
  </si>
  <si>
    <t>株式会社ワークコスモ</t>
  </si>
  <si>
    <t>574-0027</t>
  </si>
  <si>
    <t>大阪府大東市三住町4-3</t>
  </si>
  <si>
    <t>072-870-2121</t>
  </si>
  <si>
    <t>072-812-7963</t>
  </si>
  <si>
    <t>ｸﾎﾞﾆｼﾋﾛﾕｷ</t>
  </si>
  <si>
    <t>久保西浩之</t>
  </si>
  <si>
    <t>奈良県橿原市東坊城町18-3</t>
  </si>
  <si>
    <t>ﾓﾘﾉﾋﾄ</t>
  </si>
  <si>
    <t>森の人</t>
  </si>
  <si>
    <t>奈良県桜井市生田1015-1-105</t>
  </si>
  <si>
    <t>0744-49-2062</t>
  </si>
  <si>
    <t>0744-49-2063</t>
  </si>
  <si>
    <t>奈良県橿原市東坊城町18番地の3</t>
  </si>
  <si>
    <t>奈良県桜井市生田1015-1-101及び奈良県桜井市生田1003</t>
  </si>
  <si>
    <t>ｶﾌﾞｼｷｶﾞｲｼｬﾍﾙﾊﾟｰｽﾃｰｼｮﾝﾐｻｷ</t>
  </si>
  <si>
    <t>株式会社ヘルパーステーション実咲</t>
  </si>
  <si>
    <t>633-0004</t>
  </si>
  <si>
    <t>奈良県桜井市朝倉台西五丁目１０９３番地の３１３</t>
  </si>
  <si>
    <t>0744-35-2893</t>
  </si>
  <si>
    <t>0744-60-8880</t>
  </si>
  <si>
    <t>ｲﾇｲ ﾏｻﾖｼ</t>
  </si>
  <si>
    <t>乾　全良</t>
  </si>
  <si>
    <t>633-0073</t>
  </si>
  <si>
    <t>奈良県桜井市茅原５９２番地</t>
  </si>
  <si>
    <t>ﾍﾙﾊﾟｰｽﾃｰｼｮﾝﾐｻｷ</t>
  </si>
  <si>
    <t>ヘルパーステーション実咲</t>
  </si>
  <si>
    <t>第2条40項</t>
  </si>
  <si>
    <t>635-0074</t>
  </si>
  <si>
    <t>第2条第40項</t>
  </si>
  <si>
    <t>ｼｬｶｲﾌｸｼﾎｳｼﾞﾝﾔﾏﾄ</t>
  </si>
  <si>
    <t>社会福祉法人やまと</t>
  </si>
  <si>
    <t>634-0002</t>
  </si>
  <si>
    <t>奈良県橿原市東竹田町371番地</t>
  </si>
  <si>
    <t>0744-20-3088</t>
  </si>
  <si>
    <t>0744-20-3223</t>
  </si>
  <si>
    <t>ﾀﾞﾃ ﾖｼﾀﾀﾞ</t>
  </si>
  <si>
    <t>伊達　幸伝</t>
  </si>
  <si>
    <t>632-0246</t>
  </si>
  <si>
    <t>奈良県奈良市都祁友田町1418番地</t>
  </si>
  <si>
    <t>ﾀﾇｷﾄﾞﾘ</t>
  </si>
  <si>
    <t>たぬきどり</t>
  </si>
  <si>
    <t>633-0021</t>
  </si>
  <si>
    <t>奈良県桜井市倉橋1608番2</t>
  </si>
  <si>
    <t>ｺﾞｳﾄﾞｳｶﾞｲｼｬﾜﾝ</t>
  </si>
  <si>
    <t>合同会社ｏｎｅ</t>
  </si>
  <si>
    <t>奈良県桜井市三輪65番地の1</t>
  </si>
  <si>
    <t>0744-57-9135</t>
  </si>
  <si>
    <t>ｷｸｶﾜﾕｳｺ</t>
  </si>
  <si>
    <t>菊川優子</t>
  </si>
  <si>
    <t>ｲﾂﾓｺｺｶﾗ</t>
  </si>
  <si>
    <t>いつもここから</t>
  </si>
  <si>
    <t>奈良県桜井市忍阪301番</t>
  </si>
  <si>
    <t>ｲｯﾊﾟﾝｼｬﾀﾞﾝﾎｳｼﾞﾝﾔﾏﾄ</t>
  </si>
  <si>
    <t>一般社団法人ヤマト</t>
  </si>
  <si>
    <t>奈良県桜井市桜井919番地</t>
  </si>
  <si>
    <t>0744-41-9289</t>
  </si>
  <si>
    <t>ｶﾜｶﾐﾉﾘｵ</t>
  </si>
  <si>
    <t>川上範夫</t>
  </si>
  <si>
    <t>奈良県奈良市西登美ケ丘三丁目11番4号</t>
  </si>
  <si>
    <t>ｼｭｳﾛｳｹｲｿﾞｸｼｴﾝBｶﾞﾀｼﾞｷﾞｮｳｼｮﾂｸﾘﾋﾞﾄ</t>
  </si>
  <si>
    <t>就労継続支援B型事業所造人</t>
  </si>
  <si>
    <t>奈良県桜井市桜井192-2　4階</t>
  </si>
  <si>
    <t>第3条(9)</t>
  </si>
  <si>
    <t>633-0047</t>
  </si>
  <si>
    <t>奈良県桜井市吉備151番地</t>
  </si>
  <si>
    <t>奈良県桜井市安倍木材団地一丁目14番地の19</t>
  </si>
  <si>
    <t>ﾃﾞｲｻｰﾋﾞｽｾﾝﾀｰﾏﾝﾖｳ</t>
  </si>
  <si>
    <t>デイサービスセンターまんよう</t>
  </si>
  <si>
    <t>奈良県桜井市吉備151</t>
  </si>
  <si>
    <t>634-0006</t>
  </si>
  <si>
    <t>ｶﾌﾞｼｷｶﾞｲｼｬﾗｲｸ</t>
  </si>
  <si>
    <t>株式会社灯虹</t>
  </si>
  <si>
    <t>633-0083</t>
  </si>
  <si>
    <t>奈良県桜井市辻86番地ｳﾞｨﾗﾅﾘｰ巻向二号棟102</t>
  </si>
  <si>
    <t>0744-48-0194</t>
  </si>
  <si>
    <t>0744-48-0195</t>
  </si>
  <si>
    <t>ﾊｼﾓﾄｱｷﾋｺ</t>
  </si>
  <si>
    <t>橋本昭彦</t>
  </si>
  <si>
    <t>奈良県橿原市新賀町490番地</t>
  </si>
  <si>
    <t>ｹｱｾﾝﾀｰｶｲﾝﾄﾞﾂﾎﾞﾐ</t>
  </si>
  <si>
    <t>ケアセンターカインド蕾</t>
  </si>
  <si>
    <t>第2条第4項第（１）号</t>
  </si>
  <si>
    <t>ｶﾌﾞｼｷｶﾞｲｼｬﾄﾓﾆﾝ</t>
  </si>
  <si>
    <t>株式会社ともにん</t>
  </si>
  <si>
    <t>633-0063</t>
  </si>
  <si>
    <t>奈良県桜井市川合中之町76</t>
  </si>
  <si>
    <t>0744-41-9178</t>
  </si>
  <si>
    <t>ﾔﾏﾓﾄﾄﾓﾕｷ</t>
  </si>
  <si>
    <t>山本智之</t>
  </si>
  <si>
    <t>奈良県桜井市大字川合256番地の3　201号</t>
  </si>
  <si>
    <t>ﾍﾙﾌﾟｽﾃｰｼｮﾝﾄﾓﾆﾝ</t>
  </si>
  <si>
    <t>ヘルプステーションともにん</t>
  </si>
  <si>
    <t>第2条第4条</t>
  </si>
  <si>
    <t>ﾄｸﾃｲﾋｴｲﾘｶﾂﾄﾞｳﾎｳｼﾞﾝﾗｲﾌｻﾎﾟｰﾄｱﾝｼﾝ</t>
  </si>
  <si>
    <t>特定非営利活動法人ライフサポートあんしん</t>
  </si>
  <si>
    <t>633-0121</t>
  </si>
  <si>
    <t>奈良県桜井市白河1248番地の3</t>
  </si>
  <si>
    <t>0744-47-7779</t>
  </si>
  <si>
    <t>ｱﾝｻﾞｲﾐﾅｺ</t>
  </si>
  <si>
    <t>安西美奈子</t>
  </si>
  <si>
    <t>ｾｲｶﾂｶｲｺﾞｼﾞｷﾞｮｳｼｮｷｬﾝﾊﾟｽ</t>
  </si>
  <si>
    <t>生活介護事業所きゃんぱす</t>
  </si>
  <si>
    <t>奈良県桜井市粟殿1036シャングリ・ラ2階</t>
  </si>
  <si>
    <t>0744-55-1626</t>
  </si>
  <si>
    <t>0744-57-9168</t>
  </si>
  <si>
    <t>第5条第1項第3号</t>
  </si>
  <si>
    <t>0744-55-0018</t>
  </si>
  <si>
    <t>ｺﾞｳﾄﾞｳｶﾞｲｼｬﾀｸﾐ</t>
  </si>
  <si>
    <t>合同会社匠</t>
  </si>
  <si>
    <t>奈良県桜井市初瀬2425番地1</t>
  </si>
  <si>
    <t>0744-47-8605</t>
  </si>
  <si>
    <t>ｵｶﾀﾞﾀｶｺ</t>
  </si>
  <si>
    <t>岡田孝子</t>
  </si>
  <si>
    <t>奈良県桜井市大字外山281番地、102</t>
  </si>
  <si>
    <t>ﾍﾙﾊﾟｰｽﾃｰｼｮﾝｼｮｳｶﾞｲｼｬｼｴﾝｺﾄﾘ</t>
  </si>
  <si>
    <t>ヘルパーステーション障害者支援ことり</t>
  </si>
  <si>
    <t>奈良県桜井市初瀬2425-1</t>
  </si>
  <si>
    <t>ｶﾌﾞｼｷｶｲｼｬﾜｰｸｺｽﾓ</t>
  </si>
  <si>
    <t>大阪府大東市三住町4番3号</t>
  </si>
  <si>
    <t>奈良県桜井市生田1014-2-102</t>
  </si>
  <si>
    <t>ｼｬｶｲﾌｸｼﾎｳｼﾞﾝﾍｸﾞﾘﾁｮｳｼｬｶｲﾌｸｼｷｮｳｷﾞｶｲ</t>
  </si>
  <si>
    <t>社会福祉法人平群町社会福祉協議会</t>
  </si>
  <si>
    <t>636-0914</t>
  </si>
  <si>
    <t>奈良県生駒郡平群町西宮2-1-6</t>
  </si>
  <si>
    <t>0745-45-5710</t>
  </si>
  <si>
    <t>0745-45-8611</t>
  </si>
  <si>
    <t>ﾆｼﾜｷ ﾋﾛｷ</t>
  </si>
  <si>
    <t>西脇　洋貴</t>
  </si>
  <si>
    <t>636-0932</t>
  </si>
  <si>
    <t>奈良県生駒郡平群町吉新1-3-43</t>
  </si>
  <si>
    <t>0745-45-7363</t>
  </si>
  <si>
    <t>ｼｬｶｲﾌｸｼﾎｳｼﾞﾝﾁｲﾛﾊﾞｶｲ</t>
  </si>
  <si>
    <t>社会福祉法人ちいろば会</t>
  </si>
  <si>
    <t>636-0815</t>
  </si>
  <si>
    <t>奈良県生駒郡三郷町勢野北5-6-14</t>
  </si>
  <si>
    <t>0745-72-1923</t>
  </si>
  <si>
    <t>0745-72-1924</t>
  </si>
  <si>
    <t>ｵｵｻﾜｾｲｲﾁ</t>
  </si>
  <si>
    <t>大澤星一</t>
  </si>
  <si>
    <t>奈良県生駒郡三郷町勢野東6-15-36</t>
  </si>
  <si>
    <t>ﾁｲﾛﾊﾞｴﾝ</t>
  </si>
  <si>
    <t>ちいろば園</t>
  </si>
  <si>
    <t>ﾕｳｹﾞﾝｶﾞｲｼｬﾏｺﾄ</t>
  </si>
  <si>
    <t>有限会社まこと</t>
  </si>
  <si>
    <t>639-1065</t>
  </si>
  <si>
    <t>奈良県生駒郡安堵町笠目549-1</t>
  </si>
  <si>
    <t>0743-57-7522</t>
  </si>
  <si>
    <t>0743-57-7520</t>
  </si>
  <si>
    <t>ﾀﾅｶﾏｻﾖｼ</t>
  </si>
  <si>
    <t>田中正美</t>
  </si>
  <si>
    <t>奈良県北葛城郡王寺町本町2-34-22-101</t>
  </si>
  <si>
    <t>ｶｲｺﾞｻｰﾋﾞｽｾﾝﾀｰﾏｺﾄ</t>
  </si>
  <si>
    <t>介護サービスセンターまこと</t>
  </si>
  <si>
    <t>ﾕｳｹﾞﾝｶﾞｲｼｬﾙｰﾋﾟﾝ</t>
  </si>
  <si>
    <t>有限会社LUPIN</t>
  </si>
  <si>
    <t>奈良県奈良市大宮町4丁目275番地の5森村第2ビル301号</t>
  </si>
  <si>
    <t>0742-33-8850</t>
  </si>
  <si>
    <t>0745-33-5353</t>
  </si>
  <si>
    <t>ﾀﾅｶ ﾋﾄｼ</t>
  </si>
  <si>
    <t>田中　仁</t>
  </si>
  <si>
    <t>590-0434</t>
  </si>
  <si>
    <t>大阪府泉南郡熊取町小谷北1-18-32</t>
  </si>
  <si>
    <t>ﾍﾙﾊﾟｰｽﾃｰｼｮﾝﾙｰﾋﾟﾝｻﾝｺﾞｳ</t>
  </si>
  <si>
    <t>ヘルパーステーションLUPIN三郷</t>
  </si>
  <si>
    <t>636-0822</t>
  </si>
  <si>
    <t>奈良県生駒郡三郷町立野南2丁目3-20メイプルタウンB105</t>
  </si>
  <si>
    <t>0745-33-5300</t>
  </si>
  <si>
    <t>第2条第1項第40号</t>
  </si>
  <si>
    <t>636-0342</t>
  </si>
  <si>
    <t>ｶﾌﾞｼｷｶﾞｲｼｬｸﾞﾗﾝﾋﾙ</t>
  </si>
  <si>
    <t>株式会社グランヒル</t>
  </si>
  <si>
    <t>奈良県生駒郡三郷町立野北2-25-23</t>
  </si>
  <si>
    <t>0745-31-3366</t>
  </si>
  <si>
    <t>0745-31-3370</t>
  </si>
  <si>
    <t>ｼﾊﾞｻｷﾖｼﾋｺ</t>
  </si>
  <si>
    <t>芝崎善彦</t>
  </si>
  <si>
    <t>奈良県生駒郡三郷町立野北1-21-51</t>
  </si>
  <si>
    <t>ｱﾕﾐｶｲｺﾞｽﾃｰｼｮﾝ</t>
  </si>
  <si>
    <t>あゆみ介護ステーション</t>
  </si>
  <si>
    <t>0745-31-0150</t>
  </si>
  <si>
    <t>第2条32項</t>
  </si>
  <si>
    <t>636-0023</t>
  </si>
  <si>
    <t>ｼｬｶｲﾌｸｼﾎｳｼﾞﾝｻﾝｺﾞｳﾁｮｳｼｬｶｲﾌｸｼｷｮｳｷﾞｶｲ</t>
  </si>
  <si>
    <t>社会福祉法人三郷町社会福祉協議会</t>
  </si>
  <si>
    <t>636-0812</t>
  </si>
  <si>
    <t>奈良県生駒郡三郷町勢野西1-2-1</t>
  </si>
  <si>
    <t>0745-72-5800</t>
  </si>
  <si>
    <t>0745-72-9117</t>
  </si>
  <si>
    <t>ﾓﾘﾋﾛﾉﾘ</t>
  </si>
  <si>
    <t>森宏範</t>
  </si>
  <si>
    <t>奈良県生駒郡三郷町立野北2-27-23-102</t>
  </si>
  <si>
    <t>ｻﾝｺﾞｳﾁｮｳｼｬｶｲﾌｸｼｷｮｳｷﾞｶｲ</t>
  </si>
  <si>
    <t>三郷町社会福祉協議会</t>
  </si>
  <si>
    <t>第1条第1項第17号</t>
  </si>
  <si>
    <t>ﾕｳｹﾞﾝｶﾞｲｼｬｶｲｺﾞｻｰﾋﾞｽｾﾝﾀｰｱｵｿﾞﾗ</t>
  </si>
  <si>
    <t>有限会社介護サービスセンターあおぞら</t>
  </si>
  <si>
    <t>奈良県生駒郡三郷町立野北2-2738-5</t>
  </si>
  <si>
    <t>0745-34-1212</t>
  </si>
  <si>
    <t>0745-72-8226</t>
  </si>
  <si>
    <t>ﾖｼﾔﾏﾉﾌﾞｵ</t>
  </si>
  <si>
    <t>吉山信夫</t>
  </si>
  <si>
    <t>奈良県大和郡山市矢田山町37-14</t>
  </si>
  <si>
    <t>第2条第7号</t>
  </si>
  <si>
    <t>ｶﾌﾞｼｷｶﾞｲｼｬﾒｲﾌﾟﾙｶｲ</t>
  </si>
  <si>
    <t>株式会社メイプル会</t>
  </si>
  <si>
    <t>奈良県生駒郡三郷町勢野東2-4-22</t>
  </si>
  <si>
    <t>0745-32-0343</t>
  </si>
  <si>
    <t>0745-32-0375</t>
  </si>
  <si>
    <t>ｻﾄｳｲﾁｴ</t>
  </si>
  <si>
    <t>佐藤一恵</t>
  </si>
  <si>
    <t>636-0813</t>
  </si>
  <si>
    <t>奈良県生駒郡三郷町信貴ケ丘2-9-12</t>
  </si>
  <si>
    <t>ﾕｳｹﾞﾝｶﾞｲｼｬﾊﾅﾏﾙ</t>
  </si>
  <si>
    <t>有限会社はなまる</t>
  </si>
  <si>
    <t>奈良県生駒郡斑鳩町龍田西8-3-22</t>
  </si>
  <si>
    <t>0745-75-6100</t>
  </si>
  <si>
    <t>0745-75-6104</t>
  </si>
  <si>
    <t>ﾖｼｵｶﾏｺﾄ</t>
  </si>
  <si>
    <t>吉岡良</t>
  </si>
  <si>
    <t>636-0091</t>
  </si>
  <si>
    <t>奈良県北葛城郡河合町泉台3-3-25</t>
  </si>
  <si>
    <t>ﾍﾙﾊﾟｰｽﾃｰｼｮﾝﾊﾅﾏﾙ</t>
  </si>
  <si>
    <t>ヘルパーステーションはなまる</t>
  </si>
  <si>
    <t>ｼｬｶｲﾌｸｼﾎｳｼﾞﾝﾏﾝﾖｳｿｳｴﾝ</t>
  </si>
  <si>
    <t>社会福祉法人万葉荘園</t>
  </si>
  <si>
    <t>636-0824</t>
  </si>
  <si>
    <t>奈良県生駒郡三郷町城山台2-15-1</t>
  </si>
  <si>
    <t>0745-32-4331</t>
  </si>
  <si>
    <t>0745-32-4980</t>
  </si>
  <si>
    <t>ﾆｼｵﾐﾂﾋﾛ</t>
  </si>
  <si>
    <t>西尾光博</t>
  </si>
  <si>
    <t>奈良県生駒郡斑鳩町阿波二丁目3番5号</t>
  </si>
  <si>
    <t>ﾏﾝﾖｳｿｳｴﾝｱｵﾊﾞﾘｮｳ</t>
  </si>
  <si>
    <t>万葉荘園あおば寮</t>
  </si>
  <si>
    <t>第1条第2項第ア号</t>
  </si>
  <si>
    <t>第1条第1項第1号(ア)</t>
  </si>
  <si>
    <t>ｼｬｶｲｲﾘｮｳﾎｳｼﾞﾝﾍｲﾜｶｲｼｬｶｲ</t>
  </si>
  <si>
    <t>ﾕｳﾋｶﾞｵｶｼﾝﾘｮｳｼｮﾎｰﾑﾍﾙﾌﾟｽﾃｰｼｮﾝ</t>
  </si>
  <si>
    <t>夕陽ヶ丘診療所ホームヘルプステーション</t>
  </si>
  <si>
    <t>636-0801</t>
  </si>
  <si>
    <t>奈良県生駒郡三郷町夕陽ケ丘1-40</t>
  </si>
  <si>
    <t>0745-72-6674</t>
  </si>
  <si>
    <t>0745-72-9491</t>
  </si>
  <si>
    <t>第4条第2項第4号</t>
  </si>
  <si>
    <t>ﾋﾀﾞﾏﾘ</t>
  </si>
  <si>
    <t>ひだまり</t>
  </si>
  <si>
    <t>奈良県生駒市本町7-14　ブルームビル2階</t>
  </si>
  <si>
    <t>0743-85-4196</t>
  </si>
  <si>
    <t>0743-85-4197</t>
  </si>
  <si>
    <t>ｴﾇﾋﾟｰｵｰﾎｳｼﾞﾝﾗｲﾌｹｱｵｳｼﾞ</t>
  </si>
  <si>
    <t>ＮＰＯ法人ライフケア王寺</t>
  </si>
  <si>
    <t>奈良県生駒郡三郷町勢野東4-3-20</t>
  </si>
  <si>
    <t>0745-31-5799</t>
  </si>
  <si>
    <t>0745-31-5772</t>
  </si>
  <si>
    <t>ｷｶﾜﾖｼﾐ</t>
  </si>
  <si>
    <t>紀川克美</t>
  </si>
  <si>
    <t>奈良県生駒郡三郷町立野北1-29-20-810</t>
  </si>
  <si>
    <t>第5条</t>
  </si>
  <si>
    <t>第7章第39条第3項</t>
  </si>
  <si>
    <t>ﾄｸﾃｲﾋｴｲﾘｶﾂﾄﾞｳﾎｳｼﾞﾝｵｵｿﾞﾗﾉｲｴ</t>
  </si>
  <si>
    <t>特定非営利活動法人大空の家</t>
  </si>
  <si>
    <t>636-0931</t>
  </si>
  <si>
    <t>奈良県生駒郡平群町梨本546-1</t>
  </si>
  <si>
    <t>0745-45-8182</t>
  </si>
  <si>
    <t>ｸﾎﾞﾋﾛｼ</t>
  </si>
  <si>
    <t>久保博司</t>
  </si>
  <si>
    <t>636-0938</t>
  </si>
  <si>
    <t>奈良県生駒郡平群町若葉台4-7-13</t>
  </si>
  <si>
    <t>ｵｵｿﾞﾗﾉｲｴ</t>
  </si>
  <si>
    <t>大空の家</t>
  </si>
  <si>
    <t>636-0916</t>
  </si>
  <si>
    <t>ﾄｸﾃｲﾋｴｲﾘｶﾂﾄﾞｳﾎｳｼﾞﾝﾆｼﾞﾉｲｴ</t>
  </si>
  <si>
    <t>特定非営利活動法人虹の家</t>
  </si>
  <si>
    <t>636-0143</t>
  </si>
  <si>
    <t>奈良県生駒郡斑鳩町神南2丁目5番8号</t>
  </si>
  <si>
    <t>0745-75-0008</t>
  </si>
  <si>
    <t>ｻｶﾓﾄｻﾀﾞｶｽﾞ</t>
  </si>
  <si>
    <t>坂本貞和</t>
  </si>
  <si>
    <t>636-0152</t>
  </si>
  <si>
    <t>奈良県生駒郡斑鳩町龍田2-3-12</t>
  </si>
  <si>
    <t>ｲｶﾙｶﾞﾁｮｳｼｮｳｶﾞｲｼｬｼｴﾝｾﾝﾀｰ ﾆｼﾞﾉｲｴ</t>
  </si>
  <si>
    <t>斑鳩町障害者支援センター　虹の家</t>
  </si>
  <si>
    <t>奈良県生駒郡斑鳩町神南2-5-8</t>
  </si>
  <si>
    <t>ｶﾌﾞｼｷｶﾞｲｼｬﾏﾘﾝ</t>
  </si>
  <si>
    <t>株式会社まりん</t>
  </si>
  <si>
    <t>635-0055</t>
  </si>
  <si>
    <t>奈良県大和高田市曽大根1丁目13-14</t>
  </si>
  <si>
    <t>0745-44-3850</t>
  </si>
  <si>
    <t>0745-44-3851</t>
  </si>
  <si>
    <t>ﾀｶｻｺﾞﾐﾁﾖ</t>
  </si>
  <si>
    <t>高砂美千代</t>
  </si>
  <si>
    <t>ｹｱｽﾃｰｼｮﾝ ﾏﾘﾝ</t>
  </si>
  <si>
    <t>ケアステーション　まりん</t>
  </si>
  <si>
    <t>奈良県大和高田市曽大根1-13-14</t>
  </si>
  <si>
    <t>ｾｲﾜﾒﾃﾞｨｶﾙｹｱｻｰﾋﾞｽｶﾌﾞｼｷｶﾞｲｼｬ</t>
  </si>
  <si>
    <t>西和メディカルケアサービス株式会社</t>
  </si>
  <si>
    <t>636-0142</t>
  </si>
  <si>
    <t>奈良県生駒郡斑鳩町小吉田2-7-15</t>
  </si>
  <si>
    <t>0745-70-0002</t>
  </si>
  <si>
    <t>0745-70-0050</t>
  </si>
  <si>
    <t>ｵｻﾞｷｶﾂﾋｺ</t>
  </si>
  <si>
    <t>尾﨑勝彦</t>
  </si>
  <si>
    <t>636-0832</t>
  </si>
  <si>
    <t>奈良県生駒郡三郷町信貴山西3-71</t>
  </si>
  <si>
    <t>ﾎｳﾓﾝｶｲｺﾞｽﾃｰｼｮﾝ ﾎｯﾄﾌﾟﾗｻﾞ</t>
  </si>
  <si>
    <t>訪問介護ステーション　ほっとプラザ</t>
  </si>
  <si>
    <t>ﾏﾝﾖｳｿｳｴﾝﾐﾄﾞﾘｴﾝ</t>
  </si>
  <si>
    <t>万葉荘園みどり園</t>
  </si>
  <si>
    <t>第1条第2項第ア郷</t>
  </si>
  <si>
    <t>639-0232</t>
  </si>
  <si>
    <t>ﾗｿﾗ</t>
  </si>
  <si>
    <t>らそら</t>
  </si>
  <si>
    <t>奈良県生駒郡斑鳩町神南5-14-14</t>
  </si>
  <si>
    <t>0745-70-1577</t>
  </si>
  <si>
    <t>0745-70-1578</t>
  </si>
  <si>
    <t>ﾄｸﾃｲﾋｴｲﾘｶﾂﾄﾞｳﾎｳｼﾞﾝｱﾕﾐﾉｲｴ</t>
  </si>
  <si>
    <t>特定非営利活動法人あゆみの家</t>
  </si>
  <si>
    <t>奈良県生駒郡斑鳩町龍田2-1-34</t>
  </si>
  <si>
    <t>0745-74-6540</t>
  </si>
  <si>
    <t>ｲﾉｳｴｶｽﾞｵ</t>
  </si>
  <si>
    <t>井上一夫</t>
  </si>
  <si>
    <t>奈良県生駒郡斑鳩町龍田2-1-36</t>
  </si>
  <si>
    <t>0745-75-2707</t>
  </si>
  <si>
    <t>0745-75-2724</t>
  </si>
  <si>
    <t>632-0071</t>
  </si>
  <si>
    <t>ﾄｸﾃｲﾋｴｲﾘｶﾂﾄﾞｳﾎｳｼﾞﾝｻﾝｺﾞｳｻﾝｻﾝﾊｳｽ</t>
  </si>
  <si>
    <t>特定非営利活動法人三郷サンサンハウス</t>
  </si>
  <si>
    <t>636-0802</t>
  </si>
  <si>
    <t>奈良県生駒郡三郷町三室2-5-22</t>
  </si>
  <si>
    <t>0745-32-3535</t>
  </si>
  <si>
    <t>0745-32-3519</t>
  </si>
  <si>
    <t>奈良県協働推進課</t>
  </si>
  <si>
    <t>ｳｴﾉﾄｼｺ</t>
  </si>
  <si>
    <t>636-0803</t>
  </si>
  <si>
    <t>ｻﾝｺﾞｳｻﾝｻﾝﾊｳｽﾍﾙﾊﾟｰｽﾃｰｼｮﾝ</t>
  </si>
  <si>
    <t>三郷サンサンハウスヘルパーステーション</t>
  </si>
  <si>
    <t>奈良県生駒郡三郷町東信貴ケ丘1-2-27</t>
  </si>
  <si>
    <t>第5条第1項第1号⑤</t>
  </si>
  <si>
    <t>奈良県生駒郡斑鳩町神南二丁目5番8号</t>
  </si>
  <si>
    <t>奈良県生駒郡斑鳩町龍田2－3－12</t>
  </si>
  <si>
    <t>ｼｮｰﾄｽﾃｲ ﾆｼﾞﾉｲｴ</t>
  </si>
  <si>
    <t>ショートステイ　虹の家</t>
  </si>
  <si>
    <t>奈良県生駒郡斑鳩町神南2－5－7</t>
  </si>
  <si>
    <t>0745-75-0040</t>
  </si>
  <si>
    <t>ｶﾌﾞｼｷｶｲｼｬｵﾌｨｽｹﾞﾝｷ</t>
  </si>
  <si>
    <t>株式会社Office元気</t>
  </si>
  <si>
    <t>奈良県生駒郡安堵町東安堵248-8</t>
  </si>
  <si>
    <t>0743-23-1515</t>
  </si>
  <si>
    <t>0743-23-1519</t>
  </si>
  <si>
    <t>ﾀｶﾀﾞﾏﾐ</t>
  </si>
  <si>
    <t>高田真未</t>
  </si>
  <si>
    <t>636-0073</t>
  </si>
  <si>
    <t>奈良県北葛城郡河合町広瀬台2-8-10</t>
  </si>
  <si>
    <t>ｹﾞﾝｷ</t>
  </si>
  <si>
    <t>げんき</t>
  </si>
  <si>
    <t>第2条第23項</t>
  </si>
  <si>
    <t>岡井美由紀</t>
  </si>
  <si>
    <t>ｶﾌﾞｼｷｶｲｼｬﾏﾝﾅﾘｽｲｺｳｻｲﾊﾞｲ</t>
  </si>
  <si>
    <t>ﾏﾝﾅﾘ</t>
  </si>
  <si>
    <t>まんなり</t>
  </si>
  <si>
    <t>奈良県生駒郡三郷町立野南2-9-30</t>
  </si>
  <si>
    <t>ｹｰ.ﾃﾞｨｰ.ｴﾑｶﾌﾞｼｷｶｲｼｬ</t>
  </si>
  <si>
    <t>Ｋ.Ｄ.Ｍ株式会社</t>
  </si>
  <si>
    <t>奈良県生駒郡三郷町立野南2-14-7　三室山コープタウン7-102</t>
  </si>
  <si>
    <t>0745-44-8946</t>
  </si>
  <si>
    <t>0745-44-8947</t>
  </si>
  <si>
    <t>ｻｻﾊﾗﾏｷ</t>
  </si>
  <si>
    <t>笹原万貴</t>
  </si>
  <si>
    <t>582-0019</t>
  </si>
  <si>
    <t>大阪府柏原市平野2-8-13</t>
  </si>
  <si>
    <t>ﾎｳﾓﾝｶｲｺﾞｽﾃｰｼｮﾝｱｲ</t>
  </si>
  <si>
    <t>訪問介護ステーションあい</t>
  </si>
  <si>
    <t>奈良県生駒郡三郷町立野南2-14-7三室山コープタウン7-102</t>
  </si>
  <si>
    <t>第2条第8号</t>
  </si>
  <si>
    <t>第2条第8</t>
  </si>
  <si>
    <t>ｴﾇﾋﾟｰｵｰﾎｳｼﾞﾝｹｱﾒｲﾄﾀﾂﾀ</t>
  </si>
  <si>
    <t>ＮＰＯ法人ケアメイトたつた</t>
  </si>
  <si>
    <t>奈良県生駒郡斑鳩町龍田西4-5-19</t>
  </si>
  <si>
    <t>0745-75-5290</t>
  </si>
  <si>
    <t>0745-60-8596</t>
  </si>
  <si>
    <t>ｵｶﾞﾜﾉﾘｺ</t>
  </si>
  <si>
    <t>小川範子</t>
  </si>
  <si>
    <t>奈良県生駒郡斑鳩町龍田西4-5-6</t>
  </si>
  <si>
    <t>NPOﾎｳｼﾞﾝ ｹｱﾒｲﾄﾀﾂﾀ</t>
  </si>
  <si>
    <t>NPO法人　ケアメイトたつた</t>
  </si>
  <si>
    <t>ｲｯﾊﾟﾝｼｬﾀﾞﾝﾎｳｼﾞﾝｹﾞﾝｷ</t>
  </si>
  <si>
    <t>一般社団法人げんき</t>
  </si>
  <si>
    <t>0743-23-1517</t>
  </si>
  <si>
    <t>ｵｶｲﾐﾕｷ</t>
  </si>
  <si>
    <t>奈良県北葛城郡河合町広瀬台3-2-2</t>
  </si>
  <si>
    <t>ｶﾌﾞｼｷｶﾞｲｼｬﾕｳｷ</t>
  </si>
  <si>
    <t>株式会社ゆうき</t>
  </si>
  <si>
    <t>636-0921</t>
  </si>
  <si>
    <t>奈良県生駒郡平群町椹原496番地</t>
  </si>
  <si>
    <t>0745-45-8670</t>
  </si>
  <si>
    <t>0745-45-8671</t>
  </si>
  <si>
    <t>ｳｴﾉﾏｻﾕｷ</t>
  </si>
  <si>
    <t>上野正幸</t>
  </si>
  <si>
    <t>奈良県生駒郡平群町西宮2丁目4-16</t>
  </si>
  <si>
    <t>ｻﾞｲﾀｸｹｱｻｰﾋﾞｽﾕｳｷ</t>
  </si>
  <si>
    <t>在宅ケアサービスゆうき</t>
  </si>
  <si>
    <t>ﾜｰｸｽﾅﾋﾞ ｱﾕﾐ</t>
  </si>
  <si>
    <t>ワークスナビ　あゆみ</t>
  </si>
  <si>
    <t>636-0123</t>
  </si>
  <si>
    <t>奈良県生駒郡斑鳩町興留5-13-17</t>
  </si>
  <si>
    <t>0745-75-6842</t>
  </si>
  <si>
    <t>ｲｯﾊﾟﾝｼｬﾀﾞﾝﾎｳｼﾞﾝｼｮｳｶﾞｲｼﾞ･ｼｬﾄｶｿﾞｸﾉｶｲﾋﾄﾂﾞﾌﾞﾉﾀﾈﾂ</t>
  </si>
  <si>
    <t>一般社団法人障害児・者と家族の会ひとつぶのたね</t>
  </si>
  <si>
    <t>636-0934</t>
  </si>
  <si>
    <t>奈良県生駒郡平群町初香台4丁目1番18号</t>
  </si>
  <si>
    <t>0745-47-1510</t>
  </si>
  <si>
    <t>ﾅｶﾉﾔｽｺ</t>
  </si>
  <si>
    <t>中野康子</t>
  </si>
  <si>
    <t>奈良県生駒郡平群町初香台4丁目1番19号</t>
  </si>
  <si>
    <t>ﾋﾄﾂﾌﾞﾉﾀﾈ</t>
  </si>
  <si>
    <t>ひとつぶのたね</t>
  </si>
  <si>
    <t>第3条第1項第1号</t>
  </si>
  <si>
    <t>ｶﾌﾞｼｷｶﾞｲｼｬｶｽﾞﾐﾌﾟﾚｼﾞｬｰｸﾞﾙｰﾌﾟ</t>
  </si>
  <si>
    <t>株式会社カズミプレジャーグループ</t>
  </si>
  <si>
    <t>奈良県生駒郡三郷町城山台五丁目7番9号</t>
  </si>
  <si>
    <t>0745-43-8301</t>
  </si>
  <si>
    <t>0745-51-2080</t>
  </si>
  <si>
    <t>ｳｴﾀﾞｶｽﾞﾐ</t>
  </si>
  <si>
    <t>上田一美</t>
  </si>
  <si>
    <t>639-2244</t>
  </si>
  <si>
    <t>奈良県御所市大字柏原151番地3-47号</t>
  </si>
  <si>
    <t>ｹﾞﾝｷﾊｳｽ2</t>
  </si>
  <si>
    <t>げんきハウス2</t>
  </si>
  <si>
    <t>ｺﾞｳﾄﾞｳｶﾞｲｼｬﾂﾑｷﾞ</t>
  </si>
  <si>
    <t>合同会社紬</t>
  </si>
  <si>
    <t>奈良県生駒郡三郷町城山台五丁目7番8号</t>
  </si>
  <si>
    <t>0745-32-0477</t>
  </si>
  <si>
    <t>ｻｸﾗﾓﾄﾄﾓｺ</t>
  </si>
  <si>
    <t>櫻本智子</t>
  </si>
  <si>
    <t>奈良県生駒郡三郷町勢野東6丁目4-34</t>
  </si>
  <si>
    <t>ｺｰﾙ</t>
  </si>
  <si>
    <t>コール</t>
  </si>
  <si>
    <t>ｶﾌﾞｼｷｶﾞｲｼｬｼﾞﾘﾂﾄﾍｲﾜ</t>
  </si>
  <si>
    <t>株式会社自立と平和</t>
  </si>
  <si>
    <t>奈良県生駒郡平群町初香台二丁目6番26号</t>
  </si>
  <si>
    <t>0745-43-7851</t>
  </si>
  <si>
    <t>0745-43-7852</t>
  </si>
  <si>
    <t>ｶｲﾎﾋﾛﾕｷ</t>
  </si>
  <si>
    <t>海保博幸</t>
  </si>
  <si>
    <t>奈良県奈良市東紀寺町3-2-1-205</t>
  </si>
  <si>
    <t>ｴｶﾞｵｶﾞｲｯﾊﾟｲ</t>
  </si>
  <si>
    <t>えがおがいっぱい</t>
  </si>
  <si>
    <t>奈良県生駒郡平群町初香台2-6-26</t>
  </si>
  <si>
    <t>第1条第3項</t>
  </si>
  <si>
    <t>ｲｯﾊﾟﾝｻﾞｲﾀﾞﾝﾎｳｼﾞﾝｼｷﾞｻﾝﾋﾞｮｳｲﾝ</t>
  </si>
  <si>
    <t>一般財団法人信貴山病院</t>
  </si>
  <si>
    <t>奈良県生駒郡三郷町勢野北四丁目13番1号</t>
  </si>
  <si>
    <t>0745-72-5006</t>
  </si>
  <si>
    <t>0745-72-0070</t>
  </si>
  <si>
    <t>ﾀｹﾊﾞﾔｼﾖｼﾋﾛ</t>
  </si>
  <si>
    <t>竹林由浩</t>
  </si>
  <si>
    <t>550-0003</t>
  </si>
  <si>
    <t>大阪府大阪市西区京町堀一丁目15番2-2202号</t>
  </si>
  <si>
    <t>ﾃﾞｲｻｰﾋﾞｽﾊｱﾄﾉﾓﾘｼｷﾞｻﾝ</t>
  </si>
  <si>
    <t>デイサービスはあとの杜しぎさん</t>
  </si>
  <si>
    <t>奈良県生駒郡三郷町勢野北4-3-2</t>
  </si>
  <si>
    <t>0745-33-5700</t>
  </si>
  <si>
    <t>0745-33-7878</t>
  </si>
  <si>
    <t>第13条</t>
  </si>
  <si>
    <t>ｺﾞｳﾄﾞｳｶﾞｲｼｬｴﾑｱﾝﾄﾞｼｰ</t>
  </si>
  <si>
    <t>合同会社Ｍ＆Ｃ</t>
  </si>
  <si>
    <t>奈良県生駒郡三郷町立野南三丁目9番7号202号室</t>
  </si>
  <si>
    <t>0745-43-8823</t>
  </si>
  <si>
    <t>ｵｵﾊｼﾏｽｷ</t>
  </si>
  <si>
    <t>大橋満寿己</t>
  </si>
  <si>
    <t>奈良県香芝市旭ケ丘五丁目1173番地14</t>
  </si>
  <si>
    <t>ｴﾑｽﾞｹｱ</t>
  </si>
  <si>
    <t>えむずケア</t>
  </si>
  <si>
    <t>第1条第12項</t>
  </si>
  <si>
    <t>ｼｬｶｲﾌｸｼﾎｳｼﾞﾝｿﾆﾑﾗｼｬｶｲﾌｸｼｷｮｳｷﾞｶｲ</t>
  </si>
  <si>
    <t>社会福祉法人曽爾村社会福祉協議会</t>
  </si>
  <si>
    <t>633-1201</t>
  </si>
  <si>
    <t>奈良県宇陀郡曽爾村伊賀見23-1</t>
  </si>
  <si>
    <t>0745-96-2144</t>
  </si>
  <si>
    <t>0745-98-2300</t>
  </si>
  <si>
    <t>ｼﾊﾞﾀﾋﾃﾞｶｽﾞ</t>
  </si>
  <si>
    <t>芝田秀数</t>
  </si>
  <si>
    <t>633-1213</t>
  </si>
  <si>
    <t>奈良県宇陀郡曽爾村小長尾482</t>
  </si>
  <si>
    <t>ｿﾆﾑﾗｽｽｷｻｷﾞｮｳｼｮ</t>
  </si>
  <si>
    <t>曽爾村すすき作業所</t>
  </si>
  <si>
    <t>奈良県宇陀郡曽爾村伊賀見2881-1</t>
  </si>
  <si>
    <t>0745-96-2070</t>
  </si>
  <si>
    <t>ﾕｳｹﾞﾝｶﾞｲｼｬｹｱｰｾﾝﾀｰﾌｫｰ､ﾕｰ</t>
  </si>
  <si>
    <t>有限会社ケアーセンターフォー，ユー</t>
  </si>
  <si>
    <t>633-1303</t>
  </si>
  <si>
    <t>奈良県宇陀郡御杖村土屋原144</t>
  </si>
  <si>
    <t>0745-95-3127</t>
  </si>
  <si>
    <t>0745-95-6115</t>
  </si>
  <si>
    <t>ﾊﾀｲｻｷｺ</t>
  </si>
  <si>
    <t>畑井佐紀子</t>
  </si>
  <si>
    <t>ｹｱｰｾﾝﾀｰﾌｫｰ､ﾕｰ</t>
  </si>
  <si>
    <t>ケアーセンターフォー，ユー</t>
  </si>
  <si>
    <t>ｼｬｶｲﾌｸｼﾎｳｼﾞﾝﾃﾝﾉｳﾌｸｼｶｲ</t>
  </si>
  <si>
    <t>社会福祉法人天王福祉会</t>
  </si>
  <si>
    <t>567-0877</t>
  </si>
  <si>
    <t>大阪府茨木市丑寅二丁目1番5号</t>
  </si>
  <si>
    <t>072-631-3636</t>
  </si>
  <si>
    <t>072-631-6363</t>
  </si>
  <si>
    <t>ｼﾊﾞﾀﾖｼﾌﾐ</t>
  </si>
  <si>
    <t>柴田善史</t>
  </si>
  <si>
    <t>大阪府茨木市丑寅二丁目2番32号の2</t>
  </si>
  <si>
    <t>ﾀｷﾉｳｶﾞﾀｼﾞｷﾞｮｳｼｮ ﾀﾞｲ2ｻﾝﾗｲｽﾞ</t>
  </si>
  <si>
    <t>多機能型事業所　第2サンライズ</t>
  </si>
  <si>
    <t>633-1301</t>
  </si>
  <si>
    <t>奈良県宇陀郡御杖村神末4118-3</t>
  </si>
  <si>
    <t>059-273-0022</t>
  </si>
  <si>
    <t>第1条第2項（ハ）</t>
  </si>
  <si>
    <t>ﾄｸﾃｲﾋｴｲﾘｶﾂﾄﾞｳﾎｳｼﾞﾝｺﾞｳ</t>
  </si>
  <si>
    <t>特定非営利活動法人郷</t>
  </si>
  <si>
    <t>632-0031</t>
  </si>
  <si>
    <t>奈良県天理市内馬場町150番地4</t>
  </si>
  <si>
    <t>0743-62-6780</t>
  </si>
  <si>
    <t>ｳｴｻｶﾋﾛﾕｷ</t>
  </si>
  <si>
    <t>上阪裕之</t>
  </si>
  <si>
    <t>奈良県桜井市桜井93番地15</t>
  </si>
  <si>
    <t>ｽｶﾞﾉﾉｻﾄ</t>
  </si>
  <si>
    <t>酢香野の里</t>
  </si>
  <si>
    <t>633-1302</t>
  </si>
  <si>
    <t>奈良県宇陀郡御杖村菅野1384番地2</t>
  </si>
  <si>
    <t>0745-95-2107</t>
  </si>
  <si>
    <t>ｶﾌﾞｼｷｶﾞｲｼｬﾀｺﾞｳﾘﾝｷﾞｮｳ</t>
  </si>
  <si>
    <t>株式会社田合林業</t>
  </si>
  <si>
    <t>633-1214</t>
  </si>
  <si>
    <t>奈良県宇陀郡曽爾村長野943番地</t>
  </si>
  <si>
    <t>0745-96-2610</t>
  </si>
  <si>
    <t>0745-96-2615</t>
  </si>
  <si>
    <t>ﾀｺﾞｳﾀｹｼ</t>
  </si>
  <si>
    <t>田合豪</t>
  </si>
  <si>
    <t>奈良県宇陀郡曽爾村長野943番地の1</t>
  </si>
  <si>
    <t>ｿﾆﾉｱｻﾋ</t>
  </si>
  <si>
    <t>曽爾のあさひ</t>
  </si>
  <si>
    <t>633-1215</t>
  </si>
  <si>
    <t>奈良県宇陀郡曽爾村掛524-1</t>
  </si>
  <si>
    <t>0745-96-2119</t>
  </si>
  <si>
    <t>第2条第13号</t>
  </si>
  <si>
    <t>ﾕｳｹﾞﾝｶﾞｲｼｬｼｬﾛﾑ</t>
  </si>
  <si>
    <t>有限会社シャロム</t>
  </si>
  <si>
    <t>636-0246</t>
  </si>
  <si>
    <t>奈良県磯城郡田原本町千代346-13</t>
  </si>
  <si>
    <t>0744-32-8660</t>
  </si>
  <si>
    <t>0744-32-8661</t>
  </si>
  <si>
    <t>ｲｼｲﾐﾄﾞﾘ</t>
  </si>
  <si>
    <t>石井みどり</t>
  </si>
  <si>
    <t>ﾎｳﾓﾝｶｲｺﾞｼﾞｷﾞｮｳｼｮｼｬﾛﾑ</t>
  </si>
  <si>
    <t>訪問介護事業所シャロム</t>
  </si>
  <si>
    <t>634-0078</t>
  </si>
  <si>
    <t>ｾｲｶﾂｶｲｺﾞｼﾞｷﾞｮｳｼｮ ｸﾂﾛｷﾞﾉｲｴ</t>
  </si>
  <si>
    <t>生活介護事業所　くつろぎの家</t>
  </si>
  <si>
    <t>第1章第2条第5項</t>
  </si>
  <si>
    <t>ﾄｸﾃｲﾋｴｲﾘｶﾂﾄﾞｳﾎｳｼﾞﾝｶｲｺﾞｼｴﾝｼﾞｷﾞｮｳｼｮﾀﾝﾎﾟﾎﾟ</t>
  </si>
  <si>
    <t>特定非営利活動法人介護支援事業所たんぽぽ</t>
  </si>
  <si>
    <t>636-0301</t>
  </si>
  <si>
    <t>奈良県磯城郡田原本町黒田479-3</t>
  </si>
  <si>
    <t>0744-34-6266</t>
  </si>
  <si>
    <t>0744-34-6277</t>
  </si>
  <si>
    <t>ｵｵｸﾗｹｲｺ</t>
  </si>
  <si>
    <t>大倉佳子</t>
  </si>
  <si>
    <t>636-0213</t>
  </si>
  <si>
    <t>奈良県磯城郡三宅町伴堂446</t>
  </si>
  <si>
    <t>ｶｲｺﾞｼｴﾝｼﾞｷﾞｮｳｼｮﾀﾝﾎﾟﾎﾟ</t>
  </si>
  <si>
    <t>介護支援事業所たんぽぽ</t>
  </si>
  <si>
    <t>奈良県磯城郡田原本町宮古476-34</t>
  </si>
  <si>
    <t>0744-34-6288</t>
  </si>
  <si>
    <t>0744-47-2188</t>
  </si>
  <si>
    <t>第5条第1項第11号</t>
  </si>
  <si>
    <t>ﾄｸﾃｲﾋｴｲﾘｶﾂﾄﾞｳﾎｳｼﾞﾝﾄﾞﾝｸﾞﾘｶｲ</t>
  </si>
  <si>
    <t>特定非営利活動法人団栗会</t>
  </si>
  <si>
    <t>636-0343</t>
  </si>
  <si>
    <t>奈良県磯城郡田原本町秦庄300番地</t>
  </si>
  <si>
    <t>0744-32-7398</t>
  </si>
  <si>
    <t>0744-32-0318</t>
  </si>
  <si>
    <t>ｱﾏｲﾋﾛｼ</t>
  </si>
  <si>
    <t>天井浩</t>
  </si>
  <si>
    <t>636-0300</t>
  </si>
  <si>
    <t>奈良県磯城郡田原本町612</t>
  </si>
  <si>
    <t>ｷｮﾀｸｶｲｺﾞｼｴﾝｼﾞｷﾞｮｳｼｮｺﾛｺﾛ</t>
  </si>
  <si>
    <t>居宅介護支援事業所ころころ</t>
  </si>
  <si>
    <t>奈良県磯城郡田原本町秦庄300</t>
  </si>
  <si>
    <t>生活介護事業所どんぐりの家</t>
  </si>
  <si>
    <t>ｾｲｶﾂｶｲｺﾞｼﾞｷﾞｮｳｼｮﾄﾞﾝｸﾞﾘﾉｲｴ</t>
  </si>
  <si>
    <t>ﾕｳｹﾞﾝｶﾞｲｼｬｱｶﾈｶｲｺﾞｻｰﾋﾞｽ</t>
  </si>
  <si>
    <t>有限会社あかね介護サービス</t>
  </si>
  <si>
    <t>636-0341</t>
  </si>
  <si>
    <t>奈良県磯城郡田原本町薬王寺15-8</t>
  </si>
  <si>
    <t>0744-32-7174</t>
  </si>
  <si>
    <t>0744-32-7175</t>
  </si>
  <si>
    <t>ｲﾁｶﾜﾐｴｺ</t>
  </si>
  <si>
    <t>市川美恵子</t>
  </si>
  <si>
    <t>632-0034</t>
  </si>
  <si>
    <t>奈良県天理市丹波市町52-1-202</t>
  </si>
  <si>
    <t>ﾕｳｹﾞﾝｶﾞｲｼｬｱｲﾈｯﾄ</t>
  </si>
  <si>
    <t>有限会社あいネット</t>
  </si>
  <si>
    <t>632-0074</t>
  </si>
  <si>
    <t>奈良県天理市東井戸堂町372-1</t>
  </si>
  <si>
    <t>0743-68-1513</t>
  </si>
  <si>
    <t>0743-68-1523</t>
  </si>
  <si>
    <t>ﾅｶｶﾞﾜﾔｽﾊﾙ</t>
  </si>
  <si>
    <t>中川裕晴</t>
  </si>
  <si>
    <t>奈良県天理市丹波市町52-1　ヴィラージュ島田103号</t>
  </si>
  <si>
    <t>ﾕｳｹﾞﾝｶﾞｲｼｬｱｲﾈｯﾄ ﾍﾙﾊﾟｰｽﾃｰｼｮﾝﾕｳﾕｳ</t>
  </si>
  <si>
    <t>有限会社あいネット　ヘルパーステーションゆうゆう</t>
  </si>
  <si>
    <t>第2条第26号</t>
  </si>
  <si>
    <t>ｼｬｶｲﾌｸｼﾎｳｼﾞﾝﾋﾏﾜﾘ</t>
  </si>
  <si>
    <t>社会福祉法人ひまわり</t>
  </si>
  <si>
    <t>奈良県磯城郡三宅町伴堂850</t>
  </si>
  <si>
    <t>0745-42-2919</t>
  </si>
  <si>
    <t>0745-42-2921</t>
  </si>
  <si>
    <t>ﾔﾏｼﾀﾂﾄﾑ</t>
  </si>
  <si>
    <t>山下力</t>
  </si>
  <si>
    <t>636-0214</t>
  </si>
  <si>
    <t>奈良県磯城郡三宅町但馬424-6</t>
  </si>
  <si>
    <t>ﾎﾄﾞﾗｲｺ</t>
  </si>
  <si>
    <t>ほどらいこ</t>
  </si>
  <si>
    <t>636-0215</t>
  </si>
  <si>
    <t>ﾋﾏﾜﾘﾉｲｴ</t>
  </si>
  <si>
    <t>ひまわりの家</t>
  </si>
  <si>
    <t>奈良県磯城郡三宅町上但馬631-4</t>
  </si>
  <si>
    <t>ｼｬｶｲﾌｸｼﾎｳｼﾞﾝｶﾜﾆｼﾁｮｳｼｬｶｲﾌｸｼｷｮｳｷﾞｶｲ</t>
  </si>
  <si>
    <t>社会福祉法人川西町社会福祉協議会</t>
  </si>
  <si>
    <t>636-0206</t>
  </si>
  <si>
    <t>奈良県磯城郡川西町吐田94</t>
  </si>
  <si>
    <t>0745-43-3939</t>
  </si>
  <si>
    <t>0745-43-3938</t>
  </si>
  <si>
    <t>ﾔﾍﾞ ｻﾄｼ</t>
  </si>
  <si>
    <t>矢部　智</t>
  </si>
  <si>
    <t>奈良県磯城郡川西町大字結崎1074番地の2</t>
  </si>
  <si>
    <t>0745-43-3901</t>
  </si>
  <si>
    <t>ｺｽﾓｽ</t>
  </si>
  <si>
    <t>秋桜</t>
  </si>
  <si>
    <t>0745-43-3987</t>
  </si>
  <si>
    <t>639-0202</t>
  </si>
  <si>
    <t>ｼｬｶｲﾌｸｼﾎｳｼﾞﾝﾅﾗｹﾝｼｬｶｲﾌｸｼｼﾞｷﾞｮｳﾀﾞﾝ</t>
  </si>
  <si>
    <t>社会福祉法人奈良県社会福祉事業団</t>
  </si>
  <si>
    <t>636-0345</t>
  </si>
  <si>
    <t>奈良県磯城郡田原本町多722</t>
  </si>
  <si>
    <t>0744-32-0200</t>
  </si>
  <si>
    <t>0744-32-0209</t>
  </si>
  <si>
    <t>ﾂｼﾞﾑﾗﾔｽﾉﾘ</t>
  </si>
  <si>
    <t>奈良県生駒市元町二丁目14番8号</t>
  </si>
  <si>
    <t>ﾅﾗｹﾝｼｮｳｶﾞｲｼｬｿｳｺﾞｳｼｴﾝｾﾝﾀｰｼﾞﾘﾂｸﾝﾚﾝｾﾝﾀｰ</t>
  </si>
  <si>
    <t>奈良県障害者総合支援センター自立訓練センター</t>
  </si>
  <si>
    <t>定款第1条第1項第2号</t>
  </si>
  <si>
    <t>ｲﾘｮｳﾎｳｼﾞﾝｾｲﾜｶｲ</t>
  </si>
  <si>
    <t>医療法人清和会</t>
  </si>
  <si>
    <t>奈良県奈良市南紀寺町5-53-1</t>
  </si>
  <si>
    <t>0742-22-2266</t>
  </si>
  <si>
    <t>0742-22-1333</t>
  </si>
  <si>
    <t>ｺｸﾌﾞｷﾖｶｽﾞ</t>
  </si>
  <si>
    <t>國分清和</t>
  </si>
  <si>
    <t>ｻﾝﾗｲﾌﾀﾜﾗﾓﾄ</t>
  </si>
  <si>
    <t>サンライフ田原本</t>
  </si>
  <si>
    <t>636-0237</t>
  </si>
  <si>
    <t>奈良県磯城郡田原本町小阪305-1</t>
  </si>
  <si>
    <t>0744-34-3344</t>
  </si>
  <si>
    <t>0744-34-3345</t>
  </si>
  <si>
    <t>636-0344</t>
  </si>
  <si>
    <t>ﾆﾁｲｹｱｾﾝﾀｰﾀﾜﾗﾓﾄ</t>
  </si>
  <si>
    <t>ニチイケアセンター田原本</t>
  </si>
  <si>
    <t>636-0226</t>
  </si>
  <si>
    <t>奈良県磯城郡田原本町唐古528-2　エコサイトC号</t>
  </si>
  <si>
    <t>0744-34-1620</t>
  </si>
  <si>
    <t>0744-32-7067</t>
  </si>
  <si>
    <t>第2条第1項第42項</t>
  </si>
  <si>
    <t>634-0831</t>
  </si>
  <si>
    <t>ﾕｳｹﾞﾝｶﾞｲｼｬﾗｲﾌﾆｼﾞｭｳｲﾁ</t>
  </si>
  <si>
    <t>有限会社ライフ二十一</t>
  </si>
  <si>
    <t>奈良県磯城郡田原本町薬王寺318</t>
  </si>
  <si>
    <t>0744-34-5570</t>
  </si>
  <si>
    <t>0744-34-5580</t>
  </si>
  <si>
    <t>ｳﾒﾀﾞﾌﾐﾋﾛ</t>
  </si>
  <si>
    <t>梅田文博</t>
  </si>
  <si>
    <t>奈良県磯城郡田原本町薬王寺320</t>
  </si>
  <si>
    <t>ﾕｳｹﾞﾝｶﾞｲｼｬﾗｲﾌ21ｶｲｺﾞｼｴﾝｻｰﾋﾞｽｾﾝﾀｰ</t>
  </si>
  <si>
    <t>有限会社ライフ２１介護支援サービスセンター</t>
  </si>
  <si>
    <t>第2条第6号</t>
  </si>
  <si>
    <t>ﾅﾗﾍﾙｽｹｱｼｽﾃﾑｶﾌﾞｼｷｶﾞｲｼｬ</t>
  </si>
  <si>
    <t>奈良ヘルスケアシステム株式会社</t>
  </si>
  <si>
    <t>奈良県磯城郡田原本町千代1143-7</t>
  </si>
  <si>
    <t>0744-32-0902</t>
  </si>
  <si>
    <t>0744-32-0906</t>
  </si>
  <si>
    <t>ﾀｹﾊﾞﾔｼｹｲｺ</t>
  </si>
  <si>
    <t>竹林恵子</t>
  </si>
  <si>
    <t>奈良県磯城郡田原本町千代632-1</t>
  </si>
  <si>
    <t>第２条第１項第２８号</t>
  </si>
  <si>
    <t>0744-32-0697</t>
  </si>
  <si>
    <t>ﾅﾗｹﾝｼｮｳｶﾞｲｼｬｿｳｺﾞｳｼｴﾝｾﾝﾀｰｼｬｶｲｼｭｳﾛｳｾﾝﾀｰ</t>
  </si>
  <si>
    <t>奈良県障害者総合支援センター社会就労センター</t>
  </si>
  <si>
    <t>ｼｬｶｲﾌｸｼﾎｳｼﾞﾝﾅﾗｵｳﾄｳｶｲ</t>
  </si>
  <si>
    <t>社会福祉法人なら桜桃会</t>
  </si>
  <si>
    <t>636-0231</t>
  </si>
  <si>
    <t>奈良県磯城郡田原本町大字為川北方119番1</t>
  </si>
  <si>
    <t>0744-48-3340</t>
  </si>
  <si>
    <t>0744-48-3348</t>
  </si>
  <si>
    <t>ｶｲﾘｸﾁｶﾗ</t>
  </si>
  <si>
    <t>海陸力</t>
  </si>
  <si>
    <t>奈良県磯城郡田原本町宮森100-170</t>
  </si>
  <si>
    <t>ﾀﾜﾗﾓﾄﾁｮｳﾌｸｼｻｷﾞｮｳｼｮ</t>
  </si>
  <si>
    <t>田原本町福祉作業所</t>
  </si>
  <si>
    <t>奈良県磯城郡田原本町千代1221-1</t>
  </si>
  <si>
    <t>0744-33-5824</t>
  </si>
  <si>
    <t>第1章第1条第1項（ア）</t>
  </si>
  <si>
    <t>第1条第1項第1号ア号</t>
  </si>
  <si>
    <t>ｶﾌﾞｼｷｶﾞｲｼｬｹｲｽﾞｺｰﾎﾟﾚｰｼｮﾝ</t>
  </si>
  <si>
    <t>株式会社ケイズコーポレーション</t>
  </si>
  <si>
    <t>奈良県磯城郡田原本町千代380-6　北林第二ビル3階</t>
  </si>
  <si>
    <t>0744-34-6541</t>
  </si>
  <si>
    <t>0744-34-0181</t>
  </si>
  <si>
    <t>ｷﾀﾊﾞﾔｼﾉﾌﾞﾋﾛ</t>
  </si>
  <si>
    <t>北林伸啓</t>
  </si>
  <si>
    <t>ｹｲｽﾞｹｱ</t>
  </si>
  <si>
    <t>ケイズケア</t>
  </si>
  <si>
    <t>ﾄｸﾃｲﾋｴｲﾘｶﾂﾄﾞｳﾎｳｼﾞﾝﾔｽﾗｷﾞ</t>
  </si>
  <si>
    <t>特定非営利活動法人やすらぎ</t>
  </si>
  <si>
    <t>636-0247</t>
  </si>
  <si>
    <t>奈良県磯城郡田原本町阪手493-5</t>
  </si>
  <si>
    <t>0744-32-8734</t>
  </si>
  <si>
    <t>0744-32-5306</t>
  </si>
  <si>
    <t>ﾀｹｳﾁﾖｼﾃﾙ</t>
  </si>
  <si>
    <t>竹内慶光</t>
  </si>
  <si>
    <t>547-0015</t>
  </si>
  <si>
    <t>大阪府大阪市平野区長吉長原西3-21-1205</t>
  </si>
  <si>
    <t>ｾｲｶﾂｼｴﾝｼﾞｷﾞｮｳｼｮ ﾜﾀﾎﾞｳｼ</t>
  </si>
  <si>
    <t>生活支援事業所　わたぼうし</t>
  </si>
  <si>
    <t>奈良県磯城郡三宅町上但馬176-1</t>
  </si>
  <si>
    <t>0745-43-6601</t>
  </si>
  <si>
    <t>0745-43-6602</t>
  </si>
  <si>
    <t>634-0051</t>
  </si>
  <si>
    <t>ﾅﾗｹﾝｼｮｳｶﾞｲｼｬｿｳｺﾞｳｼｴﾝｾﾝﾀｰﾜｶｸｻｱｲｲｸｴﾝ</t>
  </si>
  <si>
    <t>奈良県障害者総合支援センターわかくさ愛育園</t>
  </si>
  <si>
    <t>0744-32-0203</t>
  </si>
  <si>
    <t>0744-32-0204</t>
  </si>
  <si>
    <t>ﾅﾗｹﾝｿｳｺﾞｳﾘﾊﾋﾞﾘﾃｰｼｮﾝｾﾝﾀｰ</t>
  </si>
  <si>
    <t>奈良県総合リハビリテーションセンター</t>
  </si>
  <si>
    <t>ｶﾌﾞｼｷｶﾞｲｼｬﾃｨｰｱﾝﾄﾞｹｲｵﾌｨｽ</t>
  </si>
  <si>
    <t>株式会社T＆K　Office</t>
  </si>
  <si>
    <t>奈良県磯城郡田原本町大字黒田279-8</t>
  </si>
  <si>
    <t>080-4833-5153</t>
  </si>
  <si>
    <t>0745-43-0304</t>
  </si>
  <si>
    <t>ﾏｴﾀﾞ ｹｲｺ</t>
  </si>
  <si>
    <t>前田　惠子</t>
  </si>
  <si>
    <t>636-0235</t>
  </si>
  <si>
    <t>奈良県磯城郡田原本町東井上410-3</t>
  </si>
  <si>
    <t>ｷｮﾀｸｶｲｺﾞｼｴﾝｼﾞｷﾞｮｳｼｮ ﾂｷ</t>
  </si>
  <si>
    <t>居宅介護支援事業所　つき</t>
  </si>
  <si>
    <t>奈良県磯城郡田原本町黒田279-8</t>
  </si>
  <si>
    <t>0744-47-3018</t>
  </si>
  <si>
    <t>0744-47-3019</t>
  </si>
  <si>
    <t>第2条第18項</t>
  </si>
  <si>
    <t>ﾏｴﾀﾞｹｲｺ</t>
  </si>
  <si>
    <t>前田惠子</t>
  </si>
  <si>
    <t>ｲﾀｸｶｲｺﾞｼｴﾝｼﾞｷﾞｮｳｼｮ ﾂｷ</t>
  </si>
  <si>
    <t>ｶﾌﾞｼｷｶｲｼｬﾂﾂﾐｹｱｻｰﾋﾞｽ</t>
  </si>
  <si>
    <t>株式会社ツツミケアサービス</t>
  </si>
  <si>
    <t>639-1062</t>
  </si>
  <si>
    <t>奈良県生駒郡安堵町岡崎246-1</t>
  </si>
  <si>
    <t>0743-57-5235</t>
  </si>
  <si>
    <t>0743-84-5630</t>
  </si>
  <si>
    <t>ﾂﾂﾐｺｳｼﾞﾛｳ</t>
  </si>
  <si>
    <t>堤功二郎</t>
  </si>
  <si>
    <t>ｼﾝｾｲｶｲ</t>
  </si>
  <si>
    <t>真生会</t>
  </si>
  <si>
    <t>奈良県磯城郡川西町吐田861-5</t>
  </si>
  <si>
    <t>0745-84-5630</t>
  </si>
  <si>
    <t>第1章第2条第42項</t>
  </si>
  <si>
    <t>634-0844</t>
  </si>
  <si>
    <t>0743-43-2880</t>
  </si>
  <si>
    <t>0743-43-2881</t>
  </si>
  <si>
    <t>第1条第2項第42号</t>
  </si>
  <si>
    <t>ｶﾌﾞｼｷｶｲｼｬﾃｨｰｱﾝﾄﾞｹｲｵﾌｨｽ</t>
  </si>
  <si>
    <t>ｼｮｰﾄｽﾃｲ ﾂｷﾋ</t>
  </si>
  <si>
    <t>ショートステイ　つきひ</t>
  </si>
  <si>
    <t>奈良県磯城郡川西町大字吐田871-1</t>
  </si>
  <si>
    <t>0745-47-3019</t>
  </si>
  <si>
    <t>第1章第2条第18項</t>
  </si>
  <si>
    <t>ｺｸﾎﾁｭｳｵｳﾋﾞｮｳｲﾝ</t>
  </si>
  <si>
    <t>国保中央病院</t>
  </si>
  <si>
    <t>ﾄｸﾃｲﾋｴｲﾘｶﾂﾄﾞｳﾎｳｼﾞﾝﾒﾊﾞｴﾉｶｲ</t>
  </si>
  <si>
    <t>特定非営利活動法人芽ばえの会</t>
  </si>
  <si>
    <t>奈良県磯城郡田原本町秦庄495-13</t>
  </si>
  <si>
    <t>0744-47-4307</t>
  </si>
  <si>
    <t>0744-47-4308</t>
  </si>
  <si>
    <t>ﾓﾘｼﾀﾖｼﾄﾓ</t>
  </si>
  <si>
    <t>森下良伴</t>
  </si>
  <si>
    <t>637-0041</t>
  </si>
  <si>
    <t>奈良県五條市本町1-7-9</t>
  </si>
  <si>
    <t>ﾄﾞｯﾄﾕｳ</t>
  </si>
  <si>
    <t>どっとゆう</t>
  </si>
  <si>
    <t>奈良県磯城郡田原本町阪手838-1</t>
  </si>
  <si>
    <t>第2章第5条第1項第3号</t>
  </si>
  <si>
    <t>ｻｸﾗﾝﾎﾞﾊｳｽ ﾜﾝ</t>
  </si>
  <si>
    <t>さくらんぼハウス　Ⅰ</t>
  </si>
  <si>
    <t>636-0232</t>
  </si>
  <si>
    <t>奈良県磯城郡田原本町金澤45-1</t>
  </si>
  <si>
    <t>0744-33-6022</t>
  </si>
  <si>
    <t>ｶﾌﾞｼｷｶﾞｲｼｬﾕｶﾘﾉｻﾄｴﾝ</t>
  </si>
  <si>
    <t>株式会社ゆかりの里苑</t>
  </si>
  <si>
    <t>635-0001</t>
  </si>
  <si>
    <t>奈良県大和高田市松塚850-3</t>
  </si>
  <si>
    <t>0745-52-2942</t>
  </si>
  <si>
    <t>0745-24-6630</t>
  </si>
  <si>
    <t>ﾊﾔｾ ﾄﾓｶｽﾞ</t>
  </si>
  <si>
    <t>早瀬　智一</t>
  </si>
  <si>
    <t>奈良県香芝市真美ケ丘3-15-23</t>
  </si>
  <si>
    <t>ｹｱｻｰﾋﾞｽﾋﾖﾘ</t>
  </si>
  <si>
    <t>ケアサービスひより</t>
  </si>
  <si>
    <t>636-0304</t>
  </si>
  <si>
    <t>奈良県磯城郡田原本町十六面16-1</t>
  </si>
  <si>
    <t>0744-34-3380</t>
  </si>
  <si>
    <t>0744-34-3378</t>
  </si>
  <si>
    <t>第2条第39項</t>
  </si>
  <si>
    <t>635-0065</t>
  </si>
  <si>
    <t>ﾄｸﾃｲﾋｴｲﾘｶﾂﾄﾞｳﾎｳｼﾞﾝｻﾝﾌﾗﾜｰ</t>
  </si>
  <si>
    <t>特定非営利活動法人サンフラワー</t>
  </si>
  <si>
    <t>634-0061</t>
  </si>
  <si>
    <t>奈良県橿原市大久保町480-1</t>
  </si>
  <si>
    <t>0744-25-7033</t>
  </si>
  <si>
    <t>0744-47-4122</t>
  </si>
  <si>
    <t>ｶﾜﾅﾐ ﾁｶｺ</t>
  </si>
  <si>
    <t>川並　千賀子</t>
  </si>
  <si>
    <t>奈良県橿原市十市町409</t>
  </si>
  <si>
    <t>ﾋﾏﾜﾘﾉｻﾄ</t>
  </si>
  <si>
    <t>ひまわりの郷</t>
  </si>
  <si>
    <t>奈良県磯城郡田原本町阪手643-2原田ビル1階</t>
  </si>
  <si>
    <t>ﾄﾞｯﾄﾕｳﾆ</t>
  </si>
  <si>
    <t>どっとゆう２</t>
  </si>
  <si>
    <t>奈良県磯城郡田原本町千代373-1</t>
  </si>
  <si>
    <t>0744-47-43-7</t>
  </si>
  <si>
    <t>第5号第1項第3号</t>
  </si>
  <si>
    <t>ｶﾌﾞｼｷｶﾞｲｼｬﾊｸﾞｸﾐ</t>
  </si>
  <si>
    <t>株式会社はぐくみ</t>
  </si>
  <si>
    <t>奈良県大和郡山市九条町427-9</t>
  </si>
  <si>
    <t>ｵｵﾉｶｵﾙ</t>
  </si>
  <si>
    <t>ﾋﾏﾜﾘｼﾞﾄﾞｳﾌｧｰﾑ･ﾊｸﾞｸﾐ</t>
  </si>
  <si>
    <t>ひまわり児童ファーム・はぐくみ</t>
  </si>
  <si>
    <t>0744-33-8993</t>
  </si>
  <si>
    <t>0744-33-8992</t>
  </si>
  <si>
    <t>第2条第15項</t>
  </si>
  <si>
    <t>ｶﾌﾞｼｷｶﾞｲｼｬﾘﾔﾝ･ﾄﾞｩ</t>
  </si>
  <si>
    <t>株式会社リヤン・ドゥ</t>
  </si>
  <si>
    <t>奈良県磯城郡田原本町三笠152-7</t>
  </si>
  <si>
    <t>0744-47-2900</t>
  </si>
  <si>
    <t>0744-47-2902</t>
  </si>
  <si>
    <t>ﾕｳﾊﾞｷﾖｼ</t>
  </si>
  <si>
    <t>弓場喜代司</t>
  </si>
  <si>
    <t>奈良県橿原市新賀町491番地オーク・ステージ八木406</t>
  </si>
  <si>
    <t>ｺﾄﾉﾊ</t>
  </si>
  <si>
    <t>ことのは</t>
  </si>
  <si>
    <t>ﾄｸﾃｲﾋｴｲﾘｶﾂﾄﾞｳﾎｳｼﾞﾝｻｸﾗﾝﾎﾞ</t>
  </si>
  <si>
    <t>特定非営利活動法人桜実</t>
  </si>
  <si>
    <t>奈良県磯城郡川西町結崎648</t>
  </si>
  <si>
    <t>0745-47-0133</t>
  </si>
  <si>
    <t>0742-90-1036</t>
  </si>
  <si>
    <t>ﾏﾂﾓﾄｺｳｼﾞ</t>
  </si>
  <si>
    <t>松本幸二</t>
  </si>
  <si>
    <t>ｻｸﾗｲﾛﾉｲｴ</t>
  </si>
  <si>
    <t>さくら彩の家</t>
  </si>
  <si>
    <t>奈良県磯城郡川西町結崎646-1</t>
  </si>
  <si>
    <t>0745-49-0533</t>
  </si>
  <si>
    <t>0745-49-0534</t>
  </si>
  <si>
    <t>ﾏﾂﾓﾄ ｺｳｼﾞ</t>
  </si>
  <si>
    <t>松本　幸二</t>
  </si>
  <si>
    <t>奈良県磯城郡川西町結崎648番地</t>
  </si>
  <si>
    <t>074549-0534</t>
  </si>
  <si>
    <t>ｻｸﾗﾝﾎﾞﾉｵｶ</t>
  </si>
  <si>
    <t>さくらんぼの丘</t>
  </si>
  <si>
    <t>放課後等デイサービス桜実</t>
  </si>
  <si>
    <t>ｶﾌﾞｼｷｶﾞｲｼｬ ｱｲｴﾝ</t>
  </si>
  <si>
    <t>株式会社　相縁</t>
  </si>
  <si>
    <t>奈良県磯城郡田原本町薬王寺86-1　サンフィットラブリーⅡ101号室</t>
  </si>
  <si>
    <t>0744-39-9108</t>
  </si>
  <si>
    <t>0744-39-9120</t>
  </si>
  <si>
    <t>ﾀｶｲ ﾀﾂﾔ</t>
  </si>
  <si>
    <t>髙井　達也</t>
  </si>
  <si>
    <t>635-0814</t>
  </si>
  <si>
    <t>奈良県北葛城郡広陵町南郷1090番地1</t>
  </si>
  <si>
    <t>ｹｱｵﾌｨｽ　ｱｲｴﾝ</t>
  </si>
  <si>
    <t>ケアオフィス　あいえん</t>
  </si>
  <si>
    <t>奈良県磯城郡田原本町薬王寺86-1 サンフィットラブリーⅡ101号室</t>
  </si>
  <si>
    <t>090-6964-7191</t>
  </si>
  <si>
    <t>0745-55-8773</t>
  </si>
  <si>
    <t>ｺｸﾎﾁｭｳｵｳﾋﾞｮｳｲﾝｸﾐｱｲ</t>
  </si>
  <si>
    <t>国保中央病院組合</t>
  </si>
  <si>
    <t>奈良県磯城郡田原本町宮古404-1</t>
  </si>
  <si>
    <t>0744-32-8800</t>
  </si>
  <si>
    <t>0744-32-8811</t>
  </si>
  <si>
    <t>ﾓﾘｱｷﾋﾛ</t>
  </si>
  <si>
    <t>森章浩</t>
  </si>
  <si>
    <t>管理者（田原本町長）</t>
  </si>
  <si>
    <t>奈良県磯城郡田原本町890-1</t>
  </si>
  <si>
    <t>ｶﾌﾞｼｷｶﾞｲｼｬﾊｰﾄﾌﾙｺｰﾌﾟﾖｼﾉ</t>
  </si>
  <si>
    <t>株式会社ハートフルコープよしの</t>
  </si>
  <si>
    <t>630-8503</t>
  </si>
  <si>
    <t>奈良県奈良市恋の窪一丁目2番2号</t>
  </si>
  <si>
    <t>0746-34-2055</t>
  </si>
  <si>
    <t>0746-34-2051</t>
  </si>
  <si>
    <t>ﾀｹﾑﾗ ｱｷﾗ</t>
  </si>
  <si>
    <t>竹村　彰</t>
  </si>
  <si>
    <t>631-0003</t>
  </si>
  <si>
    <t>奈良県奈良市中登美ケ丘四丁目1番地ローレルスクエア登美が丘第Ⅰ期5-402号</t>
  </si>
  <si>
    <t>ﾊｰﾄﾌﾙｺｰﾌﾟﾖｼﾉ ﾀﾜﾗﾓﾄｼﾞｷﾞｮｳｼｮ</t>
  </si>
  <si>
    <t>ハートフルコープよしの　田原本事業所</t>
  </si>
  <si>
    <t>奈良県磯城郡田原本町宮古395-1</t>
  </si>
  <si>
    <t>080-6233-5551</t>
  </si>
  <si>
    <t>0744-34-1751</t>
  </si>
  <si>
    <t>ｶﾌﾞｼｷｶｲｼｬｱｲｱﾝﾄﾞｱｲ</t>
  </si>
  <si>
    <t>株式会社I＆I</t>
  </si>
  <si>
    <t>奈良県磯城郡田原本町千代1101番地</t>
  </si>
  <si>
    <t>0744-48-3778</t>
  </si>
  <si>
    <t>0744-48-3779</t>
  </si>
  <si>
    <t>ｲﾜｲﾘﾕｳｺ</t>
  </si>
  <si>
    <t>岩井理有子</t>
  </si>
  <si>
    <t>奈良県橿原市曽我町358番地の2ｴｽﾎﾟﾜｰﾙⅡ102</t>
  </si>
  <si>
    <t>ﾎｳﾓﾝｶｲｺﾞｼﾞｷﾞｮｳｼｮﾊﾞｰﾄﾞ</t>
  </si>
  <si>
    <t>訪問介護事業所ばーど</t>
  </si>
  <si>
    <t>奈良県磯城郡田原本町千代1101番地ｸﾞﾘｰﾝｺｰﾎﾟ小林103号室</t>
  </si>
  <si>
    <t>奈良県磯城郡田原本町黒田279番地の8</t>
  </si>
  <si>
    <t>ﾂｷﾋ ﾕｲ</t>
  </si>
  <si>
    <t>つきひ　ゆい</t>
  </si>
  <si>
    <t>奈良県磯城郡田原本町黒田443-5</t>
  </si>
  <si>
    <t>奈良県磯城郡田原本町大字宮森100番地の170</t>
  </si>
  <si>
    <t>ﾀﾞｲﾆｻｷﾞｮｳｼｮ</t>
  </si>
  <si>
    <t>第2作業所</t>
  </si>
  <si>
    <t>奈良県磯城郡田原本町為川北方119-1</t>
  </si>
  <si>
    <t>第1項第1条第ｱ号</t>
  </si>
  <si>
    <t>632-0015</t>
  </si>
  <si>
    <t>ﾁﾎｳﾄﾞｸﾘﾂｷﾞｮｳｾｲﾎｳｼﾞﾝﾅﾗｹﾝﾘﾂﾋﾞｮｳｲﾝｷｺｳ</t>
  </si>
  <si>
    <t>地方独立行政法人奈良県立病院機構</t>
  </si>
  <si>
    <t>630-8581</t>
  </si>
  <si>
    <t>奈良県奈良市七条西町二丁目897番5</t>
  </si>
  <si>
    <t>0742-81-3400</t>
  </si>
  <si>
    <t>0742-81-3404</t>
  </si>
  <si>
    <t>ｳｴﾀﾞﾕｳｲﾁ</t>
  </si>
  <si>
    <t>上田裕一</t>
  </si>
  <si>
    <t>464-0039</t>
  </si>
  <si>
    <t>愛知県名古屋市千種区日和町一丁目3番30号</t>
  </si>
  <si>
    <t>0744-32-0208</t>
  </si>
  <si>
    <t>第　条第　項</t>
  </si>
  <si>
    <t>ｶﾌﾞｼｷｶﾞｲｼｬﾗﾝﾏﾙ</t>
  </si>
  <si>
    <t>株式会社蘭丸</t>
  </si>
  <si>
    <t>奈良県橿原市土橋町163番地12</t>
  </si>
  <si>
    <t>0744-55-4617</t>
  </si>
  <si>
    <t>0744-22-9911</t>
  </si>
  <si>
    <t>ｶｷﾞﾀﾆﾕｷｺ</t>
  </si>
  <si>
    <t>鍵谷由樹子</t>
  </si>
  <si>
    <t>奈良県橿原市土橋町163番地の12</t>
  </si>
  <si>
    <t>ﾉｿﾞﾐ</t>
  </si>
  <si>
    <t>希</t>
  </si>
  <si>
    <t>636-0312</t>
  </si>
  <si>
    <t>奈良県磯城郡田原本町新町22番地1</t>
  </si>
  <si>
    <t>634-0845</t>
  </si>
  <si>
    <t>ｶﾌﾞｼｷｶｲｼｬﾗｸｦﾂｸﾙ</t>
  </si>
  <si>
    <t>株式会社楽を創る</t>
  </si>
  <si>
    <t>奈良県橿原市膳夫町561番地の8</t>
  </si>
  <si>
    <t>090-9701-8827</t>
  </si>
  <si>
    <t>ﾏｷﾉｶｽﾞﾉﾘ</t>
  </si>
  <si>
    <t>牧野一永</t>
  </si>
  <si>
    <t>ｴﾝﾊﾟｼｲ</t>
  </si>
  <si>
    <t>えんぱしい</t>
  </si>
  <si>
    <t>636-0225</t>
  </si>
  <si>
    <t>奈良県磯城郡田原本町西代263番地</t>
  </si>
  <si>
    <t>0744-55-4429</t>
  </si>
  <si>
    <t>奈良県磯城郡三宅町大字伴堂850番地</t>
  </si>
  <si>
    <t>奈良県磯城郡三宅町大字但馬424番地の6</t>
  </si>
  <si>
    <t>ﾅﾅｲﾛﾔ</t>
  </si>
  <si>
    <t>七彩屋</t>
  </si>
  <si>
    <t>奈良県磯城郡三宅町伴堂847-3</t>
  </si>
  <si>
    <t>0745-42-1320</t>
  </si>
  <si>
    <t>0745-42-1324</t>
  </si>
  <si>
    <t>第1条ア</t>
  </si>
  <si>
    <t>ｶﾌﾞｼｷｶﾞｲｼｬﾘｰﾌﾟ</t>
  </si>
  <si>
    <t>株式会社Ｌｅａｐ</t>
  </si>
  <si>
    <t>634-0072</t>
  </si>
  <si>
    <t>奈良県橿原市醍醐町413番212号</t>
  </si>
  <si>
    <t>0745-44-8129</t>
  </si>
  <si>
    <t>ｺﾊﾞﾔｼﾅｷﾞｻ</t>
  </si>
  <si>
    <t>小林渚</t>
  </si>
  <si>
    <t>奈良県橿原市醍醐町413番地ライオンズマンション大和八木212号</t>
  </si>
  <si>
    <t>ﾆｺ</t>
  </si>
  <si>
    <t>ｎｉｃｏ</t>
  </si>
  <si>
    <t>奈良県磯城郡三宅町上但馬1番地の6</t>
  </si>
  <si>
    <t>ｷｷﾞｮｳｸﾐｱｲﾛｳｷｮｳｾﾝﾀｰｼﾞｷﾞｮｳﾀﾞﾝ</t>
  </si>
  <si>
    <t>企業組合労協センター事業団</t>
  </si>
  <si>
    <t>170-0013</t>
  </si>
  <si>
    <t>東京都豊島区東池袋1-44-3池袋ISPタマビル</t>
  </si>
  <si>
    <t>03-6907-8030</t>
  </si>
  <si>
    <t>03-6907-8031</t>
  </si>
  <si>
    <t>東京都</t>
  </si>
  <si>
    <t>ﾀｼﾏﾖｳｺ</t>
  </si>
  <si>
    <t>田嶋羊子</t>
  </si>
  <si>
    <t>335-0016</t>
  </si>
  <si>
    <t>埼玉県戸田市下前1丁目9番6-301号</t>
  </si>
  <si>
    <t>ﾔﾏﾄﾀｶﾀﾞﾁｲｷﾌｸｼｼﾞｷﾞｮｳｼｮﾜｰｶｰｽﾞｺｰﾌﾟｴｸﾎﾞ</t>
  </si>
  <si>
    <t>大和高田地域福祉事業所ワーカーズコープえくぼ</t>
  </si>
  <si>
    <t>635-0077</t>
  </si>
  <si>
    <t>奈良県大和高田市池田190-1</t>
  </si>
  <si>
    <t>0745-23-7112</t>
  </si>
  <si>
    <t>0745-23-7106</t>
  </si>
  <si>
    <t>第2条第23号</t>
  </si>
  <si>
    <t>ｶﾌﾞｼｷｶﾞｲｼｬｿﾜﾝ</t>
  </si>
  <si>
    <t>株式会社ソワン</t>
  </si>
  <si>
    <t>639-2142</t>
  </si>
  <si>
    <t>奈良県葛城市北道穂149-16</t>
  </si>
  <si>
    <t>0745-69-0222</t>
  </si>
  <si>
    <t>0745-69-0030</t>
  </si>
  <si>
    <t>ｵｶﾓﾄｱﾕﾐ</t>
  </si>
  <si>
    <t>岡本愛優美</t>
  </si>
  <si>
    <t>ﾎｳﾓﾝｶｲｺﾞｽﾃｰｼｮﾝ ｿﾜﾝ</t>
  </si>
  <si>
    <t>訪問介護ステーション　ソワン</t>
  </si>
  <si>
    <t>639-2136</t>
  </si>
  <si>
    <t>奈良県葛城市平岡437-2</t>
  </si>
  <si>
    <t>0745-69-0022</t>
  </si>
  <si>
    <t>ｼｬｶｲﾌｸｼﾎｳｼﾞﾝﾔﾏﾄﾀｶﾀﾞｼｼｬｶｲﾌｸｼｷｮｳｷﾞｶｲ</t>
  </si>
  <si>
    <t>社会福祉法人大和高田市社会福祉協議会</t>
  </si>
  <si>
    <t>奈良県大和高田市池田418-1</t>
  </si>
  <si>
    <t>0745-23-2294</t>
  </si>
  <si>
    <t>0745-23-2120</t>
  </si>
  <si>
    <t>ﾎﾘｳﾁﾀｲｿﾞｳ</t>
  </si>
  <si>
    <t>堀内大造</t>
  </si>
  <si>
    <t>635-0022</t>
  </si>
  <si>
    <t>奈良県大和高田市日之出町16番33-501号コスモ大和高田</t>
  </si>
  <si>
    <t>639-2153</t>
  </si>
  <si>
    <t>第2条第1項第13号</t>
  </si>
  <si>
    <t>ﾕｳｹﾞﾝｶﾞｲｼｬｲﾛﾄﾞﾘ</t>
  </si>
  <si>
    <t>有限会社彩</t>
  </si>
  <si>
    <t>奈良県大和高田市曽大根2-11-17</t>
  </si>
  <si>
    <t>0745-43-6890</t>
  </si>
  <si>
    <t>0745-43-6891</t>
  </si>
  <si>
    <t>ﾋｻﾂﾈｱﾔｶ</t>
  </si>
  <si>
    <t>久恒彩香</t>
  </si>
  <si>
    <t>635-0044</t>
  </si>
  <si>
    <t>奈良県大和高田市蔵之宮町12-23</t>
  </si>
  <si>
    <t>ﾍﾙﾊﾟｰﾊｳｽｻﾄｳｸﾝ</t>
  </si>
  <si>
    <t>ヘルパーハウス佐藤くん</t>
  </si>
  <si>
    <t>635-0035</t>
  </si>
  <si>
    <t>奈良県大和高田市旭南町1-31</t>
  </si>
  <si>
    <t>ﾕｳｹﾞﾝｶﾞｲｼｬﾐﾗｲﾆｯｷ</t>
  </si>
  <si>
    <t>有限会社みらいにっき</t>
  </si>
  <si>
    <t>635-0041</t>
  </si>
  <si>
    <t>奈良県大和高田市田井117-15</t>
  </si>
  <si>
    <t>0745-21-0371</t>
  </si>
  <si>
    <t>0745-21-0372</t>
  </si>
  <si>
    <t>ｻｶｸﾞﾁﾋﾛｷ</t>
  </si>
  <si>
    <t>坂口弘樹</t>
  </si>
  <si>
    <t>奈良県大和高田市田井35-15</t>
  </si>
  <si>
    <t>ﾍﾙﾊﾟｰｽﾃｰｼｮﾝﾐﾗｲﾆｯｷ</t>
  </si>
  <si>
    <t>ヘルパーステーションみらい日記</t>
  </si>
  <si>
    <t>ｼｬｶｲﾌｸｼﾎｳｼﾞﾝｱｲﾉﾂﾄﾞｲｶﾞｸｴﾝ</t>
  </si>
  <si>
    <t>社会福祉法人愛の集い学園</t>
  </si>
  <si>
    <t>635-0051</t>
  </si>
  <si>
    <t>奈良県大和高田市根成柿340-1</t>
  </si>
  <si>
    <t>0745-52-5174</t>
  </si>
  <si>
    <t>0745-52-5185</t>
  </si>
  <si>
    <t>ﾑﾗﾉ ｼﾞｭﾝｼﾞ</t>
  </si>
  <si>
    <t>村野　淳二</t>
  </si>
  <si>
    <t>635-0085</t>
  </si>
  <si>
    <t>奈良県大和高田市片塩町12-11</t>
  </si>
  <si>
    <t>ｱｲﾉﾂﾄﾞｲｶﾞｸｴﾝ</t>
  </si>
  <si>
    <t>愛の集い学園</t>
  </si>
  <si>
    <t>ﾔﾏﾄﾀｶﾀﾞｼﾘﾂﾋﾞｮｳｲﾝ</t>
  </si>
  <si>
    <t>大和高田市立病院</t>
  </si>
  <si>
    <t>ｶｲｺﾞﾉﾐｷﾔﾏﾄﾀｶﾀﾞﾃﾝ</t>
  </si>
  <si>
    <t>介護のみき大和高田店</t>
  </si>
  <si>
    <t>奈良県大和高田市三和町17-30</t>
  </si>
  <si>
    <t>0745-52-0858</t>
  </si>
  <si>
    <t>0745-52-8258</t>
  </si>
  <si>
    <t>ﾕｳｹﾞﾝｶﾞｲｼｬﾐｵﾉｲｴ</t>
  </si>
  <si>
    <t>有限会社ミオの家</t>
  </si>
  <si>
    <t>635-0066</t>
  </si>
  <si>
    <t>奈良県大和高田市東中82</t>
  </si>
  <si>
    <t>0745-25-7880</t>
  </si>
  <si>
    <t>0745-24-3666</t>
  </si>
  <si>
    <t>ﾊﾅｵｶﾘｶ</t>
  </si>
  <si>
    <t>花岡里香</t>
  </si>
  <si>
    <t>639-2112</t>
  </si>
  <si>
    <t>奈良県葛城市笛堂550</t>
  </si>
  <si>
    <t>ﾕｳｹﾞﾝｶﾞｲｼｬｶｲｺﾞｽﾃｰｼｮﾝﾘﾊﾞﾃｨｰ</t>
  </si>
  <si>
    <t>有限会社介護ステーションリバティー</t>
  </si>
  <si>
    <t>635-0052</t>
  </si>
  <si>
    <t>奈良県大和高田市奥田271-15</t>
  </si>
  <si>
    <t>0745-52-1234</t>
  </si>
  <si>
    <t>0745-22-5083</t>
  </si>
  <si>
    <t>ｵｶﾓﾄｱｽｶ</t>
  </si>
  <si>
    <t>岡本明香</t>
  </si>
  <si>
    <t>ﾕｳｹﾞﾝｶﾞｲｼｬｶｲｺﾞｽﾃｰｼｮﾝﾘﾊﾞﾃｨ</t>
  </si>
  <si>
    <t>有限会社介護ステーションリバティ</t>
  </si>
  <si>
    <t>第2条第9号</t>
  </si>
  <si>
    <t>ｼｬｶｲﾌｸｼﾎｳｼﾞﾝﾔﾏﾄﾀｶﾀﾞｲｸｾｲﾌｸｼｶｲ</t>
  </si>
  <si>
    <t>社会福祉法人大和高田育成福祉会</t>
  </si>
  <si>
    <t>奈良県大和高田市旭南町6番37号</t>
  </si>
  <si>
    <t>0745-44-3546</t>
  </si>
  <si>
    <t>0745-44-3547</t>
  </si>
  <si>
    <t>ﾐﾔﾓﾄﾀｷｺ</t>
  </si>
  <si>
    <t>宮本多喜子</t>
  </si>
  <si>
    <t>635-0015</t>
  </si>
  <si>
    <t>奈良県大和高田市幸町7-12-609</t>
  </si>
  <si>
    <t>ﾔﾏﾄﾀｶﾀﾞｼﾌｸｼｻｷﾞｮｳｼﾂ</t>
  </si>
  <si>
    <t>大和高田市福祉作業室</t>
  </si>
  <si>
    <t>0745-52-4510</t>
  </si>
  <si>
    <t>0745-52-4558</t>
  </si>
  <si>
    <t>第1条第1項第1号イ</t>
  </si>
  <si>
    <t>ﾀﾞｲｱﾘｰ</t>
  </si>
  <si>
    <t>ダイアリー</t>
  </si>
  <si>
    <t>0745-53-5050</t>
  </si>
  <si>
    <t>ﾏｲﾝﾄﾞﾎｰﾑﾀｶﾀﾞ</t>
  </si>
  <si>
    <t>マインドホーム高田</t>
  </si>
  <si>
    <t>奈良県大和高田市池田418-1　大和高田市総合福祉会館2階</t>
  </si>
  <si>
    <t>0745-23-8072</t>
  </si>
  <si>
    <t>0745-43-5757</t>
  </si>
  <si>
    <t>代表取締役社長</t>
  </si>
  <si>
    <t>ﾆﾁｲｹｱｾﾝﾀｰﾔﾏﾄﾀｶﾀﾞ</t>
  </si>
  <si>
    <t>ニチイケアセンター大和高田</t>
  </si>
  <si>
    <t>635-0061</t>
  </si>
  <si>
    <t>奈良県大和高田市礒野東町1-10　上田ビル第1　3階</t>
  </si>
  <si>
    <t>0745-24-1081</t>
  </si>
  <si>
    <t>0745-24-1083</t>
  </si>
  <si>
    <t>ｵｶﾜﾘ</t>
  </si>
  <si>
    <t>おかわり</t>
  </si>
  <si>
    <t>635-0026</t>
  </si>
  <si>
    <t>奈良県大和高田市神楽317-4</t>
  </si>
  <si>
    <t>0745-23-5625</t>
  </si>
  <si>
    <t>ｶﾌﾞｼｷｶﾞｲｼｬｶｲｺﾞｻｰﾋﾞｽｼｽﾞ</t>
  </si>
  <si>
    <t>株式会社介護サービスしず</t>
  </si>
  <si>
    <t>635-0004</t>
  </si>
  <si>
    <t>奈良県大和高田市藤森347-1</t>
  </si>
  <si>
    <t>0745-53-8690</t>
  </si>
  <si>
    <t>0745-53-8691</t>
  </si>
  <si>
    <t>ｽｷﾞﾀﾏﾕ</t>
  </si>
  <si>
    <t>杉田真由</t>
  </si>
  <si>
    <t>639-2301</t>
  </si>
  <si>
    <t>奈良県御所市元町149番地</t>
  </si>
  <si>
    <t>第2条第1項第2号</t>
  </si>
  <si>
    <t>ｶﾌﾞｼｷｶﾞｲｼｬｶｲｺﾞｻｰﾋﾞｽｼｽﾞ ｾｲｶﾂｶｲｺﾞｼﾞｷﾞｮｳｼｮﾂﾎﾞﾐ</t>
  </si>
  <si>
    <t>株式会社介護サービスしず　生活介護事業所つぼみ</t>
  </si>
  <si>
    <t>ﾕｳｹﾞﾝｶﾞｲｼｬｱｽﾅﾛ</t>
  </si>
  <si>
    <t>有限会社あすなろ</t>
  </si>
  <si>
    <t>奈良県大和高田市奥田92-22</t>
  </si>
  <si>
    <t>0745-52-6127</t>
  </si>
  <si>
    <t>0745-52-6223</t>
  </si>
  <si>
    <t>ﾀﾅｶｶｵﾙ</t>
  </si>
  <si>
    <t>田中薫</t>
  </si>
  <si>
    <t>ﾍﾙﾊﾟｰｽﾃｰｼｮﾝｱｽﾅﾛ</t>
  </si>
  <si>
    <t>ヘルパーステーションあすなろ</t>
  </si>
  <si>
    <t>定款第2条第8項</t>
  </si>
  <si>
    <t>ｲｯﾊﾟﾝｼｬﾀﾞﾝﾎｳｼﾞﾝｶﾞｰﾃﾞﾝ</t>
  </si>
  <si>
    <t>一般社団法人ＧＡＲＤＥＮ</t>
  </si>
  <si>
    <t>奈良県大和高田市東中2-10-18</t>
  </si>
  <si>
    <t>0745-22-0207</t>
  </si>
  <si>
    <t>0745-43-5825</t>
  </si>
  <si>
    <t>ｲﾄｳﾋﾛｷ</t>
  </si>
  <si>
    <t>伊藤宏基</t>
  </si>
  <si>
    <t>639-0236</t>
  </si>
  <si>
    <t>奈良県香芝市磯壁五丁目11番13号</t>
  </si>
  <si>
    <t>ﾋｰﾘﾝｸﾞ ｶﾞｰﾃﾞﾝ ｹｱ ｾﾝﾀｰ</t>
  </si>
  <si>
    <t>Ｈｅａｌｉｎｇ　Ｇａｒｄｅｎ　Ｃａｒｅ　Ｃｅｎｔｅｒ</t>
  </si>
  <si>
    <t>ﾄｸﾃｲﾋｴｲﾘｶﾂﾄﾞｳﾎｳｼﾞﾝｾｲｶﾂｼｴﾝｾﾝﾀｰﾓﾁﾂﾓﾀﾚﾂ</t>
  </si>
  <si>
    <t>特定非営利活動法人生活支援センターもちつもたれつ</t>
  </si>
  <si>
    <t>639-0254</t>
  </si>
  <si>
    <t>奈良県香芝市関屋北7丁目22番26号</t>
  </si>
  <si>
    <t>0745-25-3177</t>
  </si>
  <si>
    <t>0745-25-3178</t>
  </si>
  <si>
    <t>ｵｵﾀｹﾐﾁﾖ</t>
  </si>
  <si>
    <t>大竹美知世</t>
  </si>
  <si>
    <t>奈良県香芝市関屋北7-22-26</t>
  </si>
  <si>
    <t>ｾｲｶﾂｶｲｺﾞｼﾞｷﾞｮｳｼｮﾊﾚﾊﾞﾚ</t>
  </si>
  <si>
    <t>生活介護事業所はればれ</t>
  </si>
  <si>
    <t>奈良県大和高田市池田418-1　大和高田市総合福祉会館内</t>
  </si>
  <si>
    <t>ﾄｸﾃｲﾋｴｲﾘｶﾂﾄﾞｳﾎｳｼﾞﾝﾔﾏﾄﾀｶﾀﾞｼｭｳﾛｳ･ｾｲｶﾂｼｴﾝｾﾝﾀｰｱｵｱｵ</t>
  </si>
  <si>
    <t>特定非営利活動法人大和高田就労・生活支援センター青碧</t>
  </si>
  <si>
    <t>635-0047</t>
  </si>
  <si>
    <t>奈良県大和高田市田井新町9-41</t>
  </si>
  <si>
    <t>0745-22-4141</t>
  </si>
  <si>
    <t>0745-22-4111</t>
  </si>
  <si>
    <t>ｶｼﾈﾏｻﾉﾘ</t>
  </si>
  <si>
    <t>樫根聖典</t>
  </si>
  <si>
    <t>ｱｵｱｵ</t>
  </si>
  <si>
    <t>青碧</t>
  </si>
  <si>
    <t>奈良県大和高田市日之出町4-14</t>
  </si>
  <si>
    <t>0745-25-1165</t>
  </si>
  <si>
    <t>0745-25-1172</t>
  </si>
  <si>
    <t>ﾊｼﾓﾄﾘｮｳｲﾁ</t>
  </si>
  <si>
    <t>橋本良一</t>
  </si>
  <si>
    <t>奈良県大和高田市曽大根1-9-5</t>
  </si>
  <si>
    <t>ﾎｳﾓﾝｶｲｺﾞｻｰﾋﾞｽ ﾕｳｹﾞﾝｶﾞｲｼｬｱﾝｼﾝ</t>
  </si>
  <si>
    <t>訪問介護サービス　有限会社あんしん</t>
  </si>
  <si>
    <t>第2条第1項第27号</t>
  </si>
  <si>
    <t>ﾄｸﾃｲﾋｴｲﾘｶﾂﾄﾞｳﾎｳｼﾞﾝﾌｸｼﾞｭｿｳ</t>
  </si>
  <si>
    <t>特定非営利活動法人福寿草</t>
  </si>
  <si>
    <t>635-0083</t>
  </si>
  <si>
    <t>奈良県大和高田市永和町5-9</t>
  </si>
  <si>
    <t>0745-25-1055</t>
  </si>
  <si>
    <t>ｳﾁﾉ ﾀﾂｺ</t>
  </si>
  <si>
    <t>内野　タツ子</t>
  </si>
  <si>
    <t>635-0043</t>
  </si>
  <si>
    <t>奈良県大和高田市出208-6</t>
  </si>
  <si>
    <t>ｳﾁﾉﾀﾂｺ</t>
  </si>
  <si>
    <t>内野タツ子</t>
  </si>
  <si>
    <t>ｶﾌﾞｼｷｶﾞｲｼｬｸﾞﾙｰﾌﾟﾐﾗｲ</t>
  </si>
  <si>
    <t>株式会社グループ未来</t>
  </si>
  <si>
    <t>奈良県香芝市逢坂2-561-6</t>
  </si>
  <si>
    <t>0745-77-8236</t>
  </si>
  <si>
    <t>0745-43-5075</t>
  </si>
  <si>
    <t>ｵｵﾂｶｻﾄｼ</t>
  </si>
  <si>
    <t>大塚聡</t>
  </si>
  <si>
    <t>ｷｮﾀｸｶｲｺﾞｼﾞｷﾞｮｳｼｮﾋﾟｰｽ</t>
  </si>
  <si>
    <t>居宅介護事業所ピース</t>
  </si>
  <si>
    <t>639-2126</t>
  </si>
  <si>
    <t>奈良県葛城市南花内210-39　1Ｆ</t>
  </si>
  <si>
    <t>0745-43-5078</t>
  </si>
  <si>
    <t>ﾃﾞｲｻｰﾋﾞｽ ﾋﾟｰｽ</t>
  </si>
  <si>
    <t>デイサービス　ピース</t>
  </si>
  <si>
    <t>ｼｬｶｲﾌｸｼﾎｳｼﾞﾝｾｾﾗｷﾞｶｲ</t>
  </si>
  <si>
    <t>社会福祉法人せせらぎ会</t>
  </si>
  <si>
    <t>639-2277</t>
  </si>
  <si>
    <t>奈良県御所市大字室1193番地の1</t>
  </si>
  <si>
    <t>0745-49-0107</t>
  </si>
  <si>
    <t>0745-49-0108</t>
  </si>
  <si>
    <t>ﾆｼﾓﾄﾄﾐｵ</t>
  </si>
  <si>
    <t>西本登美雄</t>
  </si>
  <si>
    <t>奈良県御所市室124-1</t>
  </si>
  <si>
    <t>ﾀｶﾀﾞｴﾝ</t>
  </si>
  <si>
    <t>高田園</t>
  </si>
  <si>
    <t>635-0025</t>
  </si>
  <si>
    <t>0745-24-5511</t>
  </si>
  <si>
    <t>0745-24-5577</t>
  </si>
  <si>
    <t>ｲｯﾊﾟﾝｼｬﾀﾞﾝﾎｳｼﾞﾝｴﾓｰｼｮﾅﾙﾘﾃﾗｼｰｾﾝﾀｰ</t>
  </si>
  <si>
    <t>一般社団法人エモーショナルリテラシーセンター</t>
  </si>
  <si>
    <t>奈良県大和高田市東中二丁目10番18号</t>
  </si>
  <si>
    <t>0745-24-2050</t>
  </si>
  <si>
    <t>0745-24-2051</t>
  </si>
  <si>
    <t>ﾐﾔｹﾀｶﾕｷ</t>
  </si>
  <si>
    <t>三宅隆之</t>
  </si>
  <si>
    <t>奈良県奈良市あやめ池南2丁目6-20</t>
  </si>
  <si>
    <t>ﾗﾘｰ･ｹﾞｲﾝｽﾞｹｱｾﾝﾀｰ</t>
  </si>
  <si>
    <t>ラリー・ゲインズケアセンター</t>
  </si>
  <si>
    <t>ｼｬｶｲﾌｸｼﾎｳｼﾞﾝｱｵｶﾞｷｴﾝ</t>
  </si>
  <si>
    <t>社会福祉法人青垣園</t>
  </si>
  <si>
    <t>奈良県大和高田市藤森86-2</t>
  </si>
  <si>
    <t>0745-22-2820</t>
  </si>
  <si>
    <t>ﾏﾂｵｶﾌﾐｵ</t>
  </si>
  <si>
    <t>松岡文男</t>
  </si>
  <si>
    <t>632-0243</t>
  </si>
  <si>
    <t>奈良県奈良市都祁小山戸町1691</t>
  </si>
  <si>
    <t>ｼｬｶｲﾌｸｼﾎｳｼﾞﾝｱｵｶﾞｷｴﾝ ｼﾃｲｼｮｳｶﾞｲｼｬｼｴﾝｼｾﾂｱｵｶﾞｷｴﾝ</t>
  </si>
  <si>
    <t>社会福祉法人青垣園　指定障害者支援施設青垣園</t>
  </si>
  <si>
    <t>奈良県大和高田市藤森94-1</t>
  </si>
  <si>
    <t>0745-53-2700</t>
  </si>
  <si>
    <t>ｶﾌﾞｼｷｶﾞｲｼｬﾆﾎﾝｶｲｺﾞｲﾘｮｳｾﾝﾀｰ</t>
  </si>
  <si>
    <t>株式会社日本介護医療センター</t>
  </si>
  <si>
    <t>545-0021</t>
  </si>
  <si>
    <t>大阪府大阪市阿倍野区阪南町2-4-1</t>
  </si>
  <si>
    <t>ﾀﾆｸﾞﾁﾕｳｽｹ</t>
  </si>
  <si>
    <t>ﾆﾎﾝｶｲｺﾞｲﾘｮｳｾﾝﾀｰﾅﾗｼﾞｷﾞｮｳｼｮ</t>
  </si>
  <si>
    <t>日本介護医療センター奈良事業所</t>
  </si>
  <si>
    <t>ﾄｸﾃｲﾋｴｲﾘｶﾂﾄﾞｳﾎｳｼﾞﾝｿｳｺﾞｳﾌｸｼｶｲｺﾞｼｴﾝｾﾝﾀｰｱｲ･I</t>
  </si>
  <si>
    <t>特定非営利活動法人総合福祉介護支援センターあい・Ｉ</t>
  </si>
  <si>
    <t>635-0002</t>
  </si>
  <si>
    <t>奈良県大和高田市土庫2-4-8</t>
  </si>
  <si>
    <t>0745-23-1381</t>
  </si>
  <si>
    <t>0745-22-8248</t>
  </si>
  <si>
    <t>ﾏｽﾀﾞﾁｴﾐ</t>
  </si>
  <si>
    <t>枡田知恵美</t>
  </si>
  <si>
    <t>奈良県大和高田市土庫1丁目6-7</t>
  </si>
  <si>
    <t>ﾄｸﾃｲﾋｴｲﾘｶﾂﾄﾞｳﾎｳｼﾞﾝｿｳｺﾞｳﾌｸｼｶｲｺﾞｼｴﾝｾﾝﾀｰｱｲ･I4</t>
  </si>
  <si>
    <t>奈良県大和高田市土庫2丁目4-8</t>
  </si>
  <si>
    <t>第5条第1項第1号⑦</t>
  </si>
  <si>
    <t>ｺﾞｳﾄﾞｳｶﾞｲｼｬｶｾﾞﾉｷ</t>
  </si>
  <si>
    <t>合同会社風の樹</t>
  </si>
  <si>
    <t>0000-00-0000</t>
  </si>
  <si>
    <t>ﾀｶｻｺﾞﾌｳｺﾞ</t>
  </si>
  <si>
    <t>髙砂風伍</t>
  </si>
  <si>
    <t>ｹｱｾﾝﾀｰｱﾝｽﾞ</t>
  </si>
  <si>
    <t>ケアセンターあんず</t>
  </si>
  <si>
    <t>ｺﾞｳﾄﾞｳｶｲｼｬｽﾀﾞ</t>
  </si>
  <si>
    <t>合同会社須田</t>
  </si>
  <si>
    <t>奈良県大和高田市曽大根1丁目13-28</t>
  </si>
  <si>
    <t>0745-53-8372</t>
  </si>
  <si>
    <t>ｶﾜｸﾞﾁﾀｹｵ</t>
  </si>
  <si>
    <t>川口健生</t>
  </si>
  <si>
    <t>635-0045</t>
  </si>
  <si>
    <t>奈良県大和高田市中三倉堂2丁目11-25　204号マンション三倉</t>
  </si>
  <si>
    <t>ｲﾂｸｼﾐﾉｻﾄ</t>
  </si>
  <si>
    <t>いつくしみの里</t>
  </si>
  <si>
    <t>ｶﾌﾞｼｷｶｲｼｬﾅﾗｹｱｾﾝﾀｰﾊﾙ</t>
  </si>
  <si>
    <t>株式会社奈良ケアセンターはる</t>
  </si>
  <si>
    <t>635-0094</t>
  </si>
  <si>
    <t>奈良県大和高田市礒野北町8-8</t>
  </si>
  <si>
    <t>0745-25-2086</t>
  </si>
  <si>
    <t>0745-25-3086</t>
  </si>
  <si>
    <t>ｼﾐｽﾞ ﾐﾕｷ</t>
  </si>
  <si>
    <t>清水　みゆき</t>
  </si>
  <si>
    <t>奈良県大和高田市市場774-1</t>
  </si>
  <si>
    <t>ﾍﾙﾊﾟｰｽﾃｰｼｮﾝﾊﾅ</t>
  </si>
  <si>
    <t>ヘルパーステーションはな</t>
  </si>
  <si>
    <t>638-0045</t>
  </si>
  <si>
    <t>ｶﾌﾞｼｷｶｲｼｬｳﾗﾗ</t>
  </si>
  <si>
    <t>株式会社うらら</t>
  </si>
  <si>
    <t>635-0071</t>
  </si>
  <si>
    <t>奈良県大和高田市築山18-E-7</t>
  </si>
  <si>
    <t>0745-23-7105</t>
  </si>
  <si>
    <t>0745-23-7115</t>
  </si>
  <si>
    <t>ｲﾁﾉｾ ﾕｷｺ</t>
  </si>
  <si>
    <t>市瀬　有規子</t>
  </si>
  <si>
    <t>639-2164</t>
  </si>
  <si>
    <t>奈良県葛城市長尾347-6</t>
  </si>
  <si>
    <t>ｶﾌﾞｼｷｶｲｼｬﾇｸﾓﾘﾉｵｶ</t>
  </si>
  <si>
    <t>株式会社ぬくもりの丘</t>
  </si>
  <si>
    <t>635-0097</t>
  </si>
  <si>
    <t>奈良県大和高田市北本町5-31-111</t>
  </si>
  <si>
    <t>0745-25-5101</t>
  </si>
  <si>
    <t>0745-25-5102</t>
  </si>
  <si>
    <t>ｳｴﾑﾗ ﾀｶﾋﾛ</t>
  </si>
  <si>
    <t>上村　高寛</t>
  </si>
  <si>
    <t>637-0084</t>
  </si>
  <si>
    <t>ﾇｸﾓﾘﾉｵｶ</t>
  </si>
  <si>
    <t>ぬくもりの丘</t>
  </si>
  <si>
    <t>第2条第1項（1）</t>
  </si>
  <si>
    <t>ｶﾌﾞｼｷｶﾞｲｼｬﾍﾞﾆｽ</t>
  </si>
  <si>
    <t>株式会社紅朱</t>
  </si>
  <si>
    <t>635-0011</t>
  </si>
  <si>
    <t>奈良県大和高田市材木町2番5号</t>
  </si>
  <si>
    <t>0745-60-6891</t>
  </si>
  <si>
    <t>0745-60-6893</t>
  </si>
  <si>
    <t>ﾏﾂﾓﾄｹｲｼﾞ</t>
  </si>
  <si>
    <t>松本圭司</t>
  </si>
  <si>
    <t>ﾍﾙﾊﾟｰｽﾃｰｼｮﾝﾊｱﾄ</t>
  </si>
  <si>
    <t>ヘルパーステーションはあと</t>
  </si>
  <si>
    <t>0745-60-8186</t>
  </si>
  <si>
    <t>第2条第2項第7号</t>
  </si>
  <si>
    <t>ｲｯﾊﾟﾝｼｬﾀﾞﾝﾎｳｼﾞﾝｸﾗｳﾝﾌﾟﾗｽ</t>
  </si>
  <si>
    <t>一般社団法人クラウンプラス</t>
  </si>
  <si>
    <t>奈良県大和高田市松塚310番地</t>
  </si>
  <si>
    <t>0745-52-5662</t>
  </si>
  <si>
    <t>0745-52-5663</t>
  </si>
  <si>
    <t>ﾖｼﾑﾗ ﾀｶｼ</t>
  </si>
  <si>
    <t>吉村　考史</t>
  </si>
  <si>
    <t>奈良県奈良市あやめ池南8丁目1番30-B-302号</t>
  </si>
  <si>
    <t>ｸﾗｳﾝﾌﾟﾗｽ</t>
  </si>
  <si>
    <t>クラウンプラス</t>
  </si>
  <si>
    <t>ｴﾇﾋﾟｰｵｰﾎｳｼﾞﾝ ﾍﾞｱﾌﾙｰﾂ</t>
  </si>
  <si>
    <t>ＮＰＯ法人ＢＥＡＲ　ＦＲＵＩＴ</t>
  </si>
  <si>
    <t>635-0095</t>
  </si>
  <si>
    <t>奈良県大和高田市大中９９番２　高田吉田ビル　２階</t>
  </si>
  <si>
    <t>0745-49-0977</t>
  </si>
  <si>
    <t>0745-51-2088</t>
  </si>
  <si>
    <t>ｲﾉｸﾞﾁｻﾁｺ</t>
  </si>
  <si>
    <t>井ノ口幸子</t>
  </si>
  <si>
    <t>奈良県香芝市真美ケ丘６丁目９番２７－１０２号</t>
  </si>
  <si>
    <t>ｴﾇﾋﾟｰｵｰ ﾍﾞｱﾌﾙｰﾂ</t>
  </si>
  <si>
    <t>ＮＰＯ　ＢＥＡＲ　ＦＲＵＩＴ</t>
  </si>
  <si>
    <t>奈良県大和高田市大中９９番２　高田吉田ビル２階</t>
  </si>
  <si>
    <t>ｺﾞｳﾄﾞｳｶﾞｲｼｬｴﾐ</t>
  </si>
  <si>
    <t>合同会社　咲</t>
  </si>
  <si>
    <t>635-0016</t>
  </si>
  <si>
    <t>奈良県大和高田市大東町7-5-605　エクセランス大和高田</t>
  </si>
  <si>
    <t>0745-27-9086</t>
  </si>
  <si>
    <t>ﾎﾘｶﾜﾀﾞｲﾁ</t>
  </si>
  <si>
    <t>堀川大地</t>
  </si>
  <si>
    <t>ｹｱｻﾎﾟｰﾄ ｴﾐ</t>
  </si>
  <si>
    <t>ケアサポート　咲(えみ)</t>
  </si>
  <si>
    <t>第2条代2項第1号</t>
  </si>
  <si>
    <t>ｲｯﾊﾟﾝｼｬﾀﾞﾝﾎｳｼﾞﾝ ﾜﾝ</t>
  </si>
  <si>
    <t>一般社団法人one</t>
  </si>
  <si>
    <t>奈良県香芝市磯壁五丁目12番43号</t>
  </si>
  <si>
    <t>090-6823-7191</t>
  </si>
  <si>
    <t>ｳﾗﾊﾞﾔｼ ｼﾝｼﾞ</t>
  </si>
  <si>
    <t>浦林　信二</t>
  </si>
  <si>
    <t>ﾃﾞｲﾗｲﾄ</t>
  </si>
  <si>
    <t>DAYLIGHT</t>
  </si>
  <si>
    <t>635-0063</t>
  </si>
  <si>
    <t>奈良県大和高田市礒野新町1番30号</t>
  </si>
  <si>
    <t>0745-23-5520</t>
  </si>
  <si>
    <t>0745-23-5544</t>
  </si>
  <si>
    <t>第3号第1項第10号</t>
  </si>
  <si>
    <t>ｺﾞｳｼｶﾞｲｼｬﾎｳｼｭｳ</t>
  </si>
  <si>
    <t>合資会社豊秀</t>
  </si>
  <si>
    <t>奈良県大和高田市礒野東町4番16号</t>
  </si>
  <si>
    <t>0745-53-2028</t>
  </si>
  <si>
    <t>0745-23-2028</t>
  </si>
  <si>
    <t>ｲﾇｲﾋﾃﾞｺ</t>
  </si>
  <si>
    <t>乾秀子</t>
  </si>
  <si>
    <t>ｱ･ｳﾝﾉｺｺﾛﾎｰﾑﾍﾙﾊﾟｰｽﾃｰｼｮﾝ</t>
  </si>
  <si>
    <t>あ・うんの心ホームヘルパーステーション</t>
  </si>
  <si>
    <t>0745-53-2911</t>
  </si>
  <si>
    <t>第2条第22.23.24.25.27項</t>
  </si>
  <si>
    <t>ｱ･ｳﾝﾉｺｺﾛ ﾎｰﾑﾍﾙﾊﾟｰｽﾃｰｼｮﾝ</t>
  </si>
  <si>
    <t>ｶﾌﾞｼｷｶﾞｲｼｬﾋﾟｰｴﾙｼﾞｪｲｲﾝﾀｰﾅｼｮﾅﾙ</t>
  </si>
  <si>
    <t>株式会社ピーエルジェイインターナショナル</t>
  </si>
  <si>
    <t>奈良県大和高田市礒野北町12番5号</t>
  </si>
  <si>
    <t>0745-27-3395</t>
  </si>
  <si>
    <t>ﾏｽﾀﾞｱﾂﾖ</t>
  </si>
  <si>
    <t>増田充代</t>
  </si>
  <si>
    <t>639-0241</t>
  </si>
  <si>
    <t>奈良県香芝市高300番地1</t>
  </si>
  <si>
    <t>ﾌﾚﾝﾄﾞﾜｰｸ</t>
  </si>
  <si>
    <t>フレンドワーク</t>
  </si>
  <si>
    <t>ﾔﾏﾄﾀｶﾀﾞｼ</t>
  </si>
  <si>
    <t>635-8511</t>
  </si>
  <si>
    <t>奈良県大和高田市大中100番地1</t>
  </si>
  <si>
    <t>0745-22-1101</t>
  </si>
  <si>
    <t>市長</t>
  </si>
  <si>
    <t>635-8501</t>
  </si>
  <si>
    <t>奈良県大和高田市礒野北町1番1号</t>
  </si>
  <si>
    <t>0745-53-2901</t>
  </si>
  <si>
    <t>0745-53-2908</t>
  </si>
  <si>
    <t>大和高田市立病院事業の設置に関する条例</t>
  </si>
  <si>
    <t>奈良県大和高田市大字出208番地6</t>
  </si>
  <si>
    <t>ｼｭｳﾛｳｲｺｳｼｴﾝﾜﾝｽﾃｯﾌﾟ</t>
  </si>
  <si>
    <t>就労移行支援ＯＮＥ ＳＴＥＰ</t>
  </si>
  <si>
    <t>奈良県大和高田市片塩町17-12</t>
  </si>
  <si>
    <t>0745-43-7780</t>
  </si>
  <si>
    <t>639-2155</t>
  </si>
  <si>
    <t>ｶﾌﾞｼｷｶｲｼｬｶｲｺﾞｻｰﾋﾞｽｼｽﾞ</t>
  </si>
  <si>
    <t>ｼｮｰﾄｽﾃｲﾌｼﾞ</t>
  </si>
  <si>
    <t>ショートステイふじ</t>
  </si>
  <si>
    <t>奈良県大和高田市藤森244-1</t>
  </si>
  <si>
    <t>ｶﾌﾞｼｷｶﾞｲｼｬｻﾝ</t>
  </si>
  <si>
    <t>株式会社SUN</t>
  </si>
  <si>
    <t>635-0037</t>
  </si>
  <si>
    <t>奈良県大和高田市中今里町7番地17</t>
  </si>
  <si>
    <t>080-4023-3325</t>
  </si>
  <si>
    <t>0744-28-3066</t>
  </si>
  <si>
    <t>ﾄｳﾄﾞｳｼﾞｭﾝ</t>
  </si>
  <si>
    <t>藤堂潤</t>
  </si>
  <si>
    <t>奈良県橿原市新賀町471番地ｸﾞﾗﾝﾃﾞｰｼﾞ大和八木503</t>
  </si>
  <si>
    <t>スマイル</t>
  </si>
  <si>
    <t>第2条第1項第1条</t>
  </si>
  <si>
    <t>632-0094</t>
  </si>
  <si>
    <t>ｺｺﾌﾗｯﾄ</t>
  </si>
  <si>
    <t>ここふらっと</t>
  </si>
  <si>
    <t>第1章第1条(1)</t>
  </si>
  <si>
    <t>ﾄｸﾃｲﾋｴｲﾘｶﾂﾄﾞｳﾎｳｼﾞﾝｾｲｼｮｳﾈﾝｼﾞﾘﾂｴﾝｼﾞｮｾﾝﾀｰﾌﾞﾙｰﾑ</t>
  </si>
  <si>
    <t>特定非営利活動法人青少年自立援助センターブルーム</t>
  </si>
  <si>
    <t>奈良県大和高田市永和町4番16号</t>
  </si>
  <si>
    <t>0745-21-4771</t>
  </si>
  <si>
    <t>0745-52-6918</t>
  </si>
  <si>
    <t>ｵｶﾞﾜﾀｶｼ</t>
  </si>
  <si>
    <t>小川隆司</t>
  </si>
  <si>
    <t>ｼｭｳﾛｳｼｴﾝﾊｯﾋﾟｰ</t>
  </si>
  <si>
    <t>就労支援ハッピー</t>
  </si>
  <si>
    <t>奈良県大和高田市旭南町1-40</t>
  </si>
  <si>
    <t>第5条第1項第12号</t>
  </si>
  <si>
    <t>ｶﾌﾞｼｷｶﾞｲｼｬｱｲﾘｽ</t>
  </si>
  <si>
    <t>株式会社アイリス</t>
  </si>
  <si>
    <t>556-0003</t>
  </si>
  <si>
    <t>大阪府大阪市浪速区恵美須西一丁目4番8号</t>
  </si>
  <si>
    <t>06-4398-3315</t>
  </si>
  <si>
    <t>06-4398-3301</t>
  </si>
  <si>
    <t>ﾀﾝﾎﾟﾎﾟﾎｳﾓﾝｶｲｺﾞｽﾃｰｼｮﾝ</t>
  </si>
  <si>
    <t>たんぽぽ訪問介護ステーション</t>
  </si>
  <si>
    <t>奈良県大和高田市神楽3丁目1-20サンプラザ神楽332号</t>
  </si>
  <si>
    <t>0745-49-0817</t>
  </si>
  <si>
    <t>0745-49-0827</t>
  </si>
  <si>
    <t>0745-54-0821</t>
  </si>
  <si>
    <t>ｴｲﾌﾞﾙ</t>
  </si>
  <si>
    <t>えいぶる</t>
  </si>
  <si>
    <t>635-0087</t>
  </si>
  <si>
    <t>奈良県大和高田市内本町2-12</t>
  </si>
  <si>
    <t>0745-52-5752</t>
  </si>
  <si>
    <t>ﾕｳｹﾞﾝｶｲｼｬﾋﾛｼｮｳ</t>
  </si>
  <si>
    <t>有限会社ヒロショウ</t>
  </si>
  <si>
    <t>635-0075</t>
  </si>
  <si>
    <t>奈良県大和高田市野口390番地6</t>
  </si>
  <si>
    <t>0745-22-6468</t>
  </si>
  <si>
    <t>0745-25-1168</t>
  </si>
  <si>
    <t>ｲｼﾀﾞﾀｶｼ</t>
  </si>
  <si>
    <t>石田貴士</t>
  </si>
  <si>
    <t>奈良県大和高田市野口390番地の6</t>
  </si>
  <si>
    <t>ｷｮﾀｸｶｲｺﾞｳﾀﾀﾈ</t>
  </si>
  <si>
    <t>居宅介護うたたね</t>
  </si>
  <si>
    <t>ｶﾌﾞｼｷｶﾞｲｼｬｱｶﾃﾞﾐｱﾅﾗ</t>
  </si>
  <si>
    <t>株式会社ACADEMIA奈良</t>
  </si>
  <si>
    <t>奈良県大和高田市礒野東町3番1号</t>
  </si>
  <si>
    <t>0745-24-5555</t>
  </si>
  <si>
    <t>0745-24-5556</t>
  </si>
  <si>
    <t>ﾓﾘﾋﾃﾞﾕｷ</t>
  </si>
  <si>
    <t>森秀幸</t>
  </si>
  <si>
    <t>ｱｶﾃﾞﾐｱﾔﾏﾄﾀｶﾀﾞ</t>
  </si>
  <si>
    <t>ACADEMIA大和高田</t>
  </si>
  <si>
    <t>奈良県大和高田市礒野東町3-1辰巳ビル301号室</t>
  </si>
  <si>
    <t>ｶﾌﾞｼｷｶﾞｲｼｬｴｽ.ｱｲ</t>
  </si>
  <si>
    <t>株式会社Ｓ．Ｉ</t>
  </si>
  <si>
    <t>奈良県桜井市大字大泉471番地</t>
  </si>
  <si>
    <t>0744-42-6766</t>
  </si>
  <si>
    <t>ﾓﾘｵｶﾕｳｻｸ</t>
  </si>
  <si>
    <t>盛岡勇作</t>
  </si>
  <si>
    <t>奈良県大和高田市土庫三丁目1番20号</t>
  </si>
  <si>
    <t>ｱｸｱﾜｰｸ</t>
  </si>
  <si>
    <t>アクアワーク</t>
  </si>
  <si>
    <t>0745-25-3466</t>
  </si>
  <si>
    <t>0745-25-3467</t>
  </si>
  <si>
    <t>室﨑真悟</t>
  </si>
  <si>
    <t>ｶﾌﾞｼｷｶﾞｲｼｬﾘﾀﾞﾝｽ</t>
  </si>
  <si>
    <t>株式会社Redance</t>
  </si>
  <si>
    <t>648-0081</t>
  </si>
  <si>
    <t>和歌山県橋本市山田348番地の1</t>
  </si>
  <si>
    <t>090-3843-2934</t>
  </si>
  <si>
    <t>0736-32-8911</t>
  </si>
  <si>
    <t>和歌山県</t>
  </si>
  <si>
    <t>ｷｼﾀﾞﾔｽﾋﾛ</t>
  </si>
  <si>
    <t>岸田安広</t>
  </si>
  <si>
    <t>奈良県大和高田市幸町4番21-1005号ライオンズマンション大和高田</t>
  </si>
  <si>
    <t>ｻﾝﾊｳｽ</t>
  </si>
  <si>
    <t>サンハウス</t>
  </si>
  <si>
    <t>奈良県大和高田市内本町6-18</t>
  </si>
  <si>
    <t>090-8539-6686</t>
  </si>
  <si>
    <t>ﾕｳｹﾞﾝｶﾞｲｼｬﾊｰﾄﾗﾌﾞ</t>
  </si>
  <si>
    <t>有限会社ハートラブ</t>
  </si>
  <si>
    <t>632-0082</t>
  </si>
  <si>
    <t>奈良県天理市荒蒔町317-1</t>
  </si>
  <si>
    <t>0743-68-3577</t>
  </si>
  <si>
    <t>0743-64-3382</t>
  </si>
  <si>
    <t>ﾃﾗｳﾁｶｵﾙ</t>
  </si>
  <si>
    <t>寺内薫</t>
  </si>
  <si>
    <t>ﾕｳｹﾞﾝｶﾞｲｼｬｶｲｺﾞﾐﾂﾊﾞ</t>
  </si>
  <si>
    <t>有限会社介護みつ葉</t>
  </si>
  <si>
    <t>632-0011</t>
  </si>
  <si>
    <t>奈良県天理市石上町520-2</t>
  </si>
  <si>
    <t>0743-65-0875</t>
  </si>
  <si>
    <t>0743-65-1009</t>
  </si>
  <si>
    <t>ｲｼﾀﾞﾋﾃﾞｺ</t>
  </si>
  <si>
    <t>石田ヒデコ</t>
  </si>
  <si>
    <t>0743-61-0011</t>
  </si>
  <si>
    <t>0743-61-0020</t>
  </si>
  <si>
    <t>ｶﾌﾞｼｷｶﾞｲｼｬﾗｲﾌｴｰﾙﾃﾝﾘﾃﾝ</t>
  </si>
  <si>
    <t>株式会社ライフエール天理店</t>
  </si>
  <si>
    <t>632-0018</t>
  </si>
  <si>
    <t>奈良県天理市別所町241-4</t>
  </si>
  <si>
    <t>0743-86-4771</t>
  </si>
  <si>
    <t>0743-68-1633</t>
  </si>
  <si>
    <t>633-0315</t>
  </si>
  <si>
    <t>ﾄｸﾃｲﾋｴｲﾘｶﾂﾄﾞｳﾎｳｼﾞﾝﾕｳﾎﾉｶｲ</t>
  </si>
  <si>
    <t>特定非営利活動法人遊歩の会</t>
  </si>
  <si>
    <t>奈良県天理市柳本町1992</t>
  </si>
  <si>
    <t>0743-66-3784</t>
  </si>
  <si>
    <t>0743-67-1099</t>
  </si>
  <si>
    <t>ﾏﾂﾀﾞｶﾂﾖｼ</t>
  </si>
  <si>
    <t>松田勝義</t>
  </si>
  <si>
    <t>奈良県天理市柳本町1925-2</t>
  </si>
  <si>
    <t>ﾕｳﾎﾉｶｲﾍﾙﾊﾟｰｽﾃｰｼｮﾝ</t>
  </si>
  <si>
    <t>遊歩の会ヘルパーステーション</t>
  </si>
  <si>
    <t>第5条第4号</t>
  </si>
  <si>
    <t>ｼｬｶｲﾌｸｼﾎｳｼﾞﾝﾃﾝﾘ</t>
  </si>
  <si>
    <t>社会福祉法人天理</t>
  </si>
  <si>
    <t>奈良県天理市別所町715-3</t>
  </si>
  <si>
    <t>0743-63-8220</t>
  </si>
  <si>
    <t>0743-68-1722</t>
  </si>
  <si>
    <t>ﾌｶﾔ ﾀﾀﾞﾐﾁ</t>
  </si>
  <si>
    <t>深谷　忠道</t>
  </si>
  <si>
    <t>奈良県天理市川原城町391番地1</t>
  </si>
  <si>
    <t>ﾅｺﾞﾐ</t>
  </si>
  <si>
    <t>なごみ</t>
  </si>
  <si>
    <t>第1条第1項第3号</t>
  </si>
  <si>
    <t>ﾆﾁｲｹｱｾﾝﾀｰﾃﾝﾘ</t>
  </si>
  <si>
    <t>ニチイケアセンター天理</t>
  </si>
  <si>
    <t>奈良県天理市川原城町303-2　Cortese天理201号</t>
  </si>
  <si>
    <t>0743-69-5455</t>
  </si>
  <si>
    <t>0743-69-5456</t>
  </si>
  <si>
    <t>ｼｬｶｲﾌｸｼﾎｳｼﾞﾝﾗｲﾌﾈｯﾄ</t>
  </si>
  <si>
    <t>社会福祉法人ライフネット</t>
  </si>
  <si>
    <t>632-0083</t>
  </si>
  <si>
    <t>奈良県天理市稲葉町410</t>
  </si>
  <si>
    <t>0743-64-3330</t>
  </si>
  <si>
    <t>0743-64-2699</t>
  </si>
  <si>
    <t>ｲﾇｲﾄﾖﾌﾐ</t>
  </si>
  <si>
    <t>乾豊文</t>
  </si>
  <si>
    <t>632-0084</t>
  </si>
  <si>
    <t>奈良県天理市嘉幡町709</t>
  </si>
  <si>
    <t>ｼｮｳｶﾞｲｼｬｼｴﾝｼｾﾂｿﾖｶｾﾞ</t>
  </si>
  <si>
    <t>障害者支援施設そよかぜ</t>
  </si>
  <si>
    <t>第1条第1項第2項(イ)</t>
  </si>
  <si>
    <t>第1条第1項第1項イ</t>
  </si>
  <si>
    <t>第1条第1項第1項(イ)</t>
  </si>
  <si>
    <t>ﾕｳｹﾞﾝｶﾞｲｼｬｱｶﾘｶｲｺﾞｻｰﾋﾞｽ</t>
  </si>
  <si>
    <t>有限会社あかり介護サービス</t>
  </si>
  <si>
    <t>632-0055</t>
  </si>
  <si>
    <t>奈良県天理市遠田町45-70</t>
  </si>
  <si>
    <t>0743-66-1441</t>
  </si>
  <si>
    <t>0743-66-1442</t>
  </si>
  <si>
    <t>ｲﾇｲ ﾔｽｼ</t>
  </si>
  <si>
    <t>乾　康紫</t>
  </si>
  <si>
    <t>636-0204</t>
  </si>
  <si>
    <t>奈良県磯城郡川西町唐院830－4</t>
  </si>
  <si>
    <t>奈良県天理市遠田町45－70</t>
  </si>
  <si>
    <t>ｼｬｶｲﾌｸｼﾎｳｼﾞﾝﾀﾞﾙﾏｶｲ</t>
  </si>
  <si>
    <t>社会福祉法人だるま会</t>
  </si>
  <si>
    <t>632-0066</t>
  </si>
  <si>
    <t>奈良県天理市備前町170-1</t>
  </si>
  <si>
    <t>0743-66-2069</t>
  </si>
  <si>
    <t>0743-66-2066</t>
  </si>
  <si>
    <t>ﾅｶｲｻﾂｷ</t>
  </si>
  <si>
    <t>中井さつき</t>
  </si>
  <si>
    <t>奈良県大和郡山市千日町47-10</t>
  </si>
  <si>
    <t>ﾋﾞﾊﾞ!ﾀﾞﾙﾏ</t>
  </si>
  <si>
    <t>ビバ！だるま</t>
  </si>
  <si>
    <t>奈良県天理市柳本町1384-1</t>
  </si>
  <si>
    <t>0743-66-2010</t>
  </si>
  <si>
    <t>0743-66-2045</t>
  </si>
  <si>
    <t>ﾕｳｹﾞﾝｶﾞｲｼｬﾎﾘ</t>
  </si>
  <si>
    <t>有限会社堀</t>
  </si>
  <si>
    <t>奈良県天理市櫟本町3210-4</t>
  </si>
  <si>
    <t>0743-65-5799</t>
  </si>
  <si>
    <t>0743-65-5877</t>
  </si>
  <si>
    <t>ﾎﾘﾖｼﾋﾄ</t>
  </si>
  <si>
    <t>堀義人</t>
  </si>
  <si>
    <t>奈良県天理市櫟本町2284-6</t>
  </si>
  <si>
    <t>ｹｱｾﾝﾀｰｺｺﾛ</t>
  </si>
  <si>
    <t>ケアセンター心</t>
  </si>
  <si>
    <t>第2条第10号</t>
  </si>
  <si>
    <t>ｼｬｶｲﾌｸｼﾎｳｼﾞﾝﾇｸﾓﾘ</t>
  </si>
  <si>
    <t>社会福祉法人ぬくもり</t>
  </si>
  <si>
    <t>632-0054</t>
  </si>
  <si>
    <t>奈良県天理市檜垣町743-1</t>
  </si>
  <si>
    <t>0743-67-3355</t>
  </si>
  <si>
    <t>0743-67-3356</t>
  </si>
  <si>
    <t>ｷﾄｳﾀﾞｲｽｹ</t>
  </si>
  <si>
    <t>鬼頭大助</t>
  </si>
  <si>
    <t>586-0073</t>
  </si>
  <si>
    <t>大阪府河内長野市大矢船西町2-4-1005</t>
  </si>
  <si>
    <t>ﾁｲｷｾｲｶﾂｼｴﾝｾﾝﾀｰﾋﾉｷ</t>
  </si>
  <si>
    <t>地域生活支援センターひのき</t>
  </si>
  <si>
    <t>ｼｬｶｲﾌｸｼﾎｳｼﾞﾝﾌｷﾉﾄｳ</t>
  </si>
  <si>
    <t>社会福祉法人ふきのとう</t>
  </si>
  <si>
    <t>奈良県天理市柳本町2036-1</t>
  </si>
  <si>
    <t>0743-84-7738</t>
  </si>
  <si>
    <t>ｼｮｳｶﾞｲｼｬｼｴﾝｾﾝﾀｰﾌｷﾉﾄｳ</t>
  </si>
  <si>
    <t>障害者支援センターふきのとう</t>
  </si>
  <si>
    <t>ﾅｶｲｻﾂｷﾅｶｲｻﾂｷ</t>
  </si>
  <si>
    <t>ﾍﾙﾊﾟｰｽﾃｰｼｮﾝﾁｬｵ</t>
  </si>
  <si>
    <t>ヘルパーステーションちゃお</t>
  </si>
  <si>
    <t>0743-66-2131</t>
  </si>
  <si>
    <t>ｼｬｶｲﾌｸｼﾎｳｼﾞﾝｷｮｳｾｲﾌｸｼｶｲ</t>
  </si>
  <si>
    <t>社会福祉法人共生福祉会</t>
  </si>
  <si>
    <t>632-0092</t>
  </si>
  <si>
    <t>奈良県天理市小田中町223</t>
  </si>
  <si>
    <t>0743-62-7781</t>
  </si>
  <si>
    <t>0743-62-7751</t>
  </si>
  <si>
    <t>ｴﾉｷﾎﾞﾘ ﾉﾌﾞｺ</t>
  </si>
  <si>
    <t>榎堀　亘子</t>
  </si>
  <si>
    <t>632-0093</t>
  </si>
  <si>
    <t>奈良県天理市指柳町133-1</t>
  </si>
  <si>
    <t>ｼｬｶｲﾌｸｼﾎｳｼﾞﾝｷｮｳｾｲﾌｸｼｶｲﾀｲｼﾞｭ</t>
  </si>
  <si>
    <t>社会福祉法人共生福祉会大樹</t>
  </si>
  <si>
    <t>ﾐﾗﾉｶｲｺﾞｻｰﾋﾞｽﾕｳｹﾞﾝｶﾞｲｼｬ</t>
  </si>
  <si>
    <t>みらの介護サービス有限会社</t>
  </si>
  <si>
    <t>奈良県天理市二階堂上ノ庄町173-68</t>
  </si>
  <si>
    <t>0743-62-6772</t>
  </si>
  <si>
    <t>0743-62-6773</t>
  </si>
  <si>
    <t>ﾊｼﾓﾄﾀﾀﾞｵ</t>
  </si>
  <si>
    <t>橋本忠男</t>
  </si>
  <si>
    <t>ﾐﾗﾉｶｲｺﾞｻｰﾋﾞｽ</t>
  </si>
  <si>
    <t>みらの介護サービス</t>
  </si>
  <si>
    <t>奈良県天理市田井庄町631</t>
  </si>
  <si>
    <t>ﾄｸﾃｲﾋｴｲﾘｶﾂﾄﾞｳﾎｳｼﾞﾝｱｵｿﾞﾗ</t>
  </si>
  <si>
    <t>特定非営利活動法人あおぞら</t>
  </si>
  <si>
    <t>632-0088</t>
  </si>
  <si>
    <t>奈良県天理市二階堂北菅田町27-2</t>
  </si>
  <si>
    <t>0743-64-2462</t>
  </si>
  <si>
    <t>ﾅｶﾓﾘﾏｻﾖｼ</t>
  </si>
  <si>
    <t>中森正喜</t>
  </si>
  <si>
    <t>632-0063</t>
  </si>
  <si>
    <t>奈良県天理市西長柄町361番地</t>
  </si>
  <si>
    <t>ｾｲｶﾂｶｲｺﾞｼﾞｷﾞｮｳｼｮｱｵｿﾞﾗ</t>
  </si>
  <si>
    <t>生活介護事業所あおぞら</t>
  </si>
  <si>
    <t>定款第5条第1項第1号</t>
  </si>
  <si>
    <t>ﾄｸﾃｲﾋｴｲﾘｶﾂﾄﾞｳﾎｳｼﾞﾝﾅｶﾏ</t>
  </si>
  <si>
    <t>特定非営利活動法人なかま</t>
  </si>
  <si>
    <t>奈良県天理市勾田町174</t>
  </si>
  <si>
    <t>0743-63-8260</t>
  </si>
  <si>
    <t>ﾔｽﾊﾞﾌﾐｵ</t>
  </si>
  <si>
    <t>安塲文雄</t>
  </si>
  <si>
    <t>奈良県天理市前栽町37</t>
  </si>
  <si>
    <t>ﾄｸﾃｲﾋｴｲﾘｶﾂﾄﾞｳﾎｳｼﾞﾝﾅｶﾏ ﾅｶﾏﾉｲｴﾃﾝﾁﾃﾝﾘｼﾌｸｼｻｷﾞｮｳｼｮ</t>
  </si>
  <si>
    <t>特定非営利活動法人なかま　なかまの家天理市福祉作業所</t>
  </si>
  <si>
    <t>ﾐﾉﾘ</t>
  </si>
  <si>
    <t>みのり</t>
  </si>
  <si>
    <t>奈良県天理市稲葉町470番地</t>
  </si>
  <si>
    <t>ｶﾌﾞｼｷｶﾞｲｼｬﾖｼﾉ</t>
  </si>
  <si>
    <t>株式会社よしの</t>
  </si>
  <si>
    <t>奈良県天理市櫟本町3089-2</t>
  </si>
  <si>
    <t>0743-65-3150</t>
  </si>
  <si>
    <t>0743-65-3122</t>
  </si>
  <si>
    <t>ﾌｸﾆｼﾕｳｼﾞ</t>
  </si>
  <si>
    <t>福西祐史</t>
  </si>
  <si>
    <t>奈良県天理市田部町314番地の9</t>
  </si>
  <si>
    <t>ﾖｼﾉﾎｳﾓﾝｶｲｺﾞｾﾝﾀｰ</t>
  </si>
  <si>
    <t>よし乃訪問介護センター</t>
  </si>
  <si>
    <t>ｶﾌﾞｼｷｶﾞｲｼｬｱｲ</t>
  </si>
  <si>
    <t>株式会社あい</t>
  </si>
  <si>
    <t>奈良県天理市二階堂上ノ庄町368-2</t>
  </si>
  <si>
    <t>0743-64-1353</t>
  </si>
  <si>
    <t>ﾖｼｻﾞｷﾉﾌﾞｺ</t>
  </si>
  <si>
    <t>吉崎信子</t>
  </si>
  <si>
    <t>ﾎｳﾓﾝｶｲｺﾞｻｰﾋﾞｽｱｲ</t>
  </si>
  <si>
    <t>訪問介護サービスあい</t>
  </si>
  <si>
    <t>奈良県天理市二階堂上ノ庄町368-2　メゾンキタオ106</t>
  </si>
  <si>
    <t>ｶﾌﾞｼｷｶﾞｲｼｬﾌｧﾐﾘｱ</t>
  </si>
  <si>
    <t>株式会社ファミリア</t>
  </si>
  <si>
    <t>奈良県天理市兵庫町158</t>
  </si>
  <si>
    <t>0743-85-7246</t>
  </si>
  <si>
    <t>0743-85-7247</t>
  </si>
  <si>
    <t>ｶﾄｳｻﾄｼ</t>
  </si>
  <si>
    <t>加藤智</t>
  </si>
  <si>
    <t>ﾎｳﾓﾝｶｲｺﾞﾌｧﾐﾘｱ</t>
  </si>
  <si>
    <t>訪問介護ファミリア</t>
  </si>
  <si>
    <t>632-0045</t>
  </si>
  <si>
    <t>奈良県天理市福知堂町273-3</t>
  </si>
  <si>
    <t>0743-85-5601</t>
  </si>
  <si>
    <t>0743-85-5602</t>
  </si>
  <si>
    <t>奈良県天理市内馬場町150-4</t>
  </si>
  <si>
    <t>奈良県桜井市桜井93-15</t>
  </si>
  <si>
    <t>ﾏﾒｻﾝ</t>
  </si>
  <si>
    <t>まめＳＵＮ</t>
  </si>
  <si>
    <t>ﾏﾒ</t>
  </si>
  <si>
    <t>まめ</t>
  </si>
  <si>
    <t>ﾏﾒｼｮﾝ</t>
  </si>
  <si>
    <t>まめション</t>
  </si>
  <si>
    <t>ﾄｸﾃｲﾋｴｲﾘｶﾂﾄﾞｳﾎｳｼﾞﾝﾅﾗﾌｸｼｶｲｺｺﾛ</t>
  </si>
  <si>
    <t>特定非営利活動法人なら福祉会こころ</t>
  </si>
  <si>
    <t>632-0064</t>
  </si>
  <si>
    <t>奈良県天理市海知町450</t>
  </si>
  <si>
    <t>0743-20-7494</t>
  </si>
  <si>
    <t>0743-20-7779</t>
  </si>
  <si>
    <t>ﾏﾂﾓﾄﾄｼﾋﾛ</t>
  </si>
  <si>
    <t>松本年弘</t>
  </si>
  <si>
    <t>632-0069</t>
  </si>
  <si>
    <t>奈良県天理市九条町77番地</t>
  </si>
  <si>
    <t>ｸｵｰﾚｺｺﾛ</t>
  </si>
  <si>
    <t>クオーレこころ</t>
  </si>
  <si>
    <t>第5条第1項第6号⑤</t>
  </si>
  <si>
    <t>奈良県天理市備前町170-１</t>
  </si>
  <si>
    <t>ﾀﾝｷﾆｭｳｼｮﾄﾞﾝｸﾞﾘﾉｻﾄ</t>
  </si>
  <si>
    <t>短期入所どんぐりの里</t>
  </si>
  <si>
    <t>奈良県天理市兵庫町38-3</t>
  </si>
  <si>
    <t>グループホームどんぐりの里</t>
  </si>
  <si>
    <t>ｹｱﾎｰﾑﾌｷﾉﾄｳ</t>
  </si>
  <si>
    <t>ケアホームふきのとう</t>
  </si>
  <si>
    <t>奈良県天理市柳本町2143-12</t>
  </si>
  <si>
    <t>ﾄｸﾃｲﾋｴｲﾘｶﾂﾄﾞｳﾎｳｼﾞﾝｾｲﾕｳｶｲ</t>
  </si>
  <si>
    <t>特定非営利活動法人誠優会</t>
  </si>
  <si>
    <t>632-0098</t>
  </si>
  <si>
    <t>奈良県天理市南六条町元柳生方29-3</t>
  </si>
  <si>
    <t>0743-64-4591</t>
  </si>
  <si>
    <t>ﾎﾘｳﾁﾏｺﾄ</t>
  </si>
  <si>
    <t>堀内誠</t>
  </si>
  <si>
    <t>奈良県天理市南六条町233番地</t>
  </si>
  <si>
    <t>ﾎﾟｶﾎﾟｶｺｳﾎﾞｳ</t>
  </si>
  <si>
    <t>ぽかぽか工房</t>
  </si>
  <si>
    <t>ｶﾌﾞｼｷｶﾞｲｼｬｷﾖﾊﾙｵﾑｽﾋﾞ</t>
  </si>
  <si>
    <t>株式会社清春おむすび</t>
  </si>
  <si>
    <t>632-0062</t>
  </si>
  <si>
    <t>奈良県天理市長柄町2098-16</t>
  </si>
  <si>
    <t>0743-87-9841</t>
  </si>
  <si>
    <t>0743-87-9842</t>
  </si>
  <si>
    <t>ｼﾝｻﾞﾄﾀﾀﾞｼ</t>
  </si>
  <si>
    <t>新里忠史</t>
  </si>
  <si>
    <t>ﾎｳﾓﾝｶｲｺﾞｵﾑｽﾋﾞ</t>
  </si>
  <si>
    <t>訪問介護おむすび</t>
  </si>
  <si>
    <t>奈良県天理市三島町425-1</t>
  </si>
  <si>
    <t>奈良県大和郡山市千日町47－10</t>
  </si>
  <si>
    <t>ｾｲｶﾂｶｲｺﾞｼﾞｷﾞｮｳｼｮ ｿﾚｲﾕ</t>
  </si>
  <si>
    <t>生活介護事業所それいゆ</t>
  </si>
  <si>
    <t>奈良県天理市備前町170－1</t>
  </si>
  <si>
    <t>第1章第1条第1項イ）</t>
  </si>
  <si>
    <t>ﾕｳｹﾞﾝｶｲｼｬﾕﾒﾉｷ</t>
  </si>
  <si>
    <t>有限会社ゆめの樹</t>
  </si>
  <si>
    <t>奈良県天理市櫟本町2253-1-Ｂ棟101</t>
  </si>
  <si>
    <t>0743-20-4981</t>
  </si>
  <si>
    <t>ﾔﾏｸﾞﾁ ﾐﾖｺ</t>
  </si>
  <si>
    <t>山口　美代子</t>
  </si>
  <si>
    <t>632-0006</t>
  </si>
  <si>
    <t>奈良県天理市蔵之庄町556-2</t>
  </si>
  <si>
    <t>ﾍﾙﾊﾟｰｽﾃｰｼｮﾝﾕﾒﾉｷ</t>
  </si>
  <si>
    <t>ヘルパーステーションゆめの樹</t>
  </si>
  <si>
    <t>第1章第2条第35項</t>
  </si>
  <si>
    <t>ｴﾇﾋﾟｰｵｰﾎｳｼﾞﾝｴﾝ</t>
  </si>
  <si>
    <t>ＮＰＯ法人えん</t>
  </si>
  <si>
    <t>三重県伊賀市長田字垣内2063-1</t>
  </si>
  <si>
    <t>0595-51-8713</t>
  </si>
  <si>
    <t>0595-51-9571</t>
  </si>
  <si>
    <t>ｺﾊﾞﾔｼ ﾋﾛｷ</t>
  </si>
  <si>
    <t>小林　弘樹</t>
  </si>
  <si>
    <t>奈良県天理市二階堂上ノ庄町244-7</t>
  </si>
  <si>
    <t>ｴﾝ ﾃﾝﾘﾉｳｼﾞｮｳ</t>
  </si>
  <si>
    <t>えん　天理農場</t>
  </si>
  <si>
    <t>奈良県天理市楢町233-1</t>
  </si>
  <si>
    <t>0743-84-7200</t>
  </si>
  <si>
    <t>0743-84-7022</t>
  </si>
  <si>
    <t>第2章第5条第1項第4号</t>
  </si>
  <si>
    <t>ｴﾝ  ﾅﾗﾃｲﾁｬｸｼｴﾝｼﾞｷﾞｮｳｼｮ</t>
  </si>
  <si>
    <t>えん　奈良定着支援事業所</t>
  </si>
  <si>
    <t>庄野千恵子</t>
  </si>
  <si>
    <t>京都府木津川市兜台3丁目14-11</t>
  </si>
  <si>
    <t>ｾｲｶﾂｸﾝﾚﾝｼﾞｷﾞｮｳｼｮｺﾓﾚﾋﾞ</t>
  </si>
  <si>
    <t>生活訓練事業所こもれび</t>
  </si>
  <si>
    <t>奈良県天理市前栽町310-3　フローラルコート101号室　303号室</t>
  </si>
  <si>
    <t>0743-63-0920</t>
  </si>
  <si>
    <t>第1章第1条第1項（イ）</t>
  </si>
  <si>
    <t>奈良県天理市前栽町309-5</t>
  </si>
  <si>
    <t>ｼｭｳﾛｳｼｴﾝｼﾞｷﾞｮｳｼｮｺﾓﾚﾋﾞ</t>
  </si>
  <si>
    <t>就労支援事業所こもれび</t>
  </si>
  <si>
    <t>ｶﾌﾞｼｷｶｲｼｬｴｽｹｰｵｶﾓﾄ</t>
  </si>
  <si>
    <t>ｵｶﾓﾄ ｷﾖﾋｺ</t>
  </si>
  <si>
    <t>岡本　清彦</t>
  </si>
  <si>
    <t>ｻﾝｻｲ</t>
  </si>
  <si>
    <t>さんさい</t>
  </si>
  <si>
    <t>奈良県天理市石上町56</t>
  </si>
  <si>
    <t>0743-65-3031</t>
  </si>
  <si>
    <t>0743-65-3123</t>
  </si>
  <si>
    <t>ｶﾌﾞｼｷｶｲｼｬｻｲﾝ</t>
  </si>
  <si>
    <t>株式会社Sign</t>
  </si>
  <si>
    <t>奈良県天理市川原城町775番地</t>
  </si>
  <si>
    <t>0743-20-5759</t>
  </si>
  <si>
    <t>0743-20-6295</t>
  </si>
  <si>
    <t>ﾏﾒｶﾜﾘｮｳｺ</t>
  </si>
  <si>
    <t>豆川涼子</t>
  </si>
  <si>
    <t>奈良県天理市東井戸堂町331-38</t>
  </si>
  <si>
    <t>ﾒｲﾄ</t>
  </si>
  <si>
    <t>めいと</t>
  </si>
  <si>
    <t>奈良県天理市川原城町775</t>
  </si>
  <si>
    <t>ﾋｶﾘ</t>
  </si>
  <si>
    <t>ひかり</t>
  </si>
  <si>
    <t>ﾄｸﾃｲﾋｴｲﾘｶﾂﾄﾞｳﾎｳｼﾞﾝﾗｲｽﾞ</t>
  </si>
  <si>
    <t>特定非営利活動法人らいず</t>
  </si>
  <si>
    <t>奈良県天理市川原城町708</t>
  </si>
  <si>
    <t>0743-85-5488</t>
  </si>
  <si>
    <t>0743-85-5498</t>
  </si>
  <si>
    <t>ﾊﾏﾓﾄﾏﾅﾌﾞ</t>
  </si>
  <si>
    <t>濱本学</t>
  </si>
  <si>
    <t>奈良県天理市丹波市町184-1　プレミスト天理905</t>
  </si>
  <si>
    <t>ｽﾀﾝﾄﾞｱｯﾌﾟ</t>
  </si>
  <si>
    <t>すたんどあっぷ</t>
  </si>
  <si>
    <t>ｿﾜﾝｶﾌﾞｼｷｶﾞｲｼｬ</t>
  </si>
  <si>
    <t>ソワン株式会社</t>
  </si>
  <si>
    <t>522-0022</t>
  </si>
  <si>
    <t>滋賀県彦根市里根町191番地1</t>
  </si>
  <si>
    <t>0749-26-5520</t>
  </si>
  <si>
    <t>0749-26-5521</t>
  </si>
  <si>
    <t>ｱｻｲﾘｭｳｼﾞ</t>
  </si>
  <si>
    <t>浅井龍次</t>
  </si>
  <si>
    <t>529-1321</t>
  </si>
  <si>
    <t>滋賀県愛知郡愛荘町豊満823番地6</t>
  </si>
  <si>
    <t>ﾍﾙﾊﾟｰｽﾃｰｼｮﾝﾃﾝﾘ</t>
  </si>
  <si>
    <t>ヘルパーステーション天理</t>
  </si>
  <si>
    <t>奈良県天理市櫟本町2761-2</t>
  </si>
  <si>
    <t>0743-65-5600</t>
  </si>
  <si>
    <t>0743-65-5800</t>
  </si>
  <si>
    <t>ｶﾌﾞｼｷｶﾞｲｼｬﾌﾜﾗ</t>
  </si>
  <si>
    <t>株式会社ふわら</t>
  </si>
  <si>
    <t>奈良県天理市嘉幡町228番地の1</t>
  </si>
  <si>
    <t>0743-25-4505</t>
  </si>
  <si>
    <t>ﾔﾅｷﾞﾀｾｲﾔ</t>
  </si>
  <si>
    <t>柳田誠也</t>
  </si>
  <si>
    <t>638-0041</t>
  </si>
  <si>
    <t>奈良県吉野郡下市町下市414-1</t>
  </si>
  <si>
    <t>ﾎｳﾓﾝｶｲｺﾞｻｰﾋﾞｽｾﾝﾀｰﾌﾜﾗ</t>
  </si>
  <si>
    <t>訪問介護サービスセンターふわら</t>
  </si>
  <si>
    <t>第2条第3項第1号</t>
  </si>
  <si>
    <t>ｾｲｶﾂｶｲｺﾞｵﾑｽﾋﾞ</t>
  </si>
  <si>
    <t>生活介護お結び</t>
  </si>
  <si>
    <t>奈良県天理市三島町408-3</t>
  </si>
  <si>
    <t>就労支援事業所お結び</t>
  </si>
  <si>
    <t>新里　忠史</t>
  </si>
  <si>
    <t>ｼｭｳﾛｳｼｴﾝｼﾞｷﾞｮｳｼｮｵﾑｽﾋﾞ</t>
  </si>
  <si>
    <t>第2条第2号</t>
  </si>
  <si>
    <t>ｺﾞｳﾄﾞｳｶﾞｲｼｬ ﾊｯﾋﾟｨ</t>
  </si>
  <si>
    <t>合同会社　はっぴぃ</t>
  </si>
  <si>
    <t>奈良県天理市杣之内町９２６－１　秀英荘７号室</t>
  </si>
  <si>
    <t>090-4290-4855</t>
  </si>
  <si>
    <t>奈良県天理市勾田町グリーンコーポＢ101号室</t>
  </si>
  <si>
    <t>ｶﾌﾞｼｷｶﾞｲｼｬﾁｬﾚﾝｼﾞﾏﾅﾋﾞﾔ</t>
  </si>
  <si>
    <t>株式会社チャレンジまなびや</t>
  </si>
  <si>
    <t>奈良県天理市田井庄町593番地</t>
  </si>
  <si>
    <t>0743-85-7938</t>
  </si>
  <si>
    <t>奈良法務局</t>
  </si>
  <si>
    <t>ﾄﾘﾔﾏｱｷｺ</t>
  </si>
  <si>
    <t>鳥山晃子</t>
  </si>
  <si>
    <t>奈良県天理市田部町525番地</t>
  </si>
  <si>
    <t>ﾁｬﾚﾝｼﾞ ﾏﾅﾋﾞﾔ ﾂﾄﾞｲ</t>
  </si>
  <si>
    <t>チャレンジ　まなびや　つどい</t>
  </si>
  <si>
    <t>奈良県天理市川原城町877　シャーメゾン川原城1F</t>
  </si>
  <si>
    <t>第1条第6項第1号</t>
  </si>
  <si>
    <t>ｶﾌﾞｼｷｶｲｼｬﾐﾖｼ</t>
  </si>
  <si>
    <t>株式会社三好</t>
  </si>
  <si>
    <t>奈良県天理市西長柄町552番地の2</t>
  </si>
  <si>
    <t>0743-25-3608</t>
  </si>
  <si>
    <t>ﾀｶｵｶｲﾂﾐ</t>
  </si>
  <si>
    <t>髙岡いつみ</t>
  </si>
  <si>
    <t>奈良県天理市田部町95番地8</t>
  </si>
  <si>
    <t>ｳｪﾙﾌｪｱﾐﾖｼ</t>
  </si>
  <si>
    <t>ウェルフェア三好</t>
  </si>
  <si>
    <t>奈良県天理市西長柄町552番地2</t>
  </si>
  <si>
    <t>第2条第2項（1）</t>
  </si>
  <si>
    <t>ｿﾗﾏﾒ</t>
  </si>
  <si>
    <t>そらまめ</t>
  </si>
  <si>
    <t>奈良県天理市福知堂町88番地</t>
  </si>
  <si>
    <t>0743-66-3950</t>
  </si>
  <si>
    <t>第5条1項</t>
  </si>
  <si>
    <t>奈良県天理市川原城町708番地</t>
  </si>
  <si>
    <t>奈良県天理市丹波市町184番地1プレミスト天理905</t>
  </si>
  <si>
    <t>ｷｮﾀｸｶｲｺﾞｼｴﾝｼﾞｷﾞｮｳｼｮﾒｿﾞﾝ</t>
  </si>
  <si>
    <t>居宅介護支援事業所めぞん</t>
  </si>
  <si>
    <t>ｶﾌﾞｼｷｶﾞｲｼｬﾙｰﾀｽ</t>
  </si>
  <si>
    <t>株式会社ルータス</t>
  </si>
  <si>
    <t>奈良県天理市三島町154-2　2F南号室</t>
  </si>
  <si>
    <t>0743-61-5117</t>
  </si>
  <si>
    <t>0743-61-5118</t>
  </si>
  <si>
    <t>ｻｲﾄｳｺｳｲﾁ</t>
  </si>
  <si>
    <t>斉藤浩一</t>
  </si>
  <si>
    <t>632-0061</t>
  </si>
  <si>
    <t>奈良県天理市永原町73番地5</t>
  </si>
  <si>
    <t>ﾍﾙﾊﾟｰｽﾃｰｼｮﾝｷﾗｸ</t>
  </si>
  <si>
    <t>ヘルパーステーションきらく</t>
  </si>
  <si>
    <t>ｲﾘｮｳﾎｳｼﾞﾝｼｬﾀﾞﾝﾎｳｼｶｲ</t>
  </si>
  <si>
    <t>医療法人社団奉志会</t>
  </si>
  <si>
    <t>675-1115</t>
  </si>
  <si>
    <t>兵庫県加古郡稲美町国岡三丁目3番地の11</t>
  </si>
  <si>
    <t>079-451-7061</t>
  </si>
  <si>
    <t>079-492-0937</t>
  </si>
  <si>
    <t>ｵｵﾆｼﾄﾓﾕｷ</t>
  </si>
  <si>
    <t>大西奉文</t>
  </si>
  <si>
    <t>ｼｪｱﾎｰﾑﾃﾝﾘ</t>
  </si>
  <si>
    <t>シェアホーム天理</t>
  </si>
  <si>
    <t>奈良県天理市田部町160-1-1</t>
  </si>
  <si>
    <t>0743-69-5678</t>
  </si>
  <si>
    <t>0743-69-5679</t>
  </si>
  <si>
    <t>ｺﾞｳﾄﾞｳｶﾞｲｼｬﾘｰﾄﾞ</t>
  </si>
  <si>
    <t>合同会社リード</t>
  </si>
  <si>
    <t>奈良県天理市前栽町135-2メゾン前栽Ⅰ 101号</t>
  </si>
  <si>
    <t>0743-25-8359</t>
  </si>
  <si>
    <t>ﾊﾗﾀﾞｾｲｲﾁ</t>
  </si>
  <si>
    <t>原田誠一</t>
  </si>
  <si>
    <t>奈良県天理市前栽町220番地6プラシード105号室</t>
  </si>
  <si>
    <t>ｹｱｻﾎﾟｰﾄｱｻﾋ</t>
  </si>
  <si>
    <t>ケアサポートあさひ</t>
  </si>
  <si>
    <t>奈良県奈良市杉ケ町35-2中田ﾋﾞﾙ201号</t>
  </si>
  <si>
    <t>090-9057-3746</t>
  </si>
  <si>
    <t>ｼｮｰﾄｽﾃｲﾀﾉｼﾓ</t>
  </si>
  <si>
    <t>ショートステイたのしも</t>
  </si>
  <si>
    <t>奈良県天理市東井戸堂町346-12</t>
  </si>
  <si>
    <t>たのしも</t>
  </si>
  <si>
    <t>ｶﾌﾞｼｷｶﾞｲｼｬｹﾝｼﾝｶｲ</t>
  </si>
  <si>
    <t>株式会社健親会</t>
  </si>
  <si>
    <t>632-0046</t>
  </si>
  <si>
    <t>奈良県天理市三昧田町114番地4</t>
  </si>
  <si>
    <t>0743-20-6924</t>
  </si>
  <si>
    <t>0743-63-9112</t>
  </si>
  <si>
    <t>ｼｮｳｼﾞﾐﾁﾊﾙ</t>
  </si>
  <si>
    <t>庄司道治</t>
  </si>
  <si>
    <t>奈良県天理市田井庄町128番地旭日詰所</t>
  </si>
  <si>
    <t>ﾎｳﾓﾝｶｲｺﾞｽﾃｰｼｮﾝｵﾔﾉｻﾄ</t>
  </si>
  <si>
    <t>訪問介護ステーションおやの里</t>
  </si>
  <si>
    <t>奈良県天理市川原城町366-2</t>
  </si>
  <si>
    <t>0743-63-9113</t>
  </si>
  <si>
    <t>第2条1項第9号</t>
  </si>
  <si>
    <t>ｶﾌﾞｼｷｶﾞｲｼｬｹｲｱｲ</t>
  </si>
  <si>
    <t>株式会社恵愛</t>
  </si>
  <si>
    <t>奈良県天理市二階堂上ノ庄町216-8</t>
  </si>
  <si>
    <t>090-9628-1593</t>
  </si>
  <si>
    <t>ﾅｶﾉﾐﾁｺ</t>
  </si>
  <si>
    <t>中野美知子</t>
  </si>
  <si>
    <t>636-0062</t>
  </si>
  <si>
    <t>奈良県北葛城郡河合町佐味田1592番地7</t>
  </si>
  <si>
    <t>ﾎｳﾓﾝｶｲｺﾞｹｲｱｲ</t>
  </si>
  <si>
    <t>訪問介護恵愛</t>
  </si>
  <si>
    <t>第1章第2条第6項</t>
  </si>
  <si>
    <t>ｼｬｶｲﾌｸｼﾎｳｼﾞﾝﾔﾏｿﾞｴﾑﾗｼｬｶｲﾌｸｼｷｮｳｷﾞｶｲ</t>
  </si>
  <si>
    <t>社会福祉法人山添村社会福祉協議会</t>
  </si>
  <si>
    <t>630-2344</t>
  </si>
  <si>
    <t>奈良県山辺郡山添村大西1395-1</t>
  </si>
  <si>
    <t>0743-85-0181</t>
  </si>
  <si>
    <t>0743-85-0820</t>
  </si>
  <si>
    <t>ｵｸﾀﾆﾋﾛﾌﾐ</t>
  </si>
  <si>
    <t>奥谷博文</t>
  </si>
  <si>
    <t>630-2351</t>
  </si>
  <si>
    <t>奈良県山辺郡山添村大字北野607番地</t>
  </si>
  <si>
    <t>ｼｬｶｲﾌｸｼﾎｳｼﾞﾝﾔﾏﾄｶｲ</t>
  </si>
  <si>
    <t>社会福祉法人大和会</t>
  </si>
  <si>
    <t>630-2234</t>
  </si>
  <si>
    <t>奈良県山辺郡山添村切幡1432-118</t>
  </si>
  <si>
    <t>0743-87-0510</t>
  </si>
  <si>
    <t>0743-87-0310</t>
  </si>
  <si>
    <t>ｼﾝﾀﾆｺｳｲﾁ</t>
  </si>
  <si>
    <t>新谷紘一</t>
  </si>
  <si>
    <t>630-2354</t>
  </si>
  <si>
    <t>奈良県山辺郡山添村広瀬118</t>
  </si>
  <si>
    <t>ﾔﾏﾄｺｳｹﾞﾝﾀｲﾖｳﾉｲｴ</t>
  </si>
  <si>
    <t>大和高原太陽の家</t>
  </si>
  <si>
    <t>第1条第1項第2号(ト)</t>
  </si>
  <si>
    <t>ｾﾙﾌﾟﾀｲﾖｳ</t>
  </si>
  <si>
    <t>セルプたいよう</t>
  </si>
  <si>
    <t>奈良県山辺郡山添村切幡1432-1</t>
  </si>
  <si>
    <t>0743-87-0918</t>
  </si>
  <si>
    <t>第1条第1項の二</t>
  </si>
  <si>
    <t>ﾄｸﾃｲﾋｴｲﾘｶﾂﾄﾞｳﾎｳｼﾞﾝﾄﾞｳﾃﾞ</t>
  </si>
  <si>
    <t>特定非営利活動法人どうで</t>
  </si>
  <si>
    <t>630-2205</t>
  </si>
  <si>
    <t>奈良県山辺郡山添村桐山74</t>
  </si>
  <si>
    <t>0743-86-2211</t>
  </si>
  <si>
    <t>0743-86-2210</t>
  </si>
  <si>
    <t>内閣府</t>
  </si>
  <si>
    <t>ｲﾏﾅｶﾋﾛﾐ</t>
  </si>
  <si>
    <t>今中博美</t>
  </si>
  <si>
    <t>630-2201</t>
  </si>
  <si>
    <t>奈良県山辺郡山添村峰寺168</t>
  </si>
  <si>
    <t>ﾕﾒｺｳﾎﾞｳﾄﾞｳﾃﾞ</t>
  </si>
  <si>
    <t>夢工房どうで</t>
  </si>
  <si>
    <t>ﾍﾙﾌﾟｽﾃｰｼｮﾝﾄﾞｳﾃﾞ</t>
  </si>
  <si>
    <t>ヘルプステーションどうで</t>
  </si>
  <si>
    <t>ｼｮｰﾄ ﾄﾞｳﾃﾞ</t>
  </si>
  <si>
    <t>ショート　どうで</t>
  </si>
  <si>
    <t>奈良県山辺郡山添村峰寺341</t>
  </si>
  <si>
    <t>0743-86-0452</t>
  </si>
  <si>
    <t>第2章第5条第1項1号</t>
  </si>
  <si>
    <t>ｸﾞﾙｰﾌﾟﾎｰﾑ ｶｾﾞﾉﾓﾘ</t>
  </si>
  <si>
    <t>グループホーム　風の森</t>
  </si>
  <si>
    <t>630-2223</t>
  </si>
  <si>
    <t>奈良県山辺郡山添村三ケ谷1812-2</t>
  </si>
  <si>
    <t>0743-87-2010</t>
  </si>
  <si>
    <t>0743-87-0133</t>
  </si>
  <si>
    <t>ｺﾞｳｼｶﾞｲｼｬｸﾘｰﾝｹｱ</t>
  </si>
  <si>
    <t>合資会社クリーンケア</t>
  </si>
  <si>
    <t>634-0064</t>
  </si>
  <si>
    <t>奈良県橿原市見瀬町617-3</t>
  </si>
  <si>
    <t>0744-26-6345</t>
  </si>
  <si>
    <t>0744-26-6346</t>
  </si>
  <si>
    <t>ｵﾀﾞｷﾖｼ</t>
  </si>
  <si>
    <t>小田清</t>
  </si>
  <si>
    <t>奈良県橿原市白橿町6-19-14</t>
  </si>
  <si>
    <t>ｸﾘｰﾝｹｱｸｾﾝﾀｰｶｼﾊﾗ</t>
  </si>
  <si>
    <t>クリーンケアセンター橿原</t>
  </si>
  <si>
    <t>奈良県橿原市見瀬町617-3安田ビル</t>
  </si>
  <si>
    <t>ﾕｳｹﾞﾝｶﾞｲｼｬﾎｰﾑﾍﾙﾊﾟｰｽﾃｰｼｮﾝｷｽﾞﾅ</t>
  </si>
  <si>
    <t>有限会社ホームヘルパーステーション絆</t>
  </si>
  <si>
    <t>奈良県橿原市中曽司町269-27</t>
  </si>
  <si>
    <t>0744-29-1980</t>
  </si>
  <si>
    <t>0744-24-0318</t>
  </si>
  <si>
    <t>ｻｶｲｱｷﾗ</t>
  </si>
  <si>
    <t>酒井章</t>
  </si>
  <si>
    <t>ﾎｰﾑﾍﾙﾊﾟｰｽﾃｰｼｮﾝｷｽﾞﾅ</t>
  </si>
  <si>
    <t>ホームヘルパーステーション絆</t>
  </si>
  <si>
    <t>ﾕｳｹﾞﾝｶﾞｲｼｬﾆｼｵｶｼｮｳｼﾞｾｲｻｸｼｮ</t>
  </si>
  <si>
    <t>有限会社西岡商事製作所</t>
  </si>
  <si>
    <t>634-0073</t>
  </si>
  <si>
    <t>奈良県橿原市縄手町139</t>
  </si>
  <si>
    <t>0744-25-7344</t>
  </si>
  <si>
    <t>0744-24-7660</t>
  </si>
  <si>
    <t>ﾆｼｵｶｹﾝｼﾞ</t>
  </si>
  <si>
    <t>西岡健司</t>
  </si>
  <si>
    <t>ﾍﾙﾊﾟｰｽﾃｰｼｮﾝﾖｳｷ</t>
  </si>
  <si>
    <t>ヘルパーステーションようき</t>
  </si>
  <si>
    <t>ｼｬｶｲﾌｸｼﾎｳｼﾞﾝｶｼﾊﾗｼｼｬｶｲﾌｸｼｷｮｳｷﾞｶｲ</t>
  </si>
  <si>
    <t>社会福祉法人橿原市社会福祉協議会</t>
  </si>
  <si>
    <t>634-0065</t>
  </si>
  <si>
    <t>奈良県橿原市畝傍町9-1</t>
  </si>
  <si>
    <t>0744-29-3880</t>
  </si>
  <si>
    <t>0744-29-4400</t>
  </si>
  <si>
    <t>ｶﾒﾀﾞﾀﾀﾞﾋｺ</t>
  </si>
  <si>
    <t>亀田忠彦</t>
  </si>
  <si>
    <t>奈良県橿原市内膳町4丁目4番1-509号</t>
  </si>
  <si>
    <t>ｼｬｶｲﾌｸｼﾎｳｼﾞﾝｶｼﾊﾗｼｼｬｶｲﾌｸｼｷｮｳｷﾞｶｲ ｼﾃｲｷｮﾀｸｶｲｺﾞｼﾞｷﾞｮｳｼｮ</t>
  </si>
  <si>
    <t>社会福祉法人橿原市社会福祉協議会　指定居宅介護事業所</t>
  </si>
  <si>
    <t>0744-29-3916</t>
  </si>
  <si>
    <t>ｶﾌﾞｼｷｶﾞｲｼｬﾋﾞｭｰﾃｨｸﾗﾌﾄﾔﾖｲ</t>
  </si>
  <si>
    <t>株式会社ビューティクラフト弥生</t>
  </si>
  <si>
    <t>奈良県橿原市上品寺町239-4</t>
  </si>
  <si>
    <t>0744-29-5006</t>
  </si>
  <si>
    <t>0744-25-7158</t>
  </si>
  <si>
    <t>ｲｿﾀﾞﾕﾘ</t>
  </si>
  <si>
    <t>礒田百合</t>
  </si>
  <si>
    <t>奈良県橿原市上品寺町408-6</t>
  </si>
  <si>
    <t>ｹｱｸﾗﾌﾄﾔﾖｲ</t>
  </si>
  <si>
    <t>ケアクラフト弥生</t>
  </si>
  <si>
    <t>奈良県橿原市上品寺町193-1</t>
  </si>
  <si>
    <t>634-0812</t>
  </si>
  <si>
    <t>ﾕｳｹﾞﾝｶﾞｲｼｬﾄﾗｲｱﾝｸﾞﾙ</t>
  </si>
  <si>
    <t>有限会社とらいあんぐる</t>
  </si>
  <si>
    <t>634-0005</t>
  </si>
  <si>
    <t>奈良県橿原市北八木町1-6-20</t>
  </si>
  <si>
    <t>0744-22-3851</t>
  </si>
  <si>
    <t>0744-22-3852</t>
  </si>
  <si>
    <t>ｷｿｴﾂｺ</t>
  </si>
  <si>
    <t>木曽江律子</t>
  </si>
  <si>
    <t>奈良県橿原市内膳町2-1-15</t>
  </si>
  <si>
    <t>ｶｲｺﾞｾﾝﾀｰﾄﾗｲｱﾝｸﾞﾙ</t>
  </si>
  <si>
    <t>介護センターとらいあんぐる</t>
  </si>
  <si>
    <t>ﾕｳｹﾞﾝｶﾞｲｼｬｶﾜﾆｼｳｲﾝｸﾞ</t>
  </si>
  <si>
    <t>有限会社川西ウイング</t>
  </si>
  <si>
    <t>奈良県橿原市中曽司町426-21</t>
  </si>
  <si>
    <t>0744-25-2619</t>
  </si>
  <si>
    <t>0744-25-2831</t>
  </si>
  <si>
    <t>ｶﾜﾆｼﾄｼｶｽﾞ</t>
  </si>
  <si>
    <t>川西利和</t>
  </si>
  <si>
    <t>奈良県橿原市中曽司町384-11</t>
  </si>
  <si>
    <t>0742-30-5102</t>
  </si>
  <si>
    <t>奈良県生駒市真弓2-3-5</t>
  </si>
  <si>
    <t>ﾎﾟﾚﾎﾟﾚｶｼﾊﾗｻﾞｲﾀｸｼｴﾝｿｳﾀﾞﾝｾﾝﾀﾞｰｶｼﾊﾗｻﾞｲﾀｸｼｴﾝｿｳﾀﾞﾝｾﾝﾀｰ</t>
  </si>
  <si>
    <t>ぽれぽれ橿原在宅支援相談センター</t>
  </si>
  <si>
    <t>奈良県橿原市白橿町2-29-8</t>
  </si>
  <si>
    <t>0744-28-6561</t>
  </si>
  <si>
    <t>0744-28-6161</t>
  </si>
  <si>
    <t>634-0044</t>
  </si>
  <si>
    <t>ﾎﾟﾚﾎﾟﾚｶｼﾊﾗｻﾞｲﾀｸｼｴﾝｿｳﾀﾞﾝｾﾝﾀｰ</t>
  </si>
  <si>
    <t>ﾕｳｹﾞﾝｶﾞｲｼｬｱｶﾘ</t>
  </si>
  <si>
    <t>有限会社あかり</t>
  </si>
  <si>
    <t>奈良県橿原市曽我町810-1</t>
  </si>
  <si>
    <t>0744-25-3285</t>
  </si>
  <si>
    <t>0744-25-3286</t>
  </si>
  <si>
    <t>ﾏｴﾀﾞﾏｻﾋﾛ</t>
  </si>
  <si>
    <t>前田昌宏</t>
  </si>
  <si>
    <t>639-0227</t>
  </si>
  <si>
    <t>奈良県香芝市鎌田423-8</t>
  </si>
  <si>
    <t>ﾎｳﾓﾝｶｲｺﾞｼｴﾝｾﾝﾀｰｱｶﾘ</t>
  </si>
  <si>
    <t>訪問介護支援センターあかり</t>
  </si>
  <si>
    <t>第2条4項</t>
  </si>
  <si>
    <t>奈良県橿原市東竹田町371</t>
  </si>
  <si>
    <t>ﾀﾞﾃﾖｼﾀﾀﾞ</t>
  </si>
  <si>
    <t>伊達幸伝</t>
  </si>
  <si>
    <t>奈良県奈良市都祁友田町1418</t>
  </si>
  <si>
    <t>ｼｮｳｶﾞｲｼｬｼｴﾝｼｾﾂﾓﾘﾉｲﾙｶ</t>
  </si>
  <si>
    <t>障害者支援施設杜のイルカ</t>
  </si>
  <si>
    <t>ﾕｳｹﾞﾝｶﾞｲｼｬｶｼﾊﾗｹｱｾﾝﾀｰﾕｰｽﾌﾙ21</t>
  </si>
  <si>
    <t>有限会社橿原ケアセンターユースフル２１</t>
  </si>
  <si>
    <t>634-0813</t>
  </si>
  <si>
    <t>奈良県橿原市今井町3丁目12-16号</t>
  </si>
  <si>
    <t>0744-23-2376</t>
  </si>
  <si>
    <t>0744-23-6527</t>
  </si>
  <si>
    <t>ｵｶﾐｷ</t>
  </si>
  <si>
    <t>岡美希</t>
  </si>
  <si>
    <t>奈良県橿原市四条町765番地の15</t>
  </si>
  <si>
    <t>ｶｼﾊﾗｹｱｾﾝﾀｰﾕｰｽﾌﾙ21</t>
  </si>
  <si>
    <t>橿原ケアセンターユースフル２１</t>
  </si>
  <si>
    <t>639-2154</t>
  </si>
  <si>
    <t>奈良県葛城市兵家1462-1</t>
  </si>
  <si>
    <t>ｶｼﾊﾗｹｱｾﾝﾀｰﾕｰｽﾌﾙ21ﾕｳｹﾞﾝｶﾞｲｼｬ</t>
  </si>
  <si>
    <t>ｶﾌﾞｼｷｶﾞｲｼｬﾖｼﾀﾞ</t>
  </si>
  <si>
    <t>株式会社ヨシダ</t>
  </si>
  <si>
    <t>634-0801</t>
  </si>
  <si>
    <t>奈良県橿原市西新堂町100-2</t>
  </si>
  <si>
    <t>0744-22-1390</t>
  </si>
  <si>
    <t>0744-25-1285</t>
  </si>
  <si>
    <t>ﾓﾘﾀﾑﾈﾋﾛ</t>
  </si>
  <si>
    <t>森田宗弘</t>
  </si>
  <si>
    <t>634-0032</t>
  </si>
  <si>
    <t>奈良県橿原市田中町191</t>
  </si>
  <si>
    <t>ｶﾌﾞｼｷｶﾞｲｼｬﾖｼﾀﾞﾎｳｵﾓﾝｶｲｺﾞｾﾝﾀｰ</t>
  </si>
  <si>
    <t>株式会社ヨシダ訪問介護センター</t>
  </si>
  <si>
    <t>ｼｬｶｲﾌｸｼﾎｳｼﾞﾝｶｼﾊﾗﾌﾚｱｲﾉｻﾄﾌｸｼｶｲ</t>
  </si>
  <si>
    <t>社会福祉法人橿原ふれあいの里福祉会</t>
  </si>
  <si>
    <t>奈良県橿原市十市町122-2</t>
  </si>
  <si>
    <t>0744-24-1515</t>
  </si>
  <si>
    <t>0744-24-1151</t>
  </si>
  <si>
    <t>ﾖｼﾀﾞ ﾄｼｺ</t>
  </si>
  <si>
    <t>吉田　壽子</t>
  </si>
  <si>
    <t>518-0428</t>
  </si>
  <si>
    <t>三重県名張市つつじが丘南８番町152</t>
  </si>
  <si>
    <t>ｾｲｶﾂｶｲｺﾞ1ｱｻﾋﾉ</t>
  </si>
  <si>
    <t>生活介護Ⅰあさひの</t>
  </si>
  <si>
    <t>ﾖｼﾀﾞﾄｼｺ</t>
  </si>
  <si>
    <t>吉田壽子</t>
  </si>
  <si>
    <t>ｶﾌﾞｼｷｶﾞｲｼｬｱｲｳｨﾙ</t>
  </si>
  <si>
    <t>株式会社Ａｉｗｉｌｌ</t>
  </si>
  <si>
    <t>奈良県橿原市大久保町483</t>
  </si>
  <si>
    <t>0744-54-5168</t>
  </si>
  <si>
    <t>ﾀｹﾅｶﾏｻﾄ</t>
  </si>
  <si>
    <t>竹中將人</t>
  </si>
  <si>
    <t>ｲﾛﾊ</t>
  </si>
  <si>
    <t>いろは</t>
  </si>
  <si>
    <t>634-0101</t>
  </si>
  <si>
    <t>奈良県高市郡明日香村小山162-4</t>
  </si>
  <si>
    <t>0744-54-4168</t>
  </si>
  <si>
    <t>ｼｬｶｲﾌｸｼﾎｳｼﾞﾝﾄｸｼﾝｶｲ</t>
  </si>
  <si>
    <t>社会福祉法人徳眞会</t>
  </si>
  <si>
    <t>634-0847</t>
  </si>
  <si>
    <t>奈良県橿原市飯高町上西殿16</t>
  </si>
  <si>
    <t>0744-23-8883</t>
  </si>
  <si>
    <t>0744-23-8828</t>
  </si>
  <si>
    <t>ｳｴﾀﾞﾏｽﾐ</t>
  </si>
  <si>
    <t>上田眞清</t>
  </si>
  <si>
    <t>634-0007</t>
  </si>
  <si>
    <t>奈良県橿原市葛本町476-6</t>
  </si>
  <si>
    <t>ﾀｹﾉｺｴﾝ</t>
  </si>
  <si>
    <t>たけのこ園</t>
  </si>
  <si>
    <t>ｼｬｶｲﾌｸｼﾎｳｼﾞﾝｶｼﾊﾗｼﾃｦﾂﾅｸﾞｲｸｾｲｶｲ</t>
  </si>
  <si>
    <t>社会福祉法人橿原市手をつなぐ育成会</t>
  </si>
  <si>
    <t>634-0075</t>
  </si>
  <si>
    <t>奈良県橿原市小房町13-2</t>
  </si>
  <si>
    <t>0744-23-7467</t>
  </si>
  <si>
    <t>0744-47-1009</t>
  </si>
  <si>
    <t>634-0071</t>
  </si>
  <si>
    <t>奈良県橿原市山之坊町352-6</t>
  </si>
  <si>
    <t>ｶｼﾊﾗｼﾌｸｼｻｷﾞｮｳｼｮ</t>
  </si>
  <si>
    <t>橿原市福祉作業所</t>
  </si>
  <si>
    <t>0744-20-3200</t>
  </si>
  <si>
    <t>0744-20-3500</t>
  </si>
  <si>
    <t>ﾃﾞｲｹｱｾﾝﾀｰｶｼﾊﾗ</t>
  </si>
  <si>
    <t>デイケアセンターかしはら</t>
  </si>
  <si>
    <t>奈良県橿原市小房町13番2号</t>
  </si>
  <si>
    <t>0744-47-4555</t>
  </si>
  <si>
    <t>0744-47-4561</t>
  </si>
  <si>
    <t>第号</t>
  </si>
  <si>
    <t>ﾆﾁｲｹｱｾﾝﾀｰｶｼﾊﾗ</t>
  </si>
  <si>
    <t>ニチイケアセンター橿原</t>
  </si>
  <si>
    <t>奈良県橿原市曽我町723-4</t>
  </si>
  <si>
    <t>0744-21-8770</t>
  </si>
  <si>
    <t>0744-21-8773</t>
  </si>
  <si>
    <t>639-2113</t>
  </si>
  <si>
    <t>ﾆﾁｲｹｱｾﾝﾀｰﾔｷﾞ</t>
  </si>
  <si>
    <t>ニチイケアセンター八木</t>
  </si>
  <si>
    <t>奈良県橿原市八木町1-5-30　ダイショウビル3階</t>
  </si>
  <si>
    <t>0744-26-2831</t>
  </si>
  <si>
    <t>0744-26-2833</t>
  </si>
  <si>
    <t>ｶﾌﾞｼｷｶﾞｲｼｬｶｷﾞﾛｲ</t>
  </si>
  <si>
    <t>株式会社かぎろひ</t>
  </si>
  <si>
    <t>634-0074</t>
  </si>
  <si>
    <t>奈良県橿原市四分町100-1-105</t>
  </si>
  <si>
    <t>0744-46-9912</t>
  </si>
  <si>
    <t>0744-46-9913</t>
  </si>
  <si>
    <t>ｲﾏｲﾀﾀﾞｼ</t>
  </si>
  <si>
    <t>今井正</t>
  </si>
  <si>
    <t>617-0814</t>
  </si>
  <si>
    <t>京都府長岡京市今里4-16-7</t>
  </si>
  <si>
    <t>ｹｱｽﾃｰｼｮﾝｶｷﾞﾛｲ</t>
  </si>
  <si>
    <t>ケアステーションかぎろひ</t>
  </si>
  <si>
    <t>奈良県橿原市四分町100-1-103</t>
  </si>
  <si>
    <t>ｶﾌﾞｼｷｶﾞｲｼｬｹｱｾﾝﾀｰｲﾌﾞｷ</t>
  </si>
  <si>
    <t>株式会社ケアセンターいぶき</t>
  </si>
  <si>
    <t>奈良県橿原市中曽司町178番地の3</t>
  </si>
  <si>
    <t>0744-20-2941</t>
  </si>
  <si>
    <t>0744-20-2931</t>
  </si>
  <si>
    <t>ﾐﾔﾓﾄﾕｽﾞﾙ</t>
  </si>
  <si>
    <t>奈良県橿原市縄手町76番地の6　橿原グリーンビレッジ東棟105</t>
  </si>
  <si>
    <t>ｹｱｾﾝﾀｰｲﾌﾞｷ</t>
  </si>
  <si>
    <t>ケアセンターいぶき</t>
  </si>
  <si>
    <t>奈良県橿原市中曽司町178-3　吉田ビル2階</t>
  </si>
  <si>
    <t>ｶﾌﾞｼｷｶﾞｲｼｬﾌﾞﾙｰﾌｪｱﾘｰ</t>
  </si>
  <si>
    <t>株式会社ＢＬＵＥ　ＦＡＩＲＹ</t>
  </si>
  <si>
    <t>634-0028</t>
  </si>
  <si>
    <t>奈良県橿原市法花寺町18-4</t>
  </si>
  <si>
    <t>0744-22-2325</t>
  </si>
  <si>
    <t>0744-35-4373</t>
  </si>
  <si>
    <t>ｲﾜｶﾞﾐﾀｶｼ</t>
  </si>
  <si>
    <t>岩上孝</t>
  </si>
  <si>
    <t>ﾒｸﾞﾐ</t>
  </si>
  <si>
    <t>めぐみ</t>
  </si>
  <si>
    <t>ｾｲｶﾂｶｲｺﾞ2ﾋﾀﾞﾏﾘ</t>
  </si>
  <si>
    <t>生活介護Ⅱひだまり</t>
  </si>
  <si>
    <t>ｼｭｳﾛｳｹｲｿﾞｸBｶﾞﾀﾋﾀﾞﾏﾘ</t>
  </si>
  <si>
    <t>就労継続Ｂ型ひだまり</t>
  </si>
  <si>
    <t>0743-54-8112</t>
  </si>
  <si>
    <t>ﾋﾟｯﾄﾔｷﾞ</t>
  </si>
  <si>
    <t>Ｐｉｔ八木</t>
  </si>
  <si>
    <t>奈良県橿原市内膳町1-2-15　スカイピア上田4階</t>
  </si>
  <si>
    <t>0744-21-5666</t>
  </si>
  <si>
    <t>0744-21-5667</t>
  </si>
  <si>
    <t>ﾂｳｼｮｶﾞﾀｾｲｶﾂｶｲｺﾞｼﾞｷﾞｮｳｼｮﾓﾘﾉｲﾙｶ</t>
  </si>
  <si>
    <t>通所型生活介護事業所杜のイルカ</t>
  </si>
  <si>
    <t>ｶﾌﾞｼｷｶﾞｲｼｬﾄｩﾓﾛｰ</t>
  </si>
  <si>
    <t>株式会社トゥモロー</t>
  </si>
  <si>
    <t>634-0033</t>
  </si>
  <si>
    <t>奈良県橿原市城殿町467番地コーポ白鳥106号</t>
  </si>
  <si>
    <t>0744-48-0026</t>
  </si>
  <si>
    <t>0744-48-0027</t>
  </si>
  <si>
    <t>ﾐﾂｲﾖｼﾅﾘ</t>
  </si>
  <si>
    <t>三井義成</t>
  </si>
  <si>
    <t>奈良県大和高田市築山86-5（101号室）ランプリ築山</t>
  </si>
  <si>
    <t>0745-48-0026</t>
  </si>
  <si>
    <t>奈良県障害福祉課</t>
  </si>
  <si>
    <t>ﾀｹﾉｺｴﾝﾂｰ</t>
  </si>
  <si>
    <t>たけのこ園２</t>
  </si>
  <si>
    <t>奈良県橿原市飯高町上西殿16番地</t>
  </si>
  <si>
    <t>ﾋﾟｰｽｺﾞｳﾄﾞｳｶﾞｲｼｬ</t>
  </si>
  <si>
    <t>ピース合同会社</t>
  </si>
  <si>
    <t>奈良県橿原市山之坊町431-10</t>
  </si>
  <si>
    <t>0744-35-6387</t>
  </si>
  <si>
    <t>ﾆｼｺﾞﾐｸﾐｺ</t>
  </si>
  <si>
    <t>西込久美子</t>
  </si>
  <si>
    <t>ｶｲｺﾞｾﾝﾀｰﾋﾟｰｽ</t>
  </si>
  <si>
    <t>介護センターピース</t>
  </si>
  <si>
    <t>ｶﾌﾞｼｷｶﾞｲｼｬﾂｰ･ﾗｲﾌ</t>
  </si>
  <si>
    <t>株式会社ツー・ライフ</t>
  </si>
  <si>
    <t>奈良県橿原市五条野町100-37</t>
  </si>
  <si>
    <t>0744-28-4318</t>
  </si>
  <si>
    <t>ﾆｼｶﾜｺｳｼﾞ</t>
  </si>
  <si>
    <t>西川孝二</t>
  </si>
  <si>
    <t>ﾂｰ･ﾗｲﾌ</t>
  </si>
  <si>
    <t>ツー・ライフ</t>
  </si>
  <si>
    <t>ｶｼﾊﾗﾜｰｸｽ</t>
  </si>
  <si>
    <t>かしはらワークス</t>
  </si>
  <si>
    <t>奈良県橿原市小房町13-4</t>
  </si>
  <si>
    <t>0744-20-3330</t>
  </si>
  <si>
    <t>0744-20-3356</t>
  </si>
  <si>
    <t>第1条第1項ア号</t>
  </si>
  <si>
    <t>第1条第1項ア</t>
  </si>
  <si>
    <t>ﾄｸﾃｲﾋｴｲﾘｶﾂﾄﾞｳﾎｳｼﾞﾝﾋｶﾘ81</t>
  </si>
  <si>
    <t>特定非営利活動法人ひかり８１</t>
  </si>
  <si>
    <t>634-0837</t>
  </si>
  <si>
    <t>奈良県橿原市曲川町6丁目19-6</t>
  </si>
  <si>
    <t>0744-35-6735</t>
  </si>
  <si>
    <t>ｴﾂｳﾁﾖｼｺ</t>
  </si>
  <si>
    <t>悦内よし子</t>
  </si>
  <si>
    <t>奈良県橿原市東坊城町234-22</t>
  </si>
  <si>
    <t>ｾｲｶﾂｼｴﾝｾﾝﾀｰﾊﾙｶｾﾞ</t>
  </si>
  <si>
    <t>生活支援センターはるかぜ</t>
  </si>
  <si>
    <t>ｶﾌﾞｼｷｶﾞｲｼｬｹｱｻﾎﾟｰﾄﾒﾊﾞｴ</t>
  </si>
  <si>
    <t>株式会社ケアサポートめばえ</t>
  </si>
  <si>
    <t>634-0826</t>
  </si>
  <si>
    <t>奈良県橿原市川西町338-1</t>
  </si>
  <si>
    <t>0744-55-2110</t>
  </si>
  <si>
    <t>0744-27-5119</t>
  </si>
  <si>
    <t>ﾖﾈｶﾜﾋﾃﾞﾖ</t>
  </si>
  <si>
    <t>米川秀世</t>
  </si>
  <si>
    <t>ｹｱｻﾎﾟｰﾄﾒﾊﾞｴ</t>
  </si>
  <si>
    <t>ケアサポートめばえ</t>
  </si>
  <si>
    <t>ｲﾙｶｽﾃｰｼｮﾝ</t>
  </si>
  <si>
    <t>イルカステーション</t>
  </si>
  <si>
    <t>634-0009</t>
  </si>
  <si>
    <t>奈良県橿原市中町97-2</t>
  </si>
  <si>
    <t>0744-22-3890</t>
  </si>
  <si>
    <t>ｶﾜﾅﾐﾁｶｺ</t>
  </si>
  <si>
    <t>川並千賀子</t>
  </si>
  <si>
    <t>ｲｯﾊﾟﾝｼｬﾀﾞﾝﾎｳｼﾞﾝﾕｲ</t>
  </si>
  <si>
    <t>一般社団法人結</t>
  </si>
  <si>
    <t>奈良県橿原市曲川町1丁目13-3</t>
  </si>
  <si>
    <t>0744-47-2323</t>
  </si>
  <si>
    <t>ﾎﾘｻﾄｼ</t>
  </si>
  <si>
    <t>堀智</t>
  </si>
  <si>
    <t>奈良県大和高田市神楽2丁目13-40-501</t>
  </si>
  <si>
    <t>ｼｭｳﾛｳｼｴﾝｾﾝﾀｰ ﾊｰﾄｽｸｴｱ ｷﾗ</t>
  </si>
  <si>
    <t>就労支援センター　Heart　Square　「Kira」</t>
  </si>
  <si>
    <t>奈良県橿原市葛本町252-1</t>
  </si>
  <si>
    <t>第1章第3条</t>
  </si>
  <si>
    <t>ﾎﾘ ｻﾄｼ</t>
  </si>
  <si>
    <t>堀　智</t>
  </si>
  <si>
    <t>ｶﾌﾞｼｷｶｲｼｬｶｷﾞﾛﾋ</t>
  </si>
  <si>
    <t>奈良県橿原市四分町100－1プレミールうねび105</t>
  </si>
  <si>
    <t>京都府長岡京市今里4町目16－7</t>
  </si>
  <si>
    <t>ｹｱｾﾝﾀｰ ﾄﾓﾆ</t>
  </si>
  <si>
    <t>ケアセンター　ともに</t>
  </si>
  <si>
    <t>634-0822</t>
  </si>
  <si>
    <t>奈良県橿原市石川町185番地</t>
  </si>
  <si>
    <t>0744-28-8130</t>
  </si>
  <si>
    <t>0744-28-8131</t>
  </si>
  <si>
    <t>第1章第2条第40項</t>
  </si>
  <si>
    <t>京都府長岡京市今里4丁目16－７</t>
  </si>
  <si>
    <t>ｸﾞﾗﾝﾃﾞｨｰﾙﾄﾓﾆ</t>
  </si>
  <si>
    <t>グランディールともに</t>
  </si>
  <si>
    <t>ｶﾌﾞｼｷｶｲｼｬﾜｲｽﾞｶﾞｰﾃﾞﾝ</t>
  </si>
  <si>
    <t>株式会社Y’s Ｇarden</t>
  </si>
  <si>
    <t>635-0822</t>
  </si>
  <si>
    <t>奈良県北葛城郡広陵町平尾709-7</t>
  </si>
  <si>
    <t>0745-54-5558</t>
  </si>
  <si>
    <t>0745-54-5545</t>
  </si>
  <si>
    <t>ｲﾄｳ ﾋﾛｷ</t>
  </si>
  <si>
    <t>伊藤　宏基</t>
  </si>
  <si>
    <t>ﾌﾗﾜｰ ｶﾞｰﾃﾞﾝ</t>
  </si>
  <si>
    <t>FLOWER　GARDEN</t>
  </si>
  <si>
    <t>奈良県橿原市上品寺町370-22</t>
  </si>
  <si>
    <t>0744-22-5752</t>
  </si>
  <si>
    <t>0744-22-5753</t>
  </si>
  <si>
    <t>第1章第2条第12項</t>
  </si>
  <si>
    <t>ｶﾌﾞｼｷｶｲｼｬﾏﾂｺｳ</t>
  </si>
  <si>
    <t>株式会社松幸</t>
  </si>
  <si>
    <t>奈良県磯城郡田原本町薬王寺504</t>
  </si>
  <si>
    <t>0744-32-3280</t>
  </si>
  <si>
    <t>ﾏﾂﾊﾞﾗﾄﾖﾋｺ</t>
  </si>
  <si>
    <t>松原豊彦</t>
  </si>
  <si>
    <t>ｹｱｻﾎﾟｰﾄﾌﾞﾄﾞｳﾉｷ</t>
  </si>
  <si>
    <t>ケアサポートぶどうの木</t>
  </si>
  <si>
    <t>634-0805</t>
  </si>
  <si>
    <t>奈良県橿原市地黄町355-5　三和ハイツ八木北棟1階105号</t>
  </si>
  <si>
    <t>0744-47-2739</t>
  </si>
  <si>
    <t>0744-47-2740</t>
  </si>
  <si>
    <t>第1章第2条第4項</t>
  </si>
  <si>
    <t>奈良県橿原市十市町409番地</t>
  </si>
  <si>
    <t>奈良県橿原市城殿町254-6　ハヤシビル3階</t>
  </si>
  <si>
    <t>ﾃｸﾉﾊﾟｰｸﾌﾟﾛﾎﾞﾉﾔﾏﾄﾔｷﾞ</t>
  </si>
  <si>
    <t>テクノパークぷろぼの大和八木</t>
  </si>
  <si>
    <t>奈良県橿原市八木町1-7-3　かしはらビル6階</t>
  </si>
  <si>
    <t>0744-22-0308</t>
  </si>
  <si>
    <t>0744-22-0310</t>
  </si>
  <si>
    <t>ｱｲﾃｨｰｾﾝﾀｰﾔﾏﾄﾔｷﾞ</t>
  </si>
  <si>
    <t>ＩＴセンター大和八木</t>
  </si>
  <si>
    <t>奈良県橿原市八木町1-7-3かしはらビル5階</t>
  </si>
  <si>
    <t>0744-47-2681</t>
  </si>
  <si>
    <t>639-2302</t>
  </si>
  <si>
    <t>ｶﾌﾞｼｷｶﾞｲｼｬｼﾞｰｷｯｽﾞ</t>
  </si>
  <si>
    <t>株式会社ジーキッズ</t>
  </si>
  <si>
    <t>奈良県橿原市新賀町200-1</t>
  </si>
  <si>
    <t>0744-20-2009</t>
  </si>
  <si>
    <t>0744-20-2019</t>
  </si>
  <si>
    <t>ﾘｵｸｽｲ</t>
  </si>
  <si>
    <t>李憶水</t>
  </si>
  <si>
    <t>奈良県北葛城郡王寺町久度5-3-52-101</t>
  </si>
  <si>
    <t>ｻﾎﾟｰﾄｾﾝﾀｰ ﾎﾟﾑﾘｴ</t>
  </si>
  <si>
    <t>サポートセンター　ポムリエ</t>
  </si>
  <si>
    <t>放課後等デイサービスポムリエ</t>
  </si>
  <si>
    <t>奈良県橿原市曲川町1-13-3</t>
  </si>
  <si>
    <t>ｼｭｳﾛｳｼｴﾝｾﾝﾀｰ ﾊｰﾄｽｸｴｱ ｷﾗﾔｷﾞｼﾞﾑｼｮｼﾞｷﾞｮｳｼｮ</t>
  </si>
  <si>
    <t>就労支援センター　Heart　Square　「Kira」八木事業所</t>
  </si>
  <si>
    <t>奈良県橿原市内膳町1-3-22</t>
  </si>
  <si>
    <t>0744-35-1038</t>
  </si>
  <si>
    <t>0744-35-1817</t>
  </si>
  <si>
    <t>639-2306</t>
  </si>
  <si>
    <t>奈良県橿原市大久保町484</t>
  </si>
  <si>
    <t>第5条第1項①</t>
  </si>
  <si>
    <t>ﾄｸﾃｲﾋｴｲﾘｶﾂﾄﾞｳﾎｳｼﾞﾝｴｰｱﾝﾄﾞｼﾞｪｲﾆﾁｺﾞｳｺｸｻｲﾕｳｺｳｼﾝｾﾞﾝｷｮｳｶｲ</t>
  </si>
  <si>
    <t>特定非営利活動法人Ａ＆Ｊ日豪国際友好親善協会</t>
  </si>
  <si>
    <t>635-0103</t>
  </si>
  <si>
    <t>奈良県高市郡高取町清水谷1300-61</t>
  </si>
  <si>
    <t>0744-35-4289</t>
  </si>
  <si>
    <t>ﾅｶﾔﾏﾖｼｴ</t>
  </si>
  <si>
    <t>中山好恵</t>
  </si>
  <si>
    <t>ｴｰｱﾝﾄﾞｼﾞｪｲ ｺｱﾗ ｸﾗﾌﾞ</t>
  </si>
  <si>
    <t>Ａ＆Ｊ Ｋｏａｌａ Ｃｌｕｂ</t>
  </si>
  <si>
    <t>634-0042</t>
  </si>
  <si>
    <t>奈良県橿原市菖蒲町3-28-15</t>
  </si>
  <si>
    <t>第5条第1項第8号</t>
  </si>
  <si>
    <t>ｸﾞﾙｰﾌﾟﾎｰﾑｷﾗﾒｷ｢ｳﾈﾋﾞ｣</t>
  </si>
  <si>
    <t>グループホームきらめき「うねび」</t>
  </si>
  <si>
    <t>634-0832</t>
  </si>
  <si>
    <t>奈良県橿原市五井町205-6</t>
  </si>
  <si>
    <t>0744-20-0101</t>
  </si>
  <si>
    <t>グループホームきらめき</t>
  </si>
  <si>
    <t>ﾄｸﾃｲﾋｴｲﾘｶﾂﾄﾞｳﾎｳｼﾞﾝｷｬﾘｱｻﾎﾟｰﾄｾﾝﾀｰﾅﾗ</t>
  </si>
  <si>
    <t>特定非営利活動法人キャリアサポートセンター奈良</t>
  </si>
  <si>
    <t>奈良県橿原市葛本町307-12　アメニティ24-20A</t>
  </si>
  <si>
    <t>0744-29-6776</t>
  </si>
  <si>
    <t>ﾔﾏﾀﾞﾏｻﾄｼ</t>
  </si>
  <si>
    <t>山田政利</t>
  </si>
  <si>
    <t>奈良県橿原市十市町1185-17</t>
  </si>
  <si>
    <t>ｼｭｳﾛｳｲｺｳｼｴﾝ･ｼｭｳﾛｳｹｲｿﾞｸBｶﾞﾀｼﾞｷﾞｮｳｼｮ(ﾀｷﾉｳｼｾﾂ)｢ﾜｰｸ･ﾜｸ｣</t>
  </si>
  <si>
    <t>就労移行支援・就労継続Ｂ型事業所（多機能施設）「ワーク・わく」</t>
  </si>
  <si>
    <t>奈良県橿原市今井町4-4-22</t>
  </si>
  <si>
    <t>奈良県橿原市今井町4-9-25</t>
  </si>
  <si>
    <t>0744-47-4947</t>
  </si>
  <si>
    <t>ﾄｸﾃｲﾋｴｲﾘｶﾂﾄﾞｳﾎｳｼﾞﾝﾃﾗｽ</t>
  </si>
  <si>
    <t>特定非営利活動法人てらす</t>
  </si>
  <si>
    <t>奈良県橿原市新賀町318-6</t>
  </si>
  <si>
    <t>0744-20-1551</t>
  </si>
  <si>
    <t>0744-20-1521</t>
  </si>
  <si>
    <t>ﾔﾏｸﾞﾁｱｷﾗ</t>
  </si>
  <si>
    <t>山口顕</t>
  </si>
  <si>
    <t>奈良県橿原市八木町三丁目8番33-7号</t>
  </si>
  <si>
    <t>ｼｭｳﾛｳｼｴﾝｾﾝﾀｰ ｼﾞｮﾌﾞ ｽﾎﾟｯﾄ</t>
  </si>
  <si>
    <t>就労支援センター　ＪＯＢ　ＳＰＯＴ</t>
  </si>
  <si>
    <t>ｸｼﾞﾗﾉﾀﾞﾝｽ</t>
  </si>
  <si>
    <t>くじらのダンス</t>
  </si>
  <si>
    <t>0744-22-3870</t>
  </si>
  <si>
    <t>第1条第2項ロ</t>
  </si>
  <si>
    <t>ﾋﾟｰｴｽ･ﾌﾟﾗｽｶﾌﾞｼｷｶﾞｲｼｬ</t>
  </si>
  <si>
    <t>ピーエス・プラス株式会社</t>
  </si>
  <si>
    <t>574-0042</t>
  </si>
  <si>
    <t>大阪府大東市大野一丁目4番4号</t>
  </si>
  <si>
    <t>072-872-1349</t>
  </si>
  <si>
    <t>072-874-4024</t>
  </si>
  <si>
    <t>ﾄﾐﾀﾋﾛｼ</t>
  </si>
  <si>
    <t>冨田博司</t>
  </si>
  <si>
    <t>574-0046</t>
  </si>
  <si>
    <t>大阪府大東市赤井1-8-10</t>
  </si>
  <si>
    <t>ﾍﾙﾊﾟｰｽﾃｰｼｮﾝ ｶｲﾝﾄﾞﾊｰﾄｶｼﾊﾗ</t>
  </si>
  <si>
    <t>ヘルパーステーション　カインドハート橿原</t>
  </si>
  <si>
    <t>奈良県橿原市中町200-128</t>
  </si>
  <si>
    <t>0744-22-7043</t>
  </si>
  <si>
    <t>0744-22-7044</t>
  </si>
  <si>
    <t>第2条第41項</t>
  </si>
  <si>
    <t>奈良県橿原市大久保町480番地の1</t>
  </si>
  <si>
    <t>ﾋﾏﾜﾘﾉｻﾄ(ｺﾞﾘｮｳｴｷﾏｴｼﾞｷﾞｮｳｼｮ)</t>
  </si>
  <si>
    <t>ひまわりの郷（御陵駅前事業所）</t>
  </si>
  <si>
    <t>奈良県橿原市大久保町330番地の2</t>
  </si>
  <si>
    <t>ｶﾌﾞｼｷｶﾞｲｼｬｱｶﾋﾒ</t>
  </si>
  <si>
    <t>株式会社赤姫</t>
  </si>
  <si>
    <t>奈良県橿原市中曽司町384番地の5</t>
  </si>
  <si>
    <t>0744-55-1217</t>
  </si>
  <si>
    <t>0744-55-0460</t>
  </si>
  <si>
    <t>ｵｶﾀﾞﾉﾌﾞｱｷ</t>
  </si>
  <si>
    <t>岡田亘晃</t>
  </si>
  <si>
    <t>ｱｶﾋﾒ</t>
  </si>
  <si>
    <t>あかひめ</t>
  </si>
  <si>
    <t>ｲｯﾊﾟﾝｼｬﾀﾞﾝﾎｳｼﾞﾝMｱﾝﾄﾞM</t>
  </si>
  <si>
    <t>一般社団法人Ｍ＆Ｍ</t>
  </si>
  <si>
    <t>634-0827</t>
  </si>
  <si>
    <t>奈良県橿原市光陽町１０５番地の１</t>
  </si>
  <si>
    <t>0744-48-3677</t>
  </si>
  <si>
    <t>0744-48-3676</t>
  </si>
  <si>
    <t>ﾐｽﾞｸﾞﾁ ﾏｻｼ</t>
  </si>
  <si>
    <t>水口　将士</t>
  </si>
  <si>
    <t>638-0001</t>
  </si>
  <si>
    <t>奈良県吉野郡下市町阿知賀３０１－１</t>
  </si>
  <si>
    <t>ﾅｰﾗｯｸ</t>
  </si>
  <si>
    <t>ナーラック</t>
  </si>
  <si>
    <t>第２章第４条（１）</t>
  </si>
  <si>
    <t>奈良県奈良市大宮町3丁目5-39　第3やまと建設ビル201号</t>
  </si>
  <si>
    <t>ﾔﾏｳﾁ ﾀﾐｵｷ</t>
  </si>
  <si>
    <t>山内　民興</t>
  </si>
  <si>
    <t>ｱｰｽｶﾗｰｽﾞﾌﾟﾛﾎﾞﾉﾔﾏﾄﾔｷﾞ</t>
  </si>
  <si>
    <t>アースカラーズぷろぼの大和八木</t>
  </si>
  <si>
    <t>奈良県橿原市北八木町1丁目1-8　橿原中央ビル3階</t>
  </si>
  <si>
    <t>0744-47-4763</t>
  </si>
  <si>
    <t>ｶﾌﾞｼｷｶﾞｲｼｬｱﾄﾞﾊﾞﾝｽﾌﾟﾗｽ</t>
  </si>
  <si>
    <t>株式会社アドバンスプラス</t>
  </si>
  <si>
    <t>奈良県大和高田市神楽2丁目8番21号</t>
  </si>
  <si>
    <t>0745-22-4664</t>
  </si>
  <si>
    <t>0745-22-4699</t>
  </si>
  <si>
    <t>ｺﾐﾅﾐｼｭｳｼﾞ</t>
  </si>
  <si>
    <t>木南修二</t>
  </si>
  <si>
    <t>ﾐﾂﾊﾞﾁｼﾞﾄﾞｳﾌｧｰﾑ</t>
  </si>
  <si>
    <t>みつばち児童ファーム</t>
  </si>
  <si>
    <t>634-0063</t>
  </si>
  <si>
    <t>奈良県橿原市久米町664-1神宮駅前ビル2階</t>
  </si>
  <si>
    <t>0744-28-5688</t>
  </si>
  <si>
    <t>0744-28-5689</t>
  </si>
  <si>
    <t>ｳｴﾀﾞ ﾏｽﾐ</t>
  </si>
  <si>
    <t>上田　眞清</t>
  </si>
  <si>
    <t>奈良県橿原市葛本町476番地の6</t>
  </si>
  <si>
    <t>ﾒﾊﾞｴﾊｳｽ</t>
  </si>
  <si>
    <t>めばえハウス</t>
  </si>
  <si>
    <t>奈良県橿原市十市町1050-1、1051-1</t>
  </si>
  <si>
    <t>ｲｯﾊﾟﾝｼｬﾀﾞﾝﾎｳｼﾞﾝｻｻﾔｷ</t>
  </si>
  <si>
    <t>一般社団法人ささやき</t>
  </si>
  <si>
    <t>奈良県橿原市曽我町810番地1</t>
  </si>
  <si>
    <t>0744-25-8250</t>
  </si>
  <si>
    <t>ｶﾜﾓﾄ ｺｳｼﾞ</t>
  </si>
  <si>
    <t>川本　浩嗣</t>
  </si>
  <si>
    <t>奈良県橿原市大久保町40番地の34</t>
  </si>
  <si>
    <t>ｳｨｽﾊﾟｶｼﾊﾗ</t>
  </si>
  <si>
    <t>ウィスパ橿原</t>
  </si>
  <si>
    <t>奈良県橿原市曽我町810番地の1</t>
  </si>
  <si>
    <t>第4条第2項</t>
  </si>
  <si>
    <t>ｶﾌﾞｼｷｶｲｼｬｶｲﾃｷｶﾝｷｮｳｹﾝｷｭｳｼｮ</t>
  </si>
  <si>
    <t>株式会社快適環境研究所</t>
  </si>
  <si>
    <t>634-0011</t>
  </si>
  <si>
    <t>奈良県橿原市出垣内町116番地</t>
  </si>
  <si>
    <t>0744-20-0851</t>
  </si>
  <si>
    <t>0744-20-0850</t>
  </si>
  <si>
    <t>ﾀﾂﾐﾋﾛｱｷ</t>
  </si>
  <si>
    <t>辰巳博昭</t>
  </si>
  <si>
    <t>540-0026</t>
  </si>
  <si>
    <t>大阪府大阪市中央区内本町一丁目4番9-704号</t>
  </si>
  <si>
    <t>ｶｲﾃｷｶﾝｷｮｳﾔﾖｲ</t>
  </si>
  <si>
    <t>快適環境やよい</t>
  </si>
  <si>
    <t>奈良県橿原市出垣内町80-1</t>
  </si>
  <si>
    <t>第1条第20項</t>
  </si>
  <si>
    <t>ﾕｳｹﾞﾝｶﾞｲｼｬﾊﾁｾﾝｺｳｷﾞｮｳ</t>
  </si>
  <si>
    <t>有限会社八仙興業</t>
  </si>
  <si>
    <t>奈良県橿原市中曽司町81-2</t>
  </si>
  <si>
    <t>0744-23-8001</t>
  </si>
  <si>
    <t>0744-29-0808</t>
  </si>
  <si>
    <t>ﾖｼﾀﾞﾕｶ</t>
  </si>
  <si>
    <t>吉田ユカ</t>
  </si>
  <si>
    <t>639-2272</t>
  </si>
  <si>
    <t>奈良県御所市蛇穴553-2</t>
  </si>
  <si>
    <t>ﾏｺﾞﾉﾃ</t>
  </si>
  <si>
    <t>孫の手</t>
  </si>
  <si>
    <t>奈良県橿原市中曽司町81番2</t>
  </si>
  <si>
    <t>0744-24-7800</t>
  </si>
  <si>
    <t>0744-24-7700</t>
  </si>
  <si>
    <t>第2条第1墾第18号</t>
  </si>
  <si>
    <t>ｼｬｶｲﾌｸｼﾎｳｼﾞﾝｶｼﾊﾗｴﾝ</t>
  </si>
  <si>
    <t>社会福祉法人橿原園</t>
  </si>
  <si>
    <t>奈良県橿原市見瀬町265番地</t>
  </si>
  <si>
    <t>0744-27-2424</t>
  </si>
  <si>
    <t>0744-28-0965</t>
  </si>
  <si>
    <t>ｵｵﾓﾘｲﾜｲﾁﾛｳ</t>
  </si>
  <si>
    <t>大森岩一郎</t>
  </si>
  <si>
    <t>奈良県橿原市菖蒲町一丁目9番9号</t>
  </si>
  <si>
    <t>ｶｼﾊﾗｴﾝﾎｰﾑﾍﾙﾌﾟｽﾃｰｼｮﾝ</t>
  </si>
  <si>
    <t>橿原園ホームヘルプステーション</t>
  </si>
  <si>
    <t>第1条2項</t>
  </si>
  <si>
    <t>ｴﾇﾋﾟｰｵｰﾎｳｼﾞﾝﾏﾎﾛﾊﾞｱﾕﾐｶｲ</t>
  </si>
  <si>
    <t>ＮＰＯ法人まほろばあゆみ会</t>
  </si>
  <si>
    <t>奈良県橿原市石川町289-1アネックス石川Ａ棟105号</t>
  </si>
  <si>
    <t>0744-28-8150</t>
  </si>
  <si>
    <t>0744-28-8151</t>
  </si>
  <si>
    <t>ｷﾀﾆｼﾏｻﾀｶ</t>
  </si>
  <si>
    <t>北西正孝</t>
  </si>
  <si>
    <t>奈良県橿原市石川町40-18</t>
  </si>
  <si>
    <t>ｱﾝﾀﾞﾝﾃｹｱｾﾝﾀｰ</t>
  </si>
  <si>
    <t>あんだんてケアセンター</t>
  </si>
  <si>
    <t>ﾆﾁｲｹｱｾﾝﾀｰｼﾗｶｼ</t>
  </si>
  <si>
    <t>ニチイケアセンターしらかし</t>
  </si>
  <si>
    <t>奈良県橿原市白橿町2丁目13-18　1階A号室</t>
  </si>
  <si>
    <t>0744-28-8028</t>
  </si>
  <si>
    <t>0744-28-3999</t>
  </si>
  <si>
    <t>第2条第25項</t>
  </si>
  <si>
    <t>ｶﾌﾞｼｷｶﾞｲｼｬｵｯﾌｪ</t>
  </si>
  <si>
    <t>株式会社オッフェ</t>
  </si>
  <si>
    <t>奈良県橿原市北八木町一丁目1番8号</t>
  </si>
  <si>
    <t>0744-33-9266</t>
  </si>
  <si>
    <t>0744-33-9433</t>
  </si>
  <si>
    <t>ﾌｼﾞﾓﾄｼﾝｼﾞ</t>
  </si>
  <si>
    <t>藤本伸志</t>
  </si>
  <si>
    <t>634-0021</t>
  </si>
  <si>
    <t>奈良県橿原市東池尻町315番地</t>
  </si>
  <si>
    <t>ｵﾌｧｰ</t>
  </si>
  <si>
    <t>おふぁー</t>
  </si>
  <si>
    <t>奈良県橿原市北八木町一丁目1番8-4階6・7号</t>
  </si>
  <si>
    <t>ﾊﾟﾝｺｳﾎﾞｳﾏﾂﾀﾞ</t>
  </si>
  <si>
    <t>パン工房マツダ</t>
  </si>
  <si>
    <t>奈良県橿原市小房町7-4</t>
  </si>
  <si>
    <t>0744-22-2754</t>
  </si>
  <si>
    <t>ｶﾌﾞｼｷｶﾞｲｼｬﾕｰﾃｨｰｼﾞｮﾌﾞｽﾞ</t>
  </si>
  <si>
    <t>株式会社ＵＴジョブズ</t>
  </si>
  <si>
    <t>634-0062</t>
  </si>
  <si>
    <t>奈良県橿原市御坊町152</t>
  </si>
  <si>
    <t>0744-47-2821</t>
  </si>
  <si>
    <t>0744-20-3354</t>
  </si>
  <si>
    <t>ｺｳﾉﾀｶｼ</t>
  </si>
  <si>
    <t>河野隆</t>
  </si>
  <si>
    <t>奈良県桜井市外山100番地の7</t>
  </si>
  <si>
    <t>ｼｭｳﾛｳｲｺｳｼｴﾝﾕｰﾃｨｰｼﾞｮﾌﾞｽﾞﾔﾏﾄﾔｷﾞ</t>
  </si>
  <si>
    <t>就労移行支援ＵＴジョブズ大和八木</t>
  </si>
  <si>
    <t>奈良県橿原市新賀町234-2</t>
  </si>
  <si>
    <t>0744-20-0170</t>
  </si>
  <si>
    <t>0744-20-0171</t>
  </si>
  <si>
    <t>ﾐﾔｹｶﾌﾞｼｷｶﾞｲｼｬ</t>
  </si>
  <si>
    <t>三宅株式会社</t>
  </si>
  <si>
    <t>639-2200</t>
  </si>
  <si>
    <t>奈良県御所市84番地</t>
  </si>
  <si>
    <t>0745-64-2151</t>
  </si>
  <si>
    <t>0745-64-2158</t>
  </si>
  <si>
    <t>ﾐﾔｹｼｹﾞﾙ</t>
  </si>
  <si>
    <t>三宅茂</t>
  </si>
  <si>
    <t>636-0063</t>
  </si>
  <si>
    <t>奈良県北葛城郡河合町久美ケ丘一丁目24番地8</t>
  </si>
  <si>
    <t>ﾄｷｵ</t>
  </si>
  <si>
    <t>ＴＯＫＩＯ</t>
  </si>
  <si>
    <t>奈良県橿原市北八木町3丁目65-8</t>
  </si>
  <si>
    <t>0744-48-3841</t>
  </si>
  <si>
    <t>0744-48-0618</t>
  </si>
  <si>
    <t>ｽｸﾗﾑ</t>
  </si>
  <si>
    <t>スクラム</t>
  </si>
  <si>
    <t>634-0825</t>
  </si>
  <si>
    <t>奈良県橿原市観音寺町181-4</t>
  </si>
  <si>
    <t>やすらぎの丘・たかとりワークス</t>
  </si>
  <si>
    <t>ｶﾌﾞｼｷｶﾞｲｼｬﾆｯｹﾝﾏﾈｼﾞﾒﾝﾄ</t>
  </si>
  <si>
    <t>ﾊﾞﾝﾄﾞｳｶｽﾞﾋﾃﾞ</t>
  </si>
  <si>
    <t>板東和秀</t>
  </si>
  <si>
    <t>兵庫県宝塚市山本中3丁目12番1号</t>
  </si>
  <si>
    <t>ｹｱｾﾝﾀｰﾆｯｹﾝ</t>
  </si>
  <si>
    <t>ケアセンターにっけん</t>
  </si>
  <si>
    <t>奈良県橿原市曽我町912-1</t>
  </si>
  <si>
    <t>0744-20-1856</t>
  </si>
  <si>
    <t>0744-20-1857</t>
  </si>
  <si>
    <t>第2条18項</t>
  </si>
  <si>
    <t>三重県伊賀市長田2063番地の1</t>
  </si>
  <si>
    <t>三重県伊賀市長田2065番地の1</t>
  </si>
  <si>
    <t>ﾏﾝﾅﾘﾔﾏﾄﾔｷﾞﾃﾝ</t>
  </si>
  <si>
    <t>まんなり大和八木店</t>
  </si>
  <si>
    <t>奈良県橿原市八木町1丁目7-1　大和センタービル4F</t>
  </si>
  <si>
    <t>ｶﾌﾞｼｷｶﾞｲｼｬｺﾝﾌｨｱﾝｽ</t>
  </si>
  <si>
    <t>株式会社Confiance</t>
  </si>
  <si>
    <t>奈良県宇陀市榛原萩原264番1</t>
  </si>
  <si>
    <t>0745-86-1106</t>
  </si>
  <si>
    <t>0745-86-1768</t>
  </si>
  <si>
    <t>ｸﾆﾄﾓｽｸﾞﾙ</t>
  </si>
  <si>
    <t>國友優</t>
  </si>
  <si>
    <t>636-0011</t>
  </si>
  <si>
    <t>奈良県北葛城郡王寺町葛下二丁目1番1-309号</t>
  </si>
  <si>
    <t>ｺﾊﾙ</t>
  </si>
  <si>
    <t>こはる</t>
  </si>
  <si>
    <t>634-0821</t>
  </si>
  <si>
    <t>奈良県橿原市西池尻町506番地5</t>
  </si>
  <si>
    <t>0744-47-2840</t>
  </si>
  <si>
    <t>0744-47-2841</t>
  </si>
  <si>
    <t>ｺﾞｳﾄﾞｳｶﾞｲｼｬｱｲﾌｫｰﾐｭﾗ</t>
  </si>
  <si>
    <t>0742-90-1493</t>
  </si>
  <si>
    <t>ﾐﾔｹﾓﾄﾊﾙ</t>
  </si>
  <si>
    <t>三宅基晴</t>
  </si>
  <si>
    <t>ｱｲﾗｲﾌｺｳﾎﾞｳｶｼﾊﾗ</t>
  </si>
  <si>
    <t>iLife工房橿原</t>
  </si>
  <si>
    <t>奈良県橿原市醍醐町132-11</t>
  </si>
  <si>
    <t>ｲｯﾊﾟﾝｼｬﾀﾞﾝﾎｳｼﾞﾝｼｮｳｶﾞｲｼｬﾜｰｸｱﾝﾄﾞﾗｲﾌﾊﾟｰﾄﾅｰ</t>
  </si>
  <si>
    <t>一般社団法人障がい者ワーク＆ライフパートナー</t>
  </si>
  <si>
    <t>奈良県橿原市今井町三丁目12番地の17</t>
  </si>
  <si>
    <t>0744-29-5022</t>
  </si>
  <si>
    <t>0744-29-5023</t>
  </si>
  <si>
    <t>ﾊﾔｼﾕｳｷ</t>
  </si>
  <si>
    <t>林　佑樹</t>
  </si>
  <si>
    <t>648-0097</t>
  </si>
  <si>
    <t>和歌山県橋本市柿の木坂12番地の12</t>
  </si>
  <si>
    <t>ﾁｬﾚﾝｼﾞﾄﾞﾌﾟﾚｲｽ</t>
  </si>
  <si>
    <t>チャレンジドプレイス</t>
  </si>
  <si>
    <t>奈良県橿原市曽我町359-1</t>
  </si>
  <si>
    <t>ｺﾞｳﾄﾞｳｶｲｼｬｶｲｺﾞﾀｸｼｰﾂｸｼﾝﾎﾞ</t>
  </si>
  <si>
    <t>合同会社介護タクシーつくしんぼ</t>
  </si>
  <si>
    <t>奈良県葛城市北花内333番地1</t>
  </si>
  <si>
    <t>090-7494-4572</t>
  </si>
  <si>
    <t>0744-33-9987</t>
  </si>
  <si>
    <t>ｱﾘｴﾘｮｳｲﾁ</t>
  </si>
  <si>
    <t>有江良一</t>
  </si>
  <si>
    <t>ｶｲｺﾞﾀｸｼｰﾂｸｼﾝﾎﾞ</t>
  </si>
  <si>
    <t>介護タクシーつくしんぼ</t>
  </si>
  <si>
    <t>奈良県橿原市葛本町544番地の1ｻﾝﾓｰﾙpart2　105</t>
  </si>
  <si>
    <t>0744-33-9986</t>
  </si>
  <si>
    <t>第1条第10項</t>
  </si>
  <si>
    <t>ｺﾞｳﾄﾞｳｶﾞｲｼｬﾖｼﾁｶ</t>
  </si>
  <si>
    <t>合同会社ヨシチカ</t>
  </si>
  <si>
    <t>奈良県橿原市中曽司町132番地の18</t>
  </si>
  <si>
    <t>090-3654-2636</t>
  </si>
  <si>
    <t>ﾓﾘﾓﾄﾖｼﾁｶ</t>
  </si>
  <si>
    <t>森本能史</t>
  </si>
  <si>
    <t>奈良県桜井市桜井554番地の2</t>
  </si>
  <si>
    <t>ﾖｼﾁｶ</t>
  </si>
  <si>
    <t>ヨシチカ</t>
  </si>
  <si>
    <t>奈良県橿原市中曽司町132-18</t>
  </si>
  <si>
    <t>0744-25-1516</t>
  </si>
  <si>
    <t>ｺﾞｳﾄﾞｳｶﾞｲｼｬｺﾓﾚﾋﾞ</t>
  </si>
  <si>
    <t>合同会社こもれび</t>
  </si>
  <si>
    <t>奈良県橿原市石川町600番地</t>
  </si>
  <si>
    <t>0744-55-2177</t>
  </si>
  <si>
    <t>ﾀﾂﾐ ﾖｼﾋｺ</t>
  </si>
  <si>
    <t>辰己義彦</t>
  </si>
  <si>
    <t>638-0233</t>
  </si>
  <si>
    <t>奈良県吉野郡黒滝村大字長瀬243番地</t>
  </si>
  <si>
    <t>ｺﾓﾚﾋﾞ</t>
  </si>
  <si>
    <t>こもれび</t>
  </si>
  <si>
    <t>ﾀﾂﾐﾖｼﾋｺ</t>
  </si>
  <si>
    <t>ｶﾌﾞｼｷｶﾞｲｼｬﾜﾓｰﾙ</t>
  </si>
  <si>
    <t>株式会社ＷＡＭＡＬＬ</t>
  </si>
  <si>
    <t>奈良県橿原市木原町230番地1</t>
  </si>
  <si>
    <t>0744-48-0302</t>
  </si>
  <si>
    <t>0744-48-0323</t>
  </si>
  <si>
    <t>ﾜﾓｰﾙ</t>
  </si>
  <si>
    <t>和もーる</t>
  </si>
  <si>
    <t>奈良県橿原市山之坊町352番の6</t>
  </si>
  <si>
    <t>ﾋﾞﾚｯｼﾞﾏﾎﾗ</t>
  </si>
  <si>
    <t>ビレッジまほら</t>
  </si>
  <si>
    <t>奈良県橿原市大軽町245番1</t>
  </si>
  <si>
    <t>0744-28-6611</t>
  </si>
  <si>
    <t>0744-28-1177</t>
  </si>
  <si>
    <t>ｲｯﾊﾟﾝｼｬﾀﾞﾝﾎｳｼﾞﾝｻｰﾄﾞﾌﾟﾚｲｽｲﾏｲ</t>
  </si>
  <si>
    <t>一般社団法人サードプレイス今井</t>
  </si>
  <si>
    <t>奈良県橿原市今井町四丁目6番8号</t>
  </si>
  <si>
    <t>0744-29-2728</t>
  </si>
  <si>
    <t>ｳｴﾀﾞﾀｸﾔ</t>
  </si>
  <si>
    <t>上田琢也</t>
  </si>
  <si>
    <t>ｼｭｳﾛｳｹｲｿﾞｸｼｴﾝﾋﾞｰｶﾞﾀｼﾞｷﾞｮｳｼｮｺｳﾎﾞ</t>
  </si>
  <si>
    <t>就労継続支援B型事業所こうぼ</t>
  </si>
  <si>
    <t>奈良県橿原市今井町三丁目2番32号</t>
  </si>
  <si>
    <t>ﾕｳｹﾞﾝｶﾞｲｼｬﾌﾀﾊﾞｶｲｺﾞｾﾝﾀｰ</t>
  </si>
  <si>
    <t>有限会社ふたば介護センター</t>
  </si>
  <si>
    <t>奈良県御所市三室589</t>
  </si>
  <si>
    <t>0745-62-8828</t>
  </si>
  <si>
    <t>0745-62-1128</t>
  </si>
  <si>
    <t>ﾀﾅｶﾔｽｵ</t>
  </si>
  <si>
    <t>田中康夫</t>
  </si>
  <si>
    <t>第3条第1項19号</t>
  </si>
  <si>
    <t>第3条第1項第19号</t>
  </si>
  <si>
    <t>ｼｬｶｲﾌｸｼﾎｳｼﾞﾝｺﾞｾｼｼｬｶｲﾌｸｼｷｮｳｷﾞｶｲ</t>
  </si>
  <si>
    <t>社会福祉法人御所市社会福祉協議会</t>
  </si>
  <si>
    <t>639-2236</t>
  </si>
  <si>
    <t>奈良県御所市760-3</t>
  </si>
  <si>
    <t>0745-63-2457</t>
  </si>
  <si>
    <t>0745-63-2480</t>
  </si>
  <si>
    <t>ﾋｶﾞｼｶﾞﾜﾕﾀｶ</t>
  </si>
  <si>
    <t>東川裕</t>
  </si>
  <si>
    <t>奈良県御所市121-1</t>
  </si>
  <si>
    <t>ﾕｳｹﾞﾝｶﾞｲｼｬｼｱﾜｾ</t>
  </si>
  <si>
    <t>有限会社しあわせ</t>
  </si>
  <si>
    <t>639-2312</t>
  </si>
  <si>
    <t>奈良県御所市櫛羅332-12</t>
  </si>
  <si>
    <t>0745-64-0312</t>
  </si>
  <si>
    <t>0745-64-0313</t>
  </si>
  <si>
    <t>ﾎｿｶﾜｹﾝｲﾁ</t>
  </si>
  <si>
    <t>細川賢一</t>
  </si>
  <si>
    <t>ｼｱﾜｾ</t>
  </si>
  <si>
    <t>しあわせ</t>
  </si>
  <si>
    <t>奈良県御所市櫛羅153</t>
  </si>
  <si>
    <t>第2条第1項第28号</t>
  </si>
  <si>
    <t>ｺﾞｾｴﾝ</t>
  </si>
  <si>
    <t>御所園</t>
  </si>
  <si>
    <t>奈良県御所市室130</t>
  </si>
  <si>
    <t>0745-64-3535</t>
  </si>
  <si>
    <t>0745-64-3536</t>
  </si>
  <si>
    <t>ｲﾘｮｳﾎｳｼﾞﾝｺｳﾉｲｹｶｲ</t>
  </si>
  <si>
    <t>医療法人鴻池会</t>
  </si>
  <si>
    <t>639-2273</t>
  </si>
  <si>
    <t>奈良県御所市池之内1064</t>
  </si>
  <si>
    <t>0745-64-2071</t>
  </si>
  <si>
    <t>0745-64-2061</t>
  </si>
  <si>
    <t>ﾋﾗｲﾓﾄﾊﾙ</t>
  </si>
  <si>
    <t>平井基陽</t>
  </si>
  <si>
    <t>奈良県橿原市菖蒲町4-16-21</t>
  </si>
  <si>
    <t>ｱｷﾂﾎｰﾑﾍﾙﾊﾟｰｽﾃｰｼｮﾝ</t>
  </si>
  <si>
    <t>秋津ホームヘルパーステーション</t>
  </si>
  <si>
    <t>第5条第1項第14号</t>
  </si>
  <si>
    <t>ｶﾌﾞｼｷｶﾞｲｼｬﾅｶﾓﾄ</t>
  </si>
  <si>
    <t>株式会社中本</t>
  </si>
  <si>
    <t>639-2239</t>
  </si>
  <si>
    <t>奈良県御所市632</t>
  </si>
  <si>
    <t>0745-62-7762</t>
  </si>
  <si>
    <t>0745-62-7816</t>
  </si>
  <si>
    <t>ﾅｶﾓﾄｷﾖｼ</t>
  </si>
  <si>
    <t>中本清志</t>
  </si>
  <si>
    <t>ﾎｳﾓﾝｶｲｺﾞｽﾃｰｼｮﾝｱｻﾋ</t>
  </si>
  <si>
    <t>訪問介護ステーションあさひ</t>
  </si>
  <si>
    <t>639-2205</t>
  </si>
  <si>
    <t>奈良県御所市東辻95-5</t>
  </si>
  <si>
    <t>定款第2条第21項</t>
  </si>
  <si>
    <t>ﾕｳｹﾞﾝｶﾞｲｼｬﾋﾅﾀﾎﾞｯｺ</t>
  </si>
  <si>
    <t>有限会社陽なたぼっこ</t>
  </si>
  <si>
    <t>639-2313</t>
  </si>
  <si>
    <t>奈良県御所市楢原496-1</t>
  </si>
  <si>
    <t>0745-62-8535</t>
  </si>
  <si>
    <t>0745-62-9436</t>
  </si>
  <si>
    <t>ﾅｶﾓﾄﾖｼｷ</t>
  </si>
  <si>
    <t>中本善樹</t>
  </si>
  <si>
    <t>ﾎｳﾓﾝｶｲｺﾞﾋﾅﾀﾎﾞｯｺ</t>
  </si>
  <si>
    <t>訪問介護陽なたぼっこ</t>
  </si>
  <si>
    <t>ｼｬｶｲﾌｸｼﾎｳｼﾞﾝｱｽﾅﾛ</t>
  </si>
  <si>
    <t>社会福祉法人あすなろ</t>
  </si>
  <si>
    <t>奈良県御所市三室308番地2</t>
  </si>
  <si>
    <t>0745-65-1314</t>
  </si>
  <si>
    <t>ｷｼﾓﾄﾐﾁﾖ</t>
  </si>
  <si>
    <t>岸本美智代</t>
  </si>
  <si>
    <t>奈良県御所市元町317-1</t>
  </si>
  <si>
    <t>ｾｲｶﾂｶｲｺﾞｱｽﾅﾛ</t>
  </si>
  <si>
    <t>生活介護あすなろ</t>
  </si>
  <si>
    <t>奈良県御所市三室308-2</t>
  </si>
  <si>
    <t>637-0014</t>
  </si>
  <si>
    <t>ﾀﾝｷﾆｭｳｼｮ ｱｽﾅﾛﾉｲｴ</t>
  </si>
  <si>
    <t>短期入所　あすなろの家</t>
  </si>
  <si>
    <t>第1条第1項（イ）</t>
  </si>
  <si>
    <t>あすなろの家共働作業所</t>
  </si>
  <si>
    <t>ｱｽﾅﾛﾉｲｴｷｮｳﾄﾞｳｻｷﾞｮｳｼｮ</t>
  </si>
  <si>
    <t>ﾕｳｹﾞﾝｶﾞｲｼｬｱﾕﾐ</t>
  </si>
  <si>
    <t>有限会社歩</t>
  </si>
  <si>
    <t>奈良県御所市元町374-2</t>
  </si>
  <si>
    <t>0745-63-1886</t>
  </si>
  <si>
    <t>0745-63-1895</t>
  </si>
  <si>
    <t>ｻｶｶﾞﾜﾀｶﾕｷ</t>
  </si>
  <si>
    <t>坂川孝行</t>
  </si>
  <si>
    <t>ｹｱｾﾝﾀｰｱﾕﾐ</t>
  </si>
  <si>
    <t>ケアセンター歩</t>
  </si>
  <si>
    <t>ｶﾌﾞｼｷｶﾞｲｼｬｽﾄﾛｰﾊｯﾄ</t>
  </si>
  <si>
    <t>株式会社ＳＴＲＡＷ　ＨＡＴ</t>
  </si>
  <si>
    <t>奈良県御所市東松本63-23</t>
  </si>
  <si>
    <t>0745-63-0126</t>
  </si>
  <si>
    <t>0745-43-6542</t>
  </si>
  <si>
    <t>ﾋﾗｵｶﾏﾅﾌﾞ</t>
  </si>
  <si>
    <t>平岡学</t>
  </si>
  <si>
    <t>ｺﾐｭﾆﾃｨｰｹｱｾﾝﾀｰﾎﾟｶﾎﾟｶ</t>
  </si>
  <si>
    <t>コミュニティーケアセンターぽかぽか</t>
  </si>
  <si>
    <t>639-2304</t>
  </si>
  <si>
    <t>奈良県御所市大広町180　谷川ビル1階</t>
  </si>
  <si>
    <t>0745-43-6541</t>
  </si>
  <si>
    <t>第2条第1項第45号</t>
  </si>
  <si>
    <t>ｺﾐｭﾆﾃｨ-ｹｱｾﾝﾀｰﾎﾟｶﾎﾟｶ</t>
  </si>
  <si>
    <t>定款第2条</t>
  </si>
  <si>
    <t>ﾕｳｹﾞﾝｶﾞｲｼｬｳｴﾀﾞｼｮｳﾃﾝ</t>
  </si>
  <si>
    <t>有限会社上田商店</t>
  </si>
  <si>
    <t>奈良県御所市池之内731</t>
  </si>
  <si>
    <t>0745-65-1501</t>
  </si>
  <si>
    <t>ｳｴﾀﾞｶﾂﾊﾙ</t>
  </si>
  <si>
    <t>上田勝春</t>
  </si>
  <si>
    <t>奈良県御所市池之内824番地の3</t>
  </si>
  <si>
    <t>ｷﾎﾞｳﾉﾄﾓ</t>
  </si>
  <si>
    <t>希望の友</t>
  </si>
  <si>
    <t>ｲｯﾊﾟﾝｼｬﾀﾞﾝﾎｳｼﾞﾝﾎｳﾓﾝｶｲｺﾞｾﾝﾀｰﾋﾏﾜﾘ</t>
  </si>
  <si>
    <t>一般社団法人訪問介護センターひまわり</t>
  </si>
  <si>
    <t>奈良県御所市元町79番地の3</t>
  </si>
  <si>
    <t>080-4986-7277</t>
  </si>
  <si>
    <t>0745-62-8880</t>
  </si>
  <si>
    <t>ｵｶﾋﾛｼ</t>
  </si>
  <si>
    <t>岡公志</t>
  </si>
  <si>
    <t>奈良県御所市楢原79-7</t>
  </si>
  <si>
    <t>第2章第4条第4項</t>
  </si>
  <si>
    <t>ｶﾌﾞｼｷｶｲｼｬｼﾞﾘﾂｶﾝﾊﾟﾆｰ</t>
  </si>
  <si>
    <t>株式会社自立カンパニー</t>
  </si>
  <si>
    <t>639-2264</t>
  </si>
  <si>
    <t>奈良県御所市大字五百家213-5</t>
  </si>
  <si>
    <t>0745-66-1822</t>
  </si>
  <si>
    <t>ﾖｼﾀﾞｱﾂｼ</t>
  </si>
  <si>
    <t>吉田淳志</t>
  </si>
  <si>
    <t>639-2256</t>
  </si>
  <si>
    <t>奈良県御所市大字栗阪358-11</t>
  </si>
  <si>
    <t>ｵｲｼｻｺｳﾎﾞｳﾐﾉﾘ</t>
  </si>
  <si>
    <t>おいしさ工房ｍⅰｎｏｒⅰ</t>
  </si>
  <si>
    <t>奈良県御所市五百家213-5</t>
  </si>
  <si>
    <t>吉田　淳志</t>
  </si>
  <si>
    <t>おいしさ工房minori</t>
  </si>
  <si>
    <t>ｵｲｼｻｺｳﾎﾞｳ ﾐﾉﾘ</t>
  </si>
  <si>
    <t>おいしさ工房　minori</t>
  </si>
  <si>
    <t>奈良県御所市栗阪358番地の11</t>
  </si>
  <si>
    <t>ｼｬｶｲﾌｸｼﾎｳｼﾞﾝﾌﾀﾊﾞｶｲ</t>
  </si>
  <si>
    <t>社会福祉法人双葉会</t>
  </si>
  <si>
    <t>奈良県御所市三室725-1</t>
  </si>
  <si>
    <t>0745-65-2128</t>
  </si>
  <si>
    <t>奈良県御所市</t>
  </si>
  <si>
    <t>ﾀﾅｶﾖｳﾍｲ</t>
  </si>
  <si>
    <t>田中曜平</t>
  </si>
  <si>
    <t>奈良県香芝市五位堂3-436-1　アンタレス・五位堂202</t>
  </si>
  <si>
    <t>ｽﾐﾚ</t>
  </si>
  <si>
    <t>すみれ</t>
  </si>
  <si>
    <t>0745-65-2127</t>
  </si>
  <si>
    <t>第1条（イ）</t>
  </si>
  <si>
    <t>ｶﾌﾞｼｷｶﾞｲｼｬ WORLD</t>
  </si>
  <si>
    <t>株式会社　ＷＯＲＬＤ</t>
  </si>
  <si>
    <t>639-2125</t>
  </si>
  <si>
    <t>奈良県葛城市西辻67-1</t>
  </si>
  <si>
    <t>0745-51-0860</t>
  </si>
  <si>
    <t>0745-51-0861</t>
  </si>
  <si>
    <t>ﾔﾏｶﾞﾐ ﾉﾌﾞｱｷ</t>
  </si>
  <si>
    <t>山上　延明</t>
  </si>
  <si>
    <t>639-2123</t>
  </si>
  <si>
    <t>奈良県葛城市忍海16番地1 第2コーポ松川201号</t>
  </si>
  <si>
    <t>ｼｮｳｶﾞｲﾌｸｼｻｷﾞｮｳｼｮ ﾁｰﾑ ｷｽﾞﾅ</t>
  </si>
  <si>
    <t>障害福祉作業所　チーム　きずな</t>
  </si>
  <si>
    <t>639-2316</t>
  </si>
  <si>
    <t>奈良県御所市大字西寺田497-1</t>
  </si>
  <si>
    <t>0745-66-1444</t>
  </si>
  <si>
    <t>0745-66-1445</t>
  </si>
  <si>
    <t>第2条第26項</t>
  </si>
  <si>
    <t>ｾｾﾗｷﾞｶｲｼｬｶｲﾌｸｼﾎｳｼﾞﾝ</t>
  </si>
  <si>
    <t>奈良県御所市室1193番地の1</t>
  </si>
  <si>
    <t>ｾｾﾗｷﾞﾉｿﾉ</t>
  </si>
  <si>
    <t>せせらぎの園</t>
  </si>
  <si>
    <t>639-2327</t>
  </si>
  <si>
    <t>奈良県御所市増33-3</t>
  </si>
  <si>
    <t>0745-43-5488</t>
  </si>
  <si>
    <t>0745-43-5487</t>
  </si>
  <si>
    <t>ﾃｲｸ･ﾜﾝｶﾌﾞｼｷｶｲｼｬ</t>
  </si>
  <si>
    <t>テイク・ワン株式会社</t>
  </si>
  <si>
    <t>奈良県御所市東辻29番地の1</t>
  </si>
  <si>
    <t>0745-65-2805</t>
  </si>
  <si>
    <t>0745-62-9012</t>
  </si>
  <si>
    <t>ﾀｹﾑﾗﾘｴ</t>
  </si>
  <si>
    <t>竹村理絵</t>
  </si>
  <si>
    <t>635-0832</t>
  </si>
  <si>
    <t>奈良県北葛城郡広陵町馬見中三丁目1番147号</t>
  </si>
  <si>
    <t>ﾃｲｸ･ﾜﾝ</t>
  </si>
  <si>
    <t>テイク・ワン</t>
  </si>
  <si>
    <t>奈良県御所市東辻29-1</t>
  </si>
  <si>
    <t>奈良県御所市大字室124番地の1</t>
  </si>
  <si>
    <t>ｾｾﾗｷﾞﾉｿﾉﾐﾅﾓ</t>
  </si>
  <si>
    <t>せせらぎの園みなも</t>
  </si>
  <si>
    <t>第1条第2項ハ項</t>
  </si>
  <si>
    <t>ｶﾌﾞｼｷｶﾞｲｼｬﾗｼｴﾙ</t>
  </si>
  <si>
    <t>株式会社ラシエル</t>
  </si>
  <si>
    <t>530-0011</t>
  </si>
  <si>
    <t>大阪府大阪市北区大深町1番1号LINKS・UMEDA8階</t>
  </si>
  <si>
    <t>06-6556-6690</t>
  </si>
  <si>
    <t>078-261-7800</t>
  </si>
  <si>
    <t>大阪府</t>
  </si>
  <si>
    <t>ｲｼﾉﾏｻﾐﾁ</t>
  </si>
  <si>
    <t>石野政道</t>
  </si>
  <si>
    <t>662-0811</t>
  </si>
  <si>
    <t>兵庫県西宮市仁川町三丁目16番10－103号</t>
  </si>
  <si>
    <t>ｸﾞﾙｰﾌﾟﾎｰﾑﾗｼｴﾙｺﾞｾ</t>
  </si>
  <si>
    <t>グループホームＲＡＳＩＥＬ御所</t>
  </si>
  <si>
    <t>奈良県御所市東辻67番地の1</t>
  </si>
  <si>
    <t>0745-62-6600</t>
  </si>
  <si>
    <t>0745-62-6602</t>
  </si>
  <si>
    <t>639-0201</t>
  </si>
  <si>
    <t>ｶﾌﾞｼｷｶﾞｲｼｬﾖｳ</t>
  </si>
  <si>
    <t>株式会社陽</t>
  </si>
  <si>
    <t>奈良県葛城市長尾191番地1ヴィルヌーブＡ棟202号</t>
  </si>
  <si>
    <t>080-4245-6263</t>
  </si>
  <si>
    <t>0745-47-2803</t>
  </si>
  <si>
    <t>ｼﾓﾌﾞﾁﾖｳｽｹ</t>
  </si>
  <si>
    <t>下淵陽祐</t>
  </si>
  <si>
    <t>ﾖｳﾎｳﾓﾝｶｲｺﾞ</t>
  </si>
  <si>
    <t>陽訪問介護</t>
  </si>
  <si>
    <t>639-2305</t>
  </si>
  <si>
    <t>奈良県御所市柳田町479-5</t>
  </si>
  <si>
    <t>ｼｬｶｲﾌｸｼﾎｳｼﾞﾝｺﾞｼﾞｮｳｼｼｬｶｲﾌｸｼｷｮｳｷﾞｶｲ</t>
  </si>
  <si>
    <t>社会福祉法人五條市社会福祉協議会</t>
  </si>
  <si>
    <t>637-0043</t>
  </si>
  <si>
    <t>奈良県五條市新町3-3-2</t>
  </si>
  <si>
    <t>0747-24-4152</t>
  </si>
  <si>
    <t>0747-24-4153</t>
  </si>
  <si>
    <t>ｷﾀﾔﾏｼｹﾞﾌﾐ</t>
  </si>
  <si>
    <t>北山茂文</t>
  </si>
  <si>
    <t>637-0020</t>
  </si>
  <si>
    <t>奈良県五條市西阿田町794</t>
  </si>
  <si>
    <t>ﾄｸﾃｲﾋｴｲﾘｶﾂﾄﾞｳﾎｳｼﾞﾝｺﾞｼﾞｮｳｼｼｶｸｼｮｳｶﾞｲｼｬﾌｸｼｷｮｳｶｲ</t>
  </si>
  <si>
    <t>特定非営利活動法人五條市視覚障害者福祉協会</t>
  </si>
  <si>
    <t>637-0005</t>
  </si>
  <si>
    <t>奈良県五條市須恵2-1-10</t>
  </si>
  <si>
    <t>0747-24-2970</t>
  </si>
  <si>
    <t>ｲｼﾔﾏﾘｮｳｲﾁ</t>
  </si>
  <si>
    <t>石山了一</t>
  </si>
  <si>
    <t>奈良県五條市本町二丁目2番1号</t>
  </si>
  <si>
    <t>第5条第1項第7号</t>
  </si>
  <si>
    <t>ﾕｳｹﾞﾝｶﾞｲｼｬﾌｸｼﾞｭｹｱｻｰﾋﾞｽ</t>
  </si>
  <si>
    <t>有限会社福寿ケアサービス</t>
  </si>
  <si>
    <t>637-0002</t>
  </si>
  <si>
    <t>奈良県五條市三在町392-1</t>
  </si>
  <si>
    <t>0747-22-2337</t>
  </si>
  <si>
    <t>0747-22-2800</t>
  </si>
  <si>
    <t>ﾌｸﾀﾞｲｸｵ</t>
  </si>
  <si>
    <t>福田郁夫</t>
  </si>
  <si>
    <t>奈良県五條市須恵2-2-11</t>
  </si>
  <si>
    <t>ｼｬｶｲﾌｸｼﾎｳｼﾞﾝｻﾝｼﾞｭﾌｸｼｶｲ</t>
  </si>
  <si>
    <t>社会福祉法人三寿福祉会</t>
  </si>
  <si>
    <t>奈良県五條市住川町1163-2</t>
  </si>
  <si>
    <t>0747-26-1313</t>
  </si>
  <si>
    <t>0747-25-3050</t>
  </si>
  <si>
    <t>ｱｷﾓﾄﾄｼﾂｸﾞ</t>
  </si>
  <si>
    <t>秋本登志嗣</t>
  </si>
  <si>
    <t>637-0013</t>
  </si>
  <si>
    <t>奈良県五條市居伝町465-14</t>
  </si>
  <si>
    <t>ﾌｸｼｺｳｼﾞｮｳ ｱｻﾋ</t>
  </si>
  <si>
    <t>福祉工場　旭</t>
  </si>
  <si>
    <t>奈良県五條市住川町1175</t>
  </si>
  <si>
    <t>0747-26-1551</t>
  </si>
  <si>
    <t>0747-26-1552</t>
  </si>
  <si>
    <t>ﾌｸｼｺｳﾊﾞ ｱｻﾋ</t>
  </si>
  <si>
    <t>ｼｬｶｲﾌｸｼﾎｳｼﾞﾝﾀｲｷｭｳｶｲ</t>
  </si>
  <si>
    <t>社会福祉法人泰久会</t>
  </si>
  <si>
    <t>637-0024</t>
  </si>
  <si>
    <t>奈良県五條市滝町6-1</t>
  </si>
  <si>
    <t>0747-26-6500</t>
  </si>
  <si>
    <t>0747-26-6502</t>
  </si>
  <si>
    <t>ｵｶﾞｻﾜﾗﾋﾃﾞｵ</t>
  </si>
  <si>
    <t>小笠原秀雄</t>
  </si>
  <si>
    <t>637-0093</t>
  </si>
  <si>
    <t>奈良県五條市田園4-27-10</t>
  </si>
  <si>
    <t>ﾓﾐﾉｷｹｱｻｰﾋﾞｽ</t>
  </si>
  <si>
    <t>樅の木ケアサービス</t>
  </si>
  <si>
    <t>第1条第1項第2条</t>
  </si>
  <si>
    <t>ｼﾞﾝﾕｳｴﾝ</t>
  </si>
  <si>
    <t>仁優園</t>
  </si>
  <si>
    <t>ｶﾌﾞｼｷｶﾞｲｼｬﾜｰｽﾘﾋﾞﾝｸﾞ</t>
  </si>
  <si>
    <t>株式会社ワースリビング</t>
  </si>
  <si>
    <t>0747-24-3033</t>
  </si>
  <si>
    <t>0747-24-3036</t>
  </si>
  <si>
    <t>ﾓﾘﾜｷﾖｼﾐ</t>
  </si>
  <si>
    <t>森脇好美</t>
  </si>
  <si>
    <t>奈良県五條市住川町331-1</t>
  </si>
  <si>
    <t>第2条第1項第29号</t>
  </si>
  <si>
    <t>ｶﾌﾞｼｷｶﾞｲｼｬｻｸﾗ</t>
  </si>
  <si>
    <t>株式会社さくら</t>
  </si>
  <si>
    <t>奈良県五條市田園5-17-15</t>
  </si>
  <si>
    <t>0747-22-1737</t>
  </si>
  <si>
    <t>奈良地方法務局五條支局</t>
  </si>
  <si>
    <t>ﾔﾏﾓﾄｱﾔｺ</t>
  </si>
  <si>
    <t>山本綾子</t>
  </si>
  <si>
    <t>ﾗｲﾌｻﾎﾟｰﾄｻｸﾗ</t>
  </si>
  <si>
    <t>ライフサポートさくら</t>
  </si>
  <si>
    <t>ｼｬｶｲﾌｸｼﾎｳｼﾞﾝﾖｳﾒｲｶﾞｸｲﾝ</t>
  </si>
  <si>
    <t>社会福祉法人嚶鳴学院</t>
  </si>
  <si>
    <t>637-0027</t>
  </si>
  <si>
    <t>奈良県五條市島野町745</t>
  </si>
  <si>
    <t>0747-22-7115</t>
  </si>
  <si>
    <t>0747-22-7000</t>
  </si>
  <si>
    <t>ﾏｽﾀﾞｱﾂｺ</t>
  </si>
  <si>
    <t>増田敦子</t>
  </si>
  <si>
    <t>ｺﾞｼﾞｮｳｶﾞｸｴﾝ</t>
  </si>
  <si>
    <t>五條学園</t>
  </si>
  <si>
    <t>奈良県五條市島野町709-1</t>
  </si>
  <si>
    <t>第1条第1項第1号ロ</t>
  </si>
  <si>
    <t>ｺﾞｼﾞｮｳｼ</t>
  </si>
  <si>
    <t>637-0006</t>
  </si>
  <si>
    <t>奈良県五條市岡口1丁目3番1号</t>
  </si>
  <si>
    <t>0747-22-4001</t>
  </si>
  <si>
    <t>0747-24-2381</t>
  </si>
  <si>
    <t>ｵｵﾀﾖｼﾉﾘ</t>
  </si>
  <si>
    <t>太田好紀</t>
  </si>
  <si>
    <t>637-8501</t>
  </si>
  <si>
    <t>奈良県五條市本町1-1-1</t>
  </si>
  <si>
    <t>ｺﾞｼﾞｮｳｼｼｮｳｶﾞｲｼｬﾃﾞｲｻｰﾋﾞｽｾﾝﾀｰ</t>
  </si>
  <si>
    <t>五條市障害者デイサービスセンター</t>
  </si>
  <si>
    <t>637-0036</t>
  </si>
  <si>
    <t>奈良県五條市野原西6-1-18</t>
  </si>
  <si>
    <t>0747-25-2632</t>
  </si>
  <si>
    <t>0747-22-1202</t>
  </si>
  <si>
    <t>五條市保健福祉センター条例第4条第8項</t>
  </si>
  <si>
    <t>ｼｬｶｲﾌｸｼﾎｳｼﾞﾝｺﾞｼﾞｮｳｼｱｽﾅﾛﾌｸｼｶｲ</t>
  </si>
  <si>
    <t>社会福祉法人五條市あすなろ福祉会</t>
  </si>
  <si>
    <t>0747-24-2937</t>
  </si>
  <si>
    <t>ｻｸﾗﾓﾄ ﾑﾈﾖ</t>
  </si>
  <si>
    <t>櫻本　旨代</t>
  </si>
  <si>
    <t>637-0081</t>
  </si>
  <si>
    <t>奈良県五條市上之町340</t>
  </si>
  <si>
    <t>ｺﾞｼﾞｮｳｼｱｽﾅﾛﾌｸｼｶｲ ｱｽﾅﾛｴﾝ</t>
  </si>
  <si>
    <t>五條市あすなろ福祉会　あすなろ園</t>
  </si>
  <si>
    <t>ｻｸﾗﾓﾄﾑﾈﾖ</t>
  </si>
  <si>
    <t>櫻本旨代</t>
  </si>
  <si>
    <t>奈良県五條市上之町340番地</t>
  </si>
  <si>
    <t>ｼｮｳｶﾞｲｼｬｼｴﾝｼｾﾂﾂﾜﾌﾞｷｴﾝｴﾝ</t>
  </si>
  <si>
    <t>障害者支援施設つわぶき苑</t>
  </si>
  <si>
    <t>ｶﾌﾞｼｷｶﾞｲｼｬﾌｼﾞｹｱｻｰﾋﾞｽ</t>
  </si>
  <si>
    <t>株式会社藤ケアサービス</t>
  </si>
  <si>
    <t>奈良県五條市田園4-29-12</t>
  </si>
  <si>
    <t>0747-32-8122</t>
  </si>
  <si>
    <t>0747-32-8123</t>
  </si>
  <si>
    <t>ﾌｼﾞﾜﾗﾉﾌﾞﾌﾐ</t>
  </si>
  <si>
    <t>藤原信文</t>
  </si>
  <si>
    <t>ﾌｼﾞｹｱｻｰﾋﾞｽ</t>
  </si>
  <si>
    <t>藤ケアサービス</t>
  </si>
  <si>
    <t>ｶﾌﾞｼｷｶﾞｲｼｬﾜｰｸ</t>
  </si>
  <si>
    <t>株式会社ワーク</t>
  </si>
  <si>
    <t>奈良県五條市岡口1-9-24</t>
  </si>
  <si>
    <t>0747-26-1189</t>
  </si>
  <si>
    <t>0747-26-0089</t>
  </si>
  <si>
    <t>ｲｹﾀﾞﾄﾓﾋﾛ</t>
  </si>
  <si>
    <t>池田知祥</t>
  </si>
  <si>
    <t>ﾊﾅｳｻｷﾞﾌｸｼｻｰﾋﾞｽ</t>
  </si>
  <si>
    <t>花うさぎ福祉サービス</t>
  </si>
  <si>
    <t>637-0071</t>
  </si>
  <si>
    <t>奈良県五條市二見7-5-44-101</t>
  </si>
  <si>
    <t>0747-22-4165</t>
  </si>
  <si>
    <t>0747-22-4166</t>
  </si>
  <si>
    <t>ﾕｳｺﾞｴﾝﾍﾙﾊﾟｰｽﾃｰｼｮﾝｺｽﾓｽ</t>
  </si>
  <si>
    <t>友語苑ヘルパーステーションコスモス</t>
  </si>
  <si>
    <t>奈良県五條市住川町1426</t>
  </si>
  <si>
    <t>0747-26-1515</t>
  </si>
  <si>
    <t>0747-23-0101</t>
  </si>
  <si>
    <t>ｺﾞｼﾞｮｳｼｱｽﾅﾛﾌｸｼｶｲ ｹｱﾎｰﾑｱｽﾅﾛ</t>
  </si>
  <si>
    <t>五條市あすなろ福祉会　ケアホームあすなろ</t>
  </si>
  <si>
    <t>奈良県五條市新町3-2-4</t>
  </si>
  <si>
    <t>ｺﾞｳﾄﾞｳｶﾞｲｼｬﾅｺﾞﾐ</t>
  </si>
  <si>
    <t>合同会社和</t>
  </si>
  <si>
    <t>637-0092</t>
  </si>
  <si>
    <t>奈良県五條市岡町2284-1</t>
  </si>
  <si>
    <t>090-8983-8982</t>
  </si>
  <si>
    <t>ﾀｴﾅｶﾄﾓﾐ</t>
  </si>
  <si>
    <t>妙中智美</t>
  </si>
  <si>
    <t>649-7204</t>
  </si>
  <si>
    <t>和歌山県橋本市高野口町小田511-7</t>
  </si>
  <si>
    <t>ﾍﾙﾊﾟｰｽﾃｰｼｮﾝﾊﾊﾞﾀｸ</t>
  </si>
  <si>
    <t>ヘルパーステーション翔</t>
  </si>
  <si>
    <t>0747-22-1811</t>
  </si>
  <si>
    <t>0747-22-1812</t>
  </si>
  <si>
    <t>0744-22-1812</t>
  </si>
  <si>
    <t>第2常第2項第1号</t>
  </si>
  <si>
    <t>ｶﾌﾞｼｷｶﾞｲｼｬ ﾌｧｲﾌﾞｽﾀｰ</t>
  </si>
  <si>
    <t>株式会社　ファイブスター</t>
  </si>
  <si>
    <t>637-0035</t>
  </si>
  <si>
    <t>奈良県五條市霊安寺町1661番地2</t>
  </si>
  <si>
    <t>0747-32-8878</t>
  </si>
  <si>
    <t>0747-32-8838</t>
  </si>
  <si>
    <t>ﾐｽﾞﾓﾄ ｽﾐｶ</t>
  </si>
  <si>
    <t>水本　寿佳</t>
  </si>
  <si>
    <t>637-0037</t>
  </si>
  <si>
    <t>奈良県五條市野原中5丁目3番38号</t>
  </si>
  <si>
    <t>ｹｱｽﾃｰｼｮﾝｶｶﾞﾔｷ</t>
  </si>
  <si>
    <t>ケアステーションかがやき</t>
  </si>
  <si>
    <t>ｶﾌﾞｼｷｶﾞｲｼｬﾐﾗｲﾉｶｲ</t>
  </si>
  <si>
    <t>株式会社未来の会</t>
  </si>
  <si>
    <t>奈良県五條市釜窪町1046番地の2</t>
  </si>
  <si>
    <t>0747-27-4360</t>
  </si>
  <si>
    <t>0747-27-4361</t>
  </si>
  <si>
    <t>ﾅｶﾆｼﾃﾙｱｷ</t>
  </si>
  <si>
    <t>中西輝明</t>
  </si>
  <si>
    <t>ｿﾗﾖﾘﾀｶｸ</t>
  </si>
  <si>
    <t>Studioそらよりたかく</t>
  </si>
  <si>
    <t>奈良県五條市本町1丁目1番64号</t>
  </si>
  <si>
    <t>ｶﾌﾞｼｷｶﾞｲｼｬｼﾝｾｲｶｲｺｸｻｲｼｬｶｲｶｲﾊﾂ</t>
  </si>
  <si>
    <t>株式会社心静会国際社会開発</t>
  </si>
  <si>
    <t>637-0042</t>
  </si>
  <si>
    <t>奈良県五條市五條2丁目8番2号</t>
  </si>
  <si>
    <t>0747-26-5040</t>
  </si>
  <si>
    <t>0747-26-5041</t>
  </si>
  <si>
    <t>ｲｼﾔﾏﾐﾁｺ</t>
  </si>
  <si>
    <t>石山美智子</t>
  </si>
  <si>
    <t>奈良県五條市五條二丁目8番2号</t>
  </si>
  <si>
    <t>ﾎｰﾑﾍﾙﾊﾟｰｺﾞｼﾞｮｳｲｼﾔﾏ</t>
  </si>
  <si>
    <t>ホームヘルパー五條石山</t>
  </si>
  <si>
    <t>ﾀｴﾅｶ ﾄﾓﾐ</t>
  </si>
  <si>
    <t>妙中　智美</t>
  </si>
  <si>
    <t>ﾊﾊﾞﾀｸﾋｶﾘ</t>
  </si>
  <si>
    <t>はばたくひかり</t>
  </si>
  <si>
    <t>ﾅﾝﾜｺｳｲｷｲﾘｮｳｷｷﾞｮｳﾀﾞﾝ</t>
  </si>
  <si>
    <t>南和広域医療企業団</t>
  </si>
  <si>
    <t>638-8551</t>
  </si>
  <si>
    <t>奈良県吉野郡大淀町福神8番1</t>
  </si>
  <si>
    <t>0747-54-5000</t>
  </si>
  <si>
    <t>0747-54-5020</t>
  </si>
  <si>
    <t>総務省</t>
  </si>
  <si>
    <t>ﾅｶｶﾞﾜ ﾕｷｵ</t>
  </si>
  <si>
    <t>中川　幸士</t>
  </si>
  <si>
    <t>企業長</t>
  </si>
  <si>
    <t>奈良県奈良市朱雀1丁目12番地の9</t>
  </si>
  <si>
    <t>ﾅﾝﾜｺｳｲｷｲﾘｮｳｷｷﾞｮｳﾀﾞﾝｺﾞｼﾞｮｳﾋﾞｮｳｲﾝ</t>
  </si>
  <si>
    <t>南和広域医療企業団五條病院</t>
  </si>
  <si>
    <t>637-8511</t>
  </si>
  <si>
    <t>奈良県五條市野原西5-2-59</t>
  </si>
  <si>
    <t>0747-22-1112</t>
  </si>
  <si>
    <t>0747-25-2860</t>
  </si>
  <si>
    <t>ﾕｳｹﾞﾝｶﾞｲｼｬｴﾘｾﾞｳｪﾙ</t>
  </si>
  <si>
    <t>有限会社エリゼウェル</t>
  </si>
  <si>
    <t>637-0114</t>
  </si>
  <si>
    <t>奈良県五條市西吉野町滝389番地</t>
  </si>
  <si>
    <t>0742-32-0101</t>
  </si>
  <si>
    <t>0747-32-0101</t>
  </si>
  <si>
    <t>ｳｴｴﾂｺ</t>
  </si>
  <si>
    <t>上悦子</t>
  </si>
  <si>
    <t>586-0039</t>
  </si>
  <si>
    <t>大阪府河内長野市楠ケ丘35番8号</t>
  </si>
  <si>
    <t>ﾃﾞｲｻｰﾋﾞｽｴﾘｾﾞﾆｼﾖｼﾉ</t>
  </si>
  <si>
    <t>デイサービスエリゼ西吉野</t>
  </si>
  <si>
    <t>090-8447-2389</t>
  </si>
  <si>
    <t>ﾄｲﾎﾞｯｸｽ</t>
  </si>
  <si>
    <t>トイボックス</t>
  </si>
  <si>
    <t>奈良県五條市五條3丁目1-23</t>
  </si>
  <si>
    <t>奈良県御所市五百家213番地の5</t>
  </si>
  <si>
    <t>ﾃｲｼｮｸｺｳﾎﾞｳｿｳｻｸﾃｲ</t>
  </si>
  <si>
    <t>定食工房創作亭</t>
  </si>
  <si>
    <t>奈良県五條市住川町91-96</t>
  </si>
  <si>
    <t>定款2条第4項</t>
  </si>
  <si>
    <t>ｶﾌﾞｼｷｶﾞｲｼｬﾊﾟｽﾃﾙ</t>
  </si>
  <si>
    <t>株式会社パステル</t>
  </si>
  <si>
    <t>637-0082</t>
  </si>
  <si>
    <t>奈良県五條市中之町1119番地</t>
  </si>
  <si>
    <t>0747-25-5536</t>
  </si>
  <si>
    <t>0747-25-5018</t>
  </si>
  <si>
    <t>ｵｶﾓﾄｷﾐﾖ</t>
  </si>
  <si>
    <t>岡本喜美代</t>
  </si>
  <si>
    <t>ｼｭｳﾛｳｹｲｿﾞｸｼｴﾝﾋﾞｰｶﾞﾀｼﾞｷﾞｮｳｼｮﾊﾟｽﾃﾙ</t>
  </si>
  <si>
    <t>就労継続支援Ｂ型事業所ぱすてる</t>
  </si>
  <si>
    <t>ﾄｸﾃｲﾋｴｲﾘｶﾂﾄﾞｳﾎｳｼﾞﾝｻﾞｲﾀｸｶｲｺﾞｾﾝﾀｰﾅﾗ</t>
  </si>
  <si>
    <t>特定非営利活動法人在宅介護センター奈良</t>
  </si>
  <si>
    <t>635-0833</t>
  </si>
  <si>
    <t>奈良県北葛城郡広陵町馬見南3-16-16</t>
  </si>
  <si>
    <t>0745-55-6011</t>
  </si>
  <si>
    <t>ｻｶｸﾞﾁﾄﾓﾖｼ</t>
  </si>
  <si>
    <t>坂口友良</t>
  </si>
  <si>
    <t>ｻﾞｲﾀｸｶｲｺﾞｾﾝﾀｰﾅﾗ</t>
  </si>
  <si>
    <t>在宅介護センター奈良</t>
  </si>
  <si>
    <t>第5条第1項第24号</t>
  </si>
  <si>
    <t>ﾋﾏﾜﾘｶﾞｸｴﾝﾏﾐｶﾞｵｶｼﾞﾘﾂｸﾝﾚﾝｺｳ</t>
  </si>
  <si>
    <t>ひまわり学園真美ヶ丘自立訓練校</t>
  </si>
  <si>
    <t>奈良県北葛城郡広陵町南郷653-4</t>
  </si>
  <si>
    <t>0745-55-3142</t>
  </si>
  <si>
    <t>定款第5条第1項第31号</t>
  </si>
  <si>
    <t>ﾕｳｹﾞﾝｶﾞｲｼｬｶﾝﾅ</t>
  </si>
  <si>
    <t>有限会社かんな</t>
  </si>
  <si>
    <t>奈良県北葛城郡王寺町本町4-16-13</t>
  </si>
  <si>
    <t>0745-34-1587</t>
  </si>
  <si>
    <t>0745-34-1588</t>
  </si>
  <si>
    <t>ﾐｳﾗｷﾖｺ</t>
  </si>
  <si>
    <t>三浦清子</t>
  </si>
  <si>
    <t>ﾎｳﾓﾝｶｲｺﾞｽﾃｰｼｮﾝｲﾁｺﾞﾊﾅ</t>
  </si>
  <si>
    <t>訪問介護ステーションいちご花</t>
  </si>
  <si>
    <t>奈良県北葛城郡王寺町本町4-41-2</t>
  </si>
  <si>
    <t>ﾕｳｹﾞﾝｶﾞｲｼｬﾃﾙﾃﾙ</t>
  </si>
  <si>
    <t>有限会社てるてる</t>
  </si>
  <si>
    <t>奈良県北葛城郡王寺町太子3-1-12</t>
  </si>
  <si>
    <t>0745-32-5788</t>
  </si>
  <si>
    <t>ﾐﾅﾐﾊﾙﾋｻ</t>
  </si>
  <si>
    <t>南晴久</t>
  </si>
  <si>
    <t>639-0262</t>
  </si>
  <si>
    <t>奈良県香芝市白鳳台二丁目29番地4</t>
  </si>
  <si>
    <t>ｶｲｺﾞｾﾝﾀｰﾃﾙﾃﾙ</t>
  </si>
  <si>
    <t>介護センターてるてる</t>
  </si>
  <si>
    <t>0745-32-5077</t>
  </si>
  <si>
    <t>0745-32-5877</t>
  </si>
  <si>
    <t>ｼｬｶｲﾌｸｼﾎｳｼﾞﾝｶﾝﾏｷﾁｮｳｼｬｶｲﾌｸｼｷｮｳｷﾞｶｲ</t>
  </si>
  <si>
    <t>社会福祉法人上牧町社会福祉協議会</t>
  </si>
  <si>
    <t>639-0214</t>
  </si>
  <si>
    <t>奈良県北葛城郡上牧町上牧3245-1</t>
  </si>
  <si>
    <t>0745-78-7844</t>
  </si>
  <si>
    <t>0745-79-0895</t>
  </si>
  <si>
    <t>ｲﾏﾅｶﾄﾐｵ</t>
  </si>
  <si>
    <t>今中富夫</t>
  </si>
  <si>
    <t>奈良県北葛城郡上牧町上牧2530</t>
  </si>
  <si>
    <t>ｶﾝﾏｷﾁｮｳｼｬｶｲﾌｸｼｷｮｳｷﾞｶｲｷｮﾀｸｶｲｺﾞｼｴﾝｼﾞｷﾞｮｳｼｮ</t>
  </si>
  <si>
    <t>上牧町社会福祉協議会居宅介護支援事業所</t>
  </si>
  <si>
    <t>0745-76-6098</t>
  </si>
  <si>
    <t>ﾕｳｹﾞﾝｶﾞｲｼｬﾊﾅｳｻｷﾞ</t>
  </si>
  <si>
    <t>有限会社華うさぎ</t>
  </si>
  <si>
    <t>639-0213</t>
  </si>
  <si>
    <t>奈良県北葛城郡上牧町米山台1-2-17</t>
  </si>
  <si>
    <t>0745-78-6366</t>
  </si>
  <si>
    <t>0745-76-3961</t>
  </si>
  <si>
    <t>ﾓﾝﾀﾞｷｮｳｺ</t>
  </si>
  <si>
    <t>門田香子</t>
  </si>
  <si>
    <t>ｶｲｺﾞｻｰﾋﾞｽﾊﾅｳｻｷﾞ</t>
  </si>
  <si>
    <t>介護サービス華うさぎ</t>
  </si>
  <si>
    <t>ﾕｳｹﾞﾝｶﾞｲｼｬｷﾎﾞｳ</t>
  </si>
  <si>
    <t>有限会社きぼう</t>
  </si>
  <si>
    <t>636-0055</t>
  </si>
  <si>
    <t>奈良県北葛城郡河合町西穴闇351-1</t>
  </si>
  <si>
    <t>0745-57-2770</t>
  </si>
  <si>
    <t>0745-57-1276</t>
  </si>
  <si>
    <t>ﾅｶｵｶｼﾞｭﾝｺ</t>
  </si>
  <si>
    <t>中岡純子</t>
  </si>
  <si>
    <t>ﾎｳﾓﾝｶｲｺﾞｾﾝﾀｰｷﾎﾞｳ</t>
  </si>
  <si>
    <t>訪問介護センターきぼう</t>
  </si>
  <si>
    <t>636-0054</t>
  </si>
  <si>
    <t>ｺｳｴｷｻﾞｲﾀﾞﾝﾎｳｼﾞﾝﾆｯｾｲｾｲﾚｲｹﾝｺｳﾌｸｼｻﾞｲﾀﾞﾝ</t>
  </si>
  <si>
    <t>公益財団法人ニッセイ聖隷健康福祉財団</t>
  </si>
  <si>
    <t>530-0027</t>
  </si>
  <si>
    <t>大阪府大阪市北区堂山町3-3</t>
  </si>
  <si>
    <t>06-6315-0243</t>
  </si>
  <si>
    <t>06-6315-1175</t>
  </si>
  <si>
    <t>厚生省</t>
  </si>
  <si>
    <t>ﾌﾙｲﾁｹﾝ</t>
  </si>
  <si>
    <t>古市健</t>
  </si>
  <si>
    <t>279-0014</t>
  </si>
  <si>
    <t>千葉県浦安市明海1-3-2-605号　夢海の街</t>
  </si>
  <si>
    <t>ﾆｯｾｲｾｲﾚｲｻﾞｲﾀｸｶｲｺﾞｻｰﾋﾞｽｾﾝﾀｰ ﾍﾞﾙﾆｼﾔﾏﾄﾃﾝ</t>
  </si>
  <si>
    <t>ニッセイせいれい在宅介護サービスセンター　ベル西大和店</t>
  </si>
  <si>
    <t>636-0071</t>
  </si>
  <si>
    <t>奈良県北葛城郡河合町高塚台1-8-1</t>
  </si>
  <si>
    <t>0745-33-2244</t>
  </si>
  <si>
    <t>0745-33-2132</t>
  </si>
  <si>
    <t>第4条第6項</t>
  </si>
  <si>
    <t>ﾕｳｹﾞﾝｶﾞｲｼｬﾆｺﾆｺ</t>
  </si>
  <si>
    <t>有限会社ニコニコ</t>
  </si>
  <si>
    <t>639-0212</t>
  </si>
  <si>
    <t>奈良県北葛城郡上牧町服部台1-4-17</t>
  </si>
  <si>
    <t>0745-77-2525</t>
  </si>
  <si>
    <t>0745-76-0331</t>
  </si>
  <si>
    <t>ﾊｷﾞﾊﾗｽｴｺ</t>
  </si>
  <si>
    <t>萩原末子</t>
  </si>
  <si>
    <t>奈良県北葛城郡上牧町上牧521</t>
  </si>
  <si>
    <t>ｶｲｺﾞｽﾃｰｼｮﾝﾆｺﾆｺ</t>
  </si>
  <si>
    <t>介護ステーションにこにこ</t>
  </si>
  <si>
    <t>奈良県北葛城郡上牧町上牧3815</t>
  </si>
  <si>
    <t>ﾄｸﾃｲﾋｴｲﾘｶﾂﾄﾞｳﾎｳｼﾞﾝﾊｼﾞﾒﾉｲｯﾎﾟ</t>
  </si>
  <si>
    <t>特定非営利活動法人はじめのいっぽ</t>
  </si>
  <si>
    <t>639-0265</t>
  </si>
  <si>
    <t>奈良県香芝市上中1183-1</t>
  </si>
  <si>
    <t>090-5659-4155</t>
  </si>
  <si>
    <t>0745-49-0899</t>
  </si>
  <si>
    <t>ｶﾜｶﾐﾕｷｺ</t>
  </si>
  <si>
    <t>川上由紀子</t>
  </si>
  <si>
    <t>ﾊｼﾞﾒﾉｲｯﾎﾟｻﾝﾎﾟﾐﾁ</t>
  </si>
  <si>
    <t>はじめのいっぽ散歩道</t>
  </si>
  <si>
    <t>奈良県北葛城郡上牧町上牧3428-21</t>
  </si>
  <si>
    <t>ｼｬｶｲﾌｸｼﾎｳｼﾞﾝｻﾞｲﾕｳｶｲ</t>
  </si>
  <si>
    <t>社会福祉法人在友会</t>
  </si>
  <si>
    <t>奈良県北葛城郡上牧町上牧900-1</t>
  </si>
  <si>
    <t>0745-76-1111</t>
  </si>
  <si>
    <t>0745-76-6682</t>
  </si>
  <si>
    <t>ｱﾘﾊﾗｼｭｳｲﾁ</t>
  </si>
  <si>
    <t>在原修一</t>
  </si>
  <si>
    <t>636-0081</t>
  </si>
  <si>
    <t>奈良県北葛城郡河合町星和台2-29-7</t>
  </si>
  <si>
    <t>ﾌﾚﾝｽﾞﾏｷﾊﾞ</t>
  </si>
  <si>
    <t>フレンズまきば</t>
  </si>
  <si>
    <t>第2条第2項第ｲ号</t>
  </si>
  <si>
    <t>ｶｲｺﾞﾉﾐｷﾆｼﾔﾏﾄｹｱｾﾝﾀｰ</t>
  </si>
  <si>
    <t>介護のみき西大和ケアセンター</t>
  </si>
  <si>
    <t>奈良県北葛城郡上牧町桜ケ丘3-35-11</t>
  </si>
  <si>
    <t>0745-34-0855</t>
  </si>
  <si>
    <t>0745-34-0850</t>
  </si>
  <si>
    <t>ｻﾞｲﾀｸｶｲｺﾞｾﾝﾀｰﾅﾗ ｶﾜｲｼﾞﾑｼｮ</t>
  </si>
  <si>
    <t>在宅介護センター奈良　河合事務所</t>
  </si>
  <si>
    <t>奈良県北葛城郡河合町高塚台2-8-1</t>
  </si>
  <si>
    <t>0745-32-4781</t>
  </si>
  <si>
    <t>第5条第1項第31号</t>
  </si>
  <si>
    <t>ｺﾞｳﾄﾞｳｶﾞｲｼｬｱｾﾞﾐﾁ</t>
  </si>
  <si>
    <t>合同会社あぜみち</t>
  </si>
  <si>
    <t>奈良県大和高田市片塩町4-8-207</t>
  </si>
  <si>
    <t>0745-52-4595</t>
  </si>
  <si>
    <t>ﾅｶｵﾑﾂｺ</t>
  </si>
  <si>
    <t>中尾睦子</t>
  </si>
  <si>
    <t>ﾎｳﾓﾝｶｲｺﾞｽﾃｰｼｮﾝｱｾﾞﾐﾁ</t>
  </si>
  <si>
    <t>訪問介護ステーションあぜみち</t>
  </si>
  <si>
    <t>635-0021</t>
  </si>
  <si>
    <t>奈良県大和高田市池尻313-1</t>
  </si>
  <si>
    <t>0745-52-4597</t>
  </si>
  <si>
    <t>0745-51-4577</t>
  </si>
  <si>
    <t>ﾕｳｹﾞﾝｶﾞｲｼｬﾎﾎｴﾐ</t>
  </si>
  <si>
    <t>有限会社笑み</t>
  </si>
  <si>
    <t>635-0825</t>
  </si>
  <si>
    <t>奈良県北葛城郡広陵町安部699-1</t>
  </si>
  <si>
    <t>0745-54-2305</t>
  </si>
  <si>
    <t>0745-54-2306</t>
  </si>
  <si>
    <t>ｺﾊﾗﾖｳｺ</t>
  </si>
  <si>
    <t>小原陽子</t>
  </si>
  <si>
    <t>ﾕｳｹﾞﾝﾝｶﾞｲｼｬﾎﾎｴﾐ(ﾎｳﾓﾝｶｲｺﾞｽﾃｰｼｮﾝﾎﾎｴﾐ)</t>
  </si>
  <si>
    <t>有限会社笑み（訪問介護ステーション笑み）</t>
  </si>
  <si>
    <t>ﾄｸﾃｲﾋｴｲﾘｶﾂﾄﾞｳﾎｳｼﾞﾝﾘﾊﾞﾃｨｰﾎｯｶﾂ</t>
  </si>
  <si>
    <t>特定非営利活動法人リバティーほっかつ</t>
  </si>
  <si>
    <t>635-0816</t>
  </si>
  <si>
    <t>奈良県北葛城郡広陵町中123-5</t>
  </si>
  <si>
    <t>0745-56-6946</t>
  </si>
  <si>
    <t>0745-56-6947</t>
  </si>
  <si>
    <t>ﾘｸﾀﾊﾁﾛｳ</t>
  </si>
  <si>
    <t>陸田八郎</t>
  </si>
  <si>
    <t>奈良県北葛城郡広陵町安部352-3</t>
  </si>
  <si>
    <t>ﾃﾞｲｹｱｾﾝﾀｰ ﾘﾊﾞﾃｨｰｽﾐﾚ</t>
  </si>
  <si>
    <t>デイケアセンター　リバティーすみれ</t>
  </si>
  <si>
    <t>ﾄｸﾃｲﾋｴｲﾘｶﾂﾄﾞｳﾎｳｼﾞﾝﾘﾊﾞﾃｨｰﾎｯｶﾂ ｺｳﾘｮｳﾁｮｳｽﾐﾚｻｷﾞｮｳｼｮ</t>
  </si>
  <si>
    <t>特定非営利活動法人リバティーほっかつ　広陵町すみれ作業所</t>
  </si>
  <si>
    <t>奈良県北葛城郡広陵町南郷344-1</t>
  </si>
  <si>
    <t>0745-60-5927</t>
  </si>
  <si>
    <t>ｼｬｶｲﾌｸｼﾎｳｼﾞﾝｶﾝﾏｷﾁｮｳﾁｮｳｼｬｶｲﾌｸｼｷｮｳｷﾞｶｲﾌﾟﾗｯﾄ</t>
  </si>
  <si>
    <t>社会福祉法人上牧町社会福祉協議会ぷらっと</t>
  </si>
  <si>
    <t>ｶﾌﾞｼｷｶﾞｲｼｬﾀﾞﾝﾀﾞﾝ</t>
  </si>
  <si>
    <t>株式会社だんだん</t>
  </si>
  <si>
    <t>奈良県北葛城郡上牧町服部台4-7-36</t>
  </si>
  <si>
    <t>0745-76-3275</t>
  </si>
  <si>
    <t>0745-76-3537</t>
  </si>
  <si>
    <t>ﾋｶﾞｼｸﾞﾁﾕｶｺ</t>
  </si>
  <si>
    <t>東口由賀子</t>
  </si>
  <si>
    <t>ﾀﾞﾝﾀﾞﾝｼﾃｲｷｮﾀｸｶｲｺﾞｼﾞｷﾞｮｳｼｮ</t>
  </si>
  <si>
    <t>だんだん指定居宅介護事業所</t>
  </si>
  <si>
    <t>奈良県北葛城郡上牧町服部台4丁目7-36</t>
  </si>
  <si>
    <t>ﾄｸﾃｲﾋｴｲﾘｶﾂﾄﾞｳﾎｳｼﾞﾝﾎﾟｴﾑ</t>
  </si>
  <si>
    <t>特定非営利活動法人ポエム</t>
  </si>
  <si>
    <t>636-0021</t>
  </si>
  <si>
    <t>奈良県北葛城郡王寺町畠田8-1707</t>
  </si>
  <si>
    <t>0745-72-9131</t>
  </si>
  <si>
    <t>ｵｶﾞｻﾜﾗｷｮｳｺ</t>
  </si>
  <si>
    <t>小笠原京子</t>
  </si>
  <si>
    <t>636-0022</t>
  </si>
  <si>
    <t>奈良県北葛城郡王寺町明神二丁目8番21号</t>
  </si>
  <si>
    <t>ｵｳｼﾞﾁｮｳﾌｸｼｻｷﾞｮｳｼｮﾎﾟｴﾑ</t>
  </si>
  <si>
    <t>王寺町福祉作業所ポエム</t>
  </si>
  <si>
    <t>ﾄｸﾃｲﾋｴｲﾘｶﾂﾄﾞｳﾎｳｼﾞﾝﾂｸｼﾉｶｲ</t>
  </si>
  <si>
    <t>特定非営利活動法人つくし野会</t>
  </si>
  <si>
    <t>635-0817</t>
  </si>
  <si>
    <t>奈良県北葛城郡広陵町寺戸47番地</t>
  </si>
  <si>
    <t>0745-56-2580</t>
  </si>
  <si>
    <t>ｳｴﾀﾞ ｶｽﾞﾐ</t>
  </si>
  <si>
    <t>上田　和美</t>
  </si>
  <si>
    <t>奈良県北葛城郡広陵町笠244-4</t>
  </si>
  <si>
    <t>ﾓﾘﾉﾐ</t>
  </si>
  <si>
    <t>もりの実</t>
  </si>
  <si>
    <t>ｶﾌﾞｼｷｶﾞｲｼｬｶｲｺﾞｾﾝﾀｰﾆｼﾞ</t>
  </si>
  <si>
    <t>株式会社介護センター虹</t>
  </si>
  <si>
    <t>奈良県北葛城郡王寺町畠田4-10-5</t>
  </si>
  <si>
    <t>0745-34-2828</t>
  </si>
  <si>
    <t>0745-34-2827</t>
  </si>
  <si>
    <t>ﾀｶﾀﾞﾖｼﾐ</t>
  </si>
  <si>
    <t>高田佳美</t>
  </si>
  <si>
    <t>奈良県北葛城郡王寺町明神4-23-13</t>
  </si>
  <si>
    <t>ｶﾌﾞｼｷｶﾞｲｼｬﾌﾀｶﾐ</t>
  </si>
  <si>
    <t>株式会社ふたかみ</t>
  </si>
  <si>
    <t>奈良県北葛城郡河合町星和台1-10-11</t>
  </si>
  <si>
    <t>0745-43-5831</t>
  </si>
  <si>
    <t>0745-43-5832</t>
  </si>
  <si>
    <t>ｱｻｶｻﾀﾞﾖ</t>
  </si>
  <si>
    <t>浅香貞代</t>
  </si>
  <si>
    <t>奈良県香芝市関屋北3-3-17</t>
  </si>
  <si>
    <t>ﾒﾘｰｺﾞｰﾗﾝﾄﾞｼｮｳｶﾞｲﾌｸｼｻｰﾋﾞｽｼﾞｷﾞｮｳｼｮ</t>
  </si>
  <si>
    <t>メリーゴーランド障害福祉サービス事業所</t>
  </si>
  <si>
    <t>ﾌﾚﾝｽﾞﾏｷﾊﾞ ｱｸﾞﾘ</t>
  </si>
  <si>
    <t>フレンズまきば　あぐり</t>
  </si>
  <si>
    <t>奈良県北葛城郡上牧町上牧1878-1</t>
  </si>
  <si>
    <t>0745-43-5671</t>
  </si>
  <si>
    <t>第1条第2項第ｲ号</t>
  </si>
  <si>
    <t>639-0205</t>
  </si>
  <si>
    <t>奈良県北葛城郡上牧町下牧1-2-25</t>
  </si>
  <si>
    <t>0745-32-6825</t>
  </si>
  <si>
    <t>0745-32-6827</t>
  </si>
  <si>
    <t>ｵｵｼｹﾞｶﾂｺ</t>
  </si>
  <si>
    <t>大重勝子</t>
  </si>
  <si>
    <t>奈良県北葛城郡上牧町下牧3-5-10</t>
  </si>
  <si>
    <t>ﾄｸﾃｲﾋｴｲﾘｶﾂﾄﾞｳﾎｳｼﾞﾝﾘﾊﾞﾃｨｰﾎｯｶﾂ ｶﾜｲﾁｮｳﾌｸｼｻｷﾞｮｳｼｮ</t>
  </si>
  <si>
    <t>特定非営利活動法人リバティーほっかつ　河合町福祉作業所</t>
  </si>
  <si>
    <t>奈良県北葛城郡河合町西穴闇216番地の1</t>
  </si>
  <si>
    <t>0745-43-8628</t>
  </si>
  <si>
    <t>ﾀﾅｶﾋﾛﾕｷ</t>
  </si>
  <si>
    <t>ﾄｸﾃｲﾋｴｲﾘｶﾂﾄﾞｳﾎｳｼﾞﾝﾘﾊﾞﾃｨｰﾎｯｶﾂ ｶﾝﾏｷﾁｮｳﾌｸｼｻｷﾞｮｳｼｮ</t>
  </si>
  <si>
    <t>特定非営利活動法人リバティーほっかつ　上牧町福祉作業所</t>
  </si>
  <si>
    <t>奈良県北葛城郡上牧町上牧4044-6</t>
  </si>
  <si>
    <t>0745-44-3346</t>
  </si>
  <si>
    <t>0745-44-3347</t>
  </si>
  <si>
    <t>ﾆﾁｲｹｱｾﾝﾀｰｺｳﾘｮｳ</t>
  </si>
  <si>
    <t>ニチイケアセンター広陵</t>
  </si>
  <si>
    <t>奈良県北葛城郡広陵町笠343-1</t>
  </si>
  <si>
    <t>0745-54-1225</t>
  </si>
  <si>
    <t>0745-54-1226</t>
  </si>
  <si>
    <t>ﾌﾗｯﾌﾟ</t>
  </si>
  <si>
    <t>ふらっぷ</t>
  </si>
  <si>
    <t>奈良県北葛城郡広陵町中127-1</t>
  </si>
  <si>
    <t>0745-57-2411</t>
  </si>
  <si>
    <t>ﾆﾁｲｹｱｾﾝﾀｰﾅﾗｵｳｼﾞ</t>
  </si>
  <si>
    <t>ニチイケアセンター奈良王寺</t>
  </si>
  <si>
    <t>奈良県北葛城郡王寺町本町4-44-19</t>
  </si>
  <si>
    <t>0745-33-0717</t>
  </si>
  <si>
    <t>0745-33-0718</t>
  </si>
  <si>
    <t>ｶﾌﾞｼｷｶﾞｲｼｬｶﾜﾓﾄﾌﾟﾚｼﾞｬｰｸﾞﾙｰﾌﾟ</t>
  </si>
  <si>
    <t>株式会社カワモトプレジャーグループ</t>
  </si>
  <si>
    <t>639-3125</t>
  </si>
  <si>
    <t>奈良県吉野郡大淀町大字北野25-1</t>
  </si>
  <si>
    <t>0745-43-5441</t>
  </si>
  <si>
    <t>0745-43-5442</t>
  </si>
  <si>
    <t>ｶﾜﾓﾄﾀｶﾋﾛ</t>
  </si>
  <si>
    <t>川本高広</t>
  </si>
  <si>
    <t>635-0121</t>
  </si>
  <si>
    <t>奈良県高市郡高取町丹生谷923-2</t>
  </si>
  <si>
    <t>ｵｳｼﾞｭ</t>
  </si>
  <si>
    <t>桜寿</t>
  </si>
  <si>
    <t>奈良県北葛城郡王寺町本町5丁目14-27</t>
  </si>
  <si>
    <t>ﾄｸﾃｲﾋｴｲﾘｶﾂﾄﾞｳﾎｳｼﾞﾝｵｵｷﾅ･ﾜ</t>
  </si>
  <si>
    <t>特定非営利活動法人おおきな・わ</t>
  </si>
  <si>
    <t>636-0093</t>
  </si>
  <si>
    <t>奈良県北葛城郡河合町大輪田15</t>
  </si>
  <si>
    <t>0745-43-6572</t>
  </si>
  <si>
    <t>0745-43-6582</t>
  </si>
  <si>
    <t>ﾂｼﾞｲｶﾂﾐ</t>
  </si>
  <si>
    <t>辻井克美</t>
  </si>
  <si>
    <t>ﾃﾞｲ ｵｵｷﾅ･ﾜ</t>
  </si>
  <si>
    <t>でい　おおきな・わ</t>
  </si>
  <si>
    <t>ﾄｸﾃｲﾋｴｲﾘｶﾂﾄﾞｳﾎｳｼﾞﾝｴｲｺｳﾌｸｼｶｲ</t>
  </si>
  <si>
    <t>特定非営利活動法人永弘福祉会</t>
  </si>
  <si>
    <t>奈良県北葛城郡河合町大字穴闇108-1</t>
  </si>
  <si>
    <t>0745-43-9513</t>
  </si>
  <si>
    <t>0745-43-9514</t>
  </si>
  <si>
    <t>ﾅｶﾞｵｶｱｷﾋﾛ</t>
  </si>
  <si>
    <t>永岡章弘</t>
  </si>
  <si>
    <t>636-0051</t>
  </si>
  <si>
    <t>奈良県北葛城郡河合町大字川合662</t>
  </si>
  <si>
    <t>ｲﾁｮｳ</t>
  </si>
  <si>
    <t>いちょう</t>
  </si>
  <si>
    <t>定款第5条第1項</t>
  </si>
  <si>
    <t>ﾘｸﾀ ﾊﾁﾛｳ</t>
  </si>
  <si>
    <t>陸田　八郎</t>
  </si>
  <si>
    <t>ｸﾞﾙｰﾌﾟﾎｰﾑ ｶﾜｲ</t>
  </si>
  <si>
    <t>グループホーム　かわい</t>
  </si>
  <si>
    <t>奈良県北葛城郡河合町穴闇94-16</t>
  </si>
  <si>
    <t>0745-56-3509</t>
  </si>
  <si>
    <t>第2章第５条第1項①</t>
  </si>
  <si>
    <t>ｸﾞﾙｰﾌﾟﾎｰﾑ ｽﾏｲﾙ</t>
  </si>
  <si>
    <t>グループホーム　スマイル</t>
  </si>
  <si>
    <t>奈良県北葛城郡広陵町三吉元斉音寺方235-1</t>
  </si>
  <si>
    <t>0745-60-1263</t>
  </si>
  <si>
    <t>ｶﾌﾞｼｷｶｲｼｬｶﾂﾗｷﾞ</t>
  </si>
  <si>
    <t>株式会社かつらぎ</t>
  </si>
  <si>
    <t>635-0818</t>
  </si>
  <si>
    <t>奈良県北葛城郡広陵町南60-1</t>
  </si>
  <si>
    <t>0745-56-3240</t>
  </si>
  <si>
    <t>0745-56-3241</t>
  </si>
  <si>
    <t>ﾌｼﾞﾀｶﾂﾕｷ</t>
  </si>
  <si>
    <t>藤田勝行</t>
  </si>
  <si>
    <t>奈良県北葛城郡広陵町寺戸37-3</t>
  </si>
  <si>
    <t>ﾎｳﾓﾝｶｲｺﾞｽﾃｰｼｮﾝｶﾂﾗｷﾞ</t>
  </si>
  <si>
    <t>訪問介護ステーションかつらぎ</t>
  </si>
  <si>
    <t>奈良県北葛城郡広陵町中73</t>
  </si>
  <si>
    <t>第2条第16項</t>
  </si>
  <si>
    <t>ｶﾌﾞｼｷｶｲｼｬｱﾕﾐ</t>
  </si>
  <si>
    <t>株式会社歩</t>
  </si>
  <si>
    <t>635-0803</t>
  </si>
  <si>
    <t>奈良県北葛城郡広陵町大野471-3</t>
  </si>
  <si>
    <t>0745-60-6364</t>
  </si>
  <si>
    <t>0745-27-4372</t>
  </si>
  <si>
    <t>ﾖｼﾅｶﾞﾕｷｺ</t>
  </si>
  <si>
    <t>吉永由紀子</t>
  </si>
  <si>
    <t>ｹｱｾﾝﾀｰｱﾕﾑ</t>
  </si>
  <si>
    <t>ケアセンターあゆむ</t>
  </si>
  <si>
    <t>635-0815</t>
  </si>
  <si>
    <t>奈良県北葛城郡広陵町古寺502-4</t>
  </si>
  <si>
    <t>ｶﾌﾞｼｷｶｲｼｬｴﾅｼﾞｰﾊｰﾄ</t>
  </si>
  <si>
    <t>株式会社エナジーハート</t>
  </si>
  <si>
    <t>592-8333</t>
  </si>
  <si>
    <t>大阪府堺市西区浜寺石津町西3-5-2</t>
  </si>
  <si>
    <t>072-243-1185</t>
  </si>
  <si>
    <t>072-243-1186</t>
  </si>
  <si>
    <t>ｶﾀﾏﾂｴﾂｺ</t>
  </si>
  <si>
    <t>片松悦子</t>
  </si>
  <si>
    <t>592-8341</t>
  </si>
  <si>
    <t>大阪府堺市西区浜寺船尾町東4-62</t>
  </si>
  <si>
    <t>ﾎｳﾓﾝｶｲｺﾞ ｱﾏﾉｶﾞﾜ</t>
  </si>
  <si>
    <t>訪問介護　あまのがわ</t>
  </si>
  <si>
    <t>635-0824</t>
  </si>
  <si>
    <t>奈良県北葛城郡広陵町疋相120-4　グリーンヒルズⅠ　103号</t>
  </si>
  <si>
    <t>0745-55-8811</t>
  </si>
  <si>
    <t>639-0231</t>
  </si>
  <si>
    <t>0745-55-8111</t>
  </si>
  <si>
    <t>ﾄｸﾃｲﾋｴｲﾘｶﾂﾄﾞｳﾎｳｼﾞﾝﾅﾅｲﾛｻｰｶｽﾀﾞﾝ</t>
  </si>
  <si>
    <t>特定非営利活動法人なないろサーカス団</t>
  </si>
  <si>
    <t>奈良県北葛城郡王寺町畠田3-7-23</t>
  </si>
  <si>
    <t>0745-60-6654</t>
  </si>
  <si>
    <t>ﾅｶｶﾞﾜﾅｵﾐ</t>
  </si>
  <si>
    <t>中川直美</t>
  </si>
  <si>
    <t>584-0001</t>
  </si>
  <si>
    <t>大阪府富田林市梅の里1-2-14</t>
  </si>
  <si>
    <t>ﾅﾅｲﾛｻｰｶｽﾀﾞﾝ</t>
  </si>
  <si>
    <t>なないろサーカス団</t>
  </si>
  <si>
    <t>ｸﾞﾙﾝﾊﾟｺﾞｳﾄﾞｳｶｲｼｬ</t>
  </si>
  <si>
    <t>ぐるんぱ合同会社</t>
  </si>
  <si>
    <t>奈良県香芝市上中465-2</t>
  </si>
  <si>
    <t>0745-77-6111</t>
  </si>
  <si>
    <t>ﾀﾅｶﾏﾅ</t>
  </si>
  <si>
    <t>田中愛</t>
  </si>
  <si>
    <t>ｸﾞﾙﾝﾊﾟ</t>
  </si>
  <si>
    <t>ぐるんぱ</t>
  </si>
  <si>
    <t>奈良県北葛城郡上牧町上牧3688-1</t>
  </si>
  <si>
    <t>ﾀﾞｲﾆｽﾐﾚｻｷﾞｮｳｼｮ</t>
  </si>
  <si>
    <t>第２すみれ作業所</t>
  </si>
  <si>
    <t>0745-60-5570</t>
  </si>
  <si>
    <t>ｶﾌﾞｼｷｶﾞｲｼｬ ｶｼﾓﾄ</t>
  </si>
  <si>
    <t>株式会社　柏本</t>
  </si>
  <si>
    <t>636-0072</t>
  </si>
  <si>
    <t>奈良県北葛城郡河合町中山台２－８－９－２０２</t>
  </si>
  <si>
    <t>0745-43-5903</t>
  </si>
  <si>
    <t>0745-43-5904</t>
  </si>
  <si>
    <t>葛城法務局</t>
  </si>
  <si>
    <t>ｶｼﾓﾄ ﾘｮｳ</t>
  </si>
  <si>
    <t>柏本　涼</t>
  </si>
  <si>
    <t>奈良県北葛城郡河合町中山台2-8-9-202</t>
  </si>
  <si>
    <t>ｱｲｼﾝﾍﾙﾊﾟｰｽﾃｰｼｮﾝ</t>
  </si>
  <si>
    <t>あいしんヘルパーステーション</t>
  </si>
  <si>
    <t>ｶﾌﾞｼｷｶﾞｲｼｬ ﾋｶﾞｼ</t>
  </si>
  <si>
    <t>株式会社　ヒガシ</t>
  </si>
  <si>
    <t>奈良県北葛城郡広陵町大字中２５６番地</t>
  </si>
  <si>
    <t>0745-60-3079</t>
  </si>
  <si>
    <t>ﾋｶﾞｼ ﾏｻｵ</t>
  </si>
  <si>
    <t>東　政男</t>
  </si>
  <si>
    <t>ﾕﾒｽﾍﾟｰｽｶｸﾞﾔ</t>
  </si>
  <si>
    <t>夢スペースかぐや</t>
  </si>
  <si>
    <t>0745-60-8935</t>
  </si>
  <si>
    <t>ﾕｳｹﾞﾝｶﾞｲｼｬﾆｼﾔﾏﾄﾔﾏﾄｶｲｺﾞｻｰﾋﾞｽｶﾌﾞｼｷ</t>
  </si>
  <si>
    <t>株式会社西大和介護サービス</t>
  </si>
  <si>
    <t>奈良県北葛城郡王寺町久度2丁目12-3</t>
  </si>
  <si>
    <t>0745-33-3512</t>
  </si>
  <si>
    <t>0745-33-3522</t>
  </si>
  <si>
    <t>ﾔｽｲ ﾖｼｱｷ</t>
  </si>
  <si>
    <t>保井　芳昭</t>
  </si>
  <si>
    <t>奈良県北葛城郡王寺町久度2-12-3</t>
  </si>
  <si>
    <t>ｶｲｺﾞﾋﾟｰﾀｰ</t>
  </si>
  <si>
    <t>介護ピーター</t>
  </si>
  <si>
    <t>奈良県北葛城郡王寺町久度4丁目3-13</t>
  </si>
  <si>
    <t>ｻﾎﾟｰﾄｾﾝﾀｰﾏｷﾊﾞ</t>
  </si>
  <si>
    <t>サポートセンターまきば</t>
  </si>
  <si>
    <t>奈良県北葛城郡上牧町片岡台2-6-10</t>
  </si>
  <si>
    <t>0745-32-1132</t>
  </si>
  <si>
    <t>ｼｬｶｲﾌｸｼﾎｳｼﾞﾝ ｺｳﾕｳｶｲ</t>
  </si>
  <si>
    <t>社会福祉法人　功有会</t>
  </si>
  <si>
    <t>ﾏﾂﾓﾄ ﾉﾘｵ</t>
  </si>
  <si>
    <t>松本　憲夫</t>
  </si>
  <si>
    <t>ﾔﾏﾄｴﾝﾎｰﾑﾍﾙﾌﾟｽﾃｰｼｮﾝ</t>
  </si>
  <si>
    <t>大和園ホームヘルプステーション</t>
  </si>
  <si>
    <t>第1条第1項第2号(オ)</t>
  </si>
  <si>
    <t>ﾕｳｹﾞﾝｶﾞｲｼｬﾖﾛｽﾞﾔ</t>
  </si>
  <si>
    <t>有限会社よろずや</t>
  </si>
  <si>
    <t>奈良県北葛城郡広陵町古寺375</t>
  </si>
  <si>
    <t>0745-56-5555</t>
  </si>
  <si>
    <t>0745-56-5556</t>
  </si>
  <si>
    <t>ﾏﾂｼﾀｶｽﾞﾏ</t>
  </si>
  <si>
    <t>松下一真</t>
  </si>
  <si>
    <t>代表</t>
  </si>
  <si>
    <t>奈良県北葛城郡広陵町馬見南6-1-9-304</t>
  </si>
  <si>
    <t>ﾖﾛｽﾞﾔ</t>
  </si>
  <si>
    <t>よろずや</t>
  </si>
  <si>
    <t>ｶﾌﾞｼｷｶﾞｲｼｬﾛｯｶ</t>
  </si>
  <si>
    <t>株式会社六花</t>
  </si>
  <si>
    <t>581-0084</t>
  </si>
  <si>
    <t>大阪府八尾市植松町六丁目9番34号</t>
  </si>
  <si>
    <t>072-922-9687</t>
  </si>
  <si>
    <t>072-990-6988</t>
  </si>
  <si>
    <t>ｲｼﾀﾞﾁｶﾗ</t>
  </si>
  <si>
    <t>石田力</t>
  </si>
  <si>
    <t>大阪府八尾市植松町6丁目9番34号</t>
  </si>
  <si>
    <t>ﾛｯｶﾎｳﾓﾝｶｲｺﾞｽﾃｰｼｮﾝ</t>
  </si>
  <si>
    <t>六花訪問介護ステーション</t>
  </si>
  <si>
    <t>奈良県北葛城郡上牧町上牧537-10</t>
  </si>
  <si>
    <t>0745-43-6987</t>
  </si>
  <si>
    <t>0745-77-6988</t>
  </si>
  <si>
    <t>ﾃﾞｲｻｰﾋﾞｽﾛｯｶ</t>
  </si>
  <si>
    <t>デイサービス六花</t>
  </si>
  <si>
    <t>奈良県北葛城郡広陵町大字中123番地5</t>
  </si>
  <si>
    <t>奈良県北葛城郡広陵町大字安部352番地3</t>
  </si>
  <si>
    <t>ﾀﾞｲﾆｽﾏｲﾙ</t>
  </si>
  <si>
    <t>第2スマイル</t>
  </si>
  <si>
    <t>奈良県北葛城郡広陵町大字南郷1181番1</t>
  </si>
  <si>
    <t>0745-61-1414</t>
  </si>
  <si>
    <t>奈良県北葛城郡広陵町中123番地5</t>
  </si>
  <si>
    <t>ﾄｸﾃｲﾋｴｲﾘｶﾂﾄﾞｳﾎｳｼﾞﾝﾘﾊﾞﾃｨｰﾎｯｶﾂ ｸﾞﾙｰﾌﾟﾎｰﾑｴｰﾙｱﾜﾔ</t>
  </si>
  <si>
    <t>特定非営利活動法人リバティーほっかつ　グループホームエールあわや</t>
  </si>
  <si>
    <t>奈良県北葛城郡上牧町大字上牧4044-10</t>
  </si>
  <si>
    <t>0745-78-3339</t>
  </si>
  <si>
    <t>ｶﾌﾞｼｷｶｲｼｬﾌﾙﾗｲﾌｹｱ</t>
  </si>
  <si>
    <t>株式会社フルライフケア</t>
  </si>
  <si>
    <t>大阪府大阪市中央区南本町1丁目2番6号</t>
  </si>
  <si>
    <t>06-6260-3939</t>
  </si>
  <si>
    <t>06-6260-3355</t>
  </si>
  <si>
    <t>神戸地方法務局</t>
  </si>
  <si>
    <t>ﾄｸﾔﾏﾖｼｵ</t>
  </si>
  <si>
    <t>徳山善雄</t>
  </si>
  <si>
    <t>538-0053</t>
  </si>
  <si>
    <t>大阪府大阪市鶴見区鶴見4-4-5-305</t>
  </si>
  <si>
    <t>ﾎｳﾓﾝｶｲｺﾞｼﾞｷﾞｮｳｼｮﾌﾙﾗｲﾌｹｱｶﾝﾏｷ</t>
  </si>
  <si>
    <t>訪問介護事業所フルライフケア上牧</t>
  </si>
  <si>
    <t>奈良県北葛城郡上牧町片岡台2丁目13-26芳倉マンション304</t>
  </si>
  <si>
    <t>0745-34-2055</t>
  </si>
  <si>
    <t>0745-34-2060</t>
  </si>
  <si>
    <t>ﾍﾙｼｰｼﾞｬﾊﾟﾝｶﾌﾞｼｷｶﾞｲｼｬ</t>
  </si>
  <si>
    <t>ヘルシージャパン株式会社</t>
  </si>
  <si>
    <t>奈良県北葛城郡上牧町大字上牧3439番地21</t>
  </si>
  <si>
    <t>0745-78-9944</t>
  </si>
  <si>
    <t>0745-78-9952</t>
  </si>
  <si>
    <t>ｲｹﾀﾞｴｲｺ</t>
  </si>
  <si>
    <t>池田榮子</t>
  </si>
  <si>
    <t>636-0103</t>
  </si>
  <si>
    <t>奈良県生駒郡斑鳩町幸前二丁目1番16号</t>
  </si>
  <si>
    <t>ｹｱｾﾝﾀｰﾌﾞﾄﾞｳﾉﾓﾘ</t>
  </si>
  <si>
    <t>ケアセンターぶどうの森</t>
  </si>
  <si>
    <t>ｲｯﾊﾟﾝｼｬﾀﾞﾝﾎｳｼﾞﾝｴﾙｽ</t>
  </si>
  <si>
    <t>一般社団法人els</t>
  </si>
  <si>
    <t>奈良県北葛城郡広陵町笠287-1</t>
  </si>
  <si>
    <t>090-5978-1878</t>
  </si>
  <si>
    <t>0745-55-0762</t>
  </si>
  <si>
    <t>ﾜﾀﾞﾓﾓﾖ</t>
  </si>
  <si>
    <t>和田百代</t>
  </si>
  <si>
    <t>奈良県北葛城郡広陵町百済1782</t>
  </si>
  <si>
    <t>ﾜｰｸｻﾎﾟｰﾄｴﾙｽ</t>
  </si>
  <si>
    <t>わーくさぽーとels</t>
  </si>
  <si>
    <t>ﾌﾚｱｲｸﾞﾙｰﾌﾟﾌｼﾞｺﾞｳﾄﾞｳｶｲｼｬ</t>
  </si>
  <si>
    <t>ふれ愛グループ藤合同会社</t>
  </si>
  <si>
    <t>奈良県北葛城郡河合町西穴闇348番地1</t>
  </si>
  <si>
    <t>0745-57-3500</t>
  </si>
  <si>
    <t>0745-57-3501</t>
  </si>
  <si>
    <t>ﾌｼﾞｷｼﾞｭﾝｺ</t>
  </si>
  <si>
    <t>藤木淳子</t>
  </si>
  <si>
    <t>奈良県北葛城郡河合町大輪田2098番地3</t>
  </si>
  <si>
    <t>ﾌﾚｱｲﾉﾓﾘ</t>
  </si>
  <si>
    <t>ふれあいの杜</t>
  </si>
  <si>
    <t>奈良県北葛城郡河合町西穴闇348-1</t>
  </si>
  <si>
    <t>奈良県北葛城郡河合町星和台一丁目10番地11</t>
  </si>
  <si>
    <t>奈良県香芝市関屋北三丁目3番17号</t>
  </si>
  <si>
    <t>ｸﾚｼｪﾝﾄﾞ･ﾃﾞｲｻｰﾋﾞｽ</t>
  </si>
  <si>
    <t>クレシェンド・デイサービス</t>
  </si>
  <si>
    <t>ｲｯﾊﾟﾝｼｬﾀﾞﾝﾎｳｼﾞﾝﾀﾂﾎﾞ</t>
  </si>
  <si>
    <t>一般社団法人たつぼ</t>
  </si>
  <si>
    <t>奈良県北葛城郡王寺町畠田四丁目13番18号</t>
  </si>
  <si>
    <t>ﾀﾂﾎﾞﾋﾛﾕｷ</t>
  </si>
  <si>
    <t>ｼｭｳﾛｳｹｲｿﾞｸｼｴﾝｴｰｶﾞﾀｼﾞｷﾞｮｳｼｮｱｲﾙ</t>
  </si>
  <si>
    <t>就労継続支援A型事業所あいる</t>
  </si>
  <si>
    <t>奈良県北葛城郡広陵町大字平尾610番地1</t>
  </si>
  <si>
    <t>0745-54-6987</t>
  </si>
  <si>
    <t>0745-54-1186</t>
  </si>
  <si>
    <t>ﾛｯｶﾎｳﾓﾝｶｲｺﾞｽﾃｰｼｮﾝ･ｺｳﾘｮｳ</t>
  </si>
  <si>
    <t>六花訪問介護ステーション・広陵</t>
  </si>
  <si>
    <t>ｸﾞﾙｰﾌﾟﾎｰﾑｱｲﾗｲﾌｶﾜｲ</t>
  </si>
  <si>
    <t>グループホームｉＬｉｆｅ河合</t>
  </si>
  <si>
    <t>636-0053</t>
  </si>
  <si>
    <t>奈良県北葛城郡河合町池部3丁目821-1　1Ｆ</t>
  </si>
  <si>
    <t>0745-60-4695</t>
  </si>
  <si>
    <t>ｺﾞｳﾄﾞｳｶﾞｲｼｬﾐﾅﾋｶﾙﾌｸｼｶｲ</t>
  </si>
  <si>
    <t>合同会社ミナヒカル福祉会</t>
  </si>
  <si>
    <t>奈良県北葛城郡河合町泉台三丁目14番21号</t>
  </si>
  <si>
    <t>0745-56-2550</t>
  </si>
  <si>
    <t>ｱﾌﾞｸﾏｻﾐ</t>
  </si>
  <si>
    <t>安福正己</t>
  </si>
  <si>
    <t>ｼｬｶｲﾌｸｼﾎｳｼﾞﾝﾀｶﾄﾘﾁｮｳｼｬｶｲﾌｸｼｷｮｳｷﾞｶｲ</t>
  </si>
  <si>
    <t>社会福祉法人高取町社会福祉協議会</t>
  </si>
  <si>
    <t>奈良県高市郡高取町観覚寺990-1</t>
  </si>
  <si>
    <t>0744-52-3865</t>
  </si>
  <si>
    <t>0744-52-3819</t>
  </si>
  <si>
    <t>ｷﾀｲｻｵ</t>
  </si>
  <si>
    <t>喜多功</t>
  </si>
  <si>
    <t>635-0134</t>
  </si>
  <si>
    <t>奈良県高市郡高取町大字薩摩502番地1</t>
  </si>
  <si>
    <t>ﾄｸﾃｲﾋｴｲﾘｶﾂﾄﾞｳﾎｳｼﾞﾝﾎﾟﾆｰﾉｻﾄｦﾂｸﾛｳｶｲ</t>
  </si>
  <si>
    <t>特定非営利活動法人ポニーの里をつくろう会</t>
  </si>
  <si>
    <t>635-0123</t>
  </si>
  <si>
    <t>奈良県高市郡高取町市尾245</t>
  </si>
  <si>
    <t>0744-52-3902</t>
  </si>
  <si>
    <t>ﾀﾑﾗｼｭｳﾍｲ</t>
  </si>
  <si>
    <t>田村修平</t>
  </si>
  <si>
    <t>ｻﾞｲﾀｸｶｲｺﾞｾﾝﾀｰ ﾎﾟﾆｰﾉｻﾄ</t>
  </si>
  <si>
    <t>在宅介護センター　ポニーの里</t>
  </si>
  <si>
    <t>奈良県高市郡高取町市尾1309</t>
  </si>
  <si>
    <t>0744-52-2015</t>
  </si>
  <si>
    <t>第5条第1項第13号</t>
  </si>
  <si>
    <t>ｾｲｶﾂｶｲｺﾞｼﾞｷﾞｮｳｼｮｲｷﾝﾄﾞ</t>
  </si>
  <si>
    <t>生活介護事業所いきんど</t>
  </si>
  <si>
    <t>ﾔｽﾗｷﾞﾉｵｶ･ﾀｶﾄﾘﾜｰｸｽ</t>
  </si>
  <si>
    <t>ﾄｸﾃｲﾋｴｲﾘｶﾂﾄﾞｳﾎｳｼﾞﾝｱｽｶ</t>
  </si>
  <si>
    <t>特定非営利活動法人飛鳥</t>
  </si>
  <si>
    <t>奈良県橿原市城殿町418-1</t>
  </si>
  <si>
    <t>0744-29-9210</t>
  </si>
  <si>
    <t>ｸﾇｷﾞﾀﾆﾋﾃﾞｷ</t>
  </si>
  <si>
    <t>椚谷秀樹</t>
  </si>
  <si>
    <t>奈良県橿原市菖蒲町1-6-2</t>
  </si>
  <si>
    <t>ｽﾃｯﾌﾟｱｽｶ</t>
  </si>
  <si>
    <t>ステップあすか</t>
  </si>
  <si>
    <t>ｼｬｶｲﾌｸｼﾎｳｼﾞﾝｱｽｶﾑﾗｼｬｶｲﾌｸｼｷｮｳｷﾞｶｲ</t>
  </si>
  <si>
    <t>社会福祉法人明日香村社会福祉協議会</t>
  </si>
  <si>
    <t>634-0143</t>
  </si>
  <si>
    <t>奈良県高市郡明日香村立部745</t>
  </si>
  <si>
    <t>0744-54-2740</t>
  </si>
  <si>
    <t>ｵｵﾀ ｵｻﾑ</t>
  </si>
  <si>
    <t>太田　修</t>
  </si>
  <si>
    <t>634-0144</t>
  </si>
  <si>
    <t>奈良県高市郡明日香村平田232-1</t>
  </si>
  <si>
    <t>0744-54-4110</t>
  </si>
  <si>
    <t>有限会社ほほえみ</t>
  </si>
  <si>
    <t>635-0151</t>
  </si>
  <si>
    <t>奈良県高市郡高取町下子島350</t>
  </si>
  <si>
    <t>0744-52-9088</t>
  </si>
  <si>
    <t>0744-52-9161</t>
  </si>
  <si>
    <t>ﾅｶﾆｼﾋﾛﾂｸﾞ</t>
  </si>
  <si>
    <t>中西宏次</t>
  </si>
  <si>
    <t>第2条第11号</t>
  </si>
  <si>
    <t>ｼｬｶｲﾌｸｼﾎｳｼﾞﾝﾂﾎﾞｻｶﾃﾞﾗｼｭｳﾄｸｶｲ</t>
  </si>
  <si>
    <t>社会福祉法人壺阪寺聚徳会</t>
  </si>
  <si>
    <t>635-0102</t>
  </si>
  <si>
    <t>奈良県高市郡高取町壺阪3</t>
  </si>
  <si>
    <t>0744-52-3688</t>
  </si>
  <si>
    <t>0744-52-3835</t>
  </si>
  <si>
    <t>ﾄｷﾜｶﾂﾉﾘ</t>
  </si>
  <si>
    <t>常盤勝範</t>
  </si>
  <si>
    <t>630-0202</t>
  </si>
  <si>
    <t>奈良県生駒市生駒台南225番地</t>
  </si>
  <si>
    <t>ｱｽｶｴﾝ</t>
  </si>
  <si>
    <t>明日香園</t>
  </si>
  <si>
    <t>634-0141</t>
  </si>
  <si>
    <t>奈良県高市郡明日香村川原263-1</t>
  </si>
  <si>
    <t>0744-54-4148</t>
  </si>
  <si>
    <t>0744-54-4194</t>
  </si>
  <si>
    <t>第1条第1項第2号ハ</t>
  </si>
  <si>
    <t>第1条第1項第2号ロ</t>
  </si>
  <si>
    <t>ｼｬｶｲﾌｸｼﾎｳｼﾞﾝｱｹﾐﾄﾞﾘｶｲ</t>
  </si>
  <si>
    <t>社会福祉法人朱鳥会</t>
  </si>
  <si>
    <t>奈良県高市郡高取町市尾1075</t>
  </si>
  <si>
    <t>0744-52-5150</t>
  </si>
  <si>
    <t>0744-52-5570</t>
  </si>
  <si>
    <t>ﾔﾏﾓﾄﾉﾌﾞｱｷ</t>
  </si>
  <si>
    <t>山本進章</t>
  </si>
  <si>
    <t>634-0103</t>
  </si>
  <si>
    <t>奈良県高市郡明日香村飛鳥505-1</t>
  </si>
  <si>
    <t>ｼｮｳｶﾞｲｼｬｼｴﾝｼｾﾂ　ﾐﾔﾋﾞﾉｻﾄ</t>
  </si>
  <si>
    <t>障害者支援施設　雅乃郷</t>
  </si>
  <si>
    <t>0744-52-5560</t>
  </si>
  <si>
    <t>ｼｮｳｶﾞｲｼｬｼｴﾝｼｾﾂ ﾐﾔﾋﾞﾉｻﾄ</t>
  </si>
  <si>
    <t>ｼｭｳﾛｳｹｲｿﾞｸｼｴﾝ(ﾋﾞｰｶﾞﾀ)ｼﾞｷﾞｮｳ ﾐﾔﾋﾞﾉｻﾄ｢ﾁｲｷｦﾑｽﾌﾞ ｵﾑｽﾋﾞｶｲ｣</t>
  </si>
  <si>
    <t>就労継続支援（Ｂ型）事業　雅乃郷「地域を結ぶ　おむすび会」</t>
  </si>
  <si>
    <t>ﾄｸﾃｲﾋｴｲﾘｶﾂﾄﾞｳﾎｳｼﾞﾝﾀｶﾄﾘ</t>
  </si>
  <si>
    <t>特定非営利活動法人たかとり</t>
  </si>
  <si>
    <t>奈良県高市郡高取町丹生谷1073</t>
  </si>
  <si>
    <t>0745-67-1331</t>
  </si>
  <si>
    <t>ｶﾜﾆｼﾔｽﾊﾙ</t>
  </si>
  <si>
    <t>川西康陽</t>
  </si>
  <si>
    <t>奈良県高市郡高取町市尾960-4</t>
  </si>
  <si>
    <t>ｾｲｶﾂｶｲｺﾞｼﾞｷﾞｮｳｼｮﾔﾏﾌﾞｷ</t>
  </si>
  <si>
    <t>生活介護事業所やまぶき</t>
  </si>
  <si>
    <t>奈良県高市郡高取町丹生谷1071</t>
  </si>
  <si>
    <t>635-0136</t>
  </si>
  <si>
    <t>ｼｮｳｶﾞｲｼｬｼｭｳﾛｳｼｴﾝｾﾝﾀｰ ﾎﾟﾙﾃﾉﾓﾘ</t>
  </si>
  <si>
    <t>障がい者就労支援センター　ポルテの森</t>
  </si>
  <si>
    <t>奈良県高市郡高取町市尾266</t>
  </si>
  <si>
    <t>0744-35-9015</t>
  </si>
  <si>
    <t>ｶﾌﾞｼｷｶﾞｲｼｬﾕｲﾏｰﾙﾅﾗ</t>
  </si>
  <si>
    <t>株式会社ゆいまーる奈良</t>
  </si>
  <si>
    <t>奈良県高市郡高取町丹生谷883-6</t>
  </si>
  <si>
    <t>0745-67-1050</t>
  </si>
  <si>
    <t>奈良地方法務局橿原出張所</t>
  </si>
  <si>
    <t>ｱｹﾐﾐﾖｺ</t>
  </si>
  <si>
    <t>明見美代子</t>
  </si>
  <si>
    <t>ｶｲｺﾞｾﾝﾀｰﾕｲﾏｰﾙ</t>
  </si>
  <si>
    <t>介護センターゆいまーる</t>
  </si>
  <si>
    <t>638-0841</t>
  </si>
  <si>
    <t>0745-67-0104</t>
  </si>
  <si>
    <t>ｲｯﾊﾟﾝｼｬﾀﾞﾝﾎｳｼﾞﾝﾅﾗｼﾞﾝｻﾞｲｲｸｾｲｷｮｳｶｲ</t>
  </si>
  <si>
    <t>一般社団法人なら人材育成協会</t>
  </si>
  <si>
    <t>奈良県高市郡高取町丹生谷122－2</t>
  </si>
  <si>
    <t>ｱｹﾐ ﾐﾖｺ</t>
  </si>
  <si>
    <t>奈良県高市郡高取町丹生谷883－6</t>
  </si>
  <si>
    <t>ｼｭｳﾛｳｲｺｳｼｴﾝｼﾞｷﾞｮｳｼｮ｢ﾎﾟｰﾚ｣</t>
  </si>
  <si>
    <t>就労支援事業所「ポーレ」</t>
  </si>
  <si>
    <t>635-0153</t>
  </si>
  <si>
    <t>奈良県高市郡高取町下土佐389－3</t>
  </si>
  <si>
    <t>0745-67-2031</t>
  </si>
  <si>
    <t>ｲｯﾊﾟﾝｼｬﾀﾞﾝﾎｳｼﾞﾝｻｸﾗﾉｶｲ</t>
  </si>
  <si>
    <t>一般社団法人桜乃会</t>
  </si>
  <si>
    <t>奈良県高市郡高取町下子島57-2-2</t>
  </si>
  <si>
    <t>0744-35-3771</t>
  </si>
  <si>
    <t>0744-35-3252</t>
  </si>
  <si>
    <t>ｼﾏﾓﾄﾋﾛｱｷ</t>
  </si>
  <si>
    <t>島本宏明</t>
  </si>
  <si>
    <t>ｹｱｾﾝﾀｰｵｳｶ</t>
  </si>
  <si>
    <t>ケアセンター桜華</t>
  </si>
  <si>
    <t>第3条第11項</t>
  </si>
  <si>
    <t>第3条第1項第11号</t>
  </si>
  <si>
    <t>奈良県高市郡高取町丹生谷1073番地</t>
  </si>
  <si>
    <t>奈良県高市郡高取町市尾960番地の10</t>
  </si>
  <si>
    <t>ｸﾞﾙｰﾌﾟﾎｰﾑｶｴﾃﾞ</t>
  </si>
  <si>
    <t>グループホームかえで</t>
  </si>
  <si>
    <t>奈良県高市郡高取町兵庫299-1</t>
  </si>
  <si>
    <t>奈良県高市郡高取町丹生谷122番地の2</t>
  </si>
  <si>
    <t>明見　美代子</t>
  </si>
  <si>
    <t>奈良県高市郡高取町丹生谷883番地の6</t>
  </si>
  <si>
    <t>ｼｭｳﾛｳﾃｲﾁｬｸｼｴﾝｼﾞｷﾞｮｳｼｮ｢ﾎﾟｰﾚ｣</t>
  </si>
  <si>
    <t>就労定着支援事業所「ポーレ」</t>
  </si>
  <si>
    <t>第4条第1項第6号</t>
  </si>
  <si>
    <t>ﾍﾙﾊﾟｰｽﾃｰｼｮﾝｱｹﾐﾄﾞﾘ</t>
  </si>
  <si>
    <t>ヘルパーステーションあけみどり</t>
  </si>
  <si>
    <t>奈良県高市郡高取町市尾1070</t>
  </si>
  <si>
    <t>0744-52-9502</t>
  </si>
  <si>
    <t>0744-52-9501</t>
  </si>
  <si>
    <t>第1条代１項（２）</t>
  </si>
  <si>
    <t>0744-52-9500</t>
  </si>
  <si>
    <t>ｼｮｳｶﾞｲｼｬｼｴﾝｼｾﾂｱｹﾐﾄﾞﾘ</t>
  </si>
  <si>
    <t>障害者支援施設あけみどり</t>
  </si>
  <si>
    <t>奈良県高市郡高取町大字観覚寺1382番地</t>
  </si>
  <si>
    <t>奈良県磯城郡川西町大字結崎830番地の55</t>
  </si>
  <si>
    <t>ﾎｰﾑｳﾞｨﾚｯｼﾞ</t>
  </si>
  <si>
    <t>ホームヴィレッジ</t>
  </si>
  <si>
    <t>奈良県高市郡高取町大字観覚寺1265番1</t>
  </si>
  <si>
    <t>共同生活援助</t>
  </si>
  <si>
    <t>奈良県高市郡高取町大字丹生谷1073番地</t>
  </si>
  <si>
    <t>奈良県高市郡高取町大字市尾960番地の4</t>
  </si>
  <si>
    <t>ｴｶﾞｵ</t>
  </si>
  <si>
    <t>えがお</t>
  </si>
  <si>
    <t>奈良県高市郡高取町大字丹生谷1071番地</t>
  </si>
  <si>
    <t>奈良県磯城郡川西町結崎830番地の55</t>
  </si>
  <si>
    <t>ｸｵｯｶ</t>
  </si>
  <si>
    <t>クオッカ</t>
  </si>
  <si>
    <t>奈良県高市郡高取町大字観覚寺1272-6</t>
  </si>
  <si>
    <t>ｶﾌﾞｼｷｶﾞｲｼｬｻﾆｰﾌﾟﾚｲｽｷﾑﾗ</t>
  </si>
  <si>
    <t>株式会社サニープレイスキムラ</t>
  </si>
  <si>
    <t>0744-35-2354</t>
  </si>
  <si>
    <t>ｷﾑﾗﾕｷｵ</t>
  </si>
  <si>
    <t>木村幸生</t>
  </si>
  <si>
    <t>ｹｱｳﾞｨﾚｯｼﾞｵﾃﾝﾄｻﾝ</t>
  </si>
  <si>
    <t>ケアヴィレッジおてんとさん</t>
  </si>
  <si>
    <t>ｼｬｶｲﾌｸｼﾎｳｼﾞﾝｼﾓｷﾀﾔﾏﾑﾗｼｬｶｲﾌｸｼｷｮｳｷﾞｶｲ</t>
  </si>
  <si>
    <t>社会福祉法人下北山村社会福祉協議会</t>
  </si>
  <si>
    <t>639-3802</t>
  </si>
  <si>
    <t>奈良県吉野郡下北山村浦向371</t>
  </si>
  <si>
    <t>07468-6-0360</t>
  </si>
  <si>
    <t>07468-6-0970</t>
  </si>
  <si>
    <t>ﾀｶﾞﾜｼﾝ</t>
  </si>
  <si>
    <t>田川伸</t>
  </si>
  <si>
    <t>639-3806</t>
  </si>
  <si>
    <t>奈良県吉野郡下北山村下池原656番地1</t>
  </si>
  <si>
    <t>639-3803</t>
  </si>
  <si>
    <t>ｼｬｶｲﾌｸｼﾎｳｼﾞﾝﾖｼﾉﾁｮｳｼｬｶｲﾌｸｼｷｮｳｷﾞｶｲ</t>
  </si>
  <si>
    <t>社会福祉法人吉野町社会福祉協議会</t>
  </si>
  <si>
    <t>639-3114</t>
  </si>
  <si>
    <t>奈良県吉野郡吉野町丹治130-1</t>
  </si>
  <si>
    <t>0746-32-8978</t>
  </si>
  <si>
    <t>0746-32-1569</t>
  </si>
  <si>
    <t>ﾅｶｲｼｮｳﾀ</t>
  </si>
  <si>
    <t>中井章太</t>
  </si>
  <si>
    <t>639-3108</t>
  </si>
  <si>
    <t>奈良県吉野郡吉野町大字西谷989番地の1</t>
  </si>
  <si>
    <t>ｼｬｶｲﾌｸｼﾎｳｼﾞﾝｸﾛﾀｷﾑﾗｼｬｶｲﾌｸｼｷｮｳｷﾞｶｲ</t>
  </si>
  <si>
    <t>社会福祉法人黒滝村社会福祉協議会</t>
  </si>
  <si>
    <t>638-0251</t>
  </si>
  <si>
    <t>奈良県吉野郡黒滝村寺戸187-2</t>
  </si>
  <si>
    <t>0747-62-2850</t>
  </si>
  <si>
    <t>0747-62-2270</t>
  </si>
  <si>
    <t>ｶﾐｳﾗﾕﾀｶ</t>
  </si>
  <si>
    <t>上浦豊</t>
  </si>
  <si>
    <t>638-0201</t>
  </si>
  <si>
    <t>奈良県吉野郡黒滝村槙尾100番地の1</t>
  </si>
  <si>
    <t>第2条(8）</t>
  </si>
  <si>
    <t>ﾕｳｹﾞﾝｶﾞｲｼｬｴﾐﾌｸｼｷｶｸ</t>
  </si>
  <si>
    <t>有限会社えみ福祉企画</t>
  </si>
  <si>
    <t>639-3112</t>
  </si>
  <si>
    <t>奈良県吉野郡吉野町立野222-1</t>
  </si>
  <si>
    <t>0746-34-5667</t>
  </si>
  <si>
    <t>0746-34-5668</t>
  </si>
  <si>
    <t>ﾋﾗﾀﾋﾛｷ</t>
  </si>
  <si>
    <t>平田宏樹</t>
  </si>
  <si>
    <t>奈良県五條市田園4-34-18</t>
  </si>
  <si>
    <t>ｼｬｶｲﾌｸｼﾎｳｼﾞﾝｵｵﾖﾄﾞﾁｮｳｼｬｶｲﾌｸｼｷｮｳｷﾞｶｲ</t>
  </si>
  <si>
    <t>社会福祉法人大淀町社会福祉協議会</t>
  </si>
  <si>
    <t>638-0821</t>
  </si>
  <si>
    <t>奈良県吉野郡大淀町下渕1223</t>
  </si>
  <si>
    <t>0747-52-1941</t>
  </si>
  <si>
    <t>0747-54-2888</t>
  </si>
  <si>
    <t>ｵｶｼﾀﾓﾘﾏｻ</t>
  </si>
  <si>
    <t>岡下守正</t>
  </si>
  <si>
    <t>638-0812</t>
  </si>
  <si>
    <t>奈良県吉野郡大淀町桧垣本2002</t>
  </si>
  <si>
    <t>ｵｵﾖﾄﾞﾁｮｳｼｬｶｲﾌｸｼｷｮｳｷﾞｶｲｷｮｶﾞｸｷｮﾀｸｶｲｺﾞｼﾞｷﾞｮｳｼｮ</t>
  </si>
  <si>
    <t>大淀町社会福祉協議会居宅介護事業所</t>
  </si>
  <si>
    <t>638-8501</t>
  </si>
  <si>
    <t>第2条第1項17号</t>
  </si>
  <si>
    <t>0747-53-2006</t>
  </si>
  <si>
    <t>ｼｬｶｲﾌｸｼﾎｳｼﾞﾝﾄﾂｶﾜﾑﾗｼｬｶｲﾌｸｼｷｮｳｷﾞｶｲ</t>
  </si>
  <si>
    <t>社会福祉法人十津川村社会福祉協議会</t>
  </si>
  <si>
    <t>637-1333</t>
  </si>
  <si>
    <t>奈良県吉野郡十津川村小原225-1</t>
  </si>
  <si>
    <t>0746-64-0666</t>
  </si>
  <si>
    <t>0746-64-0665</t>
  </si>
  <si>
    <t>ｵｵﾀﾆｹﾝｼﾞ</t>
  </si>
  <si>
    <t>大谷憲次</t>
  </si>
  <si>
    <t>637-1664</t>
  </si>
  <si>
    <t>奈良県吉野郡十津川村大字今西493番地</t>
  </si>
  <si>
    <t>637-1555</t>
  </si>
  <si>
    <t>奈良県吉野郡十津川村猿飼308-2</t>
  </si>
  <si>
    <t>ｼｬｶｲﾌｸｼﾎｳｼﾞﾝｶﾐｷﾀﾔﾏﾑﾗｼｬｶｲﾌｸｼｷｮｳｷﾞｶｲ</t>
  </si>
  <si>
    <t>社会福祉法人上北山村社会福祉協議会</t>
  </si>
  <si>
    <t>639-3701</t>
  </si>
  <si>
    <t>奈良県吉野郡上北山村河合381</t>
  </si>
  <si>
    <t>07468-2-0129</t>
  </si>
  <si>
    <t>07468-2-0133</t>
  </si>
  <si>
    <t>ﾔﾏﾑﾛｷﾖｼ</t>
  </si>
  <si>
    <t>山室潔</t>
  </si>
  <si>
    <t>奈良県吉野郡上北山村河合497番地の13</t>
  </si>
  <si>
    <t>ｶﾌﾞｼｷｶﾞｲｼｬｴｰｽ</t>
  </si>
  <si>
    <t>株式会社エース</t>
  </si>
  <si>
    <t>奈良県奈良市高天市町22-1</t>
  </si>
  <si>
    <t>0742-24-0488</t>
  </si>
  <si>
    <t>0742-24-1548</t>
  </si>
  <si>
    <t>ﾔﾏﾑﾗｼｹﾞｶｽﾞ</t>
  </si>
  <si>
    <t>山村成一</t>
  </si>
  <si>
    <t>630-8207</t>
  </si>
  <si>
    <t>奈良県奈良市今小路町36</t>
  </si>
  <si>
    <t>ﾍﾙﾊﾟｰｽﾃｰｼｮﾝﾀｲﾖｳ ﾄﾂｶﾜ</t>
  </si>
  <si>
    <t>ヘルパーステーション太陽　十津川</t>
  </si>
  <si>
    <t>637-1443</t>
  </si>
  <si>
    <t>奈良県吉野郡十津川村折立364-1</t>
  </si>
  <si>
    <t>0746-64-0564</t>
  </si>
  <si>
    <t>0746-64-0380</t>
  </si>
  <si>
    <t>第2条第37号</t>
  </si>
  <si>
    <t>ｼｬｶｲﾌｸｼﾎｳｼﾞﾝｺﾀﾞﾏﾉｶｲ</t>
  </si>
  <si>
    <t>社会福祉法人こだまの会</t>
  </si>
  <si>
    <t>637-1215</t>
  </si>
  <si>
    <t>奈良県吉野郡十津川村池穴160</t>
  </si>
  <si>
    <t>0746-67-0110</t>
  </si>
  <si>
    <t>0746-67-0112</t>
  </si>
  <si>
    <t>ﾀﾏｷｺｳｿﾞｳ</t>
  </si>
  <si>
    <t>玉置公三</t>
  </si>
  <si>
    <t>奈良県吉野郡十津川村折立630</t>
  </si>
  <si>
    <t>ｺﾀﾞﾏﾉｻﾄ</t>
  </si>
  <si>
    <t>こだまの里</t>
  </si>
  <si>
    <t>ﾕｳｹﾞﾝｶﾞｲｼｬﾗｲﾌｹｱ</t>
  </si>
  <si>
    <t>有限会社ライフケア</t>
  </si>
  <si>
    <t>638-0811</t>
  </si>
  <si>
    <t>奈良県吉野郡大淀町土田36</t>
  </si>
  <si>
    <t>0747-52-2331</t>
  </si>
  <si>
    <t>0747-52-5080</t>
  </si>
  <si>
    <t>ﾋﾗﾀﾚｲｺ</t>
  </si>
  <si>
    <t>平田玲子</t>
  </si>
  <si>
    <t>ｼｬｶｲﾌｸｼﾎｳｼﾞﾝｿｳｺﾞｳｼｾﾂﾐﾖｼﾉｴﾝ</t>
  </si>
  <si>
    <t>社会福祉法人綜合施設美吉野園</t>
  </si>
  <si>
    <t>奈良県吉野郡大淀町下渕629</t>
  </si>
  <si>
    <t>0747-52-5555</t>
  </si>
  <si>
    <t>0747-52-0575</t>
  </si>
  <si>
    <t>ﾋｶﾞｼﾖｼｺ</t>
  </si>
  <si>
    <t>東好子</t>
  </si>
  <si>
    <t>ｵｵﾖﾄﾞｴﾝ</t>
  </si>
  <si>
    <t>大淀園</t>
  </si>
  <si>
    <t>奈良県吉野郡大淀町下渕1623-2</t>
  </si>
  <si>
    <t>0747-52-6486</t>
  </si>
  <si>
    <t>0747-52-6503</t>
  </si>
  <si>
    <t>条第1項第2号ハ</t>
  </si>
  <si>
    <t>第1条第1項第1号ニ</t>
  </si>
  <si>
    <t>ﾖｼﾉｶﾞｸｴﾝ</t>
  </si>
  <si>
    <t>吉野学園</t>
  </si>
  <si>
    <t>奈良県吉野郡大淀町下渕1642-20</t>
  </si>
  <si>
    <t>0747-52-7631</t>
  </si>
  <si>
    <t>0747-53-0585</t>
  </si>
  <si>
    <t>ｼｬｶｲﾌｸｼﾎｳｼﾞﾝｽｷﾞﾉｺｶｲ</t>
  </si>
  <si>
    <t>社会福祉法人すぎの子会</t>
  </si>
  <si>
    <t>奈良県吉野郡大淀町下渕1644-1</t>
  </si>
  <si>
    <t>0747-52-7921</t>
  </si>
  <si>
    <t>0747-52-7707</t>
  </si>
  <si>
    <t>ﾖｼｶﾜﾑﾈﾁｶ</t>
  </si>
  <si>
    <t>吉川宗近</t>
  </si>
  <si>
    <t>奈良県磯城郡三宅町石見228番地の50</t>
  </si>
  <si>
    <t>ｽｷﾞﾉｺｴﾝ</t>
  </si>
  <si>
    <t>すぎの子苑</t>
  </si>
  <si>
    <t>第１条第１項ア</t>
  </si>
  <si>
    <t>ﾄｸﾃｲﾋｴｲﾘｶﾂﾄﾞｳﾎｳｼﾞﾝﾖｼﾉｺｽﾓｽｶｲ</t>
  </si>
  <si>
    <t>特定非営利活動法人吉野コスモス会</t>
  </si>
  <si>
    <t>奈良県吉野郡大淀町下渕854-1</t>
  </si>
  <si>
    <t>0747-53-2138</t>
  </si>
  <si>
    <t>ﾀｹﾊﾞﾔｼﾕｳ</t>
  </si>
  <si>
    <t>竹林祐</t>
  </si>
  <si>
    <t>奈良県北葛城郡広陵町三吉293-5</t>
  </si>
  <si>
    <t>ｲﾁﾖｳｶﾝ</t>
  </si>
  <si>
    <t>壱陽館</t>
  </si>
  <si>
    <t>奈良県五條市野原西5-176-5</t>
  </si>
  <si>
    <t>0747-26-0505</t>
  </si>
  <si>
    <t>奈良県吉野郡大淀町下渕1135-1</t>
  </si>
  <si>
    <t>0747-52-8080</t>
  </si>
  <si>
    <t>0747-52-8383</t>
  </si>
  <si>
    <t>ｼｬｶｲﾌｸｼﾎｳｼﾞﾝｼﾓｲﾁﾁｮｳｼｬｶｲﾌｸｼｷｮｳｷﾞｶｲ</t>
  </si>
  <si>
    <t>社会福祉法人下市町社会福祉協議会</t>
  </si>
  <si>
    <t>638-0003</t>
  </si>
  <si>
    <t>奈良県吉野郡下市町善城140-1</t>
  </si>
  <si>
    <t>0747-54-2107</t>
  </si>
  <si>
    <t>0747-52-9501</t>
  </si>
  <si>
    <t>ｽｷﾞﾓﾄﾀﾂｱｷ</t>
  </si>
  <si>
    <t>杦本龍昭</t>
  </si>
  <si>
    <t>638-0034</t>
  </si>
  <si>
    <t>奈良県吉野郡下市町平原98-2</t>
  </si>
  <si>
    <t>ｶﾌﾞｼｷｶﾞｲｼｬｵｰﾌﾞ</t>
  </si>
  <si>
    <t>株式会社オーブ</t>
  </si>
  <si>
    <t>奈良県吉野郡大淀町桧垣本2445-127</t>
  </si>
  <si>
    <t>0747-52-1036</t>
  </si>
  <si>
    <t>0747-52-0925</t>
  </si>
  <si>
    <t>ｳﾒﾀﾞﾔｽﾖ</t>
  </si>
  <si>
    <t>梅田安代</t>
  </si>
  <si>
    <t>奈良県吉野郡大淀町下渕1624-3</t>
  </si>
  <si>
    <t>ﾚﾃﾞｨﾊﾞｰﾄﾞ</t>
  </si>
  <si>
    <t>レディバード</t>
  </si>
  <si>
    <t>ｶﾌﾞｼｷｶﾞｲｼｬﾕｳｾﾞﾝﾌｸｼｹﾝｷｭｳｼﾞｮ</t>
  </si>
  <si>
    <t>株式会社悠然福祉研究所</t>
  </si>
  <si>
    <t>639-3127</t>
  </si>
  <si>
    <t>奈良県吉野郡大淀町馬佐431-1</t>
  </si>
  <si>
    <t>0746-39-9090</t>
  </si>
  <si>
    <t>0746-39-9084</t>
  </si>
  <si>
    <t>ﾉｾﾏﾅﾌﾞ</t>
  </si>
  <si>
    <t>野瀬学</t>
  </si>
  <si>
    <t>639-0252</t>
  </si>
  <si>
    <t>奈良県香芝市穴虫1689-9</t>
  </si>
  <si>
    <t>ﾗﾎﾟｰﾙﾖｼﾉ</t>
  </si>
  <si>
    <t>ラポール吉野</t>
  </si>
  <si>
    <t>第2条第1項第2号(1)</t>
  </si>
  <si>
    <t>ｼｬｶｲﾌｸｼﾎｳｼﾞﾝﾉｾｶﾞﾜﾑﾗｼｬｶｲﾌｸｼｷｮｳｷﾞｶｲ</t>
  </si>
  <si>
    <t>社会福祉法人野迫川村社会福祉協議会</t>
  </si>
  <si>
    <t>648-0305</t>
  </si>
  <si>
    <t>奈良県吉野郡野迫川村北股38</t>
  </si>
  <si>
    <t>0747-37-2941</t>
  </si>
  <si>
    <t>0747-37-2940</t>
  </si>
  <si>
    <t>ｶﾄﾞﾀﾆｷｲﾁﾛｳ</t>
  </si>
  <si>
    <t>角谷喜一郎</t>
  </si>
  <si>
    <t>奈良県吉野郡野迫川村北股272</t>
  </si>
  <si>
    <t>ﾐﾖｼﾉｴﾝﾎｳﾓﾝｶｲｺﾞｽﾃｰｼｮﾝ</t>
  </si>
  <si>
    <t>美吉野園訪問介護ステーション</t>
  </si>
  <si>
    <t>奈良県吉野郡大淀町下渕887-2</t>
  </si>
  <si>
    <t>0747-55-4005</t>
  </si>
  <si>
    <t>0747-55-9004</t>
  </si>
  <si>
    <t>ﾜｰｸｻﾎﾟｰﾄｻﾎﾟｰﾄﾎﾟﾉ</t>
  </si>
  <si>
    <t>わーくさぽーとPono</t>
  </si>
  <si>
    <t>奈良県吉野郡大淀町下渕1387-2</t>
  </si>
  <si>
    <t>0747-52-1717</t>
  </si>
  <si>
    <t>0747-52-7471</t>
  </si>
  <si>
    <t>第1条第1項第2号(ハ)</t>
  </si>
  <si>
    <t>ケアホームさくら</t>
  </si>
  <si>
    <t>ﾜｰｸｻﾎﾟｰﾄﾎﾟﾉ</t>
  </si>
  <si>
    <t>ｼｬｶｲﾌｸｼﾎｳｼﾞﾝｼﾓｲﾁﾕｰﾄﾋﾟｱ</t>
  </si>
  <si>
    <t>社会福祉法人下市ユートピア</t>
  </si>
  <si>
    <t>奈良県吉野郡下市町阿知賀131-2</t>
  </si>
  <si>
    <t>0747-52-7228</t>
  </si>
  <si>
    <t>0747-52-7262</t>
  </si>
  <si>
    <t>ｶｼﾞﾐﾁｵ</t>
  </si>
  <si>
    <t>梶道男</t>
  </si>
  <si>
    <t>奈良県吉野郡下市町下市560</t>
  </si>
  <si>
    <t>ｼｮｳｶﾞｲｼｬｼﾞﾘﾂｼｴﾝｾﾝﾀｰ ﾕｰﾄﾋﾟｱｾｸﾞﾗ</t>
  </si>
  <si>
    <t>障害者自立支援センター　ユートピアセグラ</t>
  </si>
  <si>
    <t>奈良県吉野郡下市町阿知賀135</t>
  </si>
  <si>
    <t>0747-54-2151</t>
  </si>
  <si>
    <t>0747-54-2161</t>
  </si>
  <si>
    <t>第1号第1項第ホ号</t>
  </si>
  <si>
    <t>ｲﾘｮｳﾎｳｼﾞﾝﾀｲｻﾞﾝｶｲ</t>
  </si>
  <si>
    <t>医療法人泰山会</t>
  </si>
  <si>
    <t>奈良県吉野郡下市町新住145-3</t>
  </si>
  <si>
    <t>0747-52-0550</t>
  </si>
  <si>
    <t>0747-52-9330</t>
  </si>
  <si>
    <t>ﾌｸﾆｼｶﾂﾕｷ</t>
  </si>
  <si>
    <t>福西克之</t>
  </si>
  <si>
    <t>奈良県吉野郡下市町新住147</t>
  </si>
  <si>
    <t>ﾎｳﾓﾝｶｲｺﾞｼﾞｷﾞｮｳｼｮﾎﾞﾀﾝ</t>
  </si>
  <si>
    <t>訪問介護事業所ぼたん</t>
  </si>
  <si>
    <t>奈良県吉野郡下市町新住155-1</t>
  </si>
  <si>
    <t>0747-52-9966</t>
  </si>
  <si>
    <t>0747-52-4964</t>
  </si>
  <si>
    <t>定款第4条第2項第9号</t>
  </si>
  <si>
    <t>ｳｨﾙｺｳﾎﾞｳ</t>
  </si>
  <si>
    <t>うぃる工房</t>
  </si>
  <si>
    <t>ﾄｸﾃｲﾋｴｲﾘｶﾂﾄﾞｳﾎｳｼﾞﾝﾄﾞﾛﾝｺﾊﾞﾀｹ</t>
  </si>
  <si>
    <t>特定非営利活動法人どろんこ畑</t>
  </si>
  <si>
    <t>638-0035</t>
  </si>
  <si>
    <t>奈良県吉野郡下市町栃原2303番地の8</t>
  </si>
  <si>
    <t>0747-52-6660</t>
  </si>
  <si>
    <t>ｷｸｲｼﾝｱｷ</t>
  </si>
  <si>
    <t>菊井新昭</t>
  </si>
  <si>
    <t>奈良県吉野郡下市町栃原740</t>
  </si>
  <si>
    <t>ﾄﾞﾛﾝｺﾊﾞﾀｹ</t>
  </si>
  <si>
    <t>どろんこ畑</t>
  </si>
  <si>
    <t>第2章第5条第1項第1号</t>
  </si>
  <si>
    <t>ﾕｳｹﾞﾝｶｲｼｬｵｵﾖﾄﾞﾀｸｼｰ</t>
  </si>
  <si>
    <t>有限会社大淀タクシー</t>
  </si>
  <si>
    <t>奈良県吉野郡大淀町下渕226</t>
  </si>
  <si>
    <t>0747-52-2049</t>
  </si>
  <si>
    <t>0747-52-6128</t>
  </si>
  <si>
    <t>ｻﾉﾋﾛｺ</t>
  </si>
  <si>
    <t>佐野裕子</t>
  </si>
  <si>
    <t>奈良県五條市二見5-1-7</t>
  </si>
  <si>
    <t>ｵｵﾖﾄﾞﾎｳﾓﾝｶｲｺﾞｾﾝﾀｰ</t>
  </si>
  <si>
    <t>大淀訪問介護センター</t>
  </si>
  <si>
    <t>0747-52-2808</t>
  </si>
  <si>
    <t>ｼﾞｮﾌﾞｹｱｵｵﾖﾄﾞ</t>
  </si>
  <si>
    <t>ジョブケア大淀</t>
  </si>
  <si>
    <t>0747-52-3000</t>
  </si>
  <si>
    <t>第2条第48項</t>
  </si>
  <si>
    <t>ｶﾌﾞｼｷｶｲｼｬﾊｰﾄﾌﾙｺｰﾌﾟﾖｼﾉ</t>
  </si>
  <si>
    <t>奈良県奈良市恋の窪1-2-2</t>
  </si>
  <si>
    <t>ﾊｰﾄﾌﾙｺｰﾌﾟﾖｼﾉ ﾖｼﾉｼﾞｷﾞｮｳｼｮ</t>
  </si>
  <si>
    <t>ハートフルコープよしの　吉野事業所</t>
  </si>
  <si>
    <t>奈良県吉野郡吉野町西谷1121-4</t>
  </si>
  <si>
    <t>ｶﾌﾞｼｷｶﾞｲｼｬｶﾜﾓﾄ</t>
  </si>
  <si>
    <t>株式会社カワモト</t>
  </si>
  <si>
    <t>奈良県吉野郡大淀町北野25番地の1</t>
  </si>
  <si>
    <t>0746-42-8310</t>
  </si>
  <si>
    <t>0746-33-20009</t>
  </si>
  <si>
    <t>ｶﾜﾓﾄ ﾀｶﾋﾛ</t>
  </si>
  <si>
    <t>川本　高広</t>
  </si>
  <si>
    <t>奈良県高市郡高取町丹生谷923番地2</t>
  </si>
  <si>
    <t>ｹﾞﾝｷｸﾗﾌﾞ</t>
  </si>
  <si>
    <t>げんき倶楽部</t>
  </si>
  <si>
    <t>奈良県吉野郡大淀町北野80-6</t>
  </si>
  <si>
    <t>0746-33-2011</t>
  </si>
  <si>
    <t>0746-33-2009</t>
  </si>
  <si>
    <t>第2条第3項（1）</t>
  </si>
  <si>
    <t>633-2112</t>
  </si>
  <si>
    <t>ｶﾌﾞｼｷｶﾞｲｼｬｵｶｻﾞｷ</t>
  </si>
  <si>
    <t>株式会社オカザキ</t>
  </si>
  <si>
    <t>奈良県吉野郡吉野町丹治２０７－３</t>
  </si>
  <si>
    <t>0746-42-8555</t>
  </si>
  <si>
    <t>0746-42-8554</t>
  </si>
  <si>
    <t>ｵｶｻﾞｷ ﾋﾛｼ</t>
  </si>
  <si>
    <t>岡﨑　寛志</t>
  </si>
  <si>
    <t>635-0122</t>
  </si>
  <si>
    <t>奈良県高市郡高取町大字谷田２９０番地の１</t>
  </si>
  <si>
    <t>ﾎｳﾓﾝｶｲｺﾞﾌﾞﾙｰﾑ</t>
  </si>
  <si>
    <t>訪問介護ブルーム</t>
  </si>
  <si>
    <t>ｼｬｶｲﾌｸｼﾎｳｼﾞﾝ ﾋﾏﾜﾘ</t>
  </si>
  <si>
    <t>社会福祉法人　ひまわり</t>
  </si>
  <si>
    <t>奈良県磯城郡三宅町伴堂８５０</t>
  </si>
  <si>
    <t>ﾔﾏｼﾀ ﾂﾄﾑ</t>
  </si>
  <si>
    <t>山下　力</t>
  </si>
  <si>
    <t>奈良県磯城郡三宅町但馬４２４－６</t>
  </si>
  <si>
    <t>ﾜｶﾊﾞ</t>
  </si>
  <si>
    <t>わかば</t>
  </si>
  <si>
    <t>奈良県吉野郡大淀町今木779-1</t>
  </si>
  <si>
    <t>ＧＪ．わかば</t>
  </si>
  <si>
    <t>0747-52-6597</t>
  </si>
  <si>
    <t>GJ.ﾜｶﾊﾞ</t>
  </si>
  <si>
    <t>ｹﾞﾝｷﾊｳｽｵｵﾖﾄﾞ</t>
  </si>
  <si>
    <t>げんきハウス大淀</t>
  </si>
  <si>
    <t>奈良県吉野郡大淀町北野67番地の21</t>
  </si>
  <si>
    <t>0746-42-8508</t>
  </si>
  <si>
    <t>0746-42-8509</t>
  </si>
  <si>
    <t>ｵﾌｨｽ･ｴﾝﾕｳｹﾞﾝｶﾞｲｼｬ</t>
  </si>
  <si>
    <t>オフィス・援有限会社</t>
  </si>
  <si>
    <t>530-0043</t>
  </si>
  <si>
    <t>大阪府大阪市北区天満二丁目2番19号</t>
  </si>
  <si>
    <t>06-6809-4970</t>
  </si>
  <si>
    <t>06-4800-2124</t>
  </si>
  <si>
    <t>ﾀｶﾊｼﾘｴｺ</t>
  </si>
  <si>
    <t>髙橋利惠子</t>
  </si>
  <si>
    <t>534-0027</t>
  </si>
  <si>
    <t>大阪府大阪市都島区中野町二丁目5番20-903号</t>
  </si>
  <si>
    <t>ｲｷｲｷﾃﾞｲｾﾝﾀｰﾜｶﾞﾔ</t>
  </si>
  <si>
    <t>いき生きデイセンターわが家</t>
  </si>
  <si>
    <t>奈良県吉野郡大淀町桧垣本1010番地の153</t>
  </si>
  <si>
    <t>0747-52-5789</t>
  </si>
  <si>
    <t>0747-68-9108</t>
  </si>
  <si>
    <t>ﾕｳｹﾞﾝｶﾞｲｼｬｵｵﾖﾄﾞﾀｸｼｰ</t>
  </si>
  <si>
    <t>ｹｱﾎｰﾑｵｵﾖﾄﾞ</t>
  </si>
  <si>
    <t>ケアホーム大淀</t>
  </si>
  <si>
    <t>奈良県吉野郡大淀町下渕113-6</t>
  </si>
  <si>
    <t>奈良県吉野郡下市町阿知賀131番地の2</t>
  </si>
  <si>
    <t>ｼｮｳｶﾞｲｼｬｼﾞﾘﾂｼｴﾝｾﾝﾀｰﾕｰﾄﾋﾟｱｾｸﾞﾗ</t>
  </si>
  <si>
    <t>障害者自立支援センターユートピアセグラ</t>
  </si>
  <si>
    <t>第1条ﾆ</t>
  </si>
  <si>
    <t>ｶﾌﾞｼｷｶﾞｲｼｬﾘｳﾞｧ</t>
  </si>
  <si>
    <t>株式会社リヴァ</t>
  </si>
  <si>
    <t>171-0033</t>
  </si>
  <si>
    <t>東京都豊島区高田三丁目7番9号　花輪ビル1階</t>
  </si>
  <si>
    <t>03-5155-1250</t>
  </si>
  <si>
    <t>03-5155-1299</t>
  </si>
  <si>
    <t>ｲﾄｳﾀｶｼ</t>
  </si>
  <si>
    <t>伊藤崇</t>
  </si>
  <si>
    <t>142-0063</t>
  </si>
  <si>
    <t>東京都品川区荏原5-11-21-102号</t>
  </si>
  <si>
    <t>ﾑﾗｶﾗﾍﾞｰｽ</t>
  </si>
  <si>
    <t>ムラカラＢＡＳＥ</t>
  </si>
  <si>
    <t>奈良県吉野郡下北山村寺垣内1085番地</t>
  </si>
  <si>
    <t>080-9181-1395</t>
  </si>
  <si>
    <t>奈良県吉野郡黒滝村大字寺戸187番地の2</t>
  </si>
  <si>
    <t>※</t>
  </si>
  <si>
    <t>ｶﾌﾞｼｷｶｲｼｬｴｰﾙ</t>
  </si>
  <si>
    <t>株式会社エール</t>
  </si>
  <si>
    <t>奈良県吉野郡下市町大字阿知賀1419番地の3</t>
  </si>
  <si>
    <t>0747-58-8006</t>
  </si>
  <si>
    <t>ｵｵｷﾀﾖｼｱｷ</t>
  </si>
  <si>
    <t>大北義昭</t>
  </si>
  <si>
    <t>ｻｷﾞｮｳｼｮﾌｧｲﾝ</t>
  </si>
  <si>
    <t>作業所ファイン</t>
  </si>
  <si>
    <t>奈良県吉野郡下市町大字阿知賀1419番地の4</t>
  </si>
  <si>
    <t>第2条第1号</t>
  </si>
  <si>
    <t>ｶﾌﾞｼｷｶﾞｲｼｬｵｵｻｶｷﾓﾉｷﾂｹｶﾞｸｲﾝ</t>
  </si>
  <si>
    <t>株式会社大阪きもの着付学院</t>
  </si>
  <si>
    <t>奈良県香芝市白鳳台2-23-13</t>
  </si>
  <si>
    <t>0745-79-0863</t>
  </si>
  <si>
    <t>0745-79-0864</t>
  </si>
  <si>
    <t>ﾅｶｶﾞﾜｺｳｼ</t>
  </si>
  <si>
    <t>中川孝士</t>
  </si>
  <si>
    <t>ﾊﾛｰｻﾝ</t>
  </si>
  <si>
    <t>ハローサン</t>
  </si>
  <si>
    <t>ｲﾑﾗﾕｿｳｶﾌﾞｼｷｶﾞｲｼｬ</t>
  </si>
  <si>
    <t>井村輸送株式会社</t>
  </si>
  <si>
    <t>奈良県香芝市旭ケ丘1-26-1</t>
  </si>
  <si>
    <t>0745-77-0294</t>
  </si>
  <si>
    <t>0745-79-8559</t>
  </si>
  <si>
    <t>ｲﾑﾗﾖｼﾂｸﾞ</t>
  </si>
  <si>
    <t>井村佳嗣</t>
  </si>
  <si>
    <t>ｲﾑﾗｹｱﾀｸｼｰ</t>
  </si>
  <si>
    <t>いむらケアタクシー</t>
  </si>
  <si>
    <t>ﾔﾏﾄｴﾝﾊｸﾎｳ</t>
  </si>
  <si>
    <t>大和園白鳳</t>
  </si>
  <si>
    <t>639-0261</t>
  </si>
  <si>
    <t>奈良県香芝市尼寺594-2</t>
  </si>
  <si>
    <t>0745-79-5500</t>
  </si>
  <si>
    <t>0745-79-5566</t>
  </si>
  <si>
    <t>第1条第2号ｾ</t>
  </si>
  <si>
    <t>ｻﾝﾎﾟﾐﾁ</t>
  </si>
  <si>
    <t>さんぽみち</t>
  </si>
  <si>
    <t>奈良県北葛城郡上牧町上牧3423-1　クリエイトプラザⅡ</t>
  </si>
  <si>
    <t>ｼｬｶｲﾌｸｼﾎｳｼﾞﾝｲﾜｷｶｲ</t>
  </si>
  <si>
    <t>社会福祉法人以和貴会</t>
  </si>
  <si>
    <t>奈良県香芝市尼寺616</t>
  </si>
  <si>
    <t>0745-77-8788</t>
  </si>
  <si>
    <t>0745-76-8614</t>
  </si>
  <si>
    <t>ｼﾓﾑﾗﾀｸｼﾞ</t>
  </si>
  <si>
    <t>下村卓司</t>
  </si>
  <si>
    <t>639-0256</t>
  </si>
  <si>
    <t>奈良県香芝市高山台1-1-6</t>
  </si>
  <si>
    <t>ｿ-ﾙﾜﾝﾂｰｽﾘｰ</t>
  </si>
  <si>
    <t>そ～る１２３</t>
  </si>
  <si>
    <t>障害者支援施設ゆらくの里</t>
  </si>
  <si>
    <t>ｼｮｳｶﾞｲｼｬｼｴﾝｼｾﾂﾕﾗｸﾉｻﾄ</t>
  </si>
  <si>
    <t>ﾕﾗｸﾉｻﾄｺﾃｰｼﾞ･ｺﾃｰｼﾞｼﾞｭﾆｱ</t>
  </si>
  <si>
    <t>ゆらくの里コテージ・コテージジュニア</t>
  </si>
  <si>
    <t>ﾜｰｸｻﾎﾟｰﾄｾﾝﾀｰｲﾏｼﾞﾝ</t>
  </si>
  <si>
    <t>ワークサポートセンター今人</t>
  </si>
  <si>
    <t>639-0264</t>
  </si>
  <si>
    <t>奈良県香芝市今泉451</t>
  </si>
  <si>
    <t>0745-78-9858</t>
  </si>
  <si>
    <t>0745-78-9865</t>
  </si>
  <si>
    <t>ｼｬｶｲﾌｸｼﾎｳｼﾞﾝﾎｳｽｳｶｲ</t>
  </si>
  <si>
    <t>社会福祉法人鳳雛会</t>
  </si>
  <si>
    <t>奈良県香芝市上中1263-26</t>
  </si>
  <si>
    <t>0745-78-5543</t>
  </si>
  <si>
    <t>0745-78-6182</t>
  </si>
  <si>
    <t>ｵｸﾕｳｺ</t>
  </si>
  <si>
    <t>奥裕子</t>
  </si>
  <si>
    <t>奈良県香芝市磯壁2-1090-14</t>
  </si>
  <si>
    <t>ﾎｰﾑﾍﾙﾌﾟｽﾃｰｼｮﾝﾄﾞﾝｸﾞﾘ</t>
  </si>
  <si>
    <t>ホームヘルプステーションどんぐり</t>
  </si>
  <si>
    <t>0745-78-5599</t>
  </si>
  <si>
    <t>第1条第1項第2号(ロ)</t>
  </si>
  <si>
    <t>第1条第2項第2号(ロ)</t>
  </si>
  <si>
    <t>ﾄﾞﾝｸﾞﾘｼｮｳｶﾞｲｼｬｼｴﾝｼｾﾂ</t>
  </si>
  <si>
    <t>障害者支援施設　どんぐり</t>
  </si>
  <si>
    <t>どんぐり学園</t>
  </si>
  <si>
    <t>ﾄﾞﾝｸﾞﾘｼｮｳｶﾞｲｼｬｼｮｰﾄｽﾃｲｼﾞｷﾞｮｳｼｮ</t>
  </si>
  <si>
    <t>どんぐり障害者ショートステイ事業所</t>
  </si>
  <si>
    <t>ﾏﾝﾖｳｿｳｴﾝﾔﾏﾄ</t>
  </si>
  <si>
    <t>万葉荘園ヤマト</t>
  </si>
  <si>
    <t>奈良県香芝市尼寺605</t>
  </si>
  <si>
    <t>0745-71-5522</t>
  </si>
  <si>
    <t>0745-78-1139</t>
  </si>
  <si>
    <t>ｻﾎﾟｰﾄ</t>
  </si>
  <si>
    <t>さぽーと</t>
  </si>
  <si>
    <t>奈良県香芝市磯壁1-1057-3</t>
  </si>
  <si>
    <t>0745-51-7102</t>
  </si>
  <si>
    <t>0745-51-7103</t>
  </si>
  <si>
    <t>ﾓﾝｽﾃﾗ</t>
  </si>
  <si>
    <t>モンステラ</t>
  </si>
  <si>
    <t>ｶｲｺﾞﾉﾐｷｶｼﾊﾞｼﾃﾝ</t>
  </si>
  <si>
    <t>介護のみき香芝市店</t>
  </si>
  <si>
    <t>639-0222</t>
  </si>
  <si>
    <t>奈良県香芝市西真美1-4-4　ラモール西真美105</t>
  </si>
  <si>
    <t>0745-79-0500</t>
  </si>
  <si>
    <t>0745-79-8017</t>
  </si>
  <si>
    <t>ｶﾌﾞｼｷｶﾞｲｼｬｶｲｺﾞﾔｵﾝﾘｰﾜﾝ</t>
  </si>
  <si>
    <t>株式会社介護やオンリーワン</t>
  </si>
  <si>
    <t>奈良県香芝市旭ケ丘4-16-6</t>
  </si>
  <si>
    <t>0745-71-3055</t>
  </si>
  <si>
    <t>0745-71-3056</t>
  </si>
  <si>
    <t>ﾀﾃﾍﾞﾄﾖﾐ</t>
  </si>
  <si>
    <t>建部豊美</t>
  </si>
  <si>
    <t>奈良県香芝市鎌田362-1</t>
  </si>
  <si>
    <t>ｶﾌﾞｼｷｶﾞｲｼｬｶｲｺﾞﾊｱｲ</t>
  </si>
  <si>
    <t>株式会社介護和愛</t>
  </si>
  <si>
    <t>奈良県香芝市穴虫1352-2</t>
  </si>
  <si>
    <t>0745-77-1110</t>
  </si>
  <si>
    <t>0745-77-8817</t>
  </si>
  <si>
    <t>ｷﾑﾗﾋｻﾖ</t>
  </si>
  <si>
    <t>木村久代</t>
  </si>
  <si>
    <t>奈良県香芝市穴虫1594番地フォレスト二上202号</t>
  </si>
  <si>
    <t>第2条第1項第44号</t>
  </si>
  <si>
    <t>ﾄｸﾃｲﾋｴｲﾘｶﾂﾄﾞｳﾎｳｼﾞﾝｶｼﾊﾞｲｸｾｲﾌｸｼｶｲ</t>
  </si>
  <si>
    <t>特定非営利活動法人香芝育成福祉会</t>
  </si>
  <si>
    <t>奈良県香芝市今泉612-3</t>
  </si>
  <si>
    <t>0745-27-3727</t>
  </si>
  <si>
    <t>0745-27-8507</t>
  </si>
  <si>
    <t>ｵｵﾆｼﾔｽﾋﾛ</t>
  </si>
  <si>
    <t>大西康博</t>
  </si>
  <si>
    <t>奈良県奈良市西九条町262</t>
  </si>
  <si>
    <t>ﾃﾞｲｹｱｾﾝﾀｰﾌﾀｶﾐ</t>
  </si>
  <si>
    <t>デイケアセンターふたかみ</t>
  </si>
  <si>
    <t>ｼｬｶｲﾌｸｼﾎｳｼﾞﾝ ｲﾜｷｶｲ</t>
  </si>
  <si>
    <t>ｽﾐﾚﾉｻﾄ</t>
  </si>
  <si>
    <t>すみれの里</t>
  </si>
  <si>
    <t>奈良県香芝市逢坂1丁目509-1</t>
  </si>
  <si>
    <t>0745-71-8011</t>
  </si>
  <si>
    <t>0745-71-8012</t>
  </si>
  <si>
    <t>ｶﾌﾞｼｷｶﾞｲｼｬﾔｽﾗｷﾞ</t>
  </si>
  <si>
    <t>株式会社やすらぎ</t>
  </si>
  <si>
    <t>奈良県香芝市磯壁4-184-3　石橋マンション202号</t>
  </si>
  <si>
    <t>0745-78-8881</t>
  </si>
  <si>
    <t>0745-78-8882</t>
  </si>
  <si>
    <t>ﾖｼﾀﾞﾔｽｺ</t>
  </si>
  <si>
    <t>吉田康子</t>
  </si>
  <si>
    <t>639-0275</t>
  </si>
  <si>
    <t>奈良県葛城市勝根2-5</t>
  </si>
  <si>
    <t>ｶﾌﾞｼｷｶﾞｲｼｬ ﾔｽﾗｷﾞ</t>
  </si>
  <si>
    <t>株式会社　やすらぎ</t>
  </si>
  <si>
    <t>定款第2条第1号第8項</t>
  </si>
  <si>
    <t>ﾄｸﾃｲﾋｴｲﾘﾎｳｼﾞﾝｶﾂﾄﾞｳﾎｳｼﾞﾝｶｼﾊﾞｲｸｾｲﾌｸｼｶｲ</t>
  </si>
  <si>
    <t>ﾌﾀｶﾐｼﾞｷﾞｮｳｼｮ</t>
  </si>
  <si>
    <t>ふたかみ事業所</t>
  </si>
  <si>
    <t>ｶﾌﾞｼｷｶｲｼｬﾏﾎﾛﾊﾞ</t>
  </si>
  <si>
    <t>株式会社まほろば</t>
  </si>
  <si>
    <t>530-0001</t>
  </si>
  <si>
    <t>大阪府大阪市北区梅田2-5-10　学情梅田コンパス8Ｆ</t>
  </si>
  <si>
    <t>06-6348-1174</t>
  </si>
  <si>
    <t>06-6348-1172</t>
  </si>
  <si>
    <t>ﾆｼﾀﾞｼｭﾝｼﾞ</t>
  </si>
  <si>
    <t>西田俊思</t>
  </si>
  <si>
    <t>ﾏﾎﾛﾊﾞﾎｳﾓﾝｶｲｺﾞｾﾝﾀｰ</t>
  </si>
  <si>
    <t>まほろば訪問介護センター</t>
  </si>
  <si>
    <t>奈良県香芝市上中116-1</t>
  </si>
  <si>
    <t>0745-71-7788</t>
  </si>
  <si>
    <t>0745-71-7888</t>
  </si>
  <si>
    <t>ｶﾌﾞｼｷｶｲｼｬｶｴﾃﾞｿｳ</t>
  </si>
  <si>
    <t>株式会社楓奏</t>
  </si>
  <si>
    <t>536-0021</t>
  </si>
  <si>
    <t>大阪府大阪市城東区諏訪二丁目7番5号</t>
  </si>
  <si>
    <t>06-6924-9726</t>
  </si>
  <si>
    <t>06-6924-9727</t>
  </si>
  <si>
    <t>ﾏｴﾀﾞﾄｼﾋｺ</t>
  </si>
  <si>
    <t>前田俊彦</t>
  </si>
  <si>
    <t>奈良県奈良市六条3丁目10-23</t>
  </si>
  <si>
    <t>ｷｮﾀｸｶｲｺﾞｾﾝﾀｰ ﾊﾟｰﾑｲﾏｲｽﾞﾐ</t>
  </si>
  <si>
    <t>居宅介護センター　パーム今泉</t>
  </si>
  <si>
    <t>奈良県香芝市今泉826-2</t>
  </si>
  <si>
    <t>0745-78-9218</t>
  </si>
  <si>
    <t>0745-78-9219</t>
  </si>
  <si>
    <t>ﾌｳﾘﾝｻﾝｿｳ</t>
  </si>
  <si>
    <t>風鈴山荘</t>
  </si>
  <si>
    <t>奈良県香芝市尼寺609-3</t>
  </si>
  <si>
    <t>第1条第2項（イ）</t>
  </si>
  <si>
    <t>ｺﾞｳﾄﾞｳｶｲｼｬｲﾝｴｲ</t>
  </si>
  <si>
    <t>合同会社胤栄</t>
  </si>
  <si>
    <t>奈良県香芝市磯壁2-1119</t>
  </si>
  <si>
    <t>0745-43-8344</t>
  </si>
  <si>
    <t>0745-76-8767</t>
  </si>
  <si>
    <t>ﾐﾔｼﾀﾋﾛﾕｷ</t>
  </si>
  <si>
    <t>宮下博行</t>
  </si>
  <si>
    <t>奈良県香芝市磯壁三丁目48番地　アドバンテージ香芝301号</t>
  </si>
  <si>
    <t>ﾍﾙﾊﾟｰｽﾃｰｼｮﾝﾐﾉﾘ</t>
  </si>
  <si>
    <t>ヘルパーステーションみのり</t>
  </si>
  <si>
    <t>ｺﾞｳﾄﾞｳｶｲｼｬｼﾌﾄ</t>
  </si>
  <si>
    <t>合同会社シフト</t>
  </si>
  <si>
    <t>奈良県香芝市尼寺2-55-1</t>
  </si>
  <si>
    <t>0745-60-5344</t>
  </si>
  <si>
    <t>ﾀﾉｳｴ ｺｳｼﾞ</t>
  </si>
  <si>
    <t>田上　幸治</t>
  </si>
  <si>
    <t>奈良県生駒市小平尾町107-35</t>
  </si>
  <si>
    <t>ﾎｳﾓﾝｶｲｺﾞﾜｿｳ</t>
  </si>
  <si>
    <t>訪問介護笑奏</t>
  </si>
  <si>
    <t>第2条第1項第8･9号</t>
  </si>
  <si>
    <t>ｺﾞｳﾄﾞｳｶｲｼｬﾜｲﾃｨ</t>
  </si>
  <si>
    <t>合同会社YT</t>
  </si>
  <si>
    <t>639-0242</t>
  </si>
  <si>
    <t>奈良県香芝市北今市1-103-1</t>
  </si>
  <si>
    <t>0745-60-8727</t>
  </si>
  <si>
    <t>ﾔﾏﾀﾞﾖｳｲﾁ</t>
  </si>
  <si>
    <t>山田陽一</t>
  </si>
  <si>
    <t>奈良県北葛城郡広陵町馬見中三丁目1番148号</t>
  </si>
  <si>
    <t>ﾓｰﾙｼﾞｷﾞｮｳｼｮ</t>
  </si>
  <si>
    <t>もーる事業所</t>
  </si>
  <si>
    <t>奈良県奈良市学園朝日町1　学園前住宅C-612</t>
  </si>
  <si>
    <t>ｸﾞｯﾄﾞｼﾞｮﾌﾞｾﾝﾀｰｶｼﾊﾞ</t>
  </si>
  <si>
    <t>Good Job!センター香芝</t>
  </si>
  <si>
    <t>奈良県香芝市下田西2-8-33</t>
  </si>
  <si>
    <t>0745-44-8359</t>
  </si>
  <si>
    <t>0745-44-8360</t>
  </si>
  <si>
    <t>0745-44-8229</t>
  </si>
  <si>
    <t>奈良県香芝市下田西2-8-1</t>
  </si>
  <si>
    <t>0745-44-8230</t>
  </si>
  <si>
    <t>ﾏﾝﾅﾘ ｷﾞﾄﾞｳｺﾞｲﾄﾞｳﾃﾝ</t>
  </si>
  <si>
    <t>まんなり　五位堂店</t>
  </si>
  <si>
    <t>奈良県大和郡山市小泉町７３－１</t>
  </si>
  <si>
    <t>ｱｯﾄﾎｰﾑｶｼﾊﾞ</t>
  </si>
  <si>
    <t>あっとほーむ香芝</t>
  </si>
  <si>
    <t>奈良県香芝市下田東１－３１７－２　メゾン下田１０５</t>
  </si>
  <si>
    <t>0745-44-8023</t>
  </si>
  <si>
    <t>0745-44-8024</t>
  </si>
  <si>
    <t>ｶﾌﾞｼｷｶﾞｲｼｬｶｲｺﾞﾜｱｲ</t>
  </si>
  <si>
    <t>ｾｲｶﾂｶｲｺﾞﾜｱｲ</t>
  </si>
  <si>
    <t>生活介護和愛</t>
  </si>
  <si>
    <t>奈良県香芝市白鳳台1丁目20番の5</t>
  </si>
  <si>
    <t>0745-77-0555</t>
  </si>
  <si>
    <t>0745-43-5774</t>
  </si>
  <si>
    <t>第2条第44項</t>
  </si>
  <si>
    <t>ｼｮｰﾄｽﾃｲﾜｱｲ</t>
  </si>
  <si>
    <t>ショートステイ和愛</t>
  </si>
  <si>
    <t>ｼｭｳﾛｳｼｴﾝﾜｱｲ</t>
  </si>
  <si>
    <t>就労支援和愛</t>
  </si>
  <si>
    <t>ｶﾌﾞｼｷｶｲｼｬﾄｰﾀﾙｹｱｻﾎﾟｰﾄﾀﾅｶ</t>
  </si>
  <si>
    <t>株式会社トータルケアサポートタナカ</t>
  </si>
  <si>
    <t>奈良県香芝市今泉452番地の1</t>
  </si>
  <si>
    <t>0745-77-7000</t>
  </si>
  <si>
    <t>0745-78-4833</t>
  </si>
  <si>
    <t>ﾀﾅｶｼｮｳｲﾁ</t>
  </si>
  <si>
    <t>田中彰一</t>
  </si>
  <si>
    <t>奈良県香芝市今泉452番地の１</t>
  </si>
  <si>
    <t>ﾍﾙﾊﾟｰｽﾃｰｼｮﾝ･ﾀﾅｶ</t>
  </si>
  <si>
    <t>ヘルパーステーション・田中</t>
  </si>
  <si>
    <t>奈良県香芝市今泉451番地</t>
  </si>
  <si>
    <t>ｶﾌﾞｼｷｶﾞｲｼｬｻﾝｿｳﾆﾓｸ</t>
  </si>
  <si>
    <t>株式会社三草二木</t>
  </si>
  <si>
    <t>639-0255</t>
  </si>
  <si>
    <t>奈良県香芝市関屋1233番地2</t>
  </si>
  <si>
    <t>0745-77-5945</t>
  </si>
  <si>
    <t>ﾜﾀﾞﾔｴﾐ</t>
  </si>
  <si>
    <t>和田八重美</t>
  </si>
  <si>
    <t>ｻﾝｿｳﾆﾓｸﾎｳﾓﾝｶｲｺﾞｻﾎﾟｰﾄｾﾝﾀｰ</t>
  </si>
  <si>
    <t>三草二木訪問介護サポートセンター</t>
  </si>
  <si>
    <t>ｶﾌﾞｼｷｶﾞｲｼｬ1010</t>
  </si>
  <si>
    <t>株式会社１０１０</t>
  </si>
  <si>
    <t>大阪府東大阪市横小路町3-1-7</t>
  </si>
  <si>
    <t>ｾﾝｼﾞｭﾈｲﾗｸ</t>
  </si>
  <si>
    <t>１０１０寧楽</t>
  </si>
  <si>
    <t>奈良県香芝市瓦口2193-102号</t>
  </si>
  <si>
    <t>ｲｯﾊﾟﾝｼｬﾀﾞﾝﾎｳｼﾞﾝｶﾞﾊﾞﾅ</t>
  </si>
  <si>
    <t>一般社団法人賀花</t>
  </si>
  <si>
    <t>奈良県北葛城郡広陵町馬見南4丁目1番11-14号</t>
  </si>
  <si>
    <t>0745-55-8745</t>
  </si>
  <si>
    <t>ｺｼﾞﾏﾕｳｺ</t>
  </si>
  <si>
    <t>兒島友子</t>
  </si>
  <si>
    <t>ｷｮﾀｸｶｲｺﾞﾂﾊﾞｷ</t>
  </si>
  <si>
    <t>居宅介護椿</t>
  </si>
  <si>
    <t>奈良県香芝市西真美3丁目13-18</t>
  </si>
  <si>
    <t>0745-27-2947</t>
  </si>
  <si>
    <t>ｶﾌﾞｼｷｶｲｼｬｺｺｽﾏｲﾙ</t>
  </si>
  <si>
    <t>株式会社CoCoSmile</t>
  </si>
  <si>
    <t>奈良県香芝市下田東五丁目619番地6</t>
  </si>
  <si>
    <t>0745-79-5525</t>
  </si>
  <si>
    <t>ｻｻｷﾅｵｺ</t>
  </si>
  <si>
    <t>佐々木直子</t>
  </si>
  <si>
    <t>ﾍﾙﾊﾟｰｽﾃｰｼｮﾝｺｺ</t>
  </si>
  <si>
    <t>ヘルパーステーションココ</t>
  </si>
  <si>
    <t>第2項第1条2条</t>
  </si>
  <si>
    <t>奈良県香芝市尼寺616番地</t>
  </si>
  <si>
    <t>奈良県香芝市高山台一丁目1番地の6</t>
  </si>
  <si>
    <t>グループホームノア</t>
  </si>
  <si>
    <t>グループホームNoa「のあ」</t>
  </si>
  <si>
    <t>奈良県香芝市穴虫1261-1栄光ハイツB棟</t>
  </si>
  <si>
    <t>ｶﾌﾞｼｷｶﾞｲｼｬﾈｺﾉﾃ</t>
  </si>
  <si>
    <t>株式会社ねこのて</t>
  </si>
  <si>
    <t>奈良県香芝市鎌田41番地3</t>
  </si>
  <si>
    <t>0745-27-7437</t>
  </si>
  <si>
    <t>0745-27-9689</t>
  </si>
  <si>
    <t>ﾅｶｵｶﾕｷﾋﾃﾞ</t>
  </si>
  <si>
    <t>中岡之英</t>
  </si>
  <si>
    <t>奈良県香芝市鎌田542番地3</t>
  </si>
  <si>
    <t>ﾈｺﾉﾃ</t>
  </si>
  <si>
    <t>ねこのて</t>
  </si>
  <si>
    <t>第2条第6項第（1）号</t>
  </si>
  <si>
    <t>ｴﾇﾋﾟｰｵｰﾎｳｼﾞﾝﾋﾟｰｽ</t>
  </si>
  <si>
    <t>ＮＰＯ法人ピース</t>
  </si>
  <si>
    <t>639-0271</t>
  </si>
  <si>
    <t>奈良県葛城市加守582番地　細川ハイツＡ棟102号</t>
  </si>
  <si>
    <t>0745-44-8484</t>
  </si>
  <si>
    <t>0745-44-8883</t>
  </si>
  <si>
    <t>ｽｽﾞｷﾄｵﾙ</t>
  </si>
  <si>
    <t>鈴木亨</t>
  </si>
  <si>
    <t>630-8237</t>
  </si>
  <si>
    <t>奈良県奈良市中筋町35番地　シャーメゾンきたまち301号</t>
  </si>
  <si>
    <t>ｼｭｳﾛｳｼｴﾝｼﾞｷﾞｮｳｼｮﾊﾞﾝﾋﾞﾂｰ</t>
  </si>
  <si>
    <t>就労支援事業所バンビⅡ</t>
  </si>
  <si>
    <t>奈良県香芝市穴虫2242番地1</t>
  </si>
  <si>
    <t>ｼｬｶｲﾌｸｼﾎｳｼﾞﾝｼﾞﾃﾞﾝｶｲ</t>
  </si>
  <si>
    <t>社会福祉法人慈傳会</t>
  </si>
  <si>
    <t>奈良県香芝市五位堂三丁目441番地1</t>
  </si>
  <si>
    <t>0745-77-8680</t>
  </si>
  <si>
    <t>0745-77-8734</t>
  </si>
  <si>
    <t>ｳﾒﾀﾞﾖｼﾊﾙ</t>
  </si>
  <si>
    <t>梅田勝玄</t>
  </si>
  <si>
    <t>奈良県香芝市五位堂四丁目399番地</t>
  </si>
  <si>
    <t>ｻﾗｻﾍﾙﾊﾟｰｽﾃｰｼｮﾝ</t>
  </si>
  <si>
    <t>さら紗ヘルパーステーション</t>
  </si>
  <si>
    <t>奈良県香芝市五位堂4丁目407番地1</t>
  </si>
  <si>
    <t>0745-78-7111</t>
  </si>
  <si>
    <t>ﾒﾃﾞｨｶﾙﾊﾟｰﾄﾅｰｽﾞｶﾌﾞｼｷｶﾞｲｼｬ</t>
  </si>
  <si>
    <t>メディカルパートナーズ株式会社</t>
  </si>
  <si>
    <t>奈良県香芝市五位堂三丁目454番地2</t>
  </si>
  <si>
    <t>0745-71-4567</t>
  </si>
  <si>
    <t>0745-71-4568</t>
  </si>
  <si>
    <t>ﾏﾂｵﾕｳｺ</t>
  </si>
  <si>
    <t>松尾裕子</t>
  </si>
  <si>
    <t>558-0004</t>
  </si>
  <si>
    <t>大阪府大阪市住吉区長居東二丁目7番22-201号</t>
  </si>
  <si>
    <t>ｹｱｾﾝﾀｰｴﾑﾋﾟｰ</t>
  </si>
  <si>
    <t>ケアセンターＭＰ</t>
  </si>
  <si>
    <t>奈良県香芝市五位堂3丁目454番地2</t>
  </si>
  <si>
    <t>ﾕｳｹﾞﾝｶﾞｲｼｬﾋﾀﾞﾏﾘ</t>
  </si>
  <si>
    <t>有限会社陽だまり</t>
  </si>
  <si>
    <t>639-2132</t>
  </si>
  <si>
    <t>奈良県葛城市笛吹50-1</t>
  </si>
  <si>
    <t>0745-69-0441</t>
  </si>
  <si>
    <t>0745-69-0443</t>
  </si>
  <si>
    <t>ﾊﾔﾐｽﾞｶｽﾞｷ</t>
  </si>
  <si>
    <t>速水和樹</t>
  </si>
  <si>
    <t>639-2138</t>
  </si>
  <si>
    <t>奈良県葛城市山田318-3</t>
  </si>
  <si>
    <t>第2条11号</t>
  </si>
  <si>
    <t>0745-63-3465</t>
  </si>
  <si>
    <t>ﾕｳｹﾞﾝｶﾞｲｼｬｶﾂﾗｷﾞｹｱｻｰﾋﾞｽ</t>
  </si>
  <si>
    <t>有限会社かつらぎケアサービス</t>
  </si>
  <si>
    <t>奈良県葛城市加守515-1</t>
  </si>
  <si>
    <t>0745-76-8238</t>
  </si>
  <si>
    <t>0745-76-0051</t>
  </si>
  <si>
    <t>ｳｴﾀﾞﾘｭｳｽｹ</t>
  </si>
  <si>
    <t>植田隆介</t>
  </si>
  <si>
    <t>奈良県香芝市穴虫107-1　グローバル二上駅前Ⅱ209</t>
  </si>
  <si>
    <t>ｼｬｶｲﾌｸｼﾎｳｼﾞﾝｶﾂﾗｷﾞｼｼｬｶｲﾌｸｼｷｮｳｷﾞｶｲ</t>
  </si>
  <si>
    <t>社会福祉法人葛城市社会福祉協議会</t>
  </si>
  <si>
    <t>639-0273</t>
  </si>
  <si>
    <t>奈良県葛城市染野789-1</t>
  </si>
  <si>
    <t>0745-48-6636</t>
  </si>
  <si>
    <t>0745-48-2890</t>
  </si>
  <si>
    <t>ｱｺｶｽﾞﾋｺ</t>
  </si>
  <si>
    <t>阿古和彦</t>
  </si>
  <si>
    <t>奈良県葛城市竹内306</t>
  </si>
  <si>
    <t>第2条第1項第13</t>
  </si>
  <si>
    <t>ｼｬｶｲﾌｸｼﾎｳｼﾞﾝﾋｲﾗｷﾞﾉｻﾄ</t>
  </si>
  <si>
    <t>社会福祉法人柊の郷</t>
  </si>
  <si>
    <t>299-0202</t>
  </si>
  <si>
    <t>千葉県袖ケ浦市林字榎戸437-1</t>
  </si>
  <si>
    <t>0438-53-8062</t>
  </si>
  <si>
    <t>0438-53-8063</t>
  </si>
  <si>
    <t>千葉県</t>
  </si>
  <si>
    <t>ｱｼﾀｶﾖｼﾉﾌﾞ</t>
  </si>
  <si>
    <t>足高慶宣</t>
  </si>
  <si>
    <t>639-2146</t>
  </si>
  <si>
    <t>奈良県葛城市中戸426</t>
  </si>
  <si>
    <t>ｶﾂﾗｷﾞｴﾝ</t>
  </si>
  <si>
    <t>葛城苑</t>
  </si>
  <si>
    <t>639-2135</t>
  </si>
  <si>
    <t>奈良県葛城市寺口1689-1</t>
  </si>
  <si>
    <t>0745-69-9601</t>
  </si>
  <si>
    <t>0745-69-8869</t>
  </si>
  <si>
    <t>ｼｮｰﾄｽﾃｲﾅｺﾞﾐﾉｻﾄ</t>
  </si>
  <si>
    <t>ショートステイ和の里</t>
  </si>
  <si>
    <t>第２条第28号</t>
  </si>
  <si>
    <t>ﾆﾁｲｹｱｾﾝﾀｰｼﾝｼﾞｮｳ</t>
  </si>
  <si>
    <t>ニチイケアセンター新庄</t>
  </si>
  <si>
    <t>奈良県葛城市北花内286-4</t>
  </si>
  <si>
    <t>0745-69-1301</t>
  </si>
  <si>
    <t>0745-69-1304</t>
  </si>
  <si>
    <t>ｼｬｶｲﾌｸｼﾎｳｼﾞﾝﾌﾚｱｲﾉｶｲ</t>
  </si>
  <si>
    <t>社会福祉法人ふれあいの会</t>
  </si>
  <si>
    <t>奈良県葛城市北花内347-7</t>
  </si>
  <si>
    <t>0745-69-9930</t>
  </si>
  <si>
    <t>ﾀﾐﾔﾋｻﾖｼ</t>
  </si>
  <si>
    <t>田宮久好</t>
  </si>
  <si>
    <t>奈良県葛城市中戸435-2</t>
  </si>
  <si>
    <t>ﾌﾚｱｲｻｷﾞｮｳｼｮ</t>
  </si>
  <si>
    <t>ふれあい作業所</t>
  </si>
  <si>
    <t>ｶﾌﾞｼｷｶﾞｲｼｬｴﾅｯｸ</t>
  </si>
  <si>
    <t>株式会社ＥＮＡＣＫ</t>
  </si>
  <si>
    <t>639-2161</t>
  </si>
  <si>
    <t>奈良県葛城市木戸88-1</t>
  </si>
  <si>
    <t>9999-9999</t>
  </si>
  <si>
    <t>ｵｸﾀﾞﾕｳｷ</t>
  </si>
  <si>
    <t>奥田裕紀</t>
  </si>
  <si>
    <t>639-2162</t>
  </si>
  <si>
    <t>奈良県葛城市尺土149　ベルメゾンN-103</t>
  </si>
  <si>
    <t>ﾎｳﾓﾝｶｲｺﾞｱｰﾙ</t>
  </si>
  <si>
    <t>訪問介護Ｒ</t>
  </si>
  <si>
    <t>奈良県葛城市木戸88-1　サンバティク203</t>
  </si>
  <si>
    <t>ｶﾌﾞｼｷｶﾞｲｼｬｺｺﾛ</t>
  </si>
  <si>
    <t>株式会社心</t>
  </si>
  <si>
    <t>639-2102</t>
  </si>
  <si>
    <t>奈良県葛城市東室113-16</t>
  </si>
  <si>
    <t>0745-60-2560</t>
  </si>
  <si>
    <t>0745-69-6555</t>
  </si>
  <si>
    <t>ｶﾂﾏﾀﾔｽｺ</t>
  </si>
  <si>
    <t>勝又康子</t>
  </si>
  <si>
    <t>ﾎｳﾓﾝｶｲｺﾞｽﾃｰｼｮﾝｺｺﾛ</t>
  </si>
  <si>
    <t>訪問介護ステーション心</t>
  </si>
  <si>
    <t>奈良県葛城市北花内642-3 フローラ新庄102号室</t>
  </si>
  <si>
    <t>ｺﾞｳｼｶﾞｲｼｬﾗｲﾌｻﾎﾟｰﾄ</t>
  </si>
  <si>
    <t>合資会社ライフサポート</t>
  </si>
  <si>
    <t>639-2127</t>
  </si>
  <si>
    <t>奈良県葛城市新町194番地4</t>
  </si>
  <si>
    <t>0745-60-4320</t>
  </si>
  <si>
    <t>0745-62-9500</t>
  </si>
  <si>
    <t>ﾄﾘｲｱｷﾗ</t>
  </si>
  <si>
    <t>鳥井明</t>
  </si>
  <si>
    <t>無限責任社員</t>
  </si>
  <si>
    <t>648-0075</t>
  </si>
  <si>
    <t>和歌山県橋本市さつき台2-478-56</t>
  </si>
  <si>
    <t>ﾎｳﾓﾝｶｲｺﾞｼﾞｷﾞｮｳｼｮｱｲ</t>
  </si>
  <si>
    <t>訪問介護事業所あい</t>
  </si>
  <si>
    <t>639-2147</t>
  </si>
  <si>
    <t>奈良県葛城市新庄200</t>
  </si>
  <si>
    <t>0745-60-2371</t>
  </si>
  <si>
    <t>第2条第3項第14号</t>
  </si>
  <si>
    <t>ｶﾌﾞｼｷｶﾞｲｼｬﾜﾗｸ</t>
  </si>
  <si>
    <t>株式会社和楽</t>
  </si>
  <si>
    <t>639-2133</t>
  </si>
  <si>
    <t>奈良県葛城市梅室391-1</t>
  </si>
  <si>
    <t>0745-69-0012</t>
  </si>
  <si>
    <t>0745-69-0015</t>
  </si>
  <si>
    <t>ｶｷﾓﾄﾅｵﾔ</t>
  </si>
  <si>
    <t>垣本直也</t>
  </si>
  <si>
    <t>奈良県橿原市内膳町5-4-17-308</t>
  </si>
  <si>
    <t>ｶｲｺﾞｻｰﾋﾞｽﾜﾗｸ</t>
  </si>
  <si>
    <t>介護サービス和楽</t>
  </si>
  <si>
    <t>ﾔﾏﾄ</t>
  </si>
  <si>
    <t>大和</t>
  </si>
  <si>
    <t>奈良県葛城市寺口1656-2</t>
  </si>
  <si>
    <t>0745-69-7863</t>
  </si>
  <si>
    <t>0745-69-7864</t>
  </si>
  <si>
    <t>ﾄｸﾃｲﾋｴｲﾘｶﾂﾄﾞｳﾎｳｼﾞﾝｶﾂﾗｷﾞｲｸｾｲｶｲ</t>
  </si>
  <si>
    <t>特定非営利活動法人葛城育成会</t>
  </si>
  <si>
    <t>奈良県葛城市太田576番地4</t>
  </si>
  <si>
    <t>0745-47-0869</t>
  </si>
  <si>
    <t>ｺｼﾞﾏｶｽﾞﾋｺ</t>
  </si>
  <si>
    <t>小島和彦</t>
  </si>
  <si>
    <t>奈良県葛城市長尾169番地16</t>
  </si>
  <si>
    <t>NPOﾎｳｼﾞﾝ ｶﾂﾗｷﾞｲｸｾｲｶｲ</t>
  </si>
  <si>
    <t>NPO法人　葛城育成会</t>
  </si>
  <si>
    <t>第2章第5条第1項1</t>
  </si>
  <si>
    <t>ｺﾞｳﾄﾞｳｶｲｼｬｴﾝ</t>
  </si>
  <si>
    <t>合同会社縁</t>
  </si>
  <si>
    <t>奈良県葛城市尺土319-4</t>
  </si>
  <si>
    <t>0745-56-2850</t>
  </si>
  <si>
    <t>ﾏﾄﾊﾞ ﾁｴｺ</t>
  </si>
  <si>
    <t>的場　千惠子</t>
  </si>
  <si>
    <t>635-0812</t>
  </si>
  <si>
    <t>奈良県北葛城郡広陵町広瀬493-4</t>
  </si>
  <si>
    <t>ﾕｶﾘ</t>
  </si>
  <si>
    <t>ゆかり</t>
  </si>
  <si>
    <t>ﾄｸﾃｲﾋｴｲﾘｶﾂﾄﾞｳﾎｳｼﾞﾝﾓｸｲ</t>
  </si>
  <si>
    <t>特定非営利活動法人木伊</t>
  </si>
  <si>
    <t>奈良県御所市1166番地</t>
  </si>
  <si>
    <t>0745-44-8922</t>
  </si>
  <si>
    <t>0745-44-8933</t>
  </si>
  <si>
    <t>ﾆｼﾇﾏﾔｽﾄﾓ</t>
  </si>
  <si>
    <t>西沼康友</t>
  </si>
  <si>
    <t>ｺｺﾒｲｸｶﾂﾗｷﾞ</t>
  </si>
  <si>
    <t>Ｃoco－Ｍake葛城</t>
  </si>
  <si>
    <t>639-0276</t>
  </si>
  <si>
    <t>奈良県葛城市當麻901-1</t>
  </si>
  <si>
    <t>奈良県葛城市加守582　細川ハイツＡ棟102号</t>
  </si>
  <si>
    <t>大阪市</t>
  </si>
  <si>
    <t>奈良県奈良市中筋町35番地シャーメゾンきたまち301号</t>
  </si>
  <si>
    <t>ｼｭｳﾛｳｼｴﾝｼﾞｷﾞｮｳｼｮﾊﾞﾝﾋﾞ</t>
  </si>
  <si>
    <t>就労支援事業所バンビ</t>
  </si>
  <si>
    <t>奈良県葛城市加守582　細川ハイツＡ棟102号・Ｂ棟101号</t>
  </si>
  <si>
    <t>ｶﾌﾞｼｷｶﾞｲｼｬｺﾆｼ</t>
  </si>
  <si>
    <t>株式会社コニシ</t>
  </si>
  <si>
    <t>奈良県葛城市忍海396-1</t>
  </si>
  <si>
    <t>0745-65-1887</t>
  </si>
  <si>
    <t>ｺﾆｼﾋﾃﾞﾅｵ</t>
  </si>
  <si>
    <t>小西秀尚</t>
  </si>
  <si>
    <t>奈良県御所市元町74-4</t>
  </si>
  <si>
    <t>ﾁﾖｶﾞﾐ</t>
  </si>
  <si>
    <t>千代がみ</t>
  </si>
  <si>
    <t>千葉県袖ケ浦市林字榎戸437番地1</t>
  </si>
  <si>
    <t>ｼｮｰﾄｽﾃｲｱｵｿﾞﾗ</t>
  </si>
  <si>
    <t>ショートステイあおぞら</t>
  </si>
  <si>
    <t>奈良県葛城市中戸253-1</t>
  </si>
  <si>
    <t>0745-69-7281</t>
  </si>
  <si>
    <t>ｶﾌﾞｼｷｶｲｼｬｶｾﾞﾐﾗｲ</t>
  </si>
  <si>
    <t>株式会社風未来</t>
  </si>
  <si>
    <t>奈良県葛城市北花内256番地14</t>
  </si>
  <si>
    <t>0745-69-3887</t>
  </si>
  <si>
    <t>ﾓﾘｶﾜﾄｵﾙ</t>
  </si>
  <si>
    <t>森川亨</t>
  </si>
  <si>
    <t>ｹｱｽﾃｰｼｮﾝｶｾﾞﾐﾗｲ</t>
  </si>
  <si>
    <t>ケアステーション風未来</t>
  </si>
  <si>
    <t>奈良県葛城市北花内256-14</t>
  </si>
  <si>
    <t>0745-69-5113</t>
  </si>
  <si>
    <t>0745-69-5114</t>
  </si>
  <si>
    <t>ｺﾞｳﾄﾞｳｶｲｼｬﾍﾞｽﾄｹｱﾔﾏﾄ</t>
  </si>
  <si>
    <t>合同会社ベストケア大和</t>
  </si>
  <si>
    <t>奈良県葛城市北花内611番地15号</t>
  </si>
  <si>
    <t>0745-69-7178</t>
  </si>
  <si>
    <t>0745-51-5656</t>
  </si>
  <si>
    <t>ﾌｼﾞﾑﾗﾄｼｱｷ</t>
  </si>
  <si>
    <t>藤村俊彰</t>
  </si>
  <si>
    <t>奈良県北葛城郡河合町泉台三丁目20番10号</t>
  </si>
  <si>
    <t>ﾎｳﾓﾝｶｲｺﾞﾍﾞｽﾄｹｱﾔﾏﾄ</t>
  </si>
  <si>
    <t>訪問介護ベストケア大和</t>
  </si>
  <si>
    <t>奈良県葛城市北花内611-15</t>
  </si>
  <si>
    <t>千葉県袖ケ浦市林字榎戸437番1</t>
  </si>
  <si>
    <t>千葉県庁</t>
  </si>
  <si>
    <t>奈良県葛城市中戸426番地</t>
  </si>
  <si>
    <t>ﾋｲﾗｷﾞﾉｻﾄﾜｰｸｾﾝﾀｰ</t>
  </si>
  <si>
    <t>柊の郷ワークセンター</t>
  </si>
  <si>
    <t>ｼｮｰﾄｽﾃｲﾎｰﾘｨｳﾞｨﾚｯｼﾞ</t>
  </si>
  <si>
    <t>ショートステイＨＯＬＬＹＶＩＬＬＡＧＥ</t>
  </si>
  <si>
    <t>奈良県葛城市中戸609-1</t>
  </si>
  <si>
    <t>0745-69-7865</t>
  </si>
  <si>
    <t>ﾕｳｹﾞﾝｶﾞｲｼｬｲｯｷｭｳ</t>
  </si>
  <si>
    <t>有限会社一休</t>
  </si>
  <si>
    <t>奈良県葛城市北花内429番地1</t>
  </si>
  <si>
    <t>0745-69-1919</t>
  </si>
  <si>
    <t>0745-69-1199</t>
  </si>
  <si>
    <t>ｵｶﾀﾂﾛｳ</t>
  </si>
  <si>
    <t>岡達郎</t>
  </si>
  <si>
    <t>奈良県葛城市北花内429番地4</t>
  </si>
  <si>
    <t>ﾂﾅｸﾞ</t>
  </si>
  <si>
    <t>つなぐ</t>
  </si>
  <si>
    <t>第1条第5号</t>
  </si>
  <si>
    <t>奈良県葛城市北花内347番地の7</t>
  </si>
  <si>
    <t>奈良県葛城市中戸435番地2</t>
  </si>
  <si>
    <t>ｸﾞﾙｰﾌﾟﾎｰﾑﾓｸﾚﾝ</t>
  </si>
  <si>
    <t>グループホーム木蓮</t>
  </si>
  <si>
    <t>奈良県葛城市中戸448-1</t>
  </si>
  <si>
    <t>第一条第1項ｱ</t>
  </si>
  <si>
    <t>ｶﾌﾞｼｷｶﾞｲｼｬﾄｰﾀﾙｹｱｻﾎﾟｰﾄﾍﾞﾙｸﾙｰﾙ</t>
  </si>
  <si>
    <t>株式会社トータルケアサポートＢｅｌｌｅ　Ｃｏｕｌｅｕｒ</t>
  </si>
  <si>
    <t>奈良県葛城市北花内962番地ハニープラザヨコタ403号室</t>
  </si>
  <si>
    <t>080-8308-0526</t>
  </si>
  <si>
    <t>0745-47-2097</t>
  </si>
  <si>
    <t>ﾌｸｵｺｽﾞｴ</t>
  </si>
  <si>
    <t>福尾こずえ</t>
  </si>
  <si>
    <t>635-0017</t>
  </si>
  <si>
    <t>奈良県大和高田市東雲町13番17号</t>
  </si>
  <si>
    <t>ﾎｰﾑｹｱｻﾎﾟｰﾄﾍﾞﾙｸﾙｰﾙ</t>
  </si>
  <si>
    <t>ホームケアサポートＢｅｌｌｅ　Ｃｏｕｌｅｕｒ</t>
  </si>
  <si>
    <t>第12条</t>
  </si>
  <si>
    <t>ｼｬｶｲﾌｸｼﾎｳｼﾞﾝｺｳﾄﾞｳﾌｸｼｶｲ</t>
  </si>
  <si>
    <t>社会福祉法人弘道福祉会</t>
  </si>
  <si>
    <t>570-0011</t>
  </si>
  <si>
    <t>大阪府守口市金田町4丁目5番16号</t>
  </si>
  <si>
    <t>06-6902-9035</t>
  </si>
  <si>
    <t>06-6902-9082</t>
  </si>
  <si>
    <t>ｲｸﾉﾏｻｱｷ</t>
  </si>
  <si>
    <t>生野雅昭</t>
  </si>
  <si>
    <t>535-0012</t>
  </si>
  <si>
    <t>大阪府大阪市旭区千林2-4-3-1101</t>
  </si>
  <si>
    <t>ｵｵｳﾀﾞﾄｸﾍﾞﾂﾖｳｺﾞﾛｳｼﾞﾝﾎｰﾑ ﾗｶﾞｰﾙ</t>
  </si>
  <si>
    <t>大宇陀特別養護老人ホーム　ラガール</t>
  </si>
  <si>
    <t>633-2164</t>
  </si>
  <si>
    <t>奈良県宇陀市大宇陀拾生250-6</t>
  </si>
  <si>
    <t>0745-83-2080</t>
  </si>
  <si>
    <t>0745-83-2779</t>
  </si>
  <si>
    <t>ﾄｸﾃｲﾋｴｲﾘｶﾂﾄﾞｳﾎｳｼﾞﾝﾔｷﾞｶｽﾞｵﾌｸｼｶｲ</t>
  </si>
  <si>
    <t>特定非営利活動法人八木一男福祉会</t>
  </si>
  <si>
    <t>633-2227</t>
  </si>
  <si>
    <t>奈良県宇陀市菟田野岩崎238-6</t>
  </si>
  <si>
    <t>0745-84-3799</t>
  </si>
  <si>
    <t>ﾃﾞｸﾞﾁﾔｽｵ</t>
  </si>
  <si>
    <t>出口康夫</t>
  </si>
  <si>
    <t>ﾔｷﾞｶｽﾞｵﾌｸｼｶｲｷｮﾀｸｶｲｺﾞｼﾞｷﾞｮｳｼｮﾆｺﾆｺ</t>
  </si>
  <si>
    <t>八木一男福祉会居宅介護事業所にこにこ</t>
  </si>
  <si>
    <t>ｼｬｶｲﾌｸｼﾎｳｼﾞﾝｼﾝｷｮｳｿｳｴﾝ</t>
  </si>
  <si>
    <t>社会福祉法人心境荘苑</t>
  </si>
  <si>
    <t>633-0245</t>
  </si>
  <si>
    <t>奈良県宇陀市榛原笠間2540</t>
  </si>
  <si>
    <t>0745-82-0218</t>
  </si>
  <si>
    <t>0745-82-0446</t>
  </si>
  <si>
    <t>ｲｼﾓﾄｷﾖﾂｸﾞ</t>
  </si>
  <si>
    <t>石本喜代次</t>
  </si>
  <si>
    <t>奈良県桜井市外山1047番地の2</t>
  </si>
  <si>
    <t>ｼｮｳｶﾞｲｼｬｼｴﾝｼｾﾂｼﾝｷｮｳｿｳｴﾝ</t>
  </si>
  <si>
    <t>障害者支援施設心境荘苑</t>
  </si>
  <si>
    <t>ﾄｸﾃｲﾋｴｲﾘｶﾂﾄﾞｳﾎｳｼﾞﾝｱｸﾃｨﾌﾞｾﾝﾀｰｳﾀﾞ</t>
  </si>
  <si>
    <t>特定非営利活動法人アクティブセンターうだ</t>
  </si>
  <si>
    <t>633-0224</t>
  </si>
  <si>
    <t>奈良県宇陀市榛原山路491</t>
  </si>
  <si>
    <t>0745-82-3088</t>
  </si>
  <si>
    <t>0745-82-3170</t>
  </si>
  <si>
    <t>ﾋﾛｾ ﾄﾓ</t>
  </si>
  <si>
    <t>廣瀬　朋</t>
  </si>
  <si>
    <t>奈良県橿原市石川町375-3</t>
  </si>
  <si>
    <t>ｻﾎﾟｰﾄｾﾝﾀｰ ﾋﾟｯｹﾙ</t>
  </si>
  <si>
    <t>サポートセンター　ぴっける</t>
  </si>
  <si>
    <t>0745-82-0684</t>
  </si>
  <si>
    <t>廣瀬朋</t>
  </si>
  <si>
    <t>ｱｸﾃｨﾌﾞｾﾝﾀｰｳﾀﾞ</t>
  </si>
  <si>
    <t>アクティブセンターうだ</t>
  </si>
  <si>
    <t>ｺｺｯﾄ</t>
  </si>
  <si>
    <t>ココット</t>
  </si>
  <si>
    <t>633-0252</t>
  </si>
  <si>
    <t>奈良県宇陀市榛原桜が丘50シャトーレ若草</t>
  </si>
  <si>
    <t>0745-85-1230</t>
  </si>
  <si>
    <t>0745-85-1231</t>
  </si>
  <si>
    <t>ﾆﾁｲｹｱｾﾝﾀｰﾊｲﾊﾞﾗ</t>
  </si>
  <si>
    <t>ニチイケアセンター榛原</t>
  </si>
  <si>
    <t>奈良県宇陀市榛原萩原2448-2　モンヴェールウエヤマ1-A</t>
  </si>
  <si>
    <t>0745-85-2061</t>
  </si>
  <si>
    <t>0745-85-2062</t>
  </si>
  <si>
    <t>ﾕｳｹﾞﾝｶﾞｲｼｬﾊｲｼﾃｨﾄﾗﾍﾞﾙ</t>
  </si>
  <si>
    <t>有限会社ハイシティトラベル</t>
  </si>
  <si>
    <t>633-0254</t>
  </si>
  <si>
    <t>奈良県宇陀市榛原高萩台79-2</t>
  </si>
  <si>
    <t>0745-82-5511</t>
  </si>
  <si>
    <t>0745-82-5415</t>
  </si>
  <si>
    <t>ﾂｼﾞﾀﾆｻﾀﾞｵ</t>
  </si>
  <si>
    <t>辻谷禎夫</t>
  </si>
  <si>
    <t>奈良県宇陀市榛原萩原2411-1</t>
  </si>
  <si>
    <t>ｶｲｺﾞｼｴﾝｾﾝﾀｰ ｴｲｺｰｳﾀﾞ</t>
  </si>
  <si>
    <t>介護支援センター　エイコー宇陀</t>
  </si>
  <si>
    <t>0745-82-2111</t>
  </si>
  <si>
    <t>0745-98-9777</t>
  </si>
  <si>
    <t>ｼｭｳﾛｳｼｴﾝｾﾝﾀｰｼﾝｷｮｳ</t>
  </si>
  <si>
    <t>就労支援センター心境</t>
  </si>
  <si>
    <t>奈良県宇陀市榛原笠間2446-1</t>
  </si>
  <si>
    <t>ｺﾞｳﾄﾞｳｶﾞｲｼｬｼｰｽﾞ</t>
  </si>
  <si>
    <t>合同会社シーズ</t>
  </si>
  <si>
    <t>633-0221</t>
  </si>
  <si>
    <t>奈良県宇陀市榛原萩乃里5-2</t>
  </si>
  <si>
    <t>0745-82-1273</t>
  </si>
  <si>
    <t>ﾔｷﾞｲﾏｻﾉﾌﾞ</t>
  </si>
  <si>
    <t>楊井昌延</t>
  </si>
  <si>
    <t>ﾎｳﾓﾝｶｲｺﾞﾍﾙﾊﾟｰｽﾃｰｼｮﾝ｢ｼｰｽﾞ｣</t>
  </si>
  <si>
    <t>訪問介護ヘルパーステーション「シーズ」</t>
  </si>
  <si>
    <t>奈良県宇陀市榛原萩原731-1</t>
  </si>
  <si>
    <t>0745-96-9550</t>
  </si>
  <si>
    <t>定款第2条第5項</t>
  </si>
  <si>
    <t>ｶﾌﾞｼｷｶﾞｲｼｬｾﾌﾃｨﾗｲﾌ</t>
  </si>
  <si>
    <t>株式会社セフティライフ</t>
  </si>
  <si>
    <t>奈良県北葛城郡広陵町馬見南四丁目1番19号</t>
  </si>
  <si>
    <t>0745-54-6140</t>
  </si>
  <si>
    <t>0745-54-6141</t>
  </si>
  <si>
    <t>ﾂｼﾞﾏｻｵ</t>
  </si>
  <si>
    <t>辻正夫</t>
  </si>
  <si>
    <t>奈良県北葛城郡広陵町馬見南3丁目4番21号</t>
  </si>
  <si>
    <t>ｴﾘｼｵﾝｶｲｺﾞｽﾃｰｼｮﾝ</t>
  </si>
  <si>
    <t>エリシオン介護ステーション</t>
  </si>
  <si>
    <t>633-2226</t>
  </si>
  <si>
    <t>奈良県宇陀市菟田野古市場1380-1</t>
  </si>
  <si>
    <t>0745-84-2011</t>
  </si>
  <si>
    <t>0745-84-9921</t>
  </si>
  <si>
    <t>ﾄｸﾃｲﾋｴｲﾘｶﾂﾄﾞｳﾎｳｼﾞﾝｳﾀﾞｼｼｮｳｶﾞｲｼｬｼﾞｷﾞｮｳﾀﾞﾝ</t>
  </si>
  <si>
    <t>特定非営利活動法人宇陀市障害者事業団</t>
  </si>
  <si>
    <t>633-0218</t>
  </si>
  <si>
    <t>奈良県宇陀市榛原檜牧953-1</t>
  </si>
  <si>
    <t>0745-82-1106</t>
  </si>
  <si>
    <t>ﾋﾗﾋﾛｵﾐ</t>
  </si>
  <si>
    <t>平博臣</t>
  </si>
  <si>
    <t>奈良県橿原市北八木町２丁目４－７</t>
  </si>
  <si>
    <t>ｳﾀﾞｼｼｮｳｶﾞｲｼｬｼｭｳﾛｳｼｴﾝｾﾝﾀｰ ｻｻﾕﾘｴﾝ</t>
  </si>
  <si>
    <t>宇陀市障がい者就労支援センター　ささゆり園</t>
  </si>
  <si>
    <t>ｶﾌﾞｼｷｶﾞｲｼｬﾀｶﾗｲﾝｻｰﾋﾞｽ</t>
  </si>
  <si>
    <t>株式会社タカラインサービス</t>
  </si>
  <si>
    <t>633-0204</t>
  </si>
  <si>
    <t>奈良県宇陀市榛原福地284</t>
  </si>
  <si>
    <t>0745-82-7515</t>
  </si>
  <si>
    <t>0745-82-7528</t>
  </si>
  <si>
    <t>ｻｶﾓﾄﾋﾛﾉﾌﾞ</t>
  </si>
  <si>
    <t>坂本博宣</t>
  </si>
  <si>
    <t>奈良県宇陀市室生大野3894-24</t>
  </si>
  <si>
    <t>ﾀｶﾗｲﾝｻｰﾋﾞｽ</t>
  </si>
  <si>
    <t>タカラインサービス</t>
  </si>
  <si>
    <t>ﾄｸﾃｲﾋｴｲﾘｶﾂﾄﾞｳﾎｳｼﾞﾝﾊｰﾄﾌﾙﾑﾛｳ</t>
  </si>
  <si>
    <t>特定非営利活動法人ハートフル室生</t>
  </si>
  <si>
    <t>奈良県宇陀市室生大野1584番地の1</t>
  </si>
  <si>
    <t>0745-92-3337</t>
  </si>
  <si>
    <t>0745-92-3338</t>
  </si>
  <si>
    <t>ｽｷﾞﾅｶﾔｽｵ</t>
  </si>
  <si>
    <t>杉中安男</t>
  </si>
  <si>
    <t>奈良県宇陀市室生大野1584－1</t>
  </si>
  <si>
    <t>ﾊｰﾄﾌﾙﾑﾛｳ</t>
  </si>
  <si>
    <t>ハートフル室生</t>
  </si>
  <si>
    <t>633-0317</t>
  </si>
  <si>
    <t>奈良県宇陀市室生三本松3944</t>
  </si>
  <si>
    <t>第2章第5条（1）</t>
  </si>
  <si>
    <t>ﾄｸﾃｲﾋｴｲﾘｶﾂﾄﾞｳﾎｳｼﾞﾝﾊｰﾄ ﾄｳ ﾊｰﾄ</t>
  </si>
  <si>
    <t>特定非営利活動法人ハート　トゥ　ハート</t>
  </si>
  <si>
    <t>奈良県北葛城郡広陵町馬見北7-1-6-5</t>
  </si>
  <si>
    <t>0745-55-4534</t>
  </si>
  <si>
    <t>ｲｽﾞﾐﾀｶｼ</t>
  </si>
  <si>
    <t>和泉孝</t>
  </si>
  <si>
    <t>ﾊｰﾄ ﾄｳ ﾊｰﾄ</t>
  </si>
  <si>
    <t>ハート　トゥ　ハート</t>
  </si>
  <si>
    <t>奈良県宇陀市榛原福地385-1</t>
  </si>
  <si>
    <t>0745-96-9066</t>
  </si>
  <si>
    <t>0745-96-9067</t>
  </si>
  <si>
    <t>ﾃｸﾉﾊﾟｰｸﾌﾟﾛﾎﾞﾉﾊｲﾊﾞﾗ</t>
  </si>
  <si>
    <t>テクノパークぷろぼの榛原</t>
  </si>
  <si>
    <t>奈良県宇陀市榛原高萩台78グリーンスクエア榛原駅前1番館105号</t>
  </si>
  <si>
    <t>0745-96-9012</t>
  </si>
  <si>
    <t>0745-96-9013</t>
  </si>
  <si>
    <t>0742-96-9013</t>
  </si>
  <si>
    <t>ｼｮｰﾄｽﾃｲﾆｺﾆｺ</t>
  </si>
  <si>
    <t>ショートステイにこにこ</t>
  </si>
  <si>
    <t>奈良県宇陀市菟田野古市場1323-25　改良住宅下川原団地309号310号</t>
  </si>
  <si>
    <t>奈良県橿原市北八木町2丁目4-7</t>
  </si>
  <si>
    <t>ｳﾀﾞｼｼｮｳｶﾞｲｼｬ ｹｱﾎｰﾑ ﾀﾝﾎﾟﾎﾟ</t>
  </si>
  <si>
    <t>宇陀市障がい者　けあほーむ　たんぽぽ</t>
  </si>
  <si>
    <t>奈良県宇陀市榛原萩原2026エバーハイム榛原202・203・205・207・208</t>
  </si>
  <si>
    <t>090-6321-5736</t>
  </si>
  <si>
    <t>0745-82-7810</t>
  </si>
  <si>
    <t>ﾄｸﾃｲﾋｴｲﾘｶﾂﾄﾞｳﾎｳｼﾞﾝｸﾞﾗﾝﾄﾞｸﾞﾘｰﾝ</t>
  </si>
  <si>
    <t>特定非営利活動法人グランドグリーン</t>
  </si>
  <si>
    <t>632-0202</t>
  </si>
  <si>
    <t>奈良県宇陀市室生上笠間3272番地</t>
  </si>
  <si>
    <t>0745-80-1035</t>
  </si>
  <si>
    <t>0745-80-2083</t>
  </si>
  <si>
    <t>ｲｵｶｼｮｳｺﾞ</t>
  </si>
  <si>
    <t>井岡省悟</t>
  </si>
  <si>
    <t>奈良県桜井市外山1281番地105</t>
  </si>
  <si>
    <t>ﾌｸｼｼﾞｯｾﾝﾉｳｼﾞｮｳ ｸﾞﾗﾝﾄﾞｸﾞﾘｰﾝ</t>
  </si>
  <si>
    <t>福祉実践農場　グランドグリーン</t>
  </si>
  <si>
    <t>奈良県宇陀市室生上笠間3272</t>
  </si>
  <si>
    <t>奈良県宇陀市室生上笠間1072-1</t>
  </si>
  <si>
    <t>株式会社Ｃｏｎｆｉａｎｃｅ</t>
  </si>
  <si>
    <t>奈良県宇陀市榛原萩原264-1</t>
  </si>
  <si>
    <t>ｸﾆﾄﾓ ｽｸﾞﾙ</t>
  </si>
  <si>
    <t>國友　優</t>
  </si>
  <si>
    <t>奈良県北葛城郡王寺町葛下2丁目1-1-309</t>
  </si>
  <si>
    <t>ｺﾊﾙｶｲｺﾞｻｰﾋﾞｽ</t>
  </si>
  <si>
    <t>こはる介護サービス</t>
  </si>
  <si>
    <t>第2項第4条</t>
  </si>
  <si>
    <t>ｶﾌﾞｼｷｶﾞｲｼｬﾜｲｽﾞｶﾞｰﾃﾞﾝ</t>
  </si>
  <si>
    <t>ﾜﾝﾈｽﾉｻﾄ</t>
  </si>
  <si>
    <t>ワンネスの里</t>
  </si>
  <si>
    <t>633-2151</t>
  </si>
  <si>
    <t>奈良県宇陀市大宇陀大東11-2</t>
  </si>
  <si>
    <t>0745-83-1020</t>
  </si>
  <si>
    <t>0745-83-1021</t>
  </si>
  <si>
    <t>ｺﾞｳﾄﾞｳｶｲｼｬﾗｲﾌｽﾃｯﾌﾟ</t>
  </si>
  <si>
    <t>合同会社らいふすてっぷ</t>
  </si>
  <si>
    <t>633-0085</t>
  </si>
  <si>
    <t>奈良県桜井市大字東田116番地の10</t>
  </si>
  <si>
    <t>0744-49-2110</t>
  </si>
  <si>
    <t>0744-49-2111</t>
  </si>
  <si>
    <t>ｻｻｵｶｷﾖﾀｶ</t>
  </si>
  <si>
    <t>佐々岡恭孝</t>
  </si>
  <si>
    <t>633-0316</t>
  </si>
  <si>
    <t>奈良県宇陀市室生向渕4238番地の1</t>
  </si>
  <si>
    <t>ｼｭｳﾛｳｹｲｿﾞｸｼｴﾝBｶﾞﾀｼﾞｷﾞｮｳｼｮﾘｰﾌ</t>
  </si>
  <si>
    <t>就労継続支援Ｂ型事業所Ｌeaf</t>
  </si>
  <si>
    <t>奈良県宇陀市大宇陀小附1208-1</t>
  </si>
  <si>
    <t>奈良県宇陀市榛原萩原2026番302号・303号</t>
  </si>
  <si>
    <t>ｸﾞﾙｰﾌﾟﾎｰﾑ ﾏｷﾉｲｴ</t>
  </si>
  <si>
    <t>グループホーム　マキの家</t>
  </si>
  <si>
    <t>633-0313</t>
  </si>
  <si>
    <t>奈良県宇陀市室生瀧谷292番地</t>
  </si>
  <si>
    <t>0745-80-2144</t>
  </si>
  <si>
    <t>0745-80-2124</t>
  </si>
  <si>
    <t>奈良県奈良市奈良阪町245-1</t>
  </si>
  <si>
    <t>0742-24-0056</t>
  </si>
  <si>
    <t>ありがとう</t>
  </si>
  <si>
    <t>奈良県奈良市七条一丁目13-34</t>
  </si>
  <si>
    <t>ｻﾝﾌﾗﾜｰﾎｰﾑ</t>
  </si>
  <si>
    <t>サンフラワーホーム</t>
  </si>
  <si>
    <t>ｳｴﾑﾗﾎﾞｸｼﾞｮｳｶﾌﾞｼｷｶﾞｲｼｬ</t>
  </si>
  <si>
    <t>植村牧場株式会社</t>
  </si>
  <si>
    <t>奈良県奈良市般若寺町168</t>
  </si>
  <si>
    <t>0742-23-2125</t>
  </si>
  <si>
    <t>0742-23-2126</t>
  </si>
  <si>
    <t>ｸﾛｾﾚｲｺ</t>
  </si>
  <si>
    <t>黒瀬礼子</t>
  </si>
  <si>
    <t>ｸﾞﾙｰﾌﾟﾎｰﾑﾏｷﾊﾞ</t>
  </si>
  <si>
    <t>グループホームまきば</t>
  </si>
  <si>
    <t>ﾑｷﾞﾊﾞﾀｹ</t>
  </si>
  <si>
    <t>麦畑</t>
  </si>
  <si>
    <t>奈良県奈良市西大寺赤田町2-4-4</t>
  </si>
  <si>
    <t>0742-43-3825</t>
  </si>
  <si>
    <t>ｹｱﾎｰﾑｶｶｼ</t>
  </si>
  <si>
    <t>ｸﾞﾙｰﾌﾟﾎｰﾑﾋﾀﾞﾏﾘ</t>
  </si>
  <si>
    <t>グループホームひだまり</t>
  </si>
  <si>
    <t>奈良県奈良市北之庄西町1-10-16</t>
  </si>
  <si>
    <t>ﾜｶﾊﾞﾊｳｽ</t>
  </si>
  <si>
    <t>若葉ハウス</t>
  </si>
  <si>
    <t>奈良県奈良市若葉台1-6-9</t>
  </si>
  <si>
    <t>0742-51-1733</t>
  </si>
  <si>
    <t>ｽｺﾔｶﾎｰﾑ</t>
  </si>
  <si>
    <t>すこやかホーム</t>
  </si>
  <si>
    <t>632-0112</t>
  </si>
  <si>
    <t>奈良県奈良市針ケ別所町1601-1</t>
  </si>
  <si>
    <t>ｸﾞﾙｰﾌﾟﾎｰﾑﾋﾅﾀ</t>
  </si>
  <si>
    <t>グループホームひなた</t>
  </si>
  <si>
    <t>ｸﾞﾙｰﾌﾟﾎｰﾑｱｶﾘ</t>
  </si>
  <si>
    <t>グループホームあかり</t>
  </si>
  <si>
    <t>奈良県奈良市西九条町三丁目7－27</t>
  </si>
  <si>
    <t>ｼﾞｰｴｲﾁﾌﾟﾛﾎﾞﾉ</t>
  </si>
  <si>
    <t>ＧＨぷろぼの</t>
  </si>
  <si>
    <t>奈良県奈良市杉ケ町35番さやか杉ヶ町マンション301号</t>
  </si>
  <si>
    <t>ﾐﾅﾐｷﾃﾞﾗﾎｰﾑ</t>
  </si>
  <si>
    <t>ｱﾘｶﾞﾄｳ</t>
  </si>
  <si>
    <t>ｻﾝﾌｧﾐﾘｰ</t>
  </si>
  <si>
    <t>サンファミリー</t>
  </si>
  <si>
    <t>奈良県奈良市富雄元町二丁目5-20-401号・402号・403号・405号</t>
  </si>
  <si>
    <t>0742-46-6237</t>
  </si>
  <si>
    <t>ｶﾌﾞｼｷｶﾞｲｼｬﾅﾗ</t>
  </si>
  <si>
    <t>株式会社寧楽</t>
  </si>
  <si>
    <t>奈良県奈良市左京3丁目21-16</t>
  </si>
  <si>
    <t>0742-71-3883</t>
  </si>
  <si>
    <t>ﾅｶﾑﾗ ﾌﾐﾖ</t>
  </si>
  <si>
    <t>中村　文代</t>
  </si>
  <si>
    <t>奈良県奈良市中山町1698-5</t>
  </si>
  <si>
    <t>ﾅﾗ</t>
  </si>
  <si>
    <t>寧楽</t>
  </si>
  <si>
    <t>ｺﾞｳﾄﾞｳｶﾞｲｼｬﾃﾞｨｱﾌｫﾚｽﾄ</t>
  </si>
  <si>
    <t>合同会社ディアフォレスト</t>
  </si>
  <si>
    <t>631-0015</t>
  </si>
  <si>
    <t>奈良県奈良市学園朝日元町1-507-6</t>
  </si>
  <si>
    <t>080-3861-8554</t>
  </si>
  <si>
    <t>0742-55-8625</t>
  </si>
  <si>
    <t>ﾅｶﾀ ﾋﾛﾌﾐ</t>
  </si>
  <si>
    <t>中田　博史</t>
  </si>
  <si>
    <t>奈良県奈良市三碓3-2-18</t>
  </si>
  <si>
    <t>ｸﾞﾙｰﾌﾟﾎｰﾑｼｶﾉﾓﾘ</t>
  </si>
  <si>
    <t>グループホームしかのもり</t>
  </si>
  <si>
    <t>奈良県奈良市南京終町3丁目437-9</t>
  </si>
  <si>
    <t>0742-23-9810</t>
  </si>
  <si>
    <t>奈良県大和郡山市朝日町6番3号</t>
  </si>
  <si>
    <t>奈良県大和郡山市朝日町6番3号ネバーランド大和郡山202</t>
  </si>
  <si>
    <t>ｸﾞﾙｰﾌﾟﾎｰﾑﾋﾟｰｽ</t>
  </si>
  <si>
    <t>グループホームピース</t>
  </si>
  <si>
    <t>奈良県奈良市神殿町605番地の10</t>
  </si>
  <si>
    <t>090-6555-3022</t>
  </si>
  <si>
    <t>ｸﾞﾙｰﾌﾟﾎｰﾑ･ﾉｲｴ</t>
  </si>
  <si>
    <t>グループホーム・ノイエ</t>
  </si>
  <si>
    <t>ﾌﾘｰｼｭﾀｯﾄﾞﾅｶｶﾞﾜｺﾞﾊﾞﾝｶﾝ</t>
  </si>
  <si>
    <t>フリーシュタッドなかがわ５番館</t>
  </si>
  <si>
    <t>奈良県奈良市奈良阪町1124</t>
  </si>
  <si>
    <t>奈良県奈良市古市町二丁目2203番の3</t>
  </si>
  <si>
    <t>ｸﾞﾙｰﾌﾟﾎｰﾑﾎｰﾌﾟ</t>
  </si>
  <si>
    <t>グループホームホープ</t>
  </si>
  <si>
    <t>奈良県奈良市神殿町605番地の12</t>
  </si>
  <si>
    <t>ｵｶﾞﾜﾌﾐｺ</t>
  </si>
  <si>
    <t>小川富美子</t>
  </si>
  <si>
    <t>GHｺﾝﾍﾟｲﾄｳ</t>
  </si>
  <si>
    <t>GHコンペイトウ</t>
  </si>
  <si>
    <t>奈良県奈良市三碓町2223番10号</t>
  </si>
  <si>
    <t>ｶﾌﾞｼｷｶﾞｲｼｬｼﾞｮｳﾕｳｲﾝ</t>
  </si>
  <si>
    <t>株式会社常祐院</t>
  </si>
  <si>
    <t>0743-55-0300</t>
  </si>
  <si>
    <t>ｸﾞﾙｰﾌﾟﾎｰﾑｺﾄﾞﾉ</t>
  </si>
  <si>
    <t>グループホーム神殿</t>
  </si>
  <si>
    <t>奈良県奈良市神殿町603番地の9</t>
  </si>
  <si>
    <t>0742-31-6990</t>
  </si>
  <si>
    <t>ｸﾞﾙｰﾌﾟﾎｰﾑﾌｸ</t>
  </si>
  <si>
    <t>グループホーム福</t>
  </si>
  <si>
    <t>奈良県奈良市大森町6-10</t>
  </si>
  <si>
    <t>0742-31-2365</t>
  </si>
  <si>
    <t>ｺﾊﾞﾔｼ ｶｽﾞﾔ</t>
  </si>
  <si>
    <t>ﾄｱﾉﾎｰﾑﾄﾐｵ</t>
  </si>
  <si>
    <t>とあのホーム富雄</t>
  </si>
  <si>
    <t>奈良県奈良市学園大和町五丁目769-1　サンパレス大神203・205・105</t>
  </si>
  <si>
    <t>080-4392-2587</t>
  </si>
  <si>
    <t>ｸﾞﾙｰﾌﾟﾎｰﾑｵｵﾜﾀﾞ</t>
  </si>
  <si>
    <t>ｺﾞｳﾄﾞｳｶﾞｲｼｬﾌｸﾏﾛ</t>
  </si>
  <si>
    <t>ｸﾞﾙｰﾌﾟﾎｰﾑﾌｸﾏﾛ</t>
  </si>
  <si>
    <t>グループホームふくまろ</t>
  </si>
  <si>
    <t>奈良県奈良市神殿町570-5</t>
  </si>
  <si>
    <t>ｸﾞﾙｰﾌﾟﾎｰﾑｼﾞﾝｸﾞｳ</t>
  </si>
  <si>
    <t>グループホームじんぐう</t>
  </si>
  <si>
    <t>奈良県奈良市神功四丁目16番地1</t>
  </si>
  <si>
    <t>080-6188-3594</t>
  </si>
  <si>
    <t>ﾅﾅｲﾛ</t>
  </si>
  <si>
    <t>奈七彩</t>
  </si>
  <si>
    <t>奈良県奈良市中町504番地</t>
  </si>
  <si>
    <t>ふくまろ２</t>
  </si>
  <si>
    <t>ﾕｳｹﾞﾝｶｲｼｬｴﾑﾜｲﾋﾟｰｼｮｸﾋﾝ</t>
  </si>
  <si>
    <t>ｶﾌﾞｼｷｶｲｼｬｽﾃｲﾎｰﾑ</t>
  </si>
  <si>
    <t>株式会社STAYHOME</t>
  </si>
  <si>
    <t>602-8266</t>
  </si>
  <si>
    <t>京都府京都市上京区菱丸町180番地の2</t>
  </si>
  <si>
    <t>075-462-6000</t>
  </si>
  <si>
    <t>075-823-6191</t>
  </si>
  <si>
    <t>京都市</t>
  </si>
  <si>
    <t>ｶﾏﾀ ﾐﾁｺ</t>
  </si>
  <si>
    <t>鎌田　倫子</t>
  </si>
  <si>
    <t>ｽﾃｲﾎｰﾑ</t>
  </si>
  <si>
    <t>STAYHOME</t>
  </si>
  <si>
    <t>奈良県奈良市杉ケ町11-8、11-12</t>
  </si>
  <si>
    <t>0742-81-3733</t>
  </si>
  <si>
    <t>ｼｬｶｲﾌｸｼﾎｳｼﾞﾝｺｳﾎｳｶｲ</t>
  </si>
  <si>
    <t>社会福祉法人晃宝会</t>
  </si>
  <si>
    <t>630-2175</t>
  </si>
  <si>
    <t>奈良県奈良市茗荷町808番地1</t>
  </si>
  <si>
    <t>0742-81-0878</t>
  </si>
  <si>
    <t>0742-810-0373</t>
  </si>
  <si>
    <t>ﾏﾂﾑﾗ ｹｲｽｹ</t>
  </si>
  <si>
    <t>松村　圭祐</t>
  </si>
  <si>
    <t>大阪府大阪市北区大深町3番40-3503号</t>
  </si>
  <si>
    <t>ﾊｰﾈﾅｶﾐｶﾄﾞ</t>
  </si>
  <si>
    <t>ハーネ中御門</t>
  </si>
  <si>
    <t>630-8292</t>
  </si>
  <si>
    <t>奈良県奈良市中御門町16-1</t>
  </si>
  <si>
    <t>0742-93-6544</t>
  </si>
  <si>
    <t>ｶﾌﾞｼｷｶｲｼｬｽﾐﾚｻﾎﾟｰﾄ</t>
  </si>
  <si>
    <t>COCO</t>
  </si>
  <si>
    <t>639-1034</t>
  </si>
  <si>
    <t>ｶﾌﾞｼｷｶｲｼｬｼﾞｮｳﾕｳｲﾝ</t>
  </si>
  <si>
    <t>奈良県大和郡山市南郡山町645-12</t>
  </si>
  <si>
    <t>ｼﾞｮｳﾕｳﾉｻﾄ</t>
  </si>
  <si>
    <t>常祐の里</t>
  </si>
  <si>
    <t>ｶﾌﾞｼｷｶﾞｲｼｬﾌｰﾌﾟ</t>
  </si>
  <si>
    <t>株式会社HOOP</t>
  </si>
  <si>
    <t>奈良県大和郡山市小泉町1563-16</t>
  </si>
  <si>
    <t>0743-20-5485</t>
  </si>
  <si>
    <t>ｲﾘｴｹﾝｼﾞ</t>
  </si>
  <si>
    <t>礒江謙次</t>
  </si>
  <si>
    <t>奈良県生駒市萩の台1037-6</t>
  </si>
  <si>
    <t>ｸﾞﾙｰﾌﾟﾎｰﾑﾌｰﾌﾟﾔﾏﾄｺｵﾘﾔﾏ</t>
  </si>
  <si>
    <t>グループホームHOOP大和郡山</t>
  </si>
  <si>
    <t>奈良県天理市二階堂北菅田町27番地2</t>
  </si>
  <si>
    <t>ｸﾞﾙｰﾌﾟﾎｰﾑﾆｼﾞ</t>
  </si>
  <si>
    <t>グループホームにじ</t>
  </si>
  <si>
    <t>奈良県大和郡山市横田町737番地2</t>
  </si>
  <si>
    <t>0743-56-1007</t>
  </si>
  <si>
    <t>0743-71-7901</t>
  </si>
  <si>
    <t>ｸﾞﾙｰﾌﾟﾎｰﾑ ｱｲﾗｲﾌ</t>
  </si>
  <si>
    <t>グループホーム　iLife</t>
  </si>
  <si>
    <t>奈良県生駒市喜里が丘2丁目2番33号</t>
  </si>
  <si>
    <t>0743-25-7741</t>
  </si>
  <si>
    <t>奈良県奈良市東登美ケ丘5丁目3-6</t>
  </si>
  <si>
    <t>グループホームiLife2</t>
  </si>
  <si>
    <t>奈良県生駒市喜里が丘2丁目2番27号</t>
  </si>
  <si>
    <t>ﾌﾞﾛｯｻﾑﾅﾊﾞﾀ</t>
  </si>
  <si>
    <t>ブロッサム菜畑</t>
  </si>
  <si>
    <t>ﾆｭｰﾎﾞｰﾝｺﾞｳﾄﾞｳｶﾞｲｼｬ</t>
  </si>
  <si>
    <t>newborn合同会社</t>
  </si>
  <si>
    <t>奈良県生駒市真弓2-1-2</t>
  </si>
  <si>
    <t>0743-85-4082</t>
  </si>
  <si>
    <t>0743-85-4092</t>
  </si>
  <si>
    <t>ﾀｶﾊｼﾌﾐﾉﾌﾞ</t>
  </si>
  <si>
    <t>高橋史亘</t>
  </si>
  <si>
    <t>奈良県生駒市有里町29-10</t>
  </si>
  <si>
    <t>ｸﾞﾙｰﾌﾟﾎｰﾑｺﾄﾉﾊ</t>
  </si>
  <si>
    <t>グループホーム言の葉</t>
  </si>
  <si>
    <t>第2条第1項第ｱ号</t>
  </si>
  <si>
    <t>ﾕｷﾔﾅｷﾞ</t>
  </si>
  <si>
    <t>ゆきやなぎ</t>
  </si>
  <si>
    <t>奈良県桜井市大福643番地1</t>
  </si>
  <si>
    <t>奈良県桜井市大福186-14</t>
  </si>
  <si>
    <t>第1条第1項第1号(ｲ)</t>
  </si>
  <si>
    <t>ｴｽﾎﾟﾜｰﾙ</t>
  </si>
  <si>
    <t>エスポワール</t>
  </si>
  <si>
    <t>633-0054</t>
  </si>
  <si>
    <t>奈良県桜井市阿部754</t>
  </si>
  <si>
    <t>ﾀﾞﾃ  ﾖｼﾀﾀﾞ</t>
  </si>
  <si>
    <t>ｶﾌﾞｼｷｶｲｼｬｳｲｽﾞﾕｳ</t>
  </si>
  <si>
    <t>株式会社ウイズユウ</t>
  </si>
  <si>
    <t>633-0022</t>
  </si>
  <si>
    <t>奈良県桜井市北音羽2番地の4</t>
  </si>
  <si>
    <t>0744-41-6894</t>
  </si>
  <si>
    <t>ｷﾑﾗﾕｳｼﾞ</t>
  </si>
  <si>
    <t>木村裕司</t>
  </si>
  <si>
    <t>奈良県桜井市三輪822番地の45、207</t>
  </si>
  <si>
    <t>ｸﾞﾙｰﾌﾟﾎｰﾑﾌﾚﾝｽﾞ</t>
  </si>
  <si>
    <t>グループホームフレンズ</t>
  </si>
  <si>
    <t>奈良県桜井市吉備472-29</t>
  </si>
  <si>
    <t>奈良県桜井市生田1015-1（203､205､206）</t>
  </si>
  <si>
    <t>ｺﾞｳﾄﾞｳｶﾞｲｼｬﾗｲﾌｽﾃｯﾌﾟ</t>
  </si>
  <si>
    <t>ﾄﾏﾘｷﾞﾘｮｳ</t>
  </si>
  <si>
    <t>とまり木寮</t>
  </si>
  <si>
    <t>ｶﾌﾞｼｷｶﾞｲｼｬｶﾞｰﾃﾞﾝﾗｲﾌ</t>
  </si>
  <si>
    <t>株式会社ガーデンライフ</t>
  </si>
  <si>
    <t>奈良県桜井市大字橋本52番地の7</t>
  </si>
  <si>
    <t>090-1671-7869</t>
  </si>
  <si>
    <t>ﾏﾂｲﾋﾃﾞｷ</t>
  </si>
  <si>
    <t>松井秀樹</t>
  </si>
  <si>
    <t>GHｶﾞｰﾃﾞﾝﾗｲﾌ</t>
  </si>
  <si>
    <t>ＧＨガーデンライフ</t>
  </si>
  <si>
    <t>奈良県桜井市大字粟殿568番地</t>
  </si>
  <si>
    <t>ｶﾌﾞｼｷｶｲｼｬﾕｰﾃｨｰｹｱｼｽﾃﾑ</t>
  </si>
  <si>
    <t>株式会社UTケアシステム</t>
  </si>
  <si>
    <t>0744-20-3353</t>
  </si>
  <si>
    <t>ﾀﾂﾐｶｽﾞﾋｺ</t>
  </si>
  <si>
    <t>辰己一彦</t>
  </si>
  <si>
    <t>奈良県橿原市新賀町452番地の1</t>
  </si>
  <si>
    <t>ｼｮｳｶﾞｲｼｬｸﾞﾙｰﾌﾟﾎｰﾑﾕｰﾃｨｰﾚﾐｻｸﾗｲ</t>
  </si>
  <si>
    <t>障がい者グループホームUt・レ・ミ桜井</t>
  </si>
  <si>
    <t>633-0068</t>
  </si>
  <si>
    <t>奈良県桜井市東新堂334-6</t>
  </si>
  <si>
    <t>0744-47-3760</t>
  </si>
  <si>
    <t>0744-47-3761</t>
  </si>
  <si>
    <t>第2条第22項第15号</t>
  </si>
  <si>
    <t>0745-31-5760</t>
  </si>
  <si>
    <t>ﾆﾇﾌｧﾌﾞｼ</t>
  </si>
  <si>
    <t>にぬふぁ星</t>
  </si>
  <si>
    <t>奈良県生駒郡三郷町立野南1-21-13</t>
  </si>
  <si>
    <t>0745-31-5911</t>
  </si>
  <si>
    <t>ｸﾞﾙｰﾌﾟﾎｰﾑﾏﾝﾖｳｸﾞﾙｰﾌﾟﾎｰﾑﾎﾎｴﾐｸﾞﾙｰﾌﾟﾎｰﾑﾆｺﾆｺ</t>
  </si>
  <si>
    <t>グループホームまんようグループホームほほえみグループホームにこにこ</t>
  </si>
  <si>
    <t>奈良県生駒郡三郷町城山台2-15-6、15-7</t>
  </si>
  <si>
    <t>第1条第2項第ｳ号</t>
  </si>
  <si>
    <t>ｾﾚﾆﾃｨｰ ﾊｳｽ</t>
  </si>
  <si>
    <t>Ｓｅｒｅｎｉｔｙ　Ｈｏｕｓｅ</t>
  </si>
  <si>
    <t>636-0114</t>
  </si>
  <si>
    <t>奈良県生駒郡斑鳩町法隆寺西1-9-8</t>
  </si>
  <si>
    <t>Ｓｅｒｅｎｉｔｙ　Ａｗａｒｄ</t>
  </si>
  <si>
    <t>ﾂﾄﾞｲ</t>
  </si>
  <si>
    <t>つどい</t>
  </si>
  <si>
    <t>奈良県生駒郡平群町若井310-88</t>
  </si>
  <si>
    <t>ｹｱﾎｰﾑﾆｼﾞﾉｲｴ</t>
  </si>
  <si>
    <t>ケアホーム虹の家</t>
  </si>
  <si>
    <t>奈良県生駒郡斑鳩町神南2-5-7</t>
  </si>
  <si>
    <t>ﾄｸﾃｲﾋｴｲﾘｶﾂﾄﾞｳﾎｳｼﾞﾝ ｵｵｿﾞﾗﾉｲｴ</t>
  </si>
  <si>
    <t>ﾂﾊﾞｻ</t>
  </si>
  <si>
    <t>つばさ</t>
  </si>
  <si>
    <t>636-0944</t>
  </si>
  <si>
    <t>奈良県生駒郡平群町櫟原1933</t>
  </si>
  <si>
    <t>0745-45-5374</t>
  </si>
  <si>
    <t>ﾊﾏﾏｻﾕｷ</t>
  </si>
  <si>
    <t>濱正之</t>
  </si>
  <si>
    <t>ｸﾞﾙｰﾌﾟﾎｰﾑ ｺｽﾓｽ ｻﾝｺﾞｳ</t>
  </si>
  <si>
    <t>グループホーム　こすもす　さんごう</t>
  </si>
  <si>
    <t>奈良県生駒郡三郷町夕陽ヶ丘2-10</t>
  </si>
  <si>
    <t>0745-72-5895</t>
  </si>
  <si>
    <t>第5条第4項第10号</t>
  </si>
  <si>
    <t>奈良県生駒郡斑鳩町龍田二丁目1番34号</t>
  </si>
  <si>
    <t>奈良県生駒郡斑鳩町龍田二丁目1番36号</t>
  </si>
  <si>
    <t>ﾎﾟｯｶﾎﾟｶ</t>
  </si>
  <si>
    <t>ぽっかぽか</t>
  </si>
  <si>
    <t>奈良県生駒郡斑鳩町龍田2-3-9</t>
  </si>
  <si>
    <t>0745-74-1711</t>
  </si>
  <si>
    <t>0745-74-1712</t>
  </si>
  <si>
    <t>ｺﾞｳﾄﾞｳｶｲｼｬｲｺﾏｼﾞﾈｰｼｮﾝ</t>
  </si>
  <si>
    <t>合同会社イコマジネーション</t>
  </si>
  <si>
    <t>奈良県生駒市有里町117番地8</t>
  </si>
  <si>
    <t>0743-25-1313</t>
  </si>
  <si>
    <t>ﾀｶｵｶﾖｼﾕｷ</t>
  </si>
  <si>
    <t>髙岡良行</t>
  </si>
  <si>
    <t>ｼｮｳｶﾞｲｼｬｸﾞﾙｰﾌﾟﾎｰﾑﾋﾟｱﾉﾉﾓﾘ</t>
  </si>
  <si>
    <t>障がい者グループホームピアノのもり</t>
  </si>
  <si>
    <t>636-0915</t>
  </si>
  <si>
    <t>奈良県生駒郡平群町春日丘2丁目3番14号</t>
  </si>
  <si>
    <t>0745-27-3330</t>
  </si>
  <si>
    <t>0745-60-7388</t>
  </si>
  <si>
    <t>奈良県生駒郡三郷町勢野東六丁目4番34号</t>
  </si>
  <si>
    <t>ﾘｱﾝ</t>
  </si>
  <si>
    <t>リアン</t>
  </si>
  <si>
    <t>奈良県宇陀郡御杖村菅野1384番地の2</t>
  </si>
  <si>
    <t>第5条(1)①</t>
  </si>
  <si>
    <t>ｸﾞﾙｰﾌﾟﾎｰﾑ ﾀﾞｲ2ｱｹﾎﾞﾉ</t>
  </si>
  <si>
    <t>グループホーム　第2あけぼの</t>
  </si>
  <si>
    <t>奈良県宇陀郡御杖村神末4029-15</t>
  </si>
  <si>
    <t>0745-95-3331</t>
  </si>
  <si>
    <t>0745-95-3800</t>
  </si>
  <si>
    <t>ﾄｸﾃｲﾋｴｲﾘｶﾂﾄﾞｳﾎｳｼﾞﾝﾆﾎﾝｶﾝｻｲﾌｸｼｷｮｳｲｸｾﾝﾀｰ</t>
  </si>
  <si>
    <t>特定非営利活動法人日本関西福祉教育センター</t>
  </si>
  <si>
    <t>大阪府茨木市丑寅2-1-6</t>
  </si>
  <si>
    <t>072-622-4949</t>
  </si>
  <si>
    <t>ｼﾊﾞﾀｶﾂｵ</t>
  </si>
  <si>
    <t>柴田勝夫</t>
  </si>
  <si>
    <t>大阪府茨木市丑寅二丁目1番18号</t>
  </si>
  <si>
    <t>ｸﾞﾙｰﾌﾟﾎｰﾑ ｷﾗｸｿｳ</t>
  </si>
  <si>
    <t>グループホーム　きらく荘</t>
  </si>
  <si>
    <t>奈良県宇陀郡御杖村神末4130</t>
  </si>
  <si>
    <t>第1条第2項ハ</t>
  </si>
  <si>
    <t>奈良県磯城郡田原本町三笠229-15</t>
  </si>
  <si>
    <t>奈良県奈良市あやめ池南2-6-20</t>
  </si>
  <si>
    <t>ﾌﾟﾗｳﾄﾞ</t>
  </si>
  <si>
    <t>ＰＲＯＵＤ</t>
  </si>
  <si>
    <t>奈良県北葛城郡王寺町畠田4-6-10</t>
  </si>
  <si>
    <t>ﾅﾗｵｳﾄｳｶｲｼｬｶｲﾌｸｼﾎｳｼﾞﾝ</t>
  </si>
  <si>
    <t>第1条(1)ア</t>
  </si>
  <si>
    <t>三重県名張市つつじが丘南8-152</t>
  </si>
  <si>
    <t>ｻｸﾗﾊﾞ</t>
  </si>
  <si>
    <t>さくらば</t>
  </si>
  <si>
    <t>奈良県磯城郡田原本町宮森338-1</t>
  </si>
  <si>
    <t>0744-32-8366</t>
  </si>
  <si>
    <t>ｱｲｱｲ･ｲﾏｻﾞﾄ</t>
  </si>
  <si>
    <t>あい愛・今里</t>
  </si>
  <si>
    <t>奈良県大和高田市中今里町193-2</t>
  </si>
  <si>
    <t>0745-52-4530</t>
  </si>
  <si>
    <t>ｹｱﾎｰﾑｼｽﾞｸ</t>
  </si>
  <si>
    <t>ケアホームしずく</t>
  </si>
  <si>
    <t>奈良県大和高田市藤森350-19</t>
  </si>
  <si>
    <t>0745-53-2525</t>
  </si>
  <si>
    <t>ｸﾞﾙｰﾌﾟﾎｰﾑｱﾕﾐ</t>
  </si>
  <si>
    <t>グループホームあゆみ</t>
  </si>
  <si>
    <t>奈良県大和高田市藤森75-1</t>
  </si>
  <si>
    <t>0745-23-3434</t>
  </si>
  <si>
    <t>ｸﾞﾙｰﾌﾟﾎｰﾑﾌｼﾞ</t>
  </si>
  <si>
    <t>グループホームふじ</t>
  </si>
  <si>
    <t>奈良県御所市大字五百家213番地の5</t>
  </si>
  <si>
    <t>0745-66-2333</t>
  </si>
  <si>
    <t>ﾐﾉﾘｼﾞﾘﾂﾎｰﾑｲﾁﾊﾞﾝｶﾝ</t>
  </si>
  <si>
    <t>minori自立ホーム一番館</t>
  </si>
  <si>
    <t>奈良県大和高田市田井新町5番13-5号</t>
  </si>
  <si>
    <t>0745-25-0033</t>
  </si>
  <si>
    <t>0745-25-0032</t>
  </si>
  <si>
    <t>ｶﾌﾞｼｷｶﾞｲｼｬﾘﾘｰ</t>
  </si>
  <si>
    <t>株式会社Rily</t>
  </si>
  <si>
    <t>090-9882-6696</t>
  </si>
  <si>
    <t>ｺﾞﾄｳﾋﾄｼ</t>
  </si>
  <si>
    <t>後藤仁志</t>
  </si>
  <si>
    <t>586-0081</t>
  </si>
  <si>
    <t>大阪府河内長野市緑ケ丘北町7番19号</t>
  </si>
  <si>
    <t>ﾗｲﾁ</t>
  </si>
  <si>
    <t>ライチ</t>
  </si>
  <si>
    <t>奈良県大和高田市築山234-2</t>
  </si>
  <si>
    <t>ｸﾞﾙｰﾌﾟﾎｰﾑﾄﾞﾝｸﾞﾘﾉｻﾄ</t>
  </si>
  <si>
    <t>0743-66-1771</t>
  </si>
  <si>
    <t>第5条第10項</t>
  </si>
  <si>
    <t>ｹｱﾎｰﾑﾀﾞｲﾁ</t>
  </si>
  <si>
    <t>ケアホームだいち</t>
  </si>
  <si>
    <t>奈良県天理市稲葉町412</t>
  </si>
  <si>
    <t>第5条第１項第１号</t>
  </si>
  <si>
    <t>ｺﾞｳﾄﾞｳｶｲｼｬﾒﾊﾞｴ</t>
  </si>
  <si>
    <t>合同会社めばえ</t>
  </si>
  <si>
    <t>551-0003</t>
  </si>
  <si>
    <t>大阪府大阪市大正区千島一丁目9番15-203号</t>
  </si>
  <si>
    <t>080-1517-1416</t>
  </si>
  <si>
    <t>ﾑﾛｻｷｼﾝｺﾞ</t>
  </si>
  <si>
    <t>662-0013</t>
  </si>
  <si>
    <t>兵庫県西宮市新甲陽町10番48号</t>
  </si>
  <si>
    <t>ｸﾞﾙｰﾌﾟﾎｰﾑﾒﾊﾞｴ</t>
  </si>
  <si>
    <t>グループホームめばえ</t>
  </si>
  <si>
    <t>632-0073</t>
  </si>
  <si>
    <t>奈良県天理市田町132番地7</t>
  </si>
  <si>
    <t>0743-85-5633</t>
  </si>
  <si>
    <t>第2条第１項第2号</t>
  </si>
  <si>
    <t>ｲｯﾊﾟﾝｼｬﾀﾞﾝﾎｳｼﾞﾝﾆﾎﾝｹｱﾕﾆｵﾝ</t>
  </si>
  <si>
    <t>一般社団法人日本ケアユニオン</t>
  </si>
  <si>
    <t>奈良県奈良市七条西町一丁目3番14号</t>
  </si>
  <si>
    <t>0742-81-9782</t>
  </si>
  <si>
    <t>ｶﾜｻｷﾀｹｼ</t>
  </si>
  <si>
    <t>河﨑健</t>
  </si>
  <si>
    <t>奈良県奈良市三条本町1-93-718</t>
  </si>
  <si>
    <t>ｼｮｳｶﾞｲｼｬｸﾞﾙｰﾌﾟﾎｰﾑﾀﾁｮｳﾉｲｴ</t>
  </si>
  <si>
    <t>障がい者グループホームたちょうの家</t>
  </si>
  <si>
    <t>奈良県天理市田町509-7</t>
  </si>
  <si>
    <t>0743-63-1314</t>
  </si>
  <si>
    <t>ｲﾘｮｳﾎｳｼﾞﾝｼｬﾀﾞﾝ ﾎｳｼｶｲ</t>
  </si>
  <si>
    <t>奈良県奈良市杉ケ町35-2　中田ﾋﾞﾙ201号</t>
  </si>
  <si>
    <t>ﾀﾉｼﾓ</t>
  </si>
  <si>
    <t>ﾕﾒｺｳﾎﾞｳﾄﾞｳﾃﾞ ﾇﾉﾒﾉｻﾄ</t>
  </si>
  <si>
    <t>夢工房どうで　布目の里</t>
  </si>
  <si>
    <t>ｸﾞﾙｰﾌﾟﾎｰﾑｷﾗﾒｷ</t>
  </si>
  <si>
    <t>奈良県橿原市菖蒲町2-8-12</t>
  </si>
  <si>
    <t>0744-27-9001</t>
  </si>
  <si>
    <t>奈良県橿原市十市町1011-1</t>
  </si>
  <si>
    <t>第1条第1項第2号(ｲ)</t>
  </si>
  <si>
    <t>ﾋﾅﾀｿｳ</t>
  </si>
  <si>
    <t>ひなた荘</t>
  </si>
  <si>
    <t>奈良県橿原市御坊町54-6</t>
  </si>
  <si>
    <t>0744-25-0564</t>
  </si>
  <si>
    <t>第1条第1項第2号(ﾎ)</t>
  </si>
  <si>
    <t>ｹｱﾎｰﾑﾐﾝﾀﾙ</t>
  </si>
  <si>
    <t>ケアホームみんたる</t>
  </si>
  <si>
    <t>634-0025</t>
  </si>
  <si>
    <t>奈良県橿原市木之本町89-6</t>
  </si>
  <si>
    <t>090-3356-5355</t>
  </si>
  <si>
    <t>第1条第2号</t>
  </si>
  <si>
    <t>ﾊﾙﾋﾉ</t>
  </si>
  <si>
    <t>はるひの</t>
  </si>
  <si>
    <t>奈良県橿原市十市町68-2</t>
  </si>
  <si>
    <t>0744-23-7781</t>
  </si>
  <si>
    <t>第1条第1項第1号ウ</t>
  </si>
  <si>
    <t>0744-20-3870</t>
  </si>
  <si>
    <t>ﾄｸﾃｲﾋｴｲﾘｶﾂﾄﾞｳﾎｳｼﾞﾝ ｶｼﾊﾗｼﾃｦﾂﾅｸﾞｲｸｾｲｶｲ</t>
  </si>
  <si>
    <t>特定非営利活動法人　橿原市手をつなぐ育成会</t>
  </si>
  <si>
    <t>634-0003</t>
  </si>
  <si>
    <t>奈良県橿原市常盤町31番45</t>
  </si>
  <si>
    <t>0744-55-4376</t>
  </si>
  <si>
    <t>ｲｲﾀﾞﾀﾐｺ</t>
  </si>
  <si>
    <t>飯田多美子</t>
  </si>
  <si>
    <t>奈良県橿原市常盤町31番地の45</t>
  </si>
  <si>
    <t>奈良県橿原市葛本町540番4</t>
  </si>
  <si>
    <t>0744-55-7477</t>
  </si>
  <si>
    <t>第2章第5条(1)</t>
  </si>
  <si>
    <t>ｺﾞｳﾄﾞｳｶｲｼｬﾁｪﾙﾎﾞ</t>
  </si>
  <si>
    <t>合同会社チェルボ</t>
  </si>
  <si>
    <t>奈良県橿原市曽我町414番地の16</t>
  </si>
  <si>
    <t>0744-29-1963</t>
  </si>
  <si>
    <t>ｺﾊﾞﾔｼﾁﾊﾙ</t>
  </si>
  <si>
    <t>小林千晴</t>
  </si>
  <si>
    <t>ﾁｪﾙﾎﾞ</t>
  </si>
  <si>
    <t>チェルボ</t>
  </si>
  <si>
    <t>奈良県橿原市菖蒲町三丁目15番3号</t>
  </si>
  <si>
    <t>0744-41-6804</t>
  </si>
  <si>
    <t>三重県名張市つつじが丘南八番町152番地</t>
  </si>
  <si>
    <t>ｺｰﾎﾟｶｽｶﾞﾋ</t>
  </si>
  <si>
    <t>コーポかすがひ</t>
  </si>
  <si>
    <t>奈良県橿原市十市町67番2</t>
  </si>
  <si>
    <t>0744-25-7610</t>
  </si>
  <si>
    <t>ｸﾞﾙｰﾌﾟﾎｰﾑｱｲﾗｲﾌｶｼﾊﾗ</t>
  </si>
  <si>
    <t>グループホームiLife橿原</t>
  </si>
  <si>
    <t>奈良県橿原市菖蒲町4丁目28-6　１Ｆ</t>
  </si>
  <si>
    <t>0744-37-0912</t>
  </si>
  <si>
    <t>林佑樹</t>
  </si>
  <si>
    <t>ｸﾞﾙｰﾌﾟﾎｰﾑﾂﾑｷﾞ</t>
  </si>
  <si>
    <t>グループホームつむぎ</t>
  </si>
  <si>
    <t>063-4081</t>
  </si>
  <si>
    <t>奈良県橿原市今井町3丁目12-17</t>
  </si>
  <si>
    <t>第1条第1項第ｲ号</t>
  </si>
  <si>
    <t>ｾﾚﾆﾃｨｰ ｱﾜｰﾄﾞ</t>
  </si>
  <si>
    <t>奈良県桜井市大福107-1</t>
  </si>
  <si>
    <t>株式会社Y'sGarden</t>
  </si>
  <si>
    <t>ﾚｼﾞﾘｴﾝｽ</t>
  </si>
  <si>
    <t>レジリエンス</t>
  </si>
  <si>
    <t>639-2314</t>
  </si>
  <si>
    <t>奈良県御所市幸町78-4</t>
  </si>
  <si>
    <t>第2条12項</t>
  </si>
  <si>
    <t>ｺﾞｳﾄﾞｳｶﾞｲｼｬﾒｲﾌﾟﾙﾎｰﾑ</t>
  </si>
  <si>
    <t>合同会社メイプルホーム</t>
  </si>
  <si>
    <t>奈良県御所市三室697-1-C101</t>
  </si>
  <si>
    <t>0745-43-6202</t>
  </si>
  <si>
    <t>0745-43-5897</t>
  </si>
  <si>
    <t>ﾔﾏﾓﾄﾀｲﾁ</t>
  </si>
  <si>
    <t>山本太一</t>
  </si>
  <si>
    <t>586-0044</t>
  </si>
  <si>
    <t>大阪府河内長野市美加の台三丁目21番16号</t>
  </si>
  <si>
    <t>ﾒｲﾌﾟﾙﾎｰﾑ</t>
  </si>
  <si>
    <t>メイプルホーム</t>
  </si>
  <si>
    <t>奈良県御所市三室697-1-C-101</t>
  </si>
  <si>
    <t>第7項</t>
  </si>
  <si>
    <t>大阪府大阪市北区大深町1番1号LINKS･UMEDA8階</t>
  </si>
  <si>
    <t>兵庫県西宮市仁川町三丁目16番10-103号</t>
  </si>
  <si>
    <t>ｲｯﾊﾟﾝｼｬﾀﾞﾝﾎｳｼﾞﾝｺﾞｰﾄｩｰｻﾞﾌｭｰﾁｬｰ</t>
  </si>
  <si>
    <t>一般社団法人GO TO　THE　FUTURE</t>
  </si>
  <si>
    <t>639-2331</t>
  </si>
  <si>
    <t>奈良県御所市南郷280番地</t>
  </si>
  <si>
    <t>0745-62-3790</t>
  </si>
  <si>
    <t>0745-43-6121</t>
  </si>
  <si>
    <t>ﾏﾂﾓﾄｼｹﾞｷ</t>
  </si>
  <si>
    <t>松元茂樹</t>
  </si>
  <si>
    <t>奈良県御所市池之内587番地59-405号</t>
  </si>
  <si>
    <t>ﾐﾗｲﾍｽｽﾑｲﾁﾊﾞﾝｶﾝ</t>
  </si>
  <si>
    <t>未来へ進む１番館</t>
  </si>
  <si>
    <t>奈良県御所市三室658番地9</t>
  </si>
  <si>
    <t>ﾅﾉﾊﾅ</t>
  </si>
  <si>
    <t>なのはな</t>
  </si>
  <si>
    <t>奈良県五條市滝町12</t>
  </si>
  <si>
    <t>0747-26-6200</t>
  </si>
  <si>
    <t>奈良県五條市須恵二丁目1番10号五條市視覚障害者福祉会館内</t>
  </si>
  <si>
    <t>0747-24-2980</t>
  </si>
  <si>
    <t>ｴﾇﾋﾟｰｵｰｺﾞｼﾞｮｳｸﾞﾙｰﾌﾟﾎｰﾑﾄﾞﾚﾐ</t>
  </si>
  <si>
    <t>ＮＰＯ五條グループホームドレミ</t>
  </si>
  <si>
    <t>奈良県五條市新町二丁目3番23号</t>
  </si>
  <si>
    <t>第5条第6項</t>
  </si>
  <si>
    <t>ﾄｸﾃｲﾋｴｲﾘｶﾂﾄﾞｳﾎｳｼﾞﾝﾋﾅﾀ</t>
  </si>
  <si>
    <t>特定非営利活動法人ひなた</t>
  </si>
  <si>
    <t>奈良県北葛城郡広陵町南郷225-1</t>
  </si>
  <si>
    <t>070-2329-3712</t>
  </si>
  <si>
    <t>0745-55-3395</t>
  </si>
  <si>
    <t>ｱｷﾓﾄｼﾞｭﾝｺ</t>
  </si>
  <si>
    <t>秋本旬子</t>
  </si>
  <si>
    <t>奈良県北葛城郡広陵町平尾715-13</t>
  </si>
  <si>
    <t>ｹｱﾎｰﾑｶﾗﾌﾙ</t>
  </si>
  <si>
    <t>ケアホームカラフル</t>
  </si>
  <si>
    <t>ｳｨﾝｸﾞ</t>
  </si>
  <si>
    <t>うぃんぐ</t>
  </si>
  <si>
    <t>奈良県北葛城郡上牧町上牧2707-4</t>
  </si>
  <si>
    <t>0745-78-1121</t>
  </si>
  <si>
    <t>ﾄｸﾃｲﾋｴｲﾘｶﾂﾄﾞｳﾎｳｼﾞﾝｾｲﾜﾁｲｷｾｲｶﾂｦｶﾝｶﾞｴﾙｶｲ</t>
  </si>
  <si>
    <t>特定非営利活動法人西和地域生活を考える会</t>
  </si>
  <si>
    <t>奈良県北葛城郡河合町穴闇489-2</t>
  </si>
  <si>
    <t>0745-56-3539</t>
  </si>
  <si>
    <t>ﾜﾀﾅﾍﾞ ﾃﾂﾋｻ</t>
  </si>
  <si>
    <t>渡辺　哲久</t>
  </si>
  <si>
    <t>ｻｻﾞﾝｶ</t>
  </si>
  <si>
    <t>さざんか</t>
  </si>
  <si>
    <t>第5条第1項第2号(4)</t>
  </si>
  <si>
    <t>ｶﾌﾞｼｷｶｲｼｬｲｰﾌｧﾑ</t>
  </si>
  <si>
    <t>株式会社e－fam</t>
  </si>
  <si>
    <t>奈良県北葛城郡王寺町明神4－8－24</t>
  </si>
  <si>
    <t>ｴﾅﾐ ﾊﾔﾄ</t>
  </si>
  <si>
    <t>江浪　準人</t>
  </si>
  <si>
    <t>ｷｮｳﾄﾞｳｾｲｶﾂｴﾝｼﾞｮｼﾞｷﾞｮｳﾌｧﾑ</t>
  </si>
  <si>
    <t>共同生活援助事業ふぁむ</t>
  </si>
  <si>
    <t>奈良県北葛城郡広陵町大字南郷1181番地1</t>
  </si>
  <si>
    <t>奈良県北葛城郡河合町池部3丁目821-1　1F</t>
  </si>
  <si>
    <t>第2条8項</t>
  </si>
  <si>
    <t>ﾖﾂﾊﾞﾎｰﾑ</t>
  </si>
  <si>
    <t>よつばホーム</t>
  </si>
  <si>
    <t>634-0111</t>
  </si>
  <si>
    <t>奈良県高市郡明日香村岡1113-1</t>
  </si>
  <si>
    <t>0744-54-5506</t>
  </si>
  <si>
    <t>0745-67-1311</t>
  </si>
  <si>
    <t>ｼｬｶｲﾌｸｼﾎｳｼﾞﾝ ﾅﾗｹﾝﾃｦﾂﾅｸﾞｲｸｾｲｶｲ</t>
  </si>
  <si>
    <t>社会福祉法人　奈良県手をつなぐ育成会</t>
  </si>
  <si>
    <t>奈良県高市郡高取町大字観覚寺1265番地1</t>
  </si>
  <si>
    <t>第1条第2項(イ)</t>
  </si>
  <si>
    <t>ｹｱﾎｰﾑｺｽﾓｽ</t>
  </si>
  <si>
    <t>ケアホームコスモス</t>
  </si>
  <si>
    <t>第1条2号イ項</t>
  </si>
  <si>
    <t>0747-64-8870</t>
  </si>
  <si>
    <t>ﾖｼﾉｺｽﾓｽｶｲﾊｳｽ</t>
  </si>
  <si>
    <t>吉野コスモス会ハウス</t>
  </si>
  <si>
    <t>奈良県吉野郡大淀町下渕916-3</t>
  </si>
  <si>
    <t>ｹｱﾎｰﾑｻｸﾗ</t>
  </si>
  <si>
    <t>0747-52-4105</t>
  </si>
  <si>
    <t>ﾑﾗｶﾗﾎｰﾑ</t>
  </si>
  <si>
    <t>ムラカラＨＯＭＥ</t>
  </si>
  <si>
    <t>639-3805</t>
  </si>
  <si>
    <t>奈良県吉野郡下北山村上池原536番地</t>
  </si>
  <si>
    <t>ｸﾞﾙｰﾌﾟﾎｰﾑｻﾝ</t>
  </si>
  <si>
    <t>グループホームサン</t>
  </si>
  <si>
    <t>奈良県吉野郡下市町阿知賀1466</t>
  </si>
  <si>
    <t>ｸﾞﾙｰﾌﾟﾎｰﾑﾉｱ｢ﾉｱ｣</t>
  </si>
  <si>
    <t>グループホームＮｏａ「のあ」</t>
  </si>
  <si>
    <t>奈良県香芝市穴虫1261-1　栄光ハイツB棟</t>
  </si>
  <si>
    <t>第1条第2項第ﾊ号</t>
  </si>
  <si>
    <t>ｺﾞｳﾄﾞｳｶﾞｲｼｬｶﾒﾚｵﾝ</t>
  </si>
  <si>
    <t>合同会社カメレオン</t>
  </si>
  <si>
    <t>101-0046</t>
  </si>
  <si>
    <t>東京都千代田区神田多町2-2-10</t>
  </si>
  <si>
    <t>050-5373-3557</t>
  </si>
  <si>
    <t>ﾕﾐﾀｶﾂｷ</t>
  </si>
  <si>
    <t>弓田勝機</t>
  </si>
  <si>
    <t>132-0034</t>
  </si>
  <si>
    <t>東京都江戸川区小松川1丁目2番2-306号</t>
  </si>
  <si>
    <t>ﾏｰｽﾞ</t>
  </si>
  <si>
    <t>マーズ</t>
  </si>
  <si>
    <t>奈良県香芝市逢坂2-683-3シティライフ香芝307号室</t>
  </si>
  <si>
    <t>ｹｱﾎｰﾑ ｼﾞｮｰ･ﾏｷｭｰ</t>
  </si>
  <si>
    <t>ケアホーム　ジョー・マキュー</t>
  </si>
  <si>
    <t>639-0274</t>
  </si>
  <si>
    <t>奈良県葛城市今在家182-1</t>
  </si>
  <si>
    <t>ホーリィ ヴィレッジ</t>
  </si>
  <si>
    <t>HOLLY　VILLAGE</t>
  </si>
  <si>
    <t>0745-62-4446</t>
  </si>
  <si>
    <t>奈良県葛城市南花内139-2</t>
  </si>
  <si>
    <t>第2条第30項</t>
  </si>
  <si>
    <t>0743-69-8869</t>
  </si>
  <si>
    <t>HOLLY VILLAGE ｱｵｿﾞﾗ</t>
  </si>
  <si>
    <t>HOLLY　VILLAGE　あおぞら</t>
  </si>
  <si>
    <t>ｸﾞﾙｰﾌﾟﾎｰﾑｼﾝｷｮｳｸ</t>
  </si>
  <si>
    <t>グループホーム心境</t>
  </si>
  <si>
    <t>奈良県宇陀市榛原笠間2378-1</t>
  </si>
  <si>
    <t>ｳﾀﾞｼｼｮｳｶﾞｲｼｬｹｱﾎｰﾑ ﾀﾝﾎﾟﾎﾟ</t>
  </si>
  <si>
    <t>宇陀市障がい者けあほーむ　たんぽぽ</t>
  </si>
  <si>
    <t>奈良県宇陀市榛原萩原2026エバーハイム榛原201・202・203・205・207・208</t>
  </si>
  <si>
    <t>ｸﾞﾙｰﾌﾟﾎｰﾑﾆｺﾆｺ</t>
  </si>
  <si>
    <t>グループホームにこにこ</t>
  </si>
  <si>
    <t>第5条9項</t>
  </si>
  <si>
    <t>ｸﾞﾗﾝﾄﾞﾌｨﾙﾄｳｹﾞ</t>
  </si>
  <si>
    <t>グランドフィル峠</t>
  </si>
  <si>
    <t>奈良県宇陀市室生上笠間1047番2</t>
  </si>
  <si>
    <t>0745-80-2385</t>
  </si>
  <si>
    <t>ｸﾞﾙｰﾌﾟﾎｰﾑ　ﾏｷﾉｲｴ</t>
  </si>
  <si>
    <t>京都府相楽郡木津町市坂49-1</t>
  </si>
  <si>
    <t>0742-62-1175</t>
  </si>
  <si>
    <t>0742-62-1140</t>
  </si>
  <si>
    <t>第2条第18項及び第21項</t>
  </si>
  <si>
    <t>計画相談支援</t>
  </si>
  <si>
    <t>ｵｶﾀﾆｶｲｿｳﾀﾞﾝｼｴﾝｾﾝﾀｰ</t>
  </si>
  <si>
    <t>岡谷会相談支援センター</t>
  </si>
  <si>
    <t>0742-20-5766</t>
  </si>
  <si>
    <t>ﾕｳｹﾞﾝｶｲｼｬﾔﾏﾋﾞｺ</t>
  </si>
  <si>
    <t>ｸﾞｯﾄﾗｲﾌ</t>
  </si>
  <si>
    <t>グットライフ</t>
  </si>
  <si>
    <t>0742-70-5033</t>
  </si>
  <si>
    <t>奈良県生駒市元町二丁目14-8</t>
  </si>
  <si>
    <t>ｺｼﾞｶｴﾝｿｳﾀﾞﾝｼｴﾝｾﾝﾀｰ</t>
  </si>
  <si>
    <t>仔鹿園相談支援センター</t>
  </si>
  <si>
    <t>奈良県奈良市古市町1-2</t>
  </si>
  <si>
    <t>0742-62-2780</t>
  </si>
  <si>
    <t>0742-62-5812</t>
  </si>
  <si>
    <t>ｿｳﾀﾞﾝｼｴﾝｾﾝﾀｰｺｽﾓｽ</t>
  </si>
  <si>
    <t>相談支援センターこすもす</t>
  </si>
  <si>
    <t>0742-27-5778</t>
  </si>
  <si>
    <t>0742-27-5795</t>
  </si>
  <si>
    <t>奈良県奈良市六条西三丁目25-４</t>
  </si>
  <si>
    <t>ﾀﾝﾎﾟﾎﾟｿｳﾀﾞﾝｼｴﾝｾﾝﾀｰ</t>
  </si>
  <si>
    <t>たんぽぽ相談支援センター</t>
  </si>
  <si>
    <t>奈良県奈良市六条西三丁目25-4</t>
  </si>
  <si>
    <t>ﾀﾌﾞｾ ｷﾖｼ</t>
  </si>
  <si>
    <t>田伏　清</t>
  </si>
  <si>
    <t>大阪府枚方市茄子作四丁目51-3</t>
  </si>
  <si>
    <t>奈良県健康増進課</t>
  </si>
  <si>
    <t>ｿｳﾀﾞﾝｼｴﾝｼﾞｷﾞｮｳｼｮ ﾎｯﾄ</t>
  </si>
  <si>
    <t>相談支援事業所　歩っと</t>
  </si>
  <si>
    <t>奈良県奈良市三条町512-3-202</t>
  </si>
  <si>
    <t>0742-20-5988</t>
  </si>
  <si>
    <t>地域移行支援</t>
  </si>
  <si>
    <t>ﾐﾂﾜｶｲｿｳﾀﾞﾝｼｴﾝｾﾝﾀｰ</t>
  </si>
  <si>
    <t>みつわ会相談支援センター</t>
  </si>
  <si>
    <t>奈良県奈良市六条西四丁目6番3号</t>
  </si>
  <si>
    <t>奈良県医務課</t>
  </si>
  <si>
    <t>奈良県奈良市漢国町11-3　奈良高天アーバンライフ702号</t>
  </si>
  <si>
    <t>ｿｳﾀﾞﾝｼｴﾝｼﾞｷﾞｮｳｼｮ ﾕﾒ</t>
  </si>
  <si>
    <t>相談支援事業所　夢</t>
  </si>
  <si>
    <t>0742-41-2244</t>
  </si>
  <si>
    <t>第3条4</t>
  </si>
  <si>
    <t>奈良県奈良市西大寺赤田町一丁目7-1</t>
  </si>
  <si>
    <t>ｿｳﾀﾞﾝｼｴﾝｼﾞｷﾞｮｳｼｮ ﾘﾍﾞﾙﾃ</t>
  </si>
  <si>
    <t>相談支援事業所　リベルテ</t>
  </si>
  <si>
    <t>奈良県奈良市西大寺赤田町1丁目4番13号河辺ハイライフコーポ107号</t>
  </si>
  <si>
    <t>0742-45-2272</t>
  </si>
  <si>
    <t>地域定着支援</t>
  </si>
  <si>
    <t>京都府木津川市木津町八ヶ坪23番地</t>
  </si>
  <si>
    <t>ｻﾝｹｱ･ｱｼｽﾄ</t>
  </si>
  <si>
    <t>サンケア・アシスト</t>
  </si>
  <si>
    <t>0742-93-3863</t>
  </si>
  <si>
    <t>0742-93-3865</t>
  </si>
  <si>
    <t>ｼﾞﾘﾂｾｲｶﾂｾﾝﾀｰ・ｻﾎﾟｰﾄ24</t>
  </si>
  <si>
    <t>自立生活センター・サポート２４</t>
  </si>
  <si>
    <t>第2章第5条第1項第14号</t>
  </si>
  <si>
    <t>ﾅﾗﾆｼｿｳﾀﾞﾝｼｴﾝｾﾝﾀｰﾎﾟﾗﾝ</t>
  </si>
  <si>
    <t>奈良西相談支援センターポラン</t>
  </si>
  <si>
    <t>奈良県奈良市帝塚山南四丁目11-10</t>
  </si>
  <si>
    <t>0742-81-8877</t>
  </si>
  <si>
    <t>0742-81-8660</t>
  </si>
  <si>
    <t>ｺﾝﾍﾟｲﾄｳ</t>
  </si>
  <si>
    <t>こんぺいとう</t>
  </si>
  <si>
    <t>奈良県奈良市東九条町261番地2</t>
  </si>
  <si>
    <t>0742-50-3030</t>
  </si>
  <si>
    <t>0742-62-0035</t>
  </si>
  <si>
    <t>NPOﾎｳｼﾞﾝﾗｲﾌｹｱｶﾞｸｴﾝﾏｴ</t>
  </si>
  <si>
    <t>NPO法人ライフケア学園前</t>
  </si>
  <si>
    <t>ﾆﾝﾃｲNPOﾎｳｼﾞﾝｷﾗﾗﾉｷ</t>
  </si>
  <si>
    <t>奈良県奈良市七条西町一丁目57番13号</t>
  </si>
  <si>
    <t>ｿｳﾀﾞﾝｼｴﾝｾﾝﾀｰｷﾗﾗﾉｷｷﾗｷﾗ</t>
  </si>
  <si>
    <t>相談支援センターきららの木きらきら</t>
  </si>
  <si>
    <t>ｿｳﾀﾞﾝｼｴﾝｾﾝﾀｰｲﾏ･ｺｺ</t>
  </si>
  <si>
    <t>相談支援センターいま・ここ</t>
  </si>
  <si>
    <t>0742-95-9914</t>
  </si>
  <si>
    <t>ｿｳﾀﾞﾝｼｴﾝｾﾝﾀｰﾌｰﾌﾟ</t>
  </si>
  <si>
    <t>相談支援センターふーぷ(HOOP)</t>
  </si>
  <si>
    <t>ｼｮｳｶﾞｲｼｬｼｴﾝｾﾝﾀｰｵﾈｽﾃｨ</t>
  </si>
  <si>
    <t>奈良県奈良市西木辻町146-5　ハートフル21　102号</t>
  </si>
  <si>
    <t>0742-93-3522</t>
  </si>
  <si>
    <t>第2条第4項、第7項</t>
  </si>
  <si>
    <t>ｿｳﾀﾞﾝｼｴﾝｾﾝﾀｰｶｶｼ</t>
  </si>
  <si>
    <t>相談支援センターかかし</t>
  </si>
  <si>
    <t>ｺﾌﾞｼﾉｶｲｿｳﾀﾞﾝｼｴﾝｾﾝﾀｰ</t>
  </si>
  <si>
    <t>こぶしの会相談支援センター</t>
  </si>
  <si>
    <t>ｲｯﾊﾟﾝｼｬﾀﾞﾝﾎｳｼﾞﾝﾔﾏﾄｼﾝｼﾝｶｲ</t>
  </si>
  <si>
    <t>一般社団法人大和伸進会</t>
  </si>
  <si>
    <t>奈良県奈良市大宮町一丁目1番32号　奈良交通第3ビル2階</t>
  </si>
  <si>
    <t>0742-26-3671</t>
  </si>
  <si>
    <t>0742-81-8204</t>
  </si>
  <si>
    <t>ﾂｸﾀﾞﾀｶｺ</t>
  </si>
  <si>
    <t>佃能子</t>
  </si>
  <si>
    <t>奈良県奈良市三条本町11-22ピアッツァコート奈良駅前205号</t>
  </si>
  <si>
    <t>ｼｵﾝｿｳﾀﾞﾝｼｴﾝｾﾝﾀｰ</t>
  </si>
  <si>
    <t>しおん相談支援センター</t>
  </si>
  <si>
    <t>奈良県奈良市大宮町一丁目1番28号　メゾンプリメール海保ビル50Ａ号</t>
  </si>
  <si>
    <t>0742-26-3698</t>
  </si>
  <si>
    <t>0742-26-2131</t>
  </si>
  <si>
    <t>ｿｳﾀﾞﾝｼｴﾝｼﾞｷﾞｮｳｼｮﾄﾋﾞﾗ</t>
  </si>
  <si>
    <t>奈良県奈良市南京終町七丁目540－5 1階</t>
  </si>
  <si>
    <t>ｿｳﾀﾞﾝｼｴﾝｾﾝﾀｰｸﾚﾖﾝ</t>
  </si>
  <si>
    <t>相談支援センターくれよん</t>
  </si>
  <si>
    <t>奈良県奈良市中町500番1</t>
  </si>
  <si>
    <t>0742-51-6604</t>
  </si>
  <si>
    <t>0742-51-6695</t>
  </si>
  <si>
    <t>第1条第2項第ロ号、ハ号</t>
  </si>
  <si>
    <t>ｿｳﾀﾞﾝｼｴﾝﾙｰﾌﾟ</t>
  </si>
  <si>
    <t>相談支援るーぷ</t>
  </si>
  <si>
    <t>第4条第3項、第4項</t>
  </si>
  <si>
    <t>ﾜｰｸ</t>
  </si>
  <si>
    <t>わーく</t>
  </si>
  <si>
    <t>ﾘｰﾍﾞ</t>
  </si>
  <si>
    <t>りーべ</t>
  </si>
  <si>
    <t>0742-62-0711</t>
  </si>
  <si>
    <t>0742-93-8695</t>
  </si>
  <si>
    <t>COCOLO</t>
  </si>
  <si>
    <t>ＣＯＣＯＬＯ</t>
  </si>
  <si>
    <t>631-0815</t>
  </si>
  <si>
    <t>奈良県奈良市中山町1251-1</t>
  </si>
  <si>
    <t>第2条第19号、第20号</t>
  </si>
  <si>
    <t>奈良県奈良市大宮町七丁目2番23号三和佐保川ビル202</t>
  </si>
  <si>
    <t>ｿｳﾀﾞﾝｼｴﾝｼﾞｷﾞｮｳｼｮｱｲｱｲ</t>
  </si>
  <si>
    <t>相談支援事業所あいあい</t>
  </si>
  <si>
    <t>奈良県香芝市逢坂2丁目523番地</t>
  </si>
  <si>
    <t>ｿｳﾀﾞﾝｼｴﾝｼﾞｷﾞｮｳｼｮﾗﾙｺﾞ</t>
  </si>
  <si>
    <t>相談支援事業所ラルゴ</t>
  </si>
  <si>
    <t>ﾎﾎｴﾓ</t>
  </si>
  <si>
    <t>ホホエモ</t>
  </si>
  <si>
    <t>0742-81-7884</t>
  </si>
  <si>
    <t>ｿｳﾀﾞﾝｼｴﾝGH</t>
  </si>
  <si>
    <t>相談支援GH</t>
  </si>
  <si>
    <t>ﾅｶﾊﾞﾔｼ ﾁﾖｺ</t>
  </si>
  <si>
    <t>中林　千代子</t>
  </si>
  <si>
    <t>ｿｳﾀﾞﾝｼｴﾝｾﾝﾀｰｺﾝﾁｪﾙﾄ</t>
  </si>
  <si>
    <t>相談支援センターコンチェルト</t>
  </si>
  <si>
    <t>奈良県奈良市五条3丁目20-15レジデンス西ノ京A101</t>
  </si>
  <si>
    <t>0742-47-1552</t>
  </si>
  <si>
    <t>ｲｯﾊﾟﾝｼｬﾀﾞﾝﾎｳｼﾞﾝｼｮｳｶﾞｲｼｬITｺﾖｳｿｸｼﾝｷｺｳ</t>
  </si>
  <si>
    <t>一般社団法人障がい者IT雇用促進機構</t>
  </si>
  <si>
    <t>奈良県生駒市俵口町1134-1</t>
  </si>
  <si>
    <t>0743-75-0296</t>
  </si>
  <si>
    <t>0743-75-0297</t>
  </si>
  <si>
    <t>ﾌｼﾞﾓﾄ ﾀｹﾙ</t>
  </si>
  <si>
    <t>藤本　武</t>
  </si>
  <si>
    <t>奈良県生駒市東生駒1-163-6ネオハイツⅡ号館607</t>
  </si>
  <si>
    <t>ﾂｸﾙ｢ﾍﾞｰｽ</t>
  </si>
  <si>
    <t>ツクルベース</t>
  </si>
  <si>
    <t>630-8012</t>
  </si>
  <si>
    <t>奈良県奈良市二条大路南1-3-1ミ・ナーラ3階</t>
  </si>
  <si>
    <t>0742-93-9292</t>
  </si>
  <si>
    <t>07422-93-8784</t>
  </si>
  <si>
    <t>ﾄｸﾃｲﾋｴｲﾘｶﾂﾄﾞｳﾎｳｼﾞﾝｻﾞ･ﾎｰﾌﾟﾌﾙ</t>
  </si>
  <si>
    <t>特定非営利活動法人ザ・ホープフル</t>
  </si>
  <si>
    <t>544-0012</t>
  </si>
  <si>
    <t>大阪府大阪市生野区巽西一丁目2-3</t>
  </si>
  <si>
    <t>06-6754-0033</t>
  </si>
  <si>
    <t>06-6754-0034</t>
  </si>
  <si>
    <t>ｵｵﾋｶﾞｼ ﾅｵﾐ</t>
  </si>
  <si>
    <t>大東　直美</t>
  </si>
  <si>
    <t>奈良県奈良市秋篠町969-24</t>
  </si>
  <si>
    <t>ｿｳﾀﾞﾝｼｴﾝﾉﾝﾀﾝ</t>
  </si>
  <si>
    <t>相談支援のんたん</t>
  </si>
  <si>
    <t>奈良県奈良市あやめ池南一丁目1-14</t>
  </si>
  <si>
    <t>0742-93-9816</t>
  </si>
  <si>
    <t>0742-93-9817</t>
  </si>
  <si>
    <t>のんたん</t>
  </si>
  <si>
    <t>ｿｳﾀﾞﾝｼｴﾝｼﾞｷﾞｮｳｼｮﾌｸﾏﾛ</t>
  </si>
  <si>
    <t>相談支援事業所ふくまろ</t>
  </si>
  <si>
    <t>奈良県奈良市神殿町578-8</t>
  </si>
  <si>
    <t>ﾀｶﾏｼｬｶｲﾌｸｼｼﾞﾑｼｮ</t>
  </si>
  <si>
    <t>高天社会福祉事務所</t>
  </si>
  <si>
    <t>奈良県奈良市油阪町412広岡ビル2階</t>
  </si>
  <si>
    <t>090-9252-8890</t>
  </si>
  <si>
    <t>0742-35-8181</t>
  </si>
  <si>
    <t>ｼﾝｵｵﾐﾔｿｳﾀﾞﾝｼｴﾝｾﾝﾀｰ</t>
  </si>
  <si>
    <t>新大宮相談支援センター</t>
  </si>
  <si>
    <t>0742-302981</t>
  </si>
  <si>
    <t>ﾄｸﾃｲﾋｴｲﾘｶﾂﾄﾞｳﾎｳｼﾞﾝｺｿﾀﾞﾃｻﾎﾟｰﾄ･ﾌﾚｱｲ</t>
  </si>
  <si>
    <t>特定非営利活動法人子育てサポート・ふれ愛</t>
  </si>
  <si>
    <t>奈良県奈良市西大寺東町二丁目1番63号</t>
  </si>
  <si>
    <t>0742-34-5700</t>
  </si>
  <si>
    <t>050-3737-8972</t>
  </si>
  <si>
    <t>ﾐｼﾏ ﾀｶﾋｺ</t>
  </si>
  <si>
    <t>三島　昂彦</t>
  </si>
  <si>
    <t>奈良県生駒市さつき台一丁目606番地1　ローレルコート2-1</t>
  </si>
  <si>
    <t>ｺｿﾀﾞﾃｻﾎﾟｰﾄ･ﾌﾚｱｲ ｿｳﾀﾞﾝｼｴﾝｼﾞｷﾞｮｳｼｮ</t>
  </si>
  <si>
    <t>子育てサポート・ふれ愛　相談支援事業所</t>
  </si>
  <si>
    <t>奈良県奈良市西大寺栄町3-23　サンローゼビル2階</t>
  </si>
  <si>
    <t>ｹｲﾊﾝﾅｿｰｼｬﾙｻｰﾋﾞｽｶﾌﾞｼｷｶﾞｲｼｬ</t>
  </si>
  <si>
    <t>けいはんなソーシャルサービス株式会社</t>
  </si>
  <si>
    <t>605-0812</t>
  </si>
  <si>
    <t>京都府京都市東山区毘沙門町30番地2イーストビル3階303</t>
  </si>
  <si>
    <t>090-5460-7007</t>
  </si>
  <si>
    <t>0742-51-7447</t>
  </si>
  <si>
    <t>ｳﾉ ｵｻﾐ</t>
  </si>
  <si>
    <t>宇野　修身</t>
  </si>
  <si>
    <t>奈良県奈良市中山町200-71</t>
  </si>
  <si>
    <t>ｿｳﾀﾞﾝｼｴﾝｼﾞｷﾞｮｳｼｮﾀﾁﾊﾞﾅ</t>
  </si>
  <si>
    <t>相談支援事業所たちばな</t>
  </si>
  <si>
    <t>奈良県奈良市中山町39-1 A-101</t>
  </si>
  <si>
    <t>090-5244-5622</t>
  </si>
  <si>
    <t>ﾔﾏﾄｺｵﾘﾔﾏｼｼｮｳｶﾞｲｼｬｾｲｶﾂｼｴﾝｾﾝﾀｰﾊｱﾄ</t>
  </si>
  <si>
    <t>639-1005</t>
  </si>
  <si>
    <t>奈良県大和郡山市植槻町3-8郡山市社会福祉会館2階</t>
  </si>
  <si>
    <t>0743-58-5550</t>
  </si>
  <si>
    <t>0743-52-1665</t>
  </si>
  <si>
    <t>ｾｲｶﾂｼｴﾝｾﾝﾀｰ ﾎﾟﾙﾄ･ﾍﾞﾙ</t>
  </si>
  <si>
    <t>生活支援センター　ぽると・ベル</t>
  </si>
  <si>
    <t>0745-72-2390</t>
  </si>
  <si>
    <t>0745-72-2391</t>
  </si>
  <si>
    <t>第1条第1項第1号(ロ)</t>
  </si>
  <si>
    <t>ｾｲｶﾂｼｴﾝｾﾝﾀｰﾌﾗｯﾄ</t>
  </si>
  <si>
    <t>生活支援センターふらっと</t>
  </si>
  <si>
    <t>奈良県大和郡山市植槻町3-8　大和郡山市社会福祉会館2階</t>
  </si>
  <si>
    <t>第1条第1項第ニ号</t>
  </si>
  <si>
    <t>ｼｮｳｶﾞｲｼｬｾｲｶﾂｼｴﾝｾﾝﾀｰﾘﾝｸ</t>
  </si>
  <si>
    <t>障害者生活支援センターりんく</t>
  </si>
  <si>
    <t>0743-84-5159</t>
  </si>
  <si>
    <t>0743-84-4055</t>
  </si>
  <si>
    <t>ｿｳﾀﾞﾝｾﾝﾀｰ ｽﾍﾟｰｽ</t>
  </si>
  <si>
    <t>相談センター　スペース</t>
  </si>
  <si>
    <t>奈良県大和郡山市九条町295番地1</t>
  </si>
  <si>
    <t>奈良県奈良市左京1丁目18-22</t>
  </si>
  <si>
    <t>ｿｳﾀﾞﾝｼｴﾝ ﾜｶｸｻﾓｴｷﾞ</t>
  </si>
  <si>
    <t>相談支援　わかくさもえぎ</t>
  </si>
  <si>
    <t>奈良県大和郡山市朝日町6-3　ネバーランド大和郡山202号</t>
  </si>
  <si>
    <t>ｿｳﾀﾞﾝｼｴﾝｼﾞｷﾞｮｳｼｮ ｲﾛﾊ</t>
  </si>
  <si>
    <t>相談支援事業所　いろは</t>
  </si>
  <si>
    <t>奈良県大和郡山市北郡山町129-1　ラシーヌ小川107</t>
  </si>
  <si>
    <t>第2条第2項第4号</t>
  </si>
  <si>
    <t>ﾔﾏﾄｴﾝﾍｲﾜ</t>
  </si>
  <si>
    <t>大和園平和</t>
  </si>
  <si>
    <t>奈良県大和郡山市美濃庄町253-1</t>
  </si>
  <si>
    <t>ｼｬｶｲﾌｸｼﾎｳｼﾞﾝｶﾔﾉｶｲ</t>
  </si>
  <si>
    <t>社会福祉法人嘉耶の会</t>
  </si>
  <si>
    <t>ｲﾑﾗﾏｻｼ</t>
  </si>
  <si>
    <t>井村昌司</t>
  </si>
  <si>
    <t>ｿｳﾀﾞﾝｼｴﾝｼﾞｷﾞｮｳｼｮﾊﾙｶｾﾞ</t>
  </si>
  <si>
    <t>相談支援事業所はるかぜ</t>
  </si>
  <si>
    <t>奈良県大和郡山市田中町750番地1</t>
  </si>
  <si>
    <t>0743-55-1162</t>
  </si>
  <si>
    <t>ｺﾞｳﾄﾞｳｶﾞｲｼｬﾉﾎﾎﾝ</t>
  </si>
  <si>
    <t>合同会社のほほん</t>
  </si>
  <si>
    <t>奈良県大和郡山市矢田町4842-1ヴｨラナリー大和郡山1号棟103号室</t>
  </si>
  <si>
    <t>0743-25-1530</t>
  </si>
  <si>
    <t>松元佳美</t>
  </si>
  <si>
    <t>奈良県奈良市七条西町一丁目16番6号</t>
  </si>
  <si>
    <t>ｺﾄﾞﾓｿｳﾀﾞﾝｼｴﾝﾃﾄﾃ</t>
  </si>
  <si>
    <t>こども相談支援てとて</t>
  </si>
  <si>
    <t>第2条第1項第1号及び第2号</t>
  </si>
  <si>
    <t>ﾋﾛﾅｶｶｽﾞﾖ</t>
  </si>
  <si>
    <t>ﾎﾟｹｯﾄ</t>
  </si>
  <si>
    <t>ぽけっと</t>
  </si>
  <si>
    <t>ｱｰﾄﾁｬｲﾙﾄﾞｹｱｶﾌﾞｼｷｶﾞｲｼｬ</t>
  </si>
  <si>
    <t>アートチャイルドケア株式会社</t>
  </si>
  <si>
    <t>140-0002</t>
  </si>
  <si>
    <t>東京都品川区東品川一丁目3番10号</t>
  </si>
  <si>
    <t>03-5461-0123</t>
  </si>
  <si>
    <t>06-3458-3638</t>
  </si>
  <si>
    <t>ﾑﾗﾀｼｮｳｿﾞｳ</t>
  </si>
  <si>
    <t>村田省三</t>
  </si>
  <si>
    <t>630-0111</t>
  </si>
  <si>
    <t>奈良県生駒市鹿ノ台北一丁目14番地15</t>
  </si>
  <si>
    <t>ｱｰﾄﾁｬｲﾙﾄﾞｹｱｿｳﾀﾞﾝｼｴﾝｾﾝﾀｰﾔﾏﾄｺｵﾘﾔﾏ</t>
  </si>
  <si>
    <t>アートチャイルドケア相談支援センター大和郡山</t>
  </si>
  <si>
    <t>奈良県大和郡山市高田町92-14ハーベス大和郡山2F</t>
  </si>
  <si>
    <t>0743-53-9670</t>
  </si>
  <si>
    <t>0743-87-9507</t>
  </si>
  <si>
    <t>ｾｲｶﾂｼｴﾝｾﾝﾀｰｺｽﾓｰﾙｲｺﾏ</t>
  </si>
  <si>
    <t>生活支援センターコスモールいこま</t>
  </si>
  <si>
    <t>奈良県生駒市本町7-14　ブルームビル1階</t>
  </si>
  <si>
    <t>0743-73-7000</t>
  </si>
  <si>
    <t>0743-73-7660</t>
  </si>
  <si>
    <t>奈良県生駒郡平群町椣原755番地の2シャーメゾン東山Ａ棟202号</t>
  </si>
  <si>
    <t>ｾｲｶﾂｼｴﾝｾﾝﾀｰｶｻﾞｸﾞﾙﾏ</t>
  </si>
  <si>
    <t>生活支援センターかざぐるま</t>
  </si>
  <si>
    <t>0743-75-1460</t>
  </si>
  <si>
    <t>0743-75-1462</t>
  </si>
  <si>
    <t>第1条第1項第1号ハ</t>
  </si>
  <si>
    <t>ｾｲｶﾂｼｴﾝｾﾝﾀｰｱｽﾅﾛ</t>
  </si>
  <si>
    <t>生活支援センターあすなろ</t>
  </si>
  <si>
    <t>0743-75-0530</t>
  </si>
  <si>
    <t>0743-75-0531</t>
  </si>
  <si>
    <t>0742-41-5410</t>
  </si>
  <si>
    <t>ﾊｰﾓﾆｰ ｿｳﾀﾞﾝｼｴﾝｾﾝﾀｰ</t>
  </si>
  <si>
    <t>ハーモニー　相談支援センター</t>
  </si>
  <si>
    <t>奈良県生駒市東新町4-20 石丸ビル2F</t>
  </si>
  <si>
    <t>第2条第7項、第9項、第3号</t>
  </si>
  <si>
    <t>ｲｼﾀﾞｹｲｺ</t>
  </si>
  <si>
    <t>ｿｳﾀﾞﾝｼｴﾝｼﾞｷﾞｮｳｼｮ ﾜｵﾝ</t>
  </si>
  <si>
    <t>相談支援事業所　和音</t>
  </si>
  <si>
    <t>0743-25-5196</t>
  </si>
  <si>
    <t>0743-25-6230</t>
  </si>
  <si>
    <t>第3条第6項</t>
  </si>
  <si>
    <t>ｺﾞｳﾄﾞｳｶﾞｲｼｬｺﾖﾘ</t>
  </si>
  <si>
    <t>合同会社虹縁</t>
  </si>
  <si>
    <t>奈良県生駒市辻町78-3</t>
  </si>
  <si>
    <t>090-9540-8924</t>
  </si>
  <si>
    <t>ﾀｻｷﾁｻﾄ</t>
  </si>
  <si>
    <t>田崎智咲斗</t>
  </si>
  <si>
    <t>奈良県奈良市帝塚山南五丁目11番34-1号</t>
  </si>
  <si>
    <t>ｿｳﾀﾞﾝｼｴﾝｾﾝﾀｰﾆｺﾗ</t>
  </si>
  <si>
    <t>相談支援センターにこら</t>
  </si>
  <si>
    <t>奈良県生駒市辻町78-3　ｼﾃｨﾊﾟﾚｽ東生駒Ａ棟109号室</t>
  </si>
  <si>
    <t>ｿｳﾀﾞﾝｼｴﾝﾎﾟｲｱｲﾗｲﾌ</t>
  </si>
  <si>
    <t>相談支援PoiiLife</t>
  </si>
  <si>
    <t>奈良県生駒市東生駒2丁目207-392M'sｺｰﾄⅡ1階</t>
  </si>
  <si>
    <t>0743-25-7409</t>
  </si>
  <si>
    <t>第2条第10～11項</t>
  </si>
  <si>
    <t>ｾｲｶﾂｼｴﾝｾﾝﾀｰｱｹﾋﾞ</t>
  </si>
  <si>
    <t>生活支援センターあけび</t>
  </si>
  <si>
    <t>第1条第1項第1号(ﾛ)(ﾆ)</t>
  </si>
  <si>
    <t>奈良県桜井市粟殿1000番地の1　桜井市保健福祉センターひだまり南棟2階桜井市社会福祉協議会内</t>
  </si>
  <si>
    <t>ﾌｸｲﾀﾂﾛｳ</t>
  </si>
  <si>
    <t>福井達郎</t>
  </si>
  <si>
    <t>奈良県桜井市外山1629番地</t>
  </si>
  <si>
    <t>ｼｬｶｲﾌｸｼﾎｳｼﾞﾝｻｸﾗｲｼｼｬｶｲﾌｸｼｷｮｳｷﾞｶｲ ｿｳﾀﾞﾝｼｴﾝｼﾞｷﾞｮｳｼｮ｢ｺｺﾛ｣</t>
  </si>
  <si>
    <t>社会福祉法人桜井市社会福祉協議会　相談支援事業所「こころ」</t>
  </si>
  <si>
    <t>奈良県桜井市桜井131番地の1</t>
  </si>
  <si>
    <t>奈良県桜井市粟殿1000番地の1</t>
  </si>
  <si>
    <t>ﾌｸｲﾀﾂｵ</t>
  </si>
  <si>
    <t>ｼｬｶｲﾌｸｼﾎｳｼﾞﾝｻｸﾗｲｼｼｬｶｲﾌｸｼｷｮｳｷﾞｶｲ ｿｳﾀﾞﾝｼｴﾝｼﾞｷﾞｮｳ｢ｺｺﾛ｣</t>
  </si>
  <si>
    <t>社会福祉法人桜井市社会福祉協議会　相談支援事業「こころ」</t>
  </si>
  <si>
    <t>奈良県桜井市粟殿1000番地の1　桜井市保健福祉センター陽だまり南棟3階　桜井市社会福祉協議会内</t>
  </si>
  <si>
    <t>0744-46-5144</t>
  </si>
  <si>
    <t>ｶﾌﾞｼｷｶﾞｲｼｬﾏﾁｶﾄﾞﾌｸｼｽﾃｰｼｮﾝ</t>
  </si>
  <si>
    <t>株式会社まちかど福祉ステーション</t>
  </si>
  <si>
    <t>奈良県桜井市桜井119-6</t>
  </si>
  <si>
    <t>0744-46-3247</t>
  </si>
  <si>
    <t>ｺﾞﾄｳ ｹｲｲﾁ</t>
  </si>
  <si>
    <t>後藤　慶一</t>
  </si>
  <si>
    <t>奈良県桜井市外山337-1　フルーエントⅡ106</t>
  </si>
  <si>
    <t>050-3545-9708</t>
  </si>
  <si>
    <t>0744-49-3158</t>
  </si>
  <si>
    <t>第2条第22項第23・27号</t>
  </si>
  <si>
    <t>0744-49-3157</t>
  </si>
  <si>
    <t>奈良県桜井市大字忍阪1258</t>
  </si>
  <si>
    <t>ｼﾃｲﾄｸﾃｲｿｳﾀﾞﾝｼｴﾝｾﾝﾀｰﾆｼﾞﾉｻﾄ</t>
  </si>
  <si>
    <t>指定特定相談支援センター虹の郷</t>
  </si>
  <si>
    <t>第1条第1項第ロ項</t>
  </si>
  <si>
    <t>ｶﾌﾞｼｷｶﾞｲｼｬﾔﾏﾄ</t>
  </si>
  <si>
    <t>株式会社やまと</t>
  </si>
  <si>
    <t>奈良県桜井市桜井192番地2</t>
  </si>
  <si>
    <t>0744-48-3930</t>
  </si>
  <si>
    <t>0744-48-3931</t>
  </si>
  <si>
    <t>ﾊﾗﾀﾞﾋﾃﾞｱｷ</t>
  </si>
  <si>
    <t>原田秀昭</t>
  </si>
  <si>
    <t>奈良県桜井市大福606番地の52</t>
  </si>
  <si>
    <t>ｿｳﾀﾞﾝｼｴﾝｼﾞｷﾞｮｳｼｮﾔﾏﾄ</t>
  </si>
  <si>
    <t>相談支援事業所やまと</t>
  </si>
  <si>
    <t>奈良県桜井市桜井196-6-B1</t>
  </si>
  <si>
    <t>0744-48-0727</t>
  </si>
  <si>
    <t>0744-48-0728</t>
  </si>
  <si>
    <t>第1章第2条10</t>
  </si>
  <si>
    <t>第1章第2条の8、13</t>
  </si>
  <si>
    <t>ﾁｲﾛﾊﾞｾｲｶﾂｼｴﾝｾﾝﾀｰ</t>
  </si>
  <si>
    <t>ちいろば生活支援センター</t>
  </si>
  <si>
    <t>奈良県奈良市大宮町四丁目275番地5号森村第2ビル301号</t>
  </si>
  <si>
    <t>0742-30-6586</t>
  </si>
  <si>
    <t>ﾀﾅｶﾋﾄｼ</t>
  </si>
  <si>
    <t>田中仁</t>
  </si>
  <si>
    <t>大阪府泉南郡熊取町小谷北一丁目18番32号</t>
  </si>
  <si>
    <t>ｿｳﾀﾞﾝｼﾞｷﾞｮｳｼｮﾙｰﾋﾟﾝ</t>
  </si>
  <si>
    <t>相談事業所LUPIN</t>
  </si>
  <si>
    <t>奈良県生駒郡三郷町城山台2丁目15番1号</t>
  </si>
  <si>
    <t>ﾏﾝﾖｳｿｳｴﾝ ｱｵﾊﾞﾘｮｳ</t>
  </si>
  <si>
    <t>万葉荘園　あおば寮</t>
  </si>
  <si>
    <t>ｶﾌﾞｼｷｶｲｼｬｸﾞﾗﾝﾋﾙ</t>
  </si>
  <si>
    <t>ｼﾊﾞｻｷ  ﾖｼﾋｺ</t>
  </si>
  <si>
    <t>芝崎　善彦</t>
  </si>
  <si>
    <t>ｼｬｶｲﾌｸｼﾎｳｼﾞﾝ ｻﾞｲﾕｳｶｲ</t>
  </si>
  <si>
    <t>ｾｲｶﾂｼｴﾝｾﾝﾀｰｵﾊﾅ</t>
  </si>
  <si>
    <t>生活支援センターおはな</t>
  </si>
  <si>
    <t>0745-43-5513</t>
  </si>
  <si>
    <t>第1条第2項（ト）</t>
  </si>
  <si>
    <t>0745-43-5541</t>
  </si>
  <si>
    <t>奈良県北葛城郡王寺町本町2-34-22まほろば白瓜101</t>
  </si>
  <si>
    <t>ｶｲｺﾞｻｰﾋﾞｽｾﾝﾀｰ ﾏｺﾄ</t>
  </si>
  <si>
    <t>介護サービスセンター　まこと</t>
  </si>
  <si>
    <t>ﾕｳｹﾞﾝｶﾞｲｼｬﾜﾉｻﾄ</t>
  </si>
  <si>
    <t>有限会社和の郷</t>
  </si>
  <si>
    <t>奈良県生駒郡斑鳩町龍田西2-2-48</t>
  </si>
  <si>
    <t>0745-75-2047</t>
  </si>
  <si>
    <t>ﾅｶｲｱﾂﾋﾛ</t>
  </si>
  <si>
    <t>中井充啓</t>
  </si>
  <si>
    <t>奈良県生駒郡斑鳩町龍田西三丁目13番11号</t>
  </si>
  <si>
    <t>ﾜﾉｻﾄｲｶﾙｶﾞ</t>
  </si>
  <si>
    <t>和の郷いかるが</t>
  </si>
  <si>
    <t>ｿｳﾀﾞﾝｼｴﾝｼﾞｷﾞｮｳｼｮﾊﾅﾏﾙ</t>
  </si>
  <si>
    <t>相談支援事業所はなまる</t>
  </si>
  <si>
    <t>ｻﾝｺﾞｳｻﾝｻﾝﾊｳｽｿｳﾀﾞﾝｼｴﾝｼﾞｷﾞｮｳｼｮ</t>
  </si>
  <si>
    <t>三郷サンサンハウス相談支援事業所</t>
  </si>
  <si>
    <t>0745-75-0265</t>
  </si>
  <si>
    <t>0745-74-3099</t>
  </si>
  <si>
    <t>ﾄｸﾃｲｿｳﾀﾞﾝｼｴﾝｼﾞｷﾞｮｳｼｮ ﾆｼﾞﾉｲｴ</t>
  </si>
  <si>
    <t>特定相談支援事業所　虹の家</t>
  </si>
  <si>
    <t>ｿｳﾀﾞﾝｼｴﾝ ｹﾞﾝｷ</t>
  </si>
  <si>
    <t>相談支援　げんき</t>
  </si>
  <si>
    <t>ﾄｸﾃｲﾋｴｲﾘｶﾂﾄﾞｳﾎｳｼﾞﾝﾑﾂﾐｶｲ</t>
  </si>
  <si>
    <t>特定非営利活動法人むつみ会</t>
  </si>
  <si>
    <t>奈良県生駒郡斑鳩町興留七丁目1番22号</t>
  </si>
  <si>
    <t>0745-75-2330</t>
  </si>
  <si>
    <t>0745-75-2331</t>
  </si>
  <si>
    <t>ﾋｶﾞｼﾔｽｺ</t>
  </si>
  <si>
    <t>東保子</t>
  </si>
  <si>
    <t>奈良県北葛城郡上牧町米山台4-14-14</t>
  </si>
  <si>
    <t>ｿｳﾀﾞﾝｼｴﾝｼﾞｷﾞｮｳｼｮﾜｸﾜｸ</t>
  </si>
  <si>
    <t>相談支援事業所わくわく</t>
  </si>
  <si>
    <t>0745-43-6112</t>
  </si>
  <si>
    <t>奈良県生駒郡斑鳩町龍田2丁目1番34号</t>
  </si>
  <si>
    <t>奈良県生駒郡斑鳩町龍田2丁目1番36号</t>
  </si>
  <si>
    <t>ｱﾕﾐﾉｲｴ</t>
  </si>
  <si>
    <t>あゆみの家</t>
  </si>
  <si>
    <t>ｶﾌﾞｼｷｶﾞｲｼｬｻﾝﾗｲｽﾞ</t>
  </si>
  <si>
    <t>株式会社サンライズ</t>
  </si>
  <si>
    <t>635-0835</t>
  </si>
  <si>
    <t>奈良県北葛城郡広陵町みささぎ台35-17-101</t>
  </si>
  <si>
    <t>0745-43-5922</t>
  </si>
  <si>
    <t>0745-43-5942</t>
  </si>
  <si>
    <t>ﾆﾉﾐﾔｶｽﾞﾋﾛ</t>
  </si>
  <si>
    <t>二宮一裕</t>
  </si>
  <si>
    <t>573-0106</t>
  </si>
  <si>
    <t>大阪府枚方市長尾台2-18-9</t>
  </si>
  <si>
    <t>ｺｺﾛ</t>
  </si>
  <si>
    <t>cocoro</t>
  </si>
  <si>
    <t>奈良県生駒郡三郷町立野南2-23-11</t>
  </si>
  <si>
    <t>0745-43-8670</t>
  </si>
  <si>
    <t>0745-43-8760</t>
  </si>
  <si>
    <t>ｼｬｶｲﾌｸｼﾎｳｼﾞﾝﾐﾂｴﾑﾗｲｼｬｶｲﾌｸｼｷｮｳｷﾞｶｲ</t>
  </si>
  <si>
    <t>社会福祉法人御杖村社会福祉協議会</t>
  </si>
  <si>
    <t>奈良県宇陀郡御杖村菅野1581</t>
  </si>
  <si>
    <t>0745-95-2522</t>
  </si>
  <si>
    <t>0745-95-2523</t>
  </si>
  <si>
    <t>ｲﾄｳｶｽﾞﾖｼ</t>
  </si>
  <si>
    <t>伊藤収宜</t>
  </si>
  <si>
    <t>奈良県宇陀郡御杖村神末2752-2</t>
  </si>
  <si>
    <t>ｼｬｶｲﾌｸｼﾎｳｼﾞﾝﾐﾂｴﾑﾗｼｬｶｲﾌｸｼｷｮｳｷﾞｶｲ ｿｳﾀﾞﾝｼｴﾝｼﾞｷﾞｮｳｼｮ</t>
  </si>
  <si>
    <t>社会福祉法人御杖村社会福祉協議会　相談支援事業所</t>
  </si>
  <si>
    <t>第1章第2条第15項</t>
  </si>
  <si>
    <t>ｼｬｶｲﾌｸｼﾎｳｼﾞﾝﾐﾂｴﾑﾗｼｬｶｲﾌｸｼｷｮｳｷﾞｶｲｿｳﾀﾞﾝｼｴﾝｼﾞｷﾞｮｳｼｮ</t>
  </si>
  <si>
    <t>社会福祉法人御杖村社会福祉協議会相談支援事業所</t>
  </si>
  <si>
    <t>0745-95-2828</t>
  </si>
  <si>
    <t>芝田　秀数</t>
  </si>
  <si>
    <t>奈良県宇陀郡曽爾村小長尾482番地</t>
  </si>
  <si>
    <t>ｼｬｶｲﾌｸｼﾎｳｼﾞﾝｿﾆﾑﾗｼｬｶｲﾌｸｼｷｮｳｷﾞｶｲ ｿｳﾀﾞﾝｼｴﾝｼﾞｷﾞｮｳｼｮ</t>
  </si>
  <si>
    <t>社会福祉法人曽爾村社会福祉協議会　相談支援事業所</t>
  </si>
  <si>
    <t>第2条第１項</t>
  </si>
  <si>
    <t>ﾁｲｷｾｲｶﾂｼｴﾝｾﾝﾀｰﾋﾏﾜﾘ</t>
  </si>
  <si>
    <t>地域生活支援センターひまわり</t>
  </si>
  <si>
    <t>ｾｲｶﾂｼｴﾝｾﾝﾀｰ ｲﾛﾊ</t>
  </si>
  <si>
    <t>生活支援センター　いろは</t>
  </si>
  <si>
    <t>636-0303</t>
  </si>
  <si>
    <t>奈良県磯城郡田原本町保津5-5</t>
  </si>
  <si>
    <t>0744-32-7753</t>
  </si>
  <si>
    <t>0744-32-7746</t>
  </si>
  <si>
    <t>ｾｲｶﾂｼｴﾝｾﾝﾀｰｲﾛﾊ</t>
  </si>
  <si>
    <t>生活支援センターいろは</t>
  </si>
  <si>
    <t>奈良県磯城郡川西町結崎1074番地の2</t>
  </si>
  <si>
    <t>ｶﾜﾆｼﾁｮｳｼｬｶｲﾌｸｼｷｮｳｷﾞｶｲ</t>
  </si>
  <si>
    <t>川西町社会福祉協議会</t>
  </si>
  <si>
    <t>636-0334</t>
  </si>
  <si>
    <t>奈良県磯城郡田原本町本町612</t>
  </si>
  <si>
    <t>ｿｳﾀﾞﾝｼｴﾝｼﾞｷﾞｮｳｼｮ ｺﾘｽ</t>
  </si>
  <si>
    <t>相談支援事業所　こりす</t>
  </si>
  <si>
    <t>ｼｬｶｲﾌｸｼﾎｳｼﾞﾝﾀﾜﾗﾓﾄﾁｮｳｼｬｶｲﾌｸｼｷｮｳｷﾞｶｲ</t>
  </si>
  <si>
    <t>社会福祉法人田原本町社会福祉協議会</t>
  </si>
  <si>
    <t>奈良県磯城郡田原本町阪手336番地の1</t>
  </si>
  <si>
    <t>0744-34-2118</t>
  </si>
  <si>
    <t>0744-34-7305</t>
  </si>
  <si>
    <t>ｸﾜﾀﾖｼﾂｸﾞ</t>
  </si>
  <si>
    <t>鍬田芳嗣</t>
  </si>
  <si>
    <t>636-0221</t>
  </si>
  <si>
    <t>奈良県磯城郡田原本町八田522番地</t>
  </si>
  <si>
    <t>ﾀﾜﾗﾓﾄﾁｮｳｼｬｶｲﾌｸｼｷｮｳｷﾞｶｲ</t>
  </si>
  <si>
    <t>田原本町社会福祉協議会</t>
  </si>
  <si>
    <t>第2条第1項第13項</t>
  </si>
  <si>
    <t>ｻｸﾗﾝﾎﾞｿｳﾀﾞﾝｼｴﾝｼﾞｷﾞｮｳｼｮ</t>
  </si>
  <si>
    <t>桜実相談支援事業所</t>
  </si>
  <si>
    <t>第5条第1項第3、8号</t>
  </si>
  <si>
    <t>ｿｳﾀﾞﾝｼｴﾝｾﾝﾀｰ ﾒﾊﾞｴ</t>
  </si>
  <si>
    <t>相談支援センター　めばえ</t>
  </si>
  <si>
    <t>奈良県磯城郡田原本町阪手838-5</t>
  </si>
  <si>
    <t>090-6209-2455</t>
  </si>
  <si>
    <t>奈良県高市郡高取町大字丹生谷883-6</t>
  </si>
  <si>
    <t>ｻﾎﾟｰﾄｾﾝﾀｰ ﾕｲﾏｰﾙ</t>
  </si>
  <si>
    <t>サポートセンター　ゆいまーる</t>
  </si>
  <si>
    <t>奈良県磯城郡田原本町大字千代1164</t>
  </si>
  <si>
    <t>0744-55-4962</t>
  </si>
  <si>
    <t>0744-47-2059</t>
  </si>
  <si>
    <t>第1条第2項第7号</t>
  </si>
  <si>
    <t>ｺﾞｳﾄﾞｳｶﾞｲｼｬﾑｽﾋﾞﾒ</t>
  </si>
  <si>
    <t>合同会社むすびめ</t>
  </si>
  <si>
    <t>奈良県磯城郡三宅町大字伴堂137番地の5</t>
  </si>
  <si>
    <t>0745-61-6856</t>
  </si>
  <si>
    <t>ﾏｻｷﾏﾕﾐ</t>
  </si>
  <si>
    <t>正木真弓</t>
  </si>
  <si>
    <t>ｿｳﾀﾞﾝｼｴﾝｼﾞｷﾞｮｳｼｮｶﾅﾒ</t>
  </si>
  <si>
    <t>相談支援事業所かなめ</t>
  </si>
  <si>
    <t>奈良県磯城郡田原本町阪手630番地の8西和ビル2階　202号室</t>
  </si>
  <si>
    <t>090-5665-1207</t>
  </si>
  <si>
    <t>奈良県香芝市関屋北七丁目22番26号</t>
  </si>
  <si>
    <t>0745-76-8378</t>
  </si>
  <si>
    <t>ｾｲｶﾂｼｴﾝｾﾝﾀｰﾓﾁﾂﾓﾀﾚﾂ</t>
  </si>
  <si>
    <t>生活支援センターもちつもたれつ</t>
  </si>
  <si>
    <t>ｼﾃｲｼｮｳｶﾞｲｼｬｼｴﾝｼｾﾂｱｵｶﾞｷｴﾝ</t>
  </si>
  <si>
    <t>指定障害者支援施設青垣園</t>
  </si>
  <si>
    <t>ｾｲｶﾂｼｴﾝｾﾝﾀｰﾅｯﾂ</t>
  </si>
  <si>
    <t>生活支援センターなっつ</t>
  </si>
  <si>
    <t>奈良県大和高田市礒野北町1-2</t>
  </si>
  <si>
    <t>0745-23-7214</t>
  </si>
  <si>
    <t>0745-23-8082</t>
  </si>
  <si>
    <t>ｾｾﾗｷﾞｻﾎﾟｰﾄｾﾝﾀｰ</t>
  </si>
  <si>
    <t>せせらぎサポートセンター</t>
  </si>
  <si>
    <t>635-0067</t>
  </si>
  <si>
    <t>奈良県大和高田市春日町2丁目408-1</t>
  </si>
  <si>
    <t>第1条第2項(ハ)</t>
  </si>
  <si>
    <t>0745-23-5426</t>
  </si>
  <si>
    <t>0745-23-2298</t>
  </si>
  <si>
    <t>第2条第19項第20号</t>
  </si>
  <si>
    <t>0745-52-8547</t>
  </si>
  <si>
    <t>ﾃｸﾃｸ</t>
  </si>
  <si>
    <t>てくてく</t>
  </si>
  <si>
    <t>定款第1条（１）（ロ）</t>
  </si>
  <si>
    <t>第1章第1条</t>
  </si>
  <si>
    <t>ｾｲｶﾂｼｴﾝｾﾝﾀｰﾓﾁﾂﾓﾀﾚﾂ(ｿｳﾀﾞﾝｼｴﾝｼﾞｷﾞｮｳ)</t>
  </si>
  <si>
    <t>生活支援センターもちつもたれつ（相談支援事業）</t>
  </si>
  <si>
    <t>第2章第5条第1項第2号</t>
  </si>
  <si>
    <t>ﾕｳｹﾞﾝｶｲｼｬﾐｵﾉｲｴ</t>
  </si>
  <si>
    <t>奈良県葛城市笛堂550番地</t>
  </si>
  <si>
    <t>ﾐｵﾉｲｴｿｳﾀﾞﾝｼｴﾝｼﾞｷﾞｮｳｼｮ</t>
  </si>
  <si>
    <t>ミオの家相談支援事業所</t>
  </si>
  <si>
    <t>第2条第1項（2）第3項（3）</t>
  </si>
  <si>
    <t>ｶﾌﾞｼｷｶｲｼｬｸﾞﾛｰｱｯﾌﾟ</t>
  </si>
  <si>
    <t>株式会社グローアップ</t>
  </si>
  <si>
    <t>奈良県大和高田市神楽1-3-38</t>
  </si>
  <si>
    <t>0745-22-0001</t>
  </si>
  <si>
    <t>0745-22-0100</t>
  </si>
  <si>
    <t>ﾅｶﾓﾄﾏﾕﾐ</t>
  </si>
  <si>
    <t>仲本まゆみ</t>
  </si>
  <si>
    <t>奈良県大和高田市根成柿485-14</t>
  </si>
  <si>
    <t>ｸﾞﾛｰｱｯﾌﾟ</t>
  </si>
  <si>
    <t>ぐろ～あっぷ</t>
  </si>
  <si>
    <t>ﾕｳｹﾞﾝｶﾞｲｼｬｷﾀﾊｼ</t>
  </si>
  <si>
    <t>有限会社北橋</t>
  </si>
  <si>
    <t>奈良県大和高田市東中1-5-28</t>
  </si>
  <si>
    <t>0745-52-3352</t>
  </si>
  <si>
    <t>ｷﾀﾊｼﾄｼﾋﾛ</t>
  </si>
  <si>
    <t>北橋俊博</t>
  </si>
  <si>
    <t>ﾔﾏﾄﾀｶﾀﾞﾃﾞｻﾞｲﾝ･ﾊｳｽ</t>
  </si>
  <si>
    <t>大和高田デザイン・ハウス</t>
  </si>
  <si>
    <t>0745-60-5915</t>
  </si>
  <si>
    <t>ｶﾌﾞｼｷｶﾞｲｼｬ ﾅﾗｹｱｾﾝﾀｰﾊﾙ</t>
  </si>
  <si>
    <t>株式会社　奈良ケアセンターはる</t>
  </si>
  <si>
    <t>ｼﾐｽﾞﾐﾕｷ</t>
  </si>
  <si>
    <t>清水みゆき</t>
  </si>
  <si>
    <t>ｿｳﾀﾞﾝｼｴﾝｾﾝﾀｰｱﾔ</t>
  </si>
  <si>
    <t>相談支援センターあや</t>
  </si>
  <si>
    <t>奈良県大和高田市旭南町1番40号</t>
  </si>
  <si>
    <t>ｿｳﾀﾞﾝｼｴﾝｼﾞｷﾞｮｳｼｮﾙｰﾂ</t>
  </si>
  <si>
    <t>相談支援事業所ルーツ</t>
  </si>
  <si>
    <t>第5条第1項(1)⑭</t>
  </si>
  <si>
    <t>よよこ～クラブ大和</t>
  </si>
  <si>
    <t>ｼﾃｲｿｳﾀﾞﾝｼﾞｷﾞｮｳｼｮﾁｬｵ</t>
  </si>
  <si>
    <t>指定相談事業所ちゃお</t>
  </si>
  <si>
    <t>0743-66-2000</t>
  </si>
  <si>
    <t>第１条第２項</t>
  </si>
  <si>
    <t>ｿｳﾀﾞﾝｼｴﾝｼﾞｷﾞｮｳｼｮﾌｷﾉﾄｳ</t>
  </si>
  <si>
    <t>相談支援事業所ふきのとう</t>
  </si>
  <si>
    <t>ｿｳﾀﾞﾝｼｴﾝｼﾞｷﾞｮｳｼｮ ｺﾓﾚﾋﾞ</t>
  </si>
  <si>
    <t>相談支援事業所　こもれび</t>
  </si>
  <si>
    <t>0743-69-6262</t>
  </si>
  <si>
    <t>第1条第1項第二号</t>
  </si>
  <si>
    <t>ｲｯﾊﾟﾝｼｬﾀﾞﾝﾎｳｼﾞﾝﾀﾞﾌﾞﾘｭﾋﾞｰｼｰ</t>
  </si>
  <si>
    <t>一般社団法人ＷＢＣ</t>
  </si>
  <si>
    <t>奈良県天理市川原城町791</t>
  </si>
  <si>
    <t>0743-25-5700</t>
  </si>
  <si>
    <t>0743-25-2131</t>
  </si>
  <si>
    <t>ｱﾗﾓﾄﾋﾃﾞｷ</t>
  </si>
  <si>
    <t>荒本秀樹</t>
  </si>
  <si>
    <t>奈良県奈良市右京2-3 平城第２団地12-508</t>
  </si>
  <si>
    <t>ｿｳｿｳ</t>
  </si>
  <si>
    <t>そうそう</t>
  </si>
  <si>
    <t>第4条第1号第3項</t>
  </si>
  <si>
    <t>ｱﾝｻﾝﾌﾞﾙｶﾌﾞｼｷｶﾞｲｼｬ</t>
  </si>
  <si>
    <t>あん傘ぶる株式会社</t>
  </si>
  <si>
    <t>奈良県天理市二階堂上ノ庄町279番地1</t>
  </si>
  <si>
    <t>0743-85-6662</t>
  </si>
  <si>
    <t>0743-85-7302</t>
  </si>
  <si>
    <t>ｲｿﾆｼ  ﾄﾓﾌﾐ</t>
  </si>
  <si>
    <t>石西　明史</t>
  </si>
  <si>
    <t>奈良県奈良市神功5丁目13番地の8</t>
  </si>
  <si>
    <t>ｵﾋｻﾏﾊｳｽ ﾁｬｲﾙﾄﾞ</t>
  </si>
  <si>
    <t>おひさまはうす　ちゃいるど</t>
  </si>
  <si>
    <t>おひさまはうす　きっず</t>
  </si>
  <si>
    <t>奈良県天理市櫟本町3210番地4</t>
  </si>
  <si>
    <t>ﾎﾘ ﾖｼﾋﾄ</t>
  </si>
  <si>
    <t>堀　義人</t>
  </si>
  <si>
    <t>奈良県天理市田井庄町593番</t>
  </si>
  <si>
    <t>ﾄﾘﾔﾏﾋﾛｼ</t>
  </si>
  <si>
    <t>ﾁｬﾚﾝｼﾞﾏﾅﾋﾞﾔ ｴｶﾞｵ</t>
  </si>
  <si>
    <t>チャレンジまなびや　笑顔</t>
  </si>
  <si>
    <t>ｿｳﾀﾞﾝｼｴﾝｾﾝﾀｰｲﾁｮｳ</t>
  </si>
  <si>
    <t>相談支援センターいちょう</t>
  </si>
  <si>
    <t>奈良県天理市櫟本町2253-1アルバートパークＢ202</t>
  </si>
  <si>
    <t>奈良県天理市兵庫町158番地</t>
  </si>
  <si>
    <t>ｿｳﾀﾞﾝｼｴﾝｼﾞｷﾞｮｳｼｮﾌｧﾐﾘｱ</t>
  </si>
  <si>
    <t>相談支援事業所ファミリア</t>
  </si>
  <si>
    <t>第1章</t>
  </si>
  <si>
    <t>ｿｳﾀﾞﾝｼｴﾝｼﾞｷﾞｮｳｼｮﾀｲﾖｳ</t>
  </si>
  <si>
    <t>相談支援事業所たいよう</t>
  </si>
  <si>
    <t>0743-87-0537</t>
  </si>
  <si>
    <t>630-2211</t>
  </si>
  <si>
    <t>奈良県山辺郡山添村大字北野607</t>
  </si>
  <si>
    <t>0743-85-0280</t>
  </si>
  <si>
    <t>第1章第2条第16項</t>
  </si>
  <si>
    <t>ｾｲｶﾂｼｴﾝｾﾝﾀｰﾋﾟｱﾎﾟ~ﾄ</t>
  </si>
  <si>
    <t>生活支援センターぴあぽ～と</t>
  </si>
  <si>
    <t>奈良県橿原市久米町906-2</t>
  </si>
  <si>
    <t>0744-24-2020</t>
  </si>
  <si>
    <t>0744-24-2030</t>
  </si>
  <si>
    <t>ﾄｸﾃｲﾋｴｲﾘｶﾂﾄﾞｳﾎｳｼﾞﾝｶｼﾉｷｶｲ</t>
  </si>
  <si>
    <t>特定非営利活動法人かしのきかい</t>
  </si>
  <si>
    <t>634-0811</t>
  </si>
  <si>
    <t>奈良県橿原市小綱町4-17</t>
  </si>
  <si>
    <t>0744-23-7007</t>
  </si>
  <si>
    <t>0744-23-7040</t>
  </si>
  <si>
    <t>ﾃﾗﾏｴｺｳｲﾁ</t>
  </si>
  <si>
    <t>寺前耕一</t>
  </si>
  <si>
    <t>奈良県橿原市小綱町4-18</t>
  </si>
  <si>
    <t>ｶｲｺﾞｼｴﾝｾﾝﾀｰｶｼﾉｷｶｲ</t>
  </si>
  <si>
    <t>介護支援センターかしのきかい</t>
  </si>
  <si>
    <t>第5条第1項1号</t>
  </si>
  <si>
    <t>ｼｮｳｶﾞｲｼﾞ･ｼｬｿｳﾀﾞﾝｼｴﾝｾﾝﾀｰﾅﾗ</t>
  </si>
  <si>
    <t>障がい児・者相談支援センターなら</t>
  </si>
  <si>
    <t>奈良県橿原市小房町13-4　自立支援センターかしはら3Ｆ</t>
  </si>
  <si>
    <t>0744-47-1008</t>
  </si>
  <si>
    <t>0744-20-3357</t>
  </si>
  <si>
    <t>ｼｮｳｶﾞｲｼﾞ･ｼｬｼｬｿｳﾀﾞﾝｼｴﾝｾﾝﾀｰﾅﾗ</t>
  </si>
  <si>
    <t>第2条第1項第30号</t>
  </si>
  <si>
    <t>第2条第2項第2号</t>
  </si>
  <si>
    <t>0745-44-8191</t>
  </si>
  <si>
    <t>ｿｳﾀﾞﾝｼｴﾝｼﾞｷﾞｮｳﾋﾀﾞﾏﾘ</t>
  </si>
  <si>
    <t>相談支援事業ひだまり</t>
  </si>
  <si>
    <t>奈良県橿原市四分町100-1　プレミールうねび105</t>
  </si>
  <si>
    <t>ｲﾏｲ ﾀﾀﾞｼ</t>
  </si>
  <si>
    <t>今井　正</t>
  </si>
  <si>
    <t>京都府長岡京市今里4丁目16-7</t>
  </si>
  <si>
    <t>ｻﾎﾟｰﾄｾﾝﾀｰﾄﾓﾆ</t>
  </si>
  <si>
    <t>サポートセンターともに</t>
  </si>
  <si>
    <t>ﾕｳｹﾞﾝｶｲｼｬﾎｰﾑﾍﾙﾊﾟｰｽﾃｰｼｮﾝｷｽﾞﾅ</t>
  </si>
  <si>
    <t>ｻｶｲ ｱｷﾗ</t>
  </si>
  <si>
    <t>酒井　章</t>
  </si>
  <si>
    <t>第2条第41</t>
  </si>
  <si>
    <t>ｶﾌﾞｼｷｶｲｼｬﾂｰ･ﾗｲﾌ</t>
  </si>
  <si>
    <t>株式会社ツー･ライフ</t>
  </si>
  <si>
    <t>0744-48-5533</t>
  </si>
  <si>
    <t>ﾆｼｶﾜ ｺｳｼﾞ</t>
  </si>
  <si>
    <t>西川　孝二</t>
  </si>
  <si>
    <t>ｴﾇﾋﾟｰｵｰﾎｳｼﾞﾝｻﾎﾟｰﾄﾊﾅ</t>
  </si>
  <si>
    <t>ＮＰＯ法人サポート華生</t>
  </si>
  <si>
    <t>奈良県橿原市久米町521-1</t>
  </si>
  <si>
    <t>0744-51-1512</t>
  </si>
  <si>
    <t>0744-51-1518</t>
  </si>
  <si>
    <t>ﾊﾏﾀﾞｼﾏｺ</t>
  </si>
  <si>
    <t>濱田しま子</t>
  </si>
  <si>
    <t>奈良県橿原市久米町623-506</t>
  </si>
  <si>
    <t>ｻﾎﾟｰﾄ ﾊﾅ</t>
  </si>
  <si>
    <t>サポート　はな</t>
  </si>
  <si>
    <t>奈良県橿原市久米町528-1</t>
  </si>
  <si>
    <t>ｸｼﾞﾗﾄｲﾙｶ</t>
  </si>
  <si>
    <t>くじらとイルカ</t>
  </si>
  <si>
    <t>ｿｳﾀﾞﾝｼｴﾝｾﾝﾀｰﾋﾏﾜﾘﾉｻﾄ</t>
  </si>
  <si>
    <t>相談支援センターひまわりの郷</t>
  </si>
  <si>
    <t>0744-47-3153</t>
  </si>
  <si>
    <t>第5条第1項第②③④号</t>
  </si>
  <si>
    <t>ｲｯﾊﾟﾝｼｬﾀﾞﾝﾎｳｼﾞﾝｲﾏｲｱｯﾀｶｻﾎﾟｰﾄ</t>
  </si>
  <si>
    <t>一般社団法人今井あったかサポート</t>
  </si>
  <si>
    <t>奈良県橿原市今井町4-5-2</t>
  </si>
  <si>
    <t>0744-29-0075</t>
  </si>
  <si>
    <t>ｲｼｲ ﾋﾃﾞﾋﾛ</t>
  </si>
  <si>
    <t>石井　日出弘</t>
  </si>
  <si>
    <t>奈良県橿原市上品寺町440-1東急ドエル大和八木アネックスB-701</t>
  </si>
  <si>
    <t>ｿｳﾀﾞﾝｼｴﾝｼﾞｷﾞｮｳｼｮ ｲﾏｲｱｯﾀｶｻﾎﾟｰﾄ</t>
  </si>
  <si>
    <t>相談支援事業所　今井あったかサポート</t>
  </si>
  <si>
    <t>第4条第1項第4号</t>
  </si>
  <si>
    <t>第2条第14・15項</t>
  </si>
  <si>
    <t>ｶﾌﾞｼｷｶﾞｲｼｬAiwill</t>
  </si>
  <si>
    <t>奈良県橿原市大久保町483番地</t>
  </si>
  <si>
    <t>0744-22-2315</t>
  </si>
  <si>
    <t>ﾀｹﾅｶ ﾏｻﾄ</t>
  </si>
  <si>
    <t>ｲﾛﾊ｢ｹｱｻﾎﾟｰﾄ</t>
  </si>
  <si>
    <t>いろはケアサポート</t>
  </si>
  <si>
    <t>奈良県橿原市城殿町467番地　コーポ白鳥106号</t>
  </si>
  <si>
    <t>奈良県大和高田市築山86番地5　ランプリ築山101号室</t>
  </si>
  <si>
    <t>ｲｯﾊﾟﾝｼｬﾀﾞﾝﾎｳｼﾞﾝｵｰﾃﾞｨﾅﾘｰ</t>
  </si>
  <si>
    <t>一般社団法人オーディナリー</t>
  </si>
  <si>
    <t>奈良県橿原市白橿町六丁目1番12号</t>
  </si>
  <si>
    <t>0744-47-4740</t>
  </si>
  <si>
    <t>0744-47-4741</t>
  </si>
  <si>
    <t>ｷﾀｸﾞﾁｶｽﾞﾔ</t>
  </si>
  <si>
    <t>北口和也</t>
  </si>
  <si>
    <t>京都府木津川市州見七丁目18番地4ヒールコート202号</t>
  </si>
  <si>
    <t>ｵｰﾃﾞｨﾅﾘｰ･ｳｪﾙﾌｪｱｻﾎﾟｰﾄ</t>
  </si>
  <si>
    <t>オーディナリー・ウェルフェアサポート</t>
  </si>
  <si>
    <t>奈良県橿原市白橿町6丁目1-12</t>
  </si>
  <si>
    <t>ﾊｯﾋﾟｰﾑｰﾝｶﾌﾞｼｷｶﾞｲｼｬ</t>
  </si>
  <si>
    <t>ハッピームーン株式会社</t>
  </si>
  <si>
    <t>奈良県橿原市常盤町399番地の9</t>
  </si>
  <si>
    <t>0744-22-8952</t>
  </si>
  <si>
    <t>ｶﾜﾊﾗﾅｵﾐ</t>
  </si>
  <si>
    <t>川原直美</t>
  </si>
  <si>
    <t>ｿｳﾀﾞﾝｼｴﾝﾊｯﾋﾟｰﾑｰﾝ</t>
  </si>
  <si>
    <t>相談支援ハッピームーン</t>
  </si>
  <si>
    <t>第2条第1項4</t>
  </si>
  <si>
    <t>ｼｬｶｲﾌｸｼﾎｲｳｼﾞﾝﾌﾟﾛﾎﾞﾉ</t>
  </si>
  <si>
    <t>奈良県奈良市大宮町三丁目5番39号第3やまと建設ﾋﾞﾙ201号</t>
  </si>
  <si>
    <t>ﾄｸﾃｲｿｳﾀﾞﾝｼｴﾝｼﾞｷﾞｮｳｼｮﾌﾟﾛﾎﾞﾉ ﾁｭｳﾅﾝﾜ</t>
  </si>
  <si>
    <t>特定相談支援事業所ぷろぼの中南和</t>
  </si>
  <si>
    <t>奈良県橿原市八木町1丁目7-3かしはらﾋﾞﾙ6階</t>
  </si>
  <si>
    <t>奈良県橿原市葛本町307番地の12アメニティ24-20A</t>
  </si>
  <si>
    <t>奈良県橿原市十市町1185番地の17</t>
  </si>
  <si>
    <t>ｷｬﾘｱｻﾎﾟｰﾄｾﾝﾀｰｿｳﾀﾞﾝｼｴﾝｼﾞｷﾞｮｳｼｮ</t>
  </si>
  <si>
    <t>キャリアサポートセンター相談支援事業所</t>
  </si>
  <si>
    <t>定款第2条第1項第29号</t>
  </si>
  <si>
    <t>ﾕｳｹﾞﾝｶｲｼｬﾕｲﾉｻﾄ</t>
  </si>
  <si>
    <t>有限会社由衣の里</t>
  </si>
  <si>
    <t>奈良県御所市蛇穴624番地</t>
  </si>
  <si>
    <t>0745-43-7811</t>
  </si>
  <si>
    <t>0745-43-7812</t>
  </si>
  <si>
    <t>ﾅｶﾞﾔﾏ ﾉﾌﾞｺ</t>
  </si>
  <si>
    <t>永山　信子</t>
  </si>
  <si>
    <t>奈良県大和高田市田井新町1－30－405</t>
  </si>
  <si>
    <t>ﾂﾅｷﾞﾉｼｴﾝｼﾞｷﾞｮｳｼｮ</t>
  </si>
  <si>
    <t>つなぎの支援事業所</t>
  </si>
  <si>
    <t>奈良県御所市蛇穴521-1</t>
  </si>
  <si>
    <t>奈良県御所市大字三室308番地の2</t>
  </si>
  <si>
    <t>奈良県御所市元町317番地の1</t>
  </si>
  <si>
    <t>ﾄｸﾃｲｹｲｶｸｿｳﾀﾞﾝｼｴﾝｱｽﾅﾛ</t>
  </si>
  <si>
    <t>特定計画相談支援あすなろ</t>
  </si>
  <si>
    <t>奈良県御所市大字三室308番地の1</t>
  </si>
  <si>
    <t>第1条第1項（ロ）</t>
  </si>
  <si>
    <t>奈良県御所市大字三室725番地1</t>
  </si>
  <si>
    <t>奈良県香芝市五位堂3丁目602-4エスリード五位堂駅前905号</t>
  </si>
  <si>
    <t>ｺﾞｾｼｿｳﾀﾞﾝｼｴﾝｼﾞｷﾞｮｳｼｮ</t>
  </si>
  <si>
    <t>御所市相談支援事業所</t>
  </si>
  <si>
    <t>奈良県御所市三室725番地1</t>
  </si>
  <si>
    <t>第1条第1項第ﾛ号</t>
  </si>
  <si>
    <t>ｲｯﾊﾟﾝｼｬﾀﾞﾝﾎｳｼﾞﾝﾅｺﾞﾐｱｲ</t>
  </si>
  <si>
    <t>一般社団法人和み愛</t>
  </si>
  <si>
    <t>奈良県香芝市鎌田89番地1</t>
  </si>
  <si>
    <t>090-5652-2304</t>
  </si>
  <si>
    <t>ﾅｶｶﾞﾜｶｽﾞﾐ</t>
  </si>
  <si>
    <t>中川和美</t>
  </si>
  <si>
    <t>奈良県葛城市當麻92-25</t>
  </si>
  <si>
    <t>ｿｳﾀﾞﾝｼｴﾝﾗﾌﾞﾘｰｱｲ</t>
  </si>
  <si>
    <t>相談支援らぶりー愛</t>
  </si>
  <si>
    <t>639-2206</t>
  </si>
  <si>
    <t>奈良県御所市大字竹田20-2</t>
  </si>
  <si>
    <t>0745-62-5418</t>
  </si>
  <si>
    <t>らぶりーきっず</t>
  </si>
  <si>
    <t>ｹｱｻﾎﾟｰﾄｾﾝﾀｰﾕｳｱｲ</t>
  </si>
  <si>
    <t>ケアサポートセンター友愛</t>
  </si>
  <si>
    <t>ｼｬｶｲﾌｸｼﾎｳｼﾞﾝﾖｳﾒｲｶｶﾞｸｲﾝ</t>
  </si>
  <si>
    <t>定款第1条第2項第ロ号</t>
  </si>
  <si>
    <t>奈良県五條市新町3丁目3番2号</t>
  </si>
  <si>
    <t>ｼｬｶｲﾌｸｼﾎｳｼﾞﾝ ｺﾞｼﾞｮｳｼｼｬｶｲﾌｸｼｷｮｳｷﾞｶｲ</t>
  </si>
  <si>
    <t>社会福祉法人　五條市社会福祉協議会</t>
  </si>
  <si>
    <t>第2条第1項10号</t>
  </si>
  <si>
    <t>第5条第8項</t>
  </si>
  <si>
    <t>ｿｳﾀﾞﾝｼｴﾝｼﾞｷﾞｮｳｼｮﾊﾟｽﾃﾙ</t>
  </si>
  <si>
    <t>相談支援事業所ぱすてる</t>
  </si>
  <si>
    <t>第2条第4項及び5項</t>
  </si>
  <si>
    <t>0745-79-2021</t>
  </si>
  <si>
    <t>ｶﾝﾏｷﾁｮｳｼｬｶｲﾌｸｼｷｮｳｷﾞｶｲｿｳﾀﾞﾝｼｴﾝｼﾞｷﾞｮｳｼｮ</t>
  </si>
  <si>
    <t>上牧町社会福祉協議会相談支援事業所</t>
  </si>
  <si>
    <t>0745-76-5277</t>
  </si>
  <si>
    <t>ﾊｼﾞﾒﾉｲｯﾎﾟｿｳﾀﾞﾝｼｴﾝｾﾝﾀｰ</t>
  </si>
  <si>
    <t>はじめのいっぽ相談支援センター</t>
  </si>
  <si>
    <t>奈良県北葛城郡上牧町上牧3423-1　クリエイトプラザⅡ-6</t>
  </si>
  <si>
    <t>0745-60-2811</t>
  </si>
  <si>
    <t>ﾄｸﾃｲｿｳﾀﾞﾝｼｴﾝｼﾞｷﾞｮｳｼｮｵﾊﾅ</t>
  </si>
  <si>
    <t>特定相談支援事業所おはな</t>
  </si>
  <si>
    <t>第1条第2項第ホ・ヘ号</t>
  </si>
  <si>
    <t>ｿｳﾀﾞﾝｼｴﾝｾﾝﾀｰ ﾘﾊﾞﾃｨｰｽﾐﾚ</t>
  </si>
  <si>
    <t>相談支援センター　リバティーすみれ</t>
  </si>
  <si>
    <t>ｿｳﾀﾞﾝｼｴﾝｾﾝﾀｰﾘﾊﾞﾃｨｰｽﾐﾚ</t>
  </si>
  <si>
    <t>相談支援センターリバティーすみれ</t>
  </si>
  <si>
    <t>ｶﾌﾞｼｷｶｲｼｬｵｵｻｶｷﾓﾉｷﾂｹｶﾞｸｲﾝ</t>
  </si>
  <si>
    <t>奈良県北葛城郡王寺町畠田8-1770-1</t>
  </si>
  <si>
    <t>0745-31-1038</t>
  </si>
  <si>
    <t>第2条第3項第2号</t>
  </si>
  <si>
    <t>奈良県北葛城郡広陵町馬見南3丁目16番16号</t>
  </si>
  <si>
    <t>ｻｶｸﾞﾁ ﾄﾓﾖｼ</t>
  </si>
  <si>
    <t>坂口　友良</t>
  </si>
  <si>
    <t>0745-61-5105</t>
  </si>
  <si>
    <t>第5条第33項</t>
  </si>
  <si>
    <t>奈良県大和郡山市北郡山町246番地</t>
  </si>
  <si>
    <t>0745-32-0844</t>
  </si>
  <si>
    <t>奈良県北葛城郡王寺町王寺2丁目12番24-302号</t>
  </si>
  <si>
    <t>0745-60-7829</t>
  </si>
  <si>
    <t>第2条第2項及び第2条第4項</t>
  </si>
  <si>
    <t>ｱｷﾓﾄ ｼﾞｭﾝｺ</t>
  </si>
  <si>
    <t>秋本　旬子</t>
  </si>
  <si>
    <t>ｿｳﾀﾞﾝｼｴﾝｾﾝﾀｰ ﾌﾜﾗ</t>
  </si>
  <si>
    <t>相談支援センター　ふわら</t>
  </si>
  <si>
    <t>社会福祉法人　在友会</t>
  </si>
  <si>
    <t>ｱﾘﾊﾗ ｼｭｳｲﾁ</t>
  </si>
  <si>
    <t>在原　修一</t>
  </si>
  <si>
    <t>ｾｲｶﾂｼｴﾝｾﾝﾀｰ ｵﾊﾅ</t>
  </si>
  <si>
    <t>生活支援センター　おはな</t>
  </si>
  <si>
    <t>奈良県北葛城郡広陵町安部352番地3</t>
  </si>
  <si>
    <t>ﾄｸﾃｲﾋｴｲﾘｶﾂﾄﾞｳﾎｳｼﾞﾝﾘﾊﾞﾃｨｰﾎｯｶﾂｿｳﾀﾞﾝｼｴﾝｾﾝﾀｰｺﾄﾘ</t>
  </si>
  <si>
    <t>特定非営利活動法人リバティーほっかつ相談支援センターことり</t>
  </si>
  <si>
    <t>奈良県北葛城郡河合町西穴闇216-1</t>
  </si>
  <si>
    <t>第1項第2号</t>
  </si>
  <si>
    <t>ﾌﾚｱｲｸﾞﾙｰﾌﾟﾌｼﾞｺﾞｳﾄﾞｳｶﾞｲｼｬ</t>
  </si>
  <si>
    <t>奈良県香芝市真美ヶ丘五丁目3番29号</t>
  </si>
  <si>
    <t>0745-76-5510</t>
  </si>
  <si>
    <t>0745-76-5519</t>
  </si>
  <si>
    <t>奈良県北葛城郡河合町大字大輪田2098番地3</t>
  </si>
  <si>
    <t>ｿｳﾀﾞﾝｼｴﾝﾌﾚｱｲﾉﾓﾘ</t>
  </si>
  <si>
    <t>相談支援ふれあいの杜</t>
  </si>
  <si>
    <t>ふれあいの杜Kids</t>
  </si>
  <si>
    <t>ｼｬｶｲﾌｸｼﾎｳｼﾞﾝﾆｼﾔﾏﾄﾊｸﾎｳｶｲ</t>
  </si>
  <si>
    <t>社会福祉法人西大和白鳳会</t>
  </si>
  <si>
    <t>奈良県北葛城郡河合町星和台1-2-1</t>
  </si>
  <si>
    <t>0745-34-2505</t>
  </si>
  <si>
    <t>0745-34-2506</t>
  </si>
  <si>
    <t>ﾏﾂﾓﾄｷｸｺ</t>
  </si>
  <si>
    <t>松本喜久子</t>
  </si>
  <si>
    <t>奈良県北葛城郡広陵町馬見北4丁目10-8</t>
  </si>
  <si>
    <t>ｷﾎﾞｳﾉﾊﾅﾆｼﾔﾏﾄ</t>
  </si>
  <si>
    <t>希望の花西大和</t>
  </si>
  <si>
    <t>奈良県北葛城郡王寺町王寺2丁目6-1まさごビル1F</t>
  </si>
  <si>
    <t>0745-32-3905</t>
  </si>
  <si>
    <t>0745-32-3906</t>
  </si>
  <si>
    <t>第1条第1項第ホ号</t>
  </si>
  <si>
    <t>ﾄｸﾃｲﾋｴｲﾘｶﾂﾄﾞｳﾎｳｼﾞﾝ　ｴｲｺｳﾌｸｼｶｲ</t>
  </si>
  <si>
    <t>特定非営利活動法人　永弘福祉会</t>
  </si>
  <si>
    <t>奈良県北葛城郡河合町穴闇108番1</t>
  </si>
  <si>
    <t>ｼﾃｲﾄｸﾃｲｿｳﾀﾞﾝｼｴﾝｼﾞｷﾞｮｳｼｮｲﾁｮｳ</t>
  </si>
  <si>
    <t>指定特定相談支援事業所いちょう</t>
  </si>
  <si>
    <t>奈良県北葛城郡河合町大字穴闇108番1</t>
  </si>
  <si>
    <t>ｶﾌﾞｼｷｶﾞｲｼｬﾌﾙﾗｲﾌｹｱ</t>
  </si>
  <si>
    <t>大阪府大阪市鶴見区鶴見4丁目4番5-305号</t>
  </si>
  <si>
    <t>ｷｮﾀｸｶｲｺﾞｼｴﾝｼﾞｷﾞｮｳｼｮﾌﾙﾗｲﾌｹｱｶﾝﾏｷ</t>
  </si>
  <si>
    <t>居宅介護支援事業所フルライフケア上牧</t>
  </si>
  <si>
    <t>りあん</t>
  </si>
  <si>
    <t>635-0132</t>
  </si>
  <si>
    <t>奈良県高市郡高取町森389番地</t>
  </si>
  <si>
    <t>0744-47-2663</t>
  </si>
  <si>
    <t>0744-47-2664</t>
  </si>
  <si>
    <t>奈良県高市郡明日香村立部745番地</t>
  </si>
  <si>
    <t>ｵｵﾀｵｻﾑ</t>
  </si>
  <si>
    <t>太田修</t>
  </si>
  <si>
    <t>定款第2条第1項第12項</t>
  </si>
  <si>
    <t>ｶﾌﾞｼｷｶｲｼｬﾕｲﾏｰﾙﾅﾗ</t>
  </si>
  <si>
    <t>ｿｳﾀﾞﾝｼｴﾝｼﾞｷﾞｮｳｼｮ ﾕｲﾏｰﾙ</t>
  </si>
  <si>
    <t>相談支援事業所　ゆいまーる</t>
  </si>
  <si>
    <t>ｼｬｶｲﾌｸｼﾎｳｼﾞﾝ ﾂﾎﾞｻｶﾃﾞﾗｼｭｳﾄｸｶｲ</t>
  </si>
  <si>
    <t>奈良県高市郡高取町壺阪3番地</t>
  </si>
  <si>
    <t>奈良県生駒市生駒台南225</t>
  </si>
  <si>
    <t>ｿｳﾀﾞﾝｼｴﾝｼﾞｷﾞｮｳｼｮ ｱｽｶ</t>
  </si>
  <si>
    <t>相談支援事業所　あすか</t>
  </si>
  <si>
    <t>第1章第1条第2項</t>
  </si>
  <si>
    <t>ﾅｶﾑﾗｹﾝｼﾞ</t>
  </si>
  <si>
    <t>中村憲兒</t>
  </si>
  <si>
    <t>奈良県大和郡山市新木町461-6</t>
  </si>
  <si>
    <t>ｻﾞｲﾀｸｶｲｺﾞｼｴﾝｾﾝﾀｰｼﾞﾎﾞｴﾝ</t>
  </si>
  <si>
    <t>在宅介護支援センター慈母園</t>
  </si>
  <si>
    <t>0744-52-2350</t>
  </si>
  <si>
    <t>0744-52-4650</t>
  </si>
  <si>
    <t>第1条第2項第二号</t>
  </si>
  <si>
    <t>ｾｲｶﾂｼｴﾝｾﾝﾀｰﾊﾋﾟﾈｽ</t>
  </si>
  <si>
    <t>生活支援センターはぴねす</t>
  </si>
  <si>
    <t>637-1554</t>
  </si>
  <si>
    <t>奈良県吉野郡十津川村平谷239</t>
  </si>
  <si>
    <t>0746-64-1200</t>
  </si>
  <si>
    <t>0746-64-1133</t>
  </si>
  <si>
    <t>ｾｲｶﾂｿｳﾀﾞﾝｾﾝﾀｰﾉﾄﾞｶ</t>
  </si>
  <si>
    <t>生活相談センターのどか</t>
  </si>
  <si>
    <t>奈良県吉野郡大淀町下渕1076-3</t>
  </si>
  <si>
    <t>0747-53-2153</t>
  </si>
  <si>
    <t>0747-64-8890</t>
  </si>
  <si>
    <t>ﾐﾖｼﾉｴﾝｿｳﾀﾞﾝｼｴﾝｾﾝﾀｰ</t>
  </si>
  <si>
    <t>美吉野園相談支援センター</t>
  </si>
  <si>
    <t>奈良県吉野郡大淀町下渕887-2　桜ヶ丘コーポ1階</t>
  </si>
  <si>
    <t>第1条第1項第2号(ニ)</t>
  </si>
  <si>
    <t>ﾕｳｹﾞﾝｶｲｼｬﾗｲﾌｹｱ</t>
  </si>
  <si>
    <t>ﾕｳｹﾞﾝｶｲｼｬ ﾗｲﾌｹｱ</t>
  </si>
  <si>
    <t>有限会社　ライフケア</t>
  </si>
  <si>
    <t>第9号</t>
  </si>
  <si>
    <t>ｼｬｶｲﾌｸｼﾎｳｼﾞﾝ ｽｷﾞﾉｺｶｲ</t>
  </si>
  <si>
    <t>社会福祉法人　すぎの子会</t>
  </si>
  <si>
    <t>ｷﾀｵｶｱﾂｼ</t>
  </si>
  <si>
    <t>北岡篤</t>
  </si>
  <si>
    <t>639-3111</t>
  </si>
  <si>
    <t>奈良県吉野郡吉野町上市61</t>
  </si>
  <si>
    <t>ｼｬｶｲﾌｸｼﾎｳｼﾞﾝ ﾖｼﾉﾁｮｳｼｬｶｲﾌｸｼｷｮｳｷﾞｶｲ</t>
  </si>
  <si>
    <t>社会福祉法人　吉野町社会福祉協議会</t>
  </si>
  <si>
    <t>ｼﾃｲﾄｸﾃｲｿｳﾀﾞﾝｼｴﾝｼﾞｷﾞｮｳｼｮ ﾌｸﾆｼ</t>
  </si>
  <si>
    <t>指定特定相談支援事業所　ふくにし</t>
  </si>
  <si>
    <t>第4条第2項第10号</t>
  </si>
  <si>
    <t>ｲｯﾊﾟﾝｼｬﾀﾞﾝﾎｳｼﾞﾝﾕｳｷｶｲ</t>
  </si>
  <si>
    <t>一般社団法人侑輝会</t>
  </si>
  <si>
    <t>奈良県吉野郡大淀町下渕956番地</t>
  </si>
  <si>
    <t>0747-64-8590</t>
  </si>
  <si>
    <t>0747-64-8591</t>
  </si>
  <si>
    <t>ﾎｿｶﾜ ｶﾖｺ</t>
  </si>
  <si>
    <t>細川　佳代子</t>
  </si>
  <si>
    <t>奈良県五條市居伝町451番地の１</t>
  </si>
  <si>
    <t>ｿｳﾀﾞﾝｼｴﾝｼﾞｷﾞｮｳｼｮﾊｰﾓﾆｰ</t>
  </si>
  <si>
    <t>相談支援事業所ハーモニー</t>
  </si>
  <si>
    <t>第3条第2号</t>
  </si>
  <si>
    <t>第2条第1項第50号</t>
  </si>
  <si>
    <t>第2条第49項</t>
  </si>
  <si>
    <t>第2条第49号</t>
  </si>
  <si>
    <t>0745-51-7100</t>
  </si>
  <si>
    <t>0745-51-7101</t>
  </si>
  <si>
    <t>ｾｲｶﾂｼｴﾝｾﾝﾀｰｼｪｰｸ</t>
  </si>
  <si>
    <t>生活支援センターｓｈａｋｅ「しぇ～く」</t>
  </si>
  <si>
    <t>奈良県香芝市磯壁1-1057-3　ボノボビル2階</t>
  </si>
  <si>
    <t>奈良県香芝市磯壁二丁目1090番地14</t>
  </si>
  <si>
    <t>ｿｳﾀﾞﾝｼｴﾝｾﾝﾀｰﾄﾞﾝｸﾞﾘ</t>
  </si>
  <si>
    <t>相談支援センターどんぐり</t>
  </si>
  <si>
    <t>奈良県奈良市西九条町262番地</t>
  </si>
  <si>
    <t>ﾌﾀｶﾐｾﾝﾀｰ</t>
  </si>
  <si>
    <t>ふたかみセンター</t>
  </si>
  <si>
    <t>第2章第5条第1項1・2号</t>
  </si>
  <si>
    <t>ｿｳﾀﾞﾝｼｴﾝ ﾜｱｲ</t>
  </si>
  <si>
    <t>相談支援　和愛</t>
  </si>
  <si>
    <t>第2条第50項</t>
  </si>
  <si>
    <t>ｼｬｶｲﾌｸｼﾎｳｼﾞﾝ ﾏﾝﾖｳｿｳｴﾝ</t>
  </si>
  <si>
    <t>社会福祉法人　万葉荘園</t>
  </si>
  <si>
    <t>奈良県生駒郡三郷町城山台２丁目１５番１号</t>
  </si>
  <si>
    <t>奈良県香芝市尼寺６０５番地</t>
  </si>
  <si>
    <t>奈良県葛城市竹内306番地</t>
  </si>
  <si>
    <t>ｲﾘｮｳﾎｳｼﾞﾝｺｳｾｲﾀﾞｲｶｲ</t>
  </si>
  <si>
    <t>医療法人向聖台会</t>
  </si>
  <si>
    <t>奈良県葛城市染野520</t>
  </si>
  <si>
    <t>0745-48-2661</t>
  </si>
  <si>
    <t>0745-48-6018</t>
  </si>
  <si>
    <t>ｷｸﾁｶｵﾙ</t>
  </si>
  <si>
    <t>菊池薫</t>
  </si>
  <si>
    <t>奈良県香芝市旭ケ丘1-13-3</t>
  </si>
  <si>
    <t>ﾏﾝﾀﾞﾗﾄﾎﾟｽﾏﾝﾀﾞﾗﾄﾎﾟｽ</t>
  </si>
  <si>
    <t>まんだらトポス</t>
  </si>
  <si>
    <t>奈良県葛城市當麻388番地3</t>
  </si>
  <si>
    <t>0745-48-3399</t>
  </si>
  <si>
    <t>定款参照</t>
  </si>
  <si>
    <t>和</t>
  </si>
  <si>
    <t>0745-43-7030</t>
  </si>
  <si>
    <t>奈良県葛城市太田576-4</t>
  </si>
  <si>
    <t>ｺｼﾞﾏ ｶｽﾞﾋｺ</t>
  </si>
  <si>
    <t>小島　和彦</t>
  </si>
  <si>
    <t>奈良県葛城市長尾169-16</t>
  </si>
  <si>
    <t>第5条第1項第3、5号</t>
  </si>
  <si>
    <t>ｿｳﾀﾞﾝｼｴﾝｾﾝﾀｰ ｺｺﾛ</t>
  </si>
  <si>
    <t>相談支援センター　心</t>
  </si>
  <si>
    <t>奈良県葛城市北花内642-3　フローラ新庄102</t>
  </si>
  <si>
    <t>第2条第1項第2～3号</t>
  </si>
  <si>
    <t>ﾄｸﾃｲﾋｴｲﾘｶﾂﾄﾞｳﾎｳｼﾞﾝｱｸﾄ</t>
  </si>
  <si>
    <t>特定非営利活動法人アクト</t>
  </si>
  <si>
    <t>奈良県北葛城郡広陵町馬見南3-12-33</t>
  </si>
  <si>
    <t>0745-69-0655</t>
  </si>
  <si>
    <t>0745-69-0656</t>
  </si>
  <si>
    <t>ﾓﾝﾄｼｺ</t>
  </si>
  <si>
    <t>門利子</t>
  </si>
  <si>
    <t>ｱｸﾄﾊﾟｰｸ</t>
  </si>
  <si>
    <t>アクトパーク</t>
  </si>
  <si>
    <t>奈良県葛城市南花内113-2</t>
  </si>
  <si>
    <t>第5条第(1)項第2号</t>
  </si>
  <si>
    <t>ﾓﾝ ﾄｼｺ</t>
  </si>
  <si>
    <t>門　利子</t>
  </si>
  <si>
    <t>ﾄｸﾃｲﾋｴｲﾘｶﾂﾄﾞｳﾎｳｼﾞﾝｱﾙﾌｧ</t>
  </si>
  <si>
    <t>特定非営利活動法人あるふぁ</t>
  </si>
  <si>
    <t>633-0066</t>
  </si>
  <si>
    <t>奈良県桜井市西之宮284番地の7</t>
  </si>
  <si>
    <t>0745-69-4759</t>
  </si>
  <si>
    <t>ﾑﾗﾔﾏﾏｻｼ</t>
  </si>
  <si>
    <t>村山政志</t>
  </si>
  <si>
    <t>639-2101</t>
  </si>
  <si>
    <t>奈良県葛城市疋田229番地8</t>
  </si>
  <si>
    <t>ｴﾇﾋﾟｰｵｰﾎｳｼﾞﾝｱﾙﾌｧ</t>
  </si>
  <si>
    <t>NPO法人あるふぁ</t>
  </si>
  <si>
    <t>奈良県葛城市疋田229-8</t>
  </si>
  <si>
    <t>第5条第3項</t>
  </si>
  <si>
    <t>090-4288-0904</t>
  </si>
  <si>
    <t>ｿｳﾀﾞﾝｼｴﾝｾﾝﾀｰｼﾝｷｮｳ</t>
  </si>
  <si>
    <t>相談支援センター心境</t>
  </si>
  <si>
    <t>0745-82-0350</t>
  </si>
  <si>
    <t>第1条第2項第2号</t>
  </si>
  <si>
    <t>ｿｳﾀﾞﾝｼｴﾝｼﾞｷﾞｮｳｼｮﾆｺﾆｺ</t>
  </si>
  <si>
    <t>相談支援事業所にこにこ</t>
  </si>
  <si>
    <t>ｳﾀﾞｼｼｮｳｶﾞｲｼｬｿｳﾀﾞﾝｼｴﾝｾﾝﾀｰ ｻｻﾕﾘ</t>
  </si>
  <si>
    <t>宇陀市障がい者相談支援センター　ささゆり</t>
  </si>
  <si>
    <t>ﾋﾛｾﾄﾓ</t>
  </si>
  <si>
    <t>ｿｳﾀﾞﾝｼｴﾝｾﾝﾀｰ ｱｸﾃｨﾌﾞ</t>
  </si>
  <si>
    <t>相談支援センター　アクティブ</t>
  </si>
  <si>
    <t>ｺﾞｳﾄﾞｳｶｲｼｬｼｰｽﾞ</t>
  </si>
  <si>
    <t>奈良県宇陀市榛原萩乃里5番地の2</t>
  </si>
  <si>
    <t>奈良県宇陀市榛原萩乃里5番地ﾉ2</t>
  </si>
  <si>
    <t>ｼｮｳｶﾞｲｼｬｿｳﾀﾞﾝｼｴﾝｽﾌﾟｰﾝ</t>
  </si>
  <si>
    <t>障害者相談支援スプーン</t>
  </si>
  <si>
    <t>奈良県宇陀市榛原萩原731番地の1</t>
  </si>
  <si>
    <t>ｻﾝﾗｲﾌﾅﾗ</t>
  </si>
  <si>
    <t>サンライフ奈良</t>
  </si>
  <si>
    <t>奈良県奈良市南肘塚町205-1</t>
  </si>
  <si>
    <t>0742-22-1177</t>
  </si>
  <si>
    <t>0742-22-1178</t>
  </si>
  <si>
    <t>ｼｬｶｲﾌｸｼﾎｳｼﾞﾝﾏﾝﾖｳﾌｸｼｶｲ</t>
  </si>
  <si>
    <t>社会福祉法人万葉福祉会</t>
  </si>
  <si>
    <t>630-8202</t>
  </si>
  <si>
    <t>奈良県奈良市川上町875-1</t>
  </si>
  <si>
    <t>0742-27-1887</t>
  </si>
  <si>
    <t>0742-27-1354</t>
  </si>
  <si>
    <t>ｶﾜｸﾞﾁﾏｻｼ</t>
  </si>
  <si>
    <t>川口正志</t>
  </si>
  <si>
    <t>奈良県御所市柏原271</t>
  </si>
  <si>
    <t>ﾏﾝﾖｳｴﾝﾃﾞｲｻｰﾋﾞｽｾﾝﾀｰ</t>
  </si>
  <si>
    <t>万葉苑デイサービスセンター</t>
  </si>
  <si>
    <t>奈良県奈良市川上町281</t>
  </si>
  <si>
    <t>0742-27-3308</t>
  </si>
  <si>
    <t>ｽｷﾞﾓﾄ  ﾋﾛﾉﾌﾞ</t>
  </si>
  <si>
    <t>ﾃﾞｲｻｰﾋﾞｽﾕｳﾏｲﾐｻｻｷﾞ</t>
  </si>
  <si>
    <t>デイサービス友舞山陵</t>
  </si>
  <si>
    <t>奈良県奈良市山陵町975番地の1</t>
  </si>
  <si>
    <t>0742-45-6511</t>
  </si>
  <si>
    <t>0742-45-6522</t>
  </si>
  <si>
    <t>ﾛｳｼﾞﾝﾃﾞｲｻｰﾋﾞｽｾﾝﾀｰﾔﾏﾄｴﾝｴﾝﾍｲﾜﾃﾞｲｻｰﾋﾞｽｾﾝﾀｰ</t>
  </si>
  <si>
    <t>老人デイサービスセンター大和園平和デイサービスセンター</t>
  </si>
  <si>
    <t>ｼｬｶｲﾌｸｼﾎｳｼﾞﾝｹｲﾕｳｶｲ</t>
  </si>
  <si>
    <t>社会福祉法人佳祐会</t>
  </si>
  <si>
    <t>奈良県大和郡山市矢田町4739-4</t>
  </si>
  <si>
    <t>0743-54-6180</t>
  </si>
  <si>
    <t>0743-58-6611</t>
  </si>
  <si>
    <t>ｼﾓﾑﾗﾄｼﾀﾈ</t>
  </si>
  <si>
    <t>下村年胤</t>
  </si>
  <si>
    <t>514-0006</t>
  </si>
  <si>
    <t>三重県津市広明町126-3</t>
  </si>
  <si>
    <t>ｽﾞｲｼｮｳｴﾝﾃﾞｲｻｰﾋﾞｽｾﾝﾀｰ</t>
  </si>
  <si>
    <t>瑞祥苑デイサービスセンター</t>
  </si>
  <si>
    <t>ｶﾌﾞｼｷｶﾞｲｼｬﾊﾟｲﾌﾟﾉｹﾑﾘｼﾛｳﾏ</t>
  </si>
  <si>
    <t>株式会社しろうま</t>
  </si>
  <si>
    <t>399-9301</t>
  </si>
  <si>
    <t>長野県北安曇郡白馬村北城6194-2</t>
  </si>
  <si>
    <t>0261-75-1216</t>
  </si>
  <si>
    <t>0261-72-6068</t>
  </si>
  <si>
    <t>ｺﾏﾂｻﾄﾙ</t>
  </si>
  <si>
    <t>小松諭</t>
  </si>
  <si>
    <t>奈良県大和郡山市柳町235番地</t>
  </si>
  <si>
    <t>ﾃﾞｲｻｰﾋﾞｽｼﾛｳﾏ</t>
  </si>
  <si>
    <t>デイサービス白馬</t>
  </si>
  <si>
    <t>639-1137</t>
  </si>
  <si>
    <t>奈良県大和郡山市東岡町35</t>
  </si>
  <si>
    <t>0743-85-4710</t>
  </si>
  <si>
    <t>0743-85-4706</t>
  </si>
  <si>
    <t>0743-78-8116</t>
  </si>
  <si>
    <t>0743-78-6722</t>
  </si>
  <si>
    <t>ﾌｫﾚｽﾄﾃﾞｲｻｰﾋﾞｽｾﾝﾀｰ</t>
  </si>
  <si>
    <t>フォレストデイサービスセンター</t>
  </si>
  <si>
    <t>ﾃﾞｲｾﾝﾀｰｴﾝｼﾞｭ</t>
  </si>
  <si>
    <t>デイセンター延寿</t>
  </si>
  <si>
    <t>ﾊﾞｲｼﾞｭｿｳﾃﾞｲｾﾝﾀｰ</t>
  </si>
  <si>
    <t>梅寿荘デイセンター</t>
  </si>
  <si>
    <t>ﾃﾞｲｾﾝﾀｰｼﾞｭﾗｸ</t>
  </si>
  <si>
    <t>デイセンター寿楽</t>
  </si>
  <si>
    <t>奈良県生駒市有里町95-2</t>
  </si>
  <si>
    <t>0743-77-0061</t>
  </si>
  <si>
    <t>0743-77-0078</t>
  </si>
  <si>
    <t>ﾔﾏｼﾀﾏｺﾄ</t>
  </si>
  <si>
    <t>山下真</t>
  </si>
  <si>
    <t>奈良県生駒市東新町8-38</t>
  </si>
  <si>
    <t>ｲｺﾏｼｼｬｶｲﾌｸｼｷｮｳｷﾞｶｲ</t>
  </si>
  <si>
    <t>生駒市社会福祉協議会</t>
  </si>
  <si>
    <t>ｱﾝｽﾞﾃﾞｲｻｰﾋﾞｽｾﾝﾀｰ</t>
  </si>
  <si>
    <t>杏デイサービスセンター</t>
  </si>
  <si>
    <t>637-0425</t>
  </si>
  <si>
    <t>奈良県吉野郡野迫川村上401-1</t>
  </si>
  <si>
    <t>ｲｹﾀﾞﾔｽｵ</t>
  </si>
  <si>
    <t>池田保男</t>
  </si>
  <si>
    <t>奈良県吉野郡野迫川村上276</t>
  </si>
  <si>
    <t>ﾄｸﾃｲﾋｴｲﾘｶﾂﾄﾞｳﾎｳｼﾞﾝﾋｶﾞｼﾖｼﾉﾑﾗﾏﾁﾂﾞｸﾘｴﾇﾋﾟｰｵｰ</t>
  </si>
  <si>
    <t>特定非営利活動法人東吉野村まちづくりＮＰＯ</t>
  </si>
  <si>
    <t>633-2311</t>
  </si>
  <si>
    <t>奈良県吉野郡東吉野村木津153</t>
  </si>
  <si>
    <t>0746-44-9900</t>
  </si>
  <si>
    <t>0746-44-9800</t>
  </si>
  <si>
    <t>ｴﾋﾞﾊﾗﾉﾘｺ</t>
  </si>
  <si>
    <t>蛯原能里子</t>
  </si>
  <si>
    <t>633-2303</t>
  </si>
  <si>
    <t>奈良県吉野郡東吉野村平野646-2</t>
  </si>
  <si>
    <t>ｱｲﾉｲｴﾃﾞｲｻｰﾋﾞｽ</t>
  </si>
  <si>
    <t>あいの家デイサービス</t>
  </si>
  <si>
    <t>ﾂｼﾞﾓﾄﾖｼﾉﾘ</t>
  </si>
  <si>
    <t>辻本恵則</t>
  </si>
  <si>
    <t>633-2304</t>
  </si>
  <si>
    <t>ﾄｸﾃｲﾋｴｲﾘｶﾂﾄﾞｳﾎｳｼﾞﾝﾋｶﾞｼﾖｼﾉﾑﾗﾏﾁﾂﾞｸﾘNPO</t>
  </si>
  <si>
    <t>特定非営利活動法人東吉野村まちづくりNPO</t>
  </si>
  <si>
    <t>奈良県吉野郡東吉野村木津153番地</t>
  </si>
  <si>
    <t>奈良県吉野郡東吉野村杉谷506番地</t>
  </si>
  <si>
    <t>ｱｲﾉｲｴﾀｷﾉｳﾎｰﾑ</t>
  </si>
  <si>
    <t>あいの家多機能ホーム</t>
  </si>
  <si>
    <t>奈良県吉野郡東吉野村木津81番地の1</t>
  </si>
  <si>
    <t>0746-44-0099</t>
  </si>
  <si>
    <t>第5条（仮）</t>
  </si>
  <si>
    <t>ﾂｼﾞﾓﾄｹｲｿｸ</t>
  </si>
  <si>
    <t>奈良県吉野郡東吉野村杉谷</t>
  </si>
  <si>
    <t>奈良県吉野郡東吉野村木津</t>
  </si>
  <si>
    <t>ｼｬｶｲﾌｸｼﾎｳｼﾞﾝﾊﾙﾕｷﾌｸｼｶｲ</t>
  </si>
  <si>
    <t>社会福祉法人晴幸福祉会</t>
  </si>
  <si>
    <t>奈良県葛城市平岡528</t>
  </si>
  <si>
    <t>0745-63-1150</t>
  </si>
  <si>
    <t>0745-63-1156</t>
  </si>
  <si>
    <t>ｳｴﾀﾞﾊﾙｲﾁ</t>
  </si>
  <si>
    <t>上田晴一</t>
  </si>
  <si>
    <t>ﾄｸﾍﾞﾂﾖｳｺﾞﾛｳｼﾞﾝﾎｰﾑ ｳｫｰﾑｳﾞｨﾗｼﾝｼﾞｮｳｴﾝ</t>
  </si>
  <si>
    <t>特別養護老人ホーム　ウォームヴィラ新庄園</t>
  </si>
  <si>
    <t>ｼｬｶｲﾌｸｼﾎｳｼﾞﾝｾｲｺｳﾌｸｼｶｲ</t>
  </si>
  <si>
    <t>奈良県葛城市平岡528番地</t>
  </si>
  <si>
    <t>ｳｴﾀﾞｱｻｺ</t>
  </si>
  <si>
    <t>上田麻子</t>
  </si>
  <si>
    <t>奈良県北葛城郡広陵町みささぎ台10番11号</t>
  </si>
  <si>
    <t>ﾄｸﾍﾞﾂﾖｳｺﾞﾛｳｼﾞﾝﾎｰﾑｳｫｰﾑｳﾞｨﾗｼﾝｼﾞｮｳｴﾝ</t>
  </si>
  <si>
    <t>特別養護老人ホームウォームヴィラ新庄園</t>
  </si>
  <si>
    <t>ﾃﾞｲｻｰﾋﾞｽｾﾝﾀｰﾆｺﾆｺ</t>
  </si>
  <si>
    <t>デイサービスセンターにこにこ</t>
  </si>
  <si>
    <t>ｴﾝｦﾂｸﾙｺﾞｳﾄﾞｳｶﾞｲｼｬ</t>
  </si>
  <si>
    <t>enをつくる合同会社</t>
  </si>
  <si>
    <t>奈良県天理市小路町55番地12</t>
  </si>
  <si>
    <t>0743-86-4377</t>
  </si>
  <si>
    <t>0743-86-4378</t>
  </si>
  <si>
    <t>NPOﾎｳｼﾞﾝｻﾎﾟｰﾄﾊﾅ</t>
  </si>
  <si>
    <t>奈良県橿原市久米町５２８－１</t>
  </si>
  <si>
    <t>奈良県生駒郡三郷町勢野東４－３－２０</t>
  </si>
  <si>
    <t>奈良県奈良市学園大和町２丁目２６番ニュー松葉マンション２０６号</t>
  </si>
  <si>
    <t>ﾄﾆﾅｶﾌﾞｼｷｶﾞｲｼｬ</t>
  </si>
  <si>
    <t>Tonina株式会社</t>
  </si>
  <si>
    <t>愛知県名古屋市中区松原二丁目7番21号</t>
  </si>
  <si>
    <t>050-8881-5692</t>
  </si>
  <si>
    <t>050-3457-4526</t>
  </si>
  <si>
    <t>03-3458-3638</t>
  </si>
  <si>
    <t>東京都品川区東品川一丁目３番１０号</t>
  </si>
  <si>
    <t>03-3456-3638</t>
  </si>
  <si>
    <t>ｱｰﾄﾁｬｲﾙﾄﾞｹｱｶﾌﾞｼｷｶｲｼｬ</t>
  </si>
  <si>
    <t>東京都品川区東品川1丁目3番10号</t>
  </si>
  <si>
    <t>奈良県天理市二階堂上ノ庄町２７９番地１</t>
  </si>
  <si>
    <t>0743-85-6661</t>
  </si>
  <si>
    <t>ｴﾑﾂｰｴｽﾃｲﾄｶﾌﾞｼｷｶﾞｲｼｬﾑ</t>
  </si>
  <si>
    <t>エムツーエステイト株式会社</t>
  </si>
  <si>
    <t>京都府木津川市木津雲村１５３番地２１</t>
  </si>
  <si>
    <t>0774-72-1071</t>
  </si>
  <si>
    <t>0774-72-6634</t>
  </si>
  <si>
    <t>ｸﾞｰﾃﾗｲｾﾞｺﾞｳﾄﾞｳｶｲｼｬ</t>
  </si>
  <si>
    <t>グーテライゼ合同会社</t>
  </si>
  <si>
    <t>奈良県磯城郡田原本町阪手360番9号</t>
  </si>
  <si>
    <t>0744-38-9037</t>
  </si>
  <si>
    <t>ｸﾞﾙﾝﾊﾟｺﾞｳﾄﾞｳｶﾞｲｼｬ</t>
  </si>
  <si>
    <t>奈良県香芝市上中４６５－２</t>
  </si>
  <si>
    <t>ｻｸﾗｿｳｺﾞｳｼﾞﾑｼｮｺﾞｳﾄﾞｳｶﾞｲｼｬ</t>
  </si>
  <si>
    <t>さくら総合事務所合同会社</t>
  </si>
  <si>
    <t>奈良県奈良市朱雀4-1-10</t>
  </si>
  <si>
    <t>0742-71-3555</t>
  </si>
  <si>
    <t>0742-51-3570</t>
  </si>
  <si>
    <t>奈良県奈良市大宮町７－１－６７</t>
  </si>
  <si>
    <t>奈良県奈良市大宮町７丁目１番６７号</t>
  </si>
  <si>
    <t>奈良県奈良市西木辻町２００</t>
  </si>
  <si>
    <t>医療法人向聖台會</t>
  </si>
  <si>
    <t>奈良県葛城市染野５２０</t>
  </si>
  <si>
    <t>その他法人</t>
  </si>
  <si>
    <t>ｲﾘｮｳﾎｳｼﾞﾝｼｬﾀﾞﾝｵｶﾀﾞｶｲ</t>
  </si>
  <si>
    <t>医療法人社団岡田会</t>
  </si>
  <si>
    <t>奈良県桜井市草川61番地の1</t>
  </si>
  <si>
    <t>0744-45-1199</t>
  </si>
  <si>
    <t>0744-42-1320</t>
  </si>
  <si>
    <t>ｲｯﾊﾟﾝｼｬﾀﾞﾝﾎｳｼﾞﾝ ﾔﾏﾄｼﾝｼﾝｶｲ</t>
  </si>
  <si>
    <t>一般社団法人　大和伸進会</t>
  </si>
  <si>
    <t>奈良県奈良市大宮町１－１－３２奈良交通第３ビル２階</t>
  </si>
  <si>
    <t>一般社団法人　無限</t>
  </si>
  <si>
    <t>奈良県生駒市小平尾町５７－１</t>
  </si>
  <si>
    <t>0743-75-0551</t>
  </si>
  <si>
    <t>ｲｯﾊﾟﾝｼｬﾀﾞﾝﾎｳｼﾞﾝ ﾕｳｷｶｲ</t>
  </si>
  <si>
    <t>一般社団法人　侑輝会</t>
  </si>
  <si>
    <t>奈良県吉野郡大淀町下渕９５６番地</t>
  </si>
  <si>
    <t>ｲｯﾊﾟﾝｼｬﾀﾞﾝﾎｳｼﾞﾝﾗﾌﾞﾘ</t>
  </si>
  <si>
    <t>一般社団法人L’abri</t>
  </si>
  <si>
    <t>奈良県奈良市西木辻町33番地の3</t>
  </si>
  <si>
    <t>0742-24-1005</t>
  </si>
  <si>
    <t>0742-95-6007</t>
  </si>
  <si>
    <t>ｲｯﾊﾟﾝｼｬﾀﾞﾝﾎｳｼﾞﾝWBC</t>
  </si>
  <si>
    <t>奈良県天理市川原城町７９１番地</t>
  </si>
  <si>
    <t>奈良県磯城郡田原本町矢部648-4</t>
  </si>
  <si>
    <t>奈良県生駒郡安堵町東安堵２４８－８</t>
  </si>
  <si>
    <t>0745-23-1519</t>
  </si>
  <si>
    <t>奈良県奈良市南京終町４丁目３３７番地１</t>
  </si>
  <si>
    <t>ｲｯﾊﾟﾝｼｬﾀﾞﾝﾎｳｼﾞﾝﾂﾎﾞﾐｶｲ</t>
  </si>
  <si>
    <t>一般社団法人つぼみ会</t>
  </si>
  <si>
    <t>奈良県橿原市曲川町六丁目１６番１１号</t>
  </si>
  <si>
    <t>0744-47-4150</t>
  </si>
  <si>
    <t>0744-47-4172</t>
  </si>
  <si>
    <t>奈良県奈良市芝辻町１丁目７番１８号</t>
  </si>
  <si>
    <t>0742-34-1451</t>
  </si>
  <si>
    <t>ｲｯﾊﾟﾝｼｬﾀﾞﾝﾎｳｼﾞﾝﾑｷﾞﾉﾒｶｲ</t>
  </si>
  <si>
    <t>一般社団法人むぎのめ会</t>
  </si>
  <si>
    <t>奈良県北葛城郡広陵町馬見北七丁目1番12-9号</t>
  </si>
  <si>
    <t>0745-55-8878</t>
  </si>
  <si>
    <t>ｲｯﾊﾟﾝｼｬﾀﾞﾝﾎｳｼﾞﾝﾗｲﾌﾞﾗﾘｰ</t>
  </si>
  <si>
    <t>一般社団法人ライブラリー</t>
  </si>
  <si>
    <t>奈良県大和郡山市筒井町175番地　セジュール筒井205号室</t>
  </si>
  <si>
    <t>090-7342-0966</t>
  </si>
  <si>
    <t>0742-53-9102</t>
  </si>
  <si>
    <t>ｲｯﾊﾟﾝｼｬﾀﾞﾝﾎｳｼﾞﾝﾘﾗｲｱ</t>
  </si>
  <si>
    <t>一般社団法人リライア</t>
  </si>
  <si>
    <t>奈良県奈良市藤ノ木台一丁目2番6-211号</t>
  </si>
  <si>
    <t>0742-31-5339</t>
  </si>
  <si>
    <t>ｲｯﾊﾟﾝｼｬﾀﾞﾝﾎｳｼﾞﾝｱｲｴｲｶｲ</t>
  </si>
  <si>
    <t>一般社団法人愛栄会</t>
  </si>
  <si>
    <t>奈良県奈良市佐保台西町９８コートヒルズ１０１－Ｂ</t>
  </si>
  <si>
    <t>0742-70-1700</t>
  </si>
  <si>
    <t>0742-70-1600</t>
  </si>
  <si>
    <t>ｲｯﾊﾟﾝｼｬﾀﾞﾝﾎｳｼﾞﾝﾕｽﾞ</t>
  </si>
  <si>
    <t>一般社団法人結寿</t>
  </si>
  <si>
    <t>奈良県磯城郡川西町結崎６５１</t>
  </si>
  <si>
    <t>0745-43-0119</t>
  </si>
  <si>
    <t>ｲｯﾊﾟﾝｼｬﾀﾞﾝﾎｳｼﾞﾝｼｮｳｶﾞｲｼｬｱｲﾃｨｰｺﾖｳｿｸｼﾝｷｺｳ</t>
  </si>
  <si>
    <t>奈良県生駒市俵口町1134番地の1</t>
  </si>
  <si>
    <t>0743-84-7377</t>
  </si>
  <si>
    <t>0743-7-0297</t>
  </si>
  <si>
    <t>奈良県生駒市俵口町１１３４－１</t>
  </si>
  <si>
    <t>ｲｯﾊﾟﾝｼｬﾀﾞﾝﾎｳｼﾞﾝｼｮｳｶﾞｲｼｬｱｲﾃｨｺﾖｳｿｸｼﾝｷｺｳ</t>
  </si>
  <si>
    <t>一般社団法人障がい者ＩＴ雇用促進機構</t>
  </si>
  <si>
    <t>ｲｯﾊﾟﾝｼｬﾀﾞﾝﾎｳｼﾞﾝﾀｲｼﾞｭｶｲ</t>
  </si>
  <si>
    <t>一般社団法人大樹会</t>
  </si>
  <si>
    <t>奈良県桜井市三輪417番地の3</t>
  </si>
  <si>
    <t>0744-43-0707</t>
  </si>
  <si>
    <t>0744-55-7001</t>
  </si>
  <si>
    <t>ｲｯﾊﾟﾝｼｬﾀﾞﾝﾎｳｼﾞﾝ ﾔﾏﾄｹﾝｺｳｸﾗﾌﾞ</t>
  </si>
  <si>
    <t>一般社団法人大和健康ＣＬＵＢ</t>
  </si>
  <si>
    <t>奈良県大和高田市市場792-10</t>
  </si>
  <si>
    <t>ｲｯﾊﾟﾝｼｬﾀﾞﾝﾎｳｼﾞﾝﾔﾏﾄｹﾝｺｳCLUB</t>
  </si>
  <si>
    <t>奈良県奈良市大宮町一丁目1番32号奈良交通第3ビル2階</t>
  </si>
  <si>
    <t>0742-81-8203</t>
  </si>
  <si>
    <t>奈良県奈良市三条栄町４－１</t>
  </si>
  <si>
    <t>ｲｯﾊﾟﾝｼｬﾀﾞﾝﾎｳｼﾞﾝﾎｳｴﾝｶｲ</t>
  </si>
  <si>
    <t>一般社団法人芳縁会</t>
  </si>
  <si>
    <t>大阪府大阪市生野区桃谷4丁目4番3号</t>
  </si>
  <si>
    <t>06-6711-5506</t>
  </si>
  <si>
    <t>ｶﾞｯｺｳﾎｳｼﾞﾝｾｲﾀﾝｶﾞｸｴﾝ</t>
  </si>
  <si>
    <t>学校法人青丹学園</t>
  </si>
  <si>
    <t>奈良県奈良市右京一丁目1番5</t>
  </si>
  <si>
    <t>0742-72-0600</t>
  </si>
  <si>
    <t>0742-72-0635</t>
  </si>
  <si>
    <t>ﾀﾉｼｲｶﾌﾞｼｷｶﾞｲｼｬ</t>
  </si>
  <si>
    <t>楽しい株式会社</t>
  </si>
  <si>
    <t>奈良県天理市稲葉町401番地</t>
  </si>
  <si>
    <t>ｶｼﾊﾗｼ</t>
  </si>
  <si>
    <t>奈良県橿原市八木町１丁目１番１８号</t>
  </si>
  <si>
    <t>0744-22-4001</t>
  </si>
  <si>
    <t>ｶﾌﾞｼｷｶﾞｲｼｬ ﾕｰﾃｨｰｹｱｼｽﾃﾑ</t>
  </si>
  <si>
    <t>株式会社　UTケアシステム</t>
  </si>
  <si>
    <t>0744-20-1785</t>
  </si>
  <si>
    <t>ｶﾌﾞｼｷｶﾞｲｼｬ ﾏﾎﾛﾊﾞ</t>
  </si>
  <si>
    <t>株式会社　まほろば</t>
  </si>
  <si>
    <t>大阪府大阪市北区梅田2丁目5-10</t>
  </si>
  <si>
    <t>ｶﾌﾞｼｷｶﾞｲｼｬ ｼｮｳｴｲｶｲ</t>
  </si>
  <si>
    <t>株式会社　松栄会</t>
  </si>
  <si>
    <t>奈良県大和郡山市高田町７６－１　サンプラザ郡山５０７</t>
  </si>
  <si>
    <t>株式会社ａｉ</t>
  </si>
  <si>
    <t>奈良県奈良市大安寺１丁目１７－１３</t>
  </si>
  <si>
    <t>奈良県橿原市大久保町４８３番地</t>
  </si>
  <si>
    <t>奈良県橿原市大久保町４８３</t>
  </si>
  <si>
    <t>ｶﾌﾞｼｷｶﾞｲｼｬｱﾕﾓ</t>
  </si>
  <si>
    <t>株式会社ＡＹＵＭＯ</t>
  </si>
  <si>
    <t>奈良県橿原市内膳町二丁目8番36号</t>
  </si>
  <si>
    <t>0744-22-7883</t>
  </si>
  <si>
    <t>0744-22-7884</t>
  </si>
  <si>
    <t>ｶﾌﾞｼｷｶﾞｲｼｬﾍﾞｰｽﾌｧｰﾑ</t>
  </si>
  <si>
    <t>株式会社Base Form.</t>
  </si>
  <si>
    <t>奈良県生駒市東生駒四丁目398番地307</t>
  </si>
  <si>
    <t>050-1434-2909</t>
  </si>
  <si>
    <t>0743-85-7304</t>
  </si>
  <si>
    <t>ｶﾌﾞｼｷｶﾞｲｼｬﾁｱｰｽﾞ</t>
  </si>
  <si>
    <t>株式会社Cheerz</t>
  </si>
  <si>
    <t>奈良県香芝市狐井167番地7</t>
  </si>
  <si>
    <t>0745-76-6688</t>
  </si>
  <si>
    <t>0745-76-6687</t>
  </si>
  <si>
    <t>株式会社Ｃonfiance</t>
  </si>
  <si>
    <t>株式会社ＦＵＫＵＭＩＴＳＵｃｏｒｐｏｒａｔｉｏｎ</t>
  </si>
  <si>
    <t>奈良県生駒市ひかりが丘二丁目９－１２</t>
  </si>
  <si>
    <t>ｶﾌﾞｼｷｶﾞｲｼｬGOODY</t>
  </si>
  <si>
    <t>株式会社ＧＯＯＤＹ</t>
  </si>
  <si>
    <t>奈良県奈良市学園大和町３丁目２１３番地</t>
  </si>
  <si>
    <t>0742-43-9636</t>
  </si>
  <si>
    <t>0742-31-3757</t>
  </si>
  <si>
    <t>ｶﾌﾞｼｷｶﾞｲｼｬｹｲﾌｨｰﾙﾄﾞ</t>
  </si>
  <si>
    <t>株式会社Ｋ－ＦｉｅｌＤ</t>
  </si>
  <si>
    <t>奈良県生駒市真弓２－５－１</t>
  </si>
  <si>
    <t>0743-78-6156</t>
  </si>
  <si>
    <t>ｶﾌﾞｼｷｶﾞｲｼｬﾘﾀﾘｺﾊﾟｰﾄﾅｰｽﾞ</t>
  </si>
  <si>
    <t>株式会社ＬＩＴＡＬＩＣＯパートナーズ</t>
  </si>
  <si>
    <t>東京都目黒区上目黒二丁目1番1号</t>
  </si>
  <si>
    <t>03-5704-7355</t>
  </si>
  <si>
    <t>03-5704-7356</t>
  </si>
  <si>
    <t>ｶﾌﾞｼｷｶﾞｲｼｬﾏｼﾞｯｸｺﾈｸｼｮﾝ</t>
  </si>
  <si>
    <t>株式会社Ｍａｇｉｃ　Ｃｏｎｎｅｃｔｉｏｎ</t>
  </si>
  <si>
    <t>奈良県五條市野原西四丁目3番11号</t>
  </si>
  <si>
    <t>0747-20-9547</t>
  </si>
  <si>
    <t>株式会社MajiMi</t>
  </si>
  <si>
    <t>奈良県生駒市軽井沢町12番15</t>
  </si>
  <si>
    <t>090-7757-8873</t>
  </si>
  <si>
    <t>0742-52-6389</t>
  </si>
  <si>
    <t>ｶﾌﾞｼｷｶﾞｲｼｬｵﾌｨｽｹｰｽﾞ</t>
  </si>
  <si>
    <t>株式会社Office Ks</t>
  </si>
  <si>
    <t>奈良県大和高田市南今里町9番6号</t>
  </si>
  <si>
    <t>090-9715-7639</t>
  </si>
  <si>
    <t>0745-45-3554</t>
  </si>
  <si>
    <t>ｶﾌﾞｼｷｶｲｼｬｵﾌｨｽｹｲｽﾞ</t>
  </si>
  <si>
    <t>株式会社Office　Ks</t>
  </si>
  <si>
    <t>0745-44-3553</t>
  </si>
  <si>
    <t>0745-44-3554</t>
  </si>
  <si>
    <t>ｶﾌﾞｼｷｶﾞｲｼｬﾚｲﾝﾎﾞｰｸﾘｴｲﾄ</t>
  </si>
  <si>
    <t>株式会社Rainbow　Create</t>
  </si>
  <si>
    <t>奈良県生駒郡斑鳩町目安四丁目5番7号</t>
  </si>
  <si>
    <t>0743-89-5474</t>
  </si>
  <si>
    <t>ｶﾌﾞｼｷｶﾞｲｼｬｱｰﾙｼｰｶﾝﾊﾟﾆｰ</t>
  </si>
  <si>
    <t>株式会社ＲＣカンパニー</t>
  </si>
  <si>
    <t>奈良県葛城市太田８７０番地</t>
  </si>
  <si>
    <t>0745-48-9033</t>
  </si>
  <si>
    <t>0745-48-9032</t>
  </si>
  <si>
    <t>ｶﾌﾞｼｷｶﾞｲｼｬｽﾀｼﾞｵﾊｰﾄ</t>
  </si>
  <si>
    <t>株式会社ＳＴＵＤＩＯはーと</t>
  </si>
  <si>
    <t>奈良県奈良市六条西五丁目1番30号</t>
  </si>
  <si>
    <t>070-5269-1810</t>
  </si>
  <si>
    <t>020-4665-8380</t>
  </si>
  <si>
    <t>ｶﾌﾞｼｷｶｲｼｬｽｰｽ</t>
  </si>
  <si>
    <t>株式会社ＳＵＳ</t>
  </si>
  <si>
    <t>大阪府羽曳野市西浦五丁目155番地の15</t>
  </si>
  <si>
    <t>072-921-9063</t>
  </si>
  <si>
    <t>0745-49-0077</t>
  </si>
  <si>
    <t>ｶﾌﾞｼｷｶﾞｲｼｬｽｰｽ</t>
  </si>
  <si>
    <t>ｶﾌﾞｼｷｶﾞｲｼｬﾃｨｰｱﾝﾄﾞｹｲ</t>
  </si>
  <si>
    <t>株式会社Ｔ＆Ｋ</t>
  </si>
  <si>
    <t>奈良県天理市西長柄町６２０－１</t>
  </si>
  <si>
    <t>0743-67-3001</t>
  </si>
  <si>
    <t>株式会社Ｔ＆Ｋ　Ｏｆｆｉｃｅ</t>
  </si>
  <si>
    <t>奈良県磯城郡田原本町黒田２７９－８</t>
  </si>
  <si>
    <t>ｶﾌﾞｼｷｶﾞｲｼｬUTｹｱｼｽﾃﾑ</t>
  </si>
  <si>
    <t>株式会社ＵＴケアシステΖ</t>
  </si>
  <si>
    <t>奈良県橿原市御坊町１５２</t>
  </si>
  <si>
    <t>株式会社ＵＴケアシステム</t>
  </si>
  <si>
    <t>ｶﾌﾞｼｷｶﾞｲｼｬﾕｰﾃｨｰｹｱｼｽﾃﾑ</t>
  </si>
  <si>
    <t>ｶﾌﾞｼｷｶﾞｲｼｬUTｹｱｼｽﾃﾑﾑ</t>
  </si>
  <si>
    <t>ｶﾌﾞｼｷｶｲｼｬUTｹｱｼｽﾃﾑ</t>
  </si>
  <si>
    <t>ｶﾌﾞｼｷｶﾞｲｼｬﾕｰﾃｨｹｱｼｽﾃﾑ</t>
  </si>
  <si>
    <t>ｶﾌﾞｼｷｶﾞｲｼｬｳｨﾙ</t>
  </si>
  <si>
    <t>株式会社Ｗｉｌｌ</t>
  </si>
  <si>
    <t>奈良県香芝市別所938番地13</t>
  </si>
  <si>
    <t>0745-43-6727</t>
  </si>
  <si>
    <t>ｶﾌﾞｼｷｶﾞｲｼｬｾﾞﾛ</t>
  </si>
  <si>
    <t>株式会社ＺＥＲＯ</t>
  </si>
  <si>
    <t>奈良県大和高田市田井６５番地の１</t>
  </si>
  <si>
    <t>0745-25-3023</t>
  </si>
  <si>
    <t>0745-25-3050</t>
  </si>
  <si>
    <t>ｶﾌﾞｼｷｶﾞｲｼｬｱｲﾃﾞﾙ</t>
  </si>
  <si>
    <t>株式会社アイデル</t>
  </si>
  <si>
    <t>奈良県大和高田市西坊城５１番地１</t>
  </si>
  <si>
    <t>0745-43-7180</t>
  </si>
  <si>
    <t>0745-43-7280</t>
  </si>
  <si>
    <t>ｶﾌﾞｼｷｶﾞｲｼｬｱｲﾋﾞｰｷｶｸ</t>
  </si>
  <si>
    <t>株式会社アイビー企画</t>
  </si>
  <si>
    <t>奈良県生駒市山崎新町1-23　2Ｆ</t>
  </si>
  <si>
    <t>0743-87-9660</t>
  </si>
  <si>
    <t>0743-87-9661</t>
  </si>
  <si>
    <t>奈良県大和高田市神楽２丁目８番２１号</t>
  </si>
  <si>
    <t>ｶﾌﾞｼｷｶﾞｲｼｬｳｻｷﾞ</t>
  </si>
  <si>
    <t>株式会社うさぎ</t>
  </si>
  <si>
    <t>奈良県奈良市八島町２７０番地の２５</t>
  </si>
  <si>
    <t>0742-62-8762</t>
  </si>
  <si>
    <t>0742-62-5117</t>
  </si>
  <si>
    <t>ｶﾌﾞｼｷｶﾞｲｼｬｴﾇｹｰ</t>
  </si>
  <si>
    <t>株式会社エヌケー</t>
  </si>
  <si>
    <t>奈良県奈良市あやめ池北一丁目21番3号</t>
  </si>
  <si>
    <t>0742-87-0478</t>
  </si>
  <si>
    <t>ｶﾌﾞｼｷｶﾞｲｼｬｶｷﾞﾛﾋ</t>
  </si>
  <si>
    <t>奈良県橿原市四分町１００－１　プレミールうねび１０５</t>
  </si>
  <si>
    <t>奈良県奈良市あやめ池南６－７－３９あやめ池アーバンライフヒルステージ３０１</t>
  </si>
  <si>
    <t>奈良県吉野郡大淀町北野２５－１</t>
  </si>
  <si>
    <t>ｶﾌﾞｼｷｶﾞｲｼｬｶﾞﾝﾊﾞﾀｲｿｳｸﾗﾌﾞ</t>
  </si>
  <si>
    <t>株式会社ガンバ体操クラブ</t>
  </si>
  <si>
    <t>奈良県生駒郡斑鳩町法隆寺南二丁目6番36号</t>
  </si>
  <si>
    <t>0745-75-8601</t>
  </si>
  <si>
    <t>0745-75-8621</t>
  </si>
  <si>
    <t>ｶﾌﾞｼｷｶﾞｲｼｬｷｯｽﾞﾁｬﾚﾝｼﾞ</t>
  </si>
  <si>
    <t>株式会社キッズチャレンジ</t>
  </si>
  <si>
    <t>大阪府大阪市中央区谷町2-8-1大手前M2ビル8階</t>
  </si>
  <si>
    <t>ｶﾌﾞｼｷｶﾞｲｼｬｸﾗ･ｾﾞﾐ</t>
  </si>
  <si>
    <t>株式会社クラ・ゼミ</t>
  </si>
  <si>
    <t>静岡県浜松市中区田町２３０番地の１５</t>
  </si>
  <si>
    <t>053-458-6111</t>
  </si>
  <si>
    <t>053-458-6116</t>
  </si>
  <si>
    <t>奈良県生駒郡三郷町立野北２－２５－２３</t>
  </si>
  <si>
    <t>奈良県天理市岩室町５７－４</t>
  </si>
  <si>
    <t>奈良県天理市天理市岩室町５７－４</t>
  </si>
  <si>
    <t>奈良県天理市岩室町57番地4</t>
  </si>
  <si>
    <t>ｶﾌﾞｼｷｶﾞｲｼｬｸﾞﾛｰｱｯﾌﾟ</t>
  </si>
  <si>
    <t>奈良県大和高田市神楽１－３－３８</t>
  </si>
  <si>
    <t>奈良県大和高田市神楽１丁目３－３８</t>
  </si>
  <si>
    <t>ｶﾌﾞｼｷｶｲｼｬｹｱｻﾎﾟｰﾄｵﾓｲﾔﾘ</t>
  </si>
  <si>
    <t>株式会社ケアサポートおもいやり</t>
  </si>
  <si>
    <t>奈良県葛城市脇田309番地1</t>
  </si>
  <si>
    <t>0745-44-3144</t>
  </si>
  <si>
    <t>0745-44-3145</t>
  </si>
  <si>
    <t>ｶﾌﾞｼｷｶﾞｲｼｬｺﾍﾟﾙ</t>
  </si>
  <si>
    <t>株式会社コペル</t>
  </si>
  <si>
    <t>東京都新宿区新宿四丁目1番6号</t>
  </si>
  <si>
    <t>03-6455-4165</t>
  </si>
  <si>
    <t>03-6380-4163</t>
  </si>
  <si>
    <t>東京都新宿区新宿四丁目1番6号ＪＲ新宿ミライナタワー</t>
  </si>
  <si>
    <t>03-6480-4163</t>
  </si>
  <si>
    <t>ｶﾌﾞｼｷｶﾞｲｼｬｺﾝｿﾅﾝｽ</t>
  </si>
  <si>
    <t>株式会社コンソナンス</t>
  </si>
  <si>
    <t>京都府木津川市木津清水24</t>
  </si>
  <si>
    <t>0774-75-1767</t>
  </si>
  <si>
    <t>0774-75-1768</t>
  </si>
  <si>
    <t>ｶﾌﾞｼｷｶﾞｲｼｬｺﾝﾄﾗｸﾄ･ﾃﾞｨｽｸﾘﾌﾟｼｮﾝ</t>
  </si>
  <si>
    <t>株式会社コントラクト・ディスクリプション</t>
  </si>
  <si>
    <t>大阪府大阪市西区江戸堀１丁目４番２１号日宝後橋中央ビル５０３号室</t>
  </si>
  <si>
    <t>06-6479-0703</t>
  </si>
  <si>
    <t>06-6479-0704</t>
  </si>
  <si>
    <t>ｶｲｼｬｻﾞｲﾀｯｸ</t>
  </si>
  <si>
    <t>奈良県大和郡山市千日町51番地2千日住宅18号</t>
  </si>
  <si>
    <t>0743-55-3077</t>
  </si>
  <si>
    <t>ｶﾌﾞｼｷｶﾞｲｼｬｻﾎﾞﾃﾝ</t>
  </si>
  <si>
    <t>株式会社サボテン</t>
  </si>
  <si>
    <t>奈良県宇陀市榛原天満台西一丁目20-9</t>
  </si>
  <si>
    <t>0744-55-2827</t>
  </si>
  <si>
    <t>奈良県奈良市富雄元町２－６－３３（２Ｆ）</t>
  </si>
  <si>
    <t>0742-94-3995</t>
  </si>
  <si>
    <t>奈良県奈良市学園大和町一丁目３０４番地</t>
  </si>
  <si>
    <t>0742-93-8210</t>
  </si>
  <si>
    <t>奈良県橿原市新賀町２００－１</t>
  </si>
  <si>
    <t>ｶﾌﾞｼｷｶｲｼｬｼﾞｰｷｯｽﾞ</t>
  </si>
  <si>
    <t>ｶﾌﾞｼｷｶﾞｲｼｬｼｬﾘﾊﾞﾝ</t>
  </si>
  <si>
    <t>株式会社シャリバン</t>
  </si>
  <si>
    <t>大阪府大阪市中央区南船場3-2-28　ＮＩＰＰＯタイヨービル511号</t>
  </si>
  <si>
    <t>0744-25-1181</t>
  </si>
  <si>
    <t>0742-90-1104</t>
  </si>
  <si>
    <t>ｶﾌﾞｼｷｶﾞｲｼｬｽﾋﾟﾘｯﾄ</t>
  </si>
  <si>
    <t>株式会社スピリット</t>
  </si>
  <si>
    <t>奈良県桜井市外山１６６１番地</t>
  </si>
  <si>
    <t>0744-42-1600</t>
  </si>
  <si>
    <t>奈良県奈良市五条１－２－３０</t>
  </si>
  <si>
    <t>ｶﾌﾞｼｷｶﾞｲｼｬﾀｹﾂﾅﾁｬｲﾙﾄﾞｻﾎﾟｰﾄｶﾝﾊﾟﾆｰ</t>
  </si>
  <si>
    <t>株式会社たけつなチャイルドサポートカンパニー</t>
  </si>
  <si>
    <t>奈良県生駒市真弓二丁目14番2号</t>
  </si>
  <si>
    <t>0743-70-0219</t>
  </si>
  <si>
    <t>0743-70-0218</t>
  </si>
  <si>
    <t>ｶﾌﾞｼｷｶﾞｲｼｬﾀﾉｼｲﾆｲﾉﾁｶﾞｹ</t>
  </si>
  <si>
    <t>株式会社たのしいにいのちがけ</t>
  </si>
  <si>
    <t>奈良県生駒市壱分町763番地3</t>
  </si>
  <si>
    <t>0743-89-2345</t>
  </si>
  <si>
    <t>奈良県天理市田井庄町５９３番地</t>
  </si>
  <si>
    <t>奈良県天理市田井庄町５９３</t>
  </si>
  <si>
    <t>奈良県橿原市五条野町１００－３７</t>
  </si>
  <si>
    <t>ｶﾌﾞｼｷｶｲｼｬﾃｨｰ･ﾌﾞﾚｰﾝ</t>
  </si>
  <si>
    <t>株式会社ティー・ブレーン</t>
  </si>
  <si>
    <t>奈良県桜井市外山1661番地</t>
  </si>
  <si>
    <t>ｶﾌﾞｼｷｶｲｼｬﾃﾏﾘ</t>
  </si>
  <si>
    <t>株式会社てまり</t>
  </si>
  <si>
    <t>奈良県奈良市西木辻町121-2朝日プラザ奈良プレシオ201</t>
  </si>
  <si>
    <t>0742-81-8738</t>
  </si>
  <si>
    <t>0742-81-8746</t>
  </si>
  <si>
    <t>奈良県奈良市西木辻町121番地の2朝日プラザ奈良プレシオ201号室</t>
  </si>
  <si>
    <t>奈良県橿原市城殿町４６７番地　コーポ白鳥１０６号</t>
  </si>
  <si>
    <t>奈良県北葛城郡上牧町服部台５－４－１</t>
  </si>
  <si>
    <t>ｶﾌﾞｼｷｶｲｼｬﾄﾞｽｺｲ</t>
  </si>
  <si>
    <t>株式会社どすこい</t>
  </si>
  <si>
    <t>大阪府大阪市阿倍野区昭和町四丁目11番22号</t>
  </si>
  <si>
    <t>06-6629-0882</t>
  </si>
  <si>
    <t>06-6629-0800</t>
  </si>
  <si>
    <t>大阪府大阪市西区阿波座二丁目１番１号　大阪本町西第一ビル７階</t>
  </si>
  <si>
    <t>大阪府大阪市西区阿波座２－１－１　大阪本町西第一ビル７Ｆ</t>
  </si>
  <si>
    <t>ｶﾌﾞｼｷｶﾞｲｼｬﾆｼﾞｲﾛｸﾚﾖﾝ</t>
  </si>
  <si>
    <t>株式会社にじいろくれよん</t>
  </si>
  <si>
    <t>奈良県橿原市八木町2丁目7番12号</t>
  </si>
  <si>
    <t>0744-41-6257</t>
  </si>
  <si>
    <t>050-3488-5984</t>
  </si>
  <si>
    <t>ｶﾌﾞｼｷｶﾞｲｼｬﾊｯﾋﾟｰｻｰﾋﾞｽｸﾞﾙｰﾌﾟ</t>
  </si>
  <si>
    <t>株式会社ハッピーサービスグループ</t>
  </si>
  <si>
    <t>奈良県奈良市六条3丁目1番15号</t>
  </si>
  <si>
    <t>0742-52-8880</t>
  </si>
  <si>
    <t>0742-52-8881</t>
  </si>
  <si>
    <t>ｶﾌﾞｼｷｶﾞｲｼｬﾊｯﾋﾟｻｰﾋﾞｽｸﾞﾙｰﾌﾟ</t>
  </si>
  <si>
    <t>奈良県奈良市六条三丁目１番15号</t>
  </si>
  <si>
    <t>奈良県大和郡山市朝日町６番３号</t>
  </si>
  <si>
    <t>奈良県北葛城郡河合町星和台一丁目１０番地１１</t>
  </si>
  <si>
    <t>奈良県桜井市桜井１１９番地の６</t>
  </si>
  <si>
    <t>ｶﾌﾞｼｷｶｲｼｬﾏﾂｵﾌﾟﾚｼﾞｬｰｸﾞﾙｰﾌﾟﾏﾂｵ</t>
  </si>
  <si>
    <t>株式会社マツオプレジャーグループ</t>
  </si>
  <si>
    <t>奈良県北葛城郡王寺町久度二丁目11番13号</t>
  </si>
  <si>
    <t>0745-27-2850</t>
  </si>
  <si>
    <t>0745-27-2809</t>
  </si>
  <si>
    <t>ｶﾌﾞｼｷｶﾞｲｼｬﾏﾎﾛﾊﾞ</t>
  </si>
  <si>
    <t>大阪府大阪市北区梅田二丁目５番１０号</t>
  </si>
  <si>
    <t>ｶﾌﾞｼｷｶｲｼｬﾐﾗｲﾄ</t>
  </si>
  <si>
    <t>株式会社みらいと</t>
  </si>
  <si>
    <t>奈良県大和高田市曽大根二丁目4番12号</t>
  </si>
  <si>
    <t>090-1156-0771</t>
  </si>
  <si>
    <t>0745-23-1156</t>
  </si>
  <si>
    <t>ｶﾌﾞｼｷｶｲｼｬﾔﾏﾄ</t>
  </si>
  <si>
    <t>奈良県奈良市中山町１２５９</t>
  </si>
  <si>
    <t>0742-37-2937</t>
  </si>
  <si>
    <t>0742-37-3135</t>
  </si>
  <si>
    <t>奈良県高市郡高取町丹生谷８８３－６</t>
  </si>
  <si>
    <t>0745-67-050</t>
  </si>
  <si>
    <t>ｶﾌﾞｼｷｶｲｼｬﾖｼﾉ</t>
  </si>
  <si>
    <t>奈良県天理市櫟本町3089番地2</t>
  </si>
  <si>
    <t>大阪府大東市三住町４－３</t>
  </si>
  <si>
    <t>ｶﾌﾞｼｷｶﾞｲｼｬｱﾕﾐ</t>
  </si>
  <si>
    <t>株式会社愛真美</t>
  </si>
  <si>
    <t>奈良県生駒市あすか台２５番地１２７</t>
  </si>
  <si>
    <t>0743-70-1238</t>
  </si>
  <si>
    <t>奈良県大和高田市藤森３４７－１</t>
  </si>
  <si>
    <t>奈良県香芝市穴虫１３５２－２</t>
  </si>
  <si>
    <t>ｶﾌﾞｼｷｶﾞｲｼｬﾗｸﾘﾂ</t>
  </si>
  <si>
    <t>株式会社楽立</t>
  </si>
  <si>
    <t>奈良県御所市戸毛９７８番地の１</t>
  </si>
  <si>
    <t>0745-66-2121</t>
  </si>
  <si>
    <t>0745-66-2128</t>
  </si>
  <si>
    <t>奈良県御所市大字戸毛978番地の1</t>
  </si>
  <si>
    <t>奈良県生駒郡平群町初香台</t>
  </si>
  <si>
    <t>ｶﾌﾞｼｷｶﾞｲｼｬｼﾞｭｷ</t>
  </si>
  <si>
    <t>奈良県奈良市大安寺７丁目６番１６号―１０７</t>
  </si>
  <si>
    <t>ｶﾌﾞｼｷｶﾞｲ ｼｬｼｮｳｴｲｶｲ</t>
  </si>
  <si>
    <t>ｶﾌﾞｼｷｶﾞｲｼｬｼﾝ</t>
  </si>
  <si>
    <t>株式会社信</t>
  </si>
  <si>
    <t>奈良県生駒市小明町1348-1</t>
  </si>
  <si>
    <t>0743-74-1010</t>
  </si>
  <si>
    <t>0743-74-1100</t>
  </si>
  <si>
    <t>奈良県葛城市東室１１３番地１６</t>
  </si>
  <si>
    <t>ｶﾌﾞｼｷｶﾞｲｼｬｾｲﾊﾂ</t>
  </si>
  <si>
    <t>株式会社成発</t>
  </si>
  <si>
    <t>奈良県北葛城郡上牧町下牧一丁目5番47号</t>
  </si>
  <si>
    <t>ｶﾌﾞｼｷｶﾞｲｼｬｾｲｷﾞ</t>
  </si>
  <si>
    <t>株式会社正義</t>
  </si>
  <si>
    <t>奈良県橿原市法花寺町５９－１－６０７</t>
  </si>
  <si>
    <t>0744-29-9220</t>
  </si>
  <si>
    <t>奈良県天理市長柄町２０９８－１６</t>
  </si>
  <si>
    <t>0743-20-2252</t>
  </si>
  <si>
    <t>奈良県天理市長柄町2098番地16</t>
  </si>
  <si>
    <t>ｶﾌﾞｼｷｶﾞｲｼｬｲｼｵ</t>
  </si>
  <si>
    <t>株式会社石央</t>
  </si>
  <si>
    <t>奈良県生駒市俵口町１１３５番地３</t>
  </si>
  <si>
    <t>0743-74-5586</t>
  </si>
  <si>
    <t>0743-74-5186</t>
  </si>
  <si>
    <t>奈良県香芝市白鳳台２－２３－１３</t>
  </si>
  <si>
    <t>ｶﾌﾞｼｷｶｲｼｬﾀｲﾑ</t>
  </si>
  <si>
    <t>ｶﾌﾞｼｷｶﾞｲｼｬﾅﾗｹｱｾﾝﾀｰﾊﾙ</t>
  </si>
  <si>
    <t>奈良県大和高田市礒野北町８－８</t>
  </si>
  <si>
    <t>奈良県奈良市東登美ケ丘一丁目１番３号</t>
  </si>
  <si>
    <t>0742-42-5410</t>
  </si>
  <si>
    <t>ｶﾌﾞｼｷｶﾞｲｼｬﾌｸｼｮｳ</t>
  </si>
  <si>
    <t>株式会社福笑</t>
  </si>
  <si>
    <t>奈良県磯城郡川西町結崎６２５－２４</t>
  </si>
  <si>
    <t>0745-44-1131</t>
  </si>
  <si>
    <t>ｶﾌﾞｼｷｶﾞｲｼｬﾕﾒｸｲﾊﾞｸ</t>
  </si>
  <si>
    <t>株式会社夢くいばく</t>
  </si>
  <si>
    <t>奈良県生駒市東新町6番23号</t>
  </si>
  <si>
    <t>0743-89-2373</t>
  </si>
  <si>
    <t>0743-83-0373</t>
  </si>
  <si>
    <t>ｶﾌﾞｼｷｶﾞｲｼｬﾕｳｾﾞﾝﾌｸｼｹﾝｷｭｳｼｮ</t>
  </si>
  <si>
    <t>奈良県吉野郡大淀町馬佐４３１－１</t>
  </si>
  <si>
    <t>ｶﾌﾞｼｷｶﾞｲｼｬﾕｳﾜ</t>
  </si>
  <si>
    <t>株式会社有和－ＹＵＷＡ</t>
  </si>
  <si>
    <t>奈良県磯城郡川西町結崎747番地の7</t>
  </si>
  <si>
    <t>0745-49-0356</t>
  </si>
  <si>
    <t>0745-49-0357</t>
  </si>
  <si>
    <t>ｶﾌﾞｼｷｶﾞｲｼｬﾀﾂﾕｷ</t>
  </si>
  <si>
    <t>株式会社龍幸</t>
  </si>
  <si>
    <t>奈良県桜井市安倍木材団地1丁目8-12</t>
  </si>
  <si>
    <t>0744-47-3482</t>
  </si>
  <si>
    <t>0744-47-3483</t>
  </si>
  <si>
    <t>ｶﾌﾞｼｷｶﾞｲｼｬﾜｱｲ</t>
  </si>
  <si>
    <t>株式会社和愛</t>
  </si>
  <si>
    <t>奈良県生駒市あすか野南１－２－２</t>
  </si>
  <si>
    <t>奈良県桜井市金屋１０２－５</t>
  </si>
  <si>
    <t>東京都豊島区東池袋１－４４－３池袋ＩＳＰタマビル</t>
  </si>
  <si>
    <t>03-6907-8044</t>
  </si>
  <si>
    <t>03-6907-8052</t>
  </si>
  <si>
    <t>奈良県奈良市東九条町７７１－３</t>
  </si>
  <si>
    <t>ｺｳｴｷｻﾞｲﾀﾞﾝﾎｳｼﾞﾝﾅﾗYMCA</t>
  </si>
  <si>
    <t>公益財団法人奈良ＹＭＣＡ</t>
  </si>
  <si>
    <t>奈良県奈良市西大寺国見町２－１４－１</t>
  </si>
  <si>
    <t>0742-45-5920</t>
  </si>
  <si>
    <t>0742-46-7550</t>
  </si>
  <si>
    <t>ｺﾞｳﾄﾞｳｶﾞｲｼｬｻﾝｼｬｲﾝ</t>
  </si>
  <si>
    <t>合同会社　サンシャイン</t>
  </si>
  <si>
    <t>奈良県五條市南阿田町５８－１</t>
  </si>
  <si>
    <t>0747-32-8262</t>
  </si>
  <si>
    <t>ｺﾞｳﾄﾞｳｶﾞｲｼｬﾍﾞｰｽﾄﾓｶﾅ</t>
  </si>
  <si>
    <t>合同会社ＢＡＳＥともかな</t>
  </si>
  <si>
    <t>奈良県大和郡山市矢田町6554番地3ﾖｰｸﾋﾞﾙ</t>
  </si>
  <si>
    <t>0743-85-6014</t>
  </si>
  <si>
    <t>0743-85-6015</t>
  </si>
  <si>
    <t>ｺﾞｳﾄﾞｳｶｲｼｬﾍﾞｰｽﾄﾓｶﾅ</t>
  </si>
  <si>
    <t>奈良県大和郡山市矢田町6554番地3ヨークビル</t>
  </si>
  <si>
    <t>合同会社BASEともかな</t>
  </si>
  <si>
    <t>奈良県大和郡山市矢田町6554番地3　ヨークビル</t>
  </si>
  <si>
    <t>ｺﾞｳﾄﾞｳｶﾞｲｼｬｴﾌｴﾌﾗﾎﾞ</t>
  </si>
  <si>
    <t>合同会社ｆｆｌａｂｏ</t>
  </si>
  <si>
    <t>奈良県橿原市新賀町235番地6橋本第一ビル2階</t>
  </si>
  <si>
    <t>0744-25-7082</t>
  </si>
  <si>
    <t>0744-35-9025</t>
  </si>
  <si>
    <t>ｺﾞｳﾄﾞｳｶｲｼｬｷﾞﾌﾃｯﾄﾞ</t>
  </si>
  <si>
    <t>合同会社Gifted</t>
  </si>
  <si>
    <t>奈良県宇陀市榛原あかね台一丁目14番の4</t>
  </si>
  <si>
    <t>090-5775-6656</t>
  </si>
  <si>
    <t>ｺﾞｳﾄﾞｳｶﾞｲｼｬｸｰﾁ</t>
  </si>
  <si>
    <t>合同会社ｋｕ－ｃｈｉ</t>
  </si>
  <si>
    <t>奈良県奈良市出屋敷町１７番地の９８</t>
  </si>
  <si>
    <t>0742-64-0585</t>
  </si>
  <si>
    <t>ｺﾞｳﾄﾞｳｶｲｼｬﾏﾙｵ</t>
  </si>
  <si>
    <t>合同会社MARUO</t>
  </si>
  <si>
    <t>奈良県大和郡山市今井町7番地</t>
  </si>
  <si>
    <t>0743-55-6689</t>
  </si>
  <si>
    <t>ｺﾞｳﾄﾞｳｶﾞｲｼｬﾑｷﾞ</t>
  </si>
  <si>
    <t>合同会社ｍｕｇｉ</t>
  </si>
  <si>
    <t>奈良県奈良市奈良県奈良市学園朝日町９番１号</t>
  </si>
  <si>
    <t>0742-45-0695</t>
  </si>
  <si>
    <t>ｺﾞｳﾄﾞｳｶﾞｲｼｬｻﾆｰﾌﾞﾙｰｽｶｲ</t>
  </si>
  <si>
    <t>合同会社Ｓｕｎｎｙ　Ｂｌｕｅ　Ｓｋｙ</t>
  </si>
  <si>
    <t>奈良県北葛城郡上牧町友が丘一丁目6番3号</t>
  </si>
  <si>
    <t>0745-31-1885</t>
  </si>
  <si>
    <t>ｺﾞｳﾄﾞｳｶﾞｲｼｬｶｲｶ</t>
  </si>
  <si>
    <t>合同会社カイカ</t>
  </si>
  <si>
    <t>奈良県奈良市大渕町4931</t>
  </si>
  <si>
    <t>080-1475-8559</t>
  </si>
  <si>
    <t>ｺﾞｳﾄﾞｳｶｲｼｬｸﾗｽﾀｰ･ｲﾉﾍﾞｰｼｮﾝ</t>
  </si>
  <si>
    <t>合同会社クラスター・イノベーション</t>
  </si>
  <si>
    <t>奈良県大和郡山市小泉町東二丁目3番7号芳野ビル202号</t>
  </si>
  <si>
    <t>0743-87-9700</t>
  </si>
  <si>
    <t>0743-85-6809</t>
  </si>
  <si>
    <t>ｺﾞｳﾄﾞｳｶﾞｲｼｬｸﾞﾗﾝﾂ</t>
  </si>
  <si>
    <t>合同会社グランツ</t>
  </si>
  <si>
    <t>奈良県大和郡山市野垣内町72番地15</t>
  </si>
  <si>
    <t>0743-85-6088</t>
  </si>
  <si>
    <t>ｺﾞｳﾄﾞｳｶｲｼｬｺｰﾁ</t>
  </si>
  <si>
    <t>合同会社コーチ</t>
  </si>
  <si>
    <t>奈良県生駒市元町一丁目9-17ホリデイビル2階</t>
  </si>
  <si>
    <t>ｺﾞｳﾄﾞｳｶﾞｲｼｬｺﾄﾊﾞﾐﾗｲ</t>
  </si>
  <si>
    <t>合同会社ことばmirai</t>
  </si>
  <si>
    <t>奈良県生駒市萩の台一丁目1番5-205号</t>
  </si>
  <si>
    <t>0743-25-4982</t>
  </si>
  <si>
    <t>ｺﾞｳﾄﾞｳｶｲｼｬｼｱﾜｾｺｳﾎﾞｳ</t>
  </si>
  <si>
    <t>0742-23-5377</t>
  </si>
  <si>
    <t>奈良県宇陀市榛原萩乃里５－２</t>
  </si>
  <si>
    <t>奈良県大和郡山市矢田町4842-1ヴィラナリー大和郡山1号棟103号室</t>
  </si>
  <si>
    <t>ｺﾞｳﾄﾞｳｶﾞｲｼｬﾊｰﾄﾌﾙﾊｰﾄ</t>
  </si>
  <si>
    <t>合同会社ハートフルハート</t>
  </si>
  <si>
    <t>奈良県奈良市富雄北二丁目11番20号</t>
  </si>
  <si>
    <t>0742-46-8430</t>
  </si>
  <si>
    <t>ｺﾞｳﾄﾞｳｶﾞｲｼｬﾊﾟﾈﾉﾓﾘ</t>
  </si>
  <si>
    <t>合同会社パネの森</t>
  </si>
  <si>
    <t>奈良県橿原市土橋町162-8</t>
  </si>
  <si>
    <t>0744-20-2055</t>
  </si>
  <si>
    <t>0744-20-2056</t>
  </si>
  <si>
    <t>奈良県橿原市土橋町１６２－８</t>
  </si>
  <si>
    <t>ｺﾞｳﾄﾞｳｶﾞｲｼｬﾌｫｰﾜｰﾄﾞ21</t>
  </si>
  <si>
    <t>合同会社フォーワード２１</t>
  </si>
  <si>
    <t>奈良県大和郡山市泉原町１－１１８</t>
  </si>
  <si>
    <t>0743-53-7546</t>
  </si>
  <si>
    <t>0745-44-9876</t>
  </si>
  <si>
    <t>ｺﾞｳﾄﾞｳｶﾞｲｼｬﾌﾛｯｸﾞ</t>
  </si>
  <si>
    <t>合同会社フロッグ</t>
  </si>
  <si>
    <t>兵庫県西宮市山口町下山口五丁目3番6号西宮北ヴィレッジ1階</t>
  </si>
  <si>
    <t>078-595-7522</t>
  </si>
  <si>
    <t>078-595-7523</t>
  </si>
  <si>
    <t>ｺﾞｳﾄﾞｳｶﾞｲｼｬﾏﾅ</t>
  </si>
  <si>
    <t>合同会社マナ</t>
  </si>
  <si>
    <t>奈良県香芝市藤山2丁目1207番地2</t>
  </si>
  <si>
    <t>0745-60-6592</t>
  </si>
  <si>
    <t>0745-60-5090</t>
  </si>
  <si>
    <t>ｺﾞｳﾄﾞｳｶﾞｲｼｬﾒｲﾉｻﾄ</t>
  </si>
  <si>
    <t>合同会社芽育の里</t>
  </si>
  <si>
    <t>奈良県奈良市芝辻町一丁目７番１８号</t>
  </si>
  <si>
    <t>090-8162-1787</t>
  </si>
  <si>
    <t>ｺﾞｳﾄﾞｳｶﾞｲｼｬﾀﾑﾗｷｶｸ</t>
  </si>
  <si>
    <t>合同会社田村企画</t>
  </si>
  <si>
    <t>京都府木津川市相楽台九丁目5番1号フローレス高の原207号</t>
  </si>
  <si>
    <t>090-5908-8091</t>
  </si>
  <si>
    <t>050-3730-4596</t>
  </si>
  <si>
    <t>ｺﾞｳﾄﾞｳｶﾞｲｼｬﾘﾝｸﾞ</t>
  </si>
  <si>
    <t>0745-58-5841</t>
  </si>
  <si>
    <t>奈良県五條市岡町2284番1</t>
  </si>
  <si>
    <t>0747-221812</t>
  </si>
  <si>
    <t>ｻﾝｴｲｼｮｳｼﾞｺﾞｳﾄﾞｳｶﾞｲｼｬ</t>
  </si>
  <si>
    <t>山栄商事合同会社</t>
  </si>
  <si>
    <t>奈良県奈良市東九条町669-1-105</t>
  </si>
  <si>
    <t>0742-64-0711</t>
  </si>
  <si>
    <t>0742-94-3165</t>
  </si>
  <si>
    <t>社会福祉法人　以和貴会</t>
  </si>
  <si>
    <t>奈良県香芝市尼寺６１６</t>
  </si>
  <si>
    <t>社会福祉法人　五條市あすなろ福祉会</t>
  </si>
  <si>
    <t>奈良県五條市新町３丁目３番２号</t>
  </si>
  <si>
    <t>社会福祉法人　御所市社会福祉協議会</t>
  </si>
  <si>
    <t>奈良県御所市７６０－３</t>
  </si>
  <si>
    <t>ｼｬｶｲﾌｸｼﾎｳｼﾞﾝ ｶｸﾞﾔﾏｶｲ</t>
  </si>
  <si>
    <t>社会福祉法人　香久山会</t>
  </si>
  <si>
    <t>大阪府八尾市郡川2-33</t>
  </si>
  <si>
    <t>072-941-5755</t>
  </si>
  <si>
    <t>072-941-5765</t>
  </si>
  <si>
    <t>社会福祉法人　心境荘苑</t>
  </si>
  <si>
    <t>奈良県宇陀市榛原笠間２５４０</t>
  </si>
  <si>
    <t>ｼｬｶｲﾌｸｼﾎｳｼﾞﾝｱｽﾅﾛﾌｸｼｶｲ</t>
  </si>
  <si>
    <t>社会福祉法人あすなろ福祉会</t>
  </si>
  <si>
    <t>奈良県五條市新町三丁目３－２</t>
  </si>
  <si>
    <t>奈良県奈良市秋篠町１３８１－１</t>
  </si>
  <si>
    <t>奈良県生駒市壱分町３５６－２</t>
  </si>
  <si>
    <t>奈良県奈良市北之庄町１１６番４</t>
  </si>
  <si>
    <t>奈良県吉野郡十津川村池穴１６０</t>
  </si>
  <si>
    <t>奈良県奈良市古市町５２９－４</t>
  </si>
  <si>
    <t>0745-64-353</t>
  </si>
  <si>
    <t>奈良県生駒郡三郷町勢野北５－６－１４</t>
  </si>
  <si>
    <t>奈良県奈良市奈良阪町２５３２－３</t>
  </si>
  <si>
    <t>奈良県天理市檜垣町743番地の1</t>
  </si>
  <si>
    <t>0721-26-8010</t>
  </si>
  <si>
    <t>0721-26-8008</t>
  </si>
  <si>
    <t>奈良県奈良市鹿野園町１０００－１</t>
  </si>
  <si>
    <t>ｼｬｶｲﾌｸｼﾎｳｼﾞﾝﾋﾏﾜﾘﾋﾏﾜﾘﾉｲｴ</t>
  </si>
  <si>
    <t>社会福祉法人ひまわり　ひまわりの家</t>
  </si>
  <si>
    <t>奈良県奈良市大宮町３丁目５－３９　第３やまと建設ビル２０１号</t>
  </si>
  <si>
    <t>奈良県奈良市大宮町3-5-39第3やまと建設ビル201号</t>
  </si>
  <si>
    <t>奈良県奈良市大宮町三丁目5番39号第3やまと建設ビル201号</t>
  </si>
  <si>
    <t>奈良県奈良市六条西3丁目25-4</t>
  </si>
  <si>
    <t>奈良県奈良市六条西３－２５－４</t>
  </si>
  <si>
    <t>奈良県大和高田市根成柿３４０－１</t>
  </si>
  <si>
    <t>ｼｬｶｲﾌｸｼﾎｳｼﾞﾝｳﾀﾞｼｼｬｶｲﾌｸｼｷｮｳｷﾞｶｲ</t>
  </si>
  <si>
    <t>社会福祉法人宇陀市社会福祉協議会</t>
  </si>
  <si>
    <t>奈良県宇陀市菟田野松井502番地</t>
  </si>
  <si>
    <t>0745-84-4116</t>
  </si>
  <si>
    <t>0745-84-3600</t>
  </si>
  <si>
    <t>奈良県橿原市小房町１３番２号</t>
  </si>
  <si>
    <t>ｼｬｶｲﾌｸｼﾎｳｼﾞﾝｶｼﾊﾗｼﾃｦﾂﾅｸﾞｲｸｾｲｶｲｶｼﾊﾗ</t>
  </si>
  <si>
    <t>ｼｬｶｲﾌｸｼﾎｳｼﾞﾝｶｼﾊﾗﾃｦﾂﾅｸﾞｲｸｾｲｶｲｼ</t>
  </si>
  <si>
    <t>0744-47-0221</t>
  </si>
  <si>
    <t>0744-47-0223</t>
  </si>
  <si>
    <t>奈良県橿原市小房町13-2　自立支援センターかしはら南館1F</t>
  </si>
  <si>
    <t>奈良県橿原市小房町13番2号 自立支援センターかしはら南館1階</t>
  </si>
  <si>
    <t>奈良県葛城市染野７８９番地１</t>
  </si>
  <si>
    <t>0745-48-3373</t>
  </si>
  <si>
    <t>ｼｬｶｲﾌｸｼﾎｳｼﾞﾝﾐﾂｴﾑﾗｼｬｶｲﾌｸｼｷｮｳｷﾞｶｲ</t>
  </si>
  <si>
    <t>奈良県宇陀郡御杖村菅野１５８１</t>
  </si>
  <si>
    <t>0745-95-3567</t>
  </si>
  <si>
    <t>奈良県北葛城郡広陵町三吉１６９</t>
  </si>
  <si>
    <t>ｼｬｶｲﾌｸｼﾎｳｼﾞﾝｶｸﾞﾔﾏｶｲ</t>
  </si>
  <si>
    <t>社会福祉法人香久山会</t>
  </si>
  <si>
    <t>大阪府八尾市郡川二丁目33番地</t>
  </si>
  <si>
    <t>ｼｬｶｲﾌｸｼﾎｳｼﾞﾝｶｼﾊﾞｼｼｬｶｲﾌｸｼｷｮｳｷﾞｶｲ</t>
  </si>
  <si>
    <t>社会福祉法人香芝市社会福祉協議会</t>
  </si>
  <si>
    <t>奈良県香芝市逢坂1-374-1</t>
  </si>
  <si>
    <t>0745-76-7107</t>
  </si>
  <si>
    <t>0745-76-7104</t>
  </si>
  <si>
    <t>奈良県香芝市逢坂一丁目374-1</t>
  </si>
  <si>
    <t>0745-6-7107</t>
  </si>
  <si>
    <t>奈良県北葛城郡上牧町上牧９００－１</t>
  </si>
  <si>
    <t>奈良県桜井市桜井５３５－１</t>
  </si>
  <si>
    <t>奈良県北葛城郡河合町星和台一丁目2-1番地</t>
  </si>
  <si>
    <t>奈良県吉野郡大淀町下渕629番地</t>
  </si>
  <si>
    <t>奈良県吉野郡大淀町下渕６２９</t>
  </si>
  <si>
    <t>ｼｬｶｲﾌｸｼﾎｳｼﾞﾝｿｳｺﾞｳｼｾﾂﾐﾖｼﾉｴﾝﾐﾖｼﾉｴﾝ</t>
  </si>
  <si>
    <t>奈良県吉野郡大淀町下渕６２９番地</t>
  </si>
  <si>
    <t>奈良県吉野郡大淀町下渕１２２３</t>
  </si>
  <si>
    <t>ｼｬｶｲﾌｸｼﾎｳｼﾞﾝﾔﾏﾄｺｵﾘﾔﾏｼｼｬｶｲﾌｸｼｷｮｳｷﾞｶｲ</t>
  </si>
  <si>
    <t>社会福祉法人大和郡山市社会福祉協議会</t>
  </si>
  <si>
    <t>奈良県大和郡山市植槻町３－８</t>
  </si>
  <si>
    <t>0743-53-6531</t>
  </si>
  <si>
    <t>0743-55-0986</t>
  </si>
  <si>
    <t>奈良県大和高田市池田４１８－１</t>
  </si>
  <si>
    <t>ｼｬｶｲﾌｸｼﾎｳｼﾞﾝ ﾁｮｳﾒｲｿｳ</t>
  </si>
  <si>
    <t>奈良県生駒市北田原町２４２９－４</t>
  </si>
  <si>
    <t>奈良県天理市別所町７１５番地３</t>
  </si>
  <si>
    <t>0743-62-0352</t>
  </si>
  <si>
    <t>0743-63-6367</t>
  </si>
  <si>
    <t>奈良県奈良市雑司町４０６－１</t>
  </si>
  <si>
    <t>奈良県橿原市飯高町上西殿１６</t>
  </si>
  <si>
    <t>奈良県磯城郡田原本町多７２２番地</t>
  </si>
  <si>
    <t>奈良県磯城郡田原本町多７２２</t>
  </si>
  <si>
    <t>奈良県高市郡高取町観覚寺１３８２</t>
  </si>
  <si>
    <t>ｼｬｶｲﾌｸｼﾎｳｼﾞﾝﾅﾗｼﾜﾗｸｴﾝ</t>
  </si>
  <si>
    <t>社会福祉法人奈良市和楽園</t>
  </si>
  <si>
    <t>奈良県奈良市古市町1886番地1</t>
  </si>
  <si>
    <t>0742-63-5500</t>
  </si>
  <si>
    <t>0742-63-6051</t>
  </si>
  <si>
    <t>ｼｬｶｲﾌｸｼﾎｳｼﾞﾝｱｽｶｶﾞｸｲﾝ</t>
  </si>
  <si>
    <t>社会福祉法人飛鳥学院</t>
  </si>
  <si>
    <t>奈良県桜井市谷４８０番地</t>
  </si>
  <si>
    <t>0744-42-2831</t>
  </si>
  <si>
    <t>0744-43-7080</t>
  </si>
  <si>
    <t>奈良県桜井市谷４８０</t>
  </si>
  <si>
    <t>奈良県生駒市元町２丁目１４－８</t>
  </si>
  <si>
    <t>奈良県生駒市元町2丁目14-8</t>
  </si>
  <si>
    <t>0743-74-1191</t>
  </si>
  <si>
    <t>奈良県香芝市上中１２６３－２６</t>
  </si>
  <si>
    <t>ﾃﾝﾘｼ</t>
  </si>
  <si>
    <t>奈良県天理市川原城町６０５番地</t>
  </si>
  <si>
    <t>0743-63-1001</t>
  </si>
  <si>
    <t>0743-62-2880</t>
  </si>
  <si>
    <t>ﾄｸﾃｲﾋｴｲﾘｶﾂﾄﾞｳﾎｳｼﾞﾝ ｱﾝｻﾝﾌﾞﾙ･ﾄﾓ</t>
  </si>
  <si>
    <t>特定非営利活動法人　あん傘ぶる・とも</t>
  </si>
  <si>
    <t>奈良県奈良市神功５－１３－８</t>
  </si>
  <si>
    <t>0742-71-4055</t>
  </si>
  <si>
    <t>ﾄｸﾃｲﾋｴｲﾘｶﾂﾄﾞｳﾎｳｼﾞﾝｶｽｶﾞｲ</t>
  </si>
  <si>
    <t>特定非営利活動法人　かすがい</t>
  </si>
  <si>
    <t>奈良県磯城郡田原本町新町６７－３２</t>
  </si>
  <si>
    <t>0744-34-6701</t>
  </si>
  <si>
    <t>0744-34-6702</t>
  </si>
  <si>
    <t>特定非営利活動法人　はじめのいっぽ</t>
  </si>
  <si>
    <t>奈良県香芝市上中１１８３－１</t>
  </si>
  <si>
    <t>ﾄｸﾃｲﾋｴｲﾘｶﾂﾄﾞｳﾎｳｼﾞﾝ ﾋﾅﾀ</t>
  </si>
  <si>
    <t>特定非営利活動法人　ひなた</t>
  </si>
  <si>
    <t>奈良県北葛城郡広陵町南郷225番地1</t>
  </si>
  <si>
    <t>ﾄｸﾃｲﾋｴｲﾘｶﾂﾄﾞｳﾎｳｼﾞﾝ ｻｸﾗﾝﾎﾞ</t>
  </si>
  <si>
    <t>特定非営利活動法人　桜実</t>
  </si>
  <si>
    <t>奈良県磯城郡川西町結崎６４８番地</t>
  </si>
  <si>
    <t>0742-90-103</t>
  </si>
  <si>
    <t>奈良県磯城郡川西町結崎６４８</t>
  </si>
  <si>
    <t>特定非営利活動法人　自立生活センター・サポート２４</t>
  </si>
  <si>
    <t>奈良県奈良市法蓮町１０２７－１若草ハイツ１階</t>
  </si>
  <si>
    <t>特定非営利活動法人　青少年自立援助センターブルーム</t>
  </si>
  <si>
    <t>奈良県大和高田市永和町４番１６号</t>
  </si>
  <si>
    <t>奈良県高市郡高取町清水谷１３００－６１</t>
  </si>
  <si>
    <t>ﾄｸﾃｲﾋｴｲﾘｶﾂﾄﾞｳﾎｳｼﾞﾝMsﾈｯﾄ</t>
  </si>
  <si>
    <t>奈良県奈良市法蓮町433番地1グローリー新大宮1階</t>
  </si>
  <si>
    <t>ﾄｸﾃｲﾋｴｲﾘｶﾂﾄﾞｳﾎｳｼﾞﾝｿﾚｲﾕ</t>
  </si>
  <si>
    <t>特定非営利活動法人Ｓｏｌｅｉｌ</t>
  </si>
  <si>
    <t>奈良県奈良市疋田町４－１５３－３</t>
  </si>
  <si>
    <t>0742-41-5213</t>
  </si>
  <si>
    <t>0745-43-2881</t>
  </si>
  <si>
    <t>奈良県奈良市疋田町４丁目１５３番地の３</t>
  </si>
  <si>
    <t>0745-47-2530</t>
  </si>
  <si>
    <t>ﾄｸﾃｲﾋｴｲﾘｶﾂﾄﾞｳﾎｳｼﾞﾝｱｲ･ｷｯｽﾞ</t>
  </si>
  <si>
    <t>特定非営利活動法人あい・キッズ</t>
  </si>
  <si>
    <t>奈良県橿原市葛本町713-23</t>
  </si>
  <si>
    <t>0744-47-3899</t>
  </si>
  <si>
    <t>0744-47-3902</t>
  </si>
  <si>
    <t>奈良県宇陀市榛原山路491番地</t>
  </si>
  <si>
    <t>奈良県北葛城郡広陵町馬見南３－１２－３３</t>
  </si>
  <si>
    <t>0745-55-0567</t>
  </si>
  <si>
    <t>奈良県大和郡山市杉町１３４－５</t>
  </si>
  <si>
    <t>奈良県桜井市河西２３９－６</t>
  </si>
  <si>
    <t>ﾄｸﾃｲﾋｴｲﾘｶﾂﾄﾞｳﾎｳｼﾞﾝｺﾛﾎﾞｯｸﾙ</t>
  </si>
  <si>
    <t>特定非営利活動法人コロボックル</t>
  </si>
  <si>
    <t>奈良県生駒市真弓４丁目１２番２０号</t>
  </si>
  <si>
    <t>0743-28-1745</t>
  </si>
  <si>
    <t>大阪府大阪市生野区巽西一丁目２番３号</t>
  </si>
  <si>
    <t>0742-45-2447</t>
  </si>
  <si>
    <t>奈良県橿原市大久保町４８０番地の１</t>
  </si>
  <si>
    <t>ﾄｸﾃｲﾋｴｲﾘｶﾂﾄﾞｳﾎｳｼﾞﾝｿﾗ</t>
  </si>
  <si>
    <t>特定非営利活動法人そら</t>
  </si>
  <si>
    <t>奈良県北葛城郡広陵町馬見中３丁目１番１２６号</t>
  </si>
  <si>
    <t>0745-54-0163</t>
  </si>
  <si>
    <t>奈良県北葛城郡広陵町馬見中三丁目1番126号</t>
  </si>
  <si>
    <t>奈良県山辺郡山添村大西２３２</t>
  </si>
  <si>
    <t>0743-85-1820</t>
  </si>
  <si>
    <t>ﾄｸﾃｲﾋｴｲﾘｶﾂﾄﾞｳﾎｳｼﾞﾝﾄﾓﾆ</t>
  </si>
  <si>
    <t>特定非営利活動法人ともに</t>
  </si>
  <si>
    <t>奈良県奈良市青山八丁目104番地</t>
  </si>
  <si>
    <t>0742-37-8993</t>
  </si>
  <si>
    <t>0742-31-8426</t>
  </si>
  <si>
    <t>奈良県橿原市曲川町６－１９－６</t>
  </si>
  <si>
    <t>奈良県北葛城郡広陵町南郷２２５番地１</t>
  </si>
  <si>
    <t>奈良県高市郡高取町市尾２４５番地</t>
  </si>
  <si>
    <t>奈良県北葛城郡広陵町中１２３－５</t>
  </si>
  <si>
    <t>奈良県北葛城郡広陵町大字中123番5</t>
  </si>
  <si>
    <t>奈良県磯城郡田原本町秦庄４９５－１３</t>
  </si>
  <si>
    <t>奈良県葛城市太田５７６番地４</t>
  </si>
  <si>
    <t>奈良県香芝市今泉６１２－３</t>
  </si>
  <si>
    <t>奈良県北葛城郡広陵町馬見南三丁目16番16号</t>
  </si>
  <si>
    <t>0745-55-7411</t>
  </si>
  <si>
    <t>奈良県北葛城郡広陵町馬見南３－１６－１６</t>
  </si>
  <si>
    <t>ﾄｸﾃｲﾋｴｲﾘｶﾂﾄﾞｳﾎｳｼﾞﾝｼﾐﾝｶﾂﾄﾞｳｻｰｸﾙｴﾝ</t>
  </si>
  <si>
    <t>特定非営利活動法人市民活動サークルえん</t>
  </si>
  <si>
    <t>奈良県生駒市谷田町1281-3谷田ビル</t>
  </si>
  <si>
    <t>0743-84-4303</t>
  </si>
  <si>
    <t>0743-85-6969</t>
  </si>
  <si>
    <t>奈良県宇陀市菟田野岩崎２３８－６</t>
  </si>
  <si>
    <t>ﾄｸﾃｲﾋｴｲﾘｶﾂﾄﾞｳﾎｳｼﾞﾝｷﾉｲｴﾅｺﾞﾐ(NAGOMI)</t>
  </si>
  <si>
    <t>特定非営利活動法人木の家和（ＮＡＧＯＭＩ）</t>
  </si>
  <si>
    <t>奈良県橿原市四条町７７４番地の５</t>
  </si>
  <si>
    <t>0744-46-9239</t>
  </si>
  <si>
    <t>0744-46-9237</t>
  </si>
  <si>
    <t>ﾄｸﾃｲﾋｴｲﾘﾎｳｼﾞﾝｼﾐﾝｶﾂﾄﾞｳｻｰｸﾙｴﾝ</t>
  </si>
  <si>
    <t>特定非営利法人　市民活動サークルえん</t>
  </si>
  <si>
    <t>奈良県生駒市谷田町1281-3谷田ﾋﾞﾙ</t>
  </si>
  <si>
    <t>独立行政法人国立病院機構なら医療センター</t>
  </si>
  <si>
    <t>奈良県奈良市七条２－７８９</t>
  </si>
  <si>
    <t>奈良県大和郡山市小泉町２８１５番地</t>
  </si>
  <si>
    <t>奈良県奈良市七条奈良県奈良市七条２丁目７８９番地</t>
  </si>
  <si>
    <t>奈良県奈良市登大路町30番地</t>
  </si>
  <si>
    <t>ﾆﾎﾝﾎｽﾋﾟﾀﾙｻﾎﾟｰﾄﾕｳｹﾞﾝｶﾞｲｼｬ</t>
  </si>
  <si>
    <t>日本ホスピタルサポート有限会社</t>
  </si>
  <si>
    <t>奈良県奈良市七条町１００番地の４</t>
  </si>
  <si>
    <t>奈良県奈良市三碓町２２５０－１１</t>
  </si>
  <si>
    <t>0742-44-2122</t>
  </si>
  <si>
    <t>0742-44-2123</t>
  </si>
  <si>
    <t>ﾆﾝﾃｲｴﾇﾋﾟｰｵｰﾎｳｼﾞﾝｷﾗﾗﾉｷｷ</t>
  </si>
  <si>
    <t>奈良県奈良市大宮町四丁目275番5号森村第2ビル301号</t>
  </si>
  <si>
    <t>ﾕｳｹﾞﾝｶﾞｲｼｬMYPｼｮｸﾋﾝ</t>
  </si>
  <si>
    <t>有限会社ＭＹＰ食品</t>
  </si>
  <si>
    <t>奈良県奈良市大宮町6丁目6-11　ウインズビル2F</t>
  </si>
  <si>
    <t xml:space="preserve">奈良県奈良市大宮町六丁目6番地の11ウインズビル2F </t>
  </si>
  <si>
    <t>奈良県奈良市古市町７４－３７</t>
  </si>
  <si>
    <t>京都府木津川市州見台８丁目４－２６</t>
  </si>
  <si>
    <t>ﾕｳｹﾞﾝｶﾞｲｼｬｹｱｽﾃｰｼｮﾝﾐﾉﾘ</t>
  </si>
  <si>
    <t>有限会社ケアステーションみのり</t>
  </si>
  <si>
    <t>奈良県桜井市河西７２５番地の３５</t>
  </si>
  <si>
    <t>奈良県桜井市河西７２５－３５</t>
  </si>
  <si>
    <t>奈良県御所市櫛羅３３２－１２</t>
  </si>
  <si>
    <t>奈良県磯城郡田原本町千代３４６－１３</t>
  </si>
  <si>
    <t>奈良県大和郡山市城町１７９９番地１１</t>
  </si>
  <si>
    <t>奈良県橿原市中曽司町２６９番地２７</t>
  </si>
  <si>
    <t>奈良県奈良市東九条町２０６－２５</t>
  </si>
  <si>
    <t>0742-63-62-5030</t>
  </si>
  <si>
    <t>奈良県高市郡高取町下子島３５０</t>
  </si>
  <si>
    <t>奈良県大和高田市東中８２</t>
  </si>
  <si>
    <t>奈良県奈良市朱雀５－３－１０</t>
  </si>
  <si>
    <t>ﾕｳｹﾞﾝｶﾞｲｼｬﾗｲｽﾞｸﾞﾙｰﾌﾟ</t>
  </si>
  <si>
    <t>有限会社ライズグループ</t>
  </si>
  <si>
    <t>奈良県奈良市針町3152-1</t>
  </si>
  <si>
    <t>0743-82-2575</t>
  </si>
  <si>
    <t>0745-86-1695</t>
  </si>
  <si>
    <t>奈良県生駒郡三郷町立野北２－２７３８－５</t>
  </si>
  <si>
    <t>奈良県橿原市四条町７６５－１５</t>
  </si>
  <si>
    <t>ﾕｳｹﾞﾝｶﾞｲｼｬｼﾎ</t>
  </si>
  <si>
    <t>有限会社志保</t>
  </si>
  <si>
    <t>奈良県生駒郡三郷町美松ケ丘西１－３－１６</t>
  </si>
  <si>
    <t>0745-31-1222</t>
  </si>
  <si>
    <t>奈良県橿原市中曽司町４２６－２１</t>
  </si>
  <si>
    <t>奈良県吉野郡大淀町下渕226番地</t>
  </si>
  <si>
    <t>ﾕｳｹﾞﾝｶﾞｲｼｬﾌｸｼｷｶｸ</t>
  </si>
  <si>
    <t>有限会社福祉企画</t>
  </si>
  <si>
    <t>奈良県御所市東松本１０８－２</t>
  </si>
  <si>
    <t>0745-63-2511</t>
  </si>
  <si>
    <t>0745-63-2521</t>
  </si>
  <si>
    <t>0745-63-2512</t>
  </si>
  <si>
    <t>奈良県天理市櫟本町３２１０番地４</t>
  </si>
  <si>
    <t>ﾕｳｹﾞﾝｶﾞｲｼｬﾕｲﾉｻﾄ</t>
  </si>
  <si>
    <t>奈良県御所市蛇穴６２４</t>
  </si>
  <si>
    <t>ｷﾑﾗﾕｶ</t>
  </si>
  <si>
    <t>木村有花</t>
  </si>
  <si>
    <t>ﾊﾏﾀﾞ ｼﾏｺ</t>
  </si>
  <si>
    <t>濱田　しま子</t>
  </si>
  <si>
    <t>奈良県橿原市久米町６２３－５０６</t>
  </si>
  <si>
    <t>紀川　克美</t>
  </si>
  <si>
    <t>奈良県生駒郡三郷町立野北１－２９－２０－８１０</t>
  </si>
  <si>
    <t>林　美和</t>
  </si>
  <si>
    <t>奈良県奈良市中町５０７６－１１</t>
  </si>
  <si>
    <t>ﾏﾂｲﾀｶｼ</t>
  </si>
  <si>
    <t>松井孝之</t>
  </si>
  <si>
    <t>奈良県生駒市鹿ノ台北一丁目14番地15号</t>
  </si>
  <si>
    <t>奈良県生駒市鹿ノ台北一丁目１４番地１５号</t>
  </si>
  <si>
    <t>村田　省三</t>
  </si>
  <si>
    <t>ｲｿﾆｼﾄﾓﾌﾐ</t>
  </si>
  <si>
    <t>ｲｿﾆｼ ﾄﾓﾌﾐ</t>
  </si>
  <si>
    <t>奈良県奈良市神功五丁目１３番地の８</t>
  </si>
  <si>
    <t>石西明史</t>
  </si>
  <si>
    <t>奈良県奈良市神功五丁目13番地の8</t>
  </si>
  <si>
    <t>ﾐﾂﾊｼﾏｻﾊﾙ</t>
  </si>
  <si>
    <t>光橋政陽</t>
  </si>
  <si>
    <t>ﾀｶﾊｼﾘｴｺﾘ</t>
  </si>
  <si>
    <t>髙橋　利惠子</t>
  </si>
  <si>
    <t>ﾋｮｳﾄｳｺｺﾛ</t>
  </si>
  <si>
    <t>兵頭こころ</t>
  </si>
  <si>
    <t>和歌山県和歌山市西86番地8</t>
  </si>
  <si>
    <t>ﾀﾅｶ ﾏﾅ</t>
  </si>
  <si>
    <t>田中　愛</t>
  </si>
  <si>
    <t>ﾎｿﾀﾞﾖｳｺ</t>
  </si>
  <si>
    <t>細田容子</t>
  </si>
  <si>
    <t>奈良県奈良市北登美ケ丘５丁目１１番２２号</t>
  </si>
  <si>
    <t>山本　喜德</t>
  </si>
  <si>
    <t>奈良県奈良市四条大路３丁目３－７５－１</t>
  </si>
  <si>
    <t>山本善徳</t>
  </si>
  <si>
    <t>ｷｸﾁｱﾂｼ</t>
  </si>
  <si>
    <t>菊池　厚</t>
  </si>
  <si>
    <t>奈良県香芝市旭ケ丘１－１３－３</t>
  </si>
  <si>
    <t>ｵｶﾀﾞｼﾞﾛｳ</t>
  </si>
  <si>
    <t>岡田二朗</t>
  </si>
  <si>
    <t>奈良県奈良市東登美ケ丘一丁目10番12号</t>
  </si>
  <si>
    <t>佃　能子</t>
  </si>
  <si>
    <t>奈良県奈良市三条本町１１－２２　ピアッツァコート奈良駅前２０５号</t>
  </si>
  <si>
    <t>石田　慶子</t>
  </si>
  <si>
    <t>奈良県生駒市西旭ケ丘１－５４</t>
  </si>
  <si>
    <t>奈良県五條市居伝町４５１番地の１</t>
  </si>
  <si>
    <t>ﾐﾔﾀﾆ ﾏｻｺ</t>
  </si>
  <si>
    <t>宮谷　正子</t>
  </si>
  <si>
    <t>奈良県奈良市西木辻町109番地の1LMやすらぎの道401号</t>
  </si>
  <si>
    <t>ｱﾗﾓﾄ ﾋﾃﾞｷ</t>
  </si>
  <si>
    <t>荒本　秀樹</t>
  </si>
  <si>
    <t>奈良県奈良市右京二丁目３番地平城第２団地１２－５０８</t>
  </si>
  <si>
    <t>京都府木津川市州見台七丁目18番地4ヒールコート202号</t>
  </si>
  <si>
    <t>奈良県奈良市敷島町一丁目551番地の24</t>
  </si>
  <si>
    <t>ｵｶｲ ﾐﾕｷ</t>
  </si>
  <si>
    <t>岡井　美由紀</t>
  </si>
  <si>
    <t>奈良県北葛城郡河合町広瀬台３－２－２</t>
  </si>
  <si>
    <t>芝原　賢</t>
  </si>
  <si>
    <t>ﾐﾅﾐ ｾｲｺ</t>
  </si>
  <si>
    <t>南　勢子</t>
  </si>
  <si>
    <t>大阪府泉北郡忠岡町忠岡北１丁目８番７号</t>
  </si>
  <si>
    <t>ﾊﾞﾝﾄﾞｳ ｴﾂｺ</t>
  </si>
  <si>
    <t>阪東　悦子</t>
  </si>
  <si>
    <t>ﾊﾀｹﾔﾏﾖｼﾊﾙ</t>
  </si>
  <si>
    <t>畠山義治</t>
  </si>
  <si>
    <t>ｶﾈﾓﾄ ﾀｴｺ</t>
  </si>
  <si>
    <t>金本　妙子</t>
  </si>
  <si>
    <t>奈良県北葛城郡広陵町大字弁財天387番地7</t>
  </si>
  <si>
    <t>ｵｵﾆｼｶﾅｺ</t>
  </si>
  <si>
    <t>大西加奈子</t>
  </si>
  <si>
    <t>田中　宏幸</t>
  </si>
  <si>
    <t>京都府相楽郡精華町光台４－２３－７</t>
  </si>
  <si>
    <t>ﾏﾂﾑﾗ ﾄｼﾖ</t>
  </si>
  <si>
    <t>松村　寿代</t>
  </si>
  <si>
    <t>奈良県生駒市東菜畑一丁目165番地ルネ東生駒603</t>
  </si>
  <si>
    <t>奈良県生駒市東生駒１－１６３－６ネオハイツⅡ号館６０７</t>
  </si>
  <si>
    <t>ﾀｶﾀﾞﾏｻﾊﾙ</t>
  </si>
  <si>
    <t>髙田真治　</t>
  </si>
  <si>
    <t>奈良県桜井市戒重192番地の1　A-506</t>
  </si>
  <si>
    <t>ﾖｼﾉﾉﾎﾞﾙ</t>
  </si>
  <si>
    <t>吉野登</t>
  </si>
  <si>
    <t>大阪府堺市中区陶器北1068番地9</t>
  </si>
  <si>
    <t>ﾂｸﾀﾞ ﾀｶｺ</t>
  </si>
  <si>
    <t>奈良県奈良市三条本町11-22　ピアッツァコート奈良駅前205号</t>
  </si>
  <si>
    <t>ﾂｸﾀﾞﾉｳｺ</t>
  </si>
  <si>
    <t>奈良県奈良市三条本町11番22号ピアッツァコート奈良駅前205号</t>
  </si>
  <si>
    <t>ﾆｷ ﾀｶﾄﾐ</t>
  </si>
  <si>
    <t>仁木　貴富</t>
  </si>
  <si>
    <t>京都府木津川市城山台１－１２－４</t>
  </si>
  <si>
    <t>ｲﾜﾓﾄ ﾀｶｼ</t>
  </si>
  <si>
    <t>岩本　貴嗣</t>
  </si>
  <si>
    <t>大阪府大阪市東成区大今里西2-8-13-102</t>
  </si>
  <si>
    <t>ｲｼﾀﾞ ｹｲｺ</t>
  </si>
  <si>
    <t>奈良県生駒市小瀬町２７番地２０３号</t>
  </si>
  <si>
    <t>ｵｶﾀﾞ ｹﾝﾀﾛｳ</t>
  </si>
  <si>
    <t>岡田　憲太郎</t>
  </si>
  <si>
    <t>東京都新宿区西新宿6丁目23番1-1903号</t>
  </si>
  <si>
    <t>橿原市長</t>
  </si>
  <si>
    <t>奈良県橿原市新賀町452-1</t>
  </si>
  <si>
    <t>ﾆｼﾀﾞｼﾞｭﾝｼﾞ</t>
  </si>
  <si>
    <t>大阪府大阪市北区大淀南二丁目2番9-3905号</t>
  </si>
  <si>
    <t>ﾏﾂﾑﾗ ﾘｮｳｲﾁ</t>
  </si>
  <si>
    <t>松村　良一</t>
  </si>
  <si>
    <t>岡本　育弘</t>
  </si>
  <si>
    <t>竹中　將人</t>
  </si>
  <si>
    <t>ｶﾜｲｼｹﾞﾌﾐ</t>
  </si>
  <si>
    <t>河合成文</t>
  </si>
  <si>
    <t>奈良県香芝市旭ケ丘二丁目3番地7</t>
  </si>
  <si>
    <t>ｶﾜﾑﾗ ﾊﾙｵ</t>
  </si>
  <si>
    <t>河村　治夫</t>
  </si>
  <si>
    <t>ｽｷﾞﾓﾄﾋﾃﾞﾕｷ</t>
  </si>
  <si>
    <t>杉本秀行</t>
  </si>
  <si>
    <t>奈良県北葛城郡王寺町葛下二丁目1-309号</t>
  </si>
  <si>
    <t>ﾅｶｼﾛ ﾐﾂﾙ</t>
  </si>
  <si>
    <t>中城　満</t>
  </si>
  <si>
    <t>ﾆｼﾔﾏ ﾘｭｳｽｹ</t>
  </si>
  <si>
    <t>西山　竜輔</t>
  </si>
  <si>
    <t>奈良県奈良市西大寺竜王町1-5-40</t>
  </si>
  <si>
    <t>ｵｸﾉﾀｶｼ</t>
  </si>
  <si>
    <t>奥野剛志</t>
  </si>
  <si>
    <t>奈良県生駒市南田原町1124番地1カルムドミール302</t>
  </si>
  <si>
    <t>ﾊｾｶﾞﾜｱﾂﾐ</t>
  </si>
  <si>
    <t>長谷川敦弥</t>
  </si>
  <si>
    <t>岐阜県多治見市笠原町4024番地449</t>
  </si>
  <si>
    <t>ﾏﾂｼﾀｼﾝｲﾁﾛｳ</t>
  </si>
  <si>
    <t>松下真一郎</t>
  </si>
  <si>
    <t>ﾓﾘ ﾉﾌﾞｵ</t>
  </si>
  <si>
    <t>森　信男</t>
  </si>
  <si>
    <t>奈良県生駒市辻町996番地24ヴェレーナ東生駒</t>
  </si>
  <si>
    <t>ｸｽﾓﾄｽｷﾞｺ</t>
  </si>
  <si>
    <t>楠本杉子</t>
  </si>
  <si>
    <t>奈良県大和高田市南今里町9-6</t>
  </si>
  <si>
    <t>ｻﾀﾞﾏｻﾋｶﾙ</t>
  </si>
  <si>
    <t>定政輝</t>
  </si>
  <si>
    <t>ﾂｼﾞﾑﾗ ﾐﾁｺ</t>
  </si>
  <si>
    <t>辻村　美智子</t>
  </si>
  <si>
    <t>奈良県葛城市太田５５７番地</t>
  </si>
  <si>
    <t>ｲｼｶﾜ ｼｹﾞﾙ</t>
  </si>
  <si>
    <t>石川　茂</t>
  </si>
  <si>
    <t>奈良県奈良市六条西5-1-30</t>
  </si>
  <si>
    <t>ｵﾘｸﾞﾁﾋｻﾉﾘ</t>
  </si>
  <si>
    <t>折口永昇</t>
  </si>
  <si>
    <t>ｺｼﾞﾏ ﾉﾌﾞﾂｸﾞ</t>
  </si>
  <si>
    <t>小島　陳嗣</t>
  </si>
  <si>
    <t>奈良県大和郡山市高田町１７６－１ローレルコート天理前栽６０９</t>
  </si>
  <si>
    <t>奈良県磯城郡田原本町東井上４１０－３</t>
  </si>
  <si>
    <t>ﾀﾂﾐ ｶｽﾞﾋｺ</t>
  </si>
  <si>
    <t>辰己　一彦</t>
  </si>
  <si>
    <t>奈良県橿原市新賀町４５２－１</t>
  </si>
  <si>
    <t>奈良県橿原市新賀町４５２番地の１</t>
  </si>
  <si>
    <t>奈良県橿原市新賀町452番地1</t>
  </si>
  <si>
    <t>ｶﾀｵｶｼｭﾝｽｹ</t>
  </si>
  <si>
    <t>片岡俊介</t>
  </si>
  <si>
    <t>ｲｹﾀﾞｱｷ</t>
  </si>
  <si>
    <t>池田亜樹</t>
  </si>
  <si>
    <t>ﾖｼｶﾜｹｲｲﾁﾛｳ</t>
  </si>
  <si>
    <t>吉川景一郞</t>
  </si>
  <si>
    <t>ﾌﾙﾊｼﾘｶ</t>
  </si>
  <si>
    <t>古橋里香</t>
  </si>
  <si>
    <t>奈良県生駒郡平群町椿台4-5-6</t>
  </si>
  <si>
    <t>木南　修二</t>
  </si>
  <si>
    <t>ｵｶﾀﾞ ｱｷｺ</t>
  </si>
  <si>
    <t>岡田　晃子</t>
  </si>
  <si>
    <t>奈良県奈良市今市町３９７番地の６</t>
  </si>
  <si>
    <t>ﾌｸﾀｹｹｲｽｹ</t>
  </si>
  <si>
    <t>福武敬祐</t>
  </si>
  <si>
    <t>京都府長岡京市今里４－１６－７</t>
  </si>
  <si>
    <t>ｲﾁｶﾜ ﾂﾖｼ</t>
  </si>
  <si>
    <t>市川　毅</t>
  </si>
  <si>
    <t>川本　髙広</t>
  </si>
  <si>
    <t>奈良県高市郡高取町丹生谷９２３－２</t>
  </si>
  <si>
    <t>ｱｶﾏﾂ ﾀｶｼ</t>
  </si>
  <si>
    <t>赤松　隆</t>
  </si>
  <si>
    <t>大阪府守口市金田町一丁目63番10号</t>
  </si>
  <si>
    <t>ﾅｶﾑﾗｺｳｼﾞ</t>
  </si>
  <si>
    <t>ｸﾗﾊｼ ﾖｼﾛｳ</t>
  </si>
  <si>
    <t>倉橋　義郎</t>
  </si>
  <si>
    <t>静岡県浜松市中区海老塚２丁目２４番２９号</t>
  </si>
  <si>
    <t>ｼﾊﾞｻｷ ﾖｼﾋｺ</t>
  </si>
  <si>
    <t>奈良県生駒郡三郷町立野北１－２１－５１</t>
  </si>
  <si>
    <t>福隅　勇</t>
  </si>
  <si>
    <t>奈良県奈良市紀寺町950-2ウィンズガーデン201号</t>
  </si>
  <si>
    <t>奈良県奈良市紀寺町950-2ウィンズガーデン201</t>
  </si>
  <si>
    <t>奈良県奈良市紀寺町950-2　ウィンズガーデン201</t>
  </si>
  <si>
    <t>奈良県奈良市紀寺町950-2-201</t>
  </si>
  <si>
    <t>ﾅｶﾓﾄ ﾏﾕﾐ</t>
  </si>
  <si>
    <t>仲本　まゆみ</t>
  </si>
  <si>
    <t>奈良県大和高田市根成柿４８５－１４</t>
  </si>
  <si>
    <t>ﾔﾏﾓﾄﾖｼｺ</t>
  </si>
  <si>
    <t>山本美子</t>
  </si>
  <si>
    <t>奈良県葛城市林堂285番地1</t>
  </si>
  <si>
    <t>ｵｵﾂﾎﾞ ﾉﾌﾞﾕｷ</t>
  </si>
  <si>
    <t>大坪　信之</t>
  </si>
  <si>
    <t>ｵｵﾂﾎﾞﾉﾌﾞﾕｷ</t>
  </si>
  <si>
    <t>大坪信之</t>
  </si>
  <si>
    <t>東京都渋谷区神宮前一丁目10番32号デュエット原宿302</t>
  </si>
  <si>
    <t>ﾀｷｻﾞﾜ ｹﾝﾀﾛｳ</t>
  </si>
  <si>
    <t>瀧澤　健太郎</t>
  </si>
  <si>
    <t>奈良県北葛城郡上牧町服部台４－１－１１</t>
  </si>
  <si>
    <t>ﾀｷｻﾞﾜｹﾝﾀﾛｳ</t>
  </si>
  <si>
    <t>瀧澤健太郎</t>
  </si>
  <si>
    <t>奈良県北葛城郡上牧町服部台4丁目1-11</t>
  </si>
  <si>
    <t>ﾅｶﾑﾗ ﾖｳｽｹ</t>
  </si>
  <si>
    <t>中村　庸祐</t>
  </si>
  <si>
    <t>大阪府大阪市北区豊崎４丁目１０番４号ラ・リッシュ北梅田２０１号室</t>
  </si>
  <si>
    <t>ｵｵﾆｼｹｲｺ</t>
  </si>
  <si>
    <t>大西恵子</t>
  </si>
  <si>
    <t>奈良県桜井市上之庄479-3</t>
  </si>
  <si>
    <t>西口　順子</t>
  </si>
  <si>
    <t>奈良県奈良市三碓５丁目６－６－６１３</t>
  </si>
  <si>
    <t>ﾔｽｻﾞﾄ ﾋﾛﾕｷ</t>
  </si>
  <si>
    <t>安里　博行</t>
  </si>
  <si>
    <t>奈良県奈良市学園中3-705-27</t>
  </si>
  <si>
    <t>ﾆｼｸﾞﾁ ｼﾞｭﾝｺ</t>
  </si>
  <si>
    <t>ﾘ ｵｸｽｲ</t>
  </si>
  <si>
    <t>李　億水</t>
  </si>
  <si>
    <t>奈良県北葛城郡王寺町久度５丁目３－５２－１０１</t>
  </si>
  <si>
    <t>李　憶水</t>
  </si>
  <si>
    <t>奈良県北葛城郡王寺町久度５丁目３番５２－１０１</t>
  </si>
  <si>
    <t>奈良県北葛城郡王寺町久度五丁目3番52-101号</t>
  </si>
  <si>
    <t>奈良県北葛城郡王寺町久度５丁目３番５２－１</t>
  </si>
  <si>
    <t>ﾍｲｼﾅｵｷ</t>
  </si>
  <si>
    <t>瓶子尚規</t>
  </si>
  <si>
    <t>大阪府大阪市西区川口1-4-8クレアジオーネ703</t>
  </si>
  <si>
    <t>ﾀﾅｶ ﾋﾃﾞﾄｼ</t>
  </si>
  <si>
    <t>田中　英俊</t>
  </si>
  <si>
    <t>ﾀｹﾂﾅﾉﾌﾞﾋﾄ</t>
  </si>
  <si>
    <t>竹綱庸仁</t>
  </si>
  <si>
    <t>奈良県奈良市学園緑ケ丘二丁目7番18号</t>
  </si>
  <si>
    <t>ﾖｼﾀﾞﾀｶｼ</t>
  </si>
  <si>
    <t>吉田隆志</t>
  </si>
  <si>
    <t>奈良県生駒市東松ケ丘16番4</t>
  </si>
  <si>
    <t>ﾀﾅｶﾋﾃﾞﾄｼ</t>
  </si>
  <si>
    <t>田中英俊</t>
  </si>
  <si>
    <t>ｶﾄｳﾄﾓｺ</t>
  </si>
  <si>
    <t>加登朋子</t>
  </si>
  <si>
    <t>奈良県生駒市辻町450-23スカイマンション208</t>
  </si>
  <si>
    <t>ｶﾄｳ ﾄﾓｺ</t>
  </si>
  <si>
    <t>加登　朋子</t>
  </si>
  <si>
    <t>奈良県生駒市辻町450番地23　スカイマンション208</t>
  </si>
  <si>
    <t>奈良県大和高田市築山８６番地５　ランプリ築山１０１号室</t>
  </si>
  <si>
    <t>ﾐﾂｲ ﾖｼﾅﾘ</t>
  </si>
  <si>
    <t>三井　義成</t>
  </si>
  <si>
    <t>ｽｽﾞｷﾉﾘﾋﾄｾﾝﾃﾞﾝ</t>
  </si>
  <si>
    <t>鈴木宣仁</t>
  </si>
  <si>
    <t>大阪府東大阪市南四条町15番20号</t>
  </si>
  <si>
    <t>ﾅｶﾑﾗ ﾀｶｼ</t>
  </si>
  <si>
    <t>中村　貴史</t>
  </si>
  <si>
    <t>京都府木津川市梅美台５－２５－２</t>
  </si>
  <si>
    <t>足立　浩</t>
  </si>
  <si>
    <t>ｲｿﾀﾞ ﾔｽﾉﾘ</t>
  </si>
  <si>
    <t>磯田　康徳</t>
  </si>
  <si>
    <t>奈良県奈良市若葉台3-2-12</t>
  </si>
  <si>
    <t>大野　かおる</t>
  </si>
  <si>
    <t>奈良県五條市中之1119番地</t>
  </si>
  <si>
    <t>ｶﾜﾆｼﾋﾛﾔｽ</t>
  </si>
  <si>
    <t>川西弘泰</t>
  </si>
  <si>
    <t>奈良県奈良市六条2丁目7番7号</t>
  </si>
  <si>
    <t>ﾆｼｲｷ ｼﾞｭﾝ</t>
  </si>
  <si>
    <t>西域　淳</t>
  </si>
  <si>
    <t>奈良県大和郡山市朝日町６番３号　ネバーランド大和郡山２０２号</t>
  </si>
  <si>
    <t>浅香　貞代</t>
  </si>
  <si>
    <t>奈良県香芝市関屋北３－３－１７</t>
  </si>
  <si>
    <t>ﾏﾂｵｷﾖﾀｶ</t>
  </si>
  <si>
    <t>松尾清隆</t>
  </si>
  <si>
    <t>奈良県橿原市小房町14番9号</t>
  </si>
  <si>
    <t>ﾆｼﾀﾞ ｼｭﾝｼﾞ</t>
  </si>
  <si>
    <t>西田　俊思</t>
  </si>
  <si>
    <t>ﾆｼﾇﾏﾋﾛｱｷ</t>
  </si>
  <si>
    <t>西沼宏晃</t>
  </si>
  <si>
    <t>奈良県桜井市大福606番の52</t>
  </si>
  <si>
    <t>奈良県桜井市大福６０６－５２</t>
  </si>
  <si>
    <t>奈良県奈良市中山町１３８－６</t>
  </si>
  <si>
    <t>奈良県橿原市東坊城町１８番地３</t>
  </si>
  <si>
    <t>ﾔﾏﾀﾞｹｲｺ</t>
  </si>
  <si>
    <t>山田慶子</t>
  </si>
  <si>
    <t>奈良県香芝市穴虫1594番地ﾌｫﾚｽﾄ二上202</t>
  </si>
  <si>
    <t>ﾓﾘﾀｹｲｽｹ</t>
  </si>
  <si>
    <t>森田　圭祐</t>
  </si>
  <si>
    <t>森田圭祐</t>
  </si>
  <si>
    <t>ｶｲﾎ ﾋﾛﾕｷ</t>
  </si>
  <si>
    <t>海保　博幸</t>
  </si>
  <si>
    <t>奈良県奈良市東紀寺町３丁目２番１－２０５</t>
  </si>
  <si>
    <t>ﾔﾏﾓﾄ ﾕｷｺ</t>
  </si>
  <si>
    <t>山本　由紀子</t>
  </si>
  <si>
    <t>奈良県奈良市佐保台３丁目９０２番地の１２９</t>
  </si>
  <si>
    <t>ｳｴﾀﾞｼｮｳﾀﾞｲ</t>
  </si>
  <si>
    <t>上田勝大</t>
  </si>
  <si>
    <t>兵庫県尼崎市田能三丁目1番35号</t>
  </si>
  <si>
    <t>ｶﾂﾏﾀ ﾔｽｺ</t>
  </si>
  <si>
    <t>勝又　康子</t>
  </si>
  <si>
    <t>ﾔﾏｸﾞﾁｶｽﾞﾐ</t>
  </si>
  <si>
    <t>ｷｸﾁﾉﾘｺ</t>
  </si>
  <si>
    <t>菊池　宣子</t>
  </si>
  <si>
    <t>ｲｼｲ ｵｻﾑ</t>
  </si>
  <si>
    <t>石井　修</t>
  </si>
  <si>
    <t>中川　孝士</t>
  </si>
  <si>
    <t>奈良県大和高田市市場７７４－１</t>
  </si>
  <si>
    <t>遠藤　和樹</t>
  </si>
  <si>
    <t>ﾋｷｵ ﾋﾛｼ</t>
  </si>
  <si>
    <t>引尾　拓志</t>
  </si>
  <si>
    <t>奈良県葛城市南花内２１０番地７</t>
  </si>
  <si>
    <t>ｼﾐｽﾞｹﾝ</t>
  </si>
  <si>
    <t>清水健</t>
  </si>
  <si>
    <t>奈良県生駒市北大和四丁目17番地2</t>
  </si>
  <si>
    <t>野瀬　学</t>
  </si>
  <si>
    <t>奈良県香芝市穴虫１６８９－９</t>
  </si>
  <si>
    <t>ｲﾇｲｱﾘｶ</t>
  </si>
  <si>
    <t>戌亥有香</t>
  </si>
  <si>
    <t>奈良県奈良市大宮町四丁目234番地の1グランドゥール奈良303号</t>
  </si>
  <si>
    <t>ｲｽﾞﾐﾅｵｺ</t>
  </si>
  <si>
    <t>泉尚子</t>
  </si>
  <si>
    <t>奈良県桜井市谷1178番地の1</t>
  </si>
  <si>
    <t>ﾎﾘｲﾕｷｺ</t>
  </si>
  <si>
    <t>堀井　幸子</t>
  </si>
  <si>
    <t>ﾏﾝﾅﾘ ﾃﾂﾔ</t>
  </si>
  <si>
    <t>萬成　哲也</t>
  </si>
  <si>
    <t>三重県伊賀市長田2065－1</t>
  </si>
  <si>
    <t>上山　三幸</t>
  </si>
  <si>
    <t>奈良県桜井市安倍木材団地１－１４－１９</t>
  </si>
  <si>
    <t>ﾀｼﾞﾏ ﾖｳｺ</t>
  </si>
  <si>
    <t>田嶋　羊子</t>
  </si>
  <si>
    <t>埼玉県戸田市下前１－９－６－３０１号</t>
  </si>
  <si>
    <t>ｶﾜﾓﾄ ﾏｲ</t>
  </si>
  <si>
    <t>川本　舞</t>
  </si>
  <si>
    <t>ｵｵｶﾞｷｴﾐｺ</t>
  </si>
  <si>
    <t>大垣　笑子</t>
  </si>
  <si>
    <t>代表者</t>
  </si>
  <si>
    <t>奈良県吉野郡下市町阿知賀242-8</t>
  </si>
  <si>
    <t>ﾎﾘｳﾁｱｽｶ</t>
  </si>
  <si>
    <t>堀内あすか</t>
  </si>
  <si>
    <t>奈良県大和郡山市城町1810番地21</t>
  </si>
  <si>
    <t>奈良県大和郡山市城町1810-21</t>
  </si>
  <si>
    <t>ﾍｲｼｼﾉﾌﾞ</t>
  </si>
  <si>
    <t>瓶子しのぶ</t>
  </si>
  <si>
    <t>奈良県生駒市東生駒2丁目207番地1コートＡ-405</t>
  </si>
  <si>
    <t>ｲﾄｳﾔｽﾉﾘ</t>
  </si>
  <si>
    <t>伊東靖典</t>
  </si>
  <si>
    <t>ｸﾘｵｶｴﾐｺ</t>
  </si>
  <si>
    <t>ﾏﾙｵﾕｶ</t>
  </si>
  <si>
    <t>丸尾由加</t>
  </si>
  <si>
    <t>ｳﾁﾀﾞﾅｵﾐ</t>
  </si>
  <si>
    <t>打田直美</t>
  </si>
  <si>
    <t>奈良県奈良市学園朝日町９番１号</t>
  </si>
  <si>
    <t>ｲｽﾞﾐｹｲｺ</t>
  </si>
  <si>
    <t>泉恵子</t>
  </si>
  <si>
    <t>ﾌｸﾔﾓﾄﾅﾘ</t>
  </si>
  <si>
    <t>福屋元成</t>
  </si>
  <si>
    <t>奈良県北葛城郡広陵町平尾527-1</t>
  </si>
  <si>
    <t xml:space="preserve">ﾔﾏﾓﾄ ﾊﾙﾋｻ </t>
  </si>
  <si>
    <t>山本　晴久</t>
  </si>
  <si>
    <t>ﾅｶﾑﾗﾉﾘｺ</t>
  </si>
  <si>
    <t>中村則子</t>
  </si>
  <si>
    <t>奈良県生駒郡三郷町立野北二丁目13番13号（103号）</t>
  </si>
  <si>
    <t>ﾀﾏｼﾏｻﾄﾙ</t>
  </si>
  <si>
    <t>玉島智</t>
  </si>
  <si>
    <t>奈良県大和郡山市南井町53番地4</t>
  </si>
  <si>
    <t>ﾔﾏﾓﾄﾀﾀﾞﾖｼ</t>
  </si>
  <si>
    <t>ﾅｶﾉﾕｳｽｹ</t>
  </si>
  <si>
    <t>中野雄介</t>
  </si>
  <si>
    <t>楊井　昌延</t>
  </si>
  <si>
    <t>ｻｶﾓﾄﾄｼｵ</t>
  </si>
  <si>
    <t>阪本敏夫</t>
  </si>
  <si>
    <t>ｱﾗｲﾀｶｴ</t>
  </si>
  <si>
    <t>荒井孝依</t>
  </si>
  <si>
    <t>奈良県磯城郡三宅町伴堂629</t>
  </si>
  <si>
    <t>荒井　孝依</t>
  </si>
  <si>
    <t>奈良県磯城郡三宅町伴堂６２９</t>
  </si>
  <si>
    <t>ﾔﾉ  ﾏｻﾙ</t>
  </si>
  <si>
    <t>矢野　勝</t>
  </si>
  <si>
    <t>奈良県生駒郡三郷町美松ケ丘西１－２－１１</t>
  </si>
  <si>
    <t>ﾀｶﾊｼﾕﾀｶ</t>
  </si>
  <si>
    <t>高橋豊</t>
  </si>
  <si>
    <t>奈良県生駒市真弓一丁目4番34号</t>
  </si>
  <si>
    <t>ﾊﾔｼ ﾋﾛﾕｷ</t>
  </si>
  <si>
    <t>林　博行</t>
  </si>
  <si>
    <t>奈良県香芝市逢坂二丁目520番地4グランドソレイユ202号</t>
  </si>
  <si>
    <t>ﾊﾞﾝﾄﾞｳﾀﾀﾞｼ</t>
  </si>
  <si>
    <t>阪東忠</t>
  </si>
  <si>
    <t>ﾀﾑﾗﾖｳｲﾁ</t>
  </si>
  <si>
    <t>田村陽一</t>
  </si>
  <si>
    <t>奈良県北葛城郡王寺町王寺２－１２－２４－３０２</t>
  </si>
  <si>
    <t>和歌山県橋本市高野口町小田511番地7</t>
  </si>
  <si>
    <t>ﾔﾏﾑﾗ ﾖｼﾌﾐ</t>
  </si>
  <si>
    <t>山村　好史</t>
  </si>
  <si>
    <t>下村　卓司</t>
  </si>
  <si>
    <t>奈良県香芝市高山台１－１－６</t>
  </si>
  <si>
    <t>奈良県五條市上之町３４０番地</t>
  </si>
  <si>
    <t>東川　裕</t>
  </si>
  <si>
    <t>奈良県御所市１２１－１</t>
  </si>
  <si>
    <t>ﾏﾂｳﾗﾔｽｺ</t>
  </si>
  <si>
    <t>松浦康子</t>
  </si>
  <si>
    <t>大阪府八尾市郡川5-167</t>
  </si>
  <si>
    <t>ｲﾘｴﾃﾙｵ</t>
  </si>
  <si>
    <t>入江　輝雄</t>
  </si>
  <si>
    <t>奈良県宇陀市榛原笠間２３７７</t>
  </si>
  <si>
    <t>ｵｸﾀﾞ ﾀｶｱｷ</t>
  </si>
  <si>
    <t>奥田　隆章</t>
  </si>
  <si>
    <t>奈良県天理市楢町３２５</t>
  </si>
  <si>
    <t>奈良県生駒郡平群町椣原755-2シャーメゾン東山Ａ棟202号</t>
  </si>
  <si>
    <t>ｲﾜﾓﾄ ｷﾝｺﾞ</t>
  </si>
  <si>
    <t>岩本　金悟</t>
  </si>
  <si>
    <t>奈良県奈良市登美ケ丘８番１０号</t>
  </si>
  <si>
    <t>ﾀﾏｷ ｺｳｿﾞｳ</t>
  </si>
  <si>
    <t>玉置　公三</t>
  </si>
  <si>
    <t>奈良県吉野郡十津川村折立６３０</t>
  </si>
  <si>
    <t>奈良県吉野郡十津川村大字折立630番地</t>
  </si>
  <si>
    <t>奈良県御所市室124番地1</t>
  </si>
  <si>
    <t>ﾆｼﾓﾄﾄﾐｵﾐﾐ</t>
  </si>
  <si>
    <t>大阪府河内長野市大矢船西町2番4-1005</t>
  </si>
  <si>
    <t>大阪府枚方市茄子作4-51-3</t>
  </si>
  <si>
    <t>奈良県奈良市東九条町７２２－３</t>
  </si>
  <si>
    <t>ﾔﾏｳﾁﾀﾐｵ</t>
  </si>
  <si>
    <t>播磨靖男</t>
  </si>
  <si>
    <t>播磨　靖夫</t>
  </si>
  <si>
    <t>奈良県奈良市学園朝日町１－Ｃ６１２</t>
  </si>
  <si>
    <t>ﾑﾗﾉｼﾞｭﾝｼﾞ</t>
  </si>
  <si>
    <t>村野淳二</t>
  </si>
  <si>
    <t>奈良県大和高田市片塩町12番11号村野ビル4F</t>
  </si>
  <si>
    <t>奈良県大和高田市片塩町１２－１１</t>
  </si>
  <si>
    <t>ｷﾀﾄｼﾕｷ</t>
  </si>
  <si>
    <t>喜多俊幸</t>
  </si>
  <si>
    <t>奈良県宇陀市室生大野2233番地の6</t>
  </si>
  <si>
    <t>ﾅｶﾔﾏ ｻﾁｺ</t>
  </si>
  <si>
    <t>中山　幸子</t>
  </si>
  <si>
    <t>奈良県橿原市山之坊町３５２番地の６</t>
  </si>
  <si>
    <t>奈良県橿原市山之坊町３５２番地６</t>
  </si>
  <si>
    <t>奈良県橿原市山の坊町３５２番地６</t>
  </si>
  <si>
    <t>奈良県橿原市山之坊町352番地の6</t>
  </si>
  <si>
    <t>奈良県橿原市山之坊町３５２－６</t>
  </si>
  <si>
    <t>奈良県葛城市竹内３０６番地</t>
  </si>
  <si>
    <t>ｱｺ ｶｽﾞﾋｺ</t>
  </si>
  <si>
    <t>阿古　和彦</t>
  </si>
  <si>
    <t>ｽｽﾞｷ ﾖｼﾋｺ</t>
  </si>
  <si>
    <t>鈴木　仁彦</t>
  </si>
  <si>
    <t>奈良県宇陀郡御杖村神末２４１１</t>
  </si>
  <si>
    <t>奈良県北葛城郡広陵町馬見北７丁目８－２４</t>
  </si>
  <si>
    <t>ﾏﾂｳﾗ ﾔｽｺ</t>
  </si>
  <si>
    <t>松浦　康子</t>
  </si>
  <si>
    <t>大阪府八尾市郡川五丁目167番地</t>
  </si>
  <si>
    <t>ﾀｶﾊｼｽｽﾑ</t>
  </si>
  <si>
    <t>高橋進</t>
  </si>
  <si>
    <t>奈良県香芝市白鳳台二丁目21番地4</t>
  </si>
  <si>
    <t>奈良県北葛城郡河合町星和台２丁目２９－７</t>
  </si>
  <si>
    <t>奈良県北葛城郡河合町星和台２－２９－７</t>
  </si>
  <si>
    <t>奈良県北葛城郡広陵町馬見北四丁目10番8号</t>
  </si>
  <si>
    <t>東　好子</t>
  </si>
  <si>
    <t>岡下　守正</t>
  </si>
  <si>
    <t>奈良県吉野郡大淀町桧垣本２００２</t>
  </si>
  <si>
    <t>津野　雅俊</t>
  </si>
  <si>
    <t>奈良県大和郡山市九条町９６０－８３</t>
  </si>
  <si>
    <t>ｳｴﾀﾞｷﾖｼ</t>
  </si>
  <si>
    <t>上田　清</t>
  </si>
  <si>
    <t>奈良県大和郡山市矢田山町15-8</t>
  </si>
  <si>
    <t>ﾊﾔｼ ﾏｻﾋﾛ</t>
  </si>
  <si>
    <t>林　昌弘</t>
  </si>
  <si>
    <t>奈良県生駒市北田原町２３１２</t>
  </si>
  <si>
    <t>奈良県天理市川原城町３９１番地１</t>
  </si>
  <si>
    <t>奈良県奈良市百楽園一丁目6番19号</t>
  </si>
  <si>
    <t>ﾄﾐﾜ ｷﾖﾀｶ</t>
  </si>
  <si>
    <t>富和　清隆</t>
  </si>
  <si>
    <t>奈良県橿原市葛本町４７６－６</t>
  </si>
  <si>
    <t>ﾂｼﾞﾑﾗ ﾀｲﾊﾝ</t>
  </si>
  <si>
    <t>辻村　泰範</t>
  </si>
  <si>
    <t>奈良県生駒市元町2丁目14番8号</t>
  </si>
  <si>
    <t>ｺﾆｼﾋﾃﾞﾊﾙﾔﾏｵｶﾄｵﾙ</t>
  </si>
  <si>
    <t>ﾌｸｲ ｼｹﾞﾀﾀﾞ</t>
  </si>
  <si>
    <t>福井　重忠</t>
  </si>
  <si>
    <t>ｶﾜﾑﾗｷﾀﾛｳﾀ</t>
  </si>
  <si>
    <t>河村　喜太郎</t>
  </si>
  <si>
    <t>ｶﾜﾑﾗ ｷﾀﾛｳ</t>
  </si>
  <si>
    <t>奈良県桜井市谷480番地</t>
  </si>
  <si>
    <t>奈良県香芝市磯壁二丁目1090番地の14</t>
  </si>
  <si>
    <t>ﾅﾐｶﾜ ﾀｹｼ</t>
  </si>
  <si>
    <t>並河　健</t>
  </si>
  <si>
    <t>天理市長</t>
  </si>
  <si>
    <t>ﾏﾄﾊﾞﾋﾄﾐ</t>
  </si>
  <si>
    <t>的場　仁美</t>
  </si>
  <si>
    <t>奈良県桜井市大字桜井585番地　310号室</t>
  </si>
  <si>
    <t>奈良県北葛城郡広陵町平尾715番地13</t>
  </si>
  <si>
    <t>ｱｽﾞﾏ ｸﾆｺ</t>
  </si>
  <si>
    <t>東　邦子</t>
  </si>
  <si>
    <t>ﾀｶﾊｼ ﾖｼｶﾈ</t>
  </si>
  <si>
    <t>高橋　良周</t>
  </si>
  <si>
    <t>奈良県橿原市石川町375番地の3</t>
  </si>
  <si>
    <t>奈良県北葛城郡広陵町百済１４２０</t>
  </si>
  <si>
    <t>太地　久恵</t>
  </si>
  <si>
    <t>奈良県桜井市河西１７４番地の２アネシスＢ１０１</t>
  </si>
  <si>
    <t>ﾂｼﾞｲﾌﾐｺ</t>
  </si>
  <si>
    <t>辻井　典子</t>
  </si>
  <si>
    <t>奈良県奈良市秋篠町９６９－２４</t>
  </si>
  <si>
    <t>ﾀｶﾊﾀ ﾐﾄﾞﾘ</t>
  </si>
  <si>
    <t>高畑　みどり</t>
  </si>
  <si>
    <t>ﾀｶﾊﾀﾐﾄﾞﾘ</t>
  </si>
  <si>
    <t>高畑みどり</t>
  </si>
  <si>
    <t>ｲﾏﾅｶ ﾋﾛﾐ</t>
  </si>
  <si>
    <t>今中　博美</t>
  </si>
  <si>
    <t>奈良県山辺郡山添村峰寺１６８</t>
  </si>
  <si>
    <t>ﾅｶｲ ｷｼｺ</t>
  </si>
  <si>
    <t>中井　希史子</t>
  </si>
  <si>
    <t>奈良県奈良市青山八丁目111番地</t>
  </si>
  <si>
    <t>悦内　よし子</t>
  </si>
  <si>
    <t>奈良県橿原市東坊城町２３４－２２</t>
  </si>
  <si>
    <t>奈良県北葛城郡広陵町平尾７１５番地１３</t>
  </si>
  <si>
    <t>ﾀﾑﾗ ｼｭｳﾍｲ</t>
  </si>
  <si>
    <t>田村　修平</t>
  </si>
  <si>
    <t>奈良県北葛城郡上牧町米山台四丁目14番14号</t>
  </si>
  <si>
    <t>奈良県北葛城郡上牧町米山台４丁目１４番１４号</t>
  </si>
  <si>
    <t>奈良県北葛城郡広陵町安部３５２－３</t>
  </si>
  <si>
    <t>奈良県北葛城郡広陵町大字安部352-3</t>
  </si>
  <si>
    <t>ﾓﾘｼﾀ ﾖｼﾄﾓ</t>
  </si>
  <si>
    <t>森下　良伴</t>
  </si>
  <si>
    <t>奈良県五條市本町１－７－９</t>
  </si>
  <si>
    <t>奈良県葛城市長尾１６９番地１６</t>
  </si>
  <si>
    <t>ﾐｼﾏﾀｶﾋｺ</t>
  </si>
  <si>
    <t>三島昂彦</t>
  </si>
  <si>
    <t>奈良県生駒市さつき台一丁目606番地1ローレルコート2-1</t>
  </si>
  <si>
    <t xml:space="preserve">ﾐｼﾏ ﾀｶﾋｺ </t>
  </si>
  <si>
    <t>奈良県生駒市さつき台1丁目606番地1　ローレルコート2-1</t>
  </si>
  <si>
    <t>ｲｿﾉﾀﾛｳ</t>
  </si>
  <si>
    <t>礒野太郎</t>
  </si>
  <si>
    <t>大阪府寝屋川市初町22番8号</t>
  </si>
  <si>
    <t>奈良県大和郡山市代官町２－６２</t>
  </si>
  <si>
    <t>ｱﾏｲ ﾋﾛｼ</t>
  </si>
  <si>
    <t>天井　浩</t>
  </si>
  <si>
    <t>奈良県磯城郡田原本町本町６１２番地</t>
  </si>
  <si>
    <t>出口　康夫</t>
  </si>
  <si>
    <t>ﾎﾘｳﾁ ﾉﾌﾞﾕｷ</t>
  </si>
  <si>
    <t>堀内　伸幸</t>
  </si>
  <si>
    <t>奈良県橿原市四条町７７４番地の１</t>
  </si>
  <si>
    <t>磯野太郎</t>
  </si>
  <si>
    <t>大阪府寝屋川市初町２２－８</t>
  </si>
  <si>
    <t>ﾋﾗﾊﾞﾔｼ ﾋﾃﾞﾋﾛ</t>
  </si>
  <si>
    <t>平林　秀裕</t>
  </si>
  <si>
    <t>京都府木津川市兜台３－８－１</t>
  </si>
  <si>
    <t>ﾎｼﾀﾞﾄｵﾙ</t>
  </si>
  <si>
    <t>星田　徹</t>
  </si>
  <si>
    <t>奈良県奈良市東登美ケ丘６－９－１９</t>
  </si>
  <si>
    <t>ﾑﾗﾅｶｻﾁｵ</t>
  </si>
  <si>
    <t>村中幸男</t>
  </si>
  <si>
    <t>奈良県生駒郡斑鳩町興留2-4-35</t>
  </si>
  <si>
    <t>ﾑﾗﾅｶﾕｷｵ</t>
  </si>
  <si>
    <t>村中幸雄</t>
  </si>
  <si>
    <t>ﾀｶﾋ ﾖｼｺ</t>
  </si>
  <si>
    <t>高比　仁子</t>
  </si>
  <si>
    <t>奈良県奈良市学園南２丁目４番１６号</t>
  </si>
  <si>
    <t>奈良県奈良市七条西町１丁目５７番１３号</t>
  </si>
  <si>
    <t>奈良県奈良市七条西町１－５７－１３</t>
  </si>
  <si>
    <t>奈良県奈良市七条西町一丁目５７－１３</t>
  </si>
  <si>
    <t>ﾀｹｳﾁ ﾄｼｴ</t>
  </si>
  <si>
    <t>竹内　利枝</t>
  </si>
  <si>
    <t>奈良県奈良市登美ケ丘４丁目７番１６号</t>
  </si>
  <si>
    <t>ﾊﾁﾉ ﾕｳｼﾞ</t>
  </si>
  <si>
    <t>八野　祐司</t>
  </si>
  <si>
    <t>ﾏｴﾀﾞﾐﾂｺ</t>
  </si>
  <si>
    <t>前田　充子</t>
  </si>
  <si>
    <t>細川　賢一</t>
  </si>
  <si>
    <t>ﾎｿｶﾜ ｹﾝｲﾁ</t>
  </si>
  <si>
    <t>奈良県奈良市大安寺１－１７－１３</t>
  </si>
  <si>
    <t>ﾅｶﾆｼ ﾋﾛﾂｸﾞ</t>
  </si>
  <si>
    <t>中西　宏次</t>
  </si>
  <si>
    <t>安垣　三津子</t>
  </si>
  <si>
    <t>奈良県奈良市東登美ケ丘６－１６－３</t>
  </si>
  <si>
    <t>ﾆｼｸﾞﾁﾏﾅﾌﾞ</t>
  </si>
  <si>
    <t>西口学</t>
  </si>
  <si>
    <t>京都府相楽郡精華町桜が丘3-33-13</t>
  </si>
  <si>
    <t>吉山　信夫</t>
  </si>
  <si>
    <t>奈良県大和郡山市矢田山町３７－１４</t>
  </si>
  <si>
    <t>岡　美希</t>
  </si>
  <si>
    <t>奈良県葛城市兵家１４６２－１</t>
  </si>
  <si>
    <t>ｲﾜｷﾋﾛｼ</t>
  </si>
  <si>
    <t>岩木　博史</t>
  </si>
  <si>
    <t>奈良県香芝市高１０５－１</t>
  </si>
  <si>
    <t>ｶﾜﾆｼ ﾄｼｶｽﾞ</t>
  </si>
  <si>
    <t>川西　利和</t>
  </si>
  <si>
    <t>奈良県五條市二見五丁目１番７号</t>
  </si>
  <si>
    <t>ｻﾉ ﾕｳｺ</t>
  </si>
  <si>
    <t>佐野　裕子</t>
  </si>
  <si>
    <t>奈良県五條市二見５－１－７</t>
  </si>
  <si>
    <t>ﾅｶﾀﾆ ﾏｻﾖｼ</t>
  </si>
  <si>
    <t>中谷　昌義</t>
  </si>
  <si>
    <t>奈良県天理市櫟本町２２８４－６</t>
  </si>
  <si>
    <t>奈良県大和高田市田井新町町１－３０－４０５</t>
  </si>
  <si>
    <t>ｺﾄﾞﾓｼｴﾝﾙｰﾑｺｺﾆｺ</t>
  </si>
  <si>
    <t>こども支援ルームここにこ</t>
  </si>
  <si>
    <t>奈良県生駒市山崎町21番24号</t>
  </si>
  <si>
    <t>ｻﾎﾟｰﾄﾊﾅ</t>
  </si>
  <si>
    <t>サポートはな</t>
  </si>
  <si>
    <t>ﾄﾆﾅ</t>
  </si>
  <si>
    <t>Tonina“トニナ”</t>
  </si>
  <si>
    <t>奈良県大和高田市東雲町15-34</t>
  </si>
  <si>
    <t>ｱｰﾄﾁｬｲﾙﾄﾞｹｱｾｯﾄﾞｽｸｰﾙｼﾞｪｲｱｰﾙﾔﾏﾄｺｵﾘﾔﾏ</t>
  </si>
  <si>
    <t>アートチャイルドケアSEDスクールJR大和郡山</t>
  </si>
  <si>
    <t>奈良県大和郡山市高田町92番14ハーベス大和郡山2F</t>
  </si>
  <si>
    <t>ｱｰﾄﾁｬｲﾙﾄﾞｹｱｴｽｲｰﾃﾞｨｰｽｸｰﾙｶﾞｯｹﾝﾅﾗﾄﾐｶﾞｵｶ</t>
  </si>
  <si>
    <t>アートチャイルドケアSEDスクール学研奈良登美ヶ丘</t>
  </si>
  <si>
    <t>奈良県生駒市鹿畑町16-2学研奈良登美ヶ丘駅構内1階南区画</t>
  </si>
  <si>
    <t>ｱｰﾄﾁｬｲﾙﾄﾞｹｱSEDｽｸｰﾙｷﾝﾃﾂｶﾞｸｴﾝﾏｴ</t>
  </si>
  <si>
    <t>アートチャイルドケアＳＥＤスクール近鉄学園前</t>
  </si>
  <si>
    <t>奈良県奈良市学園北一丁目１１番１０号森田ビル４階</t>
  </si>
  <si>
    <t>ｱｰﾄﾁｬｲﾙﾄﾞｹｱｴｽｲｰﾃﾞｨ ｽｸｰﾙﾅﾗｶｼﾊﾞ</t>
  </si>
  <si>
    <t>アートチャイルドケアＳＥＤスクール奈良香芝</t>
  </si>
  <si>
    <t>奈良県香芝市磯壁三丁目５３番１号　２階</t>
  </si>
  <si>
    <t>奈良県大和郡山市高田町92-14　ハーベス大和郡山2F</t>
  </si>
  <si>
    <t>ｵﾋｻﾏﾊｳｽｷｯｽﾞ</t>
  </si>
  <si>
    <t>奈良県天理市二階堂上ノ庄町２７９－１</t>
  </si>
  <si>
    <t>ｵﾋｻﾏﾊｳｽｱﾝﾌｧﾝ</t>
  </si>
  <si>
    <t>おひさまはうすあんふぁん</t>
  </si>
  <si>
    <t>奈良県天理市荒蒔町278番地4</t>
  </si>
  <si>
    <t>ｺｺﾛﾉﾄﾓ</t>
  </si>
  <si>
    <t>こころの友</t>
  </si>
  <si>
    <t>奈良県奈良市右京1丁目3番地の1平城第二団地3号棟111号室</t>
  </si>
  <si>
    <t>奈良県吉野郡大淀町桧垣本１０１０－１５３</t>
  </si>
  <si>
    <t>ﾌﾚﾝﾄﾞ</t>
  </si>
  <si>
    <t>ふれんど</t>
  </si>
  <si>
    <t>ｻｸﾗｷｯｽﾞ</t>
  </si>
  <si>
    <t>ＳＡＫＵＲＡ　Ｋｉｄｓ’</t>
  </si>
  <si>
    <t>奈良県奈良市朱雀４丁目１番１０号</t>
  </si>
  <si>
    <t>すこやかｈｏｍｅにっこり</t>
  </si>
  <si>
    <t>奈良県奈良市三条大路２丁目５２０－３</t>
  </si>
  <si>
    <t>ﾓﾘﾉﾅｶﾉｷﾞﾌﾄ</t>
  </si>
  <si>
    <t>森のなかのギフト</t>
  </si>
  <si>
    <t>奈良県生駒市菜畑町２３１３番地４３９</t>
  </si>
  <si>
    <t>ﾌﾚｱｲﾉﾓﾘｷｯｽﾞ</t>
  </si>
  <si>
    <t>ﾏﾝﾀﾞﾗﾄﾎﾟｽ</t>
  </si>
  <si>
    <t>奈良県葛城市當麻３８８－３</t>
  </si>
  <si>
    <t>ｲﾘｮｳﾎｳｼﾞﾝｼｬﾀﾞﾝｵｶﾀﾞｶｲﾊｯﾀﾂｷｮｳｲｸｼｴﾝｾﾝﾀｰｱﾐｰｸｽ</t>
  </si>
  <si>
    <t>医療法人社団岡田会発達・教育支援センターアミークス</t>
  </si>
  <si>
    <t>奈良県桜井市辻53番地</t>
  </si>
  <si>
    <t>ｲﾘｮｳﾎｳｼﾞﾝｼｬﾀﾞﾝｵｶﾀﾞｶｲｼﾞﾄﾞｳﾊｯﾀﾂｷｮｳｲｸｼｴﾝｾﾝﾀｰｱﾐｰｸｽ</t>
  </si>
  <si>
    <t>ｼｵﾝﾎｲｸｼｮﾄｳﾎｳﾓﾝｼｴﾝ</t>
  </si>
  <si>
    <t>しおん保育所等訪問支援</t>
  </si>
  <si>
    <t>奈良県奈良市大宮町１丁目１－３２奈良交通第３ビル２階</t>
  </si>
  <si>
    <t>ｼﾞﾄﾞｳﾊｯﾀﾂｼｴﾝｾﾝﾀｰ ｼｵﾝ</t>
  </si>
  <si>
    <t>児童発達支援センター　しおん</t>
  </si>
  <si>
    <t>ﾜﾝｽﾃｯﾌﾟ</t>
  </si>
  <si>
    <t>ワンステップ</t>
  </si>
  <si>
    <t>ｴﾃﾞﾝ</t>
  </si>
  <si>
    <t>エデン</t>
  </si>
  <si>
    <t>らぶり</t>
  </si>
  <si>
    <t>ｵｰﾃﾞｨﾅﾘｰｳｪﾙﾌｪｱｻﾎﾟｰﾄ</t>
  </si>
  <si>
    <t>ｱﾘｱﾘ</t>
  </si>
  <si>
    <t>ありあり</t>
  </si>
  <si>
    <t>ﾆｮｷﾆｮｷ</t>
  </si>
  <si>
    <t>にょきにょき</t>
  </si>
  <si>
    <t>奈良県大和郡山市新町783-5</t>
  </si>
  <si>
    <t>ｿｳﾀﾞﾝｼｴﾝｹﾞﾝｷ</t>
  </si>
  <si>
    <t>相談支援げんき</t>
  </si>
  <si>
    <t>ﾎｳｶｺﾞﾄｳﾃﾞｲｻｰﾋﾞｽ ﾘｽﾝ</t>
  </si>
  <si>
    <t>放課後等デイサービスリスン</t>
  </si>
  <si>
    <t>ｼｭｳﾛｳｼﾞｭﾝﾋﾞｶﾞﾀﾎｳｶｺﾞﾄｳﾃﾞｲｻｰﾋﾞｽｼﾞｷﾞｮｳｼｮﾎﾟｰﾚｼﾞｭﾆｱ</t>
  </si>
  <si>
    <t>就労準備型放課後等デイサービス事業所「ポーレジュニア」</t>
  </si>
  <si>
    <t>ｺﾄﾞﾓｼｴﾝｾﾝﾀｰｷﾃｨ</t>
  </si>
  <si>
    <t>こども支援センターキティ</t>
  </si>
  <si>
    <t>奈良県大和高田市池尻102-2</t>
  </si>
  <si>
    <t>ﾕｳ</t>
  </si>
  <si>
    <t>ゆう</t>
  </si>
  <si>
    <t>奈良県奈良市六条西一丁目1番34号</t>
  </si>
  <si>
    <t>てらすワン</t>
  </si>
  <si>
    <t>奈良県奈良市学園大和町一丁目1-23</t>
  </si>
  <si>
    <t>ｼﾞｮｲ</t>
  </si>
  <si>
    <t>ＪＯＹ</t>
  </si>
  <si>
    <t>ステップ　ゆず</t>
  </si>
  <si>
    <t>IT・プログラミング療育 ツクル ADVANCE</t>
  </si>
  <si>
    <t>奈良県奈良市二条大路南一丁目3-1 2F</t>
  </si>
  <si>
    <t>IT・プログラミング療育 ツクル ミ・ナーラ</t>
  </si>
  <si>
    <t>奈良県奈良市二条大路南１－３－１　ミ・ナーラ３F</t>
  </si>
  <si>
    <t>ｱｲﾃｨ･ﾌﾟﾛｸﾞﾗﾐﾝｸﾞﾘｮｳｲｸﾂｸﾙ</t>
  </si>
  <si>
    <t>IT・プログラミング療育ツクル</t>
  </si>
  <si>
    <t>ｱｲﾃｨ･ﾌﾟﾛｸﾞﾗﾐﾝｸﾞﾘｮｳｲｸﾂｸﾙﾌｧｰﾑ</t>
  </si>
  <si>
    <t>IT・プログラミング療育ツクルfarm</t>
  </si>
  <si>
    <t>奈良県生駒市西松ケ丘10-31　松ヶ丘コーポ1F2号室</t>
  </si>
  <si>
    <t>ﾊｯﾀﾂｼｴﾝﾙｰﾑﾖｺﾛﾋﾞｷｯｽﾞ</t>
  </si>
  <si>
    <t>発達支援ルームよろこびキッズ</t>
  </si>
  <si>
    <t>奈良県天理市三島町117</t>
  </si>
  <si>
    <t>一般社団法人　大和健康ＣＬＵＢ</t>
  </si>
  <si>
    <t>奈良県大和高田市市場７９２－１０　１Ｆ</t>
  </si>
  <si>
    <t>ﾔﾏﾄｹﾝｺｳｸﾗﾌﾞﾌﾟﾚ</t>
  </si>
  <si>
    <t>大和健康ＣＬＵＢ　ｐｕｒｅ</t>
  </si>
  <si>
    <t>奈良県大和高田市大中２２番地２３</t>
  </si>
  <si>
    <t>ｼﾞﾄﾞｳﾊｯﾀﾂｼｴﾝｷﾝｷﾞｮ</t>
  </si>
  <si>
    <t>児童発達支援きんぎょ</t>
  </si>
  <si>
    <t>奈良県大和郡山市城町1713-79</t>
  </si>
  <si>
    <t>ｼﾞﾄﾞｳﾊｯﾀﾂｼｴﾝﾃﾝｼﾝﾗﾝﾏﾝ</t>
  </si>
  <si>
    <t>児童発達支援てんしんらんまん</t>
  </si>
  <si>
    <t>奈良県香芝市下田西1-10-28</t>
  </si>
  <si>
    <t>ﾌﾞﾙｰﾐﾝｸﾞ</t>
  </si>
  <si>
    <t>ブルーミング</t>
  </si>
  <si>
    <t>ｷﾗﾗｷｯｽﾞﾅﾗ</t>
  </si>
  <si>
    <t>きららkids奈良</t>
  </si>
  <si>
    <t>奈良県奈良市芝辻町2丁目11-1ＭＬビル3Ｆ</t>
  </si>
  <si>
    <t>ﾗﾌﾞﾘｰｷｯｽﾞ</t>
  </si>
  <si>
    <t>奈良県御所市竹田20-2</t>
  </si>
  <si>
    <t>ﾊｯﾀﾂｼｴﾝﾙｰﾑｽﾏｲﾙｷｯｽﾞ</t>
  </si>
  <si>
    <t>発達支援ルームスマイルキッズ</t>
  </si>
  <si>
    <t>ﾌﾗｰﾃﾙ</t>
  </si>
  <si>
    <t>フラーテル</t>
  </si>
  <si>
    <t>奈良県奈良市朱雀6丁目21-8　朱雀第2医療ビル101号室・201号室</t>
  </si>
  <si>
    <t>ﾎｳｶｺﾞﾄｳﾃﾞｲｻｰﾋﾞｽｼｵｵﾑｽﾋﾞ</t>
  </si>
  <si>
    <t>放課後等デイサービスしおおむすび</t>
  </si>
  <si>
    <t>奈良県天理市稲葉町401</t>
  </si>
  <si>
    <t>ｶｼﾉｷｴﾝ</t>
  </si>
  <si>
    <t>かしの木園</t>
  </si>
  <si>
    <t>奈良県橿原市白橿町８－１９－１</t>
  </si>
  <si>
    <t>ﾘﾊﾋﾞﾘﾊｯﾀﾂｼｴﾝﾙｰﾑﾕｰﾃｨｷｯｽﾞｺｳﾘｮｳ</t>
  </si>
  <si>
    <t>リハビリ発達支援ルーム　UTキッズ広陵</t>
  </si>
  <si>
    <t>奈良県北葛城郡広陵町大字笠161番地2広陵町総合保健福祉会館内</t>
  </si>
  <si>
    <t>ﾘﾊﾋﾞﾘﾊｯﾀﾂｼｴﾝﾙｰﾑ ﾕｰﾃｨｷｯｽﾞｺｳﾘｮｳ</t>
  </si>
  <si>
    <t>ﾎｳｶｺﾞﾄｳﾃﾞｲｻｰﾋﾞｽ ﾏﾎﾛﾊﾞﾌﾟﾗｽ</t>
  </si>
  <si>
    <t>放課後等デイサービス　まほろばPlus</t>
  </si>
  <si>
    <t>奈良県香芝市穴虫1056-1</t>
  </si>
  <si>
    <t>ｴｶﾞｵ ｺｵﾘﾔﾏﾎﾝﾃﾝ</t>
  </si>
  <si>
    <t>えがお　郡山本店</t>
  </si>
  <si>
    <t>奈良県大和郡山市稗田町３２６－１</t>
  </si>
  <si>
    <t>奈良県奈良市北之庄町７３６－１　奈良事務機ビル本館１階</t>
  </si>
  <si>
    <t>ｲﾛﾊｹｱｻﾎﾟｰﾄ</t>
  </si>
  <si>
    <t>ｲﾛﾊｴﾝ</t>
  </si>
  <si>
    <t>いろは園</t>
  </si>
  <si>
    <t>奈良県高市郡明日香村小山１６２－４</t>
  </si>
  <si>
    <t>ｵﾐｿ</t>
  </si>
  <si>
    <t>おみそ</t>
  </si>
  <si>
    <t>ｵﾐｿﾏｯｽﾙ</t>
  </si>
  <si>
    <t>おみそマッスル</t>
  </si>
  <si>
    <t>奈良県大和高田市大谷710-18</t>
  </si>
  <si>
    <t>Ricora</t>
  </si>
  <si>
    <t>奈良県奈良市宝来町1004番地1</t>
  </si>
  <si>
    <t>ﾘｺﾗ</t>
  </si>
  <si>
    <t>ｷｯｽﾞﾌｭｰﾁｬｰ</t>
  </si>
  <si>
    <t>Kidsフューチャー</t>
  </si>
  <si>
    <t>奈良県香芝市磯壁2丁目1071番地1-A</t>
  </si>
  <si>
    <t>奈良県橿原市五井町82番地の1</t>
  </si>
  <si>
    <t>ﾌﾙﾊｳｽ</t>
  </si>
  <si>
    <t>Ｆｕｌｌ＋ＨＯＵＳＥ</t>
  </si>
  <si>
    <t>奈良県生駒市真弓２丁目４－１０</t>
  </si>
  <si>
    <t>ｺﾄﾞﾓﾊｯﾀﾂｼｴﾝｷｮｳｼﾂｸﾞｯﾃﾞｨｰ</t>
  </si>
  <si>
    <t>こども発達支援教室Ｇｏｏｄｙ</t>
  </si>
  <si>
    <t>ｵﾓﾁｬﾊﾞｺｲｺﾏ</t>
  </si>
  <si>
    <t>おもちゃ箱いこま</t>
  </si>
  <si>
    <t>奈良県生駒市萩の台一丁目2-2ﾗｲﾌｺｰﾄ萩の台C-1</t>
  </si>
  <si>
    <t>ﾘﾀﾘｺｼﾞｭﾆｱﾅﾗｵｳｼﾞｷｮｳｼﾂ</t>
  </si>
  <si>
    <t>ＬＩＴＡＬＩＣＯジュニア奈良王寺教室</t>
  </si>
  <si>
    <t>奈良県北葛城郡王寺町王寺2-7-1　王寺ピアザビル4階</t>
  </si>
  <si>
    <t>ｺﾄﾞﾓﾊｯﾀﾂｼｴﾝﾓﾓﾉﾐ</t>
  </si>
  <si>
    <t>こども発達支援ＭＯＭＯの実</t>
  </si>
  <si>
    <t>奈良県桜井市桜井194-2　駅前グリーンビル2階</t>
  </si>
  <si>
    <t>ｶﾐﾋｺｰｷ</t>
  </si>
  <si>
    <t>紙ヒコーキ</t>
  </si>
  <si>
    <t>奈良県奈良市学園北一丁目15-26ニューロータリー壱番館402・403</t>
  </si>
  <si>
    <t>ｺﾄﾞﾓﾊｯﾀﾂｼｴﾝｾﾝﾀｰｱｵ</t>
  </si>
  <si>
    <t>子ども支援センターあお</t>
  </si>
  <si>
    <t>奈良県北葛城郡河合町星和台2-1-21星和台プラザ301</t>
  </si>
  <si>
    <t>ｺﾄﾞﾓｼｴﾝｾﾝﾀｰｱｵ</t>
  </si>
  <si>
    <t>ｼﾞﾄﾞｳｿｳﾀﾞﾝｼｴﾝｾﾝﾀｰﾕｲ</t>
  </si>
  <si>
    <t>児童相談支援センターゆい</t>
  </si>
  <si>
    <t>奈良県北葛城郡河合町星和台2-1-21　星和台プラザ301</t>
  </si>
  <si>
    <t>ｺﾄﾞﾓﾊｯﾀﾂﾘｮｳｲｸｷｮｳｼﾂﾊﾟｽﾞﾙ</t>
  </si>
  <si>
    <t>こども発達療育教室「ぱずる」</t>
  </si>
  <si>
    <t>奈良県大和郡山市小泉町1283番地9</t>
  </si>
  <si>
    <t>ｺﾄﾞﾓﾊｯﾀﾂﾘｮｳｲｸｷｮｳｼﾂ</t>
  </si>
  <si>
    <t>ﾊﾟﾄﾞﾏ</t>
  </si>
  <si>
    <t>ぱどま</t>
  </si>
  <si>
    <t>ﾊｰﾄｴﾝｼﾞｪﾙ</t>
  </si>
  <si>
    <t>はーとエンジェル</t>
  </si>
  <si>
    <t>奈良県大和郡山市小泉町東3丁目13-13</t>
  </si>
  <si>
    <t>ｺｷﾞﾂﾈｸﾗﾌﾞ</t>
  </si>
  <si>
    <t>こぎつねくらぶ</t>
  </si>
  <si>
    <t>奈良県香芝市真美ケ丘2丁目13-5　2Ｆ</t>
  </si>
  <si>
    <t>ｺｷﾞﾂﾈｸﾗﾌﾞﾌｧﾙﾄﾚｸ</t>
  </si>
  <si>
    <t>こぎつねくらぶｆａｒｔｌｅｋ</t>
  </si>
  <si>
    <t>奈良県香芝市西真美2丁目1番地30</t>
  </si>
  <si>
    <t>ｼﾞﾄﾞｳﾃﾞｲｻｰﾋﾞｽﾀﾏﾃﾊﾞｺ</t>
  </si>
  <si>
    <t>児童デイサービス　たまてばこ</t>
  </si>
  <si>
    <t>ﾎｳｶｺﾞﾄｳﾃﾞｲｻｰﾋﾞｽﾂｷ</t>
  </si>
  <si>
    <t>放課後等デイサービスつき</t>
  </si>
  <si>
    <t>ｿｳﾀﾞﾝｼｴﾝｼﾞｷﾞｮｳｼｮUTｷｯｽﾞ</t>
  </si>
  <si>
    <t>相談支援事業所ＵＴキッズ</t>
  </si>
  <si>
    <t>ﾘﾊﾋﾞﾘﾊｯﾀﾂｼｴﾝﾙｰﾑﾕｰﾃｨｷｯｽﾞﾌﾟﾗｽ</t>
  </si>
  <si>
    <t>リハビリ発達支援ルーム　ＵＴキッズ　ｐｌｕｓ</t>
  </si>
  <si>
    <t>ﾘﾊﾋﾞﾘﾊｯﾀﾂｼｴﾝﾙｰﾑﾕｰﾃｨｰｷｯｽﾞｶﾜｲ</t>
  </si>
  <si>
    <t>リハビリ発達支援ルームＵＴキッズ河合</t>
  </si>
  <si>
    <t>奈良県北葛城郡河合町大字山坊463-1</t>
  </si>
  <si>
    <t>ﾘﾊﾋﾞﾘﾊｯﾀﾂｼｴﾝﾙｰﾑﾕｰﾃｨｷｯｽﾞｶﾜｲ</t>
  </si>
  <si>
    <t>ﾘﾊﾋﾞﾘﾊｯﾀﾂｼｴﾝﾙｰﾑUTｷｯｽﾞｶﾜｲ</t>
  </si>
  <si>
    <t>リハビリ発達支援ルームUTキッズ河合</t>
  </si>
  <si>
    <t>ﾘﾊﾋﾞﾘﾊｯﾀﾂｼｴﾝﾙｰﾑUTｷｯｽﾞｶｼﾊﾞ</t>
  </si>
  <si>
    <t>リハビリ発達支援ルームＵＴキッズ香芝</t>
  </si>
  <si>
    <t>奈良県香芝市磯壁６丁目４６２－１４</t>
  </si>
  <si>
    <t>ﾘﾊﾋﾞﾘﾊｯﾀﾂｼｴﾝﾙｰﾑﾕｰﾃｨｰｷｯｽﾞﾔﾏﾄﾀｶﾀﾞ</t>
  </si>
  <si>
    <t>リハビリ発達支援ルームUTキッズ大和高田</t>
  </si>
  <si>
    <t>奈良県大和高田市北片塩町8-13</t>
  </si>
  <si>
    <t>ﾘﾊﾋﾞﾘﾊｯﾀﾂｼｴﾝﾙｰﾑﾕｰﾃｨｰｷｯｽﾞﾔﾏﾄﾔｷﾞ</t>
  </si>
  <si>
    <t>リハビリ発達支援ルームＵＴキッズ大和八木</t>
  </si>
  <si>
    <t>奈良県橿原市八木町1丁目7-1大和センタービル1階</t>
  </si>
  <si>
    <t>ﾘﾊﾋﾞﾘﾊｯﾀﾂｼｴﾝﾙｰﾑUTｷｯｽﾞﾀﾜﾗﾓﾄ</t>
  </si>
  <si>
    <t>リハビリ発達支援ルームＵＴキッズ田原本</t>
  </si>
  <si>
    <t>奈良県磯城郡田原本町三笠１６６</t>
  </si>
  <si>
    <t>リハビリ発達支援ルームUTキッズ奈良</t>
  </si>
  <si>
    <t>奈良県奈良市平松一丁目27-1-1</t>
  </si>
  <si>
    <t>ｳｨﾙ</t>
  </si>
  <si>
    <t>Ｗｉｌｌ</t>
  </si>
  <si>
    <t>奈良県大和高田市築山367-1</t>
  </si>
  <si>
    <t>ｿｳﾀﾞﾝｼｴﾝｼﾞｷﾞｮｳｼｮｳｨﾙ</t>
  </si>
  <si>
    <t>相談支援事業所Ｗｉｌｌ</t>
  </si>
  <si>
    <t>ﾎｳｶｺﾞﾄｳﾃﾞｲｻｰﾋﾞｽｾﾞﾛ</t>
  </si>
  <si>
    <t>放課後等デイサービスＺＥＲＯ</t>
  </si>
  <si>
    <t>ｱｲﾃﾞﾙｰﾑ</t>
  </si>
  <si>
    <t>あいでるーむ</t>
  </si>
  <si>
    <t>奈良県大和高田市西坊城５１番地２</t>
  </si>
  <si>
    <t>ﾎｳｶｺﾞﾄｳﾃﾞｲｻｰﾋﾞｽｱｲﾘｽ</t>
  </si>
  <si>
    <t>放課後等デイサービスあいりす</t>
  </si>
  <si>
    <t>奈良県橿原市久米町６６４－１神宮駅前ビル２階</t>
  </si>
  <si>
    <t>ﾎｳﾓﾝｶｲｺﾞｾﾝﾀｰｳｻｷﾞ</t>
  </si>
  <si>
    <t>訪問介護センターうさぎ</t>
  </si>
  <si>
    <t>ｺﾍﾟﾙﾌﾟﾗｽｲｺﾏｷｮｳｼﾂ</t>
  </si>
  <si>
    <t>コペルプラス生駒教室</t>
  </si>
  <si>
    <t>奈良県生駒市西松ケ丘1-43ナビールSANWA201号室</t>
  </si>
  <si>
    <t>奈良県橿原市石川町185</t>
  </si>
  <si>
    <t>ﾊﾞﾝﾋﾞｰﾆﾄﾓﾆ</t>
  </si>
  <si>
    <t>バンビーニともに</t>
  </si>
  <si>
    <t>奈良県奈良市高畑町１０５５－１</t>
  </si>
  <si>
    <t>奈良県北葛城郡王寺町本町５－１４－２７</t>
  </si>
  <si>
    <t>ｹﾞﾝｷｵｵﾖﾄﾞ</t>
  </si>
  <si>
    <t>げんき　大淀</t>
  </si>
  <si>
    <t>ｹﾞﾝｷｶｼﾊﾗ</t>
  </si>
  <si>
    <t>げんき橿原</t>
  </si>
  <si>
    <t>ｹﾞﾝｷｻﾝｺﾞｳ</t>
  </si>
  <si>
    <t>げんき三郷</t>
  </si>
  <si>
    <t>奈良県生駒郡三郷町城山台１－１－２</t>
  </si>
  <si>
    <t>ガンバ体操クラブ児童発達支援・放課後等デイサービス　平城山教室</t>
  </si>
  <si>
    <t>奈良県奈良市佐保台西町143番2号</t>
  </si>
  <si>
    <t>ﾎｳｶｺﾞﾄｳﾃﾞｲｻｰﾋﾞｽｷｯｽﾞﾁｬﾚﾝｼﾞｶﾂﾗｷﾞｺｳ</t>
  </si>
  <si>
    <t>放課後等デイサービスキッズチャレンジ葛城校</t>
  </si>
  <si>
    <t>奈良県葛城市忍海25番6号</t>
  </si>
  <si>
    <t>ｺﾄﾞﾓｻﾎﾟｰﾄｷｮｳｼﾂ｢ｷﾗﾘ｣ｷﾝﾃﾂｺｵﾘﾔﾏｴｷﾏｴｺｳ</t>
  </si>
  <si>
    <t>こどもサポート教室「きらり」近鉄郡山駅前校</t>
  </si>
  <si>
    <t>ｸﾞﾘｰﾝｶｼﾊﾗｼﾃﾝ</t>
  </si>
  <si>
    <t>ぐりーん　橿原支店</t>
  </si>
  <si>
    <t>奈良県橿原市十市町８４３－２</t>
  </si>
  <si>
    <t>ｸﾞﾘｰﾝﾃﾝﾘｼﾃﾝ</t>
  </si>
  <si>
    <t>ぐりーん　天理支店</t>
  </si>
  <si>
    <t>ｸﾞﾘｰﾝ ﾃﾝﾘｼﾃﾝ</t>
  </si>
  <si>
    <t>ｸﾞﾘｰﾝｽｶﾞﾜﾗｼﾃﾝ</t>
  </si>
  <si>
    <t>ぐりーん菅原支店</t>
  </si>
  <si>
    <t>奈良県奈良市菅原町３５－５</t>
  </si>
  <si>
    <t>ｸﾞﾘｰnｽｶﾞﾜﾗｼﾃﾝ</t>
  </si>
  <si>
    <t>ｸﾞﾘｰﾝﾀﾜﾗﾓﾄｼﾃﾝ</t>
  </si>
  <si>
    <t>ぐりーん田原本支店</t>
  </si>
  <si>
    <t>奈良県磯城郡田原本町阪手638-1</t>
  </si>
  <si>
    <t>ﾋﾏﾜﾘｼﾞﾄﾞｳﾌｧｰﾑ･ｻｸﾗﾌｧｰﾑ</t>
  </si>
  <si>
    <t>ひまわり児童ファーム・さくらファーム</t>
  </si>
  <si>
    <t>奈良県大和高田市大中南町３－４８－１０２　大中ビル１階</t>
  </si>
  <si>
    <t>ﾋﾏﾜﾘｼﾞﾄﾞｳﾌｧｰﾑ･ﾂﾎﾞﾐﾌｧｰﾑﾑﾑ</t>
  </si>
  <si>
    <t>ひまわり児童ファーム・つぼみファーム</t>
  </si>
  <si>
    <t>ﾋﾏﾜﾘｼﾞﾄﾞｳﾌｧｰﾑ･ﾄﾞﾘｰﾑ</t>
  </si>
  <si>
    <t>ひまわり児童ファーム・どりーむ</t>
  </si>
  <si>
    <t>奈良県大和高田市吉井２９２番１</t>
  </si>
  <si>
    <t>ｵﾓｲﾔﾘｷｯｽﾞ</t>
  </si>
  <si>
    <t>おもいやりキッズ</t>
  </si>
  <si>
    <t>奈良県葛城市脇田309-1</t>
  </si>
  <si>
    <t>コペルプラス　学園前教室</t>
  </si>
  <si>
    <t>奈良県奈良市学園北一丁目11番4号エル・アベニュー学園前301号室</t>
  </si>
  <si>
    <t>ｺﾍﾟﾙﾌﾟﾗｽｵｳｼﾞｷｮｳｼﾂ</t>
  </si>
  <si>
    <t>コペルプラス王寺教室</t>
  </si>
  <si>
    <t>奈良県北葛城郡王寺町王寺2-2-1栄和ビル201号室</t>
  </si>
  <si>
    <t>ﾌｧﾐﾘｰ</t>
  </si>
  <si>
    <t>ファミリー</t>
  </si>
  <si>
    <t>奈良県北葛城郡河合町星和台２－５－７　スペースワンビル１Ｆ</t>
  </si>
  <si>
    <t>ﾘｰﾁ</t>
  </si>
  <si>
    <t>リーチ</t>
  </si>
  <si>
    <t>奈良県北葛城郡河合町星和台2丁目5-5藤ビル1F中</t>
  </si>
  <si>
    <t>ﾎｳｶｺﾞﾄｳﾃﾞｲｻｰﾋﾞｽﾆｺ</t>
  </si>
  <si>
    <t>放課後等デイサービス笑</t>
  </si>
  <si>
    <t>奈良県大和高田市昭和町８番１７号</t>
  </si>
  <si>
    <t>ﾎｳｶｺﾞﾄｳﾃﾞｲｻｰﾋﾞｽ ﾄﾞﾙﾌｨﾝ</t>
  </si>
  <si>
    <t>放課後等デイサービス　ドルフィン</t>
  </si>
  <si>
    <t>奈良県奈良市北之庄町41の2</t>
  </si>
  <si>
    <t>ｺﾄﾘ</t>
  </si>
  <si>
    <t>ことり</t>
  </si>
  <si>
    <t>奈良県奈良市学園大和町１丁目３０４番地</t>
  </si>
  <si>
    <t>ｻﾝｹｱｷｯｽﾞ</t>
  </si>
  <si>
    <t>サンケアキッズ</t>
  </si>
  <si>
    <t>奈良県奈良市学園大和町１－１４３３－３</t>
  </si>
  <si>
    <t>太陽きゃべつ</t>
  </si>
  <si>
    <t>奈良県奈良市富雄元町２－７－２５－２０１</t>
  </si>
  <si>
    <t>ﾀｲﾖｳｼﾞｬﾑ</t>
  </si>
  <si>
    <t>太陽ジャム</t>
  </si>
  <si>
    <t>奈良県磯城郡田原本町味間１９６－３</t>
  </si>
  <si>
    <t>ｻﾎﾟｰﾄｾﾝﾀｰﾎﾟﾑﾘｴ</t>
  </si>
  <si>
    <t>サポートセンターポムリエ</t>
  </si>
  <si>
    <t>ﾎﾟﾑﾘｴ ｱﾙﾌｧ</t>
  </si>
  <si>
    <t>ポムリエ　アルファ</t>
  </si>
  <si>
    <t>奈良県橿原市上品寺町３４６－６　パリシェド２１ビル２階Ａ</t>
  </si>
  <si>
    <t>ﾎﾟﾑﾘｴｻｰﾄﾞ</t>
  </si>
  <si>
    <t>ポムリエサード</t>
  </si>
  <si>
    <t>奈良県五條市五條2丁目2-6</t>
  </si>
  <si>
    <t>ﾎｳｶｺﾞﾄｳﾃﾞｲｻｰﾋﾞｽﾎﾟﾑﾘｴ</t>
  </si>
  <si>
    <t>ﾘﾌﾚｰﾑﾜﾝ</t>
  </si>
  <si>
    <t>リフレームワン</t>
  </si>
  <si>
    <t>ｶｶﾞﾔｷｯｽﾞ</t>
  </si>
  <si>
    <t>かがやキッズ</t>
  </si>
  <si>
    <t>奈良県宇陀市榛原榛見が丘１－１４－２０</t>
  </si>
  <si>
    <t>ｸﾛｰﾊﾞｰ</t>
  </si>
  <si>
    <t>クローバー</t>
  </si>
  <si>
    <t>奈良県奈良市平松1丁目32-17-2</t>
  </si>
  <si>
    <t>株式会社すみれサポート　みつばち</t>
  </si>
  <si>
    <t>奈良県奈良市平松一丁目32-17-2　１F</t>
  </si>
  <si>
    <t>ｺﾄﾞﾓﾊｯﾀﾂｻﾎﾟｰﾄﾉﾋﾞｲｸ</t>
  </si>
  <si>
    <t>こども発達サポートのびいく</t>
  </si>
  <si>
    <t>ﾊﾞﾝﾌﾞｰ</t>
  </si>
  <si>
    <t>bamboo</t>
  </si>
  <si>
    <t>ﾁｬﾚﾝｼﾞﾏﾅﾋﾞﾔ ﾊﾊﾞﾀｷ</t>
  </si>
  <si>
    <t>チャレンジまなびや　飛翔</t>
  </si>
  <si>
    <t>奈良県天理市田井庄町５６６</t>
  </si>
  <si>
    <t>ﾎｳｶｺﾞﾄｳﾃﾞｲｻｰﾋﾞｽﾁｬﾚﾝｼﾞﾏﾅﾋﾞﾔ</t>
  </si>
  <si>
    <t>放課後等デイサービスチャレンジまなびや</t>
  </si>
  <si>
    <t>ﾀｷﾉｳｶﾞﾀｸﾝﾚﾝｼｾﾂｽﾃｷﾐﾗｲ</t>
  </si>
  <si>
    <t>多機能型訓練施設すてき・みらい</t>
  </si>
  <si>
    <t>奈良県磯城郡田原本町八尾624番地1</t>
  </si>
  <si>
    <t>ｳﾝﾄﾞｳｶﾞｸｼｭｳｼｴﾝｷｮｳｼﾂﾃﾏﾘ</t>
  </si>
  <si>
    <t>運動学習支援教室てまり</t>
  </si>
  <si>
    <t>運動学習支援教室てまり尼ヶ辻教室</t>
  </si>
  <si>
    <t>奈良県奈良市尼辻西町6-4　エスポワール尼ヶ辻201号室</t>
  </si>
  <si>
    <t>ﾄﾞｽｺｲｵｳｼﾞﾁｮｳﾍﾞﾔ</t>
  </si>
  <si>
    <t>どすこい王寺町部屋</t>
  </si>
  <si>
    <t>奈良県北葛城郡王寺町本町2-31-25</t>
  </si>
  <si>
    <t>ｹｱｽﾃｷｯｽﾞ</t>
  </si>
  <si>
    <t>ケアステきっず</t>
  </si>
  <si>
    <t>ﾂｷﾄｵﾋｻﾏ</t>
  </si>
  <si>
    <t>月とおひさま</t>
  </si>
  <si>
    <t>奈良県大和郡山市九条町１０６５－５</t>
  </si>
  <si>
    <t>ﾂｷﾄｵﾋｻﾏﾐﾅﾐ</t>
  </si>
  <si>
    <t>月とおひさま南</t>
  </si>
  <si>
    <t>奈良県大和郡山市泉原町６３６８番地１</t>
  </si>
  <si>
    <t>ﾂｷﾄｵﾋｻﾏｷﾀ</t>
  </si>
  <si>
    <t>月とおひさま北</t>
  </si>
  <si>
    <t>奈良県大和郡山市九条町２１７番地１３</t>
  </si>
  <si>
    <t>ﾆｼﾞｲﾛｸﾚﾖﾝ</t>
  </si>
  <si>
    <t>にじいろくれよん</t>
  </si>
  <si>
    <t>奈良県磯城郡田原本町唐古３３７</t>
  </si>
  <si>
    <t>発達支援リハスタジオ　ハッピーリングplus</t>
  </si>
  <si>
    <t>奈良県奈良市六条2丁目10番15号</t>
  </si>
  <si>
    <t>ﾊｯﾀﾂｼｴﾝﾘﾊｽﾀｼﾞｵ ﾊｯﾋﾟｰﾘﾝｸﾞﾆｼﾉｷｮｳ</t>
  </si>
  <si>
    <t>発達支援リハスタジオ　ハッピーリング西ノ京</t>
  </si>
  <si>
    <t>ﾊｯﾀﾂｼｴﾝﾘﾊｽﾀｼﾞｵ ﾊｯﾋﾟｰﾘﾝｸﾞ</t>
  </si>
  <si>
    <t>ｿｳﾀﾞﾝｼｴﾝｼﾞｷﾞｮｳｼｮｲﾛﾊ</t>
  </si>
  <si>
    <t>相談支援事業所いろは</t>
  </si>
  <si>
    <t>奈良県大和郡山市北郡山町１２９－１　ラシーヌ小川１０７</t>
  </si>
  <si>
    <t>奈良県北葛城郡河合町星和台１－１０－１１</t>
  </si>
  <si>
    <t>奈良県桜井市外山３３７－１フルーエントⅡ１０６</t>
  </si>
  <si>
    <t>ﾎｳｶｺﾞﾄｳﾃﾞｲｻｰﾋﾞｽｶｶﾝ</t>
  </si>
  <si>
    <t>放課後等デイサービスカカン</t>
  </si>
  <si>
    <t>奈良県北葛城郡王寺町久度2丁目11番13号</t>
  </si>
  <si>
    <t>ﾎｳｶｺﾞﾄｳﾃﾞｲｻｰﾋﾞｽﾏﾎﾛﾊﾞ</t>
  </si>
  <si>
    <t>放課後等デイサービスまほろば</t>
  </si>
  <si>
    <t>ﾐﾗｲﾄｼﾞｭﾆｱﾀｶﾀﾞｷｮｳｼﾂ</t>
  </si>
  <si>
    <t>ミライトジュニア高田教室</t>
  </si>
  <si>
    <t>奈良県大和高田市片塩町11番18号廣田ビル2F</t>
  </si>
  <si>
    <t>ﾏﾅﾋﾞﾔ</t>
  </si>
  <si>
    <t>まなび家</t>
  </si>
  <si>
    <t>奈良県桜井市桜井919-1</t>
  </si>
  <si>
    <t>ﾏﾅﾋﾞﾔﾂｰ</t>
  </si>
  <si>
    <t>まなび家Ⅱ</t>
  </si>
  <si>
    <t>奈良県桜井市桜井１７１－４</t>
  </si>
  <si>
    <t>ﾏﾅﾋﾞﾔｽﾘｰ</t>
  </si>
  <si>
    <t>まなび家Ⅲ</t>
  </si>
  <si>
    <t>奈良県桜井市桜井192-2-2F</t>
  </si>
  <si>
    <t>ﾏﾅﾋﾞﾔｼﾝｼﾞｮｳ</t>
  </si>
  <si>
    <t>まなび家新庄</t>
  </si>
  <si>
    <t>奈良県葛城市葛木198-5</t>
  </si>
  <si>
    <t>ﾕｲ</t>
  </si>
  <si>
    <t>ゆい</t>
  </si>
  <si>
    <t>奈良県奈良市南京終町２丁目１２０１番１４</t>
  </si>
  <si>
    <t>ｻﾎﾟｰﾄｾﾝﾀｰﾕｲﾏｰﾙ</t>
  </si>
  <si>
    <t>サポートセンターゆいまーる</t>
  </si>
  <si>
    <t>奈良県磯城郡田原本町千代１１６４</t>
  </si>
  <si>
    <t>ｿｳﾀﾞﾝｼｴﾝｼﾞｷﾞｮｳｼｮﾕｲﾏｰﾙ</t>
  </si>
  <si>
    <t>相談支援事業所ゆいまーる</t>
  </si>
  <si>
    <t>奈良県天理市櫟本町2253-1アルバートパークB202</t>
  </si>
  <si>
    <t>奈良県桜井市生田１０１５－１－１０３</t>
  </si>
  <si>
    <t>ﾐﾂﾎ</t>
  </si>
  <si>
    <t>みつほ</t>
  </si>
  <si>
    <t>奈良県生駒市真弓南2丁目6-1サンライズﾋﾞﾙⅡ2階</t>
  </si>
  <si>
    <t>ｶ)ｶｲｺﾞｻｰﾋﾞｽｼｽﾞﾎｳｶｺﾞﾄｳﾃﾞｲｻｰﾋﾞｽﾋﾏﾜﾘｶﾌﾞｼｷｶｲｼｬ</t>
  </si>
  <si>
    <t>株式会社介護サービスしず　放課後等デイサービスひまわり</t>
  </si>
  <si>
    <t>ｼﾞﾄﾞｳﾊｯﾀﾂｼｴﾝ･ﾎｳｶｺﾞﾄｳﾃﾞｲｻｰﾋﾞｽﾜｱｲｱｻﾋｶﾞｵｶｷｮｳｼﾂ</t>
  </si>
  <si>
    <t>児童発達支援・放課後等デイサービス和愛　旭ヶ丘教室</t>
  </si>
  <si>
    <t>奈良県香芝市旭ケ丘３丁目19-3</t>
  </si>
  <si>
    <t>ｼﾞﾄﾞｳﾊｯﾀﾂｼｴﾝ･ﾎｳｶｺﾞﾄｳﾃﾞｲｻｰﾋﾞｽﾜｱｲ ｱｻﾋｶﾞｵｶｷｮｳｼﾂ</t>
  </si>
  <si>
    <t>ﾎｳｶｺﾞﾄｳﾃﾞｲｻｰﾋﾞｽｴﾝｼﾞｮｲ</t>
  </si>
  <si>
    <t>放課後等デイサービス縁ＪＯＹ</t>
  </si>
  <si>
    <t>奈良県御所市栗阪１８５－８</t>
  </si>
  <si>
    <t>ﾎｳｶｺﾞﾄｳﾃﾞｲｻｰﾋﾞｽｴﾝｼﾞｮｲｶｼﾊﾗﾃﾝ</t>
  </si>
  <si>
    <t>放課後等デイサービス縁JOY橿原店</t>
  </si>
  <si>
    <t>奈良県橿原市新賀町226-6</t>
  </si>
  <si>
    <t>奈良県生駒郡平群町初香台２丁目６番２６号</t>
  </si>
  <si>
    <t>ｴｶﾞｵ ﾅﾗﾃﾝ</t>
  </si>
  <si>
    <t>えがお　奈良店</t>
  </si>
  <si>
    <t>奈良県奈良市西大寺本町２－２０プラムキャッスルＳ－１、３０３号室</t>
  </si>
  <si>
    <t>ﾘｮｳｲｸｽﾃｰｼｮﾝｶﾗｰｽﾞ</t>
  </si>
  <si>
    <t>療育ステーションＣＯＬＯＲＳ</t>
  </si>
  <si>
    <t>ﾘｮｳｲｸｽﾃｰｼｮﾝｶﾗｰｽﾞﾔﾏﾄｺｵﾘﾔﾏ</t>
  </si>
  <si>
    <t>療育ステーションCOLORSやまとこおりやま</t>
  </si>
  <si>
    <t>奈良県大和郡山市小泉町東3丁目3-13</t>
  </si>
  <si>
    <t>ﾌﾚｱｲｺｺﾛ</t>
  </si>
  <si>
    <t>ふれあいこころ</t>
  </si>
  <si>
    <t>奈良県葛城市北花内６４２－３　フローラ新庄１０６号室</t>
  </si>
  <si>
    <t>ﾄﾓﾀﾞﾁ</t>
  </si>
  <si>
    <t>ともだち</t>
  </si>
  <si>
    <t>奈良県橿原市木原町３６６－７</t>
  </si>
  <si>
    <t>ﾎｳｶｺﾞﾄｳﾃﾞｲｻｰﾋﾞｽｵﾑｽﾋﾞ</t>
  </si>
  <si>
    <t>放課後等デイサービスおむすび</t>
  </si>
  <si>
    <t>奈良県天理市三島町４２５－１</t>
  </si>
  <si>
    <t>ﾎｳｶｺﾞﾄｳﾃﾞｲｻｰﾋﾞｽｵﾑｽﾋﾞﾔﾏ</t>
  </si>
  <si>
    <t>放課後等デイサービスおむすびやま</t>
  </si>
  <si>
    <t>ﾐｿﾗ</t>
  </si>
  <si>
    <t>ミソラ</t>
  </si>
  <si>
    <t>奈良県奈良市大倭町６番１９－２</t>
  </si>
  <si>
    <t>奈良県北葛城郡王寺町畠田８－１７７０－１</t>
  </si>
  <si>
    <t>ﾊｰﾓﾆｰｿｳﾀﾞﾝｼｴﾝｾﾝﾀｰ</t>
  </si>
  <si>
    <t>ハーモニー相談支援センター</t>
  </si>
  <si>
    <t>奈良県生駒市東新町４－２０石丸ビル２Ｆ</t>
  </si>
  <si>
    <t>ﾎｳｶｺﾞﾃﾞｲｻｰﾋﾞｽﾌｸﾁｬﾝ</t>
  </si>
  <si>
    <t>放課後デイサービスふくちゃん</t>
  </si>
  <si>
    <t>ｷｮﾀｸﾎｳﾓﾝｶﾞﾀｼﾞﾄﾞｳﾊｯﾀﾂｼｴﾝｶﾝｶﾞﾙｰ</t>
  </si>
  <si>
    <t>居宅訪問型児童発達支援カンガルー</t>
  </si>
  <si>
    <t>奈良県生駒市東新町6-23</t>
  </si>
  <si>
    <t>ﾎｲｸｼｮﾄｳﾎｳﾓﾝｼｴﾝﾊﾑｽﾀｰ</t>
  </si>
  <si>
    <t>保育所等訪問支援はむスター</t>
  </si>
  <si>
    <t>ﾕｳﾜ ﾅﾗﾁｭｳｵｳ</t>
  </si>
  <si>
    <t>有和－ＹＵＷＡ－奈良中央</t>
  </si>
  <si>
    <t>ｶﾞｸｼｭｳｻﾎﾟｰﾄｽｸﾗﾑﾌﾟﾗｽｻｸﾗｲｺｳ</t>
  </si>
  <si>
    <t>学習サポートｓｃｒｕｍ　ｐｌｕｓ桜井校</t>
  </si>
  <si>
    <t>奈良県香芝市穴虫1352番地2</t>
  </si>
  <si>
    <t>ﾀｸﾛｳｻﾛﾝ ﾜﾝﾉｲｴ ﾅﾗｴｲｷﾞｮｳｼｮ</t>
  </si>
  <si>
    <t>宅老サロン　椀の家　奈良営業所</t>
  </si>
  <si>
    <t>奈良県桜井市粟殿１０２９番地の３</t>
  </si>
  <si>
    <t>ﾅﾗﾁｲｷﾌｸｼｼﾞｷﾞｮｳｼｮｱ･ｳﾝｼﾞﾄﾞｳﾃﾞｨｻｰﾋﾞｽﾋﾞｰﾝｽﾞ</t>
  </si>
  <si>
    <t>奈良地域福祉事業所あ・うん　児童ディサービス　ビーンズ</t>
  </si>
  <si>
    <t>奈良県大和郡山市北郡山町87-3</t>
  </si>
  <si>
    <t>ｱﾌﾀｰｽｸｰﾙｶｾﾞﾉﾀﾆ</t>
  </si>
  <si>
    <t>ﾅﾗYMCAｵｵｿﾞﾗ</t>
  </si>
  <si>
    <t>奈良ＹＭＣＡおおぞら</t>
  </si>
  <si>
    <t>奈良県奈良市西大寺国見町二丁目１４－１</t>
  </si>
  <si>
    <t>ﾅﾗYMCAｺﾄﾘｸﾗﾌﾞ</t>
  </si>
  <si>
    <t>奈良ＹＭＣＡことりクラブ</t>
  </si>
  <si>
    <t>ﾌﾞﾚｰﾒﾝﾉｲｴ</t>
  </si>
  <si>
    <t>ブレーメンの家</t>
  </si>
  <si>
    <t>ﾌﾛｰｵｶﾃﾞﾗ</t>
  </si>
  <si>
    <t>ＦＬＯＷ岡寺</t>
  </si>
  <si>
    <t>奈良県橿原市見瀬町617番地の3　見瀬町安田ビル1階</t>
  </si>
  <si>
    <t>ﾌﾛｰｺｵﾘﾔﾏ</t>
  </si>
  <si>
    <t>ＦＬＯＷ郡山</t>
  </si>
  <si>
    <t>奈良県大和郡山市矢田町6554番地3　ヨークビル1・2階</t>
  </si>
  <si>
    <t>ﾌﾛｰｶｼﾊﾞ</t>
  </si>
  <si>
    <t>ＦＬＯＷ香芝</t>
  </si>
  <si>
    <t>奈良県香芝市旭ケ丘一丁目26番地の1　井村ﾋﾞﾙ2階</t>
  </si>
  <si>
    <t>ﾌﾛｰｶﾝﾏｷ</t>
  </si>
  <si>
    <t>FLOW上牧</t>
  </si>
  <si>
    <t>奈良県北葛城郡上牧町上牧4728-3</t>
  </si>
  <si>
    <t>ﾌﾛｰﾆｼﾏﾐ</t>
  </si>
  <si>
    <t>ＦＬＯＷ西真美</t>
  </si>
  <si>
    <t>奈良県香芝市西真美一丁目4番地6　一行ﾋﾞﾙ1階101号室</t>
  </si>
  <si>
    <t>ｿｳﾀﾞﾝｼｴﾝｼﾞｷﾞｮｳｼｮﾌﾛｰﾍﾞｰｽｻﾎﾟｰﾄ</t>
  </si>
  <si>
    <t>相談支援事業所FLOWベースサポート</t>
  </si>
  <si>
    <t>奈良県香芝市旭ケ丘一丁目26番地の1　井村ビル2階</t>
  </si>
  <si>
    <t>ｶﾝｶﾞｴｰﾙ</t>
  </si>
  <si>
    <t>かんがエール</t>
  </si>
  <si>
    <t>ｷﾞﾌﾄ</t>
  </si>
  <si>
    <t>GIFT</t>
  </si>
  <si>
    <t>奈良県橿原市中曽司町194-11</t>
  </si>
  <si>
    <t>ｱﾘｽ</t>
  </si>
  <si>
    <t>ありす</t>
  </si>
  <si>
    <t>ﾅﾗｺﾄﾞﾓﾘｮｳｲｸｶﾞｸｴﾝ ﾋﾞﾘｰﾌﾞ</t>
  </si>
  <si>
    <t>奈良こども療育学園「びりーぶ」</t>
  </si>
  <si>
    <t>奈良県大和郡山市柳町198番地1辻村ビル2階</t>
  </si>
  <si>
    <t>ﾑｷﾞﾜﾗﾎﾞｳｼ</t>
  </si>
  <si>
    <t>むぎわらぼうし</t>
  </si>
  <si>
    <t>ｺﾄﾞﾓﾌﾟﾗｽ ﾐﾔｹｷｮｳｼﾂ</t>
  </si>
  <si>
    <t>こどもプラス　三宅教室</t>
  </si>
  <si>
    <t>ﾎｳｶｺﾞﾄｳﾃﾞｲｻｰﾋﾞｽｶｲｶ</t>
  </si>
  <si>
    <t>放課後等デイサービスkaika</t>
  </si>
  <si>
    <t>奈良県生駒市新生駒台2-27</t>
  </si>
  <si>
    <t>ｶﾞｸｼｭｳｻﾎﾟｰﾄｽｸﾗﾑ</t>
  </si>
  <si>
    <t>学習サポートscrum</t>
  </si>
  <si>
    <t>奈良県大和郡山市小泉町547-7和真庵ビル102</t>
  </si>
  <si>
    <t>ﾊｸﾞﾁｬｲﾙﾄﾞﾊﾂｲｸｻﾎﾟｰﾄｷｮｳｼﾂ</t>
  </si>
  <si>
    <t>ＨＵＧ　ＣＨＩＬＤ　発育サポート教室</t>
  </si>
  <si>
    <t>ﾎｳｶｺﾞﾄｳﾃﾞｲｻｰﾋﾞｽｺｰﾁ</t>
  </si>
  <si>
    <t>放課後等デイサービスＣＯＡＣＨ</t>
  </si>
  <si>
    <t>ﾅｶﾉｼｷｹﾞﾝｺﾞﾘｮｳﾎｳｾﾝﾀｰ</t>
  </si>
  <si>
    <t>中野式言語療法センター</t>
  </si>
  <si>
    <t>奈良県生駒市東松ケ丘二丁目8　東松ケ丘森下ﾋﾞﾙ104号室</t>
  </si>
  <si>
    <t>ｲﾛﾄﾘﾄﾞﾘ</t>
  </si>
  <si>
    <t>いろＴoriどり</t>
  </si>
  <si>
    <t>奈良県奈良市杉ケ町35-2中田ビル202号</t>
  </si>
  <si>
    <t>奈良県宇陀市榛原萩原７３１－１</t>
  </si>
  <si>
    <t>はればれ</t>
  </si>
  <si>
    <t>奈良県奈良市菅原町377番地4・378番地5</t>
  </si>
  <si>
    <t>ﾊﾟﾈﾉﾓﾘｵｳｼﾞ</t>
  </si>
  <si>
    <t>パネの森おうじ</t>
  </si>
  <si>
    <t>奈良県北葛城郡王寺町本町二丁目22-37</t>
  </si>
  <si>
    <t>ﾊﾟﾈﾉﾓﾘﾏｽｶﾞ</t>
  </si>
  <si>
    <t>パネの森ますが</t>
  </si>
  <si>
    <t>LABO</t>
  </si>
  <si>
    <t>ＬＡＢＯ</t>
  </si>
  <si>
    <t>ｲｺﾏﾉｲｴ</t>
  </si>
  <si>
    <t>いこまのいえ</t>
  </si>
  <si>
    <t>ﾚｯﾂ</t>
  </si>
  <si>
    <t>Let’s</t>
  </si>
  <si>
    <t>奈良県磯城郡田原本町大字阪手630番地の8西和ビル2階　202号室</t>
  </si>
  <si>
    <t>ｿﾗﾊﾙｶ</t>
  </si>
  <si>
    <t>そらはるか</t>
  </si>
  <si>
    <t>奈良県奈良市南京終町七丁目５４０－５</t>
  </si>
  <si>
    <t>ﾋﾉﾎｺﾄﾞﾓｶｲ</t>
  </si>
  <si>
    <t>ひのほこども会</t>
  </si>
  <si>
    <t>奈良県大和郡山市高田町75-7メゾン三笠101号室</t>
  </si>
  <si>
    <t>ﾋﾉﾎｺﾄﾞﾓｶｲｺﾊﾅ</t>
  </si>
  <si>
    <t>ひのほこども会こはな</t>
  </si>
  <si>
    <t>奈良県大和郡山市柳町81番地1中川ﾋﾞﾙ1階</t>
  </si>
  <si>
    <t>ｿｳﾀﾞﾝｼｴﾝｼﾞｷﾞｮｳｼｮﾆｺﾗ</t>
  </si>
  <si>
    <t>ﾎｳｶｺﾞﾄｳﾃﾞｲｻｰﾋﾞｽ</t>
  </si>
  <si>
    <t>放課後等デイサービスひかりのくに</t>
  </si>
  <si>
    <t>奈良県五條市岡町2284番地1</t>
  </si>
  <si>
    <t>ｼﾞﾄﾞｳﾃﾞｲｻｰﾋﾞｽﾜｶﾊﾞｴﾝ</t>
  </si>
  <si>
    <t>児童デイサービス　わかば園</t>
  </si>
  <si>
    <t>奈良県奈良市北永井町３４４－１８</t>
  </si>
  <si>
    <t>ｿｳﾀﾞﾝｼｴﾝｼﾞｷﾞｮｳｼｮﾆｺﾆｺｾｲｶﾂｼｴﾝｾﾝﾀｰｼｪｰｸ</t>
  </si>
  <si>
    <t>奈良県香芝市尼寺尼寺６１６</t>
  </si>
  <si>
    <t>ｼｬｶｲﾌｸｼﾎｳｼﾞﾝｺﾞｼﾞｮｳｼｱｽﾅﾛﾌｸｼｶｲｼﾃｲﾎｳｶｺﾞﾄｳﾃﾞｲｻｰﾋﾞｽｱｽﾅﾛ</t>
  </si>
  <si>
    <t>社会福祉法人　五條市あすなろ福祉会　指定放課後等デイサービス　あすなろ</t>
  </si>
  <si>
    <t>奈良県五條市新町３丁目１番１２号</t>
  </si>
  <si>
    <t>ｼｱﾜｾｼｬｶｲﾌｸｼﾎｳｼﾞﾝｺﾞｾｼｼｬｶｲﾌｸｼｷｮｳｷﾞｶｲ</t>
  </si>
  <si>
    <t>ｺﾄﾞﾓｻﾎﾟｰﾄｷｮｳｼﾂ ﾋﾟｭｱﾉｷ</t>
  </si>
  <si>
    <t>こどもサポート教室　ピュアの樹</t>
  </si>
  <si>
    <t>奈良県奈良市中登美ケ丘3-3ライフ学園前店3F</t>
  </si>
  <si>
    <t>ｺﾄﾞﾓｻﾎﾟｰﾄｾﾝﾀｰｷｮｳｼﾂ ﾋﾟｭｱﾉｷ</t>
  </si>
  <si>
    <t>こどもサポート教室ピュアの樹</t>
  </si>
  <si>
    <t>ｿｳﾀﾞﾝｼｴﾝｾﾝﾀｰｼﾝｷｮｳh30</t>
  </si>
  <si>
    <t>奈良県生駒市さつき台2-6-1</t>
  </si>
  <si>
    <t>五条市あすなろ福祉会　あすなろ園</t>
  </si>
  <si>
    <t>ｿｳﾀﾞﾝｼｴﾝｾﾝﾀｰﾌｰﾌﾟ(HOOP)</t>
  </si>
  <si>
    <t>相談支援センターふーぷ（ＨＯＯＰ）</t>
  </si>
  <si>
    <t>なかま</t>
  </si>
  <si>
    <t>奈良県奈良市神殿町６３０－６ききょう神殿ビル２階２０１号室</t>
  </si>
  <si>
    <t>ﾋﾟｰｽﾏｲﾙ</t>
  </si>
  <si>
    <t>ぴーすまいる</t>
  </si>
  <si>
    <t>奈良県吉野郡十津川村小原４６０</t>
  </si>
  <si>
    <t>ｼﾞﾄﾞｳﾊｯﾀﾂｼｴﾝｾﾝﾀｰｸﾚﾖﾝ</t>
  </si>
  <si>
    <t>児童発達支援センターくれよん</t>
  </si>
  <si>
    <t>奈良県奈良市中町500番地1</t>
  </si>
  <si>
    <t>奈良県奈良市中町５００番地１</t>
  </si>
  <si>
    <t>ｿｳﾀﾞﾝｼｴﾝｼｴﾝｾﾝﾀｰｺｽﾓｽｿｳﾀﾞﾝ</t>
  </si>
  <si>
    <t>奈良県奈良市今在家町3</t>
  </si>
  <si>
    <t>放課後等デイサービスくれよんプラス</t>
  </si>
  <si>
    <t>奈良県奈良市中町2082</t>
  </si>
  <si>
    <t>ﾎｳｶｺﾞﾄｳﾃﾞｲｻｰﾋﾞｽﾅﾗﾃｨﾌﾞ</t>
  </si>
  <si>
    <t>放課後等デイサービスならてぃぶ</t>
  </si>
  <si>
    <t>地域生活支援センター　ひまわり</t>
  </si>
  <si>
    <t>奈良県磯城郡三宅町伴堂８４７－３</t>
  </si>
  <si>
    <t>ﾌﾟﾛﾎﾞﾉｽｺﾗｼﾝｵｵﾐﾔ</t>
  </si>
  <si>
    <t>ぷろぼのスコラ新大宮</t>
  </si>
  <si>
    <t>奈良県奈良市大宮町３丁目５－４１　ぷろぼの福祉ビル５階</t>
  </si>
  <si>
    <t>ﾌﾟﾛﾎﾞﾉｽｺﾗｲｺﾏ</t>
  </si>
  <si>
    <t>ぷろぼのスコラ生駒</t>
  </si>
  <si>
    <t>奈良県生駒市元町２－１－１９　元町ストレートビル３階</t>
  </si>
  <si>
    <t>ﾌﾟﾛﾎﾞﾉｽｺﾗﾔﾏﾄﾔｷﾞ</t>
  </si>
  <si>
    <t>ぷろぼのスコラ大和八木</t>
  </si>
  <si>
    <t>奈良県橿原市北八木町１－１－８　橿原中央ビル３階</t>
  </si>
  <si>
    <t>特定相談支援事業所ぷろぼの</t>
  </si>
  <si>
    <t>奈良県生駒市元町2丁目1-19元町ストレートビル2階</t>
  </si>
  <si>
    <t>ﾄｸﾃｲｿｳﾀﾞﾝｼｴﾝｼﾞｷﾞｮｳｼｮﾌﾟﾛﾎﾞﾉﾁｭｳﾅﾝﾜ</t>
  </si>
  <si>
    <t>奈良県橿原市八木町1丁目7-3かしはらビル6階</t>
  </si>
  <si>
    <t>ｱｲﾉﾂﾄﾞｲｶﾞｸ</t>
  </si>
  <si>
    <t>ﾕﾗｸﾉｻﾄﾎｳｶｺﾞﾄｳﾃﾞｲｻｰﾋﾞｽｾﾝﾀｰ</t>
  </si>
  <si>
    <t>ゆらくの里放課後等デイサービスセンター</t>
  </si>
  <si>
    <t>ﾎｳｶｺﾞﾄｳﾃﾞｲｻｰﾋﾞｽｾﾝﾀｰﾊｸﾞ･ﾗｲﾌﾞ･ｼﾞｮｲ</t>
  </si>
  <si>
    <t>放課後等デイサービスセンターHUG・LIVE・JOY</t>
  </si>
  <si>
    <t>奈良県香芝市磯壁１－１０５７－３ボノボビル２階</t>
  </si>
  <si>
    <t>ｼｬｶｲﾌｸｼﾎｳｼﾞﾝｳﾀﾞｼｼｬｶｲﾌｸｼｷｮｳｷﾞｶｲｼﾞﾄﾞｳﾊｯﾀﾂｼｴﾝｼﾞｷﾞｮｳｼｮﾆｼﾞｲﾛｺｱﾗ</t>
  </si>
  <si>
    <t>社会福祉法人宇陀市社会福祉協議会児童発達支援事業所にじいろこあら</t>
  </si>
  <si>
    <t>奈良県宇陀市菟田野古市場1401-1</t>
  </si>
  <si>
    <t>ﾅﾗｺﾄﾞﾓﾊｯﾀﾂｼｴﾝｾﾝﾀｰﾌｧ~ｽﾄ</t>
  </si>
  <si>
    <t>なら子ども発達支援センターふぁ～すと</t>
  </si>
  <si>
    <t>奈良県橿原市古川町２５６番地１</t>
  </si>
  <si>
    <t>奈良県橿原市古川町256-1</t>
  </si>
  <si>
    <t>ﾌｧﾐﾘｰｻﾎﾟｰﾄｶｼﾊﾗﾀｲﾖｳ</t>
  </si>
  <si>
    <t>ファミリーサポート　かしはら　たいよう</t>
  </si>
  <si>
    <t>ﾌｧﾐﾘｰｻﾎﾟｰﾄｺｵﾘﾔﾏｿﾗ</t>
  </si>
  <si>
    <t>ファミリーサポート　こおりやま　宇宙</t>
  </si>
  <si>
    <t>奈良県大和郡山市小林町２９３番地の１</t>
  </si>
  <si>
    <t>ﾌｧﾐﾘｰｻﾎﾟｰﾄｶｼﾊﾗ ﾊﾔﾌﾞｻ</t>
  </si>
  <si>
    <t>ファミリーサポートかしはら　はやぶさ</t>
  </si>
  <si>
    <t>奈良県橿原市四分町1番地3</t>
  </si>
  <si>
    <t>ﾌｧﾐﾘｰｻﾎﾟｰﾄｶｼﾊﾗ　ﾘｭｳｸﾞｳ</t>
  </si>
  <si>
    <t>ファミリーサポートかしはら　りゅうぐう</t>
  </si>
  <si>
    <t>奈良県橿原市曽我町810番地5</t>
  </si>
  <si>
    <t>ﾌｧﾐﾘｰｻﾎﾟｰﾄｶｼﾊﾗｷﾞﾝｶﾞ</t>
  </si>
  <si>
    <t>ファミリーサポートかしはら　銀河</t>
  </si>
  <si>
    <t>奈良県橿原市四条町２７７－１シェホーム・ヤマ１０２号</t>
  </si>
  <si>
    <t>ﾌｧﾐﾘｰｻﾎﾟｰﾄｶｼﾊﾗ ｳﾐ</t>
  </si>
  <si>
    <t>ファミリーサポートかしはら　大海</t>
  </si>
  <si>
    <t>奈良県橿原市五井町187-5ラクスルビル２F</t>
  </si>
  <si>
    <t>ﾌｧﾐﾘｰｻﾎﾟｰﾄｶｼﾊﾗﾀｲｶﾞ</t>
  </si>
  <si>
    <t>ファミリーサポートかしはら大河</t>
  </si>
  <si>
    <t>奈良県橿原市五井町２０４番１</t>
  </si>
  <si>
    <t>ﾌｧﾐﾘｰｻﾎﾟｰﾄｾｲﾜﾀﾞｲﾁ</t>
  </si>
  <si>
    <t>ファミリーサポートせいわ　大地</t>
  </si>
  <si>
    <t>奈良県北葛城郡上牧町上牧３４３９－１７</t>
  </si>
  <si>
    <t>ﾌｧﾐﾘｰｻﾎﾟｰﾄｾｲﾜﾀﾞｲﾁﾉﾓﾘﾜ</t>
  </si>
  <si>
    <t>ファミリーサポートせいわ　大地の森</t>
  </si>
  <si>
    <t>奈良県北葛城郡上牧町滝川台2丁目2番38号</t>
  </si>
  <si>
    <t>ｼﾞﾄﾞｳﾊｯﾀﾂｼｴﾝｽﾃｯﾌﾟ</t>
  </si>
  <si>
    <t>児童発達支援すてっぷ</t>
  </si>
  <si>
    <t>奈良県橿原市小房町13番4号 自立支援センターかしはら北館2階</t>
  </si>
  <si>
    <t>ｼｮｳｶﾞｲｼﾞ･ｼｬｿｳﾀﾞﾝｼｴﾝｾﾝﾀｰ</t>
  </si>
  <si>
    <t>奈良県橿原市小房町１３－４　自立支援センターかしはら３Ｆ</t>
  </si>
  <si>
    <t>ﾔﾏﾄｴﾝﾍｲﾜｴﾝ</t>
  </si>
  <si>
    <t>奈良県大和郡山市美濃庄町２５３－１</t>
  </si>
  <si>
    <t>こどもサポート教室ピュアの樹West</t>
  </si>
  <si>
    <t>奈良県奈良市中登美ケ丘六丁目15-1</t>
  </si>
  <si>
    <t>ｺﾄﾞﾓｻﾎﾟｰﾄｷｮｳｼﾂﾋﾟｭｱﾉｷｲｰｽﾄ ﾄﾐｵ</t>
  </si>
  <si>
    <t>ピュアの樹　とみお</t>
  </si>
  <si>
    <t>奈良県奈良市三松4丁目882-102</t>
  </si>
  <si>
    <t>ﾋﾟｭｱﾉｷ ﾄﾐｵ</t>
  </si>
  <si>
    <t>ｼｬｶｲﾌｸｼﾎｳｼﾞﾝｶｼﾊﾞｼｼｬｶｲﾌｸｼｷｮｳｷﾞｶｲﾋﾏﾜﾘｴﾝ</t>
  </si>
  <si>
    <t>社会福祉法人香芝市社会福祉協議会ひまわり園</t>
  </si>
  <si>
    <t>奈良県香芝市逢坂一丁目374番地1</t>
  </si>
  <si>
    <t>ﾒｨﾄ･ﾗﾎﾟｫﾄ</t>
  </si>
  <si>
    <t>めぃと・らぽぉと</t>
  </si>
  <si>
    <t>奈良県北葛城郡上牧町片岡台２－６－１０</t>
  </si>
  <si>
    <t>ｼｮｳｶﾞｲｼﾞｿｳﾀﾞﾝｼｴﾝｼﾞｷﾞｮｳｼｮﾎﾟﾙｶ</t>
  </si>
  <si>
    <t>障害児相談支援事業所　ぽるか</t>
  </si>
  <si>
    <t>ｼｬｶｲﾌｸｼﾎｳｼﾞﾝｻｸﾗｲｼｼｬｶｲﾌｸｼｷｮｳｷﾞｶｲ ｼﾞﾄﾞｳﾊｯﾀﾂｼｴﾝｼﾞｷﾞｮｳｼｮ ｸﾛｰﾊﾞｰｶﾞｸｴﾝ</t>
  </si>
  <si>
    <t>社会福祉法人桜井市社会福祉協議会　児童発達支援事業所　クローバー学園</t>
  </si>
  <si>
    <t>ｼｬｶｲﾌｸｼﾎｳｼﾞﾝｻｸﾗｲｼｼｬｶｲﾌｸｼｷｮｳｷﾞｶｲｿｳﾀﾞﾝｼｴﾝｼﾞｷﾞｮｳｼｮ｢ｺｺﾛ｣</t>
  </si>
  <si>
    <t>希望の花 西大和</t>
  </si>
  <si>
    <t>ﾎｳｶｺﾞﾄｳﾃﾞｲｻｰﾋﾞｽﾖﾂﾊﾞ</t>
  </si>
  <si>
    <t>放課後等デイサービスよつば</t>
  </si>
  <si>
    <t>奈良県大和高田市神楽3丁目9-16</t>
  </si>
  <si>
    <t>ﾆﾉｱﾋﾙ</t>
  </si>
  <si>
    <t>２のあひる</t>
  </si>
  <si>
    <t>奈良県奈良市帝塚山南4丁目14番12号</t>
  </si>
  <si>
    <t>奈良県吉野郡大淀町下渕１６４２－２０</t>
  </si>
  <si>
    <t>ﾖｼﾉｶﾞｸｴﾝﾑｸ</t>
  </si>
  <si>
    <t>吉野学王ＭＵＫＵ</t>
  </si>
  <si>
    <t>奈良県吉野郡大淀町下渕1642-20番地</t>
  </si>
  <si>
    <t>奈良県吉野郡大淀町下渕８８７－２桜ヶ丘コーポ１階</t>
  </si>
  <si>
    <t>奈良県大和郡山市植槻町３－８　大和郡山市社会福祉会館2階</t>
  </si>
  <si>
    <t>ﾔﾏﾄｺｵﾘﾔﾏｼｼｬｶｲﾌｸｼｷｮｳｷﾞｶｲ ﾊｯﾀﾂｼﾝｾﾝﾀｰ｢ﾒﾊﾞｴ｣</t>
  </si>
  <si>
    <t>大和郡山市社会福祉協議会　発達支援センター「めばえ」</t>
  </si>
  <si>
    <t>奈良県大和郡山市植槻町3-8</t>
  </si>
  <si>
    <t>ﾌｫﾚｽﾄﾃﾞｲｾﾝﾀｰｼｶﾉﾀﾞｲ</t>
  </si>
  <si>
    <t>フォレストデイセンター鹿ノ台</t>
  </si>
  <si>
    <t>奈良県生駒市鹿ノ台西１－５－１</t>
  </si>
  <si>
    <t>奈良県天理市別所町715番地3</t>
  </si>
  <si>
    <t>ﾄｳﾀﾞｲｼﾞﾌｸｼﾘｮｳｲｸﾋﾞｮｳｲﾝﾊﾅﾉｱｶﾘ</t>
  </si>
  <si>
    <t>奈良県磯城郡田原本町多722番地</t>
  </si>
  <si>
    <t>ｼﾞﾄﾞｳﾊｯﾀﾂｼｴﾝﾜﾗｸｴﾝﾜﾗｷｯｽﾞ</t>
  </si>
  <si>
    <t>児童発達支援わらくえん「わらきっず」</t>
  </si>
  <si>
    <t>ｼﾞﾄﾞｳﾊｯﾀﾂｼｴﾝｼﾞｷﾞｮｳｼｮｱｽｶ</t>
  </si>
  <si>
    <t>児童発達支援事業所あすか</t>
  </si>
  <si>
    <t>奈良県桜井市谷４９０番地の６</t>
  </si>
  <si>
    <t>ｼﾞﾄﾞｳﾊｯﾀﾂｿｳﾀﾞﾝｼｴﾝｼﾞｷﾞｮｳｼｮｱｽｶ</t>
  </si>
  <si>
    <t>児童発達相談支援事業所あすか</t>
  </si>
  <si>
    <t>奈良県桜井市谷２６５－４</t>
  </si>
  <si>
    <t>ｺﾄﾞﾓｼｴﾝｾﾝﾀｰｱｽﾅﾛ</t>
  </si>
  <si>
    <t>こども支援センター　あすなろ</t>
  </si>
  <si>
    <t>ｺﾄﾞﾓｼｴﾝｾﾝﾀｰｱｽﾅﾛｱｽﾞｻ</t>
  </si>
  <si>
    <t>こども支援センター　あすなろ　あずさ</t>
  </si>
  <si>
    <t>奈良県生駒市西旭ケ丘１２－３</t>
  </si>
  <si>
    <t>ｺﾄﾞﾓｼｴﾝｾﾝﾀｰｱｽﾅﾛﾒﾃﾞｨｶﾙ</t>
  </si>
  <si>
    <t>こども支援センター　あすなろ　メディカル</t>
  </si>
  <si>
    <t>奈良県生駒市東新町１－３</t>
  </si>
  <si>
    <t>ｺｼﾞｶｴﾝ</t>
  </si>
  <si>
    <t>仔鹿園</t>
  </si>
  <si>
    <t>奈良県奈良市古市町１－２</t>
  </si>
  <si>
    <t>ｺｼﾞｶｴﾝｿｳﾀﾞﾝｼｴﾝｾﾝﾀｰｴﾝ</t>
  </si>
  <si>
    <t>ｼﾞﾄﾞｳﾊｯﾀﾂｼｴﾝ ﾊﾞﾝﾋﾞ</t>
  </si>
  <si>
    <t>児童発達支援　ばんび</t>
  </si>
  <si>
    <t>ﾅﾗｼｺﾄﾞﾓﾊｯﾀﾂｼｴﾝｾﾝﾀｰｼﾞﾄﾞｳﾊｯﾀﾂｼｴﾝｲｯﾎﾟｼﾞﾄﾞｳ</t>
  </si>
  <si>
    <t>奈良市子ども発達支援センター児童発達支援いっぽ</t>
  </si>
  <si>
    <t>奈良県奈良市紀寺町580番地の2</t>
  </si>
  <si>
    <t>ﾄﾞﾝｸﾞﾘｶﾞｸｴﾝ</t>
  </si>
  <si>
    <t>奈良県香芝市上中１２６３－３２</t>
  </si>
  <si>
    <t>ｸﾞﾝｸﾞﾝ</t>
  </si>
  <si>
    <t>ぐんぐん</t>
  </si>
  <si>
    <t>奈良県天理市丹波市町１９６－１</t>
  </si>
  <si>
    <t>ﾃﾝﾘｼﾘｮｳｲｸｷｮｳｼﾂ ｽｷﾞﾉｺｶﾞｯｷｭｳ</t>
  </si>
  <si>
    <t>天理市療育教室　杉の子学級</t>
  </si>
  <si>
    <t>奈良県天理市丹波市町196番地1</t>
  </si>
  <si>
    <t>ｵﾋｻﾏﾊｳｽｼﾞｭﾆｱ</t>
  </si>
  <si>
    <t>おひさまはうす　じゅにあ</t>
  </si>
  <si>
    <t>ｸﾗﾝﾌﾟ</t>
  </si>
  <si>
    <t>くらんぷ</t>
  </si>
  <si>
    <t>奈良県磯城郡田原本町新町６７の３２番地</t>
  </si>
  <si>
    <t>奈良県北葛城郡上牧町上牧３４２３－１</t>
  </si>
  <si>
    <t>ｴﾝ･ｽｸｰﾙｻﾎﾟｰﾄ ﾘﾎﾞﾝ</t>
  </si>
  <si>
    <t>園・スクールサポートりぼん</t>
  </si>
  <si>
    <t>ﾎｳｶｺﾞﾄｳﾃﾞｲｻｰﾋﾞｽｻｸﾗﾝﾎﾞ</t>
  </si>
  <si>
    <t>奈良県磯城郡川西町結崎６４６番地の１</t>
  </si>
  <si>
    <t>ﾖﾖｺｶﾗｸﾗﾌﾞﾔﾏﾄ</t>
  </si>
  <si>
    <t>奈良県大和高田市旭南町１－４０</t>
  </si>
  <si>
    <t>ｴｰｱﾝﾄﾞｼﾞｪｲｶﾐﾝｸﾞﾎｰﾑ</t>
  </si>
  <si>
    <t>Ａ＆Ｊ　Ｃｏｍｉｎｇ　Ｈｏｍｅ</t>
  </si>
  <si>
    <t>奈良県橿原市菖蒲町３丁目２８番１５号</t>
  </si>
  <si>
    <t>ﾓｺﾓｺ</t>
  </si>
  <si>
    <t>もこもこ</t>
  </si>
  <si>
    <t>ｼﾞｭｳｼｮｳｼﾝｼﾝｼｮｳｶﾞｲｼﾞﾃﾞｲｻｰﾋﾞｽﾓｱｽﾏｲﾙ</t>
  </si>
  <si>
    <t>重症心身障がい児デイサービスｍｏｒｅすまいる</t>
  </si>
  <si>
    <t>奈良県大和郡山市九条町１１９－１</t>
  </si>
  <si>
    <t>ﾎｳｶｺﾞﾄｳﾃﾞｲｻｰﾋﾞｽｱｻﾋ</t>
  </si>
  <si>
    <t>放課後等デイサービスあさひ</t>
  </si>
  <si>
    <t>奈良県磯城郡川西町吐田８６１番地５</t>
  </si>
  <si>
    <t>ｱｲ･ｷｯｽﾞ</t>
  </si>
  <si>
    <t>あい・キッズ</t>
  </si>
  <si>
    <t>奈良県橿原市葛本町７１３－２３</t>
  </si>
  <si>
    <t>ｿｳﾀﾞﾝｼｴﾝｾﾝﾀｰｱｸﾃｨﾌﾞ</t>
  </si>
  <si>
    <t>相談支援センターアクティブ</t>
  </si>
  <si>
    <t>奈良県葛城市南花内１１３－２</t>
  </si>
  <si>
    <t>ＮＰＯ法人あるふぁ</t>
  </si>
  <si>
    <t>ｽﾃｯﾌﾟ</t>
  </si>
  <si>
    <t>すてっぷ</t>
  </si>
  <si>
    <t>奈良県大和郡山市筒井町９５０－１</t>
  </si>
  <si>
    <t>ｻﾎﾟｰﾄｾﾝﾀｰｵﾋｻﾏﾉﾊﾅ</t>
  </si>
  <si>
    <t>奈良県桜井市河西２３９番地の６</t>
  </si>
  <si>
    <t>ﾊｯﾀﾂｼｴﾝﾙｰﾑｺﾛﾎﾞｯｸﾙ</t>
  </si>
  <si>
    <t>発達支援ルームコロボックル</t>
  </si>
  <si>
    <t>奈良県北葛城郡上牧町片岡台２丁目１３番１号</t>
  </si>
  <si>
    <t>ﾉﾝﾀﾝ</t>
  </si>
  <si>
    <t>奈良県奈良市あやめ池南1-1-14</t>
  </si>
  <si>
    <t>ｺﾄﾞﾓﾊｯﾀﾂｻﾎﾟｰﾄｾﾝﾀｰﾊﾙﾙ</t>
  </si>
  <si>
    <t>子ども発達サポートセンターはるる</t>
  </si>
  <si>
    <t>奈良県生駒郡斑鳩町神南５丁目１４番１３号</t>
  </si>
  <si>
    <t>ｺﾄﾞﾓﾊｯﾀﾂｻﾎﾟｰﾄｾﾝﾀｰﾊﾙﾙWITH(ｳｨｽﾞ)</t>
  </si>
  <si>
    <t>子ども発達サポートセンターはるるｗｉｔｈ（うぃず）</t>
  </si>
  <si>
    <t>ｺﾄﾞﾓﾊｯﾀﾂｻﾎﾟｰﾄｾﾝﾀｰﾊﾙﾙｵｳｼﾞ</t>
  </si>
  <si>
    <t>子ども発達サポートセンターはるる王寺</t>
  </si>
  <si>
    <t>奈良県北葛城郡王寺町久度1丁目14番1号フレール101号</t>
  </si>
  <si>
    <t>奈良県山辺郡山添村桐山７４</t>
  </si>
  <si>
    <t>ﾄﾓﾆ</t>
  </si>
  <si>
    <t>ともに</t>
  </si>
  <si>
    <t>ｾﾂｶﾂｼｴﾝｾﾝﾀｰﾊﾙｶｾﾞ</t>
  </si>
  <si>
    <t>ｿｳﾀﾞﾝｼｴﾝｾﾝﾀｰﾌﾜﾗ</t>
  </si>
  <si>
    <t>相談支援センターふわら</t>
  </si>
  <si>
    <t>ﾃﾞｲｻｰﾋﾞｽｾﾝﾀｰ ﾄﾞﾝﾁｬﾝﾗﾝﾄﾞ</t>
  </si>
  <si>
    <t>デイサービスセンター　ドンちゃんランド</t>
  </si>
  <si>
    <t>奈良県橿原市鳥屋町1-25</t>
  </si>
  <si>
    <t>ﾃﾞｨｻｰﾋﾞｽｾﾝﾀｰﾎﾟﾆｰﾉｻﾄ</t>
  </si>
  <si>
    <t>デイサービスセンター　ポニーの里</t>
  </si>
  <si>
    <t>奈良県北葛城郡広陵町広瀬９７５－３</t>
  </si>
  <si>
    <t>ﾊﾟﾚｯﾄ</t>
  </si>
  <si>
    <t>ぱれっと</t>
  </si>
  <si>
    <t>奈良県生駒郡斑鳩町興留5丁目15-25西川ビル2階</t>
  </si>
  <si>
    <t>ﾎﾟﾌﾟﾘﾎﾟｯｹ</t>
  </si>
  <si>
    <t>ぽぷりぽっけ</t>
  </si>
  <si>
    <t>奈良県生駒郡斑鳩町興留７丁目１－２８　さくらマンション１階</t>
  </si>
  <si>
    <t>奈良県生駒郡斑鳩町興留７丁目1-22</t>
  </si>
  <si>
    <t>ﾀｷﾉｳｶﾞﾀｼﾞｷﾞｮｳｼｮｸﾚﾖﾝ</t>
  </si>
  <si>
    <t>多機能型事業所くれよん</t>
  </si>
  <si>
    <t>奈良県桜井市安倍木材団地2丁目4番12</t>
  </si>
  <si>
    <t>ﾄｸﾃｲﾋｴｲﾘｶﾂﾄﾞｳﾎｳｼﾞﾝﾘﾊﾞﾃｨｰﾎｯｶﾂ　ｿｳﾀﾞﾝｼｴﾝｾﾝﾀｰｺﾄﾘ</t>
  </si>
  <si>
    <t>特定非営利活動法人リバティーほっかつ　相談支援センターことり</t>
  </si>
  <si>
    <t>相談支援センターめばえ</t>
  </si>
  <si>
    <t>奈良県磯城郡田原本町阪手８３８－５</t>
  </si>
  <si>
    <t>NPOﾎｳｼﾞﾝｶﾂﾗｷﾞｲｸｾｲｶｲ</t>
  </si>
  <si>
    <t>ＮＰＯ法人葛城育成会</t>
  </si>
  <si>
    <t>ﾋﾏﾜﾘｶﾞｸｴﾝﾏﾐｶﾞｵｶｼﾞﾘｸﾝﾚﾝｺｳﾌﾟﾚﾚ</t>
  </si>
  <si>
    <t>ひまわり学園真美ケ丘自立訓練校Plele</t>
  </si>
  <si>
    <t>ﾋﾏﾜﾘｶﾞｸｴﾝﾏﾐｶﾞｵｶｼﾞﾂﾘｸﾝﾚﾝｺｳﾌﾟﾚﾚ</t>
  </si>
  <si>
    <t>ひまわり学王真美ヶ丘自立訓練校</t>
  </si>
  <si>
    <t>奈良県北葛城郡広陵町南郷６５３－４</t>
  </si>
  <si>
    <t>子育てサポート・ふれ愛　大和西大寺南校</t>
  </si>
  <si>
    <t>奈良県奈良市西大寺南町1-26安田ビル2F</t>
  </si>
  <si>
    <t>ｺｿﾀﾞﾃｻﾎﾟｰﾄ･ﾌﾚｱｲ ﾔﾏﾄｻｲﾀﾞｲｼﾞｷﾀｺｳ</t>
  </si>
  <si>
    <t>子育てサポート・ふれ愛　大和西大寺北校</t>
  </si>
  <si>
    <t>奈良県奈良市西大寺栄町3-23　サンローゼビル3階</t>
  </si>
  <si>
    <t>ﾎｳｶｺﾞﾄｳﾃﾞｲｻｰﾋﾞｽｶｲ</t>
  </si>
  <si>
    <t>放課後等デイサービスｋａｉ</t>
  </si>
  <si>
    <t>ｿｳﾀﾞﾝｾﾝﾀｰｽﾍﾟｰｽ</t>
  </si>
  <si>
    <t>相談センタースペース</t>
  </si>
  <si>
    <t>ｿｳﾀﾞﾝｼｴﾝｼﾞｷﾞｮｳｼｮｺﾘｽ</t>
  </si>
  <si>
    <t>相談支援事業所こりす</t>
  </si>
  <si>
    <t>奈良県磯城郡田原本町秦庄３００番地</t>
  </si>
  <si>
    <t>奈良県宇陀市菟田野古市場1264番地の2</t>
  </si>
  <si>
    <t>ﾅｺﾞﾐﾗﾝﾄﾞ</t>
  </si>
  <si>
    <t>なごみらんど</t>
  </si>
  <si>
    <t>ﾎｳｶｺﾞﾄｳﾃﾞｲｻｰﾋﾞｽﾂﾅ</t>
  </si>
  <si>
    <t>放課後等デイサービスｔｕｎａ</t>
  </si>
  <si>
    <t>奈良県生駒市東新町４－２３　第一ビル３０１号</t>
  </si>
  <si>
    <t>ﾄﾞｸﾘﾂｷﾞｮｳｾｲﾎｳｼﾞﾝｺｸﾘﾂﾋﾞｮｳｲﾝｷｺｳﾅﾗｲﾘｮｳｾﾝﾀｰ｢｣ﾎﾟｶﾎﾟｶ</t>
  </si>
  <si>
    <t>奈良県奈良市七条二丁目７８９</t>
  </si>
  <si>
    <t>ﾄﾞｸﾘﾂｷﾞｮｳｾｲﾎｳｼﾞﾝｺｸﾘﾂﾋﾞｮｳｲﾝｷｺｳﾅﾗｲﾘｮｳｾﾝﾀｰﾎﾟｶﾎﾟｶ</t>
  </si>
  <si>
    <t>奈良県奈良市七条２丁目７８９番地</t>
  </si>
  <si>
    <t>ﾀﾉｼｲ ﾘｰﾌ</t>
  </si>
  <si>
    <t>たのしい　りーふ</t>
  </si>
  <si>
    <t>奈良県奈良市三碓町２２５０－１０</t>
  </si>
  <si>
    <t>ｿｳﾀﾞﾝｼｴﾝｾﾝﾀｰｷﾗﾗﾉｷ ｷﾗｷﾗ</t>
  </si>
  <si>
    <t>相談支援センターきららの木　きらきら</t>
  </si>
  <si>
    <t>ﾋﾅﾀｺｺ</t>
  </si>
  <si>
    <t>日向ここ</t>
  </si>
  <si>
    <t>奈良県奈良市三碓町2250－9</t>
  </si>
  <si>
    <t>ＭＹＰ放課後等デイサービス</t>
  </si>
  <si>
    <t>奈良県奈良市大宮町6丁目6番地の11</t>
  </si>
  <si>
    <t>ｼﾝｵｵﾐﾔｿｳﾀﾞﾝｾﾝﾀｰ</t>
  </si>
  <si>
    <t>奈良県奈良市中山町１２５１－１</t>
  </si>
  <si>
    <t>奈良県奈良市西木辻町１４６－５　ハートフル２１　１０２号</t>
  </si>
  <si>
    <t>奈良県奈良市南京終町２丁目３２２－９</t>
  </si>
  <si>
    <t>ﾌﾘｰｽﾍﾟｰｽ ﾐﾉﾘ</t>
  </si>
  <si>
    <t>フリースペース　みのり</t>
  </si>
  <si>
    <t>奈良県桜井市桜井９０－４　メゾン・ド・アゼリアＡ１０１</t>
  </si>
  <si>
    <t>奈良県御所市櫛羅１５３</t>
  </si>
  <si>
    <t>奈良県御所市櫛羅１５２－２、１５２－４</t>
  </si>
  <si>
    <t>ｷﾞﾌﾞｱﾝﾄﾞﾃｲｸ･ﾊｳｽ</t>
  </si>
  <si>
    <t>ギブアンドテイク・ハウス</t>
  </si>
  <si>
    <t>奈良県大和郡山市城町１８０５－６</t>
  </si>
  <si>
    <t>ｵﾆｷﾞﾘ</t>
  </si>
  <si>
    <t>おにぎり</t>
  </si>
  <si>
    <t>奈良県奈良市東九条町３６－１</t>
  </si>
  <si>
    <t>ｷｬﾝﾃﾞｨｰ</t>
  </si>
  <si>
    <t>キャンディー</t>
  </si>
  <si>
    <t>奈良県奈良市東九条町１２５－１</t>
  </si>
  <si>
    <t>奈良県奈良市東九条町２６１－２</t>
  </si>
  <si>
    <t>ﾐｵﾉｲｴｼﾞﾄﾞｳﾃﾞｲｻｰﾋﾞｽ</t>
  </si>
  <si>
    <t>ミオの家　児童デイサービス</t>
  </si>
  <si>
    <t>奈良県大和高田市吉井１８－１</t>
  </si>
  <si>
    <t>ﾐｵﾉｲｴﾎｳｶｺﾞﾄｳﾃﾞｲｻｰﾋﾞｽ</t>
  </si>
  <si>
    <t>ミオの家　放課後等デイサービス</t>
  </si>
  <si>
    <t>ﾎｳｶｺﾞﾄｳﾃﾞｲｻｰﾋﾞｽｳｨｽﾞ･ﾕｰﾊｲﾊﾞﾗ</t>
  </si>
  <si>
    <t>放課後等デイサービスウィズ・ユー榛原</t>
  </si>
  <si>
    <t>奈良県宇陀市榛原下井足49-1　サンクシティ3階</t>
  </si>
  <si>
    <t>ﾎｳｶｺﾞﾄｳﾃﾞｲｻｰﾋﾞｽｳｨｽﾞﾕｰﾊｲﾊﾞﾗ</t>
  </si>
  <si>
    <t>奈良県橿原市今井町3-12-16</t>
  </si>
  <si>
    <t>ﾆﾗﾉﾊﾅｿｳﾀﾞﾝｼｴﾝｼﾞｷﾞｮｳｼｮh</t>
  </si>
  <si>
    <t>ニラの花相談支援事業所</t>
  </si>
  <si>
    <t>奈良県橿原市中曽司町３８４－１１</t>
  </si>
  <si>
    <t>ｽﾃｯﾌﾟﾙｰﾑｺｺｶﾗ･･･</t>
  </si>
  <si>
    <t>ＳtepＲoomここから･･･</t>
  </si>
  <si>
    <t>奈良県五條市住川町91-382番地</t>
  </si>
  <si>
    <t>ﾌｸｼﾉﾅﾗ</t>
  </si>
  <si>
    <t>ふくしのなら</t>
  </si>
  <si>
    <t>奈良県大和高田市三和町２－３</t>
  </si>
  <si>
    <t>奈良県天理市櫟本町３２１０－４</t>
  </si>
  <si>
    <t>奈良県御所市蛇穴521番-1</t>
  </si>
  <si>
    <t>0743-87-9503</t>
  </si>
  <si>
    <t>0742-93-5707</t>
  </si>
  <si>
    <t>0742-93-5712</t>
  </si>
  <si>
    <t>0742-93-3218</t>
  </si>
  <si>
    <t>0742-93-3238</t>
  </si>
  <si>
    <t>0745-51-3338</t>
  </si>
  <si>
    <t>0745-51-3339</t>
  </si>
  <si>
    <t>0742-72-1117</t>
  </si>
  <si>
    <t>0742-72-1140</t>
  </si>
  <si>
    <t>0744-46-3730</t>
  </si>
  <si>
    <t>0744-46-3740</t>
  </si>
  <si>
    <t>0743-85-6994</t>
  </si>
  <si>
    <t>0743-85-6204</t>
  </si>
  <si>
    <t>0743-85-6206</t>
  </si>
  <si>
    <t>0743-20-5016</t>
  </si>
  <si>
    <t>0745-52-0766</t>
  </si>
  <si>
    <t>0745-49-0881</t>
  </si>
  <si>
    <t>0742-53-9101</t>
  </si>
  <si>
    <t>0742-37-3701</t>
  </si>
  <si>
    <t>0742-37-3702</t>
  </si>
  <si>
    <t>0742-36-0860</t>
  </si>
  <si>
    <t>0742-36-0861</t>
  </si>
  <si>
    <t>0742-93-8783</t>
  </si>
  <si>
    <t>0742-93-8784</t>
  </si>
  <si>
    <t>0743-73-3631</t>
  </si>
  <si>
    <t>0743-73-3632</t>
  </si>
  <si>
    <t>074-93-8784</t>
  </si>
  <si>
    <t>0743-25-1753</t>
  </si>
  <si>
    <t>0743-25-5891</t>
  </si>
  <si>
    <t>0745-47-0932</t>
  </si>
  <si>
    <t>0745-47-1397</t>
  </si>
  <si>
    <t>0743-58-6160</t>
  </si>
  <si>
    <t>0743-58-6161</t>
  </si>
  <si>
    <t>0745-49-0156</t>
  </si>
  <si>
    <t>0745-49-0157</t>
  </si>
  <si>
    <t>0742-32-2232</t>
  </si>
  <si>
    <t>0742-34-2601</t>
  </si>
  <si>
    <t>0742-34-2602</t>
  </si>
  <si>
    <t>0742-70-0070</t>
  </si>
  <si>
    <t>0742-70-0071</t>
  </si>
  <si>
    <t>0744-27-8585</t>
  </si>
  <si>
    <t>0744-27-8411</t>
  </si>
  <si>
    <t>0745-43-7571</t>
  </si>
  <si>
    <t>0745-43-7575</t>
  </si>
  <si>
    <t>0745-78-3171</t>
  </si>
  <si>
    <t>0745-78-3172</t>
  </si>
  <si>
    <t>0745-24-5023</t>
  </si>
  <si>
    <t>0745-24-5024</t>
  </si>
  <si>
    <t>0742-81-7504</t>
  </si>
  <si>
    <t>0742-81-7505</t>
  </si>
  <si>
    <t>0744-48-0527</t>
  </si>
  <si>
    <t>0744-48-0528</t>
  </si>
  <si>
    <t>0743-76-2090</t>
  </si>
  <si>
    <t>0743-76-2101</t>
  </si>
  <si>
    <t>0745-34-0673</t>
  </si>
  <si>
    <t>045-34-0674</t>
  </si>
  <si>
    <t>0745-34-0674</t>
  </si>
  <si>
    <t>0744-46-4003</t>
  </si>
  <si>
    <t>0744-46-4004</t>
  </si>
  <si>
    <t>0742-52-6388</t>
  </si>
  <si>
    <t>0743-57-1718</t>
  </si>
  <si>
    <t>0745-49-0076</t>
  </si>
  <si>
    <t>0745-71-5590</t>
  </si>
  <si>
    <t>0745-71-5591</t>
  </si>
  <si>
    <t>0744-20-2066</t>
  </si>
  <si>
    <t>0745-58-2099</t>
  </si>
  <si>
    <t>0745-49-0482</t>
  </si>
  <si>
    <t>0745-43-8704</t>
  </si>
  <si>
    <t>0745-71-3400</t>
  </si>
  <si>
    <t>0745-71-3401</t>
  </si>
  <si>
    <t>0745-44-3368</t>
  </si>
  <si>
    <t>0745-44-3367</t>
  </si>
  <si>
    <t>0744-33-9771</t>
  </si>
  <si>
    <t>0744-33-9772</t>
  </si>
  <si>
    <t>0744-34-6616</t>
  </si>
  <si>
    <t>0744-34-6615</t>
  </si>
  <si>
    <t>0742-93-3390</t>
  </si>
  <si>
    <t>0742-93-3391</t>
  </si>
  <si>
    <t>0745-43-8227</t>
  </si>
  <si>
    <t>0745-43-8887</t>
  </si>
  <si>
    <t>0743-85-5986</t>
  </si>
  <si>
    <t>0743-85-5987</t>
  </si>
  <si>
    <t>0745-43-9616</t>
  </si>
  <si>
    <t>0745-43-9626</t>
  </si>
  <si>
    <t>0742-71-2305</t>
  </si>
  <si>
    <t>0742-71-2405</t>
  </si>
  <si>
    <t>0745-62-8585</t>
  </si>
  <si>
    <t>0743-85-7275</t>
  </si>
  <si>
    <t>0743-53-2810</t>
  </si>
  <si>
    <t>0745-22-1112</t>
  </si>
  <si>
    <t>0745-22-1123</t>
  </si>
  <si>
    <t>0745-22-2001</t>
  </si>
  <si>
    <t>0745-22-2003</t>
  </si>
  <si>
    <t>0742-93-8026</t>
  </si>
  <si>
    <t>0742-93-8027</t>
  </si>
  <si>
    <t>0745-49-0983</t>
  </si>
  <si>
    <t>0745-45-0984</t>
  </si>
  <si>
    <t>0745-44-8441</t>
  </si>
  <si>
    <t>0745-44-8448</t>
  </si>
  <si>
    <t>0745-44-9935</t>
  </si>
  <si>
    <t>0745-44-9936</t>
  </si>
  <si>
    <t>0745-53-0021</t>
  </si>
  <si>
    <t>0742-63-7061</t>
  </si>
  <si>
    <t>0742-63-7062</t>
  </si>
  <si>
    <t>0742-93-68998</t>
  </si>
  <si>
    <t>0742-93-3930</t>
  </si>
  <si>
    <t>0742-93-3931</t>
  </si>
  <si>
    <t>0744-47-2390</t>
  </si>
  <si>
    <t>0744-33-6357</t>
  </si>
  <si>
    <t>0744-20-1067</t>
  </si>
  <si>
    <t>0744-20-1068</t>
  </si>
  <si>
    <t>0747-24-5082</t>
  </si>
  <si>
    <t>0747-24-5083</t>
  </si>
  <si>
    <t>0745-82-8686</t>
  </si>
  <si>
    <t>0745-85-7938</t>
  </si>
  <si>
    <t>0744-47-4326</t>
  </si>
  <si>
    <t>0744-47-4327</t>
  </si>
  <si>
    <t>0742-53-5083</t>
  </si>
  <si>
    <t>0742-53-5068</t>
  </si>
  <si>
    <t>0745-34-2277</t>
  </si>
  <si>
    <t>0745-34-2278</t>
  </si>
  <si>
    <t>0743-58-6822</t>
  </si>
  <si>
    <t>0743-58-6823</t>
  </si>
  <si>
    <t>0743-58-6045</t>
  </si>
  <si>
    <t>0743-55-6166</t>
  </si>
  <si>
    <t>0743-55-6167</t>
  </si>
  <si>
    <t>0747-25-51018</t>
  </si>
  <si>
    <t>0742-52-8835</t>
  </si>
  <si>
    <t>0742-52-8836</t>
  </si>
  <si>
    <t>0742-52-8882</t>
  </si>
  <si>
    <t>0742-52-8883</t>
  </si>
  <si>
    <t>0745-71-8800</t>
  </si>
  <si>
    <t>0745-71-8810</t>
  </si>
  <si>
    <t>0745-43-8153</t>
  </si>
  <si>
    <t>0745-43-8253</t>
  </si>
  <si>
    <t>0744-45-2999</t>
  </si>
  <si>
    <t>0744-49-6010</t>
  </si>
  <si>
    <t>0744-35-4221</t>
  </si>
  <si>
    <t>0744-48-0105</t>
  </si>
  <si>
    <t>0744-48-0107</t>
  </si>
  <si>
    <t>0745-69-0811</t>
  </si>
  <si>
    <t>0745-69-0812</t>
  </si>
  <si>
    <t>0742-69-7779</t>
  </si>
  <si>
    <t>0743-89-1777</t>
  </si>
  <si>
    <t>0745-77-0008</t>
  </si>
  <si>
    <t>0745-77-8805</t>
  </si>
  <si>
    <t>0744-20-2400</t>
  </si>
  <si>
    <t>0744-20-2390</t>
  </si>
  <si>
    <t>0742-93-4398</t>
  </si>
  <si>
    <t>0743-85-4833</t>
  </si>
  <si>
    <t>0743-85-4834</t>
  </si>
  <si>
    <t>0743-87-8741</t>
  </si>
  <si>
    <t>0742-93-4086</t>
  </si>
  <si>
    <t>0742-93-4087</t>
  </si>
  <si>
    <t>0745-44-1107</t>
  </si>
  <si>
    <t>0744-45-5711074</t>
  </si>
  <si>
    <t>0743-58-5161</t>
  </si>
  <si>
    <t>0743-58-5162</t>
  </si>
  <si>
    <t>0742-44-2291</t>
  </si>
  <si>
    <t>0742-46-7563</t>
  </si>
  <si>
    <t>0744-47-4828</t>
  </si>
  <si>
    <t>0744-47-4827</t>
  </si>
  <si>
    <t>0745-77-0290</t>
  </si>
  <si>
    <t>0745-77-0291</t>
  </si>
  <si>
    <t>0745-27-7477</t>
  </si>
  <si>
    <t>0745-44-8536</t>
  </si>
  <si>
    <t>0745-44-8537</t>
  </si>
  <si>
    <t>080-7517-4099</t>
  </si>
  <si>
    <t>0743-25-6557</t>
  </si>
  <si>
    <t>0743-25-8369</t>
  </si>
  <si>
    <t>080-3829-5271</t>
  </si>
  <si>
    <t>0743-54-1185</t>
  </si>
  <si>
    <t>0743-85-4150</t>
  </si>
  <si>
    <t>0743-84-8350</t>
  </si>
  <si>
    <t>0743-85-5627</t>
  </si>
  <si>
    <t>0743-85-5637</t>
  </si>
  <si>
    <t>0742-77-4337</t>
  </si>
  <si>
    <t>0745-34-1811</t>
  </si>
  <si>
    <t>0745-34-1812</t>
  </si>
  <si>
    <t>0743-85-6275</t>
  </si>
  <si>
    <t>0743-85-6276</t>
  </si>
  <si>
    <t>0742-50-2882</t>
  </si>
  <si>
    <t>0742-50-2888</t>
  </si>
  <si>
    <t>0742-93-6900</t>
  </si>
  <si>
    <t>0743-63-6765</t>
  </si>
  <si>
    <t>0743-63-6766</t>
  </si>
  <si>
    <t>0742-51-6667</t>
  </si>
  <si>
    <t>0742-51-6566</t>
  </si>
  <si>
    <t>0742-93-3023</t>
  </si>
  <si>
    <t>0743-84-5818</t>
  </si>
  <si>
    <t>0742-81-3423</t>
  </si>
  <si>
    <t>0743-85-6397</t>
  </si>
  <si>
    <t>0744-47-4764</t>
  </si>
  <si>
    <t>0745-71-7100</t>
  </si>
  <si>
    <t>0745-88-9662</t>
  </si>
  <si>
    <t>0745-88-9541</t>
  </si>
  <si>
    <t>0744-28-0500</t>
  </si>
  <si>
    <t>0744-28-0600</t>
  </si>
  <si>
    <t>0743-56-2323</t>
  </si>
  <si>
    <t>0743-56-2320</t>
  </si>
  <si>
    <t>0744-22-3330</t>
  </si>
  <si>
    <t>0744-22-3220</t>
  </si>
  <si>
    <t>0744-25-7700</t>
  </si>
  <si>
    <t>0744-25-7800</t>
  </si>
  <si>
    <t>0744-20-0880</t>
  </si>
  <si>
    <t>0744-20-0800</t>
  </si>
  <si>
    <t>0744-20-1170</t>
  </si>
  <si>
    <t>0744-20-1180</t>
  </si>
  <si>
    <t>0744-20-2110</t>
  </si>
  <si>
    <t>0744-20-2120</t>
  </si>
  <si>
    <t>0745-71-5051</t>
  </si>
  <si>
    <t>0745-71-5052</t>
  </si>
  <si>
    <t>0745-76-6911</t>
  </si>
  <si>
    <t>0745-76-6922</t>
  </si>
  <si>
    <t>0744-20-1414</t>
  </si>
  <si>
    <t>0743-58-2200</t>
  </si>
  <si>
    <t>0742-93-3015</t>
  </si>
  <si>
    <t>0742-93-3016</t>
  </si>
  <si>
    <t>0745-60-8202</t>
  </si>
  <si>
    <t>0745-60-9020</t>
  </si>
  <si>
    <t>0745-32-1173</t>
  </si>
  <si>
    <t>0744-42-2743</t>
  </si>
  <si>
    <t>090-8984-3749</t>
  </si>
  <si>
    <t>0742-81-3982</t>
  </si>
  <si>
    <t>0743-53-6535</t>
  </si>
  <si>
    <t>0743-78-3360</t>
  </si>
  <si>
    <t>0743-78-3303</t>
  </si>
  <si>
    <t>0744-32-2028</t>
  </si>
  <si>
    <t>0742-63-5503</t>
  </si>
  <si>
    <t>0744-42-2818</t>
  </si>
  <si>
    <t>0744-42-2858</t>
  </si>
  <si>
    <t>0744-44-5800</t>
  </si>
  <si>
    <t>0744-44-5811</t>
  </si>
  <si>
    <t>0743-74-2050</t>
  </si>
  <si>
    <t>0743-74-2053</t>
  </si>
  <si>
    <t>0742-62-5811</t>
  </si>
  <si>
    <t>0742-27-5501</t>
  </si>
  <si>
    <t>0742-27-5502</t>
  </si>
  <si>
    <t>0745-78-6966</t>
  </si>
  <si>
    <t>0745-43-7818</t>
  </si>
  <si>
    <t>0743-62-2225</t>
  </si>
  <si>
    <t>0743-63-4598</t>
  </si>
  <si>
    <t>0744-35-5724</t>
  </si>
  <si>
    <t>0743-20-0017</t>
  </si>
  <si>
    <t>0745-43-2880</t>
  </si>
  <si>
    <t>0743-61-5358</t>
  </si>
  <si>
    <t>0745-43-9908</t>
  </si>
  <si>
    <t>0745-43-9850</t>
  </si>
  <si>
    <t>0745-43-6138</t>
  </si>
  <si>
    <t>0745-43-6139</t>
  </si>
  <si>
    <t>0744-55-7609</t>
  </si>
  <si>
    <t>0745-60-9056</t>
  </si>
  <si>
    <t>0745-74-1366</t>
  </si>
  <si>
    <t>0745-74-1377</t>
  </si>
  <si>
    <t>0745-43-6553</t>
  </si>
  <si>
    <t>0744-55-7706</t>
  </si>
  <si>
    <t>0742-81-8079</t>
  </si>
  <si>
    <t>0743-71-7701</t>
  </si>
  <si>
    <t>0743-71-7702</t>
  </si>
  <si>
    <t>0742-44-2125</t>
  </si>
  <si>
    <t>0742-31-6225</t>
  </si>
  <si>
    <t>0742-31-6226</t>
  </si>
  <si>
    <t>0742-35-0400</t>
  </si>
  <si>
    <t>0744-44-5355</t>
  </si>
  <si>
    <t>0744-45-0555</t>
  </si>
  <si>
    <t>0742-62-0023</t>
  </si>
  <si>
    <t>0745-25-7000</t>
  </si>
  <si>
    <t>0745-25-7001</t>
  </si>
  <si>
    <t>0745-82-2848</t>
  </si>
  <si>
    <t>0747-26-0888</t>
  </si>
  <si>
    <t>0747-26-0889</t>
  </si>
  <si>
    <t>0745-22-3200</t>
  </si>
  <si>
    <t>0745-22-3202</t>
  </si>
  <si>
    <t>0745-63-1680</t>
  </si>
  <si>
    <t>0745-63-1933</t>
  </si>
  <si>
    <t>障害児相談支援</t>
  </si>
  <si>
    <t>医療型障害児入所支援</t>
  </si>
  <si>
    <t>計画書承認通知書の文書番号</t>
    <rPh sb="0" eb="3">
      <t>ケイカクショ</t>
    </rPh>
    <rPh sb="3" eb="5">
      <t>ショウニン</t>
    </rPh>
    <rPh sb="5" eb="8">
      <t>ツウチショ</t>
    </rPh>
    <rPh sb="9" eb="11">
      <t>ブンショ</t>
    </rPh>
    <rPh sb="11" eb="13">
      <t>バンゴウ</t>
    </rPh>
    <phoneticPr fontId="3"/>
  </si>
  <si>
    <t>ＮＰＯ法人ＢＥＡＲＦＲＵＩＴ</t>
  </si>
  <si>
    <t>あをに工房合同会社</t>
  </si>
  <si>
    <t>株式会社BaseForm.</t>
  </si>
  <si>
    <t>株式会社Ｈｏｕｓｈｉｎｅｎｔｅｒｐｒｉｓｅ</t>
  </si>
  <si>
    <t>株式会社OfficeKs</t>
  </si>
  <si>
    <t>株式会社RainbowCreate</t>
  </si>
  <si>
    <t>株式会社SmileLabo</t>
  </si>
  <si>
    <t>株式会社T＆KOffice</t>
  </si>
  <si>
    <t>株式会社Y’sＧarden</t>
  </si>
  <si>
    <t>株式会社トータルケアサポートＢｅｌｌｅＣｏｕｌｅｕｒ</t>
  </si>
  <si>
    <t>株式会社ファイブスター</t>
  </si>
  <si>
    <t>株式会社相縁</t>
  </si>
  <si>
    <t>株式会社柏本</t>
  </si>
  <si>
    <t>合同会社ＳｕｎｎｙＢｌｕｅＳｋｙ</t>
  </si>
  <si>
    <t>合同会社咲</t>
  </si>
  <si>
    <t>特定非営利活動法人ハートトゥハート</t>
  </si>
  <si>
    <t>特定非営利法人市民活動サークルえん</t>
  </si>
  <si>
    <t>社会福祉法人壷阪寺聚徳会</t>
  </si>
  <si>
    <t>特定非営利活動法人橿原市手をつなぐ育成会</t>
  </si>
  <si>
    <t>合計額</t>
    <rPh sb="0" eb="3">
      <t>ゴウケイガク</t>
    </rPh>
    <phoneticPr fontId="1"/>
  </si>
  <si>
    <t>文書番号</t>
    <rPh sb="0" eb="2">
      <t>ブンショ</t>
    </rPh>
    <rPh sb="2" eb="4">
      <t>バンゴウ</t>
    </rPh>
    <phoneticPr fontId="3"/>
  </si>
  <si>
    <t>福祉・介護職員処遇改善キャリアパス区分</t>
  </si>
  <si>
    <t>Ⅰ</t>
  </si>
  <si>
    <t>Ⅲ</t>
  </si>
  <si>
    <t>Ｖ（キャリアパス要件、職場環境等要件）</t>
  </si>
  <si>
    <t>Ⅱ</t>
  </si>
  <si>
    <t>共同生活援助</t>
    <rPh sb="0" eb="2">
      <t>キョウドウ</t>
    </rPh>
    <rPh sb="2" eb="4">
      <t>セイカツ</t>
    </rPh>
    <rPh sb="4" eb="6">
      <t>エンジョ</t>
    </rPh>
    <phoneticPr fontId="8"/>
  </si>
  <si>
    <t>２②ⅰ）　賃金改善実施期間に交付金により賃金の改善を行った福祉・介護職員等の賃金の総額</t>
    <rPh sb="5" eb="7">
      <t>チンギン</t>
    </rPh>
    <rPh sb="7" eb="9">
      <t>カイゼン</t>
    </rPh>
    <rPh sb="9" eb="11">
      <t>ジッシ</t>
    </rPh>
    <rPh sb="11" eb="13">
      <t>キカン</t>
    </rPh>
    <rPh sb="14" eb="17">
      <t>コウフキン</t>
    </rPh>
    <rPh sb="20" eb="22">
      <t>チンギン</t>
    </rPh>
    <rPh sb="23" eb="25">
      <t>カイゼン</t>
    </rPh>
    <rPh sb="26" eb="27">
      <t>オコナ</t>
    </rPh>
    <rPh sb="29" eb="31">
      <t>フクシ</t>
    </rPh>
    <rPh sb="32" eb="34">
      <t>カイゴ</t>
    </rPh>
    <rPh sb="34" eb="36">
      <t>ショクイン</t>
    </rPh>
    <rPh sb="36" eb="37">
      <t>トウ</t>
    </rPh>
    <rPh sb="38" eb="40">
      <t>チンギン</t>
    </rPh>
    <rPh sb="41" eb="43">
      <t>ソウガク</t>
    </rPh>
    <phoneticPr fontId="3"/>
  </si>
  <si>
    <t>福祉・介護職員処遇改善支援補助金実績報告書作成用　基本情報入力シート</t>
    <rPh sb="16" eb="18">
      <t>ジッセキ</t>
    </rPh>
    <rPh sb="18" eb="21">
      <t>ホウコクショ</t>
    </rPh>
    <rPh sb="21" eb="24">
      <t>サクセイヨウ</t>
    </rPh>
    <rPh sb="25" eb="27">
      <t>キホン</t>
    </rPh>
    <rPh sb="27" eb="29">
      <t>ジョウホウ</t>
    </rPh>
    <rPh sb="29" eb="31">
      <t>ニュウリョク</t>
    </rPh>
    <phoneticPr fontId="3"/>
  </si>
  <si>
    <t>・加算及び補助金対象事業所に関する情報</t>
    <rPh sb="3" eb="4">
      <t>オヨ</t>
    </rPh>
    <phoneticPr fontId="3"/>
  </si>
  <si>
    <t>処遇改善支援補助金の算定届出に係る提出先の名称を入力してください。</t>
    <rPh sb="0" eb="2">
      <t>ショグウ</t>
    </rPh>
    <rPh sb="2" eb="4">
      <t>カイゼン</t>
    </rPh>
    <rPh sb="4" eb="6">
      <t>シエン</t>
    </rPh>
    <rPh sb="10" eb="12">
      <t>サンテイ</t>
    </rPh>
    <rPh sb="12" eb="14">
      <t>トドケデ</t>
    </rPh>
    <rPh sb="15" eb="16">
      <t>カカ</t>
    </rPh>
    <rPh sb="17" eb="19">
      <t>テイシュツ</t>
    </rPh>
    <rPh sb="19" eb="20">
      <t>サキ</t>
    </rPh>
    <rPh sb="21" eb="23">
      <t>メイショウ</t>
    </rPh>
    <rPh sb="24" eb="26">
      <t>ニュウリョク</t>
    </rPh>
    <phoneticPr fontId="3"/>
  </si>
  <si>
    <t>３　加算・補助金対象事業所に関する情報</t>
    <rPh sb="2" eb="4">
      <t>カサン</t>
    </rPh>
    <rPh sb="8" eb="10">
      <t>タイショウ</t>
    </rPh>
    <rPh sb="10" eb="12">
      <t>ジギョウ</t>
    </rPh>
    <rPh sb="12" eb="13">
      <t>ショ</t>
    </rPh>
    <rPh sb="14" eb="15">
      <t>カン</t>
    </rPh>
    <rPh sb="17" eb="19">
      <t>ジョウホウ</t>
    </rPh>
    <phoneticPr fontId="3"/>
  </si>
  <si>
    <t>※本様式では２つの要件を確認しており、オレンジセル３カ所が「○」でない場合、補助金支給のための要件を満たしていない。
　Ⅰ補助金による賃金改善を行う総額が補助金による収入額を上回ること
　Ⅱ賃金改善の合計額の３分の２以上は、基本給又は決まって毎月支払われる手当の引上げに充てること</t>
    <rPh sb="1" eb="2">
      <t>ホン</t>
    </rPh>
    <rPh sb="2" eb="4">
      <t>ヨウシキ</t>
    </rPh>
    <rPh sb="9" eb="11">
      <t>ヨウケン</t>
    </rPh>
    <rPh sb="12" eb="14">
      <t>カクニン</t>
    </rPh>
    <rPh sb="27" eb="28">
      <t>ショ</t>
    </rPh>
    <rPh sb="38" eb="41">
      <t>ホジョキン</t>
    </rPh>
    <rPh sb="41" eb="43">
      <t>シキュウ</t>
    </rPh>
    <phoneticPr fontId="3"/>
  </si>
  <si>
    <t>ⅰ）賃金改善実施期間（④）に補助金により賃金改善を行った福祉・介護職員等の賃金の総額</t>
    <rPh sb="2" eb="4">
      <t>チンギン</t>
    </rPh>
    <rPh sb="4" eb="6">
      <t>カイゼン</t>
    </rPh>
    <rPh sb="6" eb="8">
      <t>ジッシ</t>
    </rPh>
    <rPh sb="8" eb="10">
      <t>キカン</t>
    </rPh>
    <rPh sb="20" eb="22">
      <t>チンギン</t>
    </rPh>
    <rPh sb="22" eb="24">
      <t>カイゼン</t>
    </rPh>
    <rPh sb="25" eb="26">
      <t>オコナ</t>
    </rPh>
    <rPh sb="28" eb="30">
      <t>フクシ</t>
    </rPh>
    <rPh sb="31" eb="33">
      <t>カイゴ</t>
    </rPh>
    <rPh sb="33" eb="35">
      <t>ショクイン</t>
    </rPh>
    <rPh sb="35" eb="36">
      <t>トウ</t>
    </rPh>
    <rPh sb="37" eb="39">
      <t>チンギン</t>
    </rPh>
    <rPh sb="40" eb="42">
      <t>ソウガク</t>
    </rPh>
    <phoneticPr fontId="3"/>
  </si>
  <si>
    <t>補助金による賃金改善実施期間</t>
    <phoneticPr fontId="3"/>
  </si>
  <si>
    <t>※②ⅰ）「賃金改善期間（④）に補助金により賃金改善を行った福祉・介護職員等の賃金の総額」には、補助金により賃金改善を行った場合の法定福利費等の事業主負担の増加分を含めることができる。</t>
    <rPh sb="5" eb="7">
      <t>チンギン</t>
    </rPh>
    <rPh sb="7" eb="9">
      <t>カイゼン</t>
    </rPh>
    <rPh sb="9" eb="11">
      <t>キカン</t>
    </rPh>
    <rPh sb="21" eb="23">
      <t>チンギン</t>
    </rPh>
    <rPh sb="23" eb="25">
      <t>カイゼン</t>
    </rPh>
    <rPh sb="26" eb="27">
      <t>オコナ</t>
    </rPh>
    <rPh sb="29" eb="31">
      <t>フクシ</t>
    </rPh>
    <rPh sb="32" eb="34">
      <t>カイゴ</t>
    </rPh>
    <rPh sb="34" eb="36">
      <t>ショクイン</t>
    </rPh>
    <rPh sb="36" eb="37">
      <t>トウ</t>
    </rPh>
    <rPh sb="38" eb="40">
      <t>チンギン</t>
    </rPh>
    <rPh sb="41" eb="43">
      <t>ソウガク</t>
    </rPh>
    <rPh sb="53" eb="55">
      <t>チンギン</t>
    </rPh>
    <rPh sb="55" eb="57">
      <t>カイゼン</t>
    </rPh>
    <rPh sb="58" eb="59">
      <t>オコナ</t>
    </rPh>
    <rPh sb="61" eb="63">
      <t>バアイ</t>
    </rPh>
    <phoneticPr fontId="3"/>
  </si>
  <si>
    <t>※補助金の請求に関して虚偽や不正があった場合は、支払われた補助金を返還することとなる場合がある。</t>
    <rPh sb="5" eb="7">
      <t>セイキュウ</t>
    </rPh>
    <phoneticPr fontId="3"/>
  </si>
  <si>
    <t>①福祉・介護職員処遇改善支援補助金の総額</t>
    <rPh sb="1" eb="3">
      <t>フクシ</t>
    </rPh>
    <rPh sb="4" eb="6">
      <t>カイゴ</t>
    </rPh>
    <rPh sb="6" eb="8">
      <t>ショクイン</t>
    </rPh>
    <rPh sb="8" eb="10">
      <t>ショグウ</t>
    </rPh>
    <rPh sb="10" eb="12">
      <t>カイゼン</t>
    </rPh>
    <rPh sb="12" eb="14">
      <t>シエン</t>
    </rPh>
    <rPh sb="14" eb="17">
      <t>ホジョキン</t>
    </rPh>
    <phoneticPr fontId="3"/>
  </si>
  <si>
    <t>福祉・介護職員処遇改善支援補助金実績報告書（施設・事業所別個表）　</t>
    <rPh sb="0" eb="2">
      <t>フクシ</t>
    </rPh>
    <rPh sb="3" eb="5">
      <t>カイゴ</t>
    </rPh>
    <rPh sb="5" eb="7">
      <t>ショクイン</t>
    </rPh>
    <rPh sb="7" eb="9">
      <t>ショグウ</t>
    </rPh>
    <rPh sb="9" eb="11">
      <t>カイゼン</t>
    </rPh>
    <rPh sb="11" eb="13">
      <t>シエン</t>
    </rPh>
    <rPh sb="13" eb="16">
      <t>ホジョキン</t>
    </rPh>
    <rPh sb="16" eb="18">
      <t>ジッセキ</t>
    </rPh>
    <rPh sb="22" eb="24">
      <t>シセツ</t>
    </rPh>
    <rPh sb="25" eb="28">
      <t>ジギョウショ</t>
    </rPh>
    <rPh sb="28" eb="29">
      <t>ベツ</t>
    </rPh>
    <rPh sb="29" eb="31">
      <t>コヒョウ</t>
    </rPh>
    <phoneticPr fontId="3"/>
  </si>
  <si>
    <t>２①　福祉・介護職員処遇改善支援補助金の総額</t>
    <rPh sb="3" eb="5">
      <t>フクシ</t>
    </rPh>
    <rPh sb="6" eb="8">
      <t>カイゴ</t>
    </rPh>
    <rPh sb="8" eb="10">
      <t>ショクイン</t>
    </rPh>
    <rPh sb="10" eb="12">
      <t>ショグウ</t>
    </rPh>
    <rPh sb="12" eb="14">
      <t>カイゼン</t>
    </rPh>
    <rPh sb="14" eb="16">
      <t>シエン</t>
    </rPh>
    <rPh sb="16" eb="19">
      <t>ホジョキン</t>
    </rPh>
    <phoneticPr fontId="3"/>
  </si>
  <si>
    <t>※本表に記載する事業所は、福祉・介護職員処遇改善支援補助金計画書の別紙様式２－２に記載した事業所と一致しなければならない。</t>
    <rPh sb="1" eb="3">
      <t>ホンピョウ</t>
    </rPh>
    <rPh sb="4" eb="6">
      <t>キサイ</t>
    </rPh>
    <rPh sb="8" eb="11">
      <t>ジギョウショ</t>
    </rPh>
    <rPh sb="13" eb="15">
      <t>フクシ</t>
    </rPh>
    <rPh sb="16" eb="18">
      <t>カイゴ</t>
    </rPh>
    <rPh sb="18" eb="20">
      <t>ショクイン</t>
    </rPh>
    <rPh sb="20" eb="22">
      <t>ショグウ</t>
    </rPh>
    <rPh sb="22" eb="24">
      <t>カイゼン</t>
    </rPh>
    <rPh sb="24" eb="26">
      <t>シエン</t>
    </rPh>
    <rPh sb="26" eb="29">
      <t>ホジョキン</t>
    </rPh>
    <rPh sb="29" eb="32">
      <t>ケイカクショ</t>
    </rPh>
    <rPh sb="33" eb="35">
      <t>ベッシ</t>
    </rPh>
    <rPh sb="35" eb="37">
      <t>ヨウシキ</t>
    </rPh>
    <rPh sb="41" eb="43">
      <t>キサイ</t>
    </rPh>
    <rPh sb="45" eb="48">
      <t>ジギョウショ</t>
    </rPh>
    <rPh sb="49" eb="51">
      <t>イッチ</t>
    </rPh>
    <phoneticPr fontId="3"/>
  </si>
  <si>
    <t>福祉・介護職員処遇改善支援補助金　別紙様式３－１　２実績報告について</t>
    <rPh sb="0" eb="2">
      <t>フクシ</t>
    </rPh>
    <rPh sb="3" eb="5">
      <t>カイゴ</t>
    </rPh>
    <rPh sb="5" eb="7">
      <t>ショクイン</t>
    </rPh>
    <rPh sb="7" eb="9">
      <t>ショグウ</t>
    </rPh>
    <rPh sb="9" eb="11">
      <t>カイゼン</t>
    </rPh>
    <rPh sb="11" eb="13">
      <t>シエン</t>
    </rPh>
    <rPh sb="13" eb="16">
      <t>ホジョキン</t>
    </rPh>
    <rPh sb="17" eb="19">
      <t>ベッシ</t>
    </rPh>
    <rPh sb="19" eb="21">
      <t>ヨウシキ</t>
    </rPh>
    <rPh sb="26" eb="28">
      <t>ジッセキ</t>
    </rPh>
    <rPh sb="28" eb="30">
      <t>ホウコク</t>
    </rPh>
    <phoneticPr fontId="3"/>
  </si>
  <si>
    <t>福祉・介護職員処遇改善支援補助金　実績報告書</t>
    <rPh sb="0" eb="2">
      <t>フクシ</t>
    </rPh>
    <rPh sb="3" eb="5">
      <t>カイゴ</t>
    </rPh>
    <rPh sb="5" eb="7">
      <t>ショクイン</t>
    </rPh>
    <rPh sb="7" eb="9">
      <t>ショグウ</t>
    </rPh>
    <rPh sb="9" eb="11">
      <t>カイゼン</t>
    </rPh>
    <rPh sb="11" eb="13">
      <t>シエン</t>
    </rPh>
    <rPh sb="13" eb="16">
      <t>ホジョキン</t>
    </rPh>
    <rPh sb="17" eb="19">
      <t>ジッセキ</t>
    </rPh>
    <rPh sb="19" eb="22">
      <t>ホウコクショ</t>
    </rPh>
    <phoneticPr fontId="3"/>
  </si>
  <si>
    <t>①
福祉・介護職員処遇改善支援補助金の総額［円］</t>
    <rPh sb="2" eb="4">
      <t>フクシ</t>
    </rPh>
    <rPh sb="5" eb="7">
      <t>カイゴ</t>
    </rPh>
    <rPh sb="7" eb="9">
      <t>ショクイン</t>
    </rPh>
    <rPh sb="9" eb="11">
      <t>ショグウ</t>
    </rPh>
    <rPh sb="11" eb="13">
      <t>カイゼン</t>
    </rPh>
    <rPh sb="13" eb="15">
      <t>シエン</t>
    </rPh>
    <rPh sb="15" eb="18">
      <t>ホジョキン</t>
    </rPh>
    <rPh sb="19" eb="21">
      <t>ソウガク</t>
    </rPh>
    <phoneticPr fontId="3"/>
  </si>
  <si>
    <t>№</t>
    <phoneticPr fontId="11"/>
  </si>
  <si>
    <t>法人名</t>
    <rPh sb="0" eb="2">
      <t>ホウジン</t>
    </rPh>
    <rPh sb="2" eb="3">
      <t>メイ</t>
    </rPh>
    <phoneticPr fontId="11"/>
  </si>
  <si>
    <t>法人郵便番号</t>
    <rPh sb="0" eb="2">
      <t>ホウジン</t>
    </rPh>
    <rPh sb="2" eb="4">
      <t>ユウビン</t>
    </rPh>
    <rPh sb="4" eb="6">
      <t>バンゴウ</t>
    </rPh>
    <phoneticPr fontId="11"/>
  </si>
  <si>
    <t>法人住所</t>
    <rPh sb="0" eb="2">
      <t>ホウジン</t>
    </rPh>
    <rPh sb="2" eb="4">
      <t>ジュウショ</t>
    </rPh>
    <phoneticPr fontId="11"/>
  </si>
  <si>
    <t>職名</t>
    <rPh sb="0" eb="2">
      <t>ショクメイ</t>
    </rPh>
    <phoneticPr fontId="11"/>
  </si>
  <si>
    <t>代表者名</t>
    <rPh sb="0" eb="3">
      <t>ダイヒョウシャ</t>
    </rPh>
    <rPh sb="3" eb="4">
      <t>メイ</t>
    </rPh>
    <phoneticPr fontId="11"/>
  </si>
  <si>
    <t>福祉・介護職員処遇改善</t>
  </si>
  <si>
    <t>介護・福祉職員処遇改善特別加算</t>
  </si>
  <si>
    <t>福祉・介護職員等特定処遇改善</t>
  </si>
  <si>
    <t>福祉・介護職員等特定処遇改善区分</t>
  </si>
  <si>
    <t>改善開始
2月</t>
    <rPh sb="0" eb="2">
      <t>カイゼン</t>
    </rPh>
    <rPh sb="2" eb="4">
      <t>カイシ</t>
    </rPh>
    <rPh sb="6" eb="7">
      <t>ガツ</t>
    </rPh>
    <phoneticPr fontId="11"/>
  </si>
  <si>
    <t>改善開始
3月</t>
    <rPh sb="0" eb="2">
      <t>カイゼン</t>
    </rPh>
    <rPh sb="2" eb="4">
      <t>カイシ</t>
    </rPh>
    <rPh sb="6" eb="7">
      <t>ガツ</t>
    </rPh>
    <phoneticPr fontId="11"/>
  </si>
  <si>
    <t>改善開始
報告受付日</t>
    <rPh sb="0" eb="2">
      <t>カイゼン</t>
    </rPh>
    <rPh sb="2" eb="4">
      <t>カイシ</t>
    </rPh>
    <rPh sb="5" eb="7">
      <t>ホウコク</t>
    </rPh>
    <rPh sb="7" eb="10">
      <t>ウケツケビ</t>
    </rPh>
    <phoneticPr fontId="11"/>
  </si>
  <si>
    <t>改善報告受け付け時備考</t>
    <rPh sb="0" eb="2">
      <t>カイゼン</t>
    </rPh>
    <rPh sb="2" eb="4">
      <t>ホウコク</t>
    </rPh>
    <rPh sb="4" eb="5">
      <t>ウ</t>
    </rPh>
    <rPh sb="6" eb="7">
      <t>ツ</t>
    </rPh>
    <rPh sb="8" eb="9">
      <t>トキ</t>
    </rPh>
    <rPh sb="9" eb="11">
      <t>ビコウ</t>
    </rPh>
    <phoneticPr fontId="11"/>
  </si>
  <si>
    <t>計画書提出日</t>
    <rPh sb="0" eb="3">
      <t>ケイカクショ</t>
    </rPh>
    <rPh sb="3" eb="6">
      <t>テイシュツビ</t>
    </rPh>
    <phoneticPr fontId="11"/>
  </si>
  <si>
    <t>承認通知書番号</t>
    <rPh sb="0" eb="2">
      <t>ショウニン</t>
    </rPh>
    <rPh sb="2" eb="4">
      <t>ツウチ</t>
    </rPh>
    <rPh sb="4" eb="5">
      <t>ショ</t>
    </rPh>
    <rPh sb="5" eb="7">
      <t>バンゴウ</t>
    </rPh>
    <phoneticPr fontId="11"/>
  </si>
  <si>
    <t>令和4年6月</t>
    <rPh sb="0" eb="2">
      <t>レイワ</t>
    </rPh>
    <rPh sb="3" eb="4">
      <t>ネン</t>
    </rPh>
    <rPh sb="5" eb="6">
      <t>ガツ</t>
    </rPh>
    <phoneticPr fontId="11"/>
  </si>
  <si>
    <t>令和4年7月</t>
    <rPh sb="0" eb="2">
      <t>レイワ</t>
    </rPh>
    <rPh sb="3" eb="4">
      <t>ネン</t>
    </rPh>
    <rPh sb="5" eb="6">
      <t>ガツ</t>
    </rPh>
    <phoneticPr fontId="11"/>
  </si>
  <si>
    <t>令和4年8月</t>
    <rPh sb="0" eb="2">
      <t>レイワ</t>
    </rPh>
    <rPh sb="3" eb="4">
      <t>ネン</t>
    </rPh>
    <rPh sb="5" eb="6">
      <t>ガツ</t>
    </rPh>
    <phoneticPr fontId="11"/>
  </si>
  <si>
    <t>令和4年9月</t>
    <rPh sb="0" eb="2">
      <t>レイワ</t>
    </rPh>
    <rPh sb="3" eb="4">
      <t>ネン</t>
    </rPh>
    <rPh sb="5" eb="6">
      <t>ガツ</t>
    </rPh>
    <phoneticPr fontId="11"/>
  </si>
  <si>
    <t>令和4年10月</t>
    <rPh sb="0" eb="2">
      <t>レイワ</t>
    </rPh>
    <rPh sb="3" eb="4">
      <t>ネン</t>
    </rPh>
    <rPh sb="6" eb="7">
      <t>ガツ</t>
    </rPh>
    <phoneticPr fontId="11"/>
  </si>
  <si>
    <t>令和4年11月</t>
    <rPh sb="0" eb="2">
      <t>レイワ</t>
    </rPh>
    <rPh sb="3" eb="4">
      <t>ネン</t>
    </rPh>
    <rPh sb="6" eb="7">
      <t>ガツ</t>
    </rPh>
    <phoneticPr fontId="11"/>
  </si>
  <si>
    <t>令和4年12月</t>
    <rPh sb="0" eb="2">
      <t>レイワ</t>
    </rPh>
    <rPh sb="3" eb="4">
      <t>ネン</t>
    </rPh>
    <rPh sb="6" eb="7">
      <t>ガツ</t>
    </rPh>
    <phoneticPr fontId="11"/>
  </si>
  <si>
    <t>令和5年1月</t>
    <rPh sb="0" eb="2">
      <t>レイワ</t>
    </rPh>
    <rPh sb="3" eb="4">
      <t>ネン</t>
    </rPh>
    <rPh sb="5" eb="6">
      <t>ガツ</t>
    </rPh>
    <phoneticPr fontId="11"/>
  </si>
  <si>
    <t>法人読み仮名</t>
    <rPh sb="0" eb="2">
      <t>ホウジン</t>
    </rPh>
    <rPh sb="2" eb="3">
      <t>ヨ</t>
    </rPh>
    <rPh sb="4" eb="6">
      <t>ガナ</t>
    </rPh>
    <phoneticPr fontId="11"/>
  </si>
  <si>
    <t>代表者読み仮名</t>
    <rPh sb="0" eb="3">
      <t>ダイヒョウシャ</t>
    </rPh>
    <rPh sb="3" eb="4">
      <t>ヨ</t>
    </rPh>
    <rPh sb="5" eb="7">
      <t>ガナ</t>
    </rPh>
    <phoneticPr fontId="11"/>
  </si>
  <si>
    <t>事業所読み仮名</t>
    <rPh sb="0" eb="3">
      <t>ジギョウショ</t>
    </rPh>
    <rPh sb="3" eb="4">
      <t>ヨ</t>
    </rPh>
    <rPh sb="5" eb="7">
      <t>ガナ</t>
    </rPh>
    <phoneticPr fontId="11"/>
  </si>
  <si>
    <t>備考</t>
    <rPh sb="0" eb="2">
      <t>ビコウ</t>
    </rPh>
    <phoneticPr fontId="11"/>
  </si>
  <si>
    <t>金融機関名</t>
    <rPh sb="0" eb="5">
      <t>キンユウキカンメイ</t>
    </rPh>
    <phoneticPr fontId="11"/>
  </si>
  <si>
    <t>支店名</t>
    <rPh sb="0" eb="3">
      <t>シテンメイ</t>
    </rPh>
    <phoneticPr fontId="11"/>
  </si>
  <si>
    <t>預金種別</t>
    <rPh sb="0" eb="4">
      <t>ヨキンシュベツ</t>
    </rPh>
    <phoneticPr fontId="11"/>
  </si>
  <si>
    <t>口座番号</t>
    <rPh sb="0" eb="4">
      <t>コウザバンゴウ</t>
    </rPh>
    <phoneticPr fontId="11"/>
  </si>
  <si>
    <t>口座名義フリガナ</t>
    <rPh sb="0" eb="4">
      <t>コウザメイギ</t>
    </rPh>
    <phoneticPr fontId="11"/>
  </si>
  <si>
    <t>口座名義</t>
    <rPh sb="0" eb="4">
      <t>コウザメイギ</t>
    </rPh>
    <phoneticPr fontId="11"/>
  </si>
  <si>
    <t>6月分支払い額（百万）</t>
    <rPh sb="1" eb="3">
      <t>ガツブン</t>
    </rPh>
    <rPh sb="3" eb="5">
      <t>シハラ</t>
    </rPh>
    <rPh sb="6" eb="7">
      <t>ガク</t>
    </rPh>
    <rPh sb="8" eb="10">
      <t>ヒャクマン</t>
    </rPh>
    <phoneticPr fontId="11"/>
  </si>
  <si>
    <t>6月分支払い額（十万）</t>
    <rPh sb="1" eb="3">
      <t>ガツブン</t>
    </rPh>
    <rPh sb="3" eb="5">
      <t>シハラ</t>
    </rPh>
    <rPh sb="6" eb="7">
      <t>ガク</t>
    </rPh>
    <rPh sb="8" eb="10">
      <t>ジュウマン</t>
    </rPh>
    <phoneticPr fontId="11"/>
  </si>
  <si>
    <t>6月分支払い額（万）</t>
    <rPh sb="1" eb="3">
      <t>ガツブン</t>
    </rPh>
    <rPh sb="3" eb="5">
      <t>シハラ</t>
    </rPh>
    <rPh sb="6" eb="7">
      <t>ガク</t>
    </rPh>
    <rPh sb="8" eb="9">
      <t>マン</t>
    </rPh>
    <phoneticPr fontId="11"/>
  </si>
  <si>
    <t>6月分支払い額（千）</t>
    <rPh sb="1" eb="3">
      <t>ガツブン</t>
    </rPh>
    <rPh sb="3" eb="5">
      <t>シハラ</t>
    </rPh>
    <rPh sb="6" eb="7">
      <t>ガク</t>
    </rPh>
    <rPh sb="8" eb="9">
      <t>セン</t>
    </rPh>
    <phoneticPr fontId="11"/>
  </si>
  <si>
    <t>6月分支払い額（百）</t>
    <rPh sb="1" eb="3">
      <t>ガツブン</t>
    </rPh>
    <rPh sb="3" eb="5">
      <t>シハラ</t>
    </rPh>
    <rPh sb="6" eb="7">
      <t>ガク</t>
    </rPh>
    <rPh sb="8" eb="9">
      <t>ヒャク</t>
    </rPh>
    <phoneticPr fontId="11"/>
  </si>
  <si>
    <t>6月分支払い額（十）</t>
    <rPh sb="1" eb="3">
      <t>ガツブン</t>
    </rPh>
    <rPh sb="3" eb="5">
      <t>シハラ</t>
    </rPh>
    <rPh sb="6" eb="7">
      <t>ガク</t>
    </rPh>
    <rPh sb="8" eb="9">
      <t>ジュウ</t>
    </rPh>
    <phoneticPr fontId="11"/>
  </si>
  <si>
    <t>6月分支払い額（一）</t>
    <rPh sb="1" eb="3">
      <t>ガツブン</t>
    </rPh>
    <rPh sb="3" eb="5">
      <t>シハラ</t>
    </rPh>
    <rPh sb="6" eb="7">
      <t>ガク</t>
    </rPh>
    <rPh sb="8" eb="9">
      <t>イチ</t>
    </rPh>
    <phoneticPr fontId="11"/>
  </si>
  <si>
    <t>7月分支払い額（百万）</t>
    <rPh sb="1" eb="3">
      <t>ガツブン</t>
    </rPh>
    <rPh sb="3" eb="5">
      <t>シハラ</t>
    </rPh>
    <rPh sb="6" eb="7">
      <t>ガク</t>
    </rPh>
    <rPh sb="8" eb="10">
      <t>ヒャクマン</t>
    </rPh>
    <phoneticPr fontId="11"/>
  </si>
  <si>
    <t>7月分支払い額（十万）</t>
    <rPh sb="1" eb="3">
      <t>ガツブン</t>
    </rPh>
    <rPh sb="3" eb="5">
      <t>シハラ</t>
    </rPh>
    <rPh sb="6" eb="7">
      <t>ガク</t>
    </rPh>
    <rPh sb="8" eb="10">
      <t>ジュウマン</t>
    </rPh>
    <phoneticPr fontId="11"/>
  </si>
  <si>
    <t>7月分支払い額（万）</t>
    <rPh sb="1" eb="3">
      <t>ガツブン</t>
    </rPh>
    <rPh sb="3" eb="5">
      <t>シハラ</t>
    </rPh>
    <rPh sb="6" eb="7">
      <t>ガク</t>
    </rPh>
    <rPh sb="8" eb="9">
      <t>マン</t>
    </rPh>
    <phoneticPr fontId="11"/>
  </si>
  <si>
    <t>7月分支払い額（千）</t>
    <rPh sb="1" eb="3">
      <t>ガツブン</t>
    </rPh>
    <rPh sb="3" eb="5">
      <t>シハラ</t>
    </rPh>
    <rPh sb="6" eb="7">
      <t>ガク</t>
    </rPh>
    <rPh sb="8" eb="9">
      <t>セン</t>
    </rPh>
    <phoneticPr fontId="11"/>
  </si>
  <si>
    <t>7月分支払い額（百）</t>
    <rPh sb="1" eb="3">
      <t>ガツブン</t>
    </rPh>
    <rPh sb="3" eb="5">
      <t>シハラ</t>
    </rPh>
    <rPh sb="6" eb="7">
      <t>ガク</t>
    </rPh>
    <rPh sb="8" eb="9">
      <t>ヒャク</t>
    </rPh>
    <phoneticPr fontId="11"/>
  </si>
  <si>
    <t>7月分支払い額（十）</t>
    <rPh sb="1" eb="3">
      <t>ガツブン</t>
    </rPh>
    <rPh sb="3" eb="5">
      <t>シハラ</t>
    </rPh>
    <rPh sb="6" eb="7">
      <t>ガク</t>
    </rPh>
    <rPh sb="8" eb="9">
      <t>ジュウ</t>
    </rPh>
    <phoneticPr fontId="11"/>
  </si>
  <si>
    <t>7月分支払い額（一）</t>
    <rPh sb="1" eb="3">
      <t>ガツブン</t>
    </rPh>
    <rPh sb="3" eb="5">
      <t>シハラ</t>
    </rPh>
    <rPh sb="6" eb="7">
      <t>ガク</t>
    </rPh>
    <rPh sb="8" eb="9">
      <t>イチ</t>
    </rPh>
    <phoneticPr fontId="11"/>
  </si>
  <si>
    <t>8月分支払い額（百万）</t>
    <rPh sb="1" eb="3">
      <t>ガツブン</t>
    </rPh>
    <rPh sb="3" eb="5">
      <t>シハラ</t>
    </rPh>
    <rPh sb="6" eb="7">
      <t>ガク</t>
    </rPh>
    <rPh sb="8" eb="10">
      <t>ヒャクマン</t>
    </rPh>
    <phoneticPr fontId="11"/>
  </si>
  <si>
    <t>8月分支払い額（十万）</t>
    <rPh sb="1" eb="3">
      <t>ガツブン</t>
    </rPh>
    <rPh sb="3" eb="5">
      <t>シハラ</t>
    </rPh>
    <rPh sb="6" eb="7">
      <t>ガク</t>
    </rPh>
    <rPh sb="8" eb="10">
      <t>ジュウマン</t>
    </rPh>
    <phoneticPr fontId="11"/>
  </si>
  <si>
    <t>8月分支払い額（万）</t>
    <rPh sb="1" eb="3">
      <t>ガツブン</t>
    </rPh>
    <rPh sb="3" eb="5">
      <t>シハラ</t>
    </rPh>
    <rPh sb="6" eb="7">
      <t>ガク</t>
    </rPh>
    <rPh sb="8" eb="9">
      <t>マン</t>
    </rPh>
    <phoneticPr fontId="11"/>
  </si>
  <si>
    <t>8月分支払い額（千）</t>
    <rPh sb="1" eb="3">
      <t>ガツブン</t>
    </rPh>
    <rPh sb="3" eb="5">
      <t>シハラ</t>
    </rPh>
    <rPh sb="6" eb="7">
      <t>ガク</t>
    </rPh>
    <rPh sb="8" eb="9">
      <t>セン</t>
    </rPh>
    <phoneticPr fontId="11"/>
  </si>
  <si>
    <t>8月分支払い額（百）</t>
    <rPh sb="1" eb="3">
      <t>ガツブン</t>
    </rPh>
    <rPh sb="3" eb="5">
      <t>シハラ</t>
    </rPh>
    <rPh sb="6" eb="7">
      <t>ガク</t>
    </rPh>
    <rPh sb="8" eb="9">
      <t>ヒャク</t>
    </rPh>
    <phoneticPr fontId="11"/>
  </si>
  <si>
    <t>8月分支払い額（十）</t>
    <rPh sb="1" eb="3">
      <t>ガツブン</t>
    </rPh>
    <rPh sb="3" eb="5">
      <t>シハラ</t>
    </rPh>
    <rPh sb="6" eb="7">
      <t>ガク</t>
    </rPh>
    <rPh sb="8" eb="9">
      <t>ジュウ</t>
    </rPh>
    <phoneticPr fontId="11"/>
  </si>
  <si>
    <t>8月分支払い額（一）</t>
    <rPh sb="1" eb="3">
      <t>ガツブン</t>
    </rPh>
    <rPh sb="3" eb="5">
      <t>シハラ</t>
    </rPh>
    <rPh sb="6" eb="7">
      <t>ガク</t>
    </rPh>
    <rPh sb="8" eb="9">
      <t>イチ</t>
    </rPh>
    <phoneticPr fontId="11"/>
  </si>
  <si>
    <t>9月分支払い額（百万）</t>
    <rPh sb="1" eb="3">
      <t>ガツブン</t>
    </rPh>
    <rPh sb="3" eb="5">
      <t>シハラ</t>
    </rPh>
    <rPh sb="6" eb="7">
      <t>ガク</t>
    </rPh>
    <rPh sb="8" eb="10">
      <t>ヒャクマン</t>
    </rPh>
    <phoneticPr fontId="11"/>
  </si>
  <si>
    <t>9月分支払い額（十万）</t>
    <rPh sb="1" eb="3">
      <t>ガツブン</t>
    </rPh>
    <rPh sb="3" eb="5">
      <t>シハラ</t>
    </rPh>
    <rPh sb="6" eb="7">
      <t>ガク</t>
    </rPh>
    <rPh sb="8" eb="10">
      <t>ジュウマン</t>
    </rPh>
    <phoneticPr fontId="11"/>
  </si>
  <si>
    <t>9月分支払い額（万）</t>
    <rPh sb="1" eb="3">
      <t>ガツブン</t>
    </rPh>
    <rPh sb="3" eb="5">
      <t>シハラ</t>
    </rPh>
    <rPh sb="6" eb="7">
      <t>ガク</t>
    </rPh>
    <rPh sb="8" eb="9">
      <t>マン</t>
    </rPh>
    <phoneticPr fontId="11"/>
  </si>
  <si>
    <t>9月分支払い額（千）</t>
    <rPh sb="1" eb="3">
      <t>ガツブン</t>
    </rPh>
    <rPh sb="3" eb="5">
      <t>シハラ</t>
    </rPh>
    <rPh sb="6" eb="7">
      <t>ガク</t>
    </rPh>
    <rPh sb="8" eb="9">
      <t>セン</t>
    </rPh>
    <phoneticPr fontId="11"/>
  </si>
  <si>
    <t>9月分支払い額（百）</t>
    <rPh sb="1" eb="3">
      <t>ガツブン</t>
    </rPh>
    <rPh sb="3" eb="5">
      <t>シハラ</t>
    </rPh>
    <rPh sb="6" eb="7">
      <t>ガク</t>
    </rPh>
    <rPh sb="8" eb="9">
      <t>ヒャク</t>
    </rPh>
    <phoneticPr fontId="11"/>
  </si>
  <si>
    <t>9月分支払い額（十）</t>
    <rPh sb="1" eb="3">
      <t>ガツブン</t>
    </rPh>
    <rPh sb="3" eb="5">
      <t>シハラ</t>
    </rPh>
    <rPh sb="6" eb="7">
      <t>ガク</t>
    </rPh>
    <rPh sb="8" eb="9">
      <t>ジュウ</t>
    </rPh>
    <phoneticPr fontId="11"/>
  </si>
  <si>
    <t>9月分支払い額（一）</t>
    <rPh sb="1" eb="3">
      <t>ガツブン</t>
    </rPh>
    <rPh sb="3" eb="5">
      <t>シハラ</t>
    </rPh>
    <rPh sb="6" eb="7">
      <t>ガク</t>
    </rPh>
    <rPh sb="8" eb="9">
      <t>イチ</t>
    </rPh>
    <phoneticPr fontId="11"/>
  </si>
  <si>
    <t>10月分支払い額（百万）</t>
    <rPh sb="2" eb="4">
      <t>ガツブン</t>
    </rPh>
    <rPh sb="4" eb="6">
      <t>シハラ</t>
    </rPh>
    <rPh sb="7" eb="8">
      <t>ガク</t>
    </rPh>
    <rPh sb="9" eb="11">
      <t>ヒャクマン</t>
    </rPh>
    <phoneticPr fontId="11"/>
  </si>
  <si>
    <t>10月分支払い額（十万）</t>
    <rPh sb="2" eb="4">
      <t>ガツブン</t>
    </rPh>
    <rPh sb="4" eb="6">
      <t>シハラ</t>
    </rPh>
    <rPh sb="7" eb="8">
      <t>ガク</t>
    </rPh>
    <rPh sb="9" eb="11">
      <t>ジュウマン</t>
    </rPh>
    <phoneticPr fontId="11"/>
  </si>
  <si>
    <t>10月分支払い額（万）</t>
    <rPh sb="2" eb="4">
      <t>ガツブン</t>
    </rPh>
    <rPh sb="4" eb="6">
      <t>シハラ</t>
    </rPh>
    <rPh sb="7" eb="8">
      <t>ガク</t>
    </rPh>
    <rPh sb="9" eb="10">
      <t>マン</t>
    </rPh>
    <phoneticPr fontId="11"/>
  </si>
  <si>
    <t>10月分支払い額（千）</t>
    <rPh sb="2" eb="4">
      <t>ガツブン</t>
    </rPh>
    <rPh sb="4" eb="6">
      <t>シハラ</t>
    </rPh>
    <rPh sb="7" eb="8">
      <t>ガク</t>
    </rPh>
    <rPh sb="9" eb="10">
      <t>セン</t>
    </rPh>
    <phoneticPr fontId="11"/>
  </si>
  <si>
    <t>10月分支払い額（百）</t>
    <rPh sb="2" eb="4">
      <t>ガツブン</t>
    </rPh>
    <rPh sb="4" eb="6">
      <t>シハラ</t>
    </rPh>
    <rPh sb="7" eb="8">
      <t>ガク</t>
    </rPh>
    <rPh sb="9" eb="10">
      <t>ヒャク</t>
    </rPh>
    <phoneticPr fontId="11"/>
  </si>
  <si>
    <t>10月分支払い額（十）</t>
    <rPh sb="2" eb="4">
      <t>ガツブン</t>
    </rPh>
    <rPh sb="4" eb="6">
      <t>シハラ</t>
    </rPh>
    <rPh sb="7" eb="8">
      <t>ガク</t>
    </rPh>
    <rPh sb="9" eb="10">
      <t>ジュウ</t>
    </rPh>
    <phoneticPr fontId="11"/>
  </si>
  <si>
    <t>10月分支払い額（一）</t>
    <rPh sb="2" eb="4">
      <t>ガツブン</t>
    </rPh>
    <rPh sb="4" eb="6">
      <t>シハラ</t>
    </rPh>
    <rPh sb="7" eb="8">
      <t>ガク</t>
    </rPh>
    <rPh sb="9" eb="10">
      <t>イチ</t>
    </rPh>
    <phoneticPr fontId="11"/>
  </si>
  <si>
    <t>11月分支払い額（百万）</t>
    <rPh sb="2" eb="4">
      <t>ガツブン</t>
    </rPh>
    <rPh sb="4" eb="6">
      <t>シハラ</t>
    </rPh>
    <rPh sb="7" eb="8">
      <t>ガク</t>
    </rPh>
    <rPh sb="9" eb="11">
      <t>ヒャクマン</t>
    </rPh>
    <phoneticPr fontId="11"/>
  </si>
  <si>
    <t>11月分支払い額（十万）</t>
    <rPh sb="2" eb="4">
      <t>ガツブン</t>
    </rPh>
    <rPh sb="4" eb="6">
      <t>シハラ</t>
    </rPh>
    <rPh sb="7" eb="8">
      <t>ガク</t>
    </rPh>
    <rPh sb="9" eb="11">
      <t>ジュウマン</t>
    </rPh>
    <phoneticPr fontId="11"/>
  </si>
  <si>
    <t>11月分支払い額（万）</t>
    <rPh sb="2" eb="4">
      <t>ガツブン</t>
    </rPh>
    <rPh sb="4" eb="6">
      <t>シハラ</t>
    </rPh>
    <rPh sb="7" eb="8">
      <t>ガク</t>
    </rPh>
    <rPh sb="9" eb="10">
      <t>マン</t>
    </rPh>
    <phoneticPr fontId="11"/>
  </si>
  <si>
    <t>11月分支払い額（千）</t>
    <rPh sb="2" eb="4">
      <t>ガツブン</t>
    </rPh>
    <rPh sb="4" eb="6">
      <t>シハラ</t>
    </rPh>
    <rPh sb="7" eb="8">
      <t>ガク</t>
    </rPh>
    <rPh sb="9" eb="10">
      <t>セン</t>
    </rPh>
    <phoneticPr fontId="11"/>
  </si>
  <si>
    <t>11月分支払い額（百）</t>
    <rPh sb="2" eb="4">
      <t>ガツブン</t>
    </rPh>
    <rPh sb="4" eb="6">
      <t>シハラ</t>
    </rPh>
    <rPh sb="7" eb="8">
      <t>ガク</t>
    </rPh>
    <rPh sb="9" eb="10">
      <t>ヒャク</t>
    </rPh>
    <phoneticPr fontId="11"/>
  </si>
  <si>
    <t>11月分支払い額（十）</t>
    <rPh sb="2" eb="4">
      <t>ガツブン</t>
    </rPh>
    <rPh sb="4" eb="6">
      <t>シハラ</t>
    </rPh>
    <rPh sb="7" eb="8">
      <t>ガク</t>
    </rPh>
    <rPh sb="9" eb="10">
      <t>ジュウ</t>
    </rPh>
    <phoneticPr fontId="11"/>
  </si>
  <si>
    <t>11月分支払い額（一）</t>
    <rPh sb="2" eb="4">
      <t>ガツブン</t>
    </rPh>
    <rPh sb="4" eb="6">
      <t>シハラ</t>
    </rPh>
    <rPh sb="7" eb="8">
      <t>ガク</t>
    </rPh>
    <rPh sb="9" eb="10">
      <t>イチ</t>
    </rPh>
    <phoneticPr fontId="11"/>
  </si>
  <si>
    <t>12月分支払い額（百万）</t>
    <rPh sb="2" eb="4">
      <t>ガツブン</t>
    </rPh>
    <rPh sb="4" eb="6">
      <t>シハラ</t>
    </rPh>
    <rPh sb="7" eb="8">
      <t>ガク</t>
    </rPh>
    <rPh sb="9" eb="11">
      <t>ヒャクマン</t>
    </rPh>
    <phoneticPr fontId="11"/>
  </si>
  <si>
    <t>12月分支払い額（十万）</t>
    <rPh sb="2" eb="4">
      <t>ガツブン</t>
    </rPh>
    <rPh sb="4" eb="6">
      <t>シハラ</t>
    </rPh>
    <rPh sb="7" eb="8">
      <t>ガク</t>
    </rPh>
    <rPh sb="9" eb="11">
      <t>ジュウマン</t>
    </rPh>
    <phoneticPr fontId="11"/>
  </si>
  <si>
    <t>12月分支払い額（万）</t>
    <rPh sb="2" eb="4">
      <t>ガツブン</t>
    </rPh>
    <rPh sb="4" eb="6">
      <t>シハラ</t>
    </rPh>
    <rPh sb="7" eb="8">
      <t>ガク</t>
    </rPh>
    <rPh sb="9" eb="10">
      <t>マン</t>
    </rPh>
    <phoneticPr fontId="11"/>
  </si>
  <si>
    <t>12月分支払い額（千）</t>
    <rPh sb="2" eb="4">
      <t>ガツブン</t>
    </rPh>
    <rPh sb="4" eb="6">
      <t>シハラ</t>
    </rPh>
    <rPh sb="7" eb="8">
      <t>ガク</t>
    </rPh>
    <rPh sb="9" eb="10">
      <t>セン</t>
    </rPh>
    <phoneticPr fontId="11"/>
  </si>
  <si>
    <t>12月分支払い額（百）</t>
    <rPh sb="2" eb="4">
      <t>ガツブン</t>
    </rPh>
    <rPh sb="4" eb="6">
      <t>シハラ</t>
    </rPh>
    <rPh sb="7" eb="8">
      <t>ガク</t>
    </rPh>
    <rPh sb="9" eb="10">
      <t>ヒャク</t>
    </rPh>
    <phoneticPr fontId="11"/>
  </si>
  <si>
    <t>12月分支払い額（十）</t>
    <rPh sb="2" eb="4">
      <t>ガツブン</t>
    </rPh>
    <rPh sb="4" eb="6">
      <t>シハラ</t>
    </rPh>
    <rPh sb="7" eb="8">
      <t>ガク</t>
    </rPh>
    <rPh sb="9" eb="10">
      <t>ジュウ</t>
    </rPh>
    <phoneticPr fontId="11"/>
  </si>
  <si>
    <t>12月分支払い額（一）</t>
    <rPh sb="2" eb="4">
      <t>ガツブン</t>
    </rPh>
    <rPh sb="4" eb="6">
      <t>シハラ</t>
    </rPh>
    <rPh sb="7" eb="8">
      <t>ガク</t>
    </rPh>
    <rPh sb="9" eb="10">
      <t>イチ</t>
    </rPh>
    <phoneticPr fontId="11"/>
  </si>
  <si>
    <t>1月分支払い額（百万）</t>
    <rPh sb="1" eb="3">
      <t>ガツブン</t>
    </rPh>
    <rPh sb="3" eb="5">
      <t>シハラ</t>
    </rPh>
    <rPh sb="6" eb="7">
      <t>ガク</t>
    </rPh>
    <rPh sb="8" eb="10">
      <t>ヒャクマン</t>
    </rPh>
    <phoneticPr fontId="11"/>
  </si>
  <si>
    <t>1月分支払い額（十万）</t>
    <rPh sb="1" eb="3">
      <t>ガツブン</t>
    </rPh>
    <rPh sb="3" eb="5">
      <t>シハラ</t>
    </rPh>
    <rPh sb="6" eb="7">
      <t>ガク</t>
    </rPh>
    <rPh sb="8" eb="10">
      <t>ジュウマン</t>
    </rPh>
    <phoneticPr fontId="11"/>
  </si>
  <si>
    <t>1月分支払い額（万）</t>
    <rPh sb="1" eb="3">
      <t>ガツブン</t>
    </rPh>
    <rPh sb="3" eb="5">
      <t>シハラ</t>
    </rPh>
    <rPh sb="6" eb="7">
      <t>ガク</t>
    </rPh>
    <rPh sb="8" eb="9">
      <t>マン</t>
    </rPh>
    <phoneticPr fontId="11"/>
  </si>
  <si>
    <t>1月分支払い額（千）</t>
    <rPh sb="1" eb="3">
      <t>ガツブン</t>
    </rPh>
    <rPh sb="3" eb="5">
      <t>シハラ</t>
    </rPh>
    <rPh sb="6" eb="7">
      <t>ガク</t>
    </rPh>
    <rPh sb="8" eb="9">
      <t>セン</t>
    </rPh>
    <phoneticPr fontId="11"/>
  </si>
  <si>
    <t>1月分支払い額（百）</t>
    <rPh sb="1" eb="3">
      <t>ガツブン</t>
    </rPh>
    <rPh sb="3" eb="5">
      <t>シハラ</t>
    </rPh>
    <rPh sb="6" eb="7">
      <t>ガク</t>
    </rPh>
    <rPh sb="8" eb="9">
      <t>ヒャク</t>
    </rPh>
    <phoneticPr fontId="11"/>
  </si>
  <si>
    <t>1月分支払い額（十）</t>
    <rPh sb="1" eb="3">
      <t>ガツブン</t>
    </rPh>
    <rPh sb="3" eb="5">
      <t>シハラ</t>
    </rPh>
    <rPh sb="6" eb="7">
      <t>ガク</t>
    </rPh>
    <rPh sb="8" eb="9">
      <t>ジュウ</t>
    </rPh>
    <phoneticPr fontId="11"/>
  </si>
  <si>
    <t>1月分支払い額（一）</t>
    <rPh sb="1" eb="3">
      <t>ガツブン</t>
    </rPh>
    <rPh sb="3" eb="5">
      <t>シハラ</t>
    </rPh>
    <rPh sb="6" eb="7">
      <t>ガク</t>
    </rPh>
    <rPh sb="8" eb="9">
      <t>イチ</t>
    </rPh>
    <phoneticPr fontId="11"/>
  </si>
  <si>
    <t>無し</t>
  </si>
  <si>
    <t>有り</t>
  </si>
  <si>
    <t>野口　里砂</t>
    <phoneticPr fontId="11"/>
  </si>
  <si>
    <t>●</t>
    <phoneticPr fontId="11"/>
  </si>
  <si>
    <t>ﾉｸﾞﾁﾘｻ</t>
    <phoneticPr fontId="11"/>
  </si>
  <si>
    <t>野口　里砂</t>
  </si>
  <si>
    <t>井ノ口　幸子</t>
    <phoneticPr fontId="11"/>
  </si>
  <si>
    <t>就労継続支援Ａ型</t>
  </si>
  <si>
    <t>キャリアパスⅤ対象外</t>
    <rPh sb="7" eb="10">
      <t>タイショウガイ</t>
    </rPh>
    <phoneticPr fontId="11"/>
  </si>
  <si>
    <t>奈良中央信金</t>
  </si>
  <si>
    <t>高田</t>
  </si>
  <si>
    <t>普通</t>
  </si>
  <si>
    <t>0187707</t>
  </si>
  <si>
    <t>ｴﾇﾋﾟ-ｵ-ﾎｳｼﾞﾝﾍﾞｱﾌﾙ-ﾂﾘｼﾞｲﾉｸﾞﾁｻﾁｺ</t>
  </si>
  <si>
    <t>ＮＰＯ法人ＢＥＡＲＦＲＵＩＴ代表理事　井ノ口幸子</t>
  </si>
  <si>
    <t>就労継続支援Ｂ型</t>
  </si>
  <si>
    <t>小川　範子</t>
    <phoneticPr fontId="11"/>
  </si>
  <si>
    <t>ＮＰＯ法人まほろばあゆみ会</t>
    <phoneticPr fontId="11"/>
  </si>
  <si>
    <t>理事長</t>
    <rPh sb="0" eb="3">
      <t>リジチョウ</t>
    </rPh>
    <phoneticPr fontId="11"/>
  </si>
  <si>
    <t>北西　正孝</t>
    <phoneticPr fontId="11"/>
  </si>
  <si>
    <t>ＮＰＯ法人ライフケア王寺</t>
    <phoneticPr fontId="11"/>
  </si>
  <si>
    <t>紀川　克美</t>
    <phoneticPr fontId="11"/>
  </si>
  <si>
    <t>三郷</t>
  </si>
  <si>
    <t>0067065</t>
  </si>
  <si>
    <t>ｴﾇﾋﾟ-ｵ-ﾎｳｼﾞﾝﾗｲﾌｹｱｵｳｼﾞﾘｼﾞﾁﾖｳｷｶﾜ</t>
  </si>
  <si>
    <t>●</t>
  </si>
  <si>
    <t>林　美和</t>
    <phoneticPr fontId="11"/>
  </si>
  <si>
    <t>村田　省三</t>
    <phoneticPr fontId="11"/>
  </si>
  <si>
    <t>三菱ＵＦＪ</t>
  </si>
  <si>
    <t>城東</t>
  </si>
  <si>
    <t>0015582</t>
  </si>
  <si>
    <t>ｱ-ﾄﾁﾔｲﾙﾄﾞｹｱ(ｶ ﾀﾞｲﾋﾖｳﾄﾘｼﾏﾘﾔｸ ﾑﾗ</t>
  </si>
  <si>
    <t>アートチャイルドケア株式会社代表取締役　村田省三</t>
  </si>
  <si>
    <t>中山　久雄</t>
    <phoneticPr fontId="11"/>
  </si>
  <si>
    <t>ｱｦﾆｺｳﾎﾞｳｺﾞｳﾄﾞｳｶﾞｲｼｬ</t>
  </si>
  <si>
    <t>南都</t>
  </si>
  <si>
    <t>西大寺</t>
  </si>
  <si>
    <t>2288420</t>
  </si>
  <si>
    <t>ｱｦﾆｺｳﾎﾞｳ(ﾄﾞ</t>
  </si>
  <si>
    <t>あをに工房合同会社代表社員　中山久雄</t>
  </si>
  <si>
    <t>大田　誠</t>
    <phoneticPr fontId="11"/>
  </si>
  <si>
    <t>みずほ</t>
  </si>
  <si>
    <t>市ヶ谷</t>
  </si>
  <si>
    <t>2160706</t>
  </si>
  <si>
    <t>ｳｴﾙﾋﾞ-(ｶ</t>
  </si>
  <si>
    <t>ウェルビー株式会社代表取締役　大田誠</t>
  </si>
  <si>
    <t>青木　亜由美</t>
    <phoneticPr fontId="11"/>
  </si>
  <si>
    <t>芳村　有香</t>
    <phoneticPr fontId="11"/>
  </si>
  <si>
    <t>郡山</t>
  </si>
  <si>
    <t>2129256</t>
  </si>
  <si>
    <t>ｴﾝｼﾞｴﾙﾊ-ﾄ(ｶ</t>
  </si>
  <si>
    <t>エンジェルハート株式会社代表取締役　芳村有香</t>
  </si>
  <si>
    <t>りそな</t>
  </si>
  <si>
    <t>南森町</t>
  </si>
  <si>
    <t>0159439</t>
  </si>
  <si>
    <t>ｵﾌｲｽ.ｴﾝﾕｳｹﾞﾝｶﾞｲｼﾔ</t>
  </si>
  <si>
    <t>オフィス・援有限会社代表取締役　高橋利惠子</t>
  </si>
  <si>
    <t>兵頭　こころ</t>
    <phoneticPr fontId="11"/>
  </si>
  <si>
    <t>浅井　龍次</t>
    <phoneticPr fontId="11"/>
  </si>
  <si>
    <t>大阪営業部</t>
  </si>
  <si>
    <t>1628042</t>
  </si>
  <si>
    <t>ｿﾜﾝ(ｶ</t>
  </si>
  <si>
    <t>ソワン株式会社代表取締役　浅井龍次</t>
  </si>
  <si>
    <t>杉本　智哉</t>
    <phoneticPr fontId="11"/>
  </si>
  <si>
    <t>南</t>
  </si>
  <si>
    <t>2035605</t>
  </si>
  <si>
    <t>ﾆｺﾆｺｶﾝﾊﾟﾆ-(ｶ</t>
  </si>
  <si>
    <t>ニコニコカンパニー株式会社代表取締役　杉本智哉</t>
  </si>
  <si>
    <t>冨田　博司</t>
    <phoneticPr fontId="11"/>
  </si>
  <si>
    <t>山本　善德</t>
    <phoneticPr fontId="11"/>
  </si>
  <si>
    <t>大宮</t>
  </si>
  <si>
    <t>2021607</t>
  </si>
  <si>
    <t>ﾋﾕ-ﾏﾝﾍﾘﾃ-ｼﾞｶﾌﾞｼｷｶﾞｲｼﾔ</t>
  </si>
  <si>
    <t>ヒューマンヘリテージ株式会社代表取締役　山本善徳</t>
  </si>
  <si>
    <t>山本　善徳</t>
    <phoneticPr fontId="11"/>
  </si>
  <si>
    <t>生駒</t>
  </si>
  <si>
    <t>2274167</t>
  </si>
  <si>
    <t>ﾌﾘ-ｶﾗ-ｽﾞｺﾞｳﾄﾞｳｶﾞｲｼﾔ</t>
  </si>
  <si>
    <t>フリーカラーズ合同会社代表社員　奥地崇</t>
  </si>
  <si>
    <t>ふれ愛グループ藤合同会社</t>
    <phoneticPr fontId="11"/>
  </si>
  <si>
    <t>藤木　淳子</t>
    <phoneticPr fontId="11"/>
  </si>
  <si>
    <t>ふれあいの杜</t>
    <phoneticPr fontId="11"/>
  </si>
  <si>
    <t>ふれあいの杜Kids</t>
    <phoneticPr fontId="11"/>
  </si>
  <si>
    <t>児童発達支援</t>
    <phoneticPr fontId="11"/>
  </si>
  <si>
    <t>放課後等デイサービス</t>
    <phoneticPr fontId="11"/>
  </si>
  <si>
    <t>池田　榮子</t>
    <phoneticPr fontId="11"/>
  </si>
  <si>
    <t>松尾　裕子</t>
    <phoneticPr fontId="11"/>
  </si>
  <si>
    <t>植田　佳秀</t>
    <phoneticPr fontId="11"/>
  </si>
  <si>
    <t>津島　寿幸</t>
    <phoneticPr fontId="11"/>
  </si>
  <si>
    <t>医療法人社団奉志会</t>
    <phoneticPr fontId="11"/>
  </si>
  <si>
    <t>大西　奉文</t>
    <phoneticPr fontId="11"/>
  </si>
  <si>
    <t>國分　清和</t>
    <phoneticPr fontId="11"/>
  </si>
  <si>
    <t>福西　克之</t>
    <phoneticPr fontId="11"/>
  </si>
  <si>
    <t>吉野</t>
  </si>
  <si>
    <t>0561031</t>
  </si>
  <si>
    <t>ｲ)ﾀｲｻﾞﾝｶｲｶｲｺﾞﾎｹﾝｼﾞｷﾞﾖｳｼﾖ</t>
  </si>
  <si>
    <t>医療法人泰山会訪問看護ステーションまつば</t>
  </si>
  <si>
    <t>栗岡　隆顕</t>
    <phoneticPr fontId="11"/>
  </si>
  <si>
    <t>東大阪</t>
  </si>
  <si>
    <t>5577725</t>
  </si>
  <si>
    <t>ｲ)ﾜｺｳｶｲﾊﾝﾅﾁﾕｳｵｳﾎｳﾓﾝｶﾝｺﾞｽﾃ-ｼﾖﾝ</t>
  </si>
  <si>
    <t>藤本　貴久</t>
    <phoneticPr fontId="11"/>
  </si>
  <si>
    <t>2162735</t>
  </si>
  <si>
    <t>ｼﾔ)ｴｲﾄﾀﾞｲﾋﾖｳﾘｼﾞﾌｼﾞﾓﾄﾀｶﾋｻ</t>
  </si>
  <si>
    <t>一般社団法人ｅｉｇｈｔ代表理事　藤本貴久</t>
  </si>
  <si>
    <t>一般社団法人ＧＡＲＤＥＮ</t>
    <phoneticPr fontId="11"/>
  </si>
  <si>
    <t>代表</t>
    <phoneticPr fontId="11"/>
  </si>
  <si>
    <t>伊藤　宏基</t>
    <phoneticPr fontId="11"/>
  </si>
  <si>
    <t>2021613</t>
  </si>
  <si>
    <t>ｼﾔ)ｶﾞ-ﾃﾞﾝ</t>
  </si>
  <si>
    <t>一般社団法人ＧＡＲＤＥＮ代表理事　伊藤宏基</t>
  </si>
  <si>
    <t>宮谷　正子</t>
    <rPh sb="0" eb="2">
      <t>ミヤタニ</t>
    </rPh>
    <rPh sb="3" eb="5">
      <t>マサコ</t>
    </rPh>
    <phoneticPr fontId="11"/>
  </si>
  <si>
    <t>ﾗﾌﾞﾘ</t>
  </si>
  <si>
    <t>放課後等デイサービス</t>
    <rPh sb="0" eb="4">
      <t>ホウカゴトウ</t>
    </rPh>
    <phoneticPr fontId="11"/>
  </si>
  <si>
    <t>4/1開所</t>
    <rPh sb="3" eb="5">
      <t>カイショ</t>
    </rPh>
    <phoneticPr fontId="11"/>
  </si>
  <si>
    <t>ｴﾃﾞﾝ</t>
    <phoneticPr fontId="11"/>
  </si>
  <si>
    <t>R4.4.1新規</t>
    <rPh sb="6" eb="8">
      <t>シンキ</t>
    </rPh>
    <phoneticPr fontId="11"/>
  </si>
  <si>
    <t>杉本　憂樹</t>
    <phoneticPr fontId="11"/>
  </si>
  <si>
    <t>窓口持参</t>
    <rPh sb="0" eb="4">
      <t>マドグチジサン</t>
    </rPh>
    <phoneticPr fontId="11"/>
  </si>
  <si>
    <t>竹下　昭彦</t>
    <phoneticPr fontId="11"/>
  </si>
  <si>
    <t>南生駒</t>
  </si>
  <si>
    <t>2078579</t>
  </si>
  <si>
    <t>ｼﾔ)ｲ-ﾃﾞﾝﾎ-ﾙ</t>
  </si>
  <si>
    <t>一般社団法人イーデンホール代表　竹下昭彦</t>
  </si>
  <si>
    <t>有田　智也</t>
    <phoneticPr fontId="11"/>
  </si>
  <si>
    <t>ゆうちょ</t>
  </si>
  <si>
    <t>四五八</t>
  </si>
  <si>
    <t>2582837</t>
  </si>
  <si>
    <t>ｼﾔ)ｵﾀｶﾞｲｻﾏﾀﾞｲﾋﾖｳﾘｼﾞｱﾘﾀﾄﾓﾔ</t>
  </si>
  <si>
    <t>一般社団法人おたがいさま代表理事　有田智也</t>
  </si>
  <si>
    <t>岡井　美由紀</t>
    <phoneticPr fontId="11"/>
  </si>
  <si>
    <t>西大和</t>
  </si>
  <si>
    <t>2097630</t>
  </si>
  <si>
    <t>ｼﾔ)ｹﾞﾝｷ</t>
  </si>
  <si>
    <t>一般社団法人げんき代表理事　岡井美由紀</t>
  </si>
  <si>
    <t>2550409</t>
  </si>
  <si>
    <t>ｼﾔ)ｺｽﾓｽ</t>
  </si>
  <si>
    <t>一般社団法人コスモス代表理事　濱　正之</t>
  </si>
  <si>
    <t>奈良県農協</t>
  </si>
  <si>
    <t>新沢</t>
  </si>
  <si>
    <t>0022495</t>
  </si>
  <si>
    <t>ｼﾔ)ｻｻﾔｷﾀﾞｲﾋﾖｳﾘｼﾞｶﾜﾓﾄｺｳｼﾞ</t>
  </si>
  <si>
    <t>一般社団法人ささやき代表理事　川本浩嗣</t>
  </si>
  <si>
    <t>芝原　賢</t>
    <phoneticPr fontId="11"/>
  </si>
  <si>
    <t>一般社団法人エモーショナルリテラシーセンター</t>
    <phoneticPr fontId="11"/>
  </si>
  <si>
    <t>三宅　隆之</t>
    <phoneticPr fontId="11"/>
  </si>
  <si>
    <t>R4.4.1商号変更（一般社団法人セレニティパークジャパン）計画書より</t>
    <rPh sb="6" eb="8">
      <t>ショウゴウ</t>
    </rPh>
    <rPh sb="8" eb="10">
      <t>ヘンコウ</t>
    </rPh>
    <rPh sb="30" eb="33">
      <t>ケイカクショ</t>
    </rPh>
    <phoneticPr fontId="11"/>
  </si>
  <si>
    <t>ｲｯﾊﾟﾝｼｬﾀﾞﾝﾎｳｼﾞﾝｾﾚﾆﾃｨｰﾊﾟｰｸｼﾞｬﾊﾟﾝ</t>
  </si>
  <si>
    <t>高田本町</t>
  </si>
  <si>
    <t>2061308</t>
  </si>
  <si>
    <t>ｼﾔ)ｾﾚﾆﾃｲﾊﾟ-ｸｼﾞﾔﾊﾟﾝ</t>
  </si>
  <si>
    <t>一般社団法人セレニティパークジャパン代表理事　三宅隆之</t>
  </si>
  <si>
    <t>田坪　宏之</t>
    <phoneticPr fontId="11"/>
  </si>
  <si>
    <t>橿原</t>
  </si>
  <si>
    <t>2180665</t>
  </si>
  <si>
    <t>ｼﾔ)ﾂﾎﾞﾐｶｲ</t>
  </si>
  <si>
    <t>一般社団法人つぼみ会代表理事　南勢子</t>
  </si>
  <si>
    <t>明見　美代子</t>
    <phoneticPr fontId="11"/>
  </si>
  <si>
    <t>高取</t>
  </si>
  <si>
    <t>2034247</t>
  </si>
  <si>
    <t>ｼﾔ)ﾅﾗｼﾞﾝｻﾞｲｲｸｾｲｷﾖｳｶｲ</t>
  </si>
  <si>
    <t>一般社団法人なら人材育成協会代表理事　明見美代子</t>
  </si>
  <si>
    <t>阪東　悦子</t>
    <phoneticPr fontId="11"/>
  </si>
  <si>
    <t>ＪＲ奈良駅前</t>
  </si>
  <si>
    <t>2057507</t>
  </si>
  <si>
    <t>ｼﾔ)ﾐﾔｺｲﾁﾌｸｼｶｲﾀﾞｲﾋﾖｳﾘｼﾞﾊﾞﾝﾄﾞｳｴﾂ</t>
  </si>
  <si>
    <t>一般社団法人みやこいち福祉会代表理事　阪東悦子</t>
  </si>
  <si>
    <t>一般社団法人むぎのめ会</t>
    <phoneticPr fontId="11"/>
  </si>
  <si>
    <t>畠山　義治</t>
    <phoneticPr fontId="11"/>
  </si>
  <si>
    <t>真美ヶ丘</t>
  </si>
  <si>
    <t>2212089</t>
  </si>
  <si>
    <t>ｼﾔ)ﾑｷﾞﾉﾒｶｲ</t>
  </si>
  <si>
    <t>一般社団法人むぎのめ会代表理事　畠山義治</t>
  </si>
  <si>
    <t>川上　範夫</t>
    <phoneticPr fontId="11"/>
  </si>
  <si>
    <t>奥島　盛夫</t>
    <phoneticPr fontId="11"/>
  </si>
  <si>
    <t>2252556</t>
  </si>
  <si>
    <t>ｼﾔ)ﾕｶｲﾊｳｽﾀﾞｲﾋﾖｳﾘｼﾞｵｸｼﾏﾓﾘｵ</t>
  </si>
  <si>
    <t>一般社団法人ゆかいハウス代表理事　奥島盛夫</t>
  </si>
  <si>
    <t>鳥居　隆夫</t>
    <phoneticPr fontId="11"/>
  </si>
  <si>
    <t>2070828</t>
  </si>
  <si>
    <t>ｼﾔﾀﾞﾝﾎｳｼﾞﾝﾗｲﾌｴﾋﾞﾃﾞﾝｽ</t>
  </si>
  <si>
    <t>一般社団法人ライフエビデンス代表理事　鳥居隆夫</t>
  </si>
  <si>
    <t>2385267</t>
  </si>
  <si>
    <t>ｼﾔ)ﾗｲﾌﾞﾗﾘ-ﾀﾞｲﾋﾖｳﾘｼﾞｶﾈﾓﾄﾀｴｺ</t>
  </si>
  <si>
    <t>一般社団法人ライブラリー代表理事　金本妙子</t>
  </si>
  <si>
    <t>奈良県奈良市中山町1144-1-102号室</t>
    <phoneticPr fontId="11"/>
  </si>
  <si>
    <t>中山　幸子</t>
    <phoneticPr fontId="11"/>
  </si>
  <si>
    <t>学園前</t>
  </si>
  <si>
    <t>2205866</t>
  </si>
  <si>
    <t>ｼﾔ)ｱｲﾊﾋﾟﾈｽ</t>
  </si>
  <si>
    <t>一般社団法人愛ハピネス代表理事　中山幸子</t>
  </si>
  <si>
    <t>1017588</t>
  </si>
  <si>
    <t>ｼﾔ)ｱｲｴｲｶｲ</t>
  </si>
  <si>
    <t>一般社団法人愛栄会代表理事　田中宏幸</t>
  </si>
  <si>
    <t>兒島　友子</t>
    <phoneticPr fontId="11"/>
  </si>
  <si>
    <t>瀬戸　光好</t>
    <phoneticPr fontId="11"/>
  </si>
  <si>
    <t>島本　宏明</t>
    <phoneticPr fontId="11"/>
  </si>
  <si>
    <t>髙田　真治　</t>
    <phoneticPr fontId="11"/>
  </si>
  <si>
    <t>一般社団法人大和健康ＣＬＵＢ</t>
    <phoneticPr fontId="11"/>
  </si>
  <si>
    <t>吉野　登</t>
    <phoneticPr fontId="11"/>
  </si>
  <si>
    <t>2106080</t>
  </si>
  <si>
    <t>ｼﾔ)ﾔﾏﾄｹﾝｺｳｸﾗﾌﾞ</t>
  </si>
  <si>
    <t>一般社団法人大和健康ＣＬＵＢ代表理事　吉野登</t>
  </si>
  <si>
    <t>2069285</t>
  </si>
  <si>
    <t>ｼﾔ)ﾔﾏﾄｼﾝｼﾝｶｲ</t>
  </si>
  <si>
    <t>一般社団法人大和伸進会代表理事　佃能子</t>
  </si>
  <si>
    <t>小西　英玄</t>
    <phoneticPr fontId="11"/>
  </si>
  <si>
    <t>河﨑　健</t>
    <phoneticPr fontId="11"/>
  </si>
  <si>
    <t>奈良信金</t>
  </si>
  <si>
    <t>0165453</t>
  </si>
  <si>
    <t>ｼﾔ)ﾆﾎﾝｹｱﾕﾆｵﾝﾀﾞｲﾋﾖｳﾘｼﾞｶﾜｻｷﾀｹｼ</t>
  </si>
  <si>
    <t>一般社団法人日本ケアユニオン代表理事　河崎健</t>
  </si>
  <si>
    <t>仁木　貴富</t>
    <phoneticPr fontId="11"/>
  </si>
  <si>
    <t>本店</t>
  </si>
  <si>
    <t>2184101</t>
  </si>
  <si>
    <t>ｼﾔﾀﾞﾝﾎｳｼﾞﾝﾆﾎﾝｿｳｺﾞｳｼﾕｳｼﾖｸｼｴﾝｷ</t>
  </si>
  <si>
    <t>一般社団法人日本総合就職支援協会代表理事　仁木貴富</t>
  </si>
  <si>
    <t>544-0034</t>
  </si>
  <si>
    <t/>
  </si>
  <si>
    <t>今里</t>
  </si>
  <si>
    <t>0225591</t>
  </si>
  <si>
    <t>ｼﾔ)ﾎｳｴﾝｶｲ</t>
  </si>
  <si>
    <t>一般社団法人芳縁会代表理事　岩本貴嗣</t>
  </si>
  <si>
    <t>須川　映治</t>
    <phoneticPr fontId="11"/>
  </si>
  <si>
    <t>西ノ京</t>
  </si>
  <si>
    <t>2044711</t>
  </si>
  <si>
    <t>ｼﾔ)ﾎｸﾜﾌｸｼｼﾝｺｳｲﾁﾄﾞｳｶｲﾀﾞｲﾋﾖｳﾘｼﾞ</t>
  </si>
  <si>
    <t>一般社団法人北和福祉振興一道会代表理事　須川映治</t>
  </si>
  <si>
    <t>須川　映治</t>
  </si>
  <si>
    <t>中川　和美</t>
    <phoneticPr fontId="11"/>
  </si>
  <si>
    <t>大淀</t>
  </si>
  <si>
    <t>2088361</t>
  </si>
  <si>
    <t>ｼﾔ)ﾕｳｷｶｲ</t>
  </si>
  <si>
    <t>一般社団法人侑輝会代表理事　細川佳代子</t>
  </si>
  <si>
    <t>山中　一憲</t>
    <phoneticPr fontId="11"/>
  </si>
  <si>
    <t>新里　忠史</t>
    <phoneticPr fontId="11"/>
  </si>
  <si>
    <t>天理</t>
  </si>
  <si>
    <t>2364044</t>
  </si>
  <si>
    <t>ﾀﾉｼｲｶﾌﾞｼｷｶﾞｲｼﾔ</t>
  </si>
  <si>
    <t>楽しい株式会社代表取締役　新里忠史</t>
  </si>
  <si>
    <t>児林　亜貴</t>
    <phoneticPr fontId="11"/>
  </si>
  <si>
    <t>森　秀幸</t>
    <phoneticPr fontId="11"/>
  </si>
  <si>
    <t>岡本　育弘</t>
    <phoneticPr fontId="11"/>
  </si>
  <si>
    <t>竹中　將人</t>
    <phoneticPr fontId="11"/>
  </si>
  <si>
    <t>白橿出張所</t>
  </si>
  <si>
    <t>0215092</t>
  </si>
  <si>
    <t>ｶﾌﾞｼｷｶﾞｲｼﾔｱｲｳｲﾙ ﾀﾞｲﾋﾖｳﾄﾘｼﾏﾘﾔｸ</t>
  </si>
  <si>
    <t>河合　成文</t>
    <phoneticPr fontId="11"/>
  </si>
  <si>
    <t>株式会社BaseForm.</t>
    <phoneticPr fontId="11"/>
  </si>
  <si>
    <t>河村　治夫</t>
    <phoneticPr fontId="11"/>
  </si>
  <si>
    <t>Ricora</t>
    <phoneticPr fontId="11"/>
  </si>
  <si>
    <t>居宅訪問型児童発達支援</t>
    <phoneticPr fontId="11"/>
  </si>
  <si>
    <t>639-0234</t>
  </si>
  <si>
    <t>杉本　秀行</t>
    <phoneticPr fontId="11"/>
  </si>
  <si>
    <t>佐々木　直子</t>
    <phoneticPr fontId="11"/>
  </si>
  <si>
    <t>榛原</t>
  </si>
  <si>
    <t>2114816</t>
  </si>
  <si>
    <t>ｶ)ｺﾝﾌｲｱﾝｽﾀﾞｲﾋﾖｳﾄﾘｼﾏﾘﾔｸｸﾆﾄﾓｽｸﾞﾙ</t>
  </si>
  <si>
    <t>株式会社Ｃｏｎｆｉａｎｃｅ代表取締役　國友優</t>
  </si>
  <si>
    <t>9/1開所</t>
    <rPh sb="3" eb="5">
      <t>カイショ</t>
    </rPh>
    <phoneticPr fontId="11"/>
  </si>
  <si>
    <t>株式会社ＧＯＯＤＹ</t>
    <phoneticPr fontId="11"/>
  </si>
  <si>
    <t>代表取締役</t>
    <phoneticPr fontId="11"/>
  </si>
  <si>
    <t>西山　竜輔</t>
    <phoneticPr fontId="11"/>
  </si>
  <si>
    <t>3月→2月へ変更</t>
    <rPh sb="1" eb="2">
      <t>ガツ</t>
    </rPh>
    <rPh sb="4" eb="5">
      <t>ガツ</t>
    </rPh>
    <rPh sb="6" eb="8">
      <t>ヘンコウ</t>
    </rPh>
    <phoneticPr fontId="11"/>
  </si>
  <si>
    <t>2171934</t>
  </si>
  <si>
    <t>ｶﾌﾞｼｷｶﾞｲｼﾔｸﾞﾂﾃﾞｲ</t>
  </si>
  <si>
    <t>株式会社ＧＯＯＤＹ代表取締役　西山竜輔</t>
  </si>
  <si>
    <t>取り下げ</t>
    <rPh sb="0" eb="1">
      <t>ト</t>
    </rPh>
    <rPh sb="2" eb="3">
      <t>サ</t>
    </rPh>
    <phoneticPr fontId="11"/>
  </si>
  <si>
    <t>株式会社HOOP</t>
    <phoneticPr fontId="11"/>
  </si>
  <si>
    <t>礒江　謙次</t>
    <phoneticPr fontId="11"/>
  </si>
  <si>
    <t>喜多　伸行</t>
    <phoneticPr fontId="11"/>
  </si>
  <si>
    <t>岩井　理有子</t>
    <phoneticPr fontId="11"/>
  </si>
  <si>
    <t>小川　富美子</t>
    <phoneticPr fontId="11"/>
  </si>
  <si>
    <t>株式会社Ｌｅａｐ</t>
    <phoneticPr fontId="11"/>
  </si>
  <si>
    <t>小林　渚</t>
    <phoneticPr fontId="11"/>
  </si>
  <si>
    <t>株式会社ＬＩＴＡＬＩＣＯパートナーズ</t>
    <phoneticPr fontId="11"/>
  </si>
  <si>
    <t>153-0051</t>
    <phoneticPr fontId="11"/>
  </si>
  <si>
    <t>東京都目黒区上目黒二丁目1番1号</t>
    <phoneticPr fontId="11"/>
  </si>
  <si>
    <t>長谷川　敦弥</t>
    <phoneticPr fontId="11"/>
  </si>
  <si>
    <t>153-0051</t>
  </si>
  <si>
    <t>LITALICOジュニア新大宮教室</t>
  </si>
  <si>
    <t>630-0265</t>
  </si>
  <si>
    <t>635-0033</t>
  </si>
  <si>
    <t>楠本　杉子</t>
    <phoneticPr fontId="11"/>
  </si>
  <si>
    <t>駒　清司</t>
    <phoneticPr fontId="11"/>
  </si>
  <si>
    <t>手貝</t>
  </si>
  <si>
    <t>2100672</t>
  </si>
  <si>
    <t>ｶﾌﾞｼｷｶﾞｲｼﾔｱ-ﾙｱﾝﾄﾞｴｽ</t>
  </si>
  <si>
    <t>株式会社Ｒ＆Ｓ代表取締役　駒清司</t>
  </si>
  <si>
    <t>636-0132</t>
  </si>
  <si>
    <t>定　政輝</t>
    <phoneticPr fontId="11"/>
  </si>
  <si>
    <t>新庄</t>
  </si>
  <si>
    <t>0095975</t>
  </si>
  <si>
    <t>ｶ)ｱ-ﾙｼ-ｶﾝﾊﾟﾆ-</t>
  </si>
  <si>
    <t>株式会社ＲＣカンパニー代表取締役　辻村美智子</t>
  </si>
  <si>
    <t>盛岡　勇作</t>
    <phoneticPr fontId="11"/>
  </si>
  <si>
    <t>向井　喜代美</t>
    <phoneticPr fontId="11"/>
  </si>
  <si>
    <t>こどの</t>
  </si>
  <si>
    <t>0140204</t>
  </si>
  <si>
    <t>ｶ)ｼﾔﾗ</t>
  </si>
  <si>
    <t>株式会社ＳＨＡＲＡ代表取締役　向井喜代美</t>
  </si>
  <si>
    <t>岡本　清彦</t>
    <phoneticPr fontId="11"/>
  </si>
  <si>
    <t>株式会社ＳＴＲＡＷ　ＨＡＴ</t>
    <phoneticPr fontId="11"/>
  </si>
  <si>
    <t>平岡　学</t>
    <phoneticPr fontId="11"/>
  </si>
  <si>
    <t>R4.3.3法人名スペース空けへ変更</t>
    <rPh sb="6" eb="8">
      <t>ホウジン</t>
    </rPh>
    <rPh sb="8" eb="9">
      <t>メイ</t>
    </rPh>
    <rPh sb="13" eb="14">
      <t>ア</t>
    </rPh>
    <rPh sb="16" eb="18">
      <t>ヘンコウ</t>
    </rPh>
    <phoneticPr fontId="11"/>
  </si>
  <si>
    <t>計画書提出期限締め後提出の為、受付不可</t>
    <rPh sb="0" eb="3">
      <t>ケイカクショ</t>
    </rPh>
    <rPh sb="3" eb="5">
      <t>テイシュツ</t>
    </rPh>
    <rPh sb="5" eb="7">
      <t>キゲン</t>
    </rPh>
    <rPh sb="7" eb="8">
      <t>シ</t>
    </rPh>
    <rPh sb="9" eb="10">
      <t>ゴ</t>
    </rPh>
    <rPh sb="10" eb="12">
      <t>テイシュツ</t>
    </rPh>
    <rPh sb="13" eb="14">
      <t>タメ</t>
    </rPh>
    <rPh sb="15" eb="17">
      <t>ウケツケ</t>
    </rPh>
    <rPh sb="17" eb="19">
      <t>フカ</t>
    </rPh>
    <phoneticPr fontId="11"/>
  </si>
  <si>
    <t>2054879</t>
  </si>
  <si>
    <t>ｶﾌﾞｼｷｶﾞｲｼﾔ ｽﾀｼﾞｵﾊ-ﾄ</t>
  </si>
  <si>
    <t>株式会社ＳＴＵＤＩＯはーと</t>
    <phoneticPr fontId="11"/>
  </si>
  <si>
    <t>藤堂　潤</t>
    <phoneticPr fontId="11"/>
  </si>
  <si>
    <t>583-0861</t>
  </si>
  <si>
    <t>折口　永昇</t>
    <phoneticPr fontId="11"/>
  </si>
  <si>
    <t>折口　永昇</t>
  </si>
  <si>
    <t>株式会社T＆KOffice</t>
    <phoneticPr fontId="11"/>
  </si>
  <si>
    <t>636-0301</t>
    <phoneticPr fontId="11"/>
  </si>
  <si>
    <r>
      <t>奈良県磯城郡田原本町大字黒田</t>
    </r>
    <r>
      <rPr>
        <sz val="11"/>
        <color rgb="FFFF0000"/>
        <rFont val="ＭＳ Ｐゴシック"/>
        <family val="3"/>
        <charset val="128"/>
        <scheme val="minor"/>
      </rPr>
      <t>443-5</t>
    </r>
    <phoneticPr fontId="11"/>
  </si>
  <si>
    <t>前田　惠子</t>
    <phoneticPr fontId="11"/>
  </si>
  <si>
    <t>住所変更（奈良県磯城郡田原本町大字黒田279-8より）</t>
    <rPh sb="0" eb="4">
      <t>ジュウショヘンコウ</t>
    </rPh>
    <phoneticPr fontId="11"/>
  </si>
  <si>
    <t>梶川　しげ美</t>
    <phoneticPr fontId="11"/>
  </si>
  <si>
    <t>ｗ</t>
    <phoneticPr fontId="11"/>
  </si>
  <si>
    <t>障がい者グループホームUt・レ・ミ桜井</t>
    <phoneticPr fontId="11"/>
  </si>
  <si>
    <t>共同生活援助</t>
    <rPh sb="0" eb="6">
      <t>キョウドウセイカツエンジョ</t>
    </rPh>
    <phoneticPr fontId="11"/>
  </si>
  <si>
    <t>3/1開所</t>
    <rPh sb="3" eb="5">
      <t>カイショ</t>
    </rPh>
    <phoneticPr fontId="11"/>
  </si>
  <si>
    <t>河野　隆</t>
    <phoneticPr fontId="11"/>
  </si>
  <si>
    <t>5/13計画書変更受理（７月開所追加）</t>
    <rPh sb="4" eb="7">
      <t>ケイカクショ</t>
    </rPh>
    <rPh sb="7" eb="9">
      <t>ヘンコウ</t>
    </rPh>
    <rPh sb="9" eb="11">
      <t>ジュリ</t>
    </rPh>
    <rPh sb="13" eb="14">
      <t>ガツ</t>
    </rPh>
    <rPh sb="14" eb="16">
      <t>カイショ</t>
    </rPh>
    <rPh sb="16" eb="18">
      <t>ツイカ</t>
    </rPh>
    <phoneticPr fontId="11"/>
  </si>
  <si>
    <t>2242557</t>
  </si>
  <si>
    <t>ｶ)ﾕ-ﾃｲ-ｼﾞﾖﾌﾞｽﾞﾀﾞｲﾋﾖｳﾄﾘｼﾏﾘﾔｸｺｳﾉ</t>
  </si>
  <si>
    <t>株式会社ＵＴジョブズ代表取締役　河野隆</t>
  </si>
  <si>
    <t>谷本　幸美</t>
    <phoneticPr fontId="11"/>
  </si>
  <si>
    <t>池田　亜樹</t>
    <phoneticPr fontId="11"/>
  </si>
  <si>
    <t>吉崎　信子</t>
    <phoneticPr fontId="11"/>
  </si>
  <si>
    <t>結崎</t>
  </si>
  <si>
    <t>2017787</t>
  </si>
  <si>
    <t>ｶﾌﾞｼｷｶﾞｲｼﾔｱｲ ﾀﾞｲﾋﾖｳﾄﾘｼﾏﾘﾔｸ ﾖｼｻ</t>
  </si>
  <si>
    <t>635-0058</t>
  </si>
  <si>
    <t>吉川　景一郞</t>
    <phoneticPr fontId="11"/>
  </si>
  <si>
    <t>坊城</t>
  </si>
  <si>
    <t>2042119</t>
  </si>
  <si>
    <t>ｶ)ｱｲﾃﾞﾙ</t>
  </si>
  <si>
    <t>株式会社アイデル代表取締役　吉川　景一郎</t>
  </si>
  <si>
    <t>630-0255</t>
  </si>
  <si>
    <t>古橋　里香</t>
    <phoneticPr fontId="11"/>
  </si>
  <si>
    <t>2290698</t>
  </si>
  <si>
    <t>ｶ)ｱｲﾋﾞ-ｷｶｸ</t>
  </si>
  <si>
    <t>株式会社アイビー企画代表取締役　古橋里香</t>
  </si>
  <si>
    <t>椎木　典子</t>
    <phoneticPr fontId="11"/>
  </si>
  <si>
    <t>2084691</t>
  </si>
  <si>
    <t>ｶﾌﾞｼｷｶﾞｲｼﾔｱｸﾋﾞﾀﾞｲﾋﾖｳﾄﾘｼﾏﾘﾔｸｼｲﾉ</t>
  </si>
  <si>
    <t>株式会社あくび代表取締役　椎木典子</t>
  </si>
  <si>
    <t>2091742</t>
  </si>
  <si>
    <t>ｶ)ｱﾄﾞﾊﾞﾝｽﾌﾟﾗｽ</t>
  </si>
  <si>
    <t>株式会社アドバンスプラス代表取締役　木南修二</t>
  </si>
  <si>
    <t>鶴田　忠</t>
    <phoneticPr fontId="11"/>
  </si>
  <si>
    <t>1028521</t>
  </si>
  <si>
    <t>ｶﾌﾞｼｷｶﾞｲｼﾔ ｳｲﾙｼﾞﾔﾊﾟﾝ ﾀﾞｲﾋﾖｳﾄﾘｼ</t>
  </si>
  <si>
    <t>2250170</t>
  </si>
  <si>
    <t>ｶ)ｴｲﾁﾂ-ｵ-</t>
  </si>
  <si>
    <t>株式会社エイチツーオー代表取締役　福山智礼</t>
  </si>
  <si>
    <t>山村　成一</t>
    <phoneticPr fontId="11"/>
  </si>
  <si>
    <t>2061686</t>
  </si>
  <si>
    <t>ﾍﾙﾊﾟ-ｽﾃ-ｼﾖﾝﾀｲﾖｳ</t>
  </si>
  <si>
    <t>株式会社エース代表取締役　山村成一</t>
  </si>
  <si>
    <t>福武　敬祐</t>
    <phoneticPr fontId="11"/>
  </si>
  <si>
    <t>藤本　伸志</t>
    <phoneticPr fontId="11"/>
  </si>
  <si>
    <t>おふぁー新大宮事業所</t>
  </si>
  <si>
    <t>山品　照美</t>
    <phoneticPr fontId="11"/>
  </si>
  <si>
    <t>株式会社かぎろひ</t>
    <phoneticPr fontId="11"/>
  </si>
  <si>
    <t>今井　正</t>
    <phoneticPr fontId="11"/>
  </si>
  <si>
    <t>吉野口</t>
  </si>
  <si>
    <t>2025485</t>
  </si>
  <si>
    <t>ｶ)ｶﾜﾓﾄﾌﾟﾚｼﾞﾔ-ｸﾞﾙ-ﾌﾟ</t>
  </si>
  <si>
    <t>株式会社カワモトプレジャーグループ代表取締役　川本高広</t>
  </si>
  <si>
    <t>無し</t>
    <rPh sb="0" eb="1">
      <t>ナ</t>
    </rPh>
    <phoneticPr fontId="11"/>
  </si>
  <si>
    <t>540-0012</t>
  </si>
  <si>
    <t>中村　耕司</t>
    <phoneticPr fontId="11"/>
  </si>
  <si>
    <t>株式会社クラ・ゼミ</t>
    <phoneticPr fontId="11"/>
  </si>
  <si>
    <t>430-0944</t>
  </si>
  <si>
    <t>浜松</t>
  </si>
  <si>
    <t>0228177</t>
  </si>
  <si>
    <t>ｶ)ｸﾗ.ｾﾞﾐｺﾄﾞﾓｻﾎﾟ-ﾄｷﾖｳｼﾂ</t>
  </si>
  <si>
    <t>株式会社クラ・ゼミ代表取締役　倉橋義郎</t>
  </si>
  <si>
    <t>芝崎　善彦</t>
    <phoneticPr fontId="11"/>
  </si>
  <si>
    <t>株式会社ぐりーん</t>
    <phoneticPr fontId="11"/>
  </si>
  <si>
    <t>福隅　勇</t>
    <phoneticPr fontId="11"/>
  </si>
  <si>
    <t>大和信金</t>
  </si>
  <si>
    <t>大安寺</t>
  </si>
  <si>
    <t>2070786</t>
  </si>
  <si>
    <t>ｶ)ｸﾞﾘ-ﾝ</t>
  </si>
  <si>
    <t>株式会社ぐりーん代表取締役　福隅　勇</t>
  </si>
  <si>
    <t>2070227</t>
  </si>
  <si>
    <t>ｶ)ｸﾞﾛ-ｱﾂﾌﾟ</t>
  </si>
  <si>
    <t>株式会社グローアップ代表取締役　仲本まゆみ</t>
  </si>
  <si>
    <t>639-2124</t>
  </si>
  <si>
    <t>山本　美子</t>
    <phoneticPr fontId="11"/>
  </si>
  <si>
    <t>0081180</t>
  </si>
  <si>
    <t>ｶ)ｹｱｻﾎﾟ-ﾄｵﾓｲﾔﾘﾀﾞｲﾋﾖｳﾄﾘｼﾏﾘﾔｸﾔﾏﾓ</t>
  </si>
  <si>
    <t>株式会社ケアサポートおもいやり代表取締役　山本美子</t>
  </si>
  <si>
    <t>米川　秀世</t>
    <phoneticPr fontId="11"/>
  </si>
  <si>
    <t>宮本　譲</t>
    <phoneticPr fontId="11"/>
  </si>
  <si>
    <t>北林　伸啓</t>
    <phoneticPr fontId="11"/>
  </si>
  <si>
    <t>田原本</t>
  </si>
  <si>
    <t>2041504</t>
  </si>
  <si>
    <t>ｶﾌﾞｼｷｶﾞｲｼﾔｹｲｽﾞｺ-ﾎﾟﾚ-ｼﾖﾝﾀﾞｲﾋﾖｳﾄ</t>
  </si>
  <si>
    <t>株式会社コペル</t>
    <phoneticPr fontId="11"/>
  </si>
  <si>
    <t>160-0022</t>
    <phoneticPr fontId="11"/>
  </si>
  <si>
    <t>東京都新宿区新宿四丁目1番6号ＪＲ新宿ミライナタワー</t>
    <phoneticPr fontId="11"/>
  </si>
  <si>
    <t>大坪　信之</t>
    <phoneticPr fontId="11"/>
  </si>
  <si>
    <t>160-0022</t>
  </si>
  <si>
    <t>コペルプラス五位堂教室</t>
    <rPh sb="6" eb="9">
      <t>ゴイドウ</t>
    </rPh>
    <rPh sb="9" eb="11">
      <t>キョウシツ</t>
    </rPh>
    <phoneticPr fontId="11"/>
  </si>
  <si>
    <t>５月開所</t>
    <rPh sb="1" eb="4">
      <t>ガツカイショ</t>
    </rPh>
    <phoneticPr fontId="11"/>
  </si>
  <si>
    <t>コペルプラス志都美教室</t>
  </si>
  <si>
    <t>7月開所</t>
    <rPh sb="1" eb="2">
      <t>ガツ</t>
    </rPh>
    <rPh sb="2" eb="4">
      <t>カイショ</t>
    </rPh>
    <phoneticPr fontId="11"/>
  </si>
  <si>
    <t>株式会社コンソナンス</t>
    <phoneticPr fontId="11"/>
  </si>
  <si>
    <t>上牧</t>
  </si>
  <si>
    <t>2098518</t>
  </si>
  <si>
    <t>ｶ)ｺﾝｿﾅﾝｽ</t>
  </si>
  <si>
    <t>株式会社コンソナンス代表取締役　瀧澤健太郎</t>
  </si>
  <si>
    <t>瀬川　祐子</t>
    <phoneticPr fontId="11"/>
  </si>
  <si>
    <t>2019307</t>
  </si>
  <si>
    <t>ｶ)ｻﾞｲﾀﾂｸ</t>
  </si>
  <si>
    <t>株式会社ざいたっく代表取締役　瀬川祐子</t>
  </si>
  <si>
    <t>西口　順子</t>
    <phoneticPr fontId="11"/>
  </si>
  <si>
    <t>富雄</t>
  </si>
  <si>
    <t>0595539</t>
  </si>
  <si>
    <t>ｶﾌﾞｼｷｶﾞｲｼﾔ ｻﾝｹｱ ﾀﾞｲﾋﾖｳﾄﾘｼﾏﾘﾔｸ</t>
  </si>
  <si>
    <t>秋岡　和宏</t>
    <phoneticPr fontId="11"/>
  </si>
  <si>
    <t>矢倉　洋之</t>
    <phoneticPr fontId="11"/>
  </si>
  <si>
    <t>6002631</t>
  </si>
  <si>
    <t>ｶ)ｽﾋﾟﾘﾂﾄﾀﾞｲﾋﾖｳﾄﾘｼﾏﾘﾔｸﾀﾅｶﾋﾃﾞﾄｼ</t>
  </si>
  <si>
    <t>株式会社スピリット代表取締役社長　田中英俊</t>
  </si>
  <si>
    <t>2024888</t>
  </si>
  <si>
    <t>ｶ)ｽﾐﾚｻﾎﾟ-ﾄ</t>
  </si>
  <si>
    <t>株式会社すみれサポート代表取締役　岡本二美華</t>
  </si>
  <si>
    <t>瀧口　潤</t>
    <phoneticPr fontId="11"/>
  </si>
  <si>
    <t>2178729</t>
  </si>
  <si>
    <t>ｶ)ｾﾙﾎﾟ-ﾄ</t>
  </si>
  <si>
    <t>株式会社セルポート代表取締役　瀧口　潤</t>
  </si>
  <si>
    <t>植村　里子</t>
    <phoneticPr fontId="11"/>
  </si>
  <si>
    <t>法隆寺</t>
  </si>
  <si>
    <t>2069839</t>
  </si>
  <si>
    <t>ｶﾌﾞｼｷｶﾞｲｼﾔ ｿﾗ ﾀﾞｲﾋﾖｳﾄﾘｼﾏﾘﾔｸ ｳｴ</t>
  </si>
  <si>
    <t>岡本　愛優美</t>
    <phoneticPr fontId="11"/>
  </si>
  <si>
    <t>山本　マリナ</t>
    <phoneticPr fontId="11"/>
  </si>
  <si>
    <t>吉田　隆志</t>
    <phoneticPr fontId="11"/>
  </si>
  <si>
    <t>2309590</t>
  </si>
  <si>
    <t>ｶ)ﾀﾉｼｲﾆｲﾉﾁｶﾞｹ</t>
  </si>
  <si>
    <t>株式会社たのしいにいのちがけ代表取締役社長　吉田隆志</t>
  </si>
  <si>
    <t>東口　由賀子</t>
    <phoneticPr fontId="11"/>
  </si>
  <si>
    <t>0278144</t>
  </si>
  <si>
    <t>ｶ)ﾀﾞﾝﾀﾞﾝ</t>
  </si>
  <si>
    <t>株式会社だんだん代表取締役　東口由賀子</t>
  </si>
  <si>
    <t>奈良県天理市田井庄町593</t>
  </si>
  <si>
    <t>鳥山　宏</t>
    <phoneticPr fontId="11"/>
  </si>
  <si>
    <t>2207259</t>
  </si>
  <si>
    <t>ｶ)ﾁﾔﾚﾝｼﾞﾏﾅﾋﾞﾔﾀﾞｲﾋﾖｳﾄﾘｼﾏﾘﾔｸﾄﾘﾔﾏ</t>
  </si>
  <si>
    <t>株式会社チャレンジまなびや代表取締役　鳥山晃子</t>
  </si>
  <si>
    <t>株式会社チャレンジまなびや</t>
    <phoneticPr fontId="11"/>
  </si>
  <si>
    <t>ﾄﾘﾔﾏﾋﾛｼﾋﾛｼ</t>
  </si>
  <si>
    <t>チャレンジまなびや明日</t>
    <phoneticPr fontId="11"/>
  </si>
  <si>
    <t>5/1開所</t>
    <rPh sb="3" eb="5">
      <t>カイショ</t>
    </rPh>
    <phoneticPr fontId="11"/>
  </si>
  <si>
    <t>就労定着支援</t>
    <rPh sb="0" eb="2">
      <t>シュウロウ</t>
    </rPh>
    <rPh sb="2" eb="4">
      <t>テイチャク</t>
    </rPh>
    <rPh sb="4" eb="6">
      <t>シエン</t>
    </rPh>
    <phoneticPr fontId="11"/>
  </si>
  <si>
    <t>西川　孝二</t>
    <phoneticPr fontId="11"/>
  </si>
  <si>
    <t>2109855</t>
  </si>
  <si>
    <t>ｶﾌﾞｼｷｶﾞｲｼﾔﾂ-ﾗｲﾌ</t>
  </si>
  <si>
    <t>株式会社ツー・ライフ代表取締役　西川孝二</t>
  </si>
  <si>
    <t>高畠　毅</t>
    <phoneticPr fontId="11"/>
  </si>
  <si>
    <t>田中　英俊</t>
    <phoneticPr fontId="11"/>
  </si>
  <si>
    <t>三井　義成</t>
    <phoneticPr fontId="11"/>
  </si>
  <si>
    <t>真菅</t>
  </si>
  <si>
    <t>2052033</t>
  </si>
  <si>
    <t>ｶ)ﾄｳﾓﾛ-</t>
  </si>
  <si>
    <t>株式会社トゥモロー代表取締役　三井義成</t>
  </si>
  <si>
    <t>福尾　こずえ</t>
    <phoneticPr fontId="11"/>
  </si>
  <si>
    <t>田中　彰一</t>
    <phoneticPr fontId="11"/>
  </si>
  <si>
    <t>545-0011</t>
  </si>
  <si>
    <t>鈴木　宣仁</t>
    <phoneticPr fontId="11"/>
  </si>
  <si>
    <t>取り下げ（R4.4.1連絡有り）</t>
    <rPh sb="0" eb="1">
      <t>ト</t>
    </rPh>
    <rPh sb="2" eb="3">
      <t>サ</t>
    </rPh>
    <rPh sb="11" eb="13">
      <t>レンラク</t>
    </rPh>
    <rPh sb="13" eb="14">
      <t>ア</t>
    </rPh>
    <phoneticPr fontId="11"/>
  </si>
  <si>
    <t>0051755</t>
  </si>
  <si>
    <t>ｶ)ﾆｼﾞｲﾛｸﾚﾖﾝﾀﾞｲﾋﾖｳﾄﾘｼﾏﾘﾔｸｲｿﾀﾞﾔｽ</t>
  </si>
  <si>
    <t>株式会社にじいろくれよん代表取締役　磯田康徳</t>
  </si>
  <si>
    <t>森　信介</t>
    <phoneticPr fontId="11"/>
  </si>
  <si>
    <t>関西みらい</t>
  </si>
  <si>
    <t>1054384</t>
  </si>
  <si>
    <t>ｶ)ﾇｸﾓﾘﾉｵｶ</t>
  </si>
  <si>
    <t>株式会社ぬくもりの丘代表取締役　上村高寛</t>
  </si>
  <si>
    <t>中岡　之英</t>
    <phoneticPr fontId="11"/>
  </si>
  <si>
    <t>大野　かおる</t>
    <phoneticPr fontId="11"/>
  </si>
  <si>
    <t>2041332</t>
  </si>
  <si>
    <t>ｶ)ﾊｸﾞｸﾐ</t>
  </si>
  <si>
    <t>株式会社はぐくみ代表取締役　大野かおる</t>
  </si>
  <si>
    <t>株式会社はぐくみ</t>
    <phoneticPr fontId="11"/>
  </si>
  <si>
    <t>639-1001</t>
    <phoneticPr fontId="11"/>
  </si>
  <si>
    <t>奈良県大和郡山市九条町427-9</t>
    <phoneticPr fontId="11"/>
  </si>
  <si>
    <t>処遇算定不可の為、計画書変更（2月・3月→4/12受理、7月→いったん5/13受理）</t>
    <rPh sb="0" eb="2">
      <t>ショグウ</t>
    </rPh>
    <rPh sb="2" eb="4">
      <t>サンテイ</t>
    </rPh>
    <rPh sb="4" eb="6">
      <t>フカ</t>
    </rPh>
    <rPh sb="7" eb="8">
      <t>タメ</t>
    </rPh>
    <rPh sb="9" eb="12">
      <t>ケイカクショ</t>
    </rPh>
    <rPh sb="12" eb="14">
      <t>ヘンコウ</t>
    </rPh>
    <rPh sb="16" eb="17">
      <t>ガツ</t>
    </rPh>
    <rPh sb="19" eb="20">
      <t>ガツ</t>
    </rPh>
    <rPh sb="25" eb="27">
      <t>ジュリ</t>
    </rPh>
    <rPh sb="29" eb="30">
      <t>ガツ</t>
    </rPh>
    <rPh sb="39" eb="41">
      <t>ジュリ</t>
    </rPh>
    <phoneticPr fontId="11"/>
  </si>
  <si>
    <t>株式会社ハッピーサービスグループ</t>
    <phoneticPr fontId="11"/>
  </si>
  <si>
    <t>川西　弘泰</t>
    <phoneticPr fontId="11"/>
  </si>
  <si>
    <t>0209681</t>
  </si>
  <si>
    <t>ｶ)ﾊﾂﾋﾟ-ｻ-ﾋﾞｽｸﾞﾙ-ﾌﾟ</t>
  </si>
  <si>
    <t>株式会社ハッピーサービスグループ代表取締役　川西弘泰</t>
  </si>
  <si>
    <t>篠原　えき子</t>
    <phoneticPr fontId="11"/>
  </si>
  <si>
    <t>林　玲子</t>
    <phoneticPr fontId="11"/>
  </si>
  <si>
    <t>2122389</t>
  </si>
  <si>
    <t>ｶ)ﾊﾟﾝｼﾞ-ﾀﾞｲﾋﾖｳﾄﾘｼﾏﾘﾔｸﾊﾔｼﾚｲｺ</t>
  </si>
  <si>
    <t>株式会社ぱんじー代表取締役　林玲子</t>
  </si>
  <si>
    <t>増田　充代</t>
    <phoneticPr fontId="11"/>
  </si>
  <si>
    <t>0192433</t>
  </si>
  <si>
    <t>ｶ)ﾋﾟ-ｴﾙｼﾞｴｲｲﾝﾀ-ﾅｼﾖﾅﾙﾀﾞｲﾋﾖｳﾄﾘｼﾏ</t>
  </si>
  <si>
    <t>株式会社ピーエルジェイインターナショナル代表取締役増田充代</t>
  </si>
  <si>
    <t>西域　淳</t>
    <phoneticPr fontId="11"/>
  </si>
  <si>
    <t>酒井　建次</t>
    <phoneticPr fontId="11"/>
  </si>
  <si>
    <t>五条</t>
  </si>
  <si>
    <t>2117429</t>
  </si>
  <si>
    <t>ｶ)ﾌｱｲﾌﾞｽﾀ-</t>
  </si>
  <si>
    <t>株式会社ファイブスター代表取締役　水本寿佳</t>
  </si>
  <si>
    <t>加藤　智</t>
    <phoneticPr fontId="11"/>
  </si>
  <si>
    <t>2113361</t>
  </si>
  <si>
    <t>ｶﾌﾞｼｷｶﾞｲｼﾔﾌｱﾐﾘｱﾀﾞｲﾋﾖｳﾄﾘｼﾏﾘﾔｸｶﾄ</t>
  </si>
  <si>
    <t>株式会社ファミリア代表取締役　加藤智</t>
  </si>
  <si>
    <t>福井　温子</t>
    <phoneticPr fontId="11"/>
  </si>
  <si>
    <t>京都</t>
  </si>
  <si>
    <t>木津</t>
  </si>
  <si>
    <t>3804037</t>
  </si>
  <si>
    <t>ｶﾌﾞｼｷｶﾞｲｼﾔﾌｴﾘｼﾃ</t>
  </si>
  <si>
    <t>株式会社フェリシテ代表取締役　岡田行晴</t>
  </si>
  <si>
    <t>浅香　貞代</t>
    <phoneticPr fontId="11"/>
  </si>
  <si>
    <t>メリーゴーランド障害福祉サービス事業所</t>
    <phoneticPr fontId="11"/>
  </si>
  <si>
    <t>居宅介護</t>
    <phoneticPr fontId="11"/>
  </si>
  <si>
    <t>行動援護</t>
    <phoneticPr fontId="11"/>
  </si>
  <si>
    <t>同行援護</t>
    <phoneticPr fontId="11"/>
  </si>
  <si>
    <t>クレシェンド・デイサービス</t>
    <phoneticPr fontId="11"/>
  </si>
  <si>
    <t>生活介護</t>
    <phoneticPr fontId="11"/>
  </si>
  <si>
    <t>澤波　和代</t>
    <phoneticPr fontId="11"/>
  </si>
  <si>
    <t>徳山　善雄</t>
    <phoneticPr fontId="11"/>
  </si>
  <si>
    <t>勝田　哲司</t>
    <phoneticPr fontId="11"/>
  </si>
  <si>
    <t>松尾　清隆</t>
    <phoneticPr fontId="11"/>
  </si>
  <si>
    <t>0089348</t>
  </si>
  <si>
    <t>ｶ)ﾏﾂｵﾌﾟﾚｼﾞﾔ-ｸﾞﾙ-ﾌﾟﾀﾞｲﾋﾖｳﾄﾘｼﾏﾘﾔ</t>
  </si>
  <si>
    <t>株式会社マツオプレジャーグループ代表取締役　松尾清隆</t>
  </si>
  <si>
    <t>大阪西区</t>
  </si>
  <si>
    <t>0141821</t>
  </si>
  <si>
    <t>ｶ)ﾏﾎﾛﾊﾞ</t>
  </si>
  <si>
    <t>株式会社まほろば代表取締役　西田俊思</t>
  </si>
  <si>
    <t>高砂　美千代</t>
    <phoneticPr fontId="11"/>
  </si>
  <si>
    <t>西沼　宏晃</t>
    <phoneticPr fontId="11"/>
  </si>
  <si>
    <t>吉田　康子</t>
    <phoneticPr fontId="11"/>
  </si>
  <si>
    <t>原田　秀昭</t>
    <phoneticPr fontId="11"/>
  </si>
  <si>
    <t>小林　妙子</t>
    <phoneticPr fontId="11"/>
  </si>
  <si>
    <t>2020876</t>
  </si>
  <si>
    <t>ｶ)ﾕｲﾏ-ﾙﾅﾗ</t>
  </si>
  <si>
    <t>株式会社ゆいまーる奈良</t>
    <phoneticPr fontId="11"/>
  </si>
  <si>
    <t>福西　祐史</t>
    <phoneticPr fontId="11"/>
  </si>
  <si>
    <t>よし乃訪問介護センター</t>
    <phoneticPr fontId="11"/>
  </si>
  <si>
    <t>重度→居宅へ変更</t>
    <rPh sb="0" eb="2">
      <t>ジュウド</t>
    </rPh>
    <rPh sb="3" eb="5">
      <t>キョタク</t>
    </rPh>
    <rPh sb="6" eb="8">
      <t>ヘンコウ</t>
    </rPh>
    <phoneticPr fontId="11"/>
  </si>
  <si>
    <t>重度訪問介護</t>
    <phoneticPr fontId="11"/>
  </si>
  <si>
    <t>鳩山　賢次</t>
    <phoneticPr fontId="11"/>
  </si>
  <si>
    <t>千里中央</t>
  </si>
  <si>
    <t>1102818</t>
  </si>
  <si>
    <t>ｶ)ﾗｲﾌｴ-ﾙﾀﾞｲﾋﾖｳﾄﾘｼﾏﾘﾔｸﾊﾄﾔﾏｹﾝｼﾞ</t>
  </si>
  <si>
    <t>株式会社ライフエール代表取締役　鳩山賢次</t>
  </si>
  <si>
    <t>祝嶺　良太</t>
    <phoneticPr fontId="11"/>
  </si>
  <si>
    <t>徳島大正</t>
  </si>
  <si>
    <t>8502236</t>
  </si>
  <si>
    <t>ｶ)ﾗｲﾌｹｱﾋﾞｼﾞﾖﾝ</t>
  </si>
  <si>
    <t>株式会社ライフケア・ビジョン代表取締役　祝嶺良太</t>
  </si>
  <si>
    <t>石野　政道</t>
    <phoneticPr fontId="11"/>
  </si>
  <si>
    <t>理由書で受理</t>
    <rPh sb="0" eb="3">
      <t>リユウショ</t>
    </rPh>
    <rPh sb="4" eb="6">
      <t>ジュリ</t>
    </rPh>
    <phoneticPr fontId="11"/>
  </si>
  <si>
    <t>伊藤　崇</t>
    <phoneticPr fontId="11"/>
  </si>
  <si>
    <t>弓場　喜代司</t>
    <phoneticPr fontId="11"/>
  </si>
  <si>
    <t>2174040</t>
  </si>
  <si>
    <t>ｶ)ﾘﾔﾝ ﾄﾞｳ</t>
  </si>
  <si>
    <t>株式会社リヤン・ドゥ代表取締役　弓場喜代司</t>
  </si>
  <si>
    <t>斉藤　浩一</t>
    <phoneticPr fontId="11"/>
  </si>
  <si>
    <t>久保西　浩之</t>
    <phoneticPr fontId="11"/>
  </si>
  <si>
    <t>2229776</t>
  </si>
  <si>
    <t>ｶ)ﾜ-ｸｺｽﾓ</t>
  </si>
  <si>
    <t>株式会社ワークコスモ代表取締役　久保西　浩之</t>
  </si>
  <si>
    <t>森脇　好美</t>
    <phoneticPr fontId="11"/>
  </si>
  <si>
    <t>630-0132</t>
  </si>
  <si>
    <t>山田　慶子</t>
    <phoneticPr fontId="11"/>
  </si>
  <si>
    <t>真弓</t>
  </si>
  <si>
    <t>2062287</t>
  </si>
  <si>
    <t>ｶ)ｱﾕﾐ</t>
  </si>
  <si>
    <t>株式会社愛真美代表取締役　山田慶子</t>
  </si>
  <si>
    <t>大垣　幸平</t>
    <phoneticPr fontId="11"/>
  </si>
  <si>
    <t>奈良県大和郡山市今国府町723</t>
    <phoneticPr fontId="11"/>
  </si>
  <si>
    <t xml:space="preserve">ｑ </t>
    <phoneticPr fontId="11"/>
  </si>
  <si>
    <t>株式会社介護サービスしず</t>
    <phoneticPr fontId="11"/>
  </si>
  <si>
    <t>杉田　真由</t>
    <phoneticPr fontId="11"/>
  </si>
  <si>
    <t>2031477</t>
  </si>
  <si>
    <t>ｶ)ｶｲｺﾞｻ-ﾋﾞｽｼｽﾞﾀﾞｲﾋﾖｳﾄﾘｼﾏﾘﾔｸ</t>
  </si>
  <si>
    <t>株式会社介護サービスしず　生活介護事業所つぼみ</t>
    <phoneticPr fontId="11"/>
  </si>
  <si>
    <t>ショートステイふじ</t>
    <phoneticPr fontId="11"/>
  </si>
  <si>
    <t>短期入所</t>
    <phoneticPr fontId="11"/>
  </si>
  <si>
    <t>ケアホームしずく</t>
    <phoneticPr fontId="11"/>
  </si>
  <si>
    <t>共同生活援助</t>
    <phoneticPr fontId="11"/>
  </si>
  <si>
    <t>グループホームふじ</t>
    <phoneticPr fontId="11"/>
  </si>
  <si>
    <t>株式会社介護サービスしず　放課後等デイサービスひまわり</t>
    <phoneticPr fontId="11"/>
  </si>
  <si>
    <t>建部　豊美</t>
    <phoneticPr fontId="11"/>
  </si>
  <si>
    <t>辰巳　博昭</t>
    <phoneticPr fontId="11"/>
  </si>
  <si>
    <t>牧野　一永</t>
    <phoneticPr fontId="11"/>
  </si>
  <si>
    <t>639-2251</t>
  </si>
  <si>
    <t>森田　圭祐</t>
    <phoneticPr fontId="11"/>
  </si>
  <si>
    <t>井上　愛子</t>
    <phoneticPr fontId="11"/>
  </si>
  <si>
    <t>株式会社健親会</t>
    <phoneticPr fontId="11"/>
  </si>
  <si>
    <t>庄司　道治</t>
    <phoneticPr fontId="11"/>
  </si>
  <si>
    <t>処遇算定不可→R4.5.13取り下げ（書類破棄）</t>
    <rPh sb="0" eb="2">
      <t>ショグウ</t>
    </rPh>
    <rPh sb="2" eb="4">
      <t>サンテイ</t>
    </rPh>
    <rPh sb="4" eb="6">
      <t>フカ</t>
    </rPh>
    <rPh sb="14" eb="15">
      <t>ト</t>
    </rPh>
    <rPh sb="16" eb="17">
      <t>サ</t>
    </rPh>
    <rPh sb="19" eb="21">
      <t>ショルイ</t>
    </rPh>
    <rPh sb="21" eb="23">
      <t>ハキ</t>
    </rPh>
    <phoneticPr fontId="11"/>
  </si>
  <si>
    <t>髙岡　いつみ</t>
    <phoneticPr fontId="11"/>
  </si>
  <si>
    <t>東浦　友</t>
    <phoneticPr fontId="11"/>
  </si>
  <si>
    <t>吉田　淳志</t>
    <phoneticPr fontId="11"/>
  </si>
  <si>
    <t>御所</t>
  </si>
  <si>
    <t>2125868</t>
  </si>
  <si>
    <t>ｶ)ｼﾞﾘﾂｶﾝﾊﾟﾆ-</t>
  </si>
  <si>
    <t>株式会社自立カンパニー代表取締役　吉田淳志</t>
  </si>
  <si>
    <t>平群</t>
  </si>
  <si>
    <t>2077981</t>
  </si>
  <si>
    <t>ｶ)ｼﾞﾘﾂﾄﾍｲﾜ</t>
  </si>
  <si>
    <t>株式会社自立と平和代表取締役　海保博幸</t>
  </si>
  <si>
    <t>山本　由紀子</t>
    <phoneticPr fontId="11"/>
  </si>
  <si>
    <t>松元　弘子</t>
    <phoneticPr fontId="11"/>
  </si>
  <si>
    <t>2044658</t>
  </si>
  <si>
    <t>ｶ)ｼﾞﾖｳﾕｳｲﾝ</t>
  </si>
  <si>
    <t>上田　勝大</t>
    <phoneticPr fontId="11"/>
  </si>
  <si>
    <t>東生駒</t>
  </si>
  <si>
    <t>0117712</t>
  </si>
  <si>
    <t>ｶ)ｼﾝﾀﾞｲﾋﾖｳﾄﾘｼﾏﾘﾔｸﾆｷﾉﾌﾞｱｷ</t>
  </si>
  <si>
    <t>株式会社信代表取締役　二木信昭</t>
  </si>
  <si>
    <t>勝又　康子</t>
    <phoneticPr fontId="11"/>
  </si>
  <si>
    <t>石山　美智子</t>
    <phoneticPr fontId="11"/>
  </si>
  <si>
    <t>村田　守理</t>
    <phoneticPr fontId="11"/>
  </si>
  <si>
    <t>筒井</t>
  </si>
  <si>
    <t>0174935</t>
  </si>
  <si>
    <t>ｶ)ﾓﾘﾉｸﾏｻﾝﾀﾞｲﾋﾖｳﾄﾘｼﾏﾘﾔｸﾑﾗﾀﾓﾘﾏｻ</t>
  </si>
  <si>
    <t>株式会社森のくまさん代表取締役　村田守理</t>
  </si>
  <si>
    <t>山口　和美</t>
    <phoneticPr fontId="11"/>
  </si>
  <si>
    <t>2119552</t>
  </si>
  <si>
    <t>ｶ)ｾｲﾊﾂ</t>
  </si>
  <si>
    <t>株式会社成発代表取締役　山口和美</t>
  </si>
  <si>
    <t>天理南</t>
  </si>
  <si>
    <t>2091645</t>
  </si>
  <si>
    <t>ｶ)ｷﾖﾊﾙｵﾑｽﾋﾞ</t>
  </si>
  <si>
    <t>株式会社清春おむすび代表取締役　新里忠史</t>
  </si>
  <si>
    <t>岡田　亘晃</t>
    <phoneticPr fontId="11"/>
  </si>
  <si>
    <t>2107344</t>
  </si>
  <si>
    <t>ｶ)ｱｶﾋﾒ</t>
  </si>
  <si>
    <t>株式会社赤姫代表取締役　岡田亘晃</t>
  </si>
  <si>
    <t>木下　薫</t>
    <phoneticPr fontId="11"/>
  </si>
  <si>
    <t>2139002</t>
  </si>
  <si>
    <t>ｶﾌﾞｼｷｶﾞｲｼﾔｿｳﾜｺｳｷﾞﾖｳﾀﾞｲﾋﾖｳﾄﾘｼﾏﾘ</t>
  </si>
  <si>
    <t>株式会社創和工業代表取締役木下薫</t>
  </si>
  <si>
    <t>辻　晴久</t>
    <phoneticPr fontId="11"/>
  </si>
  <si>
    <t>桜井</t>
  </si>
  <si>
    <t>0684954</t>
  </si>
  <si>
    <t>ｶﾌﾞｼｷｶﾞｲｼﾔﾀｲﾖｳﾀﾞｲﾋﾖｳﾄﾘｼﾏﾘﾔｸﾂｼﾞ</t>
  </si>
  <si>
    <t>玉造</t>
  </si>
  <si>
    <t>0033628</t>
  </si>
  <si>
    <t>ｶ)ｵｵｻｶｷﾓﾉｷﾂｹｶﾞｸｲﾝ</t>
  </si>
  <si>
    <t>株式会社大阪きもの着付学院代表取締役　中川孝士</t>
  </si>
  <si>
    <t>中本　清志</t>
    <phoneticPr fontId="11"/>
  </si>
  <si>
    <t>橋本　昭彦</t>
    <phoneticPr fontId="11"/>
  </si>
  <si>
    <t>藤原　信文</t>
    <phoneticPr fontId="11"/>
  </si>
  <si>
    <t>大和高田</t>
  </si>
  <si>
    <t>3992682</t>
  </si>
  <si>
    <t>ｶﾌﾞｼｷｶﾞｲｼﾔﾅﾗｹｱｾﾝﾀ-ﾊﾙ</t>
  </si>
  <si>
    <t>株式会社日本ユニケア</t>
    <phoneticPr fontId="11"/>
  </si>
  <si>
    <t>遠藤　和樹</t>
    <phoneticPr fontId="11"/>
  </si>
  <si>
    <t>株式会社日本介護医療センター</t>
    <phoneticPr fontId="11"/>
  </si>
  <si>
    <t>谷口　優亮</t>
    <phoneticPr fontId="11"/>
  </si>
  <si>
    <t>日本介護医療センター奈良事業所</t>
    <phoneticPr fontId="11"/>
  </si>
  <si>
    <t>前田　俊彦</t>
    <phoneticPr fontId="11"/>
  </si>
  <si>
    <t>森川　亨</t>
    <phoneticPr fontId="11"/>
  </si>
  <si>
    <t>木津</t>
    <rPh sb="0" eb="2">
      <t>キヅ</t>
    </rPh>
    <phoneticPr fontId="11"/>
  </si>
  <si>
    <t>ｶﾌﾞｼｷｶﾞｲｼｬﾌｸﾏﾙ</t>
  </si>
  <si>
    <t>吉永　由紀子</t>
    <phoneticPr fontId="11"/>
  </si>
  <si>
    <t>箸尾</t>
  </si>
  <si>
    <t>2039294</t>
  </si>
  <si>
    <t>ｶﾌﾞｼｷｶﾞｲｼﾔｱﾕﾐﾀﾞｲﾋﾖｳﾄﾘｼﾏﾘﾔｸﾖｼﾅｶ</t>
  </si>
  <si>
    <t>株式会社歩代表取締役　吉永由紀子</t>
  </si>
  <si>
    <t>中西　輝明</t>
    <phoneticPr fontId="11"/>
  </si>
  <si>
    <t>紀陽</t>
  </si>
  <si>
    <t>0528112</t>
  </si>
  <si>
    <t>ｶﾌﾞｼｷｶﾞｲｼﾔﾐﾗｲﾉｶｲ</t>
  </si>
  <si>
    <t>株式会社未来の会代表取締役　中西輝明</t>
  </si>
  <si>
    <t>0045891</t>
  </si>
  <si>
    <t>ｶ)ﾕｳｾﾞﾝﾌｸｼｹﾝｷﾕｳｼﾖﾀﾞｲﾋﾖｳﾄﾘｼﾏﾘﾔｸ</t>
  </si>
  <si>
    <t>株式会社悠然福祉研究所代表取締役　野瀬学</t>
  </si>
  <si>
    <t>石田　力</t>
    <phoneticPr fontId="11"/>
  </si>
  <si>
    <t>石田　力</t>
  </si>
  <si>
    <t>垣本　直也</t>
    <phoneticPr fontId="11"/>
  </si>
  <si>
    <t>脇阪　守</t>
    <phoneticPr fontId="11"/>
  </si>
  <si>
    <t>萬成　哲也</t>
    <phoneticPr fontId="11"/>
  </si>
  <si>
    <t>二二八</t>
  </si>
  <si>
    <t>1959102</t>
  </si>
  <si>
    <t>ｶ)ﾏﾝﾅﾘｽｲｺｳｻｲﾊﾞｲ</t>
  </si>
  <si>
    <t>株式会社萬成水耕栽培代表取締役　萬成哲也</t>
  </si>
  <si>
    <t>万葉介護サービスセンター</t>
    <phoneticPr fontId="11"/>
  </si>
  <si>
    <t>3月から改善開始に変更したい→再送予定</t>
    <rPh sb="1" eb="2">
      <t>ガツ</t>
    </rPh>
    <rPh sb="4" eb="6">
      <t>カイゼン</t>
    </rPh>
    <rPh sb="6" eb="8">
      <t>カイシ</t>
    </rPh>
    <rPh sb="9" eb="11">
      <t>ヘンコウ</t>
    </rPh>
    <rPh sb="15" eb="17">
      <t>サイソウ</t>
    </rPh>
    <rPh sb="17" eb="19">
      <t>ヨテイ</t>
    </rPh>
    <phoneticPr fontId="11"/>
  </si>
  <si>
    <t>まんよう</t>
    <phoneticPr fontId="11"/>
  </si>
  <si>
    <t>デイサービスセンターまんよう</t>
    <phoneticPr fontId="11"/>
  </si>
  <si>
    <t>川本　舞</t>
    <phoneticPr fontId="11"/>
  </si>
  <si>
    <t>太田　好紀</t>
    <phoneticPr fontId="11"/>
  </si>
  <si>
    <t>小田　清</t>
    <phoneticPr fontId="11"/>
  </si>
  <si>
    <t>0210179</t>
  </si>
  <si>
    <t>ｺﾞｳｼｶﾞｲｼﾔｸﾘ-ﾝｹｱﾀﾞｲﾋﾖｳｼﾔｲﾝｵﾀﾞｷﾖ</t>
  </si>
  <si>
    <t>合資会社クリーンケア代表社員　小田清</t>
  </si>
  <si>
    <t>代表</t>
    <rPh sb="0" eb="2">
      <t>ダイヒョウ</t>
    </rPh>
    <phoneticPr fontId="11"/>
  </si>
  <si>
    <t>鳥井　明</t>
    <phoneticPr fontId="11"/>
  </si>
  <si>
    <t>乾　秀子</t>
    <phoneticPr fontId="11"/>
  </si>
  <si>
    <t>乾　秀子</t>
  </si>
  <si>
    <t>石塚　洋平</t>
    <phoneticPr fontId="11"/>
  </si>
  <si>
    <t>0161166</t>
  </si>
  <si>
    <t>ﾄﾞ)ﾊﾞ-ﾆ-ｽﾞﾀﾞｲﾋﾖｳｼﾔｲﾝｲｼﾂﾞｶﾖｳﾍｲ</t>
  </si>
  <si>
    <t>合同会社ＢＡＲＮＥＹ，Ｓ代表社員　石塚洋平</t>
  </si>
  <si>
    <t>石塚　洋平</t>
  </si>
  <si>
    <t>堀内　あすか</t>
    <phoneticPr fontId="11"/>
  </si>
  <si>
    <t>2113765</t>
  </si>
  <si>
    <t>ﾄﾞ)ﾍﾞ-ｽﾄﾓｶﾅﾀﾞｲﾋﾖｳｼﾔｲﾝﾎﾘｳﾁｱｽｶ</t>
  </si>
  <si>
    <t>合同会社ＢＡＳＥともかな代表社員　堀内あすか</t>
  </si>
  <si>
    <t>R4.3末廃止</t>
    <rPh sb="4" eb="5">
      <t>マツ</t>
    </rPh>
    <rPh sb="5" eb="7">
      <t>ハイシ</t>
    </rPh>
    <phoneticPr fontId="11"/>
  </si>
  <si>
    <t>堀内　あすか</t>
  </si>
  <si>
    <t>４月開所</t>
    <rPh sb="1" eb="2">
      <t>ガツ</t>
    </rPh>
    <rPh sb="2" eb="4">
      <t>カイショ</t>
    </rPh>
    <phoneticPr fontId="11"/>
  </si>
  <si>
    <t>ﾌﾛｰｵｶﾃﾞﾗ</t>
    <phoneticPr fontId="11"/>
  </si>
  <si>
    <t>633-0256</t>
  </si>
  <si>
    <t>伊東　靖典</t>
    <phoneticPr fontId="11"/>
  </si>
  <si>
    <t>香川　契</t>
    <phoneticPr fontId="11"/>
  </si>
  <si>
    <t>坂東　隆志</t>
    <phoneticPr fontId="11"/>
  </si>
  <si>
    <t>菊川　優子</t>
    <phoneticPr fontId="11"/>
  </si>
  <si>
    <t>2312485</t>
  </si>
  <si>
    <t>ﾄﾞ)ﾜﾝ ﾀﾞｲﾋﾖｳｼﾔｲﾝ ｷｸｶﾜﾕｳｺ</t>
  </si>
  <si>
    <t>合同会社ｏｎｅ代表社員　菊川優子</t>
  </si>
  <si>
    <t>639-0203</t>
  </si>
  <si>
    <t>泉　恵子</t>
    <phoneticPr fontId="11"/>
  </si>
  <si>
    <t>西やまと</t>
  </si>
  <si>
    <t>0146432</t>
  </si>
  <si>
    <t>ﾄﾞ)ｻﾆ-ﾌﾞﾙ-ｽｶｲﾀﾞｲﾋﾖｳｼﾔｲﾝｲｽﾞﾐｹｲｺ</t>
  </si>
  <si>
    <t>合同会社ＳｕｎｎｙＢｌｕｅＳｋｙ代表社員　泉恵子</t>
  </si>
  <si>
    <t>山田　陽一</t>
    <phoneticPr fontId="11"/>
  </si>
  <si>
    <t>2315772</t>
  </si>
  <si>
    <t>ﾄﾞ)ｱｲﾌｵ-ﾐﾕﾗ</t>
  </si>
  <si>
    <t>合同会社アイフォーミュラ代表社員　三宅　基晴</t>
  </si>
  <si>
    <t>髙岡　良行</t>
    <phoneticPr fontId="11"/>
  </si>
  <si>
    <t>631-0005</t>
  </si>
  <si>
    <t>福屋　元成</t>
    <phoneticPr fontId="11"/>
  </si>
  <si>
    <t>奈良谷　幸成</t>
    <phoneticPr fontId="11"/>
  </si>
  <si>
    <t>大阪中央営業部</t>
  </si>
  <si>
    <t>2033305</t>
  </si>
  <si>
    <t>ﾄﾞ)ｶﾚ-ｼﾞﾊﾌﾞ</t>
  </si>
  <si>
    <t>合同会社カレージハブ代表社員　奈良谷　幸成</t>
  </si>
  <si>
    <t>山本　忠美</t>
    <phoneticPr fontId="11"/>
  </si>
  <si>
    <t>西久保　由美</t>
    <phoneticPr fontId="11"/>
  </si>
  <si>
    <t>布施　憲一</t>
    <phoneticPr fontId="11"/>
  </si>
  <si>
    <t>紀寺</t>
  </si>
  <si>
    <t>2075507</t>
  </si>
  <si>
    <t>ﾄﾞ)ｼｱﾜｾｺｳﾎﾞｳﾀﾞｲﾋﾖｳｼﾔｲﾝﾌｾｹﾝｲﾁ</t>
  </si>
  <si>
    <t>合同会社しあわせ工房代表社員　布施憲一</t>
  </si>
  <si>
    <t>王寺南</t>
  </si>
  <si>
    <t>2042684</t>
  </si>
  <si>
    <t>ｺﾞｳﾄﾞｳｶﾞｲｼﾔｼﾌﾄ</t>
  </si>
  <si>
    <t>合同会社シフト代表社員　田上幸治</t>
  </si>
  <si>
    <t>冨田　一雄</t>
    <phoneticPr fontId="11"/>
  </si>
  <si>
    <t>小林　千晴</t>
    <phoneticPr fontId="11"/>
  </si>
  <si>
    <t>西川　真由</t>
    <phoneticPr fontId="11"/>
  </si>
  <si>
    <t>631-0076</t>
  </si>
  <si>
    <t>阪本　敏夫</t>
    <phoneticPr fontId="11"/>
  </si>
  <si>
    <t>2200896</t>
  </si>
  <si>
    <t>ﾄﾞ)ﾊ-ﾄﾌﾙﾊ-ﾄ</t>
  </si>
  <si>
    <t>合同会社ハートフルハート代表社員　阪本　敏夫</t>
  </si>
  <si>
    <t>合同会社はっぴぃ</t>
    <phoneticPr fontId="11"/>
  </si>
  <si>
    <t>水倉　洋子</t>
    <phoneticPr fontId="11"/>
  </si>
  <si>
    <t>はっぴぃ</t>
    <phoneticPr fontId="11"/>
  </si>
  <si>
    <t>2月→3月へ変更（4/7)</t>
    <rPh sb="1" eb="2">
      <t>ガツ</t>
    </rPh>
    <rPh sb="4" eb="5">
      <t>ガツ</t>
    </rPh>
    <rPh sb="6" eb="8">
      <t>ヘンコウ</t>
    </rPh>
    <phoneticPr fontId="11"/>
  </si>
  <si>
    <t>とんぼ</t>
    <phoneticPr fontId="11"/>
  </si>
  <si>
    <t>代表社員</t>
    <rPh sb="0" eb="4">
      <t>ダイヒョウシャイン</t>
    </rPh>
    <phoneticPr fontId="11"/>
  </si>
  <si>
    <t>パネの森ますが</t>
    <phoneticPr fontId="11"/>
  </si>
  <si>
    <t>事業所名パネの森より変更（R4.3～）職名変更（代表取締役→代表社員）</t>
    <rPh sb="0" eb="3">
      <t>ジギョウショ</t>
    </rPh>
    <rPh sb="3" eb="4">
      <t>メイ</t>
    </rPh>
    <rPh sb="7" eb="8">
      <t>モリ</t>
    </rPh>
    <rPh sb="10" eb="12">
      <t>ヘンコウ</t>
    </rPh>
    <rPh sb="19" eb="21">
      <t>ショクメイ</t>
    </rPh>
    <rPh sb="21" eb="23">
      <t>ヘンコウ</t>
    </rPh>
    <rPh sb="24" eb="29">
      <t>ダイヒョウトリシマリヤク</t>
    </rPh>
    <rPh sb="30" eb="32">
      <t>ダイヒョウ</t>
    </rPh>
    <rPh sb="32" eb="34">
      <t>シャイン</t>
    </rPh>
    <phoneticPr fontId="11"/>
  </si>
  <si>
    <t>ﾊﾟﾈﾉﾓﾘ</t>
  </si>
  <si>
    <t>合同会社パネの森</t>
    <phoneticPr fontId="11"/>
  </si>
  <si>
    <t>パネの森おうじ</t>
    <phoneticPr fontId="11"/>
  </si>
  <si>
    <t>ﾊﾟﾈﾉﾓﾘｵｳｼﾞ</t>
    <phoneticPr fontId="11"/>
  </si>
  <si>
    <t>ふくまろ3</t>
  </si>
  <si>
    <t>8/1開所</t>
    <rPh sb="3" eb="5">
      <t>カイショ</t>
    </rPh>
    <phoneticPr fontId="11"/>
  </si>
  <si>
    <t>651-1412</t>
  </si>
  <si>
    <t>高橋　豊</t>
    <phoneticPr fontId="11"/>
  </si>
  <si>
    <t>藤村　俊彰</t>
    <phoneticPr fontId="11"/>
  </si>
  <si>
    <t>2144196</t>
  </si>
  <si>
    <t>ｺﾞｳﾄﾞｳｶﾞｲｼﾔﾍﾞｽﾄｹｱﾔﾏﾄ</t>
  </si>
  <si>
    <t>布施　絵美</t>
    <phoneticPr fontId="11"/>
  </si>
  <si>
    <t>639-0243</t>
  </si>
  <si>
    <t>合同会社メイプルホーム</t>
    <phoneticPr fontId="11"/>
  </si>
  <si>
    <t>奈良県御所市三室697-1-C101</t>
    <phoneticPr fontId="11"/>
  </si>
  <si>
    <t>山本　太一</t>
    <phoneticPr fontId="11"/>
  </si>
  <si>
    <t>ｺﾞｳﾄﾞｳｶﾞｲｼｬﾒｲﾌﾟﾙﾎｰﾑ</t>
    <phoneticPr fontId="11"/>
  </si>
  <si>
    <t>ﾔﾏﾓﾄﾀｲﾁ</t>
    <phoneticPr fontId="11"/>
  </si>
  <si>
    <t>南都</t>
    <rPh sb="0" eb="2">
      <t>ナント</t>
    </rPh>
    <phoneticPr fontId="11"/>
  </si>
  <si>
    <t>御所</t>
    <rPh sb="0" eb="2">
      <t>ゴセ</t>
    </rPh>
    <phoneticPr fontId="11"/>
  </si>
  <si>
    <t>普通</t>
    <rPh sb="0" eb="2">
      <t>フツウ</t>
    </rPh>
    <phoneticPr fontId="11"/>
  </si>
  <si>
    <t>合同会社メイプルホーム</t>
    <rPh sb="0" eb="2">
      <t>ゴウドウ</t>
    </rPh>
    <rPh sb="2" eb="4">
      <t>ガイシャ</t>
    </rPh>
    <phoneticPr fontId="11"/>
  </si>
  <si>
    <t>570-0002</t>
    <phoneticPr fontId="11"/>
  </si>
  <si>
    <t>大阪府守口市佐太中町2-3-7佐太ニューハイツ301号</t>
    <rPh sb="3" eb="5">
      <t>モリグチ</t>
    </rPh>
    <rPh sb="6" eb="8">
      <t>サタ</t>
    </rPh>
    <rPh sb="8" eb="9">
      <t>ナカ</t>
    </rPh>
    <rPh sb="9" eb="10">
      <t>マチ</t>
    </rPh>
    <rPh sb="15" eb="17">
      <t>サタ</t>
    </rPh>
    <rPh sb="26" eb="27">
      <t>ゴウ</t>
    </rPh>
    <phoneticPr fontId="11"/>
  </si>
  <si>
    <t>室﨑　真悟</t>
    <phoneticPr fontId="11"/>
  </si>
  <si>
    <t>※【住所変更】大阪府大阪市大正区千島一丁目9番15-203号（旧住所）　　</t>
    <phoneticPr fontId="11"/>
  </si>
  <si>
    <t>大日</t>
  </si>
  <si>
    <t>1061796</t>
  </si>
  <si>
    <t>ﾄﾞ)ﾒﾊﾞｴﾀﾞｲﾋﾖｳｼﾔｲﾝﾑﾛｻﾞｷｼﾝｺﾞ</t>
  </si>
  <si>
    <t>合同会社めばえ代表社員　室崎真悟</t>
  </si>
  <si>
    <t>森本　能史</t>
    <phoneticPr fontId="11"/>
  </si>
  <si>
    <t>佐々岡　恭孝</t>
    <phoneticPr fontId="11"/>
  </si>
  <si>
    <t>小西　俊光</t>
    <phoneticPr fontId="11"/>
  </si>
  <si>
    <t>0704055</t>
  </si>
  <si>
    <t>ﾄﾞ)ﾘﾌﾞﾘ-</t>
  </si>
  <si>
    <t>合同会社リブリー代表社員　松元弘子</t>
  </si>
  <si>
    <t>阪東　忠</t>
    <phoneticPr fontId="11"/>
  </si>
  <si>
    <t>堀川　大地</t>
    <phoneticPr fontId="11"/>
  </si>
  <si>
    <t>田村　陽一</t>
    <phoneticPr fontId="11"/>
  </si>
  <si>
    <t>山本　嘉利</t>
    <phoneticPr fontId="11"/>
  </si>
  <si>
    <t>2202156</t>
  </si>
  <si>
    <t>ﾄﾞ)ﾅｺﾞﾐﾀﾞｲﾋﾖｳｼﾔｲﾝﾀｴﾅｶﾄﾓﾐ</t>
  </si>
  <si>
    <t>合同会社和代表社員　妙中智美</t>
  </si>
  <si>
    <t>三宅　茂</t>
    <phoneticPr fontId="11"/>
  </si>
  <si>
    <t>奈良デジタルキャリア八木オフィス</t>
  </si>
  <si>
    <t>ﾅﾗﾃﾞｼﾞﾀﾙｷｬﾘｱﾔｷﾞｵﾌｨｽ</t>
  </si>
  <si>
    <t>奈良</t>
  </si>
  <si>
    <t>0375286</t>
  </si>
  <si>
    <t>ｻﾝｴｲｼﾖｳｼﾞ(ﾄﾞ</t>
  </si>
  <si>
    <t>山栄商事合同会社代表社員　山村　好史</t>
  </si>
  <si>
    <t>永松　孝志</t>
    <phoneticPr fontId="11"/>
  </si>
  <si>
    <t>あやめ池</t>
  </si>
  <si>
    <t>0174261</t>
  </si>
  <si>
    <t>ｼﾔｶｲｲﾘﾖｳﾎｳｼﾞﾝﾍｲﾜｶｲﾘｼﾞﾁﾖｳﾅｶﾞﾏﾂ</t>
  </si>
  <si>
    <t>社会医療法人平和会</t>
    <phoneticPr fontId="11"/>
  </si>
  <si>
    <t>松村　和泉</t>
    <phoneticPr fontId="11"/>
  </si>
  <si>
    <t>2333470</t>
  </si>
  <si>
    <t>ﾌｸ)ｱｹﾋﾞ</t>
  </si>
  <si>
    <t>社会福祉法人あけび理事長　松村和泉</t>
  </si>
  <si>
    <t>岸本　美智代</t>
    <phoneticPr fontId="11"/>
  </si>
  <si>
    <t>0553819</t>
  </si>
  <si>
    <t>ｼﾔｶｲﾌｸｼﾎｳｼﾞﾝｱｽﾅﾛ ﾘｼﾞ ﾏﾂｳﾗｶﾖｺ</t>
  </si>
  <si>
    <t>奥田　隆章</t>
    <phoneticPr fontId="11"/>
  </si>
  <si>
    <t>オープンスペースＡＹＵＭＩ</t>
    <phoneticPr fontId="11"/>
  </si>
  <si>
    <t>平城西出張所</t>
  </si>
  <si>
    <t>0091501</t>
  </si>
  <si>
    <t>ｼﾔｶｲﾌｸｼﾎｳｼﾞﾝｱﾕﾐﾉｶｲ ﾘｼﾞﾁﾖｳ ｵｵﾋｶ</t>
  </si>
  <si>
    <t>サポートシステムあゆみ</t>
    <phoneticPr fontId="11"/>
  </si>
  <si>
    <t>若葉ハウス</t>
    <phoneticPr fontId="11"/>
  </si>
  <si>
    <t>高山ハウス</t>
    <phoneticPr fontId="11"/>
  </si>
  <si>
    <t>社会福祉法人あゆみの会</t>
    <phoneticPr fontId="11"/>
  </si>
  <si>
    <t>浅井　伊知人</t>
    <phoneticPr fontId="11"/>
  </si>
  <si>
    <t>0044199</t>
  </si>
  <si>
    <t>ｶｻﾞｸﾞﾙﾏ ﾄｳｶﾂｼｾﾂﾁﾖｳ ｱﾘﾀ ﾖｼﾕｷ</t>
  </si>
  <si>
    <t>ひより</t>
    <phoneticPr fontId="11"/>
  </si>
  <si>
    <t>R4.４新規</t>
    <rPh sb="4" eb="6">
      <t>シンキ</t>
    </rPh>
    <phoneticPr fontId="11"/>
  </si>
  <si>
    <t>2159110</t>
  </si>
  <si>
    <t>ｼﾔｶｲﾌｸｼﾎｳｼﾞﾝｷｷﾖｳｶｲﾘｼﾞﾁﾖｳｲﾜﾓﾄｷﾝ</t>
  </si>
  <si>
    <t>社会福祉法人ききょう会理事長　岩本金悟</t>
  </si>
  <si>
    <t>社会福祉法人こぶしの会</t>
    <phoneticPr fontId="11"/>
  </si>
  <si>
    <t>5/12計画書変更受理（５月開所追加）</t>
    <rPh sb="4" eb="7">
      <t>ケイカクショ</t>
    </rPh>
    <rPh sb="7" eb="9">
      <t>ヘンコウ</t>
    </rPh>
    <rPh sb="9" eb="11">
      <t>ジュリ</t>
    </rPh>
    <rPh sb="13" eb="14">
      <t>ガツ</t>
    </rPh>
    <rPh sb="14" eb="16">
      <t>カイショ</t>
    </rPh>
    <rPh sb="16" eb="18">
      <t>ツイカ</t>
    </rPh>
    <phoneticPr fontId="11"/>
  </si>
  <si>
    <t>0505644</t>
  </si>
  <si>
    <t>ｼﾔｶｲﾌｸｼﾎｳｼﾞﾝｺﾌﾞｼﾉｶｲﾘｼﾞﾁﾖｳﾌｼﾞｲﾏ</t>
  </si>
  <si>
    <t>ケアホーム春日苑</t>
    <phoneticPr fontId="11"/>
  </si>
  <si>
    <t>ひまわり</t>
  </si>
  <si>
    <t>北川　善明</t>
    <phoneticPr fontId="11"/>
  </si>
  <si>
    <t>0231703</t>
  </si>
  <si>
    <t>ｼﾔｶｲﾌｸｼﾎｳｼﾞﾝ ｺﾏﾄﾞﾘｶｲ</t>
  </si>
  <si>
    <t>奈良県奈良市西ノ京町155-1</t>
    <phoneticPr fontId="11"/>
  </si>
  <si>
    <r>
      <t>𠮷</t>
    </r>
    <r>
      <rPr>
        <sz val="11"/>
        <color theme="1"/>
        <rFont val="ＭＳ Ｐゴシック"/>
        <family val="3"/>
        <charset val="128"/>
        <scheme val="minor"/>
      </rPr>
      <t>川　宗近</t>
    </r>
    <phoneticPr fontId="11"/>
  </si>
  <si>
    <t>代表名漢字変更（以後書類も同様か確認）</t>
    <rPh sb="0" eb="2">
      <t>ダイヒョウ</t>
    </rPh>
    <rPh sb="2" eb="3">
      <t>メイ</t>
    </rPh>
    <rPh sb="3" eb="5">
      <t>カンジ</t>
    </rPh>
    <rPh sb="5" eb="7">
      <t>ヘンコウ</t>
    </rPh>
    <rPh sb="8" eb="10">
      <t>イゴ</t>
    </rPh>
    <rPh sb="10" eb="12">
      <t>ショルイ</t>
    </rPh>
    <rPh sb="13" eb="15">
      <t>ドウヨウ</t>
    </rPh>
    <rPh sb="16" eb="18">
      <t>カクニン</t>
    </rPh>
    <phoneticPr fontId="11"/>
  </si>
  <si>
    <t>大淀西部</t>
  </si>
  <si>
    <t>7600499</t>
  </si>
  <si>
    <t>ｼﾔｶｲﾌｸｼﾎｳｼﾞﾝ ｽｷﾞﾉｺｶｲ ｼｾﾂﾁﾖｳ</t>
  </si>
  <si>
    <t>西本　登美雄</t>
    <phoneticPr fontId="11"/>
  </si>
  <si>
    <t>0099923</t>
  </si>
  <si>
    <t>ｼﾔｶｲﾌｸｼﾎｳｼﾞﾝｾｾﾗｷﾞｶｲ ﾘｼﾞﾁﾖｳ</t>
  </si>
  <si>
    <t>中井　さつき</t>
    <phoneticPr fontId="11"/>
  </si>
  <si>
    <t>0037038</t>
  </si>
  <si>
    <t>ｼﾔｶｲﾌｸｼﾎｳｼﾞﾝﾀﾞﾙﾏｶｲﾘｼﾞﾅｶｲｻﾂｷ</t>
  </si>
  <si>
    <t>大澤　星一</t>
    <phoneticPr fontId="11"/>
  </si>
  <si>
    <t>0174141</t>
  </si>
  <si>
    <t>ﾌｸ)ﾁｲﾛﾊﾞｶｲ(ﾗｲｸ) ﾘｼﾞﾁﾖｳﾌﾙﾀﾁ ｽｽﾑ</t>
  </si>
  <si>
    <t>植松　直道</t>
    <phoneticPr fontId="11"/>
  </si>
  <si>
    <t>海陸　力</t>
    <phoneticPr fontId="11"/>
  </si>
  <si>
    <t>田原本町福祉作業所</t>
    <phoneticPr fontId="11"/>
  </si>
  <si>
    <t>1666722</t>
  </si>
  <si>
    <t>ｼﾔ)ﾅﾗｵｳﾄｳｶｲ ﾘｼﾞﾁﾖｳ ｶｲﾘｸﾁｶﾗ</t>
  </si>
  <si>
    <t>社会福祉法人なら桜桃会理事長　海陸力</t>
  </si>
  <si>
    <t>さくらんぼハウス　Ⅰ</t>
    <phoneticPr fontId="11"/>
  </si>
  <si>
    <t>第2作業所</t>
    <phoneticPr fontId="11"/>
  </si>
  <si>
    <t>ｼﾔ)ﾅﾗｵｳﾄｳｶｲ ﾘｼﾞﾁﾖｳ ｶｲﾘｸﾁｶﾗ</t>
    <phoneticPr fontId="11"/>
  </si>
  <si>
    <t>鬼頭　大助</t>
    <phoneticPr fontId="11"/>
  </si>
  <si>
    <t>関西みらい</t>
    <rPh sb="0" eb="2">
      <t>カンサイ</t>
    </rPh>
    <phoneticPr fontId="11"/>
  </si>
  <si>
    <t>富田林</t>
    <rPh sb="0" eb="3">
      <t>トンダバヤシ</t>
    </rPh>
    <phoneticPr fontId="11"/>
  </si>
  <si>
    <t>ﾌｸ)ﾇｸﾓﾘﾘｼﾞﾁﾖｳｷﾄｳﾀﾞｲｽｹ</t>
    <phoneticPr fontId="11"/>
  </si>
  <si>
    <t>社会福祉法人ぬくもり　理事長　鬼頭大助</t>
    <rPh sb="0" eb="6">
      <t>シャカイフクシホウジン</t>
    </rPh>
    <rPh sb="11" eb="14">
      <t>リジチョウ</t>
    </rPh>
    <rPh sb="15" eb="17">
      <t>キトウ</t>
    </rPh>
    <rPh sb="17" eb="19">
      <t>ダイスケ</t>
    </rPh>
    <phoneticPr fontId="11"/>
  </si>
  <si>
    <t>田伏　清</t>
    <phoneticPr fontId="11"/>
  </si>
  <si>
    <t>新奈良営業部</t>
  </si>
  <si>
    <t>1100822</t>
  </si>
  <si>
    <t>ｼﾔｶｲﾌｸｼﾎｳｼﾞﾝ ﾊﾞﾙﾂｱｼﾞｷﾞﾖｳｶｲ</t>
  </si>
  <si>
    <t>社会福祉法人バルツァ事業会バルツァ・ゴーデル</t>
  </si>
  <si>
    <t>川西</t>
  </si>
  <si>
    <t>0191115</t>
  </si>
  <si>
    <t>ｼﾔｶｲﾌｸｼﾎｳｼﾞﾝﾋﾏﾜﾘ</t>
  </si>
  <si>
    <t>松田　勝義</t>
    <phoneticPr fontId="11"/>
  </si>
  <si>
    <t>2106885</t>
  </si>
  <si>
    <t>ｼﾔｶｲﾌｸｼﾎｳｼﾞﾝﾌｷﾉﾄｳﾘｼﾞﾁﾖｳﾏﾂﾀﾞｶﾂﾖ</t>
  </si>
  <si>
    <t>田宮　久好</t>
    <phoneticPr fontId="11"/>
  </si>
  <si>
    <t>0160750</t>
  </si>
  <si>
    <t>ｼﾔｶｲﾌｸｼﾎｳｼﾞﾝ ﾌﾚｱｲﾉｶｲ ﾘｼﾞ ﾌｸｲｶﾖ</t>
  </si>
  <si>
    <t>山内　民興</t>
    <phoneticPr fontId="11"/>
  </si>
  <si>
    <t>2118250</t>
  </si>
  <si>
    <t>ﾌｸ)ﾌﾟﾛﾎﾞﾉ</t>
  </si>
  <si>
    <t>伊藤　敬子</t>
    <phoneticPr fontId="11"/>
  </si>
  <si>
    <t>2104794</t>
  </si>
  <si>
    <t>ﾌｸ)ﾒｲｸﾙﾀｳﾝﾘｼﾞｵｸﾏｻﾌﾐ</t>
  </si>
  <si>
    <t>播磨　靖夫</t>
    <phoneticPr fontId="11"/>
  </si>
  <si>
    <t>0090642</t>
  </si>
  <si>
    <t>ﾀﾝﾎﾟﾎﾟﾉｲｴｼｾﾂﾁﾖｳﾅﾘﾀｵｻﾑ</t>
  </si>
  <si>
    <t>当座</t>
  </si>
  <si>
    <t>0013297</t>
  </si>
  <si>
    <t>ﾌｸ)ｱｲﾉﾂﾄﾞｲｶﾞｸｴﾝ ﾘｼﾞﾁﾖｳ ﾑﾗﾉｼﾞﾕﾝ</t>
  </si>
  <si>
    <t>福祉型障害児入所支援</t>
    <phoneticPr fontId="11"/>
  </si>
  <si>
    <t>下村　卓司</t>
    <phoneticPr fontId="11"/>
  </si>
  <si>
    <t>香芝</t>
  </si>
  <si>
    <t>0621363</t>
  </si>
  <si>
    <t>ﾌｸ)ｲﾜｷｶｲｲﾏｼﾞﾝﾘｼﾞﾁﾖｳｼﾓﾑﾗﾀｸｼﾞ</t>
  </si>
  <si>
    <t>そ～る１２３</t>
    <phoneticPr fontId="11"/>
  </si>
  <si>
    <t>ゆらくの里コテージ・コテージジュニア</t>
    <phoneticPr fontId="11"/>
  </si>
  <si>
    <t>障害者支援施設ゆらくの里</t>
    <phoneticPr fontId="11"/>
  </si>
  <si>
    <t>施設入所支援</t>
    <phoneticPr fontId="11"/>
  </si>
  <si>
    <t>ワークサポートセンター今人</t>
    <phoneticPr fontId="11"/>
  </si>
  <si>
    <t>さぽーと</t>
    <phoneticPr fontId="11"/>
  </si>
  <si>
    <t>モンステラ</t>
    <phoneticPr fontId="11"/>
  </si>
  <si>
    <t>すみれの里</t>
    <phoneticPr fontId="11"/>
  </si>
  <si>
    <t>風鈴山荘</t>
    <phoneticPr fontId="11"/>
  </si>
  <si>
    <t>グループホームＮｏａ「のあ」</t>
    <phoneticPr fontId="11"/>
  </si>
  <si>
    <t>社会福祉法人以和貴会</t>
    <phoneticPr fontId="11"/>
  </si>
  <si>
    <t>ゆらくの里放課後等デイサービスセンター</t>
    <phoneticPr fontId="11"/>
  </si>
  <si>
    <t>放課後等デイサービスセンターHUG・LIVE</t>
    <phoneticPr fontId="11"/>
  </si>
  <si>
    <t>ﾎｳｶｺﾞﾄｳﾃﾞｲｻｰﾋﾞｽｾﾝﾀｰﾊｸﾞ･ﾗｲﾌﾞ</t>
  </si>
  <si>
    <t>梶　道男</t>
    <phoneticPr fontId="11"/>
  </si>
  <si>
    <t>下市</t>
  </si>
  <si>
    <t>0140263</t>
  </si>
  <si>
    <t>ｼﾔｶｲﾌｸｼﾎｳｼﾞﾝｼﾓｲﾁﾕ-ﾄﾋﾟｱﾘｼﾞﾁﾖｳｶｼ</t>
  </si>
  <si>
    <t>社会福祉法人下市ユートピア理事長　梶道男</t>
  </si>
  <si>
    <t>杦本　龍昭</t>
    <phoneticPr fontId="11"/>
  </si>
  <si>
    <t>2003859</t>
  </si>
  <si>
    <t>ｼﾔｶｲﾌｸｼﾎｳｼﾞﾝｶﾔﾉｶｲﾘｼﾞﾁﾖｳｲﾑﾗﾏｻｼ</t>
  </si>
  <si>
    <t>森山　朋子</t>
    <phoneticPr fontId="11"/>
  </si>
  <si>
    <t>亀田　忠彦</t>
    <phoneticPr fontId="11"/>
  </si>
  <si>
    <t>2074171</t>
  </si>
  <si>
    <t>ﾌｸ)ｶｼﾊﾗｼﾃｦﾂﾅｸﾞｲｸｾｲｶｲﾘｼﾞﾁﾖｳﾅｶﾔﾏ</t>
  </si>
  <si>
    <t>社会福祉法人橿原市手をつなぐ育成会理事長　中山幸子</t>
  </si>
  <si>
    <t>ショートステイこねくと</t>
  </si>
  <si>
    <t>阿古　和彦</t>
    <phoneticPr fontId="11"/>
  </si>
  <si>
    <t>0292962</t>
  </si>
  <si>
    <t>ﾌｸ)ｶﾂﾗｷﾞｼｼﾔｶｲﾌｸｼｷﾖｳｷﾞｶｲｶｲﾁﾖｳｱｺ</t>
  </si>
  <si>
    <t>社会福祉法人葛城市社会福祉協議会会長　阿古和彦</t>
  </si>
  <si>
    <t>中井　章太</t>
    <phoneticPr fontId="11"/>
  </si>
  <si>
    <t>上市</t>
  </si>
  <si>
    <t>0036333</t>
  </si>
  <si>
    <t>ｼﾔｶｲﾌｸｼﾎｳｼﾞﾝﾖｼﾉﾁﾖｳｼﾔｶｲﾌｸｼｷﾖｳｷﾞ</t>
  </si>
  <si>
    <t>社会福祉法人吉野町社会福祉協議会会長　中井章太</t>
  </si>
  <si>
    <t>2095193</t>
  </si>
  <si>
    <t>ﾌｸ)ｷﾖｳｾｲﾌｸｼｶｲﾘｼﾞﾁﾖｳｴﾉｷﾎﾞﾘﾖｼﾋﾃﾞ</t>
  </si>
  <si>
    <t>櫻本　旨代</t>
    <phoneticPr fontId="11"/>
  </si>
  <si>
    <t>社会福祉法人　五條市あすなろ福祉会　指定放課後等デイサービス　あすなろ</t>
    <phoneticPr fontId="11"/>
  </si>
  <si>
    <t>0541486</t>
  </si>
  <si>
    <t>ｼﾔｶｲﾌｸｼﾎｳｼﾞﾝｺﾞｼﾞﾖｳｼｱｽﾅﾛﾌｸｼｶｲｱｽ</t>
  </si>
  <si>
    <t>五條市あすなろ福祉会　あすなろ園</t>
    <phoneticPr fontId="11"/>
  </si>
  <si>
    <t>五條市あすなろ福祉会　ケアホームあすなろ</t>
    <phoneticPr fontId="11"/>
  </si>
  <si>
    <t>社会福祉法人五條市社会福祉協議会</t>
    <phoneticPr fontId="11"/>
  </si>
  <si>
    <t>北山　茂文</t>
    <phoneticPr fontId="11"/>
  </si>
  <si>
    <t>松本　憲夫</t>
    <phoneticPr fontId="11"/>
  </si>
  <si>
    <t>581-0872</t>
  </si>
  <si>
    <t>こどもサポート教室ピュアの樹East</t>
  </si>
  <si>
    <t>ｺﾄﾞﾓｻﾎﾟｰﾄｷｮｳｼﾂﾋﾟｭｱﾉｷｲｰｽﾄ</t>
  </si>
  <si>
    <t>高橋　進</t>
    <phoneticPr fontId="11"/>
  </si>
  <si>
    <t>社会福祉法人香芝市社会福祉協議会ひまわり園真美教室</t>
  </si>
  <si>
    <t>ｼｬｶｲﾌｸｼﾎｳｼﾞﾝｶｼﾊﾞｼｼｬｶｲﾌｸｼｷｮｳｷﾞｶｲﾋﾏﾜﾘｴﾝﾏﾐｷｮｳｼﾂ</t>
  </si>
  <si>
    <t>0113228</t>
  </si>
  <si>
    <t>ﾌｸ)ｶｼﾊﾞｼｼﾔｶｲﾌｸｼｷﾖｳｷﾞｶｲｶｲﾁﾖｳｲﾉｳ</t>
  </si>
  <si>
    <t>社会福祉法人香芝市社会福祉協議会会長　井上喜八郎</t>
  </si>
  <si>
    <t>喜多　功</t>
    <phoneticPr fontId="11"/>
  </si>
  <si>
    <t>上浦　豊</t>
    <phoneticPr fontId="11"/>
  </si>
  <si>
    <t>社会福祉法人黒滝村社会福祉協議会</t>
    <phoneticPr fontId="11"/>
  </si>
  <si>
    <t>黒滝</t>
  </si>
  <si>
    <t>0039452</t>
  </si>
  <si>
    <t>ｼﾔｶｲﾌｸｼﾎｳｼﾞﾝｸﾛﾀｷﾑﾗｼﾔｶｲﾌｸｼｷﾖｳｷﾞ</t>
  </si>
  <si>
    <t>社会福祉法人黒滝村社会福祉協議会会長　上浦豊</t>
  </si>
  <si>
    <t>在原　修一</t>
    <phoneticPr fontId="11"/>
  </si>
  <si>
    <t>0244057</t>
  </si>
  <si>
    <t>ｼﾔｶｲﾌｸｼﾎｳｼﾞﾝ ｻﾞｲﾕｳｶｲ ﾘｼﾞﾁﾖｳ ｱﾘ</t>
  </si>
  <si>
    <t>杉本　順子</t>
    <phoneticPr fontId="11"/>
  </si>
  <si>
    <t>三輪</t>
  </si>
  <si>
    <t>0242811</t>
  </si>
  <si>
    <t>ﾌｸ)ｻｸﾗｲｼﾃｦﾂﾅｸﾞｲｸｾｲｶｲﾆｼﾞﾉｻﾄﾘｼﾞﾁ</t>
  </si>
  <si>
    <t>社会福祉法人桜井市手をつなぐ育成会虹の郷理事長　杉本順子</t>
  </si>
  <si>
    <t>秋本　登志嗣</t>
    <phoneticPr fontId="11"/>
  </si>
  <si>
    <t>0012164</t>
  </si>
  <si>
    <t>ｼﾔｶｲﾌｸｼﾎｳｼﾞﾝ ｻﾝｼﾞﾕﾌｸｼｶｲ ﾘｼﾞﾁﾖｳ</t>
  </si>
  <si>
    <t>秋本　登志嗣</t>
  </si>
  <si>
    <t>奥谷　博文</t>
    <phoneticPr fontId="11"/>
  </si>
  <si>
    <t>梅田　勝玄</t>
    <phoneticPr fontId="11"/>
  </si>
  <si>
    <t>山本　進章</t>
    <phoneticPr fontId="11"/>
  </si>
  <si>
    <t>就労継続支援Ｂ型事業　雅乃郷「地域を結ぶ　おむすび会」</t>
  </si>
  <si>
    <t>山本　進章</t>
  </si>
  <si>
    <t>障害者支援施設　雅乃郷</t>
    <phoneticPr fontId="11"/>
  </si>
  <si>
    <t>R4.3～事業所名変更　障害者支援施設　雅乃郷へ　（旧→生活介護事業所　雅乃郷）</t>
    <rPh sb="5" eb="8">
      <t>ジギョウショ</t>
    </rPh>
    <rPh sb="8" eb="9">
      <t>メイ</t>
    </rPh>
    <rPh sb="9" eb="11">
      <t>ヘンコウ</t>
    </rPh>
    <rPh sb="12" eb="15">
      <t>ショウガイシャ</t>
    </rPh>
    <rPh sb="15" eb="17">
      <t>シエン</t>
    </rPh>
    <rPh sb="17" eb="19">
      <t>シセツ</t>
    </rPh>
    <rPh sb="26" eb="27">
      <t>キュウ</t>
    </rPh>
    <rPh sb="28" eb="30">
      <t>セイカツ</t>
    </rPh>
    <rPh sb="30" eb="32">
      <t>カイゴ</t>
    </rPh>
    <rPh sb="32" eb="35">
      <t>ジギョウショ</t>
    </rPh>
    <phoneticPr fontId="11"/>
  </si>
  <si>
    <t>ｾｲｶﾂｶｲｺﾞｼﾞｷﾞｮｳｼｮ ﾐﾔﾋﾞﾉｻﾄ</t>
  </si>
  <si>
    <t>障害者支援施設あけみどり</t>
    <phoneticPr fontId="11"/>
  </si>
  <si>
    <t>大谷　憲次</t>
    <phoneticPr fontId="11"/>
  </si>
  <si>
    <t>十津川</t>
  </si>
  <si>
    <t>0052640</t>
  </si>
  <si>
    <t>ﾌｸ)ﾄﾂｶﾜﾑﾗｼﾔｶｲﾌｸｼｷﾖｳｷﾞｶｲ ﾘｼﾞ ｵｵ</t>
  </si>
  <si>
    <t>社会福祉法人十津川村社会福祉協議会会長　大谷　憲次</t>
  </si>
  <si>
    <t>社会福祉法人上牧町社会福祉協議会</t>
    <phoneticPr fontId="11"/>
  </si>
  <si>
    <t>今中　富夫</t>
    <phoneticPr fontId="11"/>
  </si>
  <si>
    <t>上牧町社会福祉協議会居宅介護支援事業所</t>
    <phoneticPr fontId="11"/>
  </si>
  <si>
    <t>2072752</t>
  </si>
  <si>
    <t>ﾌｸ)ｶﾝﾏｷﾁﾖｳｼﾔｶｲﾌｸｼｷﾖｳｷﾞｶｲｶｲﾁﾖｳｲ</t>
  </si>
  <si>
    <t>社会福祉法人上牧町社会福祉協議会会長　今中富夫</t>
  </si>
  <si>
    <t>社会福祉法人上牧町社会福祉協議会ぷらっと</t>
    <phoneticPr fontId="11"/>
  </si>
  <si>
    <t>石本　喜代次</t>
    <phoneticPr fontId="11"/>
  </si>
  <si>
    <t>Ⅰ</t>
    <phoneticPr fontId="11"/>
  </si>
  <si>
    <t>区分Ⅲ→Ⅰへ変更（4/8計画書)</t>
    <rPh sb="0" eb="2">
      <t>クブン</t>
    </rPh>
    <rPh sb="6" eb="8">
      <t>ヘンコウ</t>
    </rPh>
    <rPh sb="12" eb="15">
      <t>ケイカクショ</t>
    </rPh>
    <phoneticPr fontId="11"/>
  </si>
  <si>
    <t>橋本　紹尚</t>
    <phoneticPr fontId="11"/>
  </si>
  <si>
    <t>小紫　雅史</t>
    <phoneticPr fontId="11"/>
  </si>
  <si>
    <t>小紫　雅史</t>
  </si>
  <si>
    <t>松本　喜久子</t>
    <phoneticPr fontId="11"/>
  </si>
  <si>
    <t>松岡　文男</t>
    <phoneticPr fontId="11"/>
  </si>
  <si>
    <t>0183568</t>
  </si>
  <si>
    <t>ｼﾔｶｲﾌｸｼﾎｳｼﾞﾝｱｵｶﾞｷｴﾝｼﾃｲｼﾖｳｶﾞｲｼﾔ</t>
  </si>
  <si>
    <t>松岡　文男</t>
  </si>
  <si>
    <t>榊原　典俊</t>
    <phoneticPr fontId="11"/>
  </si>
  <si>
    <t>2007034</t>
  </si>
  <si>
    <t>ﾌｸ)ｱｵﾊﾆｶｲ ﾃﾞﾘｶﾃﾂｾﾝ.ｲ-ﾊﾄ-ｳﾞ ｶﾝﾘ</t>
  </si>
  <si>
    <t>社会福祉法人青葉仁会</t>
    <phoneticPr fontId="11"/>
  </si>
  <si>
    <t>フローラル菜畑</t>
  </si>
  <si>
    <t>R4.6新規（枝番195→289へ）</t>
    <rPh sb="4" eb="6">
      <t>シンキ</t>
    </rPh>
    <rPh sb="7" eb="8">
      <t>エダ</t>
    </rPh>
    <rPh sb="8" eb="9">
      <t>バン</t>
    </rPh>
    <phoneticPr fontId="11"/>
  </si>
  <si>
    <t>0037709</t>
  </si>
  <si>
    <t>ﾌｸ)ｶﾜﾆｼﾁﾖｳｼﾔｶｲﾌｸｼｷﾖｳｷﾞｶｲｶｲﾁﾖｳ</t>
  </si>
  <si>
    <t>社会福祉法人川西町社会福祉協議会会長　上原大洋</t>
  </si>
  <si>
    <t>芝田　秀数</t>
    <phoneticPr fontId="11"/>
  </si>
  <si>
    <t>田中　曜平</t>
    <phoneticPr fontId="11"/>
  </si>
  <si>
    <t>2154450</t>
  </si>
  <si>
    <t>ﾌｸ)ﾌﾀﾊﾞｶｲ</t>
  </si>
  <si>
    <t>社会福祉法人双葉会理事長　田中　曜平</t>
  </si>
  <si>
    <t>東　好子</t>
    <phoneticPr fontId="11"/>
  </si>
  <si>
    <t>4741326</t>
  </si>
  <si>
    <t>ｼﾔｶｲﾌｸｼﾎｳｼﾞﾝｿｳｺﾞｳｼｾﾂﾐﾖｼﾉｴﾝﾘｼﾞﾁ</t>
  </si>
  <si>
    <t>吉野学園ＭＵＫＵ</t>
    <rPh sb="3" eb="4">
      <t>エン</t>
    </rPh>
    <phoneticPr fontId="11"/>
  </si>
  <si>
    <t>小笠原　秀雄</t>
    <rPh sb="4" eb="6">
      <t>ヒデオ</t>
    </rPh>
    <phoneticPr fontId="11"/>
  </si>
  <si>
    <t>代表者名　小笠原泰則から変更（R2.6.28～）</t>
    <rPh sb="0" eb="3">
      <t>ダイヒョウシャ</t>
    </rPh>
    <rPh sb="3" eb="4">
      <t>メイ</t>
    </rPh>
    <rPh sb="12" eb="14">
      <t>ヘンコウ</t>
    </rPh>
    <phoneticPr fontId="11"/>
  </si>
  <si>
    <t>ｵｶﾞｻﾜﾗﾔｽﾉﾘ</t>
  </si>
  <si>
    <t>R4.3.31休止</t>
    <rPh sb="7" eb="9">
      <t>キュウシ</t>
    </rPh>
    <phoneticPr fontId="11"/>
  </si>
  <si>
    <t>北山　道昭</t>
    <phoneticPr fontId="11"/>
  </si>
  <si>
    <t>新谷　紘一</t>
    <phoneticPr fontId="11"/>
  </si>
  <si>
    <t>名阪針</t>
  </si>
  <si>
    <t>0069883</t>
  </si>
  <si>
    <t>ｼﾔｶｲﾌｸｼﾎｳｼﾞﾝﾔﾏﾄｶｲﾘｼﾞﾁﾖｳｼﾝﾀﾆｺｳｲ</t>
  </si>
  <si>
    <t>津野　雅俊</t>
    <phoneticPr fontId="11"/>
  </si>
  <si>
    <t>三井住友</t>
  </si>
  <si>
    <t>大和郡山</t>
  </si>
  <si>
    <t>0514491</t>
  </si>
  <si>
    <t>ｼﾔｶｲﾌｸｼﾎｳｼﾞﾝﾔﾏﾄｺｵﾘﾔﾏｲｸｾｲﾌｸｼｶｲ</t>
  </si>
  <si>
    <t>就労継続支援Ｂ型事業所ひかり園</t>
  </si>
  <si>
    <t>宮本　多喜子</t>
    <phoneticPr fontId="11"/>
  </si>
  <si>
    <t>0453414</t>
  </si>
  <si>
    <t>ｼﾔｶｲﾌｸｼﾎｳｼﾞﾝ ﾔﾏﾄﾀｶﾀﾞｲｸｾｲﾌｸｼｶｲ</t>
  </si>
  <si>
    <t>社会福祉法人大和高田育成福祉会理事長　宮本　多喜子</t>
  </si>
  <si>
    <t>宮本　多喜子</t>
  </si>
  <si>
    <t>安井　清悟</t>
    <phoneticPr fontId="11"/>
  </si>
  <si>
    <t>0246135</t>
  </si>
  <si>
    <t>ｼﾔｶｲﾌｸｼﾎｳｼﾞﾝﾅｶｶﾞﾜｶｲﾘｼﾞﾁﾖｳﾔｽｲｾｲ</t>
  </si>
  <si>
    <t>安井　清悟</t>
  </si>
  <si>
    <t>林　昌弘</t>
    <phoneticPr fontId="11"/>
  </si>
  <si>
    <t>柴田　善史</t>
    <phoneticPr fontId="11"/>
  </si>
  <si>
    <t>茨木西</t>
  </si>
  <si>
    <t>0251331</t>
  </si>
  <si>
    <t>ﾌｸ)ﾃﾝﾉｳﾌｸｼｶｲﾀｷﾉｳｶﾞﾀｼﾞｷﾞﾖｳｼﾖﾀﾞｲ</t>
  </si>
  <si>
    <t>社会福祉法人天王福祉会理事長　柴田善史</t>
  </si>
  <si>
    <t>近鉄八木駅前出張所</t>
  </si>
  <si>
    <t>0053701</t>
  </si>
  <si>
    <t>ｼﾔｶｲﾌｸｼﾎｳｼﾞﾝ ﾄｸｼﾝｶｲ ﾀｹﾉｺｴﾝ ﾘｼﾞ</t>
  </si>
  <si>
    <t>奈良県障害者総合支援センター自立訓練センター</t>
    <phoneticPr fontId="11"/>
  </si>
  <si>
    <t>0325944</t>
  </si>
  <si>
    <t>ﾌｸ)ﾅﾗｹﾝｼﾔｶｲﾌｸｼｼﾞｷﾞﾖｳﾀﾞﾝﾘｼﾞﾁﾖｳｱ</t>
  </si>
  <si>
    <t>自立訓練（機能訓練）</t>
    <phoneticPr fontId="11"/>
  </si>
  <si>
    <t>自立訓練（生活訓練）</t>
    <phoneticPr fontId="11"/>
  </si>
  <si>
    <t>奈良県障害者総合支援センター社会就労センター</t>
    <phoneticPr fontId="11"/>
  </si>
  <si>
    <t>奈良県障害者総合支援センターわかくさ愛育園</t>
    <phoneticPr fontId="11"/>
  </si>
  <si>
    <t>保育所等訪問支援</t>
    <phoneticPr fontId="11"/>
  </si>
  <si>
    <t>R4.5.1休止予定</t>
    <rPh sb="6" eb="8">
      <t>キュウシ</t>
    </rPh>
    <rPh sb="8" eb="10">
      <t>ヨテイ</t>
    </rPh>
    <phoneticPr fontId="11"/>
  </si>
  <si>
    <t>医療型児童発達支援</t>
    <phoneticPr fontId="11"/>
  </si>
  <si>
    <t>2066099</t>
  </si>
  <si>
    <t>ﾌｸ)ﾅﾗｹﾝﾃｦﾂﾅｸﾞｲｸｾｲｶｲﾘｼﾞﾁﾖｳﾔﾏｵｶﾄ</t>
  </si>
  <si>
    <t>社会福祉法人奈良県手をつなぐ育成会理事長　山岡亨</t>
  </si>
  <si>
    <t>庄野　千惠子</t>
    <phoneticPr fontId="11"/>
  </si>
  <si>
    <t>足高　慶宣</t>
    <phoneticPr fontId="11"/>
  </si>
  <si>
    <t>1613039</t>
  </si>
  <si>
    <t>ｼﾔｶｲﾌｸｼﾎｳｼﾞﾝﾋｲﾗｷﾞﾉｻﾄﾘｼﾞｱｼﾀｶﾖｼﾉ</t>
  </si>
  <si>
    <t>社会福祉法人柊の郷　理事　足高慶宣</t>
    <rPh sb="10" eb="12">
      <t>リジ</t>
    </rPh>
    <rPh sb="13" eb="15">
      <t>アシタカ</t>
    </rPh>
    <rPh sb="15" eb="16">
      <t>ケイ</t>
    </rPh>
    <rPh sb="16" eb="17">
      <t>セン</t>
    </rPh>
    <phoneticPr fontId="11"/>
  </si>
  <si>
    <t>服部　薫</t>
    <phoneticPr fontId="11"/>
  </si>
  <si>
    <t>0617345</t>
  </si>
  <si>
    <t>ｼﾔｶｲﾌｸｼﾎｳｼﾞﾝﾌｸﾖｶｲﾘｼﾞﾁﾖｳﾊﾂﾄﾘｶｵﾙ</t>
  </si>
  <si>
    <t>辻村　泰範</t>
    <phoneticPr fontId="11"/>
  </si>
  <si>
    <t>ｼｬｶｲﾌｸｼﾎｳｼﾞﾝﾎｳｻﾞﾝｼﾞﾌｸｼｼﾞｷﾞｮｳﾀﾞﾝ</t>
    <phoneticPr fontId="11"/>
  </si>
  <si>
    <t>0219796</t>
  </si>
  <si>
    <t>ﾁﾃｷｼﾖｳｶﾞｲｼﾞﾂｳｴﾝｼｾﾂｺｼﾞｶｴﾝﾁﾖｳｵｶﾓ</t>
  </si>
  <si>
    <t>0625396</t>
  </si>
  <si>
    <t>ﾌｸ)ﾓｴ ﾘｼﾞ ﾅｶﾀﾞｼﾖｳｼﾁ</t>
  </si>
  <si>
    <t>奥　裕子</t>
    <phoneticPr fontId="11"/>
  </si>
  <si>
    <t>奥　裕子</t>
  </si>
  <si>
    <t>西尾　光博</t>
    <phoneticPr fontId="11"/>
  </si>
  <si>
    <t>万葉荘園あおば寮</t>
    <phoneticPr fontId="11"/>
  </si>
  <si>
    <t>0035861</t>
  </si>
  <si>
    <t>ｼﾔｶｲﾌｸｼﾎｳｼﾞﾝﾏﾝﾖｳｿｳｴﾝｱｵﾊﾞﾘﾖｳｼｾﾂ</t>
  </si>
  <si>
    <t>万葉荘園みどり園</t>
    <phoneticPr fontId="11"/>
  </si>
  <si>
    <t>万葉荘園ヤマト</t>
    <phoneticPr fontId="11"/>
  </si>
  <si>
    <t>グループホームまんようグループホームほほえみグループホームにこにこ</t>
    <phoneticPr fontId="11"/>
  </si>
  <si>
    <t>明日香</t>
  </si>
  <si>
    <t>0018626</t>
  </si>
  <si>
    <t>ｼﾔｶｲﾌｸｼﾎｳｼﾞﾝｱｽｶﾑﾗｼﾔｶｲﾌｸｼｷﾖｳｷﾞｶ</t>
  </si>
  <si>
    <t>社会福祉法人明日香村社会福祉協議会会長　太田修</t>
  </si>
  <si>
    <t>増田　敦子</t>
    <phoneticPr fontId="11"/>
  </si>
  <si>
    <r>
      <t>社会福祉法人</t>
    </r>
    <r>
      <rPr>
        <sz val="11"/>
        <color rgb="FFFF0000"/>
        <rFont val="ＭＳ Ｐゴシック"/>
        <family val="3"/>
        <charset val="128"/>
        <scheme val="minor"/>
      </rPr>
      <t>壷</t>
    </r>
    <r>
      <rPr>
        <sz val="11"/>
        <rFont val="ＭＳ Ｐゴシック"/>
        <family val="3"/>
        <charset val="128"/>
      </rPr>
      <t>阪寺聚徳会</t>
    </r>
    <phoneticPr fontId="11"/>
  </si>
  <si>
    <r>
      <t>奈良県高市郡高取町</t>
    </r>
    <r>
      <rPr>
        <sz val="11"/>
        <color rgb="FFFF0000"/>
        <rFont val="ＭＳ Ｐゴシック"/>
        <family val="3"/>
        <charset val="128"/>
        <scheme val="minor"/>
      </rPr>
      <t>壷</t>
    </r>
    <r>
      <rPr>
        <sz val="11"/>
        <rFont val="ＭＳ Ｐゴシック"/>
        <family val="3"/>
        <charset val="128"/>
      </rPr>
      <t>阪3</t>
    </r>
    <phoneticPr fontId="11"/>
  </si>
  <si>
    <t>常盤　勝範</t>
    <phoneticPr fontId="11"/>
  </si>
  <si>
    <t>0058977</t>
  </si>
  <si>
    <t>ﾌｸ)ﾂﾎﾞｻｶﾃﾞﾗｼﾕｳﾄｸｶｲ</t>
  </si>
  <si>
    <t>社会福祉法人壷阪寺聚徳会理事長　林需</t>
  </si>
  <si>
    <t>常盤　勝範</t>
  </si>
  <si>
    <t>中山　好恵</t>
    <phoneticPr fontId="11"/>
  </si>
  <si>
    <t>2055384</t>
  </si>
  <si>
    <t>ﾄｸﾋ)ｴﾑｽﾞﾈﾂﾄﾘｼﾞﾁﾖｳｷﾀｼﾞﾏﾏﾘ</t>
  </si>
  <si>
    <t>東　邦子</t>
    <phoneticPr fontId="11"/>
  </si>
  <si>
    <t>ﾙｱﾝ</t>
    <phoneticPr fontId="11"/>
  </si>
  <si>
    <t>特定非営利活動法人ＮＳネットワーク</t>
    <phoneticPr fontId="11"/>
  </si>
  <si>
    <t>空と海</t>
    <phoneticPr fontId="11"/>
  </si>
  <si>
    <t>2158672</t>
  </si>
  <si>
    <t>ﾄｸﾃｲﾋｴｲﾘｶﾂﾄﾞｳﾎｳｼﾞﾝ ｴﾇｴｽﾈﾂﾄﾜ-ｸ</t>
  </si>
  <si>
    <t>631-0843</t>
  </si>
  <si>
    <t>2056560</t>
  </si>
  <si>
    <t>ﾄｸﾃｲﾋｴｲﾘｶﾂﾄﾞｳﾎｳｼﾞﾝｿﾚｲﾕﾘｼﾞﾁﾖｳｿｳ</t>
  </si>
  <si>
    <t>あい・キッズ</t>
    <phoneticPr fontId="11"/>
  </si>
  <si>
    <t>新ノ口</t>
  </si>
  <si>
    <t>2126224</t>
  </si>
  <si>
    <t>ﾄｸﾋ)ｱｲｷﾂｽﾞ</t>
  </si>
  <si>
    <t>特定非営利活動法人あい・キッズ理事　上田眞清</t>
  </si>
  <si>
    <t>中森　正喜</t>
    <phoneticPr fontId="11"/>
  </si>
  <si>
    <t>中央市場</t>
  </si>
  <si>
    <t>2003610</t>
  </si>
  <si>
    <t>ﾄｸﾃｲﾋｴｲﾘｶﾂﾄﾞｳﾎｳｼﾞﾝｱｵｿﾞﾗ ﾘｼﾞ ﾐﾔ</t>
  </si>
  <si>
    <r>
      <t>廣</t>
    </r>
    <r>
      <rPr>
        <sz val="11"/>
        <color rgb="FFFF0000"/>
        <rFont val="ＭＳ Ｐゴシック"/>
        <family val="3"/>
        <charset val="128"/>
        <scheme val="minor"/>
      </rPr>
      <t>瀨</t>
    </r>
    <r>
      <rPr>
        <sz val="11"/>
        <rFont val="ＭＳ Ｐゴシック"/>
        <family val="3"/>
        <charset val="128"/>
      </rPr>
      <t>　朋</t>
    </r>
    <phoneticPr fontId="11"/>
  </si>
  <si>
    <t>大宇陀</t>
  </si>
  <si>
    <t>2006564</t>
  </si>
  <si>
    <t>ﾄｸﾋ)ｱｸﾃｲﾌﾞｾﾝﾀ-ｳﾀﾞ</t>
  </si>
  <si>
    <t>特定非営利活動法人アクティブセンターうだ理事長　廣瀬朋</t>
  </si>
  <si>
    <t>2171869</t>
  </si>
  <si>
    <t>ﾄｸﾋ)ｱｸﾄ</t>
  </si>
  <si>
    <t>特定非営利活動法人アクト理事　門利子</t>
  </si>
  <si>
    <t>カフェ・りべるて</t>
    <phoneticPr fontId="11"/>
  </si>
  <si>
    <t>2085551</t>
  </si>
  <si>
    <t>ﾄｸﾋ)ｱｽﾞ</t>
  </si>
  <si>
    <t>特定非営利活動法人あず理事長　豊田裕滋</t>
  </si>
  <si>
    <t>りべるて</t>
    <phoneticPr fontId="11"/>
  </si>
  <si>
    <t>ショートステイ・ノイエ</t>
    <phoneticPr fontId="11"/>
  </si>
  <si>
    <t>グループホーム・ノイエ</t>
    <phoneticPr fontId="11"/>
  </si>
  <si>
    <t>山田　行伸</t>
    <phoneticPr fontId="11"/>
  </si>
  <si>
    <t>井上　一夫</t>
    <phoneticPr fontId="11"/>
  </si>
  <si>
    <t>2004616</t>
  </si>
  <si>
    <t>ﾄｸﾋ)ｱﾕﾐﾉｲｴ</t>
  </si>
  <si>
    <t>特定非営利活動法人あゆみの家理事長　井上一夫</t>
  </si>
  <si>
    <t>短期入所事業所ぽっかぽか</t>
  </si>
  <si>
    <t>R4.4/末廃止（計画書）</t>
    <rPh sb="5" eb="8">
      <t>マツハイシ</t>
    </rPh>
    <rPh sb="9" eb="12">
      <t>ケイカクショ</t>
    </rPh>
    <phoneticPr fontId="11"/>
  </si>
  <si>
    <t>ﾀﾝｷﾆｭｳｼｮｼﾞｷﾞｮｳｼｮﾎﾟｯｶﾎﾟｶ</t>
  </si>
  <si>
    <t>太地　久恵</t>
    <phoneticPr fontId="11"/>
  </si>
  <si>
    <t>サポートセンター　おひさまの花</t>
    <phoneticPr fontId="11"/>
  </si>
  <si>
    <t>0021366</t>
  </si>
  <si>
    <t>ﾄｸﾋ)ｵﾋｻﾏﾋﾛﾊﾞ</t>
  </si>
  <si>
    <t>特定非営利活動法人おひさまひろば理事長　太地久恵</t>
  </si>
  <si>
    <t>向野　幾世</t>
    <phoneticPr fontId="11"/>
  </si>
  <si>
    <t>0264804</t>
  </si>
  <si>
    <t>ﾄｸﾃｲﾋｴｲﾘｶﾂﾄﾞｳﾎｳｼﾞﾝｶｶｼﾉｶｲﾘｼﾞﾁﾖｳ</t>
  </si>
  <si>
    <t>向野　幾世</t>
  </si>
  <si>
    <t>行動援護事業所遊遊</t>
    <rPh sb="0" eb="4">
      <t>コウドウエンゴ</t>
    </rPh>
    <rPh sb="4" eb="7">
      <t>ジギョウショ</t>
    </rPh>
    <rPh sb="7" eb="8">
      <t>ユウ</t>
    </rPh>
    <phoneticPr fontId="11"/>
  </si>
  <si>
    <t>行動援護</t>
    <rPh sb="0" eb="4">
      <t>コウドウエンゴ</t>
    </rPh>
    <phoneticPr fontId="11"/>
  </si>
  <si>
    <t>4月再開</t>
    <rPh sb="1" eb="2">
      <t>ガツ</t>
    </rPh>
    <rPh sb="2" eb="4">
      <t>サイカイ</t>
    </rPh>
    <phoneticPr fontId="11"/>
  </si>
  <si>
    <t>鈴木　和子</t>
    <phoneticPr fontId="11"/>
  </si>
  <si>
    <t>0168928</t>
  </si>
  <si>
    <t>ﾄｸﾋ)ｷﾂﾞﾅﾘｼﾞﾁﾖｳｽｽﾞｷｶｽﾞｺ</t>
  </si>
  <si>
    <t>特定非営利活動法人きづな理事長　鈴木和子</t>
  </si>
  <si>
    <t>山田　政利</t>
    <phoneticPr fontId="11"/>
  </si>
  <si>
    <t>合同会社ディアフォレスト</t>
    <phoneticPr fontId="11"/>
  </si>
  <si>
    <t>奈良県奈良市学園朝日元町1-507-6</t>
    <rPh sb="6" eb="12">
      <t>ガクエンアサヒモトマチ</t>
    </rPh>
    <rPh sb="8" eb="10">
      <t>アサヒ</t>
    </rPh>
    <rPh sb="10" eb="12">
      <t>モトマチ</t>
    </rPh>
    <phoneticPr fontId="11"/>
  </si>
  <si>
    <t>居宅介護しかのもり</t>
  </si>
  <si>
    <t>1/31廃止</t>
    <rPh sb="4" eb="6">
      <t>ハイシ</t>
    </rPh>
    <phoneticPr fontId="11"/>
  </si>
  <si>
    <t>ｷｮﾀｸｶｲｺﾞｼｶﾉﾓﾘ</t>
  </si>
  <si>
    <t>中田　博史</t>
    <phoneticPr fontId="11"/>
  </si>
  <si>
    <t>グループホームしかのもり</t>
    <phoneticPr fontId="11"/>
  </si>
  <si>
    <t>4/末廃止（R4.5～一般社団法人優）・奈良県奈良市三碓3-2-18から変更</t>
    <rPh sb="2" eb="3">
      <t>マツ</t>
    </rPh>
    <rPh sb="3" eb="5">
      <t>ハイシ</t>
    </rPh>
    <rPh sb="11" eb="13">
      <t>イッパン</t>
    </rPh>
    <rPh sb="13" eb="15">
      <t>シャダン</t>
    </rPh>
    <rPh sb="15" eb="17">
      <t>ホウジン</t>
    </rPh>
    <rPh sb="17" eb="18">
      <t>ユウ</t>
    </rPh>
    <rPh sb="36" eb="38">
      <t>ヘンコウ</t>
    </rPh>
    <phoneticPr fontId="11"/>
  </si>
  <si>
    <t>JR奈良駅前</t>
    <rPh sb="2" eb="4">
      <t>ナラ</t>
    </rPh>
    <rPh sb="4" eb="6">
      <t>エキマエ</t>
    </rPh>
    <phoneticPr fontId="11"/>
  </si>
  <si>
    <t>合同会社ディアフォレスト</t>
    <rPh sb="0" eb="4">
      <t>ゴウドウガイシャ</t>
    </rPh>
    <phoneticPr fontId="11"/>
  </si>
  <si>
    <t>2061156</t>
  </si>
  <si>
    <t>ﾄｸﾋ)ｻﾞ ﾎ-ﾌﾟﾌﾙﾘｼﾞｵｵﾋｶﾞｼﾅｵﾐ</t>
  </si>
  <si>
    <t>特定非営利活動法人ザ・ホープフル理事長　大東直美</t>
  </si>
  <si>
    <t>菊山　礼子</t>
    <phoneticPr fontId="11"/>
  </si>
  <si>
    <t>2173524</t>
  </si>
  <si>
    <t>ﾄｸﾋ)ｻﾝﾌﾗﾜ-</t>
  </si>
  <si>
    <t>特定非営利活動法人サンフラワー理事長　川並千賀子</t>
  </si>
  <si>
    <t>特定非営利活動法人そら</t>
    <phoneticPr fontId="11"/>
  </si>
  <si>
    <t>2135032</t>
  </si>
  <si>
    <t>ﾄｸﾋ)ｿﾗﾘｼﾞﾁﾖｳﾀｶﾊﾀﾐﾄﾞﾘ</t>
  </si>
  <si>
    <t>特定非営利活動法人そら理事長　高畑みどり</t>
  </si>
  <si>
    <t>４／１開所</t>
    <rPh sb="3" eb="5">
      <t>カイショ</t>
    </rPh>
    <phoneticPr fontId="11"/>
  </si>
  <si>
    <t>特定非営利活動法人たかとり</t>
    <phoneticPr fontId="11"/>
  </si>
  <si>
    <t>川西　康陽</t>
    <phoneticPr fontId="11"/>
  </si>
  <si>
    <t>生活介護事業所やまぶき</t>
    <phoneticPr fontId="11"/>
  </si>
  <si>
    <t>2012086</t>
  </si>
  <si>
    <t>ﾄｸﾃｲﾋｴｲﾘｶﾂﾄﾞｳﾎｳｼﾞﾝ ﾀｶﾄﾘ ﾘｼﾞﾁﾖｳ</t>
  </si>
  <si>
    <t>グループホームかえで</t>
    <phoneticPr fontId="11"/>
  </si>
  <si>
    <t>えがお</t>
    <phoneticPr fontId="11"/>
  </si>
  <si>
    <t>2025080</t>
  </si>
  <si>
    <t>ﾄｸﾃｲﾋｴｲﾘｶﾂﾄﾞｳﾎｳｼﾞﾝﾂｸｼﾉｶｲ ｼﾓｲﾁﾜ</t>
  </si>
  <si>
    <t>山口　顕</t>
    <phoneticPr fontId="11"/>
  </si>
  <si>
    <t>2193404</t>
  </si>
  <si>
    <t>ﾄｸﾋ)ﾃﾗｽ</t>
  </si>
  <si>
    <t>特定非営利活動法人てらす理事長　山口顕</t>
  </si>
  <si>
    <t>今中　博美</t>
    <phoneticPr fontId="11"/>
  </si>
  <si>
    <t>0212062</t>
  </si>
  <si>
    <t>ﾄｸﾃｲﾋｴｲﾘｶﾂﾄﾞｳﾎｳｼﾞﾝﾄﾞｳﾃﾞﾘｼﾞｲﾏﾅｶ</t>
  </si>
  <si>
    <t>代表理事</t>
    <rPh sb="0" eb="2">
      <t>ダイヒョウ</t>
    </rPh>
    <rPh sb="2" eb="4">
      <t>リジ</t>
    </rPh>
    <phoneticPr fontId="11"/>
  </si>
  <si>
    <t>安塲　文雄</t>
    <phoneticPr fontId="11"/>
  </si>
  <si>
    <t>Ⅱ</t>
    <phoneticPr fontId="11"/>
  </si>
  <si>
    <t>役職名変更（理事長より）　パス区分Ⅲ→Ⅱへ変更（計画書時4/18）</t>
    <rPh sb="0" eb="3">
      <t>ヤクショクメイ</t>
    </rPh>
    <rPh sb="3" eb="5">
      <t>ヘンコウ</t>
    </rPh>
    <rPh sb="6" eb="9">
      <t>リジチョウ</t>
    </rPh>
    <rPh sb="15" eb="17">
      <t>クブン</t>
    </rPh>
    <rPh sb="21" eb="23">
      <t>ヘンコウ</t>
    </rPh>
    <rPh sb="24" eb="27">
      <t>ケイカクショ</t>
    </rPh>
    <rPh sb="27" eb="28">
      <t>ジ</t>
    </rPh>
    <phoneticPr fontId="11"/>
  </si>
  <si>
    <t>2014259</t>
  </si>
  <si>
    <t>ﾄｸﾃｲﾋｴｲﾘｶﾂﾄﾞｳﾎｳｼﾞﾝﾅｶﾏ ﾘｼﾞﾅｶｲﾄｼ</t>
  </si>
  <si>
    <t>中川　直美</t>
    <phoneticPr fontId="11"/>
  </si>
  <si>
    <t>羽曳野</t>
  </si>
  <si>
    <t>2073506</t>
  </si>
  <si>
    <t>ﾄｸﾋ)ﾅﾅｲﾛｻ-ｶｽﾀﾞﾝﾘｼﾞﾅｶｶﾞﾜﾅｵﾐ</t>
  </si>
  <si>
    <t>特定非営利活動法人なないろサーカス団理事　中川直美</t>
  </si>
  <si>
    <t>小島　秀一</t>
    <phoneticPr fontId="11"/>
  </si>
  <si>
    <t>2066253</t>
  </si>
  <si>
    <t>ﾄｸﾋ)ﾅﾗｻﾎﾟ-ﾄﾜ-ｸﾗﾎﾞ</t>
  </si>
  <si>
    <t>特定非営利活動法人ならサポートワークラボ理事長　小島秀一</t>
  </si>
  <si>
    <t>松本　年弘</t>
    <phoneticPr fontId="11"/>
  </si>
  <si>
    <t>0251360</t>
  </si>
  <si>
    <t>ﾄｸﾃｲﾋｴｲﾘｶﾂﾄﾞｳﾎｳｼﾞﾝ ﾅﾗﾌｸｼｶｲｺｺﾛ</t>
  </si>
  <si>
    <t>和泉　孝</t>
    <phoneticPr fontId="11"/>
  </si>
  <si>
    <t>2096899</t>
  </si>
  <si>
    <t>ﾄｸﾋ)ﾊ-ﾄﾄｳﾊ-ﾄ</t>
  </si>
  <si>
    <t>特定非営利活動法人ハートトゥハート理事長　和泉孝</t>
  </si>
  <si>
    <t>石丸　浩子</t>
    <phoneticPr fontId="11"/>
  </si>
  <si>
    <t>0166572</t>
  </si>
  <si>
    <t>ﾄｸﾋ)ﾊﾟﾙﾊﾟﾙﾘｼﾞﾁﾖｳｲｼﾏﾙﾋﾛｺ</t>
  </si>
  <si>
    <t>特定非営利活動法人ぱるぱる理事長　石丸浩子</t>
  </si>
  <si>
    <t>2055398</t>
  </si>
  <si>
    <t>ﾄｸﾋ)ﾋｶﾘﾊﾁｼﾞﾕｳｲﾁ</t>
  </si>
  <si>
    <t>特定非営利活動法人ひかり８１理事長　悦内よし子</t>
  </si>
  <si>
    <t>小野　弘美</t>
    <phoneticPr fontId="11"/>
  </si>
  <si>
    <t>2198232</t>
  </si>
  <si>
    <t>ﾄｸﾋ)ﾋｶﾘﾉﾓﾘﾘｼﾞﾁﾖｳｵﾉﾋﾛﾐ</t>
  </si>
  <si>
    <t>特定非営利活動法人ひかりの森理事長　小野弘美</t>
  </si>
  <si>
    <t>麻　まり</t>
    <phoneticPr fontId="11"/>
  </si>
  <si>
    <t>小笠原　京子</t>
    <rPh sb="0" eb="3">
      <t>オガサワラ</t>
    </rPh>
    <rPh sb="4" eb="6">
      <t>キョウコ</t>
    </rPh>
    <phoneticPr fontId="11"/>
  </si>
  <si>
    <t>代表者名　川辺省二から変更（R3.12.15～）</t>
    <phoneticPr fontId="11"/>
  </si>
  <si>
    <t>ｶﾜﾍﾞｼｮｳｼﾞ</t>
  </si>
  <si>
    <t>畠田</t>
  </si>
  <si>
    <t>0211367</t>
  </si>
  <si>
    <t>丸谷　雄一郎</t>
    <phoneticPr fontId="11"/>
  </si>
  <si>
    <t>特定非営利活動法人ポニーの里をつくろう会</t>
    <phoneticPr fontId="11"/>
  </si>
  <si>
    <t>0080760</t>
  </si>
  <si>
    <t>ﾎﾟﾆ-ﾉｻﾄｦﾂｸﾛｳｶｲﾀﾞｲﾋﾖｳﾀﾑﾗｼﾕｳﾍｲ</t>
  </si>
  <si>
    <t>特定非営利活動法人ポニーの里をつくろう会会長　田村修平</t>
  </si>
  <si>
    <t>高橋　孝之</t>
    <phoneticPr fontId="11"/>
  </si>
  <si>
    <t>六十谷　進</t>
    <phoneticPr fontId="11"/>
  </si>
  <si>
    <t>東　保子</t>
    <phoneticPr fontId="11"/>
  </si>
  <si>
    <t>2136680</t>
  </si>
  <si>
    <t>ﾄｸﾋ)ﾑﾂﾐｶｲﾘｼﾞﾋｶﾞｼﾔｽｺ</t>
  </si>
  <si>
    <t>特定非営利活動法人むつみ会理事長　東保子</t>
  </si>
  <si>
    <t>理事長</t>
    <rPh sb="2" eb="3">
      <t>チョウ</t>
    </rPh>
    <phoneticPr fontId="11"/>
  </si>
  <si>
    <t>濱本　学</t>
    <phoneticPr fontId="11"/>
  </si>
  <si>
    <t>役職名変更</t>
    <rPh sb="0" eb="5">
      <t>ヤクショクメイヘンコウ</t>
    </rPh>
    <phoneticPr fontId="11"/>
  </si>
  <si>
    <t>2125372</t>
  </si>
  <si>
    <t>ﾄｸﾋ)ﾗｲｽﾞﾘｼﾞﾊﾏﾓﾄﾏﾅﾌﾞ</t>
  </si>
  <si>
    <t>特定非営利活動法人らいず理事　濱本　学</t>
  </si>
  <si>
    <t>濱本　学</t>
  </si>
  <si>
    <t>安西　美奈子</t>
    <phoneticPr fontId="11"/>
  </si>
  <si>
    <t>初瀬出張所</t>
  </si>
  <si>
    <t>2023576</t>
  </si>
  <si>
    <t>ﾄｸﾋ)ﾗｲﾌｻﾎﾟ-ﾄｱﾝｼﾝ</t>
  </si>
  <si>
    <t>特定非営利活動法人ライフサポートあんしん理事長　安西　美奈子</t>
  </si>
  <si>
    <t>陸田　八郎</t>
    <phoneticPr fontId="11"/>
  </si>
  <si>
    <t>馬見</t>
  </si>
  <si>
    <t>0209256</t>
  </si>
  <si>
    <t>ﾄｸﾋ)ﾘﾊﾞﾃｲ-ﾎﾂｶﾂ</t>
  </si>
  <si>
    <t>特定非営利活動法人リバティーほっかつ理事長　陸田八郎</t>
  </si>
  <si>
    <t>松本　倫子</t>
    <phoneticPr fontId="11"/>
  </si>
  <si>
    <t>R4.4~同行援護　申請予定</t>
    <rPh sb="5" eb="7">
      <t>ドウコウ</t>
    </rPh>
    <rPh sb="7" eb="9">
      <t>エンゴ</t>
    </rPh>
    <rPh sb="10" eb="12">
      <t>シンセイ</t>
    </rPh>
    <rPh sb="12" eb="14">
      <t>ヨテイ</t>
    </rPh>
    <phoneticPr fontId="11"/>
  </si>
  <si>
    <t>0607432</t>
  </si>
  <si>
    <t>ﾄｸﾃｲﾋｴｲﾘｶﾂﾄﾞｳﾎｳｼﾞﾝﾜｶｸｻﾓｴｷﾞﾘｼﾞﾁ</t>
  </si>
  <si>
    <t>R4.4新規</t>
    <rPh sb="4" eb="6">
      <t>シンキ</t>
    </rPh>
    <phoneticPr fontId="11"/>
  </si>
  <si>
    <t>永岡　章弘</t>
    <phoneticPr fontId="11"/>
  </si>
  <si>
    <t>2150928</t>
  </si>
  <si>
    <t>ﾄｸﾋ)ｴｲｺｳﾌｸｼｶｲ</t>
  </si>
  <si>
    <t>特定非営利活動法人永弘福祉会理事長　永岡章弘</t>
  </si>
  <si>
    <t>森下　良伴</t>
    <phoneticPr fontId="11"/>
  </si>
  <si>
    <t>川東</t>
  </si>
  <si>
    <t>0026986</t>
  </si>
  <si>
    <t>ﾄｸﾋ)ﾒﾊﾞｴﾉｶｲ</t>
  </si>
  <si>
    <t>特定非営利活動法人芽ばえの会理事長　森下良伴</t>
  </si>
  <si>
    <t>大倉　佳子</t>
    <phoneticPr fontId="11"/>
  </si>
  <si>
    <t>0829599</t>
  </si>
  <si>
    <t>ﾄｸﾋ)ｶｲｺﾞｼｴﾝｼﾞｷﾞﾖｳｼﾖﾀﾝﾎﾟﾎﾟﾘｼﾞｵｵ</t>
  </si>
  <si>
    <t>特定非営利活動法人介護支援事業所たんぽぽ理事長　大倉佳子</t>
  </si>
  <si>
    <t>介護支援事業所たんぽぽ</t>
    <phoneticPr fontId="11"/>
  </si>
  <si>
    <t>特定非営利活動法人橿原市手をつなぐ育成会</t>
    <phoneticPr fontId="11"/>
  </si>
  <si>
    <t>飯田　多美子</t>
    <phoneticPr fontId="11"/>
  </si>
  <si>
    <t>2214851</t>
  </si>
  <si>
    <t>ﾄｸﾋ)ｶｼﾊﾗｼﾃｦﾂﾅｸﾞｲｸｾｲｶｲ</t>
  </si>
  <si>
    <t>特定非営利活動法人橿原市手をつなぐ育成会理事長　飯田　多美子</t>
  </si>
  <si>
    <t>小島　和彦</t>
    <phoneticPr fontId="11"/>
  </si>
  <si>
    <t>0100768</t>
  </si>
  <si>
    <t>ﾄｸﾋ)ｶﾂﾗｷﾞｲｸｾｲｶｲﾘｼﾞﾁﾖｳｺｼﾞﾏｶｽﾞﾋｺ</t>
  </si>
  <si>
    <t>特定非営利活動法人葛城育成会理事　小島和彦</t>
  </si>
  <si>
    <t>竹林　祐</t>
    <phoneticPr fontId="11"/>
  </si>
  <si>
    <t>0367455</t>
  </si>
  <si>
    <t>ﾄｸﾋ)ﾖｼﾉｺｽﾓｽｶｲ ﾘｼﾞﾁﾖｳ ﾔﾏｶﾞﾀﾐﾁｵ</t>
  </si>
  <si>
    <t>上阪　裕之</t>
    <phoneticPr fontId="11"/>
  </si>
  <si>
    <t>2131072</t>
  </si>
  <si>
    <t>ﾄｸﾃｲﾋｴｲﾘｶﾂﾄﾞｳﾎｳｼﾞﾝ ｺﾞｳ ﾘｼﾞ ｶﾜｷ</t>
  </si>
  <si>
    <t>石山　了一</t>
    <phoneticPr fontId="11"/>
  </si>
  <si>
    <t>大西　康博</t>
    <phoneticPr fontId="11"/>
  </si>
  <si>
    <t>2116751</t>
  </si>
  <si>
    <t>ﾄｸﾃｲﾋｴｲﾘｶﾂﾄﾞｳﾎｳｼﾞﾝｶｼﾊﾞｲｸｾｲﾌｸｼｶ</t>
  </si>
  <si>
    <t>上野　登志子</t>
    <phoneticPr fontId="11"/>
  </si>
  <si>
    <t>0035420</t>
  </si>
  <si>
    <t>2078034</t>
  </si>
  <si>
    <t>ﾄｸﾋ)ｺｿﾀﾞﾃｻﾎﾟ-ﾄﾌﾚｱｲ</t>
  </si>
  <si>
    <t>特定非営利活動法人子育てサポート・ふれ愛理事長　三島昂彦</t>
  </si>
  <si>
    <t>礒野　太郎</t>
    <phoneticPr fontId="11"/>
  </si>
  <si>
    <t>2273272</t>
  </si>
  <si>
    <t>ﾄｸﾋ)ｼﾐﾝｶﾂﾄﾞｳｻ-ｸﾙｴﾝﾀﾞｲﾋﾖｳﾘｼﾞｲｿﾉ</t>
  </si>
  <si>
    <t>特定非営利活動法人市民活動サークルえん代表理事　礒野太郎</t>
  </si>
  <si>
    <r>
      <t>益岡　</t>
    </r>
    <r>
      <rPr>
        <sz val="11"/>
        <color rgb="FFFF0000"/>
        <rFont val="ＭＳ Ｐゴシック"/>
        <family val="3"/>
        <charset val="128"/>
        <scheme val="minor"/>
      </rPr>
      <t>享</t>
    </r>
    <phoneticPr fontId="11"/>
  </si>
  <si>
    <t>特定非営利活動法人自立生活支援センターフリーダム２１</t>
    <phoneticPr fontId="11"/>
  </si>
  <si>
    <t>上野　浩司</t>
    <phoneticPr fontId="11"/>
  </si>
  <si>
    <t>大竹　美知世</t>
    <phoneticPr fontId="11"/>
  </si>
  <si>
    <t>王寺</t>
  </si>
  <si>
    <t>2067789</t>
  </si>
  <si>
    <t>ﾄｸﾃｲﾋｴｲﾘｶﾂﾄﾞｳﾎｳｼﾞﾝ ｾｲﾜﾁｲｷｾｲｶﾂｵ</t>
  </si>
  <si>
    <t>特定非営利活動法人西和地域生活を考える会代表理事　秋山多喜子</t>
  </si>
  <si>
    <t>奈良県大和高田市永和町４－１６</t>
  </si>
  <si>
    <t>小川　隆司</t>
    <phoneticPr fontId="11"/>
  </si>
  <si>
    <t>久保　博司</t>
    <phoneticPr fontId="11"/>
  </si>
  <si>
    <t>2004628</t>
  </si>
  <si>
    <t>ﾄｸﾃｲﾋｴｲﾘｶﾂﾄﾞｳﾎｳｼﾞﾝ ｵｵｿﾞﾗﾉｲｴ ﾘｼ</t>
  </si>
  <si>
    <t>天井　浩</t>
    <phoneticPr fontId="11"/>
  </si>
  <si>
    <t>0859954</t>
  </si>
  <si>
    <t>ﾄｸﾋ)ﾄﾞﾝｸﾞﾘｶｲ ﾘｼﾞﾁﾖｳ ｱﾏｲﾋﾛｼ</t>
  </si>
  <si>
    <t>特定非営利活動法人団栗会理事長　天井浩</t>
  </si>
  <si>
    <t>藤井　正紀</t>
    <phoneticPr fontId="11"/>
  </si>
  <si>
    <t>坂本　貞和</t>
    <phoneticPr fontId="11"/>
  </si>
  <si>
    <t>0496846</t>
  </si>
  <si>
    <t>ﾄｸﾃｲﾋｴｲﾘｶﾂﾄﾞｳﾎｳｼﾞﾝ ﾆｼﾞﾉｲｴ</t>
  </si>
  <si>
    <t>出口　康夫</t>
    <phoneticPr fontId="11"/>
  </si>
  <si>
    <t>県庁出張所</t>
  </si>
  <si>
    <t>0129331</t>
  </si>
  <si>
    <t>西沼　康友</t>
    <phoneticPr fontId="11"/>
  </si>
  <si>
    <t>二上</t>
  </si>
  <si>
    <t>2091578</t>
  </si>
  <si>
    <t>ﾄｸﾋ)ﾓｸｲﾘｼﾞﾁﾖｳﾆｼﾇﾏﾔｽﾄﾓ</t>
  </si>
  <si>
    <t>特定非営利活動法人木伊理事長　西沼康友</t>
  </si>
  <si>
    <t>松田　勝義</t>
  </si>
  <si>
    <t>磯野　太郎</t>
    <phoneticPr fontId="11"/>
  </si>
  <si>
    <t>小次　一</t>
    <phoneticPr fontId="11"/>
  </si>
  <si>
    <t>華で厳る</t>
    <phoneticPr fontId="11"/>
  </si>
  <si>
    <t>ﾄｸﾃｲﾋｴｲﾘｶﾂﾄﾞｳﾎｳｼﾞﾝｷﾗﾗﾉｷ</t>
  </si>
  <si>
    <t>ショートステイきららの木 月夢</t>
    <phoneticPr fontId="11"/>
  </si>
  <si>
    <t>瑞い実</t>
    <phoneticPr fontId="11"/>
  </si>
  <si>
    <t>中林　千代子</t>
    <phoneticPr fontId="11"/>
  </si>
  <si>
    <t>平城</t>
  </si>
  <si>
    <t>0431558</t>
  </si>
  <si>
    <t>ﾕｳｹﾞﾝｶﾞｲｼﾔｱｲﾄﾘｼﾏﾘﾔｸﾅｶﾊﾞﾔｼﾁﾖｺ</t>
  </si>
  <si>
    <t>有限会社アイ取締役　中林千代子</t>
  </si>
  <si>
    <t>中川　裕晴</t>
    <phoneticPr fontId="11"/>
  </si>
  <si>
    <t>市川　美恵子</t>
    <phoneticPr fontId="11"/>
  </si>
  <si>
    <t>代表取締役</t>
    <rPh sb="0" eb="2">
      <t>ダイヒョウ</t>
    </rPh>
    <phoneticPr fontId="11"/>
  </si>
  <si>
    <t>橋下　佳代子</t>
    <phoneticPr fontId="11"/>
  </si>
  <si>
    <t>竹内　利枝</t>
    <phoneticPr fontId="11"/>
  </si>
  <si>
    <t>森口　和子</t>
    <phoneticPr fontId="11"/>
  </si>
  <si>
    <t>八野　祐司</t>
    <phoneticPr fontId="11"/>
  </si>
  <si>
    <t>安永　竜也</t>
    <phoneticPr fontId="11"/>
  </si>
  <si>
    <t>2001947</t>
  </si>
  <si>
    <t>ﾕ)ｶﾜｲ</t>
  </si>
  <si>
    <t>有限会社かわい代表取締役　安永竜也</t>
  </si>
  <si>
    <t>三浦　清子</t>
    <phoneticPr fontId="11"/>
  </si>
  <si>
    <t>中岡　純子</t>
    <phoneticPr fontId="11"/>
  </si>
  <si>
    <t>0128023</t>
  </si>
  <si>
    <t>ﾕ)ｷﾎﾞｳﾄﾘｼﾏﾘﾔｸﾅｶｵｶｼﾞﾕﾝｺ</t>
  </si>
  <si>
    <t>有限会社きぼう取締役　中岡純子</t>
  </si>
  <si>
    <t>西田　明</t>
    <phoneticPr fontId="11"/>
  </si>
  <si>
    <t>前田　充子</t>
    <phoneticPr fontId="11"/>
  </si>
  <si>
    <t>2101534</t>
  </si>
  <si>
    <t>ﾕｳｹﾞﾝｶﾞｲｼﾔ ｹｱ-ｽﾃ-ｼﾖﾝﾐﾉﾘ</t>
  </si>
  <si>
    <t>石井　みどり</t>
    <phoneticPr fontId="11"/>
  </si>
  <si>
    <t>0799580</t>
  </si>
  <si>
    <t>ﾕ)ｼﾔﾛﾑﾀﾞｲﾋﾖｳﾄﾘｼﾏﾘﾔｸｲｼｲﾐﾄﾞﾘ</t>
  </si>
  <si>
    <t>有限会社シャロム代表取締役　石井みどり</t>
  </si>
  <si>
    <t>石井　みどり</t>
  </si>
  <si>
    <t>西本　圭三</t>
    <phoneticPr fontId="11"/>
  </si>
  <si>
    <t>久保田　惠子</t>
    <phoneticPr fontId="11"/>
  </si>
  <si>
    <t>木曽　江律子</t>
    <phoneticPr fontId="11"/>
  </si>
  <si>
    <t>米田　智</t>
    <phoneticPr fontId="11"/>
  </si>
  <si>
    <t>萩原　末子</t>
    <phoneticPr fontId="11"/>
  </si>
  <si>
    <t>上田　勇司</t>
    <phoneticPr fontId="11"/>
  </si>
  <si>
    <t>辻谷　禎夫</t>
    <phoneticPr fontId="11"/>
  </si>
  <si>
    <t>吉岡　良</t>
    <phoneticPr fontId="11"/>
  </si>
  <si>
    <t>吉岡　良</t>
  </si>
  <si>
    <t>1096258</t>
  </si>
  <si>
    <t>ﾕ)ﾋﾞ-ﾊｲﾌﾞ.ｺ-ﾎﾟﾚ-ｼﾖﾝﾀﾞｲﾋﾖｳﾄﾘｼﾏﾘ</t>
  </si>
  <si>
    <t>有限会社ビーハイブ・コーポレーション代表取締役　大野敏郎</t>
  </si>
  <si>
    <t>石田　貴士</t>
    <phoneticPr fontId="11"/>
  </si>
  <si>
    <t>田中　康夫</t>
    <phoneticPr fontId="11"/>
  </si>
  <si>
    <t>0611169</t>
  </si>
  <si>
    <t>ﾕｳｹﾞﾝｶﾞｲｼﾔﾌﾀﾊﾞｶｲｺﾞｾﾝﾀ-</t>
  </si>
  <si>
    <t>有限会社ふたば介護センター代表取締役　田中康夫</t>
  </si>
  <si>
    <t>田中　康夫</t>
  </si>
  <si>
    <t>酒井　章</t>
    <phoneticPr fontId="11"/>
  </si>
  <si>
    <t>西原　ケイ子</t>
    <phoneticPr fontId="11"/>
  </si>
  <si>
    <t>ﾆｼﾊﾗｹｲｺ</t>
  </si>
  <si>
    <t>0251396</t>
  </si>
  <si>
    <t>ﾕｳｹﾞﾝｶﾞｲｼﾔﾎ-ﾑﾍﾙﾊﾟ-ﾅ-ｽｽﾃ-ｼﾖﾝ</t>
  </si>
  <si>
    <t>有限会社ホームヘルパーナースステーション代表取締役　西原ケイ子</t>
  </si>
  <si>
    <t>中西　宏次</t>
    <phoneticPr fontId="11"/>
  </si>
  <si>
    <t>田中　正美</t>
    <phoneticPr fontId="11"/>
  </si>
  <si>
    <t>田中　正美</t>
  </si>
  <si>
    <t>花岡　里香</t>
    <phoneticPr fontId="11"/>
  </si>
  <si>
    <t>坂口　弘樹</t>
    <phoneticPr fontId="11"/>
  </si>
  <si>
    <t>山本　輝雄</t>
    <phoneticPr fontId="11"/>
  </si>
  <si>
    <t>0066157</t>
  </si>
  <si>
    <t>ﾕ)ﾔﾏｷﾀﾞｲﾑｻ-ﾋﾞｽ</t>
  </si>
  <si>
    <t>有限会社ヤマキ代務サービス取締役　山本輝雄</t>
  </si>
  <si>
    <t>大重　勝子</t>
    <phoneticPr fontId="11"/>
  </si>
  <si>
    <t>櫟本出張所</t>
  </si>
  <si>
    <t>0246022</t>
  </si>
  <si>
    <t>ﾕ)ﾕﾒﾉｷ</t>
  </si>
  <si>
    <t>有限会社ゆめの樹代表取締役　山口美代子</t>
  </si>
  <si>
    <t>西口　学</t>
    <phoneticPr fontId="11"/>
  </si>
  <si>
    <t>京都中央信金</t>
  </si>
  <si>
    <t>山田川</t>
  </si>
  <si>
    <t>0034333</t>
  </si>
  <si>
    <t>ﾕｳｹﾞﾝｶﾞｲｼﾔﾗｲｽﾞｸﾞﾙ-ﾌﾟﾀﾞｲﾋﾖｳﾄﾘｼﾏ</t>
  </si>
  <si>
    <t>有限会社ライズグループ代表取締役　西口学</t>
  </si>
  <si>
    <t>平田　玲子</t>
    <phoneticPr fontId="11"/>
  </si>
  <si>
    <t>中村　智弘</t>
    <phoneticPr fontId="11"/>
  </si>
  <si>
    <t>門田　香子</t>
    <phoneticPr fontId="11"/>
  </si>
  <si>
    <t>吉山　信夫</t>
    <phoneticPr fontId="11"/>
  </si>
  <si>
    <t>0397172</t>
  </si>
  <si>
    <t>ﾕ)ｶｲｺﾞｻ-ﾋﾞｽｾﾝﾀ-ｱｵｿﾞﾗ</t>
  </si>
  <si>
    <t>有限会社介護サービスセンターあおぞら代表取締役　吉山信夫</t>
  </si>
  <si>
    <t>石田　ヒデコ</t>
    <phoneticPr fontId="11"/>
  </si>
  <si>
    <t>岡　美希</t>
    <phoneticPr fontId="11"/>
  </si>
  <si>
    <t>畝傍</t>
  </si>
  <si>
    <t>0203121</t>
  </si>
  <si>
    <t>ﾕｳｹﾞﾝｶﾞｲｼﾔｶｼﾊﾗｹｱｾﾝﾀ-ﾕ-ｽﾌﾙ21ﾀﾞｲ</t>
  </si>
  <si>
    <t>有限会社橿原ケアセンターユースフル２１代表取締役　岡美希</t>
  </si>
  <si>
    <t>有限会社笑み</t>
    <phoneticPr fontId="11"/>
  </si>
  <si>
    <t>奈良県北葛城郡広陵町安部699-1</t>
    <phoneticPr fontId="11"/>
  </si>
  <si>
    <t>小原　陽子</t>
    <phoneticPr fontId="11"/>
  </si>
  <si>
    <t>ﾕｳｹﾞﾝｶﾞｲｼｬﾎﾎｴﾐ</t>
    <phoneticPr fontId="11"/>
  </si>
  <si>
    <t>馬見</t>
    <rPh sb="0" eb="1">
      <t>ウマ</t>
    </rPh>
    <rPh sb="1" eb="2">
      <t>ミ</t>
    </rPh>
    <phoneticPr fontId="11"/>
  </si>
  <si>
    <t>0162718</t>
  </si>
  <si>
    <t>有限会社笑み</t>
    <rPh sb="0" eb="4">
      <t>ユウゲンガイシャ</t>
    </rPh>
    <rPh sb="4" eb="5">
      <t>エ</t>
    </rPh>
    <phoneticPr fontId="11"/>
  </si>
  <si>
    <t>ｺﾊﾗﾖｳｺ</t>
    <phoneticPr fontId="11"/>
  </si>
  <si>
    <t>西岡　健司</t>
    <phoneticPr fontId="11"/>
  </si>
  <si>
    <t>ヘルパーステーションようき</t>
    <phoneticPr fontId="11"/>
  </si>
  <si>
    <t>西岡　健司</t>
  </si>
  <si>
    <t>川西　利和</t>
    <phoneticPr fontId="11"/>
  </si>
  <si>
    <t>ますが</t>
  </si>
  <si>
    <t>0085063</t>
  </si>
  <si>
    <t>ﾕｳｹﾞﾝｶﾞｲｼﾔｶﾜﾆｼｳｲﾝｸﾞﾄﾘｼﾏﾘﾔｸｶﾜﾆｼ</t>
  </si>
  <si>
    <t>有限会社川西ウイング代表取締役　川西利和</t>
  </si>
  <si>
    <t>佐野　裕子</t>
    <phoneticPr fontId="11"/>
  </si>
  <si>
    <t>2100895</t>
  </si>
  <si>
    <t>ﾕｳｹﾞﾝｶﾞｲｼﾔｵｵﾖﾄﾞﾀｸｼ-</t>
  </si>
  <si>
    <t>青山　公代</t>
    <phoneticPr fontId="11"/>
  </si>
  <si>
    <t>0247330</t>
  </si>
  <si>
    <t>ﾕｳｹﾞﾝｶﾞｲｼﾔﾃﾝﾖ</t>
  </si>
  <si>
    <t>有限会社天与取締役　青山　公代</t>
  </si>
  <si>
    <t>粉家　崇</t>
    <phoneticPr fontId="11"/>
  </si>
  <si>
    <t>奥村　吉弘</t>
    <phoneticPr fontId="11"/>
  </si>
  <si>
    <t>0661912</t>
  </si>
  <si>
    <t>ﾕ)ﾅﾗﾗｲﾌｻﾎﾟ-ﾄ</t>
  </si>
  <si>
    <t>有限会社奈良ライフサポート代表取締役　奥村吉弘</t>
  </si>
  <si>
    <t>福田　郁夫</t>
    <phoneticPr fontId="11"/>
  </si>
  <si>
    <t>有限会社福寿ケアサービス</t>
    <phoneticPr fontId="11"/>
  </si>
  <si>
    <t>堀　義人</t>
    <phoneticPr fontId="11"/>
  </si>
  <si>
    <t>0410424</t>
  </si>
  <si>
    <t>ﾕ)ﾕｳﾏｲﾀﾞｲﾋﾖｳﾄﾘｼﾏﾘﾔｸｽｷﾞﾓﾄﾋﾛﾉﾌﾞ</t>
  </si>
  <si>
    <t>有限会社友舞代表取締役　杉本　裕宣</t>
  </si>
  <si>
    <t>速水　和樹</t>
    <phoneticPr fontId="11"/>
  </si>
  <si>
    <t>速水　和樹</t>
  </si>
  <si>
    <t>株式会社ケア21</t>
    <phoneticPr fontId="11"/>
  </si>
  <si>
    <t>530-0003</t>
    <phoneticPr fontId="11"/>
  </si>
  <si>
    <t>大阪府大阪市北区堂島二丁目2番2号</t>
    <phoneticPr fontId="11"/>
  </si>
  <si>
    <t>依田　雅</t>
    <phoneticPr fontId="11"/>
  </si>
  <si>
    <t>ｶﾌﾞｼｷｶﾞｲｼｬｹｱ21</t>
    <phoneticPr fontId="11"/>
  </si>
  <si>
    <t>ﾖﾀﾞ ﾏｻｼ</t>
    <phoneticPr fontId="11"/>
  </si>
  <si>
    <t>ｹｱ21ﾄﾐｵ</t>
    <phoneticPr fontId="11"/>
  </si>
  <si>
    <t>ケア21奈良新大宮</t>
  </si>
  <si>
    <t>橋本　良一</t>
    <phoneticPr fontId="11"/>
  </si>
  <si>
    <t>福田　進一</t>
    <phoneticPr fontId="11"/>
  </si>
  <si>
    <t>7885876</t>
  </si>
  <si>
    <t>ﾌｸ)ｻｸﾗｲｼﾃｦﾂﾅｸﾞｲｸｾｲｶｲﾜｶｻﾞｸﾗﾘｼﾞﾌ</t>
  </si>
  <si>
    <t>社会福祉法人桜井市手をつなぐ育成会若桜理事　福田進一</t>
  </si>
  <si>
    <t>奈良県生駒市萩の台一丁目1番5-205号</t>
    <phoneticPr fontId="11"/>
  </si>
  <si>
    <t>中野　雄介</t>
    <phoneticPr fontId="11"/>
  </si>
  <si>
    <t>有り</t>
    <rPh sb="0" eb="1">
      <t>ア</t>
    </rPh>
    <phoneticPr fontId="11"/>
  </si>
  <si>
    <t>堀内　大造</t>
    <phoneticPr fontId="11"/>
  </si>
  <si>
    <t>0205196</t>
  </si>
  <si>
    <t>ﾔﾏﾄﾀｶﾀﾞｼｼﾔｶｲﾌｸｼｷﾖｳｷﾞｶｲﾎ-ﾑﾍﾙﾌﾟｻ</t>
  </si>
  <si>
    <t>社会福祉法人大和高田市社会福祉協議会会長　堀内大造</t>
  </si>
  <si>
    <t>630-0252</t>
    <phoneticPr fontId="11"/>
  </si>
  <si>
    <t>630-8101</t>
    <phoneticPr fontId="11"/>
  </si>
  <si>
    <t>2083025</t>
  </si>
  <si>
    <t>ﾄｸﾋ)ﾄﾓﾆ</t>
  </si>
  <si>
    <t>特定非営利活動法人ともに理事長　中井　希史子</t>
  </si>
  <si>
    <t>633-2221</t>
    <phoneticPr fontId="11"/>
  </si>
  <si>
    <t>株式会社ＣＡＳＡ　ＤＥＬ　ＳＯＬＥ</t>
  </si>
  <si>
    <t>632-0094</t>
    <phoneticPr fontId="11"/>
  </si>
  <si>
    <t>奈良県天理市前栽町250番地14</t>
  </si>
  <si>
    <t>片山妙子</t>
  </si>
  <si>
    <t>あまね</t>
  </si>
  <si>
    <t>合同会社ニコ</t>
  </si>
  <si>
    <t>奈良県奈良市法華寺町1210番地TMビル208号室</t>
  </si>
  <si>
    <t>石垣　和晃</t>
  </si>
  <si>
    <t>訪問介護ニコ</t>
  </si>
  <si>
    <t>株式会社Support　House　みつる会</t>
  </si>
  <si>
    <t>奈良県奈良市東九条町511番地の1</t>
  </si>
  <si>
    <t>宮田　充規</t>
  </si>
  <si>
    <t>みつる会　PLUS事業所</t>
  </si>
  <si>
    <t>合同会社片岡</t>
  </si>
  <si>
    <t>奈良県大和郡山市筒井町894番地1寺西ハイツ5</t>
  </si>
  <si>
    <t>片岡ひろ子</t>
  </si>
  <si>
    <t>であい訪問介護事業所</t>
  </si>
  <si>
    <t>株式会社ＡＲＵＫＡＭＡＮ</t>
  </si>
  <si>
    <t>奈良県大和郡山市高田町270番地3</t>
  </si>
  <si>
    <t>三枝洋仁</t>
  </si>
  <si>
    <t>旬彩めばえ</t>
  </si>
  <si>
    <t>一般社団法人優</t>
    <phoneticPr fontId="11"/>
  </si>
  <si>
    <t>奈良県奈良市学園朝日元町一丁目507番地の6</t>
  </si>
  <si>
    <t>マザーhome</t>
  </si>
  <si>
    <t>ｲﾂﾊﾟﾝｼﾔﾀﾞﾝﾎｳｼﾞﾝﾕｳ</t>
  </si>
  <si>
    <r>
      <t>南都</t>
    </r>
    <r>
      <rPr>
        <sz val="11"/>
        <rFont val="ＭＳ Ｐゴシック"/>
        <family val="3"/>
        <charset val="128"/>
      </rPr>
      <t> </t>
    </r>
    <phoneticPr fontId="11"/>
  </si>
  <si>
    <t> 富雄</t>
  </si>
  <si>
    <t>一般社団法人優</t>
  </si>
  <si>
    <t>株式会社エムワイピー</t>
  </si>
  <si>
    <t>増井　義久</t>
  </si>
  <si>
    <t>6/1開所</t>
    <rPh sb="3" eb="5">
      <t>カイショ</t>
    </rPh>
    <phoneticPr fontId="11"/>
  </si>
  <si>
    <t>株式会社いろえんぴつ</t>
  </si>
  <si>
    <t>ヘルパーステーションいろえんぴつ</t>
  </si>
  <si>
    <t>特定非営利活動法人あをによし</t>
  </si>
  <si>
    <t>奈良県生駒郡三郷町立野南一丁目12番5号</t>
  </si>
  <si>
    <t>南田善紀</t>
  </si>
  <si>
    <t>虹の家</t>
  </si>
  <si>
    <t>株式会社コーチ</t>
  </si>
  <si>
    <t>630-0257</t>
    <phoneticPr fontId="11"/>
  </si>
  <si>
    <t>奈良県生駒市元町一丁目9-17ホリディビル2階</t>
  </si>
  <si>
    <t>中岡崇</t>
  </si>
  <si>
    <t>7/1開所</t>
    <rPh sb="3" eb="5">
      <t>カイショ</t>
    </rPh>
    <phoneticPr fontId="11"/>
  </si>
  <si>
    <t>株式会社RIKI</t>
  </si>
  <si>
    <t>奈良県天理市川原城町260</t>
  </si>
  <si>
    <t>川端典邦</t>
  </si>
  <si>
    <t>JOYOUS LIFE</t>
  </si>
  <si>
    <t>株式会社Shin</t>
  </si>
  <si>
    <t>奈良県天理市指柳町239番地</t>
  </si>
  <si>
    <t>幸田良太</t>
  </si>
  <si>
    <t>訪問介護どぅし</t>
  </si>
  <si>
    <t>株式会社Shin</t>
    <phoneticPr fontId="11"/>
  </si>
  <si>
    <t>短期入所しんか</t>
  </si>
  <si>
    <t>訪問介護事業所ぱすてる</t>
  </si>
  <si>
    <t>合同会社ＨＩＲＡＫＵ</t>
  </si>
  <si>
    <t>奈良県生駒市山崎町4-5ＮＤＡビル5階</t>
  </si>
  <si>
    <t>就労継続支援ＨＩＲＡＫＵ ＷＯＲＫ</t>
  </si>
  <si>
    <t>特定非営利活動法人発達障害サポートセンターピュア</t>
    <phoneticPr fontId="11"/>
  </si>
  <si>
    <t>577-0034</t>
    <phoneticPr fontId="11"/>
  </si>
  <si>
    <t>大阪府東大阪市御厨南二丁目6番22号</t>
    <phoneticPr fontId="11"/>
  </si>
  <si>
    <t>理事長</t>
    <phoneticPr fontId="11"/>
  </si>
  <si>
    <t>檜尾　めぐみ</t>
    <phoneticPr fontId="11"/>
  </si>
  <si>
    <t>あすかファクトリー</t>
    <phoneticPr fontId="11"/>
  </si>
  <si>
    <t>特定非営利活動法人発達障害サポートセンターピュア</t>
  </si>
  <si>
    <t>577-0034</t>
  </si>
  <si>
    <t>大阪府東大阪市御厨南二丁目6番22号</t>
  </si>
  <si>
    <t>あすかファクトリー</t>
  </si>
  <si>
    <t>株式会社Ｋｉｄｓ　Ｄｅｖｅｌｏｐｅｒ</t>
    <phoneticPr fontId="11"/>
  </si>
  <si>
    <t>658-0032</t>
    <phoneticPr fontId="11"/>
  </si>
  <si>
    <t>兵庫県神戸市東灘区向洋町中六丁目９番地ＫＦＭ内１０Ｅ-０７</t>
    <phoneticPr fontId="11"/>
  </si>
  <si>
    <t>相馬　礼子</t>
    <phoneticPr fontId="11"/>
  </si>
  <si>
    <t>放課後等デイサービスキッズチャレンジ葛城校</t>
    <phoneticPr fontId="11"/>
  </si>
  <si>
    <t>合同会社necco</t>
  </si>
  <si>
    <t>奈良県奈良市青山二丁目1番地の32</t>
  </si>
  <si>
    <t>後藤　勝二</t>
  </si>
  <si>
    <t>ケアサポート貴都</t>
  </si>
  <si>
    <t>株式会社ニジイロセプト</t>
    <phoneticPr fontId="11"/>
  </si>
  <si>
    <t>630-8327</t>
  </si>
  <si>
    <t>奈良県奈良市東木辻町34番地</t>
  </si>
  <si>
    <t>山中　英樹</t>
  </si>
  <si>
    <t>ヒトイロ</t>
  </si>
  <si>
    <t>株式会社ベストライフ西日本</t>
  </si>
  <si>
    <t>591-8022</t>
  </si>
  <si>
    <t>大阪府堺市北区金岡町3034番地21</t>
  </si>
  <si>
    <t>津金　智恵子</t>
  </si>
  <si>
    <t>ベストライフ奈良訪問介護事業所</t>
  </si>
  <si>
    <t>株式会社ベストライフ西日本</t>
    <phoneticPr fontId="11"/>
  </si>
  <si>
    <t>株式会社スリーティーズ</t>
  </si>
  <si>
    <t>631-0043</t>
    <phoneticPr fontId="11"/>
  </si>
  <si>
    <t>奈良県奈良市菅野台20番10号</t>
  </si>
  <si>
    <t>稲田　友教</t>
  </si>
  <si>
    <t>たすく</t>
  </si>
  <si>
    <t>福祉型障害児入所支援</t>
  </si>
  <si>
    <t>就労継続支援Ａ型</t>
    <phoneticPr fontId="3"/>
  </si>
  <si>
    <t>就労継続支援Ｂ型</t>
    <phoneticPr fontId="3"/>
  </si>
  <si>
    <t>株式会社Ｋｉｄｓ　Ｄｅｖｅｌｏｐｅｒ</t>
  </si>
  <si>
    <t>株式会社ニジイロセプト</t>
  </si>
  <si>
    <t>2910103569居宅介護</t>
  </si>
  <si>
    <t>2910103569重度訪問介護</t>
  </si>
  <si>
    <t>2910200647生活介護</t>
  </si>
  <si>
    <t>3</t>
  </si>
  <si>
    <t>8</t>
  </si>
  <si>
    <t>5</t>
  </si>
  <si>
    <t>7</t>
  </si>
  <si>
    <t>0</t>
  </si>
  <si>
    <t>1</t>
  </si>
  <si>
    <t>6</t>
  </si>
  <si>
    <t>4</t>
  </si>
  <si>
    <t>2</t>
  </si>
  <si>
    <t>2910200647居宅介護</t>
  </si>
  <si>
    <t>9</t>
  </si>
  <si>
    <t>2910200647重度訪問介護</t>
  </si>
  <si>
    <t>2910200647行動援護</t>
  </si>
  <si>
    <t>2910200837短期入所</t>
  </si>
  <si>
    <t>2910800578就労継続支援Ａ型</t>
  </si>
  <si>
    <t>2910900444就労継続支援Ｂ型</t>
  </si>
  <si>
    <t>2910500459居宅介護</t>
  </si>
  <si>
    <t>2910500459重度訪問介護</t>
  </si>
  <si>
    <t>2911201008居宅介護</t>
  </si>
  <si>
    <t>2911201008重度訪問介護</t>
  </si>
  <si>
    <t>2910500228居宅介護</t>
  </si>
  <si>
    <t>2910500228重度訪問介護</t>
  </si>
  <si>
    <t>2910500228同行援護</t>
  </si>
  <si>
    <t>2910101530居宅介護</t>
  </si>
  <si>
    <t>2910101530重度訪問介護</t>
  </si>
  <si>
    <t>2910103635居宅介護</t>
  </si>
  <si>
    <t>2910103635重度訪問介護</t>
  </si>
  <si>
    <t>2910103635行動援護</t>
  </si>
  <si>
    <t>2950161469児童発達支援</t>
  </si>
  <si>
    <t>2950200010児童発達支援</t>
  </si>
  <si>
    <t>2950361689児童発達支援</t>
  </si>
  <si>
    <t>2951861521児童発達支援</t>
  </si>
  <si>
    <t>2910103122就労移行支援</t>
  </si>
  <si>
    <t>2910103106就労移行支援</t>
  </si>
  <si>
    <t>2910200878居宅介護</t>
  </si>
  <si>
    <t>2910200878重度訪問介護</t>
  </si>
  <si>
    <t>2910200878行動援護</t>
  </si>
  <si>
    <t>2910200878同行援護</t>
  </si>
  <si>
    <t>2910101563居宅介護</t>
  </si>
  <si>
    <t>2910101563重度訪問介護</t>
  </si>
  <si>
    <t>2910101563行動援護</t>
  </si>
  <si>
    <t>2951770292児童発達支援</t>
  </si>
  <si>
    <t>2951770292放課後等デイサービス</t>
  </si>
  <si>
    <t>2911700488居宅介護</t>
  </si>
  <si>
    <t>2911700488重度訪問介護</t>
  </si>
  <si>
    <t>2911700488行動援護</t>
  </si>
  <si>
    <t>2950700068児童発達支援</t>
  </si>
  <si>
    <t>2950700068放課後等デイサービス</t>
  </si>
  <si>
    <t>2911500615生活介護</t>
  </si>
  <si>
    <t>2951570924放課後等デイサービス</t>
  </si>
  <si>
    <t>2910900501居宅介護</t>
  </si>
  <si>
    <t>2910900501重度訪問介護</t>
  </si>
  <si>
    <t>2910101183居宅介護</t>
  </si>
  <si>
    <t>2910101183重度訪問介護</t>
  </si>
  <si>
    <t>2910101183同行援護</t>
  </si>
  <si>
    <t>2911200844居宅介護</t>
  </si>
  <si>
    <t>2911200844重度訪問介護</t>
  </si>
  <si>
    <t>2910101704居宅介護</t>
  </si>
  <si>
    <t>2910101704重度訪問介護</t>
  </si>
  <si>
    <t>2910101704行動援護</t>
  </si>
  <si>
    <t>2950170015放課後等デイサービス</t>
  </si>
  <si>
    <t>2950370896放課後等デイサービス</t>
  </si>
  <si>
    <t>2910300421居宅介護</t>
  </si>
  <si>
    <t>2910300421重度訪問介護</t>
  </si>
  <si>
    <t>2910300421行動援護</t>
  </si>
  <si>
    <t>2910300421同行援護</t>
  </si>
  <si>
    <t>2911500771生活介護</t>
  </si>
  <si>
    <t>2951500210児童発達支援</t>
  </si>
  <si>
    <t>2951500210放課後等デイサービス</t>
  </si>
  <si>
    <t>2951500210保育所等訪問支援</t>
  </si>
  <si>
    <t>2911500755居宅介護</t>
  </si>
  <si>
    <t>2911500755重度訪問介護</t>
  </si>
  <si>
    <t>2911800585居宅介護</t>
  </si>
  <si>
    <t>2911800585重度訪問介護</t>
  </si>
  <si>
    <t>2910400056居宅介護</t>
  </si>
  <si>
    <t>2910400056重度訪問介護</t>
  </si>
  <si>
    <t>2910100151居宅介護</t>
  </si>
  <si>
    <t>2910100151重度訪問介護</t>
  </si>
  <si>
    <t>2910100151行動援護</t>
  </si>
  <si>
    <t>2910100151同行援護</t>
  </si>
  <si>
    <t>2910200514居宅介護</t>
  </si>
  <si>
    <t>2910200514重度訪問介護</t>
  </si>
  <si>
    <t>2910200514行動援護</t>
  </si>
  <si>
    <t>2910200514同行援護</t>
  </si>
  <si>
    <t>2910900626短期入所</t>
  </si>
  <si>
    <t>2920900137共同生活援助</t>
  </si>
  <si>
    <t>2910700133居宅介護</t>
  </si>
  <si>
    <t>2910700133重度訪問介護</t>
  </si>
  <si>
    <t>2911700355居宅介護</t>
  </si>
  <si>
    <t>2911700355重度訪問介護</t>
  </si>
  <si>
    <t>2910300215居宅介護</t>
  </si>
  <si>
    <t>2910300215重度訪問介護</t>
  </si>
  <si>
    <t>2910300215同行援護</t>
  </si>
  <si>
    <t>2910200449居宅介護</t>
  </si>
  <si>
    <t>2910200449重度訪問介護</t>
  </si>
  <si>
    <t>2910200449行動援護</t>
  </si>
  <si>
    <t>2910200449同行援護</t>
  </si>
  <si>
    <t>2910200654生活介護</t>
  </si>
  <si>
    <t>2910800271自立訓練（生活訓練）</t>
  </si>
  <si>
    <t>2920500044共同生活援助</t>
  </si>
  <si>
    <t>2921300014共同生活援助</t>
  </si>
  <si>
    <t>2950100210児童発達支援</t>
  </si>
  <si>
    <t>2950100210放課後等デイサービス</t>
  </si>
  <si>
    <t>2910800594就労継続支援Ｂ型</t>
  </si>
  <si>
    <t>2910102777居宅介護</t>
  </si>
  <si>
    <t>2910102777重度訪問介護</t>
  </si>
  <si>
    <t>2910103254居宅介護</t>
  </si>
  <si>
    <t>2910103254重度訪問介護</t>
  </si>
  <si>
    <t>2910103254行動援護</t>
  </si>
  <si>
    <t>2910103254生活介護</t>
  </si>
  <si>
    <t>2910103254短期入所</t>
  </si>
  <si>
    <t>2950100178放課後等デイサービス</t>
  </si>
  <si>
    <t>2910300330生活介護</t>
  </si>
  <si>
    <t>2910300439生活介護</t>
  </si>
  <si>
    <t>2910300439就労継続支援Ｂ型</t>
  </si>
  <si>
    <t>2910200852居宅介護</t>
  </si>
  <si>
    <t>2910200852重度訪問介護</t>
  </si>
  <si>
    <t>2910200852行動援護</t>
  </si>
  <si>
    <t>2950271524児童発達支援</t>
  </si>
  <si>
    <t>2950271524放課後等デイサービス</t>
  </si>
  <si>
    <t>2950271524保育所等訪問支援</t>
  </si>
  <si>
    <t>2910500467生活介護</t>
  </si>
  <si>
    <t>2910300256生活介護</t>
  </si>
  <si>
    <t>2920500093共同生活援助</t>
  </si>
  <si>
    <t>2911200968就労継続支援Ｂ型</t>
  </si>
  <si>
    <t>2910102363短期入所</t>
  </si>
  <si>
    <t>2910102363生活介護</t>
  </si>
  <si>
    <t>2910102363就労継続支援Ｂ型</t>
  </si>
  <si>
    <t>2910102363居宅介護</t>
  </si>
  <si>
    <t>2910102363重度訪問介護</t>
  </si>
  <si>
    <t>2910102363行動援護</t>
  </si>
  <si>
    <t>2920100282共同生活援助</t>
  </si>
  <si>
    <t>2910800370自立訓練（生活訓練）</t>
  </si>
  <si>
    <t>2920700032共同生活援助</t>
  </si>
  <si>
    <t>2921900045共同生活援助</t>
  </si>
  <si>
    <t>2911500797就労継続支援Ａ型</t>
  </si>
  <si>
    <t>2951270806放課後等デイサービス</t>
  </si>
  <si>
    <t>2911600159就労移行支援</t>
  </si>
  <si>
    <t>2911600159就労継続支援Ｂ型</t>
  </si>
  <si>
    <t>2951600028放課後等デイサービス</t>
  </si>
  <si>
    <t>2910101910自立訓練（生活訓練）</t>
  </si>
  <si>
    <t>2910101910就労移行支援</t>
  </si>
  <si>
    <t>2910102751短期入所</t>
  </si>
  <si>
    <t>2920100324共同生活援助</t>
  </si>
  <si>
    <t>2950861589児童発達支援</t>
  </si>
  <si>
    <t>2950861589放課後等デイサービス</t>
  </si>
  <si>
    <t>2950861589保育所等訪問支援</t>
  </si>
  <si>
    <t>2910400387就労継続支援Ｂ型</t>
  </si>
  <si>
    <t>2910200605居宅介護</t>
  </si>
  <si>
    <t>2910200605重度訪問介護</t>
  </si>
  <si>
    <t>2910200605行動援護</t>
  </si>
  <si>
    <t>2910200605同行援護</t>
  </si>
  <si>
    <t>2910200605生活介護</t>
  </si>
  <si>
    <t>2910102256居宅介護</t>
  </si>
  <si>
    <t>2910102256行動援護</t>
  </si>
  <si>
    <t>2910102256生活介護</t>
  </si>
  <si>
    <t>2910102256短期入所</t>
  </si>
  <si>
    <t>2910102314短期入所</t>
  </si>
  <si>
    <t>2920100266共同生活援助</t>
  </si>
  <si>
    <t>2950100269児童発達支援</t>
  </si>
  <si>
    <t>2950100269放課後等デイサービス</t>
  </si>
  <si>
    <t>2910102736居宅介護</t>
  </si>
  <si>
    <t>2910102736重度訪問介護</t>
  </si>
  <si>
    <t>2910102736行動援護</t>
  </si>
  <si>
    <t>2950170353放課後等デイサービス</t>
  </si>
  <si>
    <t>2911800528居宅介護</t>
  </si>
  <si>
    <t>2911800528重度訪問介護</t>
  </si>
  <si>
    <t>2910103544生活介護</t>
  </si>
  <si>
    <t>2910103544就労継続支援Ｂ型</t>
  </si>
  <si>
    <t>2911200604就労継続支援Ａ型</t>
  </si>
  <si>
    <t>2911200778就労継続支援Ａ型</t>
  </si>
  <si>
    <t>2910200894自立訓練（生活訓練）</t>
  </si>
  <si>
    <t>2910200894就労継続支援Ｂ型</t>
  </si>
  <si>
    <t>2911600175居宅介護</t>
  </si>
  <si>
    <t>2911600175重度訪問介護</t>
  </si>
  <si>
    <t>2911600175行動援護</t>
  </si>
  <si>
    <t>2911600175同行援護</t>
  </si>
  <si>
    <t>2950100079放課後等デイサービス</t>
  </si>
  <si>
    <t>2950100236放課後等デイサービス</t>
  </si>
  <si>
    <t>2950371217放課後等デイサービス</t>
  </si>
  <si>
    <t>2950371472児童発達支援</t>
  </si>
  <si>
    <t>2950371472放課後等デイサービス</t>
  </si>
  <si>
    <t>2950900015児童発達支援</t>
  </si>
  <si>
    <t>2950900015放課後等デイサービス</t>
  </si>
  <si>
    <t>2950861233児童発達支援</t>
  </si>
  <si>
    <t>2950861233放課後等デイサービス</t>
  </si>
  <si>
    <t>2950861456児童発達支援</t>
  </si>
  <si>
    <t>2950861456放課後等デイサービス</t>
  </si>
  <si>
    <t>2950121091保育所等訪問支援</t>
  </si>
  <si>
    <t>2950121091児童発達支援</t>
  </si>
  <si>
    <t>2950121091放課後等デイサービス</t>
  </si>
  <si>
    <t>2950261616児童発達支援</t>
  </si>
  <si>
    <t>2950261616放課後等デイサービス</t>
  </si>
  <si>
    <t>2950261616居宅訪問型児童発達支援</t>
  </si>
  <si>
    <t>2951861661児童発達支援</t>
  </si>
  <si>
    <t>2951861661放課後等デイサービス</t>
  </si>
  <si>
    <t>2910103148就労継続支援Ａ型</t>
  </si>
  <si>
    <t>2920900129共同生活援助</t>
  </si>
  <si>
    <t>2910101878就労継続支援Ａ型</t>
  </si>
  <si>
    <t>2910101878就労継続支援Ｂ型</t>
  </si>
  <si>
    <t>2950170106放課後等デイサービス</t>
  </si>
  <si>
    <t>2950100053児童発達支援</t>
  </si>
  <si>
    <t>2950100053保育所等訪問支援</t>
  </si>
  <si>
    <t>2910200365生活介護</t>
  </si>
  <si>
    <t>2910200365居宅介護</t>
  </si>
  <si>
    <t>2910200365重度訪問介護</t>
  </si>
  <si>
    <t>2910200365行動援護</t>
  </si>
  <si>
    <t>2910200829短期入所</t>
  </si>
  <si>
    <t>2920200033共同生活援助</t>
  </si>
  <si>
    <t>2950361044児童発達支援</t>
  </si>
  <si>
    <t>2950361044放課後等デイサービス</t>
  </si>
  <si>
    <t>2950361093児童発達支援</t>
  </si>
  <si>
    <t>2950361093放課後等デイサービス</t>
  </si>
  <si>
    <t>2910300249居宅介護</t>
  </si>
  <si>
    <t>2910300249行動援護</t>
  </si>
  <si>
    <t>2910300405就労継続支援Ｂ型</t>
  </si>
  <si>
    <t>2951361639児童発達支援</t>
  </si>
  <si>
    <t>2951361639放課後等デイサービス</t>
  </si>
  <si>
    <t>2951361639保育所等訪問支援</t>
  </si>
  <si>
    <t>2951761481児童発達支援</t>
  </si>
  <si>
    <t>2951761481放課後等デイサービス</t>
  </si>
  <si>
    <t>2951761481保育所等訪問支援</t>
  </si>
  <si>
    <t>2910103197就労継続支援Ｂ型</t>
  </si>
  <si>
    <t>2920100415共同生活援助</t>
  </si>
  <si>
    <t>2910200381居宅介護</t>
  </si>
  <si>
    <t>2910200381重度訪問介護</t>
  </si>
  <si>
    <t>2910800149居宅介護</t>
  </si>
  <si>
    <t>2910800149重度訪問介護</t>
  </si>
  <si>
    <t>2911500201居宅介護</t>
  </si>
  <si>
    <t>2911500201重度訪問介護</t>
  </si>
  <si>
    <t>2911800239居宅介護</t>
  </si>
  <si>
    <t>2911800239重度訪問介護</t>
  </si>
  <si>
    <t>2911800239同行援護</t>
  </si>
  <si>
    <t>2950900023放課後等デイサービス</t>
  </si>
  <si>
    <t>2910102983居宅介護</t>
  </si>
  <si>
    <t>2910102983重度訪問介護</t>
  </si>
  <si>
    <t>2911800510居宅介護</t>
  </si>
  <si>
    <t>2911800510重度訪問介護</t>
  </si>
  <si>
    <t>2910800727就労移行支援</t>
  </si>
  <si>
    <t>2910800727就労継続支援Ａ型</t>
  </si>
  <si>
    <t>2910101779居宅介護</t>
  </si>
  <si>
    <t>2910101779重度訪問介護</t>
  </si>
  <si>
    <t>2910101779行動援護</t>
  </si>
  <si>
    <t>2911200265生活介護</t>
  </si>
  <si>
    <t>2951670591放課後等デイサービス</t>
  </si>
  <si>
    <t>2950800058児童発達支援</t>
  </si>
  <si>
    <t>2950800058放課後等デイサービス</t>
  </si>
  <si>
    <t>2951261672児童発達支援</t>
  </si>
  <si>
    <t>2951261672放課後等デイサービス</t>
  </si>
  <si>
    <t>2951261672保育所等訪問支援</t>
  </si>
  <si>
    <t>2950100194児童発達支援</t>
  </si>
  <si>
    <t>2950100194放課後等デイサービス</t>
  </si>
  <si>
    <t>2950100194居宅訪問型児童発達支援</t>
  </si>
  <si>
    <t>2951800123放課後等デイサービス</t>
  </si>
  <si>
    <t>2911800536居宅介護</t>
  </si>
  <si>
    <t>2911800536重度訪問介護</t>
  </si>
  <si>
    <t>2911800536同行援護</t>
  </si>
  <si>
    <t>2911201123生活介護</t>
  </si>
  <si>
    <t>2912000268居宅介護</t>
  </si>
  <si>
    <t>2912000268重度訪問介護</t>
  </si>
  <si>
    <t>2912000268行動援護</t>
  </si>
  <si>
    <t>2912000292短期入所</t>
  </si>
  <si>
    <t>2951200019放課後等デイサービス</t>
  </si>
  <si>
    <t>2921800062共同生活援助</t>
  </si>
  <si>
    <t>2921500076共同生活援助</t>
  </si>
  <si>
    <t>2910300413短期入所</t>
  </si>
  <si>
    <t>2910300512行動援護</t>
  </si>
  <si>
    <t>2950370995児童発達支援</t>
  </si>
  <si>
    <t>2950370995放課後等デイサービス</t>
  </si>
  <si>
    <t>2950170775児童発達支援</t>
  </si>
  <si>
    <t>2950170775放課後等デイサービス</t>
  </si>
  <si>
    <t>2950170775保育所等訪問支援</t>
  </si>
  <si>
    <t>2920200058共同生活援助</t>
  </si>
  <si>
    <t>2910200787居宅介護</t>
  </si>
  <si>
    <t>2910200787重度訪問介護</t>
  </si>
  <si>
    <t>2910200787同行援護</t>
  </si>
  <si>
    <t>2910700455居宅介護</t>
  </si>
  <si>
    <t>2910700455重度訪問介護</t>
  </si>
  <si>
    <t>2910700455行動援護</t>
  </si>
  <si>
    <t>2910700455同行援護</t>
  </si>
  <si>
    <t>2910103247就労継続支援Ｂ型</t>
  </si>
  <si>
    <t>2920100381共同生活援助</t>
  </si>
  <si>
    <t>2910700521居宅介護</t>
  </si>
  <si>
    <t>2910700521行動援護</t>
  </si>
  <si>
    <t>2951500236児童発達支援</t>
  </si>
  <si>
    <t>2951500236保育所等訪問支援</t>
  </si>
  <si>
    <t>2950100319児童発達支援</t>
  </si>
  <si>
    <t>2950100319保育所等訪問支援</t>
  </si>
  <si>
    <t>2950100251児童発達支援</t>
  </si>
  <si>
    <t>2950100251放課後等デイサービス</t>
  </si>
  <si>
    <t>2951571666児童発達支援</t>
  </si>
  <si>
    <t>2951571666放課後等デイサービス</t>
  </si>
  <si>
    <t>2910103411就労継続支援Ｂ型</t>
  </si>
  <si>
    <t>2910102884居宅介護</t>
  </si>
  <si>
    <t>2910102884重度訪問介護</t>
  </si>
  <si>
    <t>2950200069児童発達支援</t>
  </si>
  <si>
    <t>2950200069放課後等デイサービス</t>
  </si>
  <si>
    <t>2950200069保育所等訪問支援</t>
  </si>
  <si>
    <t>2951970769児童発達支援</t>
  </si>
  <si>
    <t>2951970769放課後等デイサービス</t>
  </si>
  <si>
    <t>2910800735就労継続支援Ｂ型</t>
  </si>
  <si>
    <t>2910101597居宅介護</t>
  </si>
  <si>
    <t>2910101597重度訪問介護</t>
  </si>
  <si>
    <t>2910101597同行援護</t>
  </si>
  <si>
    <t>2910102546就労継続支援Ｂ型</t>
  </si>
  <si>
    <t>2910102546生活介護</t>
  </si>
  <si>
    <t>2910101928居宅介護</t>
  </si>
  <si>
    <t>2910101928行動援護</t>
  </si>
  <si>
    <t>2910101928同行援護</t>
  </si>
  <si>
    <t>2910900469生活介護</t>
  </si>
  <si>
    <t>2910103502就労継続支援Ｂ型</t>
  </si>
  <si>
    <t>2920100514共同生活援助</t>
  </si>
  <si>
    <t>2911300131居宅介護</t>
  </si>
  <si>
    <t>2911300131重度訪問介護</t>
  </si>
  <si>
    <t>2911300131行動援護</t>
  </si>
  <si>
    <t>2911300131同行援護</t>
  </si>
  <si>
    <t>2950271490児童発達支援</t>
  </si>
  <si>
    <t>2950271490放課後等デイサービス</t>
  </si>
  <si>
    <t>2910800669就労継続支援Ａ型</t>
  </si>
  <si>
    <t>2951800131児童発達支援</t>
  </si>
  <si>
    <t>2951800131放課後等デイサービス</t>
  </si>
  <si>
    <t>2951800156児童発達支援</t>
  </si>
  <si>
    <t>2951800156放課後等デイサービス</t>
  </si>
  <si>
    <t>2910700299居宅介護</t>
  </si>
  <si>
    <t>2910700299重度訪問介護</t>
  </si>
  <si>
    <t>2910700299行動援護</t>
  </si>
  <si>
    <t>2910700299同行援護</t>
  </si>
  <si>
    <t>2910700323短期入所</t>
  </si>
  <si>
    <t>2910700463生活介護</t>
  </si>
  <si>
    <t>2910700463短期入所</t>
  </si>
  <si>
    <t>2950770301放課後等デイサービス</t>
  </si>
  <si>
    <t>2910102108居宅介護</t>
  </si>
  <si>
    <t>2910102108重度訪問介護</t>
  </si>
  <si>
    <t>2910102108同行援護</t>
  </si>
  <si>
    <t>2951561584児童発達支援</t>
  </si>
  <si>
    <t>2951561584放課後等デイサービス</t>
  </si>
  <si>
    <t>2951561584保育所等訪問支援</t>
  </si>
  <si>
    <t>2951561584居宅訪問型児童発達支援</t>
  </si>
  <si>
    <t>2950100129児童発達支援</t>
  </si>
  <si>
    <t>2950100129放課後等デイサービス</t>
  </si>
  <si>
    <t>2950100129保育所等訪問支援</t>
  </si>
  <si>
    <t>2950770616児童発達支援</t>
  </si>
  <si>
    <t>2950770616放課後等デイサービス</t>
  </si>
  <si>
    <t>2950770616保育所等訪問支援</t>
  </si>
  <si>
    <t>2950861621児童発達支援</t>
  </si>
  <si>
    <t>2950861621放課後等デイサービス</t>
  </si>
  <si>
    <t>2950861621保育所等訪問支援</t>
  </si>
  <si>
    <t>2951200027児童発達支援</t>
  </si>
  <si>
    <t>2951200027放課後等デイサービス</t>
  </si>
  <si>
    <t>2951200027保育所等訪問支援</t>
  </si>
  <si>
    <t>2951270962児童発達支援</t>
  </si>
  <si>
    <t>2951270962放課後等デイサービス</t>
  </si>
  <si>
    <t>2951270962保育所等訪問支援</t>
  </si>
  <si>
    <t>2951571401児童発達支援</t>
  </si>
  <si>
    <t>2951571401放課後等デイサービス</t>
  </si>
  <si>
    <t>2951571401保育所等訪問支援</t>
  </si>
  <si>
    <t>2951871173児童発達支援</t>
  </si>
  <si>
    <t>2951871173放課後等デイサービス</t>
  </si>
  <si>
    <t>2951871173保育所等訪問支援</t>
  </si>
  <si>
    <t>2920400096共同生活援助</t>
  </si>
  <si>
    <t>2911201073就労移行支援</t>
  </si>
  <si>
    <t>2910200720居宅介護</t>
  </si>
  <si>
    <t>2910200720重度訪問介護</t>
  </si>
  <si>
    <t>2910200720行動援護</t>
  </si>
  <si>
    <t>2910200720同行援護</t>
  </si>
  <si>
    <t>2910200720生活介護</t>
  </si>
  <si>
    <t>2911200638自立訓練（生活訓練）</t>
  </si>
  <si>
    <t>2912000276自立訓練（生活訓練）</t>
  </si>
  <si>
    <t>2912000276就労移行支援</t>
  </si>
  <si>
    <t>2921300022共同生活援助</t>
  </si>
  <si>
    <t>2950870986児童発達支援</t>
  </si>
  <si>
    <t>2950870986放課後等デイサービス</t>
  </si>
  <si>
    <t>2910900295居宅介護</t>
  </si>
  <si>
    <t>2910900295重度訪問介護</t>
  </si>
  <si>
    <t>2950870945児童発達支援</t>
  </si>
  <si>
    <t>2950870945放課後等デイサービス</t>
  </si>
  <si>
    <t>2950870945保育所等訪問支援</t>
  </si>
  <si>
    <t>2950371704放課後等デイサービス</t>
  </si>
  <si>
    <t>2910103130就労継続支援Ｂ型</t>
  </si>
  <si>
    <t>2910103486就労継続支援Ａ型</t>
  </si>
  <si>
    <t>2910103486就労継続支援Ｂ型</t>
  </si>
  <si>
    <t>2910103536居宅介護</t>
  </si>
  <si>
    <t>2910103536重度訪問介護</t>
  </si>
  <si>
    <t>2910103536同行援護</t>
  </si>
  <si>
    <t>2910101514居宅介護</t>
  </si>
  <si>
    <t>2910101514重度訪問介護</t>
  </si>
  <si>
    <t>2910101514行動援護</t>
  </si>
  <si>
    <t>2910102223生活介護</t>
  </si>
  <si>
    <t>2910103346居宅介護</t>
  </si>
  <si>
    <t>2910103346重度訪問介護</t>
  </si>
  <si>
    <t>2911200919行動援護</t>
  </si>
  <si>
    <t>2951270228放課後等デイサービス</t>
  </si>
  <si>
    <t>2951270228保育所等訪問支援</t>
  </si>
  <si>
    <t>2910101050就労継続支援Ｂ型</t>
  </si>
  <si>
    <t>2910300397居宅介護</t>
  </si>
  <si>
    <t>2910300397重度訪問介護</t>
  </si>
  <si>
    <t>2910300397行動援護</t>
  </si>
  <si>
    <t>2910300397同行援護</t>
  </si>
  <si>
    <t>2911700116居宅介護</t>
  </si>
  <si>
    <t>2911700116重度訪問介護</t>
  </si>
  <si>
    <t>2950300091児童発達支援</t>
  </si>
  <si>
    <t>2911201057就労継続支援Ａ型</t>
  </si>
  <si>
    <t>2910103783就労継続支援（Ａ型）</t>
  </si>
  <si>
    <t>2910101092居宅介護</t>
  </si>
  <si>
    <t>2910101092重度訪問介護</t>
  </si>
  <si>
    <t>2911200356居宅介護</t>
  </si>
  <si>
    <t>2911200356重度訪問介護</t>
  </si>
  <si>
    <t>2911200356同行援護</t>
  </si>
  <si>
    <t>2911200612居宅介護</t>
  </si>
  <si>
    <t>2911200612重度訪問介護</t>
  </si>
  <si>
    <t>2911200612行動援護</t>
  </si>
  <si>
    <t>2911200612同行援護</t>
  </si>
  <si>
    <t>2911200620生活介護</t>
  </si>
  <si>
    <t>2951270640放課後等デイサービス</t>
  </si>
  <si>
    <t>2911700439生活介護</t>
  </si>
  <si>
    <t>2911700470短期入所</t>
  </si>
  <si>
    <t>2911500490居宅介護</t>
  </si>
  <si>
    <t>2911500490重度訪問介護</t>
  </si>
  <si>
    <t>2911500490行動援護</t>
  </si>
  <si>
    <t>2911500490同行援護</t>
  </si>
  <si>
    <t>2950570669放課後等デイサービス</t>
  </si>
  <si>
    <t>2950570669児童発達支援</t>
  </si>
  <si>
    <t>2951271036放課後等デイサービス</t>
  </si>
  <si>
    <t>2951570247児童発達支援</t>
  </si>
  <si>
    <t>2951570247放課後等デイサービス</t>
  </si>
  <si>
    <t>2951770334児童発達支援</t>
  </si>
  <si>
    <t>2951770334放課後等デイサービス</t>
  </si>
  <si>
    <t>2951900063放課後等デイサービス</t>
  </si>
  <si>
    <t>2950270732児童発達支援</t>
  </si>
  <si>
    <t>2950270732放課後等デイサービス</t>
  </si>
  <si>
    <t>2910500111居宅介護</t>
  </si>
  <si>
    <t>2910500111重度訪問介護</t>
  </si>
  <si>
    <t>2910500111行動援護</t>
  </si>
  <si>
    <t>2910500111同行援護</t>
  </si>
  <si>
    <t>2910200373居宅介護</t>
  </si>
  <si>
    <t>2910200373重度訪問介護</t>
  </si>
  <si>
    <t>2910200373行動援護</t>
  </si>
  <si>
    <t>2950161055児童発達支援</t>
  </si>
  <si>
    <t>2950161055放課後等デイサービス</t>
  </si>
  <si>
    <t>2950700027児童発達支援</t>
  </si>
  <si>
    <t>2950700027放課後等デイサービス</t>
  </si>
  <si>
    <t>2950961082児童発達支援</t>
  </si>
  <si>
    <t>2950961082放課後等デイサービス</t>
  </si>
  <si>
    <t>2951261169児童発達支援</t>
  </si>
  <si>
    <t>2951261169放課後等デイサービス</t>
  </si>
  <si>
    <t>2950870028放課後等デイサービス</t>
  </si>
  <si>
    <t>2950870184放課後等デイサービス</t>
  </si>
  <si>
    <t>2950871372放課後等デイサービス</t>
  </si>
  <si>
    <t>2951900055児童発達支援</t>
  </si>
  <si>
    <t>2951900055放課後等デイサービス</t>
  </si>
  <si>
    <t>2911200570居宅介護</t>
  </si>
  <si>
    <t>2911200570重度訪問介護</t>
  </si>
  <si>
    <t>2911200372居宅介護</t>
  </si>
  <si>
    <t>2911200372重度訪問介護</t>
  </si>
  <si>
    <t>2911200372同行援護</t>
  </si>
  <si>
    <t>2910700232居宅介護</t>
  </si>
  <si>
    <t>2910700232重度訪問介護</t>
  </si>
  <si>
    <t>2910700232同行援護</t>
  </si>
  <si>
    <t>2950100244児童発達支援</t>
  </si>
  <si>
    <t>2951500269児童発達支援</t>
  </si>
  <si>
    <t>2951800164児童発達支援</t>
  </si>
  <si>
    <t>2951800180児童発達支援</t>
  </si>
  <si>
    <t>2951500251児童発達支援</t>
  </si>
  <si>
    <t>2951500251放課後等デイサービス</t>
  </si>
  <si>
    <t>2951571237児童発達支援</t>
  </si>
  <si>
    <t>2951571237放課後等デイサービス</t>
  </si>
  <si>
    <t>2910101456居宅介護</t>
  </si>
  <si>
    <t>2910101456重度訪問介護</t>
  </si>
  <si>
    <t>2910101456行動援護</t>
  </si>
  <si>
    <t>2910101456同行援護</t>
  </si>
  <si>
    <t>2950100046放課後等デイサービス</t>
  </si>
  <si>
    <t>2910101027居宅介護</t>
  </si>
  <si>
    <t>2910101027重度訪問介護</t>
  </si>
  <si>
    <t>2910101027行動援護</t>
  </si>
  <si>
    <t>2910101027同行援護</t>
  </si>
  <si>
    <t>2910101654生活介護</t>
  </si>
  <si>
    <t>2910101654就労継続支援Ｂ型</t>
  </si>
  <si>
    <t>2910102645就労継続支援Ｂ型</t>
  </si>
  <si>
    <t>2920100258共同生活援助</t>
  </si>
  <si>
    <t>2950170262放課後等デイサービス</t>
  </si>
  <si>
    <t>2950171203児童発達支援</t>
  </si>
  <si>
    <t>2950171203放課後等デイサービス</t>
  </si>
  <si>
    <t>2950760328児童発達支援</t>
  </si>
  <si>
    <t>2950760328放課後等デイサービス</t>
  </si>
  <si>
    <t>2910300355居宅介護</t>
  </si>
  <si>
    <t>2910300355重度訪問介護</t>
  </si>
  <si>
    <t>2911200760行動援護</t>
  </si>
  <si>
    <t>2911200760同行援護</t>
  </si>
  <si>
    <t>2951270673児童発達支援</t>
  </si>
  <si>
    <t>2951270673放課後等デイサービス</t>
  </si>
  <si>
    <t>2951270673保育所等訪問支援</t>
  </si>
  <si>
    <t>2951271424放課後等デイサービス</t>
  </si>
  <si>
    <t>2951271424保育所等訪問支援</t>
  </si>
  <si>
    <t>2951461637児童発達支援</t>
  </si>
  <si>
    <t>2951461637放課後等デイサービス</t>
  </si>
  <si>
    <t>2951461637保育所等訪問支援</t>
  </si>
  <si>
    <t>2910102702居宅介護</t>
  </si>
  <si>
    <t>2910102702重度訪問介護</t>
  </si>
  <si>
    <t>2910102702同行援護</t>
  </si>
  <si>
    <t>2910103585居宅介護</t>
  </si>
  <si>
    <t>2910103585重度訪問介護</t>
  </si>
  <si>
    <t>2910103593居宅介護</t>
  </si>
  <si>
    <t>2910103593重度訪問介護</t>
  </si>
  <si>
    <t>2950671053児童発達支援</t>
  </si>
  <si>
    <t>2950671053放課後等デイサービス</t>
  </si>
  <si>
    <t>2910101258居宅介護</t>
  </si>
  <si>
    <t>2910101258重度訪問介護</t>
  </si>
  <si>
    <t>2910101258行動援護</t>
  </si>
  <si>
    <t>2910101258生活介護</t>
  </si>
  <si>
    <t>2950170155放課後等デイサービス</t>
  </si>
  <si>
    <t>2950170551放課後等デイサービス</t>
  </si>
  <si>
    <t>2910103676短期入所</t>
  </si>
  <si>
    <t>2910102785就労移行支援</t>
  </si>
  <si>
    <t>2910102785就労継続支援Ｂ型</t>
  </si>
  <si>
    <t>2910200399生活介護</t>
  </si>
  <si>
    <t>2910800032居宅介護</t>
  </si>
  <si>
    <t>2910800032重度訪問介護</t>
  </si>
  <si>
    <t>2910103098居宅介護</t>
  </si>
  <si>
    <t>2910103098重度訪問介護</t>
  </si>
  <si>
    <t>2910103098同行援護</t>
  </si>
  <si>
    <t>2950300026児童発達支援</t>
  </si>
  <si>
    <t>2950300026放課後等デイサービス</t>
  </si>
  <si>
    <t>2911500300居宅介護</t>
  </si>
  <si>
    <t>2911500300重度訪問介護</t>
  </si>
  <si>
    <t>2911500300同行援護</t>
  </si>
  <si>
    <t>2910900576短期入所</t>
  </si>
  <si>
    <t>2950970521児童発達支援</t>
  </si>
  <si>
    <t>2950970521放課後等デイサービス</t>
  </si>
  <si>
    <t>2950971305放課後等デイサービス</t>
  </si>
  <si>
    <t>2910900675就労移行支援</t>
  </si>
  <si>
    <t>2910900675就労定着支援</t>
  </si>
  <si>
    <t>2911200539居宅介護</t>
  </si>
  <si>
    <t>2911200539重度訪問介護</t>
  </si>
  <si>
    <t>2910103221居宅介護</t>
  </si>
  <si>
    <t>2910103221重度訪問介護</t>
  </si>
  <si>
    <t>2950700076児童発達支援</t>
  </si>
  <si>
    <t>2950700076放課後等デイサービス</t>
  </si>
  <si>
    <t>2950100277児童発達支援</t>
  </si>
  <si>
    <t>2950100277放課後等デイサービス</t>
  </si>
  <si>
    <t>2950171641児童発達支援</t>
  </si>
  <si>
    <t>2950171641放課後等デイサービス</t>
  </si>
  <si>
    <t>2911200497居宅介護</t>
  </si>
  <si>
    <t>2911200497重度訪問介護</t>
  </si>
  <si>
    <t>2911200497行動援護</t>
  </si>
  <si>
    <t>2911200497同行援護</t>
  </si>
  <si>
    <t>2911900369居宅介護</t>
  </si>
  <si>
    <t>2911900369重度訪問介護</t>
  </si>
  <si>
    <t>2911900369同行援護</t>
  </si>
  <si>
    <t>2911800494居宅介護</t>
  </si>
  <si>
    <t>2951500244児童発達支援</t>
  </si>
  <si>
    <t>2951500244放課後等デイサービス</t>
  </si>
  <si>
    <t>2910100938居宅介護</t>
  </si>
  <si>
    <t>2910100938重度訪問介護</t>
  </si>
  <si>
    <t>2910100938行動援護</t>
  </si>
  <si>
    <t>2910100938同行援護</t>
  </si>
  <si>
    <t>2910100938短期入所</t>
  </si>
  <si>
    <t>2950170403放課後等デイサービス</t>
  </si>
  <si>
    <t>2910200779生活介護</t>
  </si>
  <si>
    <t>2950270211放課後等デイサービス</t>
  </si>
  <si>
    <t>2950270567児童発達支援</t>
  </si>
  <si>
    <t>2950270567放課後等デイサービス</t>
  </si>
  <si>
    <t>2950271193児童発達支援</t>
  </si>
  <si>
    <t>2950271193放課後等デイサービス</t>
  </si>
  <si>
    <t>2951271614児童発達支援</t>
  </si>
  <si>
    <t>2951271614放課後等デイサービス</t>
  </si>
  <si>
    <t>2910100979居宅介護</t>
  </si>
  <si>
    <t>2910100979重度訪問介護</t>
  </si>
  <si>
    <t>2910100979同行援護</t>
  </si>
  <si>
    <t>2910100987居宅介護</t>
  </si>
  <si>
    <t>2910100987重度訪問介護</t>
  </si>
  <si>
    <t>2910100995居宅介護</t>
  </si>
  <si>
    <t>2910100995重度訪問介護</t>
  </si>
  <si>
    <t>2910101290居宅介護</t>
  </si>
  <si>
    <t>2910101290重度訪問介護</t>
  </si>
  <si>
    <t>2910103031居宅介護</t>
  </si>
  <si>
    <t>2910103031重度訪問介護</t>
  </si>
  <si>
    <t>2910103049居宅介護</t>
  </si>
  <si>
    <t>2910103049重度訪問介護</t>
  </si>
  <si>
    <t>2910103056居宅介護</t>
  </si>
  <si>
    <t>2910103056重度訪問介護</t>
  </si>
  <si>
    <t>2910200811居宅介護</t>
  </si>
  <si>
    <t>2910200811重度訪問介護</t>
  </si>
  <si>
    <t>2910400155居宅介護</t>
  </si>
  <si>
    <t>2910400155重度訪問介護</t>
  </si>
  <si>
    <t>2910400155同行援護</t>
  </si>
  <si>
    <t>2910700141居宅介護</t>
  </si>
  <si>
    <t>2910700141重度訪問介護</t>
  </si>
  <si>
    <t>2910700141同行援護</t>
  </si>
  <si>
    <t>2910800222居宅介護</t>
  </si>
  <si>
    <t>2910800222重度訪問介護</t>
  </si>
  <si>
    <t>2910800222同行援護</t>
  </si>
  <si>
    <t>2910900121居宅介護</t>
  </si>
  <si>
    <t>2910900121重度訪問介護</t>
  </si>
  <si>
    <t>2911200323居宅介護</t>
  </si>
  <si>
    <t>2911200323重度訪問介護</t>
  </si>
  <si>
    <t>2911200331居宅介護</t>
  </si>
  <si>
    <t>2911200331重度訪問介護</t>
  </si>
  <si>
    <t>2911201024居宅介護</t>
  </si>
  <si>
    <t>2911201024重度訪問介護</t>
  </si>
  <si>
    <t>2911500433居宅介護</t>
  </si>
  <si>
    <t>2911500433重度訪問介護</t>
  </si>
  <si>
    <t>2911500466居宅介護</t>
  </si>
  <si>
    <t>2911500466重度訪問介護</t>
  </si>
  <si>
    <t>2911900104居宅介護</t>
  </si>
  <si>
    <t>2911900104重度訪問介護</t>
  </si>
  <si>
    <t>2912000110居宅介護</t>
  </si>
  <si>
    <t>2912000110重度訪問介護</t>
  </si>
  <si>
    <t>2910800503居宅介護</t>
  </si>
  <si>
    <t>2910800503重度訪問介護</t>
  </si>
  <si>
    <t>2911800551居宅介護</t>
  </si>
  <si>
    <t>2911800551重度訪問介護</t>
  </si>
  <si>
    <t>2911800551行動援護</t>
  </si>
  <si>
    <t>2910700398行動援護</t>
  </si>
  <si>
    <t>2950770053放課後等デイサービス</t>
  </si>
  <si>
    <t>2950100145児童発達支援</t>
  </si>
  <si>
    <t>2950100145放課後等デイサービス</t>
  </si>
  <si>
    <t>2950161568児童発達支援</t>
  </si>
  <si>
    <t>2950161568放課後等デイサービス</t>
  </si>
  <si>
    <t>2910101191居宅介護</t>
  </si>
  <si>
    <t>2910101191重度訪問介護</t>
  </si>
  <si>
    <t>2910101191同行援護</t>
  </si>
  <si>
    <t>2910102090居宅介護</t>
  </si>
  <si>
    <t>2910102090重度訪問介護</t>
  </si>
  <si>
    <t>2910102090行動援護</t>
  </si>
  <si>
    <t>2910800628就労継続支援Ｂ型</t>
  </si>
  <si>
    <t>2910200597居宅介護</t>
  </si>
  <si>
    <t>2910200597重度訪問介護</t>
  </si>
  <si>
    <t>2910200597行動援護</t>
  </si>
  <si>
    <t>2910200597同行援護</t>
  </si>
  <si>
    <t>2910200696生活介護</t>
  </si>
  <si>
    <t>2910200696就労継続支援Ｂ型</t>
  </si>
  <si>
    <t>2920100332共同生活援助</t>
  </si>
  <si>
    <t>2920100373共同生活援助</t>
  </si>
  <si>
    <t>2910100409居宅介護</t>
  </si>
  <si>
    <t>2910100409重度訪問介護</t>
  </si>
  <si>
    <t>2910100409同行援護</t>
  </si>
  <si>
    <t>2910100417居宅介護</t>
  </si>
  <si>
    <t>2910100417重度訪問介護</t>
  </si>
  <si>
    <t>2910100417同行援護</t>
  </si>
  <si>
    <t>2911200141居宅介護</t>
  </si>
  <si>
    <t>2911200141重度訪問介護</t>
  </si>
  <si>
    <t>2911200141同行援護</t>
  </si>
  <si>
    <t>2911400261居宅介護</t>
  </si>
  <si>
    <t>2911400261重度訪問介護</t>
  </si>
  <si>
    <t>2911400261行動援護</t>
  </si>
  <si>
    <t>2911400261同行援護</t>
  </si>
  <si>
    <t>2910900329居宅介護</t>
  </si>
  <si>
    <t>2910103080居宅介護</t>
  </si>
  <si>
    <t>2910103080重度訪問介護</t>
  </si>
  <si>
    <t>2911500383居宅介護</t>
  </si>
  <si>
    <t>2911500383重度訪問介護</t>
  </si>
  <si>
    <t>2911500383行動援護</t>
  </si>
  <si>
    <t>2911500383同行援護</t>
  </si>
  <si>
    <t>2911500789生活介護</t>
  </si>
  <si>
    <t>2910103551居宅介護</t>
  </si>
  <si>
    <t>2910103551重度訪問介護</t>
  </si>
  <si>
    <t>2910300280就労継続支援Ａ型</t>
  </si>
  <si>
    <t>2911500748居宅介護</t>
  </si>
  <si>
    <t>2911500748重度訪問介護</t>
  </si>
  <si>
    <t>2910100441居宅介護</t>
  </si>
  <si>
    <t>2910100441重度訪問介護</t>
  </si>
  <si>
    <t>2910100441同行援護</t>
  </si>
  <si>
    <t>2951571757放課後等デイサービス</t>
  </si>
  <si>
    <t>2951871561児童発達支援</t>
  </si>
  <si>
    <t>2951871561放課後等デイサービス</t>
  </si>
  <si>
    <t>2911800338居宅介護</t>
  </si>
  <si>
    <t>2911800338重度訪問介護</t>
  </si>
  <si>
    <t>2911800338同行援護</t>
  </si>
  <si>
    <t>2951871082児童発達支援</t>
  </si>
  <si>
    <t>2951871082放課後等デイサービス</t>
  </si>
  <si>
    <t>2910500269居宅介護</t>
  </si>
  <si>
    <t>2910500269重度訪問介護</t>
  </si>
  <si>
    <t>2910500269同行援護</t>
  </si>
  <si>
    <t>2950800025児童発達支援</t>
  </si>
  <si>
    <t>2950800025放課後等デイサービス</t>
  </si>
  <si>
    <t>2911800312居宅介護</t>
  </si>
  <si>
    <t>2911800312重度訪問介護</t>
  </si>
  <si>
    <t>2950400040放課後等デイサービス</t>
  </si>
  <si>
    <t>2950470449放課後等デイサービス</t>
  </si>
  <si>
    <t>2950471686放課後等デイサービス</t>
  </si>
  <si>
    <t>2951971676放課後等デイサービス</t>
  </si>
  <si>
    <t>2910101076居宅介護</t>
  </si>
  <si>
    <t>2910101076重度訪問介護</t>
  </si>
  <si>
    <t>2910101076行動援護</t>
  </si>
  <si>
    <t>2910101076同行援護</t>
  </si>
  <si>
    <t>2950171286児童発達支援</t>
  </si>
  <si>
    <t>2950171286放課後等デイサービス</t>
  </si>
  <si>
    <t>2911600134居宅介護</t>
  </si>
  <si>
    <t>2911600134重度訪問介護</t>
  </si>
  <si>
    <t>2911600134行動援護</t>
  </si>
  <si>
    <t>2911600134同行援護</t>
  </si>
  <si>
    <t>2910700356居宅介護</t>
  </si>
  <si>
    <t>2910700356重度訪問介護</t>
  </si>
  <si>
    <t>2910900279居宅介護</t>
  </si>
  <si>
    <t>2910900279重度訪問介護</t>
  </si>
  <si>
    <t>2910100144居宅介護</t>
  </si>
  <si>
    <t>2910100144重度訪問介護</t>
  </si>
  <si>
    <t>2910100144同行援護</t>
  </si>
  <si>
    <t>2910900063居宅介護</t>
  </si>
  <si>
    <t>2910900063重度訪問介護</t>
  </si>
  <si>
    <t>2910900063同行援護</t>
  </si>
  <si>
    <t>2910102173居宅介護</t>
  </si>
  <si>
    <t>2910102173重度訪問介護</t>
  </si>
  <si>
    <t>2910103072居宅介護</t>
  </si>
  <si>
    <t>2910103072重度訪問介護</t>
  </si>
  <si>
    <t>2911300255短期入所</t>
  </si>
  <si>
    <t>2921300048共同生活援助</t>
  </si>
  <si>
    <t>2911700512自立訓練（生活訓練）</t>
  </si>
  <si>
    <t>2921700080共同生活援助</t>
  </si>
  <si>
    <t>2910700406就労継続支援Ａ型</t>
  </si>
  <si>
    <t>2910900618居宅介護</t>
  </si>
  <si>
    <t>2910900618重度訪問介護</t>
  </si>
  <si>
    <t>2910900618行動援護</t>
  </si>
  <si>
    <t>2910900618同行援護</t>
  </si>
  <si>
    <t>2910400338居宅介護</t>
  </si>
  <si>
    <t>2910400338重度訪問介護</t>
  </si>
  <si>
    <t>2910400338行動援護</t>
  </si>
  <si>
    <t>2910400338同行援護</t>
  </si>
  <si>
    <t>2910400338短期入所</t>
  </si>
  <si>
    <t>2910400338就労移行支援</t>
  </si>
  <si>
    <t>2910400338就労継続支援Ｂ型</t>
  </si>
  <si>
    <t>2920400062共同生活援助</t>
  </si>
  <si>
    <t>2950470936児童発達支援</t>
  </si>
  <si>
    <t>2950470936放課後等デイサービス</t>
  </si>
  <si>
    <t>2911400097居宅介護</t>
  </si>
  <si>
    <t>2950371159児童発達支援</t>
  </si>
  <si>
    <t>2950371159放課後等デイサービス</t>
  </si>
  <si>
    <t>2910200761居宅介護</t>
  </si>
  <si>
    <t>2910200761重度訪問介護</t>
  </si>
  <si>
    <t>2910200761同行援護</t>
  </si>
  <si>
    <t>2910200902就労継続支援Ｂ型</t>
  </si>
  <si>
    <t>2910800255居宅介護</t>
  </si>
  <si>
    <t>2910800255重度訪問介護</t>
  </si>
  <si>
    <t>2910800255行動援護</t>
  </si>
  <si>
    <t>2910800255生活介護</t>
  </si>
  <si>
    <t>2910800651短期入所</t>
  </si>
  <si>
    <t>2920800030共同生活援助</t>
  </si>
  <si>
    <t>2920800055共同生活援助</t>
  </si>
  <si>
    <t>2950860284児童発達支援</t>
  </si>
  <si>
    <t>2950860284放課後等デイサービス</t>
  </si>
  <si>
    <t>2911800247居宅介護</t>
  </si>
  <si>
    <t>2911800247重度訪問介護</t>
  </si>
  <si>
    <t>2911200976居宅介護</t>
  </si>
  <si>
    <t>2911200976重度訪問介護</t>
  </si>
  <si>
    <t>2911200976同行援護</t>
  </si>
  <si>
    <t>2910700505居宅介護</t>
  </si>
  <si>
    <t>2910700505重度訪問介護</t>
  </si>
  <si>
    <t>2910700505行動援護</t>
  </si>
  <si>
    <t>2910700505同行援護</t>
  </si>
  <si>
    <t>2951271572放課後等デイサービス</t>
  </si>
  <si>
    <t>2951371067放課後等デイサービス</t>
  </si>
  <si>
    <t>2910102942生活介護</t>
  </si>
  <si>
    <t>2910900659居宅介護</t>
  </si>
  <si>
    <t>2910900659重度訪問介護</t>
  </si>
  <si>
    <t>2910103312居宅介護</t>
  </si>
  <si>
    <t>2910103312重度訪問介護</t>
  </si>
  <si>
    <t>2910103312同行援護</t>
  </si>
  <si>
    <t>2910900584居宅介護</t>
  </si>
  <si>
    <t>2910900584重度訪問介護</t>
  </si>
  <si>
    <t>2910900584行動援護</t>
  </si>
  <si>
    <t>2910900584短期入所</t>
  </si>
  <si>
    <t>2910200886居宅介護</t>
  </si>
  <si>
    <t>2910200886重度訪問介護</t>
  </si>
  <si>
    <t>2910200886行動援護</t>
  </si>
  <si>
    <t>2910200886同行援護</t>
  </si>
  <si>
    <t>2911300180就労移行支援</t>
  </si>
  <si>
    <t>2911300180就労継続支援Ｂ型</t>
  </si>
  <si>
    <t>2911400337就労継続支援Ｂ型</t>
  </si>
  <si>
    <t>2920800063共同生活援助</t>
  </si>
  <si>
    <t>2910500566居宅介護</t>
  </si>
  <si>
    <t>2950571105児童発達支援</t>
  </si>
  <si>
    <t>2950571105放課後等デイサービス</t>
  </si>
  <si>
    <t>2910102611居宅介護</t>
  </si>
  <si>
    <t>2910102611重度訪問介護</t>
  </si>
  <si>
    <t>2910102611同行援護</t>
  </si>
  <si>
    <t>2950270534児童発達支援</t>
  </si>
  <si>
    <t>2950270534放課後等デイサービス</t>
  </si>
  <si>
    <t>2910200522就労継続支援Ｂ型</t>
  </si>
  <si>
    <t>2950161261児童発達支援</t>
  </si>
  <si>
    <t>2950161261放課後等デイサービス</t>
  </si>
  <si>
    <t>2920100399共同生活援助</t>
  </si>
  <si>
    <t>2920200041共同生活援助</t>
  </si>
  <si>
    <t>2950261715児童発達支援</t>
  </si>
  <si>
    <t>2950261715放課後等デイサービス</t>
  </si>
  <si>
    <t>2950361697児童発達支援</t>
  </si>
  <si>
    <t>2950361697放課後等デイサービス</t>
  </si>
  <si>
    <t>2911900138居宅介護</t>
  </si>
  <si>
    <t>2911900138重度訪問介護</t>
  </si>
  <si>
    <t>2911900138行動援護</t>
  </si>
  <si>
    <t>2911900138同行援護</t>
  </si>
  <si>
    <t>2951971262放課後等デイサービス</t>
  </si>
  <si>
    <t>2911400287居宅介護</t>
  </si>
  <si>
    <t>2911400287重度訪問介護</t>
  </si>
  <si>
    <t>2911400287行動援護</t>
  </si>
  <si>
    <t>2911400287同行援護</t>
  </si>
  <si>
    <t>2910102157居宅介護</t>
  </si>
  <si>
    <t>2910102157重度訪問介護</t>
  </si>
  <si>
    <t>2910102157同行援護</t>
  </si>
  <si>
    <t>2910200555居宅介護</t>
  </si>
  <si>
    <t>2910200555重度訪問介護</t>
  </si>
  <si>
    <t>2951570650児童発達支援</t>
  </si>
  <si>
    <t>2951570650放課後等デイサービス</t>
  </si>
  <si>
    <t>2910900402居宅介護</t>
  </si>
  <si>
    <t>2910900402重度訪問介護</t>
  </si>
  <si>
    <t>2910900550就労継続支援Ｂ型</t>
  </si>
  <si>
    <t>2910900550生活介護</t>
  </si>
  <si>
    <t>2950961140児童発達支援</t>
  </si>
  <si>
    <t>2950961140放課後等デイサービス</t>
  </si>
  <si>
    <t>2950971503児童発達支援</t>
  </si>
  <si>
    <t>2950971503放課後等デイサービス</t>
  </si>
  <si>
    <t>2950171559児童発達支援</t>
  </si>
  <si>
    <t>2950171559放課後等デイサービス</t>
  </si>
  <si>
    <t>2911200877居宅介護</t>
  </si>
  <si>
    <t>2911200877重度訪問介護</t>
  </si>
  <si>
    <t>2911200877行動援護</t>
  </si>
  <si>
    <t>2911200877同行援護</t>
  </si>
  <si>
    <t>2910400023居宅介護</t>
  </si>
  <si>
    <t>2910400023重度訪問介護</t>
  </si>
  <si>
    <t>2910400023行動援護</t>
  </si>
  <si>
    <t>2910400023同行援護</t>
  </si>
  <si>
    <t>2910700422居宅介護</t>
  </si>
  <si>
    <t>2910700422重度訪問介護</t>
  </si>
  <si>
    <t>2910700422同行援護</t>
  </si>
  <si>
    <t>2910400098居宅介護</t>
  </si>
  <si>
    <t>2910400098重度訪問介護</t>
  </si>
  <si>
    <t>2910400098行動援護</t>
  </si>
  <si>
    <t>2910400098同行援護</t>
  </si>
  <si>
    <t>2910400221生活介護</t>
  </si>
  <si>
    <t>2910400221就労継続支援Ｂ型</t>
  </si>
  <si>
    <t>2920400013共同生活援助</t>
  </si>
  <si>
    <t>2911800015居宅介護</t>
  </si>
  <si>
    <t>2911800015重度訪問介護</t>
  </si>
  <si>
    <t>2911800015行動援護</t>
  </si>
  <si>
    <t>2951570171放課後等デイサービス</t>
  </si>
  <si>
    <t>2910103528居宅介護</t>
  </si>
  <si>
    <t>2910103528重度訪問介護</t>
  </si>
  <si>
    <t>2910103528行動援護</t>
  </si>
  <si>
    <t>2910103528同行援護</t>
  </si>
  <si>
    <t>2950100285児童発達支援</t>
  </si>
  <si>
    <t>2950100285放課後等デイサービス</t>
  </si>
  <si>
    <t>2911300081居宅介護</t>
  </si>
  <si>
    <t>2911300081重度訪問介護</t>
  </si>
  <si>
    <t>2911300081行動援護</t>
  </si>
  <si>
    <t>2910103288居宅介護</t>
  </si>
  <si>
    <t>2910103288重度訪問介護</t>
  </si>
  <si>
    <t>2910400403居宅介護</t>
  </si>
  <si>
    <t>2910400403重度訪問介護</t>
  </si>
  <si>
    <t>2911400188居宅介護</t>
  </si>
  <si>
    <t>2911400188重度訪問介護</t>
  </si>
  <si>
    <t>2910800487居宅介護</t>
  </si>
  <si>
    <t>2910800487重度訪問介護</t>
  </si>
  <si>
    <t>2910200480居宅介護</t>
  </si>
  <si>
    <t>2910200480重度訪問介護</t>
  </si>
  <si>
    <t>2911201107居宅介護</t>
  </si>
  <si>
    <t>2911201107重度訪問介護</t>
  </si>
  <si>
    <t>2910300017居宅介護</t>
  </si>
  <si>
    <t>2910300017重度訪問介護</t>
  </si>
  <si>
    <t>2910300017行動援護</t>
  </si>
  <si>
    <t>2910300017同行援護</t>
  </si>
  <si>
    <t>2910800412居宅介護</t>
  </si>
  <si>
    <t>2910800412重度訪問介護</t>
  </si>
  <si>
    <t>2920100308共同生活援助</t>
  </si>
  <si>
    <t>2911500649居宅介護</t>
  </si>
  <si>
    <t>2911800346居宅介護</t>
  </si>
  <si>
    <t>2911800346重度訪問介護</t>
  </si>
  <si>
    <t>2911900294居宅介護</t>
  </si>
  <si>
    <t>2911900294同行援護</t>
  </si>
  <si>
    <t>2910101985居宅介護</t>
  </si>
  <si>
    <t>2910101985重度訪問介護</t>
  </si>
  <si>
    <t>2910101985行動援護</t>
  </si>
  <si>
    <t>2910101985同行援護</t>
  </si>
  <si>
    <t>2911500581居宅介護</t>
  </si>
  <si>
    <t>2911500581重度訪問介護</t>
  </si>
  <si>
    <t>2911500581行動援護</t>
  </si>
  <si>
    <t>2911500581同行援護</t>
  </si>
  <si>
    <t>2911400279就労継続支援Ｂ型</t>
  </si>
  <si>
    <t>2910103395居宅介護</t>
  </si>
  <si>
    <t>2920100464共同生活援助</t>
  </si>
  <si>
    <t>2911700280居宅介護</t>
  </si>
  <si>
    <t>2911700280重度訪問介護</t>
  </si>
  <si>
    <t>2911700280行動援護</t>
  </si>
  <si>
    <t>2951770094放課後等デイサービス</t>
  </si>
  <si>
    <t>2911500706生活介護</t>
  </si>
  <si>
    <t>2911500706居宅介護</t>
  </si>
  <si>
    <t>2911500805居宅介護</t>
  </si>
  <si>
    <t>2911900179居宅介護</t>
  </si>
  <si>
    <t>2911900179重度訪問介護</t>
  </si>
  <si>
    <t>2911900179行動援護</t>
  </si>
  <si>
    <t>2910102561短期入所</t>
  </si>
  <si>
    <t>2910102561居宅介護</t>
  </si>
  <si>
    <t>2910102561重度訪問介護</t>
  </si>
  <si>
    <t>2910102561行動援護</t>
  </si>
  <si>
    <t>2910102561同行援護</t>
  </si>
  <si>
    <t>2910103429生活介護</t>
  </si>
  <si>
    <t>2910100664居宅介護</t>
  </si>
  <si>
    <t>2910100664重度訪問介護</t>
  </si>
  <si>
    <t>2910100664行動援護</t>
  </si>
  <si>
    <t>2950160305放課後等デイサービス</t>
  </si>
  <si>
    <t>2910102827就労継続支援Ｂ型</t>
  </si>
  <si>
    <t>2910103155就労継続支援Ｂ型</t>
  </si>
  <si>
    <t>2910103494就労継続支援Ｂ型</t>
  </si>
  <si>
    <t>2910300363就労継続支援Ｂ型</t>
  </si>
  <si>
    <t>2910500434就労継続支援Ｂ型</t>
  </si>
  <si>
    <t>2911201115就労継続支援Ｂ型</t>
  </si>
  <si>
    <t>2911800437就労継続支援Ｂ型</t>
  </si>
  <si>
    <t>2910400031居宅介護</t>
  </si>
  <si>
    <t>2910400031重度訪問介護</t>
  </si>
  <si>
    <t>2910400031行動援護</t>
  </si>
  <si>
    <t>2910400262生活介護</t>
  </si>
  <si>
    <t>2910400270短期入所</t>
  </si>
  <si>
    <t>2910400395生活介護</t>
  </si>
  <si>
    <t>2910400395短期入所</t>
  </si>
  <si>
    <t>2950400016放課後等デイサービス</t>
  </si>
  <si>
    <t>2950470043児童発達支援</t>
  </si>
  <si>
    <t>2950470043放課後等デイサービス</t>
  </si>
  <si>
    <t>2910800016居宅介護</t>
  </si>
  <si>
    <t>2910800016重度訪問介護</t>
  </si>
  <si>
    <t>2950260451児童発達支援</t>
  </si>
  <si>
    <t>2950260451放課後等デイサービス</t>
  </si>
  <si>
    <t>2910102926生活介護</t>
  </si>
  <si>
    <t>2950170387放課後等デイサービス</t>
  </si>
  <si>
    <t>2911400139生活介護</t>
  </si>
  <si>
    <t>2911200034居宅介護</t>
  </si>
  <si>
    <t>2911200034重度訪問介護</t>
  </si>
  <si>
    <t>2911200034同行援護</t>
  </si>
  <si>
    <t>2911900161居宅介護</t>
  </si>
  <si>
    <t>2911900161重度訪問介護</t>
  </si>
  <si>
    <t>2910800602居宅介護</t>
  </si>
  <si>
    <t>2910800602重度訪問介護</t>
  </si>
  <si>
    <t>2910800602同行援護</t>
  </si>
  <si>
    <t>2910102595就労継続支援Ａ型</t>
  </si>
  <si>
    <t>2910102991居宅介護</t>
  </si>
  <si>
    <t>2910102991重度訪問介護</t>
  </si>
  <si>
    <t>2910102991同行援護</t>
  </si>
  <si>
    <t>2910103577就労継続支援Ｂ型</t>
  </si>
  <si>
    <t>2950261608児童発達支援</t>
  </si>
  <si>
    <t>2950261608放課後等デイサービス</t>
  </si>
  <si>
    <t>2950261608保育所等訪問支援</t>
  </si>
  <si>
    <t>2951561535児童発達支援</t>
  </si>
  <si>
    <t>2951561535放課後等デイサービス</t>
  </si>
  <si>
    <t>2951561535保育所等訪問支援</t>
  </si>
  <si>
    <t>2951800107児童発達支援</t>
  </si>
  <si>
    <t>2951800107放課後等デイサービス</t>
  </si>
  <si>
    <t>2951800107保育所等訪問支援</t>
  </si>
  <si>
    <t>2951800149児童発達支援</t>
  </si>
  <si>
    <t>2951800149放課後等デイサービス</t>
  </si>
  <si>
    <t>2951800149保育所等訪問支援</t>
  </si>
  <si>
    <t>2951200068児童発達支援</t>
  </si>
  <si>
    <t>2951200068放課後等デイサービス</t>
  </si>
  <si>
    <t>2951200035児童発達支援</t>
  </si>
  <si>
    <t>2951200035放課後等デイサービス</t>
  </si>
  <si>
    <t>2910102587就労継続支援Ａ型</t>
  </si>
  <si>
    <t>2910102975居宅介護</t>
  </si>
  <si>
    <t>2910400379居宅介護</t>
  </si>
  <si>
    <t>2910400379重度訪問介護</t>
  </si>
  <si>
    <t>2910400379同行援護</t>
  </si>
  <si>
    <t>2950771747児童発達支援</t>
  </si>
  <si>
    <t>2950771747放課後等デイサービス</t>
  </si>
  <si>
    <t>2911800387就労移行支援</t>
  </si>
  <si>
    <t>2911800387就労継続支援Ｂ型</t>
  </si>
  <si>
    <t>2910300447生活介護</t>
  </si>
  <si>
    <t>2911201131生活介護</t>
  </si>
  <si>
    <t>2911500813短期入所</t>
  </si>
  <si>
    <t>2920300049共同生活援助</t>
  </si>
  <si>
    <t>2920300056共同生活援助</t>
  </si>
  <si>
    <t>2921200107共同生活援助</t>
  </si>
  <si>
    <t>2921500126共同生活援助</t>
  </si>
  <si>
    <t>2920500119共同生活援助</t>
  </si>
  <si>
    <t>2950300083児童発達支援</t>
  </si>
  <si>
    <t>2950300083放課後等デイサービス</t>
  </si>
  <si>
    <t>2910102579居宅介護</t>
  </si>
  <si>
    <t>2910102579重度訪問介護</t>
  </si>
  <si>
    <t>2910102579行動援護</t>
  </si>
  <si>
    <t>2950171096児童発達支援</t>
  </si>
  <si>
    <t>2950171096放課後等デイサービス</t>
  </si>
  <si>
    <t>2910102637自立訓練（生活訓練）</t>
  </si>
  <si>
    <t>2910102637就労継続支援Ｂ型</t>
  </si>
  <si>
    <t>2950300059放課後等デイサービス</t>
  </si>
  <si>
    <t>2910101068居宅介護</t>
  </si>
  <si>
    <t>2910102629生活介護</t>
  </si>
  <si>
    <t>2910102629就労継続支援Ｂ型</t>
  </si>
  <si>
    <t>2950161592児童発達支援</t>
  </si>
  <si>
    <t>2950161592放課後等デイサービス</t>
  </si>
  <si>
    <t>2911800379居宅介護</t>
  </si>
  <si>
    <t>2911800379重度訪問介護</t>
  </si>
  <si>
    <t>2910300538居宅介護</t>
  </si>
  <si>
    <t>2910300538重度訪問介護</t>
  </si>
  <si>
    <t>2921200081共同生活援助</t>
  </si>
  <si>
    <t>2910300546居宅介護</t>
  </si>
  <si>
    <t>2910300546重度訪問介護</t>
  </si>
  <si>
    <t>2910300546同行援護</t>
  </si>
  <si>
    <t>2950100103児童発達支援</t>
  </si>
  <si>
    <t>2950100103放課後等デイサービス</t>
  </si>
  <si>
    <t>2910900568居宅介護</t>
  </si>
  <si>
    <t>2910900568重度訪問介護</t>
  </si>
  <si>
    <t>2910900568行動援護</t>
  </si>
  <si>
    <t>2910900568同行援護</t>
  </si>
  <si>
    <t>2910103403生活介護</t>
  </si>
  <si>
    <t>2951271390放課後等デイサービス</t>
  </si>
  <si>
    <t>2951500277放課後等デイサービス</t>
  </si>
  <si>
    <t>2910103437短期入所</t>
  </si>
  <si>
    <t>2910103510生活介護</t>
  </si>
  <si>
    <t>2910103510就労継続支援Ｂ型</t>
  </si>
  <si>
    <t>2920100431共同生活援助</t>
  </si>
  <si>
    <t>2920100498共同生活援助</t>
  </si>
  <si>
    <t>2910103767短期入所</t>
  </si>
  <si>
    <t>2920100597共同生活援助</t>
  </si>
  <si>
    <t>2950300109放課後等デイサービス</t>
  </si>
  <si>
    <t>2911900310居宅介護</t>
  </si>
  <si>
    <t>2911900310重度訪問介護</t>
  </si>
  <si>
    <t>2910103023居宅介護</t>
  </si>
  <si>
    <t>2910103023重度訪問介護</t>
  </si>
  <si>
    <t>2910103023行動援護</t>
  </si>
  <si>
    <t>2910103023同行援護</t>
  </si>
  <si>
    <t>2910900642短期入所</t>
  </si>
  <si>
    <t>2920900145共同生活援助</t>
  </si>
  <si>
    <t>2951871512児童発達支援</t>
  </si>
  <si>
    <t>2951871512放課後等デイサービス</t>
  </si>
  <si>
    <t>2910103270居宅介護</t>
  </si>
  <si>
    <t>2910103270重度訪問介護</t>
  </si>
  <si>
    <t>2910103270行動援護</t>
  </si>
  <si>
    <t>2910103270同行援護</t>
  </si>
  <si>
    <t>2921300030共同生活援助</t>
  </si>
  <si>
    <t>2920900111共同生活援助</t>
  </si>
  <si>
    <t>2911201164就労継続支援Ａ型</t>
  </si>
  <si>
    <t>2912000284就労継続支援Ｂ型</t>
  </si>
  <si>
    <t>2920400070共同生活援助</t>
  </si>
  <si>
    <t>2910102371居宅介護</t>
  </si>
  <si>
    <t>2910102371重度訪問介護</t>
  </si>
  <si>
    <t>2910200795就労継続支援Ａ型</t>
  </si>
  <si>
    <t>2910103296生活介護</t>
  </si>
  <si>
    <t>2911900211居宅介護</t>
  </si>
  <si>
    <t>2911900211重度訪問介護</t>
  </si>
  <si>
    <t>2911900211行動援護</t>
  </si>
  <si>
    <t>2911900211同行援護</t>
  </si>
  <si>
    <t>2950171385児童発達支援</t>
  </si>
  <si>
    <t>2950171385放課後等デイサービス</t>
  </si>
  <si>
    <t>2910800586居宅介護</t>
  </si>
  <si>
    <t>2910800586重度訪問介護</t>
  </si>
  <si>
    <t>2910800586行動援護</t>
  </si>
  <si>
    <t>2950200044児童発達支援</t>
  </si>
  <si>
    <t>2950200044放課後等デイサービス</t>
  </si>
  <si>
    <t>2910103353居宅介護</t>
  </si>
  <si>
    <t>2910103353重度訪問介護</t>
  </si>
  <si>
    <t>2910103353行動援護</t>
  </si>
  <si>
    <t>2910102421居宅介護</t>
  </si>
  <si>
    <t>2910102421重度訪問介護</t>
  </si>
  <si>
    <t>2911400253居宅介護</t>
  </si>
  <si>
    <t>2911400253重度訪問介護</t>
  </si>
  <si>
    <t>2911400295生活介護</t>
  </si>
  <si>
    <t>2911400295就労継続支援Ｂ型</t>
  </si>
  <si>
    <t>2951471537放課後等デイサービス</t>
  </si>
  <si>
    <t>2911201081就労継続支援Ｂ型</t>
  </si>
  <si>
    <t>2950170239児童発達支援</t>
  </si>
  <si>
    <t>2950170239放課後等デイサービス</t>
  </si>
  <si>
    <t>2910100185居宅介護</t>
  </si>
  <si>
    <t>2910100185重度訪問介護</t>
  </si>
  <si>
    <t>2910100185行動援護</t>
  </si>
  <si>
    <t>2910100185同行援護</t>
  </si>
  <si>
    <t>2910100789居宅介護</t>
  </si>
  <si>
    <t>2910100789重度訪問介護</t>
  </si>
  <si>
    <t>2910100789同行援護</t>
  </si>
  <si>
    <t>2910500194居宅介護</t>
  </si>
  <si>
    <t>2910500194重度訪問介護</t>
  </si>
  <si>
    <t>2910300553短期入所</t>
  </si>
  <si>
    <t>2910300561居宅介護</t>
  </si>
  <si>
    <t>2910300561重度訪問介護</t>
  </si>
  <si>
    <t>2910300561同行援護</t>
  </si>
  <si>
    <t>2910300587生活介護</t>
  </si>
  <si>
    <t>2920300106共同生活援助</t>
  </si>
  <si>
    <t>2911300107就労継続支援Ｂ型</t>
  </si>
  <si>
    <t>2911300107生活介護</t>
  </si>
  <si>
    <t>2911300107短期入所</t>
  </si>
  <si>
    <t>2910100227生活介護</t>
  </si>
  <si>
    <t>2910100227短期入所</t>
  </si>
  <si>
    <t>2910100227就労継続支援Ｂ型</t>
  </si>
  <si>
    <t>2910101589居宅介護</t>
  </si>
  <si>
    <t>2910101589重度訪問介護</t>
  </si>
  <si>
    <t>2910101589行動援護</t>
  </si>
  <si>
    <t>2910101589同行援護</t>
  </si>
  <si>
    <t>2910101589生活介護</t>
  </si>
  <si>
    <t>2920100159共同生活援助</t>
  </si>
  <si>
    <t>2920300098共同生活援助</t>
  </si>
  <si>
    <t>2950160529放課後等デイサービス</t>
  </si>
  <si>
    <t>2910300603短期入所</t>
  </si>
  <si>
    <t>2910300082生活介護</t>
  </si>
  <si>
    <t>2910300082短期入所</t>
  </si>
  <si>
    <t>2910300082就労継続支援Ｂ型</t>
  </si>
  <si>
    <t>2910300082居宅介護</t>
  </si>
  <si>
    <t>2910300082重度訪問介護</t>
  </si>
  <si>
    <t>2910300082行動援護</t>
  </si>
  <si>
    <t>2910300264生活介護</t>
  </si>
  <si>
    <t>2910300306生活介護</t>
  </si>
  <si>
    <t>2910300371短期入所</t>
  </si>
  <si>
    <t>2910300389就労継続支援Ｂ型</t>
  </si>
  <si>
    <t>2920300015共同生活援助</t>
  </si>
  <si>
    <t>2910300595生活介護</t>
  </si>
  <si>
    <t>2910102694生活介護</t>
  </si>
  <si>
    <t>2910102694短期入所</t>
  </si>
  <si>
    <t>2910102694施設入所支援</t>
  </si>
  <si>
    <t>2910103007短期入所</t>
  </si>
  <si>
    <t>2950100061児童発達支援</t>
  </si>
  <si>
    <t>2950100061放課後等デイサービス</t>
  </si>
  <si>
    <t>2911700124生活介護</t>
  </si>
  <si>
    <t>2911700124短期入所</t>
  </si>
  <si>
    <t>2911700124施設入所支援</t>
  </si>
  <si>
    <t>2951770433放課後等デイサービス</t>
  </si>
  <si>
    <t>2910100268生活介護</t>
  </si>
  <si>
    <t>2920100076共同生活援助</t>
  </si>
  <si>
    <t>2910100268居宅介護</t>
  </si>
  <si>
    <t>2910100268重度訪問介護</t>
  </si>
  <si>
    <t>2910100268行動援護</t>
  </si>
  <si>
    <t>2910101423就労継続支援Ｂ型</t>
  </si>
  <si>
    <t>2910103205短期入所</t>
  </si>
  <si>
    <t>2910103700短期入所</t>
  </si>
  <si>
    <t>2920100555共同生活援助</t>
  </si>
  <si>
    <t>2910100219居宅介護</t>
  </si>
  <si>
    <t>2910100219行動援護</t>
  </si>
  <si>
    <t>2910100219生活介護</t>
  </si>
  <si>
    <t>2910101829生活介護</t>
  </si>
  <si>
    <t>2910101829就労継続支援Ａ型</t>
  </si>
  <si>
    <t>2910101829就労継続支援Ｂ型</t>
  </si>
  <si>
    <t>2910102132短期入所</t>
  </si>
  <si>
    <t>2920100043共同生活援助</t>
  </si>
  <si>
    <t>2920100480共同生活援助</t>
  </si>
  <si>
    <t>2911700207生活介護</t>
  </si>
  <si>
    <t>2910800362就労継続支援Ｂ型</t>
  </si>
  <si>
    <t>2911300065居宅介護</t>
  </si>
  <si>
    <t>2911300065重度訪問介護</t>
  </si>
  <si>
    <t>2911300065行動援護</t>
  </si>
  <si>
    <t>2911300065生活介護</t>
  </si>
  <si>
    <t>2911300065就労継続支援Ｂ型</t>
  </si>
  <si>
    <t>2911300222短期入所</t>
  </si>
  <si>
    <t>2911300248生活介護</t>
  </si>
  <si>
    <t>2911700249自立訓練（生活訓練）</t>
  </si>
  <si>
    <t>2911700249就労移行支援</t>
  </si>
  <si>
    <t>2911700249就労継続支援Ｂ型</t>
  </si>
  <si>
    <t>2951300017放課後等デイサービス</t>
  </si>
  <si>
    <t>2910900154就労移行支援</t>
  </si>
  <si>
    <t>2910900154就労継続支援Ｂ型</t>
  </si>
  <si>
    <t>2910900204居宅介護</t>
  </si>
  <si>
    <t>2910900204重度訪問介護</t>
  </si>
  <si>
    <t>2910900204行動援護</t>
  </si>
  <si>
    <t>2910900204同行援護</t>
  </si>
  <si>
    <t>2910900360短期入所</t>
  </si>
  <si>
    <t>2910900410生活介護</t>
  </si>
  <si>
    <t>2920900020共同生活援助</t>
  </si>
  <si>
    <t>2910500087生活介護</t>
  </si>
  <si>
    <t>2920500028共同生活援助</t>
  </si>
  <si>
    <t>2910101688就労継続支援Ｂ型</t>
  </si>
  <si>
    <t>2910100201居宅介護</t>
  </si>
  <si>
    <t>2910100201重度訪問介護</t>
  </si>
  <si>
    <t>2910100201行動援護</t>
  </si>
  <si>
    <t>2910100201同行援護</t>
  </si>
  <si>
    <t>2910100201生活介護</t>
  </si>
  <si>
    <t>2910100797生活介護</t>
  </si>
  <si>
    <t>2910100888生活介護</t>
  </si>
  <si>
    <t>2910100888施設入所支援</t>
  </si>
  <si>
    <t>2910100888短期入所</t>
  </si>
  <si>
    <t>2910101241生活介護</t>
  </si>
  <si>
    <t>2910102389生活介護</t>
  </si>
  <si>
    <t>2910102744生活介護</t>
  </si>
  <si>
    <t>2910102744就労継続支援Ｂ型</t>
  </si>
  <si>
    <t>2910103114短期入所</t>
  </si>
  <si>
    <t>2910103262短期入所</t>
  </si>
  <si>
    <t>2910103643生活介護</t>
  </si>
  <si>
    <t>2910103643施設入所支援</t>
  </si>
  <si>
    <t>2920100035共同生活援助</t>
  </si>
  <si>
    <t>2920100233共同生活援助</t>
  </si>
  <si>
    <t>2920100423共同生活援助</t>
  </si>
  <si>
    <t>2950121109児童発達支援</t>
  </si>
  <si>
    <t>2950121109放課後等デイサービス</t>
  </si>
  <si>
    <t>2910700224居宅介護</t>
  </si>
  <si>
    <t>2910700224重度訪問介護</t>
  </si>
  <si>
    <t>2910700224行動援護</t>
  </si>
  <si>
    <t>2910700224生活介護</t>
  </si>
  <si>
    <t>2910700349短期入所</t>
  </si>
  <si>
    <t>2910700471生活介護</t>
  </si>
  <si>
    <t>2920700040共同生活援助</t>
  </si>
  <si>
    <t>2910900188生活介護</t>
  </si>
  <si>
    <t>2910900188短期入所</t>
  </si>
  <si>
    <t>2910900188就労継続支援Ｂ型</t>
  </si>
  <si>
    <t>2950971768放課後等デイサービス</t>
  </si>
  <si>
    <t>2910100722療養介護</t>
  </si>
  <si>
    <t>2910100722短期入所</t>
  </si>
  <si>
    <t>2950151015医療型障害児入所支援</t>
  </si>
  <si>
    <t>2911700454就労継続支援Ｂ型</t>
  </si>
  <si>
    <t>2911700454生活介護</t>
  </si>
  <si>
    <t>2910700091生活介護</t>
  </si>
  <si>
    <t>2910700091就労継続支援Ｂ型</t>
  </si>
  <si>
    <t>2910700109居宅介護</t>
  </si>
  <si>
    <t>2910700109重度訪問介護</t>
  </si>
  <si>
    <t>2910700109行動援護</t>
  </si>
  <si>
    <t>2910700109生活介護</t>
  </si>
  <si>
    <t>2910700513生活介護</t>
  </si>
  <si>
    <t>2920700016共同生活援助</t>
  </si>
  <si>
    <t>2910900196生活介護</t>
  </si>
  <si>
    <t>2910900196自立訓練（生活訓練）</t>
  </si>
  <si>
    <t>2910900196就労継続支援Ｂ型</t>
  </si>
  <si>
    <t>2910900378短期入所</t>
  </si>
  <si>
    <t>2920900046共同生活援助</t>
  </si>
  <si>
    <t>2911900112生活介護</t>
  </si>
  <si>
    <t>2911900112就労継続支援Ｂ型</t>
  </si>
  <si>
    <t>2911900351短期入所</t>
  </si>
  <si>
    <t>2921900086共同生活援助</t>
  </si>
  <si>
    <t>2910101159就労移行支援</t>
  </si>
  <si>
    <t>2910101381就労移行支援</t>
  </si>
  <si>
    <t>2910101449就労継続支援Ａ型</t>
  </si>
  <si>
    <t>2910101845就労継続支援Ｂ型</t>
  </si>
  <si>
    <t>2910102520自立訓練（生活訓練）</t>
  </si>
  <si>
    <t>2910300348就労移行支援</t>
  </si>
  <si>
    <t>2911200745就労移行支援</t>
  </si>
  <si>
    <t>2911200752就労継続支援Ａ型</t>
  </si>
  <si>
    <t>2911200752就労継続支援Ｂ型</t>
  </si>
  <si>
    <t>2911200901自立訓練（生活訓練）</t>
  </si>
  <si>
    <t>2912000227就労移行支援</t>
  </si>
  <si>
    <t>2920100217共同生活援助</t>
  </si>
  <si>
    <t>2950171021放課後等デイサービス</t>
  </si>
  <si>
    <t>2950370813放課後等デイサービス</t>
  </si>
  <si>
    <t>2951270822放課後等デイサービス</t>
  </si>
  <si>
    <t>2910400171生活介護</t>
  </si>
  <si>
    <t>2910400171就労継続支援Ｂ型</t>
  </si>
  <si>
    <t>2910400353短期入所</t>
  </si>
  <si>
    <t>2911200208生活介護</t>
  </si>
  <si>
    <t>2911200208短期入所</t>
  </si>
  <si>
    <t>2911200208施設入所支援</t>
  </si>
  <si>
    <t>2911200455生活介護</t>
  </si>
  <si>
    <t>2911200588居宅介護</t>
  </si>
  <si>
    <t>2911200588重度訪問介護</t>
  </si>
  <si>
    <t>2911200588行動援護</t>
  </si>
  <si>
    <t>2911200836短期入所</t>
  </si>
  <si>
    <t>2920400047共同生活援助</t>
  </si>
  <si>
    <t>2921200065共同生活援助</t>
  </si>
  <si>
    <t>2910100250生活介護</t>
  </si>
  <si>
    <t>2910100250短期入所</t>
  </si>
  <si>
    <t>2910100250就労継続支援Ｂ型</t>
  </si>
  <si>
    <t>2910100250居宅介護</t>
  </si>
  <si>
    <t>2910100250重度訪問介護</t>
  </si>
  <si>
    <t>2910100250行動援護</t>
  </si>
  <si>
    <t>2910102488短期入所</t>
  </si>
  <si>
    <t>2911800429生活介護</t>
  </si>
  <si>
    <t>2911800429就労継続支援Ａ型</t>
  </si>
  <si>
    <t>2911800429就労継続支援Ｂ型</t>
  </si>
  <si>
    <t>2950160032放課後等デイサービス</t>
  </si>
  <si>
    <t>2910800131短期入所</t>
  </si>
  <si>
    <t>2950811030福祉型障害児入所支援</t>
  </si>
  <si>
    <t>2911800080居宅介護</t>
  </si>
  <si>
    <t>2911800080重度訪問介護</t>
  </si>
  <si>
    <t>2911800080行動援護</t>
  </si>
  <si>
    <t>2911800080短期入所</t>
  </si>
  <si>
    <t>2911800080生活介護</t>
  </si>
  <si>
    <t>2911800080施設入所支援</t>
  </si>
  <si>
    <t>2911800114生活介護</t>
  </si>
  <si>
    <t>2911800114就労継続支援Ｂ型</t>
  </si>
  <si>
    <t>2911800221生活介護</t>
  </si>
  <si>
    <t>2911800221就労継続支援Ｂ型</t>
  </si>
  <si>
    <t>2911800296生活介護</t>
  </si>
  <si>
    <t>2911800296就労継続支援Ｂ型</t>
  </si>
  <si>
    <t>2911800353短期入所</t>
  </si>
  <si>
    <t>2911800544短期入所</t>
  </si>
  <si>
    <t>2921800021共同生活援助</t>
  </si>
  <si>
    <t>2921800047共同生活援助</t>
  </si>
  <si>
    <t>2951860044放課後等デイサービス</t>
  </si>
  <si>
    <t>2951860051放課後等デイサービス</t>
  </si>
  <si>
    <t>2911700330同行援護</t>
  </si>
  <si>
    <t>2911700504居宅介護</t>
  </si>
  <si>
    <t>2911700504重度訪問介護</t>
  </si>
  <si>
    <t>2911700256居宅介護</t>
  </si>
  <si>
    <t>2911700256重度訪問介護</t>
  </si>
  <si>
    <t>2910200738生活介護</t>
  </si>
  <si>
    <t>2910200738短期入所</t>
  </si>
  <si>
    <t>2910200738就労移行支援</t>
  </si>
  <si>
    <t>2910200738就労継続支援Ａ型</t>
  </si>
  <si>
    <t>2910101035居宅介護</t>
  </si>
  <si>
    <t>2910101035重度訪問介護</t>
  </si>
  <si>
    <t>2911200075居宅介護</t>
  </si>
  <si>
    <t>2911200075重度訪問介護</t>
  </si>
  <si>
    <t>2911200075同行援護</t>
  </si>
  <si>
    <t>2911200281生活介護</t>
  </si>
  <si>
    <t>2911200315居宅介護</t>
  </si>
  <si>
    <t>2911200315重度訪問介護</t>
  </si>
  <si>
    <t>2911200315行動援護</t>
  </si>
  <si>
    <t>2911200547就労移行支援</t>
  </si>
  <si>
    <t>2911200547就労継続支援Ｂ型</t>
  </si>
  <si>
    <t>2911200802短期入所</t>
  </si>
  <si>
    <t>2921200016共同生活援助</t>
  </si>
  <si>
    <t>2950260428児童発達支援</t>
  </si>
  <si>
    <t>2950260428放課後等デイサービス</t>
  </si>
  <si>
    <t>2951200043放課後等デイサービス</t>
  </si>
  <si>
    <t>2951200050児童発達支援</t>
  </si>
  <si>
    <t>2951221112児童発達支援</t>
  </si>
  <si>
    <t>2951221112保育所等訪問支援</t>
  </si>
  <si>
    <t>2951260229児童発達支援</t>
  </si>
  <si>
    <t>2951260229放課後等デイサービス</t>
  </si>
  <si>
    <t>2951261219放課後等デイサービス</t>
  </si>
  <si>
    <t>2951261334児童発達支援</t>
  </si>
  <si>
    <t>2951261334放課後等デイサービス</t>
  </si>
  <si>
    <t>2951270905放課後等デイサービス</t>
  </si>
  <si>
    <t>2951271663放課後等デイサービス</t>
  </si>
  <si>
    <t>2951570130児童発達支援</t>
  </si>
  <si>
    <t>2951570130放課後等デイサービス</t>
  </si>
  <si>
    <t>2951571674放課後等デイサービス</t>
  </si>
  <si>
    <t>2911200281短期入所</t>
  </si>
  <si>
    <t>2911900062居宅介護</t>
  </si>
  <si>
    <t>2911900062重度訪問介護</t>
  </si>
  <si>
    <t>2911900062行動援護</t>
  </si>
  <si>
    <t>2911900062同行援護</t>
  </si>
  <si>
    <t>2911900062生活介護</t>
  </si>
  <si>
    <t>2951970462放課後等デイサービス</t>
  </si>
  <si>
    <t>2911700041居宅介護</t>
  </si>
  <si>
    <t>2911700041重度訪問介護</t>
  </si>
  <si>
    <t>2910900212就労継続支援Ａ型</t>
  </si>
  <si>
    <t>2951470885放課後等デイサービス</t>
  </si>
  <si>
    <t>2911400147生活介護</t>
  </si>
  <si>
    <t>2911400147就労継続支援Ａ型</t>
  </si>
  <si>
    <t>2911400147就労継続支援Ｂ型</t>
  </si>
  <si>
    <t>2911400238短期入所</t>
  </si>
  <si>
    <t>2921400020共同生活援助</t>
  </si>
  <si>
    <t>2911400014居宅介護</t>
  </si>
  <si>
    <t>2911400014重度訪問介護</t>
  </si>
  <si>
    <t>2940200013生活介護</t>
  </si>
  <si>
    <t>2911500680居宅介護</t>
  </si>
  <si>
    <t>2911500680重度訪問介護</t>
  </si>
  <si>
    <t>2911500680同行援護</t>
  </si>
  <si>
    <t>2910200183居宅介護</t>
  </si>
  <si>
    <t>2910200183重度訪問介護</t>
  </si>
  <si>
    <t>2910200183同行援護</t>
  </si>
  <si>
    <t>2910200845居宅介護</t>
  </si>
  <si>
    <t>2910200845重度訪問介護</t>
  </si>
  <si>
    <t>2911800056居宅介護</t>
  </si>
  <si>
    <t>2911800056重度訪問介護</t>
  </si>
  <si>
    <t>2950270724児童発達支援</t>
  </si>
  <si>
    <t>2950270724放課後等デイサービス</t>
  </si>
  <si>
    <t>2920100522共同生活援助</t>
  </si>
  <si>
    <t>2950161576児童発達支援</t>
  </si>
  <si>
    <t>2950161576放課後等デイサービス</t>
  </si>
  <si>
    <t>2950100111児童発達支援</t>
  </si>
  <si>
    <t>2950100111放課後等デイサービス</t>
  </si>
  <si>
    <t>2950100228児童発達支援</t>
  </si>
  <si>
    <t>2950100228放課後等デイサービス</t>
  </si>
  <si>
    <t>2951800115児童発達支援</t>
  </si>
  <si>
    <t>2911600019居宅介護</t>
  </si>
  <si>
    <t>2911600019重度訪問介護</t>
  </si>
  <si>
    <t>2911700058居宅介護</t>
  </si>
  <si>
    <t>2911700058重度訪問介護</t>
  </si>
  <si>
    <t>2911700520生活介護</t>
  </si>
  <si>
    <t>2911500193生活介護</t>
  </si>
  <si>
    <t>2911500193短期入所</t>
  </si>
  <si>
    <t>2911500193施設入所支援</t>
  </si>
  <si>
    <t>2911500391就労継続支援Ｂ型</t>
  </si>
  <si>
    <t>2911500441生活介護</t>
  </si>
  <si>
    <t>2911500672居宅介護</t>
  </si>
  <si>
    <t>2911500672重度訪問介護</t>
  </si>
  <si>
    <t>2911500672行動援護</t>
  </si>
  <si>
    <t>2911500672生活介護</t>
  </si>
  <si>
    <t>2911500672就労継続支援Ｂ型</t>
  </si>
  <si>
    <t>2921500035共同生活援助</t>
  </si>
  <si>
    <t>2951560297放課後等デイサービス</t>
  </si>
  <si>
    <t>2910400122居宅介護</t>
  </si>
  <si>
    <t>2910400122重度訪問介護</t>
  </si>
  <si>
    <t>2910400122同行援護</t>
  </si>
  <si>
    <t>2910400122生活介護</t>
  </si>
  <si>
    <t>2950460085児童発達支援</t>
  </si>
  <si>
    <t>2910400148居宅介護</t>
  </si>
  <si>
    <t>2910400148行動援護</t>
  </si>
  <si>
    <t>2910400148生活介護</t>
  </si>
  <si>
    <t>2910400148短期入所</t>
  </si>
  <si>
    <t>2920400021共同生活援助</t>
  </si>
  <si>
    <t>2911400063就労継続支援Ａ型</t>
  </si>
  <si>
    <t>2911400063就労継続支援Ｂ型</t>
  </si>
  <si>
    <t>2911400154生活介護</t>
  </si>
  <si>
    <t>2911400154短期入所</t>
  </si>
  <si>
    <t>2911400154施設入所支援</t>
  </si>
  <si>
    <t>2911400212居宅介護</t>
  </si>
  <si>
    <t>2911400212重度訪問介護</t>
  </si>
  <si>
    <t>2921700023共同生活援助</t>
  </si>
  <si>
    <t>2911100010居宅介護</t>
  </si>
  <si>
    <t>2911100010重度訪問介護</t>
  </si>
  <si>
    <t>2910103213生活介護</t>
  </si>
  <si>
    <t>2910103213短期入所</t>
  </si>
  <si>
    <t>2910103213施設入所支援</t>
  </si>
  <si>
    <t>2910100714生活介護</t>
  </si>
  <si>
    <t>2910100714短期入所</t>
  </si>
  <si>
    <t>2910100714施設入所支援</t>
  </si>
  <si>
    <t>2911800577居宅介護</t>
  </si>
  <si>
    <t>2911800577重度訪問介護</t>
  </si>
  <si>
    <t>2911600100就労継続支援Ｂ型</t>
  </si>
  <si>
    <t>2911600100短期入所</t>
  </si>
  <si>
    <t>2911600100施設入所支援</t>
  </si>
  <si>
    <t>2911600100生活介護</t>
  </si>
  <si>
    <t>2911600209居宅介護</t>
  </si>
  <si>
    <t>2911600209重度訪問介護</t>
  </si>
  <si>
    <t>2911600209生活介護</t>
  </si>
  <si>
    <t>2911600209短期入所</t>
  </si>
  <si>
    <t>2911600209施設入所支援</t>
  </si>
  <si>
    <t>2911700082居宅介護</t>
  </si>
  <si>
    <t>2911700082重度訪問介護</t>
  </si>
  <si>
    <t>2911500110居宅介護</t>
  </si>
  <si>
    <t>2911500110重度訪問介護</t>
  </si>
  <si>
    <t>2911500110行動援護</t>
  </si>
  <si>
    <t>2911500110同行援護</t>
  </si>
  <si>
    <t>2911500268就労継続支援Ｂ型</t>
  </si>
  <si>
    <t>2912000060生活介護</t>
  </si>
  <si>
    <t>2912000060短期入所</t>
  </si>
  <si>
    <t>2912000060施設入所支援</t>
  </si>
  <si>
    <t>2912000136就労継続支援Ｂ型</t>
  </si>
  <si>
    <t>2922000019共同生活援助</t>
  </si>
  <si>
    <t>2910100490生活介護</t>
  </si>
  <si>
    <t>2910100490施設入所支援</t>
  </si>
  <si>
    <t>2940300078生活介護</t>
  </si>
  <si>
    <t>2940300078自立訓練（機能訓練）</t>
  </si>
  <si>
    <t>2940300078自立訓練（生活訓練）</t>
  </si>
  <si>
    <t>2910300033居宅介護</t>
  </si>
  <si>
    <t>2910300033重度訪問介護</t>
  </si>
  <si>
    <t>2910300033行動援護</t>
  </si>
  <si>
    <t>2910300033同行援護</t>
  </si>
  <si>
    <t>2951500228児童発達支援</t>
  </si>
  <si>
    <t>2951500228放課後等デイサービス</t>
  </si>
  <si>
    <t>2951500228保育所等訪問支援</t>
  </si>
  <si>
    <t>2910800404生活介護</t>
  </si>
  <si>
    <t>2910800404短期入所</t>
  </si>
  <si>
    <t>2910800404施設入所支援</t>
  </si>
  <si>
    <t>2910800404就労継続支援Ｂ型</t>
  </si>
  <si>
    <t>2920800048共同生活援助</t>
  </si>
  <si>
    <t>2950800033放課後等デイサービス</t>
  </si>
  <si>
    <t>2910100284生活介護</t>
  </si>
  <si>
    <t>2910100284短期入所</t>
  </si>
  <si>
    <t>2910100284施設入所支援</t>
  </si>
  <si>
    <t>2910100284居宅介護</t>
  </si>
  <si>
    <t>2910100284重度訪問介護</t>
  </si>
  <si>
    <t>2910100284行動援護</t>
  </si>
  <si>
    <t>2910100805生活介護</t>
  </si>
  <si>
    <t>2910100805就労移行支援</t>
  </si>
  <si>
    <t>2910100805就労継続支援Ｂ型</t>
  </si>
  <si>
    <t>2910100854生活介護</t>
  </si>
  <si>
    <t>2910101100就労移行支援</t>
  </si>
  <si>
    <t>2910101100就労継続支援Ｂ型</t>
  </si>
  <si>
    <t>2910101480生活介護</t>
  </si>
  <si>
    <t>2910101480短期入所</t>
  </si>
  <si>
    <t>2910101480施設入所支援</t>
  </si>
  <si>
    <t>2910101639生活介護</t>
  </si>
  <si>
    <t>2910101639就労継続支援Ｂ型</t>
  </si>
  <si>
    <t>2910102959短期入所</t>
  </si>
  <si>
    <t>2910103163生活介護</t>
  </si>
  <si>
    <t>2910103163就労継続支援Ｂ型</t>
  </si>
  <si>
    <t>2910103387短期入所</t>
  </si>
  <si>
    <t>2910300454生活介護</t>
  </si>
  <si>
    <t>2910300454就労移行支援</t>
  </si>
  <si>
    <t>2910300454就労継続支援Ｂ型</t>
  </si>
  <si>
    <t>2910300504短期入所</t>
  </si>
  <si>
    <t>2920100084共同生活援助</t>
  </si>
  <si>
    <t>2920100175共同生活援助</t>
  </si>
  <si>
    <t>2920100225共同生活援助</t>
  </si>
  <si>
    <t>2920100472共同生活援助</t>
  </si>
  <si>
    <t>2920300072共同生活援助</t>
  </si>
  <si>
    <t>2950160396放課後等デイサービス</t>
  </si>
  <si>
    <t>2910100805就労継続支援Ａ型</t>
  </si>
  <si>
    <t>2920300114共同生活援助</t>
  </si>
  <si>
    <t>2910700117居宅介護</t>
  </si>
  <si>
    <t>2910700117重度訪問介護</t>
  </si>
  <si>
    <t>2910700117生活介護</t>
  </si>
  <si>
    <t>2910700117就労継続支援Ｂ型</t>
  </si>
  <si>
    <t>2910600028生活介護</t>
  </si>
  <si>
    <t>2911300198生活介護</t>
  </si>
  <si>
    <t>2911300198短期入所</t>
  </si>
  <si>
    <t>2911700165生活介護</t>
  </si>
  <si>
    <t>2911700165短期入所</t>
  </si>
  <si>
    <t>2911700165施設入所支援</t>
  </si>
  <si>
    <t>2911700173生活介護</t>
  </si>
  <si>
    <t>2911700173短期入所</t>
  </si>
  <si>
    <t>2911700173施設入所支援</t>
  </si>
  <si>
    <t>2911700306居宅介護</t>
  </si>
  <si>
    <t>2911700306重度訪問介護</t>
  </si>
  <si>
    <t>2911700306行動援護</t>
  </si>
  <si>
    <t>2911700306同行援護</t>
  </si>
  <si>
    <t>2911700322生活介護</t>
  </si>
  <si>
    <t>2911700322就労継続支援Ｂ型</t>
  </si>
  <si>
    <t>2921700064共同生活援助</t>
  </si>
  <si>
    <t>2951711049福祉型障害児入所支援</t>
  </si>
  <si>
    <t>2951761325児童発達支援</t>
  </si>
  <si>
    <t>2951761325放課後等デイサービス</t>
  </si>
  <si>
    <t>2951761325保育所等訪問支援</t>
  </si>
  <si>
    <t>2911400071生活介護</t>
  </si>
  <si>
    <t>2911400071短期入所</t>
  </si>
  <si>
    <t>2911400071施設入所支援</t>
  </si>
  <si>
    <t>2911400071居宅介護</t>
  </si>
  <si>
    <t>2911400071重度訪問介護</t>
  </si>
  <si>
    <t>2921400012共同生活援助</t>
  </si>
  <si>
    <t>2910101217就労継続支援Ａ型</t>
  </si>
  <si>
    <t>2911100028生活介護</t>
  </si>
  <si>
    <t>2911100028短期入所</t>
  </si>
  <si>
    <t>2911100028施設入所支援</t>
  </si>
  <si>
    <t>2911100036就労移行支援</t>
  </si>
  <si>
    <t>2911100036就労継続支援Ｂ型</t>
  </si>
  <si>
    <t>2911100077短期入所</t>
  </si>
  <si>
    <t>2921100026共同生活援助</t>
  </si>
  <si>
    <t>2910200134居宅介護</t>
  </si>
  <si>
    <t>2910200134重度訪問介護</t>
  </si>
  <si>
    <t>2910200134行動援護</t>
  </si>
  <si>
    <t>2910200191就労継続支援Ｂ型</t>
  </si>
  <si>
    <t>2910200191生活介護</t>
  </si>
  <si>
    <t>2910200688短期入所</t>
  </si>
  <si>
    <t>2920200025共同生活援助</t>
  </si>
  <si>
    <t>2910800198就労継続支援Ｂ型</t>
  </si>
  <si>
    <t>2910800198生活介護</t>
  </si>
  <si>
    <t>2910800677生活介護</t>
  </si>
  <si>
    <t>2920800022共同生活援助</t>
  </si>
  <si>
    <t>2910100896生活介護</t>
  </si>
  <si>
    <t>2910100896短期入所</t>
  </si>
  <si>
    <t>2910100896施設入所支援</t>
  </si>
  <si>
    <t>2910100904生活介護</t>
  </si>
  <si>
    <t>2910100904施設入所支援</t>
  </si>
  <si>
    <t>2910100912生活介護</t>
  </si>
  <si>
    <t>2910100912短期入所</t>
  </si>
  <si>
    <t>2910100912居宅介護</t>
  </si>
  <si>
    <t>2910100912重度訪問介護</t>
  </si>
  <si>
    <t>2920100357共同生活援助</t>
  </si>
  <si>
    <t>2980360172児童発達支援</t>
  </si>
  <si>
    <t>2910300108居宅介護</t>
  </si>
  <si>
    <t>2910300108重度訪問介護</t>
  </si>
  <si>
    <t>2910600051生活介護</t>
  </si>
  <si>
    <t>2910600051就労継続支援Ｂ型</t>
  </si>
  <si>
    <t>2920600026共同生活援助</t>
  </si>
  <si>
    <t>2910900089短期入所</t>
  </si>
  <si>
    <t>2950960100児童発達支援</t>
  </si>
  <si>
    <t>2950960100放課後等デイサービス</t>
  </si>
  <si>
    <t>2911200273生活介護</t>
  </si>
  <si>
    <t>2911200513就労移行支援</t>
  </si>
  <si>
    <t>2911200513就労継続支援Ｂ型</t>
  </si>
  <si>
    <t>2911200950短期入所</t>
  </si>
  <si>
    <t>2921200024共同生活援助</t>
  </si>
  <si>
    <t>2910700125短期入所</t>
  </si>
  <si>
    <t>2910700125施設入所支援</t>
  </si>
  <si>
    <t>2910700125自立訓練（機能訓練）</t>
  </si>
  <si>
    <t>2910700125自立訓練（生活訓練）</t>
  </si>
  <si>
    <t>2910700208就労継続支援Ｂ型</t>
  </si>
  <si>
    <t>2910700273生活介護</t>
  </si>
  <si>
    <t>2950721049児童発達支援</t>
  </si>
  <si>
    <t>2950721080児童発達支援</t>
  </si>
  <si>
    <t>2950721080保育所等訪問支援</t>
  </si>
  <si>
    <t>2950744017医療型児童発達支援</t>
  </si>
  <si>
    <t>2921600033共同生活援助</t>
  </si>
  <si>
    <t>2910101712生活介護</t>
  </si>
  <si>
    <t>2910102082就労継続支援Ａ型</t>
  </si>
  <si>
    <t>2910102405短期入所</t>
  </si>
  <si>
    <t>2911201065就労継続支援Ｂ型</t>
  </si>
  <si>
    <t>2911201099生活介護</t>
  </si>
  <si>
    <t>2911600043生活介護</t>
  </si>
  <si>
    <t>2911600043短期入所</t>
  </si>
  <si>
    <t>2911600043施設入所支援</t>
  </si>
  <si>
    <t>2911600217短期入所</t>
  </si>
  <si>
    <t>2911600233生活介護</t>
  </si>
  <si>
    <t>2920100191共同生活援助</t>
  </si>
  <si>
    <t>2921200032共同生活援助</t>
  </si>
  <si>
    <t>2910101266就労継続支援Ｂ型</t>
  </si>
  <si>
    <t>2910101696生活介護</t>
  </si>
  <si>
    <t>2910101696就労継続支援Ｂ型</t>
  </si>
  <si>
    <t>2910102454居宅介護</t>
  </si>
  <si>
    <t>2910102454重度訪問介護</t>
  </si>
  <si>
    <t>2910102454行動援護</t>
  </si>
  <si>
    <t>2910900451就労継続支援Ｂ型</t>
  </si>
  <si>
    <t>2910900451自立訓練（生活訓練）</t>
  </si>
  <si>
    <t>2911900088生活介護</t>
  </si>
  <si>
    <t>2911900088短期入所</t>
  </si>
  <si>
    <t>2911900088施設入所支援</t>
  </si>
  <si>
    <t>2911900187生活介護</t>
  </si>
  <si>
    <t>2911900286短期入所</t>
  </si>
  <si>
    <t>2911900328生活介護</t>
  </si>
  <si>
    <t>2911900336短期入所</t>
  </si>
  <si>
    <t>2921900052共同生活援助</t>
  </si>
  <si>
    <t>2921900078共同生活援助</t>
  </si>
  <si>
    <t>2910200100生活介護</t>
  </si>
  <si>
    <t>2910200100短期入所</t>
  </si>
  <si>
    <t>2910200100施設入所支援</t>
  </si>
  <si>
    <t>2940300045生活介護</t>
  </si>
  <si>
    <t>2940300045自立訓練（機能訓練）</t>
  </si>
  <si>
    <t>2940300045自立訓練（生活訓練）</t>
  </si>
  <si>
    <t>2940300052生活介護</t>
  </si>
  <si>
    <t>2940300052自立訓練（機能訓練）</t>
  </si>
  <si>
    <t>2940300052自立訓練（生活訓練）</t>
  </si>
  <si>
    <t>2940300060生活介護</t>
  </si>
  <si>
    <t>2940300060自立訓練（機能訓練）</t>
  </si>
  <si>
    <t>2940300060自立訓練（生活訓練）</t>
  </si>
  <si>
    <t>2910300066居宅介護</t>
  </si>
  <si>
    <t>2910300066重度訪問介護</t>
  </si>
  <si>
    <t>2910300066行動援護</t>
  </si>
  <si>
    <t>2910300066同行援護</t>
  </si>
  <si>
    <t>2910300074居宅介護</t>
  </si>
  <si>
    <t>2910300074重度訪問介護</t>
  </si>
  <si>
    <t>2910300074行動援護</t>
  </si>
  <si>
    <t>2910300074同行援護</t>
  </si>
  <si>
    <t>2910300124短期入所</t>
  </si>
  <si>
    <t>2910300132短期入所</t>
  </si>
  <si>
    <t>2980360180児童発達支援</t>
  </si>
  <si>
    <t>2950121018児童発達支援</t>
  </si>
  <si>
    <t>2950160255児童発達支援</t>
  </si>
  <si>
    <t>2950160586児童発達支援</t>
  </si>
  <si>
    <t>2950321055児童発達支援</t>
  </si>
  <si>
    <t>2950321071児童発達支援</t>
  </si>
  <si>
    <t>2910200746就労継続支援Ｂ型</t>
  </si>
  <si>
    <t>2910200084居宅介護</t>
  </si>
  <si>
    <t>2910200084重度訪問介護</t>
  </si>
  <si>
    <t>2910200084行動援護</t>
  </si>
  <si>
    <t>2910200407就労継続支援Ｂ型</t>
  </si>
  <si>
    <t>2910500202就労継続支援Ｂ型</t>
  </si>
  <si>
    <t>2910500335就労継続支援Ｂ型</t>
  </si>
  <si>
    <t>2910800206就労継続支援Ｂ型</t>
  </si>
  <si>
    <t>2910800248就労継続支援Ｂ型</t>
  </si>
  <si>
    <t>2910800701就労継続支援Ｂ型</t>
  </si>
  <si>
    <t>2911200430就労継続支援Ｂ型</t>
  </si>
  <si>
    <t>2920200017共同生活援助</t>
  </si>
  <si>
    <t>2911800122短期入所</t>
  </si>
  <si>
    <t>2911800122居宅介護</t>
  </si>
  <si>
    <t>2911800122重度訪問介護</t>
  </si>
  <si>
    <t>2911800122行動援護</t>
  </si>
  <si>
    <t>2911800122同行援護</t>
  </si>
  <si>
    <t>2911800122生活介護</t>
  </si>
  <si>
    <t>2911800122施設入所支援</t>
  </si>
  <si>
    <t>2951860556児童発達支援</t>
  </si>
  <si>
    <t>2951860556放課後等デイサービス</t>
  </si>
  <si>
    <t>2910500186生活介護</t>
  </si>
  <si>
    <t>2910500186短期入所</t>
  </si>
  <si>
    <t>2910500186施設入所支援</t>
  </si>
  <si>
    <t>2910500285生活介護</t>
  </si>
  <si>
    <t>2911800171生活介護</t>
  </si>
  <si>
    <t>2920500036共同生活援助</t>
  </si>
  <si>
    <t>2911600068居宅介護</t>
  </si>
  <si>
    <t>2911600068重度訪問介護</t>
  </si>
  <si>
    <t>2911400121生活介護</t>
  </si>
  <si>
    <t>2911400121短期入所</t>
  </si>
  <si>
    <t>2911400121施設入所支援</t>
  </si>
  <si>
    <t>2911600092生活介護</t>
  </si>
  <si>
    <t>2911600092短期入所</t>
  </si>
  <si>
    <t>2911600092施設入所支援</t>
  </si>
  <si>
    <t>2911200794就労継続支援Ｂ型</t>
  </si>
  <si>
    <t>2951270954放課後等デイサービス</t>
  </si>
  <si>
    <t>2910102140就労継続支援Ａ型</t>
  </si>
  <si>
    <t>2910102322就労継続支援Ａ型</t>
  </si>
  <si>
    <t>2950161204児童発達支援</t>
  </si>
  <si>
    <t>2950161204放課後等デイサービス</t>
  </si>
  <si>
    <t>2910102322就労継続支援Ｂ型</t>
  </si>
  <si>
    <t>2910101613生活介護</t>
  </si>
  <si>
    <t>2910101613就労継続支援Ｂ型</t>
  </si>
  <si>
    <t>2950261251児童発達支援</t>
  </si>
  <si>
    <t>2950261251放課後等デイサービス</t>
  </si>
  <si>
    <t>2950770756児童発達支援</t>
  </si>
  <si>
    <t>2950770756放課後等デイサービス</t>
  </si>
  <si>
    <t>2951271358放課後等デイサービス</t>
  </si>
  <si>
    <t>2910900238生活介護</t>
  </si>
  <si>
    <t>2920200066共同生活援助</t>
  </si>
  <si>
    <t>2912000094生活介護</t>
  </si>
  <si>
    <t>2912000094短期入所</t>
  </si>
  <si>
    <t>2912000094居宅介護</t>
  </si>
  <si>
    <t>2912000094重度訪問介護</t>
  </si>
  <si>
    <t>2912000094行動援護</t>
  </si>
  <si>
    <t>2951961495児童発達支援</t>
  </si>
  <si>
    <t>2951961495放課後等デイサービス</t>
  </si>
  <si>
    <t>2951961495保育所等訪問支援</t>
  </si>
  <si>
    <t>2910102793生活介護</t>
  </si>
  <si>
    <t>2910102793自立訓練（生活訓練）</t>
  </si>
  <si>
    <t>2910102793就労継続支援Ｂ型</t>
  </si>
  <si>
    <t>2910102801短期入所</t>
  </si>
  <si>
    <t>2920100340共同生活援助</t>
  </si>
  <si>
    <t>2910101274居宅介護</t>
  </si>
  <si>
    <t>2910101274重度訪問介護</t>
  </si>
  <si>
    <t>2910500343生活介護</t>
  </si>
  <si>
    <t>2910500517就労継続支援Ｂ型</t>
  </si>
  <si>
    <t>2910500533短期入所</t>
  </si>
  <si>
    <t>2920500101共同生活援助</t>
  </si>
  <si>
    <t>2910400296行動援護</t>
  </si>
  <si>
    <t>2950460317児童発達支援</t>
  </si>
  <si>
    <t>2950460317放課後等デイサービス</t>
  </si>
  <si>
    <t>2910100870生活介護</t>
  </si>
  <si>
    <t>2910102330短期入所</t>
  </si>
  <si>
    <t>2920100134共同生活援助</t>
  </si>
  <si>
    <t>2910100870行動援護</t>
  </si>
  <si>
    <t>2910200464就労継続支援Ｂ型</t>
  </si>
  <si>
    <t>2911200810就労移行支援</t>
  </si>
  <si>
    <t>2911200810就労継続支援Ｂ型</t>
  </si>
  <si>
    <t>2910103304居宅介護</t>
  </si>
  <si>
    <t>2910103304行動援護</t>
  </si>
  <si>
    <t>2920100316共同生活援助</t>
  </si>
  <si>
    <t>2950161311児童発達支援</t>
  </si>
  <si>
    <t>2950161311放課後等デイサービス</t>
  </si>
  <si>
    <t>2910200126居宅介護</t>
  </si>
  <si>
    <t>2910200126重度訪問介護</t>
  </si>
  <si>
    <t>2910200126行動援護</t>
  </si>
  <si>
    <t>2910200126生活介護</t>
  </si>
  <si>
    <t>2910700364就労継続支援Ａ型</t>
  </si>
  <si>
    <t>2911200596就労継続支援Ａ型</t>
  </si>
  <si>
    <t>2911200695就労継続支援Ａ型</t>
  </si>
  <si>
    <t>2911200786就労継続支援Ａ型</t>
  </si>
  <si>
    <t>2911200869就労継続支援Ａ型</t>
  </si>
  <si>
    <t>2950561437児童発達支援</t>
  </si>
  <si>
    <t>2950561437放課後等デイサービス</t>
  </si>
  <si>
    <t>2951571732児童発達支援</t>
  </si>
  <si>
    <t>2951571732放課後等デイサービス</t>
  </si>
  <si>
    <t>2911600118生活介護</t>
  </si>
  <si>
    <t>2911600183短期入所</t>
  </si>
  <si>
    <t>2911600225行動援護</t>
  </si>
  <si>
    <t>2921600025共同生活援助</t>
  </si>
  <si>
    <t>2911500359生活介護</t>
  </si>
  <si>
    <t>2911200828就労継続支援Ａ型</t>
  </si>
  <si>
    <t>2911100044生活介護</t>
  </si>
  <si>
    <t>2911100044就労継続支援Ｂ型</t>
  </si>
  <si>
    <t>2911100051居宅介護</t>
  </si>
  <si>
    <t>2911100051重度訪問介護</t>
  </si>
  <si>
    <t>2911100051行動援護</t>
  </si>
  <si>
    <t>2911100051同行援護</t>
  </si>
  <si>
    <t>2911100069短期入所</t>
  </si>
  <si>
    <t>2921100018共同生活援助</t>
  </si>
  <si>
    <t>2910900253生活介護</t>
  </si>
  <si>
    <t>2911500607就労継続支援Ｂ型</t>
  </si>
  <si>
    <t>2910102397自立訓練（生活訓練）</t>
  </si>
  <si>
    <t>2910102397就労移行支援</t>
  </si>
  <si>
    <t>2910900345生活介護</t>
  </si>
  <si>
    <t>2912000219生活介護</t>
  </si>
  <si>
    <t>2912000219就労継続支援Ｂ型</t>
  </si>
  <si>
    <t>2910102892居宅介護</t>
  </si>
  <si>
    <t>2910102892同行援護</t>
  </si>
  <si>
    <t>2910102892就労継続支援Ｂ型</t>
  </si>
  <si>
    <t>2910102892生活介護</t>
  </si>
  <si>
    <t>2920100407共同生活援助</t>
  </si>
  <si>
    <t>2911200562生活介護</t>
  </si>
  <si>
    <t>2911200562短期入所</t>
  </si>
  <si>
    <t>2951270376放課後等デイサービス</t>
  </si>
  <si>
    <t>2910400247居宅介護</t>
  </si>
  <si>
    <t>2910400247重度訪問介護</t>
  </si>
  <si>
    <t>2910400247同行援護</t>
  </si>
  <si>
    <t>2910400247生活介護</t>
  </si>
  <si>
    <t>2910400247短期入所</t>
  </si>
  <si>
    <t>2910101225就労継続支援Ｂ型</t>
  </si>
  <si>
    <t>2911500334生活介護</t>
  </si>
  <si>
    <t>2910200506居宅介護</t>
  </si>
  <si>
    <t>2910200506重度訪問介護</t>
  </si>
  <si>
    <t>2910200506同行援護</t>
  </si>
  <si>
    <t>2911600027居宅介護</t>
  </si>
  <si>
    <t>2911600027重度訪問介護</t>
  </si>
  <si>
    <t>2911600027行動援護</t>
  </si>
  <si>
    <t>2911600027生活介護</t>
  </si>
  <si>
    <t>2911600126就労継続支援Ｂ型</t>
  </si>
  <si>
    <t>2951260336放課後等デイサービス</t>
  </si>
  <si>
    <t>2951560149放課後等デイサービス</t>
  </si>
  <si>
    <t>2910100862生活介護</t>
  </si>
  <si>
    <t>2920100100共同生活援助</t>
  </si>
  <si>
    <t>2910100631居宅介護</t>
  </si>
  <si>
    <t>2910100631重度訪問介護</t>
  </si>
  <si>
    <t>2910100631行動援護</t>
  </si>
  <si>
    <t>2910100631同行援護</t>
  </si>
  <si>
    <t>2910100631生活介護</t>
  </si>
  <si>
    <t>2910101886短期入所</t>
  </si>
  <si>
    <t>2910102009短期入所</t>
  </si>
  <si>
    <t>2910102017短期入所</t>
  </si>
  <si>
    <t>2920100142共同生活援助</t>
  </si>
  <si>
    <t>2920100183共同生活援助</t>
  </si>
  <si>
    <t>2920100209共同生活援助</t>
  </si>
  <si>
    <t>2950500013放課後等デイサービス</t>
  </si>
  <si>
    <t>2950570842児童発達支援</t>
  </si>
  <si>
    <t>2950570842放課後等デイサービス</t>
  </si>
  <si>
    <t>2910900493生活介護</t>
  </si>
  <si>
    <t>2910900493就労継続支援Ｂ型</t>
  </si>
  <si>
    <t>2910900600居宅介護</t>
  </si>
  <si>
    <t>2910900600重度訪問介護</t>
  </si>
  <si>
    <t>2910900600行動援護</t>
  </si>
  <si>
    <t>2910400429生活介護</t>
  </si>
  <si>
    <t>2950400024児童発達支援</t>
  </si>
  <si>
    <t>2950400024放課後等デイサービス</t>
  </si>
  <si>
    <t>2911500250居宅介護</t>
  </si>
  <si>
    <t>2911500250重度訪問介護</t>
  </si>
  <si>
    <t>2911500250行動援護</t>
  </si>
  <si>
    <t>2911500250同行援護</t>
  </si>
  <si>
    <t>2911500250生活介護</t>
  </si>
  <si>
    <t>2911500250就労継続支援Ｂ型</t>
  </si>
  <si>
    <t>2911500417生活介護</t>
  </si>
  <si>
    <t>2911500425生活介護</t>
  </si>
  <si>
    <t>2911500425就労継続支援Ｂ型</t>
  </si>
  <si>
    <t>2911500532短期入所</t>
  </si>
  <si>
    <t>2911500557短期入所</t>
  </si>
  <si>
    <t>2911500631生活介護</t>
  </si>
  <si>
    <t>2911500631就労継続支援Ｂ型</t>
  </si>
  <si>
    <t>2911500722短期入所</t>
  </si>
  <si>
    <t>2911500730短期入所</t>
  </si>
  <si>
    <t>2921500050共同生活援助</t>
  </si>
  <si>
    <t>2921500068共同生活援助</t>
  </si>
  <si>
    <t>2921500092共同生活援助</t>
  </si>
  <si>
    <t>2921500100共同生活援助</t>
  </si>
  <si>
    <t>2910200530居宅介護</t>
  </si>
  <si>
    <t>2910200530重度訪問介護</t>
  </si>
  <si>
    <t>2910200530生活介護</t>
  </si>
  <si>
    <t>2910200530短期入所</t>
  </si>
  <si>
    <t>2910200530同行援護</t>
  </si>
  <si>
    <t>2911500524就労継続支援Ｂ型</t>
  </si>
  <si>
    <t>2910700331就労継続支援Ｂ型</t>
  </si>
  <si>
    <t>2910700380生活介護</t>
  </si>
  <si>
    <t>2910700034居宅介護</t>
  </si>
  <si>
    <t>2910700034重度訪問介護</t>
  </si>
  <si>
    <t>2910700034行動援護</t>
  </si>
  <si>
    <t>2910700034同行援護</t>
  </si>
  <si>
    <t>2910700265生活介護</t>
  </si>
  <si>
    <t>2921200073共同生活援助</t>
  </si>
  <si>
    <t>2911900195居宅介護</t>
  </si>
  <si>
    <t>2911900195重度訪問介護</t>
  </si>
  <si>
    <t>2911900195行動援護</t>
  </si>
  <si>
    <t>2911900195同行援護</t>
  </si>
  <si>
    <t>2911700215就労継続支援Ｂ型</t>
  </si>
  <si>
    <t>2911700363就労継続支援Ｂ型</t>
  </si>
  <si>
    <t>2921700056共同生活援助</t>
  </si>
  <si>
    <t>2910600069短期入所</t>
  </si>
  <si>
    <t>2910900337生活介護</t>
  </si>
  <si>
    <t>2910900337居宅介護</t>
  </si>
  <si>
    <t>2910900337重度訪問介護</t>
  </si>
  <si>
    <t>2910900337行動援護</t>
  </si>
  <si>
    <t>2910900337短期入所</t>
  </si>
  <si>
    <t>2910900592短期入所</t>
  </si>
  <si>
    <t>2920600018共同生活援助</t>
  </si>
  <si>
    <t>2920900103共同生活援助</t>
  </si>
  <si>
    <t>2911400048居宅介護</t>
  </si>
  <si>
    <t>2911400048重度訪問介護</t>
  </si>
  <si>
    <t>2911400048同行援護</t>
  </si>
  <si>
    <t>2921400038共同生活援助</t>
  </si>
  <si>
    <t>2911800288居宅介護</t>
  </si>
  <si>
    <t>2911800288行動援護</t>
  </si>
  <si>
    <t>2911800320生活介護</t>
  </si>
  <si>
    <t>2911800320就労継続支援Ｂ型</t>
  </si>
  <si>
    <t>2910500350居宅介護</t>
  </si>
  <si>
    <t>2910500350重度訪問介護</t>
  </si>
  <si>
    <t>2950100137児童発達支援</t>
  </si>
  <si>
    <t>2950100137放課後等デイサービス</t>
  </si>
  <si>
    <t>2950161444児童発達支援</t>
  </si>
  <si>
    <t>2950161444放課後等デイサービス</t>
  </si>
  <si>
    <t>2950300075放課後等デイサービス</t>
  </si>
  <si>
    <t>2910200316就労継続支援Ｂ型</t>
  </si>
  <si>
    <t>2910200670居宅介護</t>
  </si>
  <si>
    <t>2910200670重度訪問介護</t>
  </si>
  <si>
    <t>2910200670行動援護</t>
  </si>
  <si>
    <t>2910200670同行援護</t>
  </si>
  <si>
    <t>2910100540居宅介護</t>
  </si>
  <si>
    <t>2910100540重度訪問介護</t>
  </si>
  <si>
    <t>2910100540同行援護</t>
  </si>
  <si>
    <t>2910100565居宅介護</t>
  </si>
  <si>
    <t>2910100565重度訪問介護</t>
  </si>
  <si>
    <t>2910100565行動援護</t>
  </si>
  <si>
    <t>2910100565同行援護</t>
  </si>
  <si>
    <t>2910800289生活介護</t>
  </si>
  <si>
    <t>2921500043共同生活援助</t>
  </si>
  <si>
    <t>2950870861放課後等デイサービス</t>
  </si>
  <si>
    <t>2910800685就労継続支援Ｂ型</t>
  </si>
  <si>
    <t>2910500244生活介護</t>
  </si>
  <si>
    <t>2920500069共同生活援助</t>
  </si>
  <si>
    <t>2920500085共同生活援助</t>
  </si>
  <si>
    <t>2910700042居宅介護</t>
  </si>
  <si>
    <t>2910700042重度訪問介護</t>
  </si>
  <si>
    <t>2910700042生活介護</t>
  </si>
  <si>
    <t>2910101951生活介護</t>
  </si>
  <si>
    <t>2910101951就労継続支援Ｂ型</t>
  </si>
  <si>
    <t>2910500251生活介護</t>
  </si>
  <si>
    <t>2910500376短期入所</t>
  </si>
  <si>
    <t>2920500077共同生活援助</t>
  </si>
  <si>
    <t>2942000015生活介護</t>
  </si>
  <si>
    <t>2912000052居宅介護</t>
  </si>
  <si>
    <t>2912000052重度訪問介護</t>
  </si>
  <si>
    <t>2912000052行動援護</t>
  </si>
  <si>
    <t>2912000052同行援護</t>
  </si>
  <si>
    <t>2912000235短期入所</t>
  </si>
  <si>
    <t>2922000035共同生活援助</t>
  </si>
  <si>
    <t>2952000012放課後等デイサービス</t>
  </si>
  <si>
    <t>2951270491児童発達支援</t>
  </si>
  <si>
    <t>2951270491放課後等デイサービス</t>
  </si>
  <si>
    <t>2951270491保育所等訪問支援</t>
  </si>
  <si>
    <t>2911900229就労継続支援Ｂ型</t>
  </si>
  <si>
    <t>2910900071居宅介護</t>
  </si>
  <si>
    <t>2910900071重度訪問介護</t>
  </si>
  <si>
    <t>2910900071行動援護</t>
  </si>
  <si>
    <t>2950370839放課後等デイサービス</t>
  </si>
  <si>
    <t>2910100557居宅介護</t>
  </si>
  <si>
    <t>2910300298生活介護</t>
  </si>
  <si>
    <t>2910101647生活介護</t>
  </si>
  <si>
    <t>2910101647短期入所</t>
  </si>
  <si>
    <t>2910101647居宅介護</t>
  </si>
  <si>
    <t>2910101647行動援護</t>
  </si>
  <si>
    <t>2910103379短期入所</t>
  </si>
  <si>
    <t>2910103379生活介護</t>
  </si>
  <si>
    <t>2950161121児童発達支援</t>
  </si>
  <si>
    <t>2950161121放課後等デイサービス</t>
  </si>
  <si>
    <t>2950171245放課後等デイサービス</t>
  </si>
  <si>
    <t>2910102934就労継続支援Ａ型</t>
  </si>
  <si>
    <t>2910102934就労継続支援Ｂ型</t>
  </si>
  <si>
    <t>2910103478短期入所</t>
  </si>
  <si>
    <t>2920100506共同生活援助</t>
  </si>
  <si>
    <t>2950100160放課後等デイサービス</t>
  </si>
  <si>
    <t>2910100482居宅介護</t>
  </si>
  <si>
    <t>2910100482重度訪問介護</t>
  </si>
  <si>
    <t>2910100482行動援護</t>
  </si>
  <si>
    <t>2910100482同行援護</t>
  </si>
  <si>
    <t>2910700075居宅介護</t>
  </si>
  <si>
    <t>2910700075重度訪問介護</t>
  </si>
  <si>
    <t>2910700059居宅介護</t>
  </si>
  <si>
    <t>2910700059重度訪問介護</t>
  </si>
  <si>
    <t>2910900147居宅介護</t>
  </si>
  <si>
    <t>2910900147重度訪問介護</t>
  </si>
  <si>
    <t>2910900147同行援護</t>
  </si>
  <si>
    <t>2910200266居宅介護</t>
  </si>
  <si>
    <t>2910200266重度訪問介護</t>
  </si>
  <si>
    <t>2910100607生活介護</t>
  </si>
  <si>
    <t>2910100607就労継続支援Ｂ型</t>
  </si>
  <si>
    <t>2910100607居宅介護</t>
  </si>
  <si>
    <t>2910100607重度訪問介護</t>
  </si>
  <si>
    <t>2910100607同行援護</t>
  </si>
  <si>
    <t>2910200035居宅介護</t>
  </si>
  <si>
    <t>2910200035重度訪問介護</t>
  </si>
  <si>
    <t>2910200035行動援護</t>
  </si>
  <si>
    <t>2910200035同行援護</t>
  </si>
  <si>
    <t>2910100300居宅介護</t>
  </si>
  <si>
    <t>2910100300重度訪問介護</t>
  </si>
  <si>
    <t>2910100300行動援護</t>
  </si>
  <si>
    <t>2910400064居宅介護</t>
  </si>
  <si>
    <t>2911500052居宅介護</t>
  </si>
  <si>
    <t>2911500052重度訪問介護</t>
  </si>
  <si>
    <t>2911500052行動援護</t>
  </si>
  <si>
    <t>2911500052同行援護</t>
  </si>
  <si>
    <t>2911500136居宅介護</t>
  </si>
  <si>
    <t>2911500136重度訪問介護</t>
  </si>
  <si>
    <t>2910100748居宅介護</t>
  </si>
  <si>
    <t>2910100748行動援護</t>
  </si>
  <si>
    <t>2910101993短期入所</t>
  </si>
  <si>
    <t>2910103452短期入所</t>
  </si>
  <si>
    <t>2920100365共同生活援助</t>
  </si>
  <si>
    <t>2910200142居宅介護</t>
  </si>
  <si>
    <t>2910200142重度訪問介護</t>
  </si>
  <si>
    <t>2910200142行動援護</t>
  </si>
  <si>
    <t>2910200142同行援護</t>
  </si>
  <si>
    <t>2910400080居宅介護</t>
  </si>
  <si>
    <t>2910400080重度訪問介護</t>
  </si>
  <si>
    <t>2950460267放課後等デイサービス</t>
  </si>
  <si>
    <t>2911300057居宅介護</t>
  </si>
  <si>
    <t>2911300057重度訪問介護</t>
  </si>
  <si>
    <t>2911300057行動援護</t>
  </si>
  <si>
    <t>2911300057同行援護</t>
  </si>
  <si>
    <t>2951361308児童発達支援</t>
  </si>
  <si>
    <t>2951361308放課後等デイサービス</t>
  </si>
  <si>
    <t>2910700026生活介護</t>
  </si>
  <si>
    <t>2910700026居宅介護</t>
  </si>
  <si>
    <t>2910700026重度訪問介護</t>
  </si>
  <si>
    <t>2910700026行動援護</t>
  </si>
  <si>
    <t>2910100383居宅介護</t>
  </si>
  <si>
    <t>2910100383重度訪問介護</t>
  </si>
  <si>
    <t>2910100581居宅介護</t>
  </si>
  <si>
    <t>2910100581重度訪問介護</t>
  </si>
  <si>
    <t>2910100581行動援護</t>
  </si>
  <si>
    <t>2910100581同行援護</t>
  </si>
  <si>
    <t>2911200125居宅介護</t>
  </si>
  <si>
    <t>2911200125重度訪問介護</t>
  </si>
  <si>
    <t>2911200125行動援護</t>
  </si>
  <si>
    <t>2911200125同行援護</t>
  </si>
  <si>
    <t>2910200027居宅介護</t>
  </si>
  <si>
    <t>2910200027重度訪問介護</t>
  </si>
  <si>
    <t>2911500169居宅介護</t>
  </si>
  <si>
    <t>2911500169重度訪問介護</t>
  </si>
  <si>
    <t>2911500169同行援護</t>
  </si>
  <si>
    <t>2910200050居宅介護</t>
  </si>
  <si>
    <t>2910200050重度訪問介護</t>
  </si>
  <si>
    <t>2910200050行動援護</t>
  </si>
  <si>
    <t>2910200050同行援護</t>
  </si>
  <si>
    <t>2912000128居宅介護</t>
  </si>
  <si>
    <t>2912000128重度訪問介護</t>
  </si>
  <si>
    <t>2910500152居宅介護</t>
  </si>
  <si>
    <t>2910500152重度訪問介護</t>
  </si>
  <si>
    <t>2910500152同行援護</t>
  </si>
  <si>
    <t>2910200258居宅介護</t>
  </si>
  <si>
    <t>2910200258重度訪問介護</t>
  </si>
  <si>
    <t>2910200258行動援護</t>
  </si>
  <si>
    <t>2910200258同行援護</t>
  </si>
  <si>
    <t>2910200753生活介護</t>
  </si>
  <si>
    <t>2950261368放課後等デイサービス</t>
  </si>
  <si>
    <t>2910800719居宅介護</t>
  </si>
  <si>
    <t>2910800719重度訪問介護</t>
  </si>
  <si>
    <t>2911300016居宅介護</t>
  </si>
  <si>
    <t>2911300016重度訪問介護</t>
  </si>
  <si>
    <t>2911300016行動援護</t>
  </si>
  <si>
    <t>2911300016同行援護</t>
  </si>
  <si>
    <t>2911300016生活介護</t>
  </si>
  <si>
    <t>2911200059居宅介護</t>
  </si>
  <si>
    <t>2911200059重度訪問介護</t>
  </si>
  <si>
    <t>2911200059行動援護</t>
  </si>
  <si>
    <t>2910100359居宅介護</t>
  </si>
  <si>
    <t>2910100359重度訪問介護</t>
  </si>
  <si>
    <t>2910100359行動援護</t>
  </si>
  <si>
    <t>2910100359同行援護</t>
  </si>
  <si>
    <t>2910100763居宅介護</t>
  </si>
  <si>
    <t>2910100763重度訪問介護</t>
  </si>
  <si>
    <t>2910100763行動援護</t>
  </si>
  <si>
    <t>2910100763同行援護</t>
  </si>
  <si>
    <t>2910101936生活介護</t>
  </si>
  <si>
    <t>2910103171短期入所</t>
  </si>
  <si>
    <t>2910103338生活介護</t>
  </si>
  <si>
    <t>2950160347児童発達支援</t>
  </si>
  <si>
    <t>2950160347放課後等デイサービス</t>
  </si>
  <si>
    <t>2950160461児童発達支援</t>
  </si>
  <si>
    <t>2950160461放課後等デイサービス</t>
  </si>
  <si>
    <t>2911600084居宅介護</t>
  </si>
  <si>
    <t>2911600084重度訪問介護</t>
  </si>
  <si>
    <t>2911600084行動援護</t>
  </si>
  <si>
    <t>2911600084同行援護</t>
  </si>
  <si>
    <t>2910500095居宅介護</t>
  </si>
  <si>
    <t>2910500095重度訪問介護</t>
  </si>
  <si>
    <t>2910500095行動援護</t>
  </si>
  <si>
    <t>2910800156居宅介護</t>
  </si>
  <si>
    <t>2910800156重度訪問介護</t>
  </si>
  <si>
    <t>2910800156行動援護</t>
  </si>
  <si>
    <t>2910800156同行援護</t>
  </si>
  <si>
    <t>2910800156生活介護</t>
  </si>
  <si>
    <t>2950870572児童発達支援</t>
  </si>
  <si>
    <t>2950870572放課後等デイサービス</t>
  </si>
  <si>
    <t>2910800099居宅介護</t>
  </si>
  <si>
    <t>2910100342居宅介護</t>
  </si>
  <si>
    <t>2910100342重度訪問介護</t>
  </si>
  <si>
    <t>2910100342同行援護</t>
  </si>
  <si>
    <t>2911500409居宅介護</t>
  </si>
  <si>
    <t>2911500409重度訪問介護</t>
  </si>
  <si>
    <t>2910900428居宅介護</t>
  </si>
  <si>
    <t>2910900428重度訪問介護</t>
  </si>
  <si>
    <t>2950671467児童発達支援</t>
  </si>
  <si>
    <t>2950671467放課後等デイサービス</t>
  </si>
  <si>
    <t>2911700140居宅介護</t>
  </si>
  <si>
    <t>2911700140重度訪問介護</t>
  </si>
  <si>
    <t>2911700140行動援護</t>
  </si>
  <si>
    <t>2911700140同行援護</t>
  </si>
  <si>
    <t>2910100326居宅介護</t>
  </si>
  <si>
    <t>2910100326重度訪問介護</t>
  </si>
  <si>
    <t>2911500128居宅介護</t>
  </si>
  <si>
    <t>2911500128重度訪問介護</t>
  </si>
  <si>
    <t>2910500137居宅介護</t>
  </si>
  <si>
    <t>2910500137重度訪問介護</t>
  </si>
  <si>
    <t>2910500137同行援護</t>
  </si>
  <si>
    <t>2910900048居宅介護</t>
  </si>
  <si>
    <t>2910900048重度訪問介護</t>
  </si>
  <si>
    <t>2911200216居宅介護</t>
  </si>
  <si>
    <t>2911200216重度訪問介護</t>
  </si>
  <si>
    <t>2911200216同行援護</t>
  </si>
  <si>
    <t>2911500243居宅介護</t>
  </si>
  <si>
    <t>2911500243重度訪問介護</t>
  </si>
  <si>
    <t>2911500243同行援護</t>
  </si>
  <si>
    <t>2911200067居宅介護</t>
  </si>
  <si>
    <t>2911200067重度訪問介護</t>
  </si>
  <si>
    <t>2911200067行動援護</t>
  </si>
  <si>
    <t>2911200067同行援護</t>
  </si>
  <si>
    <t>2911200133居宅介護</t>
  </si>
  <si>
    <t>2911200133重度訪問介護</t>
  </si>
  <si>
    <t>2911200133同行援護</t>
  </si>
  <si>
    <t>2911700397就労移行支援</t>
  </si>
  <si>
    <t>2911700397就労継続支援Ｂ型</t>
  </si>
  <si>
    <t>2911700397居宅介護</t>
  </si>
  <si>
    <t>2911700496短期入所</t>
  </si>
  <si>
    <t>2921700072共同生活援助</t>
  </si>
  <si>
    <t>2951471727放課後等デイサービス</t>
  </si>
  <si>
    <t>2910100599居宅介護</t>
  </si>
  <si>
    <t>2910100599重度訪問介護</t>
  </si>
  <si>
    <t>2910100599同行援護</t>
  </si>
  <si>
    <t>2910200415居宅介護</t>
  </si>
  <si>
    <t>2910200415重度訪問介護</t>
  </si>
  <si>
    <t>2910200290居宅介護</t>
  </si>
  <si>
    <t>2910200290重度訪問介護</t>
  </si>
  <si>
    <t>2911400055居宅介護</t>
  </si>
  <si>
    <t>2911400055重度訪問介護</t>
  </si>
  <si>
    <t>2911400055行動援護</t>
  </si>
  <si>
    <t>2910900162居宅介護</t>
  </si>
  <si>
    <t>2910900162重度訪問介護</t>
  </si>
  <si>
    <t>2910900162同行援護</t>
  </si>
  <si>
    <t>2940100114生活介護</t>
  </si>
  <si>
    <t>2910100425居宅介護</t>
  </si>
  <si>
    <t>2910100425重度訪問介護</t>
  </si>
  <si>
    <t>2910100425行動援護</t>
  </si>
  <si>
    <t>2910100425同行援護</t>
  </si>
  <si>
    <t>2911900013居宅介護</t>
  </si>
  <si>
    <t>2911900013重度訪問介護</t>
  </si>
  <si>
    <t>2911900096短期入所</t>
  </si>
  <si>
    <t>2921900060共同生活援助</t>
  </si>
  <si>
    <t>2910103650居宅介護</t>
  </si>
  <si>
    <t>2910103650重度訪問介護</t>
  </si>
  <si>
    <t>2910103650同行援護</t>
  </si>
  <si>
    <t>2910103817居宅介護</t>
  </si>
  <si>
    <t>2910103817重度訪問介護</t>
  </si>
  <si>
    <t>2910800305居宅介護</t>
  </si>
  <si>
    <t>2910800305重度訪問介護</t>
  </si>
  <si>
    <t>2910400205生活介護</t>
  </si>
  <si>
    <t>2950300117児童発達支援</t>
  </si>
  <si>
    <t>2950300117放課後等デイサービス</t>
  </si>
  <si>
    <t>2910800040重度訪問介護</t>
  </si>
  <si>
    <t>2910800040同行援護</t>
  </si>
  <si>
    <t>2910800040居宅介護</t>
  </si>
  <si>
    <t>2950300125児童発達支援</t>
  </si>
  <si>
    <t>2950300125放課後等デイサービス</t>
  </si>
  <si>
    <t>2950100293保育所等訪問支援</t>
  </si>
  <si>
    <t>2950100293居宅訪問型児童発達支援</t>
  </si>
  <si>
    <t>2952000038児童発達支援</t>
  </si>
  <si>
    <t>2910400445居宅介護</t>
  </si>
  <si>
    <t>2910400445重度訪問介護</t>
  </si>
  <si>
    <t>2910400445行動援護</t>
  </si>
  <si>
    <t>2910400445同行援護</t>
  </si>
  <si>
    <t>2911201180就労継続支援Ｂ型</t>
  </si>
  <si>
    <t>2950900031児童発達支援</t>
  </si>
  <si>
    <t>2950900031放課後等デイサービス</t>
  </si>
  <si>
    <t>2910103684居宅介護</t>
  </si>
  <si>
    <t>2910103684重度訪問介護</t>
  </si>
  <si>
    <t>2910103684行動援護</t>
  </si>
  <si>
    <t>2910103692就労移行支援</t>
  </si>
  <si>
    <t>2910103692就労継続支援Ｂ型</t>
  </si>
  <si>
    <t>2910200928居宅介護</t>
  </si>
  <si>
    <t>2910200928重度訪問介護</t>
  </si>
  <si>
    <t>2910200928行動援護</t>
  </si>
  <si>
    <t>2910200936就労継続支援Ｂ型</t>
  </si>
  <si>
    <t>2920100548共同生活援助</t>
  </si>
  <si>
    <t>2910103734短期入所</t>
  </si>
  <si>
    <t>2920100589共同生活援助</t>
  </si>
  <si>
    <t>2910200944居宅介護</t>
  </si>
  <si>
    <t>2910200944重度訪問介護</t>
  </si>
  <si>
    <t>2910200944行動援護</t>
  </si>
  <si>
    <t>2921500134共同生活援助</t>
  </si>
  <si>
    <t>2950300133放課後等デイサービス</t>
  </si>
  <si>
    <t>2910900709居宅介護</t>
  </si>
  <si>
    <t>2910900709重度訪問介護</t>
  </si>
  <si>
    <t>2910900717居宅介護</t>
  </si>
  <si>
    <t>2910900717重度訪問介護</t>
  </si>
  <si>
    <t>2910900717行動援護</t>
  </si>
  <si>
    <t>2910900717同行援護</t>
  </si>
  <si>
    <t>2910900717短期入所</t>
  </si>
  <si>
    <t>2911400352居宅介護</t>
  </si>
  <si>
    <t>2911400352重度訪問介護</t>
  </si>
  <si>
    <t>2910300629就労継続支援（Ａ型）</t>
  </si>
  <si>
    <t>2910300629就労継続支援（Ｂ型）</t>
  </si>
  <si>
    <t>2911600266生活介護</t>
  </si>
  <si>
    <t>2911600266就労継続支援Ｂ型</t>
  </si>
  <si>
    <t>2951900071放課後等デイサービス</t>
  </si>
  <si>
    <t>2910103775居宅介護</t>
  </si>
  <si>
    <t>2910103775重度訪問介護</t>
  </si>
  <si>
    <t>2910103775行動援護</t>
  </si>
  <si>
    <t>2910103791就労継続支援（Ｂ型）</t>
  </si>
  <si>
    <t>2910103809居宅介護</t>
  </si>
  <si>
    <t>2910103809重度訪問介護</t>
  </si>
  <si>
    <t>2950100301児童発達支援</t>
  </si>
  <si>
    <t>2950100301放課後等デイサービス</t>
  </si>
  <si>
    <t>ｶﾌﾞｼｷｶﾞｲｼｬﾂﾙ</t>
  </si>
  <si>
    <t>ｶﾌﾞｼｷｶｲｼｬﾕｰﾃｨｰｼﾞｮﾌﾞｽﾞ</t>
  </si>
  <si>
    <t>ｶﾌﾞｼｷｶﾞｲｼｬｻｷﾔﾏｸﾞﾐ</t>
  </si>
  <si>
    <t>ｶﾌﾞｼｷｶﾞｲｼｬ ｾｲｷﾞ</t>
  </si>
  <si>
    <t>ｶﾌﾞｼｷｶｲｼｬﾊﾟｽﾃﾙ</t>
  </si>
  <si>
    <t>ｶﾌﾞｼｷｶｲｼｬｺﾝﾌｨｱﾝｽ</t>
  </si>
  <si>
    <t>ｺﾞｳﾄﾞｳｶﾞｲｼｬﾅｰﾌﾞﾙ</t>
  </si>
  <si>
    <t>ﾄｸﾃｲﾋｴｲﾘｶﾂﾄﾞｳﾎｳｼﾞﾝﾊｯﾀﾂｼｮｳｶﾞｲｻﾎﾟｰﾄｾﾝﾀｰﾋﾟｭｱ</t>
  </si>
  <si>
    <t>ﾕｳｹﾞﾝｶﾞｲｼｬｶﾜﾆｼｳｨﾝｸﾞ</t>
  </si>
  <si>
    <t>ﾄｸﾃｲﾋｴｲﾘｶﾂﾄﾞｳﾎｳｼﾞﾝﾊｰﾄﾄｩﾊｰﾄ</t>
  </si>
  <si>
    <t>ｺﾞｳﾄﾞｳｶﾞｲｼｬﾋﾗｸ</t>
  </si>
  <si>
    <t>ｶﾌﾞｼｷｶﾞｲｼｬﾜｲｹｰﾃｨｰｲﾉﾍﾞｰｼｮﾝ</t>
  </si>
  <si>
    <t>ｶﾌﾞｼｷｶﾞｲｼｬｱﾙｶﾏﾝ</t>
  </si>
  <si>
    <t>ｺﾞｳﾄﾞｳｶﾞｲｼｬﾌﾘｲｽﾀｲﾙ</t>
  </si>
  <si>
    <t>ｶﾌﾞｼｷｶﾞｲｼｬｸﾆｻﾀﾞ</t>
  </si>
  <si>
    <t>ｶﾌﾞｼｷｶﾞｲｼｬｺﾄﾘｰﾌ</t>
  </si>
  <si>
    <t>ｺﾞｳﾄﾞｳｶﾞｲｼｬｶﾀｵｶ</t>
  </si>
  <si>
    <t>ｶﾌﾞｼｷｶﾞｲｼｬﾎﾜｲﾄ</t>
  </si>
  <si>
    <t>ｺﾞｳﾄﾞｳｶｲｼｬﾗｲﾌｹｱ･ｱﾎﾟﾛ</t>
  </si>
  <si>
    <t>ｶﾌﾞｼｷｶﾞｲｼｬｷｷｮｳ</t>
  </si>
  <si>
    <t>ｺﾞｳﾄﾞｳｶｲｼｬﾊﾅﾏﾙ</t>
  </si>
  <si>
    <t>ｶﾌﾞｼｷｶｲｼｬﾁｬﾚﾝｼﾞﾏﾅﾋﾞﾔ</t>
  </si>
  <si>
    <t>ｶﾌﾞｼｷｶｲｼｬﾘｷ</t>
  </si>
  <si>
    <t>ｺﾞｳﾄﾞｳｶﾞｲｼｬｹｱｾﾝﾀｰｱｶﾈ</t>
  </si>
  <si>
    <t>ｲｯﾊﾟﾝｼｬﾀﾞﾝﾎｳｼﾞﾝﾕｳ</t>
  </si>
  <si>
    <t>ｶﾌﾞｼｷｶﾞｲｼｬｴﾑﾜｲﾋﾟｰ</t>
  </si>
  <si>
    <t>ｶﾌﾞｼｷｶﾞｲｼｬｺﾞｰﾄ</t>
  </si>
  <si>
    <t>ﾕｳｹﾞﾝｶﾞｲｼｬﾗｲﾌ</t>
  </si>
  <si>
    <t>ｺﾞｳﾄﾞｳｶﾞｲｼｬｲｽﾞﾌﾟﾛｼﾞｪｸﾄ</t>
  </si>
  <si>
    <t>ｶﾌﾞｼｷｶﾞｲｼｬﾆｼﾞｲﾛｾﾌﾟﾄ</t>
  </si>
  <si>
    <t>ｺﾞｳﾄﾞｳｶｲｼｬﾈｯｺ</t>
  </si>
  <si>
    <t>ｺﾞｳﾄﾞｳｶｲｼｬ ﾕﾆｰｽﾞ</t>
  </si>
  <si>
    <t>ｺﾞｳﾄﾞｳｶﾞｲｼｬﾖｸﾅﾙ</t>
  </si>
  <si>
    <t>ｶﾌﾞｼｷｶﾞｲｼｬﾜﾝﾀﾞｰﾌﾚﾝｽﾞ</t>
  </si>
  <si>
    <t>ｶﾌﾞｼｷｶﾞｲｼｬﾍﾞｽﾄﾗｲﾌﾆｼﾆﾎﾝ</t>
  </si>
  <si>
    <t>ｶﾌﾞｼｷｶﾞｲｼｬｻﾎﾟｰﾄﾊｳｽﾐﾂﾙｶｲ</t>
  </si>
  <si>
    <t>ｶﾌﾞｼｷｶﾞｲｼｬｼｮｳﾘﾝﾄﾞｳ</t>
  </si>
  <si>
    <t>ｱﾘｰﾉｶﾌﾞｼｷｶﾞｲｼｬ</t>
  </si>
  <si>
    <t>ｶﾌﾞｼｷｶﾞｲｼｬｹﾝｼｮｳ</t>
  </si>
  <si>
    <t>ｺﾞｳﾄﾞｳｶﾞｲｼｬﾆｺ</t>
  </si>
  <si>
    <t>ｶﾌﾞｼｷｶﾞｲｼｬｼｱﾜｾﾔ</t>
  </si>
  <si>
    <t>ｶﾌﾞｼｷｶﾞｲｼｬﾃｨｴﾇｺｰﾎﾟﾚｰｼｮﾝ</t>
  </si>
  <si>
    <t>ｲﾘｮｳﾎｳｼﾞﾝｳｴﾏﾂｸﾘﾆｯｸ</t>
  </si>
  <si>
    <t>ﾄｸﾃｲﾋｴｲﾘｶﾂﾄﾞｳﾎｳｼﾞﾝｱｦﾆﾖｼ</t>
  </si>
  <si>
    <t>ｲｯﾊﾟﾝｼｬﾀﾞﾝﾎｳｼﾞﾝｿﾚｲﾕ</t>
  </si>
  <si>
    <t>ｶﾌﾞｼｷｶﾞｲｼｬｱｶﾍﾞ</t>
  </si>
  <si>
    <t>ｶﾌﾞｼｷｶﾞｲｼｬﾐﾉﾘﾉｺﾑ</t>
  </si>
  <si>
    <t>株式会社鶴</t>
  </si>
  <si>
    <t>株式会社崎山組</t>
  </si>
  <si>
    <t>合同会社ＮＡＲＢＲＥ</t>
  </si>
  <si>
    <t>有限会社川西ウィング</t>
  </si>
  <si>
    <t>株式会社ＹＫＴ　Ｉｎｎｏｖａｔｉｏｎ</t>
  </si>
  <si>
    <t>LYC株式会社</t>
  </si>
  <si>
    <t>合同会社ふりいすたいる</t>
  </si>
  <si>
    <t>株式会社國貞</t>
  </si>
  <si>
    <t>株式会社コトリーフ</t>
  </si>
  <si>
    <t>株式会社ホワイト</t>
  </si>
  <si>
    <t>合同会社ライフケア・アポロ</t>
  </si>
  <si>
    <t>株式会社ききょう</t>
  </si>
  <si>
    <t>合同会社はなまる</t>
  </si>
  <si>
    <t>合同会社ケアセンターあかね</t>
  </si>
  <si>
    <t>株式会社ＧＯＡＴ</t>
  </si>
  <si>
    <t>有限会社ライフ</t>
  </si>
  <si>
    <t>合同会社イズプロジェクト</t>
  </si>
  <si>
    <t>株式会社H.I.S.A.</t>
  </si>
  <si>
    <t>合同会社　ユニーズ</t>
  </si>
  <si>
    <t>合同会社YoKuNaRu</t>
  </si>
  <si>
    <t>株式会社ワンダーフレンズ</t>
  </si>
  <si>
    <t>株式会社Y's Garden</t>
  </si>
  <si>
    <t>株式会社松林堂</t>
  </si>
  <si>
    <t>アリーノ株式会社</t>
  </si>
  <si>
    <t>株式会社健勝</t>
  </si>
  <si>
    <t>株式会社しあわせ家</t>
  </si>
  <si>
    <t>株式会社T.Nコーポレーション</t>
  </si>
  <si>
    <t>医療法人植松クリニック</t>
  </si>
  <si>
    <t>株式会社e-fam</t>
  </si>
  <si>
    <t>一般社団法人Ｓｏｌｅｉｌ</t>
  </si>
  <si>
    <t>株式会社あかべ</t>
  </si>
  <si>
    <t>株式会社ＭＩＮＯＲＩ　ｎｏ　ＣＯＭ</t>
  </si>
  <si>
    <t>595-0043</t>
  </si>
  <si>
    <t>634-0077</t>
  </si>
  <si>
    <t>530-0047</t>
  </si>
  <si>
    <t>639-1118</t>
  </si>
  <si>
    <t>635-0034</t>
  </si>
  <si>
    <t>639-1114</t>
  </si>
  <si>
    <t>101-0062</t>
  </si>
  <si>
    <t>632-0072</t>
  </si>
  <si>
    <t>636-0941</t>
  </si>
  <si>
    <t>615-0911</t>
  </si>
  <si>
    <t>630-8253</t>
  </si>
  <si>
    <t>632-0056</t>
  </si>
  <si>
    <t>630-8136</t>
  </si>
  <si>
    <t>639-0217</t>
  </si>
  <si>
    <t>東京都千代田区神田駿河台四丁目6番地</t>
  </si>
  <si>
    <t>大阪府泉大津市清水町10番69号</t>
  </si>
  <si>
    <t>0744-48-0240</t>
  </si>
  <si>
    <t>0744-48-0241</t>
  </si>
  <si>
    <t>奈良県橿原市南八木町二丁目3番35号</t>
  </si>
  <si>
    <t>0744-22-2353</t>
  </si>
  <si>
    <t>0744-24-1206</t>
  </si>
  <si>
    <t>奈良県橿原市法花寺町59-1-607</t>
  </si>
  <si>
    <t>0744-22-2766</t>
  </si>
  <si>
    <t>奈良県吉野郡大淀町土田334</t>
  </si>
  <si>
    <t>奈良県香芝市北今市二丁目261番地14</t>
  </si>
  <si>
    <t>0745-44-3899</t>
  </si>
  <si>
    <t>050-3512-3346</t>
  </si>
  <si>
    <t>奈良県葛城市加守582番地細川ハイツＡ棟102号</t>
  </si>
  <si>
    <t>大阪府大阪市北区梅田二丁目5番10号</t>
  </si>
  <si>
    <t>06-6781-1197</t>
  </si>
  <si>
    <t>06-6784-3390</t>
  </si>
  <si>
    <t>奈良県高市郡高取町大字観覚寺1457番地</t>
  </si>
  <si>
    <t>050-3588-7667</t>
  </si>
  <si>
    <t>奈良県橿原市中曽司町426番地の21</t>
  </si>
  <si>
    <t>奈良県北葛城郡広陵町馬見北七丁目1番6-5号</t>
  </si>
  <si>
    <t>奈良県生駒郡三郷町三室二丁目5番22号</t>
  </si>
  <si>
    <t>090-7552-0007</t>
  </si>
  <si>
    <t>0743-61-5035</t>
  </si>
  <si>
    <t>奈良県生駒市山崎町4-5ＮＤＡﾋﾞﾙ5F</t>
  </si>
  <si>
    <t>0742-90-0127</t>
  </si>
  <si>
    <t>大阪府大阪市北区西天満六丁目2番11号ＴＡＴＳＵＭＩ梅ヶ枝町ビル404号室</t>
  </si>
  <si>
    <t>06-6360-4005</t>
  </si>
  <si>
    <t>06-6360-4009</t>
  </si>
  <si>
    <t>0743-53-5964</t>
  </si>
  <si>
    <t>奈良県大和郡山市中城町2-2</t>
  </si>
  <si>
    <t>080-3831-0509</t>
  </si>
  <si>
    <t>0743-57-0826</t>
  </si>
  <si>
    <t>奈良県大和郡山市小泉町1604番地1-104</t>
  </si>
  <si>
    <t>0743-99-2660</t>
  </si>
  <si>
    <t>0743-99-2775</t>
  </si>
  <si>
    <t>奈良県大和郡山市矢田町382-2</t>
  </si>
  <si>
    <t>奈良県大和郡山市新木町466番地2</t>
  </si>
  <si>
    <t>0743-85-6191</t>
  </si>
  <si>
    <t>0743-87-9596</t>
  </si>
  <si>
    <t>奈良県大和郡山市北郡山町525番地5</t>
  </si>
  <si>
    <t>0743-54-7007</t>
  </si>
  <si>
    <t>0743-54-7117</t>
  </si>
  <si>
    <t>奈良県大和高田市内本町6番18号</t>
  </si>
  <si>
    <t>奈良県大和高田市東三倉堂町１０番２号ー２０５</t>
  </si>
  <si>
    <t>0745-43-7480</t>
  </si>
  <si>
    <t>0745-43-7489</t>
  </si>
  <si>
    <t>奈良県桜井市朝倉台西5-1093-313</t>
  </si>
  <si>
    <t>0743-62-3301</t>
  </si>
  <si>
    <t>0743-62-3302</t>
  </si>
  <si>
    <t>奈良県奈良市富雄元町三丁目1番13号</t>
  </si>
  <si>
    <t>0742-50-0018</t>
  </si>
  <si>
    <t>0742-50-0088</t>
  </si>
  <si>
    <t>奈良県大和郡山市新庄町493番地</t>
  </si>
  <si>
    <t>0743-59-1440</t>
  </si>
  <si>
    <t>050-3737-5415</t>
  </si>
  <si>
    <t>0743-68-0913</t>
  </si>
  <si>
    <t>0743-68-0914</t>
  </si>
  <si>
    <t>奈良県天理市櫟本町2071番地8</t>
  </si>
  <si>
    <t>070-8975-2032</t>
  </si>
  <si>
    <t>050-3173-5653</t>
  </si>
  <si>
    <t>0742-77-8414</t>
  </si>
  <si>
    <t>0742-66-6766</t>
  </si>
  <si>
    <t>0742-35-7211</t>
  </si>
  <si>
    <t>奈良県天理市富堂町209番地1</t>
  </si>
  <si>
    <t>0743-69-6699</t>
  </si>
  <si>
    <t>京都府木津川市州見台4丁目19番地2</t>
  </si>
  <si>
    <t>0774-73-5775</t>
  </si>
  <si>
    <t>奈良県奈良市大安寺西三丁目8番地14号</t>
  </si>
  <si>
    <t>0742-81-3395</t>
  </si>
  <si>
    <t>090-5661-5669</t>
  </si>
  <si>
    <t>奈良県奈良市杉ヶ町86番8号MiRA1BLDG.Ⅲ3F</t>
  </si>
  <si>
    <t>0742-20-1888</t>
  </si>
  <si>
    <t>0742-20-1889</t>
  </si>
  <si>
    <t>奈良県生駒郡平群町緑ケ丘六丁目1番17号</t>
  </si>
  <si>
    <t>0745-45-3067</t>
  </si>
  <si>
    <t>京都府京都市右京区梅津北町41番地8</t>
  </si>
  <si>
    <t>0742-81-9537</t>
  </si>
  <si>
    <t>0742-81-9538</t>
  </si>
  <si>
    <t>大阪府大阪市中央区内本町一丁目1番10号</t>
  </si>
  <si>
    <t>06-6648-1239</t>
  </si>
  <si>
    <t>06-6537-1597</t>
  </si>
  <si>
    <t>072-254-7930</t>
  </si>
  <si>
    <t>072-254-7931</t>
  </si>
  <si>
    <t>奈良県北葛城郡広陵町平尾709番地7</t>
  </si>
  <si>
    <t>0742-61-6601</t>
  </si>
  <si>
    <t>奈良県奈良市内侍原町49番地</t>
  </si>
  <si>
    <t>0742-22-3327</t>
  </si>
  <si>
    <t>0742-26-2708</t>
  </si>
  <si>
    <t>奈良県奈良市学園大和町一丁目108番地</t>
  </si>
  <si>
    <t>0742-77-8194</t>
  </si>
  <si>
    <t>奈良県天理市岸田町623番地3</t>
  </si>
  <si>
    <t>0743-891293</t>
  </si>
  <si>
    <t>0743-89-1293</t>
  </si>
  <si>
    <t>0742-81-9556</t>
  </si>
  <si>
    <t>奈良県奈良市恋の窪二丁目197番地の3</t>
  </si>
  <si>
    <t>0742-35-5666</t>
  </si>
  <si>
    <t>0742-34-4493</t>
  </si>
  <si>
    <t>0742-94-7551</t>
  </si>
  <si>
    <t>奈良県奈良市六条緑町二丁目8－18</t>
  </si>
  <si>
    <t>0742-81-9710</t>
  </si>
  <si>
    <t>0742-81-9711</t>
  </si>
  <si>
    <t>奈良県奈良市西大寺南町2番6号</t>
  </si>
  <si>
    <t>0742-45-7501</t>
  </si>
  <si>
    <t>0742-45-7506</t>
  </si>
  <si>
    <t>奈良県北葛城郡王寺町明神四丁目8番24号</t>
  </si>
  <si>
    <t>0745-27-8403</t>
  </si>
  <si>
    <t>0745-73-1868</t>
  </si>
  <si>
    <t>奈良県北葛城郡河合町星和台二丁目1番15号</t>
  </si>
  <si>
    <t>0745-60-2510</t>
  </si>
  <si>
    <t>0745-60-2504</t>
  </si>
  <si>
    <t>奈良県北葛城郡広陵町三吉264番地1</t>
  </si>
  <si>
    <t>0745-55-2359</t>
  </si>
  <si>
    <t>0745-51-1332</t>
  </si>
  <si>
    <t>奈良県北葛城郡上牧町中筋出作83番地6</t>
  </si>
  <si>
    <t>0745-76-7900</t>
  </si>
  <si>
    <t>0745-76-7907</t>
  </si>
  <si>
    <t>ﾂﾙﾀﾀｸﾔ</t>
  </si>
  <si>
    <t>鶴田卓也</t>
  </si>
  <si>
    <t>ｻｷﾔﾏｶｽﾞﾕｷ</t>
  </si>
  <si>
    <t>嵜山和之</t>
  </si>
  <si>
    <t>宮本讓</t>
  </si>
  <si>
    <t>ｷｸﾁ ﾉﾘｺ</t>
  </si>
  <si>
    <t>ｶﾀﾔﾏｶｲﾄ</t>
  </si>
  <si>
    <t>片山海斗</t>
  </si>
  <si>
    <t>ﾋｵﾒｸﾞﾐ</t>
  </si>
  <si>
    <t>檜尾めぐみ</t>
  </si>
  <si>
    <t>ｼｹﾞﾏﾂﾄﾓｺ</t>
  </si>
  <si>
    <t>重松知子</t>
  </si>
  <si>
    <t>ﾔﾏﾆｼｺｳｿﾞｳ</t>
  </si>
  <si>
    <t>山西行造</t>
  </si>
  <si>
    <t>ﾅｶｵｶﾀｶｼ</t>
  </si>
  <si>
    <t>ｵｶﾀﾞｹﾝｺﾞ</t>
  </si>
  <si>
    <t>岡田健吾</t>
  </si>
  <si>
    <t>ﾏﾂﾓﾄﾋﾛｶｽﾞ</t>
  </si>
  <si>
    <t>松元弘和</t>
  </si>
  <si>
    <t>ｻｴｸﾞｻﾋﾛﾋﾄ</t>
  </si>
  <si>
    <t>ﾏｽｵｶﾄｵﾙ</t>
  </si>
  <si>
    <t>益岡享</t>
  </si>
  <si>
    <t>ｸﾆｻﾀﾞﾖｼﾋﾛ</t>
  </si>
  <si>
    <t>國貞善浩</t>
  </si>
  <si>
    <t>ｲﾉｳｴﾏｺﾄ</t>
  </si>
  <si>
    <t>井上眞</t>
  </si>
  <si>
    <t>ｶﾀｵｶﾋﾛｺ</t>
  </si>
  <si>
    <t>ｼﾗｲｼﾀｶｵ</t>
  </si>
  <si>
    <t>白石隆男</t>
  </si>
  <si>
    <t>ｲﾅﾓﾄﾋﾃﾞﾕｷｼ</t>
  </si>
  <si>
    <t>稲本英幸</t>
  </si>
  <si>
    <t>ﾖｼﾀﾞﾏｻｷ</t>
  </si>
  <si>
    <t>吉田真規</t>
  </si>
  <si>
    <t>ｲﾇｲﾏｻﾖｼ</t>
  </si>
  <si>
    <t>乾全良</t>
  </si>
  <si>
    <t>ｺｳﾀﾞﾘｮｳﾀ</t>
  </si>
  <si>
    <t>ﾂｼﾞﾓﾄﾖｼﾋﾛ</t>
  </si>
  <si>
    <t>辻本佳弘</t>
  </si>
  <si>
    <t>ｶﾜﾊﾞﾀﾉﾘｸﾆ</t>
  </si>
  <si>
    <t>ｼｮｳﾊﾞﾗﾒｸﾞﾐ</t>
  </si>
  <si>
    <t>庄原恵代</t>
  </si>
  <si>
    <t>ｷﾉｼﾀ ﾀｶｱｷ</t>
  </si>
  <si>
    <t>木下　隆旭</t>
  </si>
  <si>
    <t>ﾏｽｲ ﾖｼﾋｻ</t>
  </si>
  <si>
    <t>ｻﾄﾐｱｷｺ</t>
  </si>
  <si>
    <t>里見明子</t>
  </si>
  <si>
    <t>ﾊﾔｼ ﾕｶ</t>
  </si>
  <si>
    <t>林　由佳</t>
  </si>
  <si>
    <t>ﾔﾏﾆｼ ｺｳｿﾞｳ</t>
  </si>
  <si>
    <t>山西　行造</t>
  </si>
  <si>
    <t>ﾔﾏﾅｶ ﾋﾃﾞｷ</t>
  </si>
  <si>
    <t>ｺﾞﾄｳ ｶﾂｼﾞ</t>
  </si>
  <si>
    <t>ｼｮｳｼﾞ ﾏｻﾃﾙ</t>
  </si>
  <si>
    <t>庄路　昌輝</t>
  </si>
  <si>
    <t>ﾏﾂﾑﾗ ﾏｻﾋﾛ</t>
  </si>
  <si>
    <t>松村　正宏</t>
  </si>
  <si>
    <t>ｸﾏﾉ ｻﾄｼ</t>
  </si>
  <si>
    <t>熊野　賢</t>
  </si>
  <si>
    <t>ﾌｼﾞﾓﾄ ｼﾝｼﾞ</t>
  </si>
  <si>
    <t>藤本　伸志</t>
  </si>
  <si>
    <t>ﾂｶﾞﾈ ﾁｴｺ</t>
  </si>
  <si>
    <t>ﾐﾔﾀ ﾐﾂﾉﾘ</t>
  </si>
  <si>
    <t>ﾏｴﾀﾞ ﾀｶｼ</t>
  </si>
  <si>
    <t>前田　高志</t>
  </si>
  <si>
    <t>ﾖｺｷﾞ　ﾓﾄｺ</t>
  </si>
  <si>
    <t>ｷﾝﾀﾆ ﾄｼﾐ</t>
  </si>
  <si>
    <t>金谷　俊美</t>
  </si>
  <si>
    <t>ﾖｼｵｶ ﾀｶﾉﾘ</t>
  </si>
  <si>
    <t>吉岡　孝典</t>
  </si>
  <si>
    <t>ｲﾉｳｴﾐﾁﾖ</t>
  </si>
  <si>
    <t>井上みちよ</t>
  </si>
  <si>
    <t>ﾔﾏﾆｼ　ｺｳｿﾞｳ</t>
  </si>
  <si>
    <t>ｲｼｶﾞｷ ｶｽﾞｱｷ</t>
  </si>
  <si>
    <t>ﾌｼﾞﾓﾄ ﾀｶｼﾞ</t>
  </si>
  <si>
    <t>藤本　隆二</t>
  </si>
  <si>
    <t>ﾌｸﾔﾏ ﾉﾘｵ</t>
  </si>
  <si>
    <t>福山　統大</t>
  </si>
  <si>
    <t>ﾅｶﾆｼ ﾀﾂﾋｺ</t>
  </si>
  <si>
    <t>中西　龍彦</t>
  </si>
  <si>
    <t>ｴﾅﾐﾊﾔﾄ</t>
  </si>
  <si>
    <t>江浪準人</t>
  </si>
  <si>
    <t>ﾐﾅﾐﾀﾞﾖｼﾉﾘ</t>
  </si>
  <si>
    <t>ﾀｶﾊｼﾖｼｶﾈ</t>
  </si>
  <si>
    <t>髙橋良周</t>
  </si>
  <si>
    <t>ｶﾈｼﾛｱｷｺ</t>
  </si>
  <si>
    <t>金城明子</t>
  </si>
  <si>
    <t>ﾀﾅｶﾐｷ</t>
  </si>
  <si>
    <t>田中美紀</t>
  </si>
  <si>
    <t>奈良県磯城郡三宅町上但馬172-10</t>
  </si>
  <si>
    <t>奈良県磯城郡三宅町但馬130-8</t>
  </si>
  <si>
    <t>奈良県磯城郡田原本町千代380番地の6　北林第二ﾋﾞﾙ2F</t>
  </si>
  <si>
    <t>ﾅﾗｹﾝｼｮｳｶﾞｲｼｬｿｳｺﾞｳｼｴﾝｾﾝﾀｰ ｿｳｺﾞｳｿｳﾀﾞﾝｼｴﾝｾﾝﾀｰ　ｿｳｺﾞｳｿｳﾀﾞﾝｼｴﾝｾﾝﾀｰｿｳﾀﾞﾝｼｴﾝｼﾞｷﾞｮｳｼｮ</t>
  </si>
  <si>
    <t>奈良県障害者総合支援センター　総合相談支援センター　総合相談支援センター相談支援事業所</t>
  </si>
  <si>
    <t>112-0002</t>
  </si>
  <si>
    <t>東京都文京区小石川三丁目6番15号</t>
  </si>
  <si>
    <t>奈良県奈良市中山町45番地の35</t>
  </si>
  <si>
    <t>596-0816</t>
  </si>
  <si>
    <t>大阪府岸和田市尾生町七丁目12番22号</t>
  </si>
  <si>
    <t>ｸﾞﾙｰﾌﾟﾎｰﾑﾂﾙ</t>
  </si>
  <si>
    <t>グループホームつる</t>
  </si>
  <si>
    <t>634-0834</t>
  </si>
  <si>
    <t>奈良県橿原市雲梯町390-5</t>
  </si>
  <si>
    <t>奈良県桜井市外山１００番地の７</t>
  </si>
  <si>
    <t>ﾕｰﾃｨｰｼﾞｮﾌﾞｽﾞｶｼﾊﾗﾍﾞｲｽ</t>
  </si>
  <si>
    <t>ＵＴjobs 橿原ＢＡＳＥ</t>
  </si>
  <si>
    <t>奈良県橿原市久米町８４１番１　神宮吉田ビル３階</t>
  </si>
  <si>
    <t>奈良県橿原市八木町三丁目1番15-8号</t>
  </si>
  <si>
    <t>ﾅｺﾞﾐﾃﾞｻﾞｲﾝﾎｰﾑｶｼﾊﾗ</t>
  </si>
  <si>
    <t>なごみデザインホームかしはら</t>
  </si>
  <si>
    <t>奈良県橿原市四条町534-1</t>
  </si>
  <si>
    <t>ｼｮｰﾄｽﾃｲｺﾈｸﾄ</t>
  </si>
  <si>
    <t>奈良県橿原市大久保町300番4</t>
  </si>
  <si>
    <t>奈良県橿原市土橋町154-2</t>
  </si>
  <si>
    <t>奈良県橿原市中曽司町384-5</t>
  </si>
  <si>
    <t>奈良県橿原市木原町366-7</t>
  </si>
  <si>
    <t>奈良県大和高田市幸町4番21-1005号ﾗｲｵﾝｽﾞﾏﾝｼｮﾝ大和高田</t>
  </si>
  <si>
    <t>ﾎｳﾓﾝｶｲｺﾞｼﾞｷﾞｮｳｼｮﾊﾟｽﾃﾙ</t>
  </si>
  <si>
    <t>奈良県五條市田園4丁目29-12</t>
  </si>
  <si>
    <t>奈良県御所市三室308-1</t>
  </si>
  <si>
    <t>奈良県香芝市磯壁3丁目105番20号</t>
  </si>
  <si>
    <t>ﾎｳﾓﾝｶｲｺﾞﾓﾉｶﾞﾀﾘ</t>
  </si>
  <si>
    <t>訪問介護ものがたり</t>
  </si>
  <si>
    <t>奈良県香芝市鎌田358-3　ヴィラオリエンタルＣ202</t>
  </si>
  <si>
    <t>奈良県奈良市中筋町35ｼｬｰﾒｿﾞﾝきたまち301</t>
  </si>
  <si>
    <t>ｼｭｳﾛｳｹｲｿﾞｸｼｴﾝｼﾞｷﾞｮｳｼｮﾊﾞﾝﾋﾞｽﾘｰ</t>
  </si>
  <si>
    <t>就労継続支援事業所バンビⅢ</t>
  </si>
  <si>
    <t>奈良県香芝市五位堂5-116-1ﾒｿﾞﾝ・ﾄﾞ・ﾌﾞﾘｽﾞA-1号A‐2号D-1号F-2号</t>
  </si>
  <si>
    <t>531-0075</t>
  </si>
  <si>
    <t>ｿｳﾀﾞﾝｼｴﾝｼﾞｷﾞｮｳｼｮﾏﾎﾛﾊﾞ</t>
  </si>
  <si>
    <t>相談支援事業所まほろば</t>
  </si>
  <si>
    <t>奈良県高市郡高取町市尾87番地</t>
  </si>
  <si>
    <t>634-0137</t>
  </si>
  <si>
    <t>奈良県高市郡明日香村大字真弓1496番地</t>
  </si>
  <si>
    <t>ｱｽｶﾌｧｸﾄﾘｰ</t>
  </si>
  <si>
    <t>奈良県高市郡明日香村大字岡507番5</t>
  </si>
  <si>
    <t>奈良県高市郡明日香村大字岡62番地の1</t>
  </si>
  <si>
    <t>ﾌｧﾐﾘｱﾋﾞﾊﾞｰﾁｪ</t>
  </si>
  <si>
    <t>ファミリアビバーチェ</t>
  </si>
  <si>
    <t>奈良県桜井市阿部283-2</t>
  </si>
  <si>
    <t>奈良県桜井市粟殿1000番地の1桜井市保険福祉センター陽だまり2階北棟</t>
  </si>
  <si>
    <t>ﾊｰﾄﾄｩﾊｰﾄｷｮﾀｸｶｲｺﾞｼﾞｷﾞｮｳｼｮ</t>
  </si>
  <si>
    <t>ハート　トゥ　ハート居宅介護事業所</t>
  </si>
  <si>
    <t>奈良県桜井市芝877-1</t>
  </si>
  <si>
    <t>奈良県生駒郡三郷町城山台5-7-8</t>
  </si>
  <si>
    <t>奈良県生駒郡三郷町立野北一丁目27番58号</t>
  </si>
  <si>
    <t>奈良県奈良市中山町200番地の65</t>
  </si>
  <si>
    <t>大阪府枚方市長尾台二丁目18番9号</t>
  </si>
  <si>
    <t>ﾀｷﾉｳｶﾞﾀｼﾞｷﾞｮｳｼｮｳｨﾝｳｨﾝ</t>
  </si>
  <si>
    <t>多機能型事業所Ｗｉｎ－Ｗｉｎ</t>
  </si>
  <si>
    <t>ｿｳﾀﾞﾝｼｴﾝﾋﾗｸ</t>
  </si>
  <si>
    <t>相談支援ＨＩＲＡＫＵ</t>
  </si>
  <si>
    <t>奈良県奈良市大渕町4931番地</t>
  </si>
  <si>
    <t>ｼｭｳﾛｳｹｲｿﾞｸｼｴﾝﾋﾗｸﾜｰｸ</t>
  </si>
  <si>
    <t>奈良県奈良市学園中三丁目1344番地の34</t>
  </si>
  <si>
    <t>ﾌﾛｰﾗﾙﾅﾊﾞﾀ</t>
  </si>
  <si>
    <t>奈良県生駒市東菜畑1丁目267番地</t>
  </si>
  <si>
    <t>ﾌﾛｰﾗﾙﾅﾊﾞﾀｼｮｰﾄｽﾃｲ</t>
  </si>
  <si>
    <t>フローラル菜畑ショートステイ</t>
  </si>
  <si>
    <t>661-0033</t>
  </si>
  <si>
    <t>兵庫県尼崎市南武庫之荘1-7-5 プラザ武庫之荘参番館</t>
  </si>
  <si>
    <t>ﾍﾙﾊﾟｰｽﾃｰｼｮﾝﾆｼﾞｲﾛ</t>
  </si>
  <si>
    <t>ヘルパーステーションにじいろ</t>
  </si>
  <si>
    <t>奈良県生駒市東松ケ丘5番22号　生駒第一ビル1Ｆ</t>
  </si>
  <si>
    <t>奈良県生駒市東生駒1-67-1</t>
  </si>
  <si>
    <t>京都府木津川市相楽台七丁目9番地2</t>
  </si>
  <si>
    <t>奈良県大和郡山市筒井町1304番地</t>
  </si>
  <si>
    <t>ｼｭﾝｻｲﾒﾊﾞｴ</t>
  </si>
  <si>
    <t>奈良県大和郡山市高田町270-3</t>
  </si>
  <si>
    <t>ｹｱｾﾝﾀｰﾌﾘｲｽﾀｲﾙ</t>
  </si>
  <si>
    <t>ケアセンターふりいすたいる</t>
  </si>
  <si>
    <t>639-1141</t>
  </si>
  <si>
    <t>奈良県大和郡山市材木町87-1</t>
  </si>
  <si>
    <t>奈良県奈良市川上町873番地の178</t>
  </si>
  <si>
    <t>ｹｱｽﾃｰｼｮﾝﾋｲﾗｷﾞ</t>
  </si>
  <si>
    <t>ケアステーションひいらぎ</t>
  </si>
  <si>
    <t>奈良県奈良市百楽園2-3-2</t>
  </si>
  <si>
    <t>奈良県大和郡山市小泉町549-13　吉本小泉ビル2Ｆ</t>
  </si>
  <si>
    <t>661-0951</t>
  </si>
  <si>
    <t>ｿｳﾀﾞﾝｽﾃｰｼｮﾝｶﾗｰｽﾞ</t>
  </si>
  <si>
    <t>相談ステーションＣＯＬＯＲＳ</t>
  </si>
  <si>
    <t>奈良県大和郡山市小泉町東3-3-13</t>
  </si>
  <si>
    <t>ｹｱｽﾃｰｼｮﾝｺﾄﾘｰﾌ</t>
  </si>
  <si>
    <t>ケアステーションことりーふ</t>
  </si>
  <si>
    <t>奈良県天理市櫟本町1285番地天理県営住宅C03棟104号</t>
  </si>
  <si>
    <t>ﾃﾞｱｲﾎｳﾓﾝｶｲｺﾞｼﾞｷﾞｮｳｼｮ</t>
  </si>
  <si>
    <t>奈良県大和郡山市北郡山町517シュヴェスタ202</t>
  </si>
  <si>
    <t>ｽﾏｲﾙｳﾞｨﾚｯｼﾞｹｱｽﾃｰｼｮﾝ</t>
  </si>
  <si>
    <t>Ｓｍｉｌｅ　Ｖｉｌｌａｇｅケアステーション</t>
  </si>
  <si>
    <t>ｽﾏｲﾙｳﾞｨﾚｯｼﾞｿｳﾀﾞﾝｼｴﾝｾﾝﾀｰ</t>
  </si>
  <si>
    <t>Ｓｍｉｌｅ　Ｖｉｌｌａｇｅ相談支援センター</t>
  </si>
  <si>
    <t>639-2145</t>
  </si>
  <si>
    <t>奈良県葛城市大屋18番地22</t>
  </si>
  <si>
    <t>664-0842</t>
  </si>
  <si>
    <t>兵庫県伊丹市森本五丁目9番地1ジュエルⅡ201号</t>
  </si>
  <si>
    <t>ｼｮｳｶﾞｲｼｬｸﾞﾙｰﾌﾟﾎｰﾑﾕｰﾃｨ・ﾚ･ﾐﾔﾏﾄﾀｶﾀﾞ</t>
  </si>
  <si>
    <t>障がい者グループホームＵｔ・レ・ミ大和高田</t>
  </si>
  <si>
    <t>奈良県大和高田市田井新町6番5号</t>
  </si>
  <si>
    <t>奈良県北葛城郡上牧町上牧3739番地1　北1-10号</t>
  </si>
  <si>
    <t>ｱﾎﾟﾛ</t>
  </si>
  <si>
    <t>アポロ</t>
  </si>
  <si>
    <t>奈良県大和高田市東三倉堂町10番2号ｰ205</t>
  </si>
  <si>
    <t>ﾘﾝｸ</t>
  </si>
  <si>
    <t>リンク</t>
  </si>
  <si>
    <t>ﾏﾝﾅﾘﾔﾏﾄﾀｶﾀﾞﾃﾝ</t>
  </si>
  <si>
    <t>まんなり大和高田店</t>
  </si>
  <si>
    <t>奈良県大和高田市北本町13-11杉本ビル1F 1号室</t>
  </si>
  <si>
    <t>奈良県葛城市長尾279番地4　ﾚｵﾊﾟﾚｽかつらぎ101号</t>
  </si>
  <si>
    <t>奈良県桜井市茅原592番地</t>
  </si>
  <si>
    <t>ﾐｻｷ</t>
  </si>
  <si>
    <t>実咲</t>
  </si>
  <si>
    <t>635-0093</t>
  </si>
  <si>
    <t>奈良県大和高田市礒野町15-24</t>
  </si>
  <si>
    <t>ｼｽﾞｶｶﾌｪ</t>
  </si>
  <si>
    <t>静カフェ</t>
  </si>
  <si>
    <t>奈良県大和高田市礒野町8番8号</t>
  </si>
  <si>
    <t>306-0055</t>
  </si>
  <si>
    <t>茨城県古河市けやき平一丁目4番地6</t>
  </si>
  <si>
    <t>ﾀﾝｷﾆｭｳｼｮｼﾝｶ</t>
  </si>
  <si>
    <t>ﾎｳﾓﾝｶｲｺﾞﾄﾞｩｼ</t>
  </si>
  <si>
    <t>奈良県奈良市登美ケ丘四丁目8番10号</t>
  </si>
  <si>
    <t>ｺｳﾄﾞｳｴﾝｺﾞｼﾞｷﾞｮｳｼｮｷｾｷ</t>
  </si>
  <si>
    <t>行動援護事業所きせき</t>
  </si>
  <si>
    <t>奈良県天理市指柳町301-3</t>
  </si>
  <si>
    <t>ｽﾀﾝﾄﾞｱｯﾌﾟﾂｰ</t>
  </si>
  <si>
    <t>すたんどあっぷⅡ</t>
  </si>
  <si>
    <t>奈良県天理市川原城町698番地</t>
  </si>
  <si>
    <t>ﾎｳﾓﾝｶｲｺﾞﾊﾅﾏﾙ</t>
  </si>
  <si>
    <t>訪問介護はなまる</t>
  </si>
  <si>
    <t>奈良県天理市田井庄町295-1　薮内マンション401</t>
  </si>
  <si>
    <t>ﾋﾉﾃﾞｼｪｱﾎｰﾑﾃﾝﾘ</t>
  </si>
  <si>
    <t>Ｈｉｎｏｄｅシェアホーム天理</t>
  </si>
  <si>
    <t>ﾁｬﾚﾝｼﾞﾏﾅﾋﾞﾔｱｽ</t>
  </si>
  <si>
    <t>チャレンジまなびや明日</t>
  </si>
  <si>
    <t>奈良県天理市田部町528-4</t>
  </si>
  <si>
    <t>奈良県天理市二階堂上ノ庄町301番地11</t>
  </si>
  <si>
    <t>632-0035</t>
  </si>
  <si>
    <t>奈良県天理市守目堂町97番地の3</t>
  </si>
  <si>
    <t>奈良県天理市富堂町223番地の8</t>
  </si>
  <si>
    <t>奈良県天理市櫟本町2077番地</t>
  </si>
  <si>
    <t>ｹｱｾﾝﾀｰｱｶﾈ</t>
  </si>
  <si>
    <t>ケアセンターあかね</t>
  </si>
  <si>
    <t>奈良県天理市櫟本町2071番地の8</t>
  </si>
  <si>
    <t>ｼｬｶｲﾌｸｼﾎｳｼﾞﾝﾅﾗｼｼｬｶｲﾌｸｼｷｮｳｷﾞｶｲﾅﾗｼﾞｷﾞｮｳｼｮ57-1-202</t>
  </si>
  <si>
    <t>奈良県奈良市三碓三丁目2番18号</t>
  </si>
  <si>
    <t>ﾏｻﾞｰﾎｰﾑ</t>
  </si>
  <si>
    <t>奈良県天理市櫟本町2480番地8</t>
  </si>
  <si>
    <t>ｱｵｿﾞﾗﾊｳｽ</t>
  </si>
  <si>
    <t>あおぞらハウス</t>
  </si>
  <si>
    <t>630-8251</t>
  </si>
  <si>
    <t>ﾋﾏﾜﾘ</t>
  </si>
  <si>
    <t>奈良県奈良市古市町1846-80</t>
  </si>
  <si>
    <t>ｹｱﾎｰﾑｶｽｶﾞｴﾝ</t>
  </si>
  <si>
    <t>ケアホーム春日苑</t>
  </si>
  <si>
    <t>奈良県奈良市左京三丁目2番地2</t>
  </si>
  <si>
    <t>ｿｳﾀﾞﾝｼｴﾝｼﾞｷﾞｮｳｼｮｲｰｽﾃｰｼｮﾝ</t>
  </si>
  <si>
    <t>相談支援事業所e-station</t>
  </si>
  <si>
    <t>奈良県天理市富堂町76番智35</t>
  </si>
  <si>
    <t>ｺｺｶﾗｿｳﾀﾞﾝｼﾞｮ</t>
  </si>
  <si>
    <t>ここから相談所</t>
  </si>
  <si>
    <t>奈良県奈良市三条大路二丁目1-76　プレナコート2階</t>
  </si>
  <si>
    <t>大阪府大阪市中央区南本町四丁目3番16－3405号</t>
  </si>
  <si>
    <t>ｵﾘｰﾌﾞ･ﾅﾗｻﾝｼﾞｮｳﾁｮｳ</t>
  </si>
  <si>
    <t>オリーブ・奈良三条町</t>
  </si>
  <si>
    <t>奈良県奈良市三条町583－1</t>
  </si>
  <si>
    <t>ﾌｸｼｼﾞｷﾞｮｳｼｮ ﾗﾍﾞﾝﾀﾞｰ</t>
  </si>
  <si>
    <t>福祉事業所　ラベンダー</t>
  </si>
  <si>
    <t>奈良県奈良市神功4丁目1番地8　ループ神功302号室</t>
  </si>
  <si>
    <t>奈良県奈良市神殿町327-2ジュネス神殿（203号、205号、208号、213号、218号）</t>
  </si>
  <si>
    <t>ｿｳﾀﾞﾝｼｴﾝｼﾞｷﾞｮｳｼｮﾖﾛ</t>
  </si>
  <si>
    <t>相談支援事業所ＹｏＬｏ</t>
  </si>
  <si>
    <t>奈良県奈良市神殿町630-6ききょう神殿ビル301号室</t>
  </si>
  <si>
    <t>奈良県奈良市中山町200-65</t>
  </si>
  <si>
    <t>ﾋﾄｲﾛ</t>
  </si>
  <si>
    <t>奈良県奈良市西木辻町134番地4-4階</t>
  </si>
  <si>
    <t>ｸﾞﾙｰﾌﾟﾎｰﾑ ｸｰﾙ2</t>
  </si>
  <si>
    <t>グループホーム　Coeur2</t>
  </si>
  <si>
    <t>奈良県奈良市青山8丁目93－2</t>
  </si>
  <si>
    <t>ｹｱｻﾎﾟｰﾄｷﾄ</t>
  </si>
  <si>
    <t>奈良県奈良市青山四丁目3番地の2</t>
  </si>
  <si>
    <t>ﾎｯﾄｽﾃｰｼｮﾝ</t>
  </si>
  <si>
    <t>ほっとステーション</t>
  </si>
  <si>
    <t>奈良県奈良市石木町41番1号</t>
  </si>
  <si>
    <t>クオーレ</t>
  </si>
  <si>
    <t>cuore</t>
  </si>
  <si>
    <t>奈良県奈良市大安寺4丁目4-28</t>
  </si>
  <si>
    <t>545-0053</t>
  </si>
  <si>
    <t>大阪府大阪市阿倍野区松崎町二丁目3番37－705号</t>
  </si>
  <si>
    <t>ﾜﾝﾀﾞｰﾌﾚﾝｽﾞﾅﾗ</t>
  </si>
  <si>
    <t>ワンダーフレンズ奈良</t>
  </si>
  <si>
    <t>奈良県奈良市大宮町四丁目266－1　三和大宮ビル1Ｆ</t>
  </si>
  <si>
    <t>ｵﾌｧｰｼﾝｵｵﾐﾔｼﾞｷﾞｮｳｼｮ</t>
  </si>
  <si>
    <t>奈良県奈良市大宮町四丁目310-9</t>
  </si>
  <si>
    <t>ｹｱ21ﾅﾗｼﾝｵｵﾐﾔ</t>
  </si>
  <si>
    <t>奈良県奈良市大宮町六丁目2番地14　艸香駅前ビル2階201号室</t>
  </si>
  <si>
    <t>奈良県奈良市般若寺町226番地の1</t>
  </si>
  <si>
    <t>550-0023</t>
  </si>
  <si>
    <t>大阪府大阪市西区北堀江四丁目4番6-705号</t>
  </si>
  <si>
    <t>ﾍﾞｽﾄﾗｲﾌﾅﾗﾎｳﾓﾝｶｲｺﾞｼﾞｷﾞｮｳｼｮ</t>
  </si>
  <si>
    <t>奈良県奈良市大森町97-1</t>
  </si>
  <si>
    <t>ﾚｿﾞﾅﾝｽ</t>
  </si>
  <si>
    <t>レゾナンス</t>
  </si>
  <si>
    <t>奈良県奈良市東九条町1447-1エセール奈良102号室・103号室</t>
  </si>
  <si>
    <t>ﾐﾂﾙｶｲﾌﾟﾗｽｼﾞｷﾞｮｳｼｮ</t>
  </si>
  <si>
    <t>ﾘﾁｪﾘｰ</t>
  </si>
  <si>
    <t>Re:Cherry</t>
  </si>
  <si>
    <t>奈良県奈良市東九条町625番地8</t>
  </si>
  <si>
    <t>奈良県奈良市学園大和町二丁目200－3－A613号</t>
  </si>
  <si>
    <t>ﾜｰｶｳﾄﾅﾗ</t>
  </si>
  <si>
    <t>ワーカウト奈良</t>
  </si>
  <si>
    <t>奈良県奈良市内侍原町49番地　弓場歯科ビル2階</t>
  </si>
  <si>
    <t>ﾌｸﾏﾛ3</t>
  </si>
  <si>
    <t>奈良県奈良市南紀寺町5丁目86-11</t>
  </si>
  <si>
    <t>ｱﾘｰﾉ</t>
  </si>
  <si>
    <t>アリーノ</t>
  </si>
  <si>
    <t>奈良県奈良市南京終町一丁目168-1京奈ハイツ1階</t>
  </si>
  <si>
    <t>630-8123</t>
  </si>
  <si>
    <t>奈良県奈良市三条大宮町2番16-103号</t>
  </si>
  <si>
    <t>ｱｵｲﾎｳﾓﾝｶｲｺﾞ</t>
  </si>
  <si>
    <t>あおい訪問介護</t>
  </si>
  <si>
    <t>630-8024</t>
  </si>
  <si>
    <t>奈良県奈良市尼辻中町11-17</t>
  </si>
  <si>
    <t>奈良県奈良市西木辻町150番地の2エスポワール奈良八嘉501号</t>
  </si>
  <si>
    <t>ﾎｳﾓﾝｶｲｺﾞﾆｺ</t>
  </si>
  <si>
    <t>奈良県奈良市左京五丁目9番地平城右京団地27－101</t>
  </si>
  <si>
    <t>奈良県奈良市四条大路一丁目2番20号杉本マンション302号</t>
  </si>
  <si>
    <t>ｼｱﾜｾﾉｻﾄ</t>
  </si>
  <si>
    <t>しあわせの里</t>
  </si>
  <si>
    <t>奈良県奈良市法蓮町40番地の7</t>
  </si>
  <si>
    <t>ｺｳﾄﾞｳｴﾝｺﾞｼﾞｷﾞｮｳｼｮﾕｳﾕｳ</t>
  </si>
  <si>
    <t>行動援護事業所遊遊</t>
  </si>
  <si>
    <t>ﾜｰｸｽﾍﾟｰｽ ﾐﾗｲ</t>
  </si>
  <si>
    <t>ワークスペース　未来</t>
  </si>
  <si>
    <t>591-8025</t>
  </si>
  <si>
    <t>大阪府堺市北区長曽根町1618番地7</t>
  </si>
  <si>
    <t>ﾀｷﾉｳｶﾞﾀｼﾞｷﾞｮｳｼｮﾎﾟｹｯﾄ</t>
  </si>
  <si>
    <t>多機能型事業所ぽけっと</t>
  </si>
  <si>
    <t>奈良県北葛城郡王寺町久度三丁目14番7号</t>
  </si>
  <si>
    <t>奈良県北葛城郡王寺町畠田五丁目749番地の1</t>
  </si>
  <si>
    <t>奈良県北葛城郡王寺町畠田7-1642-46</t>
  </si>
  <si>
    <t>ﾆｼﾞﾉｲｴ</t>
  </si>
  <si>
    <t>奈良県北葛城郡王寺町畠田7丁目11番25号</t>
  </si>
  <si>
    <t>奈良県奈良市疋田町四丁目153番地の3</t>
  </si>
  <si>
    <t>ﾓｱｽﾏｲﾙｶﾜｲ</t>
  </si>
  <si>
    <t>moreすまいる河合</t>
  </si>
  <si>
    <t>ﾋﾖﾘﾎｯﾄｻﾎﾟｰﾄ</t>
  </si>
  <si>
    <t>日和（ひより）ホットサポート</t>
  </si>
  <si>
    <t>奈良県北葛城郡広陵町三吉264-1-2Ｆ</t>
  </si>
  <si>
    <t>奈良県奈良市学園大和町二丁目29番地</t>
  </si>
  <si>
    <t>ﾐﾉﾘﾌｧｸﾄﾘｰ</t>
  </si>
  <si>
    <t>ＭＩＮＯＲＩ　Ｆａｃｔｏｒｙ</t>
  </si>
  <si>
    <t>事業所－所在地市町村名</t>
    <rPh sb="9" eb="10">
      <t>ムラ</t>
    </rPh>
    <rPh sb="10" eb="11">
      <t>メイ</t>
    </rPh>
    <phoneticPr fontId="3"/>
  </si>
  <si>
    <t>0745-43-5237</t>
  </si>
  <si>
    <t>0744-48-3521</t>
  </si>
  <si>
    <t>0744-48-3522</t>
  </si>
  <si>
    <t>0744-25-0753</t>
  </si>
  <si>
    <t>0744-25-7531</t>
  </si>
  <si>
    <t>0744-20-3113</t>
  </si>
  <si>
    <t>0744-20-3110</t>
  </si>
  <si>
    <t>0745-67-0787</t>
  </si>
  <si>
    <t>0745-43-7234</t>
  </si>
  <si>
    <t>0747-20-0741</t>
  </si>
  <si>
    <t>0747-22-7638</t>
  </si>
  <si>
    <t>0747-27-1219</t>
  </si>
  <si>
    <t>0744-33-9482</t>
  </si>
  <si>
    <t>0744-33-9483</t>
  </si>
  <si>
    <t>0744-47-2461</t>
  </si>
  <si>
    <t>0744-47-2462</t>
  </si>
  <si>
    <t>090-3286-9507</t>
  </si>
  <si>
    <t>0744-48-0150</t>
  </si>
  <si>
    <t>0744-48-0151</t>
  </si>
  <si>
    <t>0745-43-5850</t>
  </si>
  <si>
    <t>0743-71-6230</t>
  </si>
  <si>
    <t>0743-75-1461</t>
  </si>
  <si>
    <t>0743-85-5260</t>
  </si>
  <si>
    <t>0743-85-5261</t>
  </si>
  <si>
    <t>0743-55-3366</t>
  </si>
  <si>
    <t>090-8526-3355</t>
  </si>
  <si>
    <t>0745-49-0855</t>
  </si>
  <si>
    <t>0745-49-0865</t>
  </si>
  <si>
    <t>0745-60-7229</t>
  </si>
  <si>
    <t>0745-60-4346</t>
  </si>
  <si>
    <t>0745-52-5300</t>
  </si>
  <si>
    <t>0743-85-6300</t>
  </si>
  <si>
    <t>0743-85-6390</t>
  </si>
  <si>
    <t>0743-69-5027</t>
  </si>
  <si>
    <t>0743-69-5028</t>
  </si>
  <si>
    <t>0743-25-7954</t>
  </si>
  <si>
    <t>0743-62-0509</t>
  </si>
  <si>
    <t>0743-62-00509</t>
  </si>
  <si>
    <t>0743-87-9741</t>
  </si>
  <si>
    <t>0743-87-9742</t>
  </si>
  <si>
    <t>0742-61-8555</t>
  </si>
  <si>
    <t>0120-082-081</t>
  </si>
  <si>
    <t>0742-93-4850</t>
  </si>
  <si>
    <t>0742-93-4851</t>
  </si>
  <si>
    <t>050-8884-3840</t>
  </si>
  <si>
    <t>050-8883-6406</t>
  </si>
  <si>
    <t>0742-50-0008</t>
  </si>
  <si>
    <t>0742-50-0009</t>
  </si>
  <si>
    <t>0742-93-9805</t>
  </si>
  <si>
    <t>0742-93-9806</t>
  </si>
  <si>
    <t>0742-93-9854</t>
  </si>
  <si>
    <t>0742-93-9855</t>
  </si>
  <si>
    <t>0742-93-6161</t>
  </si>
  <si>
    <t>0742-93-6162</t>
  </si>
  <si>
    <t>0742-34-3121</t>
  </si>
  <si>
    <t>0742-34-3221</t>
  </si>
  <si>
    <t>0742-63-2919</t>
  </si>
  <si>
    <t>0742-63-2916</t>
  </si>
  <si>
    <t>070-2636-5317</t>
  </si>
  <si>
    <t>050-8885-7580</t>
  </si>
  <si>
    <t>0742-81-8466</t>
  </si>
  <si>
    <t>0742-81-8486</t>
  </si>
  <si>
    <t>0745-28-2766</t>
  </si>
  <si>
    <t>0745-27-4570</t>
  </si>
  <si>
    <t>0745-43-6457</t>
  </si>
  <si>
    <t>0745-43-6458</t>
  </si>
  <si>
    <t>第1条第4項</t>
  </si>
  <si>
    <t>第1条4項</t>
  </si>
  <si>
    <t>第1条第1項第ｱ号</t>
  </si>
  <si>
    <t>第1条第1項ｲ号</t>
  </si>
  <si>
    <t>第9条</t>
  </si>
  <si>
    <t>第1章第3条（1）</t>
  </si>
  <si>
    <t>第1条第5項</t>
  </si>
  <si>
    <t>第1条第2項第い号</t>
  </si>
  <si>
    <t>第23条</t>
  </si>
  <si>
    <t>第１条第1項</t>
  </si>
  <si>
    <t>第2条第22号第1項</t>
  </si>
  <si>
    <t>第2条第1項第（１）号</t>
  </si>
  <si>
    <t>第1条第14項</t>
  </si>
  <si>
    <t>第2条第42項</t>
  </si>
  <si>
    <t>第2号第42項</t>
  </si>
  <si>
    <t>第2条第24項</t>
  </si>
  <si>
    <t>第2条第19号</t>
  </si>
  <si>
    <t>－</t>
  </si>
  <si>
    <t>第4条の2</t>
  </si>
  <si>
    <t>第2条第2項第（１）号</t>
  </si>
  <si>
    <t>第3条1項</t>
  </si>
  <si>
    <t>第17条</t>
  </si>
  <si>
    <t>0745-44-0871</t>
  </si>
  <si>
    <t>奈良県磯城郡田原本町唐古337番地</t>
  </si>
  <si>
    <t>0743-33-8993</t>
  </si>
  <si>
    <t>0743-33-8992</t>
  </si>
  <si>
    <t>奈良県宇陀市菟田野松井486番地の1</t>
  </si>
  <si>
    <t>0743-85-7830</t>
  </si>
  <si>
    <t>ｶﾌﾞｼｷｶﾞｲｼｬｷｯｽﾞﾃﾞｨﾍﾞﾛｯﾊﾟｰ</t>
  </si>
  <si>
    <t>兵庫県神戸市東灘区向洋町中六丁目９番地ＫＦＭ内１０Ｅ-０７</t>
  </si>
  <si>
    <t>078-230-1170</t>
  </si>
  <si>
    <t>オフィス・援　有限会社</t>
  </si>
  <si>
    <t>株式会社コぺル</t>
  </si>
  <si>
    <t>ｼｬｶｲﾌｸｼﾎｳｼﾞﾝﾕｳｱｲｶｲ</t>
  </si>
  <si>
    <t>社会福祉法人裕愛会</t>
  </si>
  <si>
    <t>奈良県香芝市北今市五丁目508-1番地</t>
  </si>
  <si>
    <t>0745-77-5200</t>
  </si>
  <si>
    <t>0745-77-4100</t>
  </si>
  <si>
    <t>ｶﾌﾞｼｷｶﾞｲｼｬｵｵｷﾆ</t>
  </si>
  <si>
    <t>株式会社おおきに</t>
  </si>
  <si>
    <t>奈良県宇陀市大宇陀和田99番地</t>
  </si>
  <si>
    <t>0744-47-4562</t>
  </si>
  <si>
    <t>0744-47-4572</t>
  </si>
  <si>
    <t>ｶﾌﾞｼｷｶﾞｲｼｬｺｰﾁ</t>
  </si>
  <si>
    <t>大阪府大阪市西区阿波座二丁目1番1号大阪本町西第一ビル7Ｆ</t>
  </si>
  <si>
    <t>奈良県大和郡山市矢田町３８２－２</t>
  </si>
  <si>
    <t>ｶﾌﾞｼｷｶﾞｲｼｬｶｰｻﾃﾞﾙｿｰﾚ</t>
  </si>
  <si>
    <t>0743-85-7577</t>
  </si>
  <si>
    <t>奈良県奈良市鹿野園町1000－1</t>
  </si>
  <si>
    <t>ｶﾌﾞｼｷｶﾞｲｼｬLITALICOﾊﾟｰﾄﾅｰｽﾞ</t>
  </si>
  <si>
    <t>株式会社LITALICOパートナーズ</t>
  </si>
  <si>
    <t>奈良県生駒市俵口町1134－1</t>
  </si>
  <si>
    <t>ｶﾌﾞｼｷｶﾞｲｼｬｽﾘｰﾃｨｰｽﾞ</t>
  </si>
  <si>
    <t>0742-42-6846</t>
  </si>
  <si>
    <t>0742-42-6721</t>
  </si>
  <si>
    <t>ｶﾌﾞｼｷｶﾞｲｼｬﾃｨｰ･ﾌﾞﾚｰﾝ</t>
  </si>
  <si>
    <t>奈良県桜井市大字外山1661番地</t>
  </si>
  <si>
    <t>奈良県磯城郡田原本町唐古61番地の1　ソレイユ唐古206号</t>
  </si>
  <si>
    <t>ｿｳﾏﾚｲｺ</t>
  </si>
  <si>
    <t>相馬礼子</t>
  </si>
  <si>
    <t>兵庫県神戸市東灘区向洋町中一丁目１４番地イーストコート２番街レジデンス４２１号</t>
  </si>
  <si>
    <t>大阪府大阪市都島区中野町二丁目5番20－903号</t>
  </si>
  <si>
    <t>川本髙広</t>
  </si>
  <si>
    <t>ﾃﾞｶﾞﾜﾋﾛｶｽﾞ</t>
  </si>
  <si>
    <t>出川裕一</t>
  </si>
  <si>
    <t>奈良県香芝市逢坂五丁目825番地</t>
  </si>
  <si>
    <t>ｵｵﾀﾕｳｷ</t>
  </si>
  <si>
    <t>太田悠貴</t>
  </si>
  <si>
    <t>奈良県大和高田市南本町7番2-304号ヴィンテージハウス大和高田</t>
  </si>
  <si>
    <t>ｶﾀﾔﾏﾀｴｺ</t>
  </si>
  <si>
    <t>奈良県磯城郡三宅町小柳428番地</t>
  </si>
  <si>
    <t>東京都渋谷区神宮前１丁目10-32　原宿DUET302</t>
  </si>
  <si>
    <t>京都府木津川市城山台一丁目12-4</t>
  </si>
  <si>
    <t>里美明子</t>
  </si>
  <si>
    <t>奈良県天理市富堂町76番地35</t>
  </si>
  <si>
    <t>ﾀﾌﾞｼ ｷﾖｼ</t>
  </si>
  <si>
    <t>大阪府枚方市茄子作4丁目51－3</t>
  </si>
  <si>
    <t>奈良県奈良市登美ケ丘四丁目8-10</t>
  </si>
  <si>
    <t>ｳｴｼﾞ ﾉﾌﾞﾁｶ</t>
  </si>
  <si>
    <t>上地　信親</t>
  </si>
  <si>
    <t>奈良県生駒市白庭台三丁目10番2号</t>
  </si>
  <si>
    <t>ﾊｾｶﾞﾜ ｱﾂﾐ</t>
  </si>
  <si>
    <t>長谷川　敦弥</t>
  </si>
  <si>
    <t>奈良県奈良市二条大路南一丁目3－1 ミ・ナーラ1F</t>
  </si>
  <si>
    <t>ｲﾅﾀﾞ ﾄﾓﾉﾘ</t>
  </si>
  <si>
    <t>ｽﾃｯﾌﾟ ﾕｽﾞ</t>
  </si>
  <si>
    <t>奈良県磯城郡川西町結崎５７７－１</t>
  </si>
  <si>
    <t>ﾘﾊﾋﾞﾘﾊｯﾀﾂｼｴﾝﾙｰﾑﾕｰﾃｨｰｷｯｽﾞﾀﾜﾗﾓﾄ</t>
  </si>
  <si>
    <t>ｷｬﾝﾊﾟｽﾀﾜﾗﾓﾄ</t>
  </si>
  <si>
    <t>キャンパス田原本</t>
  </si>
  <si>
    <t>奈良県磯城郡田原本町千代327-8　吉岡テラスハウス3号室</t>
  </si>
  <si>
    <t>ﾅﾗｹﾝｼｮｳｶﾞｲｼｬｿｳｺﾞｳｼｴﾝｾﾝﾀｰｿｳｺﾞｳｿｳﾀﾞﾝｼｴﾝｾﾝﾀｰ ｼｮｳｶﾞｲｼﾞｿｳﾀﾞ</t>
  </si>
  <si>
    <t>奈良県障害者総合支援センター総合相談支援センター　障害児相談支援事業所</t>
  </si>
  <si>
    <t>奈良県橿原市内膳町5丁目6-7　サンリブ2号館A室</t>
  </si>
  <si>
    <t>奈良県吉野郡大淀町北野100番地の6</t>
  </si>
  <si>
    <t>ｺﾍﾟﾙﾌﾟﾗｽｺﾞｲﾄﾞｳｷｮｳｼﾂ</t>
  </si>
  <si>
    <t>コぺルプラス五位堂教室</t>
  </si>
  <si>
    <t>奈良県香芝市瓦口2288セイワビル1階A号室</t>
  </si>
  <si>
    <t>ｺﾍﾟﾙﾌﾟﾗｽｼｽﾞﾐｷｮｳｼﾂ</t>
  </si>
  <si>
    <t>奈良県香芝市今泉439-1今泉事務所102号室</t>
  </si>
  <si>
    <t>ﾘｮｳｲｸｼｴﾝｼﾂｾｲｶｴﾃﾞｭｹｱﾙｰﾑ</t>
  </si>
  <si>
    <t>療育支援室せいかエデュケアルーム</t>
  </si>
  <si>
    <t>奈良県香芝市畑2丁目1590-1</t>
  </si>
  <si>
    <t>奈良県桜井市粟殿1000番地1桜井市保健福祉ｾﾝﾀｰ陽だまり2階北棟</t>
  </si>
  <si>
    <t>ｻｸﾗﾍﾞｰｽ</t>
  </si>
  <si>
    <t>ＳＡＫＵＲＡ　ＢＡＳＥ</t>
  </si>
  <si>
    <t>奈良県桜井市粟殿1016-1　101号室</t>
  </si>
  <si>
    <t>ｺﾄﾞﾓﾊｯﾀﾂｻﾎﾟｰﾄｾﾝﾀｰﾊﾙﾙﾓｱ</t>
  </si>
  <si>
    <t>子ども発達サポートセンターはるるｍｏｒｅ</t>
  </si>
  <si>
    <t>ﾂｷﾄｵﾋｻﾏﾋｶﾞｼ</t>
  </si>
  <si>
    <t>月とおひさま東</t>
  </si>
  <si>
    <t>奈良県大和郡山市高田口町32-2</t>
  </si>
  <si>
    <t>奈良県大和郡山市朝日町1-9　にし茂とビル202</t>
  </si>
  <si>
    <t>Ｓｍｉｌｅ Ｖｉｌｌａｇｅ相談支援センター</t>
  </si>
  <si>
    <t>ｱﾏﾈ</t>
  </si>
  <si>
    <t>奈良県天理市富堂町185番地1</t>
  </si>
  <si>
    <t>奈良県奈良市三条町511－1</t>
  </si>
  <si>
    <t>奈良県奈良市三条町511－1　正木第2ビル</t>
  </si>
  <si>
    <t>ﾊﾞﾙﾂｧｺﾞｰﾃﾞﾙ</t>
  </si>
  <si>
    <t>奈良県奈良市神殿町630-6ききょう神殿ビル3階301号室</t>
  </si>
  <si>
    <t>ｶﾗｱ</t>
  </si>
  <si>
    <t>からあ</t>
  </si>
  <si>
    <t>奈良県奈良市神殿町665－3</t>
  </si>
  <si>
    <t>ﾘﾀﾘｺｼﾞｭﾆｱｼﾝｵｵﾐﾔｷｮｳｼﾂ</t>
  </si>
  <si>
    <t>奈良県奈良市大宮町四丁目266－1　三和大宮ビル201</t>
  </si>
  <si>
    <t>ｷｬﾝﾃﾞｨ</t>
  </si>
  <si>
    <t>キャンディ</t>
  </si>
  <si>
    <t>ツクルKids</t>
  </si>
  <si>
    <t>奈良県奈良市二条大路南一丁目3-1 ミ・ナーラ1F</t>
  </si>
  <si>
    <t>奈良県奈良市法蓮町166番地の1　2-B</t>
  </si>
  <si>
    <t>ﾎｲｸｼｮﾄｳﾎｳﾓﾝｼｴﾝ ﾊｯﾋﾟｰﾘﾝｸﾞ</t>
  </si>
  <si>
    <t>保育所等訪問支援　ハッピーリング</t>
  </si>
  <si>
    <t>ﾀｷﾉｳｶﾞﾀｸﾝﾚﾝｼｾﾂｽﾃｷ･ﾐﾗｲｺｳﾘｮｳ</t>
  </si>
  <si>
    <t>多機能型訓練施設すてき・みらい広陵</t>
  </si>
  <si>
    <t>奈良県北葛城郡広陵町馬見中1丁目8番16</t>
  </si>
  <si>
    <t>0744-33-8288</t>
  </si>
  <si>
    <t>0746-42-8620</t>
  </si>
  <si>
    <t>0746-42-8621</t>
  </si>
  <si>
    <t>0745-43-9284</t>
  </si>
  <si>
    <t>0745-43-9285</t>
  </si>
  <si>
    <t>0745-43-9184</t>
  </si>
  <si>
    <t>0745-43-9185</t>
  </si>
  <si>
    <t>0745-71-7700</t>
  </si>
  <si>
    <t>0745-71-7400</t>
  </si>
  <si>
    <t>080-6818-2699</t>
  </si>
  <si>
    <t>0743-85-6881</t>
  </si>
  <si>
    <t>0743-85-6882</t>
  </si>
  <si>
    <t>0743-85-5749</t>
  </si>
  <si>
    <t>0743-85-4012</t>
  </si>
  <si>
    <t>0743-85-4011</t>
  </si>
  <si>
    <t>0743-84-4966</t>
  </si>
  <si>
    <t>0742-32-5863</t>
  </si>
  <si>
    <t>0742-32-5864</t>
  </si>
  <si>
    <t>0742-36-1950</t>
  </si>
  <si>
    <t>0742-36-1951</t>
  </si>
  <si>
    <t>0742-46-6846</t>
  </si>
  <si>
    <t>080-8349-9673</t>
  </si>
  <si>
    <t>0745-44-3417</t>
  </si>
  <si>
    <t>0745-44-3418</t>
  </si>
  <si>
    <t>-</t>
    <phoneticPr fontId="3"/>
  </si>
  <si>
    <t>障福第81号の</t>
    <rPh sb="0" eb="2">
      <t>ショウフク</t>
    </rPh>
    <rPh sb="2" eb="3">
      <t>ダイ</t>
    </rPh>
    <rPh sb="5" eb="6">
      <t>ゴウ</t>
    </rPh>
    <phoneticPr fontId="3"/>
  </si>
  <si>
    <t>合計額</t>
    <rPh sb="0" eb="3">
      <t>ゴウケイガク</t>
    </rPh>
    <phoneticPr fontId="11"/>
  </si>
  <si>
    <t>福祉型障害児入所支援</t>
    <phoneticPr fontId="3"/>
  </si>
  <si>
    <t>福祉型障害児入所施設</t>
    <phoneticPr fontId="3"/>
  </si>
  <si>
    <t>サンフラワーホーム</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</si>
</sst>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 "/>
    <numFmt numFmtId="178" formatCode="\(0.0\)"/>
    <numFmt numFmtId="179" formatCode="#,##0.0_ "/>
    <numFmt numFmtId="180" formatCode="#,##0_);[Red]\(#,##0\)"/>
    <numFmt numFmtId="181" formatCode="\(#,##0.00_ \)"/>
    <numFmt numFmtId="182" formatCode="m&quot;月&quot;d&quot;日&quot;;@"/>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sz val="10"/>
      <color indexed="81"/>
      <name val="MS P ゴシック"/>
      <family val="3"/>
      <charset val="128"/>
    </font>
    <font>
      <b/>
      <sz val="10"/>
      <color indexed="81"/>
      <name val="ＭＳ Ｐゴシック"/>
      <family val="3"/>
      <charset val="128"/>
    </font>
    <font>
      <sz val="10"/>
      <name val="ＭＳ Ｐゴシック"/>
      <family val="3"/>
      <charset val="128"/>
    </font>
    <font>
      <sz val="10"/>
      <color theme="0"/>
      <name val="ＭＳ Ｐゴシック"/>
      <family val="3"/>
      <charset val="128"/>
    </font>
    <font>
      <b/>
      <sz val="9"/>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11"/>
      <color theme="0"/>
      <name val="ＭＳ Ｐゴシック"/>
      <family val="3"/>
      <charset val="128"/>
    </font>
    <font>
      <b/>
      <sz val="8"/>
      <name val="ＭＳ Ｐゴシック"/>
      <family val="3"/>
      <charset val="128"/>
    </font>
    <font>
      <sz val="12"/>
      <name val="ＭＳ Ｐゴシック"/>
      <family val="3"/>
      <charset val="128"/>
    </font>
    <font>
      <sz val="9.5"/>
      <name val="ＭＳ Ｐゴシック"/>
      <family val="3"/>
      <charset val="128"/>
    </font>
    <font>
      <b/>
      <sz val="10.5"/>
      <name val="ＭＳ Ｐゴシック"/>
      <family val="3"/>
      <charset val="128"/>
    </font>
    <font>
      <b/>
      <sz val="10.5"/>
      <color indexed="60"/>
      <name val="ＭＳ Ｐゴシック"/>
      <family val="3"/>
      <charset val="128"/>
    </font>
    <font>
      <sz val="10.5"/>
      <name val="ＭＳ Ｐゴシック"/>
      <family val="3"/>
      <charset val="128"/>
    </font>
    <font>
      <sz val="11.5"/>
      <name val="ＭＳ Ｐゴシック"/>
      <family val="3"/>
      <charset val="128"/>
    </font>
    <font>
      <sz val="7.5"/>
      <name val="ＭＳ Ｐゴシック"/>
      <family val="3"/>
      <charset val="128"/>
    </font>
    <font>
      <u/>
      <sz val="10"/>
      <name val="ＭＳ Ｐゴシック"/>
      <family val="3"/>
      <charset val="128"/>
    </font>
    <font>
      <u/>
      <sz val="11"/>
      <name val="ＭＳ Ｐゴシック"/>
      <family val="3"/>
      <charset val="128"/>
    </font>
    <font>
      <b/>
      <sz val="7"/>
      <name val="ＭＳ Ｐゴシック"/>
      <family val="3"/>
      <charset val="128"/>
    </font>
    <font>
      <strike/>
      <sz val="8"/>
      <color rgb="FFFF0000"/>
      <name val="ＭＳ Ｐゴシック"/>
      <family val="3"/>
      <charset val="128"/>
    </font>
    <font>
      <strike/>
      <sz val="11"/>
      <name val="ＭＳ Ｐゴシック"/>
      <family val="3"/>
      <charset val="128"/>
    </font>
    <font>
      <strike/>
      <sz val="14"/>
      <name val="ＭＳ Ｐゴシック"/>
      <family val="3"/>
      <charset val="128"/>
    </font>
    <font>
      <sz val="11"/>
      <name val="ＭＳ ゴシック"/>
      <family val="3"/>
      <charset val="128"/>
    </font>
    <font>
      <sz val="22"/>
      <name val="ＭＳ Ｐゴシック"/>
      <family val="3"/>
      <charset val="128"/>
    </font>
    <font>
      <b/>
      <sz val="10"/>
      <name val="ＭＳ Ｐゴシック"/>
      <family val="3"/>
      <charset val="128"/>
    </font>
    <font>
      <b/>
      <u/>
      <sz val="8"/>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sz val="8"/>
      <color theme="1"/>
      <name val="ＭＳ Ｐゴシック"/>
      <family val="3"/>
      <charset val="128"/>
    </font>
    <font>
      <b/>
      <sz val="10.5"/>
      <color theme="1"/>
      <name val="ＭＳ Ｐゴシック"/>
      <family val="3"/>
      <charset val="128"/>
    </font>
    <font>
      <b/>
      <sz val="10"/>
      <color indexed="81"/>
      <name val="MS P ゴシック"/>
      <family val="3"/>
      <charset val="128"/>
    </font>
    <font>
      <sz val="11"/>
      <name val="ＭＳ Ｐゴシック"/>
      <family val="3"/>
      <charset val="128"/>
      <scheme val="major"/>
    </font>
    <font>
      <sz val="10"/>
      <color theme="1"/>
      <name val="ＭＳ Ｐゴシック"/>
      <family val="3"/>
      <charset val="128"/>
      <scheme val="major"/>
    </font>
    <font>
      <sz val="14"/>
      <name val="ＭＳ Ｐゴシック"/>
      <family val="3"/>
      <charset val="128"/>
      <scheme val="major"/>
    </font>
    <font>
      <sz val="10"/>
      <name val="ＭＳ Ｐゴシック"/>
      <family val="3"/>
      <charset val="128"/>
      <scheme val="major"/>
    </font>
    <font>
      <sz val="10"/>
      <color theme="0"/>
      <name val="ＭＳ Ｐゴシック"/>
      <family val="3"/>
      <charset val="128"/>
      <scheme val="major"/>
    </font>
    <font>
      <sz val="8"/>
      <color theme="1"/>
      <name val="ＭＳ Ｐゴシック"/>
      <family val="3"/>
      <charset val="128"/>
      <scheme val="major"/>
    </font>
    <font>
      <b/>
      <sz val="11"/>
      <color theme="1"/>
      <name val="ＭＳ Ｐゴシック"/>
      <family val="3"/>
      <charset val="128"/>
      <scheme val="major"/>
    </font>
    <font>
      <sz val="6"/>
      <name val="ＭＳ Ｐゴシック"/>
      <family val="3"/>
      <charset val="128"/>
      <scheme val="major"/>
    </font>
    <font>
      <sz val="11"/>
      <color theme="0"/>
      <name val="ＭＳ Ｐゴシック"/>
      <family val="3"/>
      <charset val="128"/>
      <scheme val="major"/>
    </font>
    <font>
      <b/>
      <sz val="10"/>
      <color theme="1"/>
      <name val="ＭＳ Ｐゴシック"/>
      <family val="3"/>
      <charset val="128"/>
      <scheme val="major"/>
    </font>
    <font>
      <b/>
      <sz val="11"/>
      <name val="ＭＳ Ｐゴシック"/>
      <family val="3"/>
      <charset val="128"/>
      <scheme val="major"/>
    </font>
    <font>
      <b/>
      <sz val="11"/>
      <color theme="0"/>
      <name val="ＭＳ Ｐゴシック"/>
      <family val="3"/>
      <charset val="128"/>
      <scheme val="major"/>
    </font>
    <font>
      <sz val="11"/>
      <color theme="1"/>
      <name val="ＭＳ Ｐゴシック"/>
      <family val="3"/>
      <charset val="128"/>
      <scheme val="major"/>
    </font>
    <font>
      <sz val="8.5"/>
      <color theme="1"/>
      <name val="ＭＳ Ｐゴシック"/>
      <family val="3"/>
      <charset val="128"/>
      <scheme val="major"/>
    </font>
    <font>
      <sz val="7"/>
      <color theme="1"/>
      <name val="ＭＳ Ｐゴシック"/>
      <family val="3"/>
      <charset val="128"/>
      <scheme val="major"/>
    </font>
    <font>
      <sz val="7"/>
      <name val="ＭＳ Ｐゴシック"/>
      <family val="3"/>
      <charset val="128"/>
      <scheme val="major"/>
    </font>
    <font>
      <b/>
      <sz val="10"/>
      <name val="ＭＳ Ｐゴシック"/>
      <family val="3"/>
      <charset val="128"/>
      <scheme val="major"/>
    </font>
    <font>
      <sz val="8"/>
      <name val="ＭＳ Ｐゴシック"/>
      <family val="3"/>
      <charset val="128"/>
      <scheme val="major"/>
    </font>
    <font>
      <sz val="9"/>
      <name val="ＭＳ Ｐゴシック"/>
      <family val="3"/>
      <charset val="128"/>
      <scheme val="major"/>
    </font>
    <font>
      <b/>
      <sz val="10.5"/>
      <name val="ＭＳ Ｐゴシック"/>
      <family val="3"/>
      <charset val="128"/>
      <scheme val="major"/>
    </font>
    <font>
      <b/>
      <sz val="10.5"/>
      <color indexed="60"/>
      <name val="ＭＳ Ｐゴシック"/>
      <family val="3"/>
      <charset val="128"/>
      <scheme val="major"/>
    </font>
    <font>
      <sz val="10.5"/>
      <name val="ＭＳ Ｐゴシック"/>
      <family val="3"/>
      <charset val="128"/>
      <scheme val="major"/>
    </font>
    <font>
      <sz val="11.5"/>
      <name val="ＭＳ Ｐゴシック"/>
      <family val="3"/>
      <charset val="128"/>
      <scheme val="major"/>
    </font>
    <font>
      <sz val="12"/>
      <name val="ＭＳ Ｐゴシック"/>
      <family val="3"/>
      <charset val="128"/>
      <scheme val="major"/>
    </font>
    <font>
      <strike/>
      <sz val="8.5"/>
      <color rgb="FF00B0F0"/>
      <name val="ＭＳ Ｐゴシック"/>
      <family val="3"/>
      <charset val="128"/>
      <scheme val="major"/>
    </font>
    <font>
      <sz val="8.5"/>
      <name val="ＭＳ Ｐゴシック"/>
      <family val="3"/>
      <charset val="128"/>
      <scheme val="major"/>
    </font>
    <font>
      <b/>
      <sz val="11"/>
      <color theme="0"/>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0"/>
      <color theme="1"/>
      <name val="ＭＳ Ｐゴシック"/>
      <family val="2"/>
      <charset val="128"/>
      <scheme val="minor"/>
    </font>
    <font>
      <sz val="11"/>
      <name val="ＭＳ Ｐゴシック"/>
      <family val="2"/>
      <charset val="128"/>
      <scheme val="minor"/>
    </font>
    <font>
      <sz val="11"/>
      <color theme="0"/>
      <name val="ＭＳ Ｐゴシック"/>
      <family val="3"/>
      <charset val="128"/>
      <scheme val="minor"/>
    </font>
    <font>
      <sz val="11"/>
      <color rgb="FFFF0000"/>
      <name val="ＭＳ Ｐゴシック"/>
      <family val="3"/>
      <charset val="128"/>
      <scheme val="minor"/>
    </font>
    <font>
      <sz val="11"/>
      <color theme="1"/>
      <name val="ＭＳ Ｐゴシック"/>
      <family val="3"/>
      <charset val="128"/>
      <scheme val="minor"/>
    </font>
    <font>
      <b/>
      <sz val="11"/>
      <color rgb="FFFF0000"/>
      <name val="ＭＳ Ｐゴシック"/>
      <family val="3"/>
      <charset val="128"/>
      <scheme val="minor"/>
    </font>
    <font>
      <sz val="11"/>
      <color theme="1"/>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7030A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auto="1"/>
      </left>
      <right style="hair">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right style="thin">
        <color indexed="64"/>
      </right>
      <top style="thin">
        <color indexed="64"/>
      </top>
      <bottom/>
      <diagonal style="thin">
        <color indexed="64"/>
      </diagonal>
    </border>
    <border>
      <left style="thin">
        <color indexed="64"/>
      </left>
      <right/>
      <top style="medium">
        <color indexed="64"/>
      </top>
      <bottom style="thin">
        <color indexed="64"/>
      </bottom>
      <diagonal/>
    </border>
    <border diagonalUp="1">
      <left/>
      <right/>
      <top style="thin">
        <color indexed="64"/>
      </top>
      <bottom/>
      <diagonal style="thin">
        <color indexed="64"/>
      </diagonal>
    </border>
    <border>
      <left/>
      <right/>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diagonalUp="1">
      <left style="thin">
        <color indexed="64"/>
      </left>
      <right/>
      <top/>
      <bottom/>
      <diagonal style="thin">
        <color indexed="64"/>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auto="1"/>
      </left>
      <right/>
      <top style="hair">
        <color auto="1"/>
      </top>
      <bottom style="thin">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hair">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thin">
        <color indexed="64"/>
      </bottom>
      <diagonal/>
    </border>
  </borders>
  <cellStyleXfs count="6">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0" fontId="8" fillId="0" borderId="0" applyNumberFormat="0" applyFill="0" applyBorder="0" applyAlignment="0" applyProtection="0">
      <alignment vertical="center"/>
    </xf>
    <xf numFmtId="38" fontId="4" fillId="0" borderId="0" applyFont="0" applyFill="0" applyBorder="0" applyAlignment="0" applyProtection="0">
      <alignment vertical="center"/>
    </xf>
  </cellStyleXfs>
  <cellXfs count="1093">
    <xf numFmtId="0" fontId="0" fillId="0" borderId="0" xfId="0">
      <alignment vertical="center"/>
    </xf>
    <xf numFmtId="0" fontId="0" fillId="0" borderId="0" xfId="0" applyFont="1" applyAlignment="1">
      <alignment horizontal="left" vertical="center"/>
    </xf>
    <xf numFmtId="0" fontId="6" fillId="0" borderId="0" xfId="0" applyFont="1">
      <alignment vertical="center"/>
    </xf>
    <xf numFmtId="0" fontId="7" fillId="0" borderId="0" xfId="0" applyFont="1">
      <alignment vertical="center"/>
    </xf>
    <xf numFmtId="0" fontId="0" fillId="0" borderId="0" xfId="0" applyAlignment="1">
      <alignment horizontal="center" vertical="center" wrapText="1"/>
    </xf>
    <xf numFmtId="0" fontId="9" fillId="0" borderId="0" xfId="0" applyFont="1" applyFill="1" applyBorder="1" applyAlignment="1">
      <alignment horizontal="center" vertical="center" wrapText="1"/>
    </xf>
    <xf numFmtId="0" fontId="12" fillId="0" borderId="0" xfId="0" applyFont="1">
      <alignment vertical="center"/>
    </xf>
    <xf numFmtId="0" fontId="6" fillId="9" borderId="1" xfId="0" applyFont="1" applyFill="1" applyBorder="1" applyAlignment="1">
      <alignment horizontal="center" vertical="center" wrapText="1"/>
    </xf>
    <xf numFmtId="0" fontId="0" fillId="0" borderId="0" xfId="0" applyAlignment="1">
      <alignment horizontal="center" vertical="center"/>
    </xf>
    <xf numFmtId="0" fontId="14" fillId="6" borderId="1"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5" fillId="0" borderId="0" xfId="0" applyFont="1" applyAlignment="1">
      <alignment vertical="top"/>
    </xf>
    <xf numFmtId="0" fontId="5" fillId="0" borderId="0" xfId="0" applyFont="1" applyAlignment="1">
      <alignment horizontal="center" vertical="top"/>
    </xf>
    <xf numFmtId="0" fontId="5" fillId="0" borderId="0" xfId="0" applyFont="1">
      <alignment vertical="center"/>
    </xf>
    <xf numFmtId="0" fontId="19" fillId="0" borderId="0" xfId="0" applyFont="1" applyAlignment="1">
      <alignment vertical="top"/>
    </xf>
    <xf numFmtId="0" fontId="19" fillId="0" borderId="0" xfId="0" applyFont="1" applyAlignment="1">
      <alignment horizontal="center" vertical="top"/>
    </xf>
    <xf numFmtId="0" fontId="17" fillId="10" borderId="1" xfId="0" applyFont="1" applyFill="1" applyBorder="1" applyAlignment="1">
      <alignment horizontal="center" vertical="center" wrapText="1"/>
    </xf>
    <xf numFmtId="0" fontId="15" fillId="0" borderId="0" xfId="0" applyFont="1" applyAlignment="1">
      <alignment horizontal="left" vertical="center" wrapText="1"/>
    </xf>
    <xf numFmtId="0" fontId="0" fillId="0" borderId="1" xfId="0" applyBorder="1" applyAlignment="1">
      <alignment horizontal="center" vertical="center" wrapText="1"/>
    </xf>
    <xf numFmtId="0" fontId="13" fillId="0" borderId="0" xfId="0" applyFont="1" applyBorder="1" applyAlignment="1">
      <alignment horizontal="left" vertical="top" wrapText="1"/>
    </xf>
    <xf numFmtId="0" fontId="6" fillId="9"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0" fillId="0" borderId="0" xfId="0" applyFont="1">
      <alignment vertical="center"/>
    </xf>
    <xf numFmtId="0" fontId="0" fillId="0" borderId="2"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0" borderId="27" xfId="0" applyFont="1" applyBorder="1" applyAlignment="1">
      <alignment vertical="center"/>
    </xf>
    <xf numFmtId="0" fontId="0" fillId="0" borderId="28" xfId="0" applyFont="1" applyBorder="1" applyAlignment="1">
      <alignment vertical="center"/>
    </xf>
    <xf numFmtId="0" fontId="0" fillId="0" borderId="49" xfId="0" applyFont="1" applyBorder="1">
      <alignment vertical="center"/>
    </xf>
    <xf numFmtId="0" fontId="0" fillId="0" borderId="0" xfId="0" applyFont="1" applyAlignment="1">
      <alignment horizontal="center" vertical="center" wrapText="1"/>
    </xf>
    <xf numFmtId="0" fontId="0" fillId="0" borderId="0" xfId="0" applyFont="1" applyAlignment="1">
      <alignment horizontal="right" vertical="top" wrapText="1"/>
    </xf>
    <xf numFmtId="0" fontId="0" fillId="0" borderId="0" xfId="0" applyFont="1" applyAlignment="1">
      <alignment horizontal="left" vertical="top" wrapText="1"/>
    </xf>
    <xf numFmtId="0" fontId="0" fillId="0" borderId="0" xfId="0" applyFont="1" applyFill="1" applyBorder="1" applyAlignment="1">
      <alignment horizontal="center" vertical="center" wrapText="1"/>
    </xf>
    <xf numFmtId="0" fontId="0" fillId="0" borderId="24" xfId="0" applyFont="1" applyBorder="1">
      <alignment vertical="center"/>
    </xf>
    <xf numFmtId="176" fontId="0" fillId="0" borderId="0" xfId="0" applyNumberFormat="1" applyFont="1" applyFill="1" applyBorder="1">
      <alignment vertical="center"/>
    </xf>
    <xf numFmtId="0" fontId="0" fillId="0" borderId="0" xfId="0" applyFont="1" applyBorder="1">
      <alignment vertical="center"/>
    </xf>
    <xf numFmtId="0" fontId="0" fillId="8" borderId="0" xfId="0" applyFont="1" applyFill="1" applyBorder="1">
      <alignment vertical="center"/>
    </xf>
    <xf numFmtId="0" fontId="0" fillId="7" borderId="0" xfId="0" applyFont="1" applyFill="1" applyBorder="1">
      <alignment vertical="center"/>
    </xf>
    <xf numFmtId="0" fontId="0" fillId="4" borderId="0" xfId="0" applyFont="1" applyFill="1" applyBorder="1">
      <alignment vertical="center"/>
    </xf>
    <xf numFmtId="0" fontId="0" fillId="0" borderId="0" xfId="0" applyFont="1" applyFill="1">
      <alignment vertical="center"/>
    </xf>
    <xf numFmtId="0" fontId="5"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0" xfId="0" applyFont="1" applyFill="1" applyBorder="1" applyProtection="1">
      <alignment vertical="center"/>
      <protection locked="0"/>
    </xf>
    <xf numFmtId="0" fontId="22" fillId="0" borderId="0" xfId="0" applyFont="1" applyFill="1">
      <alignment vertical="center"/>
    </xf>
    <xf numFmtId="0" fontId="22" fillId="0" borderId="5" xfId="0" applyFont="1" applyFill="1" applyBorder="1">
      <alignment vertical="center"/>
    </xf>
    <xf numFmtId="0" fontId="22" fillId="0" borderId="2" xfId="0" applyFont="1" applyFill="1" applyBorder="1">
      <alignment vertical="center"/>
    </xf>
    <xf numFmtId="0" fontId="22" fillId="0" borderId="3" xfId="0" applyFont="1" applyFill="1" applyBorder="1">
      <alignment vertical="center"/>
    </xf>
    <xf numFmtId="0" fontId="22" fillId="0" borderId="4" xfId="0" applyFont="1" applyFill="1" applyBorder="1">
      <alignment vertical="center"/>
    </xf>
    <xf numFmtId="0" fontId="23" fillId="0" borderId="0" xfId="0" applyFont="1" applyFill="1">
      <alignment vertical="center"/>
    </xf>
    <xf numFmtId="0" fontId="22" fillId="0" borderId="0" xfId="0" applyFont="1" applyFill="1" applyBorder="1" applyAlignment="1">
      <alignment horizontal="center" vertical="center"/>
    </xf>
    <xf numFmtId="0" fontId="22" fillId="0" borderId="0" xfId="0" applyFont="1" applyFill="1" applyBorder="1" applyAlignment="1" applyProtection="1">
      <alignment vertical="center" shrinkToFit="1"/>
      <protection locked="0"/>
    </xf>
    <xf numFmtId="0" fontId="22" fillId="0" borderId="29" xfId="0" applyFont="1" applyFill="1" applyBorder="1" applyAlignment="1">
      <alignment horizontal="left" vertical="center" wrapText="1"/>
    </xf>
    <xf numFmtId="0" fontId="22" fillId="0" borderId="30" xfId="0" applyFont="1" applyFill="1" applyBorder="1" applyAlignment="1">
      <alignment horizontal="left" vertical="center" wrapText="1"/>
    </xf>
    <xf numFmtId="0" fontId="22" fillId="0" borderId="31" xfId="0" applyFont="1" applyFill="1" applyBorder="1" applyAlignment="1">
      <alignment horizontal="left" vertical="center" wrapText="1"/>
    </xf>
    <xf numFmtId="0" fontId="24" fillId="0" borderId="38" xfId="0" applyFont="1" applyFill="1" applyBorder="1">
      <alignment vertical="center"/>
    </xf>
    <xf numFmtId="0" fontId="22" fillId="0" borderId="0" xfId="0" applyFont="1" applyFill="1" applyBorder="1" applyAlignment="1">
      <alignment horizontal="left" vertical="center" wrapText="1"/>
    </xf>
    <xf numFmtId="0" fontId="22" fillId="0" borderId="35" xfId="0" applyFont="1" applyFill="1" applyBorder="1" applyAlignment="1">
      <alignment horizontal="left" vertical="center" wrapText="1"/>
    </xf>
    <xf numFmtId="0" fontId="26" fillId="0" borderId="0" xfId="0" applyFont="1" applyFill="1">
      <alignment vertical="center"/>
    </xf>
    <xf numFmtId="0" fontId="0" fillId="0" borderId="38" xfId="0" applyFont="1" applyFill="1" applyBorder="1">
      <alignment vertical="center"/>
    </xf>
    <xf numFmtId="0" fontId="25" fillId="0" borderId="0" xfId="0" applyFont="1" applyFill="1" applyBorder="1">
      <alignment vertical="center"/>
    </xf>
    <xf numFmtId="0" fontId="0" fillId="7" borderId="9" xfId="0" applyFont="1" applyFill="1" applyBorder="1">
      <alignment vertical="center"/>
    </xf>
    <xf numFmtId="0" fontId="24" fillId="7" borderId="10" xfId="0" applyFont="1" applyFill="1" applyBorder="1">
      <alignment vertical="center"/>
    </xf>
    <xf numFmtId="0" fontId="0" fillId="7" borderId="10" xfId="0" applyFont="1" applyFill="1" applyBorder="1">
      <alignment vertical="center"/>
    </xf>
    <xf numFmtId="0" fontId="25" fillId="7" borderId="10" xfId="0" applyFont="1" applyFill="1" applyBorder="1" applyAlignment="1">
      <alignment horizontal="center" vertical="center"/>
    </xf>
    <xf numFmtId="0" fontId="25" fillId="7" borderId="10" xfId="0" applyFont="1" applyFill="1" applyBorder="1">
      <alignment vertical="center"/>
    </xf>
    <xf numFmtId="0" fontId="25" fillId="7" borderId="57" xfId="0" applyFont="1" applyFill="1" applyBorder="1">
      <alignment vertical="center"/>
    </xf>
    <xf numFmtId="0" fontId="0" fillId="4" borderId="9" xfId="0" applyFont="1" applyFill="1" applyBorder="1">
      <alignment vertical="center"/>
    </xf>
    <xf numFmtId="0" fontId="24" fillId="4" borderId="10" xfId="0" applyFont="1" applyFill="1" applyBorder="1">
      <alignment vertical="center"/>
    </xf>
    <xf numFmtId="0" fontId="0" fillId="4" borderId="10" xfId="0" applyFont="1" applyFill="1" applyBorder="1">
      <alignment vertical="center"/>
    </xf>
    <xf numFmtId="0" fontId="25" fillId="4" borderId="10" xfId="0" applyFont="1" applyFill="1" applyBorder="1">
      <alignment vertical="center"/>
    </xf>
    <xf numFmtId="0" fontId="0" fillId="4" borderId="57" xfId="0" applyFont="1" applyFill="1" applyBorder="1">
      <alignment vertical="center"/>
    </xf>
    <xf numFmtId="0" fontId="0" fillId="0" borderId="35" xfId="0" applyFont="1" applyFill="1" applyBorder="1">
      <alignment vertical="center"/>
    </xf>
    <xf numFmtId="0" fontId="0" fillId="0" borderId="43" xfId="0" applyFont="1" applyFill="1" applyBorder="1">
      <alignment vertical="center"/>
    </xf>
    <xf numFmtId="0" fontId="0" fillId="0" borderId="26" xfId="0" applyFont="1" applyFill="1" applyBorder="1">
      <alignment vertical="center"/>
    </xf>
    <xf numFmtId="0" fontId="0" fillId="0" borderId="44" xfId="0" applyFont="1" applyFill="1" applyBorder="1">
      <alignment vertical="center"/>
    </xf>
    <xf numFmtId="0" fontId="22" fillId="0" borderId="0" xfId="0" applyFont="1" applyFill="1" applyBorder="1" applyAlignment="1">
      <alignment horizontal="left" vertical="center"/>
    </xf>
    <xf numFmtId="0" fontId="27" fillId="0" borderId="0" xfId="0" applyFont="1" applyFill="1" applyBorder="1" applyAlignment="1">
      <alignment horizontal="left"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3" xfId="0" applyFont="1" applyFill="1" applyBorder="1" applyAlignment="1" applyProtection="1">
      <alignment vertical="center" shrinkToFit="1"/>
      <protection locked="0"/>
    </xf>
    <xf numFmtId="0" fontId="22" fillId="3" borderId="4" xfId="0" applyFont="1" applyFill="1" applyBorder="1" applyAlignment="1" applyProtection="1">
      <alignment vertical="center" shrinkToFit="1"/>
      <protection locked="0"/>
    </xf>
    <xf numFmtId="0" fontId="22" fillId="0" borderId="2" xfId="0" applyFont="1" applyFill="1" applyBorder="1" applyAlignment="1">
      <alignment horizontal="center" vertical="center"/>
    </xf>
    <xf numFmtId="0" fontId="22" fillId="0" borderId="15" xfId="0" applyFont="1" applyFill="1" applyBorder="1" applyAlignment="1">
      <alignment vertical="center"/>
    </xf>
    <xf numFmtId="0" fontId="22" fillId="0" borderId="3" xfId="0" applyFont="1" applyFill="1" applyBorder="1" applyAlignment="1">
      <alignment vertical="center"/>
    </xf>
    <xf numFmtId="0" fontId="22" fillId="0" borderId="3" xfId="0" applyFont="1" applyFill="1" applyBorder="1" applyAlignment="1" applyProtection="1">
      <alignment vertical="center" shrinkToFit="1"/>
      <protection locked="0"/>
    </xf>
    <xf numFmtId="0" fontId="6" fillId="11" borderId="34" xfId="0" applyFont="1" applyFill="1" applyBorder="1" applyAlignment="1">
      <alignment horizontal="center" vertical="center"/>
    </xf>
    <xf numFmtId="0" fontId="6" fillId="12" borderId="27" xfId="0" applyFont="1" applyFill="1" applyBorder="1">
      <alignment vertical="center"/>
    </xf>
    <xf numFmtId="0" fontId="6" fillId="12" borderId="28" xfId="0" applyFont="1" applyFill="1" applyBorder="1">
      <alignment vertical="center"/>
    </xf>
    <xf numFmtId="0" fontId="28" fillId="12" borderId="61" xfId="0" applyFont="1" applyFill="1" applyBorder="1">
      <alignment vertical="center"/>
    </xf>
    <xf numFmtId="0" fontId="22" fillId="0" borderId="5" xfId="0" applyFont="1" applyFill="1" applyBorder="1" applyAlignment="1">
      <alignment horizontal="center" vertical="center"/>
    </xf>
    <xf numFmtId="0" fontId="22" fillId="0" borderId="6" xfId="0" applyFont="1" applyFill="1" applyBorder="1" applyAlignment="1">
      <alignment vertical="center"/>
    </xf>
    <xf numFmtId="0" fontId="22" fillId="0" borderId="6" xfId="0" applyFont="1" applyFill="1" applyBorder="1" applyAlignment="1">
      <alignment horizontal="center" vertical="center"/>
    </xf>
    <xf numFmtId="0" fontId="22" fillId="0" borderId="6" xfId="0" applyFont="1" applyFill="1" applyBorder="1" applyAlignment="1" applyProtection="1">
      <alignment vertical="center" shrinkToFit="1"/>
      <protection locked="0"/>
    </xf>
    <xf numFmtId="0" fontId="22" fillId="0" borderId="22" xfId="0" applyFont="1" applyFill="1" applyBorder="1" applyAlignment="1">
      <alignment horizontal="center" vertical="center"/>
    </xf>
    <xf numFmtId="0" fontId="22" fillId="0" borderId="39" xfId="0" applyFont="1" applyFill="1" applyBorder="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pplyProtection="1">
      <alignment vertical="center" shrinkToFit="1"/>
      <protection locked="0"/>
    </xf>
    <xf numFmtId="0" fontId="22" fillId="0" borderId="52" xfId="0" applyFont="1" applyFill="1" applyBorder="1" applyAlignment="1">
      <alignment vertical="center"/>
    </xf>
    <xf numFmtId="0" fontId="22" fillId="0" borderId="9" xfId="0" applyFont="1" applyFill="1" applyBorder="1" applyAlignment="1">
      <alignment horizontal="left" vertical="center"/>
    </xf>
    <xf numFmtId="0" fontId="22" fillId="0" borderId="19" xfId="0" applyFont="1" applyFill="1" applyBorder="1" applyAlignment="1">
      <alignment vertical="center"/>
    </xf>
    <xf numFmtId="0" fontId="22" fillId="0" borderId="21" xfId="0" applyFont="1" applyFill="1" applyBorder="1" applyAlignment="1">
      <alignment horizontal="center" vertical="center"/>
    </xf>
    <xf numFmtId="0" fontId="22" fillId="0" borderId="21" xfId="0" applyFont="1" applyFill="1" applyBorder="1" applyAlignment="1" applyProtection="1">
      <alignment vertical="center" shrinkToFit="1"/>
      <protection locked="0"/>
    </xf>
    <xf numFmtId="0" fontId="27" fillId="0" borderId="6" xfId="0" applyFont="1" applyFill="1" applyBorder="1" applyAlignment="1">
      <alignment vertical="center"/>
    </xf>
    <xf numFmtId="0" fontId="22" fillId="0" borderId="6" xfId="0" applyFont="1" applyFill="1" applyBorder="1" applyAlignment="1">
      <alignment horizontal="left" vertical="center"/>
    </xf>
    <xf numFmtId="176" fontId="30" fillId="0" borderId="0" xfId="0" applyNumberFormat="1" applyFont="1" applyFill="1" applyBorder="1" applyAlignment="1" applyProtection="1">
      <alignment horizontal="right" vertical="center"/>
      <protection locked="0"/>
    </xf>
    <xf numFmtId="0" fontId="30" fillId="0" borderId="0" xfId="0" applyFont="1" applyFill="1" applyBorder="1" applyAlignment="1" applyProtection="1">
      <alignment horizontal="right" vertical="center"/>
      <protection locked="0"/>
    </xf>
    <xf numFmtId="0" fontId="27" fillId="0" borderId="0" xfId="0" applyFont="1" applyFill="1" applyBorder="1" applyAlignment="1">
      <alignment horizontal="center" vertical="center"/>
    </xf>
    <xf numFmtId="0" fontId="22" fillId="0" borderId="0" xfId="0" applyFont="1" applyFill="1" applyBorder="1" applyAlignment="1">
      <alignment vertical="center"/>
    </xf>
    <xf numFmtId="0" fontId="27" fillId="0" borderId="0" xfId="0" applyFont="1" applyFill="1" applyBorder="1" applyAlignment="1">
      <alignment vertical="center"/>
    </xf>
    <xf numFmtId="181" fontId="22" fillId="0" borderId="0" xfId="0" applyNumberFormat="1" applyFont="1" applyFill="1">
      <alignment vertical="center"/>
    </xf>
    <xf numFmtId="0" fontId="22" fillId="0" borderId="5" xfId="0" applyFont="1" applyFill="1" applyBorder="1" applyAlignment="1">
      <alignment vertical="center"/>
    </xf>
    <xf numFmtId="176" fontId="25" fillId="2" borderId="7" xfId="0" applyNumberFormat="1" applyFont="1" applyFill="1" applyBorder="1" applyAlignment="1" applyProtection="1">
      <alignment vertical="center"/>
      <protection locked="0"/>
    </xf>
    <xf numFmtId="176" fontId="25" fillId="0" borderId="7" xfId="0" applyNumberFormat="1" applyFont="1" applyFill="1" applyBorder="1" applyAlignment="1" applyProtection="1">
      <alignment vertical="center"/>
      <protection locked="0"/>
    </xf>
    <xf numFmtId="0" fontId="25" fillId="0" borderId="6" xfId="0" applyFont="1" applyFill="1" applyBorder="1" applyAlignment="1">
      <alignment vertical="center"/>
    </xf>
    <xf numFmtId="0" fontId="22" fillId="0" borderId="22" xfId="0" applyFont="1" applyFill="1" applyBorder="1" applyAlignment="1" applyProtection="1">
      <alignment vertical="center" shrinkToFit="1"/>
      <protection locked="0"/>
    </xf>
    <xf numFmtId="0" fontId="22" fillId="0" borderId="0" xfId="0" applyFont="1" applyFill="1" applyBorder="1">
      <alignment vertical="center"/>
    </xf>
    <xf numFmtId="176" fontId="22" fillId="0" borderId="0" xfId="0" applyNumberFormat="1" applyFont="1" applyFill="1" applyBorder="1" applyAlignment="1" applyProtection="1">
      <alignment vertical="center"/>
      <protection locked="0"/>
    </xf>
    <xf numFmtId="0" fontId="25" fillId="0" borderId="23" xfId="0" applyFont="1" applyFill="1" applyBorder="1" applyAlignment="1">
      <alignment vertical="center"/>
    </xf>
    <xf numFmtId="0" fontId="22" fillId="0" borderId="12" xfId="0" applyFont="1" applyFill="1" applyBorder="1" applyAlignment="1">
      <alignment vertical="center"/>
    </xf>
    <xf numFmtId="176" fontId="25" fillId="2" borderId="11" xfId="0" applyNumberFormat="1" applyFont="1" applyFill="1" applyBorder="1" applyAlignment="1" applyProtection="1">
      <alignment vertical="center"/>
      <protection locked="0"/>
    </xf>
    <xf numFmtId="176" fontId="25" fillId="0" borderId="11" xfId="0" applyNumberFormat="1" applyFont="1" applyFill="1" applyBorder="1" applyAlignment="1" applyProtection="1">
      <alignment vertical="center"/>
      <protection locked="0"/>
    </xf>
    <xf numFmtId="0" fontId="25" fillId="0" borderId="10" xfId="0" applyFont="1" applyFill="1" applyBorder="1" applyAlignment="1">
      <alignment vertical="center"/>
    </xf>
    <xf numFmtId="0" fontId="22" fillId="0" borderId="26" xfId="0" applyFont="1" applyFill="1" applyBorder="1">
      <alignment vertical="center"/>
    </xf>
    <xf numFmtId="0" fontId="22" fillId="0" borderId="55" xfId="0" applyFont="1" applyFill="1" applyBorder="1" applyAlignment="1">
      <alignment vertical="center"/>
    </xf>
    <xf numFmtId="0" fontId="22" fillId="0" borderId="14" xfId="0" applyFont="1" applyFill="1" applyBorder="1" applyAlignment="1">
      <alignment horizontal="center" vertical="center"/>
    </xf>
    <xf numFmtId="176" fontId="25" fillId="0" borderId="25" xfId="0" applyNumberFormat="1" applyFont="1" applyFill="1" applyBorder="1" applyAlignment="1" applyProtection="1">
      <alignment vertical="center"/>
      <protection locked="0"/>
    </xf>
    <xf numFmtId="0" fontId="25" fillId="0" borderId="20" xfId="0" applyFont="1" applyFill="1" applyBorder="1" applyAlignment="1">
      <alignment vertical="center"/>
    </xf>
    <xf numFmtId="0" fontId="25" fillId="0" borderId="25" xfId="0" applyFont="1" applyFill="1" applyBorder="1" applyAlignment="1">
      <alignment vertical="center"/>
    </xf>
    <xf numFmtId="176" fontId="25" fillId="0" borderId="0" xfId="0" applyNumberFormat="1" applyFont="1" applyFill="1" applyBorder="1" applyAlignment="1" applyProtection="1">
      <alignment vertical="center"/>
      <protection locked="0"/>
    </xf>
    <xf numFmtId="0" fontId="25" fillId="0" borderId="0" xfId="0" applyFont="1" applyFill="1" applyBorder="1" applyAlignment="1">
      <alignment horizontal="center" vertical="center"/>
    </xf>
    <xf numFmtId="178" fontId="27" fillId="0" borderId="0" xfId="0" applyNumberFormat="1" applyFont="1" applyFill="1" applyBorder="1" applyAlignment="1">
      <alignment horizontal="center" vertical="center"/>
    </xf>
    <xf numFmtId="0" fontId="31" fillId="0" borderId="39" xfId="0" applyFont="1" applyFill="1" applyBorder="1" applyAlignment="1">
      <alignment horizontal="left" vertical="center"/>
    </xf>
    <xf numFmtId="0" fontId="22" fillId="0" borderId="40" xfId="0" applyFont="1" applyFill="1" applyBorder="1" applyAlignment="1" applyProtection="1">
      <alignment vertical="center" shrinkToFit="1"/>
      <protection locked="0"/>
    </xf>
    <xf numFmtId="0" fontId="22" fillId="0" borderId="19" xfId="0" applyFont="1" applyFill="1" applyBorder="1" applyAlignment="1">
      <alignment horizontal="center" vertical="center"/>
    </xf>
    <xf numFmtId="0" fontId="23" fillId="5" borderId="0" xfId="0" applyFont="1" applyFill="1" applyBorder="1" applyAlignment="1">
      <alignment horizontal="center" vertical="center"/>
    </xf>
    <xf numFmtId="0" fontId="22" fillId="0" borderId="0" xfId="0" applyFont="1" applyFill="1" applyBorder="1" applyAlignment="1">
      <alignment vertical="center" wrapText="1"/>
    </xf>
    <xf numFmtId="176" fontId="22" fillId="0" borderId="0" xfId="0" applyNumberFormat="1" applyFont="1" applyFill="1">
      <alignment vertical="center"/>
    </xf>
    <xf numFmtId="0" fontId="22" fillId="0" borderId="42" xfId="0" applyFont="1" applyFill="1" applyBorder="1" applyAlignment="1">
      <alignment horizontal="center" vertical="center"/>
    </xf>
    <xf numFmtId="0" fontId="22" fillId="0" borderId="13" xfId="0" applyFont="1" applyFill="1" applyBorder="1" applyAlignment="1">
      <alignment horizontal="center" vertical="center"/>
    </xf>
    <xf numFmtId="0" fontId="22" fillId="0" borderId="13" xfId="0" applyFont="1" applyFill="1" applyBorder="1" applyAlignment="1">
      <alignment vertical="center"/>
    </xf>
    <xf numFmtId="0" fontId="22" fillId="0" borderId="8" xfId="0" applyFont="1" applyFill="1" applyBorder="1" applyAlignment="1">
      <alignment vertical="center"/>
    </xf>
    <xf numFmtId="0" fontId="22" fillId="0" borderId="19" xfId="0" applyFont="1" applyFill="1" applyBorder="1" applyAlignment="1" applyProtection="1">
      <alignment vertical="center" shrinkToFit="1"/>
      <protection locked="0"/>
    </xf>
    <xf numFmtId="49" fontId="27" fillId="0" borderId="0" xfId="0" applyNumberFormat="1" applyFont="1" applyFill="1" applyAlignment="1">
      <alignment horizontal="center" vertical="top"/>
    </xf>
    <xf numFmtId="49" fontId="0" fillId="0" borderId="0" xfId="0" applyNumberFormat="1" applyFont="1" applyFill="1">
      <alignment vertical="center"/>
    </xf>
    <xf numFmtId="0" fontId="0" fillId="0" borderId="0" xfId="0" applyFont="1" applyFill="1" applyAlignment="1">
      <alignment vertical="center"/>
    </xf>
    <xf numFmtId="49" fontId="0" fillId="0" borderId="29" xfId="0" applyNumberFormat="1" applyFont="1" applyFill="1" applyBorder="1">
      <alignment vertical="center"/>
    </xf>
    <xf numFmtId="0" fontId="0" fillId="0" borderId="30" xfId="0" applyFont="1" applyFill="1" applyBorder="1">
      <alignment vertical="center"/>
    </xf>
    <xf numFmtId="0" fontId="0" fillId="0" borderId="30" xfId="0" applyFont="1" applyFill="1" applyBorder="1" applyAlignment="1">
      <alignment vertical="center"/>
    </xf>
    <xf numFmtId="0" fontId="0" fillId="0" borderId="31" xfId="0" applyFont="1" applyFill="1" applyBorder="1" applyAlignment="1">
      <alignment vertical="center"/>
    </xf>
    <xf numFmtId="0" fontId="32" fillId="0" borderId="38" xfId="0" applyFont="1" applyFill="1" applyBorder="1" applyAlignment="1">
      <alignment vertical="center" wrapText="1"/>
    </xf>
    <xf numFmtId="0" fontId="32" fillId="0" borderId="35" xfId="0" applyFont="1" applyFill="1" applyBorder="1" applyAlignment="1">
      <alignment vertical="center" wrapText="1"/>
    </xf>
    <xf numFmtId="0" fontId="25" fillId="0" borderId="0" xfId="0" applyFont="1" applyFill="1" applyBorder="1" applyAlignment="1">
      <alignment vertical="center"/>
    </xf>
    <xf numFmtId="0" fontId="32" fillId="0" borderId="0" xfId="0" applyFont="1" applyFill="1" applyBorder="1" applyAlignment="1">
      <alignment vertical="center" wrapText="1"/>
    </xf>
    <xf numFmtId="0" fontId="32" fillId="0" borderId="38" xfId="0" applyFont="1" applyFill="1" applyBorder="1">
      <alignment vertical="center"/>
    </xf>
    <xf numFmtId="0" fontId="32" fillId="0" borderId="0" xfId="0" applyFont="1" applyFill="1" applyBorder="1">
      <alignment vertical="center"/>
    </xf>
    <xf numFmtId="0" fontId="34" fillId="0" borderId="0" xfId="0" applyFont="1" applyFill="1" applyBorder="1">
      <alignment vertical="center"/>
    </xf>
    <xf numFmtId="0" fontId="32" fillId="0" borderId="0" xfId="0" applyFont="1" applyFill="1" applyBorder="1" applyAlignment="1">
      <alignment vertical="center"/>
    </xf>
    <xf numFmtId="0" fontId="33" fillId="0" borderId="0" xfId="0" applyFont="1" applyFill="1" applyBorder="1" applyAlignment="1">
      <alignment horizontal="left" vertical="center"/>
    </xf>
    <xf numFmtId="0" fontId="34" fillId="0" borderId="35" xfId="0" applyFont="1" applyFill="1" applyBorder="1">
      <alignment vertical="center"/>
    </xf>
    <xf numFmtId="0" fontId="34" fillId="0" borderId="0" xfId="0" applyFont="1" applyFill="1">
      <alignment vertical="center"/>
    </xf>
    <xf numFmtId="0" fontId="34" fillId="0" borderId="0" xfId="0" applyFont="1" applyFill="1" applyBorder="1" applyAlignment="1">
      <alignment horizontal="center" vertical="center"/>
    </xf>
    <xf numFmtId="0" fontId="32" fillId="0" borderId="26" xfId="0" applyFont="1" applyFill="1" applyBorder="1">
      <alignment vertical="center"/>
    </xf>
    <xf numFmtId="0" fontId="0" fillId="2" borderId="0" xfId="0" applyFont="1" applyFill="1">
      <alignment vertical="center"/>
    </xf>
    <xf numFmtId="0" fontId="5" fillId="2" borderId="0" xfId="0" applyFont="1" applyFill="1">
      <alignment vertical="center"/>
    </xf>
    <xf numFmtId="0" fontId="0" fillId="2" borderId="0" xfId="0" applyFont="1" applyFill="1" applyAlignment="1">
      <alignment horizontal="center" vertical="center"/>
    </xf>
    <xf numFmtId="0" fontId="5" fillId="0" borderId="0" xfId="0" applyFont="1" applyFill="1" applyAlignment="1">
      <alignment vertical="center" shrinkToFit="1"/>
    </xf>
    <xf numFmtId="0" fontId="5" fillId="0" borderId="0" xfId="0" applyFont="1" applyFill="1" applyAlignment="1">
      <alignment horizontal="right" vertical="center"/>
    </xf>
    <xf numFmtId="0" fontId="24" fillId="0" borderId="0" xfId="0" applyFont="1" applyFill="1" applyBorder="1">
      <alignment vertical="center"/>
    </xf>
    <xf numFmtId="0" fontId="35" fillId="0" borderId="0" xfId="0" applyFont="1" applyProtection="1">
      <alignment vertical="center"/>
      <protection locked="0"/>
    </xf>
    <xf numFmtId="0" fontId="0" fillId="0" borderId="0" xfId="0" applyFont="1" applyProtection="1">
      <alignment vertical="center"/>
      <protection locked="0"/>
    </xf>
    <xf numFmtId="0" fontId="30" fillId="0" borderId="0" xfId="0" applyFont="1" applyFill="1" applyBorder="1" applyAlignment="1">
      <alignment horizontal="center" vertical="center"/>
    </xf>
    <xf numFmtId="0" fontId="30" fillId="0" borderId="0" xfId="0" applyFont="1" applyFill="1" applyBorder="1" applyAlignment="1">
      <alignment vertical="center"/>
    </xf>
    <xf numFmtId="0" fontId="0" fillId="0" borderId="0" xfId="0" applyFont="1" applyFill="1" applyProtection="1">
      <alignment vertical="center"/>
      <protection locked="0"/>
    </xf>
    <xf numFmtId="0" fontId="22" fillId="0" borderId="5" xfId="0" applyFont="1" applyBorder="1" applyProtection="1">
      <alignment vertical="center"/>
      <protection locked="0"/>
    </xf>
    <xf numFmtId="0" fontId="22" fillId="0" borderId="6" xfId="0" applyFont="1" applyBorder="1" applyProtection="1">
      <alignment vertical="center"/>
      <protection locked="0"/>
    </xf>
    <xf numFmtId="0" fontId="22" fillId="0" borderId="7" xfId="0" applyFont="1" applyBorder="1" applyProtection="1">
      <alignment vertical="center"/>
      <protection locked="0"/>
    </xf>
    <xf numFmtId="0" fontId="25" fillId="0" borderId="4" xfId="0" applyFont="1" applyFill="1" applyBorder="1" applyAlignment="1">
      <alignment vertical="center" shrinkToFit="1"/>
    </xf>
    <xf numFmtId="0" fontId="25" fillId="0" borderId="0" xfId="0" applyFont="1" applyBorder="1" applyAlignment="1" applyProtection="1">
      <alignment vertical="center"/>
      <protection locked="0"/>
    </xf>
    <xf numFmtId="0" fontId="22" fillId="0" borderId="24" xfId="0" applyFont="1" applyBorder="1" applyProtection="1">
      <alignment vertical="center"/>
      <protection locked="0"/>
    </xf>
    <xf numFmtId="0" fontId="22" fillId="0" borderId="20" xfId="0" applyFont="1" applyBorder="1" applyProtection="1">
      <alignment vertical="center"/>
      <protection locked="0"/>
    </xf>
    <xf numFmtId="0" fontId="22" fillId="0" borderId="25" xfId="0" applyFont="1" applyBorder="1" applyProtection="1">
      <alignment vertical="center"/>
      <protection locked="0"/>
    </xf>
    <xf numFmtId="0" fontId="25" fillId="0" borderId="17"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7" borderId="5" xfId="0" applyFont="1" applyFill="1" applyBorder="1" applyProtection="1">
      <alignment vertical="center"/>
      <protection locked="0"/>
    </xf>
    <xf numFmtId="0" fontId="22" fillId="7" borderId="6" xfId="0" applyFont="1" applyFill="1" applyBorder="1" applyProtection="1">
      <alignment vertical="center"/>
      <protection locked="0"/>
    </xf>
    <xf numFmtId="176" fontId="25" fillId="0" borderId="29" xfId="0" applyNumberFormat="1" applyFont="1" applyBorder="1" applyAlignment="1" applyProtection="1">
      <alignment vertical="center" shrinkToFit="1"/>
    </xf>
    <xf numFmtId="176" fontId="25" fillId="0" borderId="95" xfId="0" applyNumberFormat="1" applyFont="1" applyBorder="1" applyProtection="1">
      <alignment vertical="center"/>
      <protection locked="0"/>
    </xf>
    <xf numFmtId="176" fontId="25" fillId="0" borderId="31" xfId="0" applyNumberFormat="1" applyFont="1" applyBorder="1" applyProtection="1">
      <alignment vertical="center"/>
      <protection locked="0"/>
    </xf>
    <xf numFmtId="0" fontId="25" fillId="2" borderId="87" xfId="0" applyFont="1" applyFill="1" applyBorder="1" applyAlignment="1" applyProtection="1">
      <alignment vertical="center" wrapText="1"/>
      <protection locked="0"/>
    </xf>
    <xf numFmtId="176" fontId="25" fillId="0" borderId="84" xfId="0" applyNumberFormat="1" applyFont="1" applyBorder="1" applyAlignment="1" applyProtection="1">
      <alignment vertical="center" shrinkToFit="1"/>
    </xf>
    <xf numFmtId="0" fontId="25" fillId="0" borderId="85" xfId="0" applyFont="1" applyBorder="1" applyProtection="1">
      <alignment vertical="center"/>
      <protection locked="0"/>
    </xf>
    <xf numFmtId="0" fontId="25" fillId="0" borderId="83" xfId="0" applyFont="1" applyBorder="1" applyProtection="1">
      <alignment vertical="center"/>
      <protection locked="0"/>
    </xf>
    <xf numFmtId="0" fontId="25" fillId="0" borderId="94" xfId="0" applyFont="1" applyBorder="1" applyProtection="1">
      <alignment vertical="center"/>
      <protection locked="0"/>
    </xf>
    <xf numFmtId="0" fontId="25" fillId="0" borderId="0" xfId="0" applyFont="1" applyBorder="1" applyProtection="1">
      <alignment vertical="center"/>
      <protection locked="0"/>
    </xf>
    <xf numFmtId="0" fontId="25" fillId="5" borderId="2" xfId="0" applyFont="1" applyFill="1" applyBorder="1" applyProtection="1">
      <alignment vertical="center"/>
      <protection locked="0"/>
    </xf>
    <xf numFmtId="0" fontId="22" fillId="5" borderId="3" xfId="0" applyFont="1" applyFill="1" applyBorder="1" applyProtection="1">
      <alignment vertical="center"/>
      <protection locked="0"/>
    </xf>
    <xf numFmtId="176" fontId="25" fillId="0" borderId="68" xfId="0" applyNumberFormat="1" applyFont="1" applyBorder="1" applyAlignment="1" applyProtection="1">
      <alignment vertical="center" shrinkToFit="1"/>
    </xf>
    <xf numFmtId="176" fontId="25" fillId="0" borderId="45" xfId="0" applyNumberFormat="1" applyFont="1" applyBorder="1" applyAlignment="1" applyProtection="1">
      <alignment vertical="center" shrinkToFit="1"/>
    </xf>
    <xf numFmtId="176" fontId="25" fillId="0" borderId="36" xfId="0" applyNumberFormat="1" applyFont="1" applyBorder="1" applyProtection="1">
      <alignment vertical="center"/>
      <protection locked="0"/>
    </xf>
    <xf numFmtId="179" fontId="25" fillId="0" borderId="45" xfId="0" applyNumberFormat="1" applyFont="1" applyBorder="1" applyAlignment="1" applyProtection="1">
      <alignment vertical="center" shrinkToFit="1"/>
    </xf>
    <xf numFmtId="179" fontId="25" fillId="0" borderId="28" xfId="0" applyNumberFormat="1" applyFont="1" applyBorder="1" applyAlignment="1" applyProtection="1">
      <alignment vertical="center" shrinkToFit="1"/>
    </xf>
    <xf numFmtId="176" fontId="25" fillId="0" borderId="93" xfId="0" applyNumberFormat="1" applyFont="1" applyBorder="1" applyAlignment="1" applyProtection="1">
      <alignment vertical="center" shrinkToFit="1"/>
    </xf>
    <xf numFmtId="176" fontId="25" fillId="0" borderId="37" xfId="0" applyNumberFormat="1" applyFont="1" applyBorder="1" applyAlignment="1" applyProtection="1">
      <alignment vertical="center" shrinkToFit="1"/>
    </xf>
    <xf numFmtId="176" fontId="25" fillId="0" borderId="0" xfId="0" applyNumberFormat="1" applyFont="1" applyBorder="1" applyAlignment="1" applyProtection="1">
      <alignment vertical="center" shrinkToFit="1"/>
    </xf>
    <xf numFmtId="0" fontId="25" fillId="2" borderId="0" xfId="0" applyFont="1" applyFill="1" applyBorder="1" applyAlignment="1" applyProtection="1">
      <alignment vertical="center" wrapText="1"/>
      <protection locked="0"/>
    </xf>
    <xf numFmtId="0" fontId="22" fillId="0" borderId="0" xfId="0" applyFont="1">
      <alignment vertical="center"/>
    </xf>
    <xf numFmtId="0" fontId="22" fillId="0" borderId="0" xfId="0" applyFont="1" applyAlignment="1" applyProtection="1">
      <alignment vertical="center"/>
      <protection locked="0"/>
    </xf>
    <xf numFmtId="176" fontId="0" fillId="0" borderId="0" xfId="0" applyNumberFormat="1" applyFont="1" applyProtection="1">
      <alignment vertic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right" vertical="center"/>
      <protection locked="0"/>
    </xf>
    <xf numFmtId="0" fontId="0" fillId="2" borderId="1" xfId="0" applyFont="1" applyFill="1" applyBorder="1" applyAlignment="1" applyProtection="1">
      <alignment horizontal="center" vertical="center"/>
      <protection locked="0"/>
    </xf>
    <xf numFmtId="0" fontId="25" fillId="7" borderId="2" xfId="0" applyFont="1" applyFill="1" applyBorder="1" applyProtection="1">
      <alignment vertical="center"/>
      <protection locked="0"/>
    </xf>
    <xf numFmtId="0" fontId="0" fillId="7" borderId="3" xfId="0" applyFont="1" applyFill="1" applyBorder="1">
      <alignment vertical="center"/>
    </xf>
    <xf numFmtId="0" fontId="0" fillId="7" borderId="3" xfId="0" applyFont="1" applyFill="1" applyBorder="1" applyProtection="1">
      <alignment vertical="center"/>
      <protection locked="0"/>
    </xf>
    <xf numFmtId="0" fontId="0" fillId="5" borderId="3" xfId="0" applyFont="1" applyFill="1" applyBorder="1">
      <alignment vertical="center"/>
    </xf>
    <xf numFmtId="0" fontId="0" fillId="5" borderId="4" xfId="0" applyFont="1" applyFill="1" applyBorder="1">
      <alignment vertical="center"/>
    </xf>
    <xf numFmtId="0" fontId="0" fillId="2" borderId="1" xfId="0" applyFont="1" applyFill="1" applyBorder="1" applyAlignment="1" applyProtection="1">
      <alignment vertical="center"/>
      <protection locked="0"/>
    </xf>
    <xf numFmtId="0" fontId="25" fillId="2" borderId="3" xfId="0" applyFont="1" applyFill="1" applyBorder="1" applyAlignment="1" applyProtection="1">
      <alignment horizontal="center" vertical="center" wrapText="1"/>
      <protection locked="0"/>
    </xf>
    <xf numFmtId="0" fontId="25" fillId="2" borderId="4"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7" fillId="2" borderId="49" xfId="0" applyFont="1" applyFill="1" applyBorder="1" applyAlignment="1" applyProtection="1">
      <alignment horizontal="center" vertical="center" wrapText="1"/>
      <protection locked="0"/>
    </xf>
    <xf numFmtId="0" fontId="0" fillId="2" borderId="17" xfId="0" applyFont="1" applyFill="1" applyBorder="1" applyAlignment="1" applyProtection="1">
      <alignment vertical="center"/>
      <protection locked="0"/>
    </xf>
    <xf numFmtId="0" fontId="27" fillId="2" borderId="18"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0" fontId="22" fillId="2" borderId="20"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center"/>
      <protection locked="0"/>
    </xf>
    <xf numFmtId="0" fontId="0" fillId="2" borderId="18" xfId="0" applyFont="1" applyFill="1" applyBorder="1" applyAlignment="1" applyProtection="1">
      <alignment vertical="center"/>
      <protection locked="0"/>
    </xf>
    <xf numFmtId="0" fontId="25" fillId="2" borderId="24"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protection locked="0"/>
    </xf>
    <xf numFmtId="0" fontId="25" fillId="2" borderId="2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wrapText="1"/>
      <protection locked="0"/>
    </xf>
    <xf numFmtId="0" fontId="25" fillId="2" borderId="25"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5" fillId="0" borderId="17" xfId="0" applyNumberFormat="1" applyFont="1" applyFill="1" applyBorder="1" applyAlignment="1" applyProtection="1">
      <alignment horizontal="center" vertical="center"/>
      <protection locked="0"/>
    </xf>
    <xf numFmtId="0" fontId="25" fillId="2" borderId="46" xfId="0" applyNumberFormat="1" applyFont="1" applyFill="1" applyBorder="1" applyAlignment="1" applyProtection="1">
      <alignment vertical="center"/>
      <protection locked="0"/>
    </xf>
    <xf numFmtId="0" fontId="25" fillId="2" borderId="47" xfId="0" applyNumberFormat="1" applyFont="1" applyFill="1" applyBorder="1" applyAlignment="1" applyProtection="1">
      <alignment vertical="center"/>
      <protection locked="0"/>
    </xf>
    <xf numFmtId="0" fontId="25" fillId="2" borderId="48"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horizontal="center" vertical="center"/>
      <protection locked="0"/>
    </xf>
    <xf numFmtId="0" fontId="25" fillId="2" borderId="17" xfId="0" applyNumberFormat="1" applyFont="1" applyFill="1" applyBorder="1" applyAlignment="1" applyProtection="1">
      <alignment vertical="center"/>
      <protection locked="0"/>
    </xf>
    <xf numFmtId="0" fontId="25" fillId="2" borderId="49" xfId="0" applyNumberFormat="1" applyFont="1" applyFill="1" applyBorder="1" applyAlignment="1" applyProtection="1">
      <alignment vertical="center"/>
      <protection locked="0"/>
    </xf>
    <xf numFmtId="0" fontId="25" fillId="2" borderId="17" xfId="0" applyNumberFormat="1" applyFont="1" applyFill="1" applyBorder="1" applyAlignment="1" applyProtection="1">
      <alignment vertical="center" shrinkToFit="1"/>
      <protection locked="0"/>
    </xf>
    <xf numFmtId="0" fontId="25" fillId="2" borderId="17" xfId="0" applyNumberFormat="1" applyFont="1" applyFill="1" applyBorder="1" applyAlignment="1" applyProtection="1">
      <alignment vertical="center" wrapText="1"/>
      <protection locked="0"/>
    </xf>
    <xf numFmtId="0" fontId="25" fillId="7" borderId="17" xfId="0" applyFont="1" applyFill="1" applyBorder="1" applyAlignment="1" applyProtection="1">
      <alignment horizontal="center" vertical="center"/>
      <protection locked="0"/>
    </xf>
    <xf numFmtId="176" fontId="25" fillId="7" borderId="17" xfId="0" applyNumberFormat="1" applyFont="1" applyFill="1" applyBorder="1" applyAlignment="1" applyProtection="1">
      <alignment vertical="center" shrinkToFit="1"/>
    </xf>
    <xf numFmtId="176" fontId="25" fillId="7" borderId="7" xfId="0" applyNumberFormat="1" applyFont="1" applyFill="1" applyBorder="1" applyAlignment="1" applyProtection="1">
      <alignment vertical="center" shrinkToFit="1"/>
    </xf>
    <xf numFmtId="0" fontId="25" fillId="5" borderId="17" xfId="0" applyFont="1" applyFill="1" applyBorder="1" applyAlignment="1" applyProtection="1">
      <alignment horizontal="center" vertical="center"/>
      <protection locked="0"/>
    </xf>
    <xf numFmtId="176" fontId="25" fillId="5" borderId="17" xfId="0" applyNumberFormat="1" applyFont="1" applyFill="1" applyBorder="1" applyAlignment="1" applyProtection="1">
      <alignment vertical="center" shrinkToFit="1"/>
    </xf>
    <xf numFmtId="179" fontId="25" fillId="5" borderId="17" xfId="0" applyNumberFormat="1" applyFont="1" applyFill="1" applyBorder="1" applyAlignment="1" applyProtection="1">
      <alignment vertical="center" shrinkToFit="1"/>
    </xf>
    <xf numFmtId="180" fontId="25" fillId="5" borderId="7" xfId="0" applyNumberFormat="1" applyFont="1" applyFill="1" applyBorder="1" applyAlignment="1" applyProtection="1">
      <alignment vertical="center" shrinkToFit="1"/>
    </xf>
    <xf numFmtId="49" fontId="25" fillId="0" borderId="0" xfId="0" applyNumberFormat="1" applyFont="1">
      <alignment vertical="center"/>
    </xf>
    <xf numFmtId="0" fontId="25" fillId="0" borderId="0" xfId="0" applyFont="1">
      <alignment vertical="center"/>
    </xf>
    <xf numFmtId="177" fontId="22" fillId="0" borderId="1" xfId="0" applyNumberFormat="1" applyFont="1" applyFill="1" applyBorder="1" applyAlignment="1" applyProtection="1">
      <alignment horizontal="center" vertical="center"/>
      <protection locked="0"/>
    </xf>
    <xf numFmtId="0" fontId="25" fillId="2" borderId="16" xfId="0" applyNumberFormat="1" applyFont="1" applyFill="1" applyBorder="1" applyAlignment="1" applyProtection="1">
      <alignment horizontal="center" vertical="center"/>
      <protection locked="0"/>
    </xf>
    <xf numFmtId="0" fontId="25" fillId="2" borderId="32" xfId="0" applyNumberFormat="1" applyFont="1" applyFill="1" applyBorder="1" applyAlignment="1" applyProtection="1">
      <alignment horizontal="center" vertical="center"/>
      <protection locked="0"/>
    </xf>
    <xf numFmtId="0" fontId="25" fillId="2" borderId="33" xfId="0" applyNumberFormat="1" applyFont="1" applyFill="1" applyBorder="1" applyAlignment="1" applyProtection="1">
      <alignment horizontal="center" vertical="center"/>
      <protection locked="0"/>
    </xf>
    <xf numFmtId="0" fontId="25" fillId="2" borderId="1" xfId="0" applyNumberFormat="1" applyFont="1" applyFill="1" applyBorder="1" applyAlignment="1" applyProtection="1">
      <alignment vertical="center"/>
      <protection locked="0"/>
    </xf>
    <xf numFmtId="0" fontId="25" fillId="2" borderId="3"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horizontal="left" vertical="center" shrinkToFit="1"/>
      <protection locked="0"/>
    </xf>
    <xf numFmtId="0" fontId="25" fillId="2" borderId="1" xfId="0" applyNumberFormat="1" applyFont="1" applyFill="1" applyBorder="1" applyAlignment="1" applyProtection="1">
      <alignment horizontal="left" vertical="center" wrapText="1"/>
      <protection locked="0"/>
    </xf>
    <xf numFmtId="176" fontId="25" fillId="7" borderId="1" xfId="0" applyNumberFormat="1" applyFont="1" applyFill="1" applyBorder="1" applyAlignment="1" applyProtection="1">
      <alignment vertical="center" shrinkToFit="1"/>
    </xf>
    <xf numFmtId="176" fontId="25" fillId="5" borderId="1" xfId="0" applyNumberFormat="1" applyFont="1" applyFill="1" applyBorder="1" applyAlignment="1" applyProtection="1">
      <alignment vertical="center" shrinkToFit="1"/>
    </xf>
    <xf numFmtId="176" fontId="25" fillId="5" borderId="4" xfId="0" applyNumberFormat="1" applyFont="1" applyFill="1" applyBorder="1" applyAlignment="1" applyProtection="1">
      <alignment vertical="center" shrinkToFit="1"/>
    </xf>
    <xf numFmtId="179" fontId="25" fillId="5" borderId="4" xfId="0" applyNumberFormat="1" applyFont="1" applyFill="1" applyBorder="1" applyAlignment="1" applyProtection="1">
      <alignment vertical="center" shrinkToFit="1"/>
    </xf>
    <xf numFmtId="180" fontId="25" fillId="5" borderId="1" xfId="0" applyNumberFormat="1" applyFont="1" applyFill="1" applyBorder="1" applyAlignment="1">
      <alignment vertical="center" shrinkToFit="1"/>
    </xf>
    <xf numFmtId="0" fontId="25" fillId="2" borderId="17" xfId="0" applyNumberFormat="1" applyFont="1" applyFill="1" applyBorder="1" applyAlignment="1" applyProtection="1">
      <alignment horizontal="left" vertical="center" wrapText="1"/>
      <protection locked="0"/>
    </xf>
    <xf numFmtId="176" fontId="25" fillId="5" borderId="7" xfId="0" applyNumberFormat="1" applyFont="1" applyFill="1" applyBorder="1" applyAlignment="1" applyProtection="1">
      <alignment vertical="center" shrinkToFit="1"/>
    </xf>
    <xf numFmtId="179" fontId="25" fillId="5" borderId="7" xfId="0" applyNumberFormat="1" applyFont="1" applyFill="1" applyBorder="1" applyAlignment="1" applyProtection="1">
      <alignment vertical="center" shrinkToFit="1"/>
    </xf>
    <xf numFmtId="180" fontId="25" fillId="5" borderId="17" xfId="0" applyNumberFormat="1" applyFont="1" applyFill="1" applyBorder="1" applyAlignment="1">
      <alignment vertical="center" shrinkToFit="1"/>
    </xf>
    <xf numFmtId="0" fontId="25" fillId="7" borderId="1" xfId="0" applyFont="1" applyFill="1" applyBorder="1" applyAlignment="1" applyProtection="1">
      <alignment horizontal="center" vertical="center"/>
      <protection locked="0"/>
    </xf>
    <xf numFmtId="176" fontId="25" fillId="7" borderId="4" xfId="0" applyNumberFormat="1" applyFont="1" applyFill="1" applyBorder="1" applyAlignment="1" applyProtection="1">
      <alignment vertical="center" shrinkToFit="1"/>
    </xf>
    <xf numFmtId="0" fontId="25" fillId="5" borderId="1" xfId="0" applyFont="1" applyFill="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27" fillId="0" borderId="0" xfId="0" applyFont="1" applyBorder="1" applyAlignment="1" applyProtection="1">
      <alignment vertical="center"/>
      <protection locked="0"/>
    </xf>
    <xf numFmtId="176" fontId="25" fillId="0" borderId="0" xfId="0" applyNumberFormat="1" applyFont="1" applyFill="1" applyBorder="1" applyAlignment="1" applyProtection="1">
      <alignment vertical="center" shrinkToFit="1"/>
    </xf>
    <xf numFmtId="176" fontId="27" fillId="0" borderId="0" xfId="0" applyNumberFormat="1" applyFont="1" applyFill="1" applyBorder="1" applyAlignment="1" applyProtection="1">
      <alignment vertical="center" shrinkToFit="1"/>
    </xf>
    <xf numFmtId="0" fontId="25" fillId="0" borderId="0" xfId="0" applyFont="1" applyFill="1" applyBorder="1" applyAlignment="1" applyProtection="1">
      <alignment vertical="center" wrapText="1"/>
      <protection locked="0"/>
    </xf>
    <xf numFmtId="176" fontId="27" fillId="0" borderId="0" xfId="0" applyNumberFormat="1" applyFont="1" applyBorder="1" applyAlignment="1" applyProtection="1">
      <alignment vertical="center" shrinkToFit="1"/>
    </xf>
    <xf numFmtId="0" fontId="0" fillId="0" borderId="0" xfId="0" applyFont="1" applyAlignment="1" applyProtection="1">
      <alignment vertical="center"/>
      <protection locked="0"/>
    </xf>
    <xf numFmtId="0" fontId="27" fillId="0" borderId="0" xfId="0" applyFont="1" applyFill="1" applyBorder="1" applyAlignment="1" applyProtection="1">
      <alignment vertical="center" shrinkToFit="1"/>
      <protection locked="0"/>
    </xf>
    <xf numFmtId="0" fontId="27" fillId="0" borderId="41" xfId="0" applyFont="1" applyFill="1" applyBorder="1" applyAlignment="1" applyProtection="1">
      <alignment vertical="center" shrinkToFit="1"/>
      <protection locked="0"/>
    </xf>
    <xf numFmtId="0" fontId="27" fillId="0" borderId="41" xfId="0" applyFont="1" applyFill="1" applyBorder="1" applyAlignment="1">
      <alignment vertical="center"/>
    </xf>
    <xf numFmtId="0" fontId="6" fillId="0" borderId="0" xfId="0" applyFont="1" applyFill="1" applyBorder="1" applyAlignment="1">
      <alignment horizontal="left" vertical="center"/>
    </xf>
    <xf numFmtId="0" fontId="6" fillId="0" borderId="0" xfId="0" applyFont="1" applyFill="1">
      <alignment vertical="center"/>
    </xf>
    <xf numFmtId="0" fontId="27" fillId="0" borderId="0" xfId="0" applyFont="1" applyFill="1" applyBorder="1" applyAlignment="1">
      <alignment horizontal="right" vertical="center"/>
    </xf>
    <xf numFmtId="0" fontId="38" fillId="0" borderId="0" xfId="0" applyFont="1" applyProtection="1">
      <alignment vertical="center"/>
      <protection locked="0"/>
    </xf>
    <xf numFmtId="0" fontId="37" fillId="0" borderId="0" xfId="0" applyFont="1" applyAlignment="1" applyProtection="1">
      <alignment vertical="center"/>
      <protection locked="0"/>
    </xf>
    <xf numFmtId="0" fontId="22" fillId="0" borderId="9" xfId="0" applyFont="1" applyFill="1" applyBorder="1" applyAlignment="1">
      <alignment vertical="center"/>
    </xf>
    <xf numFmtId="0" fontId="22" fillId="0" borderId="10" xfId="0" applyFont="1" applyFill="1" applyBorder="1">
      <alignment vertical="center"/>
    </xf>
    <xf numFmtId="0" fontId="22" fillId="0" borderId="6" xfId="0" applyFont="1" applyFill="1" applyBorder="1">
      <alignment vertical="center"/>
    </xf>
    <xf numFmtId="0" fontId="29" fillId="0" borderId="7" xfId="0" applyFont="1" applyFill="1" applyBorder="1" applyAlignment="1" applyProtection="1">
      <alignment horizontal="right" vertical="center"/>
      <protection locked="0"/>
    </xf>
    <xf numFmtId="0" fontId="22" fillId="0" borderId="11" xfId="0" applyFont="1" applyFill="1" applyBorder="1">
      <alignment vertical="center"/>
    </xf>
    <xf numFmtId="0" fontId="22" fillId="0" borderId="24" xfId="0" applyFont="1" applyFill="1" applyBorder="1" applyAlignment="1">
      <alignment horizontal="center" vertical="center"/>
    </xf>
    <xf numFmtId="0" fontId="22" fillId="0" borderId="102" xfId="0" applyFont="1" applyFill="1" applyBorder="1" applyAlignment="1">
      <alignment vertical="center"/>
    </xf>
    <xf numFmtId="0" fontId="22" fillId="0" borderId="14" xfId="0" applyFont="1" applyFill="1" applyBorder="1" applyAlignment="1" applyProtection="1">
      <alignment vertical="center" shrinkToFit="1"/>
      <protection locked="0"/>
    </xf>
    <xf numFmtId="0" fontId="22" fillId="0" borderId="14" xfId="0" applyFont="1" applyFill="1" applyBorder="1">
      <alignment vertical="center"/>
    </xf>
    <xf numFmtId="0" fontId="22" fillId="0" borderId="82" xfId="0" applyFont="1" applyFill="1" applyBorder="1">
      <alignment vertical="center"/>
    </xf>
    <xf numFmtId="0" fontId="39" fillId="0" borderId="6" xfId="0" applyFont="1" applyFill="1" applyBorder="1" applyAlignment="1" applyProtection="1">
      <alignment horizontal="right" vertical="center"/>
      <protection locked="0"/>
    </xf>
    <xf numFmtId="0" fontId="6" fillId="0" borderId="0" xfId="0" applyFont="1" applyFill="1" applyBorder="1" applyAlignment="1">
      <alignment horizontal="center" vertical="center"/>
    </xf>
    <xf numFmtId="0" fontId="6" fillId="0" borderId="0" xfId="0" applyFont="1" applyFill="1" applyBorder="1">
      <alignment vertical="center"/>
    </xf>
    <xf numFmtId="0" fontId="28" fillId="0" borderId="0" xfId="0" applyFont="1" applyFill="1" applyBorder="1">
      <alignment vertical="center"/>
    </xf>
    <xf numFmtId="0" fontId="23" fillId="0" borderId="0" xfId="0" applyFont="1" applyFill="1" applyBorder="1">
      <alignment vertical="center"/>
    </xf>
    <xf numFmtId="0" fontId="27" fillId="0" borderId="0" xfId="0" applyFont="1" applyFill="1" applyBorder="1" applyAlignment="1">
      <alignment horizontal="center" vertical="top"/>
    </xf>
    <xf numFmtId="0" fontId="25" fillId="0" borderId="1" xfId="0" applyFont="1" applyFill="1" applyBorder="1" applyAlignment="1">
      <alignment horizontal="center" vertical="center"/>
    </xf>
    <xf numFmtId="0" fontId="25" fillId="0" borderId="0" xfId="0" applyFont="1" applyFill="1" applyBorder="1" applyAlignment="1">
      <alignment horizontal="left" vertical="center"/>
    </xf>
    <xf numFmtId="0" fontId="0" fillId="0" borderId="1" xfId="0" applyFont="1" applyBorder="1" applyAlignment="1">
      <alignment horizontal="center" vertical="center"/>
    </xf>
    <xf numFmtId="0" fontId="0" fillId="0" borderId="0" xfId="0" applyFont="1" applyAlignment="1">
      <alignment horizontal="left" vertical="top" wrapText="1"/>
    </xf>
    <xf numFmtId="0" fontId="40" fillId="0" borderId="0" xfId="0" applyFont="1" applyFill="1" applyBorder="1">
      <alignment vertical="center"/>
    </xf>
    <xf numFmtId="0" fontId="41" fillId="0" borderId="0" xfId="0" applyFont="1" applyAlignment="1">
      <alignment vertical="top"/>
    </xf>
    <xf numFmtId="0" fontId="0" fillId="0" borderId="0" xfId="0" applyFont="1" applyAlignment="1">
      <alignment horizontal="center" vertical="top"/>
    </xf>
    <xf numFmtId="0" fontId="0" fillId="0" borderId="0" xfId="0" applyFont="1" applyAlignment="1">
      <alignment vertical="top"/>
    </xf>
    <xf numFmtId="0" fontId="42" fillId="0" borderId="0" xfId="0" applyFont="1" applyAlignment="1">
      <alignment vertical="top"/>
    </xf>
    <xf numFmtId="0" fontId="5" fillId="0" borderId="0" xfId="0" applyFont="1" applyAlignment="1">
      <alignment vertical="center"/>
    </xf>
    <xf numFmtId="0" fontId="44" fillId="0" borderId="2" xfId="0" applyFont="1" applyBorder="1" applyAlignment="1">
      <alignment horizontal="center" vertical="center" wrapText="1"/>
    </xf>
    <xf numFmtId="0" fontId="0" fillId="0" borderId="1" xfId="0" applyFont="1" applyBorder="1">
      <alignment vertical="center"/>
    </xf>
    <xf numFmtId="0" fontId="4" fillId="0" borderId="1" xfId="0" applyFont="1" applyBorder="1">
      <alignment vertical="center"/>
    </xf>
    <xf numFmtId="0" fontId="45" fillId="11" borderId="34" xfId="0" applyFont="1" applyFill="1" applyBorder="1" applyAlignment="1">
      <alignment horizontal="center" vertical="center"/>
    </xf>
    <xf numFmtId="0" fontId="45" fillId="12" borderId="27" xfId="0" applyFont="1" applyFill="1" applyBorder="1">
      <alignment vertical="center"/>
    </xf>
    <xf numFmtId="0" fontId="45" fillId="12" borderId="28" xfId="0" applyFont="1" applyFill="1" applyBorder="1">
      <alignment vertical="center"/>
    </xf>
    <xf numFmtId="0" fontId="45" fillId="12" borderId="61" xfId="0" applyFont="1" applyFill="1" applyBorder="1">
      <alignment vertical="center"/>
    </xf>
    <xf numFmtId="0" fontId="27" fillId="0" borderId="0" xfId="0" applyFont="1">
      <alignment vertical="center"/>
    </xf>
    <xf numFmtId="38" fontId="4" fillId="0" borderId="1" xfId="5" applyFont="1" applyBorder="1" applyAlignment="1">
      <alignment horizontal="center" vertical="center"/>
    </xf>
    <xf numFmtId="0" fontId="27" fillId="0" borderId="22" xfId="0" applyFont="1" applyBorder="1" applyAlignment="1">
      <alignment vertical="center"/>
    </xf>
    <xf numFmtId="38" fontId="4" fillId="0" borderId="22" xfId="5" applyFont="1" applyBorder="1" applyAlignment="1">
      <alignment horizontal="center" vertical="center"/>
    </xf>
    <xf numFmtId="179" fontId="25" fillId="5" borderId="1" xfId="0" applyNumberFormat="1" applyFont="1" applyFill="1" applyBorder="1" applyAlignment="1" applyProtection="1">
      <alignment vertical="center" shrinkToFit="1"/>
    </xf>
    <xf numFmtId="0" fontId="0" fillId="0" borderId="1" xfId="0" applyBorder="1">
      <alignment vertical="center"/>
    </xf>
    <xf numFmtId="0" fontId="22" fillId="0" borderId="0" xfId="0" applyFont="1" applyBorder="1">
      <alignment vertical="center"/>
    </xf>
    <xf numFmtId="49" fontId="25" fillId="0" borderId="6" xfId="0" applyNumberFormat="1" applyFont="1" applyFill="1" applyBorder="1" applyAlignment="1">
      <alignment horizontal="left" vertical="center" wrapText="1"/>
    </xf>
    <xf numFmtId="49" fontId="25" fillId="0" borderId="6" xfId="0" applyNumberFormat="1" applyFont="1" applyBorder="1" applyAlignment="1">
      <alignment horizontal="left" vertical="center" wrapText="1"/>
    </xf>
    <xf numFmtId="0" fontId="27" fillId="0" borderId="107" xfId="0" applyFont="1" applyFill="1" applyBorder="1" applyAlignment="1">
      <alignment horizontal="center" vertical="center" wrapText="1"/>
    </xf>
    <xf numFmtId="0" fontId="22" fillId="0" borderId="0" xfId="0" applyFont="1" applyFill="1" applyAlignment="1">
      <alignment vertical="top"/>
    </xf>
    <xf numFmtId="0" fontId="27" fillId="0" borderId="64" xfId="0" applyFont="1" applyFill="1" applyBorder="1" applyAlignment="1">
      <alignment horizontal="center" vertical="center" wrapText="1"/>
    </xf>
    <xf numFmtId="0" fontId="27" fillId="0" borderId="103" xfId="0" applyFont="1" applyFill="1" applyBorder="1" applyAlignment="1">
      <alignment horizontal="center" vertical="center" wrapText="1"/>
    </xf>
    <xf numFmtId="0" fontId="22" fillId="0" borderId="0" xfId="0" applyFont="1" applyBorder="1" applyAlignment="1">
      <alignment vertical="top"/>
    </xf>
    <xf numFmtId="0" fontId="27" fillId="0" borderId="66" xfId="0" applyFont="1" applyFill="1" applyBorder="1" applyAlignment="1">
      <alignment horizontal="center" vertical="center" wrapText="1"/>
    </xf>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2" borderId="25" xfId="0" applyFont="1" applyFill="1" applyBorder="1" applyAlignment="1" applyProtection="1">
      <alignment horizontal="center" vertical="center" wrapText="1"/>
      <protection locked="0"/>
    </xf>
    <xf numFmtId="49" fontId="48" fillId="0" borderId="0" xfId="0" applyNumberFormat="1" applyFont="1" applyFill="1">
      <alignment vertical="center"/>
    </xf>
    <xf numFmtId="0" fontId="49" fillId="0" borderId="0" xfId="0" applyFont="1" applyFill="1">
      <alignment vertical="center"/>
    </xf>
    <xf numFmtId="0" fontId="49" fillId="0" borderId="0" xfId="0" applyFont="1" applyFill="1" applyAlignment="1">
      <alignment vertical="center"/>
    </xf>
    <xf numFmtId="0" fontId="50" fillId="6" borderId="0" xfId="0" applyFont="1" applyFill="1" applyBorder="1" applyAlignment="1">
      <alignment vertical="center" wrapText="1"/>
    </xf>
    <xf numFmtId="0" fontId="50" fillId="6" borderId="0" xfId="0" applyFont="1" applyFill="1" applyAlignment="1">
      <alignment vertical="center" wrapText="1"/>
    </xf>
    <xf numFmtId="0" fontId="51" fillId="6" borderId="0" xfId="0" applyFont="1" applyFill="1" applyBorder="1" applyAlignment="1">
      <alignment vertical="center"/>
    </xf>
    <xf numFmtId="0" fontId="51" fillId="0" borderId="0" xfId="0" applyFont="1" applyFill="1" applyBorder="1" applyAlignment="1">
      <alignment horizontal="right" vertical="center"/>
    </xf>
    <xf numFmtId="0" fontId="27" fillId="0" borderId="0" xfId="0" applyFont="1" applyFill="1" applyBorder="1" applyAlignment="1">
      <alignment vertical="top" wrapText="1"/>
    </xf>
    <xf numFmtId="0" fontId="25" fillId="0" borderId="18" xfId="0" applyFont="1" applyBorder="1" applyAlignment="1" applyProtection="1">
      <alignment horizontal="center" vertical="center" wrapText="1"/>
      <protection locked="0"/>
    </xf>
    <xf numFmtId="0" fontId="27" fillId="0" borderId="18" xfId="0" applyFont="1" applyBorder="1" applyAlignment="1" applyProtection="1">
      <alignment horizontal="center" vertical="center" wrapText="1"/>
      <protection locked="0"/>
    </xf>
    <xf numFmtId="0" fontId="54" fillId="0" borderId="0" xfId="0" applyFont="1" applyFill="1">
      <alignment vertical="center"/>
    </xf>
    <xf numFmtId="0" fontId="55" fillId="0" borderId="1" xfId="0" applyFont="1" applyFill="1" applyBorder="1" applyAlignment="1">
      <alignment vertical="center"/>
    </xf>
    <xf numFmtId="0" fontId="54" fillId="0" borderId="0" xfId="0" applyFont="1" applyFill="1" applyBorder="1" applyAlignment="1">
      <alignment vertical="center"/>
    </xf>
    <xf numFmtId="0" fontId="54" fillId="0" borderId="0" xfId="0" applyFont="1" applyFill="1" applyBorder="1">
      <alignment vertical="center"/>
    </xf>
    <xf numFmtId="0" fontId="54" fillId="0" borderId="0" xfId="0" applyFont="1" applyFill="1" applyBorder="1" applyProtection="1">
      <alignment vertical="center"/>
      <protection locked="0"/>
    </xf>
    <xf numFmtId="0" fontId="57" fillId="0" borderId="0" xfId="0" applyFont="1" applyFill="1">
      <alignment vertical="center"/>
    </xf>
    <xf numFmtId="0" fontId="57" fillId="0" borderId="5" xfId="0" applyFont="1" applyFill="1" applyBorder="1">
      <alignment vertical="center"/>
    </xf>
    <xf numFmtId="0" fontId="57" fillId="0" borderId="2" xfId="0" applyFont="1" applyFill="1" applyBorder="1">
      <alignment vertical="center"/>
    </xf>
    <xf numFmtId="0" fontId="57" fillId="0" borderId="3" xfId="0" applyFont="1" applyFill="1" applyBorder="1">
      <alignment vertical="center"/>
    </xf>
    <xf numFmtId="0" fontId="57" fillId="0" borderId="4" xfId="0" applyFont="1" applyFill="1" applyBorder="1">
      <alignment vertical="center"/>
    </xf>
    <xf numFmtId="0" fontId="58" fillId="0" borderId="0" xfId="0" applyFont="1" applyFill="1">
      <alignment vertical="center"/>
    </xf>
    <xf numFmtId="0" fontId="57" fillId="0" borderId="0" xfId="0" applyFont="1" applyFill="1" applyBorder="1" applyAlignment="1">
      <alignment horizontal="center" vertical="center"/>
    </xf>
    <xf numFmtId="0" fontId="57" fillId="0" borderId="0" xfId="0" applyFont="1" applyFill="1" applyBorder="1" applyAlignment="1" applyProtection="1">
      <alignment vertical="center" shrinkToFit="1"/>
      <protection locked="0"/>
    </xf>
    <xf numFmtId="0" fontId="57" fillId="0" borderId="0" xfId="0" applyFont="1" applyFill="1" applyBorder="1" applyAlignment="1">
      <alignment horizontal="left" vertical="center"/>
    </xf>
    <xf numFmtId="0" fontId="59" fillId="0" borderId="0" xfId="0" applyFont="1" applyFill="1" applyBorder="1" applyAlignment="1">
      <alignment horizontal="left" vertical="center"/>
    </xf>
    <xf numFmtId="49" fontId="60" fillId="0" borderId="0" xfId="0" applyNumberFormat="1" applyFont="1" applyFill="1">
      <alignment vertical="center"/>
    </xf>
    <xf numFmtId="0" fontId="61" fillId="0" borderId="0" xfId="0" applyFont="1" applyFill="1" applyBorder="1" applyAlignment="1">
      <alignment textRotation="255"/>
    </xf>
    <xf numFmtId="0" fontId="54" fillId="0" borderId="0" xfId="0" applyFont="1">
      <alignment vertical="center"/>
    </xf>
    <xf numFmtId="0" fontId="62" fillId="0" borderId="0" xfId="0" applyFont="1" applyFill="1">
      <alignment vertical="center"/>
    </xf>
    <xf numFmtId="0" fontId="59" fillId="0" borderId="0" xfId="0" applyFont="1" applyFill="1" applyAlignment="1">
      <alignment horizontal="left" vertical="center" wrapText="1"/>
    </xf>
    <xf numFmtId="0" fontId="57" fillId="0" borderId="0" xfId="0" applyFont="1">
      <alignment vertical="center"/>
    </xf>
    <xf numFmtId="0" fontId="64" fillId="11" borderId="34" xfId="0" applyFont="1" applyFill="1" applyBorder="1" applyAlignment="1">
      <alignment horizontal="center" vertical="center"/>
    </xf>
    <xf numFmtId="0" fontId="64" fillId="12" borderId="27" xfId="0" applyFont="1" applyFill="1" applyBorder="1">
      <alignment vertical="center"/>
    </xf>
    <xf numFmtId="0" fontId="64" fillId="12" borderId="28" xfId="0" applyFont="1" applyFill="1" applyBorder="1">
      <alignment vertical="center"/>
    </xf>
    <xf numFmtId="0" fontId="65" fillId="12" borderId="61" xfId="0" applyFont="1" applyFill="1" applyBorder="1">
      <alignment vertical="center"/>
    </xf>
    <xf numFmtId="0" fontId="66" fillId="0" borderId="49" xfId="0" applyFont="1" applyFill="1" applyBorder="1">
      <alignment vertical="center"/>
    </xf>
    <xf numFmtId="0" fontId="55" fillId="0" borderId="18" xfId="0" applyFont="1" applyBorder="1" applyAlignment="1">
      <alignment horizontal="center" vertical="center"/>
    </xf>
    <xf numFmtId="0" fontId="67" fillId="0" borderId="22" xfId="0" applyFont="1" applyFill="1" applyBorder="1" applyAlignment="1">
      <alignment vertical="center" wrapText="1" shrinkToFit="1"/>
    </xf>
    <xf numFmtId="0" fontId="67" fillId="0" borderId="0" xfId="0" applyFont="1" applyFill="1" applyBorder="1" applyAlignment="1">
      <alignment vertical="center" wrapText="1" shrinkToFit="1"/>
    </xf>
    <xf numFmtId="0" fontId="67" fillId="0" borderId="20" xfId="0" applyFont="1" applyBorder="1" applyAlignment="1">
      <alignment vertical="center" shrinkToFit="1"/>
    </xf>
    <xf numFmtId="0" fontId="67" fillId="0" borderId="0" xfId="0" applyFont="1" applyBorder="1" applyAlignment="1">
      <alignment vertical="center" shrinkToFit="1"/>
    </xf>
    <xf numFmtId="0" fontId="67" fillId="0" borderId="0" xfId="0" applyFont="1" applyFill="1" applyBorder="1">
      <alignment vertical="center"/>
    </xf>
    <xf numFmtId="176" fontId="67" fillId="0" borderId="0" xfId="0" applyNumberFormat="1" applyFont="1" applyFill="1" applyBorder="1" applyAlignment="1" applyProtection="1">
      <alignment vertical="center"/>
      <protection locked="0"/>
    </xf>
    <xf numFmtId="0" fontId="55" fillId="0" borderId="0" xfId="0" applyFont="1" applyFill="1" applyBorder="1" applyAlignment="1">
      <alignment horizontal="center" vertical="center"/>
    </xf>
    <xf numFmtId="0" fontId="66" fillId="0" borderId="22" xfId="0" applyFont="1" applyBorder="1" applyAlignment="1">
      <alignment horizontal="center" vertical="center"/>
    </xf>
    <xf numFmtId="0" fontId="67" fillId="2" borderId="4" xfId="0" applyFont="1" applyFill="1" applyBorder="1" applyAlignment="1">
      <alignment vertical="center" shrinkToFit="1"/>
    </xf>
    <xf numFmtId="0" fontId="67" fillId="0" borderId="5" xfId="0" applyFont="1" applyBorder="1" applyAlignment="1">
      <alignment vertical="center" shrinkToFit="1"/>
    </xf>
    <xf numFmtId="2" fontId="67" fillId="0" borderId="6" xfId="0" applyNumberFormat="1" applyFont="1" applyBorder="1" applyAlignment="1">
      <alignment vertical="center" shrinkToFit="1"/>
    </xf>
    <xf numFmtId="0" fontId="67" fillId="0" borderId="6" xfId="0" applyFont="1" applyBorder="1" applyAlignment="1">
      <alignment vertical="center" shrinkToFit="1"/>
    </xf>
    <xf numFmtId="0" fontId="67" fillId="0" borderId="7" xfId="0" applyFont="1" applyBorder="1" applyAlignment="1">
      <alignment vertical="center" shrinkToFit="1"/>
    </xf>
    <xf numFmtId="0" fontId="67" fillId="2" borderId="81" xfId="0" applyFont="1" applyFill="1" applyBorder="1" applyAlignment="1">
      <alignment vertical="center" shrinkToFit="1"/>
    </xf>
    <xf numFmtId="0" fontId="67" fillId="0" borderId="22" xfId="0" applyFont="1" applyBorder="1" applyAlignment="1">
      <alignment horizontal="right" vertical="center" shrinkToFit="1"/>
    </xf>
    <xf numFmtId="0" fontId="67" fillId="0" borderId="23" xfId="0" applyFont="1" applyBorder="1" applyAlignment="1">
      <alignment vertical="center" shrinkToFit="1"/>
    </xf>
    <xf numFmtId="0" fontId="69" fillId="2" borderId="20" xfId="0" applyFont="1" applyFill="1" applyBorder="1" applyAlignment="1">
      <alignment vertical="center"/>
    </xf>
    <xf numFmtId="0" fontId="70" fillId="0" borderId="0" xfId="0" applyFont="1" applyBorder="1" applyAlignment="1">
      <alignment horizontal="left" vertical="center"/>
    </xf>
    <xf numFmtId="0" fontId="55" fillId="0" borderId="2" xfId="0" applyFont="1" applyFill="1" applyBorder="1">
      <alignment vertical="center"/>
    </xf>
    <xf numFmtId="0" fontId="55" fillId="0" borderId="3" xfId="0" applyFont="1" applyFill="1" applyBorder="1" applyAlignment="1">
      <alignment horizontal="center" vertical="center"/>
    </xf>
    <xf numFmtId="0" fontId="57" fillId="0" borderId="4" xfId="0" applyFont="1" applyBorder="1">
      <alignment vertical="center"/>
    </xf>
    <xf numFmtId="0" fontId="55" fillId="0" borderId="38" xfId="0" applyFont="1" applyFill="1" applyBorder="1" applyAlignment="1">
      <alignment horizontal="center" vertical="center"/>
    </xf>
    <xf numFmtId="0" fontId="57" fillId="0" borderId="0" xfId="0" applyFont="1" applyBorder="1">
      <alignment vertical="center"/>
    </xf>
    <xf numFmtId="0" fontId="55" fillId="0" borderId="0" xfId="0" applyFont="1" applyFill="1" applyBorder="1">
      <alignment vertical="center"/>
    </xf>
    <xf numFmtId="0" fontId="55" fillId="0" borderId="0" xfId="0" applyFont="1" applyFill="1" applyBorder="1" applyAlignment="1">
      <alignment horizontal="left" vertical="center"/>
    </xf>
    <xf numFmtId="0" fontId="55" fillId="0" borderId="0" xfId="0" applyFont="1" applyFill="1" applyBorder="1" applyAlignment="1">
      <alignment horizontal="right" vertical="center"/>
    </xf>
    <xf numFmtId="0" fontId="55" fillId="2" borderId="0" xfId="0" applyFont="1" applyFill="1" applyBorder="1" applyAlignment="1" applyProtection="1">
      <alignment horizontal="center" vertical="center"/>
      <protection locked="0"/>
    </xf>
    <xf numFmtId="0" fontId="71" fillId="0" borderId="0" xfId="0" applyFont="1" applyFill="1" applyBorder="1" applyAlignment="1">
      <alignment horizontal="center" vertical="center"/>
    </xf>
    <xf numFmtId="0" fontId="57" fillId="0" borderId="0" xfId="0" applyFont="1" applyFill="1" applyBorder="1" applyAlignment="1">
      <alignment vertical="center"/>
    </xf>
    <xf numFmtId="176" fontId="72" fillId="0" borderId="0" xfId="0" applyNumberFormat="1" applyFont="1" applyFill="1" applyBorder="1" applyAlignment="1" applyProtection="1">
      <alignment vertical="center"/>
      <protection locked="0"/>
    </xf>
    <xf numFmtId="0" fontId="72" fillId="0" borderId="0" xfId="0" applyFont="1" applyFill="1" applyBorder="1" applyAlignment="1">
      <alignment horizontal="center" vertical="center"/>
    </xf>
    <xf numFmtId="178" fontId="71" fillId="0" borderId="0" xfId="0" applyNumberFormat="1" applyFont="1" applyFill="1" applyBorder="1" applyAlignment="1">
      <alignment horizontal="center" vertical="center"/>
    </xf>
    <xf numFmtId="49" fontId="54" fillId="0" borderId="30" xfId="0" applyNumberFormat="1" applyFont="1" applyFill="1" applyBorder="1">
      <alignment vertical="center"/>
    </xf>
    <xf numFmtId="0" fontId="54" fillId="0" borderId="30" xfId="0" applyFont="1" applyFill="1" applyBorder="1">
      <alignment vertical="center"/>
    </xf>
    <xf numFmtId="0" fontId="54" fillId="0" borderId="30" xfId="0" applyFont="1" applyFill="1" applyBorder="1" applyAlignment="1">
      <alignment vertical="center"/>
    </xf>
    <xf numFmtId="49" fontId="54" fillId="0" borderId="0" xfId="0" applyNumberFormat="1" applyFont="1" applyFill="1" applyBorder="1" applyAlignment="1">
      <alignment vertical="center" wrapText="1"/>
    </xf>
    <xf numFmtId="49" fontId="71" fillId="0" borderId="0" xfId="0" applyNumberFormat="1" applyFont="1" applyFill="1" applyBorder="1" applyAlignment="1">
      <alignment vertical="center" wrapText="1"/>
    </xf>
    <xf numFmtId="49" fontId="54" fillId="0" borderId="0" xfId="0" applyNumberFormat="1" applyFont="1" applyFill="1" applyBorder="1">
      <alignment vertical="center"/>
    </xf>
    <xf numFmtId="0" fontId="73" fillId="0" borderId="0" xfId="0" applyFont="1" applyFill="1" applyBorder="1" applyAlignment="1">
      <alignment vertical="center" wrapText="1"/>
    </xf>
    <xf numFmtId="0" fontId="72" fillId="0" borderId="38" xfId="0" applyFont="1" applyFill="1" applyBorder="1" applyAlignment="1">
      <alignment vertical="center"/>
    </xf>
    <xf numFmtId="0" fontId="73" fillId="0" borderId="35" xfId="0" applyFont="1" applyFill="1" applyBorder="1" applyAlignment="1">
      <alignment vertical="center" wrapText="1"/>
    </xf>
    <xf numFmtId="0" fontId="73" fillId="0" borderId="0" xfId="0" applyFont="1" applyFill="1" applyBorder="1">
      <alignment vertical="center"/>
    </xf>
    <xf numFmtId="0" fontId="73" fillId="0" borderId="38" xfId="0" applyFont="1" applyFill="1" applyBorder="1" applyAlignment="1">
      <alignment vertical="center" wrapText="1"/>
    </xf>
    <xf numFmtId="0" fontId="75" fillId="0" borderId="0" xfId="0" applyFont="1" applyFill="1" applyBorder="1">
      <alignment vertical="center"/>
    </xf>
    <xf numFmtId="0" fontId="73" fillId="0" borderId="0" xfId="0" applyFont="1" applyFill="1" applyBorder="1" applyAlignment="1">
      <alignment vertical="center"/>
    </xf>
    <xf numFmtId="0" fontId="74" fillId="0" borderId="35" xfId="0" applyFont="1" applyFill="1" applyBorder="1" applyAlignment="1">
      <alignment horizontal="left" vertical="center"/>
    </xf>
    <xf numFmtId="0" fontId="75" fillId="0" borderId="0" xfId="0" applyFont="1" applyFill="1">
      <alignment vertical="center"/>
    </xf>
    <xf numFmtId="0" fontId="75" fillId="0" borderId="38" xfId="0" applyFont="1" applyFill="1" applyBorder="1">
      <alignment vertical="center"/>
    </xf>
    <xf numFmtId="0" fontId="75" fillId="0" borderId="35" xfId="0" applyFont="1" applyFill="1" applyBorder="1" applyAlignment="1">
      <alignment horizontal="center" vertical="center"/>
    </xf>
    <xf numFmtId="0" fontId="54" fillId="0" borderId="35" xfId="0" applyFont="1" applyFill="1" applyBorder="1">
      <alignment vertical="center"/>
    </xf>
    <xf numFmtId="0" fontId="73" fillId="0" borderId="43" xfId="0" applyFont="1" applyFill="1" applyBorder="1">
      <alignment vertical="center"/>
    </xf>
    <xf numFmtId="0" fontId="54" fillId="0" borderId="26" xfId="0" applyFont="1" applyFill="1" applyBorder="1">
      <alignment vertical="center"/>
    </xf>
    <xf numFmtId="0" fontId="54" fillId="0" borderId="44" xfId="0" applyFont="1" applyFill="1" applyBorder="1">
      <alignment vertical="center"/>
    </xf>
    <xf numFmtId="0" fontId="54" fillId="0" borderId="38" xfId="0" applyFont="1" applyFill="1" applyBorder="1">
      <alignment vertical="center"/>
    </xf>
    <xf numFmtId="0" fontId="54" fillId="2" borderId="0" xfId="0" applyFont="1" applyFill="1" applyBorder="1">
      <alignment vertical="center"/>
    </xf>
    <xf numFmtId="0" fontId="54" fillId="2" borderId="0" xfId="0" applyFont="1" applyFill="1">
      <alignment vertical="center"/>
    </xf>
    <xf numFmtId="0" fontId="56" fillId="2" borderId="0" xfId="0" applyFont="1" applyFill="1">
      <alignment vertical="center"/>
    </xf>
    <xf numFmtId="0" fontId="54" fillId="2" borderId="0" xfId="0" applyFont="1" applyFill="1" applyAlignment="1">
      <alignment horizontal="center" vertical="center"/>
    </xf>
    <xf numFmtId="0" fontId="76"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0" fontId="77" fillId="0" borderId="0" xfId="0" applyFont="1" applyFill="1" applyBorder="1" applyAlignment="1">
      <alignment horizontal="center" vertical="center"/>
    </xf>
    <xf numFmtId="0" fontId="77" fillId="0" borderId="0" xfId="0" applyFont="1" applyFill="1" applyBorder="1" applyAlignment="1">
      <alignment vertical="center"/>
    </xf>
    <xf numFmtId="0" fontId="57" fillId="0" borderId="5" xfId="0" applyFont="1" applyBorder="1" applyProtection="1">
      <alignment vertical="center"/>
      <protection locked="0"/>
    </xf>
    <xf numFmtId="0" fontId="57" fillId="0" borderId="6" xfId="0" applyFont="1" applyBorder="1" applyProtection="1">
      <alignment vertical="center"/>
      <protection locked="0"/>
    </xf>
    <xf numFmtId="0" fontId="57" fillId="0" borderId="7" xfId="0" applyFont="1" applyBorder="1" applyProtection="1">
      <alignment vertical="center"/>
      <protection locked="0"/>
    </xf>
    <xf numFmtId="0" fontId="72" fillId="0" borderId="0" xfId="0" applyFont="1" applyFill="1" applyBorder="1" applyAlignment="1">
      <alignment vertical="center" shrinkToFit="1"/>
    </xf>
    <xf numFmtId="176" fontId="72" fillId="0" borderId="34" xfId="0" applyNumberFormat="1" applyFont="1" applyBorder="1" applyAlignment="1" applyProtection="1">
      <alignment vertical="center" shrinkToFit="1"/>
    </xf>
    <xf numFmtId="0" fontId="72" fillId="0" borderId="0" xfId="0" applyFont="1" applyFill="1" applyBorder="1" applyProtection="1">
      <alignment vertical="center"/>
      <protection locked="0"/>
    </xf>
    <xf numFmtId="176" fontId="72" fillId="0" borderId="0" xfId="0" applyNumberFormat="1" applyFont="1" applyFill="1" applyBorder="1" applyAlignment="1" applyProtection="1">
      <alignment vertical="center" shrinkToFit="1"/>
    </xf>
    <xf numFmtId="176" fontId="72" fillId="0" borderId="0" xfId="0" applyNumberFormat="1" applyFont="1" applyBorder="1" applyAlignment="1" applyProtection="1">
      <alignment vertical="center" shrinkToFit="1"/>
    </xf>
    <xf numFmtId="176" fontId="72" fillId="0" borderId="0" xfId="0" applyNumberFormat="1" applyFont="1" applyFill="1" applyBorder="1" applyProtection="1">
      <alignment vertical="center"/>
      <protection locked="0"/>
    </xf>
    <xf numFmtId="0" fontId="57" fillId="0" borderId="0" xfId="0" applyFont="1" applyAlignment="1" applyProtection="1">
      <alignment vertical="center"/>
      <protection locked="0"/>
    </xf>
    <xf numFmtId="176" fontId="54" fillId="0" borderId="0" xfId="0" applyNumberFormat="1" applyFont="1" applyProtection="1">
      <alignment vertical="center"/>
      <protection locked="0"/>
    </xf>
    <xf numFmtId="0" fontId="54" fillId="0" borderId="0" xfId="0" applyFont="1" applyFill="1" applyBorder="1" applyAlignment="1" applyProtection="1">
      <alignment horizontal="center" vertical="center"/>
      <protection locked="0"/>
    </xf>
    <xf numFmtId="0" fontId="54" fillId="0" borderId="0" xfId="0" applyFont="1" applyFill="1" applyBorder="1" applyAlignment="1" applyProtection="1">
      <alignment horizontal="right" vertical="center"/>
      <protection locked="0"/>
    </xf>
    <xf numFmtId="0" fontId="54" fillId="2" borderId="1" xfId="0" applyFont="1" applyFill="1" applyBorder="1" applyAlignment="1" applyProtection="1">
      <alignment horizontal="center" vertical="center"/>
      <protection locked="0"/>
    </xf>
    <xf numFmtId="0" fontId="54" fillId="0" borderId="5" xfId="0" applyFont="1" applyBorder="1">
      <alignment vertical="center"/>
    </xf>
    <xf numFmtId="0" fontId="72" fillId="2" borderId="7" xfId="0" applyFont="1" applyFill="1" applyBorder="1" applyAlignment="1" applyProtection="1">
      <alignment vertical="center" wrapText="1"/>
      <protection locked="0"/>
    </xf>
    <xf numFmtId="0" fontId="54" fillId="2" borderId="1" xfId="0" applyFont="1" applyFill="1" applyBorder="1" applyAlignment="1" applyProtection="1">
      <alignment vertical="center"/>
      <protection locked="0"/>
    </xf>
    <xf numFmtId="0" fontId="71" fillId="2" borderId="7" xfId="0" applyFont="1" applyFill="1" applyBorder="1" applyAlignment="1">
      <alignment vertical="center" wrapText="1"/>
    </xf>
    <xf numFmtId="0" fontId="72" fillId="2" borderId="17" xfId="0" applyFont="1" applyFill="1" applyBorder="1" applyAlignment="1" applyProtection="1">
      <alignment vertical="center"/>
      <protection locked="0"/>
    </xf>
    <xf numFmtId="0" fontId="72" fillId="2" borderId="7" xfId="0" applyFont="1" applyFill="1" applyBorder="1" applyAlignment="1" applyProtection="1">
      <alignment horizontal="center" vertical="center"/>
      <protection locked="0"/>
    </xf>
    <xf numFmtId="0" fontId="72" fillId="2" borderId="49" xfId="0" applyFont="1" applyFill="1" applyBorder="1" applyAlignment="1" applyProtection="1">
      <alignment vertical="center"/>
      <protection locked="0"/>
    </xf>
    <xf numFmtId="0" fontId="72" fillId="2" borderId="23" xfId="0" applyFont="1" applyFill="1" applyBorder="1" applyAlignment="1" applyProtection="1">
      <alignment horizontal="center" vertical="center"/>
      <protection locked="0"/>
    </xf>
    <xf numFmtId="0" fontId="71" fillId="2" borderId="49" xfId="0" applyFont="1" applyFill="1" applyBorder="1" applyAlignment="1" applyProtection="1">
      <alignment horizontal="center" vertical="center" wrapText="1"/>
      <protection locked="0"/>
    </xf>
    <xf numFmtId="0" fontId="54" fillId="2" borderId="17" xfId="0" applyFont="1" applyFill="1" applyBorder="1" applyAlignment="1" applyProtection="1">
      <alignment vertical="center"/>
      <protection locked="0"/>
    </xf>
    <xf numFmtId="0" fontId="54" fillId="2" borderId="25" xfId="0" applyFont="1" applyFill="1" applyBorder="1">
      <alignment vertical="center"/>
    </xf>
    <xf numFmtId="0" fontId="71" fillId="2" borderId="18" xfId="0" applyFont="1" applyFill="1" applyBorder="1" applyAlignment="1" applyProtection="1">
      <alignment horizontal="center" vertical="center" wrapText="1"/>
      <protection locked="0"/>
    </xf>
    <xf numFmtId="0" fontId="57" fillId="2" borderId="24" xfId="0"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25" xfId="0" applyFont="1" applyFill="1" applyBorder="1" applyAlignment="1" applyProtection="1">
      <alignment horizontal="center" vertical="center"/>
      <protection locked="0"/>
    </xf>
    <xf numFmtId="0" fontId="54" fillId="2" borderId="18" xfId="0" applyFont="1" applyFill="1" applyBorder="1" applyAlignment="1" applyProtection="1">
      <alignment vertical="center"/>
      <protection locked="0"/>
    </xf>
    <xf numFmtId="0" fontId="72" fillId="2" borderId="24" xfId="0"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protection locked="0"/>
    </xf>
    <xf numFmtId="0" fontId="72" fillId="2" borderId="25" xfId="0" applyFont="1" applyFill="1" applyBorder="1" applyAlignment="1" applyProtection="1">
      <alignment horizontal="center" vertical="center"/>
      <protection locked="0"/>
    </xf>
    <xf numFmtId="0" fontId="72" fillId="0" borderId="24" xfId="0" applyFont="1" applyFill="1" applyBorder="1" applyAlignment="1" applyProtection="1">
      <alignment horizontal="center" vertical="center" wrapText="1"/>
      <protection locked="0"/>
    </xf>
    <xf numFmtId="0" fontId="71" fillId="2" borderId="24" xfId="0" applyFont="1" applyFill="1" applyBorder="1" applyAlignment="1" applyProtection="1">
      <alignment horizontal="center" vertical="center" wrapText="1"/>
      <protection locked="0"/>
    </xf>
    <xf numFmtId="0" fontId="71" fillId="2" borderId="12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protection locked="0"/>
    </xf>
    <xf numFmtId="176" fontId="72" fillId="6" borderId="17" xfId="0" applyNumberFormat="1" applyFont="1" applyFill="1" applyBorder="1" applyAlignment="1" applyProtection="1">
      <alignment vertical="center" shrinkToFit="1"/>
    </xf>
    <xf numFmtId="38" fontId="72" fillId="6" borderId="4" xfId="5" applyFont="1" applyFill="1" applyBorder="1">
      <alignment vertical="center"/>
    </xf>
    <xf numFmtId="38" fontId="72" fillId="6" borderId="1" xfId="5" applyFont="1" applyFill="1" applyBorder="1">
      <alignment vertical="center"/>
    </xf>
    <xf numFmtId="0" fontId="72" fillId="0" borderId="0" xfId="0" applyFont="1">
      <alignment vertical="center"/>
    </xf>
    <xf numFmtId="177" fontId="57" fillId="0" borderId="1" xfId="0" applyNumberFormat="1" applyFont="1" applyFill="1" applyBorder="1" applyAlignment="1" applyProtection="1">
      <alignment horizontal="center" vertical="center"/>
      <protection locked="0"/>
    </xf>
    <xf numFmtId="176" fontId="72" fillId="6" borderId="1" xfId="0" applyNumberFormat="1" applyFont="1" applyFill="1" applyBorder="1" applyAlignment="1" applyProtection="1">
      <alignment vertical="center" shrinkToFit="1"/>
    </xf>
    <xf numFmtId="176" fontId="72" fillId="6" borderId="4" xfId="0" applyNumberFormat="1" applyFont="1" applyFill="1" applyBorder="1" applyAlignment="1" applyProtection="1">
      <alignment vertical="center" shrinkToFit="1"/>
    </xf>
    <xf numFmtId="176" fontId="72" fillId="6" borderId="7" xfId="0" applyNumberFormat="1" applyFont="1" applyFill="1" applyBorder="1" applyAlignment="1" applyProtection="1">
      <alignment vertical="center" shrinkToFit="1"/>
    </xf>
    <xf numFmtId="38" fontId="54" fillId="6" borderId="1" xfId="5" applyFont="1" applyFill="1" applyBorder="1">
      <alignment vertical="center"/>
    </xf>
    <xf numFmtId="0" fontId="57" fillId="0" borderId="0" xfId="0" applyFont="1" applyBorder="1" applyAlignment="1" applyProtection="1">
      <alignment horizontal="center" vertical="center"/>
      <protection locked="0"/>
    </xf>
    <xf numFmtId="0" fontId="71" fillId="0" borderId="0" xfId="0" applyFont="1" applyBorder="1" applyAlignment="1" applyProtection="1">
      <alignment horizontal="center" vertical="center"/>
      <protection locked="0"/>
    </xf>
    <xf numFmtId="0" fontId="71" fillId="0" borderId="0" xfId="0" applyFont="1" applyBorder="1" applyAlignment="1" applyProtection="1">
      <alignment vertical="center"/>
      <protection locked="0"/>
    </xf>
    <xf numFmtId="0" fontId="72" fillId="0" borderId="0" xfId="0" applyFont="1" applyFill="1" applyBorder="1" applyAlignment="1">
      <alignment vertical="center"/>
    </xf>
    <xf numFmtId="176" fontId="71" fillId="0" borderId="0" xfId="0" applyNumberFormat="1" applyFont="1" applyFill="1" applyBorder="1" applyAlignment="1" applyProtection="1">
      <alignment vertical="center" shrinkToFit="1"/>
    </xf>
    <xf numFmtId="0" fontId="72" fillId="0" borderId="0" xfId="0" applyFont="1" applyFill="1" applyBorder="1" applyAlignment="1" applyProtection="1">
      <alignment vertical="center" wrapText="1"/>
      <protection locked="0"/>
    </xf>
    <xf numFmtId="176" fontId="71" fillId="0" borderId="0" xfId="0" applyNumberFormat="1" applyFont="1" applyBorder="1" applyAlignment="1" applyProtection="1">
      <alignment vertical="center" shrinkToFit="1"/>
    </xf>
    <xf numFmtId="0" fontId="54" fillId="0" borderId="0" xfId="0" applyFont="1" applyAlignment="1" applyProtection="1">
      <alignment vertical="center"/>
      <protection locked="0"/>
    </xf>
    <xf numFmtId="0" fontId="72" fillId="0" borderId="17" xfId="0" applyFont="1" applyBorder="1" applyAlignment="1" applyProtection="1">
      <alignment horizontal="center" vertical="center" wrapText="1"/>
      <protection locked="0"/>
    </xf>
    <xf numFmtId="0" fontId="71" fillId="2" borderId="5" xfId="0" applyFont="1" applyFill="1" applyBorder="1" applyAlignment="1">
      <alignment vertical="center" wrapText="1"/>
    </xf>
    <xf numFmtId="38" fontId="72" fillId="6" borderId="4" xfId="5" applyFont="1" applyFill="1" applyBorder="1" applyAlignment="1">
      <alignment vertical="center"/>
    </xf>
    <xf numFmtId="38" fontId="72" fillId="2" borderId="25" xfId="5" applyFont="1" applyFill="1" applyBorder="1">
      <alignment vertical="center"/>
    </xf>
    <xf numFmtId="38" fontId="72" fillId="2" borderId="18" xfId="5" applyFont="1" applyFill="1" applyBorder="1">
      <alignment vertical="center"/>
    </xf>
    <xf numFmtId="0" fontId="25" fillId="2" borderId="128" xfId="0" applyNumberFormat="1" applyFont="1" applyFill="1" applyBorder="1" applyAlignment="1" applyProtection="1">
      <alignment vertical="center"/>
      <protection locked="0"/>
    </xf>
    <xf numFmtId="0" fontId="25" fillId="2" borderId="32" xfId="0" applyNumberFormat="1" applyFont="1" applyFill="1" applyBorder="1" applyAlignment="1" applyProtection="1">
      <alignment vertical="center"/>
      <protection locked="0"/>
    </xf>
    <xf numFmtId="0" fontId="25" fillId="2" borderId="33"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vertical="center" shrinkToFit="1"/>
      <protection locked="0"/>
    </xf>
    <xf numFmtId="0" fontId="25" fillId="2" borderId="1" xfId="0" applyNumberFormat="1" applyFont="1" applyFill="1" applyBorder="1" applyAlignment="1" applyProtection="1">
      <alignment vertical="center" wrapText="1"/>
      <protection locked="0"/>
    </xf>
    <xf numFmtId="0" fontId="72" fillId="2" borderId="23" xfId="0" applyFont="1" applyFill="1" applyBorder="1" applyAlignment="1" applyProtection="1">
      <alignment horizontal="center" vertical="center"/>
      <protection locked="0"/>
    </xf>
    <xf numFmtId="0" fontId="72" fillId="2" borderId="49" xfId="0" applyFont="1" applyFill="1" applyBorder="1" applyAlignment="1" applyProtection="1">
      <alignment horizontal="center" vertical="center"/>
      <protection locked="0"/>
    </xf>
    <xf numFmtId="0" fontId="0" fillId="6" borderId="32" xfId="0" applyFont="1" applyFill="1" applyBorder="1" applyAlignment="1">
      <alignment vertical="center"/>
    </xf>
    <xf numFmtId="0" fontId="0" fillId="6" borderId="15" xfId="0" applyFont="1" applyFill="1" applyBorder="1" applyAlignment="1">
      <alignment vertical="center"/>
    </xf>
    <xf numFmtId="0" fontId="0" fillId="6" borderId="74" xfId="0" applyFont="1" applyFill="1" applyBorder="1" applyAlignment="1">
      <alignment vertical="center"/>
    </xf>
    <xf numFmtId="0" fontId="0" fillId="6" borderId="96" xfId="0" applyFont="1" applyFill="1" applyBorder="1" applyAlignment="1">
      <alignment horizontal="center" vertical="center"/>
    </xf>
    <xf numFmtId="0" fontId="0" fillId="6" borderId="97"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32" xfId="0" applyFont="1" applyFill="1" applyBorder="1" applyAlignment="1">
      <alignment horizontal="center" vertical="center"/>
    </xf>
    <xf numFmtId="0" fontId="0" fillId="6" borderId="33" xfId="0" applyFont="1" applyFill="1" applyBorder="1" applyAlignment="1">
      <alignment horizontal="center" vertical="center"/>
    </xf>
    <xf numFmtId="0" fontId="0" fillId="6" borderId="99"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Fill="1" applyBorder="1" applyAlignment="1">
      <alignment horizontal="left" vertical="center" indent="1"/>
    </xf>
    <xf numFmtId="0" fontId="0" fillId="0" borderId="49" xfId="0" applyFont="1" applyBorder="1" applyAlignment="1">
      <alignment vertical="center" shrinkToFit="1"/>
    </xf>
    <xf numFmtId="0" fontId="8" fillId="0" borderId="29" xfId="4" applyFont="1" applyFill="1" applyBorder="1" applyAlignment="1">
      <alignment vertical="center"/>
    </xf>
    <xf numFmtId="0" fontId="8" fillId="0" borderId="30" xfId="4" applyFont="1" applyFill="1" applyBorder="1" applyAlignment="1">
      <alignment vertical="center"/>
    </xf>
    <xf numFmtId="0" fontId="72" fillId="0" borderId="17" xfId="0" applyFont="1" applyFill="1" applyBorder="1" applyAlignment="1" applyProtection="1">
      <alignment vertical="center" wrapText="1"/>
      <protection locked="0"/>
    </xf>
    <xf numFmtId="0" fontId="72" fillId="0" borderId="5" xfId="0" applyFont="1" applyFill="1" applyBorder="1" applyAlignment="1" applyProtection="1">
      <alignment horizontal="center" vertical="center"/>
      <protection locked="0"/>
    </xf>
    <xf numFmtId="38" fontId="72" fillId="0" borderId="1" xfId="5" applyFont="1" applyFill="1" applyBorder="1">
      <alignment vertical="center"/>
    </xf>
    <xf numFmtId="0" fontId="54" fillId="0" borderId="2" xfId="0" applyFont="1" applyFill="1" applyBorder="1">
      <alignment vertical="center"/>
    </xf>
    <xf numFmtId="0" fontId="0" fillId="9" borderId="1" xfId="0" applyFill="1" applyBorder="1" applyAlignment="1">
      <alignment horizontal="center" vertical="center" wrapText="1"/>
    </xf>
    <xf numFmtId="0" fontId="0" fillId="9" borderId="1" xfId="0" applyFill="1" applyBorder="1" applyAlignment="1">
      <alignment vertical="center" shrinkToFit="1"/>
    </xf>
    <xf numFmtId="0" fontId="0" fillId="9" borderId="1" xfId="0" applyFill="1" applyBorder="1" applyAlignment="1">
      <alignment vertical="center" wrapText="1"/>
    </xf>
    <xf numFmtId="0" fontId="0" fillId="14" borderId="1" xfId="0" applyFill="1" applyBorder="1" applyAlignment="1">
      <alignment horizontal="center" vertical="center" wrapText="1"/>
    </xf>
    <xf numFmtId="0" fontId="84" fillId="14" borderId="1" xfId="0" applyFont="1" applyFill="1" applyBorder="1" applyAlignment="1">
      <alignment horizontal="center"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5" borderId="2" xfId="0" applyFill="1" applyBorder="1" applyAlignment="1">
      <alignment vertical="center" wrapText="1"/>
    </xf>
    <xf numFmtId="0" fontId="0" fillId="15" borderId="133" xfId="0" applyFill="1" applyBorder="1" applyAlignment="1">
      <alignment vertical="center" wrapText="1"/>
    </xf>
    <xf numFmtId="0" fontId="0" fillId="0" borderId="0" xfId="0" applyAlignment="1">
      <alignment vertical="center" wrapText="1"/>
    </xf>
    <xf numFmtId="0" fontId="0" fillId="0" borderId="0" xfId="0" applyAlignment="1">
      <alignment vertical="center" shrinkToFit="1"/>
    </xf>
    <xf numFmtId="0" fontId="0" fillId="16" borderId="1" xfId="0" applyFill="1" applyBorder="1" applyAlignment="1">
      <alignment vertical="center" shrinkToFit="1"/>
    </xf>
    <xf numFmtId="0" fontId="0" fillId="16" borderId="1" xfId="0" applyFill="1" applyBorder="1">
      <alignment vertical="center"/>
    </xf>
    <xf numFmtId="38" fontId="85" fillId="0" borderId="1" xfId="5" applyFont="1" applyFill="1" applyBorder="1">
      <alignment vertical="center"/>
    </xf>
    <xf numFmtId="38" fontId="85" fillId="0" borderId="2" xfId="5" applyFont="1" applyFill="1" applyBorder="1">
      <alignment vertical="center"/>
    </xf>
    <xf numFmtId="38" fontId="85" fillId="0" borderId="133" xfId="5" applyFont="1" applyFill="1" applyBorder="1">
      <alignment vertical="center"/>
    </xf>
    <xf numFmtId="0" fontId="0" fillId="0" borderId="1" xfId="0" applyBorder="1" applyAlignment="1">
      <alignment vertical="center" shrinkToFit="1"/>
    </xf>
    <xf numFmtId="0" fontId="82" fillId="0" borderId="1" xfId="0" applyFont="1" applyBorder="1" applyAlignment="1">
      <alignment vertical="center" shrinkToFit="1"/>
    </xf>
    <xf numFmtId="56" fontId="0" fillId="0" borderId="1" xfId="0" applyNumberFormat="1" applyBorder="1" applyAlignment="1">
      <alignment horizontal="center" vertical="center"/>
    </xf>
    <xf numFmtId="56" fontId="0" fillId="0" borderId="1" xfId="0" applyNumberFormat="1" applyBorder="1">
      <alignment vertical="center"/>
    </xf>
    <xf numFmtId="0" fontId="83" fillId="17" borderId="1" xfId="0" applyFont="1" applyFill="1" applyBorder="1" applyAlignment="1">
      <alignment horizontal="center" vertical="center"/>
    </xf>
    <xf numFmtId="0" fontId="83" fillId="17" borderId="1" xfId="0" applyFont="1" applyFill="1" applyBorder="1" applyAlignment="1">
      <alignment vertical="center" shrinkToFit="1"/>
    </xf>
    <xf numFmtId="0" fontId="86" fillId="17" borderId="1" xfId="0" applyFont="1" applyFill="1" applyBorder="1">
      <alignment vertical="center"/>
    </xf>
    <xf numFmtId="0" fontId="86" fillId="17" borderId="1" xfId="0" applyFont="1" applyFill="1" applyBorder="1" applyAlignment="1">
      <alignment vertical="center" shrinkToFit="1"/>
    </xf>
    <xf numFmtId="0" fontId="0" fillId="17" borderId="1" xfId="0" applyFill="1" applyBorder="1">
      <alignment vertical="center"/>
    </xf>
    <xf numFmtId="0" fontId="0" fillId="17" borderId="1" xfId="0" applyFill="1" applyBorder="1" applyAlignment="1">
      <alignment horizontal="center" vertical="center"/>
    </xf>
    <xf numFmtId="56" fontId="81" fillId="17" borderId="1" xfId="0" applyNumberFormat="1" applyFont="1" applyFill="1" applyBorder="1" applyAlignment="1">
      <alignment horizontal="center" vertical="center"/>
    </xf>
    <xf numFmtId="38" fontId="85" fillId="17" borderId="1" xfId="5" applyFont="1" applyFill="1" applyBorder="1">
      <alignment vertical="center"/>
    </xf>
    <xf numFmtId="38" fontId="85" fillId="17" borderId="2" xfId="5" applyFont="1" applyFill="1" applyBorder="1">
      <alignment vertical="center"/>
    </xf>
    <xf numFmtId="0" fontId="83" fillId="0" borderId="1" xfId="0" applyFont="1" applyBorder="1" applyAlignment="1">
      <alignment horizontal="center" vertical="center"/>
    </xf>
    <xf numFmtId="0" fontId="80" fillId="0" borderId="1" xfId="0" applyFont="1" applyBorder="1" applyAlignment="1">
      <alignment vertical="center" shrinkToFit="1"/>
    </xf>
    <xf numFmtId="0" fontId="83" fillId="0" borderId="1" xfId="0" applyFont="1" applyBorder="1" applyAlignment="1">
      <alignment vertical="center" shrinkToFit="1"/>
    </xf>
    <xf numFmtId="0" fontId="86" fillId="0" borderId="1" xfId="0" applyFont="1" applyBorder="1">
      <alignment vertical="center"/>
    </xf>
    <xf numFmtId="0" fontId="86" fillId="0" borderId="1" xfId="0" applyFont="1" applyBorder="1" applyAlignment="1">
      <alignment vertical="center" shrinkToFit="1"/>
    </xf>
    <xf numFmtId="56" fontId="81" fillId="0" borderId="1" xfId="0" applyNumberFormat="1" applyFont="1" applyBorder="1" applyAlignment="1">
      <alignment horizontal="center" vertical="center"/>
    </xf>
    <xf numFmtId="0" fontId="81" fillId="0" borderId="1" xfId="0" applyFont="1" applyBorder="1">
      <alignment vertical="center"/>
    </xf>
    <xf numFmtId="0" fontId="87" fillId="0" borderId="1" xfId="0" applyFont="1" applyBorder="1">
      <alignment vertical="center"/>
    </xf>
    <xf numFmtId="0" fontId="0" fillId="18" borderId="1" xfId="0" applyFill="1" applyBorder="1">
      <alignment vertical="center"/>
    </xf>
    <xf numFmtId="0" fontId="88" fillId="0" borderId="1" xfId="0" applyFont="1" applyBorder="1" applyAlignment="1">
      <alignment vertical="center" shrinkToFit="1"/>
    </xf>
    <xf numFmtId="0" fontId="81" fillId="0" borderId="1" xfId="0" applyFont="1" applyBorder="1" applyAlignment="1">
      <alignment vertical="center" shrinkToFit="1"/>
    </xf>
    <xf numFmtId="0" fontId="81" fillId="19" borderId="1" xfId="0" applyFont="1" applyFill="1" applyBorder="1">
      <alignment vertical="center"/>
    </xf>
    <xf numFmtId="0" fontId="0" fillId="19" borderId="1" xfId="0" applyFill="1" applyBorder="1">
      <alignment vertical="center"/>
    </xf>
    <xf numFmtId="38" fontId="85" fillId="0" borderId="0" xfId="5" applyFont="1" applyFill="1" applyBorder="1">
      <alignment vertical="center"/>
    </xf>
    <xf numFmtId="0" fontId="0" fillId="13" borderId="1" xfId="0" applyFill="1" applyBorder="1">
      <alignment vertical="center"/>
    </xf>
    <xf numFmtId="56" fontId="81" fillId="0" borderId="1" xfId="0" applyNumberFormat="1" applyFont="1" applyBorder="1">
      <alignment vertical="center"/>
    </xf>
    <xf numFmtId="56" fontId="87" fillId="0" borderId="1" xfId="0" applyNumberFormat="1" applyFont="1" applyBorder="1">
      <alignment vertical="center"/>
    </xf>
    <xf numFmtId="0" fontId="0" fillId="15" borderId="0" xfId="0" applyFill="1" applyAlignment="1">
      <alignment vertical="center" shrinkToFit="1"/>
    </xf>
    <xf numFmtId="56" fontId="85" fillId="0" borderId="1" xfId="0" applyNumberFormat="1" applyFont="1" applyBorder="1">
      <alignment vertical="center"/>
    </xf>
    <xf numFmtId="0" fontId="87" fillId="0" borderId="1" xfId="0" applyFont="1" applyBorder="1" applyAlignment="1">
      <alignment vertical="center" shrinkToFit="1"/>
    </xf>
    <xf numFmtId="0" fontId="89" fillId="0" borderId="1" xfId="0" applyFont="1" applyBorder="1" applyAlignment="1">
      <alignment vertical="center" shrinkToFit="1"/>
    </xf>
    <xf numFmtId="0" fontId="81" fillId="0" borderId="1" xfId="0" applyFont="1" applyBorder="1" applyAlignment="1">
      <alignment horizontal="center" vertical="center"/>
    </xf>
    <xf numFmtId="0" fontId="0" fillId="20" borderId="1" xfId="0" applyFill="1" applyBorder="1" applyAlignment="1">
      <alignment vertical="center" shrinkToFit="1"/>
    </xf>
    <xf numFmtId="0" fontId="0" fillId="20" borderId="1" xfId="0" applyFill="1" applyBorder="1">
      <alignment vertical="center"/>
    </xf>
    <xf numFmtId="56" fontId="0" fillId="20" borderId="1" xfId="0" applyNumberFormat="1" applyFill="1" applyBorder="1" applyAlignment="1">
      <alignment horizontal="center" vertical="center"/>
    </xf>
    <xf numFmtId="0" fontId="81" fillId="20" borderId="1" xfId="0" applyFont="1" applyFill="1" applyBorder="1">
      <alignment vertical="center"/>
    </xf>
    <xf numFmtId="38" fontId="85" fillId="20" borderId="1" xfId="5" applyFont="1" applyFill="1" applyBorder="1">
      <alignment vertical="center"/>
    </xf>
    <xf numFmtId="38" fontId="85" fillId="20" borderId="2" xfId="5" applyFont="1" applyFill="1" applyBorder="1">
      <alignment vertical="center"/>
    </xf>
    <xf numFmtId="0" fontId="0" fillId="20" borderId="0" xfId="0" applyFill="1">
      <alignment vertical="center"/>
    </xf>
    <xf numFmtId="0" fontId="0" fillId="18" borderId="1" xfId="0" applyFill="1" applyBorder="1" applyAlignment="1">
      <alignment horizontal="center" vertical="center"/>
    </xf>
    <xf numFmtId="56" fontId="0" fillId="22" borderId="1" xfId="0" applyNumberFormat="1" applyFill="1" applyBorder="1">
      <alignment vertical="center"/>
    </xf>
    <xf numFmtId="0" fontId="0" fillId="22" borderId="1" xfId="0" applyFill="1" applyBorder="1" applyAlignment="1">
      <alignment vertical="center" shrinkToFit="1"/>
    </xf>
    <xf numFmtId="0" fontId="0" fillId="22" borderId="1" xfId="0" applyFill="1" applyBorder="1">
      <alignment vertical="center"/>
    </xf>
    <xf numFmtId="56" fontId="0" fillId="22" borderId="1" xfId="0" applyNumberFormat="1" applyFill="1" applyBorder="1" applyAlignment="1">
      <alignment horizontal="center" vertical="center"/>
    </xf>
    <xf numFmtId="0" fontId="81" fillId="22" borderId="1" xfId="0" applyFont="1" applyFill="1" applyBorder="1">
      <alignment vertical="center"/>
    </xf>
    <xf numFmtId="38" fontId="85" fillId="22" borderId="1" xfId="5" applyFont="1" applyFill="1" applyBorder="1">
      <alignment vertical="center"/>
    </xf>
    <xf numFmtId="38" fontId="85" fillId="22" borderId="2" xfId="5" applyFont="1" applyFill="1" applyBorder="1">
      <alignment vertical="center"/>
    </xf>
    <xf numFmtId="0" fontId="0" fillId="22" borderId="0" xfId="0" applyFill="1">
      <alignment vertical="center"/>
    </xf>
    <xf numFmtId="0" fontId="0" fillId="22" borderId="0" xfId="0" applyFill="1" applyAlignment="1">
      <alignment vertical="center" shrinkToFit="1"/>
    </xf>
    <xf numFmtId="56" fontId="0" fillId="13" borderId="1" xfId="0" applyNumberFormat="1" applyFill="1" applyBorder="1">
      <alignment vertical="center"/>
    </xf>
    <xf numFmtId="0" fontId="0" fillId="23" borderId="0" xfId="0" applyFill="1" applyAlignment="1">
      <alignment vertical="center" shrinkToFit="1"/>
    </xf>
    <xf numFmtId="38" fontId="81" fillId="0" borderId="1" xfId="5" applyFont="1" applyFill="1" applyBorder="1">
      <alignment vertical="center"/>
    </xf>
    <xf numFmtId="0" fontId="0" fillId="0" borderId="18" xfId="0" applyBorder="1">
      <alignment vertical="center"/>
    </xf>
    <xf numFmtId="56" fontId="0" fillId="0" borderId="1" xfId="0" applyNumberFormat="1" applyBorder="1" applyAlignment="1">
      <alignment vertical="center" wrapText="1"/>
    </xf>
    <xf numFmtId="38" fontId="85" fillId="0" borderId="1" xfId="5" applyFont="1" applyFill="1" applyBorder="1" applyAlignment="1">
      <alignment vertical="center" wrapText="1"/>
    </xf>
    <xf numFmtId="38" fontId="85" fillId="0" borderId="2" xfId="5" applyFont="1" applyFill="1" applyBorder="1" applyAlignment="1">
      <alignment vertical="center" wrapText="1"/>
    </xf>
    <xf numFmtId="0" fontId="0" fillId="19" borderId="1" xfId="0" applyFill="1" applyBorder="1" applyAlignment="1">
      <alignment vertical="center" shrinkToFit="1"/>
    </xf>
    <xf numFmtId="0" fontId="81" fillId="18" borderId="1" xfId="0" applyFont="1" applyFill="1" applyBorder="1">
      <alignment vertical="center"/>
    </xf>
    <xf numFmtId="38" fontId="85" fillId="24" borderId="1" xfId="5" applyFont="1" applyFill="1" applyBorder="1">
      <alignment vertical="center"/>
    </xf>
    <xf numFmtId="38" fontId="85" fillId="24" borderId="2" xfId="5" applyFont="1" applyFill="1" applyBorder="1">
      <alignment vertical="center"/>
    </xf>
    <xf numFmtId="0" fontId="0" fillId="25" borderId="1" xfId="0" applyFill="1" applyBorder="1">
      <alignment vertical="center"/>
    </xf>
    <xf numFmtId="56" fontId="0" fillId="13" borderId="1" xfId="0" applyNumberFormat="1" applyFill="1" applyBorder="1" applyAlignment="1">
      <alignment horizontal="center" vertical="center"/>
    </xf>
    <xf numFmtId="0" fontId="0" fillId="0" borderId="2" xfId="0" applyBorder="1" applyAlignment="1">
      <alignment vertical="center" shrinkToFit="1"/>
    </xf>
    <xf numFmtId="0" fontId="0" fillId="0" borderId="49" xfId="0" applyBorder="1">
      <alignment vertical="center"/>
    </xf>
    <xf numFmtId="0" fontId="87" fillId="16" borderId="1" xfId="0" applyFont="1" applyFill="1" applyBorder="1">
      <alignment vertical="center"/>
    </xf>
    <xf numFmtId="182" fontId="0" fillId="0" borderId="1" xfId="0" applyNumberFormat="1" applyBorder="1" applyAlignment="1">
      <alignment horizontal="center" vertical="center"/>
    </xf>
    <xf numFmtId="38" fontId="0" fillId="0" borderId="1" xfId="5" applyFont="1" applyFill="1" applyBorder="1">
      <alignment vertical="center"/>
    </xf>
    <xf numFmtId="0" fontId="0" fillId="0" borderId="17" xfId="0" applyBorder="1" applyAlignment="1">
      <alignment vertical="center" shrinkToFit="1"/>
    </xf>
    <xf numFmtId="0" fontId="0" fillId="0" borderId="17" xfId="0" applyBorder="1">
      <alignment vertical="center"/>
    </xf>
    <xf numFmtId="38" fontId="0" fillId="0" borderId="17" xfId="5" applyFont="1" applyFill="1" applyBorder="1">
      <alignment vertical="center"/>
    </xf>
    <xf numFmtId="0" fontId="90" fillId="0" borderId="0" xfId="0" applyFont="1">
      <alignment vertical="center"/>
    </xf>
    <xf numFmtId="0" fontId="0" fillId="0" borderId="0" xfId="0" applyBorder="1">
      <alignment vertical="center"/>
    </xf>
    <xf numFmtId="0" fontId="0" fillId="0" borderId="49" xfId="0" applyFill="1"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 xfId="0" applyBorder="1" applyAlignment="1">
      <alignment horizontal="center" vertical="center"/>
    </xf>
    <xf numFmtId="0" fontId="0" fillId="0" borderId="49" xfId="0" applyBorder="1" applyAlignment="1">
      <alignment horizontal="center" vertical="center"/>
    </xf>
    <xf numFmtId="0" fontId="0" fillId="20" borderId="1" xfId="0" applyFill="1" applyBorder="1" applyAlignment="1">
      <alignment horizontal="center" vertical="center"/>
    </xf>
    <xf numFmtId="0" fontId="0" fillId="22" borderId="1" xfId="0" applyFill="1" applyBorder="1" applyAlignment="1">
      <alignment horizontal="center" vertical="center"/>
    </xf>
    <xf numFmtId="0" fontId="0" fillId="0" borderId="32" xfId="0" applyFont="1" applyBorder="1" applyAlignment="1">
      <alignment horizontal="center" vertical="center"/>
    </xf>
    <xf numFmtId="0" fontId="0" fillId="0" borderId="2" xfId="0" applyBorder="1" applyAlignment="1">
      <alignment vertical="center" wrapText="1"/>
    </xf>
    <xf numFmtId="0" fontId="0" fillId="0" borderId="4" xfId="0" applyBorder="1" applyAlignment="1">
      <alignment vertical="center" wrapText="1"/>
    </xf>
    <xf numFmtId="0" fontId="15" fillId="0" borderId="0" xfId="0" applyFont="1" applyAlignment="1">
      <alignment horizontal="left" vertical="center" wrapText="1"/>
    </xf>
    <xf numFmtId="0" fontId="43" fillId="10" borderId="5"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3" fillId="10" borderId="7"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0" fillId="0" borderId="1" xfId="0" applyBorder="1" applyAlignment="1">
      <alignment horizontal="center" vertical="top" wrapText="1"/>
    </xf>
    <xf numFmtId="0" fontId="10" fillId="0" borderId="88" xfId="0" applyFont="1" applyBorder="1" applyAlignment="1">
      <alignment horizontal="center" vertical="center" wrapText="1"/>
    </xf>
    <xf numFmtId="0" fontId="12" fillId="6" borderId="0" xfId="0" applyFont="1" applyFill="1" applyAlignment="1">
      <alignment horizontal="center" vertical="center" wrapText="1"/>
    </xf>
    <xf numFmtId="0" fontId="13" fillId="0" borderId="20" xfId="0" applyFont="1" applyBorder="1" applyAlignment="1">
      <alignment horizontal="left" vertical="top" wrapText="1"/>
    </xf>
    <xf numFmtId="0" fontId="6" fillId="9" borderId="2" xfId="0" applyFont="1" applyFill="1" applyBorder="1" applyAlignment="1">
      <alignment vertical="center"/>
    </xf>
    <xf numFmtId="0" fontId="6" fillId="9" borderId="4" xfId="0" applyFont="1" applyFill="1"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4"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7" xfId="0" applyFont="1" applyBorder="1" applyAlignment="1">
      <alignment horizontal="center" vertical="center"/>
    </xf>
    <xf numFmtId="0" fontId="0" fillId="0" borderId="0" xfId="0" applyFont="1" applyAlignment="1">
      <alignment horizontal="left" vertical="top" wrapText="1"/>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2" xfId="0" applyFont="1" applyBorder="1" applyAlignment="1">
      <alignment horizontal="center" vertical="center"/>
    </xf>
    <xf numFmtId="0" fontId="0" fillId="0" borderId="0" xfId="0" applyFont="1" applyBorder="1" applyAlignment="1">
      <alignment horizontal="center" vertical="center"/>
    </xf>
    <xf numFmtId="0" fontId="0" fillId="0" borderId="23" xfId="0" applyFont="1" applyBorder="1" applyAlignment="1">
      <alignment horizontal="center" vertical="center"/>
    </xf>
    <xf numFmtId="0" fontId="0" fillId="6" borderId="70" xfId="0" applyFont="1" applyFill="1" applyBorder="1" applyAlignment="1">
      <alignment horizontal="center" vertical="center" wrapText="1"/>
    </xf>
    <xf numFmtId="0" fontId="0" fillId="6" borderId="7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76" xfId="0" applyFont="1" applyFill="1" applyBorder="1" applyAlignment="1">
      <alignment horizontal="center" vertical="center" wrapTex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6" borderId="78" xfId="0" applyFont="1" applyFill="1" applyBorder="1" applyAlignment="1">
      <alignment horizontal="left" vertical="center"/>
    </xf>
    <xf numFmtId="0" fontId="0" fillId="6" borderId="18" xfId="0" applyFont="1" applyFill="1" applyBorder="1" applyAlignment="1">
      <alignment horizontal="left" vertical="center"/>
    </xf>
    <xf numFmtId="0" fontId="0" fillId="6" borderId="24" xfId="0" applyFont="1" applyFill="1" applyBorder="1" applyAlignment="1">
      <alignment horizontal="left" vertical="center"/>
    </xf>
    <xf numFmtId="0" fontId="0" fillId="6" borderId="75" xfId="0" applyFont="1" applyFill="1" applyBorder="1" applyAlignment="1">
      <alignment horizontal="left" vertical="center"/>
    </xf>
    <xf numFmtId="0" fontId="0" fillId="6" borderId="72" xfId="0" applyFont="1" applyFill="1" applyBorder="1" applyAlignment="1">
      <alignment horizontal="left" vertical="center"/>
    </xf>
    <xf numFmtId="0" fontId="0" fillId="6" borderId="1" xfId="0" applyFont="1" applyFill="1" applyBorder="1" applyAlignment="1">
      <alignment horizontal="left" vertical="center"/>
    </xf>
    <xf numFmtId="0" fontId="0" fillId="6" borderId="2" xfId="0" applyFont="1" applyFill="1" applyBorder="1" applyAlignment="1">
      <alignment horizontal="left" vertical="center"/>
    </xf>
    <xf numFmtId="0" fontId="0" fillId="6" borderId="76" xfId="0" applyFont="1" applyFill="1" applyBorder="1" applyAlignment="1">
      <alignment horizontal="left" vertical="center"/>
    </xf>
    <xf numFmtId="0" fontId="0" fillId="0" borderId="17" xfId="0" applyFont="1" applyBorder="1" applyAlignment="1">
      <alignment horizontal="left" vertical="center"/>
    </xf>
    <xf numFmtId="0" fontId="0" fillId="0" borderId="5" xfId="0" applyFont="1" applyBorder="1" applyAlignment="1">
      <alignment horizontal="left" vertical="center"/>
    </xf>
    <xf numFmtId="0" fontId="8" fillId="6" borderId="77" xfId="4" applyFont="1" applyFill="1" applyBorder="1" applyAlignment="1">
      <alignment horizontal="left" vertical="center"/>
    </xf>
    <xf numFmtId="0" fontId="0" fillId="6" borderId="17" xfId="0" applyFont="1" applyFill="1" applyBorder="1" applyAlignment="1">
      <alignment horizontal="left" vertical="center"/>
    </xf>
    <xf numFmtId="0" fontId="0" fillId="6" borderId="5" xfId="0" applyFont="1" applyFill="1" applyBorder="1" applyAlignment="1">
      <alignment horizontal="left" vertical="center"/>
    </xf>
    <xf numFmtId="0" fontId="0" fillId="6" borderId="73" xfId="0" applyFont="1" applyFill="1" applyBorder="1" applyAlignment="1">
      <alignment horizontal="left" vertical="center"/>
    </xf>
    <xf numFmtId="0" fontId="0" fillId="6" borderId="77" xfId="0" applyFont="1" applyFill="1" applyBorder="1" applyAlignment="1">
      <alignment horizontal="left" vertical="center"/>
    </xf>
    <xf numFmtId="0" fontId="0" fillId="0" borderId="17" xfId="0" applyFont="1" applyBorder="1" applyAlignment="1">
      <alignment vertical="center" wrapText="1" shrinkToFit="1"/>
    </xf>
    <xf numFmtId="0" fontId="0" fillId="0" borderId="18" xfId="0" applyFont="1" applyBorder="1" applyAlignment="1">
      <alignment vertical="center" wrapText="1" shrinkToFit="1"/>
    </xf>
    <xf numFmtId="0" fontId="0" fillId="0" borderId="1" xfId="0" applyFont="1" applyBorder="1" applyAlignment="1">
      <alignment vertical="center"/>
    </xf>
    <xf numFmtId="0" fontId="0" fillId="0" borderId="1" xfId="0" applyFont="1" applyFill="1" applyBorder="1" applyAlignment="1">
      <alignment horizontal="left" vertical="center"/>
    </xf>
    <xf numFmtId="0" fontId="0" fillId="6" borderId="69" xfId="0" applyFont="1" applyFill="1" applyBorder="1" applyAlignment="1">
      <alignment horizontal="left" vertical="center"/>
    </xf>
    <xf numFmtId="0" fontId="0" fillId="6" borderId="70" xfId="0" applyFont="1" applyFill="1" applyBorder="1" applyAlignment="1">
      <alignment horizontal="left" vertical="center"/>
    </xf>
    <xf numFmtId="0" fontId="0" fillId="6" borderId="86" xfId="0" applyFont="1" applyFill="1" applyBorder="1" applyAlignment="1">
      <alignment horizontal="left" vertical="center"/>
    </xf>
    <xf numFmtId="0" fontId="0" fillId="6" borderId="71" xfId="0" applyFont="1" applyFill="1" applyBorder="1" applyAlignment="1">
      <alignment horizontal="left" vertical="center"/>
    </xf>
    <xf numFmtId="0" fontId="0" fillId="6" borderId="79" xfId="0" applyFont="1" applyFill="1" applyBorder="1" applyAlignment="1">
      <alignment horizontal="center" vertical="center" wrapText="1"/>
    </xf>
    <xf numFmtId="0" fontId="0" fillId="6" borderId="80" xfId="0" applyFont="1" applyFill="1" applyBorder="1" applyAlignment="1">
      <alignment horizontal="center" vertical="center" wrapText="1"/>
    </xf>
    <xf numFmtId="0" fontId="0" fillId="0" borderId="2" xfId="0" applyFont="1" applyBorder="1" applyAlignment="1">
      <alignment horizontal="center" vertical="center" shrinkToFit="1"/>
    </xf>
    <xf numFmtId="0" fontId="0" fillId="0" borderId="3" xfId="0" applyFont="1" applyBorder="1" applyAlignment="1">
      <alignment horizontal="center" vertical="center" shrinkToFit="1"/>
    </xf>
    <xf numFmtId="0" fontId="0" fillId="0" borderId="4" xfId="0" applyFont="1" applyBorder="1" applyAlignment="1">
      <alignment horizontal="center" vertical="center" shrinkToFit="1"/>
    </xf>
    <xf numFmtId="0" fontId="0" fillId="0" borderId="86" xfId="4" applyFont="1" applyFill="1" applyBorder="1" applyAlignment="1">
      <alignment horizontal="center" vertical="center"/>
    </xf>
    <xf numFmtId="0" fontId="4" fillId="0" borderId="129" xfId="4" applyFont="1" applyFill="1" applyBorder="1" applyAlignment="1">
      <alignment horizontal="center" vertical="center"/>
    </xf>
    <xf numFmtId="0" fontId="4" fillId="0" borderId="130" xfId="4" applyFont="1" applyFill="1" applyBorder="1" applyAlignment="1">
      <alignment horizontal="center" vertical="center"/>
    </xf>
    <xf numFmtId="0" fontId="0" fillId="6" borderId="131" xfId="4" applyFont="1" applyFill="1" applyBorder="1" applyAlignment="1">
      <alignment horizontal="center" vertical="center"/>
    </xf>
    <xf numFmtId="0" fontId="4" fillId="6" borderId="132" xfId="4" applyFont="1" applyFill="1" applyBorder="1" applyAlignment="1">
      <alignment horizontal="center" vertical="center"/>
    </xf>
    <xf numFmtId="0" fontId="27" fillId="0" borderId="10" xfId="0" applyFont="1" applyFill="1" applyBorder="1" applyAlignment="1">
      <alignment horizontal="left" vertical="center" wrapText="1"/>
    </xf>
    <xf numFmtId="0" fontId="27" fillId="0" borderId="65"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92" xfId="0" applyFont="1" applyFill="1" applyBorder="1" applyAlignment="1">
      <alignment horizontal="left" vertical="center" wrapText="1"/>
    </xf>
    <xf numFmtId="0" fontId="27" fillId="0" borderId="0" xfId="0" applyFont="1" applyFill="1" applyBorder="1" applyAlignment="1">
      <alignment horizontal="left" vertical="top" wrapText="1"/>
    </xf>
    <xf numFmtId="0" fontId="27" fillId="0" borderId="0" xfId="0" applyFont="1" applyFill="1" applyAlignment="1">
      <alignment horizontal="left" vertical="top" wrapText="1"/>
    </xf>
    <xf numFmtId="0" fontId="25" fillId="0" borderId="43" xfId="0" applyFont="1" applyFill="1" applyBorder="1" applyAlignment="1">
      <alignment vertical="center" wrapText="1"/>
    </xf>
    <xf numFmtId="0" fontId="25" fillId="0" borderId="26" xfId="0" applyFont="1" applyFill="1" applyBorder="1" applyAlignment="1">
      <alignment vertical="center" wrapText="1"/>
    </xf>
    <xf numFmtId="0" fontId="25" fillId="0" borderId="109" xfId="0" applyFont="1" applyFill="1" applyBorder="1" applyAlignment="1">
      <alignment vertical="center" wrapText="1"/>
    </xf>
    <xf numFmtId="0" fontId="25" fillId="0" borderId="110" xfId="0" applyFont="1" applyFill="1" applyBorder="1" applyAlignment="1">
      <alignment horizontal="center" vertical="center" wrapText="1"/>
    </xf>
    <xf numFmtId="0" fontId="27" fillId="0" borderId="110" xfId="0" applyFont="1" applyFill="1" applyBorder="1" applyAlignment="1">
      <alignment horizontal="center" vertical="center" wrapText="1"/>
    </xf>
    <xf numFmtId="0" fontId="25" fillId="0" borderId="107" xfId="0" applyFont="1" applyFill="1" applyBorder="1" applyAlignment="1">
      <alignment horizontal="center" vertical="center" wrapText="1"/>
    </xf>
    <xf numFmtId="0" fontId="25" fillId="0" borderId="54" xfId="0" applyFont="1" applyFill="1" applyBorder="1" applyAlignment="1">
      <alignment horizontal="center" vertical="center" wrapText="1"/>
    </xf>
    <xf numFmtId="0" fontId="25" fillId="0" borderId="108" xfId="0" applyFont="1" applyFill="1" applyBorder="1" applyAlignment="1">
      <alignment horizontal="center" vertical="center" wrapText="1"/>
    </xf>
    <xf numFmtId="0" fontId="25" fillId="0" borderId="64"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65" xfId="0" applyFont="1" applyFill="1" applyBorder="1" applyAlignment="1">
      <alignment horizontal="center" vertical="center" wrapText="1"/>
    </xf>
    <xf numFmtId="0" fontId="25" fillId="0" borderId="10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92" xfId="0" applyFont="1" applyFill="1" applyBorder="1" applyAlignment="1">
      <alignment horizontal="center" vertical="center" wrapText="1"/>
    </xf>
    <xf numFmtId="0" fontId="27" fillId="0" borderId="54" xfId="0" applyFont="1" applyFill="1" applyBorder="1" applyAlignment="1">
      <alignment horizontal="left" vertical="center" wrapText="1"/>
    </xf>
    <xf numFmtId="0" fontId="27" fillId="0" borderId="108" xfId="0" applyFont="1" applyFill="1" applyBorder="1" applyAlignment="1">
      <alignment horizontal="left" vertical="center" wrapText="1"/>
    </xf>
    <xf numFmtId="0" fontId="25" fillId="0" borderId="66"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67" xfId="0" applyFont="1" applyFill="1" applyBorder="1" applyAlignment="1">
      <alignment horizontal="center" vertical="center" wrapText="1"/>
    </xf>
    <xf numFmtId="0" fontId="27" fillId="0" borderId="56"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111"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27" fillId="0" borderId="61" xfId="0" applyFont="1" applyFill="1" applyBorder="1" applyAlignment="1">
      <alignment horizontal="left" vertical="center" wrapText="1"/>
    </xf>
    <xf numFmtId="0" fontId="27" fillId="0" borderId="0" xfId="0" applyFont="1" applyFill="1" applyAlignment="1">
      <alignment horizontal="center" vertical="center"/>
    </xf>
    <xf numFmtId="0" fontId="25" fillId="3" borderId="2" xfId="0" applyFont="1" applyFill="1" applyBorder="1" applyAlignment="1" applyProtection="1">
      <alignment horizontal="center" vertical="center" shrinkToFit="1"/>
      <protection locked="0"/>
    </xf>
    <xf numFmtId="0" fontId="25" fillId="3" borderId="3" xfId="0" applyFont="1" applyFill="1" applyBorder="1" applyAlignment="1" applyProtection="1">
      <alignment horizontal="center" vertical="center" shrinkToFit="1"/>
      <protection locked="0"/>
    </xf>
    <xf numFmtId="0" fontId="25" fillId="3" borderId="4" xfId="0" applyFont="1" applyFill="1" applyBorder="1" applyAlignment="1" applyProtection="1">
      <alignment horizontal="center" vertical="center" shrinkToFit="1"/>
      <protection locked="0"/>
    </xf>
    <xf numFmtId="0" fontId="22" fillId="0" borderId="3" xfId="0" applyFont="1" applyFill="1" applyBorder="1" applyAlignment="1">
      <alignment horizontal="center" vertical="center"/>
    </xf>
    <xf numFmtId="176" fontId="22" fillId="0" borderId="2" xfId="0" applyNumberFormat="1" applyFont="1" applyFill="1" applyBorder="1" applyAlignment="1" applyProtection="1">
      <alignment horizontal="right" vertical="center"/>
      <protection locked="0"/>
    </xf>
    <xf numFmtId="0" fontId="22" fillId="0" borderId="3" xfId="0" applyFont="1" applyFill="1" applyBorder="1" applyAlignment="1" applyProtection="1">
      <alignment horizontal="right" vertical="center"/>
      <protection locked="0"/>
    </xf>
    <xf numFmtId="0" fontId="22" fillId="0" borderId="4" xfId="0" applyFont="1" applyFill="1" applyBorder="1" applyAlignment="1">
      <alignment horizontal="center" vertical="center"/>
    </xf>
    <xf numFmtId="0" fontId="22" fillId="3" borderId="1" xfId="0" applyFont="1" applyFill="1" applyBorder="1" applyAlignment="1">
      <alignment horizontal="center" vertical="center"/>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4"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53"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25" xfId="0" applyFont="1" applyFill="1" applyBorder="1" applyAlignment="1">
      <alignment horizontal="center" vertical="center"/>
    </xf>
    <xf numFmtId="0" fontId="22" fillId="0" borderId="18" xfId="0" applyFont="1" applyFill="1" applyBorder="1" applyAlignment="1">
      <alignment horizontal="center" vertical="center"/>
    </xf>
    <xf numFmtId="0" fontId="27" fillId="0" borderId="0" xfId="0" applyFont="1" applyFill="1" applyBorder="1" applyAlignment="1">
      <alignment horizontal="left" vertical="center" wrapText="1"/>
    </xf>
    <xf numFmtId="0" fontId="27" fillId="0" borderId="41" xfId="0" applyFont="1" applyFill="1" applyBorder="1" applyAlignment="1">
      <alignment horizontal="left" vertical="center" wrapText="1"/>
    </xf>
    <xf numFmtId="0" fontId="27" fillId="5" borderId="0" xfId="0" applyFont="1" applyFill="1" applyBorder="1" applyAlignment="1">
      <alignment vertical="center"/>
    </xf>
    <xf numFmtId="176" fontId="22" fillId="0" borderId="2" xfId="0" applyNumberFormat="1" applyFont="1" applyFill="1" applyBorder="1" applyAlignment="1" applyProtection="1">
      <alignment vertical="center"/>
      <protection locked="0"/>
    </xf>
    <xf numFmtId="176" fontId="22" fillId="0" borderId="3" xfId="0" applyNumberFormat="1" applyFont="1" applyFill="1" applyBorder="1" applyAlignment="1" applyProtection="1">
      <alignment vertical="center"/>
      <protection locked="0"/>
    </xf>
    <xf numFmtId="0" fontId="22" fillId="0" borderId="21" xfId="0" applyFont="1" applyFill="1" applyBorder="1" applyAlignment="1">
      <alignment horizontal="center" vertical="center"/>
    </xf>
    <xf numFmtId="0" fontId="22" fillId="0" borderId="51" xfId="0" applyFont="1" applyFill="1" applyBorder="1" applyAlignment="1">
      <alignment horizontal="center" vertical="center"/>
    </xf>
    <xf numFmtId="176" fontId="22" fillId="7" borderId="27" xfId="0" applyNumberFormat="1" applyFont="1" applyFill="1" applyBorder="1" applyAlignment="1" applyProtection="1">
      <alignment horizontal="right" vertical="center"/>
      <protection locked="0"/>
    </xf>
    <xf numFmtId="0" fontId="22" fillId="7" borderId="28" xfId="0" applyFont="1" applyFill="1" applyBorder="1" applyAlignment="1" applyProtection="1">
      <alignment horizontal="right" vertical="center"/>
      <protection locked="0"/>
    </xf>
    <xf numFmtId="0" fontId="22" fillId="7" borderId="61" xfId="0" applyFont="1" applyFill="1" applyBorder="1" applyAlignment="1" applyProtection="1">
      <alignment horizontal="right" vertical="center"/>
      <protection locked="0"/>
    </xf>
    <xf numFmtId="176" fontId="22" fillId="5" borderId="27" xfId="0" applyNumberFormat="1" applyFont="1" applyFill="1" applyBorder="1" applyAlignment="1" applyProtection="1">
      <alignment horizontal="right" vertical="center"/>
      <protection locked="0"/>
    </xf>
    <xf numFmtId="0" fontId="22" fillId="5" borderId="28" xfId="0" applyFont="1" applyFill="1" applyBorder="1" applyAlignment="1" applyProtection="1">
      <alignment horizontal="right" vertical="center"/>
      <protection locked="0"/>
    </xf>
    <xf numFmtId="0" fontId="22" fillId="5" borderId="61" xfId="0" applyFont="1" applyFill="1" applyBorder="1" applyAlignment="1" applyProtection="1">
      <alignment horizontal="right" vertical="center"/>
      <protection locked="0"/>
    </xf>
    <xf numFmtId="49" fontId="27" fillId="0" borderId="2" xfId="0" applyNumberFormat="1" applyFont="1" applyFill="1" applyBorder="1" applyAlignment="1">
      <alignment horizontal="left" vertical="top" wrapText="1"/>
    </xf>
    <xf numFmtId="49" fontId="27" fillId="0" borderId="3" xfId="0" applyNumberFormat="1" applyFont="1" applyFill="1" applyBorder="1" applyAlignment="1">
      <alignment horizontal="left" vertical="top" wrapText="1"/>
    </xf>
    <xf numFmtId="49" fontId="27" fillId="0" borderId="4" xfId="0" applyNumberFormat="1" applyFont="1" applyFill="1" applyBorder="1" applyAlignment="1">
      <alignment horizontal="left" vertical="top" wrapText="1"/>
    </xf>
    <xf numFmtId="0" fontId="27" fillId="3" borderId="2" xfId="0" applyFont="1" applyFill="1" applyBorder="1" applyAlignment="1" applyProtection="1">
      <alignment horizontal="center" vertical="center" wrapText="1" shrinkToFit="1"/>
      <protection locked="0"/>
    </xf>
    <xf numFmtId="0" fontId="27" fillId="3" borderId="3" xfId="0" applyFont="1" applyFill="1" applyBorder="1" applyAlignment="1" applyProtection="1">
      <alignment horizontal="center" vertical="center" wrapText="1" shrinkToFit="1"/>
      <protection locked="0"/>
    </xf>
    <xf numFmtId="0" fontId="27" fillId="3" borderId="4" xfId="0" applyFont="1" applyFill="1" applyBorder="1" applyAlignment="1" applyProtection="1">
      <alignment horizontal="center" vertical="center" wrapText="1" shrinkToFit="1"/>
      <protection locked="0"/>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176" fontId="22" fillId="0" borderId="53" xfId="0" applyNumberFormat="1" applyFont="1" applyFill="1" applyBorder="1" applyAlignment="1" applyProtection="1">
      <alignment vertical="center"/>
      <protection locked="0"/>
    </xf>
    <xf numFmtId="176" fontId="22" fillId="0" borderId="54" xfId="0" applyNumberFormat="1" applyFont="1" applyFill="1" applyBorder="1" applyAlignment="1" applyProtection="1">
      <alignment vertical="center"/>
      <protection locked="0"/>
    </xf>
    <xf numFmtId="181" fontId="22" fillId="0" borderId="54" xfId="0" applyNumberFormat="1" applyFont="1" applyFill="1" applyBorder="1" applyAlignment="1" applyProtection="1">
      <alignment horizontal="center" vertical="center"/>
      <protection locked="0"/>
    </xf>
    <xf numFmtId="181" fontId="22" fillId="0" borderId="81" xfId="0" applyNumberFormat="1" applyFont="1" applyFill="1" applyBorder="1" applyAlignment="1" applyProtection="1">
      <alignment horizontal="center" vertical="center"/>
      <protection locked="0"/>
    </xf>
    <xf numFmtId="176" fontId="22" fillId="2" borderId="12" xfId="0" applyNumberFormat="1" applyFont="1" applyFill="1" applyBorder="1" applyAlignment="1" applyProtection="1">
      <alignment vertical="center"/>
      <protection locked="0"/>
    </xf>
    <xf numFmtId="176" fontId="22" fillId="2" borderId="10" xfId="0" applyNumberFormat="1" applyFont="1" applyFill="1" applyBorder="1" applyAlignment="1" applyProtection="1">
      <alignment vertical="center"/>
      <protection locked="0"/>
    </xf>
    <xf numFmtId="176" fontId="22" fillId="5" borderId="27" xfId="0" applyNumberFormat="1" applyFont="1" applyFill="1" applyBorder="1" applyAlignment="1" applyProtection="1">
      <alignment vertical="center"/>
      <protection locked="0"/>
    </xf>
    <xf numFmtId="176" fontId="22" fillId="5" borderId="28" xfId="0" applyNumberFormat="1" applyFont="1" applyFill="1" applyBorder="1" applyAlignment="1" applyProtection="1">
      <alignment vertical="center"/>
      <protection locked="0"/>
    </xf>
    <xf numFmtId="176" fontId="22" fillId="5" borderId="61" xfId="0" applyNumberFormat="1" applyFont="1" applyFill="1" applyBorder="1" applyAlignment="1" applyProtection="1">
      <alignment vertical="center"/>
      <protection locked="0"/>
    </xf>
    <xf numFmtId="181" fontId="22" fillId="0" borderId="10" xfId="0" applyNumberFormat="1" applyFont="1" applyFill="1" applyBorder="1" applyAlignment="1" applyProtection="1">
      <alignment horizontal="center" vertical="center"/>
      <protection locked="0"/>
    </xf>
    <xf numFmtId="181" fontId="22" fillId="0" borderId="11" xfId="0" applyNumberFormat="1"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181" fontId="22" fillId="0" borderId="92" xfId="0" applyNumberFormat="1" applyFont="1" applyFill="1" applyBorder="1" applyAlignment="1" applyProtection="1">
      <alignment horizontal="center" vertical="center"/>
      <protection locked="0"/>
    </xf>
    <xf numFmtId="0" fontId="27" fillId="3" borderId="5" xfId="0" applyFont="1" applyFill="1" applyBorder="1" applyAlignment="1" applyProtection="1">
      <alignment horizontal="center" vertical="center" wrapText="1" shrinkToFit="1"/>
      <protection locked="0"/>
    </xf>
    <xf numFmtId="0" fontId="27" fillId="3" borderId="6" xfId="0" applyFont="1" applyFill="1" applyBorder="1" applyAlignment="1" applyProtection="1">
      <alignment horizontal="center" vertical="center" wrapText="1" shrinkToFit="1"/>
      <protection locked="0"/>
    </xf>
    <xf numFmtId="0" fontId="27" fillId="3" borderId="7" xfId="0" applyFont="1" applyFill="1" applyBorder="1" applyAlignment="1" applyProtection="1">
      <alignment horizontal="center" vertical="center" wrapText="1" shrinkToFit="1"/>
      <protection locked="0"/>
    </xf>
    <xf numFmtId="176" fontId="22" fillId="5" borderId="66" xfId="0" applyNumberFormat="1" applyFont="1" applyFill="1" applyBorder="1" applyAlignment="1" applyProtection="1">
      <alignment vertical="center"/>
      <protection locked="0"/>
    </xf>
    <xf numFmtId="176" fontId="22" fillId="5" borderId="56" xfId="0" applyNumberFormat="1" applyFont="1" applyFill="1" applyBorder="1" applyAlignment="1" applyProtection="1">
      <alignment vertical="center"/>
      <protection locked="0"/>
    </xf>
    <xf numFmtId="176" fontId="22" fillId="5" borderId="67" xfId="0" applyNumberFormat="1" applyFont="1" applyFill="1" applyBorder="1" applyAlignment="1" applyProtection="1">
      <alignment vertical="center"/>
      <protection locked="0"/>
    </xf>
    <xf numFmtId="0" fontId="32" fillId="0" borderId="0" xfId="0" applyFont="1" applyFill="1" applyBorder="1" applyAlignment="1">
      <alignment horizontal="center" vertical="center"/>
    </xf>
    <xf numFmtId="176" fontId="52" fillId="6" borderId="0" xfId="0" applyNumberFormat="1" applyFont="1" applyFill="1" applyBorder="1" applyAlignment="1" applyProtection="1">
      <alignment vertical="center" shrinkToFit="1"/>
      <protection locked="0"/>
    </xf>
    <xf numFmtId="0" fontId="52" fillId="6" borderId="0" xfId="0" applyFont="1" applyFill="1" applyBorder="1" applyAlignment="1" applyProtection="1">
      <alignment vertical="center" shrinkToFit="1"/>
      <protection locked="0"/>
    </xf>
    <xf numFmtId="0" fontId="32"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52" fillId="6" borderId="0" xfId="0" applyFont="1" applyFill="1" applyBorder="1" applyAlignment="1" applyProtection="1">
      <alignment horizontal="center" vertical="center"/>
      <protection locked="0"/>
    </xf>
    <xf numFmtId="0" fontId="9" fillId="6" borderId="0" xfId="0" applyFont="1" applyFill="1" applyBorder="1" applyAlignment="1" applyProtection="1">
      <alignment horizontal="center" vertical="center"/>
      <protection locked="0"/>
    </xf>
    <xf numFmtId="0" fontId="32" fillId="0" borderId="0" xfId="0" applyFont="1" applyFill="1" applyBorder="1" applyAlignment="1">
      <alignment horizontal="left" vertical="center" wrapText="1"/>
    </xf>
    <xf numFmtId="49" fontId="27" fillId="0" borderId="2" xfId="0" applyNumberFormat="1" applyFont="1" applyFill="1" applyBorder="1" applyAlignment="1">
      <alignment vertical="center" wrapText="1"/>
    </xf>
    <xf numFmtId="49" fontId="27" fillId="0" borderId="3" xfId="0" applyNumberFormat="1" applyFont="1" applyFill="1" applyBorder="1" applyAlignment="1">
      <alignment vertical="center" wrapText="1"/>
    </xf>
    <xf numFmtId="49" fontId="27" fillId="0" borderId="4" xfId="0" applyNumberFormat="1" applyFont="1" applyFill="1" applyBorder="1" applyAlignment="1">
      <alignment vertical="center" wrapText="1"/>
    </xf>
    <xf numFmtId="49" fontId="25" fillId="0" borderId="29" xfId="0" applyNumberFormat="1" applyFont="1" applyFill="1" applyBorder="1" applyAlignment="1">
      <alignment horizontal="center" vertical="center" wrapText="1"/>
    </xf>
    <xf numFmtId="49" fontId="25" fillId="0" borderId="30" xfId="0" applyNumberFormat="1" applyFont="1" applyFill="1" applyBorder="1" applyAlignment="1">
      <alignment horizontal="center" vertical="center" wrapText="1"/>
    </xf>
    <xf numFmtId="49" fontId="25" fillId="0" borderId="105" xfId="0" applyNumberFormat="1" applyFont="1" applyFill="1" applyBorder="1" applyAlignment="1">
      <alignment horizontal="center" vertical="center" wrapText="1"/>
    </xf>
    <xf numFmtId="49" fontId="25" fillId="0" borderId="106"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176" fontId="22" fillId="2" borderId="55" xfId="0" applyNumberFormat="1" applyFont="1" applyFill="1" applyBorder="1" applyAlignment="1" applyProtection="1">
      <alignment vertical="center"/>
      <protection locked="0"/>
    </xf>
    <xf numFmtId="176" fontId="22" fillId="2" borderId="14" xfId="0" applyNumberFormat="1" applyFont="1" applyFill="1" applyBorder="1" applyAlignment="1" applyProtection="1">
      <alignment vertical="center"/>
      <protection locked="0"/>
    </xf>
    <xf numFmtId="176" fontId="22" fillId="0" borderId="55" xfId="0" applyNumberFormat="1" applyFont="1" applyFill="1" applyBorder="1" applyAlignment="1" applyProtection="1">
      <alignment vertical="center"/>
      <protection locked="0"/>
    </xf>
    <xf numFmtId="176" fontId="22" fillId="0" borderId="14" xfId="0" applyNumberFormat="1" applyFont="1" applyFill="1" applyBorder="1" applyAlignment="1" applyProtection="1">
      <alignment vertical="center"/>
      <protection locked="0"/>
    </xf>
    <xf numFmtId="176" fontId="22" fillId="0" borderId="12" xfId="0" applyNumberFormat="1" applyFont="1" applyFill="1" applyBorder="1" applyAlignment="1" applyProtection="1">
      <alignment vertical="center"/>
      <protection locked="0"/>
    </xf>
    <xf numFmtId="176" fontId="22" fillId="0" borderId="10" xfId="0" applyNumberFormat="1" applyFont="1" applyFill="1" applyBorder="1" applyAlignment="1" applyProtection="1">
      <alignment vertical="center"/>
      <protection locked="0"/>
    </xf>
    <xf numFmtId="176" fontId="22" fillId="5" borderId="89" xfId="0" applyNumberFormat="1" applyFont="1" applyFill="1" applyBorder="1" applyAlignment="1" applyProtection="1">
      <alignment horizontal="center" vertical="center"/>
      <protection locked="0"/>
    </xf>
    <xf numFmtId="176" fontId="22" fillId="5" borderId="90" xfId="0" applyNumberFormat="1" applyFont="1" applyFill="1" applyBorder="1" applyAlignment="1" applyProtection="1">
      <alignment horizontal="center" vertical="center"/>
      <protection locked="0"/>
    </xf>
    <xf numFmtId="176" fontId="22" fillId="5" borderId="91" xfId="0" applyNumberFormat="1" applyFont="1" applyFill="1" applyBorder="1" applyAlignment="1" applyProtection="1">
      <alignment horizontal="center" vertical="center"/>
      <protection locked="0"/>
    </xf>
    <xf numFmtId="176" fontId="22" fillId="5" borderId="64" xfId="0" applyNumberFormat="1" applyFont="1" applyFill="1" applyBorder="1" applyAlignment="1" applyProtection="1">
      <alignment horizontal="center" vertical="center"/>
      <protection locked="0"/>
    </xf>
    <xf numFmtId="176" fontId="22" fillId="5" borderId="10" xfId="0" applyNumberFormat="1" applyFont="1" applyFill="1" applyBorder="1" applyAlignment="1" applyProtection="1">
      <alignment horizontal="center" vertical="center"/>
      <protection locked="0"/>
    </xf>
    <xf numFmtId="176" fontId="22" fillId="5" borderId="65" xfId="0" applyNumberFormat="1" applyFont="1" applyFill="1" applyBorder="1" applyAlignment="1" applyProtection="1">
      <alignment horizontal="center" vertical="center"/>
      <protection locked="0"/>
    </xf>
    <xf numFmtId="176" fontId="22" fillId="5" borderId="66" xfId="0" applyNumberFormat="1" applyFont="1" applyFill="1" applyBorder="1" applyAlignment="1" applyProtection="1">
      <alignment horizontal="center" vertical="center"/>
      <protection locked="0"/>
    </xf>
    <xf numFmtId="176" fontId="22" fillId="5" borderId="56" xfId="0" applyNumberFormat="1" applyFont="1" applyFill="1" applyBorder="1" applyAlignment="1" applyProtection="1">
      <alignment horizontal="center" vertical="center"/>
      <protection locked="0"/>
    </xf>
    <xf numFmtId="176" fontId="22" fillId="5" borderId="67" xfId="0" applyNumberFormat="1" applyFont="1" applyFill="1" applyBorder="1" applyAlignment="1" applyProtection="1">
      <alignment horizontal="center" vertical="center"/>
      <protection locked="0"/>
    </xf>
    <xf numFmtId="176" fontId="22" fillId="5" borderId="89" xfId="0" applyNumberFormat="1" applyFont="1" applyFill="1" applyBorder="1" applyAlignment="1" applyProtection="1">
      <alignment vertical="center"/>
      <protection locked="0"/>
    </xf>
    <xf numFmtId="176" fontId="22" fillId="5" borderId="90" xfId="0" applyNumberFormat="1" applyFont="1" applyFill="1" applyBorder="1" applyAlignment="1" applyProtection="1">
      <alignment vertical="center"/>
      <protection locked="0"/>
    </xf>
    <xf numFmtId="176" fontId="22" fillId="5" borderId="91" xfId="0" applyNumberFormat="1" applyFont="1" applyFill="1" applyBorder="1" applyAlignment="1" applyProtection="1">
      <alignment vertical="center"/>
      <protection locked="0"/>
    </xf>
    <xf numFmtId="176" fontId="22" fillId="2" borderId="53" xfId="0" applyNumberFormat="1" applyFont="1" applyFill="1" applyBorder="1" applyAlignment="1" applyProtection="1">
      <alignment vertical="center"/>
      <protection locked="0"/>
    </xf>
    <xf numFmtId="176" fontId="22" fillId="2" borderId="54" xfId="0" applyNumberFormat="1" applyFont="1" applyFill="1" applyBorder="1" applyAlignment="1" applyProtection="1">
      <alignment vertical="center"/>
      <protection locked="0"/>
    </xf>
    <xf numFmtId="176" fontId="22" fillId="5" borderId="64" xfId="0" applyNumberFormat="1" applyFont="1" applyFill="1" applyBorder="1" applyAlignment="1" applyProtection="1">
      <alignment vertical="center"/>
      <protection locked="0"/>
    </xf>
    <xf numFmtId="176" fontId="22" fillId="5" borderId="10" xfId="0" applyNumberFormat="1" applyFont="1" applyFill="1" applyBorder="1" applyAlignment="1" applyProtection="1">
      <alignment vertical="center"/>
      <protection locked="0"/>
    </xf>
    <xf numFmtId="176" fontId="22" fillId="5" borderId="65" xfId="0" applyNumberFormat="1" applyFont="1" applyFill="1" applyBorder="1" applyAlignment="1" applyProtection="1">
      <alignment vertical="center"/>
      <protection locked="0"/>
    </xf>
    <xf numFmtId="0" fontId="22" fillId="2" borderId="1" xfId="0" applyFont="1" applyFill="1" applyBorder="1" applyAlignment="1">
      <alignment horizontal="center" vertical="center"/>
    </xf>
    <xf numFmtId="176" fontId="22" fillId="0" borderId="58" xfId="0" applyNumberFormat="1" applyFont="1" applyFill="1" applyBorder="1" applyAlignment="1" applyProtection="1">
      <alignment horizontal="center" vertical="center"/>
      <protection locked="0"/>
    </xf>
    <xf numFmtId="176" fontId="22" fillId="0" borderId="59" xfId="0" applyNumberFormat="1" applyFont="1" applyFill="1" applyBorder="1" applyAlignment="1" applyProtection="1">
      <alignment horizontal="center" vertical="center"/>
      <protection locked="0"/>
    </xf>
    <xf numFmtId="176" fontId="22" fillId="0" borderId="60" xfId="0" applyNumberFormat="1" applyFont="1" applyFill="1" applyBorder="1" applyAlignment="1" applyProtection="1">
      <alignment horizontal="center" vertical="center"/>
      <protection locked="0"/>
    </xf>
    <xf numFmtId="176" fontId="22" fillId="0" borderId="62" xfId="0" applyNumberFormat="1" applyFont="1" applyFill="1" applyBorder="1" applyAlignment="1" applyProtection="1">
      <alignment horizontal="center" vertical="center"/>
      <protection locked="0"/>
    </xf>
    <xf numFmtId="176" fontId="22" fillId="0" borderId="63" xfId="0" applyNumberFormat="1" applyFont="1" applyFill="1" applyBorder="1" applyAlignment="1" applyProtection="1">
      <alignment horizontal="center" vertical="center"/>
      <protection locked="0"/>
    </xf>
    <xf numFmtId="176" fontId="22" fillId="0" borderId="12" xfId="0" applyNumberFormat="1" applyFont="1" applyFill="1" applyBorder="1" applyAlignment="1" applyProtection="1">
      <alignment horizontal="right" vertical="center"/>
      <protection locked="0"/>
    </xf>
    <xf numFmtId="0" fontId="22" fillId="0" borderId="10" xfId="0" applyFont="1" applyFill="1" applyBorder="1" applyAlignment="1" applyProtection="1">
      <alignment horizontal="right" vertical="center"/>
      <protection locked="0"/>
    </xf>
    <xf numFmtId="0" fontId="22" fillId="0" borderId="10" xfId="0" applyFont="1" applyFill="1" applyBorder="1" applyAlignment="1">
      <alignment horizontal="center" vertical="center"/>
    </xf>
    <xf numFmtId="0" fontId="22" fillId="0" borderId="11" xfId="0" applyFont="1" applyFill="1" applyBorder="1" applyAlignment="1">
      <alignment horizontal="center" vertical="center"/>
    </xf>
    <xf numFmtId="176" fontId="22" fillId="0" borderId="5" xfId="0" applyNumberFormat="1" applyFont="1" applyFill="1" applyBorder="1" applyAlignment="1" applyProtection="1">
      <alignment horizontal="right" vertical="center"/>
      <protection locked="0"/>
    </xf>
    <xf numFmtId="0" fontId="22" fillId="0" borderId="6" xfId="0" applyFont="1" applyFill="1" applyBorder="1" applyAlignment="1" applyProtection="1">
      <alignment horizontal="right" vertical="center"/>
      <protection locked="0"/>
    </xf>
    <xf numFmtId="0" fontId="5" fillId="6" borderId="0" xfId="0" applyFont="1" applyFill="1" applyAlignment="1">
      <alignment horizontal="center" vertical="center"/>
    </xf>
    <xf numFmtId="0" fontId="22" fillId="2" borderId="24" xfId="0" applyFont="1" applyFill="1" applyBorder="1" applyAlignment="1">
      <alignment vertical="center"/>
    </xf>
    <xf numFmtId="0" fontId="22" fillId="2" borderId="20" xfId="0" applyFont="1" applyFill="1" applyBorder="1" applyAlignment="1">
      <alignment vertical="center"/>
    </xf>
    <xf numFmtId="0" fontId="22" fillId="2" borderId="25" xfId="0" applyFont="1" applyFill="1" applyBorder="1" applyAlignment="1">
      <alignment vertical="center"/>
    </xf>
    <xf numFmtId="0" fontId="22" fillId="2" borderId="6" xfId="0" applyNumberFormat="1" applyFont="1" applyFill="1" applyBorder="1" applyAlignment="1" applyProtection="1">
      <alignment vertical="center"/>
      <protection locked="0"/>
    </xf>
    <xf numFmtId="0" fontId="22" fillId="2" borderId="22" xfId="0" applyFont="1" applyFill="1" applyBorder="1" applyAlignment="1" applyProtection="1">
      <alignment vertical="center"/>
      <protection locked="0"/>
    </xf>
    <xf numFmtId="0" fontId="22" fillId="2" borderId="0" xfId="0" applyFont="1" applyFill="1" applyBorder="1" applyAlignment="1" applyProtection="1">
      <alignment vertical="center"/>
      <protection locked="0"/>
    </xf>
    <xf numFmtId="0" fontId="22" fillId="2" borderId="23" xfId="0" applyFont="1" applyFill="1" applyBorder="1" applyAlignment="1" applyProtection="1">
      <alignment vertical="center"/>
      <protection locked="0"/>
    </xf>
    <xf numFmtId="0" fontId="22" fillId="2" borderId="24" xfId="0" applyFont="1" applyFill="1" applyBorder="1" applyAlignment="1" applyProtection="1">
      <alignment vertical="center"/>
      <protection locked="0"/>
    </xf>
    <xf numFmtId="0" fontId="22" fillId="2" borderId="20" xfId="0" applyFont="1" applyFill="1" applyBorder="1" applyAlignment="1" applyProtection="1">
      <alignment vertical="center"/>
      <protection locked="0"/>
    </xf>
    <xf numFmtId="0" fontId="22" fillId="2" borderId="25" xfId="0" applyFont="1" applyFill="1" applyBorder="1" applyAlignment="1" applyProtection="1">
      <alignment vertical="center"/>
      <protection locked="0"/>
    </xf>
    <xf numFmtId="0" fontId="22" fillId="2" borderId="53" xfId="0" applyFont="1" applyFill="1" applyBorder="1" applyAlignment="1" applyProtection="1">
      <alignment vertical="center"/>
      <protection locked="0"/>
    </xf>
    <xf numFmtId="0" fontId="22" fillId="2" borderId="54" xfId="0" applyFont="1" applyFill="1" applyBorder="1" applyAlignment="1" applyProtection="1">
      <alignment vertical="center"/>
      <protection locked="0"/>
    </xf>
    <xf numFmtId="0" fontId="22" fillId="2" borderId="81" xfId="0" applyFont="1" applyFill="1" applyBorder="1" applyAlignment="1" applyProtection="1">
      <alignment vertical="center"/>
      <protection locked="0"/>
    </xf>
    <xf numFmtId="0" fontId="22" fillId="2" borderId="55" xfId="0" applyFont="1" applyFill="1" applyBorder="1" applyAlignment="1" applyProtection="1">
      <alignment vertical="center" wrapText="1"/>
      <protection locked="0"/>
    </xf>
    <xf numFmtId="0" fontId="22" fillId="2" borderId="14" xfId="0" applyFont="1" applyFill="1" applyBorder="1" applyAlignment="1" applyProtection="1">
      <alignment vertical="center" wrapText="1"/>
      <protection locked="0"/>
    </xf>
    <xf numFmtId="0" fontId="22" fillId="2" borderId="82" xfId="0" applyFont="1" applyFill="1" applyBorder="1" applyAlignment="1" applyProtection="1">
      <alignment vertical="center" wrapText="1"/>
      <protection locked="0"/>
    </xf>
    <xf numFmtId="0" fontId="22" fillId="2" borderId="53" xfId="0" applyFont="1" applyFill="1" applyBorder="1" applyAlignment="1">
      <alignment vertical="center"/>
    </xf>
    <xf numFmtId="0" fontId="22" fillId="2" borderId="54" xfId="0" applyFont="1" applyFill="1" applyBorder="1" applyAlignment="1">
      <alignment vertical="center"/>
    </xf>
    <xf numFmtId="0" fontId="22" fillId="2" borderId="81" xfId="0" applyFont="1" applyFill="1" applyBorder="1" applyAlignment="1">
      <alignment vertical="center"/>
    </xf>
    <xf numFmtId="0" fontId="22" fillId="2" borderId="1" xfId="0" applyFont="1" applyFill="1" applyBorder="1" applyAlignment="1" applyProtection="1">
      <alignment vertical="center"/>
      <protection locked="0"/>
    </xf>
    <xf numFmtId="0" fontId="22" fillId="0" borderId="9" xfId="0" applyFont="1" applyFill="1" applyBorder="1" applyAlignment="1">
      <alignment vertical="center" wrapText="1"/>
    </xf>
    <xf numFmtId="0" fontId="22" fillId="0" borderId="10" xfId="0" applyFont="1" applyFill="1" applyBorder="1" applyAlignment="1">
      <alignment vertical="center"/>
    </xf>
    <xf numFmtId="0" fontId="22" fillId="0" borderId="11" xfId="0" applyFont="1" applyFill="1" applyBorder="1" applyAlignment="1">
      <alignment vertical="center"/>
    </xf>
    <xf numFmtId="176" fontId="22" fillId="0" borderId="3" xfId="0" applyNumberFormat="1" applyFont="1" applyFill="1" applyBorder="1" applyAlignment="1" applyProtection="1">
      <alignment horizontal="right" vertical="center"/>
      <protection locked="0"/>
    </xf>
    <xf numFmtId="0" fontId="22" fillId="2" borderId="1"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protection locked="0"/>
    </xf>
    <xf numFmtId="176" fontId="22" fillId="0" borderId="50" xfId="0" applyNumberFormat="1" applyFont="1" applyFill="1" applyBorder="1" applyAlignment="1" applyProtection="1">
      <alignment horizontal="right" vertical="center"/>
      <protection locked="0"/>
    </xf>
    <xf numFmtId="0" fontId="22" fillId="0" borderId="21" xfId="0" applyFont="1" applyFill="1" applyBorder="1" applyAlignment="1" applyProtection="1">
      <alignment horizontal="right" vertical="center"/>
      <protection locked="0"/>
    </xf>
    <xf numFmtId="0" fontId="22" fillId="0" borderId="7" xfId="0" applyFont="1" applyFill="1" applyBorder="1" applyAlignment="1">
      <alignment horizontal="center" vertical="center"/>
    </xf>
    <xf numFmtId="176" fontId="22" fillId="7" borderId="93" xfId="0" applyNumberFormat="1" applyFont="1" applyFill="1" applyBorder="1" applyAlignment="1" applyProtection="1">
      <alignment horizontal="right" vertical="center"/>
      <protection locked="0"/>
    </xf>
    <xf numFmtId="0" fontId="22" fillId="0" borderId="103" xfId="0" applyFont="1" applyFill="1" applyBorder="1" applyAlignment="1">
      <alignment horizontal="center" vertical="center"/>
    </xf>
    <xf numFmtId="0" fontId="22" fillId="0" borderId="82" xfId="0" applyFont="1" applyFill="1" applyBorder="1" applyAlignment="1">
      <alignment horizontal="center" vertical="center"/>
    </xf>
    <xf numFmtId="0" fontId="25" fillId="0" borderId="3" xfId="0" applyFont="1" applyBorder="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25" fillId="2" borderId="2"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4"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wrapText="1"/>
      <protection locked="0"/>
    </xf>
    <xf numFmtId="0" fontId="25" fillId="2" borderId="49"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2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23" xfId="0" applyFont="1" applyFill="1" applyBorder="1" applyAlignment="1" applyProtection="1">
      <alignment horizontal="center" vertical="center" wrapText="1"/>
      <protection locked="0"/>
    </xf>
    <xf numFmtId="0" fontId="27" fillId="2" borderId="17" xfId="0" applyFont="1" applyFill="1" applyBorder="1" applyAlignment="1" applyProtection="1">
      <alignment horizontal="center" vertical="center" wrapText="1"/>
      <protection locked="0"/>
    </xf>
    <xf numFmtId="0" fontId="27" fillId="2" borderId="49"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27" fillId="2" borderId="23"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protection locked="0"/>
    </xf>
    <xf numFmtId="0" fontId="25" fillId="2" borderId="49"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7" fillId="0" borderId="22" xfId="0" applyFont="1" applyBorder="1" applyAlignment="1">
      <alignment horizontal="center" vertical="center" wrapText="1"/>
    </xf>
    <xf numFmtId="0" fontId="36" fillId="0" borderId="2"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protection locked="0"/>
    </xf>
    <xf numFmtId="0" fontId="27" fillId="2" borderId="6"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30"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25" fillId="0" borderId="2"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protection locked="0"/>
    </xf>
    <xf numFmtId="0" fontId="25" fillId="2" borderId="7" xfId="0" applyFont="1" applyFill="1" applyBorder="1" applyAlignment="1" applyProtection="1">
      <alignment horizontal="center" vertical="center"/>
      <protection locked="0"/>
    </xf>
    <xf numFmtId="0" fontId="25" fillId="2" borderId="22"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25" fillId="2" borderId="23" xfId="0" applyFont="1" applyFill="1" applyBorder="1" applyAlignment="1" applyProtection="1">
      <alignment horizontal="center" vertical="center"/>
      <protection locked="0"/>
    </xf>
    <xf numFmtId="0" fontId="25" fillId="2" borderId="24" xfId="0" applyFont="1" applyFill="1" applyBorder="1" applyAlignment="1" applyProtection="1">
      <alignment horizontal="center" vertical="center" wrapText="1"/>
      <protection locked="0"/>
    </xf>
    <xf numFmtId="0" fontId="25" fillId="2" borderId="2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2" borderId="25" xfId="0" applyFont="1" applyFill="1" applyBorder="1" applyAlignment="1" applyProtection="1">
      <alignment horizontal="center" vertical="center"/>
      <protection locked="0"/>
    </xf>
    <xf numFmtId="0" fontId="30" fillId="0" borderId="27" xfId="0" applyFont="1" applyFill="1" applyBorder="1" applyAlignment="1">
      <alignment vertical="center"/>
    </xf>
    <xf numFmtId="0" fontId="30" fillId="0" borderId="28" xfId="0" applyFont="1" applyFill="1" applyBorder="1" applyAlignment="1">
      <alignment vertical="center"/>
    </xf>
    <xf numFmtId="0" fontId="30" fillId="0" borderId="61" xfId="0" applyFont="1" applyFill="1" applyBorder="1" applyAlignment="1">
      <alignment vertical="center"/>
    </xf>
    <xf numFmtId="0" fontId="73" fillId="0" borderId="0" xfId="0" applyFont="1" applyFill="1" applyBorder="1" applyAlignment="1" applyProtection="1">
      <alignment horizontal="center" vertical="center" shrinkToFit="1"/>
      <protection locked="0"/>
    </xf>
    <xf numFmtId="0" fontId="75" fillId="0" borderId="0" xfId="0" applyFont="1" applyFill="1" applyBorder="1" applyAlignment="1" applyProtection="1">
      <alignment horizontal="left" vertical="center" shrinkToFit="1"/>
      <protection locked="0"/>
    </xf>
    <xf numFmtId="0" fontId="75" fillId="0" borderId="0" xfId="0" applyFont="1" applyFill="1" applyBorder="1" applyAlignment="1">
      <alignment horizontal="left" vertical="center" shrinkToFit="1"/>
    </xf>
    <xf numFmtId="0" fontId="71" fillId="0" borderId="0" xfId="0" applyFont="1" applyFill="1" applyBorder="1" applyAlignment="1">
      <alignment horizontal="left" vertical="center" wrapText="1"/>
    </xf>
    <xf numFmtId="49" fontId="54" fillId="0" borderId="0" xfId="0" applyNumberFormat="1" applyFont="1" applyFill="1" applyBorder="1" applyAlignment="1">
      <alignment horizontal="left" vertical="center" wrapText="1"/>
    </xf>
    <xf numFmtId="49" fontId="71" fillId="0" borderId="0" xfId="0" applyNumberFormat="1" applyFont="1" applyFill="1" applyBorder="1" applyAlignment="1">
      <alignment horizontal="left" vertical="center" wrapText="1"/>
    </xf>
    <xf numFmtId="0" fontId="73" fillId="0" borderId="29" xfId="0" applyFont="1" applyFill="1" applyBorder="1" applyAlignment="1">
      <alignment horizontal="left" vertical="center" wrapText="1"/>
    </xf>
    <xf numFmtId="0" fontId="73" fillId="0" borderId="30" xfId="0" applyFont="1" applyFill="1" applyBorder="1" applyAlignment="1">
      <alignment horizontal="left" vertical="center" wrapText="1"/>
    </xf>
    <xf numFmtId="0" fontId="73" fillId="0" borderId="31" xfId="0" applyFont="1" applyFill="1" applyBorder="1" applyAlignment="1">
      <alignment horizontal="left" vertical="center" wrapText="1"/>
    </xf>
    <xf numFmtId="0" fontId="73" fillId="6" borderId="0" xfId="0" applyFont="1" applyFill="1" applyBorder="1" applyAlignment="1">
      <alignment horizontal="center" vertical="center"/>
    </xf>
    <xf numFmtId="0" fontId="73" fillId="6" borderId="0" xfId="0" applyFont="1" applyFill="1" applyBorder="1" applyAlignment="1" applyProtection="1">
      <alignment horizontal="center" vertical="center"/>
      <protection locked="0"/>
    </xf>
    <xf numFmtId="0" fontId="54" fillId="6" borderId="0" xfId="0" applyFont="1" applyFill="1" applyBorder="1" applyAlignment="1" applyProtection="1">
      <alignment horizontal="center" vertical="center"/>
      <protection locked="0"/>
    </xf>
    <xf numFmtId="0" fontId="55" fillId="0" borderId="3" xfId="0" applyFont="1" applyFill="1" applyBorder="1" applyAlignment="1">
      <alignment horizontal="left" vertical="center"/>
    </xf>
    <xf numFmtId="0" fontId="55" fillId="0" borderId="4" xfId="0" applyFont="1" applyFill="1" applyBorder="1" applyAlignment="1">
      <alignment horizontal="left" vertical="center"/>
    </xf>
    <xf numFmtId="0" fontId="55" fillId="0" borderId="2" xfId="0" applyFont="1" applyFill="1" applyBorder="1" applyAlignment="1">
      <alignment horizontal="right" vertical="center"/>
    </xf>
    <xf numFmtId="0" fontId="55" fillId="0" borderId="3" xfId="0" applyFont="1" applyFill="1" applyBorder="1" applyAlignment="1">
      <alignment horizontal="right" vertical="center"/>
    </xf>
    <xf numFmtId="0" fontId="55" fillId="2" borderId="24" xfId="0" applyFont="1" applyFill="1" applyBorder="1" applyAlignment="1" applyProtection="1">
      <alignment horizontal="center" vertical="center"/>
      <protection locked="0"/>
    </xf>
    <xf numFmtId="0" fontId="55" fillId="2" borderId="122" xfId="0" applyFont="1" applyFill="1" applyBorder="1" applyAlignment="1" applyProtection="1">
      <alignment horizontal="center" vertical="center"/>
      <protection locked="0"/>
    </xf>
    <xf numFmtId="0" fontId="55" fillId="0" borderId="3" xfId="0" applyFont="1" applyFill="1" applyBorder="1" applyAlignment="1">
      <alignment horizontal="center" vertical="center"/>
    </xf>
    <xf numFmtId="0" fontId="55" fillId="6" borderId="1" xfId="0" applyFont="1" applyFill="1" applyBorder="1" applyAlignment="1" applyProtection="1">
      <alignment horizontal="center" vertical="center"/>
      <protection locked="0"/>
    </xf>
    <xf numFmtId="0" fontId="70" fillId="0" borderId="29" xfId="0" applyFont="1" applyBorder="1" applyAlignment="1">
      <alignment horizontal="left" vertical="center"/>
    </xf>
    <xf numFmtId="0" fontId="70" fillId="0" borderId="30" xfId="0" applyFont="1" applyBorder="1" applyAlignment="1">
      <alignment horizontal="left" vertical="center"/>
    </xf>
    <xf numFmtId="0" fontId="70" fillId="0" borderId="31" xfId="0" applyFont="1" applyBorder="1" applyAlignment="1">
      <alignment horizontal="left" vertical="center"/>
    </xf>
    <xf numFmtId="0" fontId="70" fillId="0" borderId="43" xfId="0" applyFont="1" applyBorder="1" applyAlignment="1">
      <alignment horizontal="left" vertical="center"/>
    </xf>
    <xf numFmtId="0" fontId="70" fillId="0" borderId="26" xfId="0" applyFont="1" applyBorder="1" applyAlignment="1">
      <alignment horizontal="left" vertical="center"/>
    </xf>
    <xf numFmtId="0" fontId="70" fillId="0" borderId="44" xfId="0" applyFont="1" applyBorder="1" applyAlignment="1">
      <alignment horizontal="left" vertical="center"/>
    </xf>
    <xf numFmtId="0" fontId="67" fillId="0" borderId="5"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22" xfId="0" applyFont="1" applyFill="1" applyBorder="1" applyAlignment="1">
      <alignment horizontal="center" vertical="center" wrapText="1"/>
    </xf>
    <xf numFmtId="0" fontId="67" fillId="0" borderId="0" xfId="0" applyFont="1" applyFill="1" applyBorder="1" applyAlignment="1">
      <alignment horizontal="center" vertical="center" wrapText="1"/>
    </xf>
    <xf numFmtId="0" fontId="67" fillId="0" borderId="24" xfId="0" applyFont="1" applyFill="1" applyBorder="1" applyAlignment="1">
      <alignment horizontal="center" vertical="center" wrapText="1"/>
    </xf>
    <xf numFmtId="0" fontId="67" fillId="0" borderId="20" xfId="0" applyFont="1" applyFill="1" applyBorder="1" applyAlignment="1">
      <alignment horizontal="center" vertical="center" wrapText="1"/>
    </xf>
    <xf numFmtId="0" fontId="78" fillId="0" borderId="6" xfId="0" applyFont="1" applyFill="1" applyBorder="1" applyAlignment="1">
      <alignment horizontal="center" vertical="center"/>
    </xf>
    <xf numFmtId="0" fontId="67" fillId="0" borderId="6" xfId="0" applyFont="1" applyFill="1" applyBorder="1" applyAlignment="1">
      <alignment horizontal="center" vertical="center"/>
    </xf>
    <xf numFmtId="0" fontId="67" fillId="0" borderId="114" xfId="0" applyFont="1" applyFill="1" applyBorder="1" applyAlignment="1">
      <alignment horizontal="center" vertical="center"/>
    </xf>
    <xf numFmtId="38" fontId="67" fillId="2" borderId="48" xfId="0" applyNumberFormat="1" applyFont="1" applyFill="1" applyBorder="1" applyAlignment="1">
      <alignment horizontal="center" vertical="center" shrinkToFit="1"/>
    </xf>
    <xf numFmtId="0" fontId="67" fillId="2" borderId="17" xfId="0" applyFont="1" applyFill="1" applyBorder="1" applyAlignment="1">
      <alignment horizontal="center" vertical="center" shrinkToFit="1"/>
    </xf>
    <xf numFmtId="0" fontId="67" fillId="2" borderId="46" xfId="0" applyFont="1" applyFill="1" applyBorder="1" applyAlignment="1">
      <alignment horizontal="center" vertical="center" shrinkToFit="1"/>
    </xf>
    <xf numFmtId="0" fontId="54" fillId="0" borderId="115" xfId="0" applyFont="1" applyBorder="1" applyAlignment="1">
      <alignment horizontal="center" vertical="center"/>
    </xf>
    <xf numFmtId="0" fontId="54" fillId="0" borderId="75" xfId="0" applyFont="1" applyBorder="1" applyAlignment="1">
      <alignment horizontal="center" vertical="center"/>
    </xf>
    <xf numFmtId="0" fontId="64" fillId="11" borderId="84" xfId="0" applyFont="1" applyFill="1" applyBorder="1" applyAlignment="1">
      <alignment horizontal="center" vertical="center"/>
    </xf>
    <xf numFmtId="0" fontId="64" fillId="11" borderId="116" xfId="0" applyFont="1" applyFill="1" applyBorder="1" applyAlignment="1">
      <alignment horizontal="center" vertical="center"/>
    </xf>
    <xf numFmtId="0" fontId="64" fillId="11" borderId="121" xfId="0" applyFont="1" applyFill="1" applyBorder="1" applyAlignment="1">
      <alignment horizontal="center" vertical="center"/>
    </xf>
    <xf numFmtId="0" fontId="67" fillId="0" borderId="24" xfId="0" applyFont="1" applyFill="1" applyBorder="1" applyAlignment="1">
      <alignment horizontal="center" vertical="center"/>
    </xf>
    <xf numFmtId="0" fontId="67" fillId="0" borderId="20" xfId="0" applyFont="1" applyFill="1" applyBorder="1" applyAlignment="1">
      <alignment horizontal="center" vertical="center"/>
    </xf>
    <xf numFmtId="0" fontId="67" fillId="0" borderId="25" xfId="0" applyFont="1" applyFill="1" applyBorder="1" applyAlignment="1">
      <alignment horizontal="center" vertical="center"/>
    </xf>
    <xf numFmtId="38" fontId="67" fillId="2" borderId="27" xfId="0" applyNumberFormat="1" applyFont="1" applyFill="1" applyBorder="1" applyAlignment="1">
      <alignment horizontal="center" vertical="center" shrinkToFit="1"/>
    </xf>
    <xf numFmtId="38" fontId="67" fillId="2" borderId="28" xfId="0" applyNumberFormat="1" applyFont="1" applyFill="1" applyBorder="1" applyAlignment="1">
      <alignment horizontal="center" vertical="center" shrinkToFit="1"/>
    </xf>
    <xf numFmtId="38" fontId="67" fillId="2" borderId="61" xfId="0" applyNumberFormat="1" applyFont="1" applyFill="1" applyBorder="1" applyAlignment="1">
      <alignment horizontal="center" vertical="center" shrinkToFit="1"/>
    </xf>
    <xf numFmtId="2" fontId="67" fillId="0" borderId="13" xfId="0" applyNumberFormat="1" applyFont="1" applyBorder="1" applyAlignment="1">
      <alignment horizontal="center" vertical="center" shrinkToFit="1"/>
    </xf>
    <xf numFmtId="0" fontId="68" fillId="2" borderId="20" xfId="0" applyFont="1" applyFill="1" applyBorder="1" applyAlignment="1">
      <alignment horizontal="center" vertical="center" shrinkToFit="1"/>
    </xf>
    <xf numFmtId="0" fontId="67" fillId="0" borderId="77" xfId="0" applyFont="1" applyBorder="1" applyAlignment="1">
      <alignment horizontal="center" vertical="center" textRotation="255" shrinkToFit="1"/>
    </xf>
    <xf numFmtId="0" fontId="67" fillId="0" borderId="117" xfId="0" applyFont="1" applyBorder="1" applyAlignment="1">
      <alignment horizontal="center" vertical="center" textRotation="255" shrinkToFit="1"/>
    </xf>
    <xf numFmtId="0" fontId="67" fillId="0" borderId="78" xfId="0" applyFont="1" applyBorder="1" applyAlignment="1">
      <alignment horizontal="center" vertical="center" textRotation="255" shrinkToFit="1"/>
    </xf>
    <xf numFmtId="0" fontId="59" fillId="0" borderId="5" xfId="0" applyFont="1" applyFill="1" applyBorder="1" applyAlignment="1">
      <alignment horizontal="center" vertical="center" wrapText="1"/>
    </xf>
    <xf numFmtId="0" fontId="55" fillId="0" borderId="4" xfId="0" applyFont="1" applyFill="1" applyBorder="1" applyAlignment="1">
      <alignment horizontal="center" vertical="center"/>
    </xf>
    <xf numFmtId="0" fontId="55" fillId="0" borderId="1" xfId="0" applyFont="1" applyFill="1" applyBorder="1" applyAlignment="1">
      <alignment horizontal="center" vertical="center"/>
    </xf>
    <xf numFmtId="0" fontId="67" fillId="2" borderId="118" xfId="0" applyFont="1" applyFill="1" applyBorder="1" applyAlignment="1">
      <alignment horizontal="center" vertical="center" shrinkToFit="1"/>
    </xf>
    <xf numFmtId="0" fontId="67" fillId="2" borderId="20" xfId="0" applyFont="1" applyFill="1" applyBorder="1" applyAlignment="1">
      <alignment horizontal="center" vertical="center" shrinkToFit="1"/>
    </xf>
    <xf numFmtId="0" fontId="67" fillId="2" borderId="119" xfId="0" applyFont="1" applyFill="1" applyBorder="1" applyAlignment="1">
      <alignment horizontal="center" vertical="center" shrinkToFit="1"/>
    </xf>
    <xf numFmtId="0" fontId="55" fillId="0" borderId="5" xfId="0" applyFont="1" applyFill="1" applyBorder="1" applyAlignment="1">
      <alignment horizontal="left" vertical="center" wrapText="1" shrinkToFit="1"/>
    </xf>
    <xf numFmtId="0" fontId="55" fillId="0" borderId="6" xfId="0" applyFont="1" applyFill="1" applyBorder="1" applyAlignment="1">
      <alignment horizontal="left" vertical="center" wrapText="1" shrinkToFit="1"/>
    </xf>
    <xf numFmtId="0" fontId="55" fillId="0" borderId="7" xfId="0" applyFont="1" applyFill="1" applyBorder="1" applyAlignment="1">
      <alignment horizontal="left" vertical="center" wrapText="1" shrinkToFit="1"/>
    </xf>
    <xf numFmtId="0" fontId="57" fillId="2" borderId="1" xfId="0" applyFont="1" applyFill="1" applyBorder="1" applyAlignment="1" applyProtection="1">
      <alignment vertical="center" shrinkToFit="1"/>
      <protection locked="0"/>
    </xf>
    <xf numFmtId="0" fontId="57" fillId="0" borderId="25" xfId="0" applyFont="1" applyFill="1" applyBorder="1" applyAlignment="1">
      <alignment horizontal="center" vertical="center"/>
    </xf>
    <xf numFmtId="0" fontId="57" fillId="0" borderId="18" xfId="0" applyFont="1" applyFill="1" applyBorder="1" applyAlignment="1">
      <alignment horizontal="center" vertical="center"/>
    </xf>
    <xf numFmtId="0" fontId="57" fillId="0" borderId="24" xfId="0" applyFont="1" applyFill="1" applyBorder="1" applyAlignment="1">
      <alignment horizontal="center" vertical="center"/>
    </xf>
    <xf numFmtId="0" fontId="57" fillId="2" borderId="1" xfId="0" applyFont="1" applyFill="1" applyBorder="1" applyAlignment="1" applyProtection="1">
      <alignment horizontal="left" vertical="center" shrinkToFit="1"/>
      <protection locked="0"/>
    </xf>
    <xf numFmtId="0" fontId="64" fillId="11" borderId="120" xfId="0" applyFont="1" applyFill="1" applyBorder="1" applyAlignment="1">
      <alignment horizontal="center" vertical="center"/>
    </xf>
    <xf numFmtId="0" fontId="67" fillId="0" borderId="53" xfId="0" applyFont="1" applyFill="1" applyBorder="1" applyAlignment="1">
      <alignment horizontal="left" vertical="center"/>
    </xf>
    <xf numFmtId="0" fontId="67" fillId="0" borderId="54" xfId="0" applyFont="1" applyFill="1" applyBorder="1" applyAlignment="1">
      <alignment horizontal="left" vertical="center"/>
    </xf>
    <xf numFmtId="176" fontId="55" fillId="2" borderId="18" xfId="0" applyNumberFormat="1" applyFont="1" applyFill="1" applyBorder="1" applyAlignment="1" applyProtection="1">
      <alignment horizontal="right" vertical="center"/>
      <protection locked="0"/>
    </xf>
    <xf numFmtId="0" fontId="67" fillId="0" borderId="10" xfId="0" applyFont="1" applyFill="1" applyBorder="1" applyAlignment="1">
      <alignment horizontal="left" vertical="center" wrapText="1" shrinkToFit="1"/>
    </xf>
    <xf numFmtId="176" fontId="55" fillId="6" borderId="1" xfId="0" applyNumberFormat="1" applyFont="1" applyFill="1" applyBorder="1" applyAlignment="1" applyProtection="1">
      <alignment horizontal="right" vertical="center"/>
      <protection locked="0"/>
    </xf>
    <xf numFmtId="0" fontId="55" fillId="0" borderId="5" xfId="0" applyFont="1" applyBorder="1" applyAlignment="1">
      <alignment horizontal="left" vertical="center"/>
    </xf>
    <xf numFmtId="0" fontId="55" fillId="0" borderId="6" xfId="0" applyFont="1" applyBorder="1" applyAlignment="1">
      <alignment horizontal="left" vertical="center"/>
    </xf>
    <xf numFmtId="176" fontId="55" fillId="0" borderId="113" xfId="0" applyNumberFormat="1" applyFont="1" applyFill="1" applyBorder="1" applyAlignment="1">
      <alignment vertical="center"/>
    </xf>
    <xf numFmtId="176" fontId="55" fillId="0" borderId="112" xfId="0" applyNumberFormat="1" applyFont="1" applyFill="1" applyBorder="1" applyAlignment="1">
      <alignment vertical="center"/>
    </xf>
    <xf numFmtId="176" fontId="55" fillId="0" borderId="104" xfId="0" applyNumberFormat="1" applyFont="1" applyFill="1" applyBorder="1" applyAlignment="1">
      <alignment vertical="center"/>
    </xf>
    <xf numFmtId="0" fontId="59" fillId="0" borderId="0" xfId="0" applyFont="1" applyFill="1" applyAlignment="1">
      <alignment horizontal="left" vertical="center" wrapText="1"/>
    </xf>
    <xf numFmtId="0" fontId="61" fillId="0" borderId="17" xfId="0" applyFont="1" applyFill="1" applyBorder="1" applyAlignment="1">
      <alignment horizontal="center" textRotation="255"/>
    </xf>
    <xf numFmtId="0" fontId="61" fillId="0" borderId="112" xfId="0" applyFont="1" applyFill="1" applyBorder="1" applyAlignment="1">
      <alignment horizontal="center" textRotation="255"/>
    </xf>
    <xf numFmtId="0" fontId="55" fillId="0" borderId="5" xfId="0" applyFont="1" applyFill="1" applyBorder="1" applyAlignment="1">
      <alignment horizontal="left" vertical="center"/>
    </xf>
    <xf numFmtId="176" fontId="55" fillId="2" borderId="68" xfId="0" applyNumberFormat="1" applyFont="1" applyFill="1" applyBorder="1" applyAlignment="1" applyProtection="1">
      <alignment horizontal="right" vertical="center"/>
      <protection locked="0"/>
    </xf>
    <xf numFmtId="176" fontId="55" fillId="2" borderId="36" xfId="0" applyNumberFormat="1" applyFont="1" applyFill="1" applyBorder="1" applyAlignment="1" applyProtection="1">
      <alignment horizontal="right" vertical="center"/>
      <protection locked="0"/>
    </xf>
    <xf numFmtId="176" fontId="55" fillId="2" borderId="37" xfId="0" applyNumberFormat="1" applyFont="1" applyFill="1" applyBorder="1" applyAlignment="1" applyProtection="1">
      <alignment horizontal="right" vertical="center"/>
      <protection locked="0"/>
    </xf>
    <xf numFmtId="0" fontId="57" fillId="0" borderId="5" xfId="0" applyFont="1" applyFill="1" applyBorder="1" applyAlignment="1">
      <alignment horizontal="center" vertical="center" wrapText="1"/>
    </xf>
    <xf numFmtId="0" fontId="57" fillId="0" borderId="6" xfId="0" applyFont="1" applyFill="1" applyBorder="1" applyAlignment="1">
      <alignment horizontal="center" vertical="center" wrapText="1"/>
    </xf>
    <xf numFmtId="0" fontId="57" fillId="0" borderId="22"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57" fillId="0" borderId="24" xfId="0" applyFont="1" applyFill="1" applyBorder="1" applyAlignment="1">
      <alignment horizontal="center" vertical="center" wrapText="1"/>
    </xf>
    <xf numFmtId="0" fontId="57" fillId="0" borderId="20" xfId="0" applyFont="1" applyFill="1" applyBorder="1" applyAlignment="1">
      <alignment horizontal="center" vertical="center" wrapText="1"/>
    </xf>
    <xf numFmtId="0" fontId="57" fillId="2" borderId="6" xfId="0" applyNumberFormat="1" applyFont="1" applyFill="1" applyBorder="1" applyAlignment="1" applyProtection="1">
      <alignment vertical="center"/>
      <protection locked="0"/>
    </xf>
    <xf numFmtId="0" fontId="57" fillId="2" borderId="22" xfId="0" applyFont="1" applyFill="1" applyBorder="1" applyAlignment="1" applyProtection="1">
      <alignment vertical="center"/>
      <protection locked="0"/>
    </xf>
    <xf numFmtId="0" fontId="57" fillId="2" borderId="0" xfId="0" applyFont="1" applyFill="1" applyBorder="1" applyAlignment="1" applyProtection="1">
      <alignment vertical="center"/>
      <protection locked="0"/>
    </xf>
    <xf numFmtId="0" fontId="57" fillId="2" borderId="23" xfId="0" applyFont="1" applyFill="1" applyBorder="1" applyAlignment="1" applyProtection="1">
      <alignment vertical="center"/>
      <protection locked="0"/>
    </xf>
    <xf numFmtId="0" fontId="57" fillId="2" borderId="24" xfId="0" applyFont="1" applyFill="1" applyBorder="1" applyAlignment="1" applyProtection="1">
      <alignment vertical="center"/>
      <protection locked="0"/>
    </xf>
    <xf numFmtId="0" fontId="57" fillId="2" borderId="20" xfId="0" applyFont="1" applyFill="1" applyBorder="1" applyAlignment="1" applyProtection="1">
      <alignment vertical="center"/>
      <protection locked="0"/>
    </xf>
    <xf numFmtId="0" fontId="57" fillId="2" borderId="25" xfId="0" applyFont="1" applyFill="1" applyBorder="1" applyAlignment="1" applyProtection="1">
      <alignment vertical="center"/>
      <protection locked="0"/>
    </xf>
    <xf numFmtId="0" fontId="57" fillId="0" borderId="53" xfId="0" applyFont="1" applyFill="1" applyBorder="1" applyAlignment="1">
      <alignment horizontal="center" vertical="center" wrapText="1"/>
    </xf>
    <xf numFmtId="0" fontId="57" fillId="0" borderId="54" xfId="0" applyFont="1" applyFill="1" applyBorder="1" applyAlignment="1">
      <alignment horizontal="center" vertical="center" wrapText="1"/>
    </xf>
    <xf numFmtId="0" fontId="57" fillId="2" borderId="53" xfId="0" applyFont="1" applyFill="1" applyBorder="1" applyAlignment="1">
      <alignment vertical="center"/>
    </xf>
    <xf numFmtId="0" fontId="57" fillId="2" borderId="54" xfId="0" applyFont="1" applyFill="1" applyBorder="1" applyAlignment="1">
      <alignment vertical="center"/>
    </xf>
    <xf numFmtId="0" fontId="57" fillId="2" borderId="81" xfId="0" applyFont="1" applyFill="1" applyBorder="1" applyAlignment="1">
      <alignment vertical="center"/>
    </xf>
    <xf numFmtId="0" fontId="57" fillId="2" borderId="24" xfId="0" applyFont="1" applyFill="1" applyBorder="1" applyAlignment="1">
      <alignment vertical="center"/>
    </xf>
    <xf numFmtId="0" fontId="57" fillId="2" borderId="20" xfId="0" applyFont="1" applyFill="1" applyBorder="1" applyAlignment="1">
      <alignment vertical="center"/>
    </xf>
    <xf numFmtId="0" fontId="57" fillId="2" borderId="25" xfId="0" applyFont="1" applyFill="1" applyBorder="1" applyAlignment="1">
      <alignment vertical="center"/>
    </xf>
    <xf numFmtId="0" fontId="57" fillId="0" borderId="1" xfId="0" applyFont="1" applyFill="1" applyBorder="1" applyAlignment="1" applyProtection="1">
      <alignment horizontal="center" vertical="center"/>
      <protection locked="0"/>
    </xf>
    <xf numFmtId="0" fontId="55" fillId="0" borderId="2" xfId="0" applyFont="1" applyFill="1" applyBorder="1" applyAlignment="1">
      <alignment horizontal="center" vertical="center"/>
    </xf>
    <xf numFmtId="0" fontId="56" fillId="0" borderId="0" xfId="0" applyFont="1" applyFill="1" applyAlignment="1">
      <alignment horizontal="center" vertical="center" shrinkToFit="1"/>
    </xf>
    <xf numFmtId="0" fontId="57" fillId="0" borderId="5" xfId="0" applyFont="1" applyFill="1" applyBorder="1" applyAlignment="1">
      <alignment horizontal="center" vertical="center"/>
    </xf>
    <xf numFmtId="0" fontId="57" fillId="0" borderId="6" xfId="0" applyFont="1" applyFill="1" applyBorder="1" applyAlignment="1">
      <alignment horizontal="center" vertical="center"/>
    </xf>
    <xf numFmtId="0" fontId="57" fillId="2" borderId="53" xfId="0" applyFont="1" applyFill="1" applyBorder="1" applyAlignment="1" applyProtection="1">
      <alignment vertical="center"/>
      <protection locked="0"/>
    </xf>
    <xf numFmtId="0" fontId="57" fillId="2" borderId="54" xfId="0" applyFont="1" applyFill="1" applyBorder="1" applyAlignment="1" applyProtection="1">
      <alignment vertical="center"/>
      <protection locked="0"/>
    </xf>
    <xf numFmtId="0" fontId="57" fillId="2" borderId="81" xfId="0" applyFont="1" applyFill="1" applyBorder="1" applyAlignment="1" applyProtection="1">
      <alignment vertical="center"/>
      <protection locked="0"/>
    </xf>
    <xf numFmtId="0" fontId="57" fillId="0" borderId="20" xfId="0" applyFont="1" applyFill="1" applyBorder="1" applyAlignment="1">
      <alignment horizontal="center" vertical="center"/>
    </xf>
    <xf numFmtId="0" fontId="57" fillId="2" borderId="55" xfId="0" applyFont="1" applyFill="1" applyBorder="1" applyAlignment="1" applyProtection="1">
      <alignment vertical="center" wrapText="1"/>
      <protection locked="0"/>
    </xf>
    <xf numFmtId="0" fontId="57" fillId="2" borderId="14" xfId="0" applyFont="1" applyFill="1" applyBorder="1" applyAlignment="1" applyProtection="1">
      <alignment vertical="center" wrapText="1"/>
      <protection locked="0"/>
    </xf>
    <xf numFmtId="0" fontId="57" fillId="2" borderId="82" xfId="0" applyFont="1" applyFill="1" applyBorder="1" applyAlignment="1" applyProtection="1">
      <alignment vertical="center" wrapText="1"/>
      <protection locked="0"/>
    </xf>
    <xf numFmtId="0" fontId="71" fillId="2" borderId="126" xfId="0" applyFont="1" applyFill="1" applyBorder="1" applyAlignment="1" applyProtection="1">
      <alignment horizontal="center" vertical="center" wrapText="1"/>
      <protection locked="0"/>
    </xf>
    <xf numFmtId="0" fontId="71" fillId="2" borderId="125"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24" xfId="0" applyFont="1" applyFill="1" applyBorder="1" applyAlignment="1" applyProtection="1">
      <alignment horizontal="left" vertical="center" wrapText="1"/>
      <protection locked="0"/>
    </xf>
    <xf numFmtId="0" fontId="61" fillId="2" borderId="25" xfId="0" applyFont="1" applyFill="1" applyBorder="1" applyAlignment="1" applyProtection="1">
      <alignment horizontal="left" vertical="center" wrapText="1"/>
      <protection locked="0"/>
    </xf>
    <xf numFmtId="0" fontId="71" fillId="2" borderId="49" xfId="0" applyFont="1" applyFill="1" applyBorder="1" applyAlignment="1">
      <alignment horizontal="left" vertical="center" wrapText="1"/>
    </xf>
    <xf numFmtId="0" fontId="71" fillId="2" borderId="18"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2" fillId="6" borderId="3" xfId="0" applyFont="1" applyFill="1" applyBorder="1" applyAlignment="1">
      <alignment horizontal="left" vertical="center" indent="3"/>
    </xf>
    <xf numFmtId="0" fontId="72" fillId="6" borderId="4" xfId="0" applyFont="1" applyFill="1" applyBorder="1" applyAlignment="1">
      <alignment horizontal="left" vertical="center" indent="3"/>
    </xf>
    <xf numFmtId="0" fontId="72" fillId="2" borderId="2" xfId="0" applyFont="1" applyFill="1" applyBorder="1" applyAlignment="1" applyProtection="1">
      <alignment horizontal="left" vertical="center"/>
      <protection locked="0"/>
    </xf>
    <xf numFmtId="0" fontId="72" fillId="2" borderId="3" xfId="0" applyFont="1" applyFill="1" applyBorder="1" applyAlignment="1" applyProtection="1">
      <alignment horizontal="left" vertical="center"/>
      <protection locked="0"/>
    </xf>
    <xf numFmtId="0" fontId="72" fillId="2" borderId="123" xfId="0" applyFont="1" applyFill="1" applyBorder="1" applyAlignment="1" applyProtection="1">
      <alignment horizontal="left" vertical="center"/>
      <protection locked="0"/>
    </xf>
    <xf numFmtId="0" fontId="77" fillId="0" borderId="1" xfId="0" applyFont="1" applyFill="1" applyBorder="1" applyAlignment="1">
      <alignment horizontal="center" vertical="center"/>
    </xf>
    <xf numFmtId="0" fontId="77" fillId="0" borderId="2" xfId="0" applyFont="1" applyFill="1" applyBorder="1" applyAlignment="1">
      <alignment horizontal="center" vertical="center"/>
    </xf>
    <xf numFmtId="0" fontId="77" fillId="0" borderId="27" xfId="0" applyFont="1" applyFill="1" applyBorder="1" applyAlignment="1">
      <alignment vertical="center"/>
    </xf>
    <xf numFmtId="0" fontId="77" fillId="0" borderId="28" xfId="0" applyFont="1" applyFill="1" applyBorder="1" applyAlignment="1">
      <alignment vertical="center"/>
    </xf>
    <xf numFmtId="0" fontId="77" fillId="0" borderId="61" xfId="0" applyFont="1" applyFill="1" applyBorder="1" applyAlignment="1">
      <alignment vertical="center"/>
    </xf>
    <xf numFmtId="0" fontId="57" fillId="0" borderId="0" xfId="0" applyFont="1" applyAlignment="1" applyProtection="1">
      <alignment horizontal="left" vertical="center" wrapText="1"/>
      <protection locked="0"/>
    </xf>
    <xf numFmtId="0" fontId="71" fillId="2" borderId="17" xfId="0" applyFont="1" applyFill="1" applyBorder="1" applyAlignment="1" applyProtection="1">
      <alignment horizontal="center" vertical="center" wrapText="1"/>
      <protection locked="0"/>
    </xf>
    <xf numFmtId="0" fontId="71" fillId="2" borderId="49"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wrapText="1"/>
      <protection locked="0"/>
    </xf>
    <xf numFmtId="0" fontId="72" fillId="2"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protection locked="0"/>
    </xf>
    <xf numFmtId="0" fontId="72" fillId="2" borderId="22" xfId="0" applyFont="1" applyFill="1" applyBorder="1" applyAlignment="1" applyProtection="1">
      <alignment horizontal="center" vertical="center"/>
      <protection locked="0"/>
    </xf>
    <xf numFmtId="0" fontId="72" fillId="2" borderId="0" xfId="0" applyFont="1" applyFill="1" applyBorder="1" applyAlignment="1" applyProtection="1">
      <alignment horizontal="center" vertical="center"/>
      <protection locked="0"/>
    </xf>
    <xf numFmtId="0" fontId="72" fillId="2" borderId="23" xfId="0" applyFont="1" applyFill="1" applyBorder="1" applyAlignment="1" applyProtection="1">
      <alignment horizontal="center" vertical="center"/>
      <protection locked="0"/>
    </xf>
    <xf numFmtId="0" fontId="72" fillId="2" borderId="22"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protection locked="0"/>
    </xf>
    <xf numFmtId="0" fontId="72" fillId="2" borderId="49"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top"/>
      <protection locked="0"/>
    </xf>
    <xf numFmtId="0" fontId="72" fillId="2" borderId="25" xfId="0" applyFont="1" applyFill="1" applyBorder="1" applyAlignment="1" applyProtection="1">
      <alignment horizontal="center" vertical="top"/>
      <protection locked="0"/>
    </xf>
    <xf numFmtId="0" fontId="72" fillId="0" borderId="22" xfId="0" applyFont="1" applyFill="1" applyBorder="1" applyAlignment="1" applyProtection="1">
      <alignment horizontal="center" vertical="center" wrapText="1"/>
      <protection locked="0"/>
    </xf>
    <xf numFmtId="0" fontId="71" fillId="2" borderId="124" xfId="0"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 xfId="0" applyBorder="1" applyAlignment="1">
      <alignment horizontal="center" vertical="center"/>
    </xf>
    <xf numFmtId="0" fontId="0" fillId="0" borderId="49" xfId="0" applyBorder="1" applyAlignment="1">
      <alignment horizontal="center" vertical="center"/>
    </xf>
    <xf numFmtId="0" fontId="0" fillId="21" borderId="1" xfId="0" applyFill="1" applyBorder="1" applyAlignment="1">
      <alignment horizontal="center" vertical="center"/>
    </xf>
    <xf numFmtId="0" fontId="0" fillId="20" borderId="1" xfId="0" applyFill="1" applyBorder="1" applyAlignment="1">
      <alignment horizontal="center" vertical="center"/>
    </xf>
    <xf numFmtId="0" fontId="0" fillId="22" borderId="1" xfId="0" applyFill="1" applyBorder="1" applyAlignment="1">
      <alignment horizontal="center" vertical="center"/>
    </xf>
  </cellXfs>
  <cellStyles count="6">
    <cellStyle name="パーセント 2" xfId="2" xr:uid="{00000000-0005-0000-0000-000000000000}"/>
    <cellStyle name="ハイパーリンク" xfId="4" builtinId="8"/>
    <cellStyle name="桁区切り" xfId="5" builtinId="6"/>
    <cellStyle name="桁区切り 2" xfId="1" xr:uid="{00000000-0005-0000-0000-000003000000}"/>
    <cellStyle name="標準" xfId="0" builtinId="0"/>
    <cellStyle name="標準 2" xfId="3" xr:uid="{00000000-0005-0000-0000-000005000000}"/>
  </cellStyles>
  <dxfs count="2">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CC"/>
      <color rgb="FFCDFFFF"/>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fmlaLink="C62" lockText="1" noThreeD="1"/>
</file>

<file path=xl/ctrlProps/ctrlProp10.xml><?xml version="1.0" encoding="utf-8"?>
<formControlPr xmlns="http://schemas.microsoft.com/office/spreadsheetml/2009/9/main" objectType="CheckBox" checked="Checked" fmlaLink="$AL$19"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fmlaLink="$AL$19"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fmlaLink="C63"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64"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65" lockText="1" noThreeD="1"/>
</file>

<file path=xl/ctrlProps/ctrlProp5.xml><?xml version="1.0" encoding="utf-8"?>
<formControlPr xmlns="http://schemas.microsoft.com/office/spreadsheetml/2009/9/main" objectType="CheckBox" checked="Checked" fmlaLink="$AM$19"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fmlaLink="$L$54" lockText="1" noThreeD="1"/>
</file>

<file path=xl/ctrlProps/ctrlProp8.xml><?xml version="1.0" encoding="utf-8"?>
<formControlPr xmlns="http://schemas.microsoft.com/office/spreadsheetml/2009/9/main" objectType="CheckBox" checked="Checked" fmlaLink="$L$55" lockText="1" noThreeD="1"/>
</file>

<file path=xl/ctrlProps/ctrlProp9.xml><?xml version="1.0" encoding="utf-8"?>
<formControlPr xmlns="http://schemas.microsoft.com/office/spreadsheetml/2009/9/main" objectType="CheckBox" checked="Checked" fmlaLink="$L$56" lockText="1" noThreeD="1"/>
</file>

<file path=xl/drawings/drawing1.xml><?xml version="1.0" encoding="utf-8"?>
<xdr:wsDr xmlns:xdr="http://schemas.openxmlformats.org/drawingml/2006/spreadsheetDrawing" xmlns:a="http://schemas.openxmlformats.org/drawingml/2006/main">
  <xdr:twoCellAnchor>
    <xdr:from>
      <xdr:col>0</xdr:col>
      <xdr:colOff>673893</xdr:colOff>
      <xdr:row>8</xdr:row>
      <xdr:rowOff>223834</xdr:rowOff>
    </xdr:from>
    <xdr:to>
      <xdr:col>4</xdr:col>
      <xdr:colOff>1721726</xdr:colOff>
      <xdr:row>16</xdr:row>
      <xdr:rowOff>111590</xdr:rowOff>
    </xdr:to>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673893" y="4748209"/>
          <a:ext cx="7353383" cy="1764181"/>
          <a:chOff x="97972" y="4260273"/>
          <a:chExt cx="8755084" cy="1789215"/>
        </a:xfrm>
      </xdr:grpSpPr>
      <xdr:sp macro="" textlink="">
        <xdr:nvSpPr>
          <xdr:cNvPr id="18" name="四角形: 角を丸くする 2">
            <a:extLst>
              <a:ext uri="{FF2B5EF4-FFF2-40B4-BE49-F238E27FC236}">
                <a16:creationId xmlns:a16="http://schemas.microsoft.com/office/drawing/2014/main" id="{00000000-0008-0000-0000-000012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295400" y="4607626"/>
            <a:ext cx="1154624"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377124" y="4606428"/>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endParaRPr kumimoji="1" lang="en-US" altLang="ja-JP" sz="1800" b="1"/>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macro="" textlink="">
        <xdr:nvSpPr>
          <xdr:cNvPr id="22" name="矢印: 右 7">
            <a:extLst>
              <a:ext uri="{FF2B5EF4-FFF2-40B4-BE49-F238E27FC236}">
                <a16:creationId xmlns:a16="http://schemas.microsoft.com/office/drawing/2014/main" id="{00000000-0008-0000-0000-000016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3" name="四角形: 角を丸くする 8">
            <a:extLst>
              <a:ext uri="{FF2B5EF4-FFF2-40B4-BE49-F238E27FC236}">
                <a16:creationId xmlns:a16="http://schemas.microsoft.com/office/drawing/2014/main" id="{00000000-0008-0000-0000-000017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24" name="矢印: 右 9">
            <a:extLst>
              <a:ext uri="{FF2B5EF4-FFF2-40B4-BE49-F238E27FC236}">
                <a16:creationId xmlns:a16="http://schemas.microsoft.com/office/drawing/2014/main" id="{00000000-0008-0000-0000-000018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543300"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64482"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grpSp>
    <xdr:clientData/>
  </xdr:twoCellAnchor>
  <xdr:twoCellAnchor>
    <xdr:from>
      <xdr:col>2</xdr:col>
      <xdr:colOff>209552</xdr:colOff>
      <xdr:row>26</xdr:row>
      <xdr:rowOff>89807</xdr:rowOff>
    </xdr:from>
    <xdr:to>
      <xdr:col>3</xdr:col>
      <xdr:colOff>1666117</xdr:colOff>
      <xdr:row>27</xdr:row>
      <xdr:rowOff>651782</xdr:rowOff>
    </xdr:to>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286002" y="12443732"/>
          <a:ext cx="2799590" cy="12573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１）</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2</xdr:col>
      <xdr:colOff>532946</xdr:colOff>
      <xdr:row>26</xdr:row>
      <xdr:rowOff>638175</xdr:rowOff>
    </xdr:from>
    <xdr:to>
      <xdr:col>3</xdr:col>
      <xdr:colOff>1528082</xdr:colOff>
      <xdr:row>26</xdr:row>
      <xdr:rowOff>638175</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bwMode="auto">
        <a:xfrm flipV="1">
          <a:off x="2609396" y="12992100"/>
          <a:ext cx="2338161"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1985722</xdr:colOff>
      <xdr:row>26</xdr:row>
      <xdr:rowOff>591451</xdr:rowOff>
    </xdr:from>
    <xdr:to>
      <xdr:col>3</xdr:col>
      <xdr:colOff>2790054</xdr:colOff>
      <xdr:row>27</xdr:row>
      <xdr:rowOff>62284</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bwMode="auto">
        <a:xfrm>
          <a:off x="5405197" y="12945376"/>
          <a:ext cx="804332" cy="166158"/>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3</xdr:col>
      <xdr:colOff>2725510</xdr:colOff>
      <xdr:row>26</xdr:row>
      <xdr:rowOff>99332</xdr:rowOff>
    </xdr:from>
    <xdr:to>
      <xdr:col>5</xdr:col>
      <xdr:colOff>297656</xdr:colOff>
      <xdr:row>27</xdr:row>
      <xdr:rowOff>392906</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bwMode="auto">
        <a:xfrm>
          <a:off x="6618854" y="9552895"/>
          <a:ext cx="2632302" cy="134132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２）</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3</xdr:col>
      <xdr:colOff>2933700</xdr:colOff>
      <xdr:row>26</xdr:row>
      <xdr:rowOff>642937</xdr:rowOff>
    </xdr:from>
    <xdr:to>
      <xdr:col>5</xdr:col>
      <xdr:colOff>47625</xdr:colOff>
      <xdr:row>26</xdr:row>
      <xdr:rowOff>643043</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bwMode="auto">
        <a:xfrm flipV="1">
          <a:off x="6827044" y="10096500"/>
          <a:ext cx="2174081" cy="1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600074</xdr:colOff>
      <xdr:row>3</xdr:row>
      <xdr:rowOff>123825</xdr:rowOff>
    </xdr:from>
    <xdr:to>
      <xdr:col>27</xdr:col>
      <xdr:colOff>762000</xdr:colOff>
      <xdr:row>7</xdr:row>
      <xdr:rowOff>180975</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6383654" y="878205"/>
          <a:ext cx="4848226" cy="1062990"/>
          <a:chOff x="6190141" y="3257549"/>
          <a:chExt cx="5086350" cy="1047750"/>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190141" y="3257549"/>
            <a:ext cx="5086350" cy="104775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処遇改善加算・特定加算・補助金に共通して必要な情報　入力セル</a:t>
            </a:r>
            <a:endParaRPr kumimoji="1" lang="en-US" altLang="ja-JP" sz="1100"/>
          </a:p>
          <a:p>
            <a:pPr algn="l"/>
            <a:r>
              <a:rPr kumimoji="1" lang="ja-JP" altLang="en-US" sz="1100"/>
              <a:t>　　</a:t>
            </a:r>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316738" y="3848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60</xdr:row>
          <xdr:rowOff>160020</xdr:rowOff>
        </xdr:from>
        <xdr:to>
          <xdr:col>3</xdr:col>
          <xdr:colOff>30480</xdr:colOff>
          <xdr:row>62</xdr:row>
          <xdr:rowOff>22860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61</xdr:row>
          <xdr:rowOff>182880</xdr:rowOff>
        </xdr:from>
        <xdr:to>
          <xdr:col>3</xdr:col>
          <xdr:colOff>30480</xdr:colOff>
          <xdr:row>63</xdr:row>
          <xdr:rowOff>38100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63</xdr:row>
          <xdr:rowOff>60960</xdr:rowOff>
        </xdr:from>
        <xdr:to>
          <xdr:col>3</xdr:col>
          <xdr:colOff>30480</xdr:colOff>
          <xdr:row>63</xdr:row>
          <xdr:rowOff>297180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63</xdr:row>
          <xdr:rowOff>312420</xdr:rowOff>
        </xdr:from>
        <xdr:to>
          <xdr:col>3</xdr:col>
          <xdr:colOff>30480</xdr:colOff>
          <xdr:row>65</xdr:row>
          <xdr:rowOff>22860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142875</xdr:colOff>
      <xdr:row>40</xdr:row>
      <xdr:rowOff>165746</xdr:rowOff>
    </xdr:from>
    <xdr:ext cx="476250" cy="192360"/>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483429" y="3853282"/>
          <a:ext cx="476250"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l"/>
          <a:r>
            <a:rPr kumimoji="1" lang="en-US" altLang="ja-JP" sz="600">
              <a:solidFill>
                <a:sysClr val="windowText" lastClr="000000"/>
              </a:solidFill>
              <a:latin typeface="+mj-ea"/>
              <a:ea typeface="+mj-ea"/>
            </a:rPr>
            <a:t>(a)</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(c)</a:t>
          </a:r>
          <a:endParaRPr kumimoji="1" lang="ja-JP" altLang="en-US" sz="600">
            <a:solidFill>
              <a:sysClr val="windowText" lastClr="000000"/>
            </a:solidFill>
            <a:latin typeface="+mj-ea"/>
            <a:ea typeface="+mj-ea"/>
          </a:endParaRPr>
        </a:p>
      </xdr:txBody>
    </xdr:sp>
    <xdr:clientData/>
  </xdr:oneCellAnchor>
  <xdr:oneCellAnchor>
    <xdr:from>
      <xdr:col>26</xdr:col>
      <xdr:colOff>156482</xdr:colOff>
      <xdr:row>40</xdr:row>
      <xdr:rowOff>158941</xdr:rowOff>
    </xdr:from>
    <xdr:ext cx="476250" cy="192360"/>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5211536" y="3846477"/>
          <a:ext cx="476250"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l"/>
          <a:r>
            <a:rPr kumimoji="1" lang="en-US" altLang="ja-JP" sz="600">
              <a:solidFill>
                <a:sysClr val="windowText" lastClr="000000"/>
              </a:solidFill>
              <a:latin typeface="+mj-ea"/>
              <a:ea typeface="+mj-ea"/>
            </a:rPr>
            <a:t>(a)</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(b)</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182880</xdr:colOff>
          <xdr:row>18</xdr:row>
          <xdr:rowOff>7620</xdr:rowOff>
        </xdr:from>
        <xdr:to>
          <xdr:col>19</xdr:col>
          <xdr:colOff>22860</xdr:colOff>
          <xdr:row>19</xdr:row>
          <xdr:rowOff>7620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2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2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244929</xdr:colOff>
      <xdr:row>2</xdr:row>
      <xdr:rowOff>27213</xdr:rowOff>
    </xdr:from>
    <xdr:to>
      <xdr:col>44</xdr:col>
      <xdr:colOff>377840</xdr:colOff>
      <xdr:row>10</xdr:row>
      <xdr:rowOff>108857</xdr:rowOff>
    </xdr:to>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6340929" y="359052"/>
          <a:ext cx="4717201" cy="1353692"/>
          <a:chOff x="6172200" y="2790824"/>
          <a:chExt cx="5086350" cy="1381126"/>
        </a:xfrm>
      </xdr:grpSpPr>
      <xdr:sp macro=""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6343650" y="3825908"/>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6343650" y="3643484"/>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11</xdr:col>
          <xdr:colOff>0</xdr:colOff>
          <xdr:row>53</xdr:row>
          <xdr:rowOff>22860</xdr:rowOff>
        </xdr:from>
        <xdr:to>
          <xdr:col>13</xdr:col>
          <xdr:colOff>0</xdr:colOff>
          <xdr:row>53</xdr:row>
          <xdr:rowOff>182880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7620</xdr:rowOff>
        </xdr:from>
        <xdr:to>
          <xdr:col>12</xdr:col>
          <xdr:colOff>0</xdr:colOff>
          <xdr:row>54</xdr:row>
          <xdr:rowOff>182880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7620</xdr:rowOff>
        </xdr:from>
        <xdr:to>
          <xdr:col>12</xdr:col>
          <xdr:colOff>0</xdr:colOff>
          <xdr:row>55</xdr:row>
          <xdr:rowOff>182880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2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2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2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196501</xdr:colOff>
          <xdr:row>75</xdr:row>
          <xdr:rowOff>106091</xdr:rowOff>
        </xdr:from>
        <xdr:to>
          <xdr:col>5</xdr:col>
          <xdr:colOff>6803</xdr:colOff>
          <xdr:row>80</xdr:row>
          <xdr:rowOff>66760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735800" y="13367349"/>
              <a:ext cx="198922" cy="913169"/>
              <a:chOff x="896845" y="8204862"/>
              <a:chExt cx="217580" cy="684354"/>
            </a:xfrm>
          </xdr:grpSpPr>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200-0000763C0000}"/>
                  </a:ext>
                </a:extLst>
              </xdr:cNvPr>
              <xdr:cNvSpPr/>
            </xdr:nvSpPr>
            <xdr:spPr bwMode="auto">
              <a:xfrm>
                <a:off x="897450" y="8204862"/>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200-0000773C0000}"/>
                  </a:ext>
                </a:extLst>
              </xdr:cNvPr>
              <xdr:cNvSpPr/>
            </xdr:nvSpPr>
            <xdr:spPr bwMode="auto">
              <a:xfrm>
                <a:off x="896845" y="836299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200-0000783C0000}"/>
                  </a:ext>
                </a:extLst>
              </xdr:cNvPr>
              <xdr:cNvSpPr/>
            </xdr:nvSpPr>
            <xdr:spPr bwMode="auto">
              <a:xfrm>
                <a:off x="904875" y="863204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200-0000793C0000}"/>
                  </a:ext>
                </a:extLst>
              </xdr:cNvPr>
              <xdr:cNvSpPr/>
            </xdr:nvSpPr>
            <xdr:spPr bwMode="auto">
              <a:xfrm>
                <a:off x="904875" y="849400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4466</xdr:colOff>
          <xdr:row>80</xdr:row>
          <xdr:rowOff>13917</xdr:rowOff>
        </xdr:from>
        <xdr:to>
          <xdr:col>5</xdr:col>
          <xdr:colOff>22167</xdr:colOff>
          <xdr:row>84</xdr:row>
          <xdr:rowOff>74446</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741885" y="14227675"/>
              <a:ext cx="208201" cy="1013029"/>
              <a:chOff x="896845" y="8130647"/>
              <a:chExt cx="217580" cy="758564"/>
            </a:xfrm>
          </xdr:grpSpPr>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200-0000903C0000}"/>
                  </a:ext>
                </a:extLst>
              </xdr:cNvPr>
              <xdr:cNvSpPr/>
            </xdr:nvSpPr>
            <xdr:spPr bwMode="auto">
              <a:xfrm>
                <a:off x="897450" y="8130647"/>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200-000091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200-0000923C0000}"/>
                  </a:ext>
                </a:extLst>
              </xdr:cNvPr>
              <xdr:cNvSpPr/>
            </xdr:nvSpPr>
            <xdr:spPr bwMode="auto">
              <a:xfrm>
                <a:off x="904875" y="8632036"/>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200-000093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196502</xdr:colOff>
          <xdr:row>83</xdr:row>
          <xdr:rowOff>113777</xdr:rowOff>
        </xdr:from>
        <xdr:to>
          <xdr:col>5</xdr:col>
          <xdr:colOff>6804</xdr:colOff>
          <xdr:row>89</xdr:row>
          <xdr:rowOff>74448</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735801" y="15089535"/>
              <a:ext cx="198922" cy="1294171"/>
              <a:chOff x="896845" y="7942285"/>
              <a:chExt cx="217580" cy="969754"/>
            </a:xfrm>
          </xdr:grpSpPr>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200-0000953C0000}"/>
                  </a:ext>
                </a:extLst>
              </xdr:cNvPr>
              <xdr:cNvSpPr/>
            </xdr:nvSpPr>
            <xdr:spPr bwMode="auto">
              <a:xfrm>
                <a:off x="897450" y="8130653"/>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200-0000963C0000}"/>
                  </a:ext>
                </a:extLst>
              </xdr:cNvPr>
              <xdr:cNvSpPr/>
            </xdr:nvSpPr>
            <xdr:spPr bwMode="auto">
              <a:xfrm>
                <a:off x="896845" y="836870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200-0000973C0000}"/>
                  </a:ext>
                </a:extLst>
              </xdr:cNvPr>
              <xdr:cNvSpPr/>
            </xdr:nvSpPr>
            <xdr:spPr bwMode="auto">
              <a:xfrm>
                <a:off x="904875" y="8654864"/>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200-0000983C0000}"/>
                  </a:ext>
                </a:extLst>
              </xdr:cNvPr>
              <xdr:cNvSpPr/>
            </xdr:nvSpPr>
            <xdr:spPr bwMode="auto">
              <a:xfrm>
                <a:off x="904875" y="851113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200-0000993C0000}"/>
                  </a:ext>
                </a:extLst>
              </xdr:cNvPr>
              <xdr:cNvSpPr/>
            </xdr:nvSpPr>
            <xdr:spPr bwMode="auto">
              <a:xfrm>
                <a:off x="904874" y="7942285"/>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89</xdr:row>
          <xdr:rowOff>23045</xdr:rowOff>
        </xdr:from>
        <xdr:to>
          <xdr:col>5</xdr:col>
          <xdr:colOff>17701</xdr:colOff>
          <xdr:row>93</xdr:row>
          <xdr:rowOff>83574</xdr:rowOff>
        </xdr:to>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737419" y="16332303"/>
              <a:ext cx="208201" cy="1013029"/>
              <a:chOff x="896845" y="8130659"/>
              <a:chExt cx="217580" cy="758534"/>
            </a:xfrm>
          </xdr:grpSpPr>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200-00009A3C0000}"/>
                  </a:ext>
                </a:extLst>
              </xdr:cNvPr>
              <xdr:cNvSpPr/>
            </xdr:nvSpPr>
            <xdr:spPr bwMode="auto">
              <a:xfrm>
                <a:off x="897450" y="8130659"/>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200-00009B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200-00009C3C0000}"/>
                  </a:ext>
                </a:extLst>
              </xdr:cNvPr>
              <xdr:cNvSpPr/>
            </xdr:nvSpPr>
            <xdr:spPr bwMode="auto">
              <a:xfrm>
                <a:off x="904875" y="863201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200-00009D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92</xdr:row>
          <xdr:rowOff>130589</xdr:rowOff>
        </xdr:from>
        <xdr:to>
          <xdr:col>5</xdr:col>
          <xdr:colOff>17701</xdr:colOff>
          <xdr:row>97</xdr:row>
          <xdr:rowOff>89887</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737419" y="17201847"/>
              <a:ext cx="208201" cy="1102298"/>
              <a:chOff x="896845" y="8113488"/>
              <a:chExt cx="217580" cy="826087"/>
            </a:xfrm>
          </xdr:grpSpPr>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200-00009E3C0000}"/>
                  </a:ext>
                </a:extLst>
              </xdr:cNvPr>
              <xdr:cNvSpPr/>
            </xdr:nvSpPr>
            <xdr:spPr bwMode="auto">
              <a:xfrm>
                <a:off x="897450" y="8113488"/>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200-00009F3C0000}"/>
                  </a:ext>
                </a:extLst>
              </xdr:cNvPr>
              <xdr:cNvSpPr/>
            </xdr:nvSpPr>
            <xdr:spPr bwMode="auto">
              <a:xfrm>
                <a:off x="896845" y="830019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200-0000A03C0000}"/>
                  </a:ext>
                </a:extLst>
              </xdr:cNvPr>
              <xdr:cNvSpPr/>
            </xdr:nvSpPr>
            <xdr:spPr bwMode="auto">
              <a:xfrm>
                <a:off x="904875" y="852927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200-0000A13C0000}"/>
                  </a:ext>
                </a:extLst>
              </xdr:cNvPr>
              <xdr:cNvSpPr/>
            </xdr:nvSpPr>
            <xdr:spPr bwMode="auto">
              <a:xfrm>
                <a:off x="904875" y="868240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199718</xdr:colOff>
          <xdr:row>97</xdr:row>
          <xdr:rowOff>23045</xdr:rowOff>
        </xdr:from>
        <xdr:to>
          <xdr:col>5</xdr:col>
          <xdr:colOff>10020</xdr:colOff>
          <xdr:row>101</xdr:row>
          <xdr:rowOff>83574</xdr:rowOff>
        </xdr:to>
        <xdr:grpSp>
          <xdr:nvGrpSpPr>
            <xdr:cNvPr id="73" name="グループ化 72">
              <a:extLst>
                <a:ext uri="{FF2B5EF4-FFF2-40B4-BE49-F238E27FC236}">
                  <a16:creationId xmlns:a16="http://schemas.microsoft.com/office/drawing/2014/main" id="{00000000-0008-0000-0200-000049000000}"/>
                </a:ext>
              </a:extLst>
            </xdr:cNvPr>
            <xdr:cNvGrpSpPr/>
          </xdr:nvGrpSpPr>
          <xdr:grpSpPr>
            <a:xfrm>
              <a:off x="739017" y="18237303"/>
              <a:ext cx="198922" cy="1013029"/>
              <a:chOff x="896845" y="8130647"/>
              <a:chExt cx="217580" cy="758564"/>
            </a:xfrm>
          </xdr:grpSpPr>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200-0000A23C0000}"/>
                  </a:ext>
                </a:extLst>
              </xdr:cNvPr>
              <xdr:cNvSpPr/>
            </xdr:nvSpPr>
            <xdr:spPr bwMode="auto">
              <a:xfrm>
                <a:off x="897450" y="8130647"/>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200-0000A3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200-0000A43C0000}"/>
                  </a:ext>
                </a:extLst>
              </xdr:cNvPr>
              <xdr:cNvSpPr/>
            </xdr:nvSpPr>
            <xdr:spPr bwMode="auto">
              <a:xfrm>
                <a:off x="904875" y="8632036"/>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200-0000A5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101</xdr:row>
          <xdr:rowOff>7620</xdr:rowOff>
        </xdr:from>
        <xdr:to>
          <xdr:col>15</xdr:col>
          <xdr:colOff>114300</xdr:colOff>
          <xdr:row>101</xdr:row>
          <xdr:rowOff>350520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2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71</xdr:row>
          <xdr:rowOff>144780</xdr:rowOff>
        </xdr:from>
        <xdr:to>
          <xdr:col>33</xdr:col>
          <xdr:colOff>45720</xdr:colOff>
          <xdr:row>73</xdr:row>
          <xdr:rowOff>60960</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2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68</xdr:row>
          <xdr:rowOff>0</xdr:rowOff>
        </xdr:from>
        <xdr:to>
          <xdr:col>5</xdr:col>
          <xdr:colOff>19050</xdr:colOff>
          <xdr:row>68</xdr:row>
          <xdr:rowOff>28575</xdr:rowOff>
        </xdr:to>
        <xdr:grpSp>
          <xdr:nvGrpSpPr>
            <xdr:cNvPr id="59" name="Group 41">
              <a:extLst>
                <a:ext uri="{FF2B5EF4-FFF2-40B4-BE49-F238E27FC236}">
                  <a16:creationId xmlns:a16="http://schemas.microsoft.com/office/drawing/2014/main" id="{00000000-0008-0000-0200-00003B000000}"/>
                </a:ext>
              </a:extLst>
            </xdr:cNvPr>
            <xdr:cNvGrpSpPr>
              <a:grpSpLocks/>
            </xdr:cNvGrpSpPr>
          </xdr:nvGrpSpPr>
          <xdr:grpSpPr bwMode="auto">
            <a:xfrm>
              <a:off x="775519" y="10944532"/>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68</xdr:row>
          <xdr:rowOff>0</xdr:rowOff>
        </xdr:from>
        <xdr:to>
          <xdr:col>5</xdr:col>
          <xdr:colOff>19050</xdr:colOff>
          <xdr:row>68</xdr:row>
          <xdr:rowOff>28575</xdr:rowOff>
        </xdr:to>
        <xdr:grpSp>
          <xdr:nvGrpSpPr>
            <xdr:cNvPr id="60" name="Group 41">
              <a:extLst>
                <a:ext uri="{FF2B5EF4-FFF2-40B4-BE49-F238E27FC236}">
                  <a16:creationId xmlns:a16="http://schemas.microsoft.com/office/drawing/2014/main" id="{00000000-0008-0000-0200-00003C000000}"/>
                </a:ext>
              </a:extLst>
            </xdr:cNvPr>
            <xdr:cNvGrpSpPr>
              <a:grpSpLocks/>
            </xdr:cNvGrpSpPr>
          </xdr:nvGrpSpPr>
          <xdr:grpSpPr bwMode="auto">
            <a:xfrm>
              <a:off x="775519" y="10944532"/>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1" name="Group 41">
              <a:extLst>
                <a:ext uri="{FF2B5EF4-FFF2-40B4-BE49-F238E27FC236}">
                  <a16:creationId xmlns:a16="http://schemas.microsoft.com/office/drawing/2014/main" id="{00000000-0008-0000-0200-00003D000000}"/>
                </a:ext>
              </a:extLst>
            </xdr:cNvPr>
            <xdr:cNvGrpSpPr>
              <a:grpSpLocks/>
            </xdr:cNvGrpSpPr>
          </xdr:nvGrpSpPr>
          <xdr:grpSpPr bwMode="auto">
            <a:xfrm>
              <a:off x="775519" y="19861161"/>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2" name="Group 41">
              <a:extLst>
                <a:ext uri="{FF2B5EF4-FFF2-40B4-BE49-F238E27FC236}">
                  <a16:creationId xmlns:a16="http://schemas.microsoft.com/office/drawing/2014/main" id="{00000000-0008-0000-0200-00003E000000}"/>
                </a:ext>
              </a:extLst>
            </xdr:cNvPr>
            <xdr:cNvGrpSpPr>
              <a:grpSpLocks/>
            </xdr:cNvGrpSpPr>
          </xdr:nvGrpSpPr>
          <xdr:grpSpPr bwMode="auto">
            <a:xfrm>
              <a:off x="775519" y="19861161"/>
              <a:ext cx="171450" cy="28575"/>
              <a:chOff x="9239" y="107537"/>
              <a:chExt cx="2190" cy="12573"/>
            </a:xfrm>
          </xdr:grpSpPr>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36</xdr:col>
      <xdr:colOff>183203</xdr:colOff>
      <xdr:row>4</xdr:row>
      <xdr:rowOff>61521</xdr:rowOff>
    </xdr:from>
    <xdr:to>
      <xdr:col>43</xdr:col>
      <xdr:colOff>622197</xdr:colOff>
      <xdr:row>13</xdr:row>
      <xdr:rowOff>67667</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bwMode="auto">
        <a:xfrm>
          <a:off x="7173324" y="775896"/>
          <a:ext cx="4855829"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clientData/>
  </xdr:twoCellAnchor>
  <xdr:twoCellAnchor>
    <xdr:from>
      <xdr:col>37</xdr:col>
      <xdr:colOff>52618</xdr:colOff>
      <xdr:row>9</xdr:row>
      <xdr:rowOff>153697</xdr:rowOff>
    </xdr:from>
    <xdr:to>
      <xdr:col>37</xdr:col>
      <xdr:colOff>385830</xdr:colOff>
      <xdr:row>10</xdr:row>
      <xdr:rowOff>134330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320193" y="1639597"/>
          <a:ext cx="333212" cy="142558"/>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78"/>
  <sheetViews>
    <sheetView showGridLines="0" view="pageBreakPreview" zoomScale="80" zoomScaleNormal="90" zoomScaleSheetLayoutView="80" workbookViewId="0">
      <selection activeCell="D7" sqref="D7:E7"/>
    </sheetView>
  </sheetViews>
  <sheetFormatPr defaultRowHeight="13.2"/>
  <cols>
    <col min="1" max="1" width="24.6640625" style="10" customWidth="1"/>
    <col min="2" max="2" width="6.6640625" style="11" customWidth="1"/>
    <col min="3" max="3" width="19.88671875" style="12" customWidth="1"/>
    <col min="4" max="4" width="40.6640625" style="12" customWidth="1"/>
    <col min="5" max="5" width="25.77734375" style="12" customWidth="1"/>
    <col min="6" max="6" width="12.6640625" customWidth="1"/>
  </cols>
  <sheetData>
    <row r="1" spans="1:6" ht="45" customHeight="1" thickBot="1">
      <c r="A1" s="646" t="s">
        <v>133</v>
      </c>
      <c r="B1" s="646"/>
      <c r="C1" s="646"/>
      <c r="D1" s="646"/>
      <c r="E1" s="646"/>
      <c r="F1" s="646"/>
    </row>
    <row r="2" spans="1:6" ht="30" customHeight="1" thickTop="1">
      <c r="A2" s="647" t="s">
        <v>182</v>
      </c>
      <c r="B2" s="647"/>
      <c r="C2" s="647"/>
      <c r="D2" s="647"/>
      <c r="E2" s="647"/>
      <c r="F2" s="647"/>
    </row>
    <row r="3" spans="1:6" s="6" customFormat="1" ht="8.1" customHeight="1">
      <c r="A3" s="648"/>
      <c r="B3" s="648"/>
      <c r="C3" s="648"/>
      <c r="D3" s="648"/>
      <c r="E3" s="22"/>
    </row>
    <row r="4" spans="1:6" s="8" customFormat="1" ht="39.9" customHeight="1">
      <c r="A4" s="7" t="s">
        <v>134</v>
      </c>
      <c r="B4" s="7" t="s">
        <v>78</v>
      </c>
      <c r="C4" s="23" t="s">
        <v>79</v>
      </c>
      <c r="D4" s="649" t="s">
        <v>80</v>
      </c>
      <c r="E4" s="650"/>
      <c r="F4" s="7" t="s">
        <v>181</v>
      </c>
    </row>
    <row r="5" spans="1:6" ht="24.9" customHeight="1">
      <c r="A5" s="24" t="s">
        <v>135</v>
      </c>
      <c r="B5" s="25">
        <v>1</v>
      </c>
      <c r="C5" s="25" t="s">
        <v>136</v>
      </c>
      <c r="D5" s="651" t="s">
        <v>81</v>
      </c>
      <c r="E5" s="652"/>
      <c r="F5" s="21" t="s">
        <v>82</v>
      </c>
    </row>
    <row r="6" spans="1:6" ht="69.900000000000006" customHeight="1">
      <c r="A6" s="26" t="s">
        <v>83</v>
      </c>
      <c r="B6" s="21">
        <v>1</v>
      </c>
      <c r="C6" s="324" t="s">
        <v>137</v>
      </c>
      <c r="D6" s="637" t="s">
        <v>138</v>
      </c>
      <c r="E6" s="638"/>
      <c r="F6" s="27" t="s">
        <v>82</v>
      </c>
    </row>
    <row r="7" spans="1:6" ht="69.900000000000006" customHeight="1">
      <c r="A7" s="26" t="s">
        <v>87</v>
      </c>
      <c r="B7" s="21">
        <v>1</v>
      </c>
      <c r="C7" s="324" t="s">
        <v>139</v>
      </c>
      <c r="D7" s="637" t="s">
        <v>140</v>
      </c>
      <c r="E7" s="638"/>
      <c r="F7" s="9" t="s">
        <v>84</v>
      </c>
    </row>
    <row r="8" spans="1:6" ht="69.900000000000006" customHeight="1">
      <c r="A8" s="26" t="s">
        <v>88</v>
      </c>
      <c r="B8" s="21">
        <v>1</v>
      </c>
      <c r="C8" s="324" t="s">
        <v>141</v>
      </c>
      <c r="D8" s="637" t="s">
        <v>142</v>
      </c>
      <c r="E8" s="638"/>
      <c r="F8" s="9" t="s">
        <v>84</v>
      </c>
    </row>
    <row r="9" spans="1:6" ht="19.2" customHeight="1">
      <c r="C9" s="11"/>
      <c r="D9" s="10"/>
      <c r="E9" s="10"/>
      <c r="F9" s="4"/>
    </row>
    <row r="10" spans="1:6" ht="19.2" customHeight="1">
      <c r="C10" s="11"/>
      <c r="D10" s="10"/>
      <c r="E10" s="10"/>
      <c r="F10" s="4"/>
    </row>
    <row r="11" spans="1:6" ht="19.2" customHeight="1">
      <c r="C11" s="11"/>
      <c r="D11" s="10"/>
      <c r="E11" s="10"/>
      <c r="F11" s="4"/>
    </row>
    <row r="12" spans="1:6" ht="19.2" customHeight="1">
      <c r="C12" s="11"/>
      <c r="D12" s="10"/>
      <c r="E12" s="10"/>
      <c r="F12" s="4"/>
    </row>
    <row r="13" spans="1:6" ht="19.2" customHeight="1">
      <c r="C13" s="11"/>
      <c r="D13" s="10"/>
      <c r="E13" s="10"/>
      <c r="F13" s="4"/>
    </row>
    <row r="14" spans="1:6" ht="19.2" customHeight="1">
      <c r="C14" s="11"/>
      <c r="D14" s="10"/>
      <c r="E14" s="10"/>
      <c r="F14" s="4"/>
    </row>
    <row r="15" spans="1:6" ht="19.2" customHeight="1">
      <c r="C15" s="11"/>
      <c r="D15" s="10"/>
      <c r="E15" s="10"/>
      <c r="F15" s="4"/>
    </row>
    <row r="16" spans="1:6" ht="11.4" customHeight="1">
      <c r="A16" s="639" t="s">
        <v>85</v>
      </c>
      <c r="B16" s="639"/>
      <c r="C16" s="639"/>
      <c r="D16" s="639"/>
      <c r="E16" s="20"/>
    </row>
    <row r="17" spans="1:6">
      <c r="A17" s="319"/>
      <c r="B17" s="320"/>
      <c r="C17" s="321"/>
      <c r="D17" s="321"/>
    </row>
    <row r="18" spans="1:6" s="16" customFormat="1" ht="50.1" customHeight="1">
      <c r="A18" s="322"/>
      <c r="B18" s="15"/>
      <c r="C18" s="14"/>
      <c r="D18" s="14"/>
      <c r="E18" s="14"/>
    </row>
    <row r="19" spans="1:6" s="16" customFormat="1" ht="24.9" customHeight="1">
      <c r="A19" s="14" t="s">
        <v>184</v>
      </c>
      <c r="B19" s="15"/>
      <c r="C19" s="14"/>
      <c r="D19" s="14"/>
      <c r="E19" s="14"/>
    </row>
    <row r="20" spans="1:6" s="16" customFormat="1" ht="24.9" customHeight="1">
      <c r="A20" s="14" t="s">
        <v>86</v>
      </c>
      <c r="B20" s="15"/>
      <c r="C20" s="14"/>
      <c r="D20" s="14"/>
      <c r="E20" s="14"/>
    </row>
    <row r="21" spans="1:6" s="16" customFormat="1" ht="24.9" customHeight="1">
      <c r="A21" s="14" t="s">
        <v>187</v>
      </c>
      <c r="B21" s="15"/>
      <c r="C21" s="14"/>
      <c r="D21" s="14"/>
      <c r="E21" s="14"/>
    </row>
    <row r="22" spans="1:6" s="16" customFormat="1" ht="24.9" customHeight="1">
      <c r="A22" s="14" t="s">
        <v>180</v>
      </c>
      <c r="B22" s="15"/>
      <c r="C22" s="14"/>
      <c r="D22" s="14"/>
      <c r="E22" s="14"/>
    </row>
    <row r="23" spans="1:6" s="16" customFormat="1" ht="24.9" customHeight="1">
      <c r="A23" s="14" t="s">
        <v>185</v>
      </c>
      <c r="B23" s="15"/>
      <c r="C23" s="14"/>
      <c r="D23" s="14"/>
      <c r="E23" s="14"/>
    </row>
    <row r="24" spans="1:6" ht="24.9" customHeight="1">
      <c r="A24" s="14" t="s">
        <v>179</v>
      </c>
      <c r="B24" s="320"/>
      <c r="C24" s="321"/>
      <c r="D24" s="321"/>
    </row>
    <row r="25" spans="1:6" ht="16.2">
      <c r="A25" s="14"/>
      <c r="B25" s="13"/>
    </row>
    <row r="26" spans="1:6" ht="22.2" customHeight="1">
      <c r="A26" s="19"/>
      <c r="B26" s="640" t="s">
        <v>183</v>
      </c>
      <c r="C26" s="641"/>
      <c r="D26" s="641"/>
      <c r="E26" s="641"/>
      <c r="F26" s="642"/>
    </row>
    <row r="27" spans="1:6" ht="82.5" customHeight="1">
      <c r="A27" s="643" t="s">
        <v>186</v>
      </c>
      <c r="B27" s="645"/>
      <c r="C27" s="645"/>
      <c r="D27" s="645"/>
      <c r="E27" s="645"/>
      <c r="F27" s="645"/>
    </row>
    <row r="28" spans="1:6" ht="50.1" customHeight="1">
      <c r="A28" s="644"/>
      <c r="B28" s="645"/>
      <c r="C28" s="645"/>
      <c r="D28" s="645"/>
      <c r="E28" s="645"/>
      <c r="F28" s="645"/>
    </row>
    <row r="29" spans="1:6" ht="24.9" customHeight="1">
      <c r="A29" s="323" t="s">
        <v>196</v>
      </c>
      <c r="B29" s="320"/>
      <c r="C29" s="321"/>
      <c r="D29" s="320"/>
      <c r="E29" s="320"/>
      <c r="F29" s="28"/>
    </row>
    <row r="30" spans="1:6" ht="24.9" customHeight="1">
      <c r="A30" s="323" t="s">
        <v>197</v>
      </c>
      <c r="B30" s="13"/>
      <c r="D30" s="13"/>
      <c r="E30" s="13"/>
    </row>
    <row r="31" spans="1:6">
      <c r="A31" s="12"/>
      <c r="B31" s="13"/>
      <c r="D31" s="13"/>
      <c r="E31" s="13"/>
    </row>
    <row r="32" spans="1:6">
      <c r="A32" s="12"/>
      <c r="B32" s="13"/>
    </row>
    <row r="33" spans="1:3">
      <c r="A33" s="12"/>
      <c r="B33" s="13"/>
    </row>
    <row r="34" spans="1:3" ht="14.4" customHeight="1">
      <c r="A34" s="12"/>
      <c r="B34" s="13"/>
    </row>
    <row r="35" spans="1:3" ht="14.4" customHeight="1">
      <c r="A35" s="12"/>
      <c r="B35" s="13"/>
    </row>
    <row r="36" spans="1:3" ht="16.2">
      <c r="A36" s="17"/>
      <c r="B36" s="18"/>
      <c r="C36" s="17"/>
    </row>
    <row r="37" spans="1:3">
      <c r="A37" s="12"/>
      <c r="B37" s="13"/>
    </row>
    <row r="38" spans="1:3">
      <c r="A38" s="12"/>
      <c r="B38" s="13"/>
    </row>
    <row r="39" spans="1:3">
      <c r="A39" s="12"/>
      <c r="B39" s="13"/>
    </row>
    <row r="40" spans="1:3">
      <c r="A40" s="12"/>
      <c r="B40" s="13"/>
    </row>
    <row r="41" spans="1:3">
      <c r="A41" s="12"/>
      <c r="B41" s="13"/>
    </row>
    <row r="61" ht="34.950000000000003" customHeight="1"/>
    <row r="62" ht="34.950000000000003" customHeight="1"/>
    <row r="66" ht="34.950000000000003" customHeight="1"/>
    <row r="67" ht="34.950000000000003" customHeight="1"/>
    <row r="69" ht="34.950000000000003" customHeight="1"/>
    <row r="70" ht="34.950000000000003" customHeight="1"/>
    <row r="72" ht="55.2" customHeight="1"/>
    <row r="73" ht="55.2" customHeight="1"/>
    <row r="77" ht="28.95" customHeight="1"/>
    <row r="78" ht="28.95" customHeight="1"/>
  </sheetData>
  <mergeCells count="12">
    <mergeCell ref="D6:E6"/>
    <mergeCell ref="A1:F1"/>
    <mergeCell ref="A2:F2"/>
    <mergeCell ref="A3:D3"/>
    <mergeCell ref="D4:E4"/>
    <mergeCell ref="D5:E5"/>
    <mergeCell ref="D7:E7"/>
    <mergeCell ref="D8:E8"/>
    <mergeCell ref="A16:D16"/>
    <mergeCell ref="B26:F26"/>
    <mergeCell ref="A27:A28"/>
    <mergeCell ref="B27:F28"/>
  </mergeCells>
  <phoneticPr fontId="3"/>
  <pageMargins left="0.70866141732283472" right="0.70866141732283472" top="0.74803149606299213" bottom="0.74803149606299213" header="0.31496062992125984" footer="0.31496062992125984"/>
  <pageSetup paperSize="9" scale="6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31"/>
  <sheetViews>
    <sheetView view="pageBreakPreview" zoomScale="85" zoomScaleNormal="100" zoomScaleSheetLayoutView="85" workbookViewId="0">
      <selection activeCell="A24" sqref="A24"/>
    </sheetView>
  </sheetViews>
  <sheetFormatPr defaultRowHeight="13.2"/>
  <cols>
    <col min="1" max="1" width="78.33203125" bestFit="1" customWidth="1"/>
  </cols>
  <sheetData>
    <row r="1" spans="1:1">
      <c r="A1" s="1"/>
    </row>
    <row r="2" spans="1:1" ht="22.5" customHeight="1">
      <c r="A2" s="1" t="s">
        <v>132</v>
      </c>
    </row>
    <row r="3" spans="1:1" ht="39.75" customHeight="1">
      <c r="A3" s="316" t="s">
        <v>131</v>
      </c>
    </row>
    <row r="4" spans="1:1" ht="16.5" customHeight="1">
      <c r="A4" s="325" t="s">
        <v>113</v>
      </c>
    </row>
    <row r="5" spans="1:1" ht="16.5" customHeight="1">
      <c r="A5" s="326" t="s">
        <v>114</v>
      </c>
    </row>
    <row r="6" spans="1:1" ht="16.5" customHeight="1">
      <c r="A6" s="325" t="s">
        <v>115</v>
      </c>
    </row>
    <row r="7" spans="1:1" ht="16.5" customHeight="1">
      <c r="A7" s="325" t="s">
        <v>116</v>
      </c>
    </row>
    <row r="8" spans="1:1" ht="16.5" customHeight="1">
      <c r="A8" s="325" t="s">
        <v>119</v>
      </c>
    </row>
    <row r="9" spans="1:1" ht="16.5" customHeight="1">
      <c r="A9" s="325" t="s">
        <v>118</v>
      </c>
    </row>
    <row r="10" spans="1:1" ht="16.5" customHeight="1">
      <c r="A10" s="325" t="s">
        <v>120</v>
      </c>
    </row>
    <row r="11" spans="1:1" ht="16.5" customHeight="1">
      <c r="A11" s="325" t="s">
        <v>189</v>
      </c>
    </row>
    <row r="12" spans="1:1" ht="16.5" customHeight="1">
      <c r="A12" s="325" t="s">
        <v>117</v>
      </c>
    </row>
    <row r="13" spans="1:1" ht="16.5" customHeight="1">
      <c r="A13" s="325" t="s">
        <v>121</v>
      </c>
    </row>
    <row r="14" spans="1:1" ht="16.5" customHeight="1">
      <c r="A14" t="s">
        <v>122</v>
      </c>
    </row>
    <row r="15" spans="1:1" ht="16.5" customHeight="1">
      <c r="A15" s="326" t="s">
        <v>123</v>
      </c>
    </row>
    <row r="16" spans="1:1" ht="16.5" customHeight="1">
      <c r="A16" t="s">
        <v>15277</v>
      </c>
    </row>
    <row r="17" spans="1:1" ht="16.5" customHeight="1">
      <c r="A17" t="s">
        <v>15278</v>
      </c>
    </row>
    <row r="18" spans="1:1" ht="16.5" customHeight="1">
      <c r="A18" s="325" t="s">
        <v>13550</v>
      </c>
    </row>
    <row r="19" spans="1:1" ht="16.5" customHeight="1">
      <c r="A19" s="325" t="s">
        <v>124</v>
      </c>
    </row>
    <row r="20" spans="1:1" ht="16.5" customHeight="1">
      <c r="A20" s="326" t="s">
        <v>125</v>
      </c>
    </row>
    <row r="21" spans="1:1" ht="16.5" customHeight="1">
      <c r="A21" s="325" t="s">
        <v>126</v>
      </c>
    </row>
    <row r="22" spans="1:1" ht="16.5" customHeight="1">
      <c r="A22" s="325" t="s">
        <v>127</v>
      </c>
    </row>
    <row r="23" spans="1:1" ht="16.5" customHeight="1">
      <c r="A23" s="325" t="s">
        <v>128</v>
      </c>
    </row>
    <row r="24" spans="1:1" ht="16.5" customHeight="1">
      <c r="A24" s="325" t="s">
        <v>18215</v>
      </c>
    </row>
    <row r="25" spans="1:1" ht="16.5" customHeight="1">
      <c r="A25" s="325" t="s">
        <v>130</v>
      </c>
    </row>
    <row r="26" spans="1:1" ht="16.5" customHeight="1">
      <c r="A26" s="336" t="s">
        <v>205</v>
      </c>
    </row>
    <row r="27" spans="1:1" ht="16.5" customHeight="1">
      <c r="A27" s="336" t="s">
        <v>206</v>
      </c>
    </row>
    <row r="28" spans="1:1" ht="16.5" customHeight="1">
      <c r="A28" s="336" t="s">
        <v>207</v>
      </c>
    </row>
    <row r="29" spans="1:1" ht="16.5" customHeight="1">
      <c r="A29" s="336" t="s">
        <v>208</v>
      </c>
    </row>
    <row r="30" spans="1:1" ht="16.5" customHeight="1">
      <c r="A30" s="336" t="s">
        <v>209</v>
      </c>
    </row>
    <row r="31" spans="1:1" ht="16.5" customHeight="1">
      <c r="A31" s="336" t="s">
        <v>210</v>
      </c>
    </row>
  </sheetData>
  <phoneticPr fontId="3"/>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142"/>
  <sheetViews>
    <sheetView showGridLines="0" tabSelected="1" view="pageBreakPreview" zoomScaleNormal="100" zoomScaleSheetLayoutView="100" workbookViewId="0"/>
  </sheetViews>
  <sheetFormatPr defaultColWidth="8.88671875" defaultRowHeight="20.100000000000001" customHeight="1"/>
  <cols>
    <col min="1" max="1" width="2.6640625" style="28" customWidth="1"/>
    <col min="2" max="2" width="11" style="28" customWidth="1"/>
    <col min="3" max="12" width="2.6640625" style="28" customWidth="1"/>
    <col min="13" max="19" width="3.109375" style="28" customWidth="1"/>
    <col min="20" max="22" width="2.6640625" style="28" customWidth="1"/>
    <col min="23" max="23" width="14.21875" style="28" customWidth="1"/>
    <col min="24" max="24" width="25" style="28" customWidth="1"/>
    <col min="25" max="25" width="22.44140625" style="28" customWidth="1"/>
    <col min="26" max="28" width="10.6640625" style="28" customWidth="1"/>
    <col min="29" max="29" width="8.88671875" style="28"/>
    <col min="30" max="34" width="8.88671875" style="28" hidden="1" customWidth="1"/>
    <col min="35" max="16384" width="8.88671875" style="28"/>
  </cols>
  <sheetData>
    <row r="1" spans="1:30" ht="20.100000000000001" customHeight="1">
      <c r="A1" s="2" t="s">
        <v>13552</v>
      </c>
      <c r="AD1" s="28" t="s">
        <v>188</v>
      </c>
    </row>
    <row r="2" spans="1:30" ht="20.100000000000001" customHeight="1">
      <c r="A2" s="3" t="s">
        <v>36</v>
      </c>
    </row>
    <row r="4" spans="1:30" ht="20.100000000000001" customHeight="1">
      <c r="A4" s="28" t="s">
        <v>37</v>
      </c>
    </row>
    <row r="5" spans="1:30" ht="20.100000000000001" customHeight="1">
      <c r="A5" s="28" t="s">
        <v>54</v>
      </c>
    </row>
    <row r="6" spans="1:30" ht="20.100000000000001" customHeight="1">
      <c r="A6" s="28" t="s">
        <v>55</v>
      </c>
    </row>
    <row r="7" spans="1:30" ht="20.100000000000001" customHeight="1">
      <c r="A7" s="28" t="s">
        <v>13553</v>
      </c>
    </row>
    <row r="9" spans="1:30" ht="20.100000000000001" customHeight="1">
      <c r="A9" s="2" t="s">
        <v>56</v>
      </c>
    </row>
    <row r="10" spans="1:30" ht="20.100000000000001" customHeight="1">
      <c r="B10" s="28" t="s">
        <v>13554</v>
      </c>
    </row>
    <row r="11" spans="1:30" ht="20.100000000000001" customHeight="1">
      <c r="B11" s="29" t="s">
        <v>27</v>
      </c>
      <c r="C11" s="690" t="s">
        <v>297</v>
      </c>
      <c r="D11" s="690"/>
      <c r="E11" s="690"/>
      <c r="F11" s="690"/>
      <c r="G11" s="690"/>
      <c r="H11" s="690"/>
      <c r="I11" s="690"/>
      <c r="J11" s="690"/>
      <c r="K11" s="690"/>
      <c r="L11" s="690"/>
    </row>
    <row r="13" spans="1:30" ht="20.100000000000001" customHeight="1">
      <c r="A13" s="2" t="s">
        <v>57</v>
      </c>
    </row>
    <row r="14" spans="1:30" ht="20.100000000000001" customHeight="1" thickBot="1">
      <c r="B14" s="28" t="s">
        <v>38</v>
      </c>
    </row>
    <row r="15" spans="1:30" ht="20.100000000000001" customHeight="1">
      <c r="B15" s="30" t="s">
        <v>34</v>
      </c>
      <c r="C15" s="670" t="s">
        <v>0</v>
      </c>
      <c r="D15" s="670"/>
      <c r="E15" s="670"/>
      <c r="F15" s="670"/>
      <c r="G15" s="670"/>
      <c r="H15" s="670"/>
      <c r="I15" s="670"/>
      <c r="J15" s="670"/>
      <c r="K15" s="670"/>
      <c r="L15" s="671"/>
      <c r="M15" s="691"/>
      <c r="N15" s="692"/>
      <c r="O15" s="692"/>
      <c r="P15" s="692"/>
      <c r="Q15" s="692"/>
      <c r="R15" s="692"/>
      <c r="S15" s="692"/>
      <c r="T15" s="692"/>
      <c r="U15" s="692"/>
      <c r="V15" s="692"/>
      <c r="W15" s="693"/>
      <c r="X15" s="694"/>
    </row>
    <row r="16" spans="1:30" ht="20.100000000000001" customHeight="1" thickBot="1">
      <c r="B16" s="31"/>
      <c r="C16" s="670" t="s">
        <v>39</v>
      </c>
      <c r="D16" s="670"/>
      <c r="E16" s="670"/>
      <c r="F16" s="670"/>
      <c r="G16" s="670"/>
      <c r="H16" s="670"/>
      <c r="I16" s="670"/>
      <c r="J16" s="670"/>
      <c r="K16" s="670"/>
      <c r="L16" s="671"/>
      <c r="M16" s="676"/>
      <c r="N16" s="677"/>
      <c r="O16" s="677"/>
      <c r="P16" s="677"/>
      <c r="Q16" s="677"/>
      <c r="R16" s="677"/>
      <c r="S16" s="677"/>
      <c r="T16" s="677"/>
      <c r="U16" s="683"/>
      <c r="V16" s="683"/>
      <c r="W16" s="684"/>
      <c r="X16" s="685"/>
      <c r="AD16" s="28" t="s">
        <v>40</v>
      </c>
    </row>
    <row r="17" spans="1:33" ht="20.100000000000001" customHeight="1" thickBot="1">
      <c r="B17" s="30" t="s">
        <v>41</v>
      </c>
      <c r="C17" s="670" t="s">
        <v>42</v>
      </c>
      <c r="D17" s="670"/>
      <c r="E17" s="670"/>
      <c r="F17" s="670"/>
      <c r="G17" s="670"/>
      <c r="H17" s="670"/>
      <c r="I17" s="670"/>
      <c r="J17" s="670"/>
      <c r="K17" s="670"/>
      <c r="L17" s="671"/>
      <c r="M17" s="518"/>
      <c r="N17" s="516"/>
      <c r="O17" s="516"/>
      <c r="P17" s="636" t="s">
        <v>18211</v>
      </c>
      <c r="Q17" s="516"/>
      <c r="R17" s="516"/>
      <c r="S17" s="516"/>
      <c r="T17" s="517"/>
      <c r="U17" s="32"/>
      <c r="V17" s="33"/>
      <c r="W17" s="33"/>
      <c r="X17" s="33"/>
      <c r="AD17" s="28" t="str">
        <f>CONCATENATE(M17,N17,O17,P17,Q17,R17,S17,T17)</f>
        <v>-</v>
      </c>
    </row>
    <row r="18" spans="1:33" ht="20.100000000000001" customHeight="1">
      <c r="B18" s="34"/>
      <c r="C18" s="670" t="s">
        <v>43</v>
      </c>
      <c r="D18" s="670"/>
      <c r="E18" s="670"/>
      <c r="F18" s="670"/>
      <c r="G18" s="670"/>
      <c r="H18" s="670"/>
      <c r="I18" s="670"/>
      <c r="J18" s="670"/>
      <c r="K18" s="670"/>
      <c r="L18" s="671"/>
      <c r="M18" s="676"/>
      <c r="N18" s="677"/>
      <c r="O18" s="677"/>
      <c r="P18" s="677"/>
      <c r="Q18" s="677"/>
      <c r="R18" s="677"/>
      <c r="S18" s="677"/>
      <c r="T18" s="677"/>
      <c r="U18" s="673"/>
      <c r="V18" s="673"/>
      <c r="W18" s="674"/>
      <c r="X18" s="675"/>
    </row>
    <row r="19" spans="1:33" ht="20.100000000000001" customHeight="1">
      <c r="B19" s="31"/>
      <c r="C19" s="670" t="s">
        <v>44</v>
      </c>
      <c r="D19" s="670"/>
      <c r="E19" s="670"/>
      <c r="F19" s="670"/>
      <c r="G19" s="670"/>
      <c r="H19" s="670"/>
      <c r="I19" s="670"/>
      <c r="J19" s="670"/>
      <c r="K19" s="670"/>
      <c r="L19" s="671"/>
      <c r="M19" s="676"/>
      <c r="N19" s="677"/>
      <c r="O19" s="677"/>
      <c r="P19" s="677"/>
      <c r="Q19" s="677"/>
      <c r="R19" s="677"/>
      <c r="S19" s="677"/>
      <c r="T19" s="677"/>
      <c r="U19" s="677"/>
      <c r="V19" s="677"/>
      <c r="W19" s="678"/>
      <c r="X19" s="679"/>
    </row>
    <row r="20" spans="1:33" ht="20.100000000000001" customHeight="1">
      <c r="B20" s="30" t="s">
        <v>45</v>
      </c>
      <c r="C20" s="670" t="s">
        <v>46</v>
      </c>
      <c r="D20" s="670"/>
      <c r="E20" s="670"/>
      <c r="F20" s="670"/>
      <c r="G20" s="670"/>
      <c r="H20" s="670"/>
      <c r="I20" s="670"/>
      <c r="J20" s="670"/>
      <c r="K20" s="670"/>
      <c r="L20" s="671"/>
      <c r="M20" s="676"/>
      <c r="N20" s="677"/>
      <c r="O20" s="677"/>
      <c r="P20" s="677"/>
      <c r="Q20" s="677"/>
      <c r="R20" s="677"/>
      <c r="S20" s="677"/>
      <c r="T20" s="677"/>
      <c r="U20" s="677"/>
      <c r="V20" s="677"/>
      <c r="W20" s="678"/>
      <c r="X20" s="679"/>
    </row>
    <row r="21" spans="1:33" ht="20.100000000000001" customHeight="1">
      <c r="B21" s="31"/>
      <c r="C21" s="670" t="s">
        <v>47</v>
      </c>
      <c r="D21" s="670"/>
      <c r="E21" s="670"/>
      <c r="F21" s="670"/>
      <c r="G21" s="670"/>
      <c r="H21" s="670"/>
      <c r="I21" s="670"/>
      <c r="J21" s="670"/>
      <c r="K21" s="670"/>
      <c r="L21" s="671"/>
      <c r="M21" s="686"/>
      <c r="N21" s="683"/>
      <c r="O21" s="683"/>
      <c r="P21" s="683"/>
      <c r="Q21" s="683"/>
      <c r="R21" s="683"/>
      <c r="S21" s="683"/>
      <c r="T21" s="683"/>
      <c r="U21" s="683"/>
      <c r="V21" s="683"/>
      <c r="W21" s="684"/>
      <c r="X21" s="685"/>
    </row>
    <row r="22" spans="1:33" ht="20.100000000000001" customHeight="1">
      <c r="B22" s="687" t="s">
        <v>48</v>
      </c>
      <c r="C22" s="670" t="s">
        <v>49</v>
      </c>
      <c r="D22" s="670"/>
      <c r="E22" s="670"/>
      <c r="F22" s="670"/>
      <c r="G22" s="670"/>
      <c r="H22" s="670"/>
      <c r="I22" s="670"/>
      <c r="J22" s="670"/>
      <c r="K22" s="670"/>
      <c r="L22" s="671"/>
      <c r="M22" s="676"/>
      <c r="N22" s="677"/>
      <c r="O22" s="677"/>
      <c r="P22" s="677"/>
      <c r="Q22" s="677"/>
      <c r="R22" s="677"/>
      <c r="S22" s="677"/>
      <c r="T22" s="677"/>
      <c r="U22" s="677"/>
      <c r="V22" s="677"/>
      <c r="W22" s="678"/>
      <c r="X22" s="679"/>
    </row>
    <row r="23" spans="1:33" ht="20.100000000000001" customHeight="1">
      <c r="B23" s="688"/>
      <c r="C23" s="689" t="s">
        <v>47</v>
      </c>
      <c r="D23" s="689"/>
      <c r="E23" s="689"/>
      <c r="F23" s="689"/>
      <c r="G23" s="689"/>
      <c r="H23" s="689"/>
      <c r="I23" s="689"/>
      <c r="J23" s="689"/>
      <c r="K23" s="689"/>
      <c r="L23" s="689"/>
      <c r="M23" s="676"/>
      <c r="N23" s="677"/>
      <c r="O23" s="677"/>
      <c r="P23" s="677"/>
      <c r="Q23" s="677"/>
      <c r="R23" s="677"/>
      <c r="S23" s="677"/>
      <c r="T23" s="677"/>
      <c r="U23" s="677"/>
      <c r="V23" s="677"/>
      <c r="W23" s="678"/>
      <c r="X23" s="679"/>
    </row>
    <row r="24" spans="1:33" ht="20.100000000000001" customHeight="1">
      <c r="B24" s="30" t="s">
        <v>32</v>
      </c>
      <c r="C24" s="670" t="s">
        <v>11</v>
      </c>
      <c r="D24" s="670"/>
      <c r="E24" s="670"/>
      <c r="F24" s="670"/>
      <c r="G24" s="670"/>
      <c r="H24" s="670"/>
      <c r="I24" s="670"/>
      <c r="J24" s="670"/>
      <c r="K24" s="670"/>
      <c r="L24" s="671"/>
      <c r="M24" s="672"/>
      <c r="N24" s="673"/>
      <c r="O24" s="673"/>
      <c r="P24" s="673"/>
      <c r="Q24" s="673"/>
      <c r="R24" s="673"/>
      <c r="S24" s="673"/>
      <c r="T24" s="673"/>
      <c r="U24" s="673"/>
      <c r="V24" s="673"/>
      <c r="W24" s="674"/>
      <c r="X24" s="675"/>
    </row>
    <row r="25" spans="1:33" ht="20.100000000000001" customHeight="1">
      <c r="B25" s="34"/>
      <c r="C25" s="670" t="s">
        <v>12</v>
      </c>
      <c r="D25" s="670"/>
      <c r="E25" s="670"/>
      <c r="F25" s="670"/>
      <c r="G25" s="670"/>
      <c r="H25" s="670"/>
      <c r="I25" s="670"/>
      <c r="J25" s="670"/>
      <c r="K25" s="670"/>
      <c r="L25" s="671"/>
      <c r="M25" s="676"/>
      <c r="N25" s="677"/>
      <c r="O25" s="677"/>
      <c r="P25" s="677"/>
      <c r="Q25" s="677"/>
      <c r="R25" s="677"/>
      <c r="S25" s="677"/>
      <c r="T25" s="677"/>
      <c r="U25" s="677"/>
      <c r="V25" s="677"/>
      <c r="W25" s="678"/>
      <c r="X25" s="679"/>
    </row>
    <row r="26" spans="1:33" ht="20.100000000000001" customHeight="1" thickBot="1">
      <c r="B26" s="531"/>
      <c r="C26" s="680" t="s">
        <v>50</v>
      </c>
      <c r="D26" s="680"/>
      <c r="E26" s="680"/>
      <c r="F26" s="680"/>
      <c r="G26" s="680"/>
      <c r="H26" s="680"/>
      <c r="I26" s="680"/>
      <c r="J26" s="680"/>
      <c r="K26" s="680"/>
      <c r="L26" s="681"/>
      <c r="M26" s="682"/>
      <c r="N26" s="683"/>
      <c r="O26" s="683"/>
      <c r="P26" s="683"/>
      <c r="Q26" s="683"/>
      <c r="R26" s="683"/>
      <c r="S26" s="683"/>
      <c r="T26" s="683"/>
      <c r="U26" s="683"/>
      <c r="V26" s="683"/>
      <c r="W26" s="684"/>
      <c r="X26" s="685"/>
    </row>
    <row r="27" spans="1:33" ht="20.100000000000001" customHeight="1" thickBot="1">
      <c r="B27" s="697" t="s">
        <v>13523</v>
      </c>
      <c r="C27" s="698"/>
      <c r="D27" s="698"/>
      <c r="E27" s="698"/>
      <c r="F27" s="698"/>
      <c r="G27" s="698"/>
      <c r="H27" s="698"/>
      <c r="I27" s="698"/>
      <c r="J27" s="698"/>
      <c r="K27" s="698"/>
      <c r="L27" s="699"/>
      <c r="M27" s="700" t="s">
        <v>18212</v>
      </c>
      <c r="N27" s="701"/>
      <c r="O27" s="701"/>
      <c r="P27" s="701"/>
      <c r="Q27" s="701"/>
      <c r="R27" s="701"/>
      <c r="S27" s="702"/>
      <c r="T27" s="703"/>
      <c r="U27" s="704"/>
      <c r="V27" s="704"/>
      <c r="W27" s="532"/>
      <c r="X27" s="533"/>
    </row>
    <row r="29" spans="1:33" ht="20.100000000000001" customHeight="1">
      <c r="A29" s="2" t="s">
        <v>13555</v>
      </c>
    </row>
    <row r="30" spans="1:33" ht="20.100000000000001" customHeight="1">
      <c r="B30" s="28" t="s">
        <v>60</v>
      </c>
      <c r="X30" s="35"/>
    </row>
    <row r="31" spans="1:33" ht="13.2">
      <c r="B31" s="36"/>
      <c r="C31" s="659"/>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row>
    <row r="32" spans="1:33" ht="28.5" customHeight="1">
      <c r="B32" s="656" t="s">
        <v>51</v>
      </c>
      <c r="C32" s="657" t="s">
        <v>143</v>
      </c>
      <c r="D32" s="656"/>
      <c r="E32" s="656"/>
      <c r="F32" s="656"/>
      <c r="G32" s="656"/>
      <c r="H32" s="656"/>
      <c r="I32" s="656"/>
      <c r="J32" s="656"/>
      <c r="K32" s="656"/>
      <c r="L32" s="656"/>
      <c r="M32" s="660" t="s">
        <v>7</v>
      </c>
      <c r="N32" s="661"/>
      <c r="O32" s="661"/>
      <c r="P32" s="661"/>
      <c r="Q32" s="661"/>
      <c r="R32" s="661"/>
      <c r="S32" s="662"/>
      <c r="T32" s="660" t="s">
        <v>52</v>
      </c>
      <c r="U32" s="661"/>
      <c r="V32" s="661"/>
      <c r="W32" s="662"/>
      <c r="X32" s="656" t="s">
        <v>71</v>
      </c>
      <c r="Y32" s="656"/>
      <c r="Z32" s="656" t="s">
        <v>53</v>
      </c>
      <c r="AA32" s="656"/>
      <c r="AB32" s="656"/>
      <c r="AC32" s="47"/>
      <c r="AE32" s="37"/>
      <c r="AF32" s="317"/>
      <c r="AG32" s="37"/>
    </row>
    <row r="33" spans="2:33" ht="28.5" customHeight="1" thickBot="1">
      <c r="B33" s="656"/>
      <c r="C33" s="658"/>
      <c r="D33" s="658"/>
      <c r="E33" s="658"/>
      <c r="F33" s="658"/>
      <c r="G33" s="658"/>
      <c r="H33" s="658"/>
      <c r="I33" s="658"/>
      <c r="J33" s="658"/>
      <c r="K33" s="658"/>
      <c r="L33" s="658"/>
      <c r="M33" s="663"/>
      <c r="N33" s="664"/>
      <c r="O33" s="664"/>
      <c r="P33" s="664"/>
      <c r="Q33" s="664"/>
      <c r="R33" s="664"/>
      <c r="S33" s="665"/>
      <c r="T33" s="663"/>
      <c r="U33" s="664"/>
      <c r="V33" s="664"/>
      <c r="W33" s="665"/>
      <c r="X33" s="529" t="s">
        <v>72</v>
      </c>
      <c r="Y33" s="528" t="s">
        <v>73</v>
      </c>
      <c r="Z33" s="656"/>
      <c r="AA33" s="656"/>
      <c r="AB33" s="656"/>
      <c r="AC33" s="48"/>
      <c r="AE33" s="5"/>
      <c r="AF33" s="5"/>
      <c r="AG33" s="38"/>
    </row>
    <row r="34" spans="2:33" ht="38.25" customHeight="1">
      <c r="B34" s="39">
        <v>1</v>
      </c>
      <c r="C34" s="519"/>
      <c r="D34" s="520"/>
      <c r="E34" s="520"/>
      <c r="F34" s="520"/>
      <c r="G34" s="520"/>
      <c r="H34" s="520"/>
      <c r="I34" s="520"/>
      <c r="J34" s="520"/>
      <c r="K34" s="520"/>
      <c r="L34" s="521"/>
      <c r="M34" s="666"/>
      <c r="N34" s="666"/>
      <c r="O34" s="666"/>
      <c r="P34" s="666"/>
      <c r="Q34" s="666"/>
      <c r="R34" s="666"/>
      <c r="S34" s="667"/>
      <c r="T34" s="653" t="str">
        <f>IF(C34="","",IF(C34=2,IF(D34=9,IF(F34=0,IF(G34=1,"奈良市","奈良県"),"奈良県"),"※手入力してください"),"※手入力してください"))</f>
        <v/>
      </c>
      <c r="U34" s="654"/>
      <c r="V34" s="654"/>
      <c r="W34" s="654"/>
      <c r="X34" s="530" t="str">
        <f>IFERROR(LEFT(VLOOKUP(AE34,基本情報!A:X,18,FALSE),3),"")&amp;""</f>
        <v/>
      </c>
      <c r="Y34" s="530" t="str">
        <f>IFERROR(VLOOKUP(AE34,基本情報!A:X,19,FALSE),"")&amp;""</f>
        <v/>
      </c>
      <c r="Z34" s="655" t="str">
        <f>IFERROR(VLOOKUP(AE34,基本情報!A:X,16,FALSE),"")&amp;""</f>
        <v/>
      </c>
      <c r="AA34" s="655"/>
      <c r="AB34" s="655"/>
      <c r="AC34" s="47"/>
      <c r="AD34" s="28" t="str">
        <f>CONCATENATE(C34,D34,E34,F34,G34,H34,I34,J34,K34,L34)</f>
        <v/>
      </c>
      <c r="AE34" s="40" t="str">
        <f>AD34&amp;M34</f>
        <v/>
      </c>
      <c r="AF34" s="40"/>
      <c r="AG34" s="28" t="str">
        <f>$T$27&amp;AE34</f>
        <v/>
      </c>
    </row>
    <row r="35" spans="2:33" ht="38.25" customHeight="1">
      <c r="B35" s="29">
        <f>B34+1</f>
        <v>2</v>
      </c>
      <c r="C35" s="522"/>
      <c r="D35" s="523"/>
      <c r="E35" s="523"/>
      <c r="F35" s="523"/>
      <c r="G35" s="523"/>
      <c r="H35" s="523"/>
      <c r="I35" s="523"/>
      <c r="J35" s="523"/>
      <c r="K35" s="523"/>
      <c r="L35" s="524"/>
      <c r="M35" s="668"/>
      <c r="N35" s="668"/>
      <c r="O35" s="668"/>
      <c r="P35" s="668"/>
      <c r="Q35" s="668"/>
      <c r="R35" s="668"/>
      <c r="S35" s="669"/>
      <c r="T35" s="653" t="str">
        <f>IF(C35="","",IF(C35=2,IF(D35=9,IF(F35=0,IF(G35=1,"奈良市","奈良県"),"奈良県"),"※手入力してください"),"※手入力してください"))</f>
        <v/>
      </c>
      <c r="U35" s="654"/>
      <c r="V35" s="654"/>
      <c r="W35" s="654"/>
      <c r="X35" s="530" t="str">
        <f>IFERROR(LEFT(VLOOKUP(AE35,基本情報!A:X,18,FALSE),3),"")&amp;""</f>
        <v/>
      </c>
      <c r="Y35" s="530" t="str">
        <f>IFERROR(VLOOKUP(AE35,基本情報!A:X,19,FALSE),"")&amp;""</f>
        <v/>
      </c>
      <c r="Z35" s="655" t="str">
        <f>IFERROR(VLOOKUP(AE35,基本情報!A:X,16,FALSE),"")&amp;""</f>
        <v/>
      </c>
      <c r="AA35" s="655"/>
      <c r="AB35" s="655"/>
      <c r="AC35" s="47"/>
      <c r="AD35" s="28" t="str">
        <f t="shared" ref="AD35:AD98" si="0">CONCATENATE(C35,D35,E35,F35,G35,H35,I35,J35,K35,L35)</f>
        <v/>
      </c>
      <c r="AE35" s="40" t="str">
        <f t="shared" ref="AE35:AE98" si="1">AD35&amp;M35</f>
        <v/>
      </c>
      <c r="AF35" s="40"/>
      <c r="AG35" s="28" t="str">
        <f>$T$27&amp;AE35</f>
        <v/>
      </c>
    </row>
    <row r="36" spans="2:33" ht="38.25" customHeight="1">
      <c r="B36" s="29">
        <f t="shared" ref="B36:B99" si="2">B35+1</f>
        <v>3</v>
      </c>
      <c r="C36" s="522"/>
      <c r="D36" s="523"/>
      <c r="E36" s="523"/>
      <c r="F36" s="523"/>
      <c r="G36" s="523"/>
      <c r="H36" s="523"/>
      <c r="I36" s="523"/>
      <c r="J36" s="523"/>
      <c r="K36" s="523"/>
      <c r="L36" s="524"/>
      <c r="M36" s="668"/>
      <c r="N36" s="668"/>
      <c r="O36" s="668"/>
      <c r="P36" s="668"/>
      <c r="Q36" s="668"/>
      <c r="R36" s="668"/>
      <c r="S36" s="669"/>
      <c r="T36" s="653" t="str">
        <f t="shared" ref="T36:T99" si="3">IF(C36="","",IF(C36=2,IF(D36=9,IF(F36=0,IF(G36=1,"奈良市","奈良県"),"奈良県"),"※手入力してください"),"※手入力してください"))</f>
        <v/>
      </c>
      <c r="U36" s="654"/>
      <c r="V36" s="654"/>
      <c r="W36" s="654"/>
      <c r="X36" s="530" t="str">
        <f>IFERROR(LEFT(VLOOKUP(AE36,基本情報!A:X,18,FALSE),3),"")&amp;""</f>
        <v/>
      </c>
      <c r="Y36" s="530" t="str">
        <f>IFERROR(VLOOKUP(AE36,基本情報!A:X,19,FALSE),"")&amp;""</f>
        <v/>
      </c>
      <c r="Z36" s="655" t="str">
        <f>IFERROR(VLOOKUP(AE36,基本情報!A:X,16,FALSE),"")&amp;""</f>
        <v/>
      </c>
      <c r="AA36" s="655"/>
      <c r="AB36" s="655"/>
      <c r="AC36" s="47"/>
      <c r="AD36" s="28" t="str">
        <f t="shared" si="0"/>
        <v/>
      </c>
      <c r="AE36" s="40" t="str">
        <f t="shared" si="1"/>
        <v/>
      </c>
      <c r="AF36" s="40"/>
      <c r="AG36" s="28" t="str">
        <f t="shared" ref="AG36:AG99" si="4">$T$27&amp;AE36</f>
        <v/>
      </c>
    </row>
    <row r="37" spans="2:33" ht="38.25" customHeight="1">
      <c r="B37" s="29">
        <f t="shared" si="2"/>
        <v>4</v>
      </c>
      <c r="C37" s="522"/>
      <c r="D37" s="523"/>
      <c r="E37" s="523"/>
      <c r="F37" s="523"/>
      <c r="G37" s="523"/>
      <c r="H37" s="523"/>
      <c r="I37" s="523"/>
      <c r="J37" s="523"/>
      <c r="K37" s="523"/>
      <c r="L37" s="524"/>
      <c r="M37" s="668"/>
      <c r="N37" s="668"/>
      <c r="O37" s="668"/>
      <c r="P37" s="668"/>
      <c r="Q37" s="668"/>
      <c r="R37" s="668"/>
      <c r="S37" s="669"/>
      <c r="T37" s="653" t="str">
        <f t="shared" si="3"/>
        <v/>
      </c>
      <c r="U37" s="654"/>
      <c r="V37" s="654"/>
      <c r="W37" s="654"/>
      <c r="X37" s="530" t="str">
        <f>IFERROR(LEFT(VLOOKUP(AE37,基本情報!A:X,18,FALSE),3),"")&amp;""</f>
        <v/>
      </c>
      <c r="Y37" s="530" t="str">
        <f>IFERROR(VLOOKUP(AE37,基本情報!A:X,19,FALSE),"")&amp;""</f>
        <v/>
      </c>
      <c r="Z37" s="655" t="str">
        <f>IFERROR(VLOOKUP(AE37,基本情報!A:X,16,FALSE),"")&amp;""</f>
        <v/>
      </c>
      <c r="AA37" s="655"/>
      <c r="AB37" s="655"/>
      <c r="AC37" s="47"/>
      <c r="AD37" s="28" t="str">
        <f t="shared" si="0"/>
        <v/>
      </c>
      <c r="AE37" s="40" t="str">
        <f t="shared" si="1"/>
        <v/>
      </c>
      <c r="AF37" s="40"/>
      <c r="AG37" s="28" t="str">
        <f t="shared" si="4"/>
        <v/>
      </c>
    </row>
    <row r="38" spans="2:33" ht="38.25" customHeight="1">
      <c r="B38" s="29">
        <f t="shared" si="2"/>
        <v>5</v>
      </c>
      <c r="C38" s="522"/>
      <c r="D38" s="523"/>
      <c r="E38" s="523"/>
      <c r="F38" s="523"/>
      <c r="G38" s="523"/>
      <c r="H38" s="523"/>
      <c r="I38" s="523"/>
      <c r="J38" s="523"/>
      <c r="K38" s="523"/>
      <c r="L38" s="524"/>
      <c r="M38" s="668"/>
      <c r="N38" s="668"/>
      <c r="O38" s="668"/>
      <c r="P38" s="668"/>
      <c r="Q38" s="668"/>
      <c r="R38" s="668"/>
      <c r="S38" s="669"/>
      <c r="T38" s="653" t="str">
        <f t="shared" si="3"/>
        <v/>
      </c>
      <c r="U38" s="654"/>
      <c r="V38" s="654"/>
      <c r="W38" s="654"/>
      <c r="X38" s="530" t="str">
        <f>IFERROR(LEFT(VLOOKUP(AE38,基本情報!A:X,18,FALSE),3),"")&amp;""</f>
        <v/>
      </c>
      <c r="Y38" s="530" t="str">
        <f>IFERROR(VLOOKUP(AE38,基本情報!A:X,19,FALSE),"")&amp;""</f>
        <v/>
      </c>
      <c r="Z38" s="655" t="str">
        <f>IFERROR(VLOOKUP(AE38,基本情報!A:X,16,FALSE),"")&amp;""</f>
        <v/>
      </c>
      <c r="AA38" s="655"/>
      <c r="AB38" s="655"/>
      <c r="AC38" s="47"/>
      <c r="AD38" s="28" t="str">
        <f t="shared" si="0"/>
        <v/>
      </c>
      <c r="AE38" s="40" t="str">
        <f t="shared" si="1"/>
        <v/>
      </c>
      <c r="AF38" s="40"/>
      <c r="AG38" s="28" t="str">
        <f t="shared" si="4"/>
        <v/>
      </c>
    </row>
    <row r="39" spans="2:33" ht="38.25" customHeight="1">
      <c r="B39" s="29">
        <f t="shared" si="2"/>
        <v>6</v>
      </c>
      <c r="C39" s="522"/>
      <c r="D39" s="523"/>
      <c r="E39" s="523"/>
      <c r="F39" s="523"/>
      <c r="G39" s="523"/>
      <c r="H39" s="523"/>
      <c r="I39" s="523"/>
      <c r="J39" s="523"/>
      <c r="K39" s="523"/>
      <c r="L39" s="524"/>
      <c r="M39" s="668"/>
      <c r="N39" s="668"/>
      <c r="O39" s="668"/>
      <c r="P39" s="668"/>
      <c r="Q39" s="668"/>
      <c r="R39" s="668"/>
      <c r="S39" s="669"/>
      <c r="T39" s="653" t="str">
        <f t="shared" si="3"/>
        <v/>
      </c>
      <c r="U39" s="654"/>
      <c r="V39" s="654"/>
      <c r="W39" s="654"/>
      <c r="X39" s="530" t="str">
        <f>IFERROR(LEFT(VLOOKUP(AE39,基本情報!A:X,18,FALSE),3),"")&amp;""</f>
        <v/>
      </c>
      <c r="Y39" s="530" t="str">
        <f>IFERROR(VLOOKUP(AE39,基本情報!A:X,19,FALSE),"")&amp;""</f>
        <v/>
      </c>
      <c r="Z39" s="655" t="str">
        <f>IFERROR(VLOOKUP(AE39,基本情報!A:X,16,FALSE),"")&amp;""</f>
        <v/>
      </c>
      <c r="AA39" s="655"/>
      <c r="AB39" s="655"/>
      <c r="AC39" s="47"/>
      <c r="AD39" s="28" t="str">
        <f t="shared" si="0"/>
        <v/>
      </c>
      <c r="AE39" s="40" t="str">
        <f t="shared" si="1"/>
        <v/>
      </c>
      <c r="AF39" s="40"/>
      <c r="AG39" s="28" t="str">
        <f t="shared" si="4"/>
        <v/>
      </c>
    </row>
    <row r="40" spans="2:33" ht="38.25" customHeight="1">
      <c r="B40" s="29">
        <f t="shared" si="2"/>
        <v>7</v>
      </c>
      <c r="C40" s="522"/>
      <c r="D40" s="523"/>
      <c r="E40" s="523"/>
      <c r="F40" s="523"/>
      <c r="G40" s="523"/>
      <c r="H40" s="523"/>
      <c r="I40" s="523"/>
      <c r="J40" s="523"/>
      <c r="K40" s="523"/>
      <c r="L40" s="524"/>
      <c r="M40" s="668"/>
      <c r="N40" s="668"/>
      <c r="O40" s="668"/>
      <c r="P40" s="668"/>
      <c r="Q40" s="668"/>
      <c r="R40" s="668"/>
      <c r="S40" s="669"/>
      <c r="T40" s="653" t="str">
        <f t="shared" si="3"/>
        <v/>
      </c>
      <c r="U40" s="654"/>
      <c r="V40" s="654"/>
      <c r="W40" s="654"/>
      <c r="X40" s="530" t="str">
        <f>IFERROR(LEFT(VLOOKUP(AE40,基本情報!A:X,18,FALSE),3),"")&amp;""</f>
        <v/>
      </c>
      <c r="Y40" s="530" t="str">
        <f>IFERROR(VLOOKUP(AE40,基本情報!A:X,19,FALSE),"")&amp;""</f>
        <v/>
      </c>
      <c r="Z40" s="655" t="str">
        <f>IFERROR(VLOOKUP(AE40,基本情報!A:X,16,FALSE),"")&amp;""</f>
        <v/>
      </c>
      <c r="AA40" s="655"/>
      <c r="AB40" s="655"/>
      <c r="AC40" s="47"/>
      <c r="AD40" s="28" t="str">
        <f t="shared" si="0"/>
        <v/>
      </c>
      <c r="AE40" s="40" t="str">
        <f t="shared" si="1"/>
        <v/>
      </c>
      <c r="AF40" s="40"/>
      <c r="AG40" s="28" t="str">
        <f t="shared" si="4"/>
        <v/>
      </c>
    </row>
    <row r="41" spans="2:33" ht="38.25" customHeight="1">
      <c r="B41" s="29">
        <f t="shared" si="2"/>
        <v>8</v>
      </c>
      <c r="C41" s="522"/>
      <c r="D41" s="523"/>
      <c r="E41" s="523"/>
      <c r="F41" s="523"/>
      <c r="G41" s="523"/>
      <c r="H41" s="523"/>
      <c r="I41" s="523"/>
      <c r="J41" s="523"/>
      <c r="K41" s="523"/>
      <c r="L41" s="524"/>
      <c r="M41" s="668"/>
      <c r="N41" s="668"/>
      <c r="O41" s="668"/>
      <c r="P41" s="668"/>
      <c r="Q41" s="668"/>
      <c r="R41" s="668"/>
      <c r="S41" s="669"/>
      <c r="T41" s="653" t="str">
        <f t="shared" si="3"/>
        <v/>
      </c>
      <c r="U41" s="654"/>
      <c r="V41" s="654"/>
      <c r="W41" s="654"/>
      <c r="X41" s="530" t="str">
        <f>IFERROR(LEFT(VLOOKUP(AE41,基本情報!A:X,18,FALSE),3),"")&amp;""</f>
        <v/>
      </c>
      <c r="Y41" s="530" t="str">
        <f>IFERROR(VLOOKUP(AE41,基本情報!A:X,19,FALSE),"")&amp;""</f>
        <v/>
      </c>
      <c r="Z41" s="655" t="str">
        <f>IFERROR(VLOOKUP(AE41,基本情報!A:X,16,FALSE),"")&amp;""</f>
        <v/>
      </c>
      <c r="AA41" s="655"/>
      <c r="AB41" s="655"/>
      <c r="AC41" s="47"/>
      <c r="AD41" s="28" t="str">
        <f t="shared" si="0"/>
        <v/>
      </c>
      <c r="AE41" s="40" t="str">
        <f t="shared" si="1"/>
        <v/>
      </c>
      <c r="AF41" s="40"/>
      <c r="AG41" s="28" t="str">
        <f t="shared" si="4"/>
        <v/>
      </c>
    </row>
    <row r="42" spans="2:33" ht="38.25" customHeight="1">
      <c r="B42" s="29">
        <f t="shared" si="2"/>
        <v>9</v>
      </c>
      <c r="C42" s="522"/>
      <c r="D42" s="523"/>
      <c r="E42" s="523"/>
      <c r="F42" s="523"/>
      <c r="G42" s="523"/>
      <c r="H42" s="523"/>
      <c r="I42" s="523"/>
      <c r="J42" s="523"/>
      <c r="K42" s="523"/>
      <c r="L42" s="524"/>
      <c r="M42" s="668"/>
      <c r="N42" s="668"/>
      <c r="O42" s="668"/>
      <c r="P42" s="668"/>
      <c r="Q42" s="668"/>
      <c r="R42" s="668"/>
      <c r="S42" s="669"/>
      <c r="T42" s="653" t="str">
        <f t="shared" si="3"/>
        <v/>
      </c>
      <c r="U42" s="654"/>
      <c r="V42" s="654"/>
      <c r="W42" s="654"/>
      <c r="X42" s="530" t="str">
        <f>IFERROR(LEFT(VLOOKUP(AE42,基本情報!A:X,18,FALSE),3),"")&amp;""</f>
        <v/>
      </c>
      <c r="Y42" s="530" t="str">
        <f>IFERROR(VLOOKUP(AE42,基本情報!A:X,19,FALSE),"")&amp;""</f>
        <v/>
      </c>
      <c r="Z42" s="655" t="str">
        <f>IFERROR(VLOOKUP(AE42,基本情報!A:X,16,FALSE),"")&amp;""</f>
        <v/>
      </c>
      <c r="AA42" s="655"/>
      <c r="AB42" s="655"/>
      <c r="AC42" s="47"/>
      <c r="AD42" s="28" t="str">
        <f t="shared" si="0"/>
        <v/>
      </c>
      <c r="AE42" s="40" t="str">
        <f t="shared" si="1"/>
        <v/>
      </c>
      <c r="AF42" s="40"/>
      <c r="AG42" s="28" t="str">
        <f t="shared" si="4"/>
        <v/>
      </c>
    </row>
    <row r="43" spans="2:33" ht="38.25" customHeight="1">
      <c r="B43" s="29">
        <f t="shared" si="2"/>
        <v>10</v>
      </c>
      <c r="C43" s="522"/>
      <c r="D43" s="523"/>
      <c r="E43" s="523"/>
      <c r="F43" s="523"/>
      <c r="G43" s="523"/>
      <c r="H43" s="523"/>
      <c r="I43" s="523"/>
      <c r="J43" s="523"/>
      <c r="K43" s="523"/>
      <c r="L43" s="524"/>
      <c r="M43" s="668"/>
      <c r="N43" s="668"/>
      <c r="O43" s="668"/>
      <c r="P43" s="668"/>
      <c r="Q43" s="668"/>
      <c r="R43" s="668"/>
      <c r="S43" s="669"/>
      <c r="T43" s="653" t="str">
        <f t="shared" si="3"/>
        <v/>
      </c>
      <c r="U43" s="654"/>
      <c r="V43" s="654"/>
      <c r="W43" s="654"/>
      <c r="X43" s="530" t="str">
        <f>IFERROR(LEFT(VLOOKUP(AE43,基本情報!A:X,18,FALSE),3),"")&amp;""</f>
        <v/>
      </c>
      <c r="Y43" s="530" t="str">
        <f>IFERROR(VLOOKUP(AE43,基本情報!A:X,19,FALSE),"")&amp;""</f>
        <v/>
      </c>
      <c r="Z43" s="655" t="str">
        <f>IFERROR(VLOOKUP(AE43,基本情報!A:X,16,FALSE),"")&amp;""</f>
        <v/>
      </c>
      <c r="AA43" s="655"/>
      <c r="AB43" s="655"/>
      <c r="AC43" s="47"/>
      <c r="AD43" s="28" t="str">
        <f t="shared" si="0"/>
        <v/>
      </c>
      <c r="AE43" s="40" t="str">
        <f t="shared" si="1"/>
        <v/>
      </c>
      <c r="AF43" s="40"/>
      <c r="AG43" s="28" t="str">
        <f t="shared" si="4"/>
        <v/>
      </c>
    </row>
    <row r="44" spans="2:33" ht="38.25" customHeight="1">
      <c r="B44" s="29">
        <f t="shared" si="2"/>
        <v>11</v>
      </c>
      <c r="C44" s="522"/>
      <c r="D44" s="523"/>
      <c r="E44" s="523"/>
      <c r="F44" s="523"/>
      <c r="G44" s="523"/>
      <c r="H44" s="523"/>
      <c r="I44" s="523"/>
      <c r="J44" s="523"/>
      <c r="K44" s="523"/>
      <c r="L44" s="524"/>
      <c r="M44" s="668"/>
      <c r="N44" s="668"/>
      <c r="O44" s="668"/>
      <c r="P44" s="668"/>
      <c r="Q44" s="668"/>
      <c r="R44" s="668"/>
      <c r="S44" s="669"/>
      <c r="T44" s="653" t="str">
        <f t="shared" si="3"/>
        <v/>
      </c>
      <c r="U44" s="654"/>
      <c r="V44" s="654"/>
      <c r="W44" s="654"/>
      <c r="X44" s="530" t="str">
        <f>IFERROR(LEFT(VLOOKUP(AE44,基本情報!A:X,18,FALSE),3),"")&amp;""</f>
        <v/>
      </c>
      <c r="Y44" s="530" t="str">
        <f>IFERROR(VLOOKUP(AE44,基本情報!A:X,19,FALSE),"")&amp;""</f>
        <v/>
      </c>
      <c r="Z44" s="655" t="str">
        <f>IFERROR(VLOOKUP(AE44,基本情報!A:X,16,FALSE),"")&amp;""</f>
        <v/>
      </c>
      <c r="AA44" s="655"/>
      <c r="AB44" s="655"/>
      <c r="AC44" s="47"/>
      <c r="AD44" s="28" t="str">
        <f t="shared" si="0"/>
        <v/>
      </c>
      <c r="AE44" s="40" t="str">
        <f t="shared" si="1"/>
        <v/>
      </c>
      <c r="AF44" s="40"/>
      <c r="AG44" s="28" t="str">
        <f t="shared" si="4"/>
        <v/>
      </c>
    </row>
    <row r="45" spans="2:33" ht="38.25" customHeight="1">
      <c r="B45" s="29">
        <f t="shared" si="2"/>
        <v>12</v>
      </c>
      <c r="C45" s="522"/>
      <c r="D45" s="523"/>
      <c r="E45" s="523"/>
      <c r="F45" s="523"/>
      <c r="G45" s="523"/>
      <c r="H45" s="523"/>
      <c r="I45" s="523"/>
      <c r="J45" s="523"/>
      <c r="K45" s="523"/>
      <c r="L45" s="524"/>
      <c r="M45" s="668"/>
      <c r="N45" s="668"/>
      <c r="O45" s="668"/>
      <c r="P45" s="668"/>
      <c r="Q45" s="668"/>
      <c r="R45" s="668"/>
      <c r="S45" s="669"/>
      <c r="T45" s="653" t="str">
        <f t="shared" si="3"/>
        <v/>
      </c>
      <c r="U45" s="654"/>
      <c r="V45" s="654"/>
      <c r="W45" s="654"/>
      <c r="X45" s="530" t="str">
        <f>IFERROR(LEFT(VLOOKUP(AE45,基本情報!A:X,18,FALSE),3),"")&amp;""</f>
        <v/>
      </c>
      <c r="Y45" s="530" t="str">
        <f>IFERROR(VLOOKUP(AE45,基本情報!A:X,19,FALSE),"")&amp;""</f>
        <v/>
      </c>
      <c r="Z45" s="655" t="str">
        <f>IFERROR(VLOOKUP(AE45,基本情報!A:X,16,FALSE),"")&amp;""</f>
        <v/>
      </c>
      <c r="AA45" s="655"/>
      <c r="AB45" s="655"/>
      <c r="AC45" s="47"/>
      <c r="AD45" s="28" t="str">
        <f t="shared" si="0"/>
        <v/>
      </c>
      <c r="AE45" s="40" t="str">
        <f t="shared" si="1"/>
        <v/>
      </c>
      <c r="AF45" s="40"/>
      <c r="AG45" s="28" t="str">
        <f t="shared" si="4"/>
        <v/>
      </c>
    </row>
    <row r="46" spans="2:33" ht="38.25" customHeight="1">
      <c r="B46" s="29">
        <f t="shared" si="2"/>
        <v>13</v>
      </c>
      <c r="C46" s="522"/>
      <c r="D46" s="523"/>
      <c r="E46" s="523"/>
      <c r="F46" s="523"/>
      <c r="G46" s="523"/>
      <c r="H46" s="523"/>
      <c r="I46" s="523"/>
      <c r="J46" s="523"/>
      <c r="K46" s="523"/>
      <c r="L46" s="524"/>
      <c r="M46" s="668"/>
      <c r="N46" s="668"/>
      <c r="O46" s="668"/>
      <c r="P46" s="668"/>
      <c r="Q46" s="668"/>
      <c r="R46" s="668"/>
      <c r="S46" s="669"/>
      <c r="T46" s="653" t="str">
        <f t="shared" si="3"/>
        <v/>
      </c>
      <c r="U46" s="654"/>
      <c r="V46" s="654"/>
      <c r="W46" s="654"/>
      <c r="X46" s="530" t="str">
        <f>IFERROR(LEFT(VLOOKUP(AE46,基本情報!A:X,18,FALSE),3),"")&amp;""</f>
        <v/>
      </c>
      <c r="Y46" s="530" t="str">
        <f>IFERROR(VLOOKUP(AE46,基本情報!A:X,19,FALSE),"")&amp;""</f>
        <v/>
      </c>
      <c r="Z46" s="655" t="str">
        <f>IFERROR(VLOOKUP(AE46,基本情報!A:X,16,FALSE),"")&amp;""</f>
        <v/>
      </c>
      <c r="AA46" s="655"/>
      <c r="AB46" s="655"/>
      <c r="AC46" s="47"/>
      <c r="AD46" s="28" t="str">
        <f t="shared" si="0"/>
        <v/>
      </c>
      <c r="AE46" s="40" t="str">
        <f t="shared" si="1"/>
        <v/>
      </c>
      <c r="AF46" s="40"/>
      <c r="AG46" s="28" t="str">
        <f t="shared" si="4"/>
        <v/>
      </c>
    </row>
    <row r="47" spans="2:33" ht="38.25" customHeight="1">
      <c r="B47" s="29">
        <f t="shared" si="2"/>
        <v>14</v>
      </c>
      <c r="C47" s="522"/>
      <c r="D47" s="523"/>
      <c r="E47" s="523"/>
      <c r="F47" s="523"/>
      <c r="G47" s="523"/>
      <c r="H47" s="523"/>
      <c r="I47" s="523"/>
      <c r="J47" s="523"/>
      <c r="K47" s="523"/>
      <c r="L47" s="524"/>
      <c r="M47" s="668"/>
      <c r="N47" s="668"/>
      <c r="O47" s="668"/>
      <c r="P47" s="668"/>
      <c r="Q47" s="668"/>
      <c r="R47" s="668"/>
      <c r="S47" s="669"/>
      <c r="T47" s="653" t="str">
        <f t="shared" si="3"/>
        <v/>
      </c>
      <c r="U47" s="654"/>
      <c r="V47" s="654"/>
      <c r="W47" s="654"/>
      <c r="X47" s="530" t="str">
        <f>IFERROR(LEFT(VLOOKUP(AE47,基本情報!A:X,18,FALSE),3),"")&amp;""</f>
        <v/>
      </c>
      <c r="Y47" s="530" t="str">
        <f>IFERROR(VLOOKUP(AE47,基本情報!A:X,19,FALSE),"")&amp;""</f>
        <v/>
      </c>
      <c r="Z47" s="655" t="str">
        <f>IFERROR(VLOOKUP(AE47,基本情報!A:X,16,FALSE),"")&amp;""</f>
        <v/>
      </c>
      <c r="AA47" s="655"/>
      <c r="AB47" s="655"/>
      <c r="AC47" s="47"/>
      <c r="AD47" s="28" t="str">
        <f t="shared" si="0"/>
        <v/>
      </c>
      <c r="AE47" s="40" t="str">
        <f t="shared" si="1"/>
        <v/>
      </c>
      <c r="AF47" s="40"/>
      <c r="AG47" s="28" t="str">
        <f t="shared" si="4"/>
        <v/>
      </c>
    </row>
    <row r="48" spans="2:33" ht="38.25" customHeight="1">
      <c r="B48" s="29">
        <f t="shared" si="2"/>
        <v>15</v>
      </c>
      <c r="C48" s="522"/>
      <c r="D48" s="523"/>
      <c r="E48" s="523"/>
      <c r="F48" s="523"/>
      <c r="G48" s="523"/>
      <c r="H48" s="523"/>
      <c r="I48" s="523"/>
      <c r="J48" s="523"/>
      <c r="K48" s="523"/>
      <c r="L48" s="524"/>
      <c r="M48" s="668"/>
      <c r="N48" s="668"/>
      <c r="O48" s="668"/>
      <c r="P48" s="668"/>
      <c r="Q48" s="668"/>
      <c r="R48" s="668"/>
      <c r="S48" s="669"/>
      <c r="T48" s="653" t="str">
        <f t="shared" si="3"/>
        <v/>
      </c>
      <c r="U48" s="654"/>
      <c r="V48" s="654"/>
      <c r="W48" s="654"/>
      <c r="X48" s="530" t="str">
        <f>IFERROR(LEFT(VLOOKUP(AE48,基本情報!A:X,18,FALSE),3),"")&amp;""</f>
        <v/>
      </c>
      <c r="Y48" s="530" t="str">
        <f>IFERROR(VLOOKUP(AE48,基本情報!A:X,19,FALSE),"")&amp;""</f>
        <v/>
      </c>
      <c r="Z48" s="655" t="str">
        <f>IFERROR(VLOOKUP(AE48,基本情報!A:X,16,FALSE),"")&amp;""</f>
        <v/>
      </c>
      <c r="AA48" s="655"/>
      <c r="AB48" s="655"/>
      <c r="AC48" s="47"/>
      <c r="AD48" s="28" t="str">
        <f t="shared" si="0"/>
        <v/>
      </c>
      <c r="AE48" s="40" t="str">
        <f t="shared" si="1"/>
        <v/>
      </c>
      <c r="AF48" s="40"/>
      <c r="AG48" s="28" t="str">
        <f t="shared" si="4"/>
        <v/>
      </c>
    </row>
    <row r="49" spans="2:33" ht="38.25" customHeight="1">
      <c r="B49" s="29">
        <f t="shared" si="2"/>
        <v>16</v>
      </c>
      <c r="C49" s="522"/>
      <c r="D49" s="523"/>
      <c r="E49" s="523"/>
      <c r="F49" s="523"/>
      <c r="G49" s="523"/>
      <c r="H49" s="523"/>
      <c r="I49" s="523"/>
      <c r="J49" s="523"/>
      <c r="K49" s="523"/>
      <c r="L49" s="524"/>
      <c r="M49" s="668"/>
      <c r="N49" s="668"/>
      <c r="O49" s="668"/>
      <c r="P49" s="668"/>
      <c r="Q49" s="668"/>
      <c r="R49" s="668"/>
      <c r="S49" s="669"/>
      <c r="T49" s="653" t="str">
        <f t="shared" si="3"/>
        <v/>
      </c>
      <c r="U49" s="654"/>
      <c r="V49" s="654"/>
      <c r="W49" s="654"/>
      <c r="X49" s="530" t="str">
        <f>IFERROR(LEFT(VLOOKUP(AE49,基本情報!A:X,18,FALSE),3),"")&amp;""</f>
        <v/>
      </c>
      <c r="Y49" s="530" t="str">
        <f>IFERROR(VLOOKUP(AE49,基本情報!A:X,19,FALSE),"")&amp;""</f>
        <v/>
      </c>
      <c r="Z49" s="655" t="str">
        <f>IFERROR(VLOOKUP(AE49,基本情報!A:X,16,FALSE),"")&amp;""</f>
        <v/>
      </c>
      <c r="AA49" s="655"/>
      <c r="AB49" s="655"/>
      <c r="AC49" s="47"/>
      <c r="AD49" s="28" t="str">
        <f t="shared" si="0"/>
        <v/>
      </c>
      <c r="AE49" s="40" t="str">
        <f t="shared" si="1"/>
        <v/>
      </c>
      <c r="AF49" s="40"/>
      <c r="AG49" s="28" t="str">
        <f t="shared" si="4"/>
        <v/>
      </c>
    </row>
    <row r="50" spans="2:33" ht="38.25" customHeight="1">
      <c r="B50" s="29">
        <f t="shared" si="2"/>
        <v>17</v>
      </c>
      <c r="C50" s="522"/>
      <c r="D50" s="523"/>
      <c r="E50" s="523"/>
      <c r="F50" s="523"/>
      <c r="G50" s="523"/>
      <c r="H50" s="523"/>
      <c r="I50" s="523"/>
      <c r="J50" s="523"/>
      <c r="K50" s="523"/>
      <c r="L50" s="524"/>
      <c r="M50" s="668"/>
      <c r="N50" s="668"/>
      <c r="O50" s="668"/>
      <c r="P50" s="668"/>
      <c r="Q50" s="668"/>
      <c r="R50" s="668"/>
      <c r="S50" s="669"/>
      <c r="T50" s="653" t="str">
        <f t="shared" si="3"/>
        <v/>
      </c>
      <c r="U50" s="654"/>
      <c r="V50" s="654"/>
      <c r="W50" s="654"/>
      <c r="X50" s="530" t="str">
        <f>IFERROR(LEFT(VLOOKUP(AE50,基本情報!A:X,18,FALSE),3),"")&amp;""</f>
        <v/>
      </c>
      <c r="Y50" s="530" t="str">
        <f>IFERROR(VLOOKUP(AE50,基本情報!A:X,19,FALSE),"")&amp;""</f>
        <v/>
      </c>
      <c r="Z50" s="655" t="str">
        <f>IFERROR(VLOOKUP(AE50,基本情報!A:X,16,FALSE),"")&amp;""</f>
        <v/>
      </c>
      <c r="AA50" s="655"/>
      <c r="AB50" s="655"/>
      <c r="AC50" s="47"/>
      <c r="AD50" s="28" t="str">
        <f t="shared" si="0"/>
        <v/>
      </c>
      <c r="AE50" s="40" t="str">
        <f t="shared" si="1"/>
        <v/>
      </c>
      <c r="AF50" s="40"/>
      <c r="AG50" s="28" t="str">
        <f t="shared" si="4"/>
        <v/>
      </c>
    </row>
    <row r="51" spans="2:33" ht="38.25" customHeight="1">
      <c r="B51" s="29">
        <f t="shared" si="2"/>
        <v>18</v>
      </c>
      <c r="C51" s="522"/>
      <c r="D51" s="523"/>
      <c r="E51" s="523"/>
      <c r="F51" s="523"/>
      <c r="G51" s="523"/>
      <c r="H51" s="523"/>
      <c r="I51" s="523"/>
      <c r="J51" s="523"/>
      <c r="K51" s="523"/>
      <c r="L51" s="524"/>
      <c r="M51" s="668"/>
      <c r="N51" s="668"/>
      <c r="O51" s="668"/>
      <c r="P51" s="668"/>
      <c r="Q51" s="668"/>
      <c r="R51" s="668"/>
      <c r="S51" s="669"/>
      <c r="T51" s="653" t="str">
        <f t="shared" si="3"/>
        <v/>
      </c>
      <c r="U51" s="654"/>
      <c r="V51" s="654"/>
      <c r="W51" s="654"/>
      <c r="X51" s="530" t="str">
        <f>IFERROR(LEFT(VLOOKUP(AE51,基本情報!A:X,18,FALSE),3),"")&amp;""</f>
        <v/>
      </c>
      <c r="Y51" s="530" t="str">
        <f>IFERROR(VLOOKUP(AE51,基本情報!A:X,19,FALSE),"")&amp;""</f>
        <v/>
      </c>
      <c r="Z51" s="655" t="str">
        <f>IFERROR(VLOOKUP(AE51,基本情報!A:X,16,FALSE),"")&amp;""</f>
        <v/>
      </c>
      <c r="AA51" s="655"/>
      <c r="AB51" s="655"/>
      <c r="AC51" s="47"/>
      <c r="AD51" s="28" t="str">
        <f t="shared" si="0"/>
        <v/>
      </c>
      <c r="AE51" s="40" t="str">
        <f t="shared" si="1"/>
        <v/>
      </c>
      <c r="AF51" s="40"/>
      <c r="AG51" s="28" t="str">
        <f t="shared" si="4"/>
        <v/>
      </c>
    </row>
    <row r="52" spans="2:33" ht="38.25" customHeight="1">
      <c r="B52" s="29">
        <f t="shared" si="2"/>
        <v>19</v>
      </c>
      <c r="C52" s="522"/>
      <c r="D52" s="523"/>
      <c r="E52" s="523"/>
      <c r="F52" s="523"/>
      <c r="G52" s="523"/>
      <c r="H52" s="523"/>
      <c r="I52" s="523"/>
      <c r="J52" s="523"/>
      <c r="K52" s="523"/>
      <c r="L52" s="524"/>
      <c r="M52" s="668"/>
      <c r="N52" s="668"/>
      <c r="O52" s="668"/>
      <c r="P52" s="668"/>
      <c r="Q52" s="668"/>
      <c r="R52" s="668"/>
      <c r="S52" s="669"/>
      <c r="T52" s="653" t="str">
        <f t="shared" si="3"/>
        <v/>
      </c>
      <c r="U52" s="654"/>
      <c r="V52" s="654"/>
      <c r="W52" s="654"/>
      <c r="X52" s="530" t="str">
        <f>IFERROR(LEFT(VLOOKUP(AE52,基本情報!A:X,18,FALSE),3),"")&amp;""</f>
        <v/>
      </c>
      <c r="Y52" s="530" t="str">
        <f>IFERROR(VLOOKUP(AE52,基本情報!A:X,19,FALSE),"")&amp;""</f>
        <v/>
      </c>
      <c r="Z52" s="655" t="str">
        <f>IFERROR(VLOOKUP(AE52,基本情報!A:X,16,FALSE),"")&amp;""</f>
        <v/>
      </c>
      <c r="AA52" s="655"/>
      <c r="AB52" s="655"/>
      <c r="AC52" s="47"/>
      <c r="AD52" s="28" t="str">
        <f t="shared" si="0"/>
        <v/>
      </c>
      <c r="AE52" s="40" t="str">
        <f t="shared" si="1"/>
        <v/>
      </c>
      <c r="AF52" s="40"/>
      <c r="AG52" s="28" t="str">
        <f t="shared" si="4"/>
        <v/>
      </c>
    </row>
    <row r="53" spans="2:33" ht="38.25" customHeight="1">
      <c r="B53" s="29">
        <f t="shared" si="2"/>
        <v>20</v>
      </c>
      <c r="C53" s="522"/>
      <c r="D53" s="523"/>
      <c r="E53" s="523"/>
      <c r="F53" s="523"/>
      <c r="G53" s="523"/>
      <c r="H53" s="523"/>
      <c r="I53" s="523"/>
      <c r="J53" s="523"/>
      <c r="K53" s="523"/>
      <c r="L53" s="524"/>
      <c r="M53" s="668"/>
      <c r="N53" s="668"/>
      <c r="O53" s="668"/>
      <c r="P53" s="668"/>
      <c r="Q53" s="668"/>
      <c r="R53" s="668"/>
      <c r="S53" s="669"/>
      <c r="T53" s="653" t="str">
        <f t="shared" si="3"/>
        <v/>
      </c>
      <c r="U53" s="654"/>
      <c r="V53" s="654"/>
      <c r="W53" s="654"/>
      <c r="X53" s="530" t="str">
        <f>IFERROR(LEFT(VLOOKUP(AE53,基本情報!A:X,18,FALSE),3),"")&amp;""</f>
        <v/>
      </c>
      <c r="Y53" s="530" t="str">
        <f>IFERROR(VLOOKUP(AE53,基本情報!A:X,19,FALSE),"")&amp;""</f>
        <v/>
      </c>
      <c r="Z53" s="655" t="str">
        <f>IFERROR(VLOOKUP(AE53,基本情報!A:X,16,FALSE),"")&amp;""</f>
        <v/>
      </c>
      <c r="AA53" s="655"/>
      <c r="AB53" s="655"/>
      <c r="AC53" s="47"/>
      <c r="AD53" s="28" t="str">
        <f t="shared" si="0"/>
        <v/>
      </c>
      <c r="AE53" s="40" t="str">
        <f t="shared" si="1"/>
        <v/>
      </c>
      <c r="AF53" s="40"/>
      <c r="AG53" s="28" t="str">
        <f t="shared" si="4"/>
        <v/>
      </c>
    </row>
    <row r="54" spans="2:33" ht="38.25" customHeight="1">
      <c r="B54" s="29">
        <f t="shared" si="2"/>
        <v>21</v>
      </c>
      <c r="C54" s="522"/>
      <c r="D54" s="523"/>
      <c r="E54" s="523"/>
      <c r="F54" s="523"/>
      <c r="G54" s="523"/>
      <c r="H54" s="523"/>
      <c r="I54" s="523"/>
      <c r="J54" s="523"/>
      <c r="K54" s="523"/>
      <c r="L54" s="524"/>
      <c r="M54" s="668"/>
      <c r="N54" s="668"/>
      <c r="O54" s="668"/>
      <c r="P54" s="668"/>
      <c r="Q54" s="668"/>
      <c r="R54" s="668"/>
      <c r="S54" s="669"/>
      <c r="T54" s="653" t="str">
        <f t="shared" si="3"/>
        <v/>
      </c>
      <c r="U54" s="654"/>
      <c r="V54" s="654"/>
      <c r="W54" s="654"/>
      <c r="X54" s="530" t="str">
        <f>IFERROR(LEFT(VLOOKUP(AE54,基本情報!A:X,18,FALSE),3),"")&amp;""</f>
        <v/>
      </c>
      <c r="Y54" s="530" t="str">
        <f>IFERROR(VLOOKUP(AE54,基本情報!A:X,19,FALSE),"")&amp;""</f>
        <v/>
      </c>
      <c r="Z54" s="655" t="str">
        <f>IFERROR(VLOOKUP(AE54,基本情報!A:X,16,FALSE),"")&amp;""</f>
        <v/>
      </c>
      <c r="AA54" s="655"/>
      <c r="AB54" s="655"/>
      <c r="AC54" s="47"/>
      <c r="AD54" s="28" t="str">
        <f t="shared" si="0"/>
        <v/>
      </c>
      <c r="AE54" s="40" t="str">
        <f t="shared" si="1"/>
        <v/>
      </c>
      <c r="AF54" s="40"/>
      <c r="AG54" s="28" t="str">
        <f t="shared" si="4"/>
        <v/>
      </c>
    </row>
    <row r="55" spans="2:33" ht="38.25" customHeight="1">
      <c r="B55" s="29">
        <f t="shared" si="2"/>
        <v>22</v>
      </c>
      <c r="C55" s="522"/>
      <c r="D55" s="523"/>
      <c r="E55" s="523"/>
      <c r="F55" s="523"/>
      <c r="G55" s="523"/>
      <c r="H55" s="523"/>
      <c r="I55" s="523"/>
      <c r="J55" s="523"/>
      <c r="K55" s="523"/>
      <c r="L55" s="524"/>
      <c r="M55" s="668"/>
      <c r="N55" s="668"/>
      <c r="O55" s="668"/>
      <c r="P55" s="668"/>
      <c r="Q55" s="668"/>
      <c r="R55" s="668"/>
      <c r="S55" s="669"/>
      <c r="T55" s="653" t="str">
        <f t="shared" si="3"/>
        <v/>
      </c>
      <c r="U55" s="654"/>
      <c r="V55" s="654"/>
      <c r="W55" s="654"/>
      <c r="X55" s="530" t="str">
        <f>IFERROR(LEFT(VLOOKUP(AE55,基本情報!A:X,18,FALSE),3),"")&amp;""</f>
        <v/>
      </c>
      <c r="Y55" s="530" t="str">
        <f>IFERROR(VLOOKUP(AE55,基本情報!A:X,19,FALSE),"")&amp;""</f>
        <v/>
      </c>
      <c r="Z55" s="655" t="str">
        <f>IFERROR(VLOOKUP(AE55,基本情報!A:X,16,FALSE),"")&amp;""</f>
        <v/>
      </c>
      <c r="AA55" s="655"/>
      <c r="AB55" s="655"/>
      <c r="AC55" s="47"/>
      <c r="AD55" s="28" t="str">
        <f t="shared" si="0"/>
        <v/>
      </c>
      <c r="AE55" s="40" t="str">
        <f t="shared" si="1"/>
        <v/>
      </c>
      <c r="AF55" s="40"/>
      <c r="AG55" s="28" t="str">
        <f t="shared" si="4"/>
        <v/>
      </c>
    </row>
    <row r="56" spans="2:33" ht="38.25" customHeight="1">
      <c r="B56" s="29">
        <f t="shared" si="2"/>
        <v>23</v>
      </c>
      <c r="C56" s="522"/>
      <c r="D56" s="523"/>
      <c r="E56" s="523"/>
      <c r="F56" s="523"/>
      <c r="G56" s="523"/>
      <c r="H56" s="523"/>
      <c r="I56" s="523"/>
      <c r="J56" s="523"/>
      <c r="K56" s="523"/>
      <c r="L56" s="524"/>
      <c r="M56" s="668"/>
      <c r="N56" s="668"/>
      <c r="O56" s="668"/>
      <c r="P56" s="668"/>
      <c r="Q56" s="668"/>
      <c r="R56" s="668"/>
      <c r="S56" s="669"/>
      <c r="T56" s="653" t="str">
        <f t="shared" si="3"/>
        <v/>
      </c>
      <c r="U56" s="654"/>
      <c r="V56" s="654"/>
      <c r="W56" s="654"/>
      <c r="X56" s="530" t="str">
        <f>IFERROR(LEFT(VLOOKUP(AE56,基本情報!A:X,18,FALSE),3),"")&amp;""</f>
        <v/>
      </c>
      <c r="Y56" s="530" t="str">
        <f>IFERROR(VLOOKUP(AE56,基本情報!A:X,19,FALSE),"")&amp;""</f>
        <v/>
      </c>
      <c r="Z56" s="655" t="str">
        <f>IFERROR(VLOOKUP(AE56,基本情報!A:X,16,FALSE),"")&amp;""</f>
        <v/>
      </c>
      <c r="AA56" s="655"/>
      <c r="AB56" s="655"/>
      <c r="AC56" s="47"/>
      <c r="AD56" s="28" t="str">
        <f t="shared" si="0"/>
        <v/>
      </c>
      <c r="AE56" s="40" t="str">
        <f t="shared" si="1"/>
        <v/>
      </c>
      <c r="AF56" s="40"/>
      <c r="AG56" s="28" t="str">
        <f t="shared" si="4"/>
        <v/>
      </c>
    </row>
    <row r="57" spans="2:33" ht="38.25" customHeight="1">
      <c r="B57" s="29">
        <f t="shared" si="2"/>
        <v>24</v>
      </c>
      <c r="C57" s="522"/>
      <c r="D57" s="523"/>
      <c r="E57" s="523"/>
      <c r="F57" s="523"/>
      <c r="G57" s="523"/>
      <c r="H57" s="523"/>
      <c r="I57" s="523"/>
      <c r="J57" s="523"/>
      <c r="K57" s="523"/>
      <c r="L57" s="524"/>
      <c r="M57" s="668"/>
      <c r="N57" s="668"/>
      <c r="O57" s="668"/>
      <c r="P57" s="668"/>
      <c r="Q57" s="668"/>
      <c r="R57" s="668"/>
      <c r="S57" s="669"/>
      <c r="T57" s="653" t="str">
        <f t="shared" si="3"/>
        <v/>
      </c>
      <c r="U57" s="654"/>
      <c r="V57" s="654"/>
      <c r="W57" s="654"/>
      <c r="X57" s="530" t="str">
        <f>IFERROR(LEFT(VLOOKUP(AE57,基本情報!A:X,18,FALSE),3),"")&amp;""</f>
        <v/>
      </c>
      <c r="Y57" s="530" t="str">
        <f>IFERROR(VLOOKUP(AE57,基本情報!A:X,19,FALSE),"")&amp;""</f>
        <v/>
      </c>
      <c r="Z57" s="655" t="str">
        <f>IFERROR(VLOOKUP(AE57,基本情報!A:X,16,FALSE),"")&amp;""</f>
        <v/>
      </c>
      <c r="AA57" s="655"/>
      <c r="AB57" s="655"/>
      <c r="AC57" s="47"/>
      <c r="AD57" s="28" t="str">
        <f t="shared" si="0"/>
        <v/>
      </c>
      <c r="AE57" s="40" t="str">
        <f t="shared" si="1"/>
        <v/>
      </c>
      <c r="AF57" s="40"/>
      <c r="AG57" s="28" t="str">
        <f t="shared" si="4"/>
        <v/>
      </c>
    </row>
    <row r="58" spans="2:33" ht="38.25" customHeight="1">
      <c r="B58" s="29">
        <f t="shared" si="2"/>
        <v>25</v>
      </c>
      <c r="C58" s="522"/>
      <c r="D58" s="523"/>
      <c r="E58" s="523"/>
      <c r="F58" s="523"/>
      <c r="G58" s="523"/>
      <c r="H58" s="523"/>
      <c r="I58" s="523"/>
      <c r="J58" s="523"/>
      <c r="K58" s="523"/>
      <c r="L58" s="524"/>
      <c r="M58" s="668"/>
      <c r="N58" s="668"/>
      <c r="O58" s="668"/>
      <c r="P58" s="668"/>
      <c r="Q58" s="668"/>
      <c r="R58" s="668"/>
      <c r="S58" s="669"/>
      <c r="T58" s="653" t="str">
        <f t="shared" si="3"/>
        <v/>
      </c>
      <c r="U58" s="654"/>
      <c r="V58" s="654"/>
      <c r="W58" s="654"/>
      <c r="X58" s="530" t="str">
        <f>IFERROR(LEFT(VLOOKUP(AE58,基本情報!A:X,18,FALSE),3),"")&amp;""</f>
        <v/>
      </c>
      <c r="Y58" s="530" t="str">
        <f>IFERROR(VLOOKUP(AE58,基本情報!A:X,19,FALSE),"")&amp;""</f>
        <v/>
      </c>
      <c r="Z58" s="655" t="str">
        <f>IFERROR(VLOOKUP(AE58,基本情報!A:X,16,FALSE),"")&amp;""</f>
        <v/>
      </c>
      <c r="AA58" s="655"/>
      <c r="AB58" s="655"/>
      <c r="AC58" s="47"/>
      <c r="AD58" s="28" t="str">
        <f t="shared" si="0"/>
        <v/>
      </c>
      <c r="AE58" s="40" t="str">
        <f t="shared" si="1"/>
        <v/>
      </c>
      <c r="AF58" s="40"/>
      <c r="AG58" s="28" t="str">
        <f t="shared" si="4"/>
        <v/>
      </c>
    </row>
    <row r="59" spans="2:33" ht="38.25" customHeight="1">
      <c r="B59" s="29">
        <f t="shared" si="2"/>
        <v>26</v>
      </c>
      <c r="C59" s="522"/>
      <c r="D59" s="523"/>
      <c r="E59" s="523"/>
      <c r="F59" s="523"/>
      <c r="G59" s="523"/>
      <c r="H59" s="523"/>
      <c r="I59" s="523"/>
      <c r="J59" s="523"/>
      <c r="K59" s="523"/>
      <c r="L59" s="524"/>
      <c r="M59" s="668"/>
      <c r="N59" s="668"/>
      <c r="O59" s="668"/>
      <c r="P59" s="668"/>
      <c r="Q59" s="668"/>
      <c r="R59" s="668"/>
      <c r="S59" s="669"/>
      <c r="T59" s="653" t="str">
        <f t="shared" si="3"/>
        <v/>
      </c>
      <c r="U59" s="654"/>
      <c r="V59" s="654"/>
      <c r="W59" s="654"/>
      <c r="X59" s="530" t="str">
        <f>IFERROR(LEFT(VLOOKUP(AE59,基本情報!A:X,18,FALSE),3),"")&amp;""</f>
        <v/>
      </c>
      <c r="Y59" s="530" t="str">
        <f>IFERROR(VLOOKUP(AE59,基本情報!A:X,19,FALSE),"")&amp;""</f>
        <v/>
      </c>
      <c r="Z59" s="655" t="str">
        <f>IFERROR(VLOOKUP(AE59,基本情報!A:X,16,FALSE),"")&amp;""</f>
        <v/>
      </c>
      <c r="AA59" s="655"/>
      <c r="AB59" s="655"/>
      <c r="AC59" s="47"/>
      <c r="AD59" s="28" t="str">
        <f t="shared" si="0"/>
        <v/>
      </c>
      <c r="AE59" s="40" t="str">
        <f t="shared" si="1"/>
        <v/>
      </c>
      <c r="AF59" s="40"/>
      <c r="AG59" s="28" t="str">
        <f t="shared" si="4"/>
        <v/>
      </c>
    </row>
    <row r="60" spans="2:33" ht="38.25" customHeight="1">
      <c r="B60" s="29">
        <f t="shared" si="2"/>
        <v>27</v>
      </c>
      <c r="C60" s="522"/>
      <c r="D60" s="523"/>
      <c r="E60" s="523"/>
      <c r="F60" s="523"/>
      <c r="G60" s="523"/>
      <c r="H60" s="523"/>
      <c r="I60" s="523"/>
      <c r="J60" s="523"/>
      <c r="K60" s="523"/>
      <c r="L60" s="524"/>
      <c r="M60" s="668"/>
      <c r="N60" s="668"/>
      <c r="O60" s="668"/>
      <c r="P60" s="668"/>
      <c r="Q60" s="668"/>
      <c r="R60" s="668"/>
      <c r="S60" s="669"/>
      <c r="T60" s="653" t="str">
        <f t="shared" si="3"/>
        <v/>
      </c>
      <c r="U60" s="654"/>
      <c r="V60" s="654"/>
      <c r="W60" s="654"/>
      <c r="X60" s="530" t="str">
        <f>IFERROR(LEFT(VLOOKUP(AE60,基本情報!A:X,18,FALSE),3),"")&amp;""</f>
        <v/>
      </c>
      <c r="Y60" s="530" t="str">
        <f>IFERROR(VLOOKUP(AE60,基本情報!A:X,19,FALSE),"")&amp;""</f>
        <v/>
      </c>
      <c r="Z60" s="655" t="str">
        <f>IFERROR(VLOOKUP(AE60,基本情報!A:X,16,FALSE),"")&amp;""</f>
        <v/>
      </c>
      <c r="AA60" s="655"/>
      <c r="AB60" s="655"/>
      <c r="AC60" s="47"/>
      <c r="AD60" s="28" t="str">
        <f t="shared" si="0"/>
        <v/>
      </c>
      <c r="AE60" s="40" t="str">
        <f t="shared" si="1"/>
        <v/>
      </c>
      <c r="AF60" s="40"/>
      <c r="AG60" s="28" t="str">
        <f t="shared" si="4"/>
        <v/>
      </c>
    </row>
    <row r="61" spans="2:33" ht="38.25" customHeight="1">
      <c r="B61" s="29">
        <f t="shared" si="2"/>
        <v>28</v>
      </c>
      <c r="C61" s="522"/>
      <c r="D61" s="523"/>
      <c r="E61" s="523"/>
      <c r="F61" s="523"/>
      <c r="G61" s="523"/>
      <c r="H61" s="523"/>
      <c r="I61" s="523"/>
      <c r="J61" s="523"/>
      <c r="K61" s="523"/>
      <c r="L61" s="524"/>
      <c r="M61" s="668"/>
      <c r="N61" s="668"/>
      <c r="O61" s="668"/>
      <c r="P61" s="668"/>
      <c r="Q61" s="668"/>
      <c r="R61" s="668"/>
      <c r="S61" s="669"/>
      <c r="T61" s="653" t="str">
        <f t="shared" si="3"/>
        <v/>
      </c>
      <c r="U61" s="654"/>
      <c r="V61" s="654"/>
      <c r="W61" s="654"/>
      <c r="X61" s="530" t="str">
        <f>IFERROR(LEFT(VLOOKUP(AE61,基本情報!A:X,18,FALSE),3),"")&amp;""</f>
        <v/>
      </c>
      <c r="Y61" s="530" t="str">
        <f>IFERROR(VLOOKUP(AE61,基本情報!A:X,19,FALSE),"")&amp;""</f>
        <v/>
      </c>
      <c r="Z61" s="655" t="str">
        <f>IFERROR(VLOOKUP(AE61,基本情報!A:X,16,FALSE),"")&amp;""</f>
        <v/>
      </c>
      <c r="AA61" s="655"/>
      <c r="AB61" s="655"/>
      <c r="AC61" s="47"/>
      <c r="AD61" s="28" t="str">
        <f t="shared" si="0"/>
        <v/>
      </c>
      <c r="AE61" s="40" t="str">
        <f t="shared" si="1"/>
        <v/>
      </c>
      <c r="AF61" s="40"/>
      <c r="AG61" s="28" t="str">
        <f t="shared" si="4"/>
        <v/>
      </c>
    </row>
    <row r="62" spans="2:33" ht="38.25" customHeight="1">
      <c r="B62" s="29">
        <f t="shared" si="2"/>
        <v>29</v>
      </c>
      <c r="C62" s="522"/>
      <c r="D62" s="523"/>
      <c r="E62" s="523"/>
      <c r="F62" s="523"/>
      <c r="G62" s="523"/>
      <c r="H62" s="523"/>
      <c r="I62" s="523"/>
      <c r="J62" s="523"/>
      <c r="K62" s="523"/>
      <c r="L62" s="524"/>
      <c r="M62" s="668"/>
      <c r="N62" s="668"/>
      <c r="O62" s="668"/>
      <c r="P62" s="668"/>
      <c r="Q62" s="668"/>
      <c r="R62" s="668"/>
      <c r="S62" s="669"/>
      <c r="T62" s="653" t="str">
        <f t="shared" si="3"/>
        <v/>
      </c>
      <c r="U62" s="654"/>
      <c r="V62" s="654"/>
      <c r="W62" s="654"/>
      <c r="X62" s="530" t="str">
        <f>IFERROR(LEFT(VLOOKUP(AE62,基本情報!A:X,18,FALSE),3),"")&amp;""</f>
        <v/>
      </c>
      <c r="Y62" s="530" t="str">
        <f>IFERROR(VLOOKUP(AE62,基本情報!A:X,19,FALSE),"")&amp;""</f>
        <v/>
      </c>
      <c r="Z62" s="655" t="str">
        <f>IFERROR(VLOOKUP(AE62,基本情報!A:X,16,FALSE),"")&amp;""</f>
        <v/>
      </c>
      <c r="AA62" s="655"/>
      <c r="AB62" s="655"/>
      <c r="AC62" s="47"/>
      <c r="AD62" s="28" t="str">
        <f t="shared" si="0"/>
        <v/>
      </c>
      <c r="AE62" s="40" t="str">
        <f t="shared" si="1"/>
        <v/>
      </c>
      <c r="AF62" s="40"/>
      <c r="AG62" s="28" t="str">
        <f t="shared" si="4"/>
        <v/>
      </c>
    </row>
    <row r="63" spans="2:33" ht="38.25" customHeight="1">
      <c r="B63" s="29">
        <f t="shared" si="2"/>
        <v>30</v>
      </c>
      <c r="C63" s="522"/>
      <c r="D63" s="523"/>
      <c r="E63" s="523"/>
      <c r="F63" s="523"/>
      <c r="G63" s="523"/>
      <c r="H63" s="523"/>
      <c r="I63" s="523"/>
      <c r="J63" s="523"/>
      <c r="K63" s="523"/>
      <c r="L63" s="524"/>
      <c r="M63" s="668"/>
      <c r="N63" s="668"/>
      <c r="O63" s="668"/>
      <c r="P63" s="668"/>
      <c r="Q63" s="668"/>
      <c r="R63" s="668"/>
      <c r="S63" s="669"/>
      <c r="T63" s="653" t="str">
        <f t="shared" si="3"/>
        <v/>
      </c>
      <c r="U63" s="654"/>
      <c r="V63" s="654"/>
      <c r="W63" s="654"/>
      <c r="X63" s="530" t="str">
        <f>IFERROR(LEFT(VLOOKUP(AE63,基本情報!A:X,18,FALSE),3),"")&amp;""</f>
        <v/>
      </c>
      <c r="Y63" s="530" t="str">
        <f>IFERROR(VLOOKUP(AE63,基本情報!A:X,19,FALSE),"")&amp;""</f>
        <v/>
      </c>
      <c r="Z63" s="655" t="str">
        <f>IFERROR(VLOOKUP(AE63,基本情報!A:X,16,FALSE),"")&amp;""</f>
        <v/>
      </c>
      <c r="AA63" s="655"/>
      <c r="AB63" s="655"/>
      <c r="AC63" s="47"/>
      <c r="AD63" s="28" t="str">
        <f t="shared" si="0"/>
        <v/>
      </c>
      <c r="AE63" s="40" t="str">
        <f t="shared" si="1"/>
        <v/>
      </c>
      <c r="AF63" s="40"/>
      <c r="AG63" s="28" t="str">
        <f t="shared" si="4"/>
        <v/>
      </c>
    </row>
    <row r="64" spans="2:33" ht="38.25" customHeight="1">
      <c r="B64" s="29">
        <f t="shared" si="2"/>
        <v>31</v>
      </c>
      <c r="C64" s="522"/>
      <c r="D64" s="523"/>
      <c r="E64" s="523"/>
      <c r="F64" s="523"/>
      <c r="G64" s="523"/>
      <c r="H64" s="523"/>
      <c r="I64" s="523"/>
      <c r="J64" s="523"/>
      <c r="K64" s="523"/>
      <c r="L64" s="524"/>
      <c r="M64" s="668"/>
      <c r="N64" s="668"/>
      <c r="O64" s="668"/>
      <c r="P64" s="668"/>
      <c r="Q64" s="668"/>
      <c r="R64" s="668"/>
      <c r="S64" s="669"/>
      <c r="T64" s="653" t="str">
        <f t="shared" si="3"/>
        <v/>
      </c>
      <c r="U64" s="654"/>
      <c r="V64" s="654"/>
      <c r="W64" s="654"/>
      <c r="X64" s="530" t="str">
        <f>IFERROR(LEFT(VLOOKUP(AE64,基本情報!A:X,18,FALSE),3),"")&amp;""</f>
        <v/>
      </c>
      <c r="Y64" s="530" t="str">
        <f>IFERROR(VLOOKUP(AE64,基本情報!A:X,19,FALSE),"")&amp;""</f>
        <v/>
      </c>
      <c r="Z64" s="655" t="str">
        <f>IFERROR(VLOOKUP(AE64,基本情報!A:X,16,FALSE),"")&amp;""</f>
        <v/>
      </c>
      <c r="AA64" s="655"/>
      <c r="AB64" s="655"/>
      <c r="AC64" s="47"/>
      <c r="AD64" s="28" t="str">
        <f t="shared" si="0"/>
        <v/>
      </c>
      <c r="AE64" s="40" t="str">
        <f t="shared" si="1"/>
        <v/>
      </c>
      <c r="AF64" s="40"/>
      <c r="AG64" s="28" t="str">
        <f t="shared" si="4"/>
        <v/>
      </c>
    </row>
    <row r="65" spans="2:33" ht="38.25" customHeight="1">
      <c r="B65" s="29">
        <f t="shared" si="2"/>
        <v>32</v>
      </c>
      <c r="C65" s="522"/>
      <c r="D65" s="523"/>
      <c r="E65" s="523"/>
      <c r="F65" s="523"/>
      <c r="G65" s="523"/>
      <c r="H65" s="523"/>
      <c r="I65" s="523"/>
      <c r="J65" s="523"/>
      <c r="K65" s="523"/>
      <c r="L65" s="524"/>
      <c r="M65" s="668"/>
      <c r="N65" s="668"/>
      <c r="O65" s="668"/>
      <c r="P65" s="668"/>
      <c r="Q65" s="668"/>
      <c r="R65" s="668"/>
      <c r="S65" s="669"/>
      <c r="T65" s="653" t="str">
        <f t="shared" si="3"/>
        <v/>
      </c>
      <c r="U65" s="654"/>
      <c r="V65" s="654"/>
      <c r="W65" s="654"/>
      <c r="X65" s="530" t="str">
        <f>IFERROR(LEFT(VLOOKUP(AE65,基本情報!A:X,18,FALSE),3),"")&amp;""</f>
        <v/>
      </c>
      <c r="Y65" s="530" t="str">
        <f>IFERROR(VLOOKUP(AE65,基本情報!A:X,19,FALSE),"")&amp;""</f>
        <v/>
      </c>
      <c r="Z65" s="655" t="str">
        <f>IFERROR(VLOOKUP(AE65,基本情報!A:X,16,FALSE),"")&amp;""</f>
        <v/>
      </c>
      <c r="AA65" s="655"/>
      <c r="AB65" s="655"/>
      <c r="AC65" s="47"/>
      <c r="AD65" s="28" t="str">
        <f t="shared" si="0"/>
        <v/>
      </c>
      <c r="AE65" s="40" t="str">
        <f t="shared" si="1"/>
        <v/>
      </c>
      <c r="AF65" s="40"/>
      <c r="AG65" s="28" t="str">
        <f t="shared" si="4"/>
        <v/>
      </c>
    </row>
    <row r="66" spans="2:33" ht="38.25" customHeight="1">
      <c r="B66" s="29">
        <f t="shared" si="2"/>
        <v>33</v>
      </c>
      <c r="C66" s="522"/>
      <c r="D66" s="523"/>
      <c r="E66" s="523"/>
      <c r="F66" s="523"/>
      <c r="G66" s="523"/>
      <c r="H66" s="523"/>
      <c r="I66" s="523"/>
      <c r="J66" s="523"/>
      <c r="K66" s="523"/>
      <c r="L66" s="524"/>
      <c r="M66" s="668"/>
      <c r="N66" s="668"/>
      <c r="O66" s="668"/>
      <c r="P66" s="668"/>
      <c r="Q66" s="668"/>
      <c r="R66" s="668"/>
      <c r="S66" s="669"/>
      <c r="T66" s="653" t="str">
        <f t="shared" si="3"/>
        <v/>
      </c>
      <c r="U66" s="654"/>
      <c r="V66" s="654"/>
      <c r="W66" s="654"/>
      <c r="X66" s="530" t="str">
        <f>IFERROR(LEFT(VLOOKUP(AE66,基本情報!A:X,18,FALSE),3),"")&amp;""</f>
        <v/>
      </c>
      <c r="Y66" s="530" t="str">
        <f>IFERROR(VLOOKUP(AE66,基本情報!A:X,19,FALSE),"")&amp;""</f>
        <v/>
      </c>
      <c r="Z66" s="655" t="str">
        <f>IFERROR(VLOOKUP(AE66,基本情報!A:X,16,FALSE),"")&amp;""</f>
        <v/>
      </c>
      <c r="AA66" s="655"/>
      <c r="AB66" s="655"/>
      <c r="AC66" s="47"/>
      <c r="AD66" s="28" t="str">
        <f t="shared" si="0"/>
        <v/>
      </c>
      <c r="AE66" s="40" t="str">
        <f t="shared" si="1"/>
        <v/>
      </c>
      <c r="AF66" s="40"/>
      <c r="AG66" s="28" t="str">
        <f t="shared" si="4"/>
        <v/>
      </c>
    </row>
    <row r="67" spans="2:33" ht="38.25" customHeight="1">
      <c r="B67" s="29">
        <f t="shared" si="2"/>
        <v>34</v>
      </c>
      <c r="C67" s="522"/>
      <c r="D67" s="523"/>
      <c r="E67" s="523"/>
      <c r="F67" s="523"/>
      <c r="G67" s="523"/>
      <c r="H67" s="523"/>
      <c r="I67" s="523"/>
      <c r="J67" s="523"/>
      <c r="K67" s="523"/>
      <c r="L67" s="524"/>
      <c r="M67" s="668"/>
      <c r="N67" s="668"/>
      <c r="O67" s="668"/>
      <c r="P67" s="668"/>
      <c r="Q67" s="668"/>
      <c r="R67" s="668"/>
      <c r="S67" s="669"/>
      <c r="T67" s="653" t="str">
        <f t="shared" si="3"/>
        <v/>
      </c>
      <c r="U67" s="654"/>
      <c r="V67" s="654"/>
      <c r="W67" s="654"/>
      <c r="X67" s="530" t="str">
        <f>IFERROR(LEFT(VLOOKUP(AE67,基本情報!A:X,18,FALSE),3),"")&amp;""</f>
        <v/>
      </c>
      <c r="Y67" s="530" t="str">
        <f>IFERROR(VLOOKUP(AE67,基本情報!A:X,19,FALSE),"")&amp;""</f>
        <v/>
      </c>
      <c r="Z67" s="655" t="str">
        <f>IFERROR(VLOOKUP(AE67,基本情報!A:X,16,FALSE),"")&amp;""</f>
        <v/>
      </c>
      <c r="AA67" s="655"/>
      <c r="AB67" s="655"/>
      <c r="AC67" s="47"/>
      <c r="AD67" s="28" t="str">
        <f t="shared" si="0"/>
        <v/>
      </c>
      <c r="AE67" s="40" t="str">
        <f t="shared" si="1"/>
        <v/>
      </c>
      <c r="AF67" s="40"/>
      <c r="AG67" s="28" t="str">
        <f t="shared" si="4"/>
        <v/>
      </c>
    </row>
    <row r="68" spans="2:33" ht="38.25" customHeight="1">
      <c r="B68" s="29">
        <f t="shared" si="2"/>
        <v>35</v>
      </c>
      <c r="C68" s="522"/>
      <c r="D68" s="523"/>
      <c r="E68" s="523"/>
      <c r="F68" s="523"/>
      <c r="G68" s="523"/>
      <c r="H68" s="523"/>
      <c r="I68" s="523"/>
      <c r="J68" s="523"/>
      <c r="K68" s="523"/>
      <c r="L68" s="524"/>
      <c r="M68" s="668"/>
      <c r="N68" s="668"/>
      <c r="O68" s="668"/>
      <c r="P68" s="668"/>
      <c r="Q68" s="668"/>
      <c r="R68" s="668"/>
      <c r="S68" s="669"/>
      <c r="T68" s="653" t="str">
        <f t="shared" si="3"/>
        <v/>
      </c>
      <c r="U68" s="654"/>
      <c r="V68" s="654"/>
      <c r="W68" s="654"/>
      <c r="X68" s="530" t="str">
        <f>IFERROR(LEFT(VLOOKUP(AE68,基本情報!A:X,18,FALSE),3),"")&amp;""</f>
        <v/>
      </c>
      <c r="Y68" s="530" t="str">
        <f>IFERROR(VLOOKUP(AE68,基本情報!A:X,19,FALSE),"")&amp;""</f>
        <v/>
      </c>
      <c r="Z68" s="655" t="str">
        <f>IFERROR(VLOOKUP(AE68,基本情報!A:X,16,FALSE),"")&amp;""</f>
        <v/>
      </c>
      <c r="AA68" s="655"/>
      <c r="AB68" s="655"/>
      <c r="AC68" s="47"/>
      <c r="AD68" s="28" t="str">
        <f t="shared" si="0"/>
        <v/>
      </c>
      <c r="AE68" s="40" t="str">
        <f t="shared" si="1"/>
        <v/>
      </c>
      <c r="AF68" s="40"/>
      <c r="AG68" s="28" t="str">
        <f t="shared" si="4"/>
        <v/>
      </c>
    </row>
    <row r="69" spans="2:33" ht="38.25" customHeight="1">
      <c r="B69" s="29">
        <f t="shared" si="2"/>
        <v>36</v>
      </c>
      <c r="C69" s="522"/>
      <c r="D69" s="523"/>
      <c r="E69" s="523"/>
      <c r="F69" s="523"/>
      <c r="G69" s="523"/>
      <c r="H69" s="523"/>
      <c r="I69" s="523"/>
      <c r="J69" s="523"/>
      <c r="K69" s="523"/>
      <c r="L69" s="524"/>
      <c r="M69" s="668"/>
      <c r="N69" s="668"/>
      <c r="O69" s="668"/>
      <c r="P69" s="668"/>
      <c r="Q69" s="668"/>
      <c r="R69" s="668"/>
      <c r="S69" s="669"/>
      <c r="T69" s="653" t="str">
        <f t="shared" si="3"/>
        <v/>
      </c>
      <c r="U69" s="654"/>
      <c r="V69" s="654"/>
      <c r="W69" s="654"/>
      <c r="X69" s="530" t="str">
        <f>IFERROR(LEFT(VLOOKUP(AE69,基本情報!A:X,18,FALSE),3),"")&amp;""</f>
        <v/>
      </c>
      <c r="Y69" s="530" t="str">
        <f>IFERROR(VLOOKUP(AE69,基本情報!A:X,19,FALSE),"")&amp;""</f>
        <v/>
      </c>
      <c r="Z69" s="655" t="str">
        <f>IFERROR(VLOOKUP(AE69,基本情報!A:X,16,FALSE),"")&amp;""</f>
        <v/>
      </c>
      <c r="AA69" s="655"/>
      <c r="AB69" s="655"/>
      <c r="AC69" s="47"/>
      <c r="AD69" s="28" t="str">
        <f t="shared" si="0"/>
        <v/>
      </c>
      <c r="AE69" s="40" t="str">
        <f t="shared" si="1"/>
        <v/>
      </c>
      <c r="AF69" s="40"/>
      <c r="AG69" s="28" t="str">
        <f t="shared" si="4"/>
        <v/>
      </c>
    </row>
    <row r="70" spans="2:33" ht="38.25" customHeight="1">
      <c r="B70" s="29">
        <f t="shared" si="2"/>
        <v>37</v>
      </c>
      <c r="C70" s="522"/>
      <c r="D70" s="523"/>
      <c r="E70" s="523"/>
      <c r="F70" s="523"/>
      <c r="G70" s="523"/>
      <c r="H70" s="523"/>
      <c r="I70" s="523"/>
      <c r="J70" s="523"/>
      <c r="K70" s="523"/>
      <c r="L70" s="524"/>
      <c r="M70" s="668"/>
      <c r="N70" s="668"/>
      <c r="O70" s="668"/>
      <c r="P70" s="668"/>
      <c r="Q70" s="668"/>
      <c r="R70" s="668"/>
      <c r="S70" s="669"/>
      <c r="T70" s="653" t="str">
        <f t="shared" si="3"/>
        <v/>
      </c>
      <c r="U70" s="654"/>
      <c r="V70" s="654"/>
      <c r="W70" s="654"/>
      <c r="X70" s="530" t="str">
        <f>IFERROR(LEFT(VLOOKUP(AE70,基本情報!A:X,18,FALSE),3),"")&amp;""</f>
        <v/>
      </c>
      <c r="Y70" s="530" t="str">
        <f>IFERROR(VLOOKUP(AE70,基本情報!A:X,19,FALSE),"")&amp;""</f>
        <v/>
      </c>
      <c r="Z70" s="655" t="str">
        <f>IFERROR(VLOOKUP(AE70,基本情報!A:X,16,FALSE),"")&amp;""</f>
        <v/>
      </c>
      <c r="AA70" s="655"/>
      <c r="AB70" s="655"/>
      <c r="AC70" s="47"/>
      <c r="AD70" s="28" t="str">
        <f t="shared" si="0"/>
        <v/>
      </c>
      <c r="AE70" s="40" t="str">
        <f t="shared" si="1"/>
        <v/>
      </c>
      <c r="AF70" s="40"/>
      <c r="AG70" s="28" t="str">
        <f t="shared" si="4"/>
        <v/>
      </c>
    </row>
    <row r="71" spans="2:33" ht="38.25" customHeight="1">
      <c r="B71" s="29">
        <f t="shared" si="2"/>
        <v>38</v>
      </c>
      <c r="C71" s="522"/>
      <c r="D71" s="523"/>
      <c r="E71" s="523"/>
      <c r="F71" s="523"/>
      <c r="G71" s="523"/>
      <c r="H71" s="523"/>
      <c r="I71" s="523"/>
      <c r="J71" s="523"/>
      <c r="K71" s="523"/>
      <c r="L71" s="524"/>
      <c r="M71" s="668"/>
      <c r="N71" s="668"/>
      <c r="O71" s="668"/>
      <c r="P71" s="668"/>
      <c r="Q71" s="668"/>
      <c r="R71" s="668"/>
      <c r="S71" s="669"/>
      <c r="T71" s="653" t="str">
        <f t="shared" si="3"/>
        <v/>
      </c>
      <c r="U71" s="654"/>
      <c r="V71" s="654"/>
      <c r="W71" s="654"/>
      <c r="X71" s="530" t="str">
        <f>IFERROR(LEFT(VLOOKUP(AE71,基本情報!A:X,18,FALSE),3),"")&amp;""</f>
        <v/>
      </c>
      <c r="Y71" s="530" t="str">
        <f>IFERROR(VLOOKUP(AE71,基本情報!A:X,19,FALSE),"")&amp;""</f>
        <v/>
      </c>
      <c r="Z71" s="655" t="str">
        <f>IFERROR(VLOOKUP(AE71,基本情報!A:X,16,FALSE),"")&amp;""</f>
        <v/>
      </c>
      <c r="AA71" s="655"/>
      <c r="AB71" s="655"/>
      <c r="AC71" s="47"/>
      <c r="AD71" s="28" t="str">
        <f t="shared" si="0"/>
        <v/>
      </c>
      <c r="AE71" s="40" t="str">
        <f t="shared" si="1"/>
        <v/>
      </c>
      <c r="AF71" s="40"/>
      <c r="AG71" s="28" t="str">
        <f t="shared" si="4"/>
        <v/>
      </c>
    </row>
    <row r="72" spans="2:33" ht="38.25" customHeight="1">
      <c r="B72" s="29">
        <f t="shared" si="2"/>
        <v>39</v>
      </c>
      <c r="C72" s="522"/>
      <c r="D72" s="523"/>
      <c r="E72" s="523"/>
      <c r="F72" s="523"/>
      <c r="G72" s="523"/>
      <c r="H72" s="523"/>
      <c r="I72" s="523"/>
      <c r="J72" s="523"/>
      <c r="K72" s="523"/>
      <c r="L72" s="524"/>
      <c r="M72" s="668"/>
      <c r="N72" s="668"/>
      <c r="O72" s="668"/>
      <c r="P72" s="668"/>
      <c r="Q72" s="668"/>
      <c r="R72" s="668"/>
      <c r="S72" s="669"/>
      <c r="T72" s="653" t="str">
        <f t="shared" si="3"/>
        <v/>
      </c>
      <c r="U72" s="654"/>
      <c r="V72" s="654"/>
      <c r="W72" s="654"/>
      <c r="X72" s="530" t="str">
        <f>IFERROR(LEFT(VLOOKUP(AE72,基本情報!A:X,18,FALSE),3),"")&amp;""</f>
        <v/>
      </c>
      <c r="Y72" s="530" t="str">
        <f>IFERROR(VLOOKUP(AE72,基本情報!A:X,19,FALSE),"")&amp;""</f>
        <v/>
      </c>
      <c r="Z72" s="655" t="str">
        <f>IFERROR(VLOOKUP(AE72,基本情報!A:X,16,FALSE),"")&amp;""</f>
        <v/>
      </c>
      <c r="AA72" s="655"/>
      <c r="AB72" s="655"/>
      <c r="AC72" s="47"/>
      <c r="AD72" s="28" t="str">
        <f t="shared" si="0"/>
        <v/>
      </c>
      <c r="AE72" s="40" t="str">
        <f t="shared" si="1"/>
        <v/>
      </c>
      <c r="AF72" s="40"/>
      <c r="AG72" s="28" t="str">
        <f t="shared" si="4"/>
        <v/>
      </c>
    </row>
    <row r="73" spans="2:33" ht="38.25" customHeight="1">
      <c r="B73" s="29">
        <f t="shared" si="2"/>
        <v>40</v>
      </c>
      <c r="C73" s="522"/>
      <c r="D73" s="523"/>
      <c r="E73" s="523"/>
      <c r="F73" s="523"/>
      <c r="G73" s="523"/>
      <c r="H73" s="523"/>
      <c r="I73" s="523"/>
      <c r="J73" s="523"/>
      <c r="K73" s="523"/>
      <c r="L73" s="524"/>
      <c r="M73" s="668"/>
      <c r="N73" s="668"/>
      <c r="O73" s="668"/>
      <c r="P73" s="668"/>
      <c r="Q73" s="668"/>
      <c r="R73" s="668"/>
      <c r="S73" s="669"/>
      <c r="T73" s="653" t="str">
        <f t="shared" si="3"/>
        <v/>
      </c>
      <c r="U73" s="654"/>
      <c r="V73" s="654"/>
      <c r="W73" s="654"/>
      <c r="X73" s="530" t="str">
        <f>IFERROR(LEFT(VLOOKUP(AE73,基本情報!A:X,18,FALSE),3),"")&amp;""</f>
        <v/>
      </c>
      <c r="Y73" s="530" t="str">
        <f>IFERROR(VLOOKUP(AE73,基本情報!A:X,19,FALSE),"")&amp;""</f>
        <v/>
      </c>
      <c r="Z73" s="655" t="str">
        <f>IFERROR(VLOOKUP(AE73,基本情報!A:X,16,FALSE),"")&amp;""</f>
        <v/>
      </c>
      <c r="AA73" s="655"/>
      <c r="AB73" s="655"/>
      <c r="AC73" s="47"/>
      <c r="AD73" s="28" t="str">
        <f t="shared" si="0"/>
        <v/>
      </c>
      <c r="AE73" s="40" t="str">
        <f t="shared" si="1"/>
        <v/>
      </c>
      <c r="AF73" s="40"/>
      <c r="AG73" s="28" t="str">
        <f t="shared" si="4"/>
        <v/>
      </c>
    </row>
    <row r="74" spans="2:33" ht="38.25" customHeight="1">
      <c r="B74" s="29">
        <f t="shared" si="2"/>
        <v>41</v>
      </c>
      <c r="C74" s="522"/>
      <c r="D74" s="523"/>
      <c r="E74" s="523"/>
      <c r="F74" s="523"/>
      <c r="G74" s="523"/>
      <c r="H74" s="523"/>
      <c r="I74" s="523"/>
      <c r="J74" s="523"/>
      <c r="K74" s="523"/>
      <c r="L74" s="524"/>
      <c r="M74" s="668"/>
      <c r="N74" s="668"/>
      <c r="O74" s="668"/>
      <c r="P74" s="668"/>
      <c r="Q74" s="668"/>
      <c r="R74" s="668"/>
      <c r="S74" s="669"/>
      <c r="T74" s="653" t="str">
        <f t="shared" si="3"/>
        <v/>
      </c>
      <c r="U74" s="654"/>
      <c r="V74" s="654"/>
      <c r="W74" s="654"/>
      <c r="X74" s="530" t="str">
        <f>IFERROR(LEFT(VLOOKUP(AE74,基本情報!A:X,18,FALSE),3),"")&amp;""</f>
        <v/>
      </c>
      <c r="Y74" s="530" t="str">
        <f>IFERROR(VLOOKUP(AE74,基本情報!A:X,19,FALSE),"")&amp;""</f>
        <v/>
      </c>
      <c r="Z74" s="655" t="str">
        <f>IFERROR(VLOOKUP(AE74,基本情報!A:X,16,FALSE),"")&amp;""</f>
        <v/>
      </c>
      <c r="AA74" s="655"/>
      <c r="AB74" s="655"/>
      <c r="AC74" s="47"/>
      <c r="AD74" s="28" t="str">
        <f t="shared" si="0"/>
        <v/>
      </c>
      <c r="AE74" s="40" t="str">
        <f t="shared" si="1"/>
        <v/>
      </c>
      <c r="AF74" s="40"/>
      <c r="AG74" s="28" t="str">
        <f t="shared" si="4"/>
        <v/>
      </c>
    </row>
    <row r="75" spans="2:33" ht="38.25" customHeight="1">
      <c r="B75" s="29">
        <f t="shared" si="2"/>
        <v>42</v>
      </c>
      <c r="C75" s="522"/>
      <c r="D75" s="523"/>
      <c r="E75" s="523"/>
      <c r="F75" s="523"/>
      <c r="G75" s="523"/>
      <c r="H75" s="523"/>
      <c r="I75" s="523"/>
      <c r="J75" s="523"/>
      <c r="K75" s="523"/>
      <c r="L75" s="524"/>
      <c r="M75" s="668"/>
      <c r="N75" s="668"/>
      <c r="O75" s="668"/>
      <c r="P75" s="668"/>
      <c r="Q75" s="668"/>
      <c r="R75" s="668"/>
      <c r="S75" s="669"/>
      <c r="T75" s="653" t="str">
        <f t="shared" si="3"/>
        <v/>
      </c>
      <c r="U75" s="654"/>
      <c r="V75" s="654"/>
      <c r="W75" s="654"/>
      <c r="X75" s="530" t="str">
        <f>IFERROR(LEFT(VLOOKUP(AE75,基本情報!A:X,18,FALSE),3),"")&amp;""</f>
        <v/>
      </c>
      <c r="Y75" s="530" t="str">
        <f>IFERROR(VLOOKUP(AE75,基本情報!A:X,19,FALSE),"")&amp;""</f>
        <v/>
      </c>
      <c r="Z75" s="655" t="str">
        <f>IFERROR(VLOOKUP(AE75,基本情報!A:X,16,FALSE),"")&amp;""</f>
        <v/>
      </c>
      <c r="AA75" s="655"/>
      <c r="AB75" s="655"/>
      <c r="AC75" s="47"/>
      <c r="AD75" s="28" t="str">
        <f t="shared" si="0"/>
        <v/>
      </c>
      <c r="AE75" s="40" t="str">
        <f t="shared" si="1"/>
        <v/>
      </c>
      <c r="AF75" s="40"/>
      <c r="AG75" s="28" t="str">
        <f t="shared" si="4"/>
        <v/>
      </c>
    </row>
    <row r="76" spans="2:33" ht="38.25" customHeight="1">
      <c r="B76" s="29">
        <f t="shared" si="2"/>
        <v>43</v>
      </c>
      <c r="C76" s="522"/>
      <c r="D76" s="523"/>
      <c r="E76" s="523"/>
      <c r="F76" s="523"/>
      <c r="G76" s="523"/>
      <c r="H76" s="523"/>
      <c r="I76" s="523"/>
      <c r="J76" s="523"/>
      <c r="K76" s="523"/>
      <c r="L76" s="524"/>
      <c r="M76" s="668"/>
      <c r="N76" s="668"/>
      <c r="O76" s="668"/>
      <c r="P76" s="668"/>
      <c r="Q76" s="668"/>
      <c r="R76" s="668"/>
      <c r="S76" s="669"/>
      <c r="T76" s="653" t="str">
        <f t="shared" si="3"/>
        <v/>
      </c>
      <c r="U76" s="654"/>
      <c r="V76" s="654"/>
      <c r="W76" s="654"/>
      <c r="X76" s="530" t="str">
        <f>IFERROR(LEFT(VLOOKUP(AE76,基本情報!A:X,18,FALSE),3),"")&amp;""</f>
        <v/>
      </c>
      <c r="Y76" s="530" t="str">
        <f>IFERROR(VLOOKUP(AE76,基本情報!A:X,19,FALSE),"")&amp;""</f>
        <v/>
      </c>
      <c r="Z76" s="655" t="str">
        <f>IFERROR(VLOOKUP(AE76,基本情報!A:X,16,FALSE),"")&amp;""</f>
        <v/>
      </c>
      <c r="AA76" s="655"/>
      <c r="AB76" s="655"/>
      <c r="AC76" s="47"/>
      <c r="AD76" s="28" t="str">
        <f t="shared" si="0"/>
        <v/>
      </c>
      <c r="AE76" s="40" t="str">
        <f t="shared" si="1"/>
        <v/>
      </c>
      <c r="AF76" s="40"/>
      <c r="AG76" s="28" t="str">
        <f t="shared" si="4"/>
        <v/>
      </c>
    </row>
    <row r="77" spans="2:33" ht="38.25" customHeight="1">
      <c r="B77" s="29">
        <f t="shared" si="2"/>
        <v>44</v>
      </c>
      <c r="C77" s="522"/>
      <c r="D77" s="523"/>
      <c r="E77" s="523"/>
      <c r="F77" s="523"/>
      <c r="G77" s="523"/>
      <c r="H77" s="523"/>
      <c r="I77" s="523"/>
      <c r="J77" s="523"/>
      <c r="K77" s="523"/>
      <c r="L77" s="524"/>
      <c r="M77" s="668"/>
      <c r="N77" s="668"/>
      <c r="O77" s="668"/>
      <c r="P77" s="668"/>
      <c r="Q77" s="668"/>
      <c r="R77" s="668"/>
      <c r="S77" s="669"/>
      <c r="T77" s="653" t="str">
        <f t="shared" si="3"/>
        <v/>
      </c>
      <c r="U77" s="654"/>
      <c r="V77" s="654"/>
      <c r="W77" s="654"/>
      <c r="X77" s="530" t="str">
        <f>IFERROR(LEFT(VLOOKUP(AE77,基本情報!A:X,18,FALSE),3),"")&amp;""</f>
        <v/>
      </c>
      <c r="Y77" s="530" t="str">
        <f>IFERROR(VLOOKUP(AE77,基本情報!A:X,19,FALSE),"")&amp;""</f>
        <v/>
      </c>
      <c r="Z77" s="655" t="str">
        <f>IFERROR(VLOOKUP(AE77,基本情報!A:X,16,FALSE),"")&amp;""</f>
        <v/>
      </c>
      <c r="AA77" s="655"/>
      <c r="AB77" s="655"/>
      <c r="AC77" s="47"/>
      <c r="AD77" s="28" t="str">
        <f t="shared" si="0"/>
        <v/>
      </c>
      <c r="AE77" s="40" t="str">
        <f t="shared" si="1"/>
        <v/>
      </c>
      <c r="AF77" s="40"/>
      <c r="AG77" s="28" t="str">
        <f t="shared" si="4"/>
        <v/>
      </c>
    </row>
    <row r="78" spans="2:33" ht="38.25" customHeight="1">
      <c r="B78" s="29">
        <f t="shared" si="2"/>
        <v>45</v>
      </c>
      <c r="C78" s="522"/>
      <c r="D78" s="523"/>
      <c r="E78" s="523"/>
      <c r="F78" s="523"/>
      <c r="G78" s="523"/>
      <c r="H78" s="523"/>
      <c r="I78" s="523"/>
      <c r="J78" s="523"/>
      <c r="K78" s="523"/>
      <c r="L78" s="524"/>
      <c r="M78" s="668"/>
      <c r="N78" s="668"/>
      <c r="O78" s="668"/>
      <c r="P78" s="668"/>
      <c r="Q78" s="668"/>
      <c r="R78" s="668"/>
      <c r="S78" s="669"/>
      <c r="T78" s="653" t="str">
        <f t="shared" si="3"/>
        <v/>
      </c>
      <c r="U78" s="654"/>
      <c r="V78" s="654"/>
      <c r="W78" s="654"/>
      <c r="X78" s="530" t="str">
        <f>IFERROR(LEFT(VLOOKUP(AE78,基本情報!A:X,18,FALSE),3),"")&amp;""</f>
        <v/>
      </c>
      <c r="Y78" s="530" t="str">
        <f>IFERROR(VLOOKUP(AE78,基本情報!A:X,19,FALSE),"")&amp;""</f>
        <v/>
      </c>
      <c r="Z78" s="655" t="str">
        <f>IFERROR(VLOOKUP(AE78,基本情報!A:X,16,FALSE),"")&amp;""</f>
        <v/>
      </c>
      <c r="AA78" s="655"/>
      <c r="AB78" s="655"/>
      <c r="AC78" s="47"/>
      <c r="AD78" s="28" t="str">
        <f t="shared" si="0"/>
        <v/>
      </c>
      <c r="AE78" s="40" t="str">
        <f t="shared" si="1"/>
        <v/>
      </c>
      <c r="AF78" s="40"/>
      <c r="AG78" s="28" t="str">
        <f t="shared" si="4"/>
        <v/>
      </c>
    </row>
    <row r="79" spans="2:33" ht="38.25" customHeight="1">
      <c r="B79" s="29">
        <f t="shared" si="2"/>
        <v>46</v>
      </c>
      <c r="C79" s="522"/>
      <c r="D79" s="523"/>
      <c r="E79" s="523"/>
      <c r="F79" s="523"/>
      <c r="G79" s="523"/>
      <c r="H79" s="523"/>
      <c r="I79" s="523"/>
      <c r="J79" s="523"/>
      <c r="K79" s="523"/>
      <c r="L79" s="524"/>
      <c r="M79" s="668"/>
      <c r="N79" s="668"/>
      <c r="O79" s="668"/>
      <c r="P79" s="668"/>
      <c r="Q79" s="668"/>
      <c r="R79" s="668"/>
      <c r="S79" s="669"/>
      <c r="T79" s="653" t="str">
        <f t="shared" si="3"/>
        <v/>
      </c>
      <c r="U79" s="654"/>
      <c r="V79" s="654"/>
      <c r="W79" s="654"/>
      <c r="X79" s="530" t="str">
        <f>IFERROR(LEFT(VLOOKUP(AE79,基本情報!A:X,18,FALSE),3),"")&amp;""</f>
        <v/>
      </c>
      <c r="Y79" s="530" t="str">
        <f>IFERROR(VLOOKUP(AE79,基本情報!A:X,19,FALSE),"")&amp;""</f>
        <v/>
      </c>
      <c r="Z79" s="655" t="str">
        <f>IFERROR(VLOOKUP(AE79,基本情報!A:X,16,FALSE),"")&amp;""</f>
        <v/>
      </c>
      <c r="AA79" s="655"/>
      <c r="AB79" s="655"/>
      <c r="AC79" s="47"/>
      <c r="AD79" s="28" t="str">
        <f t="shared" si="0"/>
        <v/>
      </c>
      <c r="AE79" s="40" t="str">
        <f t="shared" si="1"/>
        <v/>
      </c>
      <c r="AF79" s="40"/>
      <c r="AG79" s="28" t="str">
        <f t="shared" si="4"/>
        <v/>
      </c>
    </row>
    <row r="80" spans="2:33" ht="38.25" customHeight="1">
      <c r="B80" s="29">
        <f t="shared" si="2"/>
        <v>47</v>
      </c>
      <c r="C80" s="522"/>
      <c r="D80" s="523"/>
      <c r="E80" s="523"/>
      <c r="F80" s="523"/>
      <c r="G80" s="523"/>
      <c r="H80" s="523"/>
      <c r="I80" s="523"/>
      <c r="J80" s="523"/>
      <c r="K80" s="523"/>
      <c r="L80" s="524"/>
      <c r="M80" s="668"/>
      <c r="N80" s="668"/>
      <c r="O80" s="668"/>
      <c r="P80" s="668"/>
      <c r="Q80" s="668"/>
      <c r="R80" s="668"/>
      <c r="S80" s="669"/>
      <c r="T80" s="653" t="str">
        <f t="shared" si="3"/>
        <v/>
      </c>
      <c r="U80" s="654"/>
      <c r="V80" s="654"/>
      <c r="W80" s="654"/>
      <c r="X80" s="530" t="str">
        <f>IFERROR(LEFT(VLOOKUP(AE80,基本情報!A:X,18,FALSE),3),"")&amp;""</f>
        <v/>
      </c>
      <c r="Y80" s="530" t="str">
        <f>IFERROR(VLOOKUP(AE80,基本情報!A:X,19,FALSE),"")&amp;""</f>
        <v/>
      </c>
      <c r="Z80" s="655" t="str">
        <f>IFERROR(VLOOKUP(AE80,基本情報!A:X,16,FALSE),"")&amp;""</f>
        <v/>
      </c>
      <c r="AA80" s="655"/>
      <c r="AB80" s="655"/>
      <c r="AC80" s="47"/>
      <c r="AD80" s="28" t="str">
        <f t="shared" si="0"/>
        <v/>
      </c>
      <c r="AE80" s="40" t="str">
        <f t="shared" si="1"/>
        <v/>
      </c>
      <c r="AF80" s="40"/>
      <c r="AG80" s="28" t="str">
        <f t="shared" si="4"/>
        <v/>
      </c>
    </row>
    <row r="81" spans="2:33" ht="38.25" customHeight="1">
      <c r="B81" s="29">
        <f t="shared" si="2"/>
        <v>48</v>
      </c>
      <c r="C81" s="522"/>
      <c r="D81" s="523"/>
      <c r="E81" s="523"/>
      <c r="F81" s="523"/>
      <c r="G81" s="523"/>
      <c r="H81" s="523"/>
      <c r="I81" s="523"/>
      <c r="J81" s="523"/>
      <c r="K81" s="523"/>
      <c r="L81" s="524"/>
      <c r="M81" s="668"/>
      <c r="N81" s="668"/>
      <c r="O81" s="668"/>
      <c r="P81" s="668"/>
      <c r="Q81" s="668"/>
      <c r="R81" s="668"/>
      <c r="S81" s="669"/>
      <c r="T81" s="653" t="str">
        <f t="shared" si="3"/>
        <v/>
      </c>
      <c r="U81" s="654"/>
      <c r="V81" s="654"/>
      <c r="W81" s="654"/>
      <c r="X81" s="530" t="str">
        <f>IFERROR(LEFT(VLOOKUP(AE81,基本情報!A:X,18,FALSE),3),"")&amp;""</f>
        <v/>
      </c>
      <c r="Y81" s="530" t="str">
        <f>IFERROR(VLOOKUP(AE81,基本情報!A:X,19,FALSE),"")&amp;""</f>
        <v/>
      </c>
      <c r="Z81" s="655" t="str">
        <f>IFERROR(VLOOKUP(AE81,基本情報!A:X,16,FALSE),"")&amp;""</f>
        <v/>
      </c>
      <c r="AA81" s="655"/>
      <c r="AB81" s="655"/>
      <c r="AC81" s="47"/>
      <c r="AD81" s="28" t="str">
        <f t="shared" si="0"/>
        <v/>
      </c>
      <c r="AE81" s="40" t="str">
        <f t="shared" si="1"/>
        <v/>
      </c>
      <c r="AF81" s="40"/>
      <c r="AG81" s="28" t="str">
        <f t="shared" si="4"/>
        <v/>
      </c>
    </row>
    <row r="82" spans="2:33" ht="38.25" customHeight="1">
      <c r="B82" s="29">
        <f t="shared" si="2"/>
        <v>49</v>
      </c>
      <c r="C82" s="522"/>
      <c r="D82" s="523"/>
      <c r="E82" s="523"/>
      <c r="F82" s="523"/>
      <c r="G82" s="523"/>
      <c r="H82" s="523"/>
      <c r="I82" s="523"/>
      <c r="J82" s="523"/>
      <c r="K82" s="523"/>
      <c r="L82" s="524"/>
      <c r="M82" s="668"/>
      <c r="N82" s="668"/>
      <c r="O82" s="668"/>
      <c r="P82" s="668"/>
      <c r="Q82" s="668"/>
      <c r="R82" s="668"/>
      <c r="S82" s="669"/>
      <c r="T82" s="653" t="str">
        <f t="shared" si="3"/>
        <v/>
      </c>
      <c r="U82" s="654"/>
      <c r="V82" s="654"/>
      <c r="W82" s="654"/>
      <c r="X82" s="530" t="str">
        <f>IFERROR(LEFT(VLOOKUP(AE82,基本情報!A:X,18,FALSE),3),"")&amp;""</f>
        <v/>
      </c>
      <c r="Y82" s="530" t="str">
        <f>IFERROR(VLOOKUP(AE82,基本情報!A:X,19,FALSE),"")&amp;""</f>
        <v/>
      </c>
      <c r="Z82" s="655" t="str">
        <f>IFERROR(VLOOKUP(AE82,基本情報!A:X,16,FALSE),"")&amp;""</f>
        <v/>
      </c>
      <c r="AA82" s="655"/>
      <c r="AB82" s="655"/>
      <c r="AC82" s="47"/>
      <c r="AD82" s="28" t="str">
        <f t="shared" si="0"/>
        <v/>
      </c>
      <c r="AE82" s="40" t="str">
        <f t="shared" si="1"/>
        <v/>
      </c>
      <c r="AF82" s="40"/>
      <c r="AG82" s="28" t="str">
        <f t="shared" si="4"/>
        <v/>
      </c>
    </row>
    <row r="83" spans="2:33" ht="38.25" customHeight="1">
      <c r="B83" s="29">
        <f t="shared" si="2"/>
        <v>50</v>
      </c>
      <c r="C83" s="522"/>
      <c r="D83" s="523"/>
      <c r="E83" s="523"/>
      <c r="F83" s="523"/>
      <c r="G83" s="523"/>
      <c r="H83" s="523"/>
      <c r="I83" s="523"/>
      <c r="J83" s="523"/>
      <c r="K83" s="523"/>
      <c r="L83" s="524"/>
      <c r="M83" s="668"/>
      <c r="N83" s="668"/>
      <c r="O83" s="668"/>
      <c r="P83" s="668"/>
      <c r="Q83" s="668"/>
      <c r="R83" s="668"/>
      <c r="S83" s="669"/>
      <c r="T83" s="653" t="str">
        <f t="shared" si="3"/>
        <v/>
      </c>
      <c r="U83" s="654"/>
      <c r="V83" s="654"/>
      <c r="W83" s="654"/>
      <c r="X83" s="530" t="str">
        <f>IFERROR(LEFT(VLOOKUP(AE83,基本情報!A:X,18,FALSE),3),"")&amp;""</f>
        <v/>
      </c>
      <c r="Y83" s="530" t="str">
        <f>IFERROR(VLOOKUP(AE83,基本情報!A:X,19,FALSE),"")&amp;""</f>
        <v/>
      </c>
      <c r="Z83" s="655" t="str">
        <f>IFERROR(VLOOKUP(AE83,基本情報!A:X,16,FALSE),"")&amp;""</f>
        <v/>
      </c>
      <c r="AA83" s="655"/>
      <c r="AB83" s="655"/>
      <c r="AC83" s="47"/>
      <c r="AD83" s="28" t="str">
        <f t="shared" si="0"/>
        <v/>
      </c>
      <c r="AE83" s="40" t="str">
        <f t="shared" si="1"/>
        <v/>
      </c>
      <c r="AF83" s="40"/>
      <c r="AG83" s="28" t="str">
        <f t="shared" si="4"/>
        <v/>
      </c>
    </row>
    <row r="84" spans="2:33" ht="38.25" customHeight="1">
      <c r="B84" s="29">
        <f t="shared" si="2"/>
        <v>51</v>
      </c>
      <c r="C84" s="522"/>
      <c r="D84" s="523"/>
      <c r="E84" s="523"/>
      <c r="F84" s="523"/>
      <c r="G84" s="523"/>
      <c r="H84" s="523"/>
      <c r="I84" s="523"/>
      <c r="J84" s="523"/>
      <c r="K84" s="523"/>
      <c r="L84" s="524"/>
      <c r="M84" s="668"/>
      <c r="N84" s="668"/>
      <c r="O84" s="668"/>
      <c r="P84" s="668"/>
      <c r="Q84" s="668"/>
      <c r="R84" s="668"/>
      <c r="S84" s="669"/>
      <c r="T84" s="653" t="str">
        <f t="shared" si="3"/>
        <v/>
      </c>
      <c r="U84" s="654"/>
      <c r="V84" s="654"/>
      <c r="W84" s="654"/>
      <c r="X84" s="530" t="str">
        <f>IFERROR(LEFT(VLOOKUP(AE84,基本情報!A:X,18,FALSE),3),"")&amp;""</f>
        <v/>
      </c>
      <c r="Y84" s="530" t="str">
        <f>IFERROR(VLOOKUP(AE84,基本情報!A:X,19,FALSE),"")&amp;""</f>
        <v/>
      </c>
      <c r="Z84" s="655" t="str">
        <f>IFERROR(VLOOKUP(AE84,基本情報!A:X,16,FALSE),"")&amp;""</f>
        <v/>
      </c>
      <c r="AA84" s="655"/>
      <c r="AB84" s="655"/>
      <c r="AC84" s="47"/>
      <c r="AD84" s="28" t="str">
        <f t="shared" si="0"/>
        <v/>
      </c>
      <c r="AE84" s="40" t="str">
        <f t="shared" si="1"/>
        <v/>
      </c>
      <c r="AF84" s="40"/>
      <c r="AG84" s="28" t="str">
        <f t="shared" si="4"/>
        <v/>
      </c>
    </row>
    <row r="85" spans="2:33" ht="38.25" customHeight="1">
      <c r="B85" s="29">
        <f t="shared" si="2"/>
        <v>52</v>
      </c>
      <c r="C85" s="522"/>
      <c r="D85" s="523"/>
      <c r="E85" s="523"/>
      <c r="F85" s="523"/>
      <c r="G85" s="523"/>
      <c r="H85" s="523"/>
      <c r="I85" s="523"/>
      <c r="J85" s="523"/>
      <c r="K85" s="523"/>
      <c r="L85" s="524"/>
      <c r="M85" s="668"/>
      <c r="N85" s="668"/>
      <c r="O85" s="668"/>
      <c r="P85" s="668"/>
      <c r="Q85" s="668"/>
      <c r="R85" s="668"/>
      <c r="S85" s="669"/>
      <c r="T85" s="653" t="str">
        <f t="shared" si="3"/>
        <v/>
      </c>
      <c r="U85" s="654"/>
      <c r="V85" s="654"/>
      <c r="W85" s="654"/>
      <c r="X85" s="530" t="str">
        <f>IFERROR(LEFT(VLOOKUP(AE85,基本情報!A:X,18,FALSE),3),"")&amp;""</f>
        <v/>
      </c>
      <c r="Y85" s="530" t="str">
        <f>IFERROR(VLOOKUP(AE85,基本情報!A:X,19,FALSE),"")&amp;""</f>
        <v/>
      </c>
      <c r="Z85" s="655" t="str">
        <f>IFERROR(VLOOKUP(AE85,基本情報!A:X,16,FALSE),"")&amp;""</f>
        <v/>
      </c>
      <c r="AA85" s="655"/>
      <c r="AB85" s="655"/>
      <c r="AC85" s="47"/>
      <c r="AD85" s="28" t="str">
        <f t="shared" si="0"/>
        <v/>
      </c>
      <c r="AE85" s="40" t="str">
        <f t="shared" si="1"/>
        <v/>
      </c>
      <c r="AF85" s="40"/>
      <c r="AG85" s="28" t="str">
        <f t="shared" si="4"/>
        <v/>
      </c>
    </row>
    <row r="86" spans="2:33" ht="38.25" customHeight="1">
      <c r="B86" s="29">
        <f t="shared" si="2"/>
        <v>53</v>
      </c>
      <c r="C86" s="522"/>
      <c r="D86" s="523"/>
      <c r="E86" s="523"/>
      <c r="F86" s="523"/>
      <c r="G86" s="523"/>
      <c r="H86" s="523"/>
      <c r="I86" s="523"/>
      <c r="J86" s="523"/>
      <c r="K86" s="523"/>
      <c r="L86" s="524"/>
      <c r="M86" s="668"/>
      <c r="N86" s="668"/>
      <c r="O86" s="668"/>
      <c r="P86" s="668"/>
      <c r="Q86" s="668"/>
      <c r="R86" s="668"/>
      <c r="S86" s="669"/>
      <c r="T86" s="653" t="str">
        <f t="shared" si="3"/>
        <v/>
      </c>
      <c r="U86" s="654"/>
      <c r="V86" s="654"/>
      <c r="W86" s="654"/>
      <c r="X86" s="530" t="str">
        <f>IFERROR(LEFT(VLOOKUP(AE86,基本情報!A:X,18,FALSE),3),"")&amp;""</f>
        <v/>
      </c>
      <c r="Y86" s="530" t="str">
        <f>IFERROR(VLOOKUP(AE86,基本情報!A:X,19,FALSE),"")&amp;""</f>
        <v/>
      </c>
      <c r="Z86" s="655" t="str">
        <f>IFERROR(VLOOKUP(AE86,基本情報!A:X,16,FALSE),"")&amp;""</f>
        <v/>
      </c>
      <c r="AA86" s="655"/>
      <c r="AB86" s="655"/>
      <c r="AC86" s="47"/>
      <c r="AD86" s="28" t="str">
        <f t="shared" si="0"/>
        <v/>
      </c>
      <c r="AE86" s="40" t="str">
        <f t="shared" si="1"/>
        <v/>
      </c>
      <c r="AF86" s="40"/>
      <c r="AG86" s="28" t="str">
        <f t="shared" si="4"/>
        <v/>
      </c>
    </row>
    <row r="87" spans="2:33" ht="38.25" customHeight="1">
      <c r="B87" s="29">
        <f t="shared" si="2"/>
        <v>54</v>
      </c>
      <c r="C87" s="522"/>
      <c r="D87" s="523"/>
      <c r="E87" s="523"/>
      <c r="F87" s="523"/>
      <c r="G87" s="523"/>
      <c r="H87" s="523"/>
      <c r="I87" s="523"/>
      <c r="J87" s="523"/>
      <c r="K87" s="523"/>
      <c r="L87" s="524"/>
      <c r="M87" s="668"/>
      <c r="N87" s="668"/>
      <c r="O87" s="668"/>
      <c r="P87" s="668"/>
      <c r="Q87" s="668"/>
      <c r="R87" s="668"/>
      <c r="S87" s="669"/>
      <c r="T87" s="653" t="str">
        <f t="shared" si="3"/>
        <v/>
      </c>
      <c r="U87" s="654"/>
      <c r="V87" s="654"/>
      <c r="W87" s="654"/>
      <c r="X87" s="530" t="str">
        <f>IFERROR(LEFT(VLOOKUP(AE87,基本情報!A:X,18,FALSE),3),"")&amp;""</f>
        <v/>
      </c>
      <c r="Y87" s="530" t="str">
        <f>IFERROR(VLOOKUP(AE87,基本情報!A:X,19,FALSE),"")&amp;""</f>
        <v/>
      </c>
      <c r="Z87" s="655" t="str">
        <f>IFERROR(VLOOKUP(AE87,基本情報!A:X,16,FALSE),"")&amp;""</f>
        <v/>
      </c>
      <c r="AA87" s="655"/>
      <c r="AB87" s="655"/>
      <c r="AC87" s="47"/>
      <c r="AD87" s="28" t="str">
        <f t="shared" si="0"/>
        <v/>
      </c>
      <c r="AE87" s="40" t="str">
        <f t="shared" si="1"/>
        <v/>
      </c>
      <c r="AF87" s="40"/>
      <c r="AG87" s="28" t="str">
        <f t="shared" si="4"/>
        <v/>
      </c>
    </row>
    <row r="88" spans="2:33" ht="38.25" customHeight="1">
      <c r="B88" s="29">
        <f t="shared" si="2"/>
        <v>55</v>
      </c>
      <c r="C88" s="522"/>
      <c r="D88" s="523"/>
      <c r="E88" s="523"/>
      <c r="F88" s="523"/>
      <c r="G88" s="523"/>
      <c r="H88" s="523"/>
      <c r="I88" s="523"/>
      <c r="J88" s="523"/>
      <c r="K88" s="523"/>
      <c r="L88" s="524"/>
      <c r="M88" s="668"/>
      <c r="N88" s="668"/>
      <c r="O88" s="668"/>
      <c r="P88" s="668"/>
      <c r="Q88" s="668"/>
      <c r="R88" s="668"/>
      <c r="S88" s="669"/>
      <c r="T88" s="653" t="str">
        <f t="shared" si="3"/>
        <v/>
      </c>
      <c r="U88" s="654"/>
      <c r="V88" s="654"/>
      <c r="W88" s="654"/>
      <c r="X88" s="530" t="str">
        <f>IFERROR(LEFT(VLOOKUP(AE88,基本情報!A:X,18,FALSE),3),"")&amp;""</f>
        <v/>
      </c>
      <c r="Y88" s="530" t="str">
        <f>IFERROR(VLOOKUP(AE88,基本情報!A:X,19,FALSE),"")&amp;""</f>
        <v/>
      </c>
      <c r="Z88" s="655" t="str">
        <f>IFERROR(VLOOKUP(AE88,基本情報!A:X,16,FALSE),"")&amp;""</f>
        <v/>
      </c>
      <c r="AA88" s="655"/>
      <c r="AB88" s="655"/>
      <c r="AC88" s="47"/>
      <c r="AD88" s="28" t="str">
        <f t="shared" si="0"/>
        <v/>
      </c>
      <c r="AE88" s="40" t="str">
        <f t="shared" si="1"/>
        <v/>
      </c>
      <c r="AF88" s="40"/>
      <c r="AG88" s="28" t="str">
        <f t="shared" si="4"/>
        <v/>
      </c>
    </row>
    <row r="89" spans="2:33" ht="38.25" customHeight="1">
      <c r="B89" s="29">
        <f t="shared" si="2"/>
        <v>56</v>
      </c>
      <c r="C89" s="522"/>
      <c r="D89" s="523"/>
      <c r="E89" s="523"/>
      <c r="F89" s="523"/>
      <c r="G89" s="523"/>
      <c r="H89" s="523"/>
      <c r="I89" s="523"/>
      <c r="J89" s="523"/>
      <c r="K89" s="523"/>
      <c r="L89" s="524"/>
      <c r="M89" s="668"/>
      <c r="N89" s="668"/>
      <c r="O89" s="668"/>
      <c r="P89" s="668"/>
      <c r="Q89" s="668"/>
      <c r="R89" s="668"/>
      <c r="S89" s="669"/>
      <c r="T89" s="653" t="str">
        <f t="shared" si="3"/>
        <v/>
      </c>
      <c r="U89" s="654"/>
      <c r="V89" s="654"/>
      <c r="W89" s="654"/>
      <c r="X89" s="530" t="str">
        <f>IFERROR(LEFT(VLOOKUP(AE89,基本情報!A:X,18,FALSE),3),"")&amp;""</f>
        <v/>
      </c>
      <c r="Y89" s="530" t="str">
        <f>IFERROR(VLOOKUP(AE89,基本情報!A:X,19,FALSE),"")&amp;""</f>
        <v/>
      </c>
      <c r="Z89" s="655" t="str">
        <f>IFERROR(VLOOKUP(AE89,基本情報!A:X,16,FALSE),"")&amp;""</f>
        <v/>
      </c>
      <c r="AA89" s="655"/>
      <c r="AB89" s="655"/>
      <c r="AC89" s="47"/>
      <c r="AD89" s="28" t="str">
        <f t="shared" si="0"/>
        <v/>
      </c>
      <c r="AE89" s="40" t="str">
        <f t="shared" si="1"/>
        <v/>
      </c>
      <c r="AF89" s="40"/>
      <c r="AG89" s="28" t="str">
        <f t="shared" si="4"/>
        <v/>
      </c>
    </row>
    <row r="90" spans="2:33" ht="38.25" customHeight="1">
      <c r="B90" s="29">
        <f t="shared" si="2"/>
        <v>57</v>
      </c>
      <c r="C90" s="522"/>
      <c r="D90" s="523"/>
      <c r="E90" s="523"/>
      <c r="F90" s="523"/>
      <c r="G90" s="523"/>
      <c r="H90" s="523"/>
      <c r="I90" s="523"/>
      <c r="J90" s="523"/>
      <c r="K90" s="523"/>
      <c r="L90" s="524"/>
      <c r="M90" s="668"/>
      <c r="N90" s="668"/>
      <c r="O90" s="668"/>
      <c r="P90" s="668"/>
      <c r="Q90" s="668"/>
      <c r="R90" s="668"/>
      <c r="S90" s="669"/>
      <c r="T90" s="653" t="str">
        <f t="shared" si="3"/>
        <v/>
      </c>
      <c r="U90" s="654"/>
      <c r="V90" s="654"/>
      <c r="W90" s="654"/>
      <c r="X90" s="530" t="str">
        <f>IFERROR(LEFT(VLOOKUP(AE90,基本情報!A:X,18,FALSE),3),"")&amp;""</f>
        <v/>
      </c>
      <c r="Y90" s="530" t="str">
        <f>IFERROR(VLOOKUP(AE90,基本情報!A:X,19,FALSE),"")&amp;""</f>
        <v/>
      </c>
      <c r="Z90" s="655" t="str">
        <f>IFERROR(VLOOKUP(AE90,基本情報!A:X,16,FALSE),"")&amp;""</f>
        <v/>
      </c>
      <c r="AA90" s="655"/>
      <c r="AB90" s="655"/>
      <c r="AC90" s="47"/>
      <c r="AD90" s="28" t="str">
        <f t="shared" si="0"/>
        <v/>
      </c>
      <c r="AE90" s="40" t="str">
        <f t="shared" si="1"/>
        <v/>
      </c>
      <c r="AF90" s="40"/>
      <c r="AG90" s="28" t="str">
        <f t="shared" si="4"/>
        <v/>
      </c>
    </row>
    <row r="91" spans="2:33" ht="38.25" customHeight="1">
      <c r="B91" s="29">
        <f t="shared" si="2"/>
        <v>58</v>
      </c>
      <c r="C91" s="522"/>
      <c r="D91" s="523"/>
      <c r="E91" s="523"/>
      <c r="F91" s="523"/>
      <c r="G91" s="523"/>
      <c r="H91" s="523"/>
      <c r="I91" s="523"/>
      <c r="J91" s="523"/>
      <c r="K91" s="523"/>
      <c r="L91" s="524"/>
      <c r="M91" s="668"/>
      <c r="N91" s="668"/>
      <c r="O91" s="668"/>
      <c r="P91" s="668"/>
      <c r="Q91" s="668"/>
      <c r="R91" s="668"/>
      <c r="S91" s="669"/>
      <c r="T91" s="653" t="str">
        <f t="shared" si="3"/>
        <v/>
      </c>
      <c r="U91" s="654"/>
      <c r="V91" s="654"/>
      <c r="W91" s="654"/>
      <c r="X91" s="530" t="str">
        <f>IFERROR(LEFT(VLOOKUP(AE91,基本情報!A:X,18,FALSE),3),"")&amp;""</f>
        <v/>
      </c>
      <c r="Y91" s="530" t="str">
        <f>IFERROR(VLOOKUP(AE91,基本情報!A:X,19,FALSE),"")&amp;""</f>
        <v/>
      </c>
      <c r="Z91" s="655" t="str">
        <f>IFERROR(VLOOKUP(AE91,基本情報!A:X,16,FALSE),"")&amp;""</f>
        <v/>
      </c>
      <c r="AA91" s="655"/>
      <c r="AB91" s="655"/>
      <c r="AC91" s="47"/>
      <c r="AD91" s="28" t="str">
        <f t="shared" si="0"/>
        <v/>
      </c>
      <c r="AE91" s="40" t="str">
        <f t="shared" si="1"/>
        <v/>
      </c>
      <c r="AF91" s="40"/>
      <c r="AG91" s="28" t="str">
        <f t="shared" si="4"/>
        <v/>
      </c>
    </row>
    <row r="92" spans="2:33" ht="38.25" customHeight="1">
      <c r="B92" s="29">
        <f t="shared" si="2"/>
        <v>59</v>
      </c>
      <c r="C92" s="522"/>
      <c r="D92" s="523"/>
      <c r="E92" s="523"/>
      <c r="F92" s="523"/>
      <c r="G92" s="523"/>
      <c r="H92" s="523"/>
      <c r="I92" s="523"/>
      <c r="J92" s="523"/>
      <c r="K92" s="523"/>
      <c r="L92" s="524"/>
      <c r="M92" s="668"/>
      <c r="N92" s="668"/>
      <c r="O92" s="668"/>
      <c r="P92" s="668"/>
      <c r="Q92" s="668"/>
      <c r="R92" s="668"/>
      <c r="S92" s="669"/>
      <c r="T92" s="653" t="str">
        <f t="shared" si="3"/>
        <v/>
      </c>
      <c r="U92" s="654"/>
      <c r="V92" s="654"/>
      <c r="W92" s="654"/>
      <c r="X92" s="530" t="str">
        <f>IFERROR(LEFT(VLOOKUP(AE92,基本情報!A:X,18,FALSE),3),"")&amp;""</f>
        <v/>
      </c>
      <c r="Y92" s="530" t="str">
        <f>IFERROR(VLOOKUP(AE92,基本情報!A:X,19,FALSE),"")&amp;""</f>
        <v/>
      </c>
      <c r="Z92" s="655" t="str">
        <f>IFERROR(VLOOKUP(AE92,基本情報!A:X,16,FALSE),"")&amp;""</f>
        <v/>
      </c>
      <c r="AA92" s="655"/>
      <c r="AB92" s="655"/>
      <c r="AC92" s="47"/>
      <c r="AD92" s="28" t="str">
        <f t="shared" si="0"/>
        <v/>
      </c>
      <c r="AE92" s="40" t="str">
        <f t="shared" si="1"/>
        <v/>
      </c>
      <c r="AF92" s="40"/>
      <c r="AG92" s="28" t="str">
        <f t="shared" si="4"/>
        <v/>
      </c>
    </row>
    <row r="93" spans="2:33" ht="38.25" customHeight="1">
      <c r="B93" s="29">
        <f t="shared" si="2"/>
        <v>60</v>
      </c>
      <c r="C93" s="522"/>
      <c r="D93" s="523"/>
      <c r="E93" s="523"/>
      <c r="F93" s="523"/>
      <c r="G93" s="523"/>
      <c r="H93" s="523"/>
      <c r="I93" s="523"/>
      <c r="J93" s="523"/>
      <c r="K93" s="523"/>
      <c r="L93" s="524"/>
      <c r="M93" s="668"/>
      <c r="N93" s="668"/>
      <c r="O93" s="668"/>
      <c r="P93" s="668"/>
      <c r="Q93" s="668"/>
      <c r="R93" s="668"/>
      <c r="S93" s="669"/>
      <c r="T93" s="653" t="str">
        <f t="shared" si="3"/>
        <v/>
      </c>
      <c r="U93" s="654"/>
      <c r="V93" s="654"/>
      <c r="W93" s="654"/>
      <c r="X93" s="530" t="str">
        <f>IFERROR(LEFT(VLOOKUP(AE93,基本情報!A:X,18,FALSE),3),"")&amp;""</f>
        <v/>
      </c>
      <c r="Y93" s="530" t="str">
        <f>IFERROR(VLOOKUP(AE93,基本情報!A:X,19,FALSE),"")&amp;""</f>
        <v/>
      </c>
      <c r="Z93" s="655" t="str">
        <f>IFERROR(VLOOKUP(AE93,基本情報!A:X,16,FALSE),"")&amp;""</f>
        <v/>
      </c>
      <c r="AA93" s="655"/>
      <c r="AB93" s="655"/>
      <c r="AC93" s="47"/>
      <c r="AD93" s="28" t="str">
        <f t="shared" si="0"/>
        <v/>
      </c>
      <c r="AE93" s="40" t="str">
        <f t="shared" si="1"/>
        <v/>
      </c>
      <c r="AF93" s="40"/>
      <c r="AG93" s="28" t="str">
        <f t="shared" si="4"/>
        <v/>
      </c>
    </row>
    <row r="94" spans="2:33" ht="38.25" customHeight="1">
      <c r="B94" s="29">
        <f t="shared" si="2"/>
        <v>61</v>
      </c>
      <c r="C94" s="522"/>
      <c r="D94" s="523"/>
      <c r="E94" s="523"/>
      <c r="F94" s="523"/>
      <c r="G94" s="523"/>
      <c r="H94" s="523"/>
      <c r="I94" s="523"/>
      <c r="J94" s="523"/>
      <c r="K94" s="523"/>
      <c r="L94" s="524"/>
      <c r="M94" s="668"/>
      <c r="N94" s="668"/>
      <c r="O94" s="668"/>
      <c r="P94" s="668"/>
      <c r="Q94" s="668"/>
      <c r="R94" s="668"/>
      <c r="S94" s="669"/>
      <c r="T94" s="653" t="str">
        <f t="shared" si="3"/>
        <v/>
      </c>
      <c r="U94" s="654"/>
      <c r="V94" s="654"/>
      <c r="W94" s="654"/>
      <c r="X94" s="530" t="str">
        <f>IFERROR(LEFT(VLOOKUP(AE94,基本情報!A:X,18,FALSE),3),"")&amp;""</f>
        <v/>
      </c>
      <c r="Y94" s="530" t="str">
        <f>IFERROR(VLOOKUP(AE94,基本情報!A:X,19,FALSE),"")&amp;""</f>
        <v/>
      </c>
      <c r="Z94" s="655" t="str">
        <f>IFERROR(VLOOKUP(AE94,基本情報!A:X,16,FALSE),"")&amp;""</f>
        <v/>
      </c>
      <c r="AA94" s="655"/>
      <c r="AB94" s="655"/>
      <c r="AC94" s="47"/>
      <c r="AD94" s="28" t="str">
        <f t="shared" si="0"/>
        <v/>
      </c>
      <c r="AE94" s="40" t="str">
        <f t="shared" si="1"/>
        <v/>
      </c>
      <c r="AF94" s="40"/>
      <c r="AG94" s="28" t="str">
        <f t="shared" si="4"/>
        <v/>
      </c>
    </row>
    <row r="95" spans="2:33" ht="38.25" customHeight="1">
      <c r="B95" s="29">
        <f t="shared" si="2"/>
        <v>62</v>
      </c>
      <c r="C95" s="522"/>
      <c r="D95" s="523"/>
      <c r="E95" s="523"/>
      <c r="F95" s="523"/>
      <c r="G95" s="523"/>
      <c r="H95" s="523"/>
      <c r="I95" s="523"/>
      <c r="J95" s="523"/>
      <c r="K95" s="523"/>
      <c r="L95" s="524"/>
      <c r="M95" s="668"/>
      <c r="N95" s="668"/>
      <c r="O95" s="668"/>
      <c r="P95" s="668"/>
      <c r="Q95" s="668"/>
      <c r="R95" s="668"/>
      <c r="S95" s="669"/>
      <c r="T95" s="653" t="str">
        <f t="shared" si="3"/>
        <v/>
      </c>
      <c r="U95" s="654"/>
      <c r="V95" s="654"/>
      <c r="W95" s="654"/>
      <c r="X95" s="530" t="str">
        <f>IFERROR(LEFT(VLOOKUP(AE95,基本情報!A:X,18,FALSE),3),"")&amp;""</f>
        <v/>
      </c>
      <c r="Y95" s="530" t="str">
        <f>IFERROR(VLOOKUP(AE95,基本情報!A:X,19,FALSE),"")&amp;""</f>
        <v/>
      </c>
      <c r="Z95" s="655" t="str">
        <f>IFERROR(VLOOKUP(AE95,基本情報!A:X,16,FALSE),"")&amp;""</f>
        <v/>
      </c>
      <c r="AA95" s="655"/>
      <c r="AB95" s="655"/>
      <c r="AC95" s="47"/>
      <c r="AD95" s="28" t="str">
        <f t="shared" si="0"/>
        <v/>
      </c>
      <c r="AE95" s="40" t="str">
        <f t="shared" si="1"/>
        <v/>
      </c>
      <c r="AF95" s="40"/>
      <c r="AG95" s="28" t="str">
        <f t="shared" si="4"/>
        <v/>
      </c>
    </row>
    <row r="96" spans="2:33" ht="38.25" customHeight="1">
      <c r="B96" s="29">
        <f t="shared" si="2"/>
        <v>63</v>
      </c>
      <c r="C96" s="522"/>
      <c r="D96" s="523"/>
      <c r="E96" s="523"/>
      <c r="F96" s="523"/>
      <c r="G96" s="523"/>
      <c r="H96" s="523"/>
      <c r="I96" s="523"/>
      <c r="J96" s="523"/>
      <c r="K96" s="523"/>
      <c r="L96" s="524"/>
      <c r="M96" s="668"/>
      <c r="N96" s="668"/>
      <c r="O96" s="668"/>
      <c r="P96" s="668"/>
      <c r="Q96" s="668"/>
      <c r="R96" s="668"/>
      <c r="S96" s="669"/>
      <c r="T96" s="653" t="str">
        <f t="shared" si="3"/>
        <v/>
      </c>
      <c r="U96" s="654"/>
      <c r="V96" s="654"/>
      <c r="W96" s="654"/>
      <c r="X96" s="530" t="str">
        <f>IFERROR(LEFT(VLOOKUP(AE96,基本情報!A:X,18,FALSE),3),"")&amp;""</f>
        <v/>
      </c>
      <c r="Y96" s="530" t="str">
        <f>IFERROR(VLOOKUP(AE96,基本情報!A:X,19,FALSE),"")&amp;""</f>
        <v/>
      </c>
      <c r="Z96" s="655" t="str">
        <f>IFERROR(VLOOKUP(AE96,基本情報!A:X,16,FALSE),"")&amp;""</f>
        <v/>
      </c>
      <c r="AA96" s="655"/>
      <c r="AB96" s="655"/>
      <c r="AC96" s="47"/>
      <c r="AD96" s="28" t="str">
        <f t="shared" si="0"/>
        <v/>
      </c>
      <c r="AE96" s="40" t="str">
        <f t="shared" si="1"/>
        <v/>
      </c>
      <c r="AF96" s="40"/>
      <c r="AG96" s="28" t="str">
        <f t="shared" si="4"/>
        <v/>
      </c>
    </row>
    <row r="97" spans="2:33" ht="38.25" customHeight="1">
      <c r="B97" s="29">
        <f t="shared" si="2"/>
        <v>64</v>
      </c>
      <c r="C97" s="522"/>
      <c r="D97" s="523"/>
      <c r="E97" s="523"/>
      <c r="F97" s="523"/>
      <c r="G97" s="523"/>
      <c r="H97" s="523"/>
      <c r="I97" s="523"/>
      <c r="J97" s="523"/>
      <c r="K97" s="523"/>
      <c r="L97" s="524"/>
      <c r="M97" s="668"/>
      <c r="N97" s="668"/>
      <c r="O97" s="668"/>
      <c r="P97" s="668"/>
      <c r="Q97" s="668"/>
      <c r="R97" s="668"/>
      <c r="S97" s="669"/>
      <c r="T97" s="653" t="str">
        <f t="shared" si="3"/>
        <v/>
      </c>
      <c r="U97" s="654"/>
      <c r="V97" s="654"/>
      <c r="W97" s="654"/>
      <c r="X97" s="530" t="str">
        <f>IFERROR(LEFT(VLOOKUP(AE97,基本情報!A:X,18,FALSE),3),"")&amp;""</f>
        <v/>
      </c>
      <c r="Y97" s="530" t="str">
        <f>IFERROR(VLOOKUP(AE97,基本情報!A:X,19,FALSE),"")&amp;""</f>
        <v/>
      </c>
      <c r="Z97" s="655" t="str">
        <f>IFERROR(VLOOKUP(AE97,基本情報!A:X,16,FALSE),"")&amp;""</f>
        <v/>
      </c>
      <c r="AA97" s="655"/>
      <c r="AB97" s="655"/>
      <c r="AC97" s="47"/>
      <c r="AD97" s="28" t="str">
        <f t="shared" si="0"/>
        <v/>
      </c>
      <c r="AE97" s="40" t="str">
        <f t="shared" si="1"/>
        <v/>
      </c>
      <c r="AF97" s="40"/>
      <c r="AG97" s="28" t="str">
        <f t="shared" si="4"/>
        <v/>
      </c>
    </row>
    <row r="98" spans="2:33" ht="38.25" customHeight="1">
      <c r="B98" s="29">
        <f t="shared" si="2"/>
        <v>65</v>
      </c>
      <c r="C98" s="522"/>
      <c r="D98" s="523"/>
      <c r="E98" s="523"/>
      <c r="F98" s="523"/>
      <c r="G98" s="523"/>
      <c r="H98" s="523"/>
      <c r="I98" s="523"/>
      <c r="J98" s="523"/>
      <c r="K98" s="523"/>
      <c r="L98" s="524"/>
      <c r="M98" s="668"/>
      <c r="N98" s="668"/>
      <c r="O98" s="668"/>
      <c r="P98" s="668"/>
      <c r="Q98" s="668"/>
      <c r="R98" s="668"/>
      <c r="S98" s="669"/>
      <c r="T98" s="653" t="str">
        <f t="shared" si="3"/>
        <v/>
      </c>
      <c r="U98" s="654"/>
      <c r="V98" s="654"/>
      <c r="W98" s="654"/>
      <c r="X98" s="530" t="str">
        <f>IFERROR(LEFT(VLOOKUP(AE98,基本情報!A:X,18,FALSE),3),"")&amp;""</f>
        <v/>
      </c>
      <c r="Y98" s="530" t="str">
        <f>IFERROR(VLOOKUP(AE98,基本情報!A:X,19,FALSE),"")&amp;""</f>
        <v/>
      </c>
      <c r="Z98" s="655" t="str">
        <f>IFERROR(VLOOKUP(AE98,基本情報!A:X,16,FALSE),"")&amp;""</f>
        <v/>
      </c>
      <c r="AA98" s="655"/>
      <c r="AB98" s="655"/>
      <c r="AC98" s="47"/>
      <c r="AD98" s="28" t="str">
        <f t="shared" si="0"/>
        <v/>
      </c>
      <c r="AE98" s="40" t="str">
        <f t="shared" si="1"/>
        <v/>
      </c>
      <c r="AF98" s="40"/>
      <c r="AG98" s="28" t="str">
        <f t="shared" si="4"/>
        <v/>
      </c>
    </row>
    <row r="99" spans="2:33" ht="38.25" customHeight="1">
      <c r="B99" s="29">
        <f t="shared" si="2"/>
        <v>66</v>
      </c>
      <c r="C99" s="522"/>
      <c r="D99" s="523"/>
      <c r="E99" s="523"/>
      <c r="F99" s="523"/>
      <c r="G99" s="523"/>
      <c r="H99" s="523"/>
      <c r="I99" s="523"/>
      <c r="J99" s="523"/>
      <c r="K99" s="523"/>
      <c r="L99" s="524"/>
      <c r="M99" s="668"/>
      <c r="N99" s="668"/>
      <c r="O99" s="668"/>
      <c r="P99" s="668"/>
      <c r="Q99" s="668"/>
      <c r="R99" s="668"/>
      <c r="S99" s="669"/>
      <c r="T99" s="653" t="str">
        <f t="shared" si="3"/>
        <v/>
      </c>
      <c r="U99" s="654"/>
      <c r="V99" s="654"/>
      <c r="W99" s="654"/>
      <c r="X99" s="530" t="str">
        <f>IFERROR(LEFT(VLOOKUP(AE99,基本情報!A:X,18,FALSE),3),"")&amp;""</f>
        <v/>
      </c>
      <c r="Y99" s="530" t="str">
        <f>IFERROR(VLOOKUP(AE99,基本情報!A:X,19,FALSE),"")&amp;""</f>
        <v/>
      </c>
      <c r="Z99" s="655" t="str">
        <f>IFERROR(VLOOKUP(AE99,基本情報!A:X,16,FALSE),"")&amp;""</f>
        <v/>
      </c>
      <c r="AA99" s="655"/>
      <c r="AB99" s="655"/>
      <c r="AC99" s="47"/>
      <c r="AD99" s="28" t="str">
        <f t="shared" ref="AD99:AD134" si="5">CONCATENATE(C99,D99,E99,F99,G99,H99,I99,J99,K99,L99)</f>
        <v/>
      </c>
      <c r="AE99" s="40" t="str">
        <f t="shared" ref="AE99:AE134" si="6">AD99&amp;M99</f>
        <v/>
      </c>
      <c r="AF99" s="40"/>
      <c r="AG99" s="28" t="str">
        <f t="shared" si="4"/>
        <v/>
      </c>
    </row>
    <row r="100" spans="2:33" ht="38.25" customHeight="1">
      <c r="B100" s="29">
        <f t="shared" ref="B100:B133" si="7">B99+1</f>
        <v>67</v>
      </c>
      <c r="C100" s="522"/>
      <c r="D100" s="523"/>
      <c r="E100" s="523"/>
      <c r="F100" s="523"/>
      <c r="G100" s="523"/>
      <c r="H100" s="523"/>
      <c r="I100" s="523"/>
      <c r="J100" s="523"/>
      <c r="K100" s="523"/>
      <c r="L100" s="524"/>
      <c r="M100" s="668"/>
      <c r="N100" s="668"/>
      <c r="O100" s="668"/>
      <c r="P100" s="668"/>
      <c r="Q100" s="668"/>
      <c r="R100" s="668"/>
      <c r="S100" s="669"/>
      <c r="T100" s="653" t="str">
        <f t="shared" ref="T100:T133" si="8">IF(C100="","",IF(C100=2,IF(D100=9,IF(F100=0,IF(G100=1,"奈良市","奈良県"),"奈良県"),"※手入力してください"),"※手入力してください"))</f>
        <v/>
      </c>
      <c r="U100" s="654"/>
      <c r="V100" s="654"/>
      <c r="W100" s="654"/>
      <c r="X100" s="530" t="str">
        <f>IFERROR(LEFT(VLOOKUP(AE100,基本情報!A:X,18,FALSE),3),"")&amp;""</f>
        <v/>
      </c>
      <c r="Y100" s="530" t="str">
        <f>IFERROR(VLOOKUP(AE100,基本情報!A:X,19,FALSE),"")&amp;""</f>
        <v/>
      </c>
      <c r="Z100" s="655" t="str">
        <f>IFERROR(VLOOKUP(AE100,基本情報!A:X,16,FALSE),"")&amp;""</f>
        <v/>
      </c>
      <c r="AA100" s="655"/>
      <c r="AB100" s="655"/>
      <c r="AC100" s="47"/>
      <c r="AD100" s="28" t="str">
        <f t="shared" si="5"/>
        <v/>
      </c>
      <c r="AE100" s="40" t="str">
        <f t="shared" si="6"/>
        <v/>
      </c>
      <c r="AF100" s="40"/>
      <c r="AG100" s="28" t="str">
        <f t="shared" ref="AG100:AG134" si="9">$T$27&amp;AE100</f>
        <v/>
      </c>
    </row>
    <row r="101" spans="2:33" ht="38.25" customHeight="1">
      <c r="B101" s="29">
        <f t="shared" si="7"/>
        <v>68</v>
      </c>
      <c r="C101" s="522"/>
      <c r="D101" s="523"/>
      <c r="E101" s="523"/>
      <c r="F101" s="523"/>
      <c r="G101" s="523"/>
      <c r="H101" s="523"/>
      <c r="I101" s="523"/>
      <c r="J101" s="523"/>
      <c r="K101" s="523"/>
      <c r="L101" s="524"/>
      <c r="M101" s="668"/>
      <c r="N101" s="668"/>
      <c r="O101" s="668"/>
      <c r="P101" s="668"/>
      <c r="Q101" s="668"/>
      <c r="R101" s="668"/>
      <c r="S101" s="669"/>
      <c r="T101" s="653" t="str">
        <f t="shared" si="8"/>
        <v/>
      </c>
      <c r="U101" s="654"/>
      <c r="V101" s="654"/>
      <c r="W101" s="654"/>
      <c r="X101" s="530" t="str">
        <f>IFERROR(LEFT(VLOOKUP(AE101,基本情報!A:X,18,FALSE),3),"")&amp;""</f>
        <v/>
      </c>
      <c r="Y101" s="530" t="str">
        <f>IFERROR(VLOOKUP(AE101,基本情報!A:X,19,FALSE),"")&amp;""</f>
        <v/>
      </c>
      <c r="Z101" s="655" t="str">
        <f>IFERROR(VLOOKUP(AE101,基本情報!A:X,16,FALSE),"")&amp;""</f>
        <v/>
      </c>
      <c r="AA101" s="655"/>
      <c r="AB101" s="655"/>
      <c r="AC101" s="47"/>
      <c r="AD101" s="28" t="str">
        <f t="shared" si="5"/>
        <v/>
      </c>
      <c r="AE101" s="40" t="str">
        <f t="shared" si="6"/>
        <v/>
      </c>
      <c r="AF101" s="40"/>
      <c r="AG101" s="28" t="str">
        <f t="shared" si="9"/>
        <v/>
      </c>
    </row>
    <row r="102" spans="2:33" ht="38.25" customHeight="1">
      <c r="B102" s="29">
        <f t="shared" si="7"/>
        <v>69</v>
      </c>
      <c r="C102" s="522"/>
      <c r="D102" s="523"/>
      <c r="E102" s="523"/>
      <c r="F102" s="523"/>
      <c r="G102" s="523"/>
      <c r="H102" s="523"/>
      <c r="I102" s="523"/>
      <c r="J102" s="523"/>
      <c r="K102" s="523"/>
      <c r="L102" s="524"/>
      <c r="M102" s="668"/>
      <c r="N102" s="668"/>
      <c r="O102" s="668"/>
      <c r="P102" s="668"/>
      <c r="Q102" s="668"/>
      <c r="R102" s="668"/>
      <c r="S102" s="669"/>
      <c r="T102" s="653" t="str">
        <f t="shared" si="8"/>
        <v/>
      </c>
      <c r="U102" s="654"/>
      <c r="V102" s="654"/>
      <c r="W102" s="654"/>
      <c r="X102" s="530" t="str">
        <f>IFERROR(LEFT(VLOOKUP(AE102,基本情報!A:X,18,FALSE),3),"")&amp;""</f>
        <v/>
      </c>
      <c r="Y102" s="530" t="str">
        <f>IFERROR(VLOOKUP(AE102,基本情報!A:X,19,FALSE),"")&amp;""</f>
        <v/>
      </c>
      <c r="Z102" s="655" t="str">
        <f>IFERROR(VLOOKUP(AE102,基本情報!A:X,16,FALSE),"")&amp;""</f>
        <v/>
      </c>
      <c r="AA102" s="655"/>
      <c r="AB102" s="655"/>
      <c r="AC102" s="47"/>
      <c r="AD102" s="28" t="str">
        <f t="shared" si="5"/>
        <v/>
      </c>
      <c r="AE102" s="40" t="str">
        <f t="shared" si="6"/>
        <v/>
      </c>
      <c r="AF102" s="40"/>
      <c r="AG102" s="28" t="str">
        <f t="shared" si="9"/>
        <v/>
      </c>
    </row>
    <row r="103" spans="2:33" ht="38.25" customHeight="1">
      <c r="B103" s="29">
        <f t="shared" si="7"/>
        <v>70</v>
      </c>
      <c r="C103" s="522"/>
      <c r="D103" s="523"/>
      <c r="E103" s="523"/>
      <c r="F103" s="523"/>
      <c r="G103" s="523"/>
      <c r="H103" s="523"/>
      <c r="I103" s="523"/>
      <c r="J103" s="523"/>
      <c r="K103" s="523"/>
      <c r="L103" s="524"/>
      <c r="M103" s="668"/>
      <c r="N103" s="668"/>
      <c r="O103" s="668"/>
      <c r="P103" s="668"/>
      <c r="Q103" s="668"/>
      <c r="R103" s="668"/>
      <c r="S103" s="669"/>
      <c r="T103" s="653" t="str">
        <f t="shared" si="8"/>
        <v/>
      </c>
      <c r="U103" s="654"/>
      <c r="V103" s="654"/>
      <c r="W103" s="654"/>
      <c r="X103" s="530" t="str">
        <f>IFERROR(LEFT(VLOOKUP(AE103,基本情報!A:X,18,FALSE),3),"")&amp;""</f>
        <v/>
      </c>
      <c r="Y103" s="530" t="str">
        <f>IFERROR(VLOOKUP(AE103,基本情報!A:X,19,FALSE),"")&amp;""</f>
        <v/>
      </c>
      <c r="Z103" s="655" t="str">
        <f>IFERROR(VLOOKUP(AE103,基本情報!A:X,16,FALSE),"")&amp;""</f>
        <v/>
      </c>
      <c r="AA103" s="655"/>
      <c r="AB103" s="655"/>
      <c r="AC103" s="47"/>
      <c r="AD103" s="28" t="str">
        <f t="shared" si="5"/>
        <v/>
      </c>
      <c r="AE103" s="40" t="str">
        <f t="shared" si="6"/>
        <v/>
      </c>
      <c r="AF103" s="40"/>
      <c r="AG103" s="28" t="str">
        <f t="shared" si="9"/>
        <v/>
      </c>
    </row>
    <row r="104" spans="2:33" ht="38.25" customHeight="1">
      <c r="B104" s="29">
        <f t="shared" si="7"/>
        <v>71</v>
      </c>
      <c r="C104" s="522"/>
      <c r="D104" s="523"/>
      <c r="E104" s="523"/>
      <c r="F104" s="523"/>
      <c r="G104" s="523"/>
      <c r="H104" s="523"/>
      <c r="I104" s="523"/>
      <c r="J104" s="523"/>
      <c r="K104" s="523"/>
      <c r="L104" s="524"/>
      <c r="M104" s="668"/>
      <c r="N104" s="668"/>
      <c r="O104" s="668"/>
      <c r="P104" s="668"/>
      <c r="Q104" s="668"/>
      <c r="R104" s="668"/>
      <c r="S104" s="669"/>
      <c r="T104" s="653" t="str">
        <f t="shared" si="8"/>
        <v/>
      </c>
      <c r="U104" s="654"/>
      <c r="V104" s="654"/>
      <c r="W104" s="654"/>
      <c r="X104" s="530" t="str">
        <f>IFERROR(LEFT(VLOOKUP(AE104,基本情報!A:X,18,FALSE),3),"")&amp;""</f>
        <v/>
      </c>
      <c r="Y104" s="530" t="str">
        <f>IFERROR(VLOOKUP(AE104,基本情報!A:X,19,FALSE),"")&amp;""</f>
        <v/>
      </c>
      <c r="Z104" s="655" t="str">
        <f>IFERROR(VLOOKUP(AE104,基本情報!A:X,16,FALSE),"")&amp;""</f>
        <v/>
      </c>
      <c r="AA104" s="655"/>
      <c r="AB104" s="655"/>
      <c r="AC104" s="47"/>
      <c r="AD104" s="28" t="str">
        <f t="shared" si="5"/>
        <v/>
      </c>
      <c r="AE104" s="40" t="str">
        <f t="shared" si="6"/>
        <v/>
      </c>
      <c r="AF104" s="40"/>
      <c r="AG104" s="28" t="str">
        <f t="shared" si="9"/>
        <v/>
      </c>
    </row>
    <row r="105" spans="2:33" ht="38.25" customHeight="1">
      <c r="B105" s="29">
        <f t="shared" si="7"/>
        <v>72</v>
      </c>
      <c r="C105" s="522"/>
      <c r="D105" s="523"/>
      <c r="E105" s="523"/>
      <c r="F105" s="523"/>
      <c r="G105" s="523"/>
      <c r="H105" s="523"/>
      <c r="I105" s="523"/>
      <c r="J105" s="523"/>
      <c r="K105" s="523"/>
      <c r="L105" s="524"/>
      <c r="M105" s="668"/>
      <c r="N105" s="668"/>
      <c r="O105" s="668"/>
      <c r="P105" s="668"/>
      <c r="Q105" s="668"/>
      <c r="R105" s="668"/>
      <c r="S105" s="669"/>
      <c r="T105" s="653" t="str">
        <f t="shared" si="8"/>
        <v/>
      </c>
      <c r="U105" s="654"/>
      <c r="V105" s="654"/>
      <c r="W105" s="654"/>
      <c r="X105" s="530" t="str">
        <f>IFERROR(LEFT(VLOOKUP(AE105,基本情報!A:X,18,FALSE),3),"")&amp;""</f>
        <v/>
      </c>
      <c r="Y105" s="530" t="str">
        <f>IFERROR(VLOOKUP(AE105,基本情報!A:X,19,FALSE),"")&amp;""</f>
        <v/>
      </c>
      <c r="Z105" s="655" t="str">
        <f>IFERROR(VLOOKUP(AE105,基本情報!A:X,16,FALSE),"")&amp;""</f>
        <v/>
      </c>
      <c r="AA105" s="655"/>
      <c r="AB105" s="655"/>
      <c r="AC105" s="47"/>
      <c r="AD105" s="28" t="str">
        <f t="shared" si="5"/>
        <v/>
      </c>
      <c r="AE105" s="40" t="str">
        <f t="shared" si="6"/>
        <v/>
      </c>
      <c r="AF105" s="40"/>
      <c r="AG105" s="28" t="str">
        <f t="shared" si="9"/>
        <v/>
      </c>
    </row>
    <row r="106" spans="2:33" ht="38.25" customHeight="1">
      <c r="B106" s="29">
        <f t="shared" si="7"/>
        <v>73</v>
      </c>
      <c r="C106" s="522"/>
      <c r="D106" s="523"/>
      <c r="E106" s="523"/>
      <c r="F106" s="523"/>
      <c r="G106" s="523"/>
      <c r="H106" s="523"/>
      <c r="I106" s="523"/>
      <c r="J106" s="523"/>
      <c r="K106" s="523"/>
      <c r="L106" s="524"/>
      <c r="M106" s="668"/>
      <c r="N106" s="668"/>
      <c r="O106" s="668"/>
      <c r="P106" s="668"/>
      <c r="Q106" s="668"/>
      <c r="R106" s="668"/>
      <c r="S106" s="669"/>
      <c r="T106" s="653" t="str">
        <f t="shared" si="8"/>
        <v/>
      </c>
      <c r="U106" s="654"/>
      <c r="V106" s="654"/>
      <c r="W106" s="654"/>
      <c r="X106" s="530" t="str">
        <f>IFERROR(LEFT(VLOOKUP(AE106,基本情報!A:X,18,FALSE),3),"")&amp;""</f>
        <v/>
      </c>
      <c r="Y106" s="530" t="str">
        <f>IFERROR(VLOOKUP(AE106,基本情報!A:X,19,FALSE),"")&amp;""</f>
        <v/>
      </c>
      <c r="Z106" s="655" t="str">
        <f>IFERROR(VLOOKUP(AE106,基本情報!A:X,16,FALSE),"")&amp;""</f>
        <v/>
      </c>
      <c r="AA106" s="655"/>
      <c r="AB106" s="655"/>
      <c r="AC106" s="47"/>
      <c r="AD106" s="28" t="str">
        <f t="shared" si="5"/>
        <v/>
      </c>
      <c r="AE106" s="40" t="str">
        <f t="shared" si="6"/>
        <v/>
      </c>
      <c r="AF106" s="40"/>
      <c r="AG106" s="28" t="str">
        <f t="shared" si="9"/>
        <v/>
      </c>
    </row>
    <row r="107" spans="2:33" ht="38.25" customHeight="1">
      <c r="B107" s="29">
        <f t="shared" si="7"/>
        <v>74</v>
      </c>
      <c r="C107" s="522"/>
      <c r="D107" s="523"/>
      <c r="E107" s="523"/>
      <c r="F107" s="523"/>
      <c r="G107" s="523"/>
      <c r="H107" s="523"/>
      <c r="I107" s="523"/>
      <c r="J107" s="523"/>
      <c r="K107" s="523"/>
      <c r="L107" s="524"/>
      <c r="M107" s="668"/>
      <c r="N107" s="668"/>
      <c r="O107" s="668"/>
      <c r="P107" s="668"/>
      <c r="Q107" s="668"/>
      <c r="R107" s="668"/>
      <c r="S107" s="669"/>
      <c r="T107" s="653" t="str">
        <f t="shared" si="8"/>
        <v/>
      </c>
      <c r="U107" s="654"/>
      <c r="V107" s="654"/>
      <c r="W107" s="654"/>
      <c r="X107" s="530" t="str">
        <f>IFERROR(LEFT(VLOOKUP(AE107,基本情報!A:X,18,FALSE),3),"")&amp;""</f>
        <v/>
      </c>
      <c r="Y107" s="530" t="str">
        <f>IFERROR(VLOOKUP(AE107,基本情報!A:X,19,FALSE),"")&amp;""</f>
        <v/>
      </c>
      <c r="Z107" s="655" t="str">
        <f>IFERROR(VLOOKUP(AE107,基本情報!A:X,16,FALSE),"")&amp;""</f>
        <v/>
      </c>
      <c r="AA107" s="655"/>
      <c r="AB107" s="655"/>
      <c r="AC107" s="47"/>
      <c r="AD107" s="28" t="str">
        <f t="shared" si="5"/>
        <v/>
      </c>
      <c r="AE107" s="40" t="str">
        <f t="shared" si="6"/>
        <v/>
      </c>
      <c r="AF107" s="40"/>
      <c r="AG107" s="28" t="str">
        <f t="shared" si="9"/>
        <v/>
      </c>
    </row>
    <row r="108" spans="2:33" ht="38.25" customHeight="1">
      <c r="B108" s="29">
        <f t="shared" si="7"/>
        <v>75</v>
      </c>
      <c r="C108" s="522"/>
      <c r="D108" s="523"/>
      <c r="E108" s="523"/>
      <c r="F108" s="523"/>
      <c r="G108" s="523"/>
      <c r="H108" s="523"/>
      <c r="I108" s="523"/>
      <c r="J108" s="523"/>
      <c r="K108" s="523"/>
      <c r="L108" s="524"/>
      <c r="M108" s="668"/>
      <c r="N108" s="668"/>
      <c r="O108" s="668"/>
      <c r="P108" s="668"/>
      <c r="Q108" s="668"/>
      <c r="R108" s="668"/>
      <c r="S108" s="669"/>
      <c r="T108" s="653" t="str">
        <f t="shared" si="8"/>
        <v/>
      </c>
      <c r="U108" s="654"/>
      <c r="V108" s="654"/>
      <c r="W108" s="654"/>
      <c r="X108" s="530" t="str">
        <f>IFERROR(LEFT(VLOOKUP(AE108,基本情報!A:X,18,FALSE),3),"")&amp;""</f>
        <v/>
      </c>
      <c r="Y108" s="530" t="str">
        <f>IFERROR(VLOOKUP(AE108,基本情報!A:X,19,FALSE),"")&amp;""</f>
        <v/>
      </c>
      <c r="Z108" s="655" t="str">
        <f>IFERROR(VLOOKUP(AE108,基本情報!A:X,16,FALSE),"")&amp;""</f>
        <v/>
      </c>
      <c r="AA108" s="655"/>
      <c r="AB108" s="655"/>
      <c r="AC108" s="47"/>
      <c r="AD108" s="28" t="str">
        <f t="shared" si="5"/>
        <v/>
      </c>
      <c r="AE108" s="40" t="str">
        <f t="shared" si="6"/>
        <v/>
      </c>
      <c r="AF108" s="40"/>
      <c r="AG108" s="28" t="str">
        <f t="shared" si="9"/>
        <v/>
      </c>
    </row>
    <row r="109" spans="2:33" ht="38.25" customHeight="1">
      <c r="B109" s="29">
        <f t="shared" si="7"/>
        <v>76</v>
      </c>
      <c r="C109" s="522"/>
      <c r="D109" s="523"/>
      <c r="E109" s="523"/>
      <c r="F109" s="523"/>
      <c r="G109" s="523"/>
      <c r="H109" s="523"/>
      <c r="I109" s="523"/>
      <c r="J109" s="523"/>
      <c r="K109" s="523"/>
      <c r="L109" s="524"/>
      <c r="M109" s="668"/>
      <c r="N109" s="668"/>
      <c r="O109" s="668"/>
      <c r="P109" s="668"/>
      <c r="Q109" s="668"/>
      <c r="R109" s="668"/>
      <c r="S109" s="669"/>
      <c r="T109" s="653" t="str">
        <f t="shared" si="8"/>
        <v/>
      </c>
      <c r="U109" s="654"/>
      <c r="V109" s="654"/>
      <c r="W109" s="654"/>
      <c r="X109" s="530" t="str">
        <f>IFERROR(LEFT(VLOOKUP(AE109,基本情報!A:X,18,FALSE),3),"")&amp;""</f>
        <v/>
      </c>
      <c r="Y109" s="530" t="str">
        <f>IFERROR(VLOOKUP(AE109,基本情報!A:X,19,FALSE),"")&amp;""</f>
        <v/>
      </c>
      <c r="Z109" s="655" t="str">
        <f>IFERROR(VLOOKUP(AE109,基本情報!A:X,16,FALSE),"")&amp;""</f>
        <v/>
      </c>
      <c r="AA109" s="655"/>
      <c r="AB109" s="655"/>
      <c r="AC109" s="47"/>
      <c r="AD109" s="28" t="str">
        <f t="shared" si="5"/>
        <v/>
      </c>
      <c r="AE109" s="40" t="str">
        <f t="shared" si="6"/>
        <v/>
      </c>
      <c r="AF109" s="40"/>
      <c r="AG109" s="28" t="str">
        <f t="shared" si="9"/>
        <v/>
      </c>
    </row>
    <row r="110" spans="2:33" ht="38.25" customHeight="1">
      <c r="B110" s="29">
        <f t="shared" si="7"/>
        <v>77</v>
      </c>
      <c r="C110" s="522"/>
      <c r="D110" s="523"/>
      <c r="E110" s="523"/>
      <c r="F110" s="523"/>
      <c r="G110" s="523"/>
      <c r="H110" s="523"/>
      <c r="I110" s="523"/>
      <c r="J110" s="523"/>
      <c r="K110" s="523"/>
      <c r="L110" s="524"/>
      <c r="M110" s="668"/>
      <c r="N110" s="668"/>
      <c r="O110" s="668"/>
      <c r="P110" s="668"/>
      <c r="Q110" s="668"/>
      <c r="R110" s="668"/>
      <c r="S110" s="669"/>
      <c r="T110" s="653" t="str">
        <f t="shared" si="8"/>
        <v/>
      </c>
      <c r="U110" s="654"/>
      <c r="V110" s="654"/>
      <c r="W110" s="654"/>
      <c r="X110" s="530" t="str">
        <f>IFERROR(LEFT(VLOOKUP(AE110,基本情報!A:X,18,FALSE),3),"")&amp;""</f>
        <v/>
      </c>
      <c r="Y110" s="530" t="str">
        <f>IFERROR(VLOOKUP(AE110,基本情報!A:X,19,FALSE),"")&amp;""</f>
        <v/>
      </c>
      <c r="Z110" s="655" t="str">
        <f>IFERROR(VLOOKUP(AE110,基本情報!A:X,16,FALSE),"")&amp;""</f>
        <v/>
      </c>
      <c r="AA110" s="655"/>
      <c r="AB110" s="655"/>
      <c r="AC110" s="47"/>
      <c r="AD110" s="28" t="str">
        <f t="shared" si="5"/>
        <v/>
      </c>
      <c r="AE110" s="40" t="str">
        <f t="shared" si="6"/>
        <v/>
      </c>
      <c r="AF110" s="40"/>
      <c r="AG110" s="28" t="str">
        <f t="shared" si="9"/>
        <v/>
      </c>
    </row>
    <row r="111" spans="2:33" ht="38.25" customHeight="1">
      <c r="B111" s="29">
        <f t="shared" si="7"/>
        <v>78</v>
      </c>
      <c r="C111" s="522"/>
      <c r="D111" s="523"/>
      <c r="E111" s="523"/>
      <c r="F111" s="523"/>
      <c r="G111" s="523"/>
      <c r="H111" s="523"/>
      <c r="I111" s="523"/>
      <c r="J111" s="523"/>
      <c r="K111" s="523"/>
      <c r="L111" s="524"/>
      <c r="M111" s="668"/>
      <c r="N111" s="668"/>
      <c r="O111" s="668"/>
      <c r="P111" s="668"/>
      <c r="Q111" s="668"/>
      <c r="R111" s="668"/>
      <c r="S111" s="669"/>
      <c r="T111" s="653" t="str">
        <f t="shared" si="8"/>
        <v/>
      </c>
      <c r="U111" s="654"/>
      <c r="V111" s="654"/>
      <c r="W111" s="654"/>
      <c r="X111" s="530" t="str">
        <f>IFERROR(LEFT(VLOOKUP(AE111,基本情報!A:X,18,FALSE),3),"")&amp;""</f>
        <v/>
      </c>
      <c r="Y111" s="530" t="str">
        <f>IFERROR(VLOOKUP(AE111,基本情報!A:X,19,FALSE),"")&amp;""</f>
        <v/>
      </c>
      <c r="Z111" s="655" t="str">
        <f>IFERROR(VLOOKUP(AE111,基本情報!A:X,16,FALSE),"")&amp;""</f>
        <v/>
      </c>
      <c r="AA111" s="655"/>
      <c r="AB111" s="655"/>
      <c r="AC111" s="47"/>
      <c r="AD111" s="28" t="str">
        <f t="shared" si="5"/>
        <v/>
      </c>
      <c r="AE111" s="40" t="str">
        <f t="shared" si="6"/>
        <v/>
      </c>
      <c r="AF111" s="40"/>
      <c r="AG111" s="28" t="str">
        <f t="shared" si="9"/>
        <v/>
      </c>
    </row>
    <row r="112" spans="2:33" ht="38.25" customHeight="1">
      <c r="B112" s="29">
        <f t="shared" si="7"/>
        <v>79</v>
      </c>
      <c r="C112" s="522"/>
      <c r="D112" s="523"/>
      <c r="E112" s="523"/>
      <c r="F112" s="523"/>
      <c r="G112" s="523"/>
      <c r="H112" s="523"/>
      <c r="I112" s="523"/>
      <c r="J112" s="523"/>
      <c r="K112" s="523"/>
      <c r="L112" s="524"/>
      <c r="M112" s="668"/>
      <c r="N112" s="668"/>
      <c r="O112" s="668"/>
      <c r="P112" s="668"/>
      <c r="Q112" s="668"/>
      <c r="R112" s="668"/>
      <c r="S112" s="669"/>
      <c r="T112" s="653" t="str">
        <f t="shared" si="8"/>
        <v/>
      </c>
      <c r="U112" s="654"/>
      <c r="V112" s="654"/>
      <c r="W112" s="654"/>
      <c r="X112" s="530" t="str">
        <f>IFERROR(LEFT(VLOOKUP(AE112,基本情報!A:X,18,FALSE),3),"")&amp;""</f>
        <v/>
      </c>
      <c r="Y112" s="530" t="str">
        <f>IFERROR(VLOOKUP(AE112,基本情報!A:X,19,FALSE),"")&amp;""</f>
        <v/>
      </c>
      <c r="Z112" s="655" t="str">
        <f>IFERROR(VLOOKUP(AE112,基本情報!A:X,16,FALSE),"")&amp;""</f>
        <v/>
      </c>
      <c r="AA112" s="655"/>
      <c r="AB112" s="655"/>
      <c r="AC112" s="47"/>
      <c r="AD112" s="28" t="str">
        <f t="shared" si="5"/>
        <v/>
      </c>
      <c r="AE112" s="40" t="str">
        <f t="shared" si="6"/>
        <v/>
      </c>
      <c r="AF112" s="40"/>
      <c r="AG112" s="28" t="str">
        <f t="shared" si="9"/>
        <v/>
      </c>
    </row>
    <row r="113" spans="2:33" ht="38.25" customHeight="1">
      <c r="B113" s="29">
        <f t="shared" si="7"/>
        <v>80</v>
      </c>
      <c r="C113" s="522"/>
      <c r="D113" s="523"/>
      <c r="E113" s="523"/>
      <c r="F113" s="523"/>
      <c r="G113" s="523"/>
      <c r="H113" s="523"/>
      <c r="I113" s="523"/>
      <c r="J113" s="523"/>
      <c r="K113" s="523"/>
      <c r="L113" s="524"/>
      <c r="M113" s="668"/>
      <c r="N113" s="668"/>
      <c r="O113" s="668"/>
      <c r="P113" s="668"/>
      <c r="Q113" s="668"/>
      <c r="R113" s="668"/>
      <c r="S113" s="669"/>
      <c r="T113" s="653" t="str">
        <f t="shared" si="8"/>
        <v/>
      </c>
      <c r="U113" s="654"/>
      <c r="V113" s="654"/>
      <c r="W113" s="654"/>
      <c r="X113" s="530" t="str">
        <f>IFERROR(LEFT(VLOOKUP(AE113,基本情報!A:X,18,FALSE),3),"")&amp;""</f>
        <v/>
      </c>
      <c r="Y113" s="530" t="str">
        <f>IFERROR(VLOOKUP(AE113,基本情報!A:X,19,FALSE),"")&amp;""</f>
        <v/>
      </c>
      <c r="Z113" s="655" t="str">
        <f>IFERROR(VLOOKUP(AE113,基本情報!A:X,16,FALSE),"")&amp;""</f>
        <v/>
      </c>
      <c r="AA113" s="655"/>
      <c r="AB113" s="655"/>
      <c r="AC113" s="47"/>
      <c r="AD113" s="28" t="str">
        <f t="shared" si="5"/>
        <v/>
      </c>
      <c r="AE113" s="40" t="str">
        <f t="shared" si="6"/>
        <v/>
      </c>
      <c r="AF113" s="40"/>
      <c r="AG113" s="28" t="str">
        <f t="shared" si="9"/>
        <v/>
      </c>
    </row>
    <row r="114" spans="2:33" ht="38.25" customHeight="1">
      <c r="B114" s="29">
        <f t="shared" si="7"/>
        <v>81</v>
      </c>
      <c r="C114" s="522"/>
      <c r="D114" s="523"/>
      <c r="E114" s="523"/>
      <c r="F114" s="523"/>
      <c r="G114" s="523"/>
      <c r="H114" s="523"/>
      <c r="I114" s="523"/>
      <c r="J114" s="523"/>
      <c r="K114" s="523"/>
      <c r="L114" s="524"/>
      <c r="M114" s="668"/>
      <c r="N114" s="668"/>
      <c r="O114" s="668"/>
      <c r="P114" s="668"/>
      <c r="Q114" s="668"/>
      <c r="R114" s="668"/>
      <c r="S114" s="669"/>
      <c r="T114" s="653" t="str">
        <f t="shared" si="8"/>
        <v/>
      </c>
      <c r="U114" s="654"/>
      <c r="V114" s="654"/>
      <c r="W114" s="654"/>
      <c r="X114" s="530" t="str">
        <f>IFERROR(LEFT(VLOOKUP(AE114,基本情報!A:X,18,FALSE),3),"")&amp;""</f>
        <v/>
      </c>
      <c r="Y114" s="530" t="str">
        <f>IFERROR(VLOOKUP(AE114,基本情報!A:X,19,FALSE),"")&amp;""</f>
        <v/>
      </c>
      <c r="Z114" s="655" t="str">
        <f>IFERROR(VLOOKUP(AE114,基本情報!A:X,16,FALSE),"")&amp;""</f>
        <v/>
      </c>
      <c r="AA114" s="655"/>
      <c r="AB114" s="655"/>
      <c r="AC114" s="47"/>
      <c r="AD114" s="28" t="str">
        <f t="shared" si="5"/>
        <v/>
      </c>
      <c r="AE114" s="40" t="str">
        <f t="shared" si="6"/>
        <v/>
      </c>
      <c r="AF114" s="40"/>
      <c r="AG114" s="28" t="str">
        <f t="shared" si="9"/>
        <v/>
      </c>
    </row>
    <row r="115" spans="2:33" ht="38.25" customHeight="1">
      <c r="B115" s="29">
        <f t="shared" si="7"/>
        <v>82</v>
      </c>
      <c r="C115" s="522"/>
      <c r="D115" s="523"/>
      <c r="E115" s="523"/>
      <c r="F115" s="523"/>
      <c r="G115" s="523"/>
      <c r="H115" s="523"/>
      <c r="I115" s="523"/>
      <c r="J115" s="523"/>
      <c r="K115" s="523"/>
      <c r="L115" s="524"/>
      <c r="M115" s="668"/>
      <c r="N115" s="668"/>
      <c r="O115" s="668"/>
      <c r="P115" s="668"/>
      <c r="Q115" s="668"/>
      <c r="R115" s="668"/>
      <c r="S115" s="669"/>
      <c r="T115" s="653" t="str">
        <f t="shared" si="8"/>
        <v/>
      </c>
      <c r="U115" s="654"/>
      <c r="V115" s="654"/>
      <c r="W115" s="654"/>
      <c r="X115" s="530" t="str">
        <f>IFERROR(LEFT(VLOOKUP(AE115,基本情報!A:X,18,FALSE),3),"")&amp;""</f>
        <v/>
      </c>
      <c r="Y115" s="530" t="str">
        <f>IFERROR(VLOOKUP(AE115,基本情報!A:X,19,FALSE),"")&amp;""</f>
        <v/>
      </c>
      <c r="Z115" s="655" t="str">
        <f>IFERROR(VLOOKUP(AE115,基本情報!A:X,16,FALSE),"")&amp;""</f>
        <v/>
      </c>
      <c r="AA115" s="655"/>
      <c r="AB115" s="655"/>
      <c r="AC115" s="47"/>
      <c r="AD115" s="28" t="str">
        <f t="shared" si="5"/>
        <v/>
      </c>
      <c r="AE115" s="40" t="str">
        <f t="shared" si="6"/>
        <v/>
      </c>
      <c r="AF115" s="40"/>
      <c r="AG115" s="28" t="str">
        <f t="shared" si="9"/>
        <v/>
      </c>
    </row>
    <row r="116" spans="2:33" ht="38.25" customHeight="1">
      <c r="B116" s="29">
        <f t="shared" si="7"/>
        <v>83</v>
      </c>
      <c r="C116" s="522"/>
      <c r="D116" s="523"/>
      <c r="E116" s="523"/>
      <c r="F116" s="523"/>
      <c r="G116" s="523"/>
      <c r="H116" s="523"/>
      <c r="I116" s="523"/>
      <c r="J116" s="523"/>
      <c r="K116" s="523"/>
      <c r="L116" s="524"/>
      <c r="M116" s="668"/>
      <c r="N116" s="668"/>
      <c r="O116" s="668"/>
      <c r="P116" s="668"/>
      <c r="Q116" s="668"/>
      <c r="R116" s="668"/>
      <c r="S116" s="669"/>
      <c r="T116" s="653" t="str">
        <f t="shared" si="8"/>
        <v/>
      </c>
      <c r="U116" s="654"/>
      <c r="V116" s="654"/>
      <c r="W116" s="654"/>
      <c r="X116" s="530" t="str">
        <f>IFERROR(LEFT(VLOOKUP(AE116,基本情報!A:X,18,FALSE),3),"")&amp;""</f>
        <v/>
      </c>
      <c r="Y116" s="530" t="str">
        <f>IFERROR(VLOOKUP(AE116,基本情報!A:X,19,FALSE),"")&amp;""</f>
        <v/>
      </c>
      <c r="Z116" s="655" t="str">
        <f>IFERROR(VLOOKUP(AE116,基本情報!A:X,16,FALSE),"")&amp;""</f>
        <v/>
      </c>
      <c r="AA116" s="655"/>
      <c r="AB116" s="655"/>
      <c r="AC116" s="47"/>
      <c r="AD116" s="28" t="str">
        <f t="shared" si="5"/>
        <v/>
      </c>
      <c r="AE116" s="40" t="str">
        <f t="shared" si="6"/>
        <v/>
      </c>
      <c r="AF116" s="40"/>
      <c r="AG116" s="28" t="str">
        <f t="shared" si="9"/>
        <v/>
      </c>
    </row>
    <row r="117" spans="2:33" ht="38.25" customHeight="1">
      <c r="B117" s="29">
        <f t="shared" si="7"/>
        <v>84</v>
      </c>
      <c r="C117" s="522"/>
      <c r="D117" s="523"/>
      <c r="E117" s="523"/>
      <c r="F117" s="523"/>
      <c r="G117" s="523"/>
      <c r="H117" s="523"/>
      <c r="I117" s="523"/>
      <c r="J117" s="523"/>
      <c r="K117" s="523"/>
      <c r="L117" s="524"/>
      <c r="M117" s="668"/>
      <c r="N117" s="668"/>
      <c r="O117" s="668"/>
      <c r="P117" s="668"/>
      <c r="Q117" s="668"/>
      <c r="R117" s="668"/>
      <c r="S117" s="669"/>
      <c r="T117" s="653" t="str">
        <f t="shared" si="8"/>
        <v/>
      </c>
      <c r="U117" s="654"/>
      <c r="V117" s="654"/>
      <c r="W117" s="654"/>
      <c r="X117" s="530" t="str">
        <f>IFERROR(LEFT(VLOOKUP(AE117,基本情報!A:X,18,FALSE),3),"")&amp;""</f>
        <v/>
      </c>
      <c r="Y117" s="530" t="str">
        <f>IFERROR(VLOOKUP(AE117,基本情報!A:X,19,FALSE),"")&amp;""</f>
        <v/>
      </c>
      <c r="Z117" s="655" t="str">
        <f>IFERROR(VLOOKUP(AE117,基本情報!A:X,16,FALSE),"")&amp;""</f>
        <v/>
      </c>
      <c r="AA117" s="655"/>
      <c r="AB117" s="655"/>
      <c r="AC117" s="47"/>
      <c r="AD117" s="28" t="str">
        <f t="shared" si="5"/>
        <v/>
      </c>
      <c r="AE117" s="40" t="str">
        <f t="shared" si="6"/>
        <v/>
      </c>
      <c r="AF117" s="40"/>
      <c r="AG117" s="28" t="str">
        <f t="shared" si="9"/>
        <v/>
      </c>
    </row>
    <row r="118" spans="2:33" ht="38.25" customHeight="1">
      <c r="B118" s="29">
        <f t="shared" si="7"/>
        <v>85</v>
      </c>
      <c r="C118" s="522"/>
      <c r="D118" s="523"/>
      <c r="E118" s="523"/>
      <c r="F118" s="523"/>
      <c r="G118" s="523"/>
      <c r="H118" s="523"/>
      <c r="I118" s="523"/>
      <c r="J118" s="523"/>
      <c r="K118" s="523"/>
      <c r="L118" s="524"/>
      <c r="M118" s="668"/>
      <c r="N118" s="668"/>
      <c r="O118" s="668"/>
      <c r="P118" s="668"/>
      <c r="Q118" s="668"/>
      <c r="R118" s="668"/>
      <c r="S118" s="669"/>
      <c r="T118" s="653" t="str">
        <f t="shared" si="8"/>
        <v/>
      </c>
      <c r="U118" s="654"/>
      <c r="V118" s="654"/>
      <c r="W118" s="654"/>
      <c r="X118" s="530" t="str">
        <f>IFERROR(LEFT(VLOOKUP(AE118,基本情報!A:X,18,FALSE),3),"")&amp;""</f>
        <v/>
      </c>
      <c r="Y118" s="530" t="str">
        <f>IFERROR(VLOOKUP(AE118,基本情報!A:X,19,FALSE),"")&amp;""</f>
        <v/>
      </c>
      <c r="Z118" s="655" t="str">
        <f>IFERROR(VLOOKUP(AE118,基本情報!A:X,16,FALSE),"")&amp;""</f>
        <v/>
      </c>
      <c r="AA118" s="655"/>
      <c r="AB118" s="655"/>
      <c r="AC118" s="47"/>
      <c r="AD118" s="28" t="str">
        <f t="shared" si="5"/>
        <v/>
      </c>
      <c r="AE118" s="40" t="str">
        <f t="shared" si="6"/>
        <v/>
      </c>
      <c r="AF118" s="40"/>
      <c r="AG118" s="28" t="str">
        <f t="shared" si="9"/>
        <v/>
      </c>
    </row>
    <row r="119" spans="2:33" ht="38.25" customHeight="1">
      <c r="B119" s="29">
        <f t="shared" si="7"/>
        <v>86</v>
      </c>
      <c r="C119" s="522"/>
      <c r="D119" s="523"/>
      <c r="E119" s="523"/>
      <c r="F119" s="523"/>
      <c r="G119" s="523"/>
      <c r="H119" s="523"/>
      <c r="I119" s="523"/>
      <c r="J119" s="523"/>
      <c r="K119" s="523"/>
      <c r="L119" s="524"/>
      <c r="M119" s="668"/>
      <c r="N119" s="668"/>
      <c r="O119" s="668"/>
      <c r="P119" s="668"/>
      <c r="Q119" s="668"/>
      <c r="R119" s="668"/>
      <c r="S119" s="669"/>
      <c r="T119" s="653" t="str">
        <f t="shared" si="8"/>
        <v/>
      </c>
      <c r="U119" s="654"/>
      <c r="V119" s="654"/>
      <c r="W119" s="654"/>
      <c r="X119" s="530" t="str">
        <f>IFERROR(LEFT(VLOOKUP(AE119,基本情報!A:X,18,FALSE),3),"")&amp;""</f>
        <v/>
      </c>
      <c r="Y119" s="530" t="str">
        <f>IFERROR(VLOOKUP(AE119,基本情報!A:X,19,FALSE),"")&amp;""</f>
        <v/>
      </c>
      <c r="Z119" s="655" t="str">
        <f>IFERROR(VLOOKUP(AE119,基本情報!A:X,16,FALSE),"")&amp;""</f>
        <v/>
      </c>
      <c r="AA119" s="655"/>
      <c r="AB119" s="655"/>
      <c r="AC119" s="47"/>
      <c r="AD119" s="28" t="str">
        <f t="shared" si="5"/>
        <v/>
      </c>
      <c r="AE119" s="40" t="str">
        <f t="shared" si="6"/>
        <v/>
      </c>
      <c r="AF119" s="40"/>
      <c r="AG119" s="28" t="str">
        <f t="shared" si="9"/>
        <v/>
      </c>
    </row>
    <row r="120" spans="2:33" ht="38.25" customHeight="1">
      <c r="B120" s="29">
        <f t="shared" si="7"/>
        <v>87</v>
      </c>
      <c r="C120" s="522"/>
      <c r="D120" s="523"/>
      <c r="E120" s="523"/>
      <c r="F120" s="523"/>
      <c r="G120" s="523"/>
      <c r="H120" s="523"/>
      <c r="I120" s="523"/>
      <c r="J120" s="523"/>
      <c r="K120" s="523"/>
      <c r="L120" s="524"/>
      <c r="M120" s="668"/>
      <c r="N120" s="668"/>
      <c r="O120" s="668"/>
      <c r="P120" s="668"/>
      <c r="Q120" s="668"/>
      <c r="R120" s="668"/>
      <c r="S120" s="669"/>
      <c r="T120" s="653" t="str">
        <f t="shared" si="8"/>
        <v/>
      </c>
      <c r="U120" s="654"/>
      <c r="V120" s="654"/>
      <c r="W120" s="654"/>
      <c r="X120" s="530" t="str">
        <f>IFERROR(LEFT(VLOOKUP(AE120,基本情報!A:X,18,FALSE),3),"")&amp;""</f>
        <v/>
      </c>
      <c r="Y120" s="530" t="str">
        <f>IFERROR(VLOOKUP(AE120,基本情報!A:X,19,FALSE),"")&amp;""</f>
        <v/>
      </c>
      <c r="Z120" s="655" t="str">
        <f>IFERROR(VLOOKUP(AE120,基本情報!A:X,16,FALSE),"")&amp;""</f>
        <v/>
      </c>
      <c r="AA120" s="655"/>
      <c r="AB120" s="655"/>
      <c r="AC120" s="47"/>
      <c r="AD120" s="28" t="str">
        <f t="shared" si="5"/>
        <v/>
      </c>
      <c r="AE120" s="40" t="str">
        <f t="shared" si="6"/>
        <v/>
      </c>
      <c r="AF120" s="40"/>
      <c r="AG120" s="28" t="str">
        <f t="shared" si="9"/>
        <v/>
      </c>
    </row>
    <row r="121" spans="2:33" ht="38.25" customHeight="1">
      <c r="B121" s="29">
        <f t="shared" si="7"/>
        <v>88</v>
      </c>
      <c r="C121" s="522"/>
      <c r="D121" s="523"/>
      <c r="E121" s="523"/>
      <c r="F121" s="523"/>
      <c r="G121" s="523"/>
      <c r="H121" s="523"/>
      <c r="I121" s="523"/>
      <c r="J121" s="523"/>
      <c r="K121" s="523"/>
      <c r="L121" s="524"/>
      <c r="M121" s="668"/>
      <c r="N121" s="668"/>
      <c r="O121" s="668"/>
      <c r="P121" s="668"/>
      <c r="Q121" s="668"/>
      <c r="R121" s="668"/>
      <c r="S121" s="669"/>
      <c r="T121" s="653" t="str">
        <f t="shared" si="8"/>
        <v/>
      </c>
      <c r="U121" s="654"/>
      <c r="V121" s="654"/>
      <c r="W121" s="654"/>
      <c r="X121" s="530" t="str">
        <f>IFERROR(LEFT(VLOOKUP(AE121,基本情報!A:X,18,FALSE),3),"")&amp;""</f>
        <v/>
      </c>
      <c r="Y121" s="530" t="str">
        <f>IFERROR(VLOOKUP(AE121,基本情報!A:X,19,FALSE),"")&amp;""</f>
        <v/>
      </c>
      <c r="Z121" s="655" t="str">
        <f>IFERROR(VLOOKUP(AE121,基本情報!A:X,16,FALSE),"")&amp;""</f>
        <v/>
      </c>
      <c r="AA121" s="655"/>
      <c r="AB121" s="655"/>
      <c r="AC121" s="47"/>
      <c r="AD121" s="28" t="str">
        <f t="shared" si="5"/>
        <v/>
      </c>
      <c r="AE121" s="40" t="str">
        <f t="shared" si="6"/>
        <v/>
      </c>
      <c r="AF121" s="40"/>
      <c r="AG121" s="28" t="str">
        <f t="shared" si="9"/>
        <v/>
      </c>
    </row>
    <row r="122" spans="2:33" ht="38.25" customHeight="1">
      <c r="B122" s="29">
        <f t="shared" si="7"/>
        <v>89</v>
      </c>
      <c r="C122" s="522"/>
      <c r="D122" s="523"/>
      <c r="E122" s="523"/>
      <c r="F122" s="523"/>
      <c r="G122" s="523"/>
      <c r="H122" s="523"/>
      <c r="I122" s="523"/>
      <c r="J122" s="523"/>
      <c r="K122" s="523"/>
      <c r="L122" s="524"/>
      <c r="M122" s="668"/>
      <c r="N122" s="668"/>
      <c r="O122" s="668"/>
      <c r="P122" s="668"/>
      <c r="Q122" s="668"/>
      <c r="R122" s="668"/>
      <c r="S122" s="669"/>
      <c r="T122" s="653" t="str">
        <f t="shared" si="8"/>
        <v/>
      </c>
      <c r="U122" s="654"/>
      <c r="V122" s="654"/>
      <c r="W122" s="654"/>
      <c r="X122" s="530" t="str">
        <f>IFERROR(LEFT(VLOOKUP(AE122,基本情報!A:X,18,FALSE),3),"")&amp;""</f>
        <v/>
      </c>
      <c r="Y122" s="530" t="str">
        <f>IFERROR(VLOOKUP(AE122,基本情報!A:X,19,FALSE),"")&amp;""</f>
        <v/>
      </c>
      <c r="Z122" s="655" t="str">
        <f>IFERROR(VLOOKUP(AE122,基本情報!A:X,16,FALSE),"")&amp;""</f>
        <v/>
      </c>
      <c r="AA122" s="655"/>
      <c r="AB122" s="655"/>
      <c r="AC122" s="47"/>
      <c r="AD122" s="28" t="str">
        <f t="shared" si="5"/>
        <v/>
      </c>
      <c r="AE122" s="40" t="str">
        <f t="shared" si="6"/>
        <v/>
      </c>
      <c r="AF122" s="40"/>
      <c r="AG122" s="28" t="str">
        <f t="shared" si="9"/>
        <v/>
      </c>
    </row>
    <row r="123" spans="2:33" ht="38.25" customHeight="1">
      <c r="B123" s="29">
        <f t="shared" si="7"/>
        <v>90</v>
      </c>
      <c r="C123" s="522"/>
      <c r="D123" s="523"/>
      <c r="E123" s="523"/>
      <c r="F123" s="523"/>
      <c r="G123" s="523"/>
      <c r="H123" s="523"/>
      <c r="I123" s="523"/>
      <c r="J123" s="523"/>
      <c r="K123" s="523"/>
      <c r="L123" s="524"/>
      <c r="M123" s="668"/>
      <c r="N123" s="668"/>
      <c r="O123" s="668"/>
      <c r="P123" s="668"/>
      <c r="Q123" s="668"/>
      <c r="R123" s="668"/>
      <c r="S123" s="669"/>
      <c r="T123" s="653" t="str">
        <f t="shared" si="8"/>
        <v/>
      </c>
      <c r="U123" s="654"/>
      <c r="V123" s="654"/>
      <c r="W123" s="654"/>
      <c r="X123" s="530" t="str">
        <f>IFERROR(LEFT(VLOOKUP(AE123,基本情報!A:X,18,FALSE),3),"")&amp;""</f>
        <v/>
      </c>
      <c r="Y123" s="530" t="str">
        <f>IFERROR(VLOOKUP(AE123,基本情報!A:X,19,FALSE),"")&amp;""</f>
        <v/>
      </c>
      <c r="Z123" s="655" t="str">
        <f>IFERROR(VLOOKUP(AE123,基本情報!A:X,16,FALSE),"")&amp;""</f>
        <v/>
      </c>
      <c r="AA123" s="655"/>
      <c r="AB123" s="655"/>
      <c r="AC123" s="47"/>
      <c r="AD123" s="28" t="str">
        <f t="shared" si="5"/>
        <v/>
      </c>
      <c r="AE123" s="40" t="str">
        <f t="shared" si="6"/>
        <v/>
      </c>
      <c r="AF123" s="40"/>
      <c r="AG123" s="28" t="str">
        <f t="shared" si="9"/>
        <v/>
      </c>
    </row>
    <row r="124" spans="2:33" ht="38.25" customHeight="1">
      <c r="B124" s="29">
        <f t="shared" si="7"/>
        <v>91</v>
      </c>
      <c r="C124" s="522"/>
      <c r="D124" s="523"/>
      <c r="E124" s="523"/>
      <c r="F124" s="523"/>
      <c r="G124" s="523"/>
      <c r="H124" s="523"/>
      <c r="I124" s="523"/>
      <c r="J124" s="523"/>
      <c r="K124" s="523"/>
      <c r="L124" s="524"/>
      <c r="M124" s="668"/>
      <c r="N124" s="668"/>
      <c r="O124" s="668"/>
      <c r="P124" s="668"/>
      <c r="Q124" s="668"/>
      <c r="R124" s="668"/>
      <c r="S124" s="669"/>
      <c r="T124" s="653" t="str">
        <f t="shared" si="8"/>
        <v/>
      </c>
      <c r="U124" s="654"/>
      <c r="V124" s="654"/>
      <c r="W124" s="654"/>
      <c r="X124" s="530" t="str">
        <f>IFERROR(LEFT(VLOOKUP(AE124,基本情報!A:X,18,FALSE),3),"")&amp;""</f>
        <v/>
      </c>
      <c r="Y124" s="530" t="str">
        <f>IFERROR(VLOOKUP(AE124,基本情報!A:X,19,FALSE),"")&amp;""</f>
        <v/>
      </c>
      <c r="Z124" s="655" t="str">
        <f>IFERROR(VLOOKUP(AE124,基本情報!A:X,16,FALSE),"")&amp;""</f>
        <v/>
      </c>
      <c r="AA124" s="655"/>
      <c r="AB124" s="655"/>
      <c r="AC124" s="47"/>
      <c r="AD124" s="28" t="str">
        <f t="shared" si="5"/>
        <v/>
      </c>
      <c r="AE124" s="40" t="str">
        <f t="shared" si="6"/>
        <v/>
      </c>
      <c r="AF124" s="40"/>
      <c r="AG124" s="28" t="str">
        <f t="shared" si="9"/>
        <v/>
      </c>
    </row>
    <row r="125" spans="2:33" ht="38.25" customHeight="1">
      <c r="B125" s="29">
        <f t="shared" si="7"/>
        <v>92</v>
      </c>
      <c r="C125" s="522"/>
      <c r="D125" s="523"/>
      <c r="E125" s="523"/>
      <c r="F125" s="523"/>
      <c r="G125" s="523"/>
      <c r="H125" s="523"/>
      <c r="I125" s="523"/>
      <c r="J125" s="523"/>
      <c r="K125" s="523"/>
      <c r="L125" s="524"/>
      <c r="M125" s="668"/>
      <c r="N125" s="668"/>
      <c r="O125" s="668"/>
      <c r="P125" s="668"/>
      <c r="Q125" s="668"/>
      <c r="R125" s="668"/>
      <c r="S125" s="669"/>
      <c r="T125" s="653" t="str">
        <f t="shared" si="8"/>
        <v/>
      </c>
      <c r="U125" s="654"/>
      <c r="V125" s="654"/>
      <c r="W125" s="654"/>
      <c r="X125" s="530" t="str">
        <f>IFERROR(LEFT(VLOOKUP(AE125,基本情報!A:X,18,FALSE),3),"")&amp;""</f>
        <v/>
      </c>
      <c r="Y125" s="530" t="str">
        <f>IFERROR(VLOOKUP(AE125,基本情報!A:X,19,FALSE),"")&amp;""</f>
        <v/>
      </c>
      <c r="Z125" s="655" t="str">
        <f>IFERROR(VLOOKUP(AE125,基本情報!A:X,16,FALSE),"")&amp;""</f>
        <v/>
      </c>
      <c r="AA125" s="655"/>
      <c r="AB125" s="655"/>
      <c r="AC125" s="47"/>
      <c r="AD125" s="28" t="str">
        <f t="shared" si="5"/>
        <v/>
      </c>
      <c r="AE125" s="40" t="str">
        <f t="shared" si="6"/>
        <v/>
      </c>
      <c r="AF125" s="40"/>
      <c r="AG125" s="28" t="str">
        <f t="shared" si="9"/>
        <v/>
      </c>
    </row>
    <row r="126" spans="2:33" ht="38.25" customHeight="1">
      <c r="B126" s="29">
        <f t="shared" si="7"/>
        <v>93</v>
      </c>
      <c r="C126" s="522"/>
      <c r="D126" s="523"/>
      <c r="E126" s="523"/>
      <c r="F126" s="523"/>
      <c r="G126" s="523"/>
      <c r="H126" s="523"/>
      <c r="I126" s="523"/>
      <c r="J126" s="523"/>
      <c r="K126" s="523"/>
      <c r="L126" s="524"/>
      <c r="M126" s="668"/>
      <c r="N126" s="668"/>
      <c r="O126" s="668"/>
      <c r="P126" s="668"/>
      <c r="Q126" s="668"/>
      <c r="R126" s="668"/>
      <c r="S126" s="669"/>
      <c r="T126" s="653" t="str">
        <f t="shared" si="8"/>
        <v/>
      </c>
      <c r="U126" s="654"/>
      <c r="V126" s="654"/>
      <c r="W126" s="654"/>
      <c r="X126" s="530" t="str">
        <f>IFERROR(LEFT(VLOOKUP(AE126,基本情報!A:X,18,FALSE),3),"")&amp;""</f>
        <v/>
      </c>
      <c r="Y126" s="530" t="str">
        <f>IFERROR(VLOOKUP(AE126,基本情報!A:X,19,FALSE),"")&amp;""</f>
        <v/>
      </c>
      <c r="Z126" s="655" t="str">
        <f>IFERROR(VLOOKUP(AE126,基本情報!A:X,16,FALSE),"")&amp;""</f>
        <v/>
      </c>
      <c r="AA126" s="655"/>
      <c r="AB126" s="655"/>
      <c r="AC126" s="47"/>
      <c r="AD126" s="28" t="str">
        <f t="shared" si="5"/>
        <v/>
      </c>
      <c r="AE126" s="40" t="str">
        <f t="shared" si="6"/>
        <v/>
      </c>
      <c r="AF126" s="40"/>
      <c r="AG126" s="28" t="str">
        <f t="shared" si="9"/>
        <v/>
      </c>
    </row>
    <row r="127" spans="2:33" ht="38.25" customHeight="1">
      <c r="B127" s="29">
        <f t="shared" si="7"/>
        <v>94</v>
      </c>
      <c r="C127" s="522"/>
      <c r="D127" s="523"/>
      <c r="E127" s="523"/>
      <c r="F127" s="523"/>
      <c r="G127" s="523"/>
      <c r="H127" s="523"/>
      <c r="I127" s="523"/>
      <c r="J127" s="523"/>
      <c r="K127" s="523"/>
      <c r="L127" s="524"/>
      <c r="M127" s="668"/>
      <c r="N127" s="668"/>
      <c r="O127" s="668"/>
      <c r="P127" s="668"/>
      <c r="Q127" s="668"/>
      <c r="R127" s="668"/>
      <c r="S127" s="669"/>
      <c r="T127" s="653" t="str">
        <f t="shared" si="8"/>
        <v/>
      </c>
      <c r="U127" s="654"/>
      <c r="V127" s="654"/>
      <c r="W127" s="654"/>
      <c r="X127" s="530" t="str">
        <f>IFERROR(LEFT(VLOOKUP(AE127,基本情報!A:X,18,FALSE),3),"")&amp;""</f>
        <v/>
      </c>
      <c r="Y127" s="530" t="str">
        <f>IFERROR(VLOOKUP(AE127,基本情報!A:X,19,FALSE),"")&amp;""</f>
        <v/>
      </c>
      <c r="Z127" s="655" t="str">
        <f>IFERROR(VLOOKUP(AE127,基本情報!A:X,16,FALSE),"")&amp;""</f>
        <v/>
      </c>
      <c r="AA127" s="655"/>
      <c r="AB127" s="655"/>
      <c r="AC127" s="47"/>
      <c r="AD127" s="28" t="str">
        <f t="shared" si="5"/>
        <v/>
      </c>
      <c r="AE127" s="40" t="str">
        <f t="shared" si="6"/>
        <v/>
      </c>
      <c r="AF127" s="40"/>
      <c r="AG127" s="28" t="str">
        <f t="shared" si="9"/>
        <v/>
      </c>
    </row>
    <row r="128" spans="2:33" ht="38.25" customHeight="1">
      <c r="B128" s="29">
        <f t="shared" si="7"/>
        <v>95</v>
      </c>
      <c r="C128" s="522"/>
      <c r="D128" s="523"/>
      <c r="E128" s="523"/>
      <c r="F128" s="523"/>
      <c r="G128" s="523"/>
      <c r="H128" s="523"/>
      <c r="I128" s="523"/>
      <c r="J128" s="523"/>
      <c r="K128" s="523"/>
      <c r="L128" s="524"/>
      <c r="M128" s="668"/>
      <c r="N128" s="668"/>
      <c r="O128" s="668"/>
      <c r="P128" s="668"/>
      <c r="Q128" s="668"/>
      <c r="R128" s="668"/>
      <c r="S128" s="669"/>
      <c r="T128" s="653" t="str">
        <f t="shared" si="8"/>
        <v/>
      </c>
      <c r="U128" s="654"/>
      <c r="V128" s="654"/>
      <c r="W128" s="654"/>
      <c r="X128" s="530" t="str">
        <f>IFERROR(LEFT(VLOOKUP(AE128,基本情報!A:X,18,FALSE),3),"")&amp;""</f>
        <v/>
      </c>
      <c r="Y128" s="530" t="str">
        <f>IFERROR(VLOOKUP(AE128,基本情報!A:X,19,FALSE),"")&amp;""</f>
        <v/>
      </c>
      <c r="Z128" s="655" t="str">
        <f>IFERROR(VLOOKUP(AE128,基本情報!A:X,16,FALSE),"")&amp;""</f>
        <v/>
      </c>
      <c r="AA128" s="655"/>
      <c r="AB128" s="655"/>
      <c r="AC128" s="47"/>
      <c r="AD128" s="28" t="str">
        <f t="shared" si="5"/>
        <v/>
      </c>
      <c r="AE128" s="40" t="str">
        <f t="shared" si="6"/>
        <v/>
      </c>
      <c r="AF128" s="40"/>
      <c r="AG128" s="28" t="str">
        <f t="shared" si="9"/>
        <v/>
      </c>
    </row>
    <row r="129" spans="1:33" ht="38.25" customHeight="1">
      <c r="B129" s="29">
        <f t="shared" si="7"/>
        <v>96</v>
      </c>
      <c r="C129" s="522"/>
      <c r="D129" s="523"/>
      <c r="E129" s="523"/>
      <c r="F129" s="523"/>
      <c r="G129" s="523"/>
      <c r="H129" s="523"/>
      <c r="I129" s="523"/>
      <c r="J129" s="523"/>
      <c r="K129" s="523"/>
      <c r="L129" s="524"/>
      <c r="M129" s="668"/>
      <c r="N129" s="668"/>
      <c r="O129" s="668"/>
      <c r="P129" s="668"/>
      <c r="Q129" s="668"/>
      <c r="R129" s="668"/>
      <c r="S129" s="669"/>
      <c r="T129" s="653" t="str">
        <f t="shared" si="8"/>
        <v/>
      </c>
      <c r="U129" s="654"/>
      <c r="V129" s="654"/>
      <c r="W129" s="654"/>
      <c r="X129" s="530" t="str">
        <f>IFERROR(LEFT(VLOOKUP(AE129,基本情報!A:X,18,FALSE),3),"")&amp;""</f>
        <v/>
      </c>
      <c r="Y129" s="530" t="str">
        <f>IFERROR(VLOOKUP(AE129,基本情報!A:X,19,FALSE),"")&amp;""</f>
        <v/>
      </c>
      <c r="Z129" s="655" t="str">
        <f>IFERROR(VLOOKUP(AE129,基本情報!A:X,16,FALSE),"")&amp;""</f>
        <v/>
      </c>
      <c r="AA129" s="655"/>
      <c r="AB129" s="655"/>
      <c r="AC129" s="47"/>
      <c r="AD129" s="28" t="str">
        <f t="shared" si="5"/>
        <v/>
      </c>
      <c r="AE129" s="40" t="str">
        <f t="shared" si="6"/>
        <v/>
      </c>
      <c r="AF129" s="40"/>
      <c r="AG129" s="28" t="str">
        <f t="shared" si="9"/>
        <v/>
      </c>
    </row>
    <row r="130" spans="1:33" ht="38.25" customHeight="1">
      <c r="B130" s="29">
        <f t="shared" si="7"/>
        <v>97</v>
      </c>
      <c r="C130" s="522"/>
      <c r="D130" s="523"/>
      <c r="E130" s="523"/>
      <c r="F130" s="523"/>
      <c r="G130" s="523"/>
      <c r="H130" s="523"/>
      <c r="I130" s="523"/>
      <c r="J130" s="523"/>
      <c r="K130" s="523"/>
      <c r="L130" s="524"/>
      <c r="M130" s="668"/>
      <c r="N130" s="668"/>
      <c r="O130" s="668"/>
      <c r="P130" s="668"/>
      <c r="Q130" s="668"/>
      <c r="R130" s="668"/>
      <c r="S130" s="669"/>
      <c r="T130" s="653" t="str">
        <f t="shared" si="8"/>
        <v/>
      </c>
      <c r="U130" s="654"/>
      <c r="V130" s="654"/>
      <c r="W130" s="654"/>
      <c r="X130" s="530" t="str">
        <f>IFERROR(LEFT(VLOOKUP(AE130,基本情報!A:X,18,FALSE),3),"")&amp;""</f>
        <v/>
      </c>
      <c r="Y130" s="530" t="str">
        <f>IFERROR(VLOOKUP(AE130,基本情報!A:X,19,FALSE),"")&amp;""</f>
        <v/>
      </c>
      <c r="Z130" s="655" t="str">
        <f>IFERROR(VLOOKUP(AE130,基本情報!A:X,16,FALSE),"")&amp;""</f>
        <v/>
      </c>
      <c r="AA130" s="655"/>
      <c r="AB130" s="655"/>
      <c r="AC130" s="47"/>
      <c r="AD130" s="28" t="str">
        <f t="shared" si="5"/>
        <v/>
      </c>
      <c r="AE130" s="40" t="str">
        <f t="shared" si="6"/>
        <v/>
      </c>
      <c r="AF130" s="40"/>
      <c r="AG130" s="28" t="str">
        <f t="shared" si="9"/>
        <v/>
      </c>
    </row>
    <row r="131" spans="1:33" ht="38.25" customHeight="1">
      <c r="B131" s="29">
        <f t="shared" si="7"/>
        <v>98</v>
      </c>
      <c r="C131" s="522"/>
      <c r="D131" s="523"/>
      <c r="E131" s="523"/>
      <c r="F131" s="523"/>
      <c r="G131" s="523"/>
      <c r="H131" s="523"/>
      <c r="I131" s="523"/>
      <c r="J131" s="523"/>
      <c r="K131" s="523"/>
      <c r="L131" s="524"/>
      <c r="M131" s="668"/>
      <c r="N131" s="668"/>
      <c r="O131" s="668"/>
      <c r="P131" s="668"/>
      <c r="Q131" s="668"/>
      <c r="R131" s="668"/>
      <c r="S131" s="669"/>
      <c r="T131" s="653" t="str">
        <f t="shared" si="8"/>
        <v/>
      </c>
      <c r="U131" s="654"/>
      <c r="V131" s="654"/>
      <c r="W131" s="654"/>
      <c r="X131" s="530" t="str">
        <f>IFERROR(LEFT(VLOOKUP(AE131,基本情報!A:X,18,FALSE),3),"")&amp;""</f>
        <v/>
      </c>
      <c r="Y131" s="530" t="str">
        <f>IFERROR(VLOOKUP(AE131,基本情報!A:X,19,FALSE),"")&amp;""</f>
        <v/>
      </c>
      <c r="Z131" s="655" t="str">
        <f>IFERROR(VLOOKUP(AE131,基本情報!A:X,16,FALSE),"")&amp;""</f>
        <v/>
      </c>
      <c r="AA131" s="655"/>
      <c r="AB131" s="655"/>
      <c r="AC131" s="47"/>
      <c r="AD131" s="28" t="str">
        <f t="shared" si="5"/>
        <v/>
      </c>
      <c r="AE131" s="40" t="str">
        <f t="shared" si="6"/>
        <v/>
      </c>
      <c r="AF131" s="40"/>
      <c r="AG131" s="28" t="str">
        <f t="shared" si="9"/>
        <v/>
      </c>
    </row>
    <row r="132" spans="1:33" ht="38.25" customHeight="1">
      <c r="B132" s="29">
        <f t="shared" si="7"/>
        <v>99</v>
      </c>
      <c r="C132" s="522"/>
      <c r="D132" s="523"/>
      <c r="E132" s="523"/>
      <c r="F132" s="523"/>
      <c r="G132" s="523"/>
      <c r="H132" s="523"/>
      <c r="I132" s="523"/>
      <c r="J132" s="523"/>
      <c r="K132" s="523"/>
      <c r="L132" s="524"/>
      <c r="M132" s="668"/>
      <c r="N132" s="668"/>
      <c r="O132" s="668"/>
      <c r="P132" s="668"/>
      <c r="Q132" s="668"/>
      <c r="R132" s="668"/>
      <c r="S132" s="669"/>
      <c r="T132" s="653" t="str">
        <f t="shared" si="8"/>
        <v/>
      </c>
      <c r="U132" s="654"/>
      <c r="V132" s="654"/>
      <c r="W132" s="654"/>
      <c r="X132" s="530" t="str">
        <f>IFERROR(LEFT(VLOOKUP(AE132,基本情報!A:X,18,FALSE),3),"")&amp;""</f>
        <v/>
      </c>
      <c r="Y132" s="530" t="str">
        <f>IFERROR(VLOOKUP(AE132,基本情報!A:X,19,FALSE),"")&amp;""</f>
        <v/>
      </c>
      <c r="Z132" s="655" t="str">
        <f>IFERROR(VLOOKUP(AE132,基本情報!A:X,16,FALSE),"")&amp;""</f>
        <v/>
      </c>
      <c r="AA132" s="655"/>
      <c r="AB132" s="655"/>
      <c r="AC132" s="47"/>
      <c r="AD132" s="28" t="str">
        <f t="shared" si="5"/>
        <v/>
      </c>
      <c r="AE132" s="40" t="str">
        <f t="shared" si="6"/>
        <v/>
      </c>
      <c r="AF132" s="40"/>
      <c r="AG132" s="28" t="str">
        <f t="shared" si="9"/>
        <v/>
      </c>
    </row>
    <row r="133" spans="1:33" ht="38.25" customHeight="1" thickBot="1">
      <c r="B133" s="29">
        <f t="shared" si="7"/>
        <v>100</v>
      </c>
      <c r="C133" s="525"/>
      <c r="D133" s="526"/>
      <c r="E133" s="526"/>
      <c r="F133" s="526"/>
      <c r="G133" s="526"/>
      <c r="H133" s="526"/>
      <c r="I133" s="526"/>
      <c r="J133" s="526"/>
      <c r="K133" s="526"/>
      <c r="L133" s="527"/>
      <c r="M133" s="695"/>
      <c r="N133" s="695"/>
      <c r="O133" s="695"/>
      <c r="P133" s="695"/>
      <c r="Q133" s="695"/>
      <c r="R133" s="695"/>
      <c r="S133" s="696"/>
      <c r="T133" s="653" t="str">
        <f t="shared" si="8"/>
        <v/>
      </c>
      <c r="U133" s="654"/>
      <c r="V133" s="654"/>
      <c r="W133" s="654"/>
      <c r="X133" s="530" t="str">
        <f>IFERROR(LEFT(VLOOKUP(AE133,基本情報!A:X,18,FALSE),3),"")&amp;""</f>
        <v/>
      </c>
      <c r="Y133" s="530" t="str">
        <f>IFERROR(VLOOKUP(AE133,基本情報!A:X,19,FALSE),"")&amp;""</f>
        <v/>
      </c>
      <c r="Z133" s="655" t="str">
        <f>IFERROR(VLOOKUP(AE133,基本情報!A:X,16,FALSE),"")&amp;""</f>
        <v/>
      </c>
      <c r="AA133" s="655"/>
      <c r="AB133" s="655"/>
      <c r="AC133" s="47"/>
      <c r="AD133" s="28" t="str">
        <f t="shared" si="5"/>
        <v/>
      </c>
      <c r="AE133" s="40" t="str">
        <f t="shared" si="6"/>
        <v/>
      </c>
      <c r="AF133" s="40"/>
      <c r="AG133" s="28" t="str">
        <f t="shared" si="9"/>
        <v/>
      </c>
    </row>
    <row r="134" spans="1:33" ht="4.5" customHeight="1">
      <c r="A134" s="3"/>
      <c r="AD134" s="28" t="str">
        <f t="shared" si="5"/>
        <v/>
      </c>
      <c r="AE134" s="40" t="str">
        <f t="shared" si="6"/>
        <v/>
      </c>
      <c r="AG134" s="28" t="str">
        <f t="shared" si="9"/>
        <v/>
      </c>
    </row>
    <row r="135" spans="1:33" ht="28.5" customHeight="1">
      <c r="B135" s="36"/>
      <c r="C135" s="659"/>
      <c r="D135" s="659"/>
      <c r="E135" s="659"/>
      <c r="F135" s="659"/>
      <c r="G135" s="659"/>
      <c r="H135" s="659"/>
      <c r="I135" s="659"/>
      <c r="J135" s="659"/>
      <c r="K135" s="659"/>
      <c r="L135" s="659"/>
      <c r="M135" s="659"/>
      <c r="N135" s="659"/>
      <c r="O135" s="659"/>
      <c r="P135" s="659"/>
      <c r="Q135" s="659"/>
      <c r="R135" s="659"/>
      <c r="S135" s="659"/>
      <c r="T135" s="659"/>
      <c r="U135" s="659"/>
      <c r="V135" s="659"/>
      <c r="W135" s="659"/>
      <c r="X135" s="659"/>
      <c r="Y135" s="659"/>
      <c r="Z135" s="659"/>
      <c r="AA135" s="659"/>
      <c r="AB135" s="659"/>
    </row>
    <row r="136" spans="1:33" ht="20.100000000000001" customHeight="1">
      <c r="T136" s="41"/>
      <c r="U136" s="41"/>
      <c r="V136" s="41"/>
      <c r="W136" s="41"/>
      <c r="X136" s="41"/>
      <c r="Y136" s="41"/>
    </row>
    <row r="137" spans="1:33" ht="20.100000000000001" customHeight="1">
      <c r="T137" s="41"/>
      <c r="U137" s="41"/>
      <c r="V137" s="41"/>
      <c r="W137" s="41"/>
      <c r="X137" s="41"/>
      <c r="Y137" s="41"/>
    </row>
    <row r="138" spans="1:33" ht="20.100000000000001" customHeight="1">
      <c r="T138" s="41"/>
      <c r="U138" s="41"/>
      <c r="V138" s="41"/>
      <c r="W138" s="41"/>
      <c r="X138" s="41"/>
      <c r="Y138" s="41"/>
    </row>
    <row r="139" spans="1:33" ht="20.100000000000001" customHeight="1">
      <c r="T139" s="41"/>
      <c r="U139" s="41"/>
      <c r="V139" s="42"/>
      <c r="W139" s="42"/>
      <c r="X139" s="41"/>
      <c r="Y139" s="41"/>
    </row>
    <row r="140" spans="1:33" ht="20.100000000000001" customHeight="1">
      <c r="T140" s="41"/>
      <c r="U140" s="41"/>
      <c r="V140" s="43"/>
      <c r="W140" s="43"/>
      <c r="X140" s="41"/>
      <c r="Y140" s="41"/>
    </row>
    <row r="141" spans="1:33" ht="20.100000000000001" customHeight="1">
      <c r="T141" s="41"/>
      <c r="U141" s="41"/>
      <c r="V141" s="44"/>
      <c r="W141" s="44"/>
      <c r="X141" s="41"/>
      <c r="Y141" s="41"/>
    </row>
    <row r="142" spans="1:33" ht="20.100000000000001" customHeight="1">
      <c r="T142" s="41"/>
      <c r="U142" s="41"/>
      <c r="V142" s="41"/>
      <c r="W142" s="41"/>
      <c r="X142" s="41"/>
      <c r="Y142" s="41"/>
    </row>
  </sheetData>
  <dataConsolidate/>
  <mergeCells count="336">
    <mergeCell ref="Z127:AB127"/>
    <mergeCell ref="Z128:AB128"/>
    <mergeCell ref="Z129:AB129"/>
    <mergeCell ref="Z130:AB130"/>
    <mergeCell ref="Z131:AB131"/>
    <mergeCell ref="Z132:AB132"/>
    <mergeCell ref="Z133:AB133"/>
    <mergeCell ref="B27:L27"/>
    <mergeCell ref="M27:S27"/>
    <mergeCell ref="T27:V27"/>
    <mergeCell ref="Z117:AB117"/>
    <mergeCell ref="Z118:AB118"/>
    <mergeCell ref="Z119:AB119"/>
    <mergeCell ref="Z120:AB120"/>
    <mergeCell ref="Z121:AB121"/>
    <mergeCell ref="Z122:AB122"/>
    <mergeCell ref="Z123:AB123"/>
    <mergeCell ref="Z124:AB124"/>
    <mergeCell ref="Z125:AB125"/>
    <mergeCell ref="Z77:AB77"/>
    <mergeCell ref="Z78:AB78"/>
    <mergeCell ref="Z79:AB79"/>
    <mergeCell ref="Z80:AB80"/>
    <mergeCell ref="Z81:AB81"/>
    <mergeCell ref="Z82:AB82"/>
    <mergeCell ref="Z83:AB83"/>
    <mergeCell ref="Z84:AB84"/>
    <mergeCell ref="Z85:AB85"/>
    <mergeCell ref="Z68:AB68"/>
    <mergeCell ref="Z69:AB69"/>
    <mergeCell ref="Z70:AB70"/>
    <mergeCell ref="Z71:AB71"/>
    <mergeCell ref="Z72:AB72"/>
    <mergeCell ref="Z73:AB73"/>
    <mergeCell ref="Z74:AB74"/>
    <mergeCell ref="Z75:AB75"/>
    <mergeCell ref="Z76:AB76"/>
    <mergeCell ref="T133:W133"/>
    <mergeCell ref="Z32:AB33"/>
    <mergeCell ref="Z34:AB34"/>
    <mergeCell ref="Z35:AB35"/>
    <mergeCell ref="Z36:AB36"/>
    <mergeCell ref="Z37:AB37"/>
    <mergeCell ref="Z38:AB38"/>
    <mergeCell ref="Z39:AB39"/>
    <mergeCell ref="Z40:AB40"/>
    <mergeCell ref="Z41:AB41"/>
    <mergeCell ref="Z42:AB42"/>
    <mergeCell ref="Z43:AB43"/>
    <mergeCell ref="Z44:AB44"/>
    <mergeCell ref="Z45:AB45"/>
    <mergeCell ref="Z46:AB46"/>
    <mergeCell ref="Z47:AB47"/>
    <mergeCell ref="Z48:AB48"/>
    <mergeCell ref="Z49:AB49"/>
    <mergeCell ref="Z50:AB50"/>
    <mergeCell ref="Z51:AB51"/>
    <mergeCell ref="Z52:AB52"/>
    <mergeCell ref="Z53:AB53"/>
    <mergeCell ref="Z54:AB54"/>
    <mergeCell ref="Z55:AB55"/>
    <mergeCell ref="T117:W117"/>
    <mergeCell ref="T118:W118"/>
    <mergeCell ref="T119:W119"/>
    <mergeCell ref="T120:W120"/>
    <mergeCell ref="T121:W121"/>
    <mergeCell ref="T122:W122"/>
    <mergeCell ref="T123:W123"/>
    <mergeCell ref="T124:W124"/>
    <mergeCell ref="T125:W125"/>
    <mergeCell ref="T108:W108"/>
    <mergeCell ref="T109:W109"/>
    <mergeCell ref="T110:W110"/>
    <mergeCell ref="T111:W111"/>
    <mergeCell ref="T112:W112"/>
    <mergeCell ref="T113:W113"/>
    <mergeCell ref="T114:W114"/>
    <mergeCell ref="T115:W115"/>
    <mergeCell ref="T116:W116"/>
    <mergeCell ref="T77:W77"/>
    <mergeCell ref="T78:W78"/>
    <mergeCell ref="T79:W79"/>
    <mergeCell ref="T80:W80"/>
    <mergeCell ref="T81:W81"/>
    <mergeCell ref="T82:W82"/>
    <mergeCell ref="T83:W83"/>
    <mergeCell ref="T84:W84"/>
    <mergeCell ref="T85:W85"/>
    <mergeCell ref="T68:W68"/>
    <mergeCell ref="T69:W69"/>
    <mergeCell ref="T70:W70"/>
    <mergeCell ref="T71:W71"/>
    <mergeCell ref="T72:W72"/>
    <mergeCell ref="T73:W73"/>
    <mergeCell ref="T74:W74"/>
    <mergeCell ref="T75:W75"/>
    <mergeCell ref="T76:W76"/>
    <mergeCell ref="T43:W43"/>
    <mergeCell ref="T44:W44"/>
    <mergeCell ref="T45:W45"/>
    <mergeCell ref="T46:W46"/>
    <mergeCell ref="T47:W47"/>
    <mergeCell ref="T48:W48"/>
    <mergeCell ref="T49:W49"/>
    <mergeCell ref="T50:W50"/>
    <mergeCell ref="T51:W51"/>
    <mergeCell ref="T34:W34"/>
    <mergeCell ref="T35:W35"/>
    <mergeCell ref="T36:W36"/>
    <mergeCell ref="T37:W37"/>
    <mergeCell ref="T38:W38"/>
    <mergeCell ref="T39:W39"/>
    <mergeCell ref="T40:W40"/>
    <mergeCell ref="T41:W41"/>
    <mergeCell ref="T42:W42"/>
    <mergeCell ref="M125:S125"/>
    <mergeCell ref="M126:S126"/>
    <mergeCell ref="M127:S127"/>
    <mergeCell ref="M128:S128"/>
    <mergeCell ref="M129:S129"/>
    <mergeCell ref="M130:S130"/>
    <mergeCell ref="M131:S131"/>
    <mergeCell ref="M132:S132"/>
    <mergeCell ref="M133:S133"/>
    <mergeCell ref="M116:S116"/>
    <mergeCell ref="M117:S117"/>
    <mergeCell ref="M118:S118"/>
    <mergeCell ref="M119:S119"/>
    <mergeCell ref="M120:S120"/>
    <mergeCell ref="M121:S121"/>
    <mergeCell ref="M122:S122"/>
    <mergeCell ref="M123:S123"/>
    <mergeCell ref="M124:S124"/>
    <mergeCell ref="M107:S107"/>
    <mergeCell ref="M108:S108"/>
    <mergeCell ref="M109:S109"/>
    <mergeCell ref="M110:S110"/>
    <mergeCell ref="M111:S111"/>
    <mergeCell ref="M112:S112"/>
    <mergeCell ref="M113:S113"/>
    <mergeCell ref="M114:S114"/>
    <mergeCell ref="M115:S115"/>
    <mergeCell ref="M98:S98"/>
    <mergeCell ref="M99:S99"/>
    <mergeCell ref="M100:S100"/>
    <mergeCell ref="M101:S101"/>
    <mergeCell ref="M102:S102"/>
    <mergeCell ref="M103:S103"/>
    <mergeCell ref="M104:S104"/>
    <mergeCell ref="M105:S105"/>
    <mergeCell ref="M106:S106"/>
    <mergeCell ref="M89:S89"/>
    <mergeCell ref="M90:S90"/>
    <mergeCell ref="M91:S91"/>
    <mergeCell ref="M92:S92"/>
    <mergeCell ref="M93:S93"/>
    <mergeCell ref="M94:S94"/>
    <mergeCell ref="M95:S95"/>
    <mergeCell ref="M96:S96"/>
    <mergeCell ref="M97:S97"/>
    <mergeCell ref="M80:S80"/>
    <mergeCell ref="M81:S81"/>
    <mergeCell ref="M82:S82"/>
    <mergeCell ref="M83:S83"/>
    <mergeCell ref="M84:S84"/>
    <mergeCell ref="M85:S85"/>
    <mergeCell ref="M86:S86"/>
    <mergeCell ref="M87:S87"/>
    <mergeCell ref="M88:S88"/>
    <mergeCell ref="M71:S71"/>
    <mergeCell ref="M72:S72"/>
    <mergeCell ref="M73:S73"/>
    <mergeCell ref="M74:S74"/>
    <mergeCell ref="M75:S75"/>
    <mergeCell ref="M76:S76"/>
    <mergeCell ref="M77:S77"/>
    <mergeCell ref="M78:S78"/>
    <mergeCell ref="M79:S79"/>
    <mergeCell ref="M62:S62"/>
    <mergeCell ref="M63:S63"/>
    <mergeCell ref="M64:S64"/>
    <mergeCell ref="M65:S65"/>
    <mergeCell ref="M66:S66"/>
    <mergeCell ref="M67:S67"/>
    <mergeCell ref="M68:S68"/>
    <mergeCell ref="M69:S69"/>
    <mergeCell ref="M70:S70"/>
    <mergeCell ref="M53:S53"/>
    <mergeCell ref="M54:S54"/>
    <mergeCell ref="M55:S55"/>
    <mergeCell ref="M56:S56"/>
    <mergeCell ref="M57:S57"/>
    <mergeCell ref="M58:S58"/>
    <mergeCell ref="M59:S59"/>
    <mergeCell ref="M60:S60"/>
    <mergeCell ref="M61:S61"/>
    <mergeCell ref="C18:L18"/>
    <mergeCell ref="M18:X18"/>
    <mergeCell ref="C19:L19"/>
    <mergeCell ref="M19:X19"/>
    <mergeCell ref="C20:L20"/>
    <mergeCell ref="M20:X20"/>
    <mergeCell ref="C11:L11"/>
    <mergeCell ref="C15:L15"/>
    <mergeCell ref="M15:X15"/>
    <mergeCell ref="C16:L16"/>
    <mergeCell ref="M16:X16"/>
    <mergeCell ref="C17:L17"/>
    <mergeCell ref="C24:L24"/>
    <mergeCell ref="M24:X24"/>
    <mergeCell ref="C25:L25"/>
    <mergeCell ref="M25:X25"/>
    <mergeCell ref="C26:L26"/>
    <mergeCell ref="M26:X26"/>
    <mergeCell ref="C21:L21"/>
    <mergeCell ref="M21:X21"/>
    <mergeCell ref="B22:B23"/>
    <mergeCell ref="C22:L22"/>
    <mergeCell ref="M22:X22"/>
    <mergeCell ref="C23:L23"/>
    <mergeCell ref="M23:X23"/>
    <mergeCell ref="C31:AB31"/>
    <mergeCell ref="M32:S33"/>
    <mergeCell ref="T32:W33"/>
    <mergeCell ref="X32:Y32"/>
    <mergeCell ref="M34:S34"/>
    <mergeCell ref="M35:S35"/>
    <mergeCell ref="M36:S36"/>
    <mergeCell ref="M37:S37"/>
    <mergeCell ref="T52:W52"/>
    <mergeCell ref="M38:S38"/>
    <mergeCell ref="M39:S39"/>
    <mergeCell ref="M40:S40"/>
    <mergeCell ref="M41:S41"/>
    <mergeCell ref="M42:S42"/>
    <mergeCell ref="M43:S43"/>
    <mergeCell ref="M44:S44"/>
    <mergeCell ref="M45:S45"/>
    <mergeCell ref="M46:S46"/>
    <mergeCell ref="M47:S47"/>
    <mergeCell ref="M48:S48"/>
    <mergeCell ref="M49:S49"/>
    <mergeCell ref="M50:S50"/>
    <mergeCell ref="M51:S51"/>
    <mergeCell ref="M52:S52"/>
    <mergeCell ref="T53:W53"/>
    <mergeCell ref="T54:W54"/>
    <mergeCell ref="T55:W55"/>
    <mergeCell ref="T56:W56"/>
    <mergeCell ref="T57:W57"/>
    <mergeCell ref="T58:W58"/>
    <mergeCell ref="T59:W59"/>
    <mergeCell ref="T60:W60"/>
    <mergeCell ref="T61:W61"/>
    <mergeCell ref="Z56:AB56"/>
    <mergeCell ref="Z57:AB57"/>
    <mergeCell ref="Z58:AB58"/>
    <mergeCell ref="Z59:AB59"/>
    <mergeCell ref="Z60:AB60"/>
    <mergeCell ref="Z61:AB61"/>
    <mergeCell ref="T62:W62"/>
    <mergeCell ref="T63:W63"/>
    <mergeCell ref="T64:W64"/>
    <mergeCell ref="T65:W65"/>
    <mergeCell ref="T66:W66"/>
    <mergeCell ref="T67:W67"/>
    <mergeCell ref="Z62:AB62"/>
    <mergeCell ref="Z63:AB63"/>
    <mergeCell ref="Z64:AB64"/>
    <mergeCell ref="Z65:AB65"/>
    <mergeCell ref="Z66:AB66"/>
    <mergeCell ref="Z67:AB67"/>
    <mergeCell ref="C135:AB135"/>
    <mergeCell ref="T86:W86"/>
    <mergeCell ref="T87:W87"/>
    <mergeCell ref="Z86:AB86"/>
    <mergeCell ref="Z87:AB87"/>
    <mergeCell ref="T88:W88"/>
    <mergeCell ref="T89:W89"/>
    <mergeCell ref="T90:W90"/>
    <mergeCell ref="T91:W91"/>
    <mergeCell ref="T92:W92"/>
    <mergeCell ref="Z88:AB88"/>
    <mergeCell ref="Z89:AB89"/>
    <mergeCell ref="Z90:AB90"/>
    <mergeCell ref="Z91:AB91"/>
    <mergeCell ref="Z92:AB92"/>
    <mergeCell ref="T93:W93"/>
    <mergeCell ref="T94:W94"/>
    <mergeCell ref="T95:W95"/>
    <mergeCell ref="T96:W96"/>
    <mergeCell ref="T97:W97"/>
    <mergeCell ref="Z93:AB93"/>
    <mergeCell ref="Z94:AB94"/>
    <mergeCell ref="Z95:AB95"/>
    <mergeCell ref="Z96:AB96"/>
    <mergeCell ref="Z103:AB103"/>
    <mergeCell ref="Z104:AB104"/>
    <mergeCell ref="Z105:AB105"/>
    <mergeCell ref="Z106:AB106"/>
    <mergeCell ref="Z107:AB107"/>
    <mergeCell ref="Z97:AB97"/>
    <mergeCell ref="T98:W98"/>
    <mergeCell ref="T99:W99"/>
    <mergeCell ref="T100:W100"/>
    <mergeCell ref="T101:W101"/>
    <mergeCell ref="T102:W102"/>
    <mergeCell ref="Z98:AB98"/>
    <mergeCell ref="Z99:AB99"/>
    <mergeCell ref="Z100:AB100"/>
    <mergeCell ref="Z101:AB101"/>
    <mergeCell ref="Z102:AB102"/>
    <mergeCell ref="T126:W126"/>
    <mergeCell ref="T127:W127"/>
    <mergeCell ref="T128:W128"/>
    <mergeCell ref="T129:W129"/>
    <mergeCell ref="T130:W130"/>
    <mergeCell ref="T131:W131"/>
    <mergeCell ref="T132:W132"/>
    <mergeCell ref="Z126:AB126"/>
    <mergeCell ref="B32:B33"/>
    <mergeCell ref="C32:L33"/>
    <mergeCell ref="Z108:AB108"/>
    <mergeCell ref="Z109:AB109"/>
    <mergeCell ref="Z110:AB110"/>
    <mergeCell ref="Z111:AB111"/>
    <mergeCell ref="Z112:AB112"/>
    <mergeCell ref="Z113:AB113"/>
    <mergeCell ref="Z114:AB114"/>
    <mergeCell ref="Z115:AB115"/>
    <mergeCell ref="Z116:AB116"/>
    <mergeCell ref="T103:W103"/>
    <mergeCell ref="T104:W104"/>
    <mergeCell ref="T105:W105"/>
    <mergeCell ref="T106:W106"/>
    <mergeCell ref="T107:W107"/>
  </mergeCells>
  <phoneticPr fontId="3"/>
  <pageMargins left="0.70866141732283472" right="0.70866141732283472" top="0.74803149606299213" bottom="0.74803149606299213" header="0.31496062992125984" footer="0.31496062992125984"/>
  <pageSetup paperSize="9"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C1CB989-A377-4AF7-8050-316B049B03E8}">
          <x14:formula1>
            <xm:f>【参考】サービス名一覧!$A$4:$A$25</xm:f>
          </x14:formula1>
          <xm:sqref>M34:S133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175"/>
  <sheetViews>
    <sheetView view="pageBreakPreview" zoomScale="124" zoomScaleNormal="120" zoomScaleSheetLayoutView="124" workbookViewId="0">
      <selection activeCell="D64" sqref="D64:AI64"/>
    </sheetView>
  </sheetViews>
  <sheetFormatPr defaultColWidth="9" defaultRowHeight="13.2"/>
  <cols>
    <col min="1" max="1" width="2.44140625" style="45" customWidth="1"/>
    <col min="2" max="6" width="2.77734375" style="45" customWidth="1"/>
    <col min="7" max="36" width="2.44140625" style="45" customWidth="1"/>
    <col min="37" max="37" width="4.109375" style="45" customWidth="1"/>
    <col min="38" max="16384" width="9" style="45"/>
  </cols>
  <sheetData>
    <row r="1" spans="1:46">
      <c r="A1" s="45" t="s">
        <v>248</v>
      </c>
      <c r="Y1" s="838" t="s">
        <v>27</v>
      </c>
      <c r="Z1" s="838"/>
      <c r="AA1" s="838"/>
      <c r="AB1" s="838"/>
      <c r="AC1" s="838" t="str">
        <f>IF(基本情報入力シート!C11="","",基本情報入力シート!C11)</f>
        <v>奈良県</v>
      </c>
      <c r="AD1" s="838"/>
      <c r="AE1" s="838"/>
      <c r="AF1" s="838"/>
      <c r="AG1" s="838"/>
      <c r="AH1" s="838"/>
      <c r="AI1" s="838"/>
      <c r="AJ1" s="838"/>
    </row>
    <row r="3" spans="1:46" ht="16.5" customHeight="1">
      <c r="B3" s="172"/>
      <c r="C3" s="172"/>
      <c r="D3" s="172"/>
      <c r="E3" s="172"/>
      <c r="F3" s="172"/>
      <c r="G3" s="172"/>
      <c r="H3" s="172"/>
      <c r="I3" s="172"/>
      <c r="J3" s="172"/>
      <c r="K3" s="172"/>
      <c r="L3" s="172"/>
      <c r="M3" s="172"/>
      <c r="N3" s="172"/>
      <c r="O3" s="172"/>
      <c r="P3" s="172"/>
      <c r="Q3" s="172"/>
      <c r="R3" s="172"/>
      <c r="S3" s="172"/>
      <c r="T3" s="172"/>
      <c r="U3" s="172"/>
      <c r="V3" s="172"/>
      <c r="W3" s="172"/>
      <c r="X3" s="172"/>
      <c r="Y3" s="172"/>
      <c r="Z3" s="173" t="s">
        <v>146</v>
      </c>
      <c r="AA3" s="850">
        <v>3</v>
      </c>
      <c r="AB3" s="850"/>
      <c r="AC3" s="46" t="s">
        <v>10</v>
      </c>
      <c r="AD3" s="172"/>
      <c r="AI3" s="46"/>
      <c r="AJ3" s="46"/>
    </row>
    <row r="4" spans="1:46">
      <c r="A4" s="735" t="s">
        <v>147</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row>
    <row r="5" spans="1:46" ht="6" customHeight="1"/>
    <row r="6" spans="1:46">
      <c r="A6" s="294" t="s">
        <v>29</v>
      </c>
      <c r="R6" s="47"/>
      <c r="S6" s="47"/>
      <c r="T6" s="47"/>
      <c r="U6" s="47"/>
      <c r="V6" s="47"/>
      <c r="W6" s="47"/>
      <c r="X6" s="47"/>
      <c r="Y6" s="47"/>
      <c r="Z6" s="47"/>
      <c r="AA6" s="48"/>
      <c r="AB6" s="48"/>
      <c r="AC6" s="49"/>
      <c r="AD6" s="49"/>
      <c r="AE6" s="49"/>
      <c r="AF6" s="49"/>
      <c r="AG6" s="49"/>
      <c r="AH6" s="49"/>
      <c r="AI6" s="49"/>
      <c r="AJ6" s="49"/>
    </row>
    <row r="7" spans="1:46" ht="4.5" customHeight="1"/>
    <row r="8" spans="1:46" s="50" customFormat="1" ht="13.5" customHeight="1">
      <c r="A8" s="754" t="s">
        <v>35</v>
      </c>
      <c r="B8" s="755"/>
      <c r="C8" s="755"/>
      <c r="D8" s="755"/>
      <c r="E8" s="755"/>
      <c r="F8" s="755"/>
      <c r="G8" s="861" t="str">
        <f>IF(基本情報入力シート!M15="","",基本情報入力シート!M15)</f>
        <v/>
      </c>
      <c r="H8" s="862"/>
      <c r="I8" s="862"/>
      <c r="J8" s="862"/>
      <c r="K8" s="862"/>
      <c r="L8" s="862"/>
      <c r="M8" s="862"/>
      <c r="N8" s="862"/>
      <c r="O8" s="862"/>
      <c r="P8" s="862"/>
      <c r="Q8" s="862"/>
      <c r="R8" s="862"/>
      <c r="S8" s="862"/>
      <c r="T8" s="862"/>
      <c r="U8" s="862"/>
      <c r="V8" s="862"/>
      <c r="W8" s="862"/>
      <c r="X8" s="862"/>
      <c r="Y8" s="862"/>
      <c r="Z8" s="862"/>
      <c r="AA8" s="862"/>
      <c r="AB8" s="862"/>
      <c r="AC8" s="862"/>
      <c r="AD8" s="862"/>
      <c r="AE8" s="862"/>
      <c r="AF8" s="862"/>
      <c r="AG8" s="862"/>
      <c r="AH8" s="862"/>
      <c r="AI8" s="862"/>
      <c r="AJ8" s="863"/>
    </row>
    <row r="9" spans="1:46" s="50" customFormat="1" ht="22.5" customHeight="1">
      <c r="A9" s="750" t="s">
        <v>34</v>
      </c>
      <c r="B9" s="751"/>
      <c r="C9" s="751"/>
      <c r="D9" s="751"/>
      <c r="E9" s="751"/>
      <c r="F9" s="751"/>
      <c r="G9" s="864" t="str">
        <f>IF(基本情報入力シート!M16="","",基本情報入力シート!M16)</f>
        <v/>
      </c>
      <c r="H9" s="865"/>
      <c r="I9" s="865"/>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6"/>
    </row>
    <row r="10" spans="1:46" s="50" customFormat="1" ht="12.75" customHeight="1">
      <c r="A10" s="744" t="s">
        <v>30</v>
      </c>
      <c r="B10" s="745"/>
      <c r="C10" s="745"/>
      <c r="D10" s="745"/>
      <c r="E10" s="745"/>
      <c r="F10" s="745"/>
      <c r="G10" s="51" t="s">
        <v>1</v>
      </c>
      <c r="H10" s="854" t="str">
        <f>IF(基本情報入力シート!AD17="","",基本情報入力シート!AD17)</f>
        <v>-</v>
      </c>
      <c r="I10" s="854"/>
      <c r="J10" s="854"/>
      <c r="K10" s="854"/>
      <c r="L10" s="854"/>
      <c r="M10" s="52"/>
      <c r="N10" s="53"/>
      <c r="O10" s="53"/>
      <c r="P10" s="53"/>
      <c r="Q10" s="53"/>
      <c r="R10" s="53"/>
      <c r="S10" s="53"/>
      <c r="T10" s="53"/>
      <c r="U10" s="53"/>
      <c r="V10" s="53"/>
      <c r="W10" s="53"/>
      <c r="X10" s="53"/>
      <c r="Y10" s="53"/>
      <c r="Z10" s="53"/>
      <c r="AA10" s="53"/>
      <c r="AB10" s="53"/>
      <c r="AC10" s="53"/>
      <c r="AD10" s="53"/>
      <c r="AE10" s="53"/>
      <c r="AF10" s="53"/>
      <c r="AG10" s="53"/>
      <c r="AH10" s="53"/>
      <c r="AI10" s="53"/>
      <c r="AJ10" s="54"/>
    </row>
    <row r="11" spans="1:46" s="50" customFormat="1" ht="12" customHeight="1">
      <c r="A11" s="746"/>
      <c r="B11" s="747"/>
      <c r="C11" s="747"/>
      <c r="D11" s="747"/>
      <c r="E11" s="747"/>
      <c r="F11" s="747"/>
      <c r="G11" s="855" t="str">
        <f>IF(基本情報入力シート!M18="","",基本情報入力シート!M18)</f>
        <v/>
      </c>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c r="AJ11" s="857"/>
    </row>
    <row r="12" spans="1:46" s="50" customFormat="1" ht="12" customHeight="1">
      <c r="A12" s="748"/>
      <c r="B12" s="749"/>
      <c r="C12" s="749"/>
      <c r="D12" s="749"/>
      <c r="E12" s="749"/>
      <c r="F12" s="749"/>
      <c r="G12" s="858" t="str">
        <f>IF(基本情報入力シート!M19="","",基本情報入力シート!M19)</f>
        <v/>
      </c>
      <c r="H12" s="859"/>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60"/>
    </row>
    <row r="13" spans="1:46" s="50" customFormat="1" ht="12">
      <c r="A13" s="752" t="s">
        <v>0</v>
      </c>
      <c r="B13" s="753"/>
      <c r="C13" s="753"/>
      <c r="D13" s="753"/>
      <c r="E13" s="753"/>
      <c r="F13" s="753"/>
      <c r="G13" s="867" t="str">
        <f>IF(基本情報入力シート!M22="","",基本情報入力シート!M22)</f>
        <v/>
      </c>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9"/>
      <c r="AT13" s="55"/>
    </row>
    <row r="14" spans="1:46" s="50" customFormat="1" ht="22.5" customHeight="1">
      <c r="A14" s="746" t="s">
        <v>31</v>
      </c>
      <c r="B14" s="747"/>
      <c r="C14" s="747"/>
      <c r="D14" s="747"/>
      <c r="E14" s="747"/>
      <c r="F14" s="747"/>
      <c r="G14" s="851" t="str">
        <f>IF(基本情報入力シート!M23="","",基本情報入力シート!M23)</f>
        <v/>
      </c>
      <c r="H14" s="852"/>
      <c r="I14" s="852"/>
      <c r="J14" s="852"/>
      <c r="K14" s="852"/>
      <c r="L14" s="852"/>
      <c r="M14" s="852"/>
      <c r="N14" s="852"/>
      <c r="O14" s="852"/>
      <c r="P14" s="852"/>
      <c r="Q14" s="852"/>
      <c r="R14" s="852"/>
      <c r="S14" s="852"/>
      <c r="T14" s="852"/>
      <c r="U14" s="852"/>
      <c r="V14" s="852"/>
      <c r="W14" s="852"/>
      <c r="X14" s="852"/>
      <c r="Y14" s="852"/>
      <c r="Z14" s="852"/>
      <c r="AA14" s="852"/>
      <c r="AB14" s="852"/>
      <c r="AC14" s="852"/>
      <c r="AD14" s="852"/>
      <c r="AE14" s="852"/>
      <c r="AF14" s="852"/>
      <c r="AG14" s="852"/>
      <c r="AH14" s="852"/>
      <c r="AI14" s="852"/>
      <c r="AJ14" s="853"/>
      <c r="AT14" s="55"/>
    </row>
    <row r="15" spans="1:46" s="50" customFormat="1" ht="15" customHeight="1">
      <c r="A15" s="876" t="s">
        <v>32</v>
      </c>
      <c r="B15" s="876"/>
      <c r="C15" s="876"/>
      <c r="D15" s="876"/>
      <c r="E15" s="876"/>
      <c r="F15" s="876"/>
      <c r="G15" s="757" t="s">
        <v>11</v>
      </c>
      <c r="H15" s="757"/>
      <c r="I15" s="757"/>
      <c r="J15" s="750"/>
      <c r="K15" s="870" t="str">
        <f>IF(基本情報入力シート!M24="","",基本情報入力シート!M24)</f>
        <v/>
      </c>
      <c r="L15" s="870"/>
      <c r="M15" s="870"/>
      <c r="N15" s="870"/>
      <c r="O15" s="870"/>
      <c r="P15" s="756" t="s">
        <v>12</v>
      </c>
      <c r="Q15" s="757"/>
      <c r="R15" s="757"/>
      <c r="S15" s="750"/>
      <c r="T15" s="870" t="str">
        <f>IF(基本情報入力シート!M25="","",基本情報入力シート!M25)</f>
        <v/>
      </c>
      <c r="U15" s="870"/>
      <c r="V15" s="870"/>
      <c r="W15" s="870"/>
      <c r="X15" s="870"/>
      <c r="Y15" s="756" t="s">
        <v>33</v>
      </c>
      <c r="Z15" s="757"/>
      <c r="AA15" s="757"/>
      <c r="AB15" s="750"/>
      <c r="AC15" s="875" t="str">
        <f>IF(基本情報入力シート!M26="","",基本情報入力シート!M26)</f>
        <v/>
      </c>
      <c r="AD15" s="875"/>
      <c r="AE15" s="875"/>
      <c r="AF15" s="875"/>
      <c r="AG15" s="875"/>
      <c r="AH15" s="875"/>
      <c r="AI15" s="875"/>
      <c r="AJ15" s="875"/>
      <c r="AT15" s="55"/>
    </row>
    <row r="16" spans="1:46" s="50" customFormat="1" ht="12" customHeight="1" thickBot="1">
      <c r="A16" s="56"/>
      <c r="B16" s="56"/>
      <c r="C16" s="56"/>
      <c r="D16" s="56"/>
      <c r="E16" s="56"/>
      <c r="F16" s="56"/>
      <c r="G16" s="56"/>
      <c r="H16" s="56"/>
      <c r="I16" s="56"/>
      <c r="J16" s="56"/>
      <c r="K16" s="57"/>
      <c r="L16" s="57"/>
      <c r="M16" s="57"/>
      <c r="N16" s="57"/>
      <c r="O16" s="57"/>
      <c r="P16" s="57"/>
      <c r="Q16" s="57"/>
      <c r="R16" s="57"/>
      <c r="S16" s="57"/>
      <c r="T16" s="57"/>
      <c r="U16" s="57"/>
      <c r="V16" s="56"/>
      <c r="W16" s="56"/>
      <c r="X16" s="56"/>
      <c r="Y16" s="56"/>
      <c r="Z16" s="57"/>
      <c r="AA16" s="57"/>
      <c r="AB16" s="57"/>
      <c r="AC16" s="57"/>
      <c r="AD16" s="57"/>
      <c r="AE16" s="57"/>
      <c r="AF16" s="57"/>
      <c r="AG16" s="57"/>
      <c r="AH16" s="57"/>
      <c r="AI16" s="57"/>
      <c r="AJ16" s="57"/>
      <c r="AT16" s="55"/>
    </row>
    <row r="17" spans="1:50" s="50" customFormat="1" ht="3.75" customHeight="1">
      <c r="A17" s="58"/>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60"/>
      <c r="AT17" s="55"/>
    </row>
    <row r="18" spans="1:50">
      <c r="A18" s="61" t="s">
        <v>144</v>
      </c>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3"/>
      <c r="AL18" s="314" t="s">
        <v>176</v>
      </c>
      <c r="AM18" s="314" t="s">
        <v>177</v>
      </c>
      <c r="AT18" s="64"/>
    </row>
    <row r="19" spans="1:50" ht="18" customHeight="1">
      <c r="A19" s="65"/>
      <c r="B19" s="67"/>
      <c r="C19" s="68" t="s">
        <v>148</v>
      </c>
      <c r="D19" s="69"/>
      <c r="E19" s="69"/>
      <c r="F19" s="69"/>
      <c r="G19" s="69"/>
      <c r="H19" s="69"/>
      <c r="I19" s="69"/>
      <c r="J19" s="69"/>
      <c r="K19" s="69"/>
      <c r="L19" s="70"/>
      <c r="M19" s="71"/>
      <c r="N19" s="71"/>
      <c r="O19" s="71"/>
      <c r="P19" s="71"/>
      <c r="Q19" s="72"/>
      <c r="S19" s="73"/>
      <c r="T19" s="74" t="s">
        <v>149</v>
      </c>
      <c r="U19" s="75"/>
      <c r="V19" s="75"/>
      <c r="W19" s="75"/>
      <c r="X19" s="75"/>
      <c r="Y19" s="75"/>
      <c r="Z19" s="75"/>
      <c r="AA19" s="75"/>
      <c r="AB19" s="76"/>
      <c r="AC19" s="75"/>
      <c r="AD19" s="75"/>
      <c r="AE19" s="75"/>
      <c r="AF19" s="75"/>
      <c r="AG19" s="75"/>
      <c r="AH19" s="75"/>
      <c r="AI19" s="77"/>
      <c r="AJ19" s="78"/>
      <c r="AL19" s="314" t="b">
        <v>1</v>
      </c>
      <c r="AM19" s="314" t="b">
        <v>1</v>
      </c>
      <c r="AT19" s="64"/>
    </row>
    <row r="20" spans="1:50" ht="5.0999999999999996" customHeight="1">
      <c r="A20" s="65"/>
      <c r="B20" s="318"/>
      <c r="C20" s="174"/>
      <c r="D20" s="48"/>
      <c r="E20" s="48"/>
      <c r="F20" s="48"/>
      <c r="G20" s="48"/>
      <c r="H20" s="48"/>
      <c r="I20" s="48"/>
      <c r="J20" s="48"/>
      <c r="K20" s="48"/>
      <c r="L20" s="136"/>
      <c r="M20" s="66"/>
      <c r="N20" s="66"/>
      <c r="O20" s="66"/>
      <c r="Q20" s="48"/>
      <c r="T20" s="48"/>
      <c r="U20" s="174"/>
      <c r="V20" s="48"/>
      <c r="W20" s="48"/>
      <c r="X20" s="48"/>
      <c r="Y20" s="48"/>
      <c r="Z20" s="48"/>
      <c r="AA20" s="48"/>
      <c r="AB20" s="48"/>
      <c r="AC20" s="66"/>
      <c r="AD20" s="48"/>
      <c r="AE20" s="48"/>
      <c r="AF20" s="48"/>
      <c r="AG20" s="48"/>
      <c r="AH20" s="48"/>
      <c r="AI20" s="48"/>
      <c r="AJ20" s="78"/>
      <c r="AT20" s="64"/>
    </row>
    <row r="21" spans="1:50" ht="3.75" customHeight="1" thickBot="1">
      <c r="A21" s="79"/>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1"/>
      <c r="AT21" s="64"/>
    </row>
    <row r="22" spans="1:50" s="50" customFormat="1" ht="12" customHeight="1">
      <c r="A22" s="56"/>
      <c r="B22" s="56"/>
      <c r="C22" s="56"/>
      <c r="D22" s="56"/>
      <c r="E22" s="56"/>
      <c r="F22" s="56"/>
      <c r="G22" s="56"/>
      <c r="H22" s="56"/>
      <c r="I22" s="56"/>
      <c r="J22" s="56"/>
      <c r="K22" s="57"/>
      <c r="L22" s="57"/>
      <c r="M22" s="57"/>
      <c r="N22" s="57"/>
      <c r="O22" s="57"/>
      <c r="P22" s="57"/>
      <c r="Q22" s="57"/>
      <c r="R22" s="57"/>
      <c r="S22" s="57"/>
      <c r="T22" s="57"/>
      <c r="U22" s="57"/>
      <c r="V22" s="56"/>
      <c r="W22" s="56"/>
      <c r="X22" s="56"/>
      <c r="Y22" s="56"/>
      <c r="Z22" s="57"/>
      <c r="AA22" s="57"/>
      <c r="AB22" s="57"/>
      <c r="AC22" s="57"/>
      <c r="AD22" s="57"/>
      <c r="AE22" s="57"/>
      <c r="AF22" s="57"/>
      <c r="AG22" s="57"/>
      <c r="AH22" s="57"/>
      <c r="AI22" s="57"/>
      <c r="AJ22" s="57"/>
      <c r="AT22" s="55"/>
    </row>
    <row r="23" spans="1:50" s="50" customFormat="1">
      <c r="A23" s="293" t="s">
        <v>69</v>
      </c>
      <c r="B23" s="56"/>
      <c r="C23" s="56"/>
      <c r="D23" s="56"/>
      <c r="E23" s="56"/>
      <c r="G23" s="56"/>
      <c r="H23" s="56"/>
      <c r="I23" s="56"/>
      <c r="J23" s="83" t="s">
        <v>26</v>
      </c>
      <c r="K23" s="57"/>
      <c r="N23" s="57"/>
      <c r="O23" s="57"/>
      <c r="P23" s="57"/>
      <c r="Q23" s="57"/>
      <c r="R23" s="57"/>
      <c r="S23" s="57"/>
      <c r="T23" s="57"/>
      <c r="U23" s="57"/>
      <c r="V23" s="56"/>
      <c r="W23" s="56"/>
      <c r="X23" s="56"/>
      <c r="Y23" s="56"/>
      <c r="Z23" s="57"/>
      <c r="AA23" s="57"/>
      <c r="AB23" s="57"/>
      <c r="AC23" s="57"/>
      <c r="AD23" s="57"/>
      <c r="AE23" s="57"/>
      <c r="AF23" s="57"/>
      <c r="AG23" s="57"/>
      <c r="AH23" s="57"/>
      <c r="AI23" s="57"/>
      <c r="AJ23" s="295"/>
      <c r="AT23" s="55"/>
    </row>
    <row r="24" spans="1:50" s="50" customFormat="1" ht="4.5" customHeight="1">
      <c r="A24" s="82"/>
      <c r="B24" s="56"/>
      <c r="C24" s="56"/>
      <c r="D24" s="56"/>
      <c r="E24" s="56"/>
      <c r="F24" s="83"/>
      <c r="G24" s="56"/>
      <c r="H24" s="56"/>
      <c r="I24" s="56"/>
      <c r="J24" s="56"/>
      <c r="K24" s="57"/>
      <c r="L24" s="57"/>
      <c r="M24" s="57"/>
      <c r="N24" s="57"/>
      <c r="O24" s="57"/>
      <c r="P24" s="57"/>
      <c r="Q24" s="57"/>
      <c r="R24" s="57"/>
      <c r="S24" s="57"/>
      <c r="T24" s="57"/>
      <c r="U24" s="57"/>
      <c r="V24" s="56"/>
      <c r="W24" s="56"/>
      <c r="X24" s="56"/>
      <c r="Y24" s="56"/>
      <c r="Z24" s="57"/>
      <c r="AA24" s="57"/>
      <c r="AB24" s="57"/>
      <c r="AC24" s="57"/>
      <c r="AD24" s="57"/>
      <c r="AE24" s="57"/>
      <c r="AF24" s="57"/>
      <c r="AG24" s="57"/>
      <c r="AH24" s="57"/>
      <c r="AI24" s="57"/>
      <c r="AJ24" s="57"/>
      <c r="AT24" s="55"/>
    </row>
    <row r="25" spans="1:50" s="50" customFormat="1" ht="14.4">
      <c r="A25" s="45" t="s">
        <v>190</v>
      </c>
      <c r="B25" s="114"/>
      <c r="C25" s="82"/>
      <c r="D25" s="56"/>
      <c r="E25" s="56"/>
      <c r="F25" s="56"/>
      <c r="G25" s="56"/>
      <c r="H25" s="56"/>
      <c r="I25" s="56"/>
      <c r="J25" s="56"/>
      <c r="K25" s="57"/>
      <c r="L25" s="57"/>
      <c r="M25" s="57"/>
      <c r="N25" s="57"/>
      <c r="O25" s="57"/>
      <c r="P25" s="57"/>
      <c r="Q25" s="57"/>
      <c r="R25" s="57"/>
      <c r="S25" s="111"/>
      <c r="T25" s="112"/>
      <c r="U25" s="112"/>
      <c r="V25" s="112"/>
      <c r="W25" s="112"/>
      <c r="X25" s="112"/>
      <c r="Y25" s="112"/>
      <c r="Z25" s="56"/>
      <c r="AA25" s="56"/>
      <c r="AB25" s="111"/>
      <c r="AC25" s="112"/>
      <c r="AD25" s="112"/>
      <c r="AE25" s="112"/>
      <c r="AF25" s="112"/>
      <c r="AG25" s="112"/>
      <c r="AH25" s="112"/>
      <c r="AI25" s="56"/>
      <c r="AJ25" s="56"/>
      <c r="AT25" s="55"/>
    </row>
    <row r="26" spans="1:50" s="50" customFormat="1" ht="15" customHeight="1" thickBot="1">
      <c r="A26" s="743"/>
      <c r="B26" s="743"/>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c r="AA26" s="743"/>
      <c r="AB26" s="736" t="s">
        <v>150</v>
      </c>
      <c r="AC26" s="737"/>
      <c r="AD26" s="737"/>
      <c r="AE26" s="737"/>
      <c r="AF26" s="737"/>
      <c r="AG26" s="737"/>
      <c r="AH26" s="737"/>
      <c r="AI26" s="737"/>
      <c r="AJ26" s="738"/>
      <c r="AT26" s="55"/>
    </row>
    <row r="27" spans="1:50" s="50" customFormat="1" ht="15" customHeight="1" thickBot="1">
      <c r="A27" s="88" t="s">
        <v>17</v>
      </c>
      <c r="B27" s="89" t="s">
        <v>13</v>
      </c>
      <c r="C27" s="90"/>
      <c r="D27" s="739">
        <f>IF($AA$3="","",$AA$3)</f>
        <v>3</v>
      </c>
      <c r="E27" s="739"/>
      <c r="F27" s="90" t="s">
        <v>168</v>
      </c>
      <c r="G27" s="90"/>
      <c r="H27" s="90"/>
      <c r="I27" s="90"/>
      <c r="J27" s="90"/>
      <c r="K27" s="91"/>
      <c r="L27" s="91"/>
      <c r="M27" s="91"/>
      <c r="N27" s="91"/>
      <c r="O27" s="91"/>
      <c r="P27" s="91"/>
      <c r="Q27" s="91"/>
      <c r="R27" s="91"/>
      <c r="S27" s="53"/>
      <c r="T27" s="53"/>
      <c r="U27" s="53"/>
      <c r="V27" s="53"/>
      <c r="W27" s="53"/>
      <c r="X27" s="53"/>
      <c r="Y27" s="53"/>
      <c r="Z27" s="53"/>
      <c r="AA27" s="54"/>
      <c r="AB27" s="740">
        <f>'別紙様式3-2'!$Q$7</f>
        <v>24535200</v>
      </c>
      <c r="AC27" s="741"/>
      <c r="AD27" s="741"/>
      <c r="AE27" s="741"/>
      <c r="AF27" s="741"/>
      <c r="AG27" s="741"/>
      <c r="AH27" s="741"/>
      <c r="AI27" s="739" t="s">
        <v>4</v>
      </c>
      <c r="AJ27" s="742"/>
      <c r="AK27" s="28" t="s">
        <v>89</v>
      </c>
      <c r="AL27" s="92" t="str">
        <f>IFERROR(IF(AND(ISNUMBER(AB28),ISNUMBER(AB27),AB28&gt;=AB27),"○","☓"),"")</f>
        <v>○</v>
      </c>
      <c r="AM27" s="93" t="s">
        <v>199</v>
      </c>
      <c r="AN27" s="94"/>
      <c r="AO27" s="94"/>
      <c r="AP27" s="94"/>
      <c r="AQ27" s="94"/>
      <c r="AR27" s="94"/>
      <c r="AS27" s="94"/>
      <c r="AT27" s="94"/>
      <c r="AU27" s="94"/>
      <c r="AV27" s="94"/>
      <c r="AW27" s="95"/>
    </row>
    <row r="28" spans="1:50" s="50" customFormat="1" ht="15" customHeight="1">
      <c r="A28" s="96" t="s">
        <v>18</v>
      </c>
      <c r="B28" s="97" t="s">
        <v>145</v>
      </c>
      <c r="C28" s="98"/>
      <c r="D28" s="98"/>
      <c r="E28" s="98"/>
      <c r="F28" s="98"/>
      <c r="G28" s="98"/>
      <c r="H28" s="98"/>
      <c r="I28" s="98"/>
      <c r="J28" s="98"/>
      <c r="K28" s="99"/>
      <c r="L28" s="99"/>
      <c r="M28" s="99"/>
      <c r="N28" s="99"/>
      <c r="O28" s="99"/>
      <c r="P28" s="99"/>
      <c r="Q28" s="99"/>
      <c r="R28" s="300"/>
      <c r="S28" s="300"/>
      <c r="T28" s="300"/>
      <c r="U28" s="300"/>
      <c r="V28" s="300"/>
      <c r="W28" s="300"/>
      <c r="X28" s="300"/>
      <c r="Y28" s="300"/>
      <c r="Z28" s="300"/>
      <c r="AA28" s="301" t="s">
        <v>249</v>
      </c>
      <c r="AB28" s="848">
        <f>AB29-AB30</f>
        <v>236850000</v>
      </c>
      <c r="AC28" s="849"/>
      <c r="AD28" s="849"/>
      <c r="AE28" s="849"/>
      <c r="AF28" s="849"/>
      <c r="AG28" s="849"/>
      <c r="AH28" s="849"/>
      <c r="AI28" s="755" t="s">
        <v>4</v>
      </c>
      <c r="AJ28" s="879"/>
      <c r="AL28" s="309"/>
      <c r="AM28" s="310"/>
      <c r="AN28" s="310"/>
      <c r="AO28" s="310"/>
      <c r="AP28" s="310"/>
      <c r="AQ28" s="310"/>
      <c r="AR28" s="310"/>
      <c r="AS28" s="310"/>
      <c r="AT28" s="310"/>
      <c r="AU28" s="310"/>
      <c r="AV28" s="310"/>
      <c r="AW28" s="311"/>
      <c r="AX28" s="122"/>
    </row>
    <row r="29" spans="1:50" s="50" customFormat="1" ht="15" customHeight="1" thickBot="1">
      <c r="A29" s="100"/>
      <c r="B29" s="298" t="s">
        <v>169</v>
      </c>
      <c r="C29" s="102"/>
      <c r="D29" s="102"/>
      <c r="E29" s="102"/>
      <c r="F29" s="102"/>
      <c r="G29" s="102"/>
      <c r="H29" s="102"/>
      <c r="I29" s="102"/>
      <c r="J29" s="102"/>
      <c r="K29" s="103"/>
      <c r="L29" s="103"/>
      <c r="M29" s="103"/>
      <c r="N29" s="103"/>
      <c r="O29" s="103"/>
      <c r="P29" s="103"/>
      <c r="Q29" s="103"/>
      <c r="R29" s="103"/>
      <c r="S29" s="299"/>
      <c r="T29" s="299"/>
      <c r="U29" s="299"/>
      <c r="V29" s="299"/>
      <c r="W29" s="299"/>
      <c r="X29" s="299"/>
      <c r="Y29" s="299"/>
      <c r="Z29" s="299"/>
      <c r="AA29" s="302"/>
      <c r="AB29" s="844">
        <f>'別紙様式3-2'!$U$7</f>
        <v>236850000</v>
      </c>
      <c r="AC29" s="845"/>
      <c r="AD29" s="845"/>
      <c r="AE29" s="845"/>
      <c r="AF29" s="845"/>
      <c r="AG29" s="845"/>
      <c r="AH29" s="845"/>
      <c r="AI29" s="846" t="s">
        <v>4</v>
      </c>
      <c r="AJ29" s="847"/>
      <c r="AL29" s="122"/>
      <c r="AM29" s="122"/>
      <c r="AN29" s="122"/>
      <c r="AO29" s="122"/>
      <c r="AP29" s="122"/>
      <c r="AQ29" s="122"/>
      <c r="AR29" s="122"/>
      <c r="AS29" s="122"/>
      <c r="AT29" s="312"/>
      <c r="AU29" s="122"/>
      <c r="AV29" s="122"/>
      <c r="AW29" s="122"/>
      <c r="AX29" s="122"/>
    </row>
    <row r="30" spans="1:50" s="50" customFormat="1" ht="15" customHeight="1" thickBot="1">
      <c r="A30" s="303"/>
      <c r="B30" s="304" t="s">
        <v>170</v>
      </c>
      <c r="C30" s="131"/>
      <c r="D30" s="131"/>
      <c r="E30" s="131"/>
      <c r="F30" s="131"/>
      <c r="G30" s="131"/>
      <c r="H30" s="131"/>
      <c r="I30" s="131"/>
      <c r="J30" s="131"/>
      <c r="K30" s="305"/>
      <c r="L30" s="305"/>
      <c r="M30" s="305"/>
      <c r="N30" s="305"/>
      <c r="O30" s="305"/>
      <c r="P30" s="305"/>
      <c r="Q30" s="305"/>
      <c r="R30" s="305"/>
      <c r="S30" s="306"/>
      <c r="T30" s="306"/>
      <c r="U30" s="306"/>
      <c r="V30" s="306"/>
      <c r="W30" s="306"/>
      <c r="X30" s="306"/>
      <c r="Y30" s="306"/>
      <c r="Z30" s="306"/>
      <c r="AA30" s="307"/>
      <c r="AB30" s="880"/>
      <c r="AC30" s="766"/>
      <c r="AD30" s="766"/>
      <c r="AE30" s="766"/>
      <c r="AF30" s="766"/>
      <c r="AG30" s="766"/>
      <c r="AH30" s="767"/>
      <c r="AI30" s="881" t="s">
        <v>4</v>
      </c>
      <c r="AJ30" s="882"/>
      <c r="AT30" s="55"/>
    </row>
    <row r="31" spans="1:50" s="50" customFormat="1" ht="3.75" customHeight="1">
      <c r="A31" s="56"/>
      <c r="B31" s="115"/>
      <c r="C31" s="82"/>
      <c r="D31" s="56"/>
      <c r="E31" s="56"/>
      <c r="F31" s="56"/>
      <c r="G31" s="56"/>
      <c r="H31" s="56"/>
      <c r="I31" s="56"/>
      <c r="J31" s="56"/>
      <c r="K31" s="57"/>
      <c r="L31" s="57"/>
      <c r="M31" s="57"/>
      <c r="N31" s="57"/>
      <c r="O31" s="57"/>
      <c r="P31" s="57"/>
      <c r="Q31" s="57"/>
      <c r="R31" s="57"/>
      <c r="S31" s="111"/>
      <c r="T31" s="112"/>
      <c r="U31" s="112"/>
      <c r="V31" s="112"/>
      <c r="W31" s="112"/>
      <c r="X31" s="112"/>
      <c r="Y31" s="112"/>
      <c r="Z31" s="56"/>
      <c r="AA31" s="56"/>
      <c r="AB31" s="111"/>
      <c r="AC31" s="112"/>
      <c r="AD31" s="112"/>
      <c r="AE31" s="112"/>
      <c r="AF31" s="112"/>
      <c r="AG31" s="112"/>
      <c r="AH31" s="112"/>
      <c r="AI31" s="56"/>
      <c r="AJ31" s="56"/>
      <c r="AT31" s="55"/>
    </row>
    <row r="32" spans="1:50" s="50" customFormat="1" ht="12">
      <c r="A32" s="113"/>
      <c r="B32" s="83" t="s">
        <v>175</v>
      </c>
      <c r="C32" s="56"/>
      <c r="D32" s="114"/>
      <c r="E32" s="56"/>
      <c r="F32" s="56"/>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57"/>
      <c r="AT32" s="55"/>
    </row>
    <row r="33" spans="1:49" s="50" customFormat="1" ht="12">
      <c r="A33" s="113"/>
      <c r="B33" s="115" t="s">
        <v>192</v>
      </c>
      <c r="C33" s="56"/>
      <c r="D33" s="114"/>
      <c r="E33" s="56"/>
      <c r="F33" s="56"/>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57"/>
      <c r="AT33" s="55"/>
    </row>
    <row r="34" spans="1:49" s="50" customFormat="1" ht="12">
      <c r="A34" s="113"/>
      <c r="B34" s="115" t="s">
        <v>191</v>
      </c>
      <c r="C34" s="56"/>
      <c r="D34" s="114"/>
      <c r="E34" s="56"/>
      <c r="F34" s="56"/>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57"/>
      <c r="AT34" s="55"/>
    </row>
    <row r="35" spans="1:49" s="50" customFormat="1" ht="6" customHeight="1">
      <c r="A35" s="56"/>
      <c r="B35" s="114"/>
      <c r="C35" s="82"/>
      <c r="D35" s="56"/>
      <c r="E35" s="56"/>
      <c r="F35" s="56"/>
      <c r="G35" s="56"/>
      <c r="H35" s="56"/>
      <c r="I35" s="56"/>
      <c r="J35" s="56"/>
      <c r="K35" s="57"/>
      <c r="L35" s="57"/>
      <c r="M35" s="57"/>
      <c r="N35" s="57"/>
      <c r="O35" s="57"/>
      <c r="P35" s="57"/>
      <c r="Q35" s="57"/>
      <c r="R35" s="57"/>
      <c r="S35" s="111"/>
      <c r="T35" s="112"/>
      <c r="U35" s="112"/>
      <c r="V35" s="112"/>
      <c r="W35" s="112"/>
      <c r="X35" s="112"/>
      <c r="Y35" s="112"/>
      <c r="Z35" s="56"/>
      <c r="AA35" s="56"/>
      <c r="AB35" s="111"/>
      <c r="AC35" s="112"/>
      <c r="AD35" s="112"/>
      <c r="AE35" s="112"/>
      <c r="AF35" s="112"/>
      <c r="AG35" s="112"/>
      <c r="AH35" s="112"/>
      <c r="AI35" s="56"/>
      <c r="AJ35" s="56"/>
      <c r="AT35" s="55"/>
    </row>
    <row r="36" spans="1:49" s="50" customFormat="1" ht="14.4">
      <c r="A36" s="56"/>
      <c r="B36" s="114"/>
      <c r="C36" s="82"/>
      <c r="D36" s="56"/>
      <c r="E36" s="56"/>
      <c r="F36" s="56"/>
      <c r="G36" s="56"/>
      <c r="H36" s="56"/>
      <c r="I36" s="56"/>
      <c r="J36" s="56"/>
      <c r="K36" s="57"/>
      <c r="L36" s="57"/>
      <c r="M36" s="57"/>
      <c r="N36" s="57"/>
      <c r="O36" s="57"/>
      <c r="P36" s="57"/>
      <c r="Q36" s="57"/>
      <c r="R36" s="57"/>
      <c r="S36" s="111"/>
      <c r="T36" s="112"/>
      <c r="U36" s="112"/>
      <c r="V36" s="112"/>
      <c r="W36" s="112"/>
      <c r="X36" s="112"/>
      <c r="Y36" s="112"/>
      <c r="Z36" s="56"/>
      <c r="AA36" s="56"/>
      <c r="AB36" s="111"/>
      <c r="AC36" s="112"/>
      <c r="AD36" s="112"/>
      <c r="AE36" s="112"/>
      <c r="AF36" s="112"/>
      <c r="AG36" s="112"/>
      <c r="AH36" s="112"/>
      <c r="AI36" s="56"/>
      <c r="AJ36" s="56"/>
      <c r="AT36" s="55"/>
    </row>
    <row r="37" spans="1:49" s="50" customFormat="1" ht="14.4">
      <c r="A37" s="45" t="s">
        <v>171</v>
      </c>
      <c r="B37" s="114"/>
      <c r="C37" s="82"/>
      <c r="D37" s="56"/>
      <c r="E37" s="56"/>
      <c r="F37" s="56"/>
      <c r="G37" s="56"/>
      <c r="H37" s="56"/>
      <c r="I37" s="56"/>
      <c r="J37" s="56"/>
      <c r="K37" s="57"/>
      <c r="M37" s="57"/>
      <c r="N37" s="57"/>
      <c r="O37" s="57"/>
      <c r="P37" s="57"/>
      <c r="Q37" s="57"/>
      <c r="R37" s="57"/>
      <c r="S37" s="111"/>
      <c r="T37" s="112"/>
      <c r="U37" s="112"/>
      <c r="V37" s="112"/>
      <c r="W37" s="112"/>
      <c r="X37" s="112"/>
      <c r="Y37" s="112"/>
      <c r="Z37" s="56"/>
      <c r="AA37" s="56"/>
      <c r="AB37" s="111"/>
      <c r="AC37" s="112"/>
      <c r="AD37" s="112"/>
      <c r="AE37" s="112"/>
      <c r="AF37" s="112"/>
      <c r="AG37" s="112"/>
      <c r="AH37" s="112"/>
      <c r="AI37" s="56"/>
      <c r="AJ37" s="295"/>
      <c r="AT37" s="55"/>
    </row>
    <row r="38" spans="1:49" s="50" customFormat="1" ht="4.5" customHeight="1">
      <c r="A38" s="82"/>
      <c r="B38" s="56"/>
      <c r="C38" s="56"/>
      <c r="D38" s="56"/>
      <c r="E38" s="56"/>
      <c r="F38" s="83"/>
      <c r="G38" s="56"/>
      <c r="H38" s="56"/>
      <c r="I38" s="56"/>
      <c r="J38" s="56"/>
      <c r="K38" s="57"/>
      <c r="L38" s="57"/>
      <c r="M38" s="57"/>
      <c r="N38" s="57"/>
      <c r="O38" s="57"/>
      <c r="P38" s="57"/>
      <c r="Q38" s="57"/>
      <c r="R38" s="57"/>
      <c r="S38" s="57"/>
      <c r="T38" s="57"/>
      <c r="U38" s="57"/>
      <c r="V38" s="56"/>
      <c r="W38" s="56"/>
      <c r="X38" s="56"/>
      <c r="Y38" s="56"/>
      <c r="Z38" s="57"/>
      <c r="AA38" s="57"/>
      <c r="AB38" s="57"/>
      <c r="AC38" s="57"/>
      <c r="AD38" s="57"/>
      <c r="AE38" s="57"/>
      <c r="AF38" s="57"/>
      <c r="AG38" s="57"/>
      <c r="AH38" s="57"/>
      <c r="AI38" s="57"/>
      <c r="AJ38" s="57"/>
      <c r="AT38" s="55"/>
    </row>
    <row r="39" spans="1:49" s="50" customFormat="1" ht="15" customHeight="1" thickBot="1">
      <c r="A39" s="84"/>
      <c r="B39" s="85"/>
      <c r="C39" s="85"/>
      <c r="D39" s="85"/>
      <c r="E39" s="85"/>
      <c r="F39" s="85"/>
      <c r="G39" s="85"/>
      <c r="H39" s="85"/>
      <c r="I39" s="85"/>
      <c r="J39" s="85"/>
      <c r="K39" s="86"/>
      <c r="L39" s="86"/>
      <c r="M39" s="86"/>
      <c r="N39" s="86"/>
      <c r="O39" s="86"/>
      <c r="P39" s="86"/>
      <c r="Q39" s="86"/>
      <c r="R39" s="87"/>
      <c r="S39" s="736" t="s">
        <v>150</v>
      </c>
      <c r="T39" s="737"/>
      <c r="U39" s="737"/>
      <c r="V39" s="737"/>
      <c r="W39" s="737"/>
      <c r="X39" s="737"/>
      <c r="Y39" s="737"/>
      <c r="Z39" s="737"/>
      <c r="AA39" s="738"/>
      <c r="AB39" s="737" t="s">
        <v>151</v>
      </c>
      <c r="AC39" s="737"/>
      <c r="AD39" s="737"/>
      <c r="AE39" s="737"/>
      <c r="AF39" s="737"/>
      <c r="AG39" s="737"/>
      <c r="AH39" s="737"/>
      <c r="AI39" s="737"/>
      <c r="AJ39" s="738"/>
      <c r="AT39" s="55"/>
    </row>
    <row r="40" spans="1:49" s="50" customFormat="1" ht="15" customHeight="1" thickBot="1">
      <c r="A40" s="88" t="s">
        <v>17</v>
      </c>
      <c r="B40" s="89" t="s">
        <v>13</v>
      </c>
      <c r="C40" s="90"/>
      <c r="D40" s="739">
        <f>IF($AA$3="","",$AA$3)</f>
        <v>3</v>
      </c>
      <c r="E40" s="739"/>
      <c r="F40" s="90" t="s">
        <v>99</v>
      </c>
      <c r="G40" s="90"/>
      <c r="H40" s="90"/>
      <c r="I40" s="90"/>
      <c r="J40" s="90"/>
      <c r="K40" s="91"/>
      <c r="L40" s="91"/>
      <c r="M40" s="91"/>
      <c r="N40" s="91"/>
      <c r="O40" s="91"/>
      <c r="P40" s="91"/>
      <c r="Q40" s="91"/>
      <c r="R40" s="91"/>
      <c r="S40" s="740">
        <f>'別紙様式3-2'!$Q$7</f>
        <v>24535200</v>
      </c>
      <c r="T40" s="741"/>
      <c r="U40" s="741"/>
      <c r="V40" s="741"/>
      <c r="W40" s="741"/>
      <c r="X40" s="741"/>
      <c r="Y40" s="741"/>
      <c r="Z40" s="739" t="s">
        <v>4</v>
      </c>
      <c r="AA40" s="742"/>
      <c r="AB40" s="874">
        <f>'別紙様式3-2'!$Q$8</f>
        <v>6727560</v>
      </c>
      <c r="AC40" s="741"/>
      <c r="AD40" s="741"/>
      <c r="AE40" s="741"/>
      <c r="AF40" s="741"/>
      <c r="AG40" s="741"/>
      <c r="AH40" s="741"/>
      <c r="AI40" s="739" t="s">
        <v>4</v>
      </c>
      <c r="AJ40" s="742"/>
      <c r="AL40" s="92" t="str">
        <f>IFERROR(IF(AND(ISNUMBER(S41),ISNUMBER(S40),S41&gt;=S40),"○","☓"),"")</f>
        <v>○</v>
      </c>
      <c r="AM40" s="93" t="s">
        <v>199</v>
      </c>
      <c r="AN40" s="94"/>
      <c r="AO40" s="94"/>
      <c r="AP40" s="94"/>
      <c r="AQ40" s="94"/>
      <c r="AR40" s="94"/>
      <c r="AS40" s="94"/>
      <c r="AT40" s="94"/>
      <c r="AU40" s="94"/>
      <c r="AV40" s="94"/>
      <c r="AW40" s="95"/>
    </row>
    <row r="41" spans="1:49" s="50" customFormat="1" ht="15" customHeight="1" thickBot="1">
      <c r="A41" s="96" t="s">
        <v>18</v>
      </c>
      <c r="B41" s="97" t="s">
        <v>145</v>
      </c>
      <c r="C41" s="98"/>
      <c r="D41" s="98"/>
      <c r="E41" s="98"/>
      <c r="F41" s="98"/>
      <c r="G41" s="98"/>
      <c r="H41" s="98"/>
      <c r="I41" s="98"/>
      <c r="J41" s="98"/>
      <c r="K41" s="99"/>
      <c r="L41" s="99"/>
      <c r="M41" s="99"/>
      <c r="N41" s="99"/>
      <c r="O41" s="99"/>
      <c r="P41" s="99"/>
      <c r="Q41" s="99"/>
      <c r="R41" s="308" t="s">
        <v>250</v>
      </c>
      <c r="S41" s="848">
        <f>S42-S46</f>
        <v>24572440</v>
      </c>
      <c r="T41" s="849"/>
      <c r="U41" s="849"/>
      <c r="V41" s="849"/>
      <c r="W41" s="849"/>
      <c r="X41" s="849"/>
      <c r="Y41" s="849"/>
      <c r="Z41" s="755" t="s">
        <v>4</v>
      </c>
      <c r="AA41" s="879"/>
      <c r="AB41" s="848">
        <f>AB42-AB46</f>
        <v>6764800</v>
      </c>
      <c r="AC41" s="849"/>
      <c r="AD41" s="849"/>
      <c r="AE41" s="849"/>
      <c r="AF41" s="849"/>
      <c r="AG41" s="849"/>
      <c r="AH41" s="849"/>
      <c r="AI41" s="755" t="s">
        <v>4</v>
      </c>
      <c r="AJ41" s="879"/>
      <c r="AK41" s="28" t="s">
        <v>89</v>
      </c>
      <c r="AL41" s="92" t="str">
        <f>IFERROR(IF(AND(ISNUMBER(AB41),ISNUMBER(AB40),AB41&gt;=AB40),"○","☓"),"")</f>
        <v>○</v>
      </c>
      <c r="AM41" s="93" t="s">
        <v>200</v>
      </c>
      <c r="AN41" s="94"/>
      <c r="AO41" s="94"/>
      <c r="AP41" s="94"/>
      <c r="AQ41" s="94"/>
      <c r="AR41" s="94"/>
      <c r="AS41" s="94"/>
      <c r="AT41" s="94"/>
      <c r="AU41" s="94"/>
      <c r="AV41" s="94"/>
      <c r="AW41" s="95"/>
    </row>
    <row r="42" spans="1:49" s="50" customFormat="1" ht="15" customHeight="1">
      <c r="A42" s="100"/>
      <c r="B42" s="101" t="s">
        <v>25</v>
      </c>
      <c r="C42" s="102"/>
      <c r="D42" s="102"/>
      <c r="E42" s="102"/>
      <c r="F42" s="102"/>
      <c r="G42" s="102"/>
      <c r="H42" s="102"/>
      <c r="I42" s="102"/>
      <c r="J42" s="102"/>
      <c r="K42" s="103"/>
      <c r="L42" s="103"/>
      <c r="M42" s="103"/>
      <c r="N42" s="103"/>
      <c r="O42" s="103"/>
      <c r="P42" s="103"/>
      <c r="Q42" s="103"/>
      <c r="R42" s="103"/>
      <c r="S42" s="844">
        <f>S43-S45</f>
        <v>230698440</v>
      </c>
      <c r="T42" s="845"/>
      <c r="U42" s="845"/>
      <c r="V42" s="845"/>
      <c r="W42" s="845"/>
      <c r="X42" s="845"/>
      <c r="Y42" s="845"/>
      <c r="Z42" s="846" t="s">
        <v>4</v>
      </c>
      <c r="AA42" s="847"/>
      <c r="AB42" s="844">
        <f>AB43-AB44</f>
        <v>260314800</v>
      </c>
      <c r="AC42" s="845"/>
      <c r="AD42" s="845"/>
      <c r="AE42" s="845"/>
      <c r="AF42" s="845"/>
      <c r="AG42" s="845"/>
      <c r="AH42" s="845"/>
      <c r="AI42" s="846" t="s">
        <v>4</v>
      </c>
      <c r="AJ42" s="847"/>
      <c r="AT42" s="55"/>
    </row>
    <row r="43" spans="1:49" s="50" customFormat="1" ht="15" customHeight="1">
      <c r="A43" s="100"/>
      <c r="B43" s="104"/>
      <c r="C43" s="105" t="s">
        <v>173</v>
      </c>
      <c r="D43" s="102"/>
      <c r="E43" s="102"/>
      <c r="F43" s="102"/>
      <c r="G43" s="102"/>
      <c r="H43" s="102"/>
      <c r="I43" s="102"/>
      <c r="J43" s="102"/>
      <c r="K43" s="103"/>
      <c r="L43" s="103"/>
      <c r="M43" s="103"/>
      <c r="N43" s="103"/>
      <c r="O43" s="103"/>
      <c r="P43" s="103"/>
      <c r="Q43" s="103"/>
      <c r="R43" s="103"/>
      <c r="S43" s="844">
        <f>'別紙様式3-2'!$U$7</f>
        <v>236850000</v>
      </c>
      <c r="T43" s="845"/>
      <c r="U43" s="845"/>
      <c r="V43" s="845"/>
      <c r="W43" s="845"/>
      <c r="X43" s="845"/>
      <c r="Y43" s="845"/>
      <c r="Z43" s="846" t="s">
        <v>4</v>
      </c>
      <c r="AA43" s="847"/>
      <c r="AB43" s="844">
        <f>'別紙様式3-2'!$U$8</f>
        <v>284850000</v>
      </c>
      <c r="AC43" s="845"/>
      <c r="AD43" s="845"/>
      <c r="AE43" s="845"/>
      <c r="AF43" s="845"/>
      <c r="AG43" s="845"/>
      <c r="AH43" s="845"/>
      <c r="AI43" s="846" t="s">
        <v>4</v>
      </c>
      <c r="AJ43" s="847"/>
      <c r="AT43" s="55"/>
    </row>
    <row r="44" spans="1:49" s="50" customFormat="1" ht="15" customHeight="1">
      <c r="A44" s="100"/>
      <c r="B44" s="106"/>
      <c r="C44" s="105" t="s">
        <v>172</v>
      </c>
      <c r="D44" s="102"/>
      <c r="E44" s="102"/>
      <c r="F44" s="102"/>
      <c r="G44" s="102"/>
      <c r="H44" s="102"/>
      <c r="I44" s="102"/>
      <c r="J44" s="102"/>
      <c r="K44" s="103"/>
      <c r="L44" s="103"/>
      <c r="M44" s="103"/>
      <c r="N44" s="103"/>
      <c r="O44" s="103"/>
      <c r="P44" s="103"/>
      <c r="Q44" s="103"/>
      <c r="R44" s="103"/>
      <c r="S44" s="839"/>
      <c r="T44" s="840"/>
      <c r="U44" s="840"/>
      <c r="V44" s="840"/>
      <c r="W44" s="840"/>
      <c r="X44" s="840"/>
      <c r="Y44" s="840"/>
      <c r="Z44" s="840"/>
      <c r="AA44" s="841"/>
      <c r="AB44" s="844">
        <f>'別紙様式3-2'!$Q$7</f>
        <v>24535200</v>
      </c>
      <c r="AC44" s="845"/>
      <c r="AD44" s="845"/>
      <c r="AE44" s="845"/>
      <c r="AF44" s="845"/>
      <c r="AG44" s="845"/>
      <c r="AH44" s="845"/>
      <c r="AI44" s="846" t="s">
        <v>4</v>
      </c>
      <c r="AJ44" s="847"/>
      <c r="AT44" s="55"/>
    </row>
    <row r="45" spans="1:49" s="50" customFormat="1" ht="15" customHeight="1" thickBot="1">
      <c r="A45" s="100"/>
      <c r="B45" s="106"/>
      <c r="C45" s="871" t="s">
        <v>174</v>
      </c>
      <c r="D45" s="872"/>
      <c r="E45" s="872"/>
      <c r="F45" s="872"/>
      <c r="G45" s="872"/>
      <c r="H45" s="872"/>
      <c r="I45" s="872"/>
      <c r="J45" s="872"/>
      <c r="K45" s="872"/>
      <c r="L45" s="872"/>
      <c r="M45" s="872"/>
      <c r="N45" s="872"/>
      <c r="O45" s="872"/>
      <c r="P45" s="872"/>
      <c r="Q45" s="872"/>
      <c r="R45" s="873"/>
      <c r="S45" s="877">
        <f>'別紙様式3-2'!Q8-'別紙様式3-2'!$T$8</f>
        <v>6151560</v>
      </c>
      <c r="T45" s="878"/>
      <c r="U45" s="878"/>
      <c r="V45" s="878"/>
      <c r="W45" s="878"/>
      <c r="X45" s="878"/>
      <c r="Y45" s="878"/>
      <c r="Z45" s="846" t="s">
        <v>4</v>
      </c>
      <c r="AA45" s="847"/>
      <c r="AB45" s="842"/>
      <c r="AC45" s="843"/>
      <c r="AD45" s="843"/>
      <c r="AE45" s="843"/>
      <c r="AF45" s="843"/>
      <c r="AG45" s="843"/>
      <c r="AH45" s="843"/>
      <c r="AI45" s="840"/>
      <c r="AJ45" s="841"/>
      <c r="AT45" s="55"/>
    </row>
    <row r="46" spans="1:49" s="50" customFormat="1" ht="15" customHeight="1" thickBot="1">
      <c r="A46" s="100"/>
      <c r="B46" s="101" t="s">
        <v>102</v>
      </c>
      <c r="C46" s="107"/>
      <c r="D46" s="107"/>
      <c r="E46" s="107"/>
      <c r="F46" s="107"/>
      <c r="G46" s="107"/>
      <c r="H46" s="107"/>
      <c r="I46" s="107"/>
      <c r="J46" s="107"/>
      <c r="K46" s="108"/>
      <c r="L46" s="108"/>
      <c r="M46" s="108"/>
      <c r="N46" s="108"/>
      <c r="O46" s="108"/>
      <c r="P46" s="108"/>
      <c r="Q46" s="108"/>
      <c r="R46" s="108"/>
      <c r="S46" s="765">
        <v>206126000</v>
      </c>
      <c r="T46" s="766"/>
      <c r="U46" s="766"/>
      <c r="V46" s="766"/>
      <c r="W46" s="766"/>
      <c r="X46" s="766"/>
      <c r="Y46" s="767"/>
      <c r="Z46" s="763" t="s">
        <v>4</v>
      </c>
      <c r="AA46" s="763"/>
      <c r="AB46" s="768">
        <v>253550000</v>
      </c>
      <c r="AC46" s="769"/>
      <c r="AD46" s="769"/>
      <c r="AE46" s="769"/>
      <c r="AF46" s="769"/>
      <c r="AG46" s="769"/>
      <c r="AH46" s="770"/>
      <c r="AI46" s="763" t="s">
        <v>4</v>
      </c>
      <c r="AJ46" s="764"/>
      <c r="AT46" s="55"/>
    </row>
    <row r="47" spans="1:49" s="50" customFormat="1" ht="3.75" customHeight="1">
      <c r="A47" s="98"/>
      <c r="B47" s="109"/>
      <c r="C47" s="110"/>
      <c r="D47" s="98"/>
      <c r="E47" s="98"/>
      <c r="F47" s="98"/>
      <c r="G47" s="98"/>
      <c r="H47" s="98"/>
      <c r="I47" s="98"/>
      <c r="J47" s="98"/>
      <c r="K47" s="99"/>
      <c r="L47" s="99"/>
      <c r="M47" s="99"/>
      <c r="N47" s="99"/>
      <c r="O47" s="99"/>
      <c r="P47" s="99"/>
      <c r="Q47" s="99"/>
      <c r="R47" s="99"/>
      <c r="S47" s="111"/>
      <c r="T47" s="112"/>
      <c r="U47" s="112"/>
      <c r="V47" s="112"/>
      <c r="W47" s="112"/>
      <c r="X47" s="112"/>
      <c r="Y47" s="112"/>
      <c r="Z47" s="98"/>
      <c r="AA47" s="98"/>
      <c r="AB47" s="111"/>
      <c r="AC47" s="112"/>
      <c r="AD47" s="112"/>
      <c r="AE47" s="112"/>
      <c r="AF47" s="112"/>
      <c r="AG47" s="112"/>
      <c r="AH47" s="112"/>
      <c r="AI47" s="98"/>
      <c r="AJ47" s="98"/>
      <c r="AT47" s="55"/>
    </row>
    <row r="48" spans="1:49" s="50" customFormat="1" ht="12">
      <c r="A48" s="113"/>
      <c r="B48" s="83" t="s">
        <v>103</v>
      </c>
      <c r="C48" s="56"/>
      <c r="D48" s="114"/>
      <c r="E48" s="56"/>
      <c r="F48" s="56"/>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57"/>
      <c r="AT48" s="55"/>
    </row>
    <row r="49" spans="1:60" s="50" customFormat="1" ht="12">
      <c r="A49" s="113"/>
      <c r="B49" s="115" t="s">
        <v>193</v>
      </c>
      <c r="C49" s="56"/>
      <c r="D49" s="114"/>
      <c r="E49" s="56"/>
      <c r="F49" s="56"/>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57"/>
      <c r="AT49" s="55"/>
    </row>
    <row r="50" spans="1:60" s="50" customFormat="1" ht="6" customHeight="1">
      <c r="A50" s="56"/>
      <c r="B50" s="114"/>
      <c r="C50" s="82"/>
      <c r="D50" s="56"/>
      <c r="E50" s="56"/>
      <c r="F50" s="56"/>
      <c r="G50" s="56"/>
      <c r="H50" s="56"/>
      <c r="I50" s="56"/>
      <c r="J50" s="56"/>
      <c r="K50" s="57"/>
      <c r="L50" s="57"/>
      <c r="M50" s="57"/>
      <c r="N50" s="57"/>
      <c r="O50" s="57"/>
      <c r="P50" s="57"/>
      <c r="Q50" s="57"/>
      <c r="R50" s="57"/>
      <c r="S50" s="111"/>
      <c r="T50" s="112"/>
      <c r="U50" s="112"/>
      <c r="V50" s="112"/>
      <c r="W50" s="112"/>
      <c r="X50" s="112"/>
      <c r="Y50" s="112"/>
      <c r="Z50" s="56"/>
      <c r="AA50" s="56"/>
      <c r="AB50" s="111"/>
      <c r="AC50" s="112"/>
      <c r="AD50" s="112"/>
      <c r="AE50" s="112"/>
      <c r="AF50" s="112"/>
      <c r="AG50" s="112"/>
      <c r="AH50" s="112"/>
      <c r="AI50" s="56"/>
      <c r="AJ50" s="56"/>
      <c r="AT50" s="55"/>
    </row>
    <row r="51" spans="1:60" s="50" customFormat="1" ht="14.4">
      <c r="A51" s="56" t="s">
        <v>19</v>
      </c>
      <c r="B51" s="114" t="s">
        <v>152</v>
      </c>
      <c r="C51" s="82"/>
      <c r="D51" s="56"/>
      <c r="E51" s="56"/>
      <c r="F51" s="56"/>
      <c r="G51" s="56"/>
      <c r="H51" s="56"/>
      <c r="I51" s="56"/>
      <c r="J51" s="56"/>
      <c r="K51" s="57"/>
      <c r="L51" s="57"/>
      <c r="M51" s="57"/>
      <c r="N51" s="57"/>
      <c r="O51" s="57"/>
      <c r="P51" s="57"/>
      <c r="Q51" s="57"/>
      <c r="R51" s="57"/>
      <c r="S51" s="111"/>
      <c r="T51" s="112"/>
      <c r="U51" s="112"/>
      <c r="V51" s="112"/>
      <c r="W51" s="112"/>
      <c r="X51" s="112"/>
      <c r="Y51" s="112"/>
      <c r="Z51" s="56"/>
      <c r="AA51" s="56"/>
      <c r="AB51" s="111"/>
      <c r="AC51" s="112"/>
      <c r="AD51" s="112"/>
      <c r="AE51" s="112"/>
      <c r="AF51" s="112"/>
      <c r="AG51" s="112"/>
      <c r="AH51" s="112"/>
      <c r="AI51" s="56"/>
      <c r="AJ51" s="56"/>
      <c r="AT51" s="55"/>
    </row>
    <row r="52" spans="1:60" s="50" customFormat="1" ht="4.5" customHeight="1">
      <c r="A52" s="56"/>
      <c r="B52" s="114"/>
      <c r="C52" s="82"/>
      <c r="D52" s="56"/>
      <c r="E52" s="56"/>
      <c r="F52" s="56"/>
      <c r="G52" s="56"/>
      <c r="H52" s="56"/>
      <c r="I52" s="56"/>
      <c r="J52" s="56"/>
      <c r="K52" s="57"/>
      <c r="L52" s="57"/>
      <c r="M52" s="57"/>
      <c r="N52" s="57"/>
      <c r="O52" s="57"/>
      <c r="P52" s="57"/>
      <c r="Q52" s="57"/>
      <c r="R52" s="57"/>
      <c r="S52" s="111"/>
      <c r="T52" s="112"/>
      <c r="U52" s="112"/>
      <c r="V52" s="112"/>
      <c r="W52" s="112"/>
      <c r="X52" s="112"/>
      <c r="Y52" s="112"/>
      <c r="Z52" s="56"/>
      <c r="AA52" s="56"/>
      <c r="AB52" s="111"/>
      <c r="AC52" s="112"/>
      <c r="AD52" s="112"/>
      <c r="AE52" s="112"/>
      <c r="AF52" s="112"/>
      <c r="AG52" s="112"/>
      <c r="AH52" s="112"/>
      <c r="AI52" s="56"/>
      <c r="AJ52" s="56"/>
      <c r="AT52" s="55"/>
    </row>
    <row r="53" spans="1:60" s="50" customFormat="1" ht="39" customHeight="1" thickBot="1">
      <c r="A53" s="84"/>
      <c r="B53" s="85"/>
      <c r="C53" s="85"/>
      <c r="D53" s="85"/>
      <c r="E53" s="85"/>
      <c r="F53" s="85"/>
      <c r="G53" s="85"/>
      <c r="H53" s="85"/>
      <c r="I53" s="85"/>
      <c r="J53" s="85"/>
      <c r="K53" s="793" t="s">
        <v>112</v>
      </c>
      <c r="L53" s="794"/>
      <c r="M53" s="795"/>
      <c r="N53" s="793" t="s">
        <v>100</v>
      </c>
      <c r="O53" s="794"/>
      <c r="P53" s="794"/>
      <c r="Q53" s="794"/>
      <c r="R53" s="795"/>
      <c r="S53" s="774" t="s">
        <v>101</v>
      </c>
      <c r="T53" s="775"/>
      <c r="U53" s="775"/>
      <c r="V53" s="775"/>
      <c r="W53" s="776"/>
      <c r="X53" s="774" t="s">
        <v>70</v>
      </c>
      <c r="Y53" s="775"/>
      <c r="Z53" s="775"/>
      <c r="AA53" s="775"/>
      <c r="AB53" s="775"/>
      <c r="AC53" s="775" t="s">
        <v>63</v>
      </c>
      <c r="AD53" s="775"/>
      <c r="AE53" s="776"/>
      <c r="AF53" s="774" t="s">
        <v>62</v>
      </c>
      <c r="AG53" s="775"/>
      <c r="AH53" s="775"/>
      <c r="AI53" s="775"/>
      <c r="AJ53" s="776"/>
      <c r="AL53" s="116"/>
      <c r="AT53" s="55"/>
    </row>
    <row r="54" spans="1:60" s="50" customFormat="1" ht="15.75" customHeight="1" thickBot="1">
      <c r="A54" s="117" t="s">
        <v>153</v>
      </c>
      <c r="B54" s="98"/>
      <c r="C54" s="98"/>
      <c r="D54" s="98"/>
      <c r="E54" s="98"/>
      <c r="F54" s="98"/>
      <c r="G54" s="98"/>
      <c r="H54" s="98"/>
      <c r="I54" s="98"/>
      <c r="J54" s="98"/>
      <c r="K54" s="821"/>
      <c r="L54" s="822" t="b">
        <v>1</v>
      </c>
      <c r="M54" s="823"/>
      <c r="N54" s="830">
        <v>3958042</v>
      </c>
      <c r="O54" s="831"/>
      <c r="P54" s="831"/>
      <c r="Q54" s="832"/>
      <c r="R54" s="118" t="s">
        <v>90</v>
      </c>
      <c r="S54" s="833">
        <f>IF(L54,('別紙様式3-2'!V8-'別紙様式3-2'!R7)/'別紙様式3-2'!Z8,"（対象外）")</f>
        <v>4175160.8391608391</v>
      </c>
      <c r="T54" s="834"/>
      <c r="U54" s="834"/>
      <c r="V54" s="834"/>
      <c r="W54" s="119" t="str">
        <f>IF($L54,"円","")</f>
        <v>円</v>
      </c>
      <c r="X54" s="780">
        <f>IF(L54,S54-N54,"（対象外）")</f>
        <v>217118.8391608391</v>
      </c>
      <c r="Y54" s="781"/>
      <c r="Z54" s="781"/>
      <c r="AA54" s="781"/>
      <c r="AB54" s="120" t="str">
        <f t="shared" ref="AB54:AB56" si="0">IF($L54,"円","")</f>
        <v>円</v>
      </c>
      <c r="AC54" s="782">
        <f>IF(AND(L54,L55),X54/X55,IF(AND(L54,L56),X54/X56,"-"))</f>
        <v>1.6448455545894378</v>
      </c>
      <c r="AD54" s="782"/>
      <c r="AE54" s="783"/>
      <c r="AF54" s="121"/>
      <c r="AG54" s="57"/>
      <c r="AH54" s="122"/>
      <c r="AI54" s="123"/>
      <c r="AJ54" s="124"/>
      <c r="AL54" s="92" t="str">
        <f>IFERROR(IF(AND(L54,L55),IF(AC54&gt;=1,"○","☓"),IF(AND(L54,L56),IF(AC54&gt;=2,"○","☓"),"")),"")</f>
        <v>○</v>
      </c>
      <c r="AM54" s="93" t="s">
        <v>91</v>
      </c>
      <c r="AN54" s="94"/>
      <c r="AO54" s="94"/>
      <c r="AP54" s="94"/>
      <c r="AQ54" s="94"/>
      <c r="AR54" s="94"/>
      <c r="AS54" s="94"/>
      <c r="AT54" s="94"/>
      <c r="AU54" s="94"/>
      <c r="AV54" s="94"/>
      <c r="AW54" s="95"/>
    </row>
    <row r="55" spans="1:60" s="50" customFormat="1" ht="15.75" customHeight="1" thickBot="1">
      <c r="A55" s="125" t="s">
        <v>154</v>
      </c>
      <c r="B55" s="102"/>
      <c r="C55" s="102"/>
      <c r="D55" s="102"/>
      <c r="E55" s="102"/>
      <c r="F55" s="102"/>
      <c r="G55" s="102"/>
      <c r="H55" s="102"/>
      <c r="I55" s="102"/>
      <c r="J55" s="102"/>
      <c r="K55" s="824"/>
      <c r="L55" s="825" t="b">
        <v>1</v>
      </c>
      <c r="M55" s="826"/>
      <c r="N55" s="835">
        <v>3458824</v>
      </c>
      <c r="O55" s="836"/>
      <c r="P55" s="836"/>
      <c r="Q55" s="837"/>
      <c r="R55" s="126" t="s">
        <v>90</v>
      </c>
      <c r="S55" s="784">
        <f>IF(L55,('別紙様式3-2'!W8-'別紙様式3-2'!S7)/'別紙様式3-2'!AA8,"（対象外）")</f>
        <v>3590823.5294117648</v>
      </c>
      <c r="T55" s="785"/>
      <c r="U55" s="785"/>
      <c r="V55" s="785"/>
      <c r="W55" s="127" t="str">
        <f>IF($L55,"円","")</f>
        <v>円</v>
      </c>
      <c r="X55" s="819">
        <f>IF(L55,S55-N55,"（対象外）")</f>
        <v>131999.52941176482</v>
      </c>
      <c r="Y55" s="820"/>
      <c r="Z55" s="820"/>
      <c r="AA55" s="820"/>
      <c r="AB55" s="128" t="str">
        <f t="shared" si="0"/>
        <v>円</v>
      </c>
      <c r="AC55" s="789">
        <f>IF(AND(L55,OR(L54,L56)),1,"-")</f>
        <v>1</v>
      </c>
      <c r="AD55" s="789"/>
      <c r="AE55" s="790"/>
      <c r="AF55" s="121"/>
      <c r="AG55" s="57"/>
      <c r="AH55" s="129"/>
      <c r="AI55" s="123"/>
      <c r="AJ55" s="124"/>
      <c r="AL55" s="92" t="str">
        <f>IFERROR(IF(AND(L55,L56),IF(AC56&lt;=0.5,"○","☓"),""),"")</f>
        <v>○</v>
      </c>
      <c r="AM55" s="93" t="s">
        <v>92</v>
      </c>
      <c r="AN55" s="94"/>
      <c r="AO55" s="94"/>
      <c r="AP55" s="94"/>
      <c r="AQ55" s="94"/>
      <c r="AR55" s="94"/>
      <c r="AS55" s="94"/>
      <c r="AT55" s="94"/>
      <c r="AU55" s="94"/>
      <c r="AV55" s="94"/>
      <c r="AW55" s="95"/>
    </row>
    <row r="56" spans="1:60" s="50" customFormat="1" ht="15.75" customHeight="1" thickBot="1">
      <c r="A56" s="130" t="s">
        <v>61</v>
      </c>
      <c r="B56" s="131"/>
      <c r="C56" s="131"/>
      <c r="D56" s="131"/>
      <c r="E56" s="131"/>
      <c r="F56" s="131"/>
      <c r="G56" s="131"/>
      <c r="H56" s="131"/>
      <c r="I56" s="131"/>
      <c r="J56" s="131"/>
      <c r="K56" s="827"/>
      <c r="L56" s="828" t="b">
        <v>1</v>
      </c>
      <c r="M56" s="829"/>
      <c r="N56" s="796">
        <v>3950000</v>
      </c>
      <c r="O56" s="797"/>
      <c r="P56" s="797"/>
      <c r="Q56" s="798"/>
      <c r="R56" s="132" t="s">
        <v>90</v>
      </c>
      <c r="S56" s="815">
        <f>IF(L56,'別紙様式3-2'!X8/'別紙様式3-2'!AB8,"（対象外）")</f>
        <v>4000000</v>
      </c>
      <c r="T56" s="816"/>
      <c r="U56" s="816"/>
      <c r="V56" s="816"/>
      <c r="W56" s="132" t="str">
        <f>IF($L56,"円","")</f>
        <v>円</v>
      </c>
      <c r="X56" s="817">
        <f>IF(L56,S56-N56,"（対象外）")</f>
        <v>50000</v>
      </c>
      <c r="Y56" s="818"/>
      <c r="Z56" s="818"/>
      <c r="AA56" s="818"/>
      <c r="AB56" s="133" t="str">
        <f t="shared" si="0"/>
        <v>円</v>
      </c>
      <c r="AC56" s="791">
        <f>IF(AND(L55,L56),X56/X55,IF(AND(L54,L56),1,"-"))</f>
        <v>0.37878922919511265</v>
      </c>
      <c r="AD56" s="791"/>
      <c r="AE56" s="792"/>
      <c r="AF56" s="786">
        <v>4300000</v>
      </c>
      <c r="AG56" s="787"/>
      <c r="AH56" s="787"/>
      <c r="AI56" s="788"/>
      <c r="AJ56" s="134" t="s">
        <v>4</v>
      </c>
      <c r="AL56" s="92" t="str">
        <f>IFERROR(IF(AF56&lt;=4400000,"○","☓"),"")</f>
        <v>○</v>
      </c>
      <c r="AM56" s="93" t="s">
        <v>93</v>
      </c>
      <c r="AN56" s="94"/>
      <c r="AO56" s="94"/>
      <c r="AP56" s="94"/>
      <c r="AQ56" s="94"/>
      <c r="AR56" s="94"/>
      <c r="AS56" s="94"/>
      <c r="AT56" s="94"/>
      <c r="AU56" s="94"/>
      <c r="AV56" s="94"/>
      <c r="AW56" s="95"/>
    </row>
    <row r="57" spans="1:60" s="50" customFormat="1" ht="15" customHeight="1" thickBot="1">
      <c r="A57" s="56"/>
      <c r="B57" s="115" t="s">
        <v>194</v>
      </c>
      <c r="C57" s="56"/>
      <c r="D57" s="56"/>
      <c r="E57" s="56"/>
      <c r="F57" s="56"/>
      <c r="G57" s="56"/>
      <c r="H57" s="56"/>
      <c r="I57" s="56"/>
      <c r="J57" s="56"/>
      <c r="K57" s="57"/>
      <c r="L57" s="57"/>
      <c r="M57" s="57"/>
      <c r="N57" s="57"/>
      <c r="O57" s="57"/>
      <c r="P57" s="57"/>
      <c r="Q57" s="57"/>
      <c r="R57" s="57"/>
      <c r="S57" s="135"/>
      <c r="T57" s="135"/>
      <c r="U57" s="135"/>
      <c r="V57" s="135"/>
      <c r="W57" s="135"/>
      <c r="X57" s="135"/>
      <c r="Y57" s="135"/>
      <c r="Z57" s="135"/>
      <c r="AA57" s="135"/>
      <c r="AB57" s="135"/>
      <c r="AC57" s="135"/>
      <c r="AD57" s="135"/>
      <c r="AE57" s="135"/>
      <c r="AF57" s="135"/>
      <c r="AG57" s="136"/>
      <c r="AH57" s="136"/>
      <c r="AI57" s="137"/>
      <c r="AJ57" s="137"/>
      <c r="AL57" s="92" t="str">
        <f>IFERROR(IF(OR(AND(NOT(L54),NOT(L55),NOT(L56)),AND(NOT(L54),NOT(L55),L56)),"☓","○"),"")</f>
        <v>○</v>
      </c>
      <c r="AM57" s="93" t="s">
        <v>94</v>
      </c>
      <c r="AN57" s="94"/>
      <c r="AO57" s="94"/>
      <c r="AP57" s="94"/>
      <c r="AQ57" s="94"/>
      <c r="AR57" s="94"/>
      <c r="AS57" s="94"/>
      <c r="AT57" s="94"/>
      <c r="AU57" s="94"/>
      <c r="AV57" s="94"/>
      <c r="AW57" s="95"/>
    </row>
    <row r="58" spans="1:60" s="50" customFormat="1" ht="4.5" customHeight="1" thickBot="1">
      <c r="A58" s="56"/>
      <c r="B58" s="114"/>
      <c r="C58" s="56"/>
      <c r="D58" s="56"/>
      <c r="E58" s="56"/>
      <c r="F58" s="56"/>
      <c r="G58" s="56"/>
      <c r="H58" s="56"/>
      <c r="I58" s="56"/>
      <c r="J58" s="56"/>
      <c r="K58" s="57"/>
      <c r="L58" s="57"/>
      <c r="M58" s="57"/>
      <c r="N58" s="57"/>
      <c r="O58" s="57"/>
      <c r="P58" s="57"/>
      <c r="Q58" s="57"/>
      <c r="R58" s="57"/>
      <c r="S58" s="135"/>
      <c r="T58" s="135"/>
      <c r="U58" s="135"/>
      <c r="V58" s="135"/>
      <c r="W58" s="135"/>
      <c r="X58" s="135"/>
      <c r="Y58" s="135"/>
      <c r="Z58" s="135"/>
      <c r="AA58" s="135"/>
      <c r="AB58" s="135"/>
      <c r="AC58" s="135"/>
      <c r="AD58" s="135"/>
      <c r="AE58" s="135"/>
      <c r="AF58" s="135"/>
      <c r="AG58" s="136"/>
      <c r="AH58" s="136"/>
      <c r="AI58" s="137"/>
      <c r="AJ58" s="137"/>
      <c r="AT58" s="55"/>
    </row>
    <row r="59" spans="1:60" s="50" customFormat="1" ht="15.75" customHeight="1" thickBot="1">
      <c r="A59" s="56" t="s">
        <v>20</v>
      </c>
      <c r="B59" s="315" t="s">
        <v>155</v>
      </c>
      <c r="C59" s="56"/>
      <c r="D59" s="56"/>
      <c r="E59" s="56"/>
      <c r="F59" s="56"/>
      <c r="G59" s="56"/>
      <c r="H59" s="56"/>
      <c r="I59" s="56"/>
      <c r="J59" s="56"/>
      <c r="K59" s="57"/>
      <c r="L59" s="57"/>
      <c r="M59" s="57"/>
      <c r="N59" s="57"/>
      <c r="O59" s="57"/>
      <c r="P59" s="57"/>
      <c r="Q59" s="57"/>
      <c r="R59" s="57"/>
      <c r="S59" s="122"/>
      <c r="T59" s="122"/>
      <c r="U59" s="122"/>
      <c r="V59" s="122"/>
      <c r="X59" s="777" t="s">
        <v>96</v>
      </c>
      <c r="Y59" s="778"/>
      <c r="Z59" s="778"/>
      <c r="AA59" s="778"/>
      <c r="AB59" s="778"/>
      <c r="AC59" s="778"/>
      <c r="AD59" s="778"/>
      <c r="AE59" s="779"/>
      <c r="AF59" s="761">
        <f>'別紙様式3-2'!$AC$8</f>
        <v>6</v>
      </c>
      <c r="AG59" s="762"/>
      <c r="AH59" s="762"/>
      <c r="AI59" s="739" t="s">
        <v>5</v>
      </c>
      <c r="AJ59" s="742"/>
      <c r="AK59" s="122"/>
      <c r="AL59" s="92" t="str">
        <f>IFERROR(IF(AF59&lt;=0,IF(OR(C62:C65),"○","☓"),"○"),"")</f>
        <v>○</v>
      </c>
      <c r="AM59" s="93" t="s">
        <v>95</v>
      </c>
      <c r="AN59" s="94"/>
      <c r="AO59" s="94"/>
      <c r="AP59" s="94"/>
      <c r="AQ59" s="94"/>
      <c r="AR59" s="94"/>
      <c r="AS59" s="94"/>
      <c r="AT59" s="94"/>
      <c r="AU59" s="94"/>
      <c r="AV59" s="94"/>
      <c r="AW59" s="95"/>
      <c r="AX59" s="122"/>
      <c r="BH59" s="55"/>
    </row>
    <row r="60" spans="1:60" s="50" customFormat="1" ht="4.5" customHeight="1">
      <c r="A60" s="56"/>
      <c r="B60" s="82"/>
      <c r="C60" s="56"/>
      <c r="D60" s="56"/>
      <c r="E60" s="56"/>
      <c r="F60" s="56"/>
      <c r="G60" s="56"/>
      <c r="H60" s="56"/>
      <c r="I60" s="56"/>
      <c r="J60" s="56"/>
      <c r="K60" s="57"/>
      <c r="L60" s="57"/>
      <c r="M60" s="57"/>
      <c r="N60" s="57"/>
      <c r="O60" s="57"/>
      <c r="P60" s="57"/>
      <c r="Q60" s="57"/>
      <c r="R60" s="57"/>
      <c r="S60" s="122"/>
      <c r="T60" s="122"/>
      <c r="U60" s="122"/>
      <c r="V60" s="122"/>
      <c r="W60" s="122"/>
      <c r="X60" s="122"/>
      <c r="Y60" s="122"/>
      <c r="Z60" s="122"/>
      <c r="AA60" s="122"/>
      <c r="AB60" s="122"/>
      <c r="AC60" s="122"/>
      <c r="AD60" s="122"/>
      <c r="AE60" s="122"/>
      <c r="AF60" s="122"/>
      <c r="AG60" s="122"/>
      <c r="AH60" s="122"/>
      <c r="AI60" s="122"/>
      <c r="AJ60" s="122"/>
      <c r="AT60" s="55"/>
    </row>
    <row r="61" spans="1:60" s="50" customFormat="1" ht="15" customHeight="1">
      <c r="A61" s="56"/>
      <c r="B61" s="138" t="s">
        <v>110</v>
      </c>
      <c r="C61" s="107"/>
      <c r="D61" s="107"/>
      <c r="E61" s="107"/>
      <c r="F61" s="107"/>
      <c r="G61" s="107"/>
      <c r="H61" s="107"/>
      <c r="I61" s="107"/>
      <c r="J61" s="107"/>
      <c r="K61" s="108"/>
      <c r="L61" s="108"/>
      <c r="M61" s="108"/>
      <c r="N61" s="108"/>
      <c r="O61" s="108"/>
      <c r="P61" s="108"/>
      <c r="Q61" s="108"/>
      <c r="R61" s="108"/>
      <c r="S61" s="108"/>
      <c r="T61" s="108"/>
      <c r="U61" s="108"/>
      <c r="V61" s="107"/>
      <c r="W61" s="107"/>
      <c r="X61" s="107"/>
      <c r="Y61" s="107"/>
      <c r="Z61" s="108"/>
      <c r="AA61" s="108"/>
      <c r="AB61" s="108"/>
      <c r="AC61" s="108"/>
      <c r="AD61" s="108"/>
      <c r="AE61" s="108"/>
      <c r="AF61" s="108"/>
      <c r="AG61" s="108"/>
      <c r="AH61" s="108"/>
      <c r="AI61" s="139"/>
      <c r="AJ61" s="57"/>
      <c r="AT61" s="55"/>
    </row>
    <row r="62" spans="1:60" s="50" customFormat="1" ht="15" customHeight="1">
      <c r="A62" s="56"/>
      <c r="B62" s="140"/>
      <c r="C62" s="141" t="b">
        <v>0</v>
      </c>
      <c r="D62" s="115" t="s">
        <v>68</v>
      </c>
      <c r="E62" s="113"/>
      <c r="F62" s="113"/>
      <c r="G62" s="113"/>
      <c r="H62" s="113"/>
      <c r="I62" s="113"/>
      <c r="J62" s="113"/>
      <c r="K62" s="290"/>
      <c r="L62" s="290"/>
      <c r="M62" s="290"/>
      <c r="N62" s="290"/>
      <c r="O62" s="290"/>
      <c r="P62" s="290"/>
      <c r="Q62" s="290"/>
      <c r="R62" s="290"/>
      <c r="S62" s="290"/>
      <c r="T62" s="290"/>
      <c r="U62" s="290"/>
      <c r="V62" s="113"/>
      <c r="W62" s="113"/>
      <c r="X62" s="113"/>
      <c r="Y62" s="113"/>
      <c r="Z62" s="290"/>
      <c r="AA62" s="290"/>
      <c r="AB62" s="290"/>
      <c r="AC62" s="290"/>
      <c r="AD62" s="290"/>
      <c r="AE62" s="290"/>
      <c r="AF62" s="290"/>
      <c r="AG62" s="290"/>
      <c r="AH62" s="290"/>
      <c r="AI62" s="291"/>
      <c r="AJ62" s="57"/>
      <c r="AT62" s="55"/>
    </row>
    <row r="63" spans="1:60" s="50" customFormat="1" ht="15" customHeight="1">
      <c r="A63" s="56"/>
      <c r="B63" s="140"/>
      <c r="C63" s="141" t="b">
        <v>0</v>
      </c>
      <c r="D63" s="115" t="s">
        <v>109</v>
      </c>
      <c r="E63" s="113"/>
      <c r="F63" s="113"/>
      <c r="G63" s="113"/>
      <c r="H63" s="113"/>
      <c r="I63" s="113"/>
      <c r="J63" s="113"/>
      <c r="K63" s="290"/>
      <c r="L63" s="290"/>
      <c r="M63" s="290"/>
      <c r="N63" s="290"/>
      <c r="O63" s="290"/>
      <c r="P63" s="290"/>
      <c r="Q63" s="290"/>
      <c r="R63" s="290"/>
      <c r="S63" s="290"/>
      <c r="T63" s="290"/>
      <c r="U63" s="290"/>
      <c r="V63" s="113"/>
      <c r="W63" s="113"/>
      <c r="X63" s="113"/>
      <c r="Y63" s="113"/>
      <c r="Z63" s="290"/>
      <c r="AA63" s="290"/>
      <c r="AB63" s="290"/>
      <c r="AC63" s="290"/>
      <c r="AD63" s="290"/>
      <c r="AE63" s="290"/>
      <c r="AF63" s="290"/>
      <c r="AG63" s="290"/>
      <c r="AH63" s="290"/>
      <c r="AI63" s="291"/>
      <c r="AJ63" s="57"/>
      <c r="AT63" s="55"/>
    </row>
    <row r="64" spans="1:60" s="50" customFormat="1" ht="27" customHeight="1">
      <c r="A64" s="56"/>
      <c r="B64" s="140"/>
      <c r="C64" s="141" t="b">
        <v>0</v>
      </c>
      <c r="D64" s="758" t="s">
        <v>111</v>
      </c>
      <c r="E64" s="758"/>
      <c r="F64" s="758"/>
      <c r="G64" s="758"/>
      <c r="H64" s="758"/>
      <c r="I64" s="758"/>
      <c r="J64" s="758"/>
      <c r="K64" s="758"/>
      <c r="L64" s="758"/>
      <c r="M64" s="758"/>
      <c r="N64" s="758"/>
      <c r="O64" s="758"/>
      <c r="P64" s="758"/>
      <c r="Q64" s="758"/>
      <c r="R64" s="758"/>
      <c r="S64" s="758"/>
      <c r="T64" s="758"/>
      <c r="U64" s="758"/>
      <c r="V64" s="758"/>
      <c r="W64" s="758"/>
      <c r="X64" s="758"/>
      <c r="Y64" s="758"/>
      <c r="Z64" s="758"/>
      <c r="AA64" s="758"/>
      <c r="AB64" s="758"/>
      <c r="AC64" s="758"/>
      <c r="AD64" s="758"/>
      <c r="AE64" s="758"/>
      <c r="AF64" s="758"/>
      <c r="AG64" s="758"/>
      <c r="AH64" s="758"/>
      <c r="AI64" s="759"/>
      <c r="AJ64" s="142"/>
      <c r="AL64" s="143"/>
      <c r="AM64" s="143"/>
      <c r="AT64" s="55"/>
    </row>
    <row r="65" spans="1:46" s="50" customFormat="1" ht="15" customHeight="1">
      <c r="A65" s="56"/>
      <c r="B65" s="140"/>
      <c r="C65" s="141" t="b">
        <v>0</v>
      </c>
      <c r="D65" s="115" t="s">
        <v>21</v>
      </c>
      <c r="E65" s="113"/>
      <c r="F65" s="113" t="s">
        <v>22</v>
      </c>
      <c r="G65" s="760"/>
      <c r="H65" s="760"/>
      <c r="I65" s="760"/>
      <c r="J65" s="760"/>
      <c r="K65" s="760"/>
      <c r="L65" s="760"/>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292" t="s">
        <v>23</v>
      </c>
      <c r="AJ65" s="57"/>
      <c r="AT65" s="55"/>
    </row>
    <row r="66" spans="1:46" s="50" customFormat="1" ht="6" customHeight="1">
      <c r="A66" s="56"/>
      <c r="B66" s="144"/>
      <c r="C66" s="145"/>
      <c r="D66" s="146"/>
      <c r="E66" s="145"/>
      <c r="F66" s="145"/>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7"/>
      <c r="AJ66" s="148"/>
      <c r="AT66" s="55"/>
    </row>
    <row r="67" spans="1:46" s="50" customFormat="1" ht="15" customHeight="1">
      <c r="A67" s="56" t="s">
        <v>246</v>
      </c>
      <c r="B67" s="315" t="s">
        <v>247</v>
      </c>
      <c r="C67" s="56"/>
      <c r="D67" s="56"/>
      <c r="E67" s="56"/>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T67" s="55"/>
    </row>
    <row r="68" spans="1:46" s="50" customFormat="1" ht="4.5" customHeight="1">
      <c r="A68" s="313"/>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T68" s="55"/>
    </row>
    <row r="69" spans="1:46" ht="30" customHeight="1">
      <c r="A69" s="771"/>
      <c r="B69" s="772"/>
      <c r="C69" s="772"/>
      <c r="D69" s="772"/>
      <c r="E69" s="772"/>
      <c r="F69" s="772"/>
      <c r="G69" s="772"/>
      <c r="H69" s="772"/>
      <c r="I69" s="772"/>
      <c r="J69" s="772"/>
      <c r="K69" s="772"/>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2"/>
      <c r="AJ69" s="773"/>
      <c r="AT69" s="64"/>
    </row>
    <row r="70" spans="1:46" s="50" customFormat="1" ht="6" customHeight="1">
      <c r="A70" s="56"/>
      <c r="B70" s="56"/>
      <c r="C70" s="56"/>
      <c r="D70" s="114"/>
      <c r="E70" s="56"/>
      <c r="F70" s="56"/>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57"/>
      <c r="AT70" s="55"/>
    </row>
    <row r="71" spans="1:46" s="50" customFormat="1" ht="9.9" customHeight="1">
      <c r="A71" s="56"/>
      <c r="B71" s="56"/>
      <c r="C71" s="56"/>
      <c r="D71" s="114"/>
      <c r="E71" s="56"/>
      <c r="F71" s="56"/>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57"/>
      <c r="AT71" s="55"/>
    </row>
    <row r="72" spans="1:46" s="50" customFormat="1" ht="15" customHeight="1">
      <c r="A72" s="45" t="s">
        <v>243</v>
      </c>
      <c r="B72" s="45"/>
      <c r="C72" s="56"/>
      <c r="D72" s="56"/>
      <c r="E72" s="56"/>
      <c r="F72" s="56"/>
      <c r="G72" s="56"/>
      <c r="H72" s="56"/>
      <c r="I72" s="56"/>
      <c r="J72" s="56"/>
      <c r="K72" s="57"/>
      <c r="L72" s="57"/>
      <c r="M72" s="57"/>
      <c r="N72" s="57"/>
      <c r="O72" s="57"/>
      <c r="P72" s="57"/>
      <c r="Q72" s="57"/>
      <c r="R72" s="57"/>
      <c r="S72" s="122"/>
      <c r="T72" s="122"/>
      <c r="U72" s="122"/>
      <c r="V72" s="114"/>
      <c r="W72" s="114"/>
      <c r="X72" s="114"/>
      <c r="Y72" s="114"/>
      <c r="Z72" s="114"/>
      <c r="AA72" s="114"/>
      <c r="AB72" s="114"/>
      <c r="AC72" s="114"/>
      <c r="AD72" s="114"/>
      <c r="AE72" s="114"/>
      <c r="AF72" s="114"/>
      <c r="AG72" s="114"/>
      <c r="AH72" s="114"/>
      <c r="AI72" s="114"/>
      <c r="AJ72" s="57"/>
      <c r="AT72" s="55"/>
    </row>
    <row r="73" spans="1:46" s="50" customFormat="1" ht="15" customHeight="1">
      <c r="A73" s="350"/>
      <c r="B73" s="351"/>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1"/>
      <c r="AF73" s="356" t="s">
        <v>244</v>
      </c>
      <c r="AG73" s="353"/>
      <c r="AH73" s="355" t="s">
        <v>245</v>
      </c>
      <c r="AI73" s="353"/>
      <c r="AJ73" s="354"/>
      <c r="AT73" s="55"/>
    </row>
    <row r="74" spans="1:46" ht="99.9" customHeight="1">
      <c r="A74" s="807" t="s">
        <v>261</v>
      </c>
      <c r="B74" s="808"/>
      <c r="C74" s="808"/>
      <c r="D74" s="808"/>
      <c r="E74" s="808"/>
      <c r="F74" s="808"/>
      <c r="G74" s="808"/>
      <c r="H74" s="808"/>
      <c r="I74" s="808"/>
      <c r="J74" s="808"/>
      <c r="K74" s="808"/>
      <c r="L74" s="808"/>
      <c r="M74" s="808"/>
      <c r="N74" s="808"/>
      <c r="O74" s="808"/>
      <c r="P74" s="808"/>
      <c r="Q74" s="808"/>
      <c r="R74" s="808"/>
      <c r="S74" s="808"/>
      <c r="T74" s="808"/>
      <c r="U74" s="808"/>
      <c r="V74" s="808"/>
      <c r="W74" s="808"/>
      <c r="X74" s="808"/>
      <c r="Y74" s="808"/>
      <c r="Z74" s="808"/>
      <c r="AA74" s="808"/>
      <c r="AB74" s="808"/>
      <c r="AC74" s="808"/>
      <c r="AD74" s="808"/>
      <c r="AE74" s="808"/>
      <c r="AF74" s="808"/>
      <c r="AG74" s="808"/>
      <c r="AH74" s="808"/>
      <c r="AI74" s="808"/>
      <c r="AJ74" s="809"/>
      <c r="AK74" s="337"/>
      <c r="AT74" s="64"/>
    </row>
    <row r="75" spans="1:46" ht="7.5" customHeight="1" thickBot="1">
      <c r="A75" s="338"/>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9"/>
      <c r="AK75" s="337"/>
      <c r="AT75" s="64"/>
    </row>
    <row r="76" spans="1:46" ht="15" customHeight="1">
      <c r="A76" s="810" t="s">
        <v>211</v>
      </c>
      <c r="B76" s="811"/>
      <c r="C76" s="811"/>
      <c r="D76" s="812"/>
      <c r="E76" s="813" t="s">
        <v>212</v>
      </c>
      <c r="F76" s="811"/>
      <c r="G76" s="811"/>
      <c r="H76" s="811"/>
      <c r="I76" s="811"/>
      <c r="J76" s="811"/>
      <c r="K76" s="811"/>
      <c r="L76" s="811"/>
      <c r="M76" s="811"/>
      <c r="N76" s="811"/>
      <c r="O76" s="811"/>
      <c r="P76" s="811"/>
      <c r="Q76" s="811"/>
      <c r="R76" s="811"/>
      <c r="S76" s="811"/>
      <c r="T76" s="811"/>
      <c r="U76" s="811"/>
      <c r="V76" s="811"/>
      <c r="W76" s="811"/>
      <c r="X76" s="811"/>
      <c r="Y76" s="811"/>
      <c r="Z76" s="811"/>
      <c r="AA76" s="811"/>
      <c r="AB76" s="811"/>
      <c r="AC76" s="811"/>
      <c r="AD76" s="811"/>
      <c r="AE76" s="811"/>
      <c r="AF76" s="811"/>
      <c r="AG76" s="811"/>
      <c r="AH76" s="811"/>
      <c r="AI76" s="811"/>
      <c r="AJ76" s="814"/>
      <c r="AK76" s="337"/>
      <c r="AT76" s="64"/>
    </row>
    <row r="77" spans="1:46" s="341" customFormat="1" ht="15" customHeight="1">
      <c r="A77" s="716" t="s">
        <v>213</v>
      </c>
      <c r="B77" s="717"/>
      <c r="C77" s="717"/>
      <c r="D77" s="718"/>
      <c r="E77" s="340"/>
      <c r="F77" s="725" t="s">
        <v>214</v>
      </c>
      <c r="G77" s="725"/>
      <c r="H77" s="725"/>
      <c r="I77" s="725"/>
      <c r="J77" s="725"/>
      <c r="K77" s="725"/>
      <c r="L77" s="725"/>
      <c r="M77" s="725"/>
      <c r="N77" s="725"/>
      <c r="O77" s="725"/>
      <c r="P77" s="725"/>
      <c r="Q77" s="725"/>
      <c r="R77" s="725"/>
      <c r="S77" s="725"/>
      <c r="T77" s="725"/>
      <c r="U77" s="725"/>
      <c r="V77" s="725"/>
      <c r="W77" s="725"/>
      <c r="X77" s="725"/>
      <c r="Y77" s="725"/>
      <c r="Z77" s="725"/>
      <c r="AA77" s="725"/>
      <c r="AB77" s="725"/>
      <c r="AC77" s="725"/>
      <c r="AD77" s="725"/>
      <c r="AE77" s="725"/>
      <c r="AF77" s="725"/>
      <c r="AG77" s="725"/>
      <c r="AH77" s="725"/>
      <c r="AI77" s="725"/>
      <c r="AJ77" s="726"/>
      <c r="AK77" s="337"/>
    </row>
    <row r="78" spans="1:46" s="341" customFormat="1" ht="15" customHeight="1">
      <c r="A78" s="719"/>
      <c r="B78" s="720"/>
      <c r="C78" s="720"/>
      <c r="D78" s="721"/>
      <c r="E78" s="342"/>
      <c r="F78" s="705" t="s">
        <v>215</v>
      </c>
      <c r="G78" s="705"/>
      <c r="H78" s="705"/>
      <c r="I78" s="705"/>
      <c r="J78" s="705"/>
      <c r="K78" s="705"/>
      <c r="L78" s="705"/>
      <c r="M78" s="705"/>
      <c r="N78" s="705"/>
      <c r="O78" s="705"/>
      <c r="P78" s="705"/>
      <c r="Q78" s="705"/>
      <c r="R78" s="705"/>
      <c r="S78" s="705"/>
      <c r="T78" s="705"/>
      <c r="U78" s="705"/>
      <c r="V78" s="705"/>
      <c r="W78" s="705"/>
      <c r="X78" s="705"/>
      <c r="Y78" s="705"/>
      <c r="Z78" s="705"/>
      <c r="AA78" s="705"/>
      <c r="AB78" s="705"/>
      <c r="AC78" s="705"/>
      <c r="AD78" s="705"/>
      <c r="AE78" s="705"/>
      <c r="AF78" s="705"/>
      <c r="AG78" s="705"/>
      <c r="AH78" s="705"/>
      <c r="AI78" s="705"/>
      <c r="AJ78" s="706"/>
      <c r="AK78" s="337"/>
    </row>
    <row r="79" spans="1:46" s="341" customFormat="1" ht="15" customHeight="1">
      <c r="A79" s="719"/>
      <c r="B79" s="720"/>
      <c r="C79" s="720"/>
      <c r="D79" s="721"/>
      <c r="E79" s="342"/>
      <c r="F79" s="705" t="s">
        <v>216</v>
      </c>
      <c r="G79" s="705"/>
      <c r="H79" s="705"/>
      <c r="I79" s="705"/>
      <c r="J79" s="705"/>
      <c r="K79" s="705"/>
      <c r="L79" s="705"/>
      <c r="M79" s="705"/>
      <c r="N79" s="705"/>
      <c r="O79" s="705"/>
      <c r="P79" s="705"/>
      <c r="Q79" s="705"/>
      <c r="R79" s="705"/>
      <c r="S79" s="705"/>
      <c r="T79" s="705"/>
      <c r="U79" s="705"/>
      <c r="V79" s="705"/>
      <c r="W79" s="705"/>
      <c r="X79" s="705"/>
      <c r="Y79" s="705"/>
      <c r="Z79" s="705"/>
      <c r="AA79" s="705"/>
      <c r="AB79" s="705"/>
      <c r="AC79" s="705"/>
      <c r="AD79" s="705"/>
      <c r="AE79" s="705"/>
      <c r="AF79" s="705"/>
      <c r="AG79" s="705"/>
      <c r="AH79" s="705"/>
      <c r="AI79" s="705"/>
      <c r="AJ79" s="706"/>
      <c r="AK79" s="337"/>
    </row>
    <row r="80" spans="1:46" s="341" customFormat="1" ht="15" customHeight="1">
      <c r="A80" s="722"/>
      <c r="B80" s="723"/>
      <c r="C80" s="723"/>
      <c r="D80" s="724"/>
      <c r="E80" s="343"/>
      <c r="F80" s="707" t="s">
        <v>217</v>
      </c>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8"/>
      <c r="AK80" s="337"/>
    </row>
    <row r="81" spans="1:37" s="341" customFormat="1" ht="30" customHeight="1">
      <c r="A81" s="716" t="s">
        <v>218</v>
      </c>
      <c r="B81" s="717"/>
      <c r="C81" s="717"/>
      <c r="D81" s="718"/>
      <c r="E81" s="340"/>
      <c r="F81" s="725" t="s">
        <v>259</v>
      </c>
      <c r="G81" s="725"/>
      <c r="H81" s="725"/>
      <c r="I81" s="725"/>
      <c r="J81" s="725"/>
      <c r="K81" s="725"/>
      <c r="L81" s="725"/>
      <c r="M81" s="725"/>
      <c r="N81" s="725"/>
      <c r="O81" s="725"/>
      <c r="P81" s="725"/>
      <c r="Q81" s="725"/>
      <c r="R81" s="725"/>
      <c r="S81" s="725"/>
      <c r="T81" s="725"/>
      <c r="U81" s="725"/>
      <c r="V81" s="725"/>
      <c r="W81" s="725"/>
      <c r="X81" s="725"/>
      <c r="Y81" s="725"/>
      <c r="Z81" s="725"/>
      <c r="AA81" s="725"/>
      <c r="AB81" s="725"/>
      <c r="AC81" s="725"/>
      <c r="AD81" s="725"/>
      <c r="AE81" s="725"/>
      <c r="AF81" s="725"/>
      <c r="AG81" s="725"/>
      <c r="AH81" s="725"/>
      <c r="AI81" s="725"/>
      <c r="AJ81" s="726"/>
      <c r="AK81" s="337"/>
    </row>
    <row r="82" spans="1:37" s="50" customFormat="1" ht="15" customHeight="1">
      <c r="A82" s="719"/>
      <c r="B82" s="720"/>
      <c r="C82" s="720"/>
      <c r="D82" s="721"/>
      <c r="E82" s="342"/>
      <c r="F82" s="705" t="s">
        <v>219</v>
      </c>
      <c r="G82" s="705"/>
      <c r="H82" s="705"/>
      <c r="I82" s="705"/>
      <c r="J82" s="705"/>
      <c r="K82" s="705"/>
      <c r="L82" s="705"/>
      <c r="M82" s="705"/>
      <c r="N82" s="705"/>
      <c r="O82" s="705"/>
      <c r="P82" s="705"/>
      <c r="Q82" s="705"/>
      <c r="R82" s="705"/>
      <c r="S82" s="705"/>
      <c r="T82" s="705"/>
      <c r="U82" s="705"/>
      <c r="V82" s="705"/>
      <c r="W82" s="705"/>
      <c r="X82" s="705"/>
      <c r="Y82" s="705"/>
      <c r="Z82" s="705"/>
      <c r="AA82" s="705"/>
      <c r="AB82" s="705"/>
      <c r="AC82" s="705"/>
      <c r="AD82" s="705"/>
      <c r="AE82" s="705"/>
      <c r="AF82" s="705"/>
      <c r="AG82" s="705"/>
      <c r="AH82" s="705"/>
      <c r="AI82" s="705"/>
      <c r="AJ82" s="706"/>
      <c r="AK82" s="337"/>
    </row>
    <row r="83" spans="1:37" s="50" customFormat="1" ht="15" customHeight="1">
      <c r="A83" s="719"/>
      <c r="B83" s="720"/>
      <c r="C83" s="720"/>
      <c r="D83" s="721"/>
      <c r="E83" s="342"/>
      <c r="F83" s="705" t="s">
        <v>220</v>
      </c>
      <c r="G83" s="705"/>
      <c r="H83" s="705"/>
      <c r="I83" s="705"/>
      <c r="J83" s="705"/>
      <c r="K83" s="705"/>
      <c r="L83" s="705"/>
      <c r="M83" s="705"/>
      <c r="N83" s="705"/>
      <c r="O83" s="705"/>
      <c r="P83" s="705"/>
      <c r="Q83" s="705"/>
      <c r="R83" s="705"/>
      <c r="S83" s="705"/>
      <c r="T83" s="705"/>
      <c r="U83" s="705"/>
      <c r="V83" s="705"/>
      <c r="W83" s="705"/>
      <c r="X83" s="705"/>
      <c r="Y83" s="705"/>
      <c r="Z83" s="705"/>
      <c r="AA83" s="705"/>
      <c r="AB83" s="705"/>
      <c r="AC83" s="705"/>
      <c r="AD83" s="705"/>
      <c r="AE83" s="705"/>
      <c r="AF83" s="705"/>
      <c r="AG83" s="705"/>
      <c r="AH83" s="705"/>
      <c r="AI83" s="705"/>
      <c r="AJ83" s="706"/>
      <c r="AK83" s="337"/>
    </row>
    <row r="84" spans="1:37" s="50" customFormat="1" ht="15" customHeight="1">
      <c r="A84" s="722"/>
      <c r="B84" s="723"/>
      <c r="C84" s="723"/>
      <c r="D84" s="724"/>
      <c r="E84" s="343"/>
      <c r="F84" s="707" t="s">
        <v>221</v>
      </c>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8"/>
      <c r="AK84" s="337"/>
    </row>
    <row r="85" spans="1:37" s="50" customFormat="1" ht="15" customHeight="1">
      <c r="A85" s="716" t="s">
        <v>222</v>
      </c>
      <c r="B85" s="717"/>
      <c r="C85" s="717"/>
      <c r="D85" s="718"/>
      <c r="E85" s="340"/>
      <c r="F85" s="725" t="s">
        <v>223</v>
      </c>
      <c r="G85" s="725"/>
      <c r="H85" s="725"/>
      <c r="I85" s="725"/>
      <c r="J85" s="725"/>
      <c r="K85" s="725"/>
      <c r="L85" s="725"/>
      <c r="M85" s="725"/>
      <c r="N85" s="725"/>
      <c r="O85" s="725"/>
      <c r="P85" s="725"/>
      <c r="Q85" s="725"/>
      <c r="R85" s="725"/>
      <c r="S85" s="725"/>
      <c r="T85" s="725"/>
      <c r="U85" s="725"/>
      <c r="V85" s="725"/>
      <c r="W85" s="725"/>
      <c r="X85" s="725"/>
      <c r="Y85" s="725"/>
      <c r="Z85" s="725"/>
      <c r="AA85" s="725"/>
      <c r="AB85" s="725"/>
      <c r="AC85" s="725"/>
      <c r="AD85" s="725"/>
      <c r="AE85" s="725"/>
      <c r="AF85" s="725"/>
      <c r="AG85" s="725"/>
      <c r="AH85" s="725"/>
      <c r="AI85" s="725"/>
      <c r="AJ85" s="726"/>
      <c r="AK85" s="337"/>
    </row>
    <row r="86" spans="1:37" s="50" customFormat="1" ht="30" customHeight="1">
      <c r="A86" s="719"/>
      <c r="B86" s="720"/>
      <c r="C86" s="720"/>
      <c r="D86" s="721"/>
      <c r="E86" s="342"/>
      <c r="F86" s="705" t="s">
        <v>224</v>
      </c>
      <c r="G86" s="705"/>
      <c r="H86" s="705"/>
      <c r="I86" s="705"/>
      <c r="J86" s="705"/>
      <c r="K86" s="705"/>
      <c r="L86" s="705"/>
      <c r="M86" s="705"/>
      <c r="N86" s="705"/>
      <c r="O86" s="705"/>
      <c r="P86" s="705"/>
      <c r="Q86" s="705"/>
      <c r="R86" s="705"/>
      <c r="S86" s="705"/>
      <c r="T86" s="705"/>
      <c r="U86" s="705"/>
      <c r="V86" s="705"/>
      <c r="W86" s="705"/>
      <c r="X86" s="705"/>
      <c r="Y86" s="705"/>
      <c r="Z86" s="705"/>
      <c r="AA86" s="705"/>
      <c r="AB86" s="705"/>
      <c r="AC86" s="705"/>
      <c r="AD86" s="705"/>
      <c r="AE86" s="705"/>
      <c r="AF86" s="705"/>
      <c r="AG86" s="705"/>
      <c r="AH86" s="705"/>
      <c r="AI86" s="705"/>
      <c r="AJ86" s="706"/>
      <c r="AK86" s="337"/>
    </row>
    <row r="87" spans="1:37" s="50" customFormat="1" ht="15" customHeight="1">
      <c r="A87" s="719"/>
      <c r="B87" s="720"/>
      <c r="C87" s="720"/>
      <c r="D87" s="721"/>
      <c r="E87" s="342"/>
      <c r="F87" s="705" t="s">
        <v>225</v>
      </c>
      <c r="G87" s="705"/>
      <c r="H87" s="705"/>
      <c r="I87" s="705"/>
      <c r="J87" s="705"/>
      <c r="K87" s="705"/>
      <c r="L87" s="705"/>
      <c r="M87" s="705"/>
      <c r="N87" s="705"/>
      <c r="O87" s="705"/>
      <c r="P87" s="705"/>
      <c r="Q87" s="705"/>
      <c r="R87" s="705"/>
      <c r="S87" s="705"/>
      <c r="T87" s="705"/>
      <c r="U87" s="705"/>
      <c r="V87" s="705"/>
      <c r="W87" s="705"/>
      <c r="X87" s="705"/>
      <c r="Y87" s="705"/>
      <c r="Z87" s="705"/>
      <c r="AA87" s="705"/>
      <c r="AB87" s="705"/>
      <c r="AC87" s="705"/>
      <c r="AD87" s="705"/>
      <c r="AE87" s="705"/>
      <c r="AF87" s="705"/>
      <c r="AG87" s="705"/>
      <c r="AH87" s="705"/>
      <c r="AI87" s="705"/>
      <c r="AJ87" s="706"/>
      <c r="AK87" s="337"/>
    </row>
    <row r="88" spans="1:37" s="50" customFormat="1" ht="15" customHeight="1">
      <c r="A88" s="719"/>
      <c r="B88" s="720"/>
      <c r="C88" s="720"/>
      <c r="D88" s="721"/>
      <c r="E88" s="342"/>
      <c r="F88" s="705" t="s">
        <v>226</v>
      </c>
      <c r="G88" s="705"/>
      <c r="H88" s="705"/>
      <c r="I88" s="705"/>
      <c r="J88" s="705"/>
      <c r="K88" s="705"/>
      <c r="L88" s="705"/>
      <c r="M88" s="705"/>
      <c r="N88" s="705"/>
      <c r="O88" s="705"/>
      <c r="P88" s="705"/>
      <c r="Q88" s="705"/>
      <c r="R88" s="705"/>
      <c r="S88" s="705"/>
      <c r="T88" s="705"/>
      <c r="U88" s="705"/>
      <c r="V88" s="705"/>
      <c r="W88" s="705"/>
      <c r="X88" s="705"/>
      <c r="Y88" s="705"/>
      <c r="Z88" s="705"/>
      <c r="AA88" s="705"/>
      <c r="AB88" s="705"/>
      <c r="AC88" s="705"/>
      <c r="AD88" s="705"/>
      <c r="AE88" s="705"/>
      <c r="AF88" s="705"/>
      <c r="AG88" s="705"/>
      <c r="AH88" s="705"/>
      <c r="AI88" s="705"/>
      <c r="AJ88" s="706"/>
      <c r="AK88" s="337"/>
    </row>
    <row r="89" spans="1:37" s="50" customFormat="1" ht="15" customHeight="1">
      <c r="A89" s="722"/>
      <c r="B89" s="723"/>
      <c r="C89" s="723"/>
      <c r="D89" s="724"/>
      <c r="E89" s="343"/>
      <c r="F89" s="707" t="s">
        <v>227</v>
      </c>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8"/>
      <c r="AK89" s="337"/>
    </row>
    <row r="90" spans="1:37" s="50" customFormat="1" ht="30" customHeight="1">
      <c r="A90" s="716" t="s">
        <v>228</v>
      </c>
      <c r="B90" s="717"/>
      <c r="C90" s="717"/>
      <c r="D90" s="718"/>
      <c r="E90" s="340"/>
      <c r="F90" s="725" t="s">
        <v>229</v>
      </c>
      <c r="G90" s="725"/>
      <c r="H90" s="725"/>
      <c r="I90" s="725"/>
      <c r="J90" s="725"/>
      <c r="K90" s="725"/>
      <c r="L90" s="725"/>
      <c r="M90" s="725"/>
      <c r="N90" s="725"/>
      <c r="O90" s="725"/>
      <c r="P90" s="725"/>
      <c r="Q90" s="725"/>
      <c r="R90" s="725"/>
      <c r="S90" s="725"/>
      <c r="T90" s="725"/>
      <c r="U90" s="725"/>
      <c r="V90" s="725"/>
      <c r="W90" s="725"/>
      <c r="X90" s="725"/>
      <c r="Y90" s="725"/>
      <c r="Z90" s="725"/>
      <c r="AA90" s="725"/>
      <c r="AB90" s="725"/>
      <c r="AC90" s="725"/>
      <c r="AD90" s="725"/>
      <c r="AE90" s="725"/>
      <c r="AF90" s="725"/>
      <c r="AG90" s="725"/>
      <c r="AH90" s="725"/>
      <c r="AI90" s="725"/>
      <c r="AJ90" s="726"/>
      <c r="AK90" s="337"/>
    </row>
    <row r="91" spans="1:37" s="50" customFormat="1" ht="15" customHeight="1">
      <c r="A91" s="719"/>
      <c r="B91" s="720"/>
      <c r="C91" s="720"/>
      <c r="D91" s="721"/>
      <c r="E91" s="342"/>
      <c r="F91" s="705" t="s">
        <v>230</v>
      </c>
      <c r="G91" s="705"/>
      <c r="H91" s="705"/>
      <c r="I91" s="705"/>
      <c r="J91" s="705"/>
      <c r="K91" s="705"/>
      <c r="L91" s="705"/>
      <c r="M91" s="705"/>
      <c r="N91" s="705"/>
      <c r="O91" s="705"/>
      <c r="P91" s="705"/>
      <c r="Q91" s="705"/>
      <c r="R91" s="705"/>
      <c r="S91" s="705"/>
      <c r="T91" s="705"/>
      <c r="U91" s="705"/>
      <c r="V91" s="705"/>
      <c r="W91" s="705"/>
      <c r="X91" s="705"/>
      <c r="Y91" s="705"/>
      <c r="Z91" s="705"/>
      <c r="AA91" s="705"/>
      <c r="AB91" s="705"/>
      <c r="AC91" s="705"/>
      <c r="AD91" s="705"/>
      <c r="AE91" s="705"/>
      <c r="AF91" s="705"/>
      <c r="AG91" s="705"/>
      <c r="AH91" s="705"/>
      <c r="AI91" s="705"/>
      <c r="AJ91" s="706"/>
      <c r="AK91" s="337"/>
    </row>
    <row r="92" spans="1:37" s="50" customFormat="1" ht="15" customHeight="1">
      <c r="A92" s="719"/>
      <c r="B92" s="720"/>
      <c r="C92" s="720"/>
      <c r="D92" s="721"/>
      <c r="E92" s="342"/>
      <c r="F92" s="705" t="s">
        <v>231</v>
      </c>
      <c r="G92" s="705"/>
      <c r="H92" s="705"/>
      <c r="I92" s="705"/>
      <c r="J92" s="705"/>
      <c r="K92" s="705"/>
      <c r="L92" s="705"/>
      <c r="M92" s="705"/>
      <c r="N92" s="705"/>
      <c r="O92" s="705"/>
      <c r="P92" s="705"/>
      <c r="Q92" s="705"/>
      <c r="R92" s="705"/>
      <c r="S92" s="705"/>
      <c r="T92" s="705"/>
      <c r="U92" s="705"/>
      <c r="V92" s="705"/>
      <c r="W92" s="705"/>
      <c r="X92" s="705"/>
      <c r="Y92" s="705"/>
      <c r="Z92" s="705"/>
      <c r="AA92" s="705"/>
      <c r="AB92" s="705"/>
      <c r="AC92" s="705"/>
      <c r="AD92" s="705"/>
      <c r="AE92" s="705"/>
      <c r="AF92" s="705"/>
      <c r="AG92" s="705"/>
      <c r="AH92" s="705"/>
      <c r="AI92" s="705"/>
      <c r="AJ92" s="706"/>
      <c r="AK92" s="337"/>
    </row>
    <row r="93" spans="1:37" s="50" customFormat="1" ht="15" customHeight="1">
      <c r="A93" s="722"/>
      <c r="B93" s="723"/>
      <c r="C93" s="723"/>
      <c r="D93" s="724"/>
      <c r="E93" s="343"/>
      <c r="F93" s="707" t="s">
        <v>232</v>
      </c>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8"/>
      <c r="AK93" s="337"/>
    </row>
    <row r="94" spans="1:37" s="50" customFormat="1" ht="15" customHeight="1">
      <c r="A94" s="716" t="s">
        <v>233</v>
      </c>
      <c r="B94" s="717"/>
      <c r="C94" s="717"/>
      <c r="D94" s="718"/>
      <c r="E94" s="340"/>
      <c r="F94" s="725" t="s">
        <v>234</v>
      </c>
      <c r="G94" s="725"/>
      <c r="H94" s="725"/>
      <c r="I94" s="725"/>
      <c r="J94" s="725"/>
      <c r="K94" s="725"/>
      <c r="L94" s="725"/>
      <c r="M94" s="725"/>
      <c r="N94" s="725"/>
      <c r="O94" s="725"/>
      <c r="P94" s="725"/>
      <c r="Q94" s="725"/>
      <c r="R94" s="725"/>
      <c r="S94" s="725"/>
      <c r="T94" s="725"/>
      <c r="U94" s="725"/>
      <c r="V94" s="725"/>
      <c r="W94" s="725"/>
      <c r="X94" s="725"/>
      <c r="Y94" s="725"/>
      <c r="Z94" s="725"/>
      <c r="AA94" s="725"/>
      <c r="AB94" s="725"/>
      <c r="AC94" s="725"/>
      <c r="AD94" s="725"/>
      <c r="AE94" s="725"/>
      <c r="AF94" s="725"/>
      <c r="AG94" s="725"/>
      <c r="AH94" s="725"/>
      <c r="AI94" s="725"/>
      <c r="AJ94" s="726"/>
      <c r="AK94" s="28"/>
    </row>
    <row r="95" spans="1:37" s="50" customFormat="1" ht="30" customHeight="1">
      <c r="A95" s="719"/>
      <c r="B95" s="720"/>
      <c r="C95" s="720"/>
      <c r="D95" s="721"/>
      <c r="E95" s="342"/>
      <c r="F95" s="705" t="s">
        <v>235</v>
      </c>
      <c r="G95" s="705"/>
      <c r="H95" s="705"/>
      <c r="I95" s="705"/>
      <c r="J95" s="705"/>
      <c r="K95" s="705"/>
      <c r="L95" s="705"/>
      <c r="M95" s="705"/>
      <c r="N95" s="705"/>
      <c r="O95" s="705"/>
      <c r="P95" s="705"/>
      <c r="Q95" s="705"/>
      <c r="R95" s="705"/>
      <c r="S95" s="705"/>
      <c r="T95" s="705"/>
      <c r="U95" s="705"/>
      <c r="V95" s="705"/>
      <c r="W95" s="705"/>
      <c r="X95" s="705"/>
      <c r="Y95" s="705"/>
      <c r="Z95" s="705"/>
      <c r="AA95" s="705"/>
      <c r="AB95" s="705"/>
      <c r="AC95" s="705"/>
      <c r="AD95" s="705"/>
      <c r="AE95" s="705"/>
      <c r="AF95" s="705"/>
      <c r="AG95" s="705"/>
      <c r="AH95" s="705"/>
      <c r="AI95" s="705"/>
      <c r="AJ95" s="706"/>
    </row>
    <row r="96" spans="1:37" s="50" customFormat="1" ht="15" customHeight="1">
      <c r="A96" s="719"/>
      <c r="B96" s="720"/>
      <c r="C96" s="720"/>
      <c r="D96" s="721"/>
      <c r="E96" s="342"/>
      <c r="F96" s="705" t="s">
        <v>236</v>
      </c>
      <c r="G96" s="705"/>
      <c r="H96" s="705"/>
      <c r="I96" s="705"/>
      <c r="J96" s="705"/>
      <c r="K96" s="705"/>
      <c r="L96" s="705"/>
      <c r="M96" s="705"/>
      <c r="N96" s="705"/>
      <c r="O96" s="705"/>
      <c r="P96" s="705"/>
      <c r="Q96" s="705"/>
      <c r="R96" s="705"/>
      <c r="S96" s="705"/>
      <c r="T96" s="705"/>
      <c r="U96" s="705"/>
      <c r="V96" s="705"/>
      <c r="W96" s="705"/>
      <c r="X96" s="705"/>
      <c r="Y96" s="705"/>
      <c r="Z96" s="705"/>
      <c r="AA96" s="705"/>
      <c r="AB96" s="705"/>
      <c r="AC96" s="705"/>
      <c r="AD96" s="705"/>
      <c r="AE96" s="705"/>
      <c r="AF96" s="705"/>
      <c r="AG96" s="705"/>
      <c r="AH96" s="705"/>
      <c r="AI96" s="705"/>
      <c r="AJ96" s="706"/>
    </row>
    <row r="97" spans="1:46" s="50" customFormat="1" ht="15" customHeight="1">
      <c r="A97" s="722"/>
      <c r="B97" s="723"/>
      <c r="C97" s="723"/>
      <c r="D97" s="724"/>
      <c r="E97" s="343"/>
      <c r="F97" s="707" t="s">
        <v>237</v>
      </c>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8"/>
    </row>
    <row r="98" spans="1:46" s="50" customFormat="1" ht="30" customHeight="1">
      <c r="A98" s="716" t="s">
        <v>260</v>
      </c>
      <c r="B98" s="717"/>
      <c r="C98" s="717"/>
      <c r="D98" s="718"/>
      <c r="E98" s="340"/>
      <c r="F98" s="725" t="s">
        <v>238</v>
      </c>
      <c r="G98" s="725"/>
      <c r="H98" s="725"/>
      <c r="I98" s="725"/>
      <c r="J98" s="725"/>
      <c r="K98" s="725"/>
      <c r="L98" s="725"/>
      <c r="M98" s="725"/>
      <c r="N98" s="725"/>
      <c r="O98" s="725"/>
      <c r="P98" s="725"/>
      <c r="Q98" s="725"/>
      <c r="R98" s="725"/>
      <c r="S98" s="725"/>
      <c r="T98" s="725"/>
      <c r="U98" s="725"/>
      <c r="V98" s="725"/>
      <c r="W98" s="725"/>
      <c r="X98" s="725"/>
      <c r="Y98" s="725"/>
      <c r="Z98" s="725"/>
      <c r="AA98" s="725"/>
      <c r="AB98" s="725"/>
      <c r="AC98" s="725"/>
      <c r="AD98" s="725"/>
      <c r="AE98" s="725"/>
      <c r="AF98" s="725"/>
      <c r="AG98" s="725"/>
      <c r="AH98" s="725"/>
      <c r="AI98" s="725"/>
      <c r="AJ98" s="726"/>
      <c r="AK98" s="344"/>
    </row>
    <row r="99" spans="1:46" s="50" customFormat="1" ht="15" customHeight="1">
      <c r="A99" s="719"/>
      <c r="B99" s="720"/>
      <c r="C99" s="720"/>
      <c r="D99" s="721"/>
      <c r="E99" s="342"/>
      <c r="F99" s="705" t="s">
        <v>239</v>
      </c>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6"/>
      <c r="AK99" s="337"/>
    </row>
    <row r="100" spans="1:46" s="50" customFormat="1" ht="15" customHeight="1">
      <c r="A100" s="719"/>
      <c r="B100" s="720"/>
      <c r="C100" s="720"/>
      <c r="D100" s="721"/>
      <c r="E100" s="342"/>
      <c r="F100" s="705" t="s">
        <v>240</v>
      </c>
      <c r="G100" s="705"/>
      <c r="H100" s="705"/>
      <c r="I100" s="705"/>
      <c r="J100" s="705"/>
      <c r="K100" s="705"/>
      <c r="L100" s="705"/>
      <c r="M100" s="705"/>
      <c r="N100" s="705"/>
      <c r="O100" s="705"/>
      <c r="P100" s="705"/>
      <c r="Q100" s="705"/>
      <c r="R100" s="705"/>
      <c r="S100" s="705"/>
      <c r="T100" s="705"/>
      <c r="U100" s="705"/>
      <c r="V100" s="705"/>
      <c r="W100" s="705"/>
      <c r="X100" s="705"/>
      <c r="Y100" s="705"/>
      <c r="Z100" s="705"/>
      <c r="AA100" s="705"/>
      <c r="AB100" s="705"/>
      <c r="AC100" s="705"/>
      <c r="AD100" s="705"/>
      <c r="AE100" s="705"/>
      <c r="AF100" s="705"/>
      <c r="AG100" s="705"/>
      <c r="AH100" s="705"/>
      <c r="AI100" s="705"/>
      <c r="AJ100" s="706"/>
      <c r="AK100" s="337"/>
    </row>
    <row r="101" spans="1:46" s="50" customFormat="1" ht="15" customHeight="1" thickBot="1">
      <c r="A101" s="727"/>
      <c r="B101" s="728"/>
      <c r="C101" s="728"/>
      <c r="D101" s="729"/>
      <c r="E101" s="345"/>
      <c r="F101" s="730" t="s">
        <v>241</v>
      </c>
      <c r="G101" s="730"/>
      <c r="H101" s="730"/>
      <c r="I101" s="730"/>
      <c r="J101" s="730"/>
      <c r="K101" s="730"/>
      <c r="L101" s="730"/>
      <c r="M101" s="730"/>
      <c r="N101" s="730"/>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1"/>
      <c r="AK101" s="28"/>
    </row>
    <row r="102" spans="1:46" s="50" customFormat="1" ht="30" customHeight="1" thickBot="1">
      <c r="A102" s="711" t="s">
        <v>258</v>
      </c>
      <c r="B102" s="712"/>
      <c r="C102" s="712"/>
      <c r="D102" s="712"/>
      <c r="E102" s="712"/>
      <c r="F102" s="712"/>
      <c r="G102" s="712"/>
      <c r="H102" s="712"/>
      <c r="I102" s="712"/>
      <c r="J102" s="712"/>
      <c r="K102" s="712"/>
      <c r="L102" s="712"/>
      <c r="M102" s="712"/>
      <c r="N102" s="713"/>
      <c r="O102" s="714"/>
      <c r="P102" s="714"/>
      <c r="Q102" s="715" t="s">
        <v>242</v>
      </c>
      <c r="R102" s="715"/>
      <c r="S102" s="732"/>
      <c r="T102" s="733"/>
      <c r="U102" s="733"/>
      <c r="V102" s="733"/>
      <c r="W102" s="733"/>
      <c r="X102" s="733"/>
      <c r="Y102" s="733"/>
      <c r="Z102" s="733"/>
      <c r="AA102" s="733"/>
      <c r="AB102" s="733"/>
      <c r="AC102" s="733"/>
      <c r="AD102" s="733"/>
      <c r="AE102" s="733"/>
      <c r="AF102" s="733"/>
      <c r="AG102" s="733"/>
      <c r="AH102" s="733"/>
      <c r="AI102" s="733"/>
      <c r="AJ102" s="734"/>
      <c r="AK102" s="28"/>
    </row>
    <row r="103" spans="1:46" s="50" customFormat="1" ht="9.9" customHeight="1">
      <c r="A103" s="346"/>
      <c r="B103" s="346"/>
      <c r="C103" s="346"/>
      <c r="D103" s="346"/>
      <c r="E103" s="346"/>
      <c r="F103" s="346"/>
      <c r="G103" s="346"/>
      <c r="H103" s="346"/>
      <c r="I103" s="346"/>
      <c r="J103" s="346"/>
      <c r="K103" s="346"/>
      <c r="L103" s="346"/>
      <c r="M103" s="346"/>
      <c r="N103" s="346"/>
      <c r="O103" s="347"/>
      <c r="P103" s="347"/>
      <c r="Q103" s="348"/>
      <c r="R103" s="348"/>
      <c r="S103" s="115"/>
      <c r="T103" s="115"/>
      <c r="U103" s="115"/>
      <c r="V103" s="115"/>
      <c r="W103" s="115"/>
      <c r="X103" s="115"/>
      <c r="Y103" s="115"/>
      <c r="Z103" s="115"/>
      <c r="AA103" s="115"/>
      <c r="AB103" s="115"/>
      <c r="AC103" s="115"/>
      <c r="AD103" s="115"/>
      <c r="AE103" s="115"/>
      <c r="AF103" s="115"/>
      <c r="AG103" s="115"/>
      <c r="AH103" s="115"/>
      <c r="AI103" s="115"/>
      <c r="AJ103" s="115"/>
      <c r="AK103" s="28"/>
    </row>
    <row r="104" spans="1:46" s="50" customFormat="1" ht="15" customHeight="1">
      <c r="A104" s="313" t="s">
        <v>24</v>
      </c>
      <c r="B104" s="709" t="s">
        <v>28</v>
      </c>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T104" s="55"/>
    </row>
    <row r="105" spans="1:46" ht="22.5" customHeight="1">
      <c r="A105" s="149" t="s">
        <v>24</v>
      </c>
      <c r="B105" s="710" t="s">
        <v>195</v>
      </c>
      <c r="C105" s="710"/>
      <c r="D105" s="710"/>
      <c r="E105" s="710"/>
      <c r="F105" s="710"/>
      <c r="G105" s="710"/>
      <c r="H105" s="710"/>
      <c r="I105" s="710"/>
      <c r="J105" s="710"/>
      <c r="K105" s="710"/>
      <c r="L105" s="710"/>
      <c r="M105" s="710"/>
      <c r="N105" s="710"/>
      <c r="O105" s="710"/>
      <c r="P105" s="710"/>
      <c r="Q105" s="710"/>
      <c r="R105" s="710"/>
      <c r="S105" s="710"/>
      <c r="T105" s="710"/>
      <c r="U105" s="710"/>
      <c r="V105" s="710"/>
      <c r="W105" s="710"/>
      <c r="X105" s="710"/>
      <c r="Y105" s="710"/>
      <c r="Z105" s="710"/>
      <c r="AA105" s="710"/>
      <c r="AB105" s="710"/>
      <c r="AC105" s="710"/>
      <c r="AD105" s="710"/>
      <c r="AE105" s="710"/>
      <c r="AF105" s="710"/>
      <c r="AG105" s="710"/>
      <c r="AH105" s="710"/>
      <c r="AI105" s="710"/>
      <c r="AJ105" s="710"/>
      <c r="AT105" s="64"/>
    </row>
    <row r="106" spans="1:46" ht="9.9" customHeight="1" thickBot="1">
      <c r="A106" s="150"/>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T106" s="64"/>
    </row>
    <row r="107" spans="1:46" ht="7.5" customHeight="1">
      <c r="A107" s="152"/>
      <c r="B107" s="153"/>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5"/>
      <c r="AT107" s="64"/>
    </row>
    <row r="108" spans="1:46" ht="25.5" customHeight="1">
      <c r="A108" s="156" t="s">
        <v>107</v>
      </c>
      <c r="B108" s="806" t="s">
        <v>108</v>
      </c>
      <c r="C108" s="806"/>
      <c r="D108" s="806"/>
      <c r="E108" s="806"/>
      <c r="F108" s="806"/>
      <c r="G108" s="806"/>
      <c r="H108" s="806"/>
      <c r="I108" s="806"/>
      <c r="J108" s="806"/>
      <c r="K108" s="806"/>
      <c r="L108" s="806"/>
      <c r="M108" s="806"/>
      <c r="N108" s="806"/>
      <c r="O108" s="806"/>
      <c r="P108" s="806"/>
      <c r="Q108" s="806"/>
      <c r="R108" s="806"/>
      <c r="S108" s="806"/>
      <c r="T108" s="806"/>
      <c r="U108" s="806"/>
      <c r="V108" s="806"/>
      <c r="W108" s="806"/>
      <c r="X108" s="806"/>
      <c r="Y108" s="806"/>
      <c r="Z108" s="806"/>
      <c r="AA108" s="806"/>
      <c r="AB108" s="806"/>
      <c r="AC108" s="806"/>
      <c r="AD108" s="806"/>
      <c r="AE108" s="806"/>
      <c r="AF108" s="806"/>
      <c r="AG108" s="806"/>
      <c r="AH108" s="806"/>
      <c r="AI108" s="806"/>
      <c r="AJ108" s="157"/>
    </row>
    <row r="109" spans="1:46" ht="7.5" customHeight="1">
      <c r="A109" s="156"/>
      <c r="B109" s="158"/>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7"/>
    </row>
    <row r="110" spans="1:46" s="166" customFormat="1" ht="19.5" customHeight="1">
      <c r="A110" s="160"/>
      <c r="B110" s="159"/>
      <c r="C110" s="161" t="s">
        <v>13</v>
      </c>
      <c r="D110" s="161"/>
      <c r="E110" s="802">
        <v>4</v>
      </c>
      <c r="F110" s="803"/>
      <c r="G110" s="161" t="s">
        <v>2</v>
      </c>
      <c r="H110" s="804">
        <v>6</v>
      </c>
      <c r="I110" s="805"/>
      <c r="J110" s="161" t="s">
        <v>3</v>
      </c>
      <c r="K110" s="804">
        <v>31</v>
      </c>
      <c r="L110" s="805"/>
      <c r="M110" s="161" t="s">
        <v>6</v>
      </c>
      <c r="N110" s="162"/>
      <c r="O110" s="162"/>
      <c r="P110" s="162"/>
      <c r="Q110" s="163"/>
      <c r="R110" s="799" t="s">
        <v>14</v>
      </c>
      <c r="S110" s="799"/>
      <c r="T110" s="799"/>
      <c r="U110" s="799"/>
      <c r="V110" s="799"/>
      <c r="W110" s="801" t="str">
        <f>IF(基本情報入力シート!M16="","",基本情報入力シート!M16)</f>
        <v/>
      </c>
      <c r="X110" s="801"/>
      <c r="Y110" s="801"/>
      <c r="Z110" s="801"/>
      <c r="AA110" s="801"/>
      <c r="AB110" s="801"/>
      <c r="AC110" s="801"/>
      <c r="AD110" s="801"/>
      <c r="AE110" s="801"/>
      <c r="AF110" s="801"/>
      <c r="AG110" s="801"/>
      <c r="AH110" s="801"/>
      <c r="AI110" s="164"/>
      <c r="AJ110" s="165"/>
    </row>
    <row r="111" spans="1:46" s="166" customFormat="1" ht="19.5" customHeight="1">
      <c r="A111" s="160"/>
      <c r="B111" s="162"/>
      <c r="C111" s="161"/>
      <c r="D111" s="161"/>
      <c r="E111" s="161"/>
      <c r="F111" s="161"/>
      <c r="G111" s="161"/>
      <c r="H111" s="161"/>
      <c r="I111" s="161"/>
      <c r="J111" s="161"/>
      <c r="K111" s="161"/>
      <c r="L111" s="161"/>
      <c r="M111" s="161"/>
      <c r="N111" s="161"/>
      <c r="O111" s="161"/>
      <c r="P111" s="162"/>
      <c r="Q111" s="163"/>
      <c r="R111" s="799" t="s">
        <v>15</v>
      </c>
      <c r="S111" s="799"/>
      <c r="T111" s="799"/>
      <c r="U111" s="799"/>
      <c r="V111" s="799"/>
      <c r="W111" s="800" t="str">
        <f>IF(基本情報入力シート!M21="","",基本情報入力シート!M21)</f>
        <v/>
      </c>
      <c r="X111" s="801"/>
      <c r="Y111" s="801"/>
      <c r="Z111" s="801"/>
      <c r="AA111" s="801"/>
      <c r="AB111" s="801"/>
      <c r="AC111" s="801"/>
      <c r="AD111" s="801"/>
      <c r="AE111" s="801"/>
      <c r="AF111" s="801"/>
      <c r="AG111" s="801"/>
      <c r="AH111" s="801"/>
      <c r="AI111" s="167"/>
      <c r="AJ111" s="165"/>
    </row>
    <row r="112" spans="1:46" ht="1.95" customHeight="1" thickBot="1">
      <c r="A112" s="79"/>
      <c r="B112" s="168"/>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1"/>
    </row>
    <row r="113" spans="1:36" ht="16.2">
      <c r="A113" s="169"/>
      <c r="B113" s="48"/>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70"/>
      <c r="AF113" s="169"/>
      <c r="AG113" s="169"/>
      <c r="AH113" s="169"/>
      <c r="AI113" s="169"/>
      <c r="AJ113" s="169"/>
    </row>
    <row r="114" spans="1:36">
      <c r="A114" s="171"/>
      <c r="B114" s="169" t="s">
        <v>16</v>
      </c>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row>
    <row r="115" spans="1:36">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row>
    <row r="116" spans="1:36">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row>
    <row r="117" spans="1:36">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row>
    <row r="118" spans="1:36">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row>
    <row r="119" spans="1:36">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row>
    <row r="120" spans="1:36">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row>
    <row r="121" spans="1:36">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row>
    <row r="122" spans="1:36">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row>
    <row r="123" spans="1:36">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row>
    <row r="124" spans="1:36">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row>
    <row r="125" spans="1:36">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row>
    <row r="126" spans="1:36">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row>
    <row r="127" spans="1:36">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row>
    <row r="128" spans="1:36">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row>
    <row r="129" spans="1:36">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row>
    <row r="130" spans="1:36">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row>
    <row r="131" spans="1:36">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row>
    <row r="132" spans="1:36">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row>
    <row r="133" spans="1:36">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row>
    <row r="134" spans="1:36">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row>
    <row r="135" spans="1:36">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row>
    <row r="136" spans="1:36">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row>
    <row r="137" spans="1:36">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row>
    <row r="138" spans="1:36">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row>
    <row r="139" spans="1:36">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row>
    <row r="140" spans="1:36">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row>
    <row r="141" spans="1:36">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row>
    <row r="142" spans="1:36">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row>
    <row r="143" spans="1:36">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row>
    <row r="144" spans="1:36">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row>
    <row r="145" spans="1:36">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row>
    <row r="146" spans="1:36">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1"/>
      <c r="AI146" s="171"/>
      <c r="AJ146" s="171"/>
    </row>
    <row r="147" spans="1:36">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1"/>
      <c r="AG147" s="171"/>
      <c r="AH147" s="171"/>
      <c r="AI147" s="171"/>
      <c r="AJ147" s="171"/>
    </row>
    <row r="148" spans="1:36">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1"/>
      <c r="AG148" s="171"/>
      <c r="AH148" s="171"/>
      <c r="AI148" s="171"/>
      <c r="AJ148" s="171"/>
    </row>
    <row r="149" spans="1:36">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1"/>
      <c r="AG149" s="171"/>
      <c r="AH149" s="171"/>
      <c r="AI149" s="171"/>
      <c r="AJ149" s="171"/>
    </row>
    <row r="150" spans="1:36">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row>
    <row r="151" spans="1:36">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row>
    <row r="152" spans="1:36">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row>
    <row r="153" spans="1:36">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row>
    <row r="154" spans="1:36">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row>
    <row r="155" spans="1:36">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row>
    <row r="156" spans="1:36">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row>
    <row r="157" spans="1:36">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row>
    <row r="158" spans="1:36">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row>
    <row r="159" spans="1:36">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row>
    <row r="160" spans="1:36">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row>
    <row r="161" spans="1:36">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row>
    <row r="162" spans="1:36">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row>
    <row r="163" spans="1:36">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row>
    <row r="164" spans="1:36">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row>
    <row r="165" spans="1:36">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row>
    <row r="166" spans="1:36">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row>
    <row r="167" spans="1:36">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row>
    <row r="168" spans="1:36">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row>
    <row r="169" spans="1:36">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row>
    <row r="170" spans="1:36">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row>
    <row r="171" spans="1:36">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row>
    <row r="172" spans="1:36">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row>
    <row r="173" spans="1:36">
      <c r="A173" s="169"/>
      <c r="B173" s="171"/>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row>
    <row r="174" spans="1:36">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row>
    <row r="175" spans="1:36">
      <c r="B175" s="169"/>
    </row>
  </sheetData>
  <sheetProtection formatCells="0" formatColumns="0" formatRows="0" insertColumns="0" insertRows="0" autoFilter="0"/>
  <mergeCells count="140">
    <mergeCell ref="C45:R45"/>
    <mergeCell ref="S42:Y42"/>
    <mergeCell ref="Z45:AA45"/>
    <mergeCell ref="D40:E40"/>
    <mergeCell ref="AB40:AH40"/>
    <mergeCell ref="K15:O15"/>
    <mergeCell ref="P15:S15"/>
    <mergeCell ref="AC15:AJ15"/>
    <mergeCell ref="S39:AA39"/>
    <mergeCell ref="AB39:AJ39"/>
    <mergeCell ref="A15:F15"/>
    <mergeCell ref="G15:J15"/>
    <mergeCell ref="S45:Y45"/>
    <mergeCell ref="AI41:AJ41"/>
    <mergeCell ref="S40:Y40"/>
    <mergeCell ref="Z40:AA40"/>
    <mergeCell ref="S41:Y41"/>
    <mergeCell ref="Z41:AA41"/>
    <mergeCell ref="AB30:AH30"/>
    <mergeCell ref="AI30:AJ30"/>
    <mergeCell ref="AB29:AH29"/>
    <mergeCell ref="AB28:AH28"/>
    <mergeCell ref="AI28:AJ28"/>
    <mergeCell ref="AI29:AJ29"/>
    <mergeCell ref="Y1:AB1"/>
    <mergeCell ref="AC1:AJ1"/>
    <mergeCell ref="S44:AA44"/>
    <mergeCell ref="AB45:AJ45"/>
    <mergeCell ref="AB42:AH42"/>
    <mergeCell ref="AI42:AJ42"/>
    <mergeCell ref="AB44:AH44"/>
    <mergeCell ref="AI44:AJ44"/>
    <mergeCell ref="S43:Y43"/>
    <mergeCell ref="Z43:AA43"/>
    <mergeCell ref="AB43:AH43"/>
    <mergeCell ref="AI43:AJ43"/>
    <mergeCell ref="Z42:AA42"/>
    <mergeCell ref="AI40:AJ40"/>
    <mergeCell ref="AB41:AH41"/>
    <mergeCell ref="AA3:AB3"/>
    <mergeCell ref="G14:AJ14"/>
    <mergeCell ref="H10:L10"/>
    <mergeCell ref="G11:AJ11"/>
    <mergeCell ref="G12:AJ12"/>
    <mergeCell ref="G8:AJ8"/>
    <mergeCell ref="G9:AJ9"/>
    <mergeCell ref="G13:AJ13"/>
    <mergeCell ref="T15:X15"/>
    <mergeCell ref="S56:V56"/>
    <mergeCell ref="X56:AA56"/>
    <mergeCell ref="X55:AA55"/>
    <mergeCell ref="K54:M54"/>
    <mergeCell ref="K55:M55"/>
    <mergeCell ref="K56:M56"/>
    <mergeCell ref="N54:Q54"/>
    <mergeCell ref="S54:V54"/>
    <mergeCell ref="N55:Q55"/>
    <mergeCell ref="R111:V111"/>
    <mergeCell ref="W111:AH111"/>
    <mergeCell ref="E110:F110"/>
    <mergeCell ref="H110:I110"/>
    <mergeCell ref="K110:L110"/>
    <mergeCell ref="R110:V110"/>
    <mergeCell ref="W110:AH110"/>
    <mergeCell ref="B108:AI108"/>
    <mergeCell ref="A74:AJ74"/>
    <mergeCell ref="A76:D76"/>
    <mergeCell ref="E76:AJ76"/>
    <mergeCell ref="A77:D80"/>
    <mergeCell ref="F77:AJ77"/>
    <mergeCell ref="F78:AJ78"/>
    <mergeCell ref="F79:AJ79"/>
    <mergeCell ref="F80:AJ80"/>
    <mergeCell ref="A81:D84"/>
    <mergeCell ref="F81:AJ81"/>
    <mergeCell ref="F82:AJ82"/>
    <mergeCell ref="F83:AJ83"/>
    <mergeCell ref="A90:D93"/>
    <mergeCell ref="F90:AJ90"/>
    <mergeCell ref="F91:AJ91"/>
    <mergeCell ref="F92:AJ92"/>
    <mergeCell ref="D64:AI64"/>
    <mergeCell ref="G65:AH65"/>
    <mergeCell ref="AF59:AH59"/>
    <mergeCell ref="AI46:AJ46"/>
    <mergeCell ref="S46:Y46"/>
    <mergeCell ref="AB46:AH46"/>
    <mergeCell ref="Z46:AA46"/>
    <mergeCell ref="A69:AJ69"/>
    <mergeCell ref="F84:AJ84"/>
    <mergeCell ref="AF53:AJ53"/>
    <mergeCell ref="AC53:AE53"/>
    <mergeCell ref="AI59:AJ59"/>
    <mergeCell ref="X59:AE59"/>
    <mergeCell ref="X54:AA54"/>
    <mergeCell ref="AC54:AE54"/>
    <mergeCell ref="S55:V55"/>
    <mergeCell ref="AF56:AI56"/>
    <mergeCell ref="AC55:AE55"/>
    <mergeCell ref="AC56:AE56"/>
    <mergeCell ref="K53:M53"/>
    <mergeCell ref="N53:R53"/>
    <mergeCell ref="S53:W53"/>
    <mergeCell ref="X53:AB53"/>
    <mergeCell ref="N56:Q56"/>
    <mergeCell ref="A4:AJ4"/>
    <mergeCell ref="AB26:AJ26"/>
    <mergeCell ref="D27:E27"/>
    <mergeCell ref="AB27:AH27"/>
    <mergeCell ref="AI27:AJ27"/>
    <mergeCell ref="A26:AA26"/>
    <mergeCell ref="A10:F12"/>
    <mergeCell ref="A9:F9"/>
    <mergeCell ref="A14:F14"/>
    <mergeCell ref="A13:F13"/>
    <mergeCell ref="A8:F8"/>
    <mergeCell ref="Y15:AB15"/>
    <mergeCell ref="F86:AJ86"/>
    <mergeCell ref="F87:AJ87"/>
    <mergeCell ref="F88:AJ88"/>
    <mergeCell ref="F89:AJ89"/>
    <mergeCell ref="B104:AJ104"/>
    <mergeCell ref="B105:AJ105"/>
    <mergeCell ref="A102:N102"/>
    <mergeCell ref="O102:P102"/>
    <mergeCell ref="Q102:R102"/>
    <mergeCell ref="A94:D97"/>
    <mergeCell ref="F94:AJ94"/>
    <mergeCell ref="F95:AJ95"/>
    <mergeCell ref="F96:AJ96"/>
    <mergeCell ref="F97:AJ97"/>
    <mergeCell ref="A98:D101"/>
    <mergeCell ref="F98:AJ98"/>
    <mergeCell ref="F99:AJ99"/>
    <mergeCell ref="F100:AJ100"/>
    <mergeCell ref="F101:AJ101"/>
    <mergeCell ref="S102:AJ102"/>
    <mergeCell ref="F93:AJ93"/>
    <mergeCell ref="A85:D89"/>
    <mergeCell ref="F85:AJ85"/>
  </mergeCells>
  <phoneticPr fontId="3"/>
  <conditionalFormatting sqref="A37:AJ69">
    <cfRule type="expression" dxfId="1" priority="10">
      <formula>AND($AL$19=TRUE,$AM$19=FALSE)</formula>
    </cfRule>
  </conditionalFormatting>
  <conditionalFormatting sqref="A25:AJ34">
    <cfRule type="expression" dxfId="0" priority="9">
      <formula>$AM$19=TRUE</formula>
    </cfRule>
  </conditionalFormatting>
  <dataValidations count="2">
    <dataValidation imeMode="halfAlpha" allowBlank="1" showInputMessage="1" showErrorMessage="1" sqref="H110:I110 K110:L110 E110:F110 Z61:AJ63 A15 Z38:AJ38 N53 S53 K61:U63 K50:R52 K57:R60 K46:R47 AJ48:AJ49 AJ32:AJ34 L22:M22 K15 T15 Z16:AJ16 K16:U16 K53 AF53:AF55 AG54:AG55 L38:L44 S38:U38 R42:R44 L24:M24 N22:U24 K22:K24 AJ24 K35:K44 K28:Q28 L35:L36 Z22:AI24 AJ22 K25:R25 AA28 K27:R27 K29:R31 M35:Q44 R35:R40 K72:R72 AJ65:AJ66 AJ70:AJ72" xr:uid="{00000000-0002-0000-0200-000000000000}"/>
    <dataValidation imeMode="hiragana" allowBlank="1" showInputMessage="1" showErrorMessage="1" sqref="W111" xr:uid="{00000000-0002-0000-0200-000001000000}"/>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rowBreaks count="1" manualBreakCount="1">
    <brk id="1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3" r:id="rId4" name="Check Box 103">
              <controlPr defaultSize="0" autoFill="0" autoLine="0" autoPict="0">
                <anchor moveWithCells="1">
                  <from>
                    <xdr:col>2</xdr:col>
                    <xdr:colOff>7620</xdr:colOff>
                    <xdr:row>60</xdr:row>
                    <xdr:rowOff>160020</xdr:rowOff>
                  </from>
                  <to>
                    <xdr:col>3</xdr:col>
                    <xdr:colOff>30480</xdr:colOff>
                    <xdr:row>62</xdr:row>
                    <xdr:rowOff>22860</xdr:rowOff>
                  </to>
                </anchor>
              </controlPr>
            </control>
          </mc:Choice>
        </mc:AlternateContent>
        <mc:AlternateContent xmlns:mc="http://schemas.openxmlformats.org/markup-compatibility/2006">
          <mc:Choice Requires="x14">
            <control shapeId="15464" r:id="rId5" name="Check Box 104">
              <controlPr defaultSize="0" autoFill="0" autoLine="0" autoPict="0">
                <anchor moveWithCells="1">
                  <from>
                    <xdr:col>2</xdr:col>
                    <xdr:colOff>7620</xdr:colOff>
                    <xdr:row>61</xdr:row>
                    <xdr:rowOff>182880</xdr:rowOff>
                  </from>
                  <to>
                    <xdr:col>3</xdr:col>
                    <xdr:colOff>30480</xdr:colOff>
                    <xdr:row>63</xdr:row>
                    <xdr:rowOff>38100</xdr:rowOff>
                  </to>
                </anchor>
              </controlPr>
            </control>
          </mc:Choice>
        </mc:AlternateContent>
        <mc:AlternateContent xmlns:mc="http://schemas.openxmlformats.org/markup-compatibility/2006">
          <mc:Choice Requires="x14">
            <control shapeId="15465" r:id="rId6" name="Check Box 105">
              <controlPr defaultSize="0" autoFill="0" autoLine="0" autoPict="0">
                <anchor moveWithCells="1">
                  <from>
                    <xdr:col>2</xdr:col>
                    <xdr:colOff>7620</xdr:colOff>
                    <xdr:row>63</xdr:row>
                    <xdr:rowOff>60960</xdr:rowOff>
                  </from>
                  <to>
                    <xdr:col>3</xdr:col>
                    <xdr:colOff>30480</xdr:colOff>
                    <xdr:row>63</xdr:row>
                    <xdr:rowOff>297180</xdr:rowOff>
                  </to>
                </anchor>
              </controlPr>
            </control>
          </mc:Choice>
        </mc:AlternateContent>
        <mc:AlternateContent xmlns:mc="http://schemas.openxmlformats.org/markup-compatibility/2006">
          <mc:Choice Requires="x14">
            <control shapeId="15467" r:id="rId7" name="Check Box 107">
              <controlPr defaultSize="0" autoFill="0" autoLine="0" autoPict="0">
                <anchor moveWithCells="1">
                  <from>
                    <xdr:col>2</xdr:col>
                    <xdr:colOff>7620</xdr:colOff>
                    <xdr:row>63</xdr:row>
                    <xdr:rowOff>312420</xdr:rowOff>
                  </from>
                  <to>
                    <xdr:col>3</xdr:col>
                    <xdr:colOff>30480</xdr:colOff>
                    <xdr:row>65</xdr:row>
                    <xdr:rowOff>22860</xdr:rowOff>
                  </to>
                </anchor>
              </controlPr>
            </control>
          </mc:Choice>
        </mc:AlternateContent>
        <mc:AlternateContent xmlns:mc="http://schemas.openxmlformats.org/markup-compatibility/2006">
          <mc:Choice Requires="x14">
            <control shapeId="15469" r:id="rId8" name="Check Box 109">
              <controlPr defaultSize="0" autoFill="0" autoLine="0" autoPict="0">
                <anchor moveWithCells="1">
                  <from>
                    <xdr:col>17</xdr:col>
                    <xdr:colOff>182880</xdr:colOff>
                    <xdr:row>18</xdr:row>
                    <xdr:rowOff>7620</xdr:rowOff>
                  </from>
                  <to>
                    <xdr:col>19</xdr:col>
                    <xdr:colOff>22860</xdr:colOff>
                    <xdr:row>19</xdr:row>
                    <xdr:rowOff>7620</xdr:rowOff>
                  </to>
                </anchor>
              </controlPr>
            </control>
          </mc:Choice>
        </mc:AlternateContent>
        <mc:AlternateContent xmlns:mc="http://schemas.openxmlformats.org/markup-compatibility/2006">
          <mc:Choice Requires="x14">
            <control shapeId="15470" r:id="rId9" name="Check Box 110">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2" r:id="rId10" name="Check Box 112">
              <controlPr defaultSize="0" autoFill="0" autoLine="0" autoPict="0">
                <anchor moveWithCells="1">
                  <from>
                    <xdr:col>11</xdr:col>
                    <xdr:colOff>0</xdr:colOff>
                    <xdr:row>53</xdr:row>
                    <xdr:rowOff>22860</xdr:rowOff>
                  </from>
                  <to>
                    <xdr:col>13</xdr:col>
                    <xdr:colOff>0</xdr:colOff>
                    <xdr:row>53</xdr:row>
                    <xdr:rowOff>182880</xdr:rowOff>
                  </to>
                </anchor>
              </controlPr>
            </control>
          </mc:Choice>
        </mc:AlternateContent>
        <mc:AlternateContent xmlns:mc="http://schemas.openxmlformats.org/markup-compatibility/2006">
          <mc:Choice Requires="x14">
            <control shapeId="15473" r:id="rId11" name="Check Box 113">
              <controlPr defaultSize="0" autoFill="0" autoLine="0" autoPict="0">
                <anchor moveWithCells="1">
                  <from>
                    <xdr:col>11</xdr:col>
                    <xdr:colOff>0</xdr:colOff>
                    <xdr:row>54</xdr:row>
                    <xdr:rowOff>7620</xdr:rowOff>
                  </from>
                  <to>
                    <xdr:col>12</xdr:col>
                    <xdr:colOff>0</xdr:colOff>
                    <xdr:row>54</xdr:row>
                    <xdr:rowOff>182880</xdr:rowOff>
                  </to>
                </anchor>
              </controlPr>
            </control>
          </mc:Choice>
        </mc:AlternateContent>
        <mc:AlternateContent xmlns:mc="http://schemas.openxmlformats.org/markup-compatibility/2006">
          <mc:Choice Requires="x14">
            <control shapeId="15474" r:id="rId12" name="Check Box 114">
              <controlPr defaultSize="0" autoFill="0" autoLine="0" autoPict="0">
                <anchor moveWithCells="1">
                  <from>
                    <xdr:col>11</xdr:col>
                    <xdr:colOff>0</xdr:colOff>
                    <xdr:row>55</xdr:row>
                    <xdr:rowOff>7620</xdr:rowOff>
                  </from>
                  <to>
                    <xdr:col>12</xdr:col>
                    <xdr:colOff>0</xdr:colOff>
                    <xdr:row>55</xdr:row>
                    <xdr:rowOff>182880</xdr:rowOff>
                  </to>
                </anchor>
              </controlPr>
            </control>
          </mc:Choice>
        </mc:AlternateContent>
        <mc:AlternateContent xmlns:mc="http://schemas.openxmlformats.org/markup-compatibility/2006">
          <mc:Choice Requires="x14">
            <control shapeId="15475" r:id="rId13" name="Check Box 115">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6" r:id="rId14" name="Check Box 116">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7" r:id="rId15" name="Check Box 117">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8" r:id="rId16" name="Check Box 118">
              <controlPr defaultSize="0" autoFill="0" autoLine="0" autoPict="0">
                <anchor moveWithCells="1">
                  <from>
                    <xdr:col>3</xdr:col>
                    <xdr:colOff>190500</xdr:colOff>
                    <xdr:row>75</xdr:row>
                    <xdr:rowOff>106680</xdr:rowOff>
                  </from>
                  <to>
                    <xdr:col>5</xdr:col>
                    <xdr:colOff>0</xdr:colOff>
                    <xdr:row>77</xdr:row>
                    <xdr:rowOff>68580</xdr:rowOff>
                  </to>
                </anchor>
              </controlPr>
            </control>
          </mc:Choice>
        </mc:AlternateContent>
        <mc:AlternateContent xmlns:mc="http://schemas.openxmlformats.org/markup-compatibility/2006">
          <mc:Choice Requires="x14">
            <control shapeId="15479" r:id="rId17" name="Check Box 119">
              <controlPr defaultSize="0" autoFill="0" autoLine="0" autoPict="0">
                <anchor moveWithCells="1">
                  <from>
                    <xdr:col>3</xdr:col>
                    <xdr:colOff>190500</xdr:colOff>
                    <xdr:row>76</xdr:row>
                    <xdr:rowOff>129540</xdr:rowOff>
                  </from>
                  <to>
                    <xdr:col>4</xdr:col>
                    <xdr:colOff>190500</xdr:colOff>
                    <xdr:row>78</xdr:row>
                    <xdr:rowOff>91440</xdr:rowOff>
                  </to>
                </anchor>
              </controlPr>
            </control>
          </mc:Choice>
        </mc:AlternateContent>
        <mc:AlternateContent xmlns:mc="http://schemas.openxmlformats.org/markup-compatibility/2006">
          <mc:Choice Requires="x14">
            <control shapeId="15480" r:id="rId18" name="Check Box 120">
              <controlPr defaultSize="0" autoFill="0" autoLine="0" autoPict="0">
                <anchor moveWithCells="1">
                  <from>
                    <xdr:col>4</xdr:col>
                    <xdr:colOff>7620</xdr:colOff>
                    <xdr:row>78</xdr:row>
                    <xdr:rowOff>106680</xdr:rowOff>
                  </from>
                  <to>
                    <xdr:col>5</xdr:col>
                    <xdr:colOff>7620</xdr:colOff>
                    <xdr:row>80</xdr:row>
                    <xdr:rowOff>68580</xdr:rowOff>
                  </to>
                </anchor>
              </controlPr>
            </control>
          </mc:Choice>
        </mc:AlternateContent>
        <mc:AlternateContent xmlns:mc="http://schemas.openxmlformats.org/markup-compatibility/2006">
          <mc:Choice Requires="x14">
            <control shapeId="15481" r:id="rId19" name="Check Box 121">
              <controlPr defaultSize="0" autoFill="0" autoLine="0" autoPict="0">
                <anchor moveWithCells="1">
                  <from>
                    <xdr:col>4</xdr:col>
                    <xdr:colOff>7620</xdr:colOff>
                    <xdr:row>77</xdr:row>
                    <xdr:rowOff>114300</xdr:rowOff>
                  </from>
                  <to>
                    <xdr:col>5</xdr:col>
                    <xdr:colOff>7620</xdr:colOff>
                    <xdr:row>79</xdr:row>
                    <xdr:rowOff>76200</xdr:rowOff>
                  </to>
                </anchor>
              </controlPr>
            </control>
          </mc:Choice>
        </mc:AlternateContent>
        <mc:AlternateContent xmlns:mc="http://schemas.openxmlformats.org/markup-compatibility/2006">
          <mc:Choice Requires="x14">
            <control shapeId="15504" r:id="rId20" name="Check Box 144">
              <controlPr defaultSize="0" autoFill="0" autoLine="0" autoPict="0">
                <anchor moveWithCells="1">
                  <from>
                    <xdr:col>4</xdr:col>
                    <xdr:colOff>7620</xdr:colOff>
                    <xdr:row>80</xdr:row>
                    <xdr:rowOff>15240</xdr:rowOff>
                  </from>
                  <to>
                    <xdr:col>5</xdr:col>
                    <xdr:colOff>15240</xdr:colOff>
                    <xdr:row>80</xdr:row>
                    <xdr:rowOff>358140</xdr:rowOff>
                  </to>
                </anchor>
              </controlPr>
            </control>
          </mc:Choice>
        </mc:AlternateContent>
        <mc:AlternateContent xmlns:mc="http://schemas.openxmlformats.org/markup-compatibility/2006">
          <mc:Choice Requires="x14">
            <control shapeId="15505" r:id="rId21" name="Check Box 145">
              <controlPr defaultSize="0" autoFill="0" autoLine="0" autoPict="0">
                <anchor moveWithCells="1">
                  <from>
                    <xdr:col>4</xdr:col>
                    <xdr:colOff>7620</xdr:colOff>
                    <xdr:row>80</xdr:row>
                    <xdr:rowOff>297180</xdr:rowOff>
                  </from>
                  <to>
                    <xdr:col>5</xdr:col>
                    <xdr:colOff>15240</xdr:colOff>
                    <xdr:row>82</xdr:row>
                    <xdr:rowOff>68580</xdr:rowOff>
                  </to>
                </anchor>
              </controlPr>
            </control>
          </mc:Choice>
        </mc:AlternateContent>
        <mc:AlternateContent xmlns:mc="http://schemas.openxmlformats.org/markup-compatibility/2006">
          <mc:Choice Requires="x14">
            <control shapeId="15506" r:id="rId22" name="Check Box 146">
              <controlPr defaultSize="0" autoFill="0" autoLine="0" autoPict="0">
                <anchor moveWithCells="1">
                  <from>
                    <xdr:col>4</xdr:col>
                    <xdr:colOff>15240</xdr:colOff>
                    <xdr:row>82</xdr:row>
                    <xdr:rowOff>114300</xdr:rowOff>
                  </from>
                  <to>
                    <xdr:col>5</xdr:col>
                    <xdr:colOff>22860</xdr:colOff>
                    <xdr:row>84</xdr:row>
                    <xdr:rowOff>76200</xdr:rowOff>
                  </to>
                </anchor>
              </controlPr>
            </control>
          </mc:Choice>
        </mc:AlternateContent>
        <mc:AlternateContent xmlns:mc="http://schemas.openxmlformats.org/markup-compatibility/2006">
          <mc:Choice Requires="x14">
            <control shapeId="15507" r:id="rId23" name="Check Box 147">
              <controlPr defaultSize="0" autoFill="0" autoLine="0" autoPict="0">
                <anchor moveWithCells="1">
                  <from>
                    <xdr:col>4</xdr:col>
                    <xdr:colOff>15240</xdr:colOff>
                    <xdr:row>81</xdr:row>
                    <xdr:rowOff>106680</xdr:rowOff>
                  </from>
                  <to>
                    <xdr:col>5</xdr:col>
                    <xdr:colOff>22860</xdr:colOff>
                    <xdr:row>83</xdr:row>
                    <xdr:rowOff>68580</xdr:rowOff>
                  </to>
                </anchor>
              </controlPr>
            </control>
          </mc:Choice>
        </mc:AlternateContent>
        <mc:AlternateContent xmlns:mc="http://schemas.openxmlformats.org/markup-compatibility/2006">
          <mc:Choice Requires="x14">
            <control shapeId="15509" r:id="rId24" name="Check Box 149">
              <controlPr defaultSize="0" autoFill="0" autoLine="0" autoPict="0">
                <anchor moveWithCells="1">
                  <from>
                    <xdr:col>3</xdr:col>
                    <xdr:colOff>190500</xdr:colOff>
                    <xdr:row>84</xdr:row>
                    <xdr:rowOff>175260</xdr:rowOff>
                  </from>
                  <to>
                    <xdr:col>5</xdr:col>
                    <xdr:colOff>0</xdr:colOff>
                    <xdr:row>85</xdr:row>
                    <xdr:rowOff>327660</xdr:rowOff>
                  </to>
                </anchor>
              </controlPr>
            </control>
          </mc:Choice>
        </mc:AlternateContent>
        <mc:AlternateContent xmlns:mc="http://schemas.openxmlformats.org/markup-compatibility/2006">
          <mc:Choice Requires="x14">
            <control shapeId="15510" r:id="rId25" name="Check Box 150">
              <controlPr defaultSize="0" autoFill="0" autoLine="0" autoPict="0">
                <anchor moveWithCells="1">
                  <from>
                    <xdr:col>3</xdr:col>
                    <xdr:colOff>190500</xdr:colOff>
                    <xdr:row>85</xdr:row>
                    <xdr:rowOff>304800</xdr:rowOff>
                  </from>
                  <to>
                    <xdr:col>4</xdr:col>
                    <xdr:colOff>190500</xdr:colOff>
                    <xdr:row>87</xdr:row>
                    <xdr:rowOff>76200</xdr:rowOff>
                  </to>
                </anchor>
              </controlPr>
            </control>
          </mc:Choice>
        </mc:AlternateContent>
        <mc:AlternateContent xmlns:mc="http://schemas.openxmlformats.org/markup-compatibility/2006">
          <mc:Choice Requires="x14">
            <control shapeId="15511" r:id="rId26" name="Check Box 151">
              <controlPr defaultSize="0" autoFill="0" autoLine="0" autoPict="0">
                <anchor moveWithCells="1">
                  <from>
                    <xdr:col>4</xdr:col>
                    <xdr:colOff>7620</xdr:colOff>
                    <xdr:row>87</xdr:row>
                    <xdr:rowOff>114300</xdr:rowOff>
                  </from>
                  <to>
                    <xdr:col>5</xdr:col>
                    <xdr:colOff>7620</xdr:colOff>
                    <xdr:row>89</xdr:row>
                    <xdr:rowOff>76200</xdr:rowOff>
                  </to>
                </anchor>
              </controlPr>
            </control>
          </mc:Choice>
        </mc:AlternateContent>
        <mc:AlternateContent xmlns:mc="http://schemas.openxmlformats.org/markup-compatibility/2006">
          <mc:Choice Requires="x14">
            <control shapeId="15512" r:id="rId27" name="Check Box 152">
              <controlPr defaultSize="0" autoFill="0" autoLine="0" autoPict="0">
                <anchor moveWithCells="1">
                  <from>
                    <xdr:col>4</xdr:col>
                    <xdr:colOff>7620</xdr:colOff>
                    <xdr:row>86</xdr:row>
                    <xdr:rowOff>114300</xdr:rowOff>
                  </from>
                  <to>
                    <xdr:col>5</xdr:col>
                    <xdr:colOff>7620</xdr:colOff>
                    <xdr:row>88</xdr:row>
                    <xdr:rowOff>76200</xdr:rowOff>
                  </to>
                </anchor>
              </controlPr>
            </control>
          </mc:Choice>
        </mc:AlternateContent>
        <mc:AlternateContent xmlns:mc="http://schemas.openxmlformats.org/markup-compatibility/2006">
          <mc:Choice Requires="x14">
            <control shapeId="15513" r:id="rId28" name="Check Box 153">
              <controlPr defaultSize="0" autoFill="0" autoLine="0" autoPict="0">
                <anchor moveWithCells="1">
                  <from>
                    <xdr:col>4</xdr:col>
                    <xdr:colOff>7620</xdr:colOff>
                    <xdr:row>83</xdr:row>
                    <xdr:rowOff>114300</xdr:rowOff>
                  </from>
                  <to>
                    <xdr:col>5</xdr:col>
                    <xdr:colOff>7620</xdr:colOff>
                    <xdr:row>85</xdr:row>
                    <xdr:rowOff>76200</xdr:rowOff>
                  </to>
                </anchor>
              </controlPr>
            </control>
          </mc:Choice>
        </mc:AlternateContent>
        <mc:AlternateContent xmlns:mc="http://schemas.openxmlformats.org/markup-compatibility/2006">
          <mc:Choice Requires="x14">
            <control shapeId="15514" r:id="rId29" name="Check Box 154">
              <controlPr defaultSize="0" autoFill="0" autoLine="0" autoPict="0">
                <anchor moveWithCells="1">
                  <from>
                    <xdr:col>4</xdr:col>
                    <xdr:colOff>0</xdr:colOff>
                    <xdr:row>89</xdr:row>
                    <xdr:rowOff>22860</xdr:rowOff>
                  </from>
                  <to>
                    <xdr:col>5</xdr:col>
                    <xdr:colOff>7620</xdr:colOff>
                    <xdr:row>89</xdr:row>
                    <xdr:rowOff>365760</xdr:rowOff>
                  </to>
                </anchor>
              </controlPr>
            </control>
          </mc:Choice>
        </mc:AlternateContent>
        <mc:AlternateContent xmlns:mc="http://schemas.openxmlformats.org/markup-compatibility/2006">
          <mc:Choice Requires="x14">
            <control shapeId="15515" r:id="rId30" name="Check Box 155">
              <controlPr defaultSize="0" autoFill="0" autoLine="0" autoPict="0">
                <anchor moveWithCells="1">
                  <from>
                    <xdr:col>4</xdr:col>
                    <xdr:colOff>0</xdr:colOff>
                    <xdr:row>89</xdr:row>
                    <xdr:rowOff>304800</xdr:rowOff>
                  </from>
                  <to>
                    <xdr:col>5</xdr:col>
                    <xdr:colOff>7620</xdr:colOff>
                    <xdr:row>91</xdr:row>
                    <xdr:rowOff>76200</xdr:rowOff>
                  </to>
                </anchor>
              </controlPr>
            </control>
          </mc:Choice>
        </mc:AlternateContent>
        <mc:AlternateContent xmlns:mc="http://schemas.openxmlformats.org/markup-compatibility/2006">
          <mc:Choice Requires="x14">
            <control shapeId="15516" r:id="rId31" name="Check Box 156">
              <controlPr defaultSize="0" autoFill="0" autoLine="0" autoPict="0">
                <anchor moveWithCells="1">
                  <from>
                    <xdr:col>4</xdr:col>
                    <xdr:colOff>7620</xdr:colOff>
                    <xdr:row>91</xdr:row>
                    <xdr:rowOff>121920</xdr:rowOff>
                  </from>
                  <to>
                    <xdr:col>5</xdr:col>
                    <xdr:colOff>15240</xdr:colOff>
                    <xdr:row>93</xdr:row>
                    <xdr:rowOff>83820</xdr:rowOff>
                  </to>
                </anchor>
              </controlPr>
            </control>
          </mc:Choice>
        </mc:AlternateContent>
        <mc:AlternateContent xmlns:mc="http://schemas.openxmlformats.org/markup-compatibility/2006">
          <mc:Choice Requires="x14">
            <control shapeId="15517" r:id="rId32" name="Check Box 157">
              <controlPr defaultSize="0" autoFill="0" autoLine="0" autoPict="0">
                <anchor moveWithCells="1">
                  <from>
                    <xdr:col>4</xdr:col>
                    <xdr:colOff>7620</xdr:colOff>
                    <xdr:row>90</xdr:row>
                    <xdr:rowOff>114300</xdr:rowOff>
                  </from>
                  <to>
                    <xdr:col>5</xdr:col>
                    <xdr:colOff>15240</xdr:colOff>
                    <xdr:row>92</xdr:row>
                    <xdr:rowOff>76200</xdr:rowOff>
                  </to>
                </anchor>
              </controlPr>
            </control>
          </mc:Choice>
        </mc:AlternateContent>
        <mc:AlternateContent xmlns:mc="http://schemas.openxmlformats.org/markup-compatibility/2006">
          <mc:Choice Requires="x14">
            <control shapeId="15518" r:id="rId33" name="Check Box 158">
              <controlPr defaultSize="0" autoFill="0" autoLine="0" autoPict="0">
                <anchor moveWithCells="1">
                  <from>
                    <xdr:col>4</xdr:col>
                    <xdr:colOff>0</xdr:colOff>
                    <xdr:row>92</xdr:row>
                    <xdr:rowOff>129540</xdr:rowOff>
                  </from>
                  <to>
                    <xdr:col>5</xdr:col>
                    <xdr:colOff>7620</xdr:colOff>
                    <xdr:row>94</xdr:row>
                    <xdr:rowOff>91440</xdr:rowOff>
                  </to>
                </anchor>
              </controlPr>
            </control>
          </mc:Choice>
        </mc:AlternateContent>
        <mc:AlternateContent xmlns:mc="http://schemas.openxmlformats.org/markup-compatibility/2006">
          <mc:Choice Requires="x14">
            <control shapeId="15519" r:id="rId34" name="Check Box 159">
              <controlPr defaultSize="0" autoFill="0" autoLine="0" autoPict="0">
                <anchor moveWithCells="1">
                  <from>
                    <xdr:col>4</xdr:col>
                    <xdr:colOff>0</xdr:colOff>
                    <xdr:row>93</xdr:row>
                    <xdr:rowOff>190500</xdr:rowOff>
                  </from>
                  <to>
                    <xdr:col>5</xdr:col>
                    <xdr:colOff>7620</xdr:colOff>
                    <xdr:row>94</xdr:row>
                    <xdr:rowOff>342900</xdr:rowOff>
                  </to>
                </anchor>
              </controlPr>
            </control>
          </mc:Choice>
        </mc:AlternateContent>
        <mc:AlternateContent xmlns:mc="http://schemas.openxmlformats.org/markup-compatibility/2006">
          <mc:Choice Requires="x14">
            <control shapeId="15520" r:id="rId35" name="Check Box 160">
              <controlPr defaultSize="0" autoFill="0" autoLine="0" autoPict="0">
                <anchor moveWithCells="1">
                  <from>
                    <xdr:col>4</xdr:col>
                    <xdr:colOff>7620</xdr:colOff>
                    <xdr:row>94</xdr:row>
                    <xdr:rowOff>304800</xdr:rowOff>
                  </from>
                  <to>
                    <xdr:col>5</xdr:col>
                    <xdr:colOff>15240</xdr:colOff>
                    <xdr:row>96</xdr:row>
                    <xdr:rowOff>76200</xdr:rowOff>
                  </to>
                </anchor>
              </controlPr>
            </control>
          </mc:Choice>
        </mc:AlternateContent>
        <mc:AlternateContent xmlns:mc="http://schemas.openxmlformats.org/markup-compatibility/2006">
          <mc:Choice Requires="x14">
            <control shapeId="15521" r:id="rId36" name="Check Box 161">
              <controlPr defaultSize="0" autoFill="0" autoLine="0" autoPict="0">
                <anchor moveWithCells="1">
                  <from>
                    <xdr:col>4</xdr:col>
                    <xdr:colOff>7620</xdr:colOff>
                    <xdr:row>95</xdr:row>
                    <xdr:rowOff>129540</xdr:rowOff>
                  </from>
                  <to>
                    <xdr:col>5</xdr:col>
                    <xdr:colOff>15240</xdr:colOff>
                    <xdr:row>97</xdr:row>
                    <xdr:rowOff>91440</xdr:rowOff>
                  </to>
                </anchor>
              </controlPr>
            </control>
          </mc:Choice>
        </mc:AlternateContent>
        <mc:AlternateContent xmlns:mc="http://schemas.openxmlformats.org/markup-compatibility/2006">
          <mc:Choice Requires="x14">
            <control shapeId="15522" r:id="rId37" name="Check Box 162">
              <controlPr defaultSize="0" autoFill="0" autoLine="0" autoPict="0">
                <anchor moveWithCells="1">
                  <from>
                    <xdr:col>4</xdr:col>
                    <xdr:colOff>0</xdr:colOff>
                    <xdr:row>97</xdr:row>
                    <xdr:rowOff>22860</xdr:rowOff>
                  </from>
                  <to>
                    <xdr:col>5</xdr:col>
                    <xdr:colOff>0</xdr:colOff>
                    <xdr:row>97</xdr:row>
                    <xdr:rowOff>365760</xdr:rowOff>
                  </to>
                </anchor>
              </controlPr>
            </control>
          </mc:Choice>
        </mc:AlternateContent>
        <mc:AlternateContent xmlns:mc="http://schemas.openxmlformats.org/markup-compatibility/2006">
          <mc:Choice Requires="x14">
            <control shapeId="15523" r:id="rId38" name="Check Box 163">
              <controlPr defaultSize="0" autoFill="0" autoLine="0" autoPict="0">
                <anchor moveWithCells="1">
                  <from>
                    <xdr:col>4</xdr:col>
                    <xdr:colOff>0</xdr:colOff>
                    <xdr:row>97</xdr:row>
                    <xdr:rowOff>304800</xdr:rowOff>
                  </from>
                  <to>
                    <xdr:col>5</xdr:col>
                    <xdr:colOff>0</xdr:colOff>
                    <xdr:row>99</xdr:row>
                    <xdr:rowOff>76200</xdr:rowOff>
                  </to>
                </anchor>
              </controlPr>
            </control>
          </mc:Choice>
        </mc:AlternateContent>
        <mc:AlternateContent xmlns:mc="http://schemas.openxmlformats.org/markup-compatibility/2006">
          <mc:Choice Requires="x14">
            <control shapeId="15524" r:id="rId39" name="Check Box 164">
              <controlPr defaultSize="0" autoFill="0" autoLine="0" autoPict="0">
                <anchor moveWithCells="1">
                  <from>
                    <xdr:col>4</xdr:col>
                    <xdr:colOff>7620</xdr:colOff>
                    <xdr:row>99</xdr:row>
                    <xdr:rowOff>121920</xdr:rowOff>
                  </from>
                  <to>
                    <xdr:col>5</xdr:col>
                    <xdr:colOff>7620</xdr:colOff>
                    <xdr:row>101</xdr:row>
                    <xdr:rowOff>83820</xdr:rowOff>
                  </to>
                </anchor>
              </controlPr>
            </control>
          </mc:Choice>
        </mc:AlternateContent>
        <mc:AlternateContent xmlns:mc="http://schemas.openxmlformats.org/markup-compatibility/2006">
          <mc:Choice Requires="x14">
            <control shapeId="15525" r:id="rId40" name="Check Box 165">
              <controlPr defaultSize="0" autoFill="0" autoLine="0" autoPict="0">
                <anchor moveWithCells="1">
                  <from>
                    <xdr:col>4</xdr:col>
                    <xdr:colOff>7620</xdr:colOff>
                    <xdr:row>98</xdr:row>
                    <xdr:rowOff>114300</xdr:rowOff>
                  </from>
                  <to>
                    <xdr:col>5</xdr:col>
                    <xdr:colOff>7620</xdr:colOff>
                    <xdr:row>100</xdr:row>
                    <xdr:rowOff>76200</xdr:rowOff>
                  </to>
                </anchor>
              </controlPr>
            </control>
          </mc:Choice>
        </mc:AlternateContent>
        <mc:AlternateContent xmlns:mc="http://schemas.openxmlformats.org/markup-compatibility/2006">
          <mc:Choice Requires="x14">
            <control shapeId="15529" r:id="rId41" name="Check Box 169">
              <controlPr defaultSize="0" autoFill="0" autoLine="0" autoPict="0">
                <anchor moveWithCells="1">
                  <from>
                    <xdr:col>14</xdr:col>
                    <xdr:colOff>83820</xdr:colOff>
                    <xdr:row>101</xdr:row>
                    <xdr:rowOff>7620</xdr:rowOff>
                  </from>
                  <to>
                    <xdr:col>15</xdr:col>
                    <xdr:colOff>114300</xdr:colOff>
                    <xdr:row>101</xdr:row>
                    <xdr:rowOff>350520</xdr:rowOff>
                  </to>
                </anchor>
              </controlPr>
            </control>
          </mc:Choice>
        </mc:AlternateContent>
        <mc:AlternateContent xmlns:mc="http://schemas.openxmlformats.org/markup-compatibility/2006">
          <mc:Choice Requires="x14">
            <control shapeId="15530" r:id="rId42" name="Check Box 170">
              <controlPr defaultSize="0" autoFill="0" autoLine="0" autoPict="0">
                <anchor moveWithCells="1">
                  <from>
                    <xdr:col>32</xdr:col>
                    <xdr:colOff>0</xdr:colOff>
                    <xdr:row>71</xdr:row>
                    <xdr:rowOff>144780</xdr:rowOff>
                  </from>
                  <to>
                    <xdr:col>33</xdr:col>
                    <xdr:colOff>45720</xdr:colOff>
                    <xdr:row>73</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N124"/>
  <sheetViews>
    <sheetView view="pageBreakPreview" zoomScale="90" zoomScaleNormal="120" zoomScaleSheetLayoutView="90" workbookViewId="0">
      <selection activeCell="D64" sqref="D64:AI64"/>
    </sheetView>
  </sheetViews>
  <sheetFormatPr defaultColWidth="9" defaultRowHeight="13.2"/>
  <cols>
    <col min="1" max="1" width="4" style="28" customWidth="1"/>
    <col min="2" max="4" width="2" style="28" customWidth="1"/>
    <col min="5" max="5" width="1.88671875" style="28" customWidth="1"/>
    <col min="6" max="9" width="2" style="28" customWidth="1"/>
    <col min="10" max="10" width="2.109375" style="28" customWidth="1"/>
    <col min="11" max="11" width="2" style="28" customWidth="1"/>
    <col min="12" max="12" width="2" style="28" hidden="1" customWidth="1"/>
    <col min="13" max="14" width="7.44140625" style="28" bestFit="1" customWidth="1"/>
    <col min="15" max="15" width="8.77734375" style="28" customWidth="1"/>
    <col min="16" max="17" width="17" style="28" customWidth="1"/>
    <col min="18" max="24" width="10.6640625" style="28" customWidth="1"/>
    <col min="25" max="34" width="9.21875" style="28" customWidth="1"/>
    <col min="35" max="35" width="9.77734375" style="28" customWidth="1"/>
    <col min="36" max="36" width="3" style="28" bestFit="1" customWidth="1"/>
    <col min="37" max="37" width="9.21875" style="331" bestFit="1" customWidth="1"/>
    <col min="38" max="38" width="9" style="331"/>
    <col min="39" max="39" width="23.6640625" style="331" customWidth="1"/>
    <col min="40" max="40" width="9.6640625" style="28" customWidth="1"/>
    <col min="41" max="16384" width="9" style="28"/>
  </cols>
  <sheetData>
    <row r="1" spans="1:35" ht="13.8">
      <c r="A1" s="175" t="s">
        <v>251</v>
      </c>
      <c r="B1" s="175"/>
      <c r="C1" s="176"/>
      <c r="D1" s="176"/>
      <c r="E1" s="176"/>
      <c r="F1" s="176"/>
      <c r="G1" s="176"/>
      <c r="H1" s="176"/>
      <c r="I1" s="176" t="s">
        <v>156</v>
      </c>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row>
    <row r="2" spans="1:35" ht="10.5" customHeight="1" thickBot="1">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row>
    <row r="3" spans="1:35" ht="15" thickBot="1">
      <c r="A3" s="913" t="s">
        <v>34</v>
      </c>
      <c r="B3" s="913"/>
      <c r="C3" s="914"/>
      <c r="D3" s="928">
        <f>基本情報入力シート!$M$16</f>
        <v>0</v>
      </c>
      <c r="E3" s="929"/>
      <c r="F3" s="929"/>
      <c r="G3" s="929"/>
      <c r="H3" s="929"/>
      <c r="I3" s="929"/>
      <c r="J3" s="929"/>
      <c r="K3" s="929"/>
      <c r="L3" s="929"/>
      <c r="M3" s="929"/>
      <c r="N3" s="929"/>
      <c r="O3" s="929"/>
      <c r="P3" s="930"/>
      <c r="Q3" s="176"/>
      <c r="R3" s="176"/>
      <c r="S3" s="176"/>
      <c r="T3" s="176"/>
      <c r="U3" s="176"/>
      <c r="V3" s="176"/>
      <c r="W3" s="176"/>
      <c r="X3" s="176"/>
      <c r="Y3" s="176"/>
      <c r="Z3" s="176"/>
      <c r="AA3" s="176"/>
      <c r="AB3" s="176"/>
      <c r="AC3" s="176"/>
      <c r="AD3" s="176"/>
      <c r="AE3" s="176"/>
      <c r="AF3" s="176"/>
      <c r="AG3" s="176"/>
      <c r="AH3" s="176"/>
    </row>
    <row r="4" spans="1:35" ht="14.4">
      <c r="A4" s="177"/>
      <c r="B4" s="177"/>
      <c r="C4" s="177"/>
      <c r="D4" s="178"/>
      <c r="E4" s="178"/>
      <c r="F4" s="178"/>
      <c r="G4" s="178"/>
      <c r="H4" s="178"/>
      <c r="I4" s="178"/>
      <c r="J4" s="178"/>
      <c r="K4" s="178"/>
      <c r="L4" s="178"/>
      <c r="M4" s="178"/>
      <c r="N4" s="178"/>
      <c r="O4" s="178"/>
      <c r="P4" s="176"/>
      <c r="Q4" s="176"/>
      <c r="R4" s="176"/>
      <c r="S4" s="176"/>
      <c r="T4" s="176"/>
      <c r="U4" s="176"/>
      <c r="V4" s="176"/>
      <c r="W4" s="176"/>
      <c r="X4" s="176"/>
      <c r="Y4" s="176"/>
      <c r="Z4" s="176"/>
      <c r="AA4" s="176"/>
      <c r="AB4" s="176"/>
      <c r="AC4" s="179"/>
      <c r="AD4" s="176"/>
      <c r="AE4" s="176"/>
      <c r="AF4" s="176"/>
      <c r="AG4" s="176"/>
      <c r="AH4" s="176"/>
    </row>
    <row r="5" spans="1:35">
      <c r="A5" s="176"/>
      <c r="B5" s="180"/>
      <c r="C5" s="181"/>
      <c r="D5" s="181"/>
      <c r="E5" s="181"/>
      <c r="F5" s="181"/>
      <c r="G5" s="181"/>
      <c r="H5" s="181"/>
      <c r="I5" s="181"/>
      <c r="J5" s="181"/>
      <c r="K5" s="181"/>
      <c r="L5" s="181"/>
      <c r="M5" s="181"/>
      <c r="N5" s="181"/>
      <c r="O5" s="181"/>
      <c r="P5" s="182"/>
      <c r="Q5" s="915" t="s">
        <v>104</v>
      </c>
      <c r="R5" s="883" t="s">
        <v>67</v>
      </c>
      <c r="S5" s="883"/>
      <c r="T5" s="884"/>
      <c r="U5" s="885" t="s">
        <v>105</v>
      </c>
      <c r="V5" s="883" t="s">
        <v>67</v>
      </c>
      <c r="W5" s="883"/>
      <c r="X5" s="883"/>
      <c r="Y5" s="884"/>
      <c r="Z5" s="906" t="s">
        <v>65</v>
      </c>
      <c r="AA5" s="883"/>
      <c r="AB5" s="884"/>
      <c r="AC5" s="904" t="s">
        <v>160</v>
      </c>
      <c r="AD5" s="183"/>
      <c r="AE5" s="184"/>
      <c r="AF5" s="184"/>
      <c r="AG5" s="176"/>
      <c r="AH5" s="176"/>
    </row>
    <row r="6" spans="1:35" ht="48" customHeight="1" thickBot="1">
      <c r="A6" s="176"/>
      <c r="B6" s="185"/>
      <c r="C6" s="186"/>
      <c r="D6" s="186"/>
      <c r="E6" s="186"/>
      <c r="F6" s="186"/>
      <c r="G6" s="186"/>
      <c r="H6" s="186"/>
      <c r="I6" s="186"/>
      <c r="J6" s="186"/>
      <c r="K6" s="186"/>
      <c r="L6" s="186"/>
      <c r="M6" s="186"/>
      <c r="N6" s="186"/>
      <c r="O6" s="186"/>
      <c r="P6" s="187"/>
      <c r="Q6" s="916"/>
      <c r="R6" s="188" t="s">
        <v>159</v>
      </c>
      <c r="S6" s="188" t="s">
        <v>161</v>
      </c>
      <c r="T6" s="189" t="s">
        <v>64</v>
      </c>
      <c r="U6" s="917"/>
      <c r="V6" s="358" t="s">
        <v>162</v>
      </c>
      <c r="W6" s="358" t="s">
        <v>161</v>
      </c>
      <c r="X6" s="358" t="s">
        <v>64</v>
      </c>
      <c r="Y6" s="359" t="s">
        <v>252</v>
      </c>
      <c r="Z6" s="189" t="s">
        <v>162</v>
      </c>
      <c r="AA6" s="189" t="s">
        <v>161</v>
      </c>
      <c r="AB6" s="189" t="s">
        <v>64</v>
      </c>
      <c r="AC6" s="905"/>
      <c r="AD6" s="190" t="s">
        <v>97</v>
      </c>
      <c r="AE6" s="191"/>
      <c r="AF6" s="191"/>
      <c r="AG6" s="176"/>
      <c r="AH6" s="176"/>
    </row>
    <row r="7" spans="1:35" ht="18" customHeight="1" thickBot="1">
      <c r="B7" s="192" t="s">
        <v>157</v>
      </c>
      <c r="C7" s="193"/>
      <c r="D7" s="193"/>
      <c r="E7" s="193"/>
      <c r="F7" s="193"/>
      <c r="G7" s="193"/>
      <c r="H7" s="193"/>
      <c r="I7" s="193"/>
      <c r="J7" s="193"/>
      <c r="K7" s="193"/>
      <c r="L7" s="193"/>
      <c r="M7" s="193"/>
      <c r="N7" s="193"/>
      <c r="O7" s="193"/>
      <c r="P7" s="193"/>
      <c r="Q7" s="194">
        <f>SUM(S20:S119)</f>
        <v>24535200</v>
      </c>
      <c r="R7" s="195">
        <f>SUM(T20:T119)</f>
        <v>6145200</v>
      </c>
      <c r="S7" s="196">
        <f>SUM(U20:U119)</f>
        <v>18390000</v>
      </c>
      <c r="T7" s="197"/>
      <c r="U7" s="198">
        <f>SUM(V20:V119)</f>
        <v>236850000</v>
      </c>
      <c r="V7" s="199"/>
      <c r="W7" s="200"/>
      <c r="X7" s="200"/>
      <c r="Y7" s="200"/>
      <c r="Z7" s="200"/>
      <c r="AA7" s="200"/>
      <c r="AB7" s="200"/>
      <c r="AC7" s="201"/>
      <c r="AD7" s="200"/>
      <c r="AE7" s="202"/>
      <c r="AF7" s="202"/>
      <c r="AG7" s="176"/>
      <c r="AH7" s="176"/>
    </row>
    <row r="8" spans="1:35" ht="18" customHeight="1" thickBot="1">
      <c r="B8" s="203" t="s">
        <v>158</v>
      </c>
      <c r="C8" s="204"/>
      <c r="D8" s="204"/>
      <c r="E8" s="204"/>
      <c r="F8" s="204"/>
      <c r="G8" s="204"/>
      <c r="H8" s="204"/>
      <c r="I8" s="204"/>
      <c r="J8" s="204"/>
      <c r="K8" s="204"/>
      <c r="L8" s="204"/>
      <c r="M8" s="204"/>
      <c r="N8" s="204"/>
      <c r="O8" s="204"/>
      <c r="P8" s="204"/>
      <c r="Q8" s="205">
        <f>SUM(X20:X119)</f>
        <v>6727560</v>
      </c>
      <c r="R8" s="206">
        <f>SUM(Y20:Y119)</f>
        <v>1561560</v>
      </c>
      <c r="S8" s="206">
        <f>SUM(Z20:Z119)</f>
        <v>4590000</v>
      </c>
      <c r="T8" s="206">
        <f>SUM(AA20:AA119)</f>
        <v>576000</v>
      </c>
      <c r="U8" s="207">
        <f>SUM(V8:X8)</f>
        <v>284850000</v>
      </c>
      <c r="V8" s="206">
        <f t="shared" ref="V8:W8" si="0">SUM(AB20:AB119)</f>
        <v>65850000</v>
      </c>
      <c r="W8" s="206">
        <f t="shared" si="0"/>
        <v>171000000</v>
      </c>
      <c r="X8" s="206">
        <f t="shared" ref="X8:AC8" si="1">SUM(AD20:AD119)</f>
        <v>48000000</v>
      </c>
      <c r="Y8" s="206">
        <f t="shared" si="1"/>
        <v>0</v>
      </c>
      <c r="Z8" s="208">
        <f t="shared" si="1"/>
        <v>14.3</v>
      </c>
      <c r="AA8" s="208">
        <f t="shared" si="1"/>
        <v>42.5</v>
      </c>
      <c r="AB8" s="209">
        <f t="shared" si="1"/>
        <v>12</v>
      </c>
      <c r="AC8" s="210">
        <f t="shared" si="1"/>
        <v>6</v>
      </c>
      <c r="AD8" s="211">
        <f>COUNTIFS(AI20:AI119,"",AG20:AG119,"&gt;０")+COUNTIFS(AI20:AI119,"",AF20:AF119,"&gt;０")-COUNTIFS(AF20:AF119,"&gt;0",AG20:AG119,"&gt;０",AI20:AI119,"")</f>
        <v>0</v>
      </c>
      <c r="AE8" s="212"/>
      <c r="AF8" s="327" t="str">
        <f>IFERROR(IF(COUNTA(W20:W104)=0,"",IF(AND(Q8=SUM(R8:T8),U8=SUM(V8:X8)),"○","×")),"")</f>
        <v>○</v>
      </c>
      <c r="AG8" s="328" t="str">
        <f>IF(AF8="×","【エラー】特定加算に係る加算額または賃金額が総額と内訳で異なっています。","")</f>
        <v/>
      </c>
      <c r="AH8" s="329"/>
      <c r="AI8" s="330"/>
    </row>
    <row r="9" spans="1:35" ht="9" customHeight="1">
      <c r="A9" s="176"/>
      <c r="B9" s="176"/>
      <c r="C9" s="176"/>
      <c r="D9" s="176"/>
      <c r="E9" s="176"/>
      <c r="F9" s="176"/>
      <c r="G9" s="176"/>
      <c r="H9" s="176"/>
      <c r="I9" s="176"/>
      <c r="J9" s="176"/>
      <c r="K9" s="176"/>
      <c r="L9" s="176"/>
      <c r="M9" s="176"/>
      <c r="N9" s="176"/>
      <c r="O9" s="176"/>
      <c r="P9" s="176"/>
      <c r="Q9" s="176"/>
      <c r="R9" s="176"/>
      <c r="S9" s="176"/>
      <c r="T9" s="176"/>
      <c r="U9" s="176"/>
      <c r="V9" s="213"/>
      <c r="W9" s="176"/>
      <c r="X9" s="176"/>
      <c r="Y9" s="176"/>
      <c r="Z9" s="176"/>
      <c r="AA9" s="176"/>
      <c r="AB9" s="176"/>
      <c r="AC9" s="176"/>
      <c r="AD9" s="176"/>
      <c r="AE9" s="176"/>
      <c r="AF9" s="176"/>
      <c r="AG9" s="176"/>
      <c r="AH9" s="176"/>
    </row>
    <row r="10" spans="1:35">
      <c r="A10" s="176"/>
      <c r="B10" s="214" t="s">
        <v>76</v>
      </c>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row>
    <row r="11" spans="1:35">
      <c r="A11" s="176"/>
      <c r="B11" s="215" t="s">
        <v>75</v>
      </c>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216"/>
      <c r="AC11" s="216"/>
      <c r="AD11" s="216"/>
      <c r="AE11" s="216"/>
      <c r="AF11" s="176"/>
      <c r="AG11" s="176"/>
      <c r="AH11" s="176"/>
    </row>
    <row r="12" spans="1:35">
      <c r="A12" s="176"/>
      <c r="B12" s="297" t="s">
        <v>198</v>
      </c>
      <c r="C12" s="29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216"/>
      <c r="AC12" s="216"/>
      <c r="AD12" s="216"/>
      <c r="AE12" s="216"/>
      <c r="AF12" s="176"/>
      <c r="AG12" s="176"/>
      <c r="AH12" s="176"/>
    </row>
    <row r="13" spans="1:35" ht="9" customHeight="1">
      <c r="A13" s="217"/>
      <c r="B13" s="217"/>
      <c r="C13" s="217"/>
      <c r="D13" s="217"/>
      <c r="E13" s="217"/>
      <c r="F13" s="217"/>
      <c r="G13" s="217"/>
      <c r="H13" s="217"/>
      <c r="I13" s="217"/>
      <c r="J13" s="217"/>
      <c r="K13" s="217"/>
      <c r="L13" s="217"/>
      <c r="M13" s="217"/>
      <c r="N13" s="217"/>
      <c r="O13" s="217"/>
      <c r="P13" s="218"/>
      <c r="Q13" s="176"/>
      <c r="R13" s="176"/>
      <c r="S13" s="176"/>
      <c r="T13" s="176"/>
      <c r="U13" s="176"/>
      <c r="V13" s="176"/>
      <c r="W13" s="176"/>
      <c r="X13" s="176"/>
      <c r="Y13" s="176"/>
      <c r="Z13" s="176"/>
      <c r="AA13" s="176"/>
      <c r="AB13" s="176"/>
      <c r="AC13" s="176"/>
      <c r="AD13" s="176"/>
      <c r="AE13" s="176"/>
      <c r="AF13" s="176"/>
      <c r="AG13" s="176"/>
      <c r="AH13" s="176"/>
    </row>
    <row r="14" spans="1:35" ht="13.5" customHeight="1">
      <c r="A14" s="896"/>
      <c r="B14" s="892" t="s">
        <v>178</v>
      </c>
      <c r="C14" s="918"/>
      <c r="D14" s="918"/>
      <c r="E14" s="918"/>
      <c r="F14" s="918"/>
      <c r="G14" s="918"/>
      <c r="H14" s="918"/>
      <c r="I14" s="918"/>
      <c r="J14" s="918"/>
      <c r="K14" s="919"/>
      <c r="L14" s="219"/>
      <c r="M14" s="892" t="s">
        <v>58</v>
      </c>
      <c r="N14" s="925" t="s">
        <v>71</v>
      </c>
      <c r="O14" s="919"/>
      <c r="P14" s="919" t="s">
        <v>59</v>
      </c>
      <c r="Q14" s="900" t="s">
        <v>9</v>
      </c>
      <c r="R14" s="220" t="s">
        <v>166</v>
      </c>
      <c r="S14" s="221"/>
      <c r="T14" s="221"/>
      <c r="U14" s="221"/>
      <c r="V14" s="222"/>
      <c r="W14" s="203" t="s">
        <v>167</v>
      </c>
      <c r="X14" s="223"/>
      <c r="Y14" s="223"/>
      <c r="Z14" s="223"/>
      <c r="AA14" s="223"/>
      <c r="AB14" s="223"/>
      <c r="AC14" s="223"/>
      <c r="AD14" s="223"/>
      <c r="AE14" s="223"/>
      <c r="AF14" s="223"/>
      <c r="AG14" s="223"/>
      <c r="AH14" s="223"/>
      <c r="AI14" s="224"/>
    </row>
    <row r="15" spans="1:35" ht="13.5" customHeight="1">
      <c r="A15" s="897"/>
      <c r="B15" s="920"/>
      <c r="C15" s="921"/>
      <c r="D15" s="921"/>
      <c r="E15" s="921"/>
      <c r="F15" s="921"/>
      <c r="G15" s="921"/>
      <c r="H15" s="921"/>
      <c r="I15" s="921"/>
      <c r="J15" s="921"/>
      <c r="K15" s="922"/>
      <c r="L15" s="225"/>
      <c r="M15" s="893"/>
      <c r="N15" s="926"/>
      <c r="O15" s="927"/>
      <c r="P15" s="922"/>
      <c r="Q15" s="901"/>
      <c r="R15" s="888" t="s">
        <v>163</v>
      </c>
      <c r="S15" s="892" t="s">
        <v>104</v>
      </c>
      <c r="T15" s="226"/>
      <c r="U15" s="227"/>
      <c r="V15" s="888" t="s">
        <v>105</v>
      </c>
      <c r="W15" s="888" t="s">
        <v>164</v>
      </c>
      <c r="X15" s="892" t="s">
        <v>104</v>
      </c>
      <c r="Y15" s="228"/>
      <c r="Z15" s="228"/>
      <c r="AA15" s="229"/>
      <c r="AB15" s="890" t="s">
        <v>106</v>
      </c>
      <c r="AC15" s="907"/>
      <c r="AD15" s="907"/>
      <c r="AE15" s="898"/>
      <c r="AF15" s="890" t="s">
        <v>98</v>
      </c>
      <c r="AG15" s="907"/>
      <c r="AH15" s="898"/>
      <c r="AI15" s="896" t="s">
        <v>165</v>
      </c>
    </row>
    <row r="16" spans="1:35" ht="13.5" customHeight="1">
      <c r="A16" s="897"/>
      <c r="B16" s="920"/>
      <c r="C16" s="921"/>
      <c r="D16" s="921"/>
      <c r="E16" s="921"/>
      <c r="F16" s="921"/>
      <c r="G16" s="921"/>
      <c r="H16" s="921"/>
      <c r="I16" s="921"/>
      <c r="J16" s="921"/>
      <c r="K16" s="922"/>
      <c r="L16" s="225"/>
      <c r="M16" s="893"/>
      <c r="N16" s="900" t="s">
        <v>74</v>
      </c>
      <c r="O16" s="900" t="s">
        <v>73</v>
      </c>
      <c r="P16" s="922"/>
      <c r="Q16" s="901"/>
      <c r="R16" s="889"/>
      <c r="S16" s="889"/>
      <c r="T16" s="923" t="s">
        <v>77</v>
      </c>
      <c r="U16" s="924"/>
      <c r="V16" s="889"/>
      <c r="W16" s="889"/>
      <c r="X16" s="893"/>
      <c r="Y16" s="885" t="s">
        <v>66</v>
      </c>
      <c r="Z16" s="886"/>
      <c r="AA16" s="887"/>
      <c r="AB16" s="908"/>
      <c r="AC16" s="909"/>
      <c r="AD16" s="909"/>
      <c r="AE16" s="910"/>
      <c r="AF16" s="908"/>
      <c r="AG16" s="909"/>
      <c r="AH16" s="910"/>
      <c r="AI16" s="897"/>
    </row>
    <row r="17" spans="1:40" ht="18.75" customHeight="1">
      <c r="A17" s="897"/>
      <c r="B17" s="920"/>
      <c r="C17" s="921"/>
      <c r="D17" s="921"/>
      <c r="E17" s="921"/>
      <c r="F17" s="921"/>
      <c r="G17" s="921"/>
      <c r="H17" s="921"/>
      <c r="I17" s="921"/>
      <c r="J17" s="921"/>
      <c r="K17" s="922"/>
      <c r="L17" s="225"/>
      <c r="M17" s="893"/>
      <c r="N17" s="901"/>
      <c r="O17" s="901"/>
      <c r="P17" s="922"/>
      <c r="Q17" s="901"/>
      <c r="R17" s="889"/>
      <c r="S17" s="889"/>
      <c r="T17" s="890" t="s">
        <v>162</v>
      </c>
      <c r="U17" s="896" t="s">
        <v>161</v>
      </c>
      <c r="V17" s="889"/>
      <c r="W17" s="889"/>
      <c r="X17" s="889"/>
      <c r="Y17" s="890" t="s">
        <v>162</v>
      </c>
      <c r="Z17" s="896" t="s">
        <v>161</v>
      </c>
      <c r="AA17" s="898" t="s">
        <v>64</v>
      </c>
      <c r="AB17" s="890" t="s">
        <v>162</v>
      </c>
      <c r="AC17" s="896" t="s">
        <v>161</v>
      </c>
      <c r="AD17" s="898" t="s">
        <v>64</v>
      </c>
      <c r="AE17" s="894" t="s">
        <v>252</v>
      </c>
      <c r="AF17" s="890" t="s">
        <v>162</v>
      </c>
      <c r="AG17" s="896" t="s">
        <v>161</v>
      </c>
      <c r="AH17" s="898" t="s">
        <v>64</v>
      </c>
      <c r="AI17" s="897"/>
      <c r="AK17" s="912" t="s">
        <v>203</v>
      </c>
      <c r="AL17" s="912"/>
      <c r="AM17" s="912"/>
      <c r="AN17" s="333"/>
    </row>
    <row r="18" spans="1:40" ht="18.75" customHeight="1">
      <c r="A18" s="230"/>
      <c r="B18" s="920"/>
      <c r="C18" s="921"/>
      <c r="D18" s="921"/>
      <c r="E18" s="921"/>
      <c r="F18" s="921"/>
      <c r="G18" s="921"/>
      <c r="H18" s="921"/>
      <c r="I18" s="921"/>
      <c r="J18" s="921"/>
      <c r="K18" s="922"/>
      <c r="L18" s="231"/>
      <c r="M18" s="893"/>
      <c r="N18" s="901"/>
      <c r="O18" s="901"/>
      <c r="P18" s="922"/>
      <c r="Q18" s="901"/>
      <c r="R18" s="889"/>
      <c r="S18" s="889"/>
      <c r="T18" s="891"/>
      <c r="U18" s="897"/>
      <c r="V18" s="889"/>
      <c r="W18" s="889"/>
      <c r="X18" s="889"/>
      <c r="Y18" s="891"/>
      <c r="Z18" s="897"/>
      <c r="AA18" s="899"/>
      <c r="AB18" s="891"/>
      <c r="AC18" s="897"/>
      <c r="AD18" s="899"/>
      <c r="AE18" s="895"/>
      <c r="AF18" s="891"/>
      <c r="AG18" s="897"/>
      <c r="AH18" s="899"/>
      <c r="AI18" s="897"/>
      <c r="AK18" s="911" t="s">
        <v>202</v>
      </c>
      <c r="AL18" s="911" t="s">
        <v>201</v>
      </c>
      <c r="AM18" s="911" t="s">
        <v>204</v>
      </c>
      <c r="AN18" s="903"/>
    </row>
    <row r="19" spans="1:40" ht="11.25" customHeight="1">
      <c r="A19" s="232"/>
      <c r="B19" s="233"/>
      <c r="C19" s="234"/>
      <c r="D19" s="234"/>
      <c r="E19" s="234"/>
      <c r="F19" s="234"/>
      <c r="G19" s="234"/>
      <c r="H19" s="234"/>
      <c r="I19" s="234"/>
      <c r="J19" s="234"/>
      <c r="K19" s="235"/>
      <c r="L19" s="236"/>
      <c r="M19" s="237"/>
      <c r="N19" s="902"/>
      <c r="O19" s="902"/>
      <c r="P19" s="239"/>
      <c r="Q19" s="238"/>
      <c r="R19" s="240"/>
      <c r="S19" s="240"/>
      <c r="T19" s="241"/>
      <c r="U19" s="241"/>
      <c r="V19" s="241"/>
      <c r="W19" s="240"/>
      <c r="X19" s="240"/>
      <c r="Y19" s="242"/>
      <c r="Z19" s="232"/>
      <c r="AA19" s="243"/>
      <c r="AB19" s="242"/>
      <c r="AC19" s="232"/>
      <c r="AD19" s="349"/>
      <c r="AE19" s="243"/>
      <c r="AF19" s="242"/>
      <c r="AG19" s="232"/>
      <c r="AH19" s="243"/>
      <c r="AI19" s="232"/>
      <c r="AK19" s="911"/>
      <c r="AL19" s="911"/>
      <c r="AM19" s="911"/>
      <c r="AN19" s="903"/>
    </row>
    <row r="20" spans="1:40" s="261" customFormat="1" ht="27.75" customHeight="1">
      <c r="A20" s="244" t="s">
        <v>8</v>
      </c>
      <c r="B20" s="245" t="str">
        <f>IF(基本情報入力シート!C34="","",基本情報入力シート!C34)</f>
        <v/>
      </c>
      <c r="C20" s="246" t="str">
        <f>IF(基本情報入力シート!D34="","",基本情報入力シート!D34)</f>
        <v/>
      </c>
      <c r="D20" s="246" t="str">
        <f>IF(基本情報入力シート!E34="","",基本情報入力シート!E34)</f>
        <v/>
      </c>
      <c r="E20" s="246" t="str">
        <f>IF(基本情報入力シート!F34="","",基本情報入力シート!F34)</f>
        <v/>
      </c>
      <c r="F20" s="246" t="str">
        <f>IF(基本情報入力シート!G34="","",基本情報入力シート!G34)</f>
        <v/>
      </c>
      <c r="G20" s="246" t="str">
        <f>IF(基本情報入力シート!H34="","",基本情報入力シート!H34)</f>
        <v/>
      </c>
      <c r="H20" s="246" t="str">
        <f>IF(基本情報入力シート!I34="","",基本情報入力シート!I34)</f>
        <v/>
      </c>
      <c r="I20" s="246" t="str">
        <f>IF(基本情報入力シート!J34="","",基本情報入力シート!J34)</f>
        <v/>
      </c>
      <c r="J20" s="246" t="str">
        <f>IF(基本情報入力シート!K34="","",基本情報入力シート!K34)</f>
        <v/>
      </c>
      <c r="K20" s="247" t="str">
        <f>IF(基本情報入力シート!L34="","",基本情報入力シート!L34)</f>
        <v/>
      </c>
      <c r="L20" s="248" t="str">
        <f>B20&amp;C20</f>
        <v/>
      </c>
      <c r="M20" s="249" t="str">
        <f>IF(基本情報入力シート!T34="","",基本情報入力シート!T34)</f>
        <v/>
      </c>
      <c r="N20" s="250" t="str">
        <f>IF(基本情報入力シート!X34="","",基本情報入力シート!X34)</f>
        <v/>
      </c>
      <c r="O20" s="250" t="str">
        <f>IF(基本情報入力シート!AC34="","",基本情報入力シート!AC34)</f>
        <v/>
      </c>
      <c r="P20" s="251" t="str">
        <f>IF(基本情報入力シート!Z34="","",基本情報入力シート!Z34)</f>
        <v/>
      </c>
      <c r="Q20" s="252" t="str">
        <f>IF(基本情報入力シート!M34="","",基本情報入力シート!M34)</f>
        <v/>
      </c>
      <c r="R20" s="253" t="s">
        <v>253</v>
      </c>
      <c r="S20" s="254">
        <f>SUM(T20:U20)</f>
        <v>2042400</v>
      </c>
      <c r="T20" s="255">
        <v>710400</v>
      </c>
      <c r="U20" s="255">
        <v>1332000</v>
      </c>
      <c r="V20" s="255">
        <v>19200000</v>
      </c>
      <c r="W20" s="256" t="s">
        <v>255</v>
      </c>
      <c r="X20" s="257">
        <f>SUM(Y20:AA20)</f>
        <v>546720</v>
      </c>
      <c r="Y20" s="257">
        <v>174720</v>
      </c>
      <c r="Z20" s="257">
        <v>324000</v>
      </c>
      <c r="AA20" s="257">
        <v>48000</v>
      </c>
      <c r="AB20" s="257">
        <v>7200000</v>
      </c>
      <c r="AC20" s="257">
        <v>12000000</v>
      </c>
      <c r="AD20" s="257">
        <v>4000000</v>
      </c>
      <c r="AE20" s="257"/>
      <c r="AF20" s="258">
        <v>1.6</v>
      </c>
      <c r="AG20" s="258">
        <v>3</v>
      </c>
      <c r="AH20" s="258">
        <v>1</v>
      </c>
      <c r="AI20" s="259">
        <v>1</v>
      </c>
      <c r="AJ20" s="260"/>
      <c r="AK20" s="332" t="str">
        <f>IF(SUM(T20:U20)&gt;0,IF(S20=SUM(T20:U20),"","×"),"")</f>
        <v/>
      </c>
      <c r="AL20" s="332" t="str">
        <f>IF(X20=SUM(Y20:AA20),"","×")</f>
        <v/>
      </c>
      <c r="AM20" s="332" t="str">
        <f>IF(SUM(AB20:AC20)&gt;0,IF(V20=SUM(AB20:AC20),"","×"),"")</f>
        <v/>
      </c>
      <c r="AN20" s="334"/>
    </row>
    <row r="21" spans="1:40" ht="27.75" customHeight="1">
      <c r="A21" s="262">
        <f>A20+1</f>
        <v>2</v>
      </c>
      <c r="B21" s="263" t="str">
        <f>IF(基本情報入力シート!C35="","",基本情報入力シート!C35)</f>
        <v/>
      </c>
      <c r="C21" s="264" t="str">
        <f>IF(基本情報入力シート!D35="","",基本情報入力シート!D35)</f>
        <v/>
      </c>
      <c r="D21" s="264" t="str">
        <f>IF(基本情報入力シート!E35="","",基本情報入力シート!E35)</f>
        <v/>
      </c>
      <c r="E21" s="264" t="str">
        <f>IF(基本情報入力シート!F35="","",基本情報入力シート!F35)</f>
        <v/>
      </c>
      <c r="F21" s="264" t="str">
        <f>IF(基本情報入力シート!G35="","",基本情報入力シート!G35)</f>
        <v/>
      </c>
      <c r="G21" s="264" t="str">
        <f>IF(基本情報入力シート!H35="","",基本情報入力シート!H35)</f>
        <v/>
      </c>
      <c r="H21" s="264" t="str">
        <f>IF(基本情報入力シート!I35="","",基本情報入力シート!I35)</f>
        <v/>
      </c>
      <c r="I21" s="264" t="str">
        <f>IF(基本情報入力シート!J35="","",基本情報入力シート!J35)</f>
        <v/>
      </c>
      <c r="J21" s="264" t="str">
        <f>IF(基本情報入力シート!K35="","",基本情報入力シート!K35)</f>
        <v/>
      </c>
      <c r="K21" s="265" t="str">
        <f>IF(基本情報入力シート!L35="","",基本情報入力シート!L35)</f>
        <v/>
      </c>
      <c r="L21" s="248" t="str">
        <f t="shared" ref="L21:L24" si="2">B21&amp;C21</f>
        <v/>
      </c>
      <c r="M21" s="266" t="str">
        <f>IF(基本情報入力シート!T35="","",基本情報入力シート!T35)</f>
        <v/>
      </c>
      <c r="N21" s="266" t="str">
        <f>IF(基本情報入力シート!X35="","",基本情報入力シート!X35)</f>
        <v/>
      </c>
      <c r="O21" s="267" t="str">
        <f>IF(基本情報入力シート!AC35="","",基本情報入力シート!AC35)</f>
        <v/>
      </c>
      <c r="P21" s="268" t="str">
        <f>IF(基本情報入力シート!Z35="","",基本情報入力シート!Z35)</f>
        <v/>
      </c>
      <c r="Q21" s="269" t="str">
        <f>IF(基本情報入力シート!M35="","",基本情報入力シート!M35)</f>
        <v/>
      </c>
      <c r="R21" s="253" t="s">
        <v>254</v>
      </c>
      <c r="S21" s="270">
        <f t="shared" ref="S21:S25" si="3">SUM(T21:U21)</f>
        <v>1846800</v>
      </c>
      <c r="T21" s="255">
        <v>550800</v>
      </c>
      <c r="U21" s="255">
        <v>1296000</v>
      </c>
      <c r="V21" s="255">
        <v>23650000</v>
      </c>
      <c r="W21" s="256" t="s">
        <v>256</v>
      </c>
      <c r="X21" s="271">
        <f t="shared" ref="X21:X25" si="4">SUM(Y21:AA21)</f>
        <v>665640</v>
      </c>
      <c r="Y21" s="257">
        <v>185640</v>
      </c>
      <c r="Z21" s="257">
        <v>432000</v>
      </c>
      <c r="AA21" s="257">
        <v>48000</v>
      </c>
      <c r="AB21" s="272">
        <v>7650000</v>
      </c>
      <c r="AC21" s="272">
        <v>16000000</v>
      </c>
      <c r="AD21" s="272">
        <v>4000000</v>
      </c>
      <c r="AE21" s="272"/>
      <c r="AF21" s="273">
        <v>1.7</v>
      </c>
      <c r="AG21" s="273">
        <v>4</v>
      </c>
      <c r="AH21" s="273">
        <v>1</v>
      </c>
      <c r="AI21" s="274">
        <v>1</v>
      </c>
      <c r="AJ21" s="260"/>
      <c r="AK21" s="332" t="str">
        <f t="shared" ref="AK21:AK84" si="5">IF(SUM(T21:U21)&gt;0,IF(S21=SUM(T21:U21),"","×"),"")</f>
        <v/>
      </c>
      <c r="AL21" s="332" t="str">
        <f t="shared" ref="AL21:AL84" si="6">IF(X21=SUM(Y21:AA21),"","×")</f>
        <v/>
      </c>
      <c r="AM21" s="332" t="str">
        <f t="shared" ref="AM21:AM84" si="7">IF(SUM(AB21:AC21)&gt;0,IF(V21=SUM(AB21:AC21),"","×"),"")</f>
        <v/>
      </c>
      <c r="AN21" s="334"/>
    </row>
    <row r="22" spans="1:40" ht="27.75" customHeight="1">
      <c r="A22" s="262">
        <f t="shared" ref="A22:A119" si="8">A21+1</f>
        <v>3</v>
      </c>
      <c r="B22" s="263" t="str">
        <f>IF(基本情報入力シート!C36="","",基本情報入力シート!C36)</f>
        <v/>
      </c>
      <c r="C22" s="264" t="str">
        <f>IF(基本情報入力シート!D36="","",基本情報入力シート!D36)</f>
        <v/>
      </c>
      <c r="D22" s="264" t="str">
        <f>IF(基本情報入力シート!E36="","",基本情報入力シート!E36)</f>
        <v/>
      </c>
      <c r="E22" s="264" t="str">
        <f>IF(基本情報入力シート!F36="","",基本情報入力シート!F36)</f>
        <v/>
      </c>
      <c r="F22" s="264" t="str">
        <f>IF(基本情報入力シート!G36="","",基本情報入力シート!G36)</f>
        <v/>
      </c>
      <c r="G22" s="264" t="str">
        <f>IF(基本情報入力シート!H36="","",基本情報入力シート!H36)</f>
        <v/>
      </c>
      <c r="H22" s="264" t="str">
        <f>IF(基本情報入力シート!I36="","",基本情報入力シート!I36)</f>
        <v/>
      </c>
      <c r="I22" s="264" t="str">
        <f>IF(基本情報入力シート!J36="","",基本情報入力シート!J36)</f>
        <v/>
      </c>
      <c r="J22" s="264" t="str">
        <f>IF(基本情報入力シート!K36="","",基本情報入力シート!K36)</f>
        <v/>
      </c>
      <c r="K22" s="265" t="str">
        <f>IF(基本情報入力シート!L36="","",基本情報入力シート!L36)</f>
        <v/>
      </c>
      <c r="L22" s="248" t="str">
        <f t="shared" si="2"/>
        <v/>
      </c>
      <c r="M22" s="266" t="str">
        <f>IF(基本情報入力シート!T36="","",基本情報入力シート!T36)</f>
        <v/>
      </c>
      <c r="N22" s="266" t="str">
        <f>IF(基本情報入力シート!X36="","",基本情報入力シート!X36)</f>
        <v/>
      </c>
      <c r="O22" s="267" t="str">
        <f>IF(基本情報入力シート!AC36="","",基本情報入力シート!AC36)</f>
        <v/>
      </c>
      <c r="P22" s="268" t="str">
        <f>IF(基本情報入力シート!Z36="","",基本情報入力シート!Z36)</f>
        <v/>
      </c>
      <c r="Q22" s="275" t="str">
        <f>IF(基本情報入力シート!M36="","",基本情報入力シート!M36)</f>
        <v/>
      </c>
      <c r="R22" s="253" t="s">
        <v>253</v>
      </c>
      <c r="S22" s="254">
        <f t="shared" si="3"/>
        <v>2486400</v>
      </c>
      <c r="T22" s="255">
        <v>710400</v>
      </c>
      <c r="U22" s="255">
        <v>1776000</v>
      </c>
      <c r="V22" s="255">
        <v>23200000</v>
      </c>
      <c r="W22" s="256" t="s">
        <v>256</v>
      </c>
      <c r="X22" s="257">
        <f t="shared" si="4"/>
        <v>702720</v>
      </c>
      <c r="Y22" s="257">
        <v>174720</v>
      </c>
      <c r="Z22" s="257">
        <v>432000</v>
      </c>
      <c r="AA22" s="257">
        <v>96000</v>
      </c>
      <c r="AB22" s="276">
        <v>7200000</v>
      </c>
      <c r="AC22" s="276">
        <v>16000000</v>
      </c>
      <c r="AD22" s="276">
        <v>8000000</v>
      </c>
      <c r="AE22" s="276"/>
      <c r="AF22" s="277">
        <v>1.6</v>
      </c>
      <c r="AG22" s="277">
        <v>4</v>
      </c>
      <c r="AH22" s="277">
        <v>2</v>
      </c>
      <c r="AI22" s="278">
        <v>1</v>
      </c>
      <c r="AJ22" s="260"/>
      <c r="AK22" s="332" t="str">
        <f t="shared" si="5"/>
        <v/>
      </c>
      <c r="AL22" s="332" t="str">
        <f t="shared" si="6"/>
        <v/>
      </c>
      <c r="AM22" s="332" t="str">
        <f t="shared" si="7"/>
        <v/>
      </c>
      <c r="AN22" s="334"/>
    </row>
    <row r="23" spans="1:40" ht="27.75" customHeight="1">
      <c r="A23" s="262">
        <f t="shared" si="8"/>
        <v>4</v>
      </c>
      <c r="B23" s="263" t="str">
        <f>IF(基本情報入力シート!C37="","",基本情報入力シート!C37)</f>
        <v/>
      </c>
      <c r="C23" s="264" t="str">
        <f>IF(基本情報入力シート!D37="","",基本情報入力シート!D37)</f>
        <v/>
      </c>
      <c r="D23" s="264" t="str">
        <f>IF(基本情報入力シート!E37="","",基本情報入力シート!E37)</f>
        <v/>
      </c>
      <c r="E23" s="264" t="str">
        <f>IF(基本情報入力シート!F37="","",基本情報入力シート!F37)</f>
        <v/>
      </c>
      <c r="F23" s="264" t="str">
        <f>IF(基本情報入力シート!G37="","",基本情報入力シート!G37)</f>
        <v/>
      </c>
      <c r="G23" s="264" t="str">
        <f>IF(基本情報入力シート!H37="","",基本情報入力シート!H37)</f>
        <v/>
      </c>
      <c r="H23" s="264" t="str">
        <f>IF(基本情報入力シート!I37="","",基本情報入力シート!I37)</f>
        <v/>
      </c>
      <c r="I23" s="264" t="str">
        <f>IF(基本情報入力シート!J37="","",基本情報入力シート!J37)</f>
        <v/>
      </c>
      <c r="J23" s="264" t="str">
        <f>IF(基本情報入力シート!K37="","",基本情報入力シート!K37)</f>
        <v/>
      </c>
      <c r="K23" s="265" t="str">
        <f>IF(基本情報入力シート!L37="","",基本情報入力シート!L37)</f>
        <v/>
      </c>
      <c r="L23" s="248" t="str">
        <f t="shared" si="2"/>
        <v/>
      </c>
      <c r="M23" s="266" t="str">
        <f>IF(基本情報入力シート!T37="","",基本情報入力シート!T37)</f>
        <v/>
      </c>
      <c r="N23" s="266" t="str">
        <f>IF(基本情報入力シート!X37="","",基本情報入力シート!X37)</f>
        <v/>
      </c>
      <c r="O23" s="267" t="str">
        <f>IF(基本情報入力シート!AC37="","",基本情報入力シート!AC37)</f>
        <v/>
      </c>
      <c r="P23" s="268" t="str">
        <f>IF(基本情報入力シート!Z37="","",基本情報入力シート!Z37)</f>
        <v/>
      </c>
      <c r="Q23" s="275" t="str">
        <f>IF(基本情報入力シート!M37="","",基本情報入力シート!M37)</f>
        <v/>
      </c>
      <c r="R23" s="253" t="s">
        <v>253</v>
      </c>
      <c r="S23" s="254">
        <f t="shared" si="3"/>
        <v>1554000</v>
      </c>
      <c r="T23" s="255">
        <v>444000</v>
      </c>
      <c r="U23" s="255">
        <v>1110000</v>
      </c>
      <c r="V23" s="255">
        <v>17000000</v>
      </c>
      <c r="W23" s="256" t="s">
        <v>256</v>
      </c>
      <c r="X23" s="257">
        <f t="shared" si="4"/>
        <v>475200</v>
      </c>
      <c r="Y23" s="257">
        <v>109200</v>
      </c>
      <c r="Z23" s="257">
        <v>270000</v>
      </c>
      <c r="AA23" s="257">
        <v>96000</v>
      </c>
      <c r="AB23" s="276">
        <v>6000000</v>
      </c>
      <c r="AC23" s="276">
        <v>11000000</v>
      </c>
      <c r="AD23" s="276">
        <v>8000000</v>
      </c>
      <c r="AE23" s="276"/>
      <c r="AF23" s="277">
        <v>1</v>
      </c>
      <c r="AG23" s="277">
        <v>2.5</v>
      </c>
      <c r="AH23" s="277">
        <v>2</v>
      </c>
      <c r="AI23" s="278">
        <v>1</v>
      </c>
      <c r="AJ23" s="260"/>
      <c r="AK23" s="332" t="str">
        <f t="shared" si="5"/>
        <v/>
      </c>
      <c r="AL23" s="332" t="str">
        <f t="shared" si="6"/>
        <v/>
      </c>
      <c r="AM23" s="332" t="str">
        <f t="shared" si="7"/>
        <v/>
      </c>
      <c r="AN23" s="334"/>
    </row>
    <row r="24" spans="1:40" ht="27.75" customHeight="1">
      <c r="A24" s="262">
        <f t="shared" si="8"/>
        <v>5</v>
      </c>
      <c r="B24" s="263" t="str">
        <f>IF(基本情報入力シート!C38="","",基本情報入力シート!C38)</f>
        <v/>
      </c>
      <c r="C24" s="264" t="str">
        <f>IF(基本情報入力シート!D38="","",基本情報入力シート!D38)</f>
        <v/>
      </c>
      <c r="D24" s="264" t="str">
        <f>IF(基本情報入力シート!E38="","",基本情報入力シート!E38)</f>
        <v/>
      </c>
      <c r="E24" s="264" t="str">
        <f>IF(基本情報入力シート!F38="","",基本情報入力シート!F38)</f>
        <v/>
      </c>
      <c r="F24" s="264" t="str">
        <f>IF(基本情報入力シート!G38="","",基本情報入力シート!G38)</f>
        <v/>
      </c>
      <c r="G24" s="264" t="str">
        <f>IF(基本情報入力シート!H38="","",基本情報入力シート!H38)</f>
        <v/>
      </c>
      <c r="H24" s="264" t="str">
        <f>IF(基本情報入力シート!I38="","",基本情報入力シート!I38)</f>
        <v/>
      </c>
      <c r="I24" s="264" t="str">
        <f>IF(基本情報入力シート!J38="","",基本情報入力シート!J38)</f>
        <v/>
      </c>
      <c r="J24" s="264" t="str">
        <f>IF(基本情報入力シート!K38="","",基本情報入力シート!K38)</f>
        <v/>
      </c>
      <c r="K24" s="265" t="str">
        <f>IF(基本情報入力シート!L38="","",基本情報入力シート!L38)</f>
        <v/>
      </c>
      <c r="L24" s="248" t="str">
        <f t="shared" si="2"/>
        <v/>
      </c>
      <c r="M24" s="266" t="str">
        <f>IF(基本情報入力シート!T38="","",基本情報入力シート!T38)</f>
        <v/>
      </c>
      <c r="N24" s="266" t="str">
        <f>IF(基本情報入力シート!X38="","",基本情報入力シート!X38)</f>
        <v/>
      </c>
      <c r="O24" s="267" t="str">
        <f>IF(基本情報入力シート!AC38="","",基本情報入力シート!AC38)</f>
        <v/>
      </c>
      <c r="P24" s="268" t="str">
        <f>IF(基本情報入力シート!Z38="","",基本情報入力シート!Z38)</f>
        <v/>
      </c>
      <c r="Q24" s="275" t="str">
        <f>IF(基本情報入力シート!M38="","",基本情報入力シート!M38)</f>
        <v/>
      </c>
      <c r="R24" s="253" t="s">
        <v>253</v>
      </c>
      <c r="S24" s="254">
        <f t="shared" si="3"/>
        <v>7326000</v>
      </c>
      <c r="T24" s="255">
        <v>1554000</v>
      </c>
      <c r="U24" s="255">
        <v>5772000</v>
      </c>
      <c r="V24" s="255">
        <v>67750000</v>
      </c>
      <c r="W24" s="256" t="s">
        <v>257</v>
      </c>
      <c r="X24" s="257">
        <f t="shared" si="4"/>
        <v>1930200</v>
      </c>
      <c r="Y24" s="257">
        <v>382200</v>
      </c>
      <c r="Z24" s="257">
        <v>1404000</v>
      </c>
      <c r="AA24" s="257">
        <v>144000</v>
      </c>
      <c r="AB24" s="276">
        <v>15750000</v>
      </c>
      <c r="AC24" s="276">
        <v>52000000</v>
      </c>
      <c r="AD24" s="276">
        <v>12000000</v>
      </c>
      <c r="AE24" s="276"/>
      <c r="AF24" s="277">
        <v>3.5</v>
      </c>
      <c r="AG24" s="277">
        <v>13</v>
      </c>
      <c r="AH24" s="277">
        <v>3</v>
      </c>
      <c r="AI24" s="278">
        <v>1</v>
      </c>
      <c r="AJ24" s="260"/>
      <c r="AK24" s="332" t="str">
        <f t="shared" si="5"/>
        <v/>
      </c>
      <c r="AL24" s="332" t="str">
        <f t="shared" si="6"/>
        <v/>
      </c>
      <c r="AM24" s="332" t="str">
        <f t="shared" si="7"/>
        <v/>
      </c>
      <c r="AN24" s="334"/>
    </row>
    <row r="25" spans="1:40" ht="27.75" customHeight="1">
      <c r="A25" s="262">
        <f t="shared" si="8"/>
        <v>6</v>
      </c>
      <c r="B25" s="263" t="str">
        <f>IF(基本情報入力シート!C39="","",基本情報入力シート!C39)</f>
        <v/>
      </c>
      <c r="C25" s="264" t="str">
        <f>IF(基本情報入力シート!D39="","",基本情報入力シート!D39)</f>
        <v/>
      </c>
      <c r="D25" s="264" t="str">
        <f>IF(基本情報入力シート!E39="","",基本情報入力シート!E39)</f>
        <v/>
      </c>
      <c r="E25" s="264" t="str">
        <f>IF(基本情報入力シート!F39="","",基本情報入力シート!F39)</f>
        <v/>
      </c>
      <c r="F25" s="264" t="str">
        <f>IF(基本情報入力シート!G39="","",基本情報入力シート!G39)</f>
        <v/>
      </c>
      <c r="G25" s="264" t="str">
        <f>IF(基本情報入力シート!H39="","",基本情報入力シート!H39)</f>
        <v/>
      </c>
      <c r="H25" s="264" t="str">
        <f>IF(基本情報入力シート!I39="","",基本情報入力シート!I39)</f>
        <v/>
      </c>
      <c r="I25" s="264" t="str">
        <f>IF(基本情報入力シート!J39="","",基本情報入力シート!J39)</f>
        <v/>
      </c>
      <c r="J25" s="264" t="str">
        <f>IF(基本情報入力シート!K39="","",基本情報入力シート!K39)</f>
        <v/>
      </c>
      <c r="K25" s="265" t="str">
        <f>IF(基本情報入力シート!L39="","",基本情報入力シート!L39)</f>
        <v/>
      </c>
      <c r="L25" s="248" t="str">
        <f t="shared" ref="L25" si="9">B25&amp;C25</f>
        <v/>
      </c>
      <c r="M25" s="266" t="str">
        <f>IF(基本情報入力シート!T39="","",基本情報入力シート!T39)</f>
        <v/>
      </c>
      <c r="N25" s="266" t="str">
        <f>IF(基本情報入力シート!X39="","",基本情報入力シート!X39)</f>
        <v/>
      </c>
      <c r="O25" s="267" t="str">
        <f>IF(基本情報入力シート!AC39="","",基本情報入力シート!AC39)</f>
        <v/>
      </c>
      <c r="P25" s="268" t="str">
        <f>IF(基本情報入力シート!Z39="","",基本情報入力シート!Z39)</f>
        <v/>
      </c>
      <c r="Q25" s="275" t="str">
        <f>IF(基本情報入力シート!M39="","",基本情報入力シート!M39)</f>
        <v/>
      </c>
      <c r="R25" s="253" t="s">
        <v>253</v>
      </c>
      <c r="S25" s="254">
        <f t="shared" si="3"/>
        <v>9279600</v>
      </c>
      <c r="T25" s="255">
        <v>2175600</v>
      </c>
      <c r="U25" s="255">
        <v>7104000</v>
      </c>
      <c r="V25" s="255">
        <v>86050000</v>
      </c>
      <c r="W25" s="256" t="s">
        <v>257</v>
      </c>
      <c r="X25" s="257">
        <f t="shared" si="4"/>
        <v>2407080</v>
      </c>
      <c r="Y25" s="276">
        <v>535080</v>
      </c>
      <c r="Z25" s="276">
        <v>1728000</v>
      </c>
      <c r="AA25" s="257">
        <v>144000</v>
      </c>
      <c r="AB25" s="276">
        <v>22050000</v>
      </c>
      <c r="AC25" s="276">
        <v>64000000</v>
      </c>
      <c r="AD25" s="276">
        <v>12000000</v>
      </c>
      <c r="AE25" s="276"/>
      <c r="AF25" s="277">
        <v>4.9000000000000004</v>
      </c>
      <c r="AG25" s="277">
        <v>16</v>
      </c>
      <c r="AH25" s="277">
        <v>3</v>
      </c>
      <c r="AI25" s="278">
        <v>1</v>
      </c>
      <c r="AJ25" s="260"/>
      <c r="AK25" s="332" t="str">
        <f t="shared" si="5"/>
        <v/>
      </c>
      <c r="AL25" s="332" t="str">
        <f t="shared" si="6"/>
        <v/>
      </c>
      <c r="AM25" s="332" t="str">
        <f t="shared" si="7"/>
        <v/>
      </c>
      <c r="AN25" s="334"/>
    </row>
    <row r="26" spans="1:40" ht="27.75" customHeight="1">
      <c r="A26" s="262">
        <f t="shared" si="8"/>
        <v>7</v>
      </c>
      <c r="B26" s="263" t="str">
        <f>IF(基本情報入力シート!C40="","",基本情報入力シート!C40)</f>
        <v/>
      </c>
      <c r="C26" s="264" t="str">
        <f>IF(基本情報入力シート!D40="","",基本情報入力シート!D40)</f>
        <v/>
      </c>
      <c r="D26" s="264" t="str">
        <f>IF(基本情報入力シート!E40="","",基本情報入力シート!E40)</f>
        <v/>
      </c>
      <c r="E26" s="264" t="str">
        <f>IF(基本情報入力シート!F40="","",基本情報入力シート!F40)</f>
        <v/>
      </c>
      <c r="F26" s="264" t="str">
        <f>IF(基本情報入力シート!G40="","",基本情報入力シート!G40)</f>
        <v/>
      </c>
      <c r="G26" s="264" t="str">
        <f>IF(基本情報入力シート!H40="","",基本情報入力シート!H40)</f>
        <v/>
      </c>
      <c r="H26" s="264" t="str">
        <f>IF(基本情報入力シート!I40="","",基本情報入力シート!I40)</f>
        <v/>
      </c>
      <c r="I26" s="264" t="str">
        <f>IF(基本情報入力シート!J40="","",基本情報入力シート!J40)</f>
        <v/>
      </c>
      <c r="J26" s="264" t="str">
        <f>IF(基本情報入力シート!K40="","",基本情報入力シート!K40)</f>
        <v/>
      </c>
      <c r="K26" s="265" t="str">
        <f>IF(基本情報入力シート!L40="","",基本情報入力シート!L40)</f>
        <v/>
      </c>
      <c r="L26" s="248" t="str">
        <f t="shared" ref="L26:L89" si="10">B26&amp;C26</f>
        <v/>
      </c>
      <c r="M26" s="266" t="str">
        <f>IF(基本情報入力シート!T40="","",基本情報入力シート!T40)</f>
        <v/>
      </c>
      <c r="N26" s="266" t="str">
        <f>IF(基本情報入力シート!X40="","",基本情報入力シート!X40)</f>
        <v/>
      </c>
      <c r="O26" s="267" t="str">
        <f>IF(基本情報入力シート!AC40="","",基本情報入力シート!AC40)</f>
        <v/>
      </c>
      <c r="P26" s="268" t="str">
        <f>IF(基本情報入力シート!Z40="","",基本情報入力シート!Z40)</f>
        <v/>
      </c>
      <c r="Q26" s="275" t="str">
        <f>IF(基本情報入力シート!M40="","",基本情報入力シート!M40)</f>
        <v/>
      </c>
      <c r="R26" s="253"/>
      <c r="S26" s="254"/>
      <c r="T26" s="255"/>
      <c r="U26" s="255"/>
      <c r="V26" s="255"/>
      <c r="W26" s="256"/>
      <c r="X26" s="257"/>
      <c r="Y26" s="276"/>
      <c r="Z26" s="276"/>
      <c r="AA26" s="257"/>
      <c r="AB26" s="276"/>
      <c r="AC26" s="276"/>
      <c r="AD26" s="276"/>
      <c r="AE26" s="276"/>
      <c r="AF26" s="277"/>
      <c r="AG26" s="277"/>
      <c r="AH26" s="277"/>
      <c r="AI26" s="278"/>
      <c r="AJ26" s="260"/>
      <c r="AK26" s="332" t="str">
        <f t="shared" si="5"/>
        <v/>
      </c>
      <c r="AL26" s="332" t="str">
        <f t="shared" si="6"/>
        <v/>
      </c>
      <c r="AM26" s="332" t="str">
        <f t="shared" si="7"/>
        <v/>
      </c>
      <c r="AN26" s="334"/>
    </row>
    <row r="27" spans="1:40" ht="27.75" customHeight="1">
      <c r="A27" s="262">
        <f t="shared" si="8"/>
        <v>8</v>
      </c>
      <c r="B27" s="263" t="str">
        <f>IF(基本情報入力シート!C41="","",基本情報入力シート!C41)</f>
        <v/>
      </c>
      <c r="C27" s="264" t="str">
        <f>IF(基本情報入力シート!D41="","",基本情報入力シート!D41)</f>
        <v/>
      </c>
      <c r="D27" s="264" t="str">
        <f>IF(基本情報入力シート!E41="","",基本情報入力シート!E41)</f>
        <v/>
      </c>
      <c r="E27" s="264" t="str">
        <f>IF(基本情報入力シート!F41="","",基本情報入力シート!F41)</f>
        <v/>
      </c>
      <c r="F27" s="264" t="str">
        <f>IF(基本情報入力シート!G41="","",基本情報入力シート!G41)</f>
        <v/>
      </c>
      <c r="G27" s="264" t="str">
        <f>IF(基本情報入力シート!H41="","",基本情報入力シート!H41)</f>
        <v/>
      </c>
      <c r="H27" s="264" t="str">
        <f>IF(基本情報入力シート!I41="","",基本情報入力シート!I41)</f>
        <v/>
      </c>
      <c r="I27" s="264" t="str">
        <f>IF(基本情報入力シート!J41="","",基本情報入力シート!J41)</f>
        <v/>
      </c>
      <c r="J27" s="264" t="str">
        <f>IF(基本情報入力シート!K41="","",基本情報入力シート!K41)</f>
        <v/>
      </c>
      <c r="K27" s="265" t="str">
        <f>IF(基本情報入力シート!L41="","",基本情報入力シート!L41)</f>
        <v/>
      </c>
      <c r="L27" s="248" t="str">
        <f t="shared" si="10"/>
        <v/>
      </c>
      <c r="M27" s="266" t="str">
        <f>IF(基本情報入力シート!T41="","",基本情報入力シート!T41)</f>
        <v/>
      </c>
      <c r="N27" s="266" t="str">
        <f>IF(基本情報入力シート!X41="","",基本情報入力シート!X41)</f>
        <v/>
      </c>
      <c r="O27" s="267" t="str">
        <f>IF(基本情報入力シート!AC41="","",基本情報入力シート!AC41)</f>
        <v/>
      </c>
      <c r="P27" s="268" t="str">
        <f>IF(基本情報入力シート!Z41="","",基本情報入力シート!Z41)</f>
        <v/>
      </c>
      <c r="Q27" s="275" t="str">
        <f>IF(基本情報入力シート!M41="","",基本情報入力シート!M41)</f>
        <v/>
      </c>
      <c r="R27" s="253"/>
      <c r="S27" s="254"/>
      <c r="T27" s="255"/>
      <c r="U27" s="255"/>
      <c r="V27" s="255"/>
      <c r="W27" s="256"/>
      <c r="X27" s="257"/>
      <c r="Y27" s="276"/>
      <c r="Z27" s="276"/>
      <c r="AA27" s="276"/>
      <c r="AB27" s="276"/>
      <c r="AC27" s="276"/>
      <c r="AD27" s="276"/>
      <c r="AE27" s="276"/>
      <c r="AF27" s="277"/>
      <c r="AG27" s="277"/>
      <c r="AH27" s="277"/>
      <c r="AI27" s="278"/>
      <c r="AJ27" s="260"/>
      <c r="AK27" s="332" t="str">
        <f t="shared" si="5"/>
        <v/>
      </c>
      <c r="AL27" s="332" t="str">
        <f t="shared" si="6"/>
        <v/>
      </c>
      <c r="AM27" s="332" t="str">
        <f t="shared" si="7"/>
        <v/>
      </c>
      <c r="AN27" s="334"/>
    </row>
    <row r="28" spans="1:40" ht="27.75" customHeight="1">
      <c r="A28" s="262">
        <f t="shared" si="8"/>
        <v>9</v>
      </c>
      <c r="B28" s="263" t="str">
        <f>IF(基本情報入力シート!C42="","",基本情報入力シート!C42)</f>
        <v/>
      </c>
      <c r="C28" s="264" t="str">
        <f>IF(基本情報入力シート!D42="","",基本情報入力シート!D42)</f>
        <v/>
      </c>
      <c r="D28" s="264" t="str">
        <f>IF(基本情報入力シート!E42="","",基本情報入力シート!E42)</f>
        <v/>
      </c>
      <c r="E28" s="264" t="str">
        <f>IF(基本情報入力シート!F42="","",基本情報入力シート!F42)</f>
        <v/>
      </c>
      <c r="F28" s="264" t="str">
        <f>IF(基本情報入力シート!G42="","",基本情報入力シート!G42)</f>
        <v/>
      </c>
      <c r="G28" s="264" t="str">
        <f>IF(基本情報入力シート!H42="","",基本情報入力シート!H42)</f>
        <v/>
      </c>
      <c r="H28" s="264" t="str">
        <f>IF(基本情報入力シート!I42="","",基本情報入力シート!I42)</f>
        <v/>
      </c>
      <c r="I28" s="264" t="str">
        <f>IF(基本情報入力シート!J42="","",基本情報入力シート!J42)</f>
        <v/>
      </c>
      <c r="J28" s="264" t="str">
        <f>IF(基本情報入力シート!K42="","",基本情報入力シート!K42)</f>
        <v/>
      </c>
      <c r="K28" s="265" t="str">
        <f>IF(基本情報入力シート!L42="","",基本情報入力シート!L42)</f>
        <v/>
      </c>
      <c r="L28" s="248" t="str">
        <f t="shared" si="10"/>
        <v/>
      </c>
      <c r="M28" s="266" t="str">
        <f>IF(基本情報入力シート!T42="","",基本情報入力シート!T42)</f>
        <v/>
      </c>
      <c r="N28" s="266" t="str">
        <f>IF(基本情報入力シート!X42="","",基本情報入力シート!X42)</f>
        <v/>
      </c>
      <c r="O28" s="267" t="str">
        <f>IF(基本情報入力シート!AC42="","",基本情報入力シート!AC42)</f>
        <v/>
      </c>
      <c r="P28" s="268" t="str">
        <f>IF(基本情報入力シート!Z42="","",基本情報入力シート!Z42)</f>
        <v/>
      </c>
      <c r="Q28" s="275" t="str">
        <f>IF(基本情報入力シート!M42="","",基本情報入力シート!M42)</f>
        <v/>
      </c>
      <c r="R28" s="253"/>
      <c r="S28" s="254"/>
      <c r="T28" s="255"/>
      <c r="U28" s="255"/>
      <c r="V28" s="255"/>
      <c r="W28" s="256"/>
      <c r="X28" s="257"/>
      <c r="Y28" s="276"/>
      <c r="Z28" s="276"/>
      <c r="AA28" s="276"/>
      <c r="AB28" s="276"/>
      <c r="AC28" s="276"/>
      <c r="AD28" s="276"/>
      <c r="AE28" s="276"/>
      <c r="AF28" s="277"/>
      <c r="AG28" s="277"/>
      <c r="AH28" s="277"/>
      <c r="AI28" s="278"/>
      <c r="AJ28" s="260"/>
      <c r="AK28" s="332" t="str">
        <f t="shared" si="5"/>
        <v/>
      </c>
      <c r="AL28" s="332" t="str">
        <f t="shared" si="6"/>
        <v/>
      </c>
      <c r="AM28" s="332" t="str">
        <f t="shared" si="7"/>
        <v/>
      </c>
      <c r="AN28" s="334"/>
    </row>
    <row r="29" spans="1:40" ht="27.75" customHeight="1">
      <c r="A29" s="262">
        <f t="shared" si="8"/>
        <v>10</v>
      </c>
      <c r="B29" s="263" t="str">
        <f>IF(基本情報入力シート!C43="","",基本情報入力シート!C43)</f>
        <v/>
      </c>
      <c r="C29" s="264" t="str">
        <f>IF(基本情報入力シート!D43="","",基本情報入力シート!D43)</f>
        <v/>
      </c>
      <c r="D29" s="264" t="str">
        <f>IF(基本情報入力シート!E43="","",基本情報入力シート!E43)</f>
        <v/>
      </c>
      <c r="E29" s="264" t="str">
        <f>IF(基本情報入力シート!F43="","",基本情報入力シート!F43)</f>
        <v/>
      </c>
      <c r="F29" s="264" t="str">
        <f>IF(基本情報入力シート!G43="","",基本情報入力シート!G43)</f>
        <v/>
      </c>
      <c r="G29" s="264" t="str">
        <f>IF(基本情報入力シート!H43="","",基本情報入力シート!H43)</f>
        <v/>
      </c>
      <c r="H29" s="264" t="str">
        <f>IF(基本情報入力シート!I43="","",基本情報入力シート!I43)</f>
        <v/>
      </c>
      <c r="I29" s="264" t="str">
        <f>IF(基本情報入力シート!J43="","",基本情報入力シート!J43)</f>
        <v/>
      </c>
      <c r="J29" s="264" t="str">
        <f>IF(基本情報入力シート!K43="","",基本情報入力シート!K43)</f>
        <v/>
      </c>
      <c r="K29" s="265" t="str">
        <f>IF(基本情報入力シート!L43="","",基本情報入力シート!L43)</f>
        <v/>
      </c>
      <c r="L29" s="248" t="str">
        <f t="shared" si="10"/>
        <v/>
      </c>
      <c r="M29" s="266" t="str">
        <f>IF(基本情報入力シート!T43="","",基本情報入力シート!T43)</f>
        <v/>
      </c>
      <c r="N29" s="266" t="str">
        <f>IF(基本情報入力シート!X43="","",基本情報入力シート!X43)</f>
        <v/>
      </c>
      <c r="O29" s="267" t="str">
        <f>IF(基本情報入力シート!AC43="","",基本情報入力シート!AC43)</f>
        <v/>
      </c>
      <c r="P29" s="268" t="str">
        <f>IF(基本情報入力シート!Z43="","",基本情報入力シート!Z43)</f>
        <v/>
      </c>
      <c r="Q29" s="275" t="str">
        <f>IF(基本情報入力シート!M43="","",基本情報入力シート!M43)</f>
        <v/>
      </c>
      <c r="R29" s="253"/>
      <c r="S29" s="254"/>
      <c r="T29" s="255"/>
      <c r="U29" s="255"/>
      <c r="V29" s="255"/>
      <c r="W29" s="256"/>
      <c r="X29" s="257"/>
      <c r="Y29" s="276"/>
      <c r="Z29" s="276"/>
      <c r="AA29" s="276"/>
      <c r="AB29" s="276"/>
      <c r="AC29" s="276"/>
      <c r="AD29" s="276"/>
      <c r="AE29" s="276"/>
      <c r="AF29" s="277"/>
      <c r="AG29" s="277"/>
      <c r="AH29" s="277"/>
      <c r="AI29" s="278"/>
      <c r="AJ29" s="260"/>
      <c r="AK29" s="332" t="str">
        <f t="shared" si="5"/>
        <v/>
      </c>
      <c r="AL29" s="332" t="str">
        <f t="shared" si="6"/>
        <v/>
      </c>
      <c r="AM29" s="332" t="str">
        <f t="shared" si="7"/>
        <v/>
      </c>
      <c r="AN29" s="334"/>
    </row>
    <row r="30" spans="1:40" ht="27.75" customHeight="1">
      <c r="A30" s="262">
        <f t="shared" si="8"/>
        <v>11</v>
      </c>
      <c r="B30" s="263" t="str">
        <f>IF(基本情報入力シート!C44="","",基本情報入力シート!C44)</f>
        <v/>
      </c>
      <c r="C30" s="264" t="str">
        <f>IF(基本情報入力シート!D44="","",基本情報入力シート!D44)</f>
        <v/>
      </c>
      <c r="D30" s="264" t="str">
        <f>IF(基本情報入力シート!E44="","",基本情報入力シート!E44)</f>
        <v/>
      </c>
      <c r="E30" s="264" t="str">
        <f>IF(基本情報入力シート!F44="","",基本情報入力シート!F44)</f>
        <v/>
      </c>
      <c r="F30" s="264" t="str">
        <f>IF(基本情報入力シート!G44="","",基本情報入力シート!G44)</f>
        <v/>
      </c>
      <c r="G30" s="264" t="str">
        <f>IF(基本情報入力シート!H44="","",基本情報入力シート!H44)</f>
        <v/>
      </c>
      <c r="H30" s="264" t="str">
        <f>IF(基本情報入力シート!I44="","",基本情報入力シート!I44)</f>
        <v/>
      </c>
      <c r="I30" s="264" t="str">
        <f>IF(基本情報入力シート!J44="","",基本情報入力シート!J44)</f>
        <v/>
      </c>
      <c r="J30" s="264" t="str">
        <f>IF(基本情報入力シート!K44="","",基本情報入力シート!K44)</f>
        <v/>
      </c>
      <c r="K30" s="265" t="str">
        <f>IF(基本情報入力シート!L44="","",基本情報入力シート!L44)</f>
        <v/>
      </c>
      <c r="L30" s="248" t="str">
        <f t="shared" si="10"/>
        <v/>
      </c>
      <c r="M30" s="266" t="str">
        <f>IF(基本情報入力シート!T44="","",基本情報入力シート!T44)</f>
        <v/>
      </c>
      <c r="N30" s="266" t="str">
        <f>IF(基本情報入力シート!X44="","",基本情報入力シート!X44)</f>
        <v/>
      </c>
      <c r="O30" s="267" t="str">
        <f>IF(基本情報入力シート!AC44="","",基本情報入力シート!AC44)</f>
        <v/>
      </c>
      <c r="P30" s="268" t="str">
        <f>IF(基本情報入力シート!Z44="","",基本情報入力シート!Z44)</f>
        <v/>
      </c>
      <c r="Q30" s="275" t="str">
        <f>IF(基本情報入力シート!M44="","",基本情報入力シート!M44)</f>
        <v/>
      </c>
      <c r="R30" s="253"/>
      <c r="S30" s="254"/>
      <c r="T30" s="255"/>
      <c r="U30" s="255"/>
      <c r="V30" s="255"/>
      <c r="W30" s="256"/>
      <c r="X30" s="257"/>
      <c r="Y30" s="276"/>
      <c r="Z30" s="276"/>
      <c r="AA30" s="276"/>
      <c r="AB30" s="276"/>
      <c r="AC30" s="276"/>
      <c r="AD30" s="276"/>
      <c r="AE30" s="276"/>
      <c r="AF30" s="277"/>
      <c r="AG30" s="277"/>
      <c r="AH30" s="277"/>
      <c r="AI30" s="278"/>
      <c r="AJ30" s="260"/>
      <c r="AK30" s="332" t="str">
        <f t="shared" si="5"/>
        <v/>
      </c>
      <c r="AL30" s="332" t="str">
        <f t="shared" si="6"/>
        <v/>
      </c>
      <c r="AM30" s="332" t="str">
        <f t="shared" si="7"/>
        <v/>
      </c>
      <c r="AN30" s="334"/>
    </row>
    <row r="31" spans="1:40" ht="27.75" customHeight="1">
      <c r="A31" s="262">
        <f t="shared" si="8"/>
        <v>12</v>
      </c>
      <c r="B31" s="263" t="str">
        <f>IF(基本情報入力シート!C45="","",基本情報入力シート!C45)</f>
        <v/>
      </c>
      <c r="C31" s="264" t="str">
        <f>IF(基本情報入力シート!D45="","",基本情報入力シート!D45)</f>
        <v/>
      </c>
      <c r="D31" s="264" t="str">
        <f>IF(基本情報入力シート!E45="","",基本情報入力シート!E45)</f>
        <v/>
      </c>
      <c r="E31" s="264" t="str">
        <f>IF(基本情報入力シート!F45="","",基本情報入力シート!F45)</f>
        <v/>
      </c>
      <c r="F31" s="264" t="str">
        <f>IF(基本情報入力シート!G45="","",基本情報入力シート!G45)</f>
        <v/>
      </c>
      <c r="G31" s="264" t="str">
        <f>IF(基本情報入力シート!H45="","",基本情報入力シート!H45)</f>
        <v/>
      </c>
      <c r="H31" s="264" t="str">
        <f>IF(基本情報入力シート!I45="","",基本情報入力シート!I45)</f>
        <v/>
      </c>
      <c r="I31" s="264" t="str">
        <f>IF(基本情報入力シート!J45="","",基本情報入力シート!J45)</f>
        <v/>
      </c>
      <c r="J31" s="264" t="str">
        <f>IF(基本情報入力シート!K45="","",基本情報入力シート!K45)</f>
        <v/>
      </c>
      <c r="K31" s="265" t="str">
        <f>IF(基本情報入力シート!L45="","",基本情報入力シート!L45)</f>
        <v/>
      </c>
      <c r="L31" s="248" t="str">
        <f t="shared" si="10"/>
        <v/>
      </c>
      <c r="M31" s="266" t="str">
        <f>IF(基本情報入力シート!T45="","",基本情報入力シート!T45)</f>
        <v/>
      </c>
      <c r="N31" s="266" t="str">
        <f>IF(基本情報入力シート!X45="","",基本情報入力シート!X45)</f>
        <v/>
      </c>
      <c r="O31" s="267" t="str">
        <f>IF(基本情報入力シート!AC45="","",基本情報入力シート!AC45)</f>
        <v/>
      </c>
      <c r="P31" s="268" t="str">
        <f>IF(基本情報入力シート!Z45="","",基本情報入力シート!Z45)</f>
        <v/>
      </c>
      <c r="Q31" s="275" t="str">
        <f>IF(基本情報入力シート!M45="","",基本情報入力シート!M45)</f>
        <v/>
      </c>
      <c r="R31" s="253"/>
      <c r="S31" s="254"/>
      <c r="T31" s="255"/>
      <c r="U31" s="255"/>
      <c r="V31" s="255"/>
      <c r="W31" s="256"/>
      <c r="X31" s="257"/>
      <c r="Y31" s="276"/>
      <c r="Z31" s="276"/>
      <c r="AA31" s="276"/>
      <c r="AB31" s="276"/>
      <c r="AC31" s="276"/>
      <c r="AD31" s="276"/>
      <c r="AE31" s="276"/>
      <c r="AF31" s="277"/>
      <c r="AG31" s="277"/>
      <c r="AH31" s="277"/>
      <c r="AI31" s="278"/>
      <c r="AJ31" s="260"/>
      <c r="AK31" s="332" t="str">
        <f t="shared" si="5"/>
        <v/>
      </c>
      <c r="AL31" s="332" t="str">
        <f t="shared" si="6"/>
        <v/>
      </c>
      <c r="AM31" s="332" t="str">
        <f t="shared" si="7"/>
        <v/>
      </c>
      <c r="AN31" s="334"/>
    </row>
    <row r="32" spans="1:40" ht="27.75" customHeight="1">
      <c r="A32" s="262">
        <f t="shared" si="8"/>
        <v>13</v>
      </c>
      <c r="B32" s="263" t="str">
        <f>IF(基本情報入力シート!C46="","",基本情報入力シート!C46)</f>
        <v/>
      </c>
      <c r="C32" s="264" t="str">
        <f>IF(基本情報入力シート!D46="","",基本情報入力シート!D46)</f>
        <v/>
      </c>
      <c r="D32" s="264" t="str">
        <f>IF(基本情報入力シート!E46="","",基本情報入力シート!E46)</f>
        <v/>
      </c>
      <c r="E32" s="264" t="str">
        <f>IF(基本情報入力シート!F46="","",基本情報入力シート!F46)</f>
        <v/>
      </c>
      <c r="F32" s="264" t="str">
        <f>IF(基本情報入力シート!G46="","",基本情報入力シート!G46)</f>
        <v/>
      </c>
      <c r="G32" s="264" t="str">
        <f>IF(基本情報入力シート!H46="","",基本情報入力シート!H46)</f>
        <v/>
      </c>
      <c r="H32" s="264" t="str">
        <f>IF(基本情報入力シート!I46="","",基本情報入力シート!I46)</f>
        <v/>
      </c>
      <c r="I32" s="264" t="str">
        <f>IF(基本情報入力シート!J46="","",基本情報入力シート!J46)</f>
        <v/>
      </c>
      <c r="J32" s="264" t="str">
        <f>IF(基本情報入力シート!K46="","",基本情報入力シート!K46)</f>
        <v/>
      </c>
      <c r="K32" s="265" t="str">
        <f>IF(基本情報入力シート!L46="","",基本情報入力シート!L46)</f>
        <v/>
      </c>
      <c r="L32" s="248" t="str">
        <f t="shared" si="10"/>
        <v/>
      </c>
      <c r="M32" s="266" t="str">
        <f>IF(基本情報入力シート!T46="","",基本情報入力シート!T46)</f>
        <v/>
      </c>
      <c r="N32" s="266" t="str">
        <f>IF(基本情報入力シート!X46="","",基本情報入力シート!X46)</f>
        <v/>
      </c>
      <c r="O32" s="267" t="str">
        <f>IF(基本情報入力シート!AC46="","",基本情報入力シート!AC46)</f>
        <v/>
      </c>
      <c r="P32" s="268" t="str">
        <f>IF(基本情報入力シート!Z46="","",基本情報入力シート!Z46)</f>
        <v/>
      </c>
      <c r="Q32" s="275" t="str">
        <f>IF(基本情報入力シート!M46="","",基本情報入力シート!M46)</f>
        <v/>
      </c>
      <c r="R32" s="253"/>
      <c r="S32" s="254"/>
      <c r="T32" s="255"/>
      <c r="U32" s="255"/>
      <c r="V32" s="255"/>
      <c r="W32" s="256"/>
      <c r="X32" s="257"/>
      <c r="Y32" s="276"/>
      <c r="Z32" s="276"/>
      <c r="AA32" s="276"/>
      <c r="AB32" s="276"/>
      <c r="AC32" s="276"/>
      <c r="AD32" s="276"/>
      <c r="AE32" s="276"/>
      <c r="AF32" s="277"/>
      <c r="AG32" s="277"/>
      <c r="AH32" s="277"/>
      <c r="AI32" s="278"/>
      <c r="AJ32" s="260"/>
      <c r="AK32" s="332" t="str">
        <f t="shared" si="5"/>
        <v/>
      </c>
      <c r="AL32" s="332" t="str">
        <f t="shared" si="6"/>
        <v/>
      </c>
      <c r="AM32" s="332" t="str">
        <f t="shared" si="7"/>
        <v/>
      </c>
      <c r="AN32" s="334"/>
    </row>
    <row r="33" spans="1:40" ht="27.75" customHeight="1">
      <c r="A33" s="262">
        <f t="shared" si="8"/>
        <v>14</v>
      </c>
      <c r="B33" s="263" t="str">
        <f>IF(基本情報入力シート!C47="","",基本情報入力シート!C47)</f>
        <v/>
      </c>
      <c r="C33" s="264" t="str">
        <f>IF(基本情報入力シート!D47="","",基本情報入力シート!D47)</f>
        <v/>
      </c>
      <c r="D33" s="264" t="str">
        <f>IF(基本情報入力シート!E47="","",基本情報入力シート!E47)</f>
        <v/>
      </c>
      <c r="E33" s="264" t="str">
        <f>IF(基本情報入力シート!F47="","",基本情報入力シート!F47)</f>
        <v/>
      </c>
      <c r="F33" s="264" t="str">
        <f>IF(基本情報入力シート!G47="","",基本情報入力シート!G47)</f>
        <v/>
      </c>
      <c r="G33" s="264" t="str">
        <f>IF(基本情報入力シート!H47="","",基本情報入力シート!H47)</f>
        <v/>
      </c>
      <c r="H33" s="264" t="str">
        <f>IF(基本情報入力シート!I47="","",基本情報入力シート!I47)</f>
        <v/>
      </c>
      <c r="I33" s="264" t="str">
        <f>IF(基本情報入力シート!J47="","",基本情報入力シート!J47)</f>
        <v/>
      </c>
      <c r="J33" s="264" t="str">
        <f>IF(基本情報入力シート!K47="","",基本情報入力シート!K47)</f>
        <v/>
      </c>
      <c r="K33" s="265" t="str">
        <f>IF(基本情報入力シート!L47="","",基本情報入力シート!L47)</f>
        <v/>
      </c>
      <c r="L33" s="248" t="str">
        <f t="shared" si="10"/>
        <v/>
      </c>
      <c r="M33" s="266" t="str">
        <f>IF(基本情報入力シート!T47="","",基本情報入力シート!T47)</f>
        <v/>
      </c>
      <c r="N33" s="266" t="str">
        <f>IF(基本情報入力シート!X47="","",基本情報入力シート!X47)</f>
        <v/>
      </c>
      <c r="O33" s="267" t="str">
        <f>IF(基本情報入力シート!AC47="","",基本情報入力シート!AC47)</f>
        <v/>
      </c>
      <c r="P33" s="268" t="str">
        <f>IF(基本情報入力シート!Z47="","",基本情報入力シート!Z47)</f>
        <v/>
      </c>
      <c r="Q33" s="275" t="str">
        <f>IF(基本情報入力シート!M47="","",基本情報入力シート!M47)</f>
        <v/>
      </c>
      <c r="R33" s="253"/>
      <c r="S33" s="254"/>
      <c r="T33" s="255"/>
      <c r="U33" s="255"/>
      <c r="V33" s="255"/>
      <c r="W33" s="256"/>
      <c r="X33" s="257"/>
      <c r="Y33" s="276"/>
      <c r="Z33" s="276"/>
      <c r="AA33" s="276"/>
      <c r="AB33" s="276"/>
      <c r="AC33" s="276"/>
      <c r="AD33" s="276"/>
      <c r="AE33" s="276"/>
      <c r="AF33" s="277"/>
      <c r="AG33" s="277"/>
      <c r="AH33" s="277"/>
      <c r="AI33" s="278"/>
      <c r="AJ33" s="260"/>
      <c r="AK33" s="332" t="str">
        <f t="shared" si="5"/>
        <v/>
      </c>
      <c r="AL33" s="332" t="str">
        <f t="shared" si="6"/>
        <v/>
      </c>
      <c r="AM33" s="332" t="str">
        <f t="shared" si="7"/>
        <v/>
      </c>
      <c r="AN33" s="334"/>
    </row>
    <row r="34" spans="1:40" ht="27.75" customHeight="1">
      <c r="A34" s="262">
        <f t="shared" si="8"/>
        <v>15</v>
      </c>
      <c r="B34" s="263" t="str">
        <f>IF(基本情報入力シート!C48="","",基本情報入力シート!C48)</f>
        <v/>
      </c>
      <c r="C34" s="264" t="str">
        <f>IF(基本情報入力シート!D48="","",基本情報入力シート!D48)</f>
        <v/>
      </c>
      <c r="D34" s="264" t="str">
        <f>IF(基本情報入力シート!E48="","",基本情報入力シート!E48)</f>
        <v/>
      </c>
      <c r="E34" s="264" t="str">
        <f>IF(基本情報入力シート!F48="","",基本情報入力シート!F48)</f>
        <v/>
      </c>
      <c r="F34" s="264" t="str">
        <f>IF(基本情報入力シート!G48="","",基本情報入力シート!G48)</f>
        <v/>
      </c>
      <c r="G34" s="264" t="str">
        <f>IF(基本情報入力シート!H48="","",基本情報入力シート!H48)</f>
        <v/>
      </c>
      <c r="H34" s="264" t="str">
        <f>IF(基本情報入力シート!I48="","",基本情報入力シート!I48)</f>
        <v/>
      </c>
      <c r="I34" s="264" t="str">
        <f>IF(基本情報入力シート!J48="","",基本情報入力シート!J48)</f>
        <v/>
      </c>
      <c r="J34" s="264" t="str">
        <f>IF(基本情報入力シート!K48="","",基本情報入力シート!K48)</f>
        <v/>
      </c>
      <c r="K34" s="265" t="str">
        <f>IF(基本情報入力シート!L48="","",基本情報入力シート!L48)</f>
        <v/>
      </c>
      <c r="L34" s="248" t="str">
        <f t="shared" si="10"/>
        <v/>
      </c>
      <c r="M34" s="266" t="str">
        <f>IF(基本情報入力シート!T48="","",基本情報入力シート!T48)</f>
        <v/>
      </c>
      <c r="N34" s="266" t="str">
        <f>IF(基本情報入力シート!X48="","",基本情報入力シート!X48)</f>
        <v/>
      </c>
      <c r="O34" s="267" t="str">
        <f>IF(基本情報入力シート!AC48="","",基本情報入力シート!AC48)</f>
        <v/>
      </c>
      <c r="P34" s="268" t="str">
        <f>IF(基本情報入力シート!Z48="","",基本情報入力シート!Z48)</f>
        <v/>
      </c>
      <c r="Q34" s="275" t="str">
        <f>IF(基本情報入力シート!M48="","",基本情報入力シート!M48)</f>
        <v/>
      </c>
      <c r="R34" s="253"/>
      <c r="S34" s="254"/>
      <c r="T34" s="255"/>
      <c r="U34" s="255"/>
      <c r="V34" s="255"/>
      <c r="W34" s="256"/>
      <c r="X34" s="257"/>
      <c r="Y34" s="276"/>
      <c r="Z34" s="276"/>
      <c r="AA34" s="276"/>
      <c r="AB34" s="276"/>
      <c r="AC34" s="276"/>
      <c r="AD34" s="276"/>
      <c r="AE34" s="276"/>
      <c r="AF34" s="277"/>
      <c r="AG34" s="277"/>
      <c r="AH34" s="277"/>
      <c r="AI34" s="278"/>
      <c r="AJ34" s="260"/>
      <c r="AK34" s="332" t="str">
        <f t="shared" si="5"/>
        <v/>
      </c>
      <c r="AL34" s="332" t="str">
        <f t="shared" si="6"/>
        <v/>
      </c>
      <c r="AM34" s="332" t="str">
        <f t="shared" si="7"/>
        <v/>
      </c>
      <c r="AN34" s="334"/>
    </row>
    <row r="35" spans="1:40" ht="27.75" customHeight="1">
      <c r="A35" s="262">
        <f t="shared" si="8"/>
        <v>16</v>
      </c>
      <c r="B35" s="263" t="str">
        <f>IF(基本情報入力シート!C49="","",基本情報入力シート!C49)</f>
        <v/>
      </c>
      <c r="C35" s="264" t="str">
        <f>IF(基本情報入力シート!D49="","",基本情報入力シート!D49)</f>
        <v/>
      </c>
      <c r="D35" s="264" t="str">
        <f>IF(基本情報入力シート!E49="","",基本情報入力シート!E49)</f>
        <v/>
      </c>
      <c r="E35" s="264" t="str">
        <f>IF(基本情報入力シート!F49="","",基本情報入力シート!F49)</f>
        <v/>
      </c>
      <c r="F35" s="264" t="str">
        <f>IF(基本情報入力シート!G49="","",基本情報入力シート!G49)</f>
        <v/>
      </c>
      <c r="G35" s="264" t="str">
        <f>IF(基本情報入力シート!H49="","",基本情報入力シート!H49)</f>
        <v/>
      </c>
      <c r="H35" s="264" t="str">
        <f>IF(基本情報入力シート!I49="","",基本情報入力シート!I49)</f>
        <v/>
      </c>
      <c r="I35" s="264" t="str">
        <f>IF(基本情報入力シート!J49="","",基本情報入力シート!J49)</f>
        <v/>
      </c>
      <c r="J35" s="264" t="str">
        <f>IF(基本情報入力シート!K49="","",基本情報入力シート!K49)</f>
        <v/>
      </c>
      <c r="K35" s="265" t="str">
        <f>IF(基本情報入力シート!L49="","",基本情報入力シート!L49)</f>
        <v/>
      </c>
      <c r="L35" s="248" t="str">
        <f t="shared" si="10"/>
        <v/>
      </c>
      <c r="M35" s="266" t="str">
        <f>IF(基本情報入力シート!T49="","",基本情報入力シート!T49)</f>
        <v/>
      </c>
      <c r="N35" s="266" t="str">
        <f>IF(基本情報入力シート!X49="","",基本情報入力シート!X49)</f>
        <v/>
      </c>
      <c r="O35" s="267" t="str">
        <f>IF(基本情報入力シート!AC49="","",基本情報入力シート!AC49)</f>
        <v/>
      </c>
      <c r="P35" s="268" t="str">
        <f>IF(基本情報入力シート!Z49="","",基本情報入力シート!Z49)</f>
        <v/>
      </c>
      <c r="Q35" s="275" t="str">
        <f>IF(基本情報入力シート!M49="","",基本情報入力シート!M49)</f>
        <v/>
      </c>
      <c r="R35" s="253"/>
      <c r="S35" s="254"/>
      <c r="T35" s="255"/>
      <c r="U35" s="255"/>
      <c r="V35" s="255"/>
      <c r="W35" s="256"/>
      <c r="X35" s="257"/>
      <c r="Y35" s="276"/>
      <c r="Z35" s="276"/>
      <c r="AA35" s="276"/>
      <c r="AB35" s="276"/>
      <c r="AC35" s="276"/>
      <c r="AD35" s="276"/>
      <c r="AE35" s="276"/>
      <c r="AF35" s="277"/>
      <c r="AG35" s="277"/>
      <c r="AH35" s="277"/>
      <c r="AI35" s="278"/>
      <c r="AJ35" s="260"/>
      <c r="AK35" s="332" t="str">
        <f t="shared" si="5"/>
        <v/>
      </c>
      <c r="AL35" s="332" t="str">
        <f t="shared" si="6"/>
        <v/>
      </c>
      <c r="AM35" s="332" t="str">
        <f t="shared" si="7"/>
        <v/>
      </c>
      <c r="AN35" s="334"/>
    </row>
    <row r="36" spans="1:40" ht="27.75" customHeight="1">
      <c r="A36" s="262">
        <f t="shared" si="8"/>
        <v>17</v>
      </c>
      <c r="B36" s="263" t="str">
        <f>IF(基本情報入力シート!C50="","",基本情報入力シート!C50)</f>
        <v/>
      </c>
      <c r="C36" s="264" t="str">
        <f>IF(基本情報入力シート!D50="","",基本情報入力シート!D50)</f>
        <v/>
      </c>
      <c r="D36" s="264" t="str">
        <f>IF(基本情報入力シート!E50="","",基本情報入力シート!E50)</f>
        <v/>
      </c>
      <c r="E36" s="264" t="str">
        <f>IF(基本情報入力シート!F50="","",基本情報入力シート!F50)</f>
        <v/>
      </c>
      <c r="F36" s="264" t="str">
        <f>IF(基本情報入力シート!G50="","",基本情報入力シート!G50)</f>
        <v/>
      </c>
      <c r="G36" s="264" t="str">
        <f>IF(基本情報入力シート!H50="","",基本情報入力シート!H50)</f>
        <v/>
      </c>
      <c r="H36" s="264" t="str">
        <f>IF(基本情報入力シート!I50="","",基本情報入力シート!I50)</f>
        <v/>
      </c>
      <c r="I36" s="264" t="str">
        <f>IF(基本情報入力シート!J50="","",基本情報入力シート!J50)</f>
        <v/>
      </c>
      <c r="J36" s="264" t="str">
        <f>IF(基本情報入力シート!K50="","",基本情報入力シート!K50)</f>
        <v/>
      </c>
      <c r="K36" s="265" t="str">
        <f>IF(基本情報入力シート!L50="","",基本情報入力シート!L50)</f>
        <v/>
      </c>
      <c r="L36" s="248" t="str">
        <f t="shared" si="10"/>
        <v/>
      </c>
      <c r="M36" s="266" t="str">
        <f>IF(基本情報入力シート!T50="","",基本情報入力シート!T50)</f>
        <v/>
      </c>
      <c r="N36" s="266" t="str">
        <f>IF(基本情報入力シート!X50="","",基本情報入力シート!X50)</f>
        <v/>
      </c>
      <c r="O36" s="267" t="str">
        <f>IF(基本情報入力シート!AC50="","",基本情報入力シート!AC50)</f>
        <v/>
      </c>
      <c r="P36" s="268" t="str">
        <f>IF(基本情報入力シート!Z50="","",基本情報入力シート!Z50)</f>
        <v/>
      </c>
      <c r="Q36" s="275" t="str">
        <f>IF(基本情報入力シート!M50="","",基本情報入力シート!M50)</f>
        <v/>
      </c>
      <c r="R36" s="253"/>
      <c r="S36" s="254"/>
      <c r="T36" s="255"/>
      <c r="U36" s="255"/>
      <c r="V36" s="255"/>
      <c r="W36" s="256"/>
      <c r="X36" s="257"/>
      <c r="Y36" s="276"/>
      <c r="Z36" s="276"/>
      <c r="AA36" s="276"/>
      <c r="AB36" s="276"/>
      <c r="AC36" s="276"/>
      <c r="AD36" s="276"/>
      <c r="AE36" s="276"/>
      <c r="AF36" s="277"/>
      <c r="AG36" s="277"/>
      <c r="AH36" s="277"/>
      <c r="AI36" s="278"/>
      <c r="AJ36" s="260"/>
      <c r="AK36" s="332" t="str">
        <f t="shared" si="5"/>
        <v/>
      </c>
      <c r="AL36" s="332" t="str">
        <f t="shared" si="6"/>
        <v/>
      </c>
      <c r="AM36" s="332" t="str">
        <f t="shared" si="7"/>
        <v/>
      </c>
      <c r="AN36" s="334"/>
    </row>
    <row r="37" spans="1:40" ht="27.75" customHeight="1">
      <c r="A37" s="262">
        <f t="shared" si="8"/>
        <v>18</v>
      </c>
      <c r="B37" s="263" t="str">
        <f>IF(基本情報入力シート!C51="","",基本情報入力シート!C51)</f>
        <v/>
      </c>
      <c r="C37" s="264" t="str">
        <f>IF(基本情報入力シート!D51="","",基本情報入力シート!D51)</f>
        <v/>
      </c>
      <c r="D37" s="264" t="str">
        <f>IF(基本情報入力シート!E51="","",基本情報入力シート!E51)</f>
        <v/>
      </c>
      <c r="E37" s="264" t="str">
        <f>IF(基本情報入力シート!F51="","",基本情報入力シート!F51)</f>
        <v/>
      </c>
      <c r="F37" s="264" t="str">
        <f>IF(基本情報入力シート!G51="","",基本情報入力シート!G51)</f>
        <v/>
      </c>
      <c r="G37" s="264" t="str">
        <f>IF(基本情報入力シート!H51="","",基本情報入力シート!H51)</f>
        <v/>
      </c>
      <c r="H37" s="264" t="str">
        <f>IF(基本情報入力シート!I51="","",基本情報入力シート!I51)</f>
        <v/>
      </c>
      <c r="I37" s="264" t="str">
        <f>IF(基本情報入力シート!J51="","",基本情報入力シート!J51)</f>
        <v/>
      </c>
      <c r="J37" s="264" t="str">
        <f>IF(基本情報入力シート!K51="","",基本情報入力シート!K51)</f>
        <v/>
      </c>
      <c r="K37" s="265" t="str">
        <f>IF(基本情報入力シート!L51="","",基本情報入力シート!L51)</f>
        <v/>
      </c>
      <c r="L37" s="248" t="str">
        <f t="shared" si="10"/>
        <v/>
      </c>
      <c r="M37" s="266" t="str">
        <f>IF(基本情報入力シート!T51="","",基本情報入力シート!T51)</f>
        <v/>
      </c>
      <c r="N37" s="266" t="str">
        <f>IF(基本情報入力シート!X51="","",基本情報入力シート!X51)</f>
        <v/>
      </c>
      <c r="O37" s="267" t="str">
        <f>IF(基本情報入力シート!AC51="","",基本情報入力シート!AC51)</f>
        <v/>
      </c>
      <c r="P37" s="268" t="str">
        <f>IF(基本情報入力シート!Z51="","",基本情報入力シート!Z51)</f>
        <v/>
      </c>
      <c r="Q37" s="275" t="str">
        <f>IF(基本情報入力シート!M51="","",基本情報入力シート!M51)</f>
        <v/>
      </c>
      <c r="R37" s="253"/>
      <c r="S37" s="254"/>
      <c r="T37" s="255"/>
      <c r="U37" s="255"/>
      <c r="V37" s="255"/>
      <c r="W37" s="256"/>
      <c r="X37" s="257"/>
      <c r="Y37" s="276"/>
      <c r="Z37" s="276"/>
      <c r="AA37" s="276"/>
      <c r="AB37" s="276"/>
      <c r="AC37" s="276"/>
      <c r="AD37" s="276"/>
      <c r="AE37" s="276"/>
      <c r="AF37" s="277"/>
      <c r="AG37" s="277"/>
      <c r="AH37" s="277"/>
      <c r="AI37" s="278"/>
      <c r="AJ37" s="260"/>
      <c r="AK37" s="332" t="str">
        <f t="shared" si="5"/>
        <v/>
      </c>
      <c r="AL37" s="332" t="str">
        <f t="shared" si="6"/>
        <v/>
      </c>
      <c r="AM37" s="332" t="str">
        <f t="shared" si="7"/>
        <v/>
      </c>
      <c r="AN37" s="334"/>
    </row>
    <row r="38" spans="1:40" ht="27.75" customHeight="1">
      <c r="A38" s="262">
        <f t="shared" si="8"/>
        <v>19</v>
      </c>
      <c r="B38" s="263" t="str">
        <f>IF(基本情報入力シート!C52="","",基本情報入力シート!C52)</f>
        <v/>
      </c>
      <c r="C38" s="264" t="str">
        <f>IF(基本情報入力シート!D52="","",基本情報入力シート!D52)</f>
        <v/>
      </c>
      <c r="D38" s="264" t="str">
        <f>IF(基本情報入力シート!E52="","",基本情報入力シート!E52)</f>
        <v/>
      </c>
      <c r="E38" s="264" t="str">
        <f>IF(基本情報入力シート!F52="","",基本情報入力シート!F52)</f>
        <v/>
      </c>
      <c r="F38" s="264" t="str">
        <f>IF(基本情報入力シート!G52="","",基本情報入力シート!G52)</f>
        <v/>
      </c>
      <c r="G38" s="264" t="str">
        <f>IF(基本情報入力シート!H52="","",基本情報入力シート!H52)</f>
        <v/>
      </c>
      <c r="H38" s="264" t="str">
        <f>IF(基本情報入力シート!I52="","",基本情報入力シート!I52)</f>
        <v/>
      </c>
      <c r="I38" s="264" t="str">
        <f>IF(基本情報入力シート!J52="","",基本情報入力シート!J52)</f>
        <v/>
      </c>
      <c r="J38" s="264" t="str">
        <f>IF(基本情報入力シート!K52="","",基本情報入力シート!K52)</f>
        <v/>
      </c>
      <c r="K38" s="265" t="str">
        <f>IF(基本情報入力シート!L52="","",基本情報入力シート!L52)</f>
        <v/>
      </c>
      <c r="L38" s="248" t="str">
        <f t="shared" si="10"/>
        <v/>
      </c>
      <c r="M38" s="266" t="str">
        <f>IF(基本情報入力シート!T52="","",基本情報入力シート!T52)</f>
        <v/>
      </c>
      <c r="N38" s="266" t="str">
        <f>IF(基本情報入力シート!X52="","",基本情報入力シート!X52)</f>
        <v/>
      </c>
      <c r="O38" s="267" t="str">
        <f>IF(基本情報入力シート!AC52="","",基本情報入力シート!AC52)</f>
        <v/>
      </c>
      <c r="P38" s="268" t="str">
        <f>IF(基本情報入力シート!Z52="","",基本情報入力シート!Z52)</f>
        <v/>
      </c>
      <c r="Q38" s="275" t="str">
        <f>IF(基本情報入力シート!M52="","",基本情報入力シート!M52)</f>
        <v/>
      </c>
      <c r="R38" s="253"/>
      <c r="S38" s="254"/>
      <c r="T38" s="255"/>
      <c r="U38" s="255"/>
      <c r="V38" s="255"/>
      <c r="W38" s="256"/>
      <c r="X38" s="257"/>
      <c r="Y38" s="276"/>
      <c r="Z38" s="276"/>
      <c r="AA38" s="276"/>
      <c r="AB38" s="276"/>
      <c r="AC38" s="276"/>
      <c r="AD38" s="276"/>
      <c r="AE38" s="276"/>
      <c r="AF38" s="277"/>
      <c r="AG38" s="277"/>
      <c r="AH38" s="277"/>
      <c r="AI38" s="278"/>
      <c r="AJ38" s="260"/>
      <c r="AK38" s="332" t="str">
        <f t="shared" si="5"/>
        <v/>
      </c>
      <c r="AL38" s="332" t="str">
        <f t="shared" si="6"/>
        <v/>
      </c>
      <c r="AM38" s="332" t="str">
        <f t="shared" si="7"/>
        <v/>
      </c>
      <c r="AN38" s="334"/>
    </row>
    <row r="39" spans="1:40" ht="27.75" customHeight="1">
      <c r="A39" s="262">
        <f t="shared" si="8"/>
        <v>20</v>
      </c>
      <c r="B39" s="263" t="str">
        <f>IF(基本情報入力シート!C53="","",基本情報入力シート!C53)</f>
        <v/>
      </c>
      <c r="C39" s="264" t="str">
        <f>IF(基本情報入力シート!D53="","",基本情報入力シート!D53)</f>
        <v/>
      </c>
      <c r="D39" s="264" t="str">
        <f>IF(基本情報入力シート!E53="","",基本情報入力シート!E53)</f>
        <v/>
      </c>
      <c r="E39" s="264" t="str">
        <f>IF(基本情報入力シート!F53="","",基本情報入力シート!F53)</f>
        <v/>
      </c>
      <c r="F39" s="264" t="str">
        <f>IF(基本情報入力シート!G53="","",基本情報入力シート!G53)</f>
        <v/>
      </c>
      <c r="G39" s="264" t="str">
        <f>IF(基本情報入力シート!H53="","",基本情報入力シート!H53)</f>
        <v/>
      </c>
      <c r="H39" s="264" t="str">
        <f>IF(基本情報入力シート!I53="","",基本情報入力シート!I53)</f>
        <v/>
      </c>
      <c r="I39" s="264" t="str">
        <f>IF(基本情報入力シート!J53="","",基本情報入力シート!J53)</f>
        <v/>
      </c>
      <c r="J39" s="264" t="str">
        <f>IF(基本情報入力シート!K53="","",基本情報入力シート!K53)</f>
        <v/>
      </c>
      <c r="K39" s="265" t="str">
        <f>IF(基本情報入力シート!L53="","",基本情報入力シート!L53)</f>
        <v/>
      </c>
      <c r="L39" s="248" t="str">
        <f t="shared" si="10"/>
        <v/>
      </c>
      <c r="M39" s="266" t="str">
        <f>IF(基本情報入力シート!T53="","",基本情報入力シート!T53)</f>
        <v/>
      </c>
      <c r="N39" s="266" t="str">
        <f>IF(基本情報入力シート!X53="","",基本情報入力シート!X53)</f>
        <v/>
      </c>
      <c r="O39" s="266" t="str">
        <f>IF(基本情報入力シート!AC53="","",基本情報入力シート!AC53)</f>
        <v/>
      </c>
      <c r="P39" s="268" t="str">
        <f>IF(基本情報入力シート!Z53="","",基本情報入力シート!Z53)</f>
        <v/>
      </c>
      <c r="Q39" s="269" t="str">
        <f>IF(基本情報入力シート!M53="","",基本情報入力シート!M53)</f>
        <v/>
      </c>
      <c r="R39" s="279"/>
      <c r="S39" s="270"/>
      <c r="T39" s="270"/>
      <c r="U39" s="270"/>
      <c r="V39" s="270"/>
      <c r="W39" s="281"/>
      <c r="X39" s="271"/>
      <c r="Y39" s="271"/>
      <c r="Z39" s="271"/>
      <c r="AA39" s="271"/>
      <c r="AB39" s="271"/>
      <c r="AC39" s="271"/>
      <c r="AD39" s="271"/>
      <c r="AE39" s="271"/>
      <c r="AF39" s="335"/>
      <c r="AG39" s="335"/>
      <c r="AH39" s="335"/>
      <c r="AI39" s="274"/>
      <c r="AJ39" s="260"/>
      <c r="AK39" s="332" t="str">
        <f t="shared" si="5"/>
        <v/>
      </c>
      <c r="AL39" s="332" t="str">
        <f t="shared" si="6"/>
        <v/>
      </c>
      <c r="AM39" s="332" t="str">
        <f t="shared" si="7"/>
        <v/>
      </c>
      <c r="AN39" s="334"/>
    </row>
    <row r="40" spans="1:40" ht="27.75" customHeight="1">
      <c r="A40" s="262">
        <f t="shared" si="8"/>
        <v>21</v>
      </c>
      <c r="B40" s="263" t="str">
        <f>IF(基本情報入力シート!C54="","",基本情報入力シート!C54)</f>
        <v/>
      </c>
      <c r="C40" s="264" t="str">
        <f>IF(基本情報入力シート!D54="","",基本情報入力シート!D54)</f>
        <v/>
      </c>
      <c r="D40" s="264" t="str">
        <f>IF(基本情報入力シート!E54="","",基本情報入力シート!E54)</f>
        <v/>
      </c>
      <c r="E40" s="264" t="str">
        <f>IF(基本情報入力シート!F54="","",基本情報入力シート!F54)</f>
        <v/>
      </c>
      <c r="F40" s="264" t="str">
        <f>IF(基本情報入力シート!G54="","",基本情報入力シート!G54)</f>
        <v/>
      </c>
      <c r="G40" s="264" t="str">
        <f>IF(基本情報入力シート!H54="","",基本情報入力シート!H54)</f>
        <v/>
      </c>
      <c r="H40" s="264" t="str">
        <f>IF(基本情報入力シート!I54="","",基本情報入力シート!I54)</f>
        <v/>
      </c>
      <c r="I40" s="264" t="str">
        <f>IF(基本情報入力シート!J54="","",基本情報入力シート!J54)</f>
        <v/>
      </c>
      <c r="J40" s="264" t="str">
        <f>IF(基本情報入力シート!K54="","",基本情報入力シート!K54)</f>
        <v/>
      </c>
      <c r="K40" s="265" t="str">
        <f>IF(基本情報入力シート!L54="","",基本情報入力シート!L54)</f>
        <v/>
      </c>
      <c r="L40" s="248" t="str">
        <f t="shared" si="10"/>
        <v/>
      </c>
      <c r="M40" s="266" t="str">
        <f>IF(基本情報入力シート!T54="","",基本情報入力シート!T54)</f>
        <v/>
      </c>
      <c r="N40" s="266" t="str">
        <f>IF(基本情報入力シート!X54="","",基本情報入力シート!X54)</f>
        <v/>
      </c>
      <c r="O40" s="267" t="str">
        <f>IF(基本情報入力シート!AC54="","",基本情報入力シート!AC54)</f>
        <v/>
      </c>
      <c r="P40" s="268" t="str">
        <f>IF(基本情報入力シート!Z54="","",基本情報入力シート!Z54)</f>
        <v/>
      </c>
      <c r="Q40" s="269" t="str">
        <f>IF(基本情報入力シート!M54="","",基本情報入力シート!M54)</f>
        <v/>
      </c>
      <c r="R40" s="253"/>
      <c r="S40" s="254"/>
      <c r="T40" s="255"/>
      <c r="U40" s="255"/>
      <c r="V40" s="255"/>
      <c r="W40" s="256"/>
      <c r="X40" s="257"/>
      <c r="Y40" s="276"/>
      <c r="Z40" s="276"/>
      <c r="AA40" s="276"/>
      <c r="AB40" s="276"/>
      <c r="AC40" s="276"/>
      <c r="AD40" s="276"/>
      <c r="AE40" s="276"/>
      <c r="AF40" s="277"/>
      <c r="AG40" s="277"/>
      <c r="AH40" s="277"/>
      <c r="AI40" s="278"/>
      <c r="AJ40" s="260"/>
      <c r="AK40" s="332" t="str">
        <f t="shared" si="5"/>
        <v/>
      </c>
      <c r="AL40" s="332" t="str">
        <f t="shared" si="6"/>
        <v/>
      </c>
      <c r="AM40" s="332" t="str">
        <f t="shared" si="7"/>
        <v/>
      </c>
      <c r="AN40" s="334"/>
    </row>
    <row r="41" spans="1:40" ht="27.75" customHeight="1">
      <c r="A41" s="262">
        <f t="shared" si="8"/>
        <v>22</v>
      </c>
      <c r="B41" s="263" t="str">
        <f>IF(基本情報入力シート!C55="","",基本情報入力シート!C55)</f>
        <v/>
      </c>
      <c r="C41" s="264" t="str">
        <f>IF(基本情報入力シート!D55="","",基本情報入力シート!D55)</f>
        <v/>
      </c>
      <c r="D41" s="264" t="str">
        <f>IF(基本情報入力シート!E55="","",基本情報入力シート!E55)</f>
        <v/>
      </c>
      <c r="E41" s="264" t="str">
        <f>IF(基本情報入力シート!F55="","",基本情報入力シート!F55)</f>
        <v/>
      </c>
      <c r="F41" s="264" t="str">
        <f>IF(基本情報入力シート!G55="","",基本情報入力シート!G55)</f>
        <v/>
      </c>
      <c r="G41" s="264" t="str">
        <f>IF(基本情報入力シート!H55="","",基本情報入力シート!H55)</f>
        <v/>
      </c>
      <c r="H41" s="264" t="str">
        <f>IF(基本情報入力シート!I55="","",基本情報入力シート!I55)</f>
        <v/>
      </c>
      <c r="I41" s="264" t="str">
        <f>IF(基本情報入力シート!J55="","",基本情報入力シート!J55)</f>
        <v/>
      </c>
      <c r="J41" s="264" t="str">
        <f>IF(基本情報入力シート!K55="","",基本情報入力シート!K55)</f>
        <v/>
      </c>
      <c r="K41" s="265" t="str">
        <f>IF(基本情報入力シート!L55="","",基本情報入力シート!L55)</f>
        <v/>
      </c>
      <c r="L41" s="248" t="str">
        <f t="shared" si="10"/>
        <v/>
      </c>
      <c r="M41" s="266" t="str">
        <f>IF(基本情報入力シート!T55="","",基本情報入力シート!T55)</f>
        <v/>
      </c>
      <c r="N41" s="266" t="str">
        <f>IF(基本情報入力シート!X55="","",基本情報入力シート!X55)</f>
        <v/>
      </c>
      <c r="O41" s="267" t="str">
        <f>IF(基本情報入力シート!AC55="","",基本情報入力シート!AC55)</f>
        <v/>
      </c>
      <c r="P41" s="268" t="str">
        <f>IF(基本情報入力シート!Z55="","",基本情報入力シート!Z55)</f>
        <v/>
      </c>
      <c r="Q41" s="275" t="str">
        <f>IF(基本情報入力シート!M55="","",基本情報入力シート!M55)</f>
        <v/>
      </c>
      <c r="R41" s="253"/>
      <c r="S41" s="254"/>
      <c r="T41" s="255"/>
      <c r="U41" s="255"/>
      <c r="V41" s="255"/>
      <c r="W41" s="256"/>
      <c r="X41" s="257"/>
      <c r="Y41" s="276"/>
      <c r="Z41" s="276"/>
      <c r="AA41" s="276"/>
      <c r="AB41" s="276"/>
      <c r="AC41" s="276"/>
      <c r="AD41" s="276"/>
      <c r="AE41" s="276"/>
      <c r="AF41" s="277"/>
      <c r="AG41" s="277"/>
      <c r="AH41" s="277"/>
      <c r="AI41" s="278"/>
      <c r="AJ41" s="260"/>
      <c r="AK41" s="332" t="str">
        <f t="shared" si="5"/>
        <v/>
      </c>
      <c r="AL41" s="332" t="str">
        <f t="shared" si="6"/>
        <v/>
      </c>
      <c r="AM41" s="332" t="str">
        <f t="shared" si="7"/>
        <v/>
      </c>
      <c r="AN41" s="334"/>
    </row>
    <row r="42" spans="1:40" ht="27.75" customHeight="1">
      <c r="A42" s="262">
        <f t="shared" si="8"/>
        <v>23</v>
      </c>
      <c r="B42" s="263" t="str">
        <f>IF(基本情報入力シート!C56="","",基本情報入力シート!C56)</f>
        <v/>
      </c>
      <c r="C42" s="264" t="str">
        <f>IF(基本情報入力シート!D56="","",基本情報入力シート!D56)</f>
        <v/>
      </c>
      <c r="D42" s="264" t="str">
        <f>IF(基本情報入力シート!E56="","",基本情報入力シート!E56)</f>
        <v/>
      </c>
      <c r="E42" s="264" t="str">
        <f>IF(基本情報入力シート!F56="","",基本情報入力シート!F56)</f>
        <v/>
      </c>
      <c r="F42" s="264" t="str">
        <f>IF(基本情報入力シート!G56="","",基本情報入力シート!G56)</f>
        <v/>
      </c>
      <c r="G42" s="264" t="str">
        <f>IF(基本情報入力シート!H56="","",基本情報入力シート!H56)</f>
        <v/>
      </c>
      <c r="H42" s="264" t="str">
        <f>IF(基本情報入力シート!I56="","",基本情報入力シート!I56)</f>
        <v/>
      </c>
      <c r="I42" s="264" t="str">
        <f>IF(基本情報入力シート!J56="","",基本情報入力シート!J56)</f>
        <v/>
      </c>
      <c r="J42" s="264" t="str">
        <f>IF(基本情報入力シート!K56="","",基本情報入力シート!K56)</f>
        <v/>
      </c>
      <c r="K42" s="265" t="str">
        <f>IF(基本情報入力シート!L56="","",基本情報入力シート!L56)</f>
        <v/>
      </c>
      <c r="L42" s="248" t="str">
        <f t="shared" si="10"/>
        <v/>
      </c>
      <c r="M42" s="266" t="str">
        <f>IF(基本情報入力シート!T56="","",基本情報入力シート!T56)</f>
        <v/>
      </c>
      <c r="N42" s="266" t="str">
        <f>IF(基本情報入力シート!X56="","",基本情報入力シート!X56)</f>
        <v/>
      </c>
      <c r="O42" s="267" t="str">
        <f>IF(基本情報入力シート!AC56="","",基本情報入力シート!AC56)</f>
        <v/>
      </c>
      <c r="P42" s="268" t="str">
        <f>IF(基本情報入力シート!Z56="","",基本情報入力シート!Z56)</f>
        <v/>
      </c>
      <c r="Q42" s="275" t="str">
        <f>IF(基本情報入力シート!M56="","",基本情報入力シート!M56)</f>
        <v/>
      </c>
      <c r="R42" s="253"/>
      <c r="S42" s="254"/>
      <c r="T42" s="255"/>
      <c r="U42" s="255"/>
      <c r="V42" s="255"/>
      <c r="W42" s="256"/>
      <c r="X42" s="257"/>
      <c r="Y42" s="276"/>
      <c r="Z42" s="276"/>
      <c r="AA42" s="276"/>
      <c r="AB42" s="276"/>
      <c r="AC42" s="276"/>
      <c r="AD42" s="276"/>
      <c r="AE42" s="276"/>
      <c r="AF42" s="277"/>
      <c r="AG42" s="277"/>
      <c r="AH42" s="277"/>
      <c r="AI42" s="278"/>
      <c r="AJ42" s="260"/>
      <c r="AK42" s="332" t="str">
        <f t="shared" si="5"/>
        <v/>
      </c>
      <c r="AL42" s="332" t="str">
        <f t="shared" si="6"/>
        <v/>
      </c>
      <c r="AM42" s="332" t="str">
        <f t="shared" si="7"/>
        <v/>
      </c>
      <c r="AN42" s="334"/>
    </row>
    <row r="43" spans="1:40" ht="27.75" customHeight="1">
      <c r="A43" s="262">
        <f t="shared" si="8"/>
        <v>24</v>
      </c>
      <c r="B43" s="263" t="str">
        <f>IF(基本情報入力シート!C57="","",基本情報入力シート!C57)</f>
        <v/>
      </c>
      <c r="C43" s="264" t="str">
        <f>IF(基本情報入力シート!D57="","",基本情報入力シート!D57)</f>
        <v/>
      </c>
      <c r="D43" s="264" t="str">
        <f>IF(基本情報入力シート!E57="","",基本情報入力シート!E57)</f>
        <v/>
      </c>
      <c r="E43" s="264" t="str">
        <f>IF(基本情報入力シート!F57="","",基本情報入力シート!F57)</f>
        <v/>
      </c>
      <c r="F43" s="264" t="str">
        <f>IF(基本情報入力シート!G57="","",基本情報入力シート!G57)</f>
        <v/>
      </c>
      <c r="G43" s="264" t="str">
        <f>IF(基本情報入力シート!H57="","",基本情報入力シート!H57)</f>
        <v/>
      </c>
      <c r="H43" s="264" t="str">
        <f>IF(基本情報入力シート!I57="","",基本情報入力シート!I57)</f>
        <v/>
      </c>
      <c r="I43" s="264" t="str">
        <f>IF(基本情報入力シート!J57="","",基本情報入力シート!J57)</f>
        <v/>
      </c>
      <c r="J43" s="264" t="str">
        <f>IF(基本情報入力シート!K57="","",基本情報入力シート!K57)</f>
        <v/>
      </c>
      <c r="K43" s="265" t="str">
        <f>IF(基本情報入力シート!L57="","",基本情報入力シート!L57)</f>
        <v/>
      </c>
      <c r="L43" s="248" t="str">
        <f t="shared" si="10"/>
        <v/>
      </c>
      <c r="M43" s="266" t="str">
        <f>IF(基本情報入力シート!T57="","",基本情報入力シート!T57)</f>
        <v/>
      </c>
      <c r="N43" s="266" t="str">
        <f>IF(基本情報入力シート!X57="","",基本情報入力シート!X57)</f>
        <v/>
      </c>
      <c r="O43" s="267" t="str">
        <f>IF(基本情報入力シート!AC57="","",基本情報入力シート!AC57)</f>
        <v/>
      </c>
      <c r="P43" s="268" t="str">
        <f>IF(基本情報入力シート!Z57="","",基本情報入力シート!Z57)</f>
        <v/>
      </c>
      <c r="Q43" s="275" t="str">
        <f>IF(基本情報入力シート!M57="","",基本情報入力シート!M57)</f>
        <v/>
      </c>
      <c r="R43" s="253"/>
      <c r="S43" s="254"/>
      <c r="T43" s="255"/>
      <c r="U43" s="255"/>
      <c r="V43" s="255"/>
      <c r="W43" s="256"/>
      <c r="X43" s="257"/>
      <c r="Y43" s="276"/>
      <c r="Z43" s="276"/>
      <c r="AA43" s="276"/>
      <c r="AB43" s="276"/>
      <c r="AC43" s="276"/>
      <c r="AD43" s="276"/>
      <c r="AE43" s="276"/>
      <c r="AF43" s="277"/>
      <c r="AG43" s="277"/>
      <c r="AH43" s="277"/>
      <c r="AI43" s="278"/>
      <c r="AJ43" s="260"/>
      <c r="AK43" s="332" t="str">
        <f t="shared" si="5"/>
        <v/>
      </c>
      <c r="AL43" s="332" t="str">
        <f t="shared" si="6"/>
        <v/>
      </c>
      <c r="AM43" s="332" t="str">
        <f t="shared" si="7"/>
        <v/>
      </c>
      <c r="AN43" s="334"/>
    </row>
    <row r="44" spans="1:40" ht="27.75" customHeight="1">
      <c r="A44" s="262">
        <f t="shared" si="8"/>
        <v>25</v>
      </c>
      <c r="B44" s="263" t="str">
        <f>IF(基本情報入力シート!C58="","",基本情報入力シート!C58)</f>
        <v/>
      </c>
      <c r="C44" s="264" t="str">
        <f>IF(基本情報入力シート!D58="","",基本情報入力シート!D58)</f>
        <v/>
      </c>
      <c r="D44" s="264" t="str">
        <f>IF(基本情報入力シート!E58="","",基本情報入力シート!E58)</f>
        <v/>
      </c>
      <c r="E44" s="264" t="str">
        <f>IF(基本情報入力シート!F58="","",基本情報入力シート!F58)</f>
        <v/>
      </c>
      <c r="F44" s="264" t="str">
        <f>IF(基本情報入力シート!G58="","",基本情報入力シート!G58)</f>
        <v/>
      </c>
      <c r="G44" s="264" t="str">
        <f>IF(基本情報入力シート!H58="","",基本情報入力シート!H58)</f>
        <v/>
      </c>
      <c r="H44" s="264" t="str">
        <f>IF(基本情報入力シート!I58="","",基本情報入力シート!I58)</f>
        <v/>
      </c>
      <c r="I44" s="264" t="str">
        <f>IF(基本情報入力シート!J58="","",基本情報入力シート!J58)</f>
        <v/>
      </c>
      <c r="J44" s="264" t="str">
        <f>IF(基本情報入力シート!K58="","",基本情報入力シート!K58)</f>
        <v/>
      </c>
      <c r="K44" s="265" t="str">
        <f>IF(基本情報入力シート!L58="","",基本情報入力シート!L58)</f>
        <v/>
      </c>
      <c r="L44" s="248" t="str">
        <f t="shared" si="10"/>
        <v/>
      </c>
      <c r="M44" s="266" t="str">
        <f>IF(基本情報入力シート!T58="","",基本情報入力シート!T58)</f>
        <v/>
      </c>
      <c r="N44" s="266" t="str">
        <f>IF(基本情報入力シート!X58="","",基本情報入力シート!X58)</f>
        <v/>
      </c>
      <c r="O44" s="267" t="str">
        <f>IF(基本情報入力シート!AC58="","",基本情報入力シート!AC58)</f>
        <v/>
      </c>
      <c r="P44" s="268" t="str">
        <f>IF(基本情報入力シート!Z58="","",基本情報入力シート!Z58)</f>
        <v/>
      </c>
      <c r="Q44" s="275" t="str">
        <f>IF(基本情報入力シート!M58="","",基本情報入力シート!M58)</f>
        <v/>
      </c>
      <c r="R44" s="253"/>
      <c r="S44" s="254"/>
      <c r="T44" s="255"/>
      <c r="U44" s="255"/>
      <c r="V44" s="255"/>
      <c r="W44" s="256"/>
      <c r="X44" s="257"/>
      <c r="Y44" s="276"/>
      <c r="Z44" s="276"/>
      <c r="AA44" s="276"/>
      <c r="AB44" s="276"/>
      <c r="AC44" s="276"/>
      <c r="AD44" s="276"/>
      <c r="AE44" s="276"/>
      <c r="AF44" s="277"/>
      <c r="AG44" s="277"/>
      <c r="AH44" s="277"/>
      <c r="AI44" s="278"/>
      <c r="AJ44" s="260"/>
      <c r="AK44" s="332" t="str">
        <f t="shared" si="5"/>
        <v/>
      </c>
      <c r="AL44" s="332" t="str">
        <f t="shared" si="6"/>
        <v/>
      </c>
      <c r="AM44" s="332" t="str">
        <f t="shared" si="7"/>
        <v/>
      </c>
      <c r="AN44" s="334"/>
    </row>
    <row r="45" spans="1:40" ht="27.75" customHeight="1">
      <c r="A45" s="262">
        <f t="shared" si="8"/>
        <v>26</v>
      </c>
      <c r="B45" s="263" t="str">
        <f>IF(基本情報入力シート!C59="","",基本情報入力シート!C59)</f>
        <v/>
      </c>
      <c r="C45" s="264" t="str">
        <f>IF(基本情報入力シート!D59="","",基本情報入力シート!D59)</f>
        <v/>
      </c>
      <c r="D45" s="264" t="str">
        <f>IF(基本情報入力シート!E59="","",基本情報入力シート!E59)</f>
        <v/>
      </c>
      <c r="E45" s="264" t="str">
        <f>IF(基本情報入力シート!F59="","",基本情報入力シート!F59)</f>
        <v/>
      </c>
      <c r="F45" s="264" t="str">
        <f>IF(基本情報入力シート!G59="","",基本情報入力シート!G59)</f>
        <v/>
      </c>
      <c r="G45" s="264" t="str">
        <f>IF(基本情報入力シート!H59="","",基本情報入力シート!H59)</f>
        <v/>
      </c>
      <c r="H45" s="264" t="str">
        <f>IF(基本情報入力シート!I59="","",基本情報入力シート!I59)</f>
        <v/>
      </c>
      <c r="I45" s="264" t="str">
        <f>IF(基本情報入力シート!J59="","",基本情報入力シート!J59)</f>
        <v/>
      </c>
      <c r="J45" s="264" t="str">
        <f>IF(基本情報入力シート!K59="","",基本情報入力シート!K59)</f>
        <v/>
      </c>
      <c r="K45" s="265" t="str">
        <f>IF(基本情報入力シート!L59="","",基本情報入力シート!L59)</f>
        <v/>
      </c>
      <c r="L45" s="248" t="str">
        <f t="shared" si="10"/>
        <v/>
      </c>
      <c r="M45" s="266" t="str">
        <f>IF(基本情報入力シート!T59="","",基本情報入力シート!T59)</f>
        <v/>
      </c>
      <c r="N45" s="266" t="str">
        <f>IF(基本情報入力シート!X59="","",基本情報入力シート!X59)</f>
        <v/>
      </c>
      <c r="O45" s="267" t="str">
        <f>IF(基本情報入力シート!AC59="","",基本情報入力シート!AC59)</f>
        <v/>
      </c>
      <c r="P45" s="268" t="str">
        <f>IF(基本情報入力シート!Z59="","",基本情報入力シート!Z59)</f>
        <v/>
      </c>
      <c r="Q45" s="275" t="str">
        <f>IF(基本情報入力シート!M59="","",基本情報入力シート!M59)</f>
        <v/>
      </c>
      <c r="R45" s="253"/>
      <c r="S45" s="254"/>
      <c r="T45" s="255"/>
      <c r="U45" s="255"/>
      <c r="V45" s="255"/>
      <c r="W45" s="256"/>
      <c r="X45" s="257"/>
      <c r="Y45" s="276"/>
      <c r="Z45" s="276"/>
      <c r="AA45" s="276"/>
      <c r="AB45" s="276"/>
      <c r="AC45" s="276"/>
      <c r="AD45" s="276"/>
      <c r="AE45" s="276"/>
      <c r="AF45" s="277"/>
      <c r="AG45" s="277"/>
      <c r="AH45" s="277"/>
      <c r="AI45" s="278"/>
      <c r="AJ45" s="260"/>
      <c r="AK45" s="332" t="str">
        <f t="shared" si="5"/>
        <v/>
      </c>
      <c r="AL45" s="332" t="str">
        <f t="shared" si="6"/>
        <v/>
      </c>
      <c r="AM45" s="332" t="str">
        <f t="shared" si="7"/>
        <v/>
      </c>
      <c r="AN45" s="334"/>
    </row>
    <row r="46" spans="1:40" ht="27.75" customHeight="1">
      <c r="A46" s="262">
        <f t="shared" si="8"/>
        <v>27</v>
      </c>
      <c r="B46" s="263" t="str">
        <f>IF(基本情報入力シート!C60="","",基本情報入力シート!C60)</f>
        <v/>
      </c>
      <c r="C46" s="264" t="str">
        <f>IF(基本情報入力シート!D60="","",基本情報入力シート!D60)</f>
        <v/>
      </c>
      <c r="D46" s="264" t="str">
        <f>IF(基本情報入力シート!E60="","",基本情報入力シート!E60)</f>
        <v/>
      </c>
      <c r="E46" s="264" t="str">
        <f>IF(基本情報入力シート!F60="","",基本情報入力シート!F60)</f>
        <v/>
      </c>
      <c r="F46" s="264" t="str">
        <f>IF(基本情報入力シート!G60="","",基本情報入力シート!G60)</f>
        <v/>
      </c>
      <c r="G46" s="264" t="str">
        <f>IF(基本情報入力シート!H60="","",基本情報入力シート!H60)</f>
        <v/>
      </c>
      <c r="H46" s="264" t="str">
        <f>IF(基本情報入力シート!I60="","",基本情報入力シート!I60)</f>
        <v/>
      </c>
      <c r="I46" s="264" t="str">
        <f>IF(基本情報入力シート!J60="","",基本情報入力シート!J60)</f>
        <v/>
      </c>
      <c r="J46" s="264" t="str">
        <f>IF(基本情報入力シート!K60="","",基本情報入力シート!K60)</f>
        <v/>
      </c>
      <c r="K46" s="265" t="str">
        <f>IF(基本情報入力シート!L60="","",基本情報入力シート!L60)</f>
        <v/>
      </c>
      <c r="L46" s="248" t="str">
        <f t="shared" si="10"/>
        <v/>
      </c>
      <c r="M46" s="266" t="str">
        <f>IF(基本情報入力シート!T60="","",基本情報入力シート!T60)</f>
        <v/>
      </c>
      <c r="N46" s="266" t="str">
        <f>IF(基本情報入力シート!X60="","",基本情報入力シート!X60)</f>
        <v/>
      </c>
      <c r="O46" s="267" t="str">
        <f>IF(基本情報入力シート!AC60="","",基本情報入力シート!AC60)</f>
        <v/>
      </c>
      <c r="P46" s="268" t="str">
        <f>IF(基本情報入力シート!Z60="","",基本情報入力シート!Z60)</f>
        <v/>
      </c>
      <c r="Q46" s="275" t="str">
        <f>IF(基本情報入力シート!M60="","",基本情報入力シート!M60)</f>
        <v/>
      </c>
      <c r="R46" s="253"/>
      <c r="S46" s="254"/>
      <c r="T46" s="255"/>
      <c r="U46" s="255"/>
      <c r="V46" s="255"/>
      <c r="W46" s="256"/>
      <c r="X46" s="257"/>
      <c r="Y46" s="276"/>
      <c r="Z46" s="276"/>
      <c r="AA46" s="276"/>
      <c r="AB46" s="276"/>
      <c r="AC46" s="276"/>
      <c r="AD46" s="276"/>
      <c r="AE46" s="276"/>
      <c r="AF46" s="277"/>
      <c r="AG46" s="277"/>
      <c r="AH46" s="277"/>
      <c r="AI46" s="278"/>
      <c r="AJ46" s="260"/>
      <c r="AK46" s="332" t="str">
        <f t="shared" si="5"/>
        <v/>
      </c>
      <c r="AL46" s="332" t="str">
        <f t="shared" si="6"/>
        <v/>
      </c>
      <c r="AM46" s="332" t="str">
        <f t="shared" si="7"/>
        <v/>
      </c>
      <c r="AN46" s="334"/>
    </row>
    <row r="47" spans="1:40" ht="27.75" customHeight="1">
      <c r="A47" s="262">
        <f t="shared" si="8"/>
        <v>28</v>
      </c>
      <c r="B47" s="263" t="str">
        <f>IF(基本情報入力シート!C61="","",基本情報入力シート!C61)</f>
        <v/>
      </c>
      <c r="C47" s="264" t="str">
        <f>IF(基本情報入力シート!D61="","",基本情報入力シート!D61)</f>
        <v/>
      </c>
      <c r="D47" s="264" t="str">
        <f>IF(基本情報入力シート!E61="","",基本情報入力シート!E61)</f>
        <v/>
      </c>
      <c r="E47" s="264" t="str">
        <f>IF(基本情報入力シート!F61="","",基本情報入力シート!F61)</f>
        <v/>
      </c>
      <c r="F47" s="264" t="str">
        <f>IF(基本情報入力シート!G61="","",基本情報入力シート!G61)</f>
        <v/>
      </c>
      <c r="G47" s="264" t="str">
        <f>IF(基本情報入力シート!H61="","",基本情報入力シート!H61)</f>
        <v/>
      </c>
      <c r="H47" s="264" t="str">
        <f>IF(基本情報入力シート!I61="","",基本情報入力シート!I61)</f>
        <v/>
      </c>
      <c r="I47" s="264" t="str">
        <f>IF(基本情報入力シート!J61="","",基本情報入力シート!J61)</f>
        <v/>
      </c>
      <c r="J47" s="264" t="str">
        <f>IF(基本情報入力シート!K61="","",基本情報入力シート!K61)</f>
        <v/>
      </c>
      <c r="K47" s="265" t="str">
        <f>IF(基本情報入力シート!L61="","",基本情報入力シート!L61)</f>
        <v/>
      </c>
      <c r="L47" s="248" t="str">
        <f t="shared" si="10"/>
        <v/>
      </c>
      <c r="M47" s="266" t="str">
        <f>IF(基本情報入力シート!T61="","",基本情報入力シート!T61)</f>
        <v/>
      </c>
      <c r="N47" s="266" t="str">
        <f>IF(基本情報入力シート!X61="","",基本情報入力シート!X61)</f>
        <v/>
      </c>
      <c r="O47" s="267" t="str">
        <f>IF(基本情報入力シート!AC61="","",基本情報入力シート!AC61)</f>
        <v/>
      </c>
      <c r="P47" s="268" t="str">
        <f>IF(基本情報入力シート!Z61="","",基本情報入力シート!Z61)</f>
        <v/>
      </c>
      <c r="Q47" s="275" t="str">
        <f>IF(基本情報入力シート!M61="","",基本情報入力シート!M61)</f>
        <v/>
      </c>
      <c r="R47" s="253"/>
      <c r="S47" s="254"/>
      <c r="T47" s="255"/>
      <c r="U47" s="255"/>
      <c r="V47" s="255"/>
      <c r="W47" s="256"/>
      <c r="X47" s="257"/>
      <c r="Y47" s="276"/>
      <c r="Z47" s="276"/>
      <c r="AA47" s="276"/>
      <c r="AB47" s="276"/>
      <c r="AC47" s="276"/>
      <c r="AD47" s="276"/>
      <c r="AE47" s="276"/>
      <c r="AF47" s="277"/>
      <c r="AG47" s="277"/>
      <c r="AH47" s="277"/>
      <c r="AI47" s="278"/>
      <c r="AJ47" s="260"/>
      <c r="AK47" s="332" t="str">
        <f t="shared" si="5"/>
        <v/>
      </c>
      <c r="AL47" s="332" t="str">
        <f t="shared" si="6"/>
        <v/>
      </c>
      <c r="AM47" s="332" t="str">
        <f t="shared" si="7"/>
        <v/>
      </c>
      <c r="AN47" s="334"/>
    </row>
    <row r="48" spans="1:40" ht="27.75" customHeight="1">
      <c r="A48" s="262">
        <f t="shared" si="8"/>
        <v>29</v>
      </c>
      <c r="B48" s="263" t="str">
        <f>IF(基本情報入力シート!C62="","",基本情報入力シート!C62)</f>
        <v/>
      </c>
      <c r="C48" s="264" t="str">
        <f>IF(基本情報入力シート!D62="","",基本情報入力シート!D62)</f>
        <v/>
      </c>
      <c r="D48" s="264" t="str">
        <f>IF(基本情報入力シート!E62="","",基本情報入力シート!E62)</f>
        <v/>
      </c>
      <c r="E48" s="264" t="str">
        <f>IF(基本情報入力シート!F62="","",基本情報入力シート!F62)</f>
        <v/>
      </c>
      <c r="F48" s="264" t="str">
        <f>IF(基本情報入力シート!G62="","",基本情報入力シート!G62)</f>
        <v/>
      </c>
      <c r="G48" s="264" t="str">
        <f>IF(基本情報入力シート!H62="","",基本情報入力シート!H62)</f>
        <v/>
      </c>
      <c r="H48" s="264" t="str">
        <f>IF(基本情報入力シート!I62="","",基本情報入力シート!I62)</f>
        <v/>
      </c>
      <c r="I48" s="264" t="str">
        <f>IF(基本情報入力シート!J62="","",基本情報入力シート!J62)</f>
        <v/>
      </c>
      <c r="J48" s="264" t="str">
        <f>IF(基本情報入力シート!K62="","",基本情報入力シート!K62)</f>
        <v/>
      </c>
      <c r="K48" s="265" t="str">
        <f>IF(基本情報入力シート!L62="","",基本情報入力シート!L62)</f>
        <v/>
      </c>
      <c r="L48" s="248" t="str">
        <f t="shared" si="10"/>
        <v/>
      </c>
      <c r="M48" s="266" t="str">
        <f>IF(基本情報入力シート!T62="","",基本情報入力シート!T62)</f>
        <v/>
      </c>
      <c r="N48" s="266" t="str">
        <f>IF(基本情報入力シート!X62="","",基本情報入力シート!X62)</f>
        <v/>
      </c>
      <c r="O48" s="267" t="str">
        <f>IF(基本情報入力シート!AC62="","",基本情報入力シート!AC62)</f>
        <v/>
      </c>
      <c r="P48" s="268" t="str">
        <f>IF(基本情報入力シート!Z62="","",基本情報入力シート!Z62)</f>
        <v/>
      </c>
      <c r="Q48" s="275" t="str">
        <f>IF(基本情報入力シート!M62="","",基本情報入力シート!M62)</f>
        <v/>
      </c>
      <c r="R48" s="253"/>
      <c r="S48" s="254"/>
      <c r="T48" s="255"/>
      <c r="U48" s="255"/>
      <c r="V48" s="255"/>
      <c r="W48" s="256"/>
      <c r="X48" s="257"/>
      <c r="Y48" s="276"/>
      <c r="Z48" s="276"/>
      <c r="AA48" s="276"/>
      <c r="AB48" s="276"/>
      <c r="AC48" s="276"/>
      <c r="AD48" s="276"/>
      <c r="AE48" s="276"/>
      <c r="AF48" s="277"/>
      <c r="AG48" s="277"/>
      <c r="AH48" s="277"/>
      <c r="AI48" s="278"/>
      <c r="AJ48" s="260"/>
      <c r="AK48" s="332" t="str">
        <f t="shared" si="5"/>
        <v/>
      </c>
      <c r="AL48" s="332" t="str">
        <f t="shared" si="6"/>
        <v/>
      </c>
      <c r="AM48" s="332" t="str">
        <f t="shared" si="7"/>
        <v/>
      </c>
      <c r="AN48" s="334"/>
    </row>
    <row r="49" spans="1:40" ht="27.75" customHeight="1">
      <c r="A49" s="262">
        <f t="shared" si="8"/>
        <v>30</v>
      </c>
      <c r="B49" s="263" t="str">
        <f>IF(基本情報入力シート!C63="","",基本情報入力シート!C63)</f>
        <v/>
      </c>
      <c r="C49" s="264" t="str">
        <f>IF(基本情報入力シート!D63="","",基本情報入力シート!D63)</f>
        <v/>
      </c>
      <c r="D49" s="264" t="str">
        <f>IF(基本情報入力シート!E63="","",基本情報入力シート!E63)</f>
        <v/>
      </c>
      <c r="E49" s="264" t="str">
        <f>IF(基本情報入力シート!F63="","",基本情報入力シート!F63)</f>
        <v/>
      </c>
      <c r="F49" s="264" t="str">
        <f>IF(基本情報入力シート!G63="","",基本情報入力シート!G63)</f>
        <v/>
      </c>
      <c r="G49" s="264" t="str">
        <f>IF(基本情報入力シート!H63="","",基本情報入力シート!H63)</f>
        <v/>
      </c>
      <c r="H49" s="264" t="str">
        <f>IF(基本情報入力シート!I63="","",基本情報入力シート!I63)</f>
        <v/>
      </c>
      <c r="I49" s="264" t="str">
        <f>IF(基本情報入力シート!J63="","",基本情報入力シート!J63)</f>
        <v/>
      </c>
      <c r="J49" s="264" t="str">
        <f>IF(基本情報入力シート!K63="","",基本情報入力シート!K63)</f>
        <v/>
      </c>
      <c r="K49" s="265" t="str">
        <f>IF(基本情報入力シート!L63="","",基本情報入力シート!L63)</f>
        <v/>
      </c>
      <c r="L49" s="248" t="str">
        <f t="shared" si="10"/>
        <v/>
      </c>
      <c r="M49" s="266" t="str">
        <f>IF(基本情報入力シート!T63="","",基本情報入力シート!T63)</f>
        <v/>
      </c>
      <c r="N49" s="266" t="str">
        <f>IF(基本情報入力シート!X63="","",基本情報入力シート!X63)</f>
        <v/>
      </c>
      <c r="O49" s="267" t="str">
        <f>IF(基本情報入力シート!AC63="","",基本情報入力シート!AC63)</f>
        <v/>
      </c>
      <c r="P49" s="268" t="str">
        <f>IF(基本情報入力シート!Z63="","",基本情報入力シート!Z63)</f>
        <v/>
      </c>
      <c r="Q49" s="275" t="str">
        <f>IF(基本情報入力シート!M63="","",基本情報入力シート!M63)</f>
        <v/>
      </c>
      <c r="R49" s="253"/>
      <c r="S49" s="254"/>
      <c r="T49" s="255"/>
      <c r="U49" s="255"/>
      <c r="V49" s="255"/>
      <c r="W49" s="256"/>
      <c r="X49" s="257"/>
      <c r="Y49" s="276"/>
      <c r="Z49" s="276"/>
      <c r="AA49" s="276"/>
      <c r="AB49" s="276"/>
      <c r="AC49" s="276"/>
      <c r="AD49" s="276"/>
      <c r="AE49" s="276"/>
      <c r="AF49" s="277"/>
      <c r="AG49" s="277"/>
      <c r="AH49" s="277"/>
      <c r="AI49" s="278"/>
      <c r="AJ49" s="260"/>
      <c r="AK49" s="332" t="str">
        <f t="shared" si="5"/>
        <v/>
      </c>
      <c r="AL49" s="332" t="str">
        <f t="shared" si="6"/>
        <v/>
      </c>
      <c r="AM49" s="332" t="str">
        <f t="shared" si="7"/>
        <v/>
      </c>
      <c r="AN49" s="334"/>
    </row>
    <row r="50" spans="1:40" ht="27.75" customHeight="1">
      <c r="A50" s="262">
        <f t="shared" si="8"/>
        <v>31</v>
      </c>
      <c r="B50" s="263" t="str">
        <f>IF(基本情報入力シート!C64="","",基本情報入力シート!C64)</f>
        <v/>
      </c>
      <c r="C50" s="264" t="str">
        <f>IF(基本情報入力シート!D64="","",基本情報入力シート!D64)</f>
        <v/>
      </c>
      <c r="D50" s="264" t="str">
        <f>IF(基本情報入力シート!E64="","",基本情報入力シート!E64)</f>
        <v/>
      </c>
      <c r="E50" s="264" t="str">
        <f>IF(基本情報入力シート!F64="","",基本情報入力シート!F64)</f>
        <v/>
      </c>
      <c r="F50" s="264" t="str">
        <f>IF(基本情報入力シート!G64="","",基本情報入力シート!G64)</f>
        <v/>
      </c>
      <c r="G50" s="264" t="str">
        <f>IF(基本情報入力シート!H64="","",基本情報入力シート!H64)</f>
        <v/>
      </c>
      <c r="H50" s="264" t="str">
        <f>IF(基本情報入力シート!I64="","",基本情報入力シート!I64)</f>
        <v/>
      </c>
      <c r="I50" s="264" t="str">
        <f>IF(基本情報入力シート!J64="","",基本情報入力シート!J64)</f>
        <v/>
      </c>
      <c r="J50" s="264" t="str">
        <f>IF(基本情報入力シート!K64="","",基本情報入力シート!K64)</f>
        <v/>
      </c>
      <c r="K50" s="265" t="str">
        <f>IF(基本情報入力シート!L64="","",基本情報入力シート!L64)</f>
        <v/>
      </c>
      <c r="L50" s="248" t="str">
        <f t="shared" si="10"/>
        <v/>
      </c>
      <c r="M50" s="266" t="str">
        <f>IF(基本情報入力シート!T64="","",基本情報入力シート!T64)</f>
        <v/>
      </c>
      <c r="N50" s="266" t="str">
        <f>IF(基本情報入力シート!X64="","",基本情報入力シート!X64)</f>
        <v/>
      </c>
      <c r="O50" s="267" t="str">
        <f>IF(基本情報入力シート!AC64="","",基本情報入力シート!AC64)</f>
        <v/>
      </c>
      <c r="P50" s="268" t="str">
        <f>IF(基本情報入力シート!Z64="","",基本情報入力シート!Z64)</f>
        <v/>
      </c>
      <c r="Q50" s="275" t="str">
        <f>IF(基本情報入力シート!M64="","",基本情報入力シート!M64)</f>
        <v/>
      </c>
      <c r="R50" s="253"/>
      <c r="S50" s="254"/>
      <c r="T50" s="255"/>
      <c r="U50" s="255"/>
      <c r="V50" s="255"/>
      <c r="W50" s="256"/>
      <c r="X50" s="257"/>
      <c r="Y50" s="276"/>
      <c r="Z50" s="276"/>
      <c r="AA50" s="276"/>
      <c r="AB50" s="276"/>
      <c r="AC50" s="276"/>
      <c r="AD50" s="276"/>
      <c r="AE50" s="276"/>
      <c r="AF50" s="277"/>
      <c r="AG50" s="277"/>
      <c r="AH50" s="277"/>
      <c r="AI50" s="278"/>
      <c r="AJ50" s="260"/>
      <c r="AK50" s="332" t="str">
        <f t="shared" si="5"/>
        <v/>
      </c>
      <c r="AL50" s="332" t="str">
        <f t="shared" si="6"/>
        <v/>
      </c>
      <c r="AM50" s="332" t="str">
        <f t="shared" si="7"/>
        <v/>
      </c>
      <c r="AN50" s="334"/>
    </row>
    <row r="51" spans="1:40" ht="27.75" customHeight="1">
      <c r="A51" s="262">
        <f t="shared" si="8"/>
        <v>32</v>
      </c>
      <c r="B51" s="263" t="str">
        <f>IF(基本情報入力シート!C65="","",基本情報入力シート!C65)</f>
        <v/>
      </c>
      <c r="C51" s="264" t="str">
        <f>IF(基本情報入力シート!D65="","",基本情報入力シート!D65)</f>
        <v/>
      </c>
      <c r="D51" s="264" t="str">
        <f>IF(基本情報入力シート!E65="","",基本情報入力シート!E65)</f>
        <v/>
      </c>
      <c r="E51" s="264" t="str">
        <f>IF(基本情報入力シート!F65="","",基本情報入力シート!F65)</f>
        <v/>
      </c>
      <c r="F51" s="264" t="str">
        <f>IF(基本情報入力シート!G65="","",基本情報入力シート!G65)</f>
        <v/>
      </c>
      <c r="G51" s="264" t="str">
        <f>IF(基本情報入力シート!H65="","",基本情報入力シート!H65)</f>
        <v/>
      </c>
      <c r="H51" s="264" t="str">
        <f>IF(基本情報入力シート!I65="","",基本情報入力シート!I65)</f>
        <v/>
      </c>
      <c r="I51" s="264" t="str">
        <f>IF(基本情報入力シート!J65="","",基本情報入力シート!J65)</f>
        <v/>
      </c>
      <c r="J51" s="264" t="str">
        <f>IF(基本情報入力シート!K65="","",基本情報入力シート!K65)</f>
        <v/>
      </c>
      <c r="K51" s="265" t="str">
        <f>IF(基本情報入力シート!L65="","",基本情報入力シート!L65)</f>
        <v/>
      </c>
      <c r="L51" s="248" t="str">
        <f t="shared" si="10"/>
        <v/>
      </c>
      <c r="M51" s="266" t="str">
        <f>IF(基本情報入力シート!T65="","",基本情報入力シート!T65)</f>
        <v/>
      </c>
      <c r="N51" s="266" t="str">
        <f>IF(基本情報入力シート!X65="","",基本情報入力シート!X65)</f>
        <v/>
      </c>
      <c r="O51" s="267" t="str">
        <f>IF(基本情報入力シート!AC65="","",基本情報入力シート!AC65)</f>
        <v/>
      </c>
      <c r="P51" s="268" t="str">
        <f>IF(基本情報入力シート!Z65="","",基本情報入力シート!Z65)</f>
        <v/>
      </c>
      <c r="Q51" s="275" t="str">
        <f>IF(基本情報入力シート!M65="","",基本情報入力シート!M65)</f>
        <v/>
      </c>
      <c r="R51" s="253"/>
      <c r="S51" s="254"/>
      <c r="T51" s="255"/>
      <c r="U51" s="255"/>
      <c r="V51" s="255"/>
      <c r="W51" s="256"/>
      <c r="X51" s="257"/>
      <c r="Y51" s="276"/>
      <c r="Z51" s="276"/>
      <c r="AA51" s="276"/>
      <c r="AB51" s="276"/>
      <c r="AC51" s="276"/>
      <c r="AD51" s="276"/>
      <c r="AE51" s="276"/>
      <c r="AF51" s="277"/>
      <c r="AG51" s="277"/>
      <c r="AH51" s="277"/>
      <c r="AI51" s="278"/>
      <c r="AJ51" s="260"/>
      <c r="AK51" s="332" t="str">
        <f t="shared" si="5"/>
        <v/>
      </c>
      <c r="AL51" s="332" t="str">
        <f t="shared" si="6"/>
        <v/>
      </c>
      <c r="AM51" s="332" t="str">
        <f t="shared" si="7"/>
        <v/>
      </c>
      <c r="AN51" s="334"/>
    </row>
    <row r="52" spans="1:40" ht="27.75" customHeight="1">
      <c r="A52" s="262">
        <f t="shared" si="8"/>
        <v>33</v>
      </c>
      <c r="B52" s="263" t="str">
        <f>IF(基本情報入力シート!C66="","",基本情報入力シート!C66)</f>
        <v/>
      </c>
      <c r="C52" s="264" t="str">
        <f>IF(基本情報入力シート!D66="","",基本情報入力シート!D66)</f>
        <v/>
      </c>
      <c r="D52" s="264" t="str">
        <f>IF(基本情報入力シート!E66="","",基本情報入力シート!E66)</f>
        <v/>
      </c>
      <c r="E52" s="264" t="str">
        <f>IF(基本情報入力シート!F66="","",基本情報入力シート!F66)</f>
        <v/>
      </c>
      <c r="F52" s="264" t="str">
        <f>IF(基本情報入力シート!G66="","",基本情報入力シート!G66)</f>
        <v/>
      </c>
      <c r="G52" s="264" t="str">
        <f>IF(基本情報入力シート!H66="","",基本情報入力シート!H66)</f>
        <v/>
      </c>
      <c r="H52" s="264" t="str">
        <f>IF(基本情報入力シート!I66="","",基本情報入力シート!I66)</f>
        <v/>
      </c>
      <c r="I52" s="264" t="str">
        <f>IF(基本情報入力シート!J66="","",基本情報入力シート!J66)</f>
        <v/>
      </c>
      <c r="J52" s="264" t="str">
        <f>IF(基本情報入力シート!K66="","",基本情報入力シート!K66)</f>
        <v/>
      </c>
      <c r="K52" s="265" t="str">
        <f>IF(基本情報入力シート!L66="","",基本情報入力シート!L66)</f>
        <v/>
      </c>
      <c r="L52" s="248" t="str">
        <f t="shared" si="10"/>
        <v/>
      </c>
      <c r="M52" s="266" t="str">
        <f>IF(基本情報入力シート!T66="","",基本情報入力シート!T66)</f>
        <v/>
      </c>
      <c r="N52" s="266" t="str">
        <f>IF(基本情報入力シート!X66="","",基本情報入力シート!X66)</f>
        <v/>
      </c>
      <c r="O52" s="267" t="str">
        <f>IF(基本情報入力シート!AC66="","",基本情報入力シート!AC66)</f>
        <v/>
      </c>
      <c r="P52" s="268" t="str">
        <f>IF(基本情報入力シート!Z66="","",基本情報入力シート!Z66)</f>
        <v/>
      </c>
      <c r="Q52" s="275" t="str">
        <f>IF(基本情報入力シート!M66="","",基本情報入力シート!M66)</f>
        <v/>
      </c>
      <c r="R52" s="253"/>
      <c r="S52" s="254"/>
      <c r="T52" s="255"/>
      <c r="U52" s="255"/>
      <c r="V52" s="255"/>
      <c r="W52" s="256"/>
      <c r="X52" s="257"/>
      <c r="Y52" s="276"/>
      <c r="Z52" s="276"/>
      <c r="AA52" s="276"/>
      <c r="AB52" s="276"/>
      <c r="AC52" s="276"/>
      <c r="AD52" s="276"/>
      <c r="AE52" s="276"/>
      <c r="AF52" s="277"/>
      <c r="AG52" s="277"/>
      <c r="AH52" s="277"/>
      <c r="AI52" s="278"/>
      <c r="AJ52" s="260"/>
      <c r="AK52" s="332" t="str">
        <f t="shared" si="5"/>
        <v/>
      </c>
      <c r="AL52" s="332" t="str">
        <f t="shared" si="6"/>
        <v/>
      </c>
      <c r="AM52" s="332" t="str">
        <f t="shared" si="7"/>
        <v/>
      </c>
      <c r="AN52" s="334"/>
    </row>
    <row r="53" spans="1:40" ht="27.75" customHeight="1">
      <c r="A53" s="262">
        <f t="shared" si="8"/>
        <v>34</v>
      </c>
      <c r="B53" s="263" t="str">
        <f>IF(基本情報入力シート!C67="","",基本情報入力シート!C67)</f>
        <v/>
      </c>
      <c r="C53" s="264" t="str">
        <f>IF(基本情報入力シート!D67="","",基本情報入力シート!D67)</f>
        <v/>
      </c>
      <c r="D53" s="264" t="str">
        <f>IF(基本情報入力シート!E67="","",基本情報入力シート!E67)</f>
        <v/>
      </c>
      <c r="E53" s="264" t="str">
        <f>IF(基本情報入力シート!F67="","",基本情報入力シート!F67)</f>
        <v/>
      </c>
      <c r="F53" s="264" t="str">
        <f>IF(基本情報入力シート!G67="","",基本情報入力シート!G67)</f>
        <v/>
      </c>
      <c r="G53" s="264" t="str">
        <f>IF(基本情報入力シート!H67="","",基本情報入力シート!H67)</f>
        <v/>
      </c>
      <c r="H53" s="264" t="str">
        <f>IF(基本情報入力シート!I67="","",基本情報入力シート!I67)</f>
        <v/>
      </c>
      <c r="I53" s="264" t="str">
        <f>IF(基本情報入力シート!J67="","",基本情報入力シート!J67)</f>
        <v/>
      </c>
      <c r="J53" s="264" t="str">
        <f>IF(基本情報入力シート!K67="","",基本情報入力シート!K67)</f>
        <v/>
      </c>
      <c r="K53" s="265" t="str">
        <f>IF(基本情報入力シート!L67="","",基本情報入力シート!L67)</f>
        <v/>
      </c>
      <c r="L53" s="248" t="str">
        <f t="shared" si="10"/>
        <v/>
      </c>
      <c r="M53" s="266" t="str">
        <f>IF(基本情報入力シート!T67="","",基本情報入力シート!T67)</f>
        <v/>
      </c>
      <c r="N53" s="266" t="str">
        <f>IF(基本情報入力シート!X67="","",基本情報入力シート!X67)</f>
        <v/>
      </c>
      <c r="O53" s="267" t="str">
        <f>IF(基本情報入力シート!AC67="","",基本情報入力シート!AC67)</f>
        <v/>
      </c>
      <c r="P53" s="268" t="str">
        <f>IF(基本情報入力シート!Z67="","",基本情報入力シート!Z67)</f>
        <v/>
      </c>
      <c r="Q53" s="275" t="str">
        <f>IF(基本情報入力シート!M67="","",基本情報入力シート!M67)</f>
        <v/>
      </c>
      <c r="R53" s="253"/>
      <c r="S53" s="254"/>
      <c r="T53" s="255"/>
      <c r="U53" s="255"/>
      <c r="V53" s="255"/>
      <c r="W53" s="256"/>
      <c r="X53" s="257"/>
      <c r="Y53" s="276"/>
      <c r="Z53" s="276"/>
      <c r="AA53" s="276"/>
      <c r="AB53" s="276"/>
      <c r="AC53" s="276"/>
      <c r="AD53" s="276"/>
      <c r="AE53" s="276"/>
      <c r="AF53" s="277"/>
      <c r="AG53" s="277"/>
      <c r="AH53" s="277"/>
      <c r="AI53" s="278"/>
      <c r="AJ53" s="260"/>
      <c r="AK53" s="332" t="str">
        <f t="shared" si="5"/>
        <v/>
      </c>
      <c r="AL53" s="332" t="str">
        <f t="shared" si="6"/>
        <v/>
      </c>
      <c r="AM53" s="332" t="str">
        <f t="shared" si="7"/>
        <v/>
      </c>
      <c r="AN53" s="334"/>
    </row>
    <row r="54" spans="1:40" ht="27.75" customHeight="1">
      <c r="A54" s="262">
        <f t="shared" si="8"/>
        <v>35</v>
      </c>
      <c r="B54" s="263" t="str">
        <f>IF(基本情報入力シート!C68="","",基本情報入力シート!C68)</f>
        <v/>
      </c>
      <c r="C54" s="264" t="str">
        <f>IF(基本情報入力シート!D68="","",基本情報入力シート!D68)</f>
        <v/>
      </c>
      <c r="D54" s="264" t="str">
        <f>IF(基本情報入力シート!E68="","",基本情報入力シート!E68)</f>
        <v/>
      </c>
      <c r="E54" s="264" t="str">
        <f>IF(基本情報入力シート!F68="","",基本情報入力シート!F68)</f>
        <v/>
      </c>
      <c r="F54" s="264" t="str">
        <f>IF(基本情報入力シート!G68="","",基本情報入力シート!G68)</f>
        <v/>
      </c>
      <c r="G54" s="264" t="str">
        <f>IF(基本情報入力シート!H68="","",基本情報入力シート!H68)</f>
        <v/>
      </c>
      <c r="H54" s="264" t="str">
        <f>IF(基本情報入力シート!I68="","",基本情報入力シート!I68)</f>
        <v/>
      </c>
      <c r="I54" s="264" t="str">
        <f>IF(基本情報入力シート!J68="","",基本情報入力シート!J68)</f>
        <v/>
      </c>
      <c r="J54" s="264" t="str">
        <f>IF(基本情報入力シート!K68="","",基本情報入力シート!K68)</f>
        <v/>
      </c>
      <c r="K54" s="265" t="str">
        <f>IF(基本情報入力シート!L68="","",基本情報入力シート!L68)</f>
        <v/>
      </c>
      <c r="L54" s="248" t="str">
        <f t="shared" si="10"/>
        <v/>
      </c>
      <c r="M54" s="266" t="str">
        <f>IF(基本情報入力シート!T68="","",基本情報入力シート!T68)</f>
        <v/>
      </c>
      <c r="N54" s="266" t="str">
        <f>IF(基本情報入力シート!X68="","",基本情報入力シート!X68)</f>
        <v/>
      </c>
      <c r="O54" s="267" t="str">
        <f>IF(基本情報入力シート!AC68="","",基本情報入力シート!AC68)</f>
        <v/>
      </c>
      <c r="P54" s="268" t="str">
        <f>IF(基本情報入力シート!Z68="","",基本情報入力シート!Z68)</f>
        <v/>
      </c>
      <c r="Q54" s="275" t="str">
        <f>IF(基本情報入力シート!M68="","",基本情報入力シート!M68)</f>
        <v/>
      </c>
      <c r="R54" s="253"/>
      <c r="S54" s="254"/>
      <c r="T54" s="255"/>
      <c r="U54" s="255"/>
      <c r="V54" s="255"/>
      <c r="W54" s="256"/>
      <c r="X54" s="257"/>
      <c r="Y54" s="276"/>
      <c r="Z54" s="276"/>
      <c r="AA54" s="276"/>
      <c r="AB54" s="276"/>
      <c r="AC54" s="276"/>
      <c r="AD54" s="276"/>
      <c r="AE54" s="276"/>
      <c r="AF54" s="277"/>
      <c r="AG54" s="277"/>
      <c r="AH54" s="277"/>
      <c r="AI54" s="278"/>
      <c r="AJ54" s="260"/>
      <c r="AK54" s="332" t="str">
        <f t="shared" si="5"/>
        <v/>
      </c>
      <c r="AL54" s="332" t="str">
        <f t="shared" si="6"/>
        <v/>
      </c>
      <c r="AM54" s="332" t="str">
        <f t="shared" si="7"/>
        <v/>
      </c>
      <c r="AN54" s="334"/>
    </row>
    <row r="55" spans="1:40" ht="27.75" customHeight="1">
      <c r="A55" s="262">
        <f t="shared" si="8"/>
        <v>36</v>
      </c>
      <c r="B55" s="263" t="str">
        <f>IF(基本情報入力シート!C69="","",基本情報入力シート!C69)</f>
        <v/>
      </c>
      <c r="C55" s="264" t="str">
        <f>IF(基本情報入力シート!D69="","",基本情報入力シート!D69)</f>
        <v/>
      </c>
      <c r="D55" s="264" t="str">
        <f>IF(基本情報入力シート!E69="","",基本情報入力シート!E69)</f>
        <v/>
      </c>
      <c r="E55" s="264" t="str">
        <f>IF(基本情報入力シート!F69="","",基本情報入力シート!F69)</f>
        <v/>
      </c>
      <c r="F55" s="264" t="str">
        <f>IF(基本情報入力シート!G69="","",基本情報入力シート!G69)</f>
        <v/>
      </c>
      <c r="G55" s="264" t="str">
        <f>IF(基本情報入力シート!H69="","",基本情報入力シート!H69)</f>
        <v/>
      </c>
      <c r="H55" s="264" t="str">
        <f>IF(基本情報入力シート!I69="","",基本情報入力シート!I69)</f>
        <v/>
      </c>
      <c r="I55" s="264" t="str">
        <f>IF(基本情報入力シート!J69="","",基本情報入力シート!J69)</f>
        <v/>
      </c>
      <c r="J55" s="264" t="str">
        <f>IF(基本情報入力シート!K69="","",基本情報入力シート!K69)</f>
        <v/>
      </c>
      <c r="K55" s="265" t="str">
        <f>IF(基本情報入力シート!L69="","",基本情報入力シート!L69)</f>
        <v/>
      </c>
      <c r="L55" s="248" t="str">
        <f t="shared" si="10"/>
        <v/>
      </c>
      <c r="M55" s="266" t="str">
        <f>IF(基本情報入力シート!T69="","",基本情報入力シート!T69)</f>
        <v/>
      </c>
      <c r="N55" s="266" t="str">
        <f>IF(基本情報入力シート!X69="","",基本情報入力シート!X69)</f>
        <v/>
      </c>
      <c r="O55" s="267" t="str">
        <f>IF(基本情報入力シート!AC69="","",基本情報入力シート!AC69)</f>
        <v/>
      </c>
      <c r="P55" s="268" t="str">
        <f>IF(基本情報入力シート!Z69="","",基本情報入力シート!Z69)</f>
        <v/>
      </c>
      <c r="Q55" s="275" t="str">
        <f>IF(基本情報入力シート!M69="","",基本情報入力シート!M69)</f>
        <v/>
      </c>
      <c r="R55" s="253"/>
      <c r="S55" s="254"/>
      <c r="T55" s="255"/>
      <c r="U55" s="255"/>
      <c r="V55" s="255"/>
      <c r="W55" s="256"/>
      <c r="X55" s="257"/>
      <c r="Y55" s="276"/>
      <c r="Z55" s="276"/>
      <c r="AA55" s="276"/>
      <c r="AB55" s="276"/>
      <c r="AC55" s="276"/>
      <c r="AD55" s="276"/>
      <c r="AE55" s="276"/>
      <c r="AF55" s="277"/>
      <c r="AG55" s="277"/>
      <c r="AH55" s="277"/>
      <c r="AI55" s="278"/>
      <c r="AJ55" s="260"/>
      <c r="AK55" s="332" t="str">
        <f t="shared" si="5"/>
        <v/>
      </c>
      <c r="AL55" s="332" t="str">
        <f t="shared" si="6"/>
        <v/>
      </c>
      <c r="AM55" s="332" t="str">
        <f t="shared" si="7"/>
        <v/>
      </c>
      <c r="AN55" s="334"/>
    </row>
    <row r="56" spans="1:40" ht="27.75" customHeight="1">
      <c r="A56" s="262">
        <f t="shared" si="8"/>
        <v>37</v>
      </c>
      <c r="B56" s="263" t="str">
        <f>IF(基本情報入力シート!C70="","",基本情報入力シート!C70)</f>
        <v/>
      </c>
      <c r="C56" s="264" t="str">
        <f>IF(基本情報入力シート!D70="","",基本情報入力シート!D70)</f>
        <v/>
      </c>
      <c r="D56" s="264" t="str">
        <f>IF(基本情報入力シート!E70="","",基本情報入力シート!E70)</f>
        <v/>
      </c>
      <c r="E56" s="264" t="str">
        <f>IF(基本情報入力シート!F70="","",基本情報入力シート!F70)</f>
        <v/>
      </c>
      <c r="F56" s="264" t="str">
        <f>IF(基本情報入力シート!G70="","",基本情報入力シート!G70)</f>
        <v/>
      </c>
      <c r="G56" s="264" t="str">
        <f>IF(基本情報入力シート!H70="","",基本情報入力シート!H70)</f>
        <v/>
      </c>
      <c r="H56" s="264" t="str">
        <f>IF(基本情報入力シート!I70="","",基本情報入力シート!I70)</f>
        <v/>
      </c>
      <c r="I56" s="264" t="str">
        <f>IF(基本情報入力シート!J70="","",基本情報入力シート!J70)</f>
        <v/>
      </c>
      <c r="J56" s="264" t="str">
        <f>IF(基本情報入力シート!K70="","",基本情報入力シート!K70)</f>
        <v/>
      </c>
      <c r="K56" s="265" t="str">
        <f>IF(基本情報入力シート!L70="","",基本情報入力シート!L70)</f>
        <v/>
      </c>
      <c r="L56" s="248" t="str">
        <f t="shared" si="10"/>
        <v/>
      </c>
      <c r="M56" s="266" t="str">
        <f>IF(基本情報入力シート!T70="","",基本情報入力シート!T70)</f>
        <v/>
      </c>
      <c r="N56" s="266" t="str">
        <f>IF(基本情報入力シート!X70="","",基本情報入力シート!X70)</f>
        <v/>
      </c>
      <c r="O56" s="267" t="str">
        <f>IF(基本情報入力シート!AC70="","",基本情報入力シート!AC70)</f>
        <v/>
      </c>
      <c r="P56" s="268" t="str">
        <f>IF(基本情報入力シート!Z70="","",基本情報入力シート!Z70)</f>
        <v/>
      </c>
      <c r="Q56" s="275" t="str">
        <f>IF(基本情報入力シート!M70="","",基本情報入力シート!M70)</f>
        <v/>
      </c>
      <c r="R56" s="253"/>
      <c r="S56" s="254"/>
      <c r="T56" s="255"/>
      <c r="U56" s="255"/>
      <c r="V56" s="255"/>
      <c r="W56" s="256"/>
      <c r="X56" s="257"/>
      <c r="Y56" s="276"/>
      <c r="Z56" s="276"/>
      <c r="AA56" s="276"/>
      <c r="AB56" s="276"/>
      <c r="AC56" s="276"/>
      <c r="AD56" s="276"/>
      <c r="AE56" s="276"/>
      <c r="AF56" s="277"/>
      <c r="AG56" s="277"/>
      <c r="AH56" s="277"/>
      <c r="AI56" s="278"/>
      <c r="AJ56" s="260"/>
      <c r="AK56" s="332" t="str">
        <f t="shared" si="5"/>
        <v/>
      </c>
      <c r="AL56" s="332" t="str">
        <f t="shared" si="6"/>
        <v/>
      </c>
      <c r="AM56" s="332" t="str">
        <f t="shared" si="7"/>
        <v/>
      </c>
      <c r="AN56" s="334"/>
    </row>
    <row r="57" spans="1:40" ht="27.75" customHeight="1">
      <c r="A57" s="262">
        <f t="shared" si="8"/>
        <v>38</v>
      </c>
      <c r="B57" s="263" t="str">
        <f>IF(基本情報入力シート!C71="","",基本情報入力シート!C71)</f>
        <v/>
      </c>
      <c r="C57" s="264" t="str">
        <f>IF(基本情報入力シート!D71="","",基本情報入力シート!D71)</f>
        <v/>
      </c>
      <c r="D57" s="264" t="str">
        <f>IF(基本情報入力シート!E71="","",基本情報入力シート!E71)</f>
        <v/>
      </c>
      <c r="E57" s="264" t="str">
        <f>IF(基本情報入力シート!F71="","",基本情報入力シート!F71)</f>
        <v/>
      </c>
      <c r="F57" s="264" t="str">
        <f>IF(基本情報入力シート!G71="","",基本情報入力シート!G71)</f>
        <v/>
      </c>
      <c r="G57" s="264" t="str">
        <f>IF(基本情報入力シート!H71="","",基本情報入力シート!H71)</f>
        <v/>
      </c>
      <c r="H57" s="264" t="str">
        <f>IF(基本情報入力シート!I71="","",基本情報入力シート!I71)</f>
        <v/>
      </c>
      <c r="I57" s="264" t="str">
        <f>IF(基本情報入力シート!J71="","",基本情報入力シート!J71)</f>
        <v/>
      </c>
      <c r="J57" s="264" t="str">
        <f>IF(基本情報入力シート!K71="","",基本情報入力シート!K71)</f>
        <v/>
      </c>
      <c r="K57" s="265" t="str">
        <f>IF(基本情報入力シート!L71="","",基本情報入力シート!L71)</f>
        <v/>
      </c>
      <c r="L57" s="248" t="str">
        <f t="shared" si="10"/>
        <v/>
      </c>
      <c r="M57" s="266" t="str">
        <f>IF(基本情報入力シート!T71="","",基本情報入力シート!T71)</f>
        <v/>
      </c>
      <c r="N57" s="266" t="str">
        <f>IF(基本情報入力シート!X71="","",基本情報入力シート!X71)</f>
        <v/>
      </c>
      <c r="O57" s="267" t="str">
        <f>IF(基本情報入力シート!AC71="","",基本情報入力シート!AC71)</f>
        <v/>
      </c>
      <c r="P57" s="268" t="str">
        <f>IF(基本情報入力シート!Z71="","",基本情報入力シート!Z71)</f>
        <v/>
      </c>
      <c r="Q57" s="275" t="str">
        <f>IF(基本情報入力シート!M71="","",基本情報入力シート!M71)</f>
        <v/>
      </c>
      <c r="R57" s="253"/>
      <c r="S57" s="254"/>
      <c r="T57" s="255"/>
      <c r="U57" s="255"/>
      <c r="V57" s="255"/>
      <c r="W57" s="256"/>
      <c r="X57" s="257"/>
      <c r="Y57" s="276"/>
      <c r="Z57" s="276"/>
      <c r="AA57" s="276"/>
      <c r="AB57" s="276"/>
      <c r="AC57" s="276"/>
      <c r="AD57" s="276"/>
      <c r="AE57" s="276"/>
      <c r="AF57" s="277"/>
      <c r="AG57" s="277"/>
      <c r="AH57" s="277"/>
      <c r="AI57" s="278"/>
      <c r="AJ57" s="260"/>
      <c r="AK57" s="332" t="str">
        <f t="shared" si="5"/>
        <v/>
      </c>
      <c r="AL57" s="332" t="str">
        <f t="shared" si="6"/>
        <v/>
      </c>
      <c r="AM57" s="332" t="str">
        <f t="shared" si="7"/>
        <v/>
      </c>
      <c r="AN57" s="334"/>
    </row>
    <row r="58" spans="1:40" ht="27.75" customHeight="1">
      <c r="A58" s="262">
        <f t="shared" si="8"/>
        <v>39</v>
      </c>
      <c r="B58" s="263" t="str">
        <f>IF(基本情報入力シート!C72="","",基本情報入力シート!C72)</f>
        <v/>
      </c>
      <c r="C58" s="264" t="str">
        <f>IF(基本情報入力シート!D72="","",基本情報入力シート!D72)</f>
        <v/>
      </c>
      <c r="D58" s="264" t="str">
        <f>IF(基本情報入力シート!E72="","",基本情報入力シート!E72)</f>
        <v/>
      </c>
      <c r="E58" s="264" t="str">
        <f>IF(基本情報入力シート!F72="","",基本情報入力シート!F72)</f>
        <v/>
      </c>
      <c r="F58" s="264" t="str">
        <f>IF(基本情報入力シート!G72="","",基本情報入力シート!G72)</f>
        <v/>
      </c>
      <c r="G58" s="264" t="str">
        <f>IF(基本情報入力シート!H72="","",基本情報入力シート!H72)</f>
        <v/>
      </c>
      <c r="H58" s="264" t="str">
        <f>IF(基本情報入力シート!I72="","",基本情報入力シート!I72)</f>
        <v/>
      </c>
      <c r="I58" s="264" t="str">
        <f>IF(基本情報入力シート!J72="","",基本情報入力シート!J72)</f>
        <v/>
      </c>
      <c r="J58" s="264" t="str">
        <f>IF(基本情報入力シート!K72="","",基本情報入力シート!K72)</f>
        <v/>
      </c>
      <c r="K58" s="265" t="str">
        <f>IF(基本情報入力シート!L72="","",基本情報入力シート!L72)</f>
        <v/>
      </c>
      <c r="L58" s="248" t="str">
        <f t="shared" si="10"/>
        <v/>
      </c>
      <c r="M58" s="266" t="str">
        <f>IF(基本情報入力シート!T72="","",基本情報入力シート!T72)</f>
        <v/>
      </c>
      <c r="N58" s="266" t="str">
        <f>IF(基本情報入力シート!X72="","",基本情報入力シート!X72)</f>
        <v/>
      </c>
      <c r="O58" s="267" t="str">
        <f>IF(基本情報入力シート!AC72="","",基本情報入力シート!AC72)</f>
        <v/>
      </c>
      <c r="P58" s="268" t="str">
        <f>IF(基本情報入力シート!Z72="","",基本情報入力シート!Z72)</f>
        <v/>
      </c>
      <c r="Q58" s="275" t="str">
        <f>IF(基本情報入力シート!M72="","",基本情報入力シート!M72)</f>
        <v/>
      </c>
      <c r="R58" s="253"/>
      <c r="S58" s="254"/>
      <c r="T58" s="255"/>
      <c r="U58" s="255"/>
      <c r="V58" s="255"/>
      <c r="W58" s="256"/>
      <c r="X58" s="257"/>
      <c r="Y58" s="276"/>
      <c r="Z58" s="276"/>
      <c r="AA58" s="276"/>
      <c r="AB58" s="276"/>
      <c r="AC58" s="276"/>
      <c r="AD58" s="276"/>
      <c r="AE58" s="276"/>
      <c r="AF58" s="277"/>
      <c r="AG58" s="277"/>
      <c r="AH58" s="277"/>
      <c r="AI58" s="278"/>
      <c r="AJ58" s="260"/>
      <c r="AK58" s="332" t="str">
        <f t="shared" si="5"/>
        <v/>
      </c>
      <c r="AL58" s="332" t="str">
        <f t="shared" si="6"/>
        <v/>
      </c>
      <c r="AM58" s="332" t="str">
        <f t="shared" si="7"/>
        <v/>
      </c>
      <c r="AN58" s="334"/>
    </row>
    <row r="59" spans="1:40" ht="27.75" customHeight="1">
      <c r="A59" s="262">
        <f t="shared" si="8"/>
        <v>40</v>
      </c>
      <c r="B59" s="263" t="str">
        <f>IF(基本情報入力シート!C73="","",基本情報入力シート!C73)</f>
        <v/>
      </c>
      <c r="C59" s="264" t="str">
        <f>IF(基本情報入力シート!D73="","",基本情報入力シート!D73)</f>
        <v/>
      </c>
      <c r="D59" s="264" t="str">
        <f>IF(基本情報入力シート!E73="","",基本情報入力シート!E73)</f>
        <v/>
      </c>
      <c r="E59" s="264" t="str">
        <f>IF(基本情報入力シート!F73="","",基本情報入力シート!F73)</f>
        <v/>
      </c>
      <c r="F59" s="264" t="str">
        <f>IF(基本情報入力シート!G73="","",基本情報入力シート!G73)</f>
        <v/>
      </c>
      <c r="G59" s="264" t="str">
        <f>IF(基本情報入力シート!H73="","",基本情報入力シート!H73)</f>
        <v/>
      </c>
      <c r="H59" s="264" t="str">
        <f>IF(基本情報入力シート!I73="","",基本情報入力シート!I73)</f>
        <v/>
      </c>
      <c r="I59" s="264" t="str">
        <f>IF(基本情報入力シート!J73="","",基本情報入力シート!J73)</f>
        <v/>
      </c>
      <c r="J59" s="264" t="str">
        <f>IF(基本情報入力シート!K73="","",基本情報入力シート!K73)</f>
        <v/>
      </c>
      <c r="K59" s="265" t="str">
        <f>IF(基本情報入力シート!L73="","",基本情報入力シート!L73)</f>
        <v/>
      </c>
      <c r="L59" s="248" t="str">
        <f t="shared" si="10"/>
        <v/>
      </c>
      <c r="M59" s="266" t="str">
        <f>IF(基本情報入力シート!T73="","",基本情報入力シート!T73)</f>
        <v/>
      </c>
      <c r="N59" s="266" t="str">
        <f>IF(基本情報入力シート!X73="","",基本情報入力シート!X73)</f>
        <v/>
      </c>
      <c r="O59" s="267" t="str">
        <f>IF(基本情報入力シート!AC73="","",基本情報入力シート!AC73)</f>
        <v/>
      </c>
      <c r="P59" s="268" t="str">
        <f>IF(基本情報入力シート!Z73="","",基本情報入力シート!Z73)</f>
        <v/>
      </c>
      <c r="Q59" s="275" t="str">
        <f>IF(基本情報入力シート!M73="","",基本情報入力シート!M73)</f>
        <v/>
      </c>
      <c r="R59" s="253"/>
      <c r="S59" s="254"/>
      <c r="T59" s="255"/>
      <c r="U59" s="255"/>
      <c r="V59" s="255"/>
      <c r="W59" s="256"/>
      <c r="X59" s="257"/>
      <c r="Y59" s="276"/>
      <c r="Z59" s="276"/>
      <c r="AA59" s="276"/>
      <c r="AB59" s="276"/>
      <c r="AC59" s="276"/>
      <c r="AD59" s="276"/>
      <c r="AE59" s="276"/>
      <c r="AF59" s="277"/>
      <c r="AG59" s="277"/>
      <c r="AH59" s="277"/>
      <c r="AI59" s="278"/>
      <c r="AJ59" s="260"/>
      <c r="AK59" s="332" t="str">
        <f t="shared" si="5"/>
        <v/>
      </c>
      <c r="AL59" s="332" t="str">
        <f t="shared" si="6"/>
        <v/>
      </c>
      <c r="AM59" s="332" t="str">
        <f t="shared" si="7"/>
        <v/>
      </c>
      <c r="AN59" s="334"/>
    </row>
    <row r="60" spans="1:40" ht="27.75" customHeight="1">
      <c r="A60" s="262">
        <f t="shared" si="8"/>
        <v>41</v>
      </c>
      <c r="B60" s="263" t="str">
        <f>IF(基本情報入力シート!C74="","",基本情報入力シート!C74)</f>
        <v/>
      </c>
      <c r="C60" s="264" t="str">
        <f>IF(基本情報入力シート!D74="","",基本情報入力シート!D74)</f>
        <v/>
      </c>
      <c r="D60" s="264" t="str">
        <f>IF(基本情報入力シート!E74="","",基本情報入力シート!E74)</f>
        <v/>
      </c>
      <c r="E60" s="264" t="str">
        <f>IF(基本情報入力シート!F74="","",基本情報入力シート!F74)</f>
        <v/>
      </c>
      <c r="F60" s="264" t="str">
        <f>IF(基本情報入力シート!G74="","",基本情報入力シート!G74)</f>
        <v/>
      </c>
      <c r="G60" s="264" t="str">
        <f>IF(基本情報入力シート!H74="","",基本情報入力シート!H74)</f>
        <v/>
      </c>
      <c r="H60" s="264" t="str">
        <f>IF(基本情報入力シート!I74="","",基本情報入力シート!I74)</f>
        <v/>
      </c>
      <c r="I60" s="264" t="str">
        <f>IF(基本情報入力シート!J74="","",基本情報入力シート!J74)</f>
        <v/>
      </c>
      <c r="J60" s="264" t="str">
        <f>IF(基本情報入力シート!K74="","",基本情報入力シート!K74)</f>
        <v/>
      </c>
      <c r="K60" s="265" t="str">
        <f>IF(基本情報入力シート!L74="","",基本情報入力シート!L74)</f>
        <v/>
      </c>
      <c r="L60" s="248" t="str">
        <f t="shared" si="10"/>
        <v/>
      </c>
      <c r="M60" s="266" t="str">
        <f>IF(基本情報入力シート!T74="","",基本情報入力シート!T74)</f>
        <v/>
      </c>
      <c r="N60" s="266" t="str">
        <f>IF(基本情報入力シート!X74="","",基本情報入力シート!X74)</f>
        <v/>
      </c>
      <c r="O60" s="267" t="str">
        <f>IF(基本情報入力シート!AC74="","",基本情報入力シート!AC74)</f>
        <v/>
      </c>
      <c r="P60" s="268" t="str">
        <f>IF(基本情報入力シート!Z74="","",基本情報入力シート!Z74)</f>
        <v/>
      </c>
      <c r="Q60" s="275" t="str">
        <f>IF(基本情報入力シート!M74="","",基本情報入力シート!M74)</f>
        <v/>
      </c>
      <c r="R60" s="253"/>
      <c r="S60" s="254"/>
      <c r="T60" s="255"/>
      <c r="U60" s="255"/>
      <c r="V60" s="255"/>
      <c r="W60" s="256"/>
      <c r="X60" s="257"/>
      <c r="Y60" s="276"/>
      <c r="Z60" s="276"/>
      <c r="AA60" s="276"/>
      <c r="AB60" s="276"/>
      <c r="AC60" s="276"/>
      <c r="AD60" s="276"/>
      <c r="AE60" s="276"/>
      <c r="AF60" s="277"/>
      <c r="AG60" s="277"/>
      <c r="AH60" s="277"/>
      <c r="AI60" s="278"/>
      <c r="AJ60" s="260"/>
      <c r="AK60" s="332" t="str">
        <f t="shared" si="5"/>
        <v/>
      </c>
      <c r="AL60" s="332" t="str">
        <f t="shared" si="6"/>
        <v/>
      </c>
      <c r="AM60" s="332" t="str">
        <f t="shared" si="7"/>
        <v/>
      </c>
      <c r="AN60" s="334"/>
    </row>
    <row r="61" spans="1:40" ht="27.75" customHeight="1">
      <c r="A61" s="262">
        <f t="shared" si="8"/>
        <v>42</v>
      </c>
      <c r="B61" s="263" t="str">
        <f>IF(基本情報入力シート!C75="","",基本情報入力シート!C75)</f>
        <v/>
      </c>
      <c r="C61" s="264" t="str">
        <f>IF(基本情報入力シート!D75="","",基本情報入力シート!D75)</f>
        <v/>
      </c>
      <c r="D61" s="264" t="str">
        <f>IF(基本情報入力シート!E75="","",基本情報入力シート!E75)</f>
        <v/>
      </c>
      <c r="E61" s="264" t="str">
        <f>IF(基本情報入力シート!F75="","",基本情報入力シート!F75)</f>
        <v/>
      </c>
      <c r="F61" s="264" t="str">
        <f>IF(基本情報入力シート!G75="","",基本情報入力シート!G75)</f>
        <v/>
      </c>
      <c r="G61" s="264" t="str">
        <f>IF(基本情報入力シート!H75="","",基本情報入力シート!H75)</f>
        <v/>
      </c>
      <c r="H61" s="264" t="str">
        <f>IF(基本情報入力シート!I75="","",基本情報入力シート!I75)</f>
        <v/>
      </c>
      <c r="I61" s="264" t="str">
        <f>IF(基本情報入力シート!J75="","",基本情報入力シート!J75)</f>
        <v/>
      </c>
      <c r="J61" s="264" t="str">
        <f>IF(基本情報入力シート!K75="","",基本情報入力シート!K75)</f>
        <v/>
      </c>
      <c r="K61" s="265" t="str">
        <f>IF(基本情報入力シート!L75="","",基本情報入力シート!L75)</f>
        <v/>
      </c>
      <c r="L61" s="248" t="str">
        <f t="shared" si="10"/>
        <v/>
      </c>
      <c r="M61" s="266" t="str">
        <f>IF(基本情報入力シート!T75="","",基本情報入力シート!T75)</f>
        <v/>
      </c>
      <c r="N61" s="266" t="str">
        <f>IF(基本情報入力シート!X75="","",基本情報入力シート!X75)</f>
        <v/>
      </c>
      <c r="O61" s="267" t="str">
        <f>IF(基本情報入力シート!AC75="","",基本情報入力シート!AC75)</f>
        <v/>
      </c>
      <c r="P61" s="268" t="str">
        <f>IF(基本情報入力シート!Z75="","",基本情報入力シート!Z75)</f>
        <v/>
      </c>
      <c r="Q61" s="275" t="str">
        <f>IF(基本情報入力シート!M75="","",基本情報入力シート!M75)</f>
        <v/>
      </c>
      <c r="R61" s="253"/>
      <c r="S61" s="254"/>
      <c r="T61" s="255"/>
      <c r="U61" s="255"/>
      <c r="V61" s="255"/>
      <c r="W61" s="256"/>
      <c r="X61" s="257"/>
      <c r="Y61" s="276"/>
      <c r="Z61" s="276"/>
      <c r="AA61" s="276"/>
      <c r="AB61" s="276"/>
      <c r="AC61" s="276"/>
      <c r="AD61" s="276"/>
      <c r="AE61" s="276"/>
      <c r="AF61" s="277"/>
      <c r="AG61" s="277"/>
      <c r="AH61" s="277"/>
      <c r="AI61" s="278"/>
      <c r="AJ61" s="260"/>
      <c r="AK61" s="332" t="str">
        <f t="shared" si="5"/>
        <v/>
      </c>
      <c r="AL61" s="332" t="str">
        <f t="shared" si="6"/>
        <v/>
      </c>
      <c r="AM61" s="332" t="str">
        <f t="shared" si="7"/>
        <v/>
      </c>
      <c r="AN61" s="334"/>
    </row>
    <row r="62" spans="1:40" ht="27.75" customHeight="1">
      <c r="A62" s="262">
        <f t="shared" si="8"/>
        <v>43</v>
      </c>
      <c r="B62" s="263" t="str">
        <f>IF(基本情報入力シート!C76="","",基本情報入力シート!C76)</f>
        <v/>
      </c>
      <c r="C62" s="264" t="str">
        <f>IF(基本情報入力シート!D76="","",基本情報入力シート!D76)</f>
        <v/>
      </c>
      <c r="D62" s="264" t="str">
        <f>IF(基本情報入力シート!E76="","",基本情報入力シート!E76)</f>
        <v/>
      </c>
      <c r="E62" s="264" t="str">
        <f>IF(基本情報入力シート!F76="","",基本情報入力シート!F76)</f>
        <v/>
      </c>
      <c r="F62" s="264" t="str">
        <f>IF(基本情報入力シート!G76="","",基本情報入力シート!G76)</f>
        <v/>
      </c>
      <c r="G62" s="264" t="str">
        <f>IF(基本情報入力シート!H76="","",基本情報入力シート!H76)</f>
        <v/>
      </c>
      <c r="H62" s="264" t="str">
        <f>IF(基本情報入力シート!I76="","",基本情報入力シート!I76)</f>
        <v/>
      </c>
      <c r="I62" s="264" t="str">
        <f>IF(基本情報入力シート!J76="","",基本情報入力シート!J76)</f>
        <v/>
      </c>
      <c r="J62" s="264" t="str">
        <f>IF(基本情報入力シート!K76="","",基本情報入力シート!K76)</f>
        <v/>
      </c>
      <c r="K62" s="265" t="str">
        <f>IF(基本情報入力シート!L76="","",基本情報入力シート!L76)</f>
        <v/>
      </c>
      <c r="L62" s="248" t="str">
        <f t="shared" si="10"/>
        <v/>
      </c>
      <c r="M62" s="266" t="str">
        <f>IF(基本情報入力シート!T76="","",基本情報入力シート!T76)</f>
        <v/>
      </c>
      <c r="N62" s="266" t="str">
        <f>IF(基本情報入力シート!X76="","",基本情報入力シート!X76)</f>
        <v/>
      </c>
      <c r="O62" s="267" t="str">
        <f>IF(基本情報入力シート!AC76="","",基本情報入力シート!AC76)</f>
        <v/>
      </c>
      <c r="P62" s="268" t="str">
        <f>IF(基本情報入力シート!Z76="","",基本情報入力シート!Z76)</f>
        <v/>
      </c>
      <c r="Q62" s="275" t="str">
        <f>IF(基本情報入力シート!M76="","",基本情報入力シート!M76)</f>
        <v/>
      </c>
      <c r="R62" s="253"/>
      <c r="S62" s="254"/>
      <c r="T62" s="255"/>
      <c r="U62" s="255"/>
      <c r="V62" s="255"/>
      <c r="W62" s="256"/>
      <c r="X62" s="257"/>
      <c r="Y62" s="276"/>
      <c r="Z62" s="276"/>
      <c r="AA62" s="276"/>
      <c r="AB62" s="276"/>
      <c r="AC62" s="276"/>
      <c r="AD62" s="276"/>
      <c r="AE62" s="276"/>
      <c r="AF62" s="277"/>
      <c r="AG62" s="277"/>
      <c r="AH62" s="277"/>
      <c r="AI62" s="278"/>
      <c r="AJ62" s="260"/>
      <c r="AK62" s="332" t="str">
        <f t="shared" si="5"/>
        <v/>
      </c>
      <c r="AL62" s="332" t="str">
        <f t="shared" si="6"/>
        <v/>
      </c>
      <c r="AM62" s="332" t="str">
        <f t="shared" si="7"/>
        <v/>
      </c>
      <c r="AN62" s="334"/>
    </row>
    <row r="63" spans="1:40" ht="27.75" customHeight="1">
      <c r="A63" s="262">
        <f t="shared" si="8"/>
        <v>44</v>
      </c>
      <c r="B63" s="263" t="str">
        <f>IF(基本情報入力シート!C77="","",基本情報入力シート!C77)</f>
        <v/>
      </c>
      <c r="C63" s="264" t="str">
        <f>IF(基本情報入力シート!D77="","",基本情報入力シート!D77)</f>
        <v/>
      </c>
      <c r="D63" s="264" t="str">
        <f>IF(基本情報入力シート!E77="","",基本情報入力シート!E77)</f>
        <v/>
      </c>
      <c r="E63" s="264" t="str">
        <f>IF(基本情報入力シート!F77="","",基本情報入力シート!F77)</f>
        <v/>
      </c>
      <c r="F63" s="264" t="str">
        <f>IF(基本情報入力シート!G77="","",基本情報入力シート!G77)</f>
        <v/>
      </c>
      <c r="G63" s="264" t="str">
        <f>IF(基本情報入力シート!H77="","",基本情報入力シート!H77)</f>
        <v/>
      </c>
      <c r="H63" s="264" t="str">
        <f>IF(基本情報入力シート!I77="","",基本情報入力シート!I77)</f>
        <v/>
      </c>
      <c r="I63" s="264" t="str">
        <f>IF(基本情報入力シート!J77="","",基本情報入力シート!J77)</f>
        <v/>
      </c>
      <c r="J63" s="264" t="str">
        <f>IF(基本情報入力シート!K77="","",基本情報入力シート!K77)</f>
        <v/>
      </c>
      <c r="K63" s="265" t="str">
        <f>IF(基本情報入力シート!L77="","",基本情報入力シート!L77)</f>
        <v/>
      </c>
      <c r="L63" s="248" t="str">
        <f t="shared" si="10"/>
        <v/>
      </c>
      <c r="M63" s="266" t="str">
        <f>IF(基本情報入力シート!T77="","",基本情報入力シート!T77)</f>
        <v/>
      </c>
      <c r="N63" s="266" t="str">
        <f>IF(基本情報入力シート!X77="","",基本情報入力シート!X77)</f>
        <v/>
      </c>
      <c r="O63" s="267" t="str">
        <f>IF(基本情報入力シート!AC77="","",基本情報入力シート!AC77)</f>
        <v/>
      </c>
      <c r="P63" s="268" t="str">
        <f>IF(基本情報入力シート!Z77="","",基本情報入力シート!Z77)</f>
        <v/>
      </c>
      <c r="Q63" s="275" t="str">
        <f>IF(基本情報入力シート!M77="","",基本情報入力シート!M77)</f>
        <v/>
      </c>
      <c r="R63" s="253"/>
      <c r="S63" s="254"/>
      <c r="T63" s="255"/>
      <c r="U63" s="255"/>
      <c r="V63" s="255"/>
      <c r="W63" s="256"/>
      <c r="X63" s="257"/>
      <c r="Y63" s="276"/>
      <c r="Z63" s="276"/>
      <c r="AA63" s="276"/>
      <c r="AB63" s="276"/>
      <c r="AC63" s="276"/>
      <c r="AD63" s="276"/>
      <c r="AE63" s="276"/>
      <c r="AF63" s="277"/>
      <c r="AG63" s="277"/>
      <c r="AH63" s="277"/>
      <c r="AI63" s="278"/>
      <c r="AJ63" s="260"/>
      <c r="AK63" s="332" t="str">
        <f t="shared" si="5"/>
        <v/>
      </c>
      <c r="AL63" s="332" t="str">
        <f t="shared" si="6"/>
        <v/>
      </c>
      <c r="AM63" s="332" t="str">
        <f t="shared" si="7"/>
        <v/>
      </c>
      <c r="AN63" s="334"/>
    </row>
    <row r="64" spans="1:40" ht="27.75" customHeight="1">
      <c r="A64" s="262">
        <f t="shared" si="8"/>
        <v>45</v>
      </c>
      <c r="B64" s="263" t="str">
        <f>IF(基本情報入力シート!C78="","",基本情報入力シート!C78)</f>
        <v/>
      </c>
      <c r="C64" s="264" t="str">
        <f>IF(基本情報入力シート!D78="","",基本情報入力シート!D78)</f>
        <v/>
      </c>
      <c r="D64" s="264" t="str">
        <f>IF(基本情報入力シート!E78="","",基本情報入力シート!E78)</f>
        <v/>
      </c>
      <c r="E64" s="264" t="str">
        <f>IF(基本情報入力シート!F78="","",基本情報入力シート!F78)</f>
        <v/>
      </c>
      <c r="F64" s="264" t="str">
        <f>IF(基本情報入力シート!G78="","",基本情報入力シート!G78)</f>
        <v/>
      </c>
      <c r="G64" s="264" t="str">
        <f>IF(基本情報入力シート!H78="","",基本情報入力シート!H78)</f>
        <v/>
      </c>
      <c r="H64" s="264" t="str">
        <f>IF(基本情報入力シート!I78="","",基本情報入力シート!I78)</f>
        <v/>
      </c>
      <c r="I64" s="264" t="str">
        <f>IF(基本情報入力シート!J78="","",基本情報入力シート!J78)</f>
        <v/>
      </c>
      <c r="J64" s="264" t="str">
        <f>IF(基本情報入力シート!K78="","",基本情報入力シート!K78)</f>
        <v/>
      </c>
      <c r="K64" s="265" t="str">
        <f>IF(基本情報入力シート!L78="","",基本情報入力シート!L78)</f>
        <v/>
      </c>
      <c r="L64" s="248" t="str">
        <f t="shared" si="10"/>
        <v/>
      </c>
      <c r="M64" s="266" t="str">
        <f>IF(基本情報入力シート!T78="","",基本情報入力シート!T78)</f>
        <v/>
      </c>
      <c r="N64" s="266" t="str">
        <f>IF(基本情報入力シート!X78="","",基本情報入力シート!X78)</f>
        <v/>
      </c>
      <c r="O64" s="267" t="str">
        <f>IF(基本情報入力シート!AC78="","",基本情報入力シート!AC78)</f>
        <v/>
      </c>
      <c r="P64" s="268" t="str">
        <f>IF(基本情報入力シート!Z78="","",基本情報入力シート!Z78)</f>
        <v/>
      </c>
      <c r="Q64" s="275" t="str">
        <f>IF(基本情報入力シート!M78="","",基本情報入力シート!M78)</f>
        <v/>
      </c>
      <c r="R64" s="253"/>
      <c r="S64" s="254"/>
      <c r="T64" s="255"/>
      <c r="U64" s="255"/>
      <c r="V64" s="255"/>
      <c r="W64" s="256"/>
      <c r="X64" s="257"/>
      <c r="Y64" s="276"/>
      <c r="Z64" s="276"/>
      <c r="AA64" s="276"/>
      <c r="AB64" s="276"/>
      <c r="AC64" s="276"/>
      <c r="AD64" s="276"/>
      <c r="AE64" s="276"/>
      <c r="AF64" s="277"/>
      <c r="AG64" s="277"/>
      <c r="AH64" s="277"/>
      <c r="AI64" s="278"/>
      <c r="AJ64" s="260"/>
      <c r="AK64" s="332" t="str">
        <f t="shared" si="5"/>
        <v/>
      </c>
      <c r="AL64" s="332" t="str">
        <f t="shared" si="6"/>
        <v/>
      </c>
      <c r="AM64" s="332" t="str">
        <f t="shared" si="7"/>
        <v/>
      </c>
      <c r="AN64" s="334"/>
    </row>
    <row r="65" spans="1:40" ht="27.75" customHeight="1">
      <c r="A65" s="262">
        <f t="shared" si="8"/>
        <v>46</v>
      </c>
      <c r="B65" s="263" t="str">
        <f>IF(基本情報入力シート!C79="","",基本情報入力シート!C79)</f>
        <v/>
      </c>
      <c r="C65" s="264" t="str">
        <f>IF(基本情報入力シート!D79="","",基本情報入力シート!D79)</f>
        <v/>
      </c>
      <c r="D65" s="264" t="str">
        <f>IF(基本情報入力シート!E79="","",基本情報入力シート!E79)</f>
        <v/>
      </c>
      <c r="E65" s="264" t="str">
        <f>IF(基本情報入力シート!F79="","",基本情報入力シート!F79)</f>
        <v/>
      </c>
      <c r="F65" s="264" t="str">
        <f>IF(基本情報入力シート!G79="","",基本情報入力シート!G79)</f>
        <v/>
      </c>
      <c r="G65" s="264" t="str">
        <f>IF(基本情報入力シート!H79="","",基本情報入力シート!H79)</f>
        <v/>
      </c>
      <c r="H65" s="264" t="str">
        <f>IF(基本情報入力シート!I79="","",基本情報入力シート!I79)</f>
        <v/>
      </c>
      <c r="I65" s="264" t="str">
        <f>IF(基本情報入力シート!J79="","",基本情報入力シート!J79)</f>
        <v/>
      </c>
      <c r="J65" s="264" t="str">
        <f>IF(基本情報入力シート!K79="","",基本情報入力シート!K79)</f>
        <v/>
      </c>
      <c r="K65" s="265" t="str">
        <f>IF(基本情報入力シート!L79="","",基本情報入力シート!L79)</f>
        <v/>
      </c>
      <c r="L65" s="248" t="str">
        <f t="shared" si="10"/>
        <v/>
      </c>
      <c r="M65" s="266" t="str">
        <f>IF(基本情報入力シート!T79="","",基本情報入力シート!T79)</f>
        <v/>
      </c>
      <c r="N65" s="266" t="str">
        <f>IF(基本情報入力シート!X79="","",基本情報入力シート!X79)</f>
        <v/>
      </c>
      <c r="O65" s="267" t="str">
        <f>IF(基本情報入力シート!AC79="","",基本情報入力シート!AC79)</f>
        <v/>
      </c>
      <c r="P65" s="268" t="str">
        <f>IF(基本情報入力シート!Z79="","",基本情報入力シート!Z79)</f>
        <v/>
      </c>
      <c r="Q65" s="275" t="str">
        <f>IF(基本情報入力シート!M79="","",基本情報入力シート!M79)</f>
        <v/>
      </c>
      <c r="R65" s="253"/>
      <c r="S65" s="254"/>
      <c r="T65" s="255"/>
      <c r="U65" s="255"/>
      <c r="V65" s="255"/>
      <c r="W65" s="256"/>
      <c r="X65" s="257"/>
      <c r="Y65" s="276"/>
      <c r="Z65" s="276"/>
      <c r="AA65" s="276"/>
      <c r="AB65" s="276"/>
      <c r="AC65" s="276"/>
      <c r="AD65" s="276"/>
      <c r="AE65" s="276"/>
      <c r="AF65" s="277"/>
      <c r="AG65" s="277"/>
      <c r="AH65" s="277"/>
      <c r="AI65" s="278"/>
      <c r="AJ65" s="260"/>
      <c r="AK65" s="332" t="str">
        <f t="shared" si="5"/>
        <v/>
      </c>
      <c r="AL65" s="332" t="str">
        <f t="shared" si="6"/>
        <v/>
      </c>
      <c r="AM65" s="332" t="str">
        <f t="shared" si="7"/>
        <v/>
      </c>
      <c r="AN65" s="334"/>
    </row>
    <row r="66" spans="1:40" ht="27.75" customHeight="1">
      <c r="A66" s="262">
        <f t="shared" si="8"/>
        <v>47</v>
      </c>
      <c r="B66" s="263" t="str">
        <f>IF(基本情報入力シート!C80="","",基本情報入力シート!C80)</f>
        <v/>
      </c>
      <c r="C66" s="264" t="str">
        <f>IF(基本情報入力シート!D80="","",基本情報入力シート!D80)</f>
        <v/>
      </c>
      <c r="D66" s="264" t="str">
        <f>IF(基本情報入力シート!E80="","",基本情報入力シート!E80)</f>
        <v/>
      </c>
      <c r="E66" s="264" t="str">
        <f>IF(基本情報入力シート!F80="","",基本情報入力シート!F80)</f>
        <v/>
      </c>
      <c r="F66" s="264" t="str">
        <f>IF(基本情報入力シート!G80="","",基本情報入力シート!G80)</f>
        <v/>
      </c>
      <c r="G66" s="264" t="str">
        <f>IF(基本情報入力シート!H80="","",基本情報入力シート!H80)</f>
        <v/>
      </c>
      <c r="H66" s="264" t="str">
        <f>IF(基本情報入力シート!I80="","",基本情報入力シート!I80)</f>
        <v/>
      </c>
      <c r="I66" s="264" t="str">
        <f>IF(基本情報入力シート!J80="","",基本情報入力シート!J80)</f>
        <v/>
      </c>
      <c r="J66" s="264" t="str">
        <f>IF(基本情報入力シート!K80="","",基本情報入力シート!K80)</f>
        <v/>
      </c>
      <c r="K66" s="265" t="str">
        <f>IF(基本情報入力シート!L80="","",基本情報入力シート!L80)</f>
        <v/>
      </c>
      <c r="L66" s="248" t="str">
        <f t="shared" si="10"/>
        <v/>
      </c>
      <c r="M66" s="266" t="str">
        <f>IF(基本情報入力シート!T80="","",基本情報入力シート!T80)</f>
        <v/>
      </c>
      <c r="N66" s="266" t="str">
        <f>IF(基本情報入力シート!X80="","",基本情報入力シート!X80)</f>
        <v/>
      </c>
      <c r="O66" s="267" t="str">
        <f>IF(基本情報入力シート!AC80="","",基本情報入力シート!AC80)</f>
        <v/>
      </c>
      <c r="P66" s="268" t="str">
        <f>IF(基本情報入力シート!Z80="","",基本情報入力シート!Z80)</f>
        <v/>
      </c>
      <c r="Q66" s="275" t="str">
        <f>IF(基本情報入力シート!M80="","",基本情報入力シート!M80)</f>
        <v/>
      </c>
      <c r="R66" s="253"/>
      <c r="S66" s="254"/>
      <c r="T66" s="255"/>
      <c r="U66" s="255"/>
      <c r="V66" s="255"/>
      <c r="W66" s="256"/>
      <c r="X66" s="257"/>
      <c r="Y66" s="276"/>
      <c r="Z66" s="276"/>
      <c r="AA66" s="276"/>
      <c r="AB66" s="276"/>
      <c r="AC66" s="276"/>
      <c r="AD66" s="276"/>
      <c r="AE66" s="276"/>
      <c r="AF66" s="277"/>
      <c r="AG66" s="277"/>
      <c r="AH66" s="277"/>
      <c r="AI66" s="278"/>
      <c r="AJ66" s="260"/>
      <c r="AK66" s="332" t="str">
        <f t="shared" si="5"/>
        <v/>
      </c>
      <c r="AL66" s="332" t="str">
        <f t="shared" si="6"/>
        <v/>
      </c>
      <c r="AM66" s="332" t="str">
        <f t="shared" si="7"/>
        <v/>
      </c>
      <c r="AN66" s="334"/>
    </row>
    <row r="67" spans="1:40" ht="27.75" customHeight="1">
      <c r="A67" s="262">
        <f t="shared" si="8"/>
        <v>48</v>
      </c>
      <c r="B67" s="263" t="str">
        <f>IF(基本情報入力シート!C81="","",基本情報入力シート!C81)</f>
        <v/>
      </c>
      <c r="C67" s="264" t="str">
        <f>IF(基本情報入力シート!D81="","",基本情報入力シート!D81)</f>
        <v/>
      </c>
      <c r="D67" s="264" t="str">
        <f>IF(基本情報入力シート!E81="","",基本情報入力シート!E81)</f>
        <v/>
      </c>
      <c r="E67" s="264" t="str">
        <f>IF(基本情報入力シート!F81="","",基本情報入力シート!F81)</f>
        <v/>
      </c>
      <c r="F67" s="264" t="str">
        <f>IF(基本情報入力シート!G81="","",基本情報入力シート!G81)</f>
        <v/>
      </c>
      <c r="G67" s="264" t="str">
        <f>IF(基本情報入力シート!H81="","",基本情報入力シート!H81)</f>
        <v/>
      </c>
      <c r="H67" s="264" t="str">
        <f>IF(基本情報入力シート!I81="","",基本情報入力シート!I81)</f>
        <v/>
      </c>
      <c r="I67" s="264" t="str">
        <f>IF(基本情報入力シート!J81="","",基本情報入力シート!J81)</f>
        <v/>
      </c>
      <c r="J67" s="264" t="str">
        <f>IF(基本情報入力シート!K81="","",基本情報入力シート!K81)</f>
        <v/>
      </c>
      <c r="K67" s="265" t="str">
        <f>IF(基本情報入力シート!L81="","",基本情報入力シート!L81)</f>
        <v/>
      </c>
      <c r="L67" s="248" t="str">
        <f t="shared" si="10"/>
        <v/>
      </c>
      <c r="M67" s="266" t="str">
        <f>IF(基本情報入力シート!T81="","",基本情報入力シート!T81)</f>
        <v/>
      </c>
      <c r="N67" s="266" t="str">
        <f>IF(基本情報入力シート!X81="","",基本情報入力シート!X81)</f>
        <v/>
      </c>
      <c r="O67" s="267" t="str">
        <f>IF(基本情報入力シート!AC81="","",基本情報入力シート!AC81)</f>
        <v/>
      </c>
      <c r="P67" s="268" t="str">
        <f>IF(基本情報入力シート!Z81="","",基本情報入力シート!Z81)</f>
        <v/>
      </c>
      <c r="Q67" s="275" t="str">
        <f>IF(基本情報入力シート!M81="","",基本情報入力シート!M81)</f>
        <v/>
      </c>
      <c r="R67" s="253"/>
      <c r="S67" s="254"/>
      <c r="T67" s="255"/>
      <c r="U67" s="255"/>
      <c r="V67" s="255"/>
      <c r="W67" s="256"/>
      <c r="X67" s="257"/>
      <c r="Y67" s="276"/>
      <c r="Z67" s="276"/>
      <c r="AA67" s="276"/>
      <c r="AB67" s="276"/>
      <c r="AC67" s="276"/>
      <c r="AD67" s="276"/>
      <c r="AE67" s="276"/>
      <c r="AF67" s="277"/>
      <c r="AG67" s="277"/>
      <c r="AH67" s="277"/>
      <c r="AI67" s="278"/>
      <c r="AJ67" s="260"/>
      <c r="AK67" s="332" t="str">
        <f t="shared" si="5"/>
        <v/>
      </c>
      <c r="AL67" s="332" t="str">
        <f t="shared" si="6"/>
        <v/>
      </c>
      <c r="AM67" s="332" t="str">
        <f t="shared" si="7"/>
        <v/>
      </c>
      <c r="AN67" s="334"/>
    </row>
    <row r="68" spans="1:40" ht="27.75" customHeight="1">
      <c r="A68" s="262">
        <f t="shared" si="8"/>
        <v>49</v>
      </c>
      <c r="B68" s="263" t="str">
        <f>IF(基本情報入力シート!C82="","",基本情報入力シート!C82)</f>
        <v/>
      </c>
      <c r="C68" s="264" t="str">
        <f>IF(基本情報入力シート!D82="","",基本情報入力シート!D82)</f>
        <v/>
      </c>
      <c r="D68" s="264" t="str">
        <f>IF(基本情報入力シート!E82="","",基本情報入力シート!E82)</f>
        <v/>
      </c>
      <c r="E68" s="264" t="str">
        <f>IF(基本情報入力シート!F82="","",基本情報入力シート!F82)</f>
        <v/>
      </c>
      <c r="F68" s="264" t="str">
        <f>IF(基本情報入力シート!G82="","",基本情報入力シート!G82)</f>
        <v/>
      </c>
      <c r="G68" s="264" t="str">
        <f>IF(基本情報入力シート!H82="","",基本情報入力シート!H82)</f>
        <v/>
      </c>
      <c r="H68" s="264" t="str">
        <f>IF(基本情報入力シート!I82="","",基本情報入力シート!I82)</f>
        <v/>
      </c>
      <c r="I68" s="264" t="str">
        <f>IF(基本情報入力シート!J82="","",基本情報入力シート!J82)</f>
        <v/>
      </c>
      <c r="J68" s="264" t="str">
        <f>IF(基本情報入力シート!K82="","",基本情報入力シート!K82)</f>
        <v/>
      </c>
      <c r="K68" s="265" t="str">
        <f>IF(基本情報入力シート!L82="","",基本情報入力シート!L82)</f>
        <v/>
      </c>
      <c r="L68" s="248" t="str">
        <f t="shared" si="10"/>
        <v/>
      </c>
      <c r="M68" s="266" t="str">
        <f>IF(基本情報入力シート!T82="","",基本情報入力シート!T82)</f>
        <v/>
      </c>
      <c r="N68" s="266" t="str">
        <f>IF(基本情報入力シート!X82="","",基本情報入力シート!X82)</f>
        <v/>
      </c>
      <c r="O68" s="267" t="str">
        <f>IF(基本情報入力シート!AC82="","",基本情報入力シート!AC82)</f>
        <v/>
      </c>
      <c r="P68" s="268" t="str">
        <f>IF(基本情報入力シート!Z82="","",基本情報入力シート!Z82)</f>
        <v/>
      </c>
      <c r="Q68" s="275" t="str">
        <f>IF(基本情報入力シート!M82="","",基本情報入力シート!M82)</f>
        <v/>
      </c>
      <c r="R68" s="253"/>
      <c r="S68" s="254"/>
      <c r="T68" s="255"/>
      <c r="U68" s="255"/>
      <c r="V68" s="255"/>
      <c r="W68" s="256"/>
      <c r="X68" s="257"/>
      <c r="Y68" s="276"/>
      <c r="Z68" s="276"/>
      <c r="AA68" s="276"/>
      <c r="AB68" s="276"/>
      <c r="AC68" s="276"/>
      <c r="AD68" s="276"/>
      <c r="AE68" s="276"/>
      <c r="AF68" s="277"/>
      <c r="AG68" s="277"/>
      <c r="AH68" s="277"/>
      <c r="AI68" s="278"/>
      <c r="AJ68" s="260"/>
      <c r="AK68" s="332" t="str">
        <f t="shared" si="5"/>
        <v/>
      </c>
      <c r="AL68" s="332" t="str">
        <f t="shared" si="6"/>
        <v/>
      </c>
      <c r="AM68" s="332" t="str">
        <f t="shared" si="7"/>
        <v/>
      </c>
      <c r="AN68" s="334"/>
    </row>
    <row r="69" spans="1:40" ht="27.75" customHeight="1">
      <c r="A69" s="262">
        <f t="shared" si="8"/>
        <v>50</v>
      </c>
      <c r="B69" s="263" t="str">
        <f>IF(基本情報入力シート!C83="","",基本情報入力シート!C83)</f>
        <v/>
      </c>
      <c r="C69" s="264" t="str">
        <f>IF(基本情報入力シート!D83="","",基本情報入力シート!D83)</f>
        <v/>
      </c>
      <c r="D69" s="264" t="str">
        <f>IF(基本情報入力シート!E83="","",基本情報入力シート!E83)</f>
        <v/>
      </c>
      <c r="E69" s="264" t="str">
        <f>IF(基本情報入力シート!F83="","",基本情報入力シート!F83)</f>
        <v/>
      </c>
      <c r="F69" s="264" t="str">
        <f>IF(基本情報入力シート!G83="","",基本情報入力シート!G83)</f>
        <v/>
      </c>
      <c r="G69" s="264" t="str">
        <f>IF(基本情報入力シート!H83="","",基本情報入力シート!H83)</f>
        <v/>
      </c>
      <c r="H69" s="264" t="str">
        <f>IF(基本情報入力シート!I83="","",基本情報入力シート!I83)</f>
        <v/>
      </c>
      <c r="I69" s="264" t="str">
        <f>IF(基本情報入力シート!J83="","",基本情報入力シート!J83)</f>
        <v/>
      </c>
      <c r="J69" s="264" t="str">
        <f>IF(基本情報入力シート!K83="","",基本情報入力シート!K83)</f>
        <v/>
      </c>
      <c r="K69" s="265" t="str">
        <f>IF(基本情報入力シート!L83="","",基本情報入力シート!L83)</f>
        <v/>
      </c>
      <c r="L69" s="248" t="str">
        <f t="shared" si="10"/>
        <v/>
      </c>
      <c r="M69" s="266" t="str">
        <f>IF(基本情報入力シート!T83="","",基本情報入力シート!T83)</f>
        <v/>
      </c>
      <c r="N69" s="266" t="str">
        <f>IF(基本情報入力シート!X83="","",基本情報入力シート!X83)</f>
        <v/>
      </c>
      <c r="O69" s="267" t="str">
        <f>IF(基本情報入力シート!AC83="","",基本情報入力シート!AC83)</f>
        <v/>
      </c>
      <c r="P69" s="268" t="str">
        <f>IF(基本情報入力シート!Z83="","",基本情報入力シート!Z83)</f>
        <v/>
      </c>
      <c r="Q69" s="275" t="str">
        <f>IF(基本情報入力シート!M83="","",基本情報入力シート!M83)</f>
        <v/>
      </c>
      <c r="R69" s="253"/>
      <c r="S69" s="254"/>
      <c r="T69" s="255"/>
      <c r="U69" s="255"/>
      <c r="V69" s="255"/>
      <c r="W69" s="256"/>
      <c r="X69" s="257"/>
      <c r="Y69" s="276"/>
      <c r="Z69" s="276"/>
      <c r="AA69" s="276"/>
      <c r="AB69" s="276"/>
      <c r="AC69" s="276"/>
      <c r="AD69" s="276"/>
      <c r="AE69" s="276"/>
      <c r="AF69" s="277"/>
      <c r="AG69" s="277"/>
      <c r="AH69" s="277"/>
      <c r="AI69" s="278"/>
      <c r="AJ69" s="260"/>
      <c r="AK69" s="332" t="str">
        <f t="shared" si="5"/>
        <v/>
      </c>
      <c r="AL69" s="332" t="str">
        <f t="shared" si="6"/>
        <v/>
      </c>
      <c r="AM69" s="332" t="str">
        <f t="shared" si="7"/>
        <v/>
      </c>
      <c r="AN69" s="334"/>
    </row>
    <row r="70" spans="1:40" ht="27.75" customHeight="1">
      <c r="A70" s="262">
        <f t="shared" si="8"/>
        <v>51</v>
      </c>
      <c r="B70" s="263" t="str">
        <f>IF(基本情報入力シート!C84="","",基本情報入力シート!C84)</f>
        <v/>
      </c>
      <c r="C70" s="264" t="str">
        <f>IF(基本情報入力シート!D84="","",基本情報入力シート!D84)</f>
        <v/>
      </c>
      <c r="D70" s="264" t="str">
        <f>IF(基本情報入力シート!E84="","",基本情報入力シート!E84)</f>
        <v/>
      </c>
      <c r="E70" s="264" t="str">
        <f>IF(基本情報入力シート!F84="","",基本情報入力シート!F84)</f>
        <v/>
      </c>
      <c r="F70" s="264" t="str">
        <f>IF(基本情報入力シート!G84="","",基本情報入力シート!G84)</f>
        <v/>
      </c>
      <c r="G70" s="264" t="str">
        <f>IF(基本情報入力シート!H84="","",基本情報入力シート!H84)</f>
        <v/>
      </c>
      <c r="H70" s="264" t="str">
        <f>IF(基本情報入力シート!I84="","",基本情報入力シート!I84)</f>
        <v/>
      </c>
      <c r="I70" s="264" t="str">
        <f>IF(基本情報入力シート!J84="","",基本情報入力シート!J84)</f>
        <v/>
      </c>
      <c r="J70" s="264" t="str">
        <f>IF(基本情報入力シート!K84="","",基本情報入力シート!K84)</f>
        <v/>
      </c>
      <c r="K70" s="265" t="str">
        <f>IF(基本情報入力シート!L84="","",基本情報入力シート!L84)</f>
        <v/>
      </c>
      <c r="L70" s="248" t="str">
        <f t="shared" si="10"/>
        <v/>
      </c>
      <c r="M70" s="266" t="str">
        <f>IF(基本情報入力シート!T84="","",基本情報入力シート!T84)</f>
        <v/>
      </c>
      <c r="N70" s="266" t="str">
        <f>IF(基本情報入力シート!X84="","",基本情報入力シート!X84)</f>
        <v/>
      </c>
      <c r="O70" s="267" t="str">
        <f>IF(基本情報入力シート!AC84="","",基本情報入力シート!AC84)</f>
        <v/>
      </c>
      <c r="P70" s="268" t="str">
        <f>IF(基本情報入力シート!Z84="","",基本情報入力シート!Z84)</f>
        <v/>
      </c>
      <c r="Q70" s="275" t="str">
        <f>IF(基本情報入力シート!M84="","",基本情報入力シート!M84)</f>
        <v/>
      </c>
      <c r="R70" s="253"/>
      <c r="S70" s="254"/>
      <c r="T70" s="255"/>
      <c r="U70" s="255"/>
      <c r="V70" s="255"/>
      <c r="W70" s="256"/>
      <c r="X70" s="257"/>
      <c r="Y70" s="276"/>
      <c r="Z70" s="276"/>
      <c r="AA70" s="276"/>
      <c r="AB70" s="276"/>
      <c r="AC70" s="276"/>
      <c r="AD70" s="276"/>
      <c r="AE70" s="276"/>
      <c r="AF70" s="277"/>
      <c r="AG70" s="277"/>
      <c r="AH70" s="277"/>
      <c r="AI70" s="278"/>
      <c r="AJ70" s="260"/>
      <c r="AK70" s="332" t="str">
        <f t="shared" si="5"/>
        <v/>
      </c>
      <c r="AL70" s="332" t="str">
        <f t="shared" si="6"/>
        <v/>
      </c>
      <c r="AM70" s="332" t="str">
        <f t="shared" si="7"/>
        <v/>
      </c>
      <c r="AN70" s="334"/>
    </row>
    <row r="71" spans="1:40" ht="27.75" customHeight="1">
      <c r="A71" s="262">
        <f t="shared" si="8"/>
        <v>52</v>
      </c>
      <c r="B71" s="263" t="str">
        <f>IF(基本情報入力シート!C85="","",基本情報入力シート!C85)</f>
        <v/>
      </c>
      <c r="C71" s="264" t="str">
        <f>IF(基本情報入力シート!D85="","",基本情報入力シート!D85)</f>
        <v/>
      </c>
      <c r="D71" s="264" t="str">
        <f>IF(基本情報入力シート!E85="","",基本情報入力シート!E85)</f>
        <v/>
      </c>
      <c r="E71" s="264" t="str">
        <f>IF(基本情報入力シート!F85="","",基本情報入力シート!F85)</f>
        <v/>
      </c>
      <c r="F71" s="264" t="str">
        <f>IF(基本情報入力シート!G85="","",基本情報入力シート!G85)</f>
        <v/>
      </c>
      <c r="G71" s="264" t="str">
        <f>IF(基本情報入力シート!H85="","",基本情報入力シート!H85)</f>
        <v/>
      </c>
      <c r="H71" s="264" t="str">
        <f>IF(基本情報入力シート!I85="","",基本情報入力シート!I85)</f>
        <v/>
      </c>
      <c r="I71" s="264" t="str">
        <f>IF(基本情報入力シート!J85="","",基本情報入力シート!J85)</f>
        <v/>
      </c>
      <c r="J71" s="264" t="str">
        <f>IF(基本情報入力シート!K85="","",基本情報入力シート!K85)</f>
        <v/>
      </c>
      <c r="K71" s="265" t="str">
        <f>IF(基本情報入力シート!L85="","",基本情報入力シート!L85)</f>
        <v/>
      </c>
      <c r="L71" s="248" t="str">
        <f t="shared" si="10"/>
        <v/>
      </c>
      <c r="M71" s="266" t="str">
        <f>IF(基本情報入力シート!T85="","",基本情報入力シート!T85)</f>
        <v/>
      </c>
      <c r="N71" s="266" t="str">
        <f>IF(基本情報入力シート!X85="","",基本情報入力シート!X85)</f>
        <v/>
      </c>
      <c r="O71" s="267" t="str">
        <f>IF(基本情報入力シート!AC85="","",基本情報入力シート!AC85)</f>
        <v/>
      </c>
      <c r="P71" s="268" t="str">
        <f>IF(基本情報入力シート!Z85="","",基本情報入力シート!Z85)</f>
        <v/>
      </c>
      <c r="Q71" s="275" t="str">
        <f>IF(基本情報入力シート!M85="","",基本情報入力シート!M85)</f>
        <v/>
      </c>
      <c r="R71" s="253"/>
      <c r="S71" s="254"/>
      <c r="T71" s="255"/>
      <c r="U71" s="255"/>
      <c r="V71" s="255"/>
      <c r="W71" s="256"/>
      <c r="X71" s="257"/>
      <c r="Y71" s="276"/>
      <c r="Z71" s="276"/>
      <c r="AA71" s="276"/>
      <c r="AB71" s="276"/>
      <c r="AC71" s="276"/>
      <c r="AD71" s="276"/>
      <c r="AE71" s="276"/>
      <c r="AF71" s="277"/>
      <c r="AG71" s="277"/>
      <c r="AH71" s="277"/>
      <c r="AI71" s="278"/>
      <c r="AJ71" s="260"/>
      <c r="AK71" s="332" t="str">
        <f t="shared" si="5"/>
        <v/>
      </c>
      <c r="AL71" s="332" t="str">
        <f t="shared" si="6"/>
        <v/>
      </c>
      <c r="AM71" s="332" t="str">
        <f t="shared" si="7"/>
        <v/>
      </c>
      <c r="AN71" s="334"/>
    </row>
    <row r="72" spans="1:40" ht="27.75" customHeight="1">
      <c r="A72" s="262">
        <f t="shared" si="8"/>
        <v>53</v>
      </c>
      <c r="B72" s="263" t="str">
        <f>IF(基本情報入力シート!C86="","",基本情報入力シート!C86)</f>
        <v/>
      </c>
      <c r="C72" s="264" t="str">
        <f>IF(基本情報入力シート!D86="","",基本情報入力シート!D86)</f>
        <v/>
      </c>
      <c r="D72" s="264" t="str">
        <f>IF(基本情報入力シート!E86="","",基本情報入力シート!E86)</f>
        <v/>
      </c>
      <c r="E72" s="264" t="str">
        <f>IF(基本情報入力シート!F86="","",基本情報入力シート!F86)</f>
        <v/>
      </c>
      <c r="F72" s="264" t="str">
        <f>IF(基本情報入力シート!G86="","",基本情報入力シート!G86)</f>
        <v/>
      </c>
      <c r="G72" s="264" t="str">
        <f>IF(基本情報入力シート!H86="","",基本情報入力シート!H86)</f>
        <v/>
      </c>
      <c r="H72" s="264" t="str">
        <f>IF(基本情報入力シート!I86="","",基本情報入力シート!I86)</f>
        <v/>
      </c>
      <c r="I72" s="264" t="str">
        <f>IF(基本情報入力シート!J86="","",基本情報入力シート!J86)</f>
        <v/>
      </c>
      <c r="J72" s="264" t="str">
        <f>IF(基本情報入力シート!K86="","",基本情報入力シート!K86)</f>
        <v/>
      </c>
      <c r="K72" s="265" t="str">
        <f>IF(基本情報入力シート!L86="","",基本情報入力シート!L86)</f>
        <v/>
      </c>
      <c r="L72" s="248" t="str">
        <f t="shared" si="10"/>
        <v/>
      </c>
      <c r="M72" s="266" t="str">
        <f>IF(基本情報入力シート!T86="","",基本情報入力シート!T86)</f>
        <v/>
      </c>
      <c r="N72" s="266" t="str">
        <f>IF(基本情報入力シート!X86="","",基本情報入力シート!X86)</f>
        <v/>
      </c>
      <c r="O72" s="267" t="str">
        <f>IF(基本情報入力シート!AC86="","",基本情報入力シート!AC86)</f>
        <v/>
      </c>
      <c r="P72" s="268" t="str">
        <f>IF(基本情報入力シート!Z86="","",基本情報入力シート!Z86)</f>
        <v/>
      </c>
      <c r="Q72" s="275" t="str">
        <f>IF(基本情報入力シート!M86="","",基本情報入力シート!M86)</f>
        <v/>
      </c>
      <c r="R72" s="253"/>
      <c r="S72" s="254"/>
      <c r="T72" s="255"/>
      <c r="U72" s="255"/>
      <c r="V72" s="255"/>
      <c r="W72" s="256"/>
      <c r="X72" s="257"/>
      <c r="Y72" s="276"/>
      <c r="Z72" s="276"/>
      <c r="AA72" s="276"/>
      <c r="AB72" s="276"/>
      <c r="AC72" s="276"/>
      <c r="AD72" s="276"/>
      <c r="AE72" s="276"/>
      <c r="AF72" s="277"/>
      <c r="AG72" s="277"/>
      <c r="AH72" s="277"/>
      <c r="AI72" s="278"/>
      <c r="AJ72" s="260"/>
      <c r="AK72" s="332" t="str">
        <f t="shared" si="5"/>
        <v/>
      </c>
      <c r="AL72" s="332" t="str">
        <f t="shared" si="6"/>
        <v/>
      </c>
      <c r="AM72" s="332" t="str">
        <f t="shared" si="7"/>
        <v/>
      </c>
      <c r="AN72" s="334"/>
    </row>
    <row r="73" spans="1:40" ht="27.75" customHeight="1">
      <c r="A73" s="262">
        <f t="shared" si="8"/>
        <v>54</v>
      </c>
      <c r="B73" s="263" t="str">
        <f>IF(基本情報入力シート!C87="","",基本情報入力シート!C87)</f>
        <v/>
      </c>
      <c r="C73" s="264" t="str">
        <f>IF(基本情報入力シート!D87="","",基本情報入力シート!D87)</f>
        <v/>
      </c>
      <c r="D73" s="264" t="str">
        <f>IF(基本情報入力シート!E87="","",基本情報入力シート!E87)</f>
        <v/>
      </c>
      <c r="E73" s="264" t="str">
        <f>IF(基本情報入力シート!F87="","",基本情報入力シート!F87)</f>
        <v/>
      </c>
      <c r="F73" s="264" t="str">
        <f>IF(基本情報入力シート!G87="","",基本情報入力シート!G87)</f>
        <v/>
      </c>
      <c r="G73" s="264" t="str">
        <f>IF(基本情報入力シート!H87="","",基本情報入力シート!H87)</f>
        <v/>
      </c>
      <c r="H73" s="264" t="str">
        <f>IF(基本情報入力シート!I87="","",基本情報入力シート!I87)</f>
        <v/>
      </c>
      <c r="I73" s="264" t="str">
        <f>IF(基本情報入力シート!J87="","",基本情報入力シート!J87)</f>
        <v/>
      </c>
      <c r="J73" s="264" t="str">
        <f>IF(基本情報入力シート!K87="","",基本情報入力シート!K87)</f>
        <v/>
      </c>
      <c r="K73" s="265" t="str">
        <f>IF(基本情報入力シート!L87="","",基本情報入力シート!L87)</f>
        <v/>
      </c>
      <c r="L73" s="248" t="str">
        <f t="shared" si="10"/>
        <v/>
      </c>
      <c r="M73" s="266" t="str">
        <f>IF(基本情報入力シート!T87="","",基本情報入力シート!T87)</f>
        <v/>
      </c>
      <c r="N73" s="266" t="str">
        <f>IF(基本情報入力シート!X87="","",基本情報入力シート!X87)</f>
        <v/>
      </c>
      <c r="O73" s="267" t="str">
        <f>IF(基本情報入力シート!AC87="","",基本情報入力シート!AC87)</f>
        <v/>
      </c>
      <c r="P73" s="268" t="str">
        <f>IF(基本情報入力シート!Z87="","",基本情報入力シート!Z87)</f>
        <v/>
      </c>
      <c r="Q73" s="275" t="str">
        <f>IF(基本情報入力シート!M87="","",基本情報入力シート!M87)</f>
        <v/>
      </c>
      <c r="R73" s="253"/>
      <c r="S73" s="254"/>
      <c r="T73" s="255"/>
      <c r="U73" s="255"/>
      <c r="V73" s="255"/>
      <c r="W73" s="256"/>
      <c r="X73" s="257"/>
      <c r="Y73" s="276"/>
      <c r="Z73" s="276"/>
      <c r="AA73" s="276"/>
      <c r="AB73" s="276"/>
      <c r="AC73" s="276"/>
      <c r="AD73" s="276"/>
      <c r="AE73" s="276"/>
      <c r="AF73" s="277"/>
      <c r="AG73" s="277"/>
      <c r="AH73" s="277"/>
      <c r="AI73" s="278"/>
      <c r="AJ73" s="260"/>
      <c r="AK73" s="332" t="str">
        <f t="shared" si="5"/>
        <v/>
      </c>
      <c r="AL73" s="332" t="str">
        <f t="shared" si="6"/>
        <v/>
      </c>
      <c r="AM73" s="332" t="str">
        <f t="shared" si="7"/>
        <v/>
      </c>
      <c r="AN73" s="334"/>
    </row>
    <row r="74" spans="1:40" ht="27.75" customHeight="1">
      <c r="A74" s="262">
        <f t="shared" si="8"/>
        <v>55</v>
      </c>
      <c r="B74" s="263" t="str">
        <f>IF(基本情報入力シート!C88="","",基本情報入力シート!C88)</f>
        <v/>
      </c>
      <c r="C74" s="264" t="str">
        <f>IF(基本情報入力シート!D88="","",基本情報入力シート!D88)</f>
        <v/>
      </c>
      <c r="D74" s="264" t="str">
        <f>IF(基本情報入力シート!E88="","",基本情報入力シート!E88)</f>
        <v/>
      </c>
      <c r="E74" s="264" t="str">
        <f>IF(基本情報入力シート!F88="","",基本情報入力シート!F88)</f>
        <v/>
      </c>
      <c r="F74" s="264" t="str">
        <f>IF(基本情報入力シート!G88="","",基本情報入力シート!G88)</f>
        <v/>
      </c>
      <c r="G74" s="264" t="str">
        <f>IF(基本情報入力シート!H88="","",基本情報入力シート!H88)</f>
        <v/>
      </c>
      <c r="H74" s="264" t="str">
        <f>IF(基本情報入力シート!I88="","",基本情報入力シート!I88)</f>
        <v/>
      </c>
      <c r="I74" s="264" t="str">
        <f>IF(基本情報入力シート!J88="","",基本情報入力シート!J88)</f>
        <v/>
      </c>
      <c r="J74" s="264" t="str">
        <f>IF(基本情報入力シート!K88="","",基本情報入力シート!K88)</f>
        <v/>
      </c>
      <c r="K74" s="265" t="str">
        <f>IF(基本情報入力シート!L88="","",基本情報入力シート!L88)</f>
        <v/>
      </c>
      <c r="L74" s="248" t="str">
        <f t="shared" si="10"/>
        <v/>
      </c>
      <c r="M74" s="266" t="str">
        <f>IF(基本情報入力シート!T88="","",基本情報入力シート!T88)</f>
        <v/>
      </c>
      <c r="N74" s="266" t="str">
        <f>IF(基本情報入力シート!X88="","",基本情報入力シート!X88)</f>
        <v/>
      </c>
      <c r="O74" s="267" t="str">
        <f>IF(基本情報入力シート!AC88="","",基本情報入力シート!AC88)</f>
        <v/>
      </c>
      <c r="P74" s="268" t="str">
        <f>IF(基本情報入力シート!Z88="","",基本情報入力シート!Z88)</f>
        <v/>
      </c>
      <c r="Q74" s="275" t="str">
        <f>IF(基本情報入力シート!M88="","",基本情報入力シート!M88)</f>
        <v/>
      </c>
      <c r="R74" s="253"/>
      <c r="S74" s="254"/>
      <c r="T74" s="255"/>
      <c r="U74" s="255"/>
      <c r="V74" s="255"/>
      <c r="W74" s="256"/>
      <c r="X74" s="257"/>
      <c r="Y74" s="276"/>
      <c r="Z74" s="276"/>
      <c r="AA74" s="276"/>
      <c r="AB74" s="276"/>
      <c r="AC74" s="276"/>
      <c r="AD74" s="276"/>
      <c r="AE74" s="276"/>
      <c r="AF74" s="277"/>
      <c r="AG74" s="277"/>
      <c r="AH74" s="277"/>
      <c r="AI74" s="278"/>
      <c r="AJ74" s="260"/>
      <c r="AK74" s="332" t="str">
        <f t="shared" si="5"/>
        <v/>
      </c>
      <c r="AL74" s="332" t="str">
        <f t="shared" si="6"/>
        <v/>
      </c>
      <c r="AM74" s="332" t="str">
        <f t="shared" si="7"/>
        <v/>
      </c>
      <c r="AN74" s="334"/>
    </row>
    <row r="75" spans="1:40" ht="27.75" customHeight="1">
      <c r="A75" s="262">
        <f t="shared" si="8"/>
        <v>56</v>
      </c>
      <c r="B75" s="263" t="str">
        <f>IF(基本情報入力シート!C89="","",基本情報入力シート!C89)</f>
        <v/>
      </c>
      <c r="C75" s="264" t="str">
        <f>IF(基本情報入力シート!D89="","",基本情報入力シート!D89)</f>
        <v/>
      </c>
      <c r="D75" s="264" t="str">
        <f>IF(基本情報入力シート!E89="","",基本情報入力シート!E89)</f>
        <v/>
      </c>
      <c r="E75" s="264" t="str">
        <f>IF(基本情報入力シート!F89="","",基本情報入力シート!F89)</f>
        <v/>
      </c>
      <c r="F75" s="264" t="str">
        <f>IF(基本情報入力シート!G89="","",基本情報入力シート!G89)</f>
        <v/>
      </c>
      <c r="G75" s="264" t="str">
        <f>IF(基本情報入力シート!H89="","",基本情報入力シート!H89)</f>
        <v/>
      </c>
      <c r="H75" s="264" t="str">
        <f>IF(基本情報入力シート!I89="","",基本情報入力シート!I89)</f>
        <v/>
      </c>
      <c r="I75" s="264" t="str">
        <f>IF(基本情報入力シート!J89="","",基本情報入力シート!J89)</f>
        <v/>
      </c>
      <c r="J75" s="264" t="str">
        <f>IF(基本情報入力シート!K89="","",基本情報入力シート!K89)</f>
        <v/>
      </c>
      <c r="K75" s="265" t="str">
        <f>IF(基本情報入力シート!L89="","",基本情報入力シート!L89)</f>
        <v/>
      </c>
      <c r="L75" s="248" t="str">
        <f t="shared" si="10"/>
        <v/>
      </c>
      <c r="M75" s="266" t="str">
        <f>IF(基本情報入力シート!T89="","",基本情報入力シート!T89)</f>
        <v/>
      </c>
      <c r="N75" s="266" t="str">
        <f>IF(基本情報入力シート!X89="","",基本情報入力シート!X89)</f>
        <v/>
      </c>
      <c r="O75" s="267" t="str">
        <f>IF(基本情報入力シート!AC89="","",基本情報入力シート!AC89)</f>
        <v/>
      </c>
      <c r="P75" s="268" t="str">
        <f>IF(基本情報入力シート!Z89="","",基本情報入力シート!Z89)</f>
        <v/>
      </c>
      <c r="Q75" s="275" t="str">
        <f>IF(基本情報入力シート!M89="","",基本情報入力シート!M89)</f>
        <v/>
      </c>
      <c r="R75" s="253"/>
      <c r="S75" s="254"/>
      <c r="T75" s="255"/>
      <c r="U75" s="255"/>
      <c r="V75" s="255"/>
      <c r="W75" s="256"/>
      <c r="X75" s="257"/>
      <c r="Y75" s="276"/>
      <c r="Z75" s="276"/>
      <c r="AA75" s="276"/>
      <c r="AB75" s="276"/>
      <c r="AC75" s="276"/>
      <c r="AD75" s="276"/>
      <c r="AE75" s="276"/>
      <c r="AF75" s="277"/>
      <c r="AG75" s="277"/>
      <c r="AH75" s="277"/>
      <c r="AI75" s="278"/>
      <c r="AJ75" s="260"/>
      <c r="AK75" s="332" t="str">
        <f t="shared" si="5"/>
        <v/>
      </c>
      <c r="AL75" s="332" t="str">
        <f t="shared" si="6"/>
        <v/>
      </c>
      <c r="AM75" s="332" t="str">
        <f t="shared" si="7"/>
        <v/>
      </c>
      <c r="AN75" s="334"/>
    </row>
    <row r="76" spans="1:40" ht="27.75" customHeight="1">
      <c r="A76" s="262">
        <f t="shared" si="8"/>
        <v>57</v>
      </c>
      <c r="B76" s="263" t="str">
        <f>IF(基本情報入力シート!C90="","",基本情報入力シート!C90)</f>
        <v/>
      </c>
      <c r="C76" s="264" t="str">
        <f>IF(基本情報入力シート!D90="","",基本情報入力シート!D90)</f>
        <v/>
      </c>
      <c r="D76" s="264" t="str">
        <f>IF(基本情報入力シート!E90="","",基本情報入力シート!E90)</f>
        <v/>
      </c>
      <c r="E76" s="264" t="str">
        <f>IF(基本情報入力シート!F90="","",基本情報入力シート!F90)</f>
        <v/>
      </c>
      <c r="F76" s="264" t="str">
        <f>IF(基本情報入力シート!G90="","",基本情報入力シート!G90)</f>
        <v/>
      </c>
      <c r="G76" s="264" t="str">
        <f>IF(基本情報入力シート!H90="","",基本情報入力シート!H90)</f>
        <v/>
      </c>
      <c r="H76" s="264" t="str">
        <f>IF(基本情報入力シート!I90="","",基本情報入力シート!I90)</f>
        <v/>
      </c>
      <c r="I76" s="264" t="str">
        <f>IF(基本情報入力シート!J90="","",基本情報入力シート!J90)</f>
        <v/>
      </c>
      <c r="J76" s="264" t="str">
        <f>IF(基本情報入力シート!K90="","",基本情報入力シート!K90)</f>
        <v/>
      </c>
      <c r="K76" s="265" t="str">
        <f>IF(基本情報入力シート!L90="","",基本情報入力シート!L90)</f>
        <v/>
      </c>
      <c r="L76" s="248" t="str">
        <f t="shared" si="10"/>
        <v/>
      </c>
      <c r="M76" s="266" t="str">
        <f>IF(基本情報入力シート!T90="","",基本情報入力シート!T90)</f>
        <v/>
      </c>
      <c r="N76" s="266" t="str">
        <f>IF(基本情報入力シート!X90="","",基本情報入力シート!X90)</f>
        <v/>
      </c>
      <c r="O76" s="267" t="str">
        <f>IF(基本情報入力シート!AC90="","",基本情報入力シート!AC90)</f>
        <v/>
      </c>
      <c r="P76" s="268" t="str">
        <f>IF(基本情報入力シート!Z90="","",基本情報入力シート!Z90)</f>
        <v/>
      </c>
      <c r="Q76" s="275" t="str">
        <f>IF(基本情報入力シート!M90="","",基本情報入力シート!M90)</f>
        <v/>
      </c>
      <c r="R76" s="253"/>
      <c r="S76" s="254"/>
      <c r="T76" s="255"/>
      <c r="U76" s="255"/>
      <c r="V76" s="255"/>
      <c r="W76" s="256"/>
      <c r="X76" s="257"/>
      <c r="Y76" s="276"/>
      <c r="Z76" s="276"/>
      <c r="AA76" s="276"/>
      <c r="AB76" s="276"/>
      <c r="AC76" s="276"/>
      <c r="AD76" s="276"/>
      <c r="AE76" s="276"/>
      <c r="AF76" s="277"/>
      <c r="AG76" s="277"/>
      <c r="AH76" s="277"/>
      <c r="AI76" s="278"/>
      <c r="AJ76" s="260"/>
      <c r="AK76" s="332" t="str">
        <f t="shared" si="5"/>
        <v/>
      </c>
      <c r="AL76" s="332" t="str">
        <f t="shared" si="6"/>
        <v/>
      </c>
      <c r="AM76" s="332" t="str">
        <f t="shared" si="7"/>
        <v/>
      </c>
      <c r="AN76" s="334"/>
    </row>
    <row r="77" spans="1:40" ht="27.75" customHeight="1">
      <c r="A77" s="262">
        <f t="shared" si="8"/>
        <v>58</v>
      </c>
      <c r="B77" s="263" t="str">
        <f>IF(基本情報入力シート!C91="","",基本情報入力シート!C91)</f>
        <v/>
      </c>
      <c r="C77" s="264" t="str">
        <f>IF(基本情報入力シート!D91="","",基本情報入力シート!D91)</f>
        <v/>
      </c>
      <c r="D77" s="264" t="str">
        <f>IF(基本情報入力シート!E91="","",基本情報入力シート!E91)</f>
        <v/>
      </c>
      <c r="E77" s="264" t="str">
        <f>IF(基本情報入力シート!F91="","",基本情報入力シート!F91)</f>
        <v/>
      </c>
      <c r="F77" s="264" t="str">
        <f>IF(基本情報入力シート!G91="","",基本情報入力シート!G91)</f>
        <v/>
      </c>
      <c r="G77" s="264" t="str">
        <f>IF(基本情報入力シート!H91="","",基本情報入力シート!H91)</f>
        <v/>
      </c>
      <c r="H77" s="264" t="str">
        <f>IF(基本情報入力シート!I91="","",基本情報入力シート!I91)</f>
        <v/>
      </c>
      <c r="I77" s="264" t="str">
        <f>IF(基本情報入力シート!J91="","",基本情報入力シート!J91)</f>
        <v/>
      </c>
      <c r="J77" s="264" t="str">
        <f>IF(基本情報入力シート!K91="","",基本情報入力シート!K91)</f>
        <v/>
      </c>
      <c r="K77" s="265" t="str">
        <f>IF(基本情報入力シート!L91="","",基本情報入力シート!L91)</f>
        <v/>
      </c>
      <c r="L77" s="248" t="str">
        <f t="shared" si="10"/>
        <v/>
      </c>
      <c r="M77" s="266" t="str">
        <f>IF(基本情報入力シート!T91="","",基本情報入力シート!T91)</f>
        <v/>
      </c>
      <c r="N77" s="266" t="str">
        <f>IF(基本情報入力シート!X91="","",基本情報入力シート!X91)</f>
        <v/>
      </c>
      <c r="O77" s="267" t="str">
        <f>IF(基本情報入力シート!AC91="","",基本情報入力シート!AC91)</f>
        <v/>
      </c>
      <c r="P77" s="268" t="str">
        <f>IF(基本情報入力シート!Z91="","",基本情報入力シート!Z91)</f>
        <v/>
      </c>
      <c r="Q77" s="275" t="str">
        <f>IF(基本情報入力シート!M91="","",基本情報入力シート!M91)</f>
        <v/>
      </c>
      <c r="R77" s="253"/>
      <c r="S77" s="254"/>
      <c r="T77" s="255"/>
      <c r="U77" s="255"/>
      <c r="V77" s="255"/>
      <c r="W77" s="256"/>
      <c r="X77" s="257"/>
      <c r="Y77" s="276"/>
      <c r="Z77" s="276"/>
      <c r="AA77" s="276"/>
      <c r="AB77" s="276"/>
      <c r="AC77" s="276"/>
      <c r="AD77" s="276"/>
      <c r="AE77" s="276"/>
      <c r="AF77" s="277"/>
      <c r="AG77" s="277"/>
      <c r="AH77" s="277"/>
      <c r="AI77" s="278"/>
      <c r="AJ77" s="260"/>
      <c r="AK77" s="332" t="str">
        <f t="shared" si="5"/>
        <v/>
      </c>
      <c r="AL77" s="332" t="str">
        <f t="shared" si="6"/>
        <v/>
      </c>
      <c r="AM77" s="332" t="str">
        <f t="shared" si="7"/>
        <v/>
      </c>
      <c r="AN77" s="334"/>
    </row>
    <row r="78" spans="1:40" ht="27.75" customHeight="1">
      <c r="A78" s="262">
        <f t="shared" si="8"/>
        <v>59</v>
      </c>
      <c r="B78" s="263" t="str">
        <f>IF(基本情報入力シート!C92="","",基本情報入力シート!C92)</f>
        <v/>
      </c>
      <c r="C78" s="264" t="str">
        <f>IF(基本情報入力シート!D92="","",基本情報入力シート!D92)</f>
        <v/>
      </c>
      <c r="D78" s="264" t="str">
        <f>IF(基本情報入力シート!E92="","",基本情報入力シート!E92)</f>
        <v/>
      </c>
      <c r="E78" s="264" t="str">
        <f>IF(基本情報入力シート!F92="","",基本情報入力シート!F92)</f>
        <v/>
      </c>
      <c r="F78" s="264" t="str">
        <f>IF(基本情報入力シート!G92="","",基本情報入力シート!G92)</f>
        <v/>
      </c>
      <c r="G78" s="264" t="str">
        <f>IF(基本情報入力シート!H92="","",基本情報入力シート!H92)</f>
        <v/>
      </c>
      <c r="H78" s="264" t="str">
        <f>IF(基本情報入力シート!I92="","",基本情報入力シート!I92)</f>
        <v/>
      </c>
      <c r="I78" s="264" t="str">
        <f>IF(基本情報入力シート!J92="","",基本情報入力シート!J92)</f>
        <v/>
      </c>
      <c r="J78" s="264" t="str">
        <f>IF(基本情報入力シート!K92="","",基本情報入力シート!K92)</f>
        <v/>
      </c>
      <c r="K78" s="265" t="str">
        <f>IF(基本情報入力シート!L92="","",基本情報入力シート!L92)</f>
        <v/>
      </c>
      <c r="L78" s="248" t="str">
        <f t="shared" si="10"/>
        <v/>
      </c>
      <c r="M78" s="266" t="str">
        <f>IF(基本情報入力シート!T92="","",基本情報入力シート!T92)</f>
        <v/>
      </c>
      <c r="N78" s="266" t="str">
        <f>IF(基本情報入力シート!X92="","",基本情報入力シート!X92)</f>
        <v/>
      </c>
      <c r="O78" s="267" t="str">
        <f>IF(基本情報入力シート!AC92="","",基本情報入力シート!AC92)</f>
        <v/>
      </c>
      <c r="P78" s="268" t="str">
        <f>IF(基本情報入力シート!Z92="","",基本情報入力シート!Z92)</f>
        <v/>
      </c>
      <c r="Q78" s="275" t="str">
        <f>IF(基本情報入力シート!M92="","",基本情報入力シート!M92)</f>
        <v/>
      </c>
      <c r="R78" s="253"/>
      <c r="S78" s="254"/>
      <c r="T78" s="255"/>
      <c r="U78" s="255"/>
      <c r="V78" s="255"/>
      <c r="W78" s="256"/>
      <c r="X78" s="257"/>
      <c r="Y78" s="276"/>
      <c r="Z78" s="276"/>
      <c r="AA78" s="276"/>
      <c r="AB78" s="276"/>
      <c r="AC78" s="276"/>
      <c r="AD78" s="276"/>
      <c r="AE78" s="276"/>
      <c r="AF78" s="277"/>
      <c r="AG78" s="277"/>
      <c r="AH78" s="277"/>
      <c r="AI78" s="278"/>
      <c r="AJ78" s="260"/>
      <c r="AK78" s="332" t="str">
        <f t="shared" si="5"/>
        <v/>
      </c>
      <c r="AL78" s="332" t="str">
        <f t="shared" si="6"/>
        <v/>
      </c>
      <c r="AM78" s="332" t="str">
        <f t="shared" si="7"/>
        <v/>
      </c>
      <c r="AN78" s="334"/>
    </row>
    <row r="79" spans="1:40" ht="27.75" customHeight="1">
      <c r="A79" s="262">
        <f t="shared" si="8"/>
        <v>60</v>
      </c>
      <c r="B79" s="263" t="str">
        <f>IF(基本情報入力シート!C93="","",基本情報入力シート!C93)</f>
        <v/>
      </c>
      <c r="C79" s="264" t="str">
        <f>IF(基本情報入力シート!D93="","",基本情報入力シート!D93)</f>
        <v/>
      </c>
      <c r="D79" s="264" t="str">
        <f>IF(基本情報入力シート!E93="","",基本情報入力シート!E93)</f>
        <v/>
      </c>
      <c r="E79" s="264" t="str">
        <f>IF(基本情報入力シート!F93="","",基本情報入力シート!F93)</f>
        <v/>
      </c>
      <c r="F79" s="264" t="str">
        <f>IF(基本情報入力シート!G93="","",基本情報入力シート!G93)</f>
        <v/>
      </c>
      <c r="G79" s="264" t="str">
        <f>IF(基本情報入力シート!H93="","",基本情報入力シート!H93)</f>
        <v/>
      </c>
      <c r="H79" s="264" t="str">
        <f>IF(基本情報入力シート!I93="","",基本情報入力シート!I93)</f>
        <v/>
      </c>
      <c r="I79" s="264" t="str">
        <f>IF(基本情報入力シート!J93="","",基本情報入力シート!J93)</f>
        <v/>
      </c>
      <c r="J79" s="264" t="str">
        <f>IF(基本情報入力シート!K93="","",基本情報入力シート!K93)</f>
        <v/>
      </c>
      <c r="K79" s="265" t="str">
        <f>IF(基本情報入力シート!L93="","",基本情報入力シート!L93)</f>
        <v/>
      </c>
      <c r="L79" s="248" t="str">
        <f t="shared" si="10"/>
        <v/>
      </c>
      <c r="M79" s="266" t="str">
        <f>IF(基本情報入力シート!T93="","",基本情報入力シート!T93)</f>
        <v/>
      </c>
      <c r="N79" s="266" t="str">
        <f>IF(基本情報入力シート!X93="","",基本情報入力シート!X93)</f>
        <v/>
      </c>
      <c r="O79" s="267" t="str">
        <f>IF(基本情報入力シート!AC93="","",基本情報入力シート!AC93)</f>
        <v/>
      </c>
      <c r="P79" s="268" t="str">
        <f>IF(基本情報入力シート!Z93="","",基本情報入力シート!Z93)</f>
        <v/>
      </c>
      <c r="Q79" s="275" t="str">
        <f>IF(基本情報入力シート!M93="","",基本情報入力シート!M93)</f>
        <v/>
      </c>
      <c r="R79" s="253"/>
      <c r="S79" s="254"/>
      <c r="T79" s="255"/>
      <c r="U79" s="255"/>
      <c r="V79" s="255"/>
      <c r="W79" s="256"/>
      <c r="X79" s="257"/>
      <c r="Y79" s="276"/>
      <c r="Z79" s="276"/>
      <c r="AA79" s="276"/>
      <c r="AB79" s="276"/>
      <c r="AC79" s="276"/>
      <c r="AD79" s="276"/>
      <c r="AE79" s="276"/>
      <c r="AF79" s="277"/>
      <c r="AG79" s="277"/>
      <c r="AH79" s="277"/>
      <c r="AI79" s="278"/>
      <c r="AJ79" s="260"/>
      <c r="AK79" s="332" t="str">
        <f t="shared" si="5"/>
        <v/>
      </c>
      <c r="AL79" s="332" t="str">
        <f t="shared" si="6"/>
        <v/>
      </c>
      <c r="AM79" s="332" t="str">
        <f t="shared" si="7"/>
        <v/>
      </c>
      <c r="AN79" s="334"/>
    </row>
    <row r="80" spans="1:40" ht="27.75" customHeight="1">
      <c r="A80" s="262">
        <f t="shared" si="8"/>
        <v>61</v>
      </c>
      <c r="B80" s="263" t="str">
        <f>IF(基本情報入力シート!C94="","",基本情報入力シート!C94)</f>
        <v/>
      </c>
      <c r="C80" s="264" t="str">
        <f>IF(基本情報入力シート!D94="","",基本情報入力シート!D94)</f>
        <v/>
      </c>
      <c r="D80" s="264" t="str">
        <f>IF(基本情報入力シート!E94="","",基本情報入力シート!E94)</f>
        <v/>
      </c>
      <c r="E80" s="264" t="str">
        <f>IF(基本情報入力シート!F94="","",基本情報入力シート!F94)</f>
        <v/>
      </c>
      <c r="F80" s="264" t="str">
        <f>IF(基本情報入力シート!G94="","",基本情報入力シート!G94)</f>
        <v/>
      </c>
      <c r="G80" s="264" t="str">
        <f>IF(基本情報入力シート!H94="","",基本情報入力シート!H94)</f>
        <v/>
      </c>
      <c r="H80" s="264" t="str">
        <f>IF(基本情報入力シート!I94="","",基本情報入力シート!I94)</f>
        <v/>
      </c>
      <c r="I80" s="264" t="str">
        <f>IF(基本情報入力シート!J94="","",基本情報入力シート!J94)</f>
        <v/>
      </c>
      <c r="J80" s="264" t="str">
        <f>IF(基本情報入力シート!K94="","",基本情報入力シート!K94)</f>
        <v/>
      </c>
      <c r="K80" s="265" t="str">
        <f>IF(基本情報入力シート!L94="","",基本情報入力シート!L94)</f>
        <v/>
      </c>
      <c r="L80" s="248" t="str">
        <f t="shared" si="10"/>
        <v/>
      </c>
      <c r="M80" s="266" t="str">
        <f>IF(基本情報入力シート!T94="","",基本情報入力シート!T94)</f>
        <v/>
      </c>
      <c r="N80" s="266" t="str">
        <f>IF(基本情報入力シート!X94="","",基本情報入力シート!X94)</f>
        <v/>
      </c>
      <c r="O80" s="267" t="str">
        <f>IF(基本情報入力シート!AC94="","",基本情報入力シート!AC94)</f>
        <v/>
      </c>
      <c r="P80" s="268" t="str">
        <f>IF(基本情報入力シート!Z94="","",基本情報入力シート!Z94)</f>
        <v/>
      </c>
      <c r="Q80" s="275" t="str">
        <f>IF(基本情報入力シート!M94="","",基本情報入力シート!M94)</f>
        <v/>
      </c>
      <c r="R80" s="253"/>
      <c r="S80" s="254"/>
      <c r="T80" s="255"/>
      <c r="U80" s="255"/>
      <c r="V80" s="255"/>
      <c r="W80" s="256"/>
      <c r="X80" s="257"/>
      <c r="Y80" s="276"/>
      <c r="Z80" s="276"/>
      <c r="AA80" s="276"/>
      <c r="AB80" s="276"/>
      <c r="AC80" s="276"/>
      <c r="AD80" s="276"/>
      <c r="AE80" s="276"/>
      <c r="AF80" s="277"/>
      <c r="AG80" s="277"/>
      <c r="AH80" s="277"/>
      <c r="AI80" s="278"/>
      <c r="AJ80" s="260"/>
      <c r="AK80" s="332" t="str">
        <f t="shared" si="5"/>
        <v/>
      </c>
      <c r="AL80" s="332" t="str">
        <f t="shared" si="6"/>
        <v/>
      </c>
      <c r="AM80" s="332" t="str">
        <f t="shared" si="7"/>
        <v/>
      </c>
      <c r="AN80" s="334"/>
    </row>
    <row r="81" spans="1:40" ht="27.75" customHeight="1">
      <c r="A81" s="262">
        <f t="shared" si="8"/>
        <v>62</v>
      </c>
      <c r="B81" s="263" t="str">
        <f>IF(基本情報入力シート!C95="","",基本情報入力シート!C95)</f>
        <v/>
      </c>
      <c r="C81" s="264" t="str">
        <f>IF(基本情報入力シート!D95="","",基本情報入力シート!D95)</f>
        <v/>
      </c>
      <c r="D81" s="264" t="str">
        <f>IF(基本情報入力シート!E95="","",基本情報入力シート!E95)</f>
        <v/>
      </c>
      <c r="E81" s="264" t="str">
        <f>IF(基本情報入力シート!F95="","",基本情報入力シート!F95)</f>
        <v/>
      </c>
      <c r="F81" s="264" t="str">
        <f>IF(基本情報入力シート!G95="","",基本情報入力シート!G95)</f>
        <v/>
      </c>
      <c r="G81" s="264" t="str">
        <f>IF(基本情報入力シート!H95="","",基本情報入力シート!H95)</f>
        <v/>
      </c>
      <c r="H81" s="264" t="str">
        <f>IF(基本情報入力シート!I95="","",基本情報入力シート!I95)</f>
        <v/>
      </c>
      <c r="I81" s="264" t="str">
        <f>IF(基本情報入力シート!J95="","",基本情報入力シート!J95)</f>
        <v/>
      </c>
      <c r="J81" s="264" t="str">
        <f>IF(基本情報入力シート!K95="","",基本情報入力シート!K95)</f>
        <v/>
      </c>
      <c r="K81" s="265" t="str">
        <f>IF(基本情報入力シート!L95="","",基本情報入力シート!L95)</f>
        <v/>
      </c>
      <c r="L81" s="248" t="str">
        <f t="shared" si="10"/>
        <v/>
      </c>
      <c r="M81" s="266" t="str">
        <f>IF(基本情報入力シート!T95="","",基本情報入力シート!T95)</f>
        <v/>
      </c>
      <c r="N81" s="266" t="str">
        <f>IF(基本情報入力シート!X95="","",基本情報入力シート!X95)</f>
        <v/>
      </c>
      <c r="O81" s="267" t="str">
        <f>IF(基本情報入力シート!AC95="","",基本情報入力シート!AC95)</f>
        <v/>
      </c>
      <c r="P81" s="268" t="str">
        <f>IF(基本情報入力シート!Z95="","",基本情報入力シート!Z95)</f>
        <v/>
      </c>
      <c r="Q81" s="275" t="str">
        <f>IF(基本情報入力シート!M95="","",基本情報入力シート!M95)</f>
        <v/>
      </c>
      <c r="R81" s="253"/>
      <c r="S81" s="254"/>
      <c r="T81" s="255"/>
      <c r="U81" s="255"/>
      <c r="V81" s="255"/>
      <c r="W81" s="256"/>
      <c r="X81" s="257"/>
      <c r="Y81" s="276"/>
      <c r="Z81" s="276"/>
      <c r="AA81" s="276"/>
      <c r="AB81" s="276"/>
      <c r="AC81" s="276"/>
      <c r="AD81" s="276"/>
      <c r="AE81" s="276"/>
      <c r="AF81" s="277"/>
      <c r="AG81" s="277"/>
      <c r="AH81" s="277"/>
      <c r="AI81" s="278"/>
      <c r="AJ81" s="260"/>
      <c r="AK81" s="332" t="str">
        <f t="shared" si="5"/>
        <v/>
      </c>
      <c r="AL81" s="332" t="str">
        <f t="shared" si="6"/>
        <v/>
      </c>
      <c r="AM81" s="332" t="str">
        <f t="shared" si="7"/>
        <v/>
      </c>
      <c r="AN81" s="334"/>
    </row>
    <row r="82" spans="1:40" ht="27.75" customHeight="1">
      <c r="A82" s="262">
        <f t="shared" si="8"/>
        <v>63</v>
      </c>
      <c r="B82" s="263" t="str">
        <f>IF(基本情報入力シート!C96="","",基本情報入力シート!C96)</f>
        <v/>
      </c>
      <c r="C82" s="264" t="str">
        <f>IF(基本情報入力シート!D96="","",基本情報入力シート!D96)</f>
        <v/>
      </c>
      <c r="D82" s="264" t="str">
        <f>IF(基本情報入力シート!E96="","",基本情報入力シート!E96)</f>
        <v/>
      </c>
      <c r="E82" s="264" t="str">
        <f>IF(基本情報入力シート!F96="","",基本情報入力シート!F96)</f>
        <v/>
      </c>
      <c r="F82" s="264" t="str">
        <f>IF(基本情報入力シート!G96="","",基本情報入力シート!G96)</f>
        <v/>
      </c>
      <c r="G82" s="264" t="str">
        <f>IF(基本情報入力シート!H96="","",基本情報入力シート!H96)</f>
        <v/>
      </c>
      <c r="H82" s="264" t="str">
        <f>IF(基本情報入力シート!I96="","",基本情報入力シート!I96)</f>
        <v/>
      </c>
      <c r="I82" s="264" t="str">
        <f>IF(基本情報入力シート!J96="","",基本情報入力シート!J96)</f>
        <v/>
      </c>
      <c r="J82" s="264" t="str">
        <f>IF(基本情報入力シート!K96="","",基本情報入力シート!K96)</f>
        <v/>
      </c>
      <c r="K82" s="265" t="str">
        <f>IF(基本情報入力シート!L96="","",基本情報入力シート!L96)</f>
        <v/>
      </c>
      <c r="L82" s="248" t="str">
        <f t="shared" si="10"/>
        <v/>
      </c>
      <c r="M82" s="266" t="str">
        <f>IF(基本情報入力シート!T96="","",基本情報入力シート!T96)</f>
        <v/>
      </c>
      <c r="N82" s="266" t="str">
        <f>IF(基本情報入力シート!X96="","",基本情報入力シート!X96)</f>
        <v/>
      </c>
      <c r="O82" s="267" t="str">
        <f>IF(基本情報入力シート!AC96="","",基本情報入力シート!AC96)</f>
        <v/>
      </c>
      <c r="P82" s="268" t="str">
        <f>IF(基本情報入力シート!Z96="","",基本情報入力シート!Z96)</f>
        <v/>
      </c>
      <c r="Q82" s="275" t="str">
        <f>IF(基本情報入力シート!M96="","",基本情報入力シート!M96)</f>
        <v/>
      </c>
      <c r="R82" s="253"/>
      <c r="S82" s="254"/>
      <c r="T82" s="255"/>
      <c r="U82" s="255"/>
      <c r="V82" s="255"/>
      <c r="W82" s="256"/>
      <c r="X82" s="257"/>
      <c r="Y82" s="276"/>
      <c r="Z82" s="276"/>
      <c r="AA82" s="276"/>
      <c r="AB82" s="276"/>
      <c r="AC82" s="276"/>
      <c r="AD82" s="276"/>
      <c r="AE82" s="276"/>
      <c r="AF82" s="277"/>
      <c r="AG82" s="277"/>
      <c r="AH82" s="277"/>
      <c r="AI82" s="278"/>
      <c r="AJ82" s="260"/>
      <c r="AK82" s="332" t="str">
        <f t="shared" si="5"/>
        <v/>
      </c>
      <c r="AL82" s="332" t="str">
        <f t="shared" si="6"/>
        <v/>
      </c>
      <c r="AM82" s="332" t="str">
        <f t="shared" si="7"/>
        <v/>
      </c>
      <c r="AN82" s="334"/>
    </row>
    <row r="83" spans="1:40" ht="27.75" customHeight="1">
      <c r="A83" s="262">
        <f t="shared" si="8"/>
        <v>64</v>
      </c>
      <c r="B83" s="263" t="str">
        <f>IF(基本情報入力シート!C97="","",基本情報入力シート!C97)</f>
        <v/>
      </c>
      <c r="C83" s="264" t="str">
        <f>IF(基本情報入力シート!D97="","",基本情報入力シート!D97)</f>
        <v/>
      </c>
      <c r="D83" s="264" t="str">
        <f>IF(基本情報入力シート!E97="","",基本情報入力シート!E97)</f>
        <v/>
      </c>
      <c r="E83" s="264" t="str">
        <f>IF(基本情報入力シート!F97="","",基本情報入力シート!F97)</f>
        <v/>
      </c>
      <c r="F83" s="264" t="str">
        <f>IF(基本情報入力シート!G97="","",基本情報入力シート!G97)</f>
        <v/>
      </c>
      <c r="G83" s="264" t="str">
        <f>IF(基本情報入力シート!H97="","",基本情報入力シート!H97)</f>
        <v/>
      </c>
      <c r="H83" s="264" t="str">
        <f>IF(基本情報入力シート!I97="","",基本情報入力シート!I97)</f>
        <v/>
      </c>
      <c r="I83" s="264" t="str">
        <f>IF(基本情報入力シート!J97="","",基本情報入力シート!J97)</f>
        <v/>
      </c>
      <c r="J83" s="264" t="str">
        <f>IF(基本情報入力シート!K97="","",基本情報入力シート!K97)</f>
        <v/>
      </c>
      <c r="K83" s="265" t="str">
        <f>IF(基本情報入力シート!L97="","",基本情報入力シート!L97)</f>
        <v/>
      </c>
      <c r="L83" s="248" t="str">
        <f t="shared" si="10"/>
        <v/>
      </c>
      <c r="M83" s="266" t="str">
        <f>IF(基本情報入力シート!T97="","",基本情報入力シート!T97)</f>
        <v/>
      </c>
      <c r="N83" s="266" t="str">
        <f>IF(基本情報入力シート!X97="","",基本情報入力シート!X97)</f>
        <v/>
      </c>
      <c r="O83" s="267" t="str">
        <f>IF(基本情報入力シート!AC97="","",基本情報入力シート!AC97)</f>
        <v/>
      </c>
      <c r="P83" s="268" t="str">
        <f>IF(基本情報入力シート!Z97="","",基本情報入力シート!Z97)</f>
        <v/>
      </c>
      <c r="Q83" s="275" t="str">
        <f>IF(基本情報入力シート!M97="","",基本情報入力シート!M97)</f>
        <v/>
      </c>
      <c r="R83" s="253"/>
      <c r="S83" s="254"/>
      <c r="T83" s="255"/>
      <c r="U83" s="255"/>
      <c r="V83" s="255"/>
      <c r="W83" s="256"/>
      <c r="X83" s="257"/>
      <c r="Y83" s="276"/>
      <c r="Z83" s="276"/>
      <c r="AA83" s="276"/>
      <c r="AB83" s="276"/>
      <c r="AC83" s="276"/>
      <c r="AD83" s="276"/>
      <c r="AE83" s="276"/>
      <c r="AF83" s="277"/>
      <c r="AG83" s="277"/>
      <c r="AH83" s="277"/>
      <c r="AI83" s="278"/>
      <c r="AJ83" s="260"/>
      <c r="AK83" s="332" t="str">
        <f t="shared" si="5"/>
        <v/>
      </c>
      <c r="AL83" s="332" t="str">
        <f t="shared" si="6"/>
        <v/>
      </c>
      <c r="AM83" s="332" t="str">
        <f t="shared" si="7"/>
        <v/>
      </c>
      <c r="AN83" s="334"/>
    </row>
    <row r="84" spans="1:40" ht="27.75" customHeight="1">
      <c r="A84" s="262">
        <f t="shared" si="8"/>
        <v>65</v>
      </c>
      <c r="B84" s="263" t="str">
        <f>IF(基本情報入力シート!C98="","",基本情報入力シート!C98)</f>
        <v/>
      </c>
      <c r="C84" s="264" t="str">
        <f>IF(基本情報入力シート!D98="","",基本情報入力シート!D98)</f>
        <v/>
      </c>
      <c r="D84" s="264" t="str">
        <f>IF(基本情報入力シート!E98="","",基本情報入力シート!E98)</f>
        <v/>
      </c>
      <c r="E84" s="264" t="str">
        <f>IF(基本情報入力シート!F98="","",基本情報入力シート!F98)</f>
        <v/>
      </c>
      <c r="F84" s="264" t="str">
        <f>IF(基本情報入力シート!G98="","",基本情報入力シート!G98)</f>
        <v/>
      </c>
      <c r="G84" s="264" t="str">
        <f>IF(基本情報入力シート!H98="","",基本情報入力シート!H98)</f>
        <v/>
      </c>
      <c r="H84" s="264" t="str">
        <f>IF(基本情報入力シート!I98="","",基本情報入力シート!I98)</f>
        <v/>
      </c>
      <c r="I84" s="264" t="str">
        <f>IF(基本情報入力シート!J98="","",基本情報入力シート!J98)</f>
        <v/>
      </c>
      <c r="J84" s="264" t="str">
        <f>IF(基本情報入力シート!K98="","",基本情報入力シート!K98)</f>
        <v/>
      </c>
      <c r="K84" s="265" t="str">
        <f>IF(基本情報入力シート!L98="","",基本情報入力シート!L98)</f>
        <v/>
      </c>
      <c r="L84" s="248" t="str">
        <f t="shared" si="10"/>
        <v/>
      </c>
      <c r="M84" s="266" t="str">
        <f>IF(基本情報入力シート!T98="","",基本情報入力シート!T98)</f>
        <v/>
      </c>
      <c r="N84" s="266" t="str">
        <f>IF(基本情報入力シート!X98="","",基本情報入力シート!X98)</f>
        <v/>
      </c>
      <c r="O84" s="267" t="str">
        <f>IF(基本情報入力シート!AC98="","",基本情報入力シート!AC98)</f>
        <v/>
      </c>
      <c r="P84" s="268" t="str">
        <f>IF(基本情報入力シート!Z98="","",基本情報入力シート!Z98)</f>
        <v/>
      </c>
      <c r="Q84" s="275" t="str">
        <f>IF(基本情報入力シート!M98="","",基本情報入力シート!M98)</f>
        <v/>
      </c>
      <c r="R84" s="253"/>
      <c r="S84" s="254"/>
      <c r="T84" s="255"/>
      <c r="U84" s="255"/>
      <c r="V84" s="255"/>
      <c r="W84" s="256"/>
      <c r="X84" s="257"/>
      <c r="Y84" s="276"/>
      <c r="Z84" s="276"/>
      <c r="AA84" s="276"/>
      <c r="AB84" s="276"/>
      <c r="AC84" s="276"/>
      <c r="AD84" s="276"/>
      <c r="AE84" s="276"/>
      <c r="AF84" s="277"/>
      <c r="AG84" s="277"/>
      <c r="AH84" s="277"/>
      <c r="AI84" s="278"/>
      <c r="AJ84" s="260"/>
      <c r="AK84" s="332" t="str">
        <f t="shared" si="5"/>
        <v/>
      </c>
      <c r="AL84" s="332" t="str">
        <f t="shared" si="6"/>
        <v/>
      </c>
      <c r="AM84" s="332" t="str">
        <f t="shared" si="7"/>
        <v/>
      </c>
      <c r="AN84" s="334"/>
    </row>
    <row r="85" spans="1:40" ht="27.75" customHeight="1">
      <c r="A85" s="262">
        <f t="shared" si="8"/>
        <v>66</v>
      </c>
      <c r="B85" s="263" t="str">
        <f>IF(基本情報入力シート!C99="","",基本情報入力シート!C99)</f>
        <v/>
      </c>
      <c r="C85" s="264" t="str">
        <f>IF(基本情報入力シート!D99="","",基本情報入力シート!D99)</f>
        <v/>
      </c>
      <c r="D85" s="264" t="str">
        <f>IF(基本情報入力シート!E99="","",基本情報入力シート!E99)</f>
        <v/>
      </c>
      <c r="E85" s="264" t="str">
        <f>IF(基本情報入力シート!F99="","",基本情報入力シート!F99)</f>
        <v/>
      </c>
      <c r="F85" s="264" t="str">
        <f>IF(基本情報入力シート!G99="","",基本情報入力シート!G99)</f>
        <v/>
      </c>
      <c r="G85" s="264" t="str">
        <f>IF(基本情報入力シート!H99="","",基本情報入力シート!H99)</f>
        <v/>
      </c>
      <c r="H85" s="264" t="str">
        <f>IF(基本情報入力シート!I99="","",基本情報入力シート!I99)</f>
        <v/>
      </c>
      <c r="I85" s="264" t="str">
        <f>IF(基本情報入力シート!J99="","",基本情報入力シート!J99)</f>
        <v/>
      </c>
      <c r="J85" s="264" t="str">
        <f>IF(基本情報入力シート!K99="","",基本情報入力シート!K99)</f>
        <v/>
      </c>
      <c r="K85" s="265" t="str">
        <f>IF(基本情報入力シート!L99="","",基本情報入力シート!L99)</f>
        <v/>
      </c>
      <c r="L85" s="248" t="str">
        <f t="shared" si="10"/>
        <v/>
      </c>
      <c r="M85" s="266" t="str">
        <f>IF(基本情報入力シート!T99="","",基本情報入力シート!T99)</f>
        <v/>
      </c>
      <c r="N85" s="266" t="str">
        <f>IF(基本情報入力シート!X99="","",基本情報入力シート!X99)</f>
        <v/>
      </c>
      <c r="O85" s="267" t="str">
        <f>IF(基本情報入力シート!AC99="","",基本情報入力シート!AC99)</f>
        <v/>
      </c>
      <c r="P85" s="268" t="str">
        <f>IF(基本情報入力シート!Z99="","",基本情報入力シート!Z99)</f>
        <v/>
      </c>
      <c r="Q85" s="275" t="str">
        <f>IF(基本情報入力シート!M99="","",基本情報入力シート!M99)</f>
        <v/>
      </c>
      <c r="R85" s="253"/>
      <c r="S85" s="254"/>
      <c r="T85" s="255"/>
      <c r="U85" s="255"/>
      <c r="V85" s="255"/>
      <c r="W85" s="256"/>
      <c r="X85" s="257"/>
      <c r="Y85" s="276"/>
      <c r="Z85" s="276"/>
      <c r="AA85" s="276"/>
      <c r="AB85" s="276"/>
      <c r="AC85" s="276"/>
      <c r="AD85" s="276"/>
      <c r="AE85" s="276"/>
      <c r="AF85" s="277"/>
      <c r="AG85" s="277"/>
      <c r="AH85" s="277"/>
      <c r="AI85" s="278"/>
      <c r="AJ85" s="260"/>
      <c r="AK85" s="332" t="str">
        <f t="shared" ref="AK85:AK119" si="11">IF(SUM(T85:U85)&gt;0,IF(S85=SUM(T85:U85),"","×"),"")</f>
        <v/>
      </c>
      <c r="AL85" s="332" t="str">
        <f t="shared" ref="AL85:AL119" si="12">IF(X85=SUM(Y85:AA85),"","×")</f>
        <v/>
      </c>
      <c r="AM85" s="332" t="str">
        <f t="shared" ref="AM85:AM119" si="13">IF(SUM(AB85:AC85)&gt;0,IF(V85=SUM(AB85:AC85),"","×"),"")</f>
        <v/>
      </c>
      <c r="AN85" s="334"/>
    </row>
    <row r="86" spans="1:40" ht="27.75" customHeight="1">
      <c r="A86" s="262">
        <f t="shared" si="8"/>
        <v>67</v>
      </c>
      <c r="B86" s="263" t="str">
        <f>IF(基本情報入力シート!C100="","",基本情報入力シート!C100)</f>
        <v/>
      </c>
      <c r="C86" s="264" t="str">
        <f>IF(基本情報入力シート!D100="","",基本情報入力シート!D100)</f>
        <v/>
      </c>
      <c r="D86" s="264" t="str">
        <f>IF(基本情報入力シート!E100="","",基本情報入力シート!E100)</f>
        <v/>
      </c>
      <c r="E86" s="264" t="str">
        <f>IF(基本情報入力シート!F100="","",基本情報入力シート!F100)</f>
        <v/>
      </c>
      <c r="F86" s="264" t="str">
        <f>IF(基本情報入力シート!G100="","",基本情報入力シート!G100)</f>
        <v/>
      </c>
      <c r="G86" s="264" t="str">
        <f>IF(基本情報入力シート!H100="","",基本情報入力シート!H100)</f>
        <v/>
      </c>
      <c r="H86" s="264" t="str">
        <f>IF(基本情報入力シート!I100="","",基本情報入力シート!I100)</f>
        <v/>
      </c>
      <c r="I86" s="264" t="str">
        <f>IF(基本情報入力シート!J100="","",基本情報入力シート!J100)</f>
        <v/>
      </c>
      <c r="J86" s="264" t="str">
        <f>IF(基本情報入力シート!K100="","",基本情報入力シート!K100)</f>
        <v/>
      </c>
      <c r="K86" s="265" t="str">
        <f>IF(基本情報入力シート!L100="","",基本情報入力シート!L100)</f>
        <v/>
      </c>
      <c r="L86" s="248" t="str">
        <f t="shared" si="10"/>
        <v/>
      </c>
      <c r="M86" s="266" t="str">
        <f>IF(基本情報入力シート!T100="","",基本情報入力シート!T100)</f>
        <v/>
      </c>
      <c r="N86" s="266" t="str">
        <f>IF(基本情報入力シート!X100="","",基本情報入力シート!X100)</f>
        <v/>
      </c>
      <c r="O86" s="267" t="str">
        <f>IF(基本情報入力シート!AC100="","",基本情報入力シート!AC100)</f>
        <v/>
      </c>
      <c r="P86" s="268" t="str">
        <f>IF(基本情報入力シート!Z100="","",基本情報入力シート!Z100)</f>
        <v/>
      </c>
      <c r="Q86" s="275" t="str">
        <f>IF(基本情報入力シート!M100="","",基本情報入力シート!M100)</f>
        <v/>
      </c>
      <c r="R86" s="253"/>
      <c r="S86" s="254"/>
      <c r="T86" s="255"/>
      <c r="U86" s="255"/>
      <c r="V86" s="255"/>
      <c r="W86" s="256"/>
      <c r="X86" s="257"/>
      <c r="Y86" s="276"/>
      <c r="Z86" s="276"/>
      <c r="AA86" s="276"/>
      <c r="AB86" s="276"/>
      <c r="AC86" s="276"/>
      <c r="AD86" s="276"/>
      <c r="AE86" s="276"/>
      <c r="AF86" s="277"/>
      <c r="AG86" s="277"/>
      <c r="AH86" s="277"/>
      <c r="AI86" s="278"/>
      <c r="AJ86" s="260"/>
      <c r="AK86" s="332" t="str">
        <f t="shared" si="11"/>
        <v/>
      </c>
      <c r="AL86" s="332" t="str">
        <f t="shared" si="12"/>
        <v/>
      </c>
      <c r="AM86" s="332" t="str">
        <f t="shared" si="13"/>
        <v/>
      </c>
      <c r="AN86" s="334"/>
    </row>
    <row r="87" spans="1:40" ht="27.75" customHeight="1">
      <c r="A87" s="262">
        <f t="shared" si="8"/>
        <v>68</v>
      </c>
      <c r="B87" s="263" t="str">
        <f>IF(基本情報入力シート!C101="","",基本情報入力シート!C101)</f>
        <v/>
      </c>
      <c r="C87" s="264" t="str">
        <f>IF(基本情報入力シート!D101="","",基本情報入力シート!D101)</f>
        <v/>
      </c>
      <c r="D87" s="264" t="str">
        <f>IF(基本情報入力シート!E101="","",基本情報入力シート!E101)</f>
        <v/>
      </c>
      <c r="E87" s="264" t="str">
        <f>IF(基本情報入力シート!F101="","",基本情報入力シート!F101)</f>
        <v/>
      </c>
      <c r="F87" s="264" t="str">
        <f>IF(基本情報入力シート!G101="","",基本情報入力シート!G101)</f>
        <v/>
      </c>
      <c r="G87" s="264" t="str">
        <f>IF(基本情報入力シート!H101="","",基本情報入力シート!H101)</f>
        <v/>
      </c>
      <c r="H87" s="264" t="str">
        <f>IF(基本情報入力シート!I101="","",基本情報入力シート!I101)</f>
        <v/>
      </c>
      <c r="I87" s="264" t="str">
        <f>IF(基本情報入力シート!J101="","",基本情報入力シート!J101)</f>
        <v/>
      </c>
      <c r="J87" s="264" t="str">
        <f>IF(基本情報入力シート!K101="","",基本情報入力シート!K101)</f>
        <v/>
      </c>
      <c r="K87" s="265" t="str">
        <f>IF(基本情報入力シート!L101="","",基本情報入力シート!L101)</f>
        <v/>
      </c>
      <c r="L87" s="248" t="str">
        <f t="shared" si="10"/>
        <v/>
      </c>
      <c r="M87" s="266" t="str">
        <f>IF(基本情報入力シート!T101="","",基本情報入力シート!T101)</f>
        <v/>
      </c>
      <c r="N87" s="266" t="str">
        <f>IF(基本情報入力シート!X101="","",基本情報入力シート!X101)</f>
        <v/>
      </c>
      <c r="O87" s="267" t="str">
        <f>IF(基本情報入力シート!AC101="","",基本情報入力シート!AC101)</f>
        <v/>
      </c>
      <c r="P87" s="268" t="str">
        <f>IF(基本情報入力シート!Z101="","",基本情報入力シート!Z101)</f>
        <v/>
      </c>
      <c r="Q87" s="275" t="str">
        <f>IF(基本情報入力シート!M101="","",基本情報入力シート!M101)</f>
        <v/>
      </c>
      <c r="R87" s="253"/>
      <c r="S87" s="254"/>
      <c r="T87" s="255"/>
      <c r="U87" s="255"/>
      <c r="V87" s="255"/>
      <c r="W87" s="256"/>
      <c r="X87" s="257"/>
      <c r="Y87" s="276"/>
      <c r="Z87" s="276"/>
      <c r="AA87" s="276"/>
      <c r="AB87" s="276"/>
      <c r="AC87" s="276"/>
      <c r="AD87" s="276"/>
      <c r="AE87" s="276"/>
      <c r="AF87" s="277"/>
      <c r="AG87" s="277"/>
      <c r="AH87" s="277"/>
      <c r="AI87" s="278"/>
      <c r="AJ87" s="260"/>
      <c r="AK87" s="332" t="str">
        <f t="shared" si="11"/>
        <v/>
      </c>
      <c r="AL87" s="332" t="str">
        <f t="shared" si="12"/>
        <v/>
      </c>
      <c r="AM87" s="332" t="str">
        <f t="shared" si="13"/>
        <v/>
      </c>
      <c r="AN87" s="334"/>
    </row>
    <row r="88" spans="1:40" ht="27.75" customHeight="1">
      <c r="A88" s="262">
        <f t="shared" si="8"/>
        <v>69</v>
      </c>
      <c r="B88" s="263" t="str">
        <f>IF(基本情報入力シート!C102="","",基本情報入力シート!C102)</f>
        <v/>
      </c>
      <c r="C88" s="264" t="str">
        <f>IF(基本情報入力シート!D102="","",基本情報入力シート!D102)</f>
        <v/>
      </c>
      <c r="D88" s="264" t="str">
        <f>IF(基本情報入力シート!E102="","",基本情報入力シート!E102)</f>
        <v/>
      </c>
      <c r="E88" s="264" t="str">
        <f>IF(基本情報入力シート!F102="","",基本情報入力シート!F102)</f>
        <v/>
      </c>
      <c r="F88" s="264" t="str">
        <f>IF(基本情報入力シート!G102="","",基本情報入力シート!G102)</f>
        <v/>
      </c>
      <c r="G88" s="264" t="str">
        <f>IF(基本情報入力シート!H102="","",基本情報入力シート!H102)</f>
        <v/>
      </c>
      <c r="H88" s="264" t="str">
        <f>IF(基本情報入力シート!I102="","",基本情報入力シート!I102)</f>
        <v/>
      </c>
      <c r="I88" s="264" t="str">
        <f>IF(基本情報入力シート!J102="","",基本情報入力シート!J102)</f>
        <v/>
      </c>
      <c r="J88" s="264" t="str">
        <f>IF(基本情報入力シート!K102="","",基本情報入力シート!K102)</f>
        <v/>
      </c>
      <c r="K88" s="265" t="str">
        <f>IF(基本情報入力シート!L102="","",基本情報入力シート!L102)</f>
        <v/>
      </c>
      <c r="L88" s="248" t="str">
        <f t="shared" si="10"/>
        <v/>
      </c>
      <c r="M88" s="266" t="str">
        <f>IF(基本情報入力シート!T102="","",基本情報入力シート!T102)</f>
        <v/>
      </c>
      <c r="N88" s="266" t="str">
        <f>IF(基本情報入力シート!X102="","",基本情報入力シート!X102)</f>
        <v/>
      </c>
      <c r="O88" s="267" t="str">
        <f>IF(基本情報入力シート!AC102="","",基本情報入力シート!AC102)</f>
        <v/>
      </c>
      <c r="P88" s="268" t="str">
        <f>IF(基本情報入力シート!Z102="","",基本情報入力シート!Z102)</f>
        <v/>
      </c>
      <c r="Q88" s="275" t="str">
        <f>IF(基本情報入力シート!M102="","",基本情報入力シート!M102)</f>
        <v/>
      </c>
      <c r="R88" s="253"/>
      <c r="S88" s="254"/>
      <c r="T88" s="255"/>
      <c r="U88" s="255"/>
      <c r="V88" s="255"/>
      <c r="W88" s="256"/>
      <c r="X88" s="257"/>
      <c r="Y88" s="276"/>
      <c r="Z88" s="276"/>
      <c r="AA88" s="276"/>
      <c r="AB88" s="276"/>
      <c r="AC88" s="276"/>
      <c r="AD88" s="276"/>
      <c r="AE88" s="276"/>
      <c r="AF88" s="277"/>
      <c r="AG88" s="277"/>
      <c r="AH88" s="277"/>
      <c r="AI88" s="278"/>
      <c r="AJ88" s="260"/>
      <c r="AK88" s="332" t="str">
        <f t="shared" si="11"/>
        <v/>
      </c>
      <c r="AL88" s="332" t="str">
        <f t="shared" si="12"/>
        <v/>
      </c>
      <c r="AM88" s="332" t="str">
        <f t="shared" si="13"/>
        <v/>
      </c>
      <c r="AN88" s="334"/>
    </row>
    <row r="89" spans="1:40" ht="27.75" customHeight="1">
      <c r="A89" s="262">
        <f t="shared" si="8"/>
        <v>70</v>
      </c>
      <c r="B89" s="263" t="str">
        <f>IF(基本情報入力シート!C103="","",基本情報入力シート!C103)</f>
        <v/>
      </c>
      <c r="C89" s="264" t="str">
        <f>IF(基本情報入力シート!D103="","",基本情報入力シート!D103)</f>
        <v/>
      </c>
      <c r="D89" s="264" t="str">
        <f>IF(基本情報入力シート!E103="","",基本情報入力シート!E103)</f>
        <v/>
      </c>
      <c r="E89" s="264" t="str">
        <f>IF(基本情報入力シート!F103="","",基本情報入力シート!F103)</f>
        <v/>
      </c>
      <c r="F89" s="264" t="str">
        <f>IF(基本情報入力シート!G103="","",基本情報入力シート!G103)</f>
        <v/>
      </c>
      <c r="G89" s="264" t="str">
        <f>IF(基本情報入力シート!H103="","",基本情報入力シート!H103)</f>
        <v/>
      </c>
      <c r="H89" s="264" t="str">
        <f>IF(基本情報入力シート!I103="","",基本情報入力シート!I103)</f>
        <v/>
      </c>
      <c r="I89" s="264" t="str">
        <f>IF(基本情報入力シート!J103="","",基本情報入力シート!J103)</f>
        <v/>
      </c>
      <c r="J89" s="264" t="str">
        <f>IF(基本情報入力シート!K103="","",基本情報入力シート!K103)</f>
        <v/>
      </c>
      <c r="K89" s="265" t="str">
        <f>IF(基本情報入力シート!L103="","",基本情報入力シート!L103)</f>
        <v/>
      </c>
      <c r="L89" s="248" t="str">
        <f t="shared" si="10"/>
        <v/>
      </c>
      <c r="M89" s="266" t="str">
        <f>IF(基本情報入力シート!T103="","",基本情報入力シート!T103)</f>
        <v/>
      </c>
      <c r="N89" s="266" t="str">
        <f>IF(基本情報入力シート!X103="","",基本情報入力シート!X103)</f>
        <v/>
      </c>
      <c r="O89" s="267" t="str">
        <f>IF(基本情報入力シート!AC103="","",基本情報入力シート!AC103)</f>
        <v/>
      </c>
      <c r="P89" s="268" t="str">
        <f>IF(基本情報入力シート!Z103="","",基本情報入力シート!Z103)</f>
        <v/>
      </c>
      <c r="Q89" s="275" t="str">
        <f>IF(基本情報入力シート!M103="","",基本情報入力シート!M103)</f>
        <v/>
      </c>
      <c r="R89" s="253"/>
      <c r="S89" s="254"/>
      <c r="T89" s="255"/>
      <c r="U89" s="255"/>
      <c r="V89" s="255"/>
      <c r="W89" s="256"/>
      <c r="X89" s="257"/>
      <c r="Y89" s="276"/>
      <c r="Z89" s="276"/>
      <c r="AA89" s="276"/>
      <c r="AB89" s="276"/>
      <c r="AC89" s="276"/>
      <c r="AD89" s="276"/>
      <c r="AE89" s="276"/>
      <c r="AF89" s="277"/>
      <c r="AG89" s="277"/>
      <c r="AH89" s="277"/>
      <c r="AI89" s="278"/>
      <c r="AJ89" s="260"/>
      <c r="AK89" s="332" t="str">
        <f t="shared" si="11"/>
        <v/>
      </c>
      <c r="AL89" s="332" t="str">
        <f t="shared" si="12"/>
        <v/>
      </c>
      <c r="AM89" s="332" t="str">
        <f t="shared" si="13"/>
        <v/>
      </c>
      <c r="AN89" s="334"/>
    </row>
    <row r="90" spans="1:40" ht="27.75" customHeight="1">
      <c r="A90" s="262">
        <f t="shared" si="8"/>
        <v>71</v>
      </c>
      <c r="B90" s="263" t="str">
        <f>IF(基本情報入力シート!C104="","",基本情報入力シート!C104)</f>
        <v/>
      </c>
      <c r="C90" s="264" t="str">
        <f>IF(基本情報入力シート!D104="","",基本情報入力シート!D104)</f>
        <v/>
      </c>
      <c r="D90" s="264" t="str">
        <f>IF(基本情報入力シート!E104="","",基本情報入力シート!E104)</f>
        <v/>
      </c>
      <c r="E90" s="264" t="str">
        <f>IF(基本情報入力シート!F104="","",基本情報入力シート!F104)</f>
        <v/>
      </c>
      <c r="F90" s="264" t="str">
        <f>IF(基本情報入力シート!G104="","",基本情報入力シート!G104)</f>
        <v/>
      </c>
      <c r="G90" s="264" t="str">
        <f>IF(基本情報入力シート!H104="","",基本情報入力シート!H104)</f>
        <v/>
      </c>
      <c r="H90" s="264" t="str">
        <f>IF(基本情報入力シート!I104="","",基本情報入力シート!I104)</f>
        <v/>
      </c>
      <c r="I90" s="264" t="str">
        <f>IF(基本情報入力シート!J104="","",基本情報入力シート!J104)</f>
        <v/>
      </c>
      <c r="J90" s="264" t="str">
        <f>IF(基本情報入力シート!K104="","",基本情報入力シート!K104)</f>
        <v/>
      </c>
      <c r="K90" s="265" t="str">
        <f>IF(基本情報入力シート!L104="","",基本情報入力シート!L104)</f>
        <v/>
      </c>
      <c r="L90" s="248" t="str">
        <f t="shared" ref="L90:L119" si="14">B90&amp;C90</f>
        <v/>
      </c>
      <c r="M90" s="266" t="str">
        <f>IF(基本情報入力シート!T104="","",基本情報入力シート!T104)</f>
        <v/>
      </c>
      <c r="N90" s="266" t="str">
        <f>IF(基本情報入力シート!X104="","",基本情報入力シート!X104)</f>
        <v/>
      </c>
      <c r="O90" s="267" t="str">
        <f>IF(基本情報入力シート!AC104="","",基本情報入力シート!AC104)</f>
        <v/>
      </c>
      <c r="P90" s="268" t="str">
        <f>IF(基本情報入力シート!Z104="","",基本情報入力シート!Z104)</f>
        <v/>
      </c>
      <c r="Q90" s="275" t="str">
        <f>IF(基本情報入力シート!M104="","",基本情報入力シート!M104)</f>
        <v/>
      </c>
      <c r="R90" s="253"/>
      <c r="S90" s="254"/>
      <c r="T90" s="255"/>
      <c r="U90" s="255"/>
      <c r="V90" s="255"/>
      <c r="W90" s="256"/>
      <c r="X90" s="257"/>
      <c r="Y90" s="276"/>
      <c r="Z90" s="276"/>
      <c r="AA90" s="276"/>
      <c r="AB90" s="276"/>
      <c r="AC90" s="276"/>
      <c r="AD90" s="276"/>
      <c r="AE90" s="276"/>
      <c r="AF90" s="277"/>
      <c r="AG90" s="277"/>
      <c r="AH90" s="277"/>
      <c r="AI90" s="278"/>
      <c r="AJ90" s="260"/>
      <c r="AK90" s="332" t="str">
        <f t="shared" si="11"/>
        <v/>
      </c>
      <c r="AL90" s="332" t="str">
        <f t="shared" si="12"/>
        <v/>
      </c>
      <c r="AM90" s="332" t="str">
        <f t="shared" si="13"/>
        <v/>
      </c>
      <c r="AN90" s="334"/>
    </row>
    <row r="91" spans="1:40" ht="27.75" customHeight="1">
      <c r="A91" s="262">
        <f t="shared" si="8"/>
        <v>72</v>
      </c>
      <c r="B91" s="263" t="str">
        <f>IF(基本情報入力シート!C105="","",基本情報入力シート!C105)</f>
        <v/>
      </c>
      <c r="C91" s="264" t="str">
        <f>IF(基本情報入力シート!D105="","",基本情報入力シート!D105)</f>
        <v/>
      </c>
      <c r="D91" s="264" t="str">
        <f>IF(基本情報入力シート!E105="","",基本情報入力シート!E105)</f>
        <v/>
      </c>
      <c r="E91" s="264" t="str">
        <f>IF(基本情報入力シート!F105="","",基本情報入力シート!F105)</f>
        <v/>
      </c>
      <c r="F91" s="264" t="str">
        <f>IF(基本情報入力シート!G105="","",基本情報入力シート!G105)</f>
        <v/>
      </c>
      <c r="G91" s="264" t="str">
        <f>IF(基本情報入力シート!H105="","",基本情報入力シート!H105)</f>
        <v/>
      </c>
      <c r="H91" s="264" t="str">
        <f>IF(基本情報入力シート!I105="","",基本情報入力シート!I105)</f>
        <v/>
      </c>
      <c r="I91" s="264" t="str">
        <f>IF(基本情報入力シート!J105="","",基本情報入力シート!J105)</f>
        <v/>
      </c>
      <c r="J91" s="264" t="str">
        <f>IF(基本情報入力シート!K105="","",基本情報入力シート!K105)</f>
        <v/>
      </c>
      <c r="K91" s="265" t="str">
        <f>IF(基本情報入力シート!L105="","",基本情報入力シート!L105)</f>
        <v/>
      </c>
      <c r="L91" s="248" t="str">
        <f t="shared" si="14"/>
        <v/>
      </c>
      <c r="M91" s="266" t="str">
        <f>IF(基本情報入力シート!T105="","",基本情報入力シート!T105)</f>
        <v/>
      </c>
      <c r="N91" s="266" t="str">
        <f>IF(基本情報入力シート!X105="","",基本情報入力シート!X105)</f>
        <v/>
      </c>
      <c r="O91" s="267" t="str">
        <f>IF(基本情報入力シート!AC105="","",基本情報入力シート!AC105)</f>
        <v/>
      </c>
      <c r="P91" s="268" t="str">
        <f>IF(基本情報入力シート!Z105="","",基本情報入力シート!Z105)</f>
        <v/>
      </c>
      <c r="Q91" s="275" t="str">
        <f>IF(基本情報入力シート!M105="","",基本情報入力シート!M105)</f>
        <v/>
      </c>
      <c r="R91" s="253"/>
      <c r="S91" s="254"/>
      <c r="T91" s="255"/>
      <c r="U91" s="255"/>
      <c r="V91" s="255"/>
      <c r="W91" s="256"/>
      <c r="X91" s="257"/>
      <c r="Y91" s="276"/>
      <c r="Z91" s="276"/>
      <c r="AA91" s="276"/>
      <c r="AB91" s="276"/>
      <c r="AC91" s="276"/>
      <c r="AD91" s="276"/>
      <c r="AE91" s="276"/>
      <c r="AF91" s="277"/>
      <c r="AG91" s="277"/>
      <c r="AH91" s="277"/>
      <c r="AI91" s="278"/>
      <c r="AJ91" s="260"/>
      <c r="AK91" s="332" t="str">
        <f t="shared" si="11"/>
        <v/>
      </c>
      <c r="AL91" s="332" t="str">
        <f t="shared" si="12"/>
        <v/>
      </c>
      <c r="AM91" s="332" t="str">
        <f t="shared" si="13"/>
        <v/>
      </c>
      <c r="AN91" s="334"/>
    </row>
    <row r="92" spans="1:40" ht="27.75" customHeight="1">
      <c r="A92" s="262">
        <f t="shared" si="8"/>
        <v>73</v>
      </c>
      <c r="B92" s="263" t="str">
        <f>IF(基本情報入力シート!C106="","",基本情報入力シート!C106)</f>
        <v/>
      </c>
      <c r="C92" s="264" t="str">
        <f>IF(基本情報入力シート!D106="","",基本情報入力シート!D106)</f>
        <v/>
      </c>
      <c r="D92" s="264" t="str">
        <f>IF(基本情報入力シート!E106="","",基本情報入力シート!E106)</f>
        <v/>
      </c>
      <c r="E92" s="264" t="str">
        <f>IF(基本情報入力シート!F106="","",基本情報入力シート!F106)</f>
        <v/>
      </c>
      <c r="F92" s="264" t="str">
        <f>IF(基本情報入力シート!G106="","",基本情報入力シート!G106)</f>
        <v/>
      </c>
      <c r="G92" s="264" t="str">
        <f>IF(基本情報入力シート!H106="","",基本情報入力シート!H106)</f>
        <v/>
      </c>
      <c r="H92" s="264" t="str">
        <f>IF(基本情報入力シート!I106="","",基本情報入力シート!I106)</f>
        <v/>
      </c>
      <c r="I92" s="264" t="str">
        <f>IF(基本情報入力シート!J106="","",基本情報入力シート!J106)</f>
        <v/>
      </c>
      <c r="J92" s="264" t="str">
        <f>IF(基本情報入力シート!K106="","",基本情報入力シート!K106)</f>
        <v/>
      </c>
      <c r="K92" s="265" t="str">
        <f>IF(基本情報入力シート!L106="","",基本情報入力シート!L106)</f>
        <v/>
      </c>
      <c r="L92" s="248" t="str">
        <f t="shared" si="14"/>
        <v/>
      </c>
      <c r="M92" s="266" t="str">
        <f>IF(基本情報入力シート!T106="","",基本情報入力シート!T106)</f>
        <v/>
      </c>
      <c r="N92" s="266" t="str">
        <f>IF(基本情報入力シート!X106="","",基本情報入力シート!X106)</f>
        <v/>
      </c>
      <c r="O92" s="267" t="str">
        <f>IF(基本情報入力シート!AC106="","",基本情報入力シート!AC106)</f>
        <v/>
      </c>
      <c r="P92" s="268" t="str">
        <f>IF(基本情報入力シート!Z106="","",基本情報入力シート!Z106)</f>
        <v/>
      </c>
      <c r="Q92" s="275" t="str">
        <f>IF(基本情報入力シート!M106="","",基本情報入力シート!M106)</f>
        <v/>
      </c>
      <c r="R92" s="253"/>
      <c r="S92" s="254"/>
      <c r="T92" s="255"/>
      <c r="U92" s="255"/>
      <c r="V92" s="255"/>
      <c r="W92" s="256"/>
      <c r="X92" s="257"/>
      <c r="Y92" s="276"/>
      <c r="Z92" s="276"/>
      <c r="AA92" s="276"/>
      <c r="AB92" s="276"/>
      <c r="AC92" s="276"/>
      <c r="AD92" s="276"/>
      <c r="AE92" s="276"/>
      <c r="AF92" s="277"/>
      <c r="AG92" s="277"/>
      <c r="AH92" s="277"/>
      <c r="AI92" s="278"/>
      <c r="AJ92" s="260"/>
      <c r="AK92" s="332" t="str">
        <f t="shared" si="11"/>
        <v/>
      </c>
      <c r="AL92" s="332" t="str">
        <f t="shared" si="12"/>
        <v/>
      </c>
      <c r="AM92" s="332" t="str">
        <f t="shared" si="13"/>
        <v/>
      </c>
      <c r="AN92" s="334"/>
    </row>
    <row r="93" spans="1:40" ht="27.75" customHeight="1">
      <c r="A93" s="262">
        <f t="shared" si="8"/>
        <v>74</v>
      </c>
      <c r="B93" s="263" t="str">
        <f>IF(基本情報入力シート!C107="","",基本情報入力シート!C107)</f>
        <v/>
      </c>
      <c r="C93" s="264" t="str">
        <f>IF(基本情報入力シート!D107="","",基本情報入力シート!D107)</f>
        <v/>
      </c>
      <c r="D93" s="264" t="str">
        <f>IF(基本情報入力シート!E107="","",基本情報入力シート!E107)</f>
        <v/>
      </c>
      <c r="E93" s="264" t="str">
        <f>IF(基本情報入力シート!F107="","",基本情報入力シート!F107)</f>
        <v/>
      </c>
      <c r="F93" s="264" t="str">
        <f>IF(基本情報入力シート!G107="","",基本情報入力シート!G107)</f>
        <v/>
      </c>
      <c r="G93" s="264" t="str">
        <f>IF(基本情報入力シート!H107="","",基本情報入力シート!H107)</f>
        <v/>
      </c>
      <c r="H93" s="264" t="str">
        <f>IF(基本情報入力シート!I107="","",基本情報入力シート!I107)</f>
        <v/>
      </c>
      <c r="I93" s="264" t="str">
        <f>IF(基本情報入力シート!J107="","",基本情報入力シート!J107)</f>
        <v/>
      </c>
      <c r="J93" s="264" t="str">
        <f>IF(基本情報入力シート!K107="","",基本情報入力シート!K107)</f>
        <v/>
      </c>
      <c r="K93" s="265" t="str">
        <f>IF(基本情報入力シート!L107="","",基本情報入力シート!L107)</f>
        <v/>
      </c>
      <c r="L93" s="248" t="str">
        <f t="shared" si="14"/>
        <v/>
      </c>
      <c r="M93" s="266" t="str">
        <f>IF(基本情報入力シート!T107="","",基本情報入力シート!T107)</f>
        <v/>
      </c>
      <c r="N93" s="266" t="str">
        <f>IF(基本情報入力シート!X107="","",基本情報入力シート!X107)</f>
        <v/>
      </c>
      <c r="O93" s="267" t="str">
        <f>IF(基本情報入力シート!AC107="","",基本情報入力シート!AC107)</f>
        <v/>
      </c>
      <c r="P93" s="268" t="str">
        <f>IF(基本情報入力シート!Z107="","",基本情報入力シート!Z107)</f>
        <v/>
      </c>
      <c r="Q93" s="275" t="str">
        <f>IF(基本情報入力シート!M107="","",基本情報入力シート!M107)</f>
        <v/>
      </c>
      <c r="R93" s="253"/>
      <c r="S93" s="254"/>
      <c r="T93" s="255"/>
      <c r="U93" s="255"/>
      <c r="V93" s="255"/>
      <c r="W93" s="256"/>
      <c r="X93" s="257"/>
      <c r="Y93" s="276"/>
      <c r="Z93" s="276"/>
      <c r="AA93" s="276"/>
      <c r="AB93" s="276"/>
      <c r="AC93" s="276"/>
      <c r="AD93" s="276"/>
      <c r="AE93" s="276"/>
      <c r="AF93" s="277"/>
      <c r="AG93" s="277"/>
      <c r="AH93" s="277"/>
      <c r="AI93" s="278"/>
      <c r="AJ93" s="260"/>
      <c r="AK93" s="332" t="str">
        <f t="shared" si="11"/>
        <v/>
      </c>
      <c r="AL93" s="332" t="str">
        <f t="shared" si="12"/>
        <v/>
      </c>
      <c r="AM93" s="332" t="str">
        <f t="shared" si="13"/>
        <v/>
      </c>
      <c r="AN93" s="334"/>
    </row>
    <row r="94" spans="1:40" ht="27.75" customHeight="1">
      <c r="A94" s="262">
        <f t="shared" si="8"/>
        <v>75</v>
      </c>
      <c r="B94" s="263" t="str">
        <f>IF(基本情報入力シート!C108="","",基本情報入力シート!C108)</f>
        <v/>
      </c>
      <c r="C94" s="264" t="str">
        <f>IF(基本情報入力シート!D108="","",基本情報入力シート!D108)</f>
        <v/>
      </c>
      <c r="D94" s="264" t="str">
        <f>IF(基本情報入力シート!E108="","",基本情報入力シート!E108)</f>
        <v/>
      </c>
      <c r="E94" s="264" t="str">
        <f>IF(基本情報入力シート!F108="","",基本情報入力シート!F108)</f>
        <v/>
      </c>
      <c r="F94" s="264" t="str">
        <f>IF(基本情報入力シート!G108="","",基本情報入力シート!G108)</f>
        <v/>
      </c>
      <c r="G94" s="264" t="str">
        <f>IF(基本情報入力シート!H108="","",基本情報入力シート!H108)</f>
        <v/>
      </c>
      <c r="H94" s="264" t="str">
        <f>IF(基本情報入力シート!I108="","",基本情報入力シート!I108)</f>
        <v/>
      </c>
      <c r="I94" s="264" t="str">
        <f>IF(基本情報入力シート!J108="","",基本情報入力シート!J108)</f>
        <v/>
      </c>
      <c r="J94" s="264" t="str">
        <f>IF(基本情報入力シート!K108="","",基本情報入力シート!K108)</f>
        <v/>
      </c>
      <c r="K94" s="265" t="str">
        <f>IF(基本情報入力シート!L108="","",基本情報入力シート!L108)</f>
        <v/>
      </c>
      <c r="L94" s="248" t="str">
        <f t="shared" si="14"/>
        <v/>
      </c>
      <c r="M94" s="266" t="str">
        <f>IF(基本情報入力シート!T108="","",基本情報入力シート!T108)</f>
        <v/>
      </c>
      <c r="N94" s="266" t="str">
        <f>IF(基本情報入力シート!X108="","",基本情報入力シート!X108)</f>
        <v/>
      </c>
      <c r="O94" s="267" t="str">
        <f>IF(基本情報入力シート!AC108="","",基本情報入力シート!AC108)</f>
        <v/>
      </c>
      <c r="P94" s="268" t="str">
        <f>IF(基本情報入力シート!Z108="","",基本情報入力シート!Z108)</f>
        <v/>
      </c>
      <c r="Q94" s="275" t="str">
        <f>IF(基本情報入力シート!M108="","",基本情報入力シート!M108)</f>
        <v/>
      </c>
      <c r="R94" s="253"/>
      <c r="S94" s="254"/>
      <c r="T94" s="255"/>
      <c r="U94" s="255"/>
      <c r="V94" s="255"/>
      <c r="W94" s="256"/>
      <c r="X94" s="257"/>
      <c r="Y94" s="276"/>
      <c r="Z94" s="276"/>
      <c r="AA94" s="276"/>
      <c r="AB94" s="276"/>
      <c r="AC94" s="276"/>
      <c r="AD94" s="276"/>
      <c r="AE94" s="276"/>
      <c r="AF94" s="277"/>
      <c r="AG94" s="277"/>
      <c r="AH94" s="277"/>
      <c r="AI94" s="278"/>
      <c r="AJ94" s="260"/>
      <c r="AK94" s="332" t="str">
        <f t="shared" si="11"/>
        <v/>
      </c>
      <c r="AL94" s="332" t="str">
        <f t="shared" si="12"/>
        <v/>
      </c>
      <c r="AM94" s="332" t="str">
        <f t="shared" si="13"/>
        <v/>
      </c>
      <c r="AN94" s="334"/>
    </row>
    <row r="95" spans="1:40" ht="27.75" customHeight="1">
      <c r="A95" s="262">
        <f t="shared" si="8"/>
        <v>76</v>
      </c>
      <c r="B95" s="263" t="str">
        <f>IF(基本情報入力シート!C109="","",基本情報入力シート!C109)</f>
        <v/>
      </c>
      <c r="C95" s="264" t="str">
        <f>IF(基本情報入力シート!D109="","",基本情報入力シート!D109)</f>
        <v/>
      </c>
      <c r="D95" s="264" t="str">
        <f>IF(基本情報入力シート!E109="","",基本情報入力シート!E109)</f>
        <v/>
      </c>
      <c r="E95" s="264" t="str">
        <f>IF(基本情報入力シート!F109="","",基本情報入力シート!F109)</f>
        <v/>
      </c>
      <c r="F95" s="264" t="str">
        <f>IF(基本情報入力シート!G109="","",基本情報入力シート!G109)</f>
        <v/>
      </c>
      <c r="G95" s="264" t="str">
        <f>IF(基本情報入力シート!H109="","",基本情報入力シート!H109)</f>
        <v/>
      </c>
      <c r="H95" s="264" t="str">
        <f>IF(基本情報入力シート!I109="","",基本情報入力シート!I109)</f>
        <v/>
      </c>
      <c r="I95" s="264" t="str">
        <f>IF(基本情報入力シート!J109="","",基本情報入力シート!J109)</f>
        <v/>
      </c>
      <c r="J95" s="264" t="str">
        <f>IF(基本情報入力シート!K109="","",基本情報入力シート!K109)</f>
        <v/>
      </c>
      <c r="K95" s="265" t="str">
        <f>IF(基本情報入力シート!L109="","",基本情報入力シート!L109)</f>
        <v/>
      </c>
      <c r="L95" s="248" t="str">
        <f t="shared" si="14"/>
        <v/>
      </c>
      <c r="M95" s="266" t="str">
        <f>IF(基本情報入力シート!T109="","",基本情報入力シート!T109)</f>
        <v/>
      </c>
      <c r="N95" s="266" t="str">
        <f>IF(基本情報入力シート!X109="","",基本情報入力シート!X109)</f>
        <v/>
      </c>
      <c r="O95" s="267" t="str">
        <f>IF(基本情報入力シート!AC109="","",基本情報入力シート!AC109)</f>
        <v/>
      </c>
      <c r="P95" s="268" t="str">
        <f>IF(基本情報入力シート!Z109="","",基本情報入力シート!Z109)</f>
        <v/>
      </c>
      <c r="Q95" s="275" t="str">
        <f>IF(基本情報入力シート!M109="","",基本情報入力シート!M109)</f>
        <v/>
      </c>
      <c r="R95" s="253"/>
      <c r="S95" s="254"/>
      <c r="T95" s="255"/>
      <c r="U95" s="255"/>
      <c r="V95" s="255"/>
      <c r="W95" s="256"/>
      <c r="X95" s="257"/>
      <c r="Y95" s="276"/>
      <c r="Z95" s="276"/>
      <c r="AA95" s="276"/>
      <c r="AB95" s="276"/>
      <c r="AC95" s="276"/>
      <c r="AD95" s="276"/>
      <c r="AE95" s="276"/>
      <c r="AF95" s="277"/>
      <c r="AG95" s="277"/>
      <c r="AH95" s="277"/>
      <c r="AI95" s="278"/>
      <c r="AJ95" s="260"/>
      <c r="AK95" s="332" t="str">
        <f t="shared" si="11"/>
        <v/>
      </c>
      <c r="AL95" s="332" t="str">
        <f t="shared" si="12"/>
        <v/>
      </c>
      <c r="AM95" s="332" t="str">
        <f t="shared" si="13"/>
        <v/>
      </c>
      <c r="AN95" s="334"/>
    </row>
    <row r="96" spans="1:40" ht="27.75" customHeight="1">
      <c r="A96" s="262">
        <f t="shared" si="8"/>
        <v>77</v>
      </c>
      <c r="B96" s="263" t="str">
        <f>IF(基本情報入力シート!C110="","",基本情報入力シート!C110)</f>
        <v/>
      </c>
      <c r="C96" s="264" t="str">
        <f>IF(基本情報入力シート!D110="","",基本情報入力シート!D110)</f>
        <v/>
      </c>
      <c r="D96" s="264" t="str">
        <f>IF(基本情報入力シート!E110="","",基本情報入力シート!E110)</f>
        <v/>
      </c>
      <c r="E96" s="264" t="str">
        <f>IF(基本情報入力シート!F110="","",基本情報入力シート!F110)</f>
        <v/>
      </c>
      <c r="F96" s="264" t="str">
        <f>IF(基本情報入力シート!G110="","",基本情報入力シート!G110)</f>
        <v/>
      </c>
      <c r="G96" s="264" t="str">
        <f>IF(基本情報入力シート!H110="","",基本情報入力シート!H110)</f>
        <v/>
      </c>
      <c r="H96" s="264" t="str">
        <f>IF(基本情報入力シート!I110="","",基本情報入力シート!I110)</f>
        <v/>
      </c>
      <c r="I96" s="264" t="str">
        <f>IF(基本情報入力シート!J110="","",基本情報入力シート!J110)</f>
        <v/>
      </c>
      <c r="J96" s="264" t="str">
        <f>IF(基本情報入力シート!K110="","",基本情報入力シート!K110)</f>
        <v/>
      </c>
      <c r="K96" s="265" t="str">
        <f>IF(基本情報入力シート!L110="","",基本情報入力シート!L110)</f>
        <v/>
      </c>
      <c r="L96" s="248" t="str">
        <f t="shared" si="14"/>
        <v/>
      </c>
      <c r="M96" s="266" t="str">
        <f>IF(基本情報入力シート!T110="","",基本情報入力シート!T110)</f>
        <v/>
      </c>
      <c r="N96" s="266" t="str">
        <f>IF(基本情報入力シート!X110="","",基本情報入力シート!X110)</f>
        <v/>
      </c>
      <c r="O96" s="267" t="str">
        <f>IF(基本情報入力シート!AC110="","",基本情報入力シート!AC110)</f>
        <v/>
      </c>
      <c r="P96" s="268" t="str">
        <f>IF(基本情報入力シート!Z110="","",基本情報入力シート!Z110)</f>
        <v/>
      </c>
      <c r="Q96" s="275" t="str">
        <f>IF(基本情報入力シート!M110="","",基本情報入力シート!M110)</f>
        <v/>
      </c>
      <c r="R96" s="253"/>
      <c r="S96" s="254"/>
      <c r="T96" s="255"/>
      <c r="U96" s="255"/>
      <c r="V96" s="255"/>
      <c r="W96" s="256"/>
      <c r="X96" s="257"/>
      <c r="Y96" s="276"/>
      <c r="Z96" s="276"/>
      <c r="AA96" s="276"/>
      <c r="AB96" s="276"/>
      <c r="AC96" s="276"/>
      <c r="AD96" s="276"/>
      <c r="AE96" s="276"/>
      <c r="AF96" s="277"/>
      <c r="AG96" s="277"/>
      <c r="AH96" s="277"/>
      <c r="AI96" s="278"/>
      <c r="AJ96" s="260"/>
      <c r="AK96" s="332" t="str">
        <f t="shared" si="11"/>
        <v/>
      </c>
      <c r="AL96" s="332" t="str">
        <f t="shared" si="12"/>
        <v/>
      </c>
      <c r="AM96" s="332" t="str">
        <f t="shared" si="13"/>
        <v/>
      </c>
      <c r="AN96" s="334"/>
    </row>
    <row r="97" spans="1:40" ht="27.75" customHeight="1">
      <c r="A97" s="262">
        <f t="shared" si="8"/>
        <v>78</v>
      </c>
      <c r="B97" s="263" t="str">
        <f>IF(基本情報入力シート!C111="","",基本情報入力シート!C111)</f>
        <v/>
      </c>
      <c r="C97" s="264" t="str">
        <f>IF(基本情報入力シート!D111="","",基本情報入力シート!D111)</f>
        <v/>
      </c>
      <c r="D97" s="264" t="str">
        <f>IF(基本情報入力シート!E111="","",基本情報入力シート!E111)</f>
        <v/>
      </c>
      <c r="E97" s="264" t="str">
        <f>IF(基本情報入力シート!F111="","",基本情報入力シート!F111)</f>
        <v/>
      </c>
      <c r="F97" s="264" t="str">
        <f>IF(基本情報入力シート!G111="","",基本情報入力シート!G111)</f>
        <v/>
      </c>
      <c r="G97" s="264" t="str">
        <f>IF(基本情報入力シート!H111="","",基本情報入力シート!H111)</f>
        <v/>
      </c>
      <c r="H97" s="264" t="str">
        <f>IF(基本情報入力シート!I111="","",基本情報入力シート!I111)</f>
        <v/>
      </c>
      <c r="I97" s="264" t="str">
        <f>IF(基本情報入力シート!J111="","",基本情報入力シート!J111)</f>
        <v/>
      </c>
      <c r="J97" s="264" t="str">
        <f>IF(基本情報入力シート!K111="","",基本情報入力シート!K111)</f>
        <v/>
      </c>
      <c r="K97" s="265" t="str">
        <f>IF(基本情報入力シート!L111="","",基本情報入力シート!L111)</f>
        <v/>
      </c>
      <c r="L97" s="248" t="str">
        <f t="shared" si="14"/>
        <v/>
      </c>
      <c r="M97" s="266" t="str">
        <f>IF(基本情報入力シート!T111="","",基本情報入力シート!T111)</f>
        <v/>
      </c>
      <c r="N97" s="266" t="str">
        <f>IF(基本情報入力シート!X111="","",基本情報入力シート!X111)</f>
        <v/>
      </c>
      <c r="O97" s="267" t="str">
        <f>IF(基本情報入力シート!AC111="","",基本情報入力シート!AC111)</f>
        <v/>
      </c>
      <c r="P97" s="268" t="str">
        <f>IF(基本情報入力シート!Z111="","",基本情報入力シート!Z111)</f>
        <v/>
      </c>
      <c r="Q97" s="275" t="str">
        <f>IF(基本情報入力シート!M111="","",基本情報入力シート!M111)</f>
        <v/>
      </c>
      <c r="R97" s="253"/>
      <c r="S97" s="254"/>
      <c r="T97" s="255"/>
      <c r="U97" s="255"/>
      <c r="V97" s="255"/>
      <c r="W97" s="256"/>
      <c r="X97" s="257"/>
      <c r="Y97" s="276"/>
      <c r="Z97" s="276"/>
      <c r="AA97" s="276"/>
      <c r="AB97" s="276"/>
      <c r="AC97" s="276"/>
      <c r="AD97" s="276"/>
      <c r="AE97" s="276"/>
      <c r="AF97" s="277"/>
      <c r="AG97" s="277"/>
      <c r="AH97" s="277"/>
      <c r="AI97" s="278"/>
      <c r="AJ97" s="260"/>
      <c r="AK97" s="332" t="str">
        <f t="shared" si="11"/>
        <v/>
      </c>
      <c r="AL97" s="332" t="str">
        <f t="shared" si="12"/>
        <v/>
      </c>
      <c r="AM97" s="332" t="str">
        <f t="shared" si="13"/>
        <v/>
      </c>
      <c r="AN97" s="334"/>
    </row>
    <row r="98" spans="1:40" ht="27.75" customHeight="1">
      <c r="A98" s="262">
        <f t="shared" si="8"/>
        <v>79</v>
      </c>
      <c r="B98" s="263" t="str">
        <f>IF(基本情報入力シート!C112="","",基本情報入力シート!C112)</f>
        <v/>
      </c>
      <c r="C98" s="264" t="str">
        <f>IF(基本情報入力シート!D112="","",基本情報入力シート!D112)</f>
        <v/>
      </c>
      <c r="D98" s="264" t="str">
        <f>IF(基本情報入力シート!E112="","",基本情報入力シート!E112)</f>
        <v/>
      </c>
      <c r="E98" s="264" t="str">
        <f>IF(基本情報入力シート!F112="","",基本情報入力シート!F112)</f>
        <v/>
      </c>
      <c r="F98" s="264" t="str">
        <f>IF(基本情報入力シート!G112="","",基本情報入力シート!G112)</f>
        <v/>
      </c>
      <c r="G98" s="264" t="str">
        <f>IF(基本情報入力シート!H112="","",基本情報入力シート!H112)</f>
        <v/>
      </c>
      <c r="H98" s="264" t="str">
        <f>IF(基本情報入力シート!I112="","",基本情報入力シート!I112)</f>
        <v/>
      </c>
      <c r="I98" s="264" t="str">
        <f>IF(基本情報入力シート!J112="","",基本情報入力シート!J112)</f>
        <v/>
      </c>
      <c r="J98" s="264" t="str">
        <f>IF(基本情報入力シート!K112="","",基本情報入力シート!K112)</f>
        <v/>
      </c>
      <c r="K98" s="265" t="str">
        <f>IF(基本情報入力シート!L112="","",基本情報入力シート!L112)</f>
        <v/>
      </c>
      <c r="L98" s="248" t="str">
        <f t="shared" si="14"/>
        <v/>
      </c>
      <c r="M98" s="266" t="str">
        <f>IF(基本情報入力シート!T112="","",基本情報入力シート!T112)</f>
        <v/>
      </c>
      <c r="N98" s="266" t="str">
        <f>IF(基本情報入力シート!X112="","",基本情報入力シート!X112)</f>
        <v/>
      </c>
      <c r="O98" s="267" t="str">
        <f>IF(基本情報入力シート!AC112="","",基本情報入力シート!AC112)</f>
        <v/>
      </c>
      <c r="P98" s="268" t="str">
        <f>IF(基本情報入力シート!Z112="","",基本情報入力シート!Z112)</f>
        <v/>
      </c>
      <c r="Q98" s="275" t="str">
        <f>IF(基本情報入力シート!M112="","",基本情報入力シート!M112)</f>
        <v/>
      </c>
      <c r="R98" s="253"/>
      <c r="S98" s="254"/>
      <c r="T98" s="255"/>
      <c r="U98" s="255"/>
      <c r="V98" s="255"/>
      <c r="W98" s="256"/>
      <c r="X98" s="257"/>
      <c r="Y98" s="276"/>
      <c r="Z98" s="276"/>
      <c r="AA98" s="276"/>
      <c r="AB98" s="276"/>
      <c r="AC98" s="276"/>
      <c r="AD98" s="276"/>
      <c r="AE98" s="276"/>
      <c r="AF98" s="277"/>
      <c r="AG98" s="277"/>
      <c r="AH98" s="277"/>
      <c r="AI98" s="278"/>
      <c r="AJ98" s="260"/>
      <c r="AK98" s="332" t="str">
        <f t="shared" si="11"/>
        <v/>
      </c>
      <c r="AL98" s="332" t="str">
        <f t="shared" si="12"/>
        <v/>
      </c>
      <c r="AM98" s="332" t="str">
        <f t="shared" si="13"/>
        <v/>
      </c>
      <c r="AN98" s="334"/>
    </row>
    <row r="99" spans="1:40" ht="27.75" customHeight="1">
      <c r="A99" s="262">
        <f t="shared" si="8"/>
        <v>80</v>
      </c>
      <c r="B99" s="263" t="str">
        <f>IF(基本情報入力シート!C113="","",基本情報入力シート!C113)</f>
        <v/>
      </c>
      <c r="C99" s="264" t="str">
        <f>IF(基本情報入力シート!D113="","",基本情報入力シート!D113)</f>
        <v/>
      </c>
      <c r="D99" s="264" t="str">
        <f>IF(基本情報入力シート!E113="","",基本情報入力シート!E113)</f>
        <v/>
      </c>
      <c r="E99" s="264" t="str">
        <f>IF(基本情報入力シート!F113="","",基本情報入力シート!F113)</f>
        <v/>
      </c>
      <c r="F99" s="264" t="str">
        <f>IF(基本情報入力シート!G113="","",基本情報入力シート!G113)</f>
        <v/>
      </c>
      <c r="G99" s="264" t="str">
        <f>IF(基本情報入力シート!H113="","",基本情報入力シート!H113)</f>
        <v/>
      </c>
      <c r="H99" s="264" t="str">
        <f>IF(基本情報入力シート!I113="","",基本情報入力シート!I113)</f>
        <v/>
      </c>
      <c r="I99" s="264" t="str">
        <f>IF(基本情報入力シート!J113="","",基本情報入力シート!J113)</f>
        <v/>
      </c>
      <c r="J99" s="264" t="str">
        <f>IF(基本情報入力シート!K113="","",基本情報入力シート!K113)</f>
        <v/>
      </c>
      <c r="K99" s="265" t="str">
        <f>IF(基本情報入力シート!L113="","",基本情報入力シート!L113)</f>
        <v/>
      </c>
      <c r="L99" s="248" t="str">
        <f t="shared" si="14"/>
        <v/>
      </c>
      <c r="M99" s="266" t="str">
        <f>IF(基本情報入力シート!T113="","",基本情報入力シート!T113)</f>
        <v/>
      </c>
      <c r="N99" s="266" t="str">
        <f>IF(基本情報入力シート!X113="","",基本情報入力シート!X113)</f>
        <v/>
      </c>
      <c r="O99" s="267" t="str">
        <f>IF(基本情報入力シート!AC113="","",基本情報入力シート!AC113)</f>
        <v/>
      </c>
      <c r="P99" s="268" t="str">
        <f>IF(基本情報入力シート!Z113="","",基本情報入力シート!Z113)</f>
        <v/>
      </c>
      <c r="Q99" s="275" t="str">
        <f>IF(基本情報入力シート!M113="","",基本情報入力シート!M113)</f>
        <v/>
      </c>
      <c r="R99" s="253"/>
      <c r="S99" s="254"/>
      <c r="T99" s="255"/>
      <c r="U99" s="255"/>
      <c r="V99" s="255"/>
      <c r="W99" s="256"/>
      <c r="X99" s="257"/>
      <c r="Y99" s="276"/>
      <c r="Z99" s="276"/>
      <c r="AA99" s="276"/>
      <c r="AB99" s="276"/>
      <c r="AC99" s="276"/>
      <c r="AD99" s="276"/>
      <c r="AE99" s="276"/>
      <c r="AF99" s="277"/>
      <c r="AG99" s="277"/>
      <c r="AH99" s="277"/>
      <c r="AI99" s="278"/>
      <c r="AJ99" s="260"/>
      <c r="AK99" s="332" t="str">
        <f t="shared" si="11"/>
        <v/>
      </c>
      <c r="AL99" s="332" t="str">
        <f t="shared" si="12"/>
        <v/>
      </c>
      <c r="AM99" s="332" t="str">
        <f t="shared" si="13"/>
        <v/>
      </c>
      <c r="AN99" s="334"/>
    </row>
    <row r="100" spans="1:40" ht="27.75" customHeight="1">
      <c r="A100" s="262">
        <f t="shared" si="8"/>
        <v>81</v>
      </c>
      <c r="B100" s="263" t="str">
        <f>IF(基本情報入力シート!C114="","",基本情報入力シート!C114)</f>
        <v/>
      </c>
      <c r="C100" s="264" t="str">
        <f>IF(基本情報入力シート!D114="","",基本情報入力シート!D114)</f>
        <v/>
      </c>
      <c r="D100" s="264" t="str">
        <f>IF(基本情報入力シート!E114="","",基本情報入力シート!E114)</f>
        <v/>
      </c>
      <c r="E100" s="264" t="str">
        <f>IF(基本情報入力シート!F114="","",基本情報入力シート!F114)</f>
        <v/>
      </c>
      <c r="F100" s="264" t="str">
        <f>IF(基本情報入力シート!G114="","",基本情報入力シート!G114)</f>
        <v/>
      </c>
      <c r="G100" s="264" t="str">
        <f>IF(基本情報入力シート!H114="","",基本情報入力シート!H114)</f>
        <v/>
      </c>
      <c r="H100" s="264" t="str">
        <f>IF(基本情報入力シート!I114="","",基本情報入力シート!I114)</f>
        <v/>
      </c>
      <c r="I100" s="264" t="str">
        <f>IF(基本情報入力シート!J114="","",基本情報入力シート!J114)</f>
        <v/>
      </c>
      <c r="J100" s="264" t="str">
        <f>IF(基本情報入力シート!K114="","",基本情報入力シート!K114)</f>
        <v/>
      </c>
      <c r="K100" s="265" t="str">
        <f>IF(基本情報入力シート!L114="","",基本情報入力シート!L114)</f>
        <v/>
      </c>
      <c r="L100" s="248" t="str">
        <f t="shared" si="14"/>
        <v/>
      </c>
      <c r="M100" s="266" t="str">
        <f>IF(基本情報入力シート!T114="","",基本情報入力シート!T114)</f>
        <v/>
      </c>
      <c r="N100" s="266" t="str">
        <f>IF(基本情報入力シート!X114="","",基本情報入力シート!X114)</f>
        <v/>
      </c>
      <c r="O100" s="267" t="str">
        <f>IF(基本情報入力シート!AC114="","",基本情報入力シート!AC114)</f>
        <v/>
      </c>
      <c r="P100" s="268" t="str">
        <f>IF(基本情報入力シート!Z114="","",基本情報入力シート!Z114)</f>
        <v/>
      </c>
      <c r="Q100" s="275" t="str">
        <f>IF(基本情報入力シート!M114="","",基本情報入力シート!M114)</f>
        <v/>
      </c>
      <c r="R100" s="253"/>
      <c r="S100" s="254"/>
      <c r="T100" s="255"/>
      <c r="U100" s="255"/>
      <c r="V100" s="255"/>
      <c r="W100" s="256"/>
      <c r="X100" s="257"/>
      <c r="Y100" s="276"/>
      <c r="Z100" s="276"/>
      <c r="AA100" s="276"/>
      <c r="AB100" s="276"/>
      <c r="AC100" s="276"/>
      <c r="AD100" s="276"/>
      <c r="AE100" s="276"/>
      <c r="AF100" s="277"/>
      <c r="AG100" s="277"/>
      <c r="AH100" s="277"/>
      <c r="AI100" s="278"/>
      <c r="AJ100" s="260"/>
      <c r="AK100" s="332" t="str">
        <f t="shared" si="11"/>
        <v/>
      </c>
      <c r="AL100" s="332" t="str">
        <f t="shared" si="12"/>
        <v/>
      </c>
      <c r="AM100" s="332" t="str">
        <f t="shared" si="13"/>
        <v/>
      </c>
      <c r="AN100" s="334"/>
    </row>
    <row r="101" spans="1:40" ht="27.75" customHeight="1">
      <c r="A101" s="262">
        <f t="shared" si="8"/>
        <v>82</v>
      </c>
      <c r="B101" s="263" t="str">
        <f>IF(基本情報入力シート!C115="","",基本情報入力シート!C115)</f>
        <v/>
      </c>
      <c r="C101" s="264" t="str">
        <f>IF(基本情報入力シート!D115="","",基本情報入力シート!D115)</f>
        <v/>
      </c>
      <c r="D101" s="264" t="str">
        <f>IF(基本情報入力シート!E115="","",基本情報入力シート!E115)</f>
        <v/>
      </c>
      <c r="E101" s="264" t="str">
        <f>IF(基本情報入力シート!F115="","",基本情報入力シート!F115)</f>
        <v/>
      </c>
      <c r="F101" s="264" t="str">
        <f>IF(基本情報入力シート!G115="","",基本情報入力シート!G115)</f>
        <v/>
      </c>
      <c r="G101" s="264" t="str">
        <f>IF(基本情報入力シート!H115="","",基本情報入力シート!H115)</f>
        <v/>
      </c>
      <c r="H101" s="264" t="str">
        <f>IF(基本情報入力シート!I115="","",基本情報入力シート!I115)</f>
        <v/>
      </c>
      <c r="I101" s="264" t="str">
        <f>IF(基本情報入力シート!J115="","",基本情報入力シート!J115)</f>
        <v/>
      </c>
      <c r="J101" s="264" t="str">
        <f>IF(基本情報入力シート!K115="","",基本情報入力シート!K115)</f>
        <v/>
      </c>
      <c r="K101" s="265" t="str">
        <f>IF(基本情報入力シート!L115="","",基本情報入力シート!L115)</f>
        <v/>
      </c>
      <c r="L101" s="248" t="str">
        <f t="shared" si="14"/>
        <v/>
      </c>
      <c r="M101" s="266" t="str">
        <f>IF(基本情報入力シート!T115="","",基本情報入力シート!T115)</f>
        <v/>
      </c>
      <c r="N101" s="266" t="str">
        <f>IF(基本情報入力シート!X115="","",基本情報入力シート!X115)</f>
        <v/>
      </c>
      <c r="O101" s="267" t="str">
        <f>IF(基本情報入力シート!AC115="","",基本情報入力シート!AC115)</f>
        <v/>
      </c>
      <c r="P101" s="268" t="str">
        <f>IF(基本情報入力シート!Z115="","",基本情報入力シート!Z115)</f>
        <v/>
      </c>
      <c r="Q101" s="275" t="str">
        <f>IF(基本情報入力シート!M115="","",基本情報入力シート!M115)</f>
        <v/>
      </c>
      <c r="R101" s="253"/>
      <c r="S101" s="254"/>
      <c r="T101" s="255"/>
      <c r="U101" s="255"/>
      <c r="V101" s="255"/>
      <c r="W101" s="256"/>
      <c r="X101" s="257"/>
      <c r="Y101" s="276"/>
      <c r="Z101" s="276"/>
      <c r="AA101" s="276"/>
      <c r="AB101" s="276"/>
      <c r="AC101" s="276"/>
      <c r="AD101" s="276"/>
      <c r="AE101" s="276"/>
      <c r="AF101" s="277"/>
      <c r="AG101" s="277"/>
      <c r="AH101" s="277"/>
      <c r="AI101" s="278"/>
      <c r="AJ101" s="260"/>
      <c r="AK101" s="332" t="str">
        <f t="shared" si="11"/>
        <v/>
      </c>
      <c r="AL101" s="332" t="str">
        <f t="shared" si="12"/>
        <v/>
      </c>
      <c r="AM101" s="332" t="str">
        <f t="shared" si="13"/>
        <v/>
      </c>
      <c r="AN101" s="334"/>
    </row>
    <row r="102" spans="1:40" ht="27.75" customHeight="1">
      <c r="A102" s="262">
        <f t="shared" si="8"/>
        <v>83</v>
      </c>
      <c r="B102" s="263" t="str">
        <f>IF(基本情報入力シート!C116="","",基本情報入力シート!C116)</f>
        <v/>
      </c>
      <c r="C102" s="264" t="str">
        <f>IF(基本情報入力シート!D116="","",基本情報入力シート!D116)</f>
        <v/>
      </c>
      <c r="D102" s="264" t="str">
        <f>IF(基本情報入力シート!E116="","",基本情報入力シート!E116)</f>
        <v/>
      </c>
      <c r="E102" s="264" t="str">
        <f>IF(基本情報入力シート!F116="","",基本情報入力シート!F116)</f>
        <v/>
      </c>
      <c r="F102" s="264" t="str">
        <f>IF(基本情報入力シート!G116="","",基本情報入力シート!G116)</f>
        <v/>
      </c>
      <c r="G102" s="264" t="str">
        <f>IF(基本情報入力シート!H116="","",基本情報入力シート!H116)</f>
        <v/>
      </c>
      <c r="H102" s="264" t="str">
        <f>IF(基本情報入力シート!I116="","",基本情報入力シート!I116)</f>
        <v/>
      </c>
      <c r="I102" s="264" t="str">
        <f>IF(基本情報入力シート!J116="","",基本情報入力シート!J116)</f>
        <v/>
      </c>
      <c r="J102" s="264" t="str">
        <f>IF(基本情報入力シート!K116="","",基本情報入力シート!K116)</f>
        <v/>
      </c>
      <c r="K102" s="265" t="str">
        <f>IF(基本情報入力シート!L116="","",基本情報入力シート!L116)</f>
        <v/>
      </c>
      <c r="L102" s="248" t="str">
        <f t="shared" si="14"/>
        <v/>
      </c>
      <c r="M102" s="266" t="str">
        <f>IF(基本情報入力シート!T116="","",基本情報入力シート!T116)</f>
        <v/>
      </c>
      <c r="N102" s="266" t="str">
        <f>IF(基本情報入力シート!X116="","",基本情報入力シート!X116)</f>
        <v/>
      </c>
      <c r="O102" s="267" t="str">
        <f>IF(基本情報入力シート!AC116="","",基本情報入力シート!AC116)</f>
        <v/>
      </c>
      <c r="P102" s="268" t="str">
        <f>IF(基本情報入力シート!Z116="","",基本情報入力シート!Z116)</f>
        <v/>
      </c>
      <c r="Q102" s="275" t="str">
        <f>IF(基本情報入力シート!M116="","",基本情報入力シート!M116)</f>
        <v/>
      </c>
      <c r="R102" s="253"/>
      <c r="S102" s="254"/>
      <c r="T102" s="255"/>
      <c r="U102" s="255"/>
      <c r="V102" s="255"/>
      <c r="W102" s="256"/>
      <c r="X102" s="257"/>
      <c r="Y102" s="276"/>
      <c r="Z102" s="276"/>
      <c r="AA102" s="276"/>
      <c r="AB102" s="276"/>
      <c r="AC102" s="276"/>
      <c r="AD102" s="276"/>
      <c r="AE102" s="276"/>
      <c r="AF102" s="277"/>
      <c r="AG102" s="277"/>
      <c r="AH102" s="277"/>
      <c r="AI102" s="278"/>
      <c r="AJ102" s="260"/>
      <c r="AK102" s="332" t="str">
        <f t="shared" si="11"/>
        <v/>
      </c>
      <c r="AL102" s="332" t="str">
        <f t="shared" si="12"/>
        <v/>
      </c>
      <c r="AM102" s="332" t="str">
        <f t="shared" si="13"/>
        <v/>
      </c>
      <c r="AN102" s="334"/>
    </row>
    <row r="103" spans="1:40" ht="27.75" customHeight="1">
      <c r="A103" s="262">
        <f t="shared" si="8"/>
        <v>84</v>
      </c>
      <c r="B103" s="263" t="str">
        <f>IF(基本情報入力シート!C117="","",基本情報入力シート!C117)</f>
        <v/>
      </c>
      <c r="C103" s="264" t="str">
        <f>IF(基本情報入力シート!D117="","",基本情報入力シート!D117)</f>
        <v/>
      </c>
      <c r="D103" s="264" t="str">
        <f>IF(基本情報入力シート!E117="","",基本情報入力シート!E117)</f>
        <v/>
      </c>
      <c r="E103" s="264" t="str">
        <f>IF(基本情報入力シート!F117="","",基本情報入力シート!F117)</f>
        <v/>
      </c>
      <c r="F103" s="264" t="str">
        <f>IF(基本情報入力シート!G117="","",基本情報入力シート!G117)</f>
        <v/>
      </c>
      <c r="G103" s="264" t="str">
        <f>IF(基本情報入力シート!H117="","",基本情報入力シート!H117)</f>
        <v/>
      </c>
      <c r="H103" s="264" t="str">
        <f>IF(基本情報入力シート!I117="","",基本情報入力シート!I117)</f>
        <v/>
      </c>
      <c r="I103" s="264" t="str">
        <f>IF(基本情報入力シート!J117="","",基本情報入力シート!J117)</f>
        <v/>
      </c>
      <c r="J103" s="264" t="str">
        <f>IF(基本情報入力シート!K117="","",基本情報入力シート!K117)</f>
        <v/>
      </c>
      <c r="K103" s="265" t="str">
        <f>IF(基本情報入力シート!L117="","",基本情報入力シート!L117)</f>
        <v/>
      </c>
      <c r="L103" s="248" t="str">
        <f t="shared" si="14"/>
        <v/>
      </c>
      <c r="M103" s="266" t="str">
        <f>IF(基本情報入力シート!T117="","",基本情報入力シート!T117)</f>
        <v/>
      </c>
      <c r="N103" s="266" t="str">
        <f>IF(基本情報入力シート!X117="","",基本情報入力シート!X117)</f>
        <v/>
      </c>
      <c r="O103" s="267" t="str">
        <f>IF(基本情報入力シート!AC117="","",基本情報入力シート!AC117)</f>
        <v/>
      </c>
      <c r="P103" s="268" t="str">
        <f>IF(基本情報入力シート!Z117="","",基本情報入力シート!Z117)</f>
        <v/>
      </c>
      <c r="Q103" s="275" t="str">
        <f>IF(基本情報入力シート!M117="","",基本情報入力シート!M117)</f>
        <v/>
      </c>
      <c r="R103" s="253"/>
      <c r="S103" s="254"/>
      <c r="T103" s="255"/>
      <c r="U103" s="255"/>
      <c r="V103" s="255"/>
      <c r="W103" s="256"/>
      <c r="X103" s="257"/>
      <c r="Y103" s="276"/>
      <c r="Z103" s="276"/>
      <c r="AA103" s="276"/>
      <c r="AB103" s="276"/>
      <c r="AC103" s="276"/>
      <c r="AD103" s="276"/>
      <c r="AE103" s="276"/>
      <c r="AF103" s="277"/>
      <c r="AG103" s="277"/>
      <c r="AH103" s="277"/>
      <c r="AI103" s="278"/>
      <c r="AJ103" s="260"/>
      <c r="AK103" s="332" t="str">
        <f t="shared" si="11"/>
        <v/>
      </c>
      <c r="AL103" s="332" t="str">
        <f t="shared" si="12"/>
        <v/>
      </c>
      <c r="AM103" s="332" t="str">
        <f t="shared" si="13"/>
        <v/>
      </c>
      <c r="AN103" s="334"/>
    </row>
    <row r="104" spans="1:40" ht="27.75" customHeight="1">
      <c r="A104" s="262">
        <f t="shared" si="8"/>
        <v>85</v>
      </c>
      <c r="B104" s="263" t="str">
        <f>IF(基本情報入力シート!C118="","",基本情報入力シート!C118)</f>
        <v/>
      </c>
      <c r="C104" s="264" t="str">
        <f>IF(基本情報入力シート!D118="","",基本情報入力シート!D118)</f>
        <v/>
      </c>
      <c r="D104" s="264" t="str">
        <f>IF(基本情報入力シート!E118="","",基本情報入力シート!E118)</f>
        <v/>
      </c>
      <c r="E104" s="264" t="str">
        <f>IF(基本情報入力シート!F118="","",基本情報入力シート!F118)</f>
        <v/>
      </c>
      <c r="F104" s="264" t="str">
        <f>IF(基本情報入力シート!G118="","",基本情報入力シート!G118)</f>
        <v/>
      </c>
      <c r="G104" s="264" t="str">
        <f>IF(基本情報入力シート!H118="","",基本情報入力シート!H118)</f>
        <v/>
      </c>
      <c r="H104" s="264" t="str">
        <f>IF(基本情報入力シート!I118="","",基本情報入力シート!I118)</f>
        <v/>
      </c>
      <c r="I104" s="264" t="str">
        <f>IF(基本情報入力シート!J118="","",基本情報入力シート!J118)</f>
        <v/>
      </c>
      <c r="J104" s="264" t="str">
        <f>IF(基本情報入力シート!K118="","",基本情報入力シート!K118)</f>
        <v/>
      </c>
      <c r="K104" s="265" t="str">
        <f>IF(基本情報入力シート!L118="","",基本情報入力シート!L118)</f>
        <v/>
      </c>
      <c r="L104" s="248" t="str">
        <f t="shared" si="14"/>
        <v/>
      </c>
      <c r="M104" s="266" t="str">
        <f>IF(基本情報入力シート!T118="","",基本情報入力シート!T118)</f>
        <v/>
      </c>
      <c r="N104" s="266" t="str">
        <f>IF(基本情報入力シート!X118="","",基本情報入力シート!X118)</f>
        <v/>
      </c>
      <c r="O104" s="267" t="str">
        <f>IF(基本情報入力シート!AC118="","",基本情報入力シート!AC118)</f>
        <v/>
      </c>
      <c r="P104" s="268" t="str">
        <f>IF(基本情報入力シート!Z118="","",基本情報入力シート!Z118)</f>
        <v/>
      </c>
      <c r="Q104" s="275" t="str">
        <f>IF(基本情報入力シート!M118="","",基本情報入力シート!M118)</f>
        <v/>
      </c>
      <c r="R104" s="253"/>
      <c r="S104" s="254"/>
      <c r="T104" s="255"/>
      <c r="U104" s="255"/>
      <c r="V104" s="255"/>
      <c r="W104" s="256"/>
      <c r="X104" s="257"/>
      <c r="Y104" s="276"/>
      <c r="Z104" s="276"/>
      <c r="AA104" s="276"/>
      <c r="AB104" s="276"/>
      <c r="AC104" s="276"/>
      <c r="AD104" s="276"/>
      <c r="AE104" s="276"/>
      <c r="AF104" s="277"/>
      <c r="AG104" s="277"/>
      <c r="AH104" s="277"/>
      <c r="AI104" s="278"/>
      <c r="AJ104" s="260"/>
      <c r="AK104" s="332" t="str">
        <f t="shared" si="11"/>
        <v/>
      </c>
      <c r="AL104" s="332" t="str">
        <f t="shared" si="12"/>
        <v/>
      </c>
      <c r="AM104" s="332" t="str">
        <f t="shared" si="13"/>
        <v/>
      </c>
      <c r="AN104" s="334"/>
    </row>
    <row r="105" spans="1:40" ht="27.75" customHeight="1">
      <c r="A105" s="262">
        <f t="shared" si="8"/>
        <v>86</v>
      </c>
      <c r="B105" s="263" t="str">
        <f>IF(基本情報入力シート!C119="","",基本情報入力シート!C119)</f>
        <v/>
      </c>
      <c r="C105" s="264" t="str">
        <f>IF(基本情報入力シート!D119="","",基本情報入力シート!D119)</f>
        <v/>
      </c>
      <c r="D105" s="264" t="str">
        <f>IF(基本情報入力シート!E119="","",基本情報入力シート!E119)</f>
        <v/>
      </c>
      <c r="E105" s="264" t="str">
        <f>IF(基本情報入力シート!F119="","",基本情報入力シート!F119)</f>
        <v/>
      </c>
      <c r="F105" s="264" t="str">
        <f>IF(基本情報入力シート!G119="","",基本情報入力シート!G119)</f>
        <v/>
      </c>
      <c r="G105" s="264" t="str">
        <f>IF(基本情報入力シート!H119="","",基本情報入力シート!H119)</f>
        <v/>
      </c>
      <c r="H105" s="264" t="str">
        <f>IF(基本情報入力シート!I119="","",基本情報入力シート!I119)</f>
        <v/>
      </c>
      <c r="I105" s="264" t="str">
        <f>IF(基本情報入力シート!J119="","",基本情報入力シート!J119)</f>
        <v/>
      </c>
      <c r="J105" s="264" t="str">
        <f>IF(基本情報入力シート!K119="","",基本情報入力シート!K119)</f>
        <v/>
      </c>
      <c r="K105" s="265" t="str">
        <f>IF(基本情報入力シート!L119="","",基本情報入力シート!L119)</f>
        <v/>
      </c>
      <c r="L105" s="248" t="str">
        <f t="shared" si="14"/>
        <v/>
      </c>
      <c r="M105" s="266" t="str">
        <f>IF(基本情報入力シート!T119="","",基本情報入力シート!T119)</f>
        <v/>
      </c>
      <c r="N105" s="266" t="str">
        <f>IF(基本情報入力シート!X119="","",基本情報入力シート!X119)</f>
        <v/>
      </c>
      <c r="O105" s="267" t="str">
        <f>IF(基本情報入力シート!AC119="","",基本情報入力シート!AC119)</f>
        <v/>
      </c>
      <c r="P105" s="268" t="str">
        <f>IF(基本情報入力シート!Z119="","",基本情報入力シート!Z119)</f>
        <v/>
      </c>
      <c r="Q105" s="275" t="str">
        <f>IF(基本情報入力シート!M119="","",基本情報入力シート!M119)</f>
        <v/>
      </c>
      <c r="R105" s="253"/>
      <c r="S105" s="254"/>
      <c r="T105" s="255"/>
      <c r="U105" s="255"/>
      <c r="V105" s="255"/>
      <c r="W105" s="256"/>
      <c r="X105" s="257"/>
      <c r="Y105" s="276"/>
      <c r="Z105" s="276"/>
      <c r="AA105" s="276"/>
      <c r="AB105" s="276"/>
      <c r="AC105" s="276"/>
      <c r="AD105" s="276"/>
      <c r="AE105" s="276"/>
      <c r="AF105" s="277"/>
      <c r="AG105" s="277"/>
      <c r="AH105" s="277"/>
      <c r="AI105" s="278"/>
      <c r="AJ105" s="260"/>
      <c r="AK105" s="332" t="str">
        <f t="shared" si="11"/>
        <v/>
      </c>
      <c r="AL105" s="332" t="str">
        <f t="shared" si="12"/>
        <v/>
      </c>
      <c r="AM105" s="332" t="str">
        <f t="shared" si="13"/>
        <v/>
      </c>
      <c r="AN105" s="334"/>
    </row>
    <row r="106" spans="1:40" ht="27.75" customHeight="1">
      <c r="A106" s="262">
        <f t="shared" si="8"/>
        <v>87</v>
      </c>
      <c r="B106" s="263" t="str">
        <f>IF(基本情報入力シート!C120="","",基本情報入力シート!C120)</f>
        <v/>
      </c>
      <c r="C106" s="264" t="str">
        <f>IF(基本情報入力シート!D120="","",基本情報入力シート!D120)</f>
        <v/>
      </c>
      <c r="D106" s="264" t="str">
        <f>IF(基本情報入力シート!E120="","",基本情報入力シート!E120)</f>
        <v/>
      </c>
      <c r="E106" s="264" t="str">
        <f>IF(基本情報入力シート!F120="","",基本情報入力シート!F120)</f>
        <v/>
      </c>
      <c r="F106" s="264" t="str">
        <f>IF(基本情報入力シート!G120="","",基本情報入力シート!G120)</f>
        <v/>
      </c>
      <c r="G106" s="264" t="str">
        <f>IF(基本情報入力シート!H120="","",基本情報入力シート!H120)</f>
        <v/>
      </c>
      <c r="H106" s="264" t="str">
        <f>IF(基本情報入力シート!I120="","",基本情報入力シート!I120)</f>
        <v/>
      </c>
      <c r="I106" s="264" t="str">
        <f>IF(基本情報入力シート!J120="","",基本情報入力シート!J120)</f>
        <v/>
      </c>
      <c r="J106" s="264" t="str">
        <f>IF(基本情報入力シート!K120="","",基本情報入力シート!K120)</f>
        <v/>
      </c>
      <c r="K106" s="265" t="str">
        <f>IF(基本情報入力シート!L120="","",基本情報入力シート!L120)</f>
        <v/>
      </c>
      <c r="L106" s="248" t="str">
        <f t="shared" si="14"/>
        <v/>
      </c>
      <c r="M106" s="266" t="str">
        <f>IF(基本情報入力シート!T120="","",基本情報入力シート!T120)</f>
        <v/>
      </c>
      <c r="N106" s="266" t="str">
        <f>IF(基本情報入力シート!X120="","",基本情報入力シート!X120)</f>
        <v/>
      </c>
      <c r="O106" s="267" t="str">
        <f>IF(基本情報入力シート!AC120="","",基本情報入力シート!AC120)</f>
        <v/>
      </c>
      <c r="P106" s="268" t="str">
        <f>IF(基本情報入力シート!Z120="","",基本情報入力シート!Z120)</f>
        <v/>
      </c>
      <c r="Q106" s="275" t="str">
        <f>IF(基本情報入力シート!M120="","",基本情報入力シート!M120)</f>
        <v/>
      </c>
      <c r="R106" s="253"/>
      <c r="S106" s="254"/>
      <c r="T106" s="255"/>
      <c r="U106" s="255"/>
      <c r="V106" s="255"/>
      <c r="W106" s="256"/>
      <c r="X106" s="257"/>
      <c r="Y106" s="276"/>
      <c r="Z106" s="276"/>
      <c r="AA106" s="276"/>
      <c r="AB106" s="276"/>
      <c r="AC106" s="276"/>
      <c r="AD106" s="276"/>
      <c r="AE106" s="276"/>
      <c r="AF106" s="277"/>
      <c r="AG106" s="277"/>
      <c r="AH106" s="277"/>
      <c r="AI106" s="278"/>
      <c r="AJ106" s="260"/>
      <c r="AK106" s="332" t="str">
        <f t="shared" si="11"/>
        <v/>
      </c>
      <c r="AL106" s="332" t="str">
        <f t="shared" si="12"/>
        <v/>
      </c>
      <c r="AM106" s="332" t="str">
        <f t="shared" si="13"/>
        <v/>
      </c>
      <c r="AN106" s="334"/>
    </row>
    <row r="107" spans="1:40" ht="27.75" customHeight="1">
      <c r="A107" s="262">
        <f t="shared" si="8"/>
        <v>88</v>
      </c>
      <c r="B107" s="263" t="str">
        <f>IF(基本情報入力シート!C121="","",基本情報入力シート!C121)</f>
        <v/>
      </c>
      <c r="C107" s="264" t="str">
        <f>IF(基本情報入力シート!D121="","",基本情報入力シート!D121)</f>
        <v/>
      </c>
      <c r="D107" s="264" t="str">
        <f>IF(基本情報入力シート!E121="","",基本情報入力シート!E121)</f>
        <v/>
      </c>
      <c r="E107" s="264" t="str">
        <f>IF(基本情報入力シート!F121="","",基本情報入力シート!F121)</f>
        <v/>
      </c>
      <c r="F107" s="264" t="str">
        <f>IF(基本情報入力シート!G121="","",基本情報入力シート!G121)</f>
        <v/>
      </c>
      <c r="G107" s="264" t="str">
        <f>IF(基本情報入力シート!H121="","",基本情報入力シート!H121)</f>
        <v/>
      </c>
      <c r="H107" s="264" t="str">
        <f>IF(基本情報入力シート!I121="","",基本情報入力シート!I121)</f>
        <v/>
      </c>
      <c r="I107" s="264" t="str">
        <f>IF(基本情報入力シート!J121="","",基本情報入力シート!J121)</f>
        <v/>
      </c>
      <c r="J107" s="264" t="str">
        <f>IF(基本情報入力シート!K121="","",基本情報入力シート!K121)</f>
        <v/>
      </c>
      <c r="K107" s="265" t="str">
        <f>IF(基本情報入力シート!L121="","",基本情報入力シート!L121)</f>
        <v/>
      </c>
      <c r="L107" s="248" t="str">
        <f t="shared" si="14"/>
        <v/>
      </c>
      <c r="M107" s="266" t="str">
        <f>IF(基本情報入力シート!T121="","",基本情報入力シート!T121)</f>
        <v/>
      </c>
      <c r="N107" s="266" t="str">
        <f>IF(基本情報入力シート!X121="","",基本情報入力シート!X121)</f>
        <v/>
      </c>
      <c r="O107" s="267" t="str">
        <f>IF(基本情報入力シート!AC121="","",基本情報入力シート!AC121)</f>
        <v/>
      </c>
      <c r="P107" s="268" t="str">
        <f>IF(基本情報入力シート!Z121="","",基本情報入力シート!Z121)</f>
        <v/>
      </c>
      <c r="Q107" s="275" t="str">
        <f>IF(基本情報入力シート!M121="","",基本情報入力シート!M121)</f>
        <v/>
      </c>
      <c r="R107" s="253"/>
      <c r="S107" s="254"/>
      <c r="T107" s="255"/>
      <c r="U107" s="255"/>
      <c r="V107" s="255"/>
      <c r="W107" s="256"/>
      <c r="X107" s="257"/>
      <c r="Y107" s="276"/>
      <c r="Z107" s="276"/>
      <c r="AA107" s="276"/>
      <c r="AB107" s="276"/>
      <c r="AC107" s="276"/>
      <c r="AD107" s="276"/>
      <c r="AE107" s="276"/>
      <c r="AF107" s="277"/>
      <c r="AG107" s="277"/>
      <c r="AH107" s="277"/>
      <c r="AI107" s="278"/>
      <c r="AJ107" s="260"/>
      <c r="AK107" s="332" t="str">
        <f t="shared" si="11"/>
        <v/>
      </c>
      <c r="AL107" s="332" t="str">
        <f t="shared" si="12"/>
        <v/>
      </c>
      <c r="AM107" s="332" t="str">
        <f t="shared" si="13"/>
        <v/>
      </c>
      <c r="AN107" s="334"/>
    </row>
    <row r="108" spans="1:40" ht="27.75" customHeight="1">
      <c r="A108" s="262">
        <f t="shared" si="8"/>
        <v>89</v>
      </c>
      <c r="B108" s="263" t="str">
        <f>IF(基本情報入力シート!C122="","",基本情報入力シート!C122)</f>
        <v/>
      </c>
      <c r="C108" s="264" t="str">
        <f>IF(基本情報入力シート!D122="","",基本情報入力シート!D122)</f>
        <v/>
      </c>
      <c r="D108" s="264" t="str">
        <f>IF(基本情報入力シート!E122="","",基本情報入力シート!E122)</f>
        <v/>
      </c>
      <c r="E108" s="264" t="str">
        <f>IF(基本情報入力シート!F122="","",基本情報入力シート!F122)</f>
        <v/>
      </c>
      <c r="F108" s="264" t="str">
        <f>IF(基本情報入力シート!G122="","",基本情報入力シート!G122)</f>
        <v/>
      </c>
      <c r="G108" s="264" t="str">
        <f>IF(基本情報入力シート!H122="","",基本情報入力シート!H122)</f>
        <v/>
      </c>
      <c r="H108" s="264" t="str">
        <f>IF(基本情報入力シート!I122="","",基本情報入力シート!I122)</f>
        <v/>
      </c>
      <c r="I108" s="264" t="str">
        <f>IF(基本情報入力シート!J122="","",基本情報入力シート!J122)</f>
        <v/>
      </c>
      <c r="J108" s="264" t="str">
        <f>IF(基本情報入力シート!K122="","",基本情報入力シート!K122)</f>
        <v/>
      </c>
      <c r="K108" s="265" t="str">
        <f>IF(基本情報入力シート!L122="","",基本情報入力シート!L122)</f>
        <v/>
      </c>
      <c r="L108" s="248" t="str">
        <f t="shared" si="14"/>
        <v/>
      </c>
      <c r="M108" s="266" t="str">
        <f>IF(基本情報入力シート!T122="","",基本情報入力シート!T122)</f>
        <v/>
      </c>
      <c r="N108" s="266" t="str">
        <f>IF(基本情報入力シート!X122="","",基本情報入力シート!X122)</f>
        <v/>
      </c>
      <c r="O108" s="267" t="str">
        <f>IF(基本情報入力シート!AC122="","",基本情報入力シート!AC122)</f>
        <v/>
      </c>
      <c r="P108" s="268" t="str">
        <f>IF(基本情報入力シート!Z122="","",基本情報入力シート!Z122)</f>
        <v/>
      </c>
      <c r="Q108" s="275" t="str">
        <f>IF(基本情報入力シート!M122="","",基本情報入力シート!M122)</f>
        <v/>
      </c>
      <c r="R108" s="253"/>
      <c r="S108" s="254"/>
      <c r="T108" s="255"/>
      <c r="U108" s="255"/>
      <c r="V108" s="255"/>
      <c r="W108" s="256"/>
      <c r="X108" s="257"/>
      <c r="Y108" s="276"/>
      <c r="Z108" s="276"/>
      <c r="AA108" s="276"/>
      <c r="AB108" s="276"/>
      <c r="AC108" s="276"/>
      <c r="AD108" s="276"/>
      <c r="AE108" s="276"/>
      <c r="AF108" s="277"/>
      <c r="AG108" s="277"/>
      <c r="AH108" s="277"/>
      <c r="AI108" s="278"/>
      <c r="AJ108" s="260"/>
      <c r="AK108" s="332" t="str">
        <f t="shared" si="11"/>
        <v/>
      </c>
      <c r="AL108" s="332" t="str">
        <f t="shared" si="12"/>
        <v/>
      </c>
      <c r="AM108" s="332" t="str">
        <f t="shared" si="13"/>
        <v/>
      </c>
      <c r="AN108" s="334"/>
    </row>
    <row r="109" spans="1:40" ht="27.75" customHeight="1">
      <c r="A109" s="262">
        <f t="shared" si="8"/>
        <v>90</v>
      </c>
      <c r="B109" s="263" t="str">
        <f>IF(基本情報入力シート!C123="","",基本情報入力シート!C123)</f>
        <v/>
      </c>
      <c r="C109" s="264" t="str">
        <f>IF(基本情報入力シート!D123="","",基本情報入力シート!D123)</f>
        <v/>
      </c>
      <c r="D109" s="264" t="str">
        <f>IF(基本情報入力シート!E123="","",基本情報入力シート!E123)</f>
        <v/>
      </c>
      <c r="E109" s="264" t="str">
        <f>IF(基本情報入力シート!F123="","",基本情報入力シート!F123)</f>
        <v/>
      </c>
      <c r="F109" s="264" t="str">
        <f>IF(基本情報入力シート!G123="","",基本情報入力シート!G123)</f>
        <v/>
      </c>
      <c r="G109" s="264" t="str">
        <f>IF(基本情報入力シート!H123="","",基本情報入力シート!H123)</f>
        <v/>
      </c>
      <c r="H109" s="264" t="str">
        <f>IF(基本情報入力シート!I123="","",基本情報入力シート!I123)</f>
        <v/>
      </c>
      <c r="I109" s="264" t="str">
        <f>IF(基本情報入力シート!J123="","",基本情報入力シート!J123)</f>
        <v/>
      </c>
      <c r="J109" s="264" t="str">
        <f>IF(基本情報入力シート!K123="","",基本情報入力シート!K123)</f>
        <v/>
      </c>
      <c r="K109" s="265" t="str">
        <f>IF(基本情報入力シート!L123="","",基本情報入力シート!L123)</f>
        <v/>
      </c>
      <c r="L109" s="248" t="str">
        <f t="shared" si="14"/>
        <v/>
      </c>
      <c r="M109" s="266" t="str">
        <f>IF(基本情報入力シート!T123="","",基本情報入力シート!T123)</f>
        <v/>
      </c>
      <c r="N109" s="266" t="str">
        <f>IF(基本情報入力シート!X123="","",基本情報入力シート!X123)</f>
        <v/>
      </c>
      <c r="O109" s="267" t="str">
        <f>IF(基本情報入力シート!AC123="","",基本情報入力シート!AC123)</f>
        <v/>
      </c>
      <c r="P109" s="268" t="str">
        <f>IF(基本情報入力シート!Z123="","",基本情報入力シート!Z123)</f>
        <v/>
      </c>
      <c r="Q109" s="275" t="str">
        <f>IF(基本情報入力シート!M123="","",基本情報入力シート!M123)</f>
        <v/>
      </c>
      <c r="R109" s="253"/>
      <c r="S109" s="254"/>
      <c r="T109" s="255"/>
      <c r="U109" s="255"/>
      <c r="V109" s="255"/>
      <c r="W109" s="256"/>
      <c r="X109" s="257"/>
      <c r="Y109" s="276"/>
      <c r="Z109" s="276"/>
      <c r="AA109" s="276"/>
      <c r="AB109" s="276"/>
      <c r="AC109" s="276"/>
      <c r="AD109" s="276"/>
      <c r="AE109" s="276"/>
      <c r="AF109" s="277"/>
      <c r="AG109" s="277"/>
      <c r="AH109" s="277"/>
      <c r="AI109" s="278"/>
      <c r="AJ109" s="260"/>
      <c r="AK109" s="332" t="str">
        <f t="shared" si="11"/>
        <v/>
      </c>
      <c r="AL109" s="332" t="str">
        <f t="shared" si="12"/>
        <v/>
      </c>
      <c r="AM109" s="332" t="str">
        <f t="shared" si="13"/>
        <v/>
      </c>
      <c r="AN109" s="334"/>
    </row>
    <row r="110" spans="1:40" ht="27.75" customHeight="1">
      <c r="A110" s="262">
        <f t="shared" si="8"/>
        <v>91</v>
      </c>
      <c r="B110" s="263" t="str">
        <f>IF(基本情報入力シート!C124="","",基本情報入力シート!C124)</f>
        <v/>
      </c>
      <c r="C110" s="264" t="str">
        <f>IF(基本情報入力シート!D124="","",基本情報入力シート!D124)</f>
        <v/>
      </c>
      <c r="D110" s="264" t="str">
        <f>IF(基本情報入力シート!E124="","",基本情報入力シート!E124)</f>
        <v/>
      </c>
      <c r="E110" s="264" t="str">
        <f>IF(基本情報入力シート!F124="","",基本情報入力シート!F124)</f>
        <v/>
      </c>
      <c r="F110" s="264" t="str">
        <f>IF(基本情報入力シート!G124="","",基本情報入力シート!G124)</f>
        <v/>
      </c>
      <c r="G110" s="264" t="str">
        <f>IF(基本情報入力シート!H124="","",基本情報入力シート!H124)</f>
        <v/>
      </c>
      <c r="H110" s="264" t="str">
        <f>IF(基本情報入力シート!I124="","",基本情報入力シート!I124)</f>
        <v/>
      </c>
      <c r="I110" s="264" t="str">
        <f>IF(基本情報入力シート!J124="","",基本情報入力シート!J124)</f>
        <v/>
      </c>
      <c r="J110" s="264" t="str">
        <f>IF(基本情報入力シート!K124="","",基本情報入力シート!K124)</f>
        <v/>
      </c>
      <c r="K110" s="265" t="str">
        <f>IF(基本情報入力シート!L124="","",基本情報入力シート!L124)</f>
        <v/>
      </c>
      <c r="L110" s="248" t="str">
        <f t="shared" si="14"/>
        <v/>
      </c>
      <c r="M110" s="266" t="str">
        <f>IF(基本情報入力シート!T124="","",基本情報入力シート!T124)</f>
        <v/>
      </c>
      <c r="N110" s="266" t="str">
        <f>IF(基本情報入力シート!X124="","",基本情報入力シート!X124)</f>
        <v/>
      </c>
      <c r="O110" s="267" t="str">
        <f>IF(基本情報入力シート!AC124="","",基本情報入力シート!AC124)</f>
        <v/>
      </c>
      <c r="P110" s="268" t="str">
        <f>IF(基本情報入力シート!Z124="","",基本情報入力シート!Z124)</f>
        <v/>
      </c>
      <c r="Q110" s="275" t="str">
        <f>IF(基本情報入力シート!M124="","",基本情報入力シート!M124)</f>
        <v/>
      </c>
      <c r="R110" s="253"/>
      <c r="S110" s="254"/>
      <c r="T110" s="255"/>
      <c r="U110" s="255"/>
      <c r="V110" s="255"/>
      <c r="W110" s="256"/>
      <c r="X110" s="257"/>
      <c r="Y110" s="276"/>
      <c r="Z110" s="276"/>
      <c r="AA110" s="276"/>
      <c r="AB110" s="276"/>
      <c r="AC110" s="276"/>
      <c r="AD110" s="276"/>
      <c r="AE110" s="276"/>
      <c r="AF110" s="277"/>
      <c r="AG110" s="277"/>
      <c r="AH110" s="277"/>
      <c r="AI110" s="278"/>
      <c r="AJ110" s="260"/>
      <c r="AK110" s="332" t="str">
        <f t="shared" si="11"/>
        <v/>
      </c>
      <c r="AL110" s="332" t="str">
        <f t="shared" si="12"/>
        <v/>
      </c>
      <c r="AM110" s="332" t="str">
        <f t="shared" si="13"/>
        <v/>
      </c>
      <c r="AN110" s="334"/>
    </row>
    <row r="111" spans="1:40" ht="27.75" customHeight="1">
      <c r="A111" s="262">
        <f t="shared" si="8"/>
        <v>92</v>
      </c>
      <c r="B111" s="263" t="str">
        <f>IF(基本情報入力シート!C125="","",基本情報入力シート!C125)</f>
        <v/>
      </c>
      <c r="C111" s="264" t="str">
        <f>IF(基本情報入力シート!D125="","",基本情報入力シート!D125)</f>
        <v/>
      </c>
      <c r="D111" s="264" t="str">
        <f>IF(基本情報入力シート!E125="","",基本情報入力シート!E125)</f>
        <v/>
      </c>
      <c r="E111" s="264" t="str">
        <f>IF(基本情報入力シート!F125="","",基本情報入力シート!F125)</f>
        <v/>
      </c>
      <c r="F111" s="264" t="str">
        <f>IF(基本情報入力シート!G125="","",基本情報入力シート!G125)</f>
        <v/>
      </c>
      <c r="G111" s="264" t="str">
        <f>IF(基本情報入力シート!H125="","",基本情報入力シート!H125)</f>
        <v/>
      </c>
      <c r="H111" s="264" t="str">
        <f>IF(基本情報入力シート!I125="","",基本情報入力シート!I125)</f>
        <v/>
      </c>
      <c r="I111" s="264" t="str">
        <f>IF(基本情報入力シート!J125="","",基本情報入力シート!J125)</f>
        <v/>
      </c>
      <c r="J111" s="264" t="str">
        <f>IF(基本情報入力シート!K125="","",基本情報入力シート!K125)</f>
        <v/>
      </c>
      <c r="K111" s="265" t="str">
        <f>IF(基本情報入力シート!L125="","",基本情報入力シート!L125)</f>
        <v/>
      </c>
      <c r="L111" s="248" t="str">
        <f t="shared" si="14"/>
        <v/>
      </c>
      <c r="M111" s="266" t="str">
        <f>IF(基本情報入力シート!T125="","",基本情報入力シート!T125)</f>
        <v/>
      </c>
      <c r="N111" s="266" t="str">
        <f>IF(基本情報入力シート!X125="","",基本情報入力シート!X125)</f>
        <v/>
      </c>
      <c r="O111" s="267" t="str">
        <f>IF(基本情報入力シート!AC125="","",基本情報入力シート!AC125)</f>
        <v/>
      </c>
      <c r="P111" s="268" t="str">
        <f>IF(基本情報入力シート!Z125="","",基本情報入力シート!Z125)</f>
        <v/>
      </c>
      <c r="Q111" s="275" t="str">
        <f>IF(基本情報入力シート!M125="","",基本情報入力シート!M125)</f>
        <v/>
      </c>
      <c r="R111" s="253"/>
      <c r="S111" s="254"/>
      <c r="T111" s="255"/>
      <c r="U111" s="255"/>
      <c r="V111" s="255"/>
      <c r="W111" s="256"/>
      <c r="X111" s="257"/>
      <c r="Y111" s="276"/>
      <c r="Z111" s="276"/>
      <c r="AA111" s="276"/>
      <c r="AB111" s="276"/>
      <c r="AC111" s="276"/>
      <c r="AD111" s="276"/>
      <c r="AE111" s="276"/>
      <c r="AF111" s="277"/>
      <c r="AG111" s="277"/>
      <c r="AH111" s="277"/>
      <c r="AI111" s="278"/>
      <c r="AJ111" s="260"/>
      <c r="AK111" s="332" t="str">
        <f t="shared" si="11"/>
        <v/>
      </c>
      <c r="AL111" s="332" t="str">
        <f t="shared" si="12"/>
        <v/>
      </c>
      <c r="AM111" s="332" t="str">
        <f t="shared" si="13"/>
        <v/>
      </c>
      <c r="AN111" s="334"/>
    </row>
    <row r="112" spans="1:40" ht="27.75" customHeight="1">
      <c r="A112" s="262">
        <f t="shared" si="8"/>
        <v>93</v>
      </c>
      <c r="B112" s="263" t="str">
        <f>IF(基本情報入力シート!C126="","",基本情報入力シート!C126)</f>
        <v/>
      </c>
      <c r="C112" s="264" t="str">
        <f>IF(基本情報入力シート!D126="","",基本情報入力シート!D126)</f>
        <v/>
      </c>
      <c r="D112" s="264" t="str">
        <f>IF(基本情報入力シート!E126="","",基本情報入力シート!E126)</f>
        <v/>
      </c>
      <c r="E112" s="264" t="str">
        <f>IF(基本情報入力シート!F126="","",基本情報入力シート!F126)</f>
        <v/>
      </c>
      <c r="F112" s="264" t="str">
        <f>IF(基本情報入力シート!G126="","",基本情報入力シート!G126)</f>
        <v/>
      </c>
      <c r="G112" s="264" t="str">
        <f>IF(基本情報入力シート!H126="","",基本情報入力シート!H126)</f>
        <v/>
      </c>
      <c r="H112" s="264" t="str">
        <f>IF(基本情報入力シート!I126="","",基本情報入力シート!I126)</f>
        <v/>
      </c>
      <c r="I112" s="264" t="str">
        <f>IF(基本情報入力シート!J126="","",基本情報入力シート!J126)</f>
        <v/>
      </c>
      <c r="J112" s="264" t="str">
        <f>IF(基本情報入力シート!K126="","",基本情報入力シート!K126)</f>
        <v/>
      </c>
      <c r="K112" s="265" t="str">
        <f>IF(基本情報入力シート!L126="","",基本情報入力シート!L126)</f>
        <v/>
      </c>
      <c r="L112" s="248" t="str">
        <f t="shared" si="14"/>
        <v/>
      </c>
      <c r="M112" s="266" t="str">
        <f>IF(基本情報入力シート!T126="","",基本情報入力シート!T126)</f>
        <v/>
      </c>
      <c r="N112" s="266" t="str">
        <f>IF(基本情報入力シート!X126="","",基本情報入力シート!X126)</f>
        <v/>
      </c>
      <c r="O112" s="267" t="str">
        <f>IF(基本情報入力シート!AC126="","",基本情報入力シート!AC126)</f>
        <v/>
      </c>
      <c r="P112" s="268" t="str">
        <f>IF(基本情報入力シート!Z126="","",基本情報入力シート!Z126)</f>
        <v/>
      </c>
      <c r="Q112" s="275" t="str">
        <f>IF(基本情報入力シート!M126="","",基本情報入力シート!M126)</f>
        <v/>
      </c>
      <c r="R112" s="253"/>
      <c r="S112" s="254"/>
      <c r="T112" s="255"/>
      <c r="U112" s="255"/>
      <c r="V112" s="255"/>
      <c r="W112" s="256"/>
      <c r="X112" s="257"/>
      <c r="Y112" s="276"/>
      <c r="Z112" s="276"/>
      <c r="AA112" s="276"/>
      <c r="AB112" s="276"/>
      <c r="AC112" s="276"/>
      <c r="AD112" s="276"/>
      <c r="AE112" s="276"/>
      <c r="AF112" s="277"/>
      <c r="AG112" s="277"/>
      <c r="AH112" s="277"/>
      <c r="AI112" s="278"/>
      <c r="AJ112" s="260"/>
      <c r="AK112" s="332" t="str">
        <f t="shared" si="11"/>
        <v/>
      </c>
      <c r="AL112" s="332" t="str">
        <f t="shared" si="12"/>
        <v/>
      </c>
      <c r="AM112" s="332" t="str">
        <f t="shared" si="13"/>
        <v/>
      </c>
      <c r="AN112" s="334"/>
    </row>
    <row r="113" spans="1:40" ht="27.75" customHeight="1">
      <c r="A113" s="262">
        <f t="shared" si="8"/>
        <v>94</v>
      </c>
      <c r="B113" s="263" t="str">
        <f>IF(基本情報入力シート!C127="","",基本情報入力シート!C127)</f>
        <v/>
      </c>
      <c r="C113" s="264" t="str">
        <f>IF(基本情報入力シート!D127="","",基本情報入力シート!D127)</f>
        <v/>
      </c>
      <c r="D113" s="264" t="str">
        <f>IF(基本情報入力シート!E127="","",基本情報入力シート!E127)</f>
        <v/>
      </c>
      <c r="E113" s="264" t="str">
        <f>IF(基本情報入力シート!F127="","",基本情報入力シート!F127)</f>
        <v/>
      </c>
      <c r="F113" s="264" t="str">
        <f>IF(基本情報入力シート!G127="","",基本情報入力シート!G127)</f>
        <v/>
      </c>
      <c r="G113" s="264" t="str">
        <f>IF(基本情報入力シート!H127="","",基本情報入力シート!H127)</f>
        <v/>
      </c>
      <c r="H113" s="264" t="str">
        <f>IF(基本情報入力シート!I127="","",基本情報入力シート!I127)</f>
        <v/>
      </c>
      <c r="I113" s="264" t="str">
        <f>IF(基本情報入力シート!J127="","",基本情報入力シート!J127)</f>
        <v/>
      </c>
      <c r="J113" s="264" t="str">
        <f>IF(基本情報入力シート!K127="","",基本情報入力シート!K127)</f>
        <v/>
      </c>
      <c r="K113" s="265" t="str">
        <f>IF(基本情報入力シート!L127="","",基本情報入力シート!L127)</f>
        <v/>
      </c>
      <c r="L113" s="248" t="str">
        <f t="shared" si="14"/>
        <v/>
      </c>
      <c r="M113" s="266" t="str">
        <f>IF(基本情報入力シート!T127="","",基本情報入力シート!T127)</f>
        <v/>
      </c>
      <c r="N113" s="266" t="str">
        <f>IF(基本情報入力シート!X127="","",基本情報入力シート!X127)</f>
        <v/>
      </c>
      <c r="O113" s="267" t="str">
        <f>IF(基本情報入力シート!AC127="","",基本情報入力シート!AC127)</f>
        <v/>
      </c>
      <c r="P113" s="268" t="str">
        <f>IF(基本情報入力シート!Z127="","",基本情報入力シート!Z127)</f>
        <v/>
      </c>
      <c r="Q113" s="275" t="str">
        <f>IF(基本情報入力シート!M127="","",基本情報入力シート!M127)</f>
        <v/>
      </c>
      <c r="R113" s="253"/>
      <c r="S113" s="254"/>
      <c r="T113" s="255"/>
      <c r="U113" s="255"/>
      <c r="V113" s="255"/>
      <c r="W113" s="256"/>
      <c r="X113" s="257"/>
      <c r="Y113" s="276"/>
      <c r="Z113" s="276"/>
      <c r="AA113" s="276"/>
      <c r="AB113" s="276"/>
      <c r="AC113" s="276"/>
      <c r="AD113" s="276"/>
      <c r="AE113" s="276"/>
      <c r="AF113" s="277"/>
      <c r="AG113" s="277"/>
      <c r="AH113" s="277"/>
      <c r="AI113" s="278"/>
      <c r="AJ113" s="260"/>
      <c r="AK113" s="332" t="str">
        <f t="shared" si="11"/>
        <v/>
      </c>
      <c r="AL113" s="332" t="str">
        <f t="shared" si="12"/>
        <v/>
      </c>
      <c r="AM113" s="332" t="str">
        <f t="shared" si="13"/>
        <v/>
      </c>
      <c r="AN113" s="334"/>
    </row>
    <row r="114" spans="1:40" ht="27.75" customHeight="1">
      <c r="A114" s="262">
        <f t="shared" si="8"/>
        <v>95</v>
      </c>
      <c r="B114" s="263" t="str">
        <f>IF(基本情報入力シート!C128="","",基本情報入力シート!C128)</f>
        <v/>
      </c>
      <c r="C114" s="264" t="str">
        <f>IF(基本情報入力シート!D128="","",基本情報入力シート!D128)</f>
        <v/>
      </c>
      <c r="D114" s="264" t="str">
        <f>IF(基本情報入力シート!E128="","",基本情報入力シート!E128)</f>
        <v/>
      </c>
      <c r="E114" s="264" t="str">
        <f>IF(基本情報入力シート!F128="","",基本情報入力シート!F128)</f>
        <v/>
      </c>
      <c r="F114" s="264" t="str">
        <f>IF(基本情報入力シート!G128="","",基本情報入力シート!G128)</f>
        <v/>
      </c>
      <c r="G114" s="264" t="str">
        <f>IF(基本情報入力シート!H128="","",基本情報入力シート!H128)</f>
        <v/>
      </c>
      <c r="H114" s="264" t="str">
        <f>IF(基本情報入力シート!I128="","",基本情報入力シート!I128)</f>
        <v/>
      </c>
      <c r="I114" s="264" t="str">
        <f>IF(基本情報入力シート!J128="","",基本情報入力シート!J128)</f>
        <v/>
      </c>
      <c r="J114" s="264" t="str">
        <f>IF(基本情報入力シート!K128="","",基本情報入力シート!K128)</f>
        <v/>
      </c>
      <c r="K114" s="265" t="str">
        <f>IF(基本情報入力シート!L128="","",基本情報入力シート!L128)</f>
        <v/>
      </c>
      <c r="L114" s="248" t="str">
        <f t="shared" si="14"/>
        <v/>
      </c>
      <c r="M114" s="266" t="str">
        <f>IF(基本情報入力シート!T128="","",基本情報入力シート!T128)</f>
        <v/>
      </c>
      <c r="N114" s="266" t="str">
        <f>IF(基本情報入力シート!X128="","",基本情報入力シート!X128)</f>
        <v/>
      </c>
      <c r="O114" s="267" t="str">
        <f>IF(基本情報入力シート!AC128="","",基本情報入力シート!AC128)</f>
        <v/>
      </c>
      <c r="P114" s="268" t="str">
        <f>IF(基本情報入力シート!Z128="","",基本情報入力シート!Z128)</f>
        <v/>
      </c>
      <c r="Q114" s="275" t="str">
        <f>IF(基本情報入力シート!M128="","",基本情報入力シート!M128)</f>
        <v/>
      </c>
      <c r="R114" s="253"/>
      <c r="S114" s="254"/>
      <c r="T114" s="255"/>
      <c r="U114" s="255"/>
      <c r="V114" s="255"/>
      <c r="W114" s="256"/>
      <c r="X114" s="257"/>
      <c r="Y114" s="276"/>
      <c r="Z114" s="276"/>
      <c r="AA114" s="276"/>
      <c r="AB114" s="276"/>
      <c r="AC114" s="276"/>
      <c r="AD114" s="276"/>
      <c r="AE114" s="276"/>
      <c r="AF114" s="277"/>
      <c r="AG114" s="277"/>
      <c r="AH114" s="277"/>
      <c r="AI114" s="278"/>
      <c r="AJ114" s="260"/>
      <c r="AK114" s="332" t="str">
        <f t="shared" si="11"/>
        <v/>
      </c>
      <c r="AL114" s="332" t="str">
        <f t="shared" si="12"/>
        <v/>
      </c>
      <c r="AM114" s="332" t="str">
        <f t="shared" si="13"/>
        <v/>
      </c>
      <c r="AN114" s="334"/>
    </row>
    <row r="115" spans="1:40" ht="27.75" customHeight="1">
      <c r="A115" s="262">
        <f t="shared" si="8"/>
        <v>96</v>
      </c>
      <c r="B115" s="263" t="str">
        <f>IF(基本情報入力シート!C129="","",基本情報入力シート!C129)</f>
        <v/>
      </c>
      <c r="C115" s="264" t="str">
        <f>IF(基本情報入力シート!D129="","",基本情報入力シート!D129)</f>
        <v/>
      </c>
      <c r="D115" s="264" t="str">
        <f>IF(基本情報入力シート!E129="","",基本情報入力シート!E129)</f>
        <v/>
      </c>
      <c r="E115" s="264" t="str">
        <f>IF(基本情報入力シート!F129="","",基本情報入力シート!F129)</f>
        <v/>
      </c>
      <c r="F115" s="264" t="str">
        <f>IF(基本情報入力シート!G129="","",基本情報入力シート!G129)</f>
        <v/>
      </c>
      <c r="G115" s="264" t="str">
        <f>IF(基本情報入力シート!H129="","",基本情報入力シート!H129)</f>
        <v/>
      </c>
      <c r="H115" s="264" t="str">
        <f>IF(基本情報入力シート!I129="","",基本情報入力シート!I129)</f>
        <v/>
      </c>
      <c r="I115" s="264" t="str">
        <f>IF(基本情報入力シート!J129="","",基本情報入力シート!J129)</f>
        <v/>
      </c>
      <c r="J115" s="264" t="str">
        <f>IF(基本情報入力シート!K129="","",基本情報入力シート!K129)</f>
        <v/>
      </c>
      <c r="K115" s="265" t="str">
        <f>IF(基本情報入力シート!L129="","",基本情報入力シート!L129)</f>
        <v/>
      </c>
      <c r="L115" s="248" t="str">
        <f t="shared" si="14"/>
        <v/>
      </c>
      <c r="M115" s="266" t="str">
        <f>IF(基本情報入力シート!T129="","",基本情報入力シート!T129)</f>
        <v/>
      </c>
      <c r="N115" s="266" t="str">
        <f>IF(基本情報入力シート!X129="","",基本情報入力シート!X129)</f>
        <v/>
      </c>
      <c r="O115" s="267" t="str">
        <f>IF(基本情報入力シート!AC129="","",基本情報入力シート!AC129)</f>
        <v/>
      </c>
      <c r="P115" s="268" t="str">
        <f>IF(基本情報入力シート!Z129="","",基本情報入力シート!Z129)</f>
        <v/>
      </c>
      <c r="Q115" s="275" t="str">
        <f>IF(基本情報入力シート!M129="","",基本情報入力シート!M129)</f>
        <v/>
      </c>
      <c r="R115" s="253"/>
      <c r="S115" s="254"/>
      <c r="T115" s="255"/>
      <c r="U115" s="255"/>
      <c r="V115" s="255"/>
      <c r="W115" s="256"/>
      <c r="X115" s="257"/>
      <c r="Y115" s="276"/>
      <c r="Z115" s="276"/>
      <c r="AA115" s="276"/>
      <c r="AB115" s="276"/>
      <c r="AC115" s="276"/>
      <c r="AD115" s="276"/>
      <c r="AE115" s="276"/>
      <c r="AF115" s="277"/>
      <c r="AG115" s="277"/>
      <c r="AH115" s="277"/>
      <c r="AI115" s="278"/>
      <c r="AJ115" s="260"/>
      <c r="AK115" s="332" t="str">
        <f t="shared" si="11"/>
        <v/>
      </c>
      <c r="AL115" s="332" t="str">
        <f t="shared" si="12"/>
        <v/>
      </c>
      <c r="AM115" s="332" t="str">
        <f t="shared" si="13"/>
        <v/>
      </c>
      <c r="AN115" s="334"/>
    </row>
    <row r="116" spans="1:40" ht="27.75" customHeight="1">
      <c r="A116" s="262">
        <f t="shared" si="8"/>
        <v>97</v>
      </c>
      <c r="B116" s="263" t="str">
        <f>IF(基本情報入力シート!C130="","",基本情報入力シート!C130)</f>
        <v/>
      </c>
      <c r="C116" s="264" t="str">
        <f>IF(基本情報入力シート!D130="","",基本情報入力シート!D130)</f>
        <v/>
      </c>
      <c r="D116" s="264" t="str">
        <f>IF(基本情報入力シート!E130="","",基本情報入力シート!E130)</f>
        <v/>
      </c>
      <c r="E116" s="264" t="str">
        <f>IF(基本情報入力シート!F130="","",基本情報入力シート!F130)</f>
        <v/>
      </c>
      <c r="F116" s="264" t="str">
        <f>IF(基本情報入力シート!G130="","",基本情報入力シート!G130)</f>
        <v/>
      </c>
      <c r="G116" s="264" t="str">
        <f>IF(基本情報入力シート!H130="","",基本情報入力シート!H130)</f>
        <v/>
      </c>
      <c r="H116" s="264" t="str">
        <f>IF(基本情報入力シート!I130="","",基本情報入力シート!I130)</f>
        <v/>
      </c>
      <c r="I116" s="264" t="str">
        <f>IF(基本情報入力シート!J130="","",基本情報入力シート!J130)</f>
        <v/>
      </c>
      <c r="J116" s="264" t="str">
        <f>IF(基本情報入力シート!K130="","",基本情報入力シート!K130)</f>
        <v/>
      </c>
      <c r="K116" s="265" t="str">
        <f>IF(基本情報入力シート!L130="","",基本情報入力シート!L130)</f>
        <v/>
      </c>
      <c r="L116" s="248" t="str">
        <f t="shared" si="14"/>
        <v/>
      </c>
      <c r="M116" s="266" t="str">
        <f>IF(基本情報入力シート!T130="","",基本情報入力シート!T130)</f>
        <v/>
      </c>
      <c r="N116" s="266" t="str">
        <f>IF(基本情報入力シート!X130="","",基本情報入力シート!X130)</f>
        <v/>
      </c>
      <c r="O116" s="267" t="str">
        <f>IF(基本情報入力シート!AC130="","",基本情報入力シート!AC130)</f>
        <v/>
      </c>
      <c r="P116" s="268" t="str">
        <f>IF(基本情報入力シート!Z130="","",基本情報入力シート!Z130)</f>
        <v/>
      </c>
      <c r="Q116" s="275" t="str">
        <f>IF(基本情報入力シート!M130="","",基本情報入力シート!M130)</f>
        <v/>
      </c>
      <c r="R116" s="253"/>
      <c r="S116" s="254"/>
      <c r="T116" s="255"/>
      <c r="U116" s="255"/>
      <c r="V116" s="255"/>
      <c r="W116" s="256"/>
      <c r="X116" s="257"/>
      <c r="Y116" s="276"/>
      <c r="Z116" s="276"/>
      <c r="AA116" s="276"/>
      <c r="AB116" s="276"/>
      <c r="AC116" s="276"/>
      <c r="AD116" s="276"/>
      <c r="AE116" s="276"/>
      <c r="AF116" s="277"/>
      <c r="AG116" s="277"/>
      <c r="AH116" s="277"/>
      <c r="AI116" s="278"/>
      <c r="AJ116" s="260"/>
      <c r="AK116" s="332" t="str">
        <f t="shared" si="11"/>
        <v/>
      </c>
      <c r="AL116" s="332" t="str">
        <f t="shared" si="12"/>
        <v/>
      </c>
      <c r="AM116" s="332" t="str">
        <f t="shared" si="13"/>
        <v/>
      </c>
      <c r="AN116" s="334"/>
    </row>
    <row r="117" spans="1:40" ht="27.75" customHeight="1">
      <c r="A117" s="262">
        <f t="shared" si="8"/>
        <v>98</v>
      </c>
      <c r="B117" s="263" t="str">
        <f>IF(基本情報入力シート!C131="","",基本情報入力シート!C131)</f>
        <v/>
      </c>
      <c r="C117" s="264" t="str">
        <f>IF(基本情報入力シート!D131="","",基本情報入力シート!D131)</f>
        <v/>
      </c>
      <c r="D117" s="264" t="str">
        <f>IF(基本情報入力シート!E131="","",基本情報入力シート!E131)</f>
        <v/>
      </c>
      <c r="E117" s="264" t="str">
        <f>IF(基本情報入力シート!F131="","",基本情報入力シート!F131)</f>
        <v/>
      </c>
      <c r="F117" s="264" t="str">
        <f>IF(基本情報入力シート!G131="","",基本情報入力シート!G131)</f>
        <v/>
      </c>
      <c r="G117" s="264" t="str">
        <f>IF(基本情報入力シート!H131="","",基本情報入力シート!H131)</f>
        <v/>
      </c>
      <c r="H117" s="264" t="str">
        <f>IF(基本情報入力シート!I131="","",基本情報入力シート!I131)</f>
        <v/>
      </c>
      <c r="I117" s="264" t="str">
        <f>IF(基本情報入力シート!J131="","",基本情報入力シート!J131)</f>
        <v/>
      </c>
      <c r="J117" s="264" t="str">
        <f>IF(基本情報入力シート!K131="","",基本情報入力シート!K131)</f>
        <v/>
      </c>
      <c r="K117" s="265" t="str">
        <f>IF(基本情報入力シート!L131="","",基本情報入力シート!L131)</f>
        <v/>
      </c>
      <c r="L117" s="248" t="str">
        <f t="shared" si="14"/>
        <v/>
      </c>
      <c r="M117" s="266" t="str">
        <f>IF(基本情報入力シート!T131="","",基本情報入力シート!T131)</f>
        <v/>
      </c>
      <c r="N117" s="266" t="str">
        <f>IF(基本情報入力シート!X131="","",基本情報入力シート!X131)</f>
        <v/>
      </c>
      <c r="O117" s="267" t="str">
        <f>IF(基本情報入力シート!AC131="","",基本情報入力シート!AC131)</f>
        <v/>
      </c>
      <c r="P117" s="268" t="str">
        <f>IF(基本情報入力シート!Z131="","",基本情報入力シート!Z131)</f>
        <v/>
      </c>
      <c r="Q117" s="275" t="str">
        <f>IF(基本情報入力シート!M131="","",基本情報入力シート!M131)</f>
        <v/>
      </c>
      <c r="R117" s="253"/>
      <c r="S117" s="254"/>
      <c r="T117" s="255"/>
      <c r="U117" s="255"/>
      <c r="V117" s="255"/>
      <c r="W117" s="256"/>
      <c r="X117" s="257"/>
      <c r="Y117" s="276"/>
      <c r="Z117" s="276"/>
      <c r="AA117" s="276"/>
      <c r="AB117" s="276"/>
      <c r="AC117" s="276"/>
      <c r="AD117" s="276"/>
      <c r="AE117" s="276"/>
      <c r="AF117" s="277"/>
      <c r="AG117" s="277"/>
      <c r="AH117" s="277"/>
      <c r="AI117" s="278"/>
      <c r="AJ117" s="260"/>
      <c r="AK117" s="332" t="str">
        <f t="shared" si="11"/>
        <v/>
      </c>
      <c r="AL117" s="332" t="str">
        <f t="shared" si="12"/>
        <v/>
      </c>
      <c r="AM117" s="332" t="str">
        <f t="shared" si="13"/>
        <v/>
      </c>
      <c r="AN117" s="334"/>
    </row>
    <row r="118" spans="1:40" ht="27.75" customHeight="1">
      <c r="A118" s="262">
        <f t="shared" si="8"/>
        <v>99</v>
      </c>
      <c r="B118" s="263" t="str">
        <f>IF(基本情報入力シート!C132="","",基本情報入力シート!C132)</f>
        <v/>
      </c>
      <c r="C118" s="264" t="str">
        <f>IF(基本情報入力シート!D132="","",基本情報入力シート!D132)</f>
        <v/>
      </c>
      <c r="D118" s="264" t="str">
        <f>IF(基本情報入力シート!E132="","",基本情報入力シート!E132)</f>
        <v/>
      </c>
      <c r="E118" s="264" t="str">
        <f>IF(基本情報入力シート!F132="","",基本情報入力シート!F132)</f>
        <v/>
      </c>
      <c r="F118" s="264" t="str">
        <f>IF(基本情報入力シート!G132="","",基本情報入力シート!G132)</f>
        <v/>
      </c>
      <c r="G118" s="264" t="str">
        <f>IF(基本情報入力シート!H132="","",基本情報入力シート!H132)</f>
        <v/>
      </c>
      <c r="H118" s="264" t="str">
        <f>IF(基本情報入力シート!I132="","",基本情報入力シート!I132)</f>
        <v/>
      </c>
      <c r="I118" s="264" t="str">
        <f>IF(基本情報入力シート!J132="","",基本情報入力シート!J132)</f>
        <v/>
      </c>
      <c r="J118" s="264" t="str">
        <f>IF(基本情報入力シート!K132="","",基本情報入力シート!K132)</f>
        <v/>
      </c>
      <c r="K118" s="265" t="str">
        <f>IF(基本情報入力シート!L132="","",基本情報入力シート!L132)</f>
        <v/>
      </c>
      <c r="L118" s="248" t="str">
        <f t="shared" si="14"/>
        <v/>
      </c>
      <c r="M118" s="266" t="str">
        <f>IF(基本情報入力シート!T132="","",基本情報入力シート!T132)</f>
        <v/>
      </c>
      <c r="N118" s="266" t="str">
        <f>IF(基本情報入力シート!X132="","",基本情報入力シート!X132)</f>
        <v/>
      </c>
      <c r="O118" s="267" t="str">
        <f>IF(基本情報入力シート!AC132="","",基本情報入力シート!AC132)</f>
        <v/>
      </c>
      <c r="P118" s="268" t="str">
        <f>IF(基本情報入力シート!Z132="","",基本情報入力シート!Z132)</f>
        <v/>
      </c>
      <c r="Q118" s="275" t="str">
        <f>IF(基本情報入力シート!M132="","",基本情報入力シート!M132)</f>
        <v/>
      </c>
      <c r="R118" s="253"/>
      <c r="S118" s="254"/>
      <c r="T118" s="255"/>
      <c r="U118" s="255"/>
      <c r="V118" s="255"/>
      <c r="W118" s="256"/>
      <c r="X118" s="257"/>
      <c r="Y118" s="276"/>
      <c r="Z118" s="276"/>
      <c r="AA118" s="276"/>
      <c r="AB118" s="276"/>
      <c r="AC118" s="276"/>
      <c r="AD118" s="276"/>
      <c r="AE118" s="276"/>
      <c r="AF118" s="277"/>
      <c r="AG118" s="277"/>
      <c r="AH118" s="277"/>
      <c r="AI118" s="278"/>
      <c r="AJ118" s="260"/>
      <c r="AK118" s="332" t="str">
        <f t="shared" si="11"/>
        <v/>
      </c>
      <c r="AL118" s="332" t="str">
        <f t="shared" si="12"/>
        <v/>
      </c>
      <c r="AM118" s="332" t="str">
        <f t="shared" si="13"/>
        <v/>
      </c>
      <c r="AN118" s="334"/>
    </row>
    <row r="119" spans="1:40" ht="27.75" customHeight="1">
      <c r="A119" s="262">
        <f t="shared" si="8"/>
        <v>100</v>
      </c>
      <c r="B119" s="263" t="str">
        <f>IF(基本情報入力シート!C133="","",基本情報入力シート!C133)</f>
        <v/>
      </c>
      <c r="C119" s="264" t="str">
        <f>IF(基本情報入力シート!D133="","",基本情報入力シート!D133)</f>
        <v/>
      </c>
      <c r="D119" s="264" t="str">
        <f>IF(基本情報入力シート!E133="","",基本情報入力シート!E133)</f>
        <v/>
      </c>
      <c r="E119" s="264" t="str">
        <f>IF(基本情報入力シート!F133="","",基本情報入力シート!F133)</f>
        <v/>
      </c>
      <c r="F119" s="264" t="str">
        <f>IF(基本情報入力シート!G133="","",基本情報入力シート!G133)</f>
        <v/>
      </c>
      <c r="G119" s="264" t="str">
        <f>IF(基本情報入力シート!H133="","",基本情報入力シート!H133)</f>
        <v/>
      </c>
      <c r="H119" s="264" t="str">
        <f>IF(基本情報入力シート!I133="","",基本情報入力シート!I133)</f>
        <v/>
      </c>
      <c r="I119" s="264" t="str">
        <f>IF(基本情報入力シート!J133="","",基本情報入力シート!J133)</f>
        <v/>
      </c>
      <c r="J119" s="264" t="str">
        <f>IF(基本情報入力シート!K133="","",基本情報入力シート!K133)</f>
        <v/>
      </c>
      <c r="K119" s="265" t="str">
        <f>IF(基本情報入力シート!L133="","",基本情報入力シート!L133)</f>
        <v/>
      </c>
      <c r="L119" s="248" t="str">
        <f t="shared" si="14"/>
        <v/>
      </c>
      <c r="M119" s="266" t="str">
        <f>IF(基本情報入力シート!T133="","",基本情報入力シート!T133)</f>
        <v/>
      </c>
      <c r="N119" s="266" t="str">
        <f>IF(基本情報入力シート!X133="","",基本情報入力シート!X133)</f>
        <v/>
      </c>
      <c r="O119" s="267" t="str">
        <f>IF(基本情報入力シート!AC133="","",基本情報入力シート!AC133)</f>
        <v/>
      </c>
      <c r="P119" s="268" t="str">
        <f>IF(基本情報入力シート!Z133="","",基本情報入力シート!Z133)</f>
        <v/>
      </c>
      <c r="Q119" s="269" t="str">
        <f>IF(基本情報入力シート!M133="","",基本情報入力シート!M133)</f>
        <v/>
      </c>
      <c r="R119" s="279"/>
      <c r="S119" s="270"/>
      <c r="T119" s="280"/>
      <c r="U119" s="280"/>
      <c r="V119" s="280"/>
      <c r="W119" s="281"/>
      <c r="X119" s="271"/>
      <c r="Y119" s="272"/>
      <c r="Z119" s="272"/>
      <c r="AA119" s="272"/>
      <c r="AB119" s="272"/>
      <c r="AC119" s="272"/>
      <c r="AD119" s="272"/>
      <c r="AE119" s="272"/>
      <c r="AF119" s="273"/>
      <c r="AG119" s="273"/>
      <c r="AH119" s="273"/>
      <c r="AI119" s="274"/>
      <c r="AJ119" s="260"/>
      <c r="AK119" s="332" t="str">
        <f t="shared" si="11"/>
        <v/>
      </c>
      <c r="AL119" s="332" t="str">
        <f t="shared" si="12"/>
        <v/>
      </c>
      <c r="AM119" s="332" t="str">
        <f t="shared" si="13"/>
        <v/>
      </c>
      <c r="AN119" s="334"/>
    </row>
    <row r="120" spans="1:40">
      <c r="A120" s="282"/>
      <c r="B120" s="283"/>
      <c r="C120" s="284"/>
      <c r="D120" s="284"/>
      <c r="E120" s="284"/>
      <c r="F120" s="284"/>
      <c r="G120" s="284"/>
      <c r="H120" s="284"/>
      <c r="I120" s="284"/>
      <c r="J120" s="284"/>
      <c r="K120" s="284"/>
      <c r="L120" s="284"/>
      <c r="M120" s="284"/>
      <c r="N120" s="284"/>
      <c r="O120" s="284"/>
      <c r="Q120" s="47"/>
      <c r="R120" s="47"/>
      <c r="S120" s="114"/>
      <c r="T120" s="114"/>
      <c r="U120" s="114"/>
      <c r="V120" s="158"/>
      <c r="W120" s="285"/>
      <c r="X120" s="286"/>
      <c r="Y120" s="286"/>
      <c r="Z120" s="286"/>
      <c r="AA120" s="286"/>
      <c r="AB120" s="287"/>
      <c r="AC120" s="287"/>
      <c r="AD120" s="288"/>
      <c r="AE120" s="288"/>
      <c r="AF120" s="288"/>
      <c r="AG120" s="288"/>
      <c r="AH120" s="288"/>
      <c r="AI120" s="288"/>
    </row>
    <row r="121" spans="1:40">
      <c r="A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row>
    <row r="122" spans="1:40">
      <c r="A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row>
    <row r="123" spans="1:40">
      <c r="A123" s="176"/>
      <c r="C123" s="289"/>
      <c r="D123" s="289"/>
      <c r="E123" s="289"/>
      <c r="F123" s="289"/>
      <c r="G123" s="289"/>
      <c r="H123" s="289"/>
      <c r="I123" s="289"/>
      <c r="J123" s="289"/>
      <c r="K123" s="289"/>
      <c r="L123" s="289"/>
      <c r="M123" s="289"/>
      <c r="N123" s="289"/>
      <c r="O123" s="289"/>
      <c r="P123" s="289"/>
      <c r="Q123" s="176"/>
      <c r="R123" s="176"/>
      <c r="S123" s="176"/>
      <c r="T123" s="176"/>
      <c r="U123" s="176"/>
      <c r="V123" s="176"/>
      <c r="W123" s="176"/>
      <c r="X123" s="176"/>
      <c r="Y123" s="176"/>
      <c r="Z123" s="176"/>
      <c r="AA123" s="176"/>
      <c r="AB123" s="176"/>
      <c r="AC123" s="176"/>
      <c r="AD123" s="176"/>
      <c r="AE123" s="176"/>
      <c r="AF123" s="176"/>
      <c r="AG123" s="176"/>
      <c r="AH123" s="176"/>
    </row>
    <row r="124" spans="1:40">
      <c r="A124" s="176"/>
      <c r="B124" s="289"/>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row>
  </sheetData>
  <autoFilter ref="M19:AI119" xr:uid="{00000000-0009-0000-0000-000003000000}"/>
  <mergeCells count="43">
    <mergeCell ref="A3:C3"/>
    <mergeCell ref="Q5:Q6"/>
    <mergeCell ref="U5:U6"/>
    <mergeCell ref="R5:T5"/>
    <mergeCell ref="R15:R18"/>
    <mergeCell ref="Q14:Q18"/>
    <mergeCell ref="A14:A17"/>
    <mergeCell ref="M14:M18"/>
    <mergeCell ref="B14:K18"/>
    <mergeCell ref="P14:P18"/>
    <mergeCell ref="S15:S18"/>
    <mergeCell ref="T17:T18"/>
    <mergeCell ref="U17:U18"/>
    <mergeCell ref="T16:U16"/>
    <mergeCell ref="N14:O15"/>
    <mergeCell ref="D3:P3"/>
    <mergeCell ref="AN18:AN19"/>
    <mergeCell ref="AC5:AC6"/>
    <mergeCell ref="AI15:AI18"/>
    <mergeCell ref="Z5:AB5"/>
    <mergeCell ref="AF15:AH16"/>
    <mergeCell ref="AF17:AF18"/>
    <mergeCell ref="AG17:AG18"/>
    <mergeCell ref="AH17:AH18"/>
    <mergeCell ref="AK18:AK19"/>
    <mergeCell ref="AL18:AL19"/>
    <mergeCell ref="AM18:AM19"/>
    <mergeCell ref="AK17:AM17"/>
    <mergeCell ref="AA17:AA18"/>
    <mergeCell ref="AB17:AB18"/>
    <mergeCell ref="AB15:AE16"/>
    <mergeCell ref="AC17:AC18"/>
    <mergeCell ref="AE17:AE18"/>
    <mergeCell ref="Z17:Z18"/>
    <mergeCell ref="AD17:AD18"/>
    <mergeCell ref="N16:N19"/>
    <mergeCell ref="O16:O19"/>
    <mergeCell ref="V5:Y5"/>
    <mergeCell ref="Y16:AA16"/>
    <mergeCell ref="W15:W18"/>
    <mergeCell ref="V15:V18"/>
    <mergeCell ref="Y17:Y18"/>
    <mergeCell ref="X15:X18"/>
  </mergeCells>
  <phoneticPr fontId="3"/>
  <dataValidations count="2">
    <dataValidation type="list" allowBlank="1" showInputMessage="1" showErrorMessage="1" sqref="W20:W119" xr:uid="{00000000-0002-0000-0300-000000000000}">
      <formula1>"特定加算Ⅰ,特定加算Ⅱ,区分なし"</formula1>
    </dataValidation>
    <dataValidation type="list" allowBlank="1" showInputMessage="1" showErrorMessage="1" sqref="R20:R119" xr:uid="{00000000-0002-0000-0300-000001000000}">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scale="52" fitToHeight="0" orientation="landscape" r:id="rId1"/>
  <ignoredErrors>
    <ignoredError sqref="A20" numberStoredAsText="1"/>
    <ignoredError sqref="P20:Q24 A21:A24 B20:N24" numberStoredAsText="1"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【参考】サービス名一覧!$A$4:$A$25</xm:f>
          </x14:formula1>
          <xm:sqref>Q20:Q119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T109"/>
  <sheetViews>
    <sheetView view="pageBreakPreview" zoomScale="124" zoomScaleNormal="120" zoomScaleSheetLayoutView="124" workbookViewId="0"/>
  </sheetViews>
  <sheetFormatPr defaultColWidth="9" defaultRowHeight="13.2"/>
  <cols>
    <col min="1" max="1" width="2.44140625" style="360" customWidth="1"/>
    <col min="2" max="6" width="2.77734375" style="360" customWidth="1"/>
    <col min="7" max="36" width="2.44140625" style="360" customWidth="1"/>
    <col min="37" max="37" width="4.109375" style="360" customWidth="1"/>
    <col min="38" max="16384" width="9" style="360"/>
  </cols>
  <sheetData>
    <row r="1" spans="1:46">
      <c r="A1" s="360" t="s">
        <v>248</v>
      </c>
      <c r="W1" s="361" t="s">
        <v>27</v>
      </c>
      <c r="X1" s="361"/>
      <c r="Y1" s="361"/>
      <c r="Z1" s="1039" t="str">
        <f>IF(基本情報入力シート!C11="","",基本情報入力シート!C11)</f>
        <v>奈良県</v>
      </c>
      <c r="AA1" s="949"/>
      <c r="AB1" s="949"/>
      <c r="AC1" s="949"/>
      <c r="AD1" s="949"/>
      <c r="AE1" s="949"/>
      <c r="AF1" s="949"/>
      <c r="AG1" s="949"/>
      <c r="AH1" s="949"/>
      <c r="AI1" s="949"/>
      <c r="AJ1" s="986"/>
    </row>
    <row r="3" spans="1:46" ht="16.5" customHeight="1">
      <c r="A3" s="1040" t="s">
        <v>13566</v>
      </c>
      <c r="B3" s="1040"/>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row>
    <row r="5" spans="1:46" ht="6" customHeight="1"/>
    <row r="6" spans="1:46">
      <c r="A6" s="360" t="s">
        <v>29</v>
      </c>
      <c r="R6" s="362"/>
      <c r="S6" s="362"/>
      <c r="T6" s="362"/>
      <c r="U6" s="362"/>
      <c r="V6" s="362"/>
      <c r="W6" s="362"/>
      <c r="X6" s="362"/>
      <c r="Y6" s="362"/>
      <c r="Z6" s="362"/>
      <c r="AA6" s="363"/>
      <c r="AB6" s="363"/>
      <c r="AC6" s="364"/>
      <c r="AD6" s="364"/>
      <c r="AE6" s="364"/>
      <c r="AF6" s="364"/>
      <c r="AG6" s="364"/>
      <c r="AH6" s="364"/>
      <c r="AI6" s="364"/>
      <c r="AJ6" s="364"/>
    </row>
    <row r="7" spans="1:46" ht="4.5" customHeight="1"/>
    <row r="8" spans="1:46" s="365" customFormat="1" ht="13.5" customHeight="1">
      <c r="A8" s="1041" t="s">
        <v>0</v>
      </c>
      <c r="B8" s="1042"/>
      <c r="C8" s="1042"/>
      <c r="D8" s="1042"/>
      <c r="E8" s="1042"/>
      <c r="F8" s="1042"/>
      <c r="G8" s="1043" t="str">
        <f>IF(基本情報入力シート!M15="","",基本情報入力シート!M15)</f>
        <v/>
      </c>
      <c r="H8" s="1044"/>
      <c r="I8" s="1044"/>
      <c r="J8" s="1044"/>
      <c r="K8" s="1044"/>
      <c r="L8" s="1044"/>
      <c r="M8" s="1044"/>
      <c r="N8" s="1044"/>
      <c r="O8" s="1044"/>
      <c r="P8" s="1044"/>
      <c r="Q8" s="1044"/>
      <c r="R8" s="1044"/>
      <c r="S8" s="1044"/>
      <c r="T8" s="1044"/>
      <c r="U8" s="1044"/>
      <c r="V8" s="1044"/>
      <c r="W8" s="1044"/>
      <c r="X8" s="1044"/>
      <c r="Y8" s="1044"/>
      <c r="Z8" s="1044"/>
      <c r="AA8" s="1044"/>
      <c r="AB8" s="1044"/>
      <c r="AC8" s="1044"/>
      <c r="AD8" s="1044"/>
      <c r="AE8" s="1044"/>
      <c r="AF8" s="1044"/>
      <c r="AG8" s="1044"/>
      <c r="AH8" s="1044"/>
      <c r="AI8" s="1044"/>
      <c r="AJ8" s="1045"/>
    </row>
    <row r="9" spans="1:46" s="365" customFormat="1" ht="22.5" customHeight="1">
      <c r="A9" s="997" t="s">
        <v>34</v>
      </c>
      <c r="B9" s="1046"/>
      <c r="C9" s="1046"/>
      <c r="D9" s="1046"/>
      <c r="E9" s="1046"/>
      <c r="F9" s="1046"/>
      <c r="G9" s="1047" t="str">
        <f>IF(基本情報入力シート!M16="","",基本情報入力シート!M16)</f>
        <v/>
      </c>
      <c r="H9" s="1048"/>
      <c r="I9" s="1048"/>
      <c r="J9" s="1048"/>
      <c r="K9" s="1048"/>
      <c r="L9" s="1048"/>
      <c r="M9" s="1048"/>
      <c r="N9" s="1048"/>
      <c r="O9" s="1048"/>
      <c r="P9" s="1048"/>
      <c r="Q9" s="1048"/>
      <c r="R9" s="1048"/>
      <c r="S9" s="1048"/>
      <c r="T9" s="1048"/>
      <c r="U9" s="1048"/>
      <c r="V9" s="1048"/>
      <c r="W9" s="1048"/>
      <c r="X9" s="1048"/>
      <c r="Y9" s="1048"/>
      <c r="Z9" s="1048"/>
      <c r="AA9" s="1048"/>
      <c r="AB9" s="1048"/>
      <c r="AC9" s="1048"/>
      <c r="AD9" s="1048"/>
      <c r="AE9" s="1048"/>
      <c r="AF9" s="1048"/>
      <c r="AG9" s="1048"/>
      <c r="AH9" s="1048"/>
      <c r="AI9" s="1048"/>
      <c r="AJ9" s="1049"/>
    </row>
    <row r="10" spans="1:46" s="365" customFormat="1" ht="12.75" customHeight="1">
      <c r="A10" s="1017" t="s">
        <v>30</v>
      </c>
      <c r="B10" s="1018"/>
      <c r="C10" s="1018"/>
      <c r="D10" s="1018"/>
      <c r="E10" s="1018"/>
      <c r="F10" s="1018"/>
      <c r="G10" s="366" t="s">
        <v>295</v>
      </c>
      <c r="H10" s="1023" t="str">
        <f>IF(基本情報入力シート!AD17="","",基本情報入力シート!AD17)</f>
        <v>-</v>
      </c>
      <c r="I10" s="1023"/>
      <c r="J10" s="1023"/>
      <c r="K10" s="1023"/>
      <c r="L10" s="1023"/>
      <c r="M10" s="367"/>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9"/>
    </row>
    <row r="11" spans="1:46" s="365" customFormat="1" ht="12" customHeight="1">
      <c r="A11" s="1019"/>
      <c r="B11" s="1020"/>
      <c r="C11" s="1020"/>
      <c r="D11" s="1020"/>
      <c r="E11" s="1020"/>
      <c r="F11" s="1020"/>
      <c r="G11" s="1024" t="str">
        <f>IF(基本情報入力シート!M18="","",基本情報入力シート!M18)</f>
        <v/>
      </c>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6"/>
    </row>
    <row r="12" spans="1:46" s="365" customFormat="1" ht="12" customHeight="1">
      <c r="A12" s="1021"/>
      <c r="B12" s="1022"/>
      <c r="C12" s="1022"/>
      <c r="D12" s="1022"/>
      <c r="E12" s="1022"/>
      <c r="F12" s="1022"/>
      <c r="G12" s="1027" t="str">
        <f>IF(基本情報入力シート!M19="","",基本情報入力シート!M19)</f>
        <v/>
      </c>
      <c r="H12" s="1028"/>
      <c r="I12" s="1028"/>
      <c r="J12" s="1028"/>
      <c r="K12" s="1028"/>
      <c r="L12" s="1028"/>
      <c r="M12" s="1028"/>
      <c r="N12" s="1028"/>
      <c r="O12" s="1028"/>
      <c r="P12" s="1028"/>
      <c r="Q12" s="1028"/>
      <c r="R12" s="1028"/>
      <c r="S12" s="1028"/>
      <c r="T12" s="1028"/>
      <c r="U12" s="1028"/>
      <c r="V12" s="1028"/>
      <c r="W12" s="1028"/>
      <c r="X12" s="1028"/>
      <c r="Y12" s="1028"/>
      <c r="Z12" s="1028"/>
      <c r="AA12" s="1028"/>
      <c r="AB12" s="1028"/>
      <c r="AC12" s="1028"/>
      <c r="AD12" s="1028"/>
      <c r="AE12" s="1028"/>
      <c r="AF12" s="1028"/>
      <c r="AG12" s="1028"/>
      <c r="AH12" s="1028"/>
      <c r="AI12" s="1028"/>
      <c r="AJ12" s="1029"/>
    </row>
    <row r="13" spans="1:46" s="365" customFormat="1" ht="12">
      <c r="A13" s="1030" t="s">
        <v>0</v>
      </c>
      <c r="B13" s="1031"/>
      <c r="C13" s="1031"/>
      <c r="D13" s="1031"/>
      <c r="E13" s="1031"/>
      <c r="F13" s="1031"/>
      <c r="G13" s="1032" t="str">
        <f>IF(基本情報入力シート!M22="","",基本情報入力シート!M22)</f>
        <v/>
      </c>
      <c r="H13" s="1033"/>
      <c r="I13" s="1033"/>
      <c r="J13" s="1033"/>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33"/>
      <c r="AI13" s="1033"/>
      <c r="AJ13" s="1034"/>
      <c r="AT13" s="370"/>
    </row>
    <row r="14" spans="1:46" s="365" customFormat="1" ht="22.5" customHeight="1">
      <c r="A14" s="1019" t="s">
        <v>31</v>
      </c>
      <c r="B14" s="1020"/>
      <c r="C14" s="1020"/>
      <c r="D14" s="1020"/>
      <c r="E14" s="1020"/>
      <c r="F14" s="1020"/>
      <c r="G14" s="1035" t="str">
        <f>IF(基本情報入力シート!M23="","",基本情報入力シート!M23)</f>
        <v/>
      </c>
      <c r="H14" s="1036"/>
      <c r="I14" s="1036"/>
      <c r="J14" s="1036"/>
      <c r="K14" s="1036"/>
      <c r="L14" s="1036"/>
      <c r="M14" s="1036"/>
      <c r="N14" s="1036"/>
      <c r="O14" s="1036"/>
      <c r="P14" s="1036"/>
      <c r="Q14" s="1036"/>
      <c r="R14" s="1036"/>
      <c r="S14" s="1036"/>
      <c r="T14" s="1036"/>
      <c r="U14" s="1036"/>
      <c r="V14" s="1036"/>
      <c r="W14" s="1036"/>
      <c r="X14" s="1036"/>
      <c r="Y14" s="1036"/>
      <c r="Z14" s="1036"/>
      <c r="AA14" s="1036"/>
      <c r="AB14" s="1036"/>
      <c r="AC14" s="1036"/>
      <c r="AD14" s="1036"/>
      <c r="AE14" s="1036"/>
      <c r="AF14" s="1036"/>
      <c r="AG14" s="1036"/>
      <c r="AH14" s="1036"/>
      <c r="AI14" s="1036"/>
      <c r="AJ14" s="1037"/>
      <c r="AT14" s="370"/>
    </row>
    <row r="15" spans="1:46" s="365" customFormat="1" ht="15" customHeight="1">
      <c r="A15" s="1038" t="s">
        <v>32</v>
      </c>
      <c r="B15" s="1038"/>
      <c r="C15" s="1038"/>
      <c r="D15" s="1038"/>
      <c r="E15" s="1038"/>
      <c r="F15" s="1038"/>
      <c r="G15" s="996" t="s">
        <v>282</v>
      </c>
      <c r="H15" s="996"/>
      <c r="I15" s="996"/>
      <c r="J15" s="997"/>
      <c r="K15" s="994" t="str">
        <f>IF(基本情報入力シート!M24="","",基本情報入力シート!M24)</f>
        <v/>
      </c>
      <c r="L15" s="994"/>
      <c r="M15" s="994"/>
      <c r="N15" s="994"/>
      <c r="O15" s="994"/>
      <c r="P15" s="995" t="s">
        <v>283</v>
      </c>
      <c r="Q15" s="996"/>
      <c r="R15" s="996"/>
      <c r="S15" s="997"/>
      <c r="T15" s="994" t="str">
        <f>IF(基本情報入力シート!M25="","",基本情報入力シート!M25)</f>
        <v/>
      </c>
      <c r="U15" s="994"/>
      <c r="V15" s="994"/>
      <c r="W15" s="994"/>
      <c r="X15" s="994"/>
      <c r="Y15" s="995" t="s">
        <v>284</v>
      </c>
      <c r="Z15" s="996"/>
      <c r="AA15" s="996"/>
      <c r="AB15" s="997"/>
      <c r="AC15" s="998" t="str">
        <f>IF(基本情報入力シート!M26="","",基本情報入力シート!M26)</f>
        <v/>
      </c>
      <c r="AD15" s="998"/>
      <c r="AE15" s="998"/>
      <c r="AF15" s="998"/>
      <c r="AG15" s="998"/>
      <c r="AH15" s="998"/>
      <c r="AI15" s="998"/>
      <c r="AJ15" s="998"/>
      <c r="AT15" s="370"/>
    </row>
    <row r="16" spans="1:46" s="365" customFormat="1" ht="12" customHeight="1">
      <c r="A16" s="371"/>
      <c r="B16" s="371"/>
      <c r="C16" s="371"/>
      <c r="D16" s="371"/>
      <c r="E16" s="371"/>
      <c r="F16" s="371"/>
      <c r="G16" s="371"/>
      <c r="H16" s="371"/>
      <c r="I16" s="371"/>
      <c r="J16" s="371"/>
      <c r="K16" s="372"/>
      <c r="L16" s="372"/>
      <c r="M16" s="372"/>
      <c r="N16" s="372"/>
      <c r="O16" s="372"/>
      <c r="P16" s="372"/>
      <c r="Q16" s="372"/>
      <c r="R16" s="372"/>
      <c r="S16" s="372"/>
      <c r="T16" s="372"/>
      <c r="U16" s="372"/>
      <c r="V16" s="371"/>
      <c r="W16" s="371"/>
      <c r="X16" s="371"/>
      <c r="Y16" s="371"/>
      <c r="Z16" s="372"/>
      <c r="AA16" s="372"/>
      <c r="AB16" s="372"/>
      <c r="AC16" s="372"/>
      <c r="AD16" s="372"/>
      <c r="AE16" s="372"/>
      <c r="AF16" s="372"/>
      <c r="AG16" s="372"/>
      <c r="AH16" s="372"/>
      <c r="AI16" s="372"/>
      <c r="AJ16" s="372"/>
      <c r="AT16" s="370"/>
    </row>
    <row r="17" spans="1:46" s="365" customFormat="1" ht="6" customHeight="1">
      <c r="A17" s="371"/>
      <c r="B17" s="371"/>
      <c r="C17" s="371"/>
      <c r="D17" s="371"/>
      <c r="E17" s="371"/>
      <c r="F17" s="371"/>
      <c r="G17" s="371"/>
      <c r="H17" s="371"/>
      <c r="I17" s="371"/>
      <c r="J17" s="371"/>
      <c r="K17" s="372"/>
      <c r="L17" s="372"/>
      <c r="M17" s="372"/>
      <c r="N17" s="372"/>
      <c r="O17" s="372"/>
      <c r="P17" s="372"/>
      <c r="Q17" s="372"/>
      <c r="R17" s="372"/>
      <c r="S17" s="372"/>
      <c r="T17" s="372"/>
      <c r="U17" s="372"/>
      <c r="V17" s="371"/>
      <c r="W17" s="371"/>
      <c r="X17" s="371"/>
      <c r="Y17" s="371"/>
      <c r="Z17" s="372"/>
      <c r="AA17" s="372"/>
      <c r="AB17" s="372"/>
      <c r="AC17" s="372"/>
      <c r="AD17" s="372"/>
      <c r="AE17" s="372"/>
      <c r="AF17" s="372"/>
      <c r="AG17" s="372"/>
      <c r="AH17" s="372"/>
      <c r="AI17" s="372"/>
      <c r="AJ17" s="372"/>
      <c r="AT17" s="370"/>
    </row>
    <row r="18" spans="1:46" s="365" customFormat="1" ht="12">
      <c r="A18" s="373" t="s">
        <v>262</v>
      </c>
      <c r="B18" s="371"/>
      <c r="C18" s="371"/>
      <c r="D18" s="371"/>
      <c r="E18" s="371"/>
      <c r="G18" s="371"/>
      <c r="H18" s="371"/>
      <c r="I18" s="371"/>
      <c r="J18" s="371"/>
      <c r="K18" s="372"/>
      <c r="L18" s="374" t="s">
        <v>26</v>
      </c>
      <c r="N18" s="372"/>
      <c r="O18" s="372"/>
      <c r="P18" s="372"/>
      <c r="Q18" s="372"/>
      <c r="R18" s="372"/>
      <c r="S18" s="372"/>
      <c r="T18" s="372"/>
      <c r="U18" s="372"/>
      <c r="V18" s="371"/>
      <c r="W18" s="371"/>
      <c r="X18" s="371"/>
      <c r="Y18" s="371"/>
      <c r="Z18" s="372"/>
      <c r="AA18" s="372"/>
      <c r="AB18" s="372"/>
      <c r="AC18" s="372"/>
      <c r="AD18" s="372"/>
      <c r="AE18" s="372"/>
      <c r="AF18" s="372"/>
      <c r="AG18" s="372"/>
      <c r="AH18" s="372"/>
      <c r="AI18" s="372"/>
      <c r="AJ18" s="372"/>
      <c r="AT18" s="370"/>
    </row>
    <row r="19" spans="1:46" ht="36.75" customHeight="1">
      <c r="A19" s="375"/>
      <c r="B19" s="1010" t="s">
        <v>13556</v>
      </c>
      <c r="C19" s="1010"/>
      <c r="D19" s="1010"/>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376"/>
      <c r="AK19" s="377"/>
      <c r="AT19" s="378"/>
    </row>
    <row r="20" spans="1:46" ht="11.25" customHeight="1" thickBot="1">
      <c r="A20" s="375"/>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1011" t="s">
        <v>263</v>
      </c>
      <c r="AK20" s="377"/>
      <c r="AT20" s="378"/>
    </row>
    <row r="21" spans="1:46" ht="21" customHeight="1" thickBot="1">
      <c r="A21" s="1013" t="s">
        <v>13561</v>
      </c>
      <c r="B21" s="943"/>
      <c r="C21" s="943"/>
      <c r="D21" s="943"/>
      <c r="E21" s="943"/>
      <c r="F21" s="943"/>
      <c r="G21" s="943"/>
      <c r="H21" s="943"/>
      <c r="I21" s="943"/>
      <c r="J21" s="943"/>
      <c r="K21" s="943"/>
      <c r="L21" s="943"/>
      <c r="M21" s="943"/>
      <c r="N21" s="943"/>
      <c r="O21" s="943"/>
      <c r="P21" s="943"/>
      <c r="Q21" s="943"/>
      <c r="R21" s="943"/>
      <c r="S21" s="943"/>
      <c r="T21" s="943"/>
      <c r="U21" s="943"/>
      <c r="V21" s="943"/>
      <c r="W21" s="943"/>
      <c r="X21" s="943"/>
      <c r="Y21" s="943"/>
      <c r="Z21" s="1014">
        <f>'（補助金）別紙様式3-2'!$Q$6</f>
        <v>0</v>
      </c>
      <c r="AA21" s="1015"/>
      <c r="AB21" s="1015"/>
      <c r="AC21" s="1015"/>
      <c r="AD21" s="1015"/>
      <c r="AE21" s="1015"/>
      <c r="AF21" s="1016"/>
      <c r="AG21" s="986" t="s">
        <v>4</v>
      </c>
      <c r="AH21" s="987"/>
      <c r="AI21" s="380"/>
      <c r="AJ21" s="1012"/>
      <c r="AR21" s="378"/>
    </row>
    <row r="22" spans="1:46" ht="21" customHeight="1" thickBot="1">
      <c r="A22" s="1005" t="s">
        <v>274</v>
      </c>
      <c r="B22" s="1006"/>
      <c r="C22" s="1006"/>
      <c r="D22" s="1006"/>
      <c r="E22" s="1006"/>
      <c r="F22" s="1006"/>
      <c r="G22" s="1006"/>
      <c r="H22" s="1006"/>
      <c r="I22" s="1006"/>
      <c r="J22" s="1006"/>
      <c r="K22" s="1006"/>
      <c r="L22" s="1006"/>
      <c r="M22" s="1006"/>
      <c r="N22" s="1006"/>
      <c r="O22" s="1006"/>
      <c r="P22" s="1006"/>
      <c r="Q22" s="1006"/>
      <c r="R22" s="1006"/>
      <c r="S22" s="1006"/>
      <c r="T22" s="1006"/>
      <c r="U22" s="1006"/>
      <c r="V22" s="1006"/>
      <c r="W22" s="1006"/>
      <c r="X22" s="1006"/>
      <c r="Y22" s="1006"/>
      <c r="Z22" s="1007">
        <f>IFERROR($Z$23-$Z$24,"")</f>
        <v>0</v>
      </c>
      <c r="AA22" s="1008"/>
      <c r="AB22" s="1008"/>
      <c r="AC22" s="1008"/>
      <c r="AD22" s="1008"/>
      <c r="AE22" s="1008"/>
      <c r="AF22" s="1009"/>
      <c r="AG22" s="986" t="s">
        <v>4</v>
      </c>
      <c r="AH22" s="987"/>
      <c r="AI22" s="377" t="s">
        <v>89</v>
      </c>
      <c r="AJ22" s="381" t="str">
        <f>IF(Z22&gt;Z21,"○","☓")</f>
        <v>☓</v>
      </c>
      <c r="AK22" s="382" t="s">
        <v>289</v>
      </c>
      <c r="AL22" s="383"/>
      <c r="AM22" s="383"/>
      <c r="AN22" s="383"/>
      <c r="AO22" s="383"/>
      <c r="AP22" s="383"/>
      <c r="AQ22" s="383"/>
      <c r="AR22" s="384"/>
    </row>
    <row r="23" spans="1:46" ht="21" customHeight="1">
      <c r="A23" s="385"/>
      <c r="B23" s="1000" t="s">
        <v>13557</v>
      </c>
      <c r="C23" s="1001"/>
      <c r="D23" s="1001"/>
      <c r="E23" s="1001"/>
      <c r="F23" s="1001"/>
      <c r="G23" s="1001"/>
      <c r="H23" s="1001"/>
      <c r="I23" s="1001"/>
      <c r="J23" s="1001"/>
      <c r="K23" s="1001"/>
      <c r="L23" s="1001"/>
      <c r="M23" s="1001"/>
      <c r="N23" s="1001"/>
      <c r="O23" s="1001"/>
      <c r="P23" s="1001"/>
      <c r="Q23" s="1001"/>
      <c r="R23" s="1001"/>
      <c r="S23" s="1001"/>
      <c r="T23" s="1001"/>
      <c r="U23" s="1001"/>
      <c r="V23" s="1001"/>
      <c r="W23" s="1001"/>
      <c r="X23" s="1001"/>
      <c r="Y23" s="1001"/>
      <c r="Z23" s="1002">
        <f>'（補助金）別紙様式3-2'!$Q$7</f>
        <v>0</v>
      </c>
      <c r="AA23" s="1002"/>
      <c r="AB23" s="1002"/>
      <c r="AC23" s="1002"/>
      <c r="AD23" s="1002"/>
      <c r="AE23" s="1002"/>
      <c r="AF23" s="1002"/>
      <c r="AG23" s="987" t="s">
        <v>4</v>
      </c>
      <c r="AH23" s="987"/>
      <c r="AI23" s="377"/>
      <c r="AR23" s="378"/>
    </row>
    <row r="24" spans="1:46" ht="21" customHeight="1">
      <c r="A24" s="386"/>
      <c r="B24" s="1003" t="s">
        <v>276</v>
      </c>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4"/>
      <c r="AA24" s="1004"/>
      <c r="AB24" s="1004"/>
      <c r="AC24" s="1004"/>
      <c r="AD24" s="1004"/>
      <c r="AE24" s="1004"/>
      <c r="AF24" s="1004"/>
      <c r="AG24" s="987" t="s">
        <v>4</v>
      </c>
      <c r="AH24" s="987"/>
      <c r="AI24" s="377"/>
      <c r="AR24" s="378"/>
    </row>
    <row r="25" spans="1:46" ht="21" customHeight="1" thickBot="1">
      <c r="A25" s="991" t="s">
        <v>264</v>
      </c>
      <c r="B25" s="992"/>
      <c r="C25" s="992"/>
      <c r="D25" s="992"/>
      <c r="E25" s="992"/>
      <c r="F25" s="992"/>
      <c r="G25" s="992"/>
      <c r="H25" s="992"/>
      <c r="I25" s="992"/>
      <c r="J25" s="992"/>
      <c r="K25" s="992"/>
      <c r="L25" s="992"/>
      <c r="M25" s="992"/>
      <c r="N25" s="992"/>
      <c r="O25" s="992"/>
      <c r="P25" s="992"/>
      <c r="Q25" s="992"/>
      <c r="R25" s="992"/>
      <c r="S25" s="992"/>
      <c r="T25" s="992"/>
      <c r="U25" s="992"/>
      <c r="V25" s="992"/>
      <c r="W25" s="992"/>
      <c r="X25" s="992"/>
      <c r="Y25" s="993"/>
      <c r="Z25" s="387"/>
      <c r="AA25" s="388"/>
      <c r="AB25" s="389"/>
      <c r="AC25" s="390"/>
      <c r="AD25" s="390"/>
      <c r="AE25" s="391"/>
      <c r="AF25" s="392"/>
      <c r="AG25" s="392"/>
      <c r="AH25" s="392"/>
      <c r="AI25" s="392"/>
      <c r="AJ25" s="393"/>
      <c r="AK25" s="380"/>
      <c r="AT25" s="378"/>
    </row>
    <row r="26" spans="1:46" ht="21" customHeight="1" thickBot="1">
      <c r="A26" s="394"/>
      <c r="B26" s="957" t="s">
        <v>291</v>
      </c>
      <c r="C26" s="958"/>
      <c r="D26" s="958"/>
      <c r="E26" s="958"/>
      <c r="F26" s="964"/>
      <c r="G26" s="964"/>
      <c r="H26" s="964"/>
      <c r="I26" s="964"/>
      <c r="J26" s="964"/>
      <c r="K26" s="964"/>
      <c r="L26" s="965"/>
      <c r="M26" s="966">
        <f>SUM('（補助金）別紙様式3-2'!$V$19:'（補助金）別紙様式3-2'!$V$118)</f>
        <v>0</v>
      </c>
      <c r="N26" s="967"/>
      <c r="O26" s="967"/>
      <c r="P26" s="967"/>
      <c r="Q26" s="967"/>
      <c r="R26" s="967"/>
      <c r="S26" s="968"/>
      <c r="T26" s="395" t="s">
        <v>4</v>
      </c>
      <c r="U26" s="396"/>
      <c r="V26" s="397"/>
      <c r="W26" s="397"/>
      <c r="X26" s="398"/>
      <c r="Y26" s="399"/>
      <c r="Z26" s="969" t="s">
        <v>89</v>
      </c>
      <c r="AA26" s="971" t="str">
        <f>IF(V27&gt;=(200/3),"○","×")</f>
        <v>×</v>
      </c>
      <c r="AB26" s="982" t="s">
        <v>265</v>
      </c>
      <c r="AC26" s="390"/>
      <c r="AD26" s="390"/>
      <c r="AE26" s="390"/>
      <c r="AF26" s="390"/>
      <c r="AG26" s="390"/>
      <c r="AH26" s="390"/>
      <c r="AI26" s="380"/>
      <c r="AR26" s="378"/>
    </row>
    <row r="27" spans="1:46" ht="21" customHeight="1" thickBot="1">
      <c r="A27" s="394"/>
      <c r="B27" s="959"/>
      <c r="C27" s="960"/>
      <c r="D27" s="960"/>
      <c r="E27" s="960"/>
      <c r="F27" s="985" t="s">
        <v>293</v>
      </c>
      <c r="G27" s="964"/>
      <c r="H27" s="964"/>
      <c r="I27" s="964"/>
      <c r="J27" s="964"/>
      <c r="K27" s="964"/>
      <c r="L27" s="964"/>
      <c r="M27" s="977">
        <f>SUM('（補助金）別紙様式3-2'!W19:'（補助金）別紙様式3-2'!W118)</f>
        <v>0</v>
      </c>
      <c r="N27" s="978"/>
      <c r="O27" s="978"/>
      <c r="P27" s="978"/>
      <c r="Q27" s="978"/>
      <c r="R27" s="978"/>
      <c r="S27" s="979"/>
      <c r="T27" s="400" t="s">
        <v>4</v>
      </c>
      <c r="U27" s="401" t="s">
        <v>22</v>
      </c>
      <c r="V27" s="980">
        <f>IFERROR(M27/M26*100,0)</f>
        <v>0</v>
      </c>
      <c r="W27" s="980"/>
      <c r="X27" s="390" t="s">
        <v>23</v>
      </c>
      <c r="Y27" s="402" t="s">
        <v>266</v>
      </c>
      <c r="Z27" s="969"/>
      <c r="AA27" s="972"/>
      <c r="AB27" s="983"/>
      <c r="AC27" s="390"/>
      <c r="AD27" s="390"/>
      <c r="AE27" s="390"/>
      <c r="AF27" s="390"/>
      <c r="AG27" s="390"/>
      <c r="AH27" s="390"/>
      <c r="AI27" s="380"/>
      <c r="AR27" s="378"/>
    </row>
    <row r="28" spans="1:46" ht="21" customHeight="1" thickBot="1">
      <c r="A28" s="394"/>
      <c r="B28" s="959"/>
      <c r="C28" s="960"/>
      <c r="D28" s="960"/>
      <c r="E28" s="960"/>
      <c r="F28" s="974"/>
      <c r="G28" s="975"/>
      <c r="H28" s="975"/>
      <c r="I28" s="975"/>
      <c r="J28" s="975"/>
      <c r="K28" s="975"/>
      <c r="L28" s="976"/>
      <c r="M28" s="981" t="s">
        <v>267</v>
      </c>
      <c r="N28" s="981"/>
      <c r="O28" s="981"/>
      <c r="P28" s="988">
        <f>M27/(AE32-1)</f>
        <v>0</v>
      </c>
      <c r="Q28" s="989"/>
      <c r="R28" s="989"/>
      <c r="S28" s="990"/>
      <c r="T28" s="403" t="s">
        <v>268</v>
      </c>
      <c r="U28" s="401"/>
      <c r="V28" s="980"/>
      <c r="W28" s="980"/>
      <c r="X28" s="390"/>
      <c r="Y28" s="402"/>
      <c r="Z28" s="969"/>
      <c r="AA28" s="999"/>
      <c r="AB28" s="983"/>
      <c r="AC28" s="390"/>
      <c r="AD28" s="390"/>
      <c r="AE28" s="390"/>
      <c r="AF28" s="390"/>
      <c r="AG28" s="390"/>
      <c r="AH28" s="390"/>
      <c r="AI28" s="390"/>
      <c r="AJ28" s="390"/>
      <c r="AK28" s="951" t="s">
        <v>290</v>
      </c>
      <c r="AL28" s="952"/>
      <c r="AM28" s="952"/>
      <c r="AN28" s="952"/>
      <c r="AO28" s="952"/>
      <c r="AP28" s="952"/>
      <c r="AQ28" s="952"/>
      <c r="AR28" s="953"/>
      <c r="AT28" s="378"/>
    </row>
    <row r="29" spans="1:46" ht="21" customHeight="1" thickBot="1">
      <c r="A29" s="394"/>
      <c r="B29" s="957" t="s">
        <v>292</v>
      </c>
      <c r="C29" s="958"/>
      <c r="D29" s="958"/>
      <c r="E29" s="958"/>
      <c r="F29" s="963"/>
      <c r="G29" s="964"/>
      <c r="H29" s="964"/>
      <c r="I29" s="964"/>
      <c r="J29" s="964"/>
      <c r="K29" s="964"/>
      <c r="L29" s="965"/>
      <c r="M29" s="966">
        <f>SUM('（補助金）別紙様式3-2'!$X$19:'（補助金）別紙様式3-2'!$X$118)</f>
        <v>0</v>
      </c>
      <c r="N29" s="967"/>
      <c r="O29" s="967"/>
      <c r="P29" s="967"/>
      <c r="Q29" s="967"/>
      <c r="R29" s="967"/>
      <c r="S29" s="968"/>
      <c r="T29" s="395" t="s">
        <v>4</v>
      </c>
      <c r="U29" s="396"/>
      <c r="V29" s="397"/>
      <c r="W29" s="397"/>
      <c r="X29" s="398"/>
      <c r="Y29" s="399"/>
      <c r="Z29" s="969" t="s">
        <v>89</v>
      </c>
      <c r="AA29" s="971" t="str">
        <f>IF(V30&gt;=(200/3),"○","×")</f>
        <v>×</v>
      </c>
      <c r="AB29" s="983"/>
      <c r="AC29" s="390"/>
      <c r="AD29" s="390"/>
      <c r="AE29" s="390"/>
      <c r="AF29" s="390"/>
      <c r="AG29" s="390"/>
      <c r="AH29" s="390"/>
      <c r="AI29" s="390"/>
      <c r="AJ29" s="390"/>
      <c r="AK29" s="954"/>
      <c r="AL29" s="955"/>
      <c r="AM29" s="955"/>
      <c r="AN29" s="955"/>
      <c r="AO29" s="955"/>
      <c r="AP29" s="955"/>
      <c r="AQ29" s="955"/>
      <c r="AR29" s="956"/>
      <c r="AT29" s="378"/>
    </row>
    <row r="30" spans="1:46" ht="21" customHeight="1" thickBot="1">
      <c r="A30" s="394"/>
      <c r="B30" s="959"/>
      <c r="C30" s="960"/>
      <c r="D30" s="960"/>
      <c r="E30" s="960"/>
      <c r="F30" s="957" t="s">
        <v>294</v>
      </c>
      <c r="G30" s="964"/>
      <c r="H30" s="964"/>
      <c r="I30" s="964"/>
      <c r="J30" s="964"/>
      <c r="K30" s="964"/>
      <c r="L30" s="964"/>
      <c r="M30" s="977">
        <f>SUM('（補助金）別紙様式3-2'!Y19:'（補助金）別紙様式3-2'!Y118)</f>
        <v>0</v>
      </c>
      <c r="N30" s="978"/>
      <c r="O30" s="978"/>
      <c r="P30" s="978"/>
      <c r="Q30" s="978"/>
      <c r="R30" s="978"/>
      <c r="S30" s="979"/>
      <c r="T30" s="400" t="s">
        <v>4</v>
      </c>
      <c r="U30" s="401" t="s">
        <v>22</v>
      </c>
      <c r="V30" s="980">
        <f>IFERROR(M30/M29*100,0)</f>
        <v>0</v>
      </c>
      <c r="W30" s="980"/>
      <c r="X30" s="390" t="s">
        <v>23</v>
      </c>
      <c r="Y30" s="402" t="s">
        <v>266</v>
      </c>
      <c r="Z30" s="969"/>
      <c r="AA30" s="972"/>
      <c r="AB30" s="983"/>
      <c r="AC30" s="390"/>
      <c r="AD30" s="390"/>
      <c r="AE30" s="390"/>
      <c r="AF30" s="390"/>
      <c r="AG30" s="390"/>
      <c r="AH30" s="390"/>
      <c r="AI30" s="390"/>
      <c r="AJ30" s="390"/>
      <c r="AK30" s="404"/>
      <c r="AL30" s="404"/>
      <c r="AM30" s="404"/>
      <c r="AN30" s="404"/>
      <c r="AO30" s="404"/>
      <c r="AP30" s="404"/>
      <c r="AQ30" s="404"/>
      <c r="AR30" s="404"/>
      <c r="AT30" s="378"/>
    </row>
    <row r="31" spans="1:46" ht="21" customHeight="1" thickBot="1">
      <c r="A31" s="394"/>
      <c r="B31" s="961"/>
      <c r="C31" s="962"/>
      <c r="D31" s="962"/>
      <c r="E31" s="962"/>
      <c r="F31" s="974"/>
      <c r="G31" s="975"/>
      <c r="H31" s="975"/>
      <c r="I31" s="975"/>
      <c r="J31" s="975"/>
      <c r="K31" s="975"/>
      <c r="L31" s="976"/>
      <c r="M31" s="981" t="s">
        <v>267</v>
      </c>
      <c r="N31" s="981"/>
      <c r="O31" s="981"/>
      <c r="P31" s="988">
        <f>M30/(AE32-1)</f>
        <v>0</v>
      </c>
      <c r="Q31" s="989"/>
      <c r="R31" s="989"/>
      <c r="S31" s="990"/>
      <c r="T31" s="403" t="s">
        <v>268</v>
      </c>
      <c r="U31" s="401"/>
      <c r="V31" s="980"/>
      <c r="W31" s="980"/>
      <c r="X31" s="390"/>
      <c r="Y31" s="402"/>
      <c r="Z31" s="970"/>
      <c r="AA31" s="973"/>
      <c r="AB31" s="984"/>
      <c r="AC31" s="389"/>
      <c r="AD31" s="389"/>
      <c r="AE31" s="390"/>
      <c r="AF31" s="390"/>
      <c r="AG31" s="389"/>
      <c r="AH31" s="390"/>
      <c r="AI31" s="380"/>
      <c r="AR31" s="378"/>
    </row>
    <row r="32" spans="1:46" s="365" customFormat="1" ht="21" customHeight="1">
      <c r="A32" s="405" t="s">
        <v>20</v>
      </c>
      <c r="B32" s="943" t="s">
        <v>13558</v>
      </c>
      <c r="C32" s="943"/>
      <c r="D32" s="943"/>
      <c r="E32" s="943"/>
      <c r="F32" s="943"/>
      <c r="G32" s="943"/>
      <c r="H32" s="943"/>
      <c r="I32" s="943"/>
      <c r="J32" s="943"/>
      <c r="K32" s="943"/>
      <c r="L32" s="944"/>
      <c r="M32" s="945" t="s">
        <v>269</v>
      </c>
      <c r="N32" s="946"/>
      <c r="O32" s="946"/>
      <c r="P32" s="946"/>
      <c r="Q32" s="946"/>
      <c r="R32" s="946"/>
      <c r="S32" s="946"/>
      <c r="T32" s="946"/>
      <c r="U32" s="946"/>
      <c r="V32" s="946"/>
      <c r="W32" s="946"/>
      <c r="X32" s="946"/>
      <c r="Y32" s="946"/>
      <c r="Z32" s="947">
        <v>2</v>
      </c>
      <c r="AA32" s="948"/>
      <c r="AB32" s="406" t="s">
        <v>270</v>
      </c>
      <c r="AC32" s="949" t="s">
        <v>271</v>
      </c>
      <c r="AD32" s="949"/>
      <c r="AE32" s="950"/>
      <c r="AF32" s="950"/>
      <c r="AG32" s="407" t="s">
        <v>272</v>
      </c>
      <c r="AH32" s="408"/>
      <c r="AI32" s="409"/>
      <c r="AJ32" s="380"/>
    </row>
    <row r="33" spans="1:46" s="365" customFormat="1" ht="9" customHeight="1">
      <c r="A33" s="410"/>
      <c r="B33" s="411"/>
      <c r="C33" s="411"/>
      <c r="D33" s="411"/>
      <c r="E33" s="411"/>
      <c r="F33" s="411"/>
      <c r="G33" s="411"/>
      <c r="H33" s="411"/>
      <c r="I33" s="411"/>
      <c r="J33" s="411"/>
      <c r="K33" s="411"/>
      <c r="L33" s="411"/>
      <c r="M33" s="412"/>
      <c r="N33" s="412"/>
      <c r="O33" s="412"/>
      <c r="P33" s="412"/>
      <c r="Q33" s="412"/>
      <c r="R33" s="412"/>
      <c r="S33" s="412"/>
      <c r="T33" s="412"/>
      <c r="U33" s="412"/>
      <c r="V33" s="412"/>
      <c r="W33" s="412"/>
      <c r="X33" s="412"/>
      <c r="Y33" s="412"/>
      <c r="Z33" s="413"/>
      <c r="AA33" s="413"/>
      <c r="AB33" s="393"/>
      <c r="AC33" s="393"/>
      <c r="AD33" s="393"/>
      <c r="AE33" s="413"/>
      <c r="AF33" s="413"/>
      <c r="AG33" s="409"/>
      <c r="AH33" s="393"/>
      <c r="AI33" s="409"/>
      <c r="AJ33" s="380"/>
    </row>
    <row r="34" spans="1:46" s="365" customFormat="1" ht="12">
      <c r="A34" s="414"/>
      <c r="B34" s="934" t="s">
        <v>13559</v>
      </c>
      <c r="C34" s="934"/>
      <c r="D34" s="934"/>
      <c r="E34" s="934"/>
      <c r="F34" s="934"/>
      <c r="G34" s="934"/>
      <c r="H34" s="934"/>
      <c r="I34" s="934"/>
      <c r="J34" s="934"/>
      <c r="K34" s="934"/>
      <c r="L34" s="934"/>
      <c r="M34" s="934"/>
      <c r="N34" s="934"/>
      <c r="O34" s="934"/>
      <c r="P34" s="934"/>
      <c r="Q34" s="934"/>
      <c r="R34" s="934"/>
      <c r="S34" s="934"/>
      <c r="T34" s="934"/>
      <c r="U34" s="934"/>
      <c r="V34" s="934"/>
      <c r="W34" s="934"/>
      <c r="X34" s="934"/>
      <c r="Y34" s="934"/>
      <c r="Z34" s="934"/>
      <c r="AA34" s="934"/>
      <c r="AB34" s="934"/>
      <c r="AC34" s="934"/>
      <c r="AD34" s="934"/>
      <c r="AE34" s="934"/>
      <c r="AF34" s="934"/>
      <c r="AG34" s="934"/>
      <c r="AH34" s="934"/>
      <c r="AI34" s="934"/>
      <c r="AJ34" s="372"/>
      <c r="AT34" s="370"/>
    </row>
    <row r="35" spans="1:46" s="365" customFormat="1" ht="12" customHeight="1">
      <c r="A35" s="371"/>
      <c r="B35" s="934"/>
      <c r="C35" s="934"/>
      <c r="D35" s="934"/>
      <c r="E35" s="934"/>
      <c r="F35" s="934"/>
      <c r="G35" s="934"/>
      <c r="H35" s="934"/>
      <c r="I35" s="934"/>
      <c r="J35" s="934"/>
      <c r="K35" s="934"/>
      <c r="L35" s="934"/>
      <c r="M35" s="934"/>
      <c r="N35" s="934"/>
      <c r="O35" s="934"/>
      <c r="P35" s="934"/>
      <c r="Q35" s="934"/>
      <c r="R35" s="934"/>
      <c r="S35" s="934"/>
      <c r="T35" s="934"/>
      <c r="U35" s="934"/>
      <c r="V35" s="934"/>
      <c r="W35" s="934"/>
      <c r="X35" s="934"/>
      <c r="Y35" s="934"/>
      <c r="Z35" s="934"/>
      <c r="AA35" s="934"/>
      <c r="AB35" s="934"/>
      <c r="AC35" s="934"/>
      <c r="AD35" s="934"/>
      <c r="AE35" s="934"/>
      <c r="AF35" s="934"/>
      <c r="AG35" s="934"/>
      <c r="AH35" s="934"/>
      <c r="AI35" s="934"/>
      <c r="AJ35" s="371"/>
      <c r="AT35" s="370"/>
    </row>
    <row r="36" spans="1:46" s="365" customFormat="1" ht="12" customHeight="1">
      <c r="A36" s="371"/>
      <c r="B36" s="934" t="s">
        <v>285</v>
      </c>
      <c r="C36" s="934"/>
      <c r="D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371"/>
      <c r="AT36" s="370"/>
    </row>
    <row r="37" spans="1:46" s="365" customFormat="1" ht="12" customHeight="1">
      <c r="A37" s="371"/>
      <c r="B37" s="934"/>
      <c r="C37" s="934"/>
      <c r="D37" s="934"/>
      <c r="E37" s="934"/>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371"/>
      <c r="AT37" s="370"/>
    </row>
    <row r="38" spans="1:46" s="365" customFormat="1" ht="13.5" customHeight="1" thickBot="1">
      <c r="A38" s="371"/>
      <c r="B38" s="415"/>
      <c r="C38" s="371"/>
      <c r="D38" s="371"/>
      <c r="E38" s="371"/>
      <c r="F38" s="371"/>
      <c r="G38" s="371"/>
      <c r="H38" s="371"/>
      <c r="I38" s="371"/>
      <c r="J38" s="371"/>
      <c r="K38" s="372"/>
      <c r="L38" s="372"/>
      <c r="M38" s="372"/>
      <c r="N38" s="372"/>
      <c r="O38" s="372"/>
      <c r="P38" s="372"/>
      <c r="Q38" s="372"/>
      <c r="R38" s="372"/>
      <c r="S38" s="416"/>
      <c r="T38" s="416"/>
      <c r="U38" s="416"/>
      <c r="V38" s="416"/>
      <c r="W38" s="416"/>
      <c r="X38" s="416"/>
      <c r="Y38" s="416"/>
      <c r="Z38" s="416"/>
      <c r="AA38" s="416"/>
      <c r="AB38" s="416"/>
      <c r="AC38" s="416"/>
      <c r="AD38" s="416"/>
      <c r="AE38" s="416"/>
      <c r="AF38" s="416"/>
      <c r="AG38" s="417"/>
      <c r="AH38" s="417"/>
      <c r="AI38" s="418"/>
      <c r="AJ38" s="418"/>
      <c r="AT38" s="370"/>
    </row>
    <row r="39" spans="1:46" ht="7.5" customHeight="1">
      <c r="A39" s="419"/>
      <c r="B39" s="420"/>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T39" s="378"/>
    </row>
    <row r="40" spans="1:46" ht="24" customHeight="1">
      <c r="A40" s="422"/>
      <c r="B40" s="935" t="s">
        <v>275</v>
      </c>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422"/>
      <c r="AT40" s="378"/>
    </row>
    <row r="41" spans="1:46" ht="16.5" customHeight="1">
      <c r="A41" s="423"/>
      <c r="B41" s="936" t="s">
        <v>13560</v>
      </c>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936"/>
      <c r="AA41" s="936"/>
      <c r="AB41" s="936"/>
      <c r="AC41" s="936"/>
      <c r="AD41" s="936"/>
      <c r="AE41" s="936"/>
      <c r="AF41" s="936"/>
      <c r="AG41" s="936"/>
      <c r="AH41" s="936"/>
      <c r="AI41" s="936"/>
      <c r="AJ41" s="423"/>
      <c r="AT41" s="378"/>
    </row>
    <row r="42" spans="1:46" ht="6.75" customHeight="1" thickBot="1">
      <c r="A42" s="424"/>
      <c r="B42" s="363"/>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T42" s="378"/>
    </row>
    <row r="43" spans="1:46" ht="25.5" customHeight="1">
      <c r="A43" s="425" t="s">
        <v>107</v>
      </c>
      <c r="B43" s="937" t="s">
        <v>108</v>
      </c>
      <c r="C43" s="938"/>
      <c r="D43" s="938"/>
      <c r="E43" s="938"/>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9"/>
      <c r="AJ43" s="425"/>
    </row>
    <row r="44" spans="1:46" ht="7.5" customHeight="1">
      <c r="A44" s="425"/>
      <c r="B44" s="426"/>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7"/>
      <c r="AJ44" s="425"/>
    </row>
    <row r="45" spans="1:46" s="433" customFormat="1" ht="19.5" customHeight="1">
      <c r="A45" s="428"/>
      <c r="B45" s="429"/>
      <c r="C45" s="428" t="s">
        <v>13</v>
      </c>
      <c r="D45" s="428"/>
      <c r="E45" s="940"/>
      <c r="F45" s="940"/>
      <c r="G45" s="428" t="s">
        <v>2</v>
      </c>
      <c r="H45" s="941"/>
      <c r="I45" s="942"/>
      <c r="J45" s="428" t="s">
        <v>3</v>
      </c>
      <c r="K45" s="941"/>
      <c r="L45" s="942"/>
      <c r="M45" s="428" t="s">
        <v>6</v>
      </c>
      <c r="N45" s="430"/>
      <c r="O45" s="431" t="s">
        <v>14</v>
      </c>
      <c r="P45" s="431"/>
      <c r="R45" s="431"/>
      <c r="S45" s="932" t="str">
        <f>IF(基本情報入力シート!M16="","",基本情報入力シート!M16)</f>
        <v/>
      </c>
      <c r="T45" s="932"/>
      <c r="U45" s="932"/>
      <c r="V45" s="932"/>
      <c r="W45" s="932"/>
      <c r="X45" s="932"/>
      <c r="Y45" s="932"/>
      <c r="Z45" s="932"/>
      <c r="AA45" s="932"/>
      <c r="AB45" s="932"/>
      <c r="AC45" s="932"/>
      <c r="AD45" s="932"/>
      <c r="AE45" s="932"/>
      <c r="AF45" s="932"/>
      <c r="AG45" s="932"/>
      <c r="AH45" s="932"/>
      <c r="AI45" s="432"/>
      <c r="AJ45" s="430"/>
    </row>
    <row r="46" spans="1:46" s="433" customFormat="1" ht="19.5" customHeight="1">
      <c r="A46" s="428"/>
      <c r="B46" s="434"/>
      <c r="C46" s="428"/>
      <c r="D46" s="428"/>
      <c r="E46" s="428"/>
      <c r="F46" s="428"/>
      <c r="G46" s="428"/>
      <c r="H46" s="428"/>
      <c r="I46" s="428"/>
      <c r="J46" s="428"/>
      <c r="K46" s="428"/>
      <c r="L46" s="428"/>
      <c r="M46" s="428"/>
      <c r="N46" s="428"/>
      <c r="O46" s="431" t="s">
        <v>296</v>
      </c>
      <c r="P46" s="431"/>
      <c r="R46" s="431"/>
      <c r="S46" s="431"/>
      <c r="T46" s="431"/>
      <c r="U46" s="933" t="str">
        <f>IF(基本情報入力シート!M20="","",基本情報入力シート!M20)</f>
        <v/>
      </c>
      <c r="V46" s="933"/>
      <c r="W46" s="933"/>
      <c r="X46" s="933"/>
      <c r="Y46" s="933"/>
      <c r="Z46" s="931" t="s">
        <v>298</v>
      </c>
      <c r="AA46" s="931"/>
      <c r="AB46" s="931"/>
      <c r="AC46" s="932" t="str">
        <f>IF(基本情報入力シート!M21="","",基本情報入力シート!M21)</f>
        <v/>
      </c>
      <c r="AD46" s="932"/>
      <c r="AE46" s="932"/>
      <c r="AF46" s="932"/>
      <c r="AG46" s="932"/>
      <c r="AH46" s="932"/>
      <c r="AI46" s="435"/>
      <c r="AJ46" s="430"/>
    </row>
    <row r="47" spans="1:46" ht="7.5" customHeight="1" thickBot="1">
      <c r="A47" s="436"/>
      <c r="B47" s="437"/>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9"/>
      <c r="AJ47" s="440"/>
    </row>
    <row r="48" spans="1:46" ht="16.2">
      <c r="A48" s="441"/>
      <c r="B48" s="363"/>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42"/>
      <c r="AG48" s="442"/>
      <c r="AH48" s="442"/>
      <c r="AI48" s="442"/>
      <c r="AJ48" s="441"/>
    </row>
    <row r="49" spans="1:36">
      <c r="A49" s="444"/>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444"/>
      <c r="AE49" s="444"/>
      <c r="AF49" s="444"/>
      <c r="AG49" s="444"/>
      <c r="AH49" s="444"/>
      <c r="AI49" s="444"/>
      <c r="AJ49" s="444"/>
    </row>
    <row r="50" spans="1:36">
      <c r="A50" s="444"/>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444"/>
      <c r="AF50" s="444"/>
      <c r="AG50" s="444"/>
      <c r="AH50" s="444"/>
      <c r="AI50" s="444"/>
      <c r="AJ50" s="444"/>
    </row>
    <row r="51" spans="1:36">
      <c r="A51" s="444"/>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row>
    <row r="52" spans="1:36">
      <c r="A52" s="444"/>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444"/>
      <c r="AE52" s="444"/>
      <c r="AF52" s="444"/>
      <c r="AG52" s="444"/>
      <c r="AH52" s="444"/>
      <c r="AI52" s="444"/>
      <c r="AJ52" s="444"/>
    </row>
    <row r="53" spans="1:36">
      <c r="A53" s="444"/>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c r="AG53" s="444"/>
      <c r="AH53" s="444"/>
      <c r="AI53" s="444"/>
      <c r="AJ53" s="444"/>
    </row>
    <row r="54" spans="1:36">
      <c r="A54" s="444"/>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444"/>
      <c r="AB54" s="444"/>
      <c r="AC54" s="444"/>
      <c r="AD54" s="444"/>
      <c r="AE54" s="444"/>
      <c r="AF54" s="444"/>
      <c r="AG54" s="444"/>
      <c r="AH54" s="444"/>
      <c r="AI54" s="444"/>
      <c r="AJ54" s="444"/>
    </row>
    <row r="55" spans="1:36">
      <c r="A55" s="444"/>
      <c r="B55" s="444"/>
      <c r="C55" s="444"/>
      <c r="D55" s="444"/>
      <c r="E55" s="444"/>
      <c r="F55" s="444"/>
      <c r="G55" s="444"/>
      <c r="H55" s="444"/>
      <c r="I55" s="444"/>
      <c r="J55" s="444"/>
      <c r="K55" s="444"/>
      <c r="L55" s="444"/>
      <c r="M55" s="444"/>
      <c r="N55" s="444"/>
      <c r="O55" s="444"/>
      <c r="P55" s="444"/>
      <c r="Q55" s="444"/>
      <c r="R55" s="444"/>
    </row>
    <row r="56" spans="1:36">
      <c r="A56" s="444"/>
      <c r="B56" s="444"/>
      <c r="C56" s="444"/>
      <c r="D56" s="444"/>
      <c r="E56" s="444"/>
      <c r="F56" s="444"/>
      <c r="G56" s="444"/>
      <c r="H56" s="444"/>
      <c r="I56" s="444"/>
      <c r="J56" s="444"/>
      <c r="K56" s="444"/>
      <c r="L56" s="444"/>
      <c r="M56" s="444"/>
      <c r="N56" s="444"/>
      <c r="O56" s="444"/>
      <c r="P56" s="444"/>
      <c r="Q56" s="444"/>
      <c r="R56" s="444"/>
    </row>
    <row r="57" spans="1:36">
      <c r="A57" s="444"/>
      <c r="B57" s="444"/>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row>
    <row r="58" spans="1:36">
      <c r="A58" s="444"/>
      <c r="B58" s="444"/>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row>
    <row r="59" spans="1:36">
      <c r="A59" s="444"/>
      <c r="B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row>
    <row r="60" spans="1:36">
      <c r="A60" s="444"/>
      <c r="B60" s="444"/>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444"/>
      <c r="AB60" s="444"/>
      <c r="AC60" s="444"/>
      <c r="AD60" s="444"/>
      <c r="AE60" s="444"/>
      <c r="AF60" s="444"/>
      <c r="AG60" s="444"/>
      <c r="AH60" s="444"/>
      <c r="AI60" s="444"/>
      <c r="AJ60" s="444"/>
    </row>
    <row r="61" spans="1:36">
      <c r="A61" s="444"/>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444"/>
      <c r="AE61" s="444"/>
      <c r="AF61" s="444"/>
      <c r="AG61" s="444"/>
      <c r="AH61" s="444"/>
      <c r="AI61" s="444"/>
      <c r="AJ61" s="444"/>
    </row>
    <row r="62" spans="1:36">
      <c r="A62" s="444"/>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444"/>
      <c r="AE62" s="444"/>
      <c r="AF62" s="444"/>
      <c r="AG62" s="444"/>
      <c r="AH62" s="444"/>
      <c r="AI62" s="444"/>
      <c r="AJ62" s="444"/>
    </row>
    <row r="63" spans="1:36">
      <c r="A63" s="444"/>
      <c r="B63" s="444"/>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444"/>
      <c r="AB63" s="444"/>
      <c r="AC63" s="444"/>
      <c r="AD63" s="444"/>
      <c r="AE63" s="444"/>
      <c r="AF63" s="444"/>
      <c r="AG63" s="444"/>
      <c r="AH63" s="444"/>
      <c r="AI63" s="444"/>
      <c r="AJ63" s="444"/>
    </row>
    <row r="64" spans="1:36">
      <c r="A64" s="444"/>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444"/>
      <c r="AB64" s="444"/>
      <c r="AC64" s="444"/>
      <c r="AD64" s="444"/>
      <c r="AE64" s="444"/>
      <c r="AF64" s="444"/>
      <c r="AG64" s="444"/>
      <c r="AH64" s="444"/>
      <c r="AI64" s="444"/>
      <c r="AJ64" s="444"/>
    </row>
    <row r="65" spans="1:36">
      <c r="A65" s="444"/>
      <c r="B65" s="444"/>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row>
    <row r="66" spans="1:36">
      <c r="A66" s="444"/>
      <c r="B66" s="444"/>
      <c r="C66" s="444"/>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c r="AG66" s="444"/>
      <c r="AH66" s="444"/>
      <c r="AI66" s="444"/>
      <c r="AJ66" s="444"/>
    </row>
    <row r="67" spans="1:36">
      <c r="A67" s="444"/>
      <c r="B67" s="444"/>
      <c r="C67" s="444"/>
      <c r="D67" s="44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444"/>
      <c r="AE67" s="444"/>
      <c r="AF67" s="444"/>
      <c r="AG67" s="444"/>
      <c r="AH67" s="444"/>
      <c r="AI67" s="444"/>
      <c r="AJ67" s="444"/>
    </row>
    <row r="68" spans="1:36">
      <c r="A68" s="444"/>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444"/>
      <c r="AE68" s="444"/>
      <c r="AF68" s="444"/>
      <c r="AG68" s="444"/>
      <c r="AH68" s="444"/>
      <c r="AI68" s="444"/>
      <c r="AJ68" s="444"/>
    </row>
    <row r="69" spans="1:36">
      <c r="A69" s="444"/>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444"/>
      <c r="AE69" s="444"/>
      <c r="AF69" s="444"/>
      <c r="AG69" s="444"/>
      <c r="AH69" s="444"/>
      <c r="AI69" s="444"/>
      <c r="AJ69" s="444"/>
    </row>
    <row r="70" spans="1:36">
      <c r="A70" s="444"/>
      <c r="B70" s="444"/>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444"/>
    </row>
    <row r="71" spans="1:36">
      <c r="A71" s="444"/>
      <c r="B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row>
    <row r="72" spans="1:36">
      <c r="A72" s="444"/>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444"/>
    </row>
    <row r="73" spans="1:36">
      <c r="A73" s="444"/>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c r="AJ73" s="444"/>
    </row>
    <row r="74" spans="1:36">
      <c r="A74" s="444"/>
      <c r="B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444"/>
      <c r="AB74" s="444"/>
      <c r="AC74" s="444"/>
      <c r="AD74" s="444"/>
      <c r="AE74" s="444"/>
      <c r="AF74" s="444"/>
      <c r="AG74" s="444"/>
      <c r="AH74" s="444"/>
      <c r="AI74" s="444"/>
      <c r="AJ74" s="444"/>
    </row>
    <row r="75" spans="1:36">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row>
    <row r="76" spans="1:36">
      <c r="A76" s="444"/>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444"/>
      <c r="AE76" s="444"/>
      <c r="AF76" s="444"/>
      <c r="AG76" s="444"/>
      <c r="AH76" s="444"/>
      <c r="AI76" s="444"/>
      <c r="AJ76" s="444"/>
    </row>
    <row r="77" spans="1:36">
      <c r="A77" s="444"/>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c r="AB77" s="444"/>
      <c r="AC77" s="444"/>
      <c r="AD77" s="444"/>
      <c r="AE77" s="444"/>
      <c r="AF77" s="444"/>
      <c r="AG77" s="444"/>
      <c r="AH77" s="444"/>
      <c r="AI77" s="444"/>
      <c r="AJ77" s="444"/>
    </row>
    <row r="78" spans="1:36">
      <c r="A78" s="444"/>
      <c r="B78" s="444"/>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444"/>
      <c r="AE78" s="444"/>
      <c r="AF78" s="444"/>
      <c r="AG78" s="444"/>
      <c r="AH78" s="444"/>
      <c r="AI78" s="444"/>
      <c r="AJ78" s="444"/>
    </row>
    <row r="79" spans="1:36">
      <c r="A79" s="444"/>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444"/>
      <c r="AE79" s="444"/>
      <c r="AF79" s="444"/>
      <c r="AG79" s="444"/>
      <c r="AH79" s="444"/>
      <c r="AI79" s="444"/>
      <c r="AJ79" s="444"/>
    </row>
    <row r="80" spans="1:36">
      <c r="A80" s="444"/>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4"/>
      <c r="AE80" s="444"/>
      <c r="AF80" s="444"/>
      <c r="AG80" s="444"/>
      <c r="AH80" s="444"/>
      <c r="AI80" s="444"/>
      <c r="AJ80" s="444"/>
    </row>
    <row r="81" spans="1:36">
      <c r="A81" s="444"/>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444"/>
      <c r="AF81" s="444"/>
      <c r="AG81" s="444"/>
      <c r="AH81" s="444"/>
      <c r="AI81" s="444"/>
      <c r="AJ81" s="444"/>
    </row>
    <row r="82" spans="1:36">
      <c r="A82" s="444"/>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444"/>
      <c r="AE82" s="444"/>
      <c r="AF82" s="444"/>
      <c r="AG82" s="444"/>
      <c r="AH82" s="444"/>
      <c r="AI82" s="444"/>
      <c r="AJ82" s="444"/>
    </row>
    <row r="83" spans="1:36">
      <c r="A83" s="444"/>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444"/>
      <c r="AE83" s="444"/>
      <c r="AF83" s="444"/>
      <c r="AG83" s="444"/>
      <c r="AH83" s="444"/>
      <c r="AI83" s="444"/>
      <c r="AJ83" s="444"/>
    </row>
    <row r="84" spans="1:36">
      <c r="A84" s="444"/>
      <c r="B84" s="444"/>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444"/>
      <c r="AB84" s="444"/>
      <c r="AC84" s="444"/>
      <c r="AD84" s="444"/>
      <c r="AE84" s="444"/>
      <c r="AF84" s="444"/>
      <c r="AG84" s="444"/>
      <c r="AH84" s="444"/>
      <c r="AI84" s="444"/>
      <c r="AJ84" s="444"/>
    </row>
    <row r="85" spans="1:36">
      <c r="A85" s="444"/>
      <c r="B85" s="444"/>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444"/>
      <c r="AB85" s="444"/>
      <c r="AC85" s="444"/>
      <c r="AD85" s="444"/>
      <c r="AE85" s="444"/>
      <c r="AF85" s="444"/>
      <c r="AG85" s="444"/>
      <c r="AH85" s="444"/>
      <c r="AI85" s="444"/>
      <c r="AJ85" s="444"/>
    </row>
    <row r="86" spans="1:36">
      <c r="A86" s="444"/>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c r="AF86" s="444"/>
      <c r="AG86" s="444"/>
      <c r="AH86" s="444"/>
      <c r="AI86" s="444"/>
      <c r="AJ86" s="444"/>
    </row>
    <row r="87" spans="1:36">
      <c r="A87" s="444"/>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444"/>
      <c r="AE87" s="444"/>
      <c r="AF87" s="444"/>
      <c r="AG87" s="444"/>
      <c r="AH87" s="444"/>
      <c r="AI87" s="444"/>
      <c r="AJ87" s="444"/>
    </row>
    <row r="88" spans="1:36">
      <c r="A88" s="444"/>
      <c r="B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444"/>
      <c r="AB88" s="444"/>
      <c r="AC88" s="444"/>
      <c r="AD88" s="444"/>
      <c r="AE88" s="444"/>
      <c r="AF88" s="444"/>
      <c r="AG88" s="444"/>
      <c r="AH88" s="444"/>
      <c r="AI88" s="444"/>
      <c r="AJ88" s="444"/>
    </row>
    <row r="89" spans="1:36">
      <c r="A89" s="444"/>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444"/>
      <c r="AE89" s="444"/>
      <c r="AF89" s="444"/>
      <c r="AG89" s="444"/>
      <c r="AH89" s="444"/>
      <c r="AI89" s="444"/>
      <c r="AJ89" s="444"/>
    </row>
    <row r="90" spans="1:36">
      <c r="A90" s="444"/>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444"/>
      <c r="AE90" s="444"/>
      <c r="AF90" s="444"/>
      <c r="AG90" s="444"/>
      <c r="AH90" s="444"/>
      <c r="AI90" s="444"/>
      <c r="AJ90" s="444"/>
    </row>
    <row r="91" spans="1:36">
      <c r="A91" s="444"/>
      <c r="B91" s="444"/>
      <c r="C91" s="444"/>
      <c r="D91" s="444"/>
      <c r="E91" s="444"/>
      <c r="F91" s="444"/>
      <c r="G91" s="444"/>
      <c r="H91" s="444"/>
      <c r="I91" s="444"/>
      <c r="J91" s="444"/>
      <c r="K91" s="444"/>
      <c r="L91" s="444"/>
      <c r="M91" s="444"/>
      <c r="N91" s="444"/>
      <c r="O91" s="444"/>
      <c r="P91" s="444"/>
      <c r="Q91" s="444"/>
      <c r="R91" s="444"/>
      <c r="S91" s="444"/>
      <c r="T91" s="444"/>
      <c r="U91" s="444"/>
      <c r="V91" s="444"/>
      <c r="W91" s="444"/>
      <c r="X91" s="444"/>
      <c r="Y91" s="444"/>
      <c r="Z91" s="444"/>
      <c r="AA91" s="444"/>
      <c r="AB91" s="444"/>
      <c r="AC91" s="444"/>
      <c r="AD91" s="444"/>
      <c r="AE91" s="444"/>
      <c r="AF91" s="444"/>
      <c r="AG91" s="444"/>
      <c r="AH91" s="444"/>
      <c r="AI91" s="444"/>
      <c r="AJ91" s="444"/>
    </row>
    <row r="92" spans="1:36">
      <c r="A92" s="444"/>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444"/>
      <c r="AE92" s="444"/>
      <c r="AF92" s="444"/>
      <c r="AG92" s="444"/>
      <c r="AH92" s="444"/>
      <c r="AI92" s="444"/>
      <c r="AJ92" s="444"/>
    </row>
    <row r="93" spans="1:36">
      <c r="A93" s="444"/>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444"/>
      <c r="AF93" s="444"/>
      <c r="AG93" s="444"/>
      <c r="AH93" s="444"/>
      <c r="AI93" s="444"/>
      <c r="AJ93" s="444"/>
    </row>
    <row r="94" spans="1:36">
      <c r="A94" s="444"/>
      <c r="B94" s="444"/>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444"/>
      <c r="AB94" s="444"/>
      <c r="AC94" s="444"/>
      <c r="AD94" s="444"/>
      <c r="AE94" s="444"/>
      <c r="AF94" s="444"/>
      <c r="AG94" s="444"/>
      <c r="AH94" s="444"/>
      <c r="AI94" s="444"/>
      <c r="AJ94" s="444"/>
    </row>
    <row r="95" spans="1:36">
      <c r="A95" s="444"/>
      <c r="B95" s="444"/>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444"/>
      <c r="AB95" s="444"/>
      <c r="AC95" s="444"/>
      <c r="AD95" s="444"/>
      <c r="AE95" s="444"/>
      <c r="AF95" s="444"/>
      <c r="AG95" s="444"/>
      <c r="AH95" s="444"/>
      <c r="AI95" s="444"/>
      <c r="AJ95" s="444"/>
    </row>
    <row r="96" spans="1:36">
      <c r="A96" s="444"/>
      <c r="B96" s="444"/>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444"/>
      <c r="AB96" s="444"/>
      <c r="AC96" s="444"/>
      <c r="AD96" s="444"/>
      <c r="AE96" s="444"/>
      <c r="AF96" s="444"/>
      <c r="AG96" s="444"/>
      <c r="AH96" s="444"/>
      <c r="AI96" s="444"/>
      <c r="AJ96" s="444"/>
    </row>
    <row r="97" spans="1:36">
      <c r="A97" s="444"/>
      <c r="B97" s="444"/>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444"/>
      <c r="AB97" s="444"/>
      <c r="AC97" s="444"/>
      <c r="AD97" s="444"/>
      <c r="AE97" s="444"/>
      <c r="AF97" s="444"/>
      <c r="AG97" s="444"/>
      <c r="AH97" s="444"/>
      <c r="AI97" s="444"/>
      <c r="AJ97" s="444"/>
    </row>
    <row r="98" spans="1:36">
      <c r="A98" s="444"/>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444"/>
      <c r="AE98" s="444"/>
      <c r="AF98" s="444"/>
      <c r="AG98" s="444"/>
      <c r="AH98" s="444"/>
      <c r="AI98" s="444"/>
      <c r="AJ98" s="444"/>
    </row>
    <row r="99" spans="1:36">
      <c r="A99" s="444"/>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444"/>
      <c r="AE99" s="444"/>
      <c r="AF99" s="444"/>
      <c r="AG99" s="444"/>
      <c r="AH99" s="444"/>
      <c r="AI99" s="444"/>
      <c r="AJ99" s="444"/>
    </row>
    <row r="100" spans="1:36">
      <c r="A100" s="444"/>
      <c r="B100" s="44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444"/>
      <c r="AE100" s="444"/>
      <c r="AF100" s="444"/>
      <c r="AG100" s="444"/>
      <c r="AH100" s="444"/>
      <c r="AI100" s="444"/>
      <c r="AJ100" s="444"/>
    </row>
    <row r="101" spans="1:36">
      <c r="A101" s="444"/>
      <c r="B101" s="44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c r="AE101" s="444"/>
      <c r="AF101" s="444"/>
      <c r="AG101" s="444"/>
      <c r="AH101" s="444"/>
      <c r="AI101" s="444"/>
      <c r="AJ101" s="444"/>
    </row>
    <row r="102" spans="1:36">
      <c r="A102" s="444"/>
      <c r="B102" s="44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444"/>
      <c r="AB102" s="444"/>
      <c r="AC102" s="444"/>
      <c r="AD102" s="444"/>
      <c r="AE102" s="444"/>
      <c r="AF102" s="444"/>
      <c r="AG102" s="444"/>
      <c r="AH102" s="444"/>
      <c r="AI102" s="444"/>
      <c r="AJ102" s="444"/>
    </row>
    <row r="103" spans="1:36">
      <c r="A103" s="444"/>
      <c r="B103" s="44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444"/>
      <c r="AB103" s="444"/>
      <c r="AC103" s="444"/>
      <c r="AD103" s="444"/>
      <c r="AE103" s="444"/>
      <c r="AF103" s="444"/>
      <c r="AG103" s="444"/>
      <c r="AH103" s="444"/>
      <c r="AI103" s="444"/>
      <c r="AJ103" s="444"/>
    </row>
    <row r="104" spans="1:36">
      <c r="A104" s="444"/>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444"/>
      <c r="AE104" s="444"/>
      <c r="AF104" s="444"/>
      <c r="AG104" s="444"/>
      <c r="AH104" s="444"/>
      <c r="AI104" s="444"/>
      <c r="AJ104" s="444"/>
    </row>
    <row r="105" spans="1:36">
      <c r="A105" s="444"/>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444"/>
      <c r="AF105" s="444"/>
      <c r="AG105" s="444"/>
      <c r="AH105" s="444"/>
      <c r="AI105" s="444"/>
      <c r="AJ105" s="444"/>
    </row>
    <row r="106" spans="1:36">
      <c r="A106" s="444"/>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444"/>
      <c r="AE106" s="444"/>
      <c r="AF106" s="444"/>
      <c r="AG106" s="444"/>
      <c r="AH106" s="444"/>
      <c r="AI106" s="444"/>
      <c r="AJ106" s="444"/>
    </row>
    <row r="107" spans="1:36">
      <c r="A107" s="442"/>
      <c r="B107" s="444"/>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c r="AJ107" s="442"/>
    </row>
    <row r="108" spans="1:36">
      <c r="A108" s="442"/>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row>
    <row r="109" spans="1:36">
      <c r="B109" s="442"/>
    </row>
  </sheetData>
  <sheetProtection formatCells="0" formatColumns="0" formatRows="0" insertColumns="0" insertRows="0" autoFilter="0"/>
  <mergeCells count="77">
    <mergeCell ref="Z1:AJ1"/>
    <mergeCell ref="A3:AJ3"/>
    <mergeCell ref="A8:F8"/>
    <mergeCell ref="G8:AJ8"/>
    <mergeCell ref="A9:F9"/>
    <mergeCell ref="G9:AJ9"/>
    <mergeCell ref="B19:AI19"/>
    <mergeCell ref="AJ20:AJ21"/>
    <mergeCell ref="A21:Y21"/>
    <mergeCell ref="Z21:AF21"/>
    <mergeCell ref="A10:F12"/>
    <mergeCell ref="H10:L10"/>
    <mergeCell ref="G11:AJ11"/>
    <mergeCell ref="G12:AJ12"/>
    <mergeCell ref="A13:F13"/>
    <mergeCell ref="G13:AJ13"/>
    <mergeCell ref="A14:F14"/>
    <mergeCell ref="G14:AJ14"/>
    <mergeCell ref="A15:F15"/>
    <mergeCell ref="G15:J15"/>
    <mergeCell ref="K15:O15"/>
    <mergeCell ref="P15:S15"/>
    <mergeCell ref="T15:X15"/>
    <mergeCell ref="Y15:AB15"/>
    <mergeCell ref="AC15:AJ15"/>
    <mergeCell ref="AG21:AH21"/>
    <mergeCell ref="Z26:Z28"/>
    <mergeCell ref="AA26:AA28"/>
    <mergeCell ref="B23:Y23"/>
    <mergeCell ref="Z23:AF23"/>
    <mergeCell ref="AG23:AH23"/>
    <mergeCell ref="B24:Y24"/>
    <mergeCell ref="Z24:AF24"/>
    <mergeCell ref="AG24:AH24"/>
    <mergeCell ref="P28:S28"/>
    <mergeCell ref="V28:W28"/>
    <mergeCell ref="A22:Y22"/>
    <mergeCell ref="Z22:AF22"/>
    <mergeCell ref="AG22:AH22"/>
    <mergeCell ref="P31:S31"/>
    <mergeCell ref="V31:W31"/>
    <mergeCell ref="A25:Y25"/>
    <mergeCell ref="B26:E28"/>
    <mergeCell ref="F26:L26"/>
    <mergeCell ref="M26:S26"/>
    <mergeCell ref="AK28:AR29"/>
    <mergeCell ref="B29:E31"/>
    <mergeCell ref="F29:L29"/>
    <mergeCell ref="M29:S29"/>
    <mergeCell ref="Z29:Z31"/>
    <mergeCell ref="AA29:AA31"/>
    <mergeCell ref="F30:L31"/>
    <mergeCell ref="M30:S30"/>
    <mergeCell ref="V30:W30"/>
    <mergeCell ref="M31:O31"/>
    <mergeCell ref="AB26:AB31"/>
    <mergeCell ref="F27:L28"/>
    <mergeCell ref="M27:S27"/>
    <mergeCell ref="V27:W27"/>
    <mergeCell ref="M28:O28"/>
    <mergeCell ref="B32:L32"/>
    <mergeCell ref="M32:Y32"/>
    <mergeCell ref="Z32:AA32"/>
    <mergeCell ref="AC32:AD32"/>
    <mergeCell ref="AE32:AF32"/>
    <mergeCell ref="Z46:AB46"/>
    <mergeCell ref="AC46:AH46"/>
    <mergeCell ref="U46:Y46"/>
    <mergeCell ref="S45:AH45"/>
    <mergeCell ref="B34:AI35"/>
    <mergeCell ref="B36:AI37"/>
    <mergeCell ref="B40:AI40"/>
    <mergeCell ref="B41:AI41"/>
    <mergeCell ref="B43:AI43"/>
    <mergeCell ref="E45:F45"/>
    <mergeCell ref="H45:I45"/>
    <mergeCell ref="K45:L45"/>
  </mergeCells>
  <phoneticPr fontId="3"/>
  <dataValidations disablePrompts="1" count="1">
    <dataValidation imeMode="halfAlpha" allowBlank="1" showInputMessage="1" showErrorMessage="1" sqref="H45:I45 K45:L45 AE32:AE33 A15 N17:U18 L17:M17 K15 T15 K16:U16 K38:R38 K17:K18 Z16:AJ18 AJ34 Z32:AA33" xr:uid="{00000000-0002-0000-0400-000000000000}"/>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E123"/>
  <sheetViews>
    <sheetView view="pageBreakPreview" zoomScale="120" zoomScaleNormal="120" zoomScaleSheetLayoutView="120" workbookViewId="0"/>
  </sheetViews>
  <sheetFormatPr defaultColWidth="9" defaultRowHeight="13.2"/>
  <cols>
    <col min="1" max="1" width="4" style="377" customWidth="1"/>
    <col min="2" max="4" width="2" style="377" customWidth="1"/>
    <col min="5" max="5" width="1.88671875" style="377" customWidth="1"/>
    <col min="6" max="9" width="2" style="377" customWidth="1"/>
    <col min="10" max="10" width="2.109375" style="377" customWidth="1"/>
    <col min="11" max="11" width="2" style="377" customWidth="1"/>
    <col min="12" max="12" width="2" style="377" hidden="1" customWidth="1"/>
    <col min="13" max="14" width="7.44140625" style="377" bestFit="1" customWidth="1"/>
    <col min="15" max="15" width="8.77734375" style="377" customWidth="1"/>
    <col min="16" max="17" width="17" style="377" customWidth="1"/>
    <col min="18" max="18" width="18.77734375" style="360" customWidth="1"/>
    <col min="19" max="19" width="10.88671875" style="360" customWidth="1"/>
    <col min="20" max="20" width="13.109375" style="377" customWidth="1"/>
    <col min="21" max="21" width="13.21875" style="360" customWidth="1"/>
    <col min="22" max="22" width="10.6640625" style="360" customWidth="1"/>
    <col min="23" max="23" width="10.6640625" style="377" customWidth="1"/>
    <col min="24" max="24" width="10.6640625" style="360" customWidth="1"/>
    <col min="25" max="25" width="10.6640625" style="377" customWidth="1"/>
    <col min="26" max="27" width="9.21875" style="360" customWidth="1"/>
    <col min="28" max="30" width="9.21875" style="377" customWidth="1"/>
    <col min="31" max="31" width="10.44140625" style="377" customWidth="1"/>
    <col min="32" max="32" width="9.33203125" style="377" customWidth="1"/>
    <col min="33" max="33" width="9.88671875" style="377" customWidth="1"/>
    <col min="34" max="34" width="9.33203125" style="377" customWidth="1"/>
    <col min="35" max="35" width="10.109375" style="377" customWidth="1"/>
    <col min="36" max="36" width="9.33203125" style="377" customWidth="1"/>
    <col min="37" max="16384" width="9" style="377"/>
  </cols>
  <sheetData>
    <row r="1" spans="1:31" ht="13.8">
      <c r="A1" s="445" t="s">
        <v>277</v>
      </c>
      <c r="B1" s="445"/>
      <c r="C1" s="446"/>
      <c r="D1" s="446"/>
      <c r="E1" s="446"/>
      <c r="F1" s="446"/>
      <c r="G1" s="446"/>
      <c r="H1" s="446"/>
      <c r="I1" s="446" t="s">
        <v>13562</v>
      </c>
      <c r="J1" s="446"/>
      <c r="K1" s="446"/>
      <c r="L1" s="446"/>
      <c r="M1" s="446"/>
      <c r="N1" s="446"/>
      <c r="O1" s="446"/>
      <c r="P1" s="446"/>
      <c r="Q1" s="446"/>
      <c r="R1" s="447"/>
      <c r="S1" s="447"/>
      <c r="T1" s="446"/>
      <c r="U1" s="447"/>
      <c r="V1" s="447"/>
      <c r="W1" s="446"/>
      <c r="X1" s="447"/>
      <c r="Y1" s="446"/>
      <c r="Z1" s="447"/>
      <c r="AA1" s="447"/>
      <c r="AB1" s="446"/>
      <c r="AC1" s="446"/>
      <c r="AD1" s="446"/>
      <c r="AE1" s="446"/>
    </row>
    <row r="2" spans="1:31" ht="10.5" customHeight="1" thickBot="1">
      <c r="A2" s="446"/>
      <c r="B2" s="446"/>
      <c r="C2" s="446"/>
      <c r="D2" s="446"/>
      <c r="E2" s="446"/>
      <c r="F2" s="446"/>
      <c r="G2" s="446"/>
      <c r="H2" s="446"/>
      <c r="I2" s="446"/>
      <c r="J2" s="446"/>
      <c r="K2" s="446"/>
      <c r="L2" s="446"/>
      <c r="M2" s="446"/>
      <c r="N2" s="446"/>
      <c r="O2" s="446"/>
      <c r="P2" s="446"/>
      <c r="Q2" s="446"/>
      <c r="R2" s="447"/>
      <c r="S2" s="447"/>
      <c r="T2" s="446"/>
      <c r="U2" s="446"/>
      <c r="V2" s="447"/>
      <c r="W2" s="446"/>
      <c r="X2" s="447"/>
      <c r="Y2" s="446"/>
      <c r="Z2" s="447"/>
      <c r="AA2" s="447"/>
      <c r="AB2" s="446"/>
      <c r="AC2" s="446"/>
      <c r="AD2" s="446"/>
      <c r="AE2" s="446"/>
    </row>
    <row r="3" spans="1:31" ht="15" thickBot="1">
      <c r="A3" s="1064" t="s">
        <v>34</v>
      </c>
      <c r="B3" s="1064"/>
      <c r="C3" s="1065"/>
      <c r="D3" s="1066" t="str">
        <f>IF(基本情報入力シート!M16="","",基本情報入力シート!M16)</f>
        <v/>
      </c>
      <c r="E3" s="1067"/>
      <c r="F3" s="1067"/>
      <c r="G3" s="1067"/>
      <c r="H3" s="1067"/>
      <c r="I3" s="1067"/>
      <c r="J3" s="1067"/>
      <c r="K3" s="1067"/>
      <c r="L3" s="1067"/>
      <c r="M3" s="1067"/>
      <c r="N3" s="1067"/>
      <c r="O3" s="1067"/>
      <c r="P3" s="1068"/>
      <c r="Q3" s="446"/>
      <c r="R3" s="447"/>
      <c r="S3" s="447"/>
      <c r="T3" s="446"/>
      <c r="U3" s="446"/>
      <c r="V3" s="447"/>
      <c r="W3" s="446"/>
      <c r="X3" s="447"/>
      <c r="Y3" s="446"/>
      <c r="Z3" s="447"/>
      <c r="AA3" s="447"/>
      <c r="AB3" s="446"/>
      <c r="AC3" s="446"/>
      <c r="AD3" s="446"/>
      <c r="AE3" s="446"/>
    </row>
    <row r="4" spans="1:31" ht="14.4">
      <c r="A4" s="448"/>
      <c r="B4" s="448"/>
      <c r="C4" s="448"/>
      <c r="D4" s="449"/>
      <c r="E4" s="449"/>
      <c r="F4" s="449"/>
      <c r="G4" s="449"/>
      <c r="H4" s="449"/>
      <c r="I4" s="449"/>
      <c r="J4" s="449"/>
      <c r="K4" s="449"/>
      <c r="L4" s="449"/>
      <c r="M4" s="449"/>
      <c r="N4" s="449"/>
      <c r="O4" s="449"/>
      <c r="P4" s="446"/>
      <c r="Q4" s="446"/>
      <c r="R4" s="447"/>
      <c r="S4" s="447"/>
      <c r="T4" s="446"/>
      <c r="U4" s="446"/>
      <c r="V4" s="447"/>
      <c r="W4" s="446"/>
      <c r="X4" s="447"/>
      <c r="Y4" s="446"/>
      <c r="Z4" s="447"/>
      <c r="AA4" s="447"/>
      <c r="AB4" s="446"/>
      <c r="AC4" s="447"/>
      <c r="AD4" s="446"/>
      <c r="AE4" s="446"/>
    </row>
    <row r="5" spans="1:31" ht="13.5" customHeight="1" thickBot="1">
      <c r="A5" s="446"/>
      <c r="B5" s="450"/>
      <c r="C5" s="451"/>
      <c r="D5" s="451"/>
      <c r="E5" s="451"/>
      <c r="F5" s="451"/>
      <c r="G5" s="451"/>
      <c r="H5" s="451"/>
      <c r="I5" s="451"/>
      <c r="J5" s="451"/>
      <c r="K5" s="451"/>
      <c r="L5" s="451"/>
      <c r="M5" s="451"/>
      <c r="N5" s="451"/>
      <c r="O5" s="451"/>
      <c r="P5" s="452"/>
      <c r="Q5" s="504" t="s">
        <v>279</v>
      </c>
      <c r="R5" s="453"/>
      <c r="S5" s="377"/>
      <c r="T5" s="446"/>
      <c r="U5" s="446"/>
      <c r="V5" s="377"/>
      <c r="X5" s="377"/>
      <c r="Z5" s="377"/>
      <c r="AA5" s="377"/>
    </row>
    <row r="6" spans="1:31" ht="18" customHeight="1" thickBot="1">
      <c r="B6" s="1061" t="s">
        <v>13563</v>
      </c>
      <c r="C6" s="1062"/>
      <c r="D6" s="1062"/>
      <c r="E6" s="1062"/>
      <c r="F6" s="1062"/>
      <c r="G6" s="1062"/>
      <c r="H6" s="1062"/>
      <c r="I6" s="1062"/>
      <c r="J6" s="1062"/>
      <c r="K6" s="1062"/>
      <c r="L6" s="1062"/>
      <c r="M6" s="1062"/>
      <c r="N6" s="1062"/>
      <c r="O6" s="1062"/>
      <c r="P6" s="1063"/>
      <c r="Q6" s="454">
        <f>SUM(S19:S118)</f>
        <v>0</v>
      </c>
      <c r="R6" s="456"/>
      <c r="S6" s="456"/>
      <c r="T6" s="446"/>
      <c r="U6" s="446"/>
      <c r="V6" s="458"/>
      <c r="W6" s="457"/>
      <c r="X6" s="456"/>
      <c r="Y6" s="457"/>
      <c r="Z6" s="456"/>
    </row>
    <row r="7" spans="1:31" ht="18" customHeight="1" thickBot="1">
      <c r="B7" s="1061" t="s">
        <v>13551</v>
      </c>
      <c r="C7" s="1062"/>
      <c r="D7" s="1062"/>
      <c r="E7" s="1062"/>
      <c r="F7" s="1062"/>
      <c r="G7" s="1062"/>
      <c r="H7" s="1062"/>
      <c r="I7" s="1062"/>
      <c r="J7" s="1062"/>
      <c r="K7" s="1062"/>
      <c r="L7" s="1062"/>
      <c r="M7" s="1062"/>
      <c r="N7" s="1062"/>
      <c r="O7" s="1062"/>
      <c r="P7" s="1063"/>
      <c r="Q7" s="454">
        <f>SUM(T19:U118)</f>
        <v>0</v>
      </c>
      <c r="R7" s="455"/>
      <c r="S7" s="377"/>
      <c r="T7" s="446"/>
      <c r="U7" s="377"/>
      <c r="V7" s="377"/>
      <c r="X7" s="377"/>
      <c r="Z7" s="377"/>
      <c r="AA7" s="377"/>
    </row>
    <row r="8" spans="1:31" ht="9" customHeight="1">
      <c r="A8" s="446"/>
      <c r="B8" s="446"/>
      <c r="C8" s="446"/>
      <c r="D8" s="446"/>
      <c r="E8" s="446"/>
      <c r="F8" s="446"/>
      <c r="G8" s="446"/>
      <c r="H8" s="446"/>
      <c r="I8" s="446"/>
      <c r="J8" s="446"/>
      <c r="K8" s="446"/>
      <c r="L8" s="446"/>
      <c r="M8" s="446"/>
      <c r="N8" s="446"/>
      <c r="O8" s="446"/>
      <c r="P8" s="446"/>
      <c r="Q8" s="446"/>
      <c r="R8" s="447"/>
      <c r="S8" s="447"/>
      <c r="T8" s="446"/>
      <c r="U8" s="447"/>
      <c r="V8" s="447"/>
      <c r="X8" s="447"/>
      <c r="Y8" s="446"/>
      <c r="Z8" s="447"/>
      <c r="AA8" s="447"/>
      <c r="AB8" s="446"/>
      <c r="AC8" s="446"/>
      <c r="AD8" s="446"/>
      <c r="AE8" s="446"/>
    </row>
    <row r="9" spans="1:31">
      <c r="A9" s="446"/>
      <c r="B9" s="380" t="s">
        <v>13564</v>
      </c>
      <c r="C9" s="446"/>
      <c r="D9" s="446"/>
      <c r="E9" s="446"/>
      <c r="F9" s="446"/>
      <c r="G9" s="446"/>
      <c r="H9" s="446"/>
      <c r="I9" s="446"/>
      <c r="J9" s="446"/>
      <c r="K9" s="446"/>
      <c r="L9" s="446"/>
      <c r="M9" s="446"/>
      <c r="N9" s="446"/>
      <c r="O9" s="446"/>
      <c r="P9" s="446"/>
      <c r="Q9" s="446"/>
      <c r="R9" s="447"/>
      <c r="S9" s="447"/>
      <c r="T9" s="446"/>
      <c r="U9" s="447"/>
      <c r="V9" s="447"/>
      <c r="W9" s="446"/>
      <c r="X9" s="447"/>
      <c r="Y9" s="446"/>
      <c r="Z9" s="447"/>
      <c r="AA9" s="447"/>
      <c r="AB9" s="446"/>
      <c r="AC9" s="446"/>
      <c r="AD9" s="446"/>
      <c r="AE9" s="446"/>
    </row>
    <row r="10" spans="1:31">
      <c r="A10" s="446"/>
      <c r="B10" s="459" t="s">
        <v>75</v>
      </c>
      <c r="C10" s="446"/>
      <c r="D10" s="446"/>
      <c r="E10" s="446"/>
      <c r="F10" s="446"/>
      <c r="G10" s="446"/>
      <c r="H10" s="446"/>
      <c r="I10" s="446"/>
      <c r="J10" s="446"/>
      <c r="K10" s="446"/>
      <c r="L10" s="446"/>
      <c r="M10" s="446"/>
      <c r="N10" s="446"/>
      <c r="O10" s="446"/>
      <c r="P10" s="446"/>
      <c r="Q10" s="446"/>
      <c r="R10" s="447"/>
      <c r="S10" s="447"/>
      <c r="T10" s="446"/>
      <c r="U10" s="447"/>
      <c r="V10" s="447"/>
      <c r="W10" s="446"/>
      <c r="X10" s="447"/>
      <c r="Y10" s="446"/>
      <c r="Z10" s="447"/>
      <c r="AA10" s="447"/>
      <c r="AB10" s="460"/>
      <c r="AC10" s="460"/>
      <c r="AD10" s="460"/>
      <c r="AE10" s="460"/>
    </row>
    <row r="11" spans="1:31" ht="12.75" customHeight="1">
      <c r="A11" s="446"/>
      <c r="B11" s="1069"/>
      <c r="C11" s="1069"/>
      <c r="D11" s="1069"/>
      <c r="E11" s="1069"/>
      <c r="F11" s="1069"/>
      <c r="G11" s="1069"/>
      <c r="H11" s="1069"/>
      <c r="I11" s="1069"/>
      <c r="J11" s="1069"/>
      <c r="K11" s="1069"/>
      <c r="L11" s="1069"/>
      <c r="M11" s="1069"/>
      <c r="N11" s="1069"/>
      <c r="O11" s="1069"/>
      <c r="P11" s="1069"/>
      <c r="Q11" s="1069"/>
      <c r="R11" s="447"/>
      <c r="S11" s="447"/>
      <c r="T11" s="446"/>
      <c r="U11" s="447"/>
      <c r="V11" s="447"/>
      <c r="W11" s="446"/>
      <c r="X11" s="447"/>
      <c r="Y11" s="446"/>
      <c r="Z11" s="447"/>
      <c r="AA11" s="447"/>
      <c r="AB11" s="460"/>
      <c r="AC11" s="460"/>
      <c r="AD11" s="460"/>
      <c r="AE11" s="460"/>
    </row>
    <row r="12" spans="1:31" ht="9" customHeight="1">
      <c r="A12" s="461"/>
      <c r="B12" s="461"/>
      <c r="C12" s="461"/>
      <c r="D12" s="461"/>
      <c r="E12" s="461"/>
      <c r="F12" s="461"/>
      <c r="G12" s="461"/>
      <c r="H12" s="461"/>
      <c r="I12" s="461"/>
      <c r="J12" s="461"/>
      <c r="K12" s="461"/>
      <c r="L12" s="461"/>
      <c r="M12" s="461"/>
      <c r="N12" s="461"/>
      <c r="O12" s="461"/>
      <c r="P12" s="462"/>
      <c r="Q12" s="446"/>
      <c r="R12" s="447"/>
      <c r="S12" s="447"/>
      <c r="T12" s="446"/>
      <c r="U12" s="447"/>
      <c r="V12" s="447"/>
      <c r="W12" s="446"/>
      <c r="X12" s="447"/>
      <c r="Y12" s="446"/>
      <c r="Z12" s="447"/>
      <c r="AA12" s="447"/>
      <c r="AB12" s="446"/>
      <c r="AC12" s="446"/>
      <c r="AD12" s="446"/>
      <c r="AE12" s="446"/>
    </row>
    <row r="13" spans="1:31" ht="15" customHeight="1">
      <c r="A13" s="1070"/>
      <c r="B13" s="1072" t="s">
        <v>178</v>
      </c>
      <c r="C13" s="1073"/>
      <c r="D13" s="1073"/>
      <c r="E13" s="1073"/>
      <c r="F13" s="1073"/>
      <c r="G13" s="1073"/>
      <c r="H13" s="1073"/>
      <c r="I13" s="1073"/>
      <c r="J13" s="1073"/>
      <c r="K13" s="1074"/>
      <c r="L13" s="463"/>
      <c r="M13" s="1072" t="s">
        <v>58</v>
      </c>
      <c r="N13" s="464"/>
      <c r="O13" s="465"/>
      <c r="P13" s="1074" t="s">
        <v>59</v>
      </c>
      <c r="Q13" s="1079" t="s">
        <v>7</v>
      </c>
      <c r="R13" s="534"/>
      <c r="S13" s="537"/>
      <c r="T13" s="1059" t="s">
        <v>13565</v>
      </c>
      <c r="U13" s="1059"/>
      <c r="V13" s="1059"/>
      <c r="W13" s="1059"/>
      <c r="X13" s="1059"/>
      <c r="Y13" s="1060"/>
      <c r="Z13" s="377"/>
      <c r="AA13" s="377"/>
    </row>
    <row r="14" spans="1:31" ht="13.5" customHeight="1">
      <c r="A14" s="1071"/>
      <c r="B14" s="1075"/>
      <c r="C14" s="1076"/>
      <c r="D14" s="1076"/>
      <c r="E14" s="1076"/>
      <c r="F14" s="1076"/>
      <c r="G14" s="1076"/>
      <c r="H14" s="1076"/>
      <c r="I14" s="1076"/>
      <c r="J14" s="1076"/>
      <c r="K14" s="1077"/>
      <c r="L14" s="466"/>
      <c r="M14" s="1078"/>
      <c r="N14" s="1081" t="s">
        <v>71</v>
      </c>
      <c r="O14" s="1082"/>
      <c r="P14" s="1077"/>
      <c r="Q14" s="1080"/>
      <c r="R14" s="1083" t="s">
        <v>278</v>
      </c>
      <c r="S14" s="1058" t="s">
        <v>13567</v>
      </c>
      <c r="T14" s="1052" t="s">
        <v>286</v>
      </c>
      <c r="U14" s="1053"/>
      <c r="V14" s="505"/>
      <c r="W14" s="467"/>
      <c r="X14" s="505"/>
      <c r="Y14" s="467"/>
      <c r="Z14" s="377"/>
      <c r="AA14" s="377"/>
    </row>
    <row r="15" spans="1:31" ht="13.5" customHeight="1">
      <c r="A15" s="1071"/>
      <c r="B15" s="1075"/>
      <c r="C15" s="1076"/>
      <c r="D15" s="1076"/>
      <c r="E15" s="1076"/>
      <c r="F15" s="1076"/>
      <c r="G15" s="1076"/>
      <c r="H15" s="1076"/>
      <c r="I15" s="1076"/>
      <c r="J15" s="1076"/>
      <c r="K15" s="1077"/>
      <c r="L15" s="466"/>
      <c r="M15" s="1078"/>
      <c r="N15" s="468"/>
      <c r="O15" s="469"/>
      <c r="P15" s="1077"/>
      <c r="Q15" s="1080"/>
      <c r="R15" s="1083"/>
      <c r="S15" s="1056"/>
      <c r="T15" s="1054"/>
      <c r="U15" s="1055"/>
      <c r="V15" s="1056" t="s">
        <v>287</v>
      </c>
      <c r="W15" s="1058" t="s">
        <v>273</v>
      </c>
      <c r="X15" s="1056" t="s">
        <v>288</v>
      </c>
      <c r="Y15" s="1058" t="s">
        <v>273</v>
      </c>
      <c r="Z15" s="377"/>
      <c r="AA15" s="377"/>
    </row>
    <row r="16" spans="1:31" ht="18.75" customHeight="1">
      <c r="A16" s="1071"/>
      <c r="B16" s="1075"/>
      <c r="C16" s="1076"/>
      <c r="D16" s="1076"/>
      <c r="E16" s="1076"/>
      <c r="F16" s="1076"/>
      <c r="G16" s="1076"/>
      <c r="H16" s="1076"/>
      <c r="I16" s="1076"/>
      <c r="J16" s="1076"/>
      <c r="K16" s="1077"/>
      <c r="L16" s="466"/>
      <c r="M16" s="1078"/>
      <c r="N16" s="515" t="s">
        <v>72</v>
      </c>
      <c r="O16" s="514" t="s">
        <v>73</v>
      </c>
      <c r="P16" s="1077"/>
      <c r="Q16" s="1080"/>
      <c r="R16" s="1083"/>
      <c r="S16" s="1056"/>
      <c r="T16" s="1084" t="s">
        <v>280</v>
      </c>
      <c r="U16" s="1050" t="s">
        <v>281</v>
      </c>
      <c r="V16" s="1056"/>
      <c r="W16" s="1056"/>
      <c r="X16" s="1056"/>
      <c r="Y16" s="1056"/>
      <c r="Z16" s="377"/>
      <c r="AA16" s="377"/>
    </row>
    <row r="17" spans="1:27" ht="26.25" customHeight="1">
      <c r="A17" s="472"/>
      <c r="B17" s="1075"/>
      <c r="C17" s="1076"/>
      <c r="D17" s="1076"/>
      <c r="E17" s="1076"/>
      <c r="F17" s="1076"/>
      <c r="G17" s="1076"/>
      <c r="H17" s="1076"/>
      <c r="I17" s="1076"/>
      <c r="J17" s="1076"/>
      <c r="K17" s="1077"/>
      <c r="L17" s="473"/>
      <c r="M17" s="1078"/>
      <c r="N17" s="470"/>
      <c r="O17" s="471"/>
      <c r="P17" s="1077"/>
      <c r="Q17" s="1080"/>
      <c r="R17" s="1083"/>
      <c r="S17" s="1057"/>
      <c r="T17" s="1085"/>
      <c r="U17" s="1051"/>
      <c r="V17" s="1057"/>
      <c r="W17" s="1057"/>
      <c r="X17" s="1057"/>
      <c r="Y17" s="1057"/>
      <c r="Z17" s="377"/>
      <c r="AA17" s="377"/>
    </row>
    <row r="18" spans="1:27" ht="11.25" customHeight="1">
      <c r="A18" s="475"/>
      <c r="B18" s="476"/>
      <c r="C18" s="477"/>
      <c r="D18" s="477"/>
      <c r="E18" s="477"/>
      <c r="F18" s="477"/>
      <c r="G18" s="477"/>
      <c r="H18" s="477"/>
      <c r="I18" s="477"/>
      <c r="J18" s="477"/>
      <c r="K18" s="478"/>
      <c r="L18" s="479"/>
      <c r="M18" s="480"/>
      <c r="N18" s="481"/>
      <c r="O18" s="482"/>
      <c r="P18" s="482"/>
      <c r="Q18" s="481"/>
      <c r="R18" s="483"/>
      <c r="S18" s="474"/>
      <c r="T18" s="484"/>
      <c r="U18" s="485"/>
      <c r="V18" s="507"/>
      <c r="W18" s="507"/>
      <c r="X18" s="508"/>
      <c r="Y18" s="508"/>
      <c r="Z18" s="377"/>
      <c r="AA18" s="377"/>
    </row>
    <row r="19" spans="1:27" s="490" customFormat="1" ht="27.75" customHeight="1">
      <c r="A19" s="486" t="s">
        <v>8</v>
      </c>
      <c r="B19" s="245" t="str">
        <f>IF(基本情報入力シート!C34="","",基本情報入力シート!C34)</f>
        <v/>
      </c>
      <c r="C19" s="246" t="str">
        <f>IF(基本情報入力シート!D34="","",基本情報入力シート!D34)</f>
        <v/>
      </c>
      <c r="D19" s="246" t="str">
        <f>IF(基本情報入力シート!E34="","",基本情報入力シート!E34)</f>
        <v/>
      </c>
      <c r="E19" s="246" t="str">
        <f>IF(基本情報入力シート!F34="","",基本情報入力シート!F34)</f>
        <v/>
      </c>
      <c r="F19" s="246" t="str">
        <f>IF(基本情報入力シート!G34="","",基本情報入力シート!G34)</f>
        <v/>
      </c>
      <c r="G19" s="246" t="str">
        <f>IF(基本情報入力シート!H34="","",基本情報入力シート!H34)</f>
        <v/>
      </c>
      <c r="H19" s="246" t="str">
        <f>IF(基本情報入力シート!I34="","",基本情報入力シート!I34)</f>
        <v/>
      </c>
      <c r="I19" s="246" t="str">
        <f>IF(基本情報入力シート!J34="","",基本情報入力シート!J34)</f>
        <v/>
      </c>
      <c r="J19" s="246" t="str">
        <f>IF(基本情報入力シート!K34="","",基本情報入力シート!K34)</f>
        <v/>
      </c>
      <c r="K19" s="247" t="str">
        <f>IF(基本情報入力シート!L34="","",基本情報入力シート!L34)</f>
        <v/>
      </c>
      <c r="L19" s="248" t="str">
        <f>B19&amp;C19</f>
        <v/>
      </c>
      <c r="M19" s="249" t="str">
        <f>IF(基本情報入力シート!T34="","",基本情報入力シート!T34)</f>
        <v/>
      </c>
      <c r="N19" s="250" t="str">
        <f>IF(基本情報入力シート!X34="","",基本情報入力シート!X34)</f>
        <v/>
      </c>
      <c r="O19" s="266" t="str">
        <f>IF(基本情報入力シート!Y34="","",基本情報入力シート!Y34)</f>
        <v/>
      </c>
      <c r="P19" s="251" t="str">
        <f>IF(基本情報入力シート!Z34="","",基本情報入力シート!Z34)</f>
        <v/>
      </c>
      <c r="Q19" s="252" t="str">
        <f>IF(基本情報入力シート!M34="","",基本情報入力シート!M34)</f>
        <v/>
      </c>
      <c r="R19" s="535" t="str">
        <f>IFERROR(VLOOKUP(基本情報入力シート!AG34,交付金金額!E:G,3,FALSE),"")&amp;""</f>
        <v/>
      </c>
      <c r="S19" s="536">
        <f>IFERROR(VLOOKUP(基本情報入力シート!AG34,交付金金額!E:G,2,FALSE),"")</f>
        <v>0</v>
      </c>
      <c r="T19" s="487"/>
      <c r="U19" s="487"/>
      <c r="V19" s="488"/>
      <c r="W19" s="488"/>
      <c r="X19" s="489"/>
      <c r="Y19" s="489"/>
    </row>
    <row r="20" spans="1:27" ht="27.75" customHeight="1">
      <c r="A20" s="491">
        <f>A19+1</f>
        <v>2</v>
      </c>
      <c r="B20" s="245" t="str">
        <f>IF(基本情報入力シート!C35="","",基本情報入力シート!C35)</f>
        <v/>
      </c>
      <c r="C20" s="246" t="str">
        <f>IF(基本情報入力シート!D35="","",基本情報入力シート!D35)</f>
        <v/>
      </c>
      <c r="D20" s="246" t="str">
        <f>IF(基本情報入力シート!E35="","",基本情報入力シート!E35)</f>
        <v/>
      </c>
      <c r="E20" s="246" t="str">
        <f>IF(基本情報入力シート!F35="","",基本情報入力シート!F35)</f>
        <v/>
      </c>
      <c r="F20" s="246" t="str">
        <f>IF(基本情報入力シート!G35="","",基本情報入力シート!G35)</f>
        <v/>
      </c>
      <c r="G20" s="246" t="str">
        <f>IF(基本情報入力シート!H35="","",基本情報入力シート!H35)</f>
        <v/>
      </c>
      <c r="H20" s="246" t="str">
        <f>IF(基本情報入力シート!I35="","",基本情報入力シート!I35)</f>
        <v/>
      </c>
      <c r="I20" s="246" t="str">
        <f>IF(基本情報入力シート!J35="","",基本情報入力シート!J35)</f>
        <v/>
      </c>
      <c r="J20" s="246" t="str">
        <f>IF(基本情報入力シート!K35="","",基本情報入力シート!K35)</f>
        <v/>
      </c>
      <c r="K20" s="247" t="str">
        <f>IF(基本情報入力シート!L35="","",基本情報入力シート!L35)</f>
        <v/>
      </c>
      <c r="L20" s="248" t="str">
        <f t="shared" ref="L20:L24" si="0">B20&amp;C20</f>
        <v/>
      </c>
      <c r="M20" s="249" t="str">
        <f>IF(基本情報入力シート!T35="","",基本情報入力シート!T35)</f>
        <v/>
      </c>
      <c r="N20" s="266" t="str">
        <f>IF(基本情報入力シート!X35="","",基本情報入力シート!X35)</f>
        <v/>
      </c>
      <c r="O20" s="266" t="str">
        <f>IF(基本情報入力シート!Y35="","",基本情報入力シート!Y35)</f>
        <v/>
      </c>
      <c r="P20" s="251" t="str">
        <f>IF(基本情報入力シート!Z35="","",基本情報入力シート!Z35)</f>
        <v/>
      </c>
      <c r="Q20" s="252" t="str">
        <f>IF(基本情報入力シート!M35="","",基本情報入力シート!M35)</f>
        <v/>
      </c>
      <c r="R20" s="535" t="str">
        <f>IFERROR(VLOOKUP(基本情報入力シート!AG35,交付金金額!E:G,3,FALSE),"")&amp;""</f>
        <v/>
      </c>
      <c r="S20" s="536">
        <f>IFERROR(VLOOKUP(基本情報入力シート!AG35,交付金金額!E:G,2,FALSE),"")</f>
        <v>0</v>
      </c>
      <c r="T20" s="492"/>
      <c r="U20" s="493"/>
      <c r="V20" s="506"/>
      <c r="W20" s="488"/>
      <c r="X20" s="489"/>
      <c r="Y20" s="489"/>
      <c r="Z20" s="377"/>
      <c r="AA20" s="377"/>
    </row>
    <row r="21" spans="1:27" ht="27.75" customHeight="1">
      <c r="A21" s="491">
        <f t="shared" ref="A21:A84" si="1">A20+1</f>
        <v>3</v>
      </c>
      <c r="B21" s="245" t="str">
        <f>IF(基本情報入力シート!C36="","",基本情報入力シート!C36)</f>
        <v/>
      </c>
      <c r="C21" s="246" t="str">
        <f>IF(基本情報入力シート!D36="","",基本情報入力シート!D36)</f>
        <v/>
      </c>
      <c r="D21" s="246" t="str">
        <f>IF(基本情報入力シート!E36="","",基本情報入力シート!E36)</f>
        <v/>
      </c>
      <c r="E21" s="246" t="str">
        <f>IF(基本情報入力シート!F36="","",基本情報入力シート!F36)</f>
        <v/>
      </c>
      <c r="F21" s="246" t="str">
        <f>IF(基本情報入力シート!G36="","",基本情報入力シート!G36)</f>
        <v/>
      </c>
      <c r="G21" s="246" t="str">
        <f>IF(基本情報入力シート!H36="","",基本情報入力シート!H36)</f>
        <v/>
      </c>
      <c r="H21" s="246" t="str">
        <f>IF(基本情報入力シート!I36="","",基本情報入力シート!I36)</f>
        <v/>
      </c>
      <c r="I21" s="246" t="str">
        <f>IF(基本情報入力シート!J36="","",基本情報入力シート!J36)</f>
        <v/>
      </c>
      <c r="J21" s="246" t="str">
        <f>IF(基本情報入力シート!K36="","",基本情報入力シート!K36)</f>
        <v/>
      </c>
      <c r="K21" s="247" t="str">
        <f>IF(基本情報入力シート!L36="","",基本情報入力シート!L36)</f>
        <v/>
      </c>
      <c r="L21" s="248" t="str">
        <f t="shared" si="0"/>
        <v/>
      </c>
      <c r="M21" s="249" t="str">
        <f>IF(基本情報入力シート!T36="","",基本情報入力シート!T36)</f>
        <v/>
      </c>
      <c r="N21" s="266" t="str">
        <f>IF(基本情報入力シート!X36="","",基本情報入力シート!X36)</f>
        <v/>
      </c>
      <c r="O21" s="266" t="str">
        <f>IF(基本情報入力シート!Y36="","",基本情報入力シート!Y36)</f>
        <v/>
      </c>
      <c r="P21" s="251" t="str">
        <f>IF(基本情報入力シート!Z36="","",基本情報入力シート!Z36)</f>
        <v/>
      </c>
      <c r="Q21" s="252" t="str">
        <f>IF(基本情報入力シート!M36="","",基本情報入力シート!M36)</f>
        <v/>
      </c>
      <c r="R21" s="535" t="str">
        <f>IFERROR(VLOOKUP(基本情報入力シート!AG36,交付金金額!E:G,3,FALSE),"")&amp;""</f>
        <v/>
      </c>
      <c r="S21" s="536">
        <f>IFERROR(VLOOKUP(基本情報入力シート!AG36,交付金金額!E:G,2,FALSE),"")</f>
        <v>0</v>
      </c>
      <c r="T21" s="487"/>
      <c r="U21" s="494"/>
      <c r="V21" s="488"/>
      <c r="W21" s="488"/>
      <c r="X21" s="489"/>
      <c r="Y21" s="489"/>
      <c r="Z21" s="377"/>
      <c r="AA21" s="377"/>
    </row>
    <row r="22" spans="1:27" ht="27.75" customHeight="1">
      <c r="A22" s="491">
        <f t="shared" si="1"/>
        <v>4</v>
      </c>
      <c r="B22" s="245" t="str">
        <f>IF(基本情報入力シート!C37="","",基本情報入力シート!C37)</f>
        <v/>
      </c>
      <c r="C22" s="246" t="str">
        <f>IF(基本情報入力シート!D37="","",基本情報入力シート!D37)</f>
        <v/>
      </c>
      <c r="D22" s="246" t="str">
        <f>IF(基本情報入力シート!E37="","",基本情報入力シート!E37)</f>
        <v/>
      </c>
      <c r="E22" s="246" t="str">
        <f>IF(基本情報入力シート!F37="","",基本情報入力シート!F37)</f>
        <v/>
      </c>
      <c r="F22" s="246" t="str">
        <f>IF(基本情報入力シート!G37="","",基本情報入力シート!G37)</f>
        <v/>
      </c>
      <c r="G22" s="246" t="str">
        <f>IF(基本情報入力シート!H37="","",基本情報入力シート!H37)</f>
        <v/>
      </c>
      <c r="H22" s="246" t="str">
        <f>IF(基本情報入力シート!I37="","",基本情報入力シート!I37)</f>
        <v/>
      </c>
      <c r="I22" s="246" t="str">
        <f>IF(基本情報入力シート!J37="","",基本情報入力シート!J37)</f>
        <v/>
      </c>
      <c r="J22" s="246" t="str">
        <f>IF(基本情報入力シート!K37="","",基本情報入力シート!K37)</f>
        <v/>
      </c>
      <c r="K22" s="247" t="str">
        <f>IF(基本情報入力シート!L37="","",基本情報入力シート!L37)</f>
        <v/>
      </c>
      <c r="L22" s="248" t="str">
        <f t="shared" si="0"/>
        <v/>
      </c>
      <c r="M22" s="249" t="str">
        <f>IF(基本情報入力シート!T37="","",基本情報入力シート!T37)</f>
        <v/>
      </c>
      <c r="N22" s="266" t="str">
        <f>IF(基本情報入力シート!X37="","",基本情報入力シート!X37)</f>
        <v/>
      </c>
      <c r="O22" s="266" t="str">
        <f>IF(基本情報入力シート!Y37="","",基本情報入力シート!Y37)</f>
        <v/>
      </c>
      <c r="P22" s="251" t="str">
        <f>IF(基本情報入力シート!Z37="","",基本情報入力シート!Z37)</f>
        <v/>
      </c>
      <c r="Q22" s="252" t="str">
        <f>IF(基本情報入力シート!M37="","",基本情報入力シート!M37)</f>
        <v/>
      </c>
      <c r="R22" s="535" t="str">
        <f>IFERROR(VLOOKUP(基本情報入力シート!AG37,交付金金額!E:G,3,FALSE),"")&amp;""</f>
        <v/>
      </c>
      <c r="S22" s="536">
        <f>IFERROR(VLOOKUP(基本情報入力シート!AG37,交付金金額!E:G,2,FALSE),"")</f>
        <v>0</v>
      </c>
      <c r="T22" s="487"/>
      <c r="U22" s="494"/>
      <c r="V22" s="488"/>
      <c r="W22" s="488"/>
      <c r="X22" s="489"/>
      <c r="Y22" s="489"/>
      <c r="Z22" s="377"/>
      <c r="AA22" s="377"/>
    </row>
    <row r="23" spans="1:27" ht="27.75" customHeight="1">
      <c r="A23" s="491">
        <f t="shared" si="1"/>
        <v>5</v>
      </c>
      <c r="B23" s="245" t="str">
        <f>IF(基本情報入力シート!C38="","",基本情報入力シート!C38)</f>
        <v/>
      </c>
      <c r="C23" s="246" t="str">
        <f>IF(基本情報入力シート!D38="","",基本情報入力シート!D38)</f>
        <v/>
      </c>
      <c r="D23" s="246" t="str">
        <f>IF(基本情報入力シート!E38="","",基本情報入力シート!E38)</f>
        <v/>
      </c>
      <c r="E23" s="246" t="str">
        <f>IF(基本情報入力シート!F38="","",基本情報入力シート!F38)</f>
        <v/>
      </c>
      <c r="F23" s="246" t="str">
        <f>IF(基本情報入力シート!G38="","",基本情報入力シート!G38)</f>
        <v/>
      </c>
      <c r="G23" s="246" t="str">
        <f>IF(基本情報入力シート!H38="","",基本情報入力シート!H38)</f>
        <v/>
      </c>
      <c r="H23" s="246" t="str">
        <f>IF(基本情報入力シート!I38="","",基本情報入力シート!I38)</f>
        <v/>
      </c>
      <c r="I23" s="246" t="str">
        <f>IF(基本情報入力シート!J38="","",基本情報入力シート!J38)</f>
        <v/>
      </c>
      <c r="J23" s="246" t="str">
        <f>IF(基本情報入力シート!K38="","",基本情報入力シート!K38)</f>
        <v/>
      </c>
      <c r="K23" s="247" t="str">
        <f>IF(基本情報入力シート!L38="","",基本情報入力シート!L38)</f>
        <v/>
      </c>
      <c r="L23" s="248" t="str">
        <f t="shared" si="0"/>
        <v/>
      </c>
      <c r="M23" s="249" t="str">
        <f>IF(基本情報入力シート!T38="","",基本情報入力シート!T38)</f>
        <v/>
      </c>
      <c r="N23" s="266" t="str">
        <f>IF(基本情報入力シート!X38="","",基本情報入力シート!X38)</f>
        <v/>
      </c>
      <c r="O23" s="266" t="str">
        <f>IF(基本情報入力シート!Y38="","",基本情報入力シート!Y38)</f>
        <v/>
      </c>
      <c r="P23" s="251" t="str">
        <f>IF(基本情報入力シート!Z38="","",基本情報入力シート!Z38)</f>
        <v/>
      </c>
      <c r="Q23" s="252" t="str">
        <f>IF(基本情報入力シート!M38="","",基本情報入力シート!M38)</f>
        <v/>
      </c>
      <c r="R23" s="535" t="str">
        <f>IFERROR(VLOOKUP(基本情報入力シート!AG38,交付金金額!E:G,3,FALSE),"")&amp;""</f>
        <v/>
      </c>
      <c r="S23" s="536">
        <f>IFERROR(VLOOKUP(基本情報入力シート!AG38,交付金金額!E:G,2,FALSE),"")</f>
        <v>0</v>
      </c>
      <c r="T23" s="487"/>
      <c r="U23" s="494"/>
      <c r="V23" s="488"/>
      <c r="W23" s="488"/>
      <c r="X23" s="489"/>
      <c r="Y23" s="489"/>
      <c r="Z23" s="377"/>
      <c r="AA23" s="377"/>
    </row>
    <row r="24" spans="1:27" ht="27.75" customHeight="1">
      <c r="A24" s="491">
        <f t="shared" si="1"/>
        <v>6</v>
      </c>
      <c r="B24" s="245" t="str">
        <f>IF(基本情報入力シート!C39="","",基本情報入力シート!C39)</f>
        <v/>
      </c>
      <c r="C24" s="246" t="str">
        <f>IF(基本情報入力シート!D39="","",基本情報入力シート!D39)</f>
        <v/>
      </c>
      <c r="D24" s="246" t="str">
        <f>IF(基本情報入力シート!E39="","",基本情報入力シート!E39)</f>
        <v/>
      </c>
      <c r="E24" s="246" t="str">
        <f>IF(基本情報入力シート!F39="","",基本情報入力シート!F39)</f>
        <v/>
      </c>
      <c r="F24" s="246" t="str">
        <f>IF(基本情報入力シート!G39="","",基本情報入力シート!G39)</f>
        <v/>
      </c>
      <c r="G24" s="246" t="str">
        <f>IF(基本情報入力シート!H39="","",基本情報入力シート!H39)</f>
        <v/>
      </c>
      <c r="H24" s="246" t="str">
        <f>IF(基本情報入力シート!I39="","",基本情報入力シート!I39)</f>
        <v/>
      </c>
      <c r="I24" s="246" t="str">
        <f>IF(基本情報入力シート!J39="","",基本情報入力シート!J39)</f>
        <v/>
      </c>
      <c r="J24" s="246" t="str">
        <f>IF(基本情報入力シート!K39="","",基本情報入力シート!K39)</f>
        <v/>
      </c>
      <c r="K24" s="247" t="str">
        <f>IF(基本情報入力シート!L39="","",基本情報入力シート!L39)</f>
        <v/>
      </c>
      <c r="L24" s="248" t="str">
        <f t="shared" si="0"/>
        <v/>
      </c>
      <c r="M24" s="249" t="str">
        <f>IF(基本情報入力シート!T39="","",基本情報入力シート!T39)</f>
        <v/>
      </c>
      <c r="N24" s="266" t="str">
        <f>IF(基本情報入力シート!X39="","",基本情報入力シート!X39)</f>
        <v/>
      </c>
      <c r="O24" s="266" t="str">
        <f>IF(基本情報入力シート!Y39="","",基本情報入力シート!Y39)</f>
        <v/>
      </c>
      <c r="P24" s="251" t="str">
        <f>IF(基本情報入力シート!Z39="","",基本情報入力シート!Z39)</f>
        <v/>
      </c>
      <c r="Q24" s="252" t="str">
        <f>IF(基本情報入力シート!M39="","",基本情報入力シート!M39)</f>
        <v/>
      </c>
      <c r="R24" s="535" t="str">
        <f>IFERROR(VLOOKUP(基本情報入力シート!AG39,交付金金額!E:G,3,FALSE),"")&amp;""</f>
        <v/>
      </c>
      <c r="S24" s="536">
        <f>IFERROR(VLOOKUP(基本情報入力シート!AG39,交付金金額!E:G,2,FALSE),"")</f>
        <v>0</v>
      </c>
      <c r="T24" s="487"/>
      <c r="U24" s="494"/>
      <c r="V24" s="488"/>
      <c r="W24" s="488"/>
      <c r="X24" s="489"/>
      <c r="Y24" s="489"/>
      <c r="Z24" s="377"/>
      <c r="AA24" s="377"/>
    </row>
    <row r="25" spans="1:27" ht="27.75" customHeight="1">
      <c r="A25" s="491">
        <f t="shared" si="1"/>
        <v>7</v>
      </c>
      <c r="B25" s="245" t="str">
        <f>IF(基本情報入力シート!C40="","",基本情報入力シート!C40)</f>
        <v/>
      </c>
      <c r="C25" s="246" t="str">
        <f>IF(基本情報入力シート!D40="","",基本情報入力シート!D40)</f>
        <v/>
      </c>
      <c r="D25" s="246" t="str">
        <f>IF(基本情報入力シート!E40="","",基本情報入力シート!E40)</f>
        <v/>
      </c>
      <c r="E25" s="246" t="str">
        <f>IF(基本情報入力シート!F40="","",基本情報入力シート!F40)</f>
        <v/>
      </c>
      <c r="F25" s="246" t="str">
        <f>IF(基本情報入力シート!G40="","",基本情報入力シート!G40)</f>
        <v/>
      </c>
      <c r="G25" s="246" t="str">
        <f>IF(基本情報入力シート!H40="","",基本情報入力シート!H40)</f>
        <v/>
      </c>
      <c r="H25" s="246" t="str">
        <f>IF(基本情報入力シート!I40="","",基本情報入力シート!I40)</f>
        <v/>
      </c>
      <c r="I25" s="246" t="str">
        <f>IF(基本情報入力シート!J40="","",基本情報入力シート!J40)</f>
        <v/>
      </c>
      <c r="J25" s="246" t="str">
        <f>IF(基本情報入力シート!K40="","",基本情報入力シート!K40)</f>
        <v/>
      </c>
      <c r="K25" s="247" t="str">
        <f>IF(基本情報入力シート!L40="","",基本情報入力シート!L40)</f>
        <v/>
      </c>
      <c r="L25" s="248" t="str">
        <f t="shared" ref="L25:L88" si="2">B25&amp;C25</f>
        <v/>
      </c>
      <c r="M25" s="249" t="str">
        <f>IF(基本情報入力シート!T40="","",基本情報入力シート!T40)</f>
        <v/>
      </c>
      <c r="N25" s="266" t="str">
        <f>IF(基本情報入力シート!X40="","",基本情報入力シート!X40)</f>
        <v/>
      </c>
      <c r="O25" s="266" t="str">
        <f>IF(基本情報入力シート!Y40="","",基本情報入力シート!Y40)</f>
        <v/>
      </c>
      <c r="P25" s="251" t="str">
        <f>IF(基本情報入力シート!Z40="","",基本情報入力シート!Z40)</f>
        <v/>
      </c>
      <c r="Q25" s="252" t="str">
        <f>IF(基本情報入力シート!M40="","",基本情報入力シート!M40)</f>
        <v/>
      </c>
      <c r="R25" s="535" t="str">
        <f>IFERROR(VLOOKUP(基本情報入力シート!AG40,交付金金額!E:G,3,FALSE),"")&amp;""</f>
        <v/>
      </c>
      <c r="S25" s="536">
        <f>IFERROR(VLOOKUP(基本情報入力シート!AG40,交付金金額!E:G,2,FALSE),"")</f>
        <v>0</v>
      </c>
      <c r="T25" s="487"/>
      <c r="U25" s="494"/>
      <c r="V25" s="488"/>
      <c r="W25" s="488"/>
      <c r="X25" s="489"/>
      <c r="Y25" s="489"/>
      <c r="Z25" s="377"/>
      <c r="AA25" s="377"/>
    </row>
    <row r="26" spans="1:27" ht="27.75" customHeight="1">
      <c r="A26" s="491">
        <f t="shared" si="1"/>
        <v>8</v>
      </c>
      <c r="B26" s="245" t="str">
        <f>IF(基本情報入力シート!C41="","",基本情報入力シート!C41)</f>
        <v/>
      </c>
      <c r="C26" s="246" t="str">
        <f>IF(基本情報入力シート!D41="","",基本情報入力シート!D41)</f>
        <v/>
      </c>
      <c r="D26" s="246" t="str">
        <f>IF(基本情報入力シート!E41="","",基本情報入力シート!E41)</f>
        <v/>
      </c>
      <c r="E26" s="246" t="str">
        <f>IF(基本情報入力シート!F41="","",基本情報入力シート!F41)</f>
        <v/>
      </c>
      <c r="F26" s="246" t="str">
        <f>IF(基本情報入力シート!G41="","",基本情報入力シート!G41)</f>
        <v/>
      </c>
      <c r="G26" s="246" t="str">
        <f>IF(基本情報入力シート!H41="","",基本情報入力シート!H41)</f>
        <v/>
      </c>
      <c r="H26" s="246" t="str">
        <f>IF(基本情報入力シート!I41="","",基本情報入力シート!I41)</f>
        <v/>
      </c>
      <c r="I26" s="246" t="str">
        <f>IF(基本情報入力シート!J41="","",基本情報入力シート!J41)</f>
        <v/>
      </c>
      <c r="J26" s="246" t="str">
        <f>IF(基本情報入力シート!K41="","",基本情報入力シート!K41)</f>
        <v/>
      </c>
      <c r="K26" s="247" t="str">
        <f>IF(基本情報入力シート!L41="","",基本情報入力シート!L41)</f>
        <v/>
      </c>
      <c r="L26" s="248" t="str">
        <f t="shared" si="2"/>
        <v/>
      </c>
      <c r="M26" s="249" t="str">
        <f>IF(基本情報入力シート!T41="","",基本情報入力シート!T41)</f>
        <v/>
      </c>
      <c r="N26" s="266" t="str">
        <f>IF(基本情報入力シート!X41="","",基本情報入力シート!X41)</f>
        <v/>
      </c>
      <c r="O26" s="266" t="str">
        <f>IF(基本情報入力シート!Y41="","",基本情報入力シート!Y41)</f>
        <v/>
      </c>
      <c r="P26" s="251" t="str">
        <f>IF(基本情報入力シート!Z41="","",基本情報入力シート!Z41)</f>
        <v/>
      </c>
      <c r="Q26" s="252" t="str">
        <f>IF(基本情報入力シート!M41="","",基本情報入力シート!M41)</f>
        <v/>
      </c>
      <c r="R26" s="535" t="str">
        <f>IFERROR(VLOOKUP(基本情報入力シート!AG41,交付金金額!E:G,3,FALSE),"")&amp;""</f>
        <v/>
      </c>
      <c r="S26" s="536">
        <f>IFERROR(VLOOKUP(基本情報入力シート!AG41,交付金金額!E:G,2,FALSE),"")</f>
        <v>0</v>
      </c>
      <c r="T26" s="487"/>
      <c r="U26" s="494"/>
      <c r="V26" s="488"/>
      <c r="W26" s="495"/>
      <c r="X26" s="488"/>
      <c r="Y26" s="495"/>
      <c r="Z26" s="377"/>
      <c r="AA26" s="377"/>
    </row>
    <row r="27" spans="1:27" ht="27.75" customHeight="1">
      <c r="A27" s="491">
        <f t="shared" si="1"/>
        <v>9</v>
      </c>
      <c r="B27" s="245" t="str">
        <f>IF(基本情報入力シート!C42="","",基本情報入力シート!C42)</f>
        <v/>
      </c>
      <c r="C27" s="246" t="str">
        <f>IF(基本情報入力シート!D42="","",基本情報入力シート!D42)</f>
        <v/>
      </c>
      <c r="D27" s="246" t="str">
        <f>IF(基本情報入力シート!E42="","",基本情報入力シート!E42)</f>
        <v/>
      </c>
      <c r="E27" s="246" t="str">
        <f>IF(基本情報入力シート!F42="","",基本情報入力シート!F42)</f>
        <v/>
      </c>
      <c r="F27" s="246" t="str">
        <f>IF(基本情報入力シート!G42="","",基本情報入力シート!G42)</f>
        <v/>
      </c>
      <c r="G27" s="246" t="str">
        <f>IF(基本情報入力シート!H42="","",基本情報入力シート!H42)</f>
        <v/>
      </c>
      <c r="H27" s="246" t="str">
        <f>IF(基本情報入力シート!I42="","",基本情報入力シート!I42)</f>
        <v/>
      </c>
      <c r="I27" s="246" t="str">
        <f>IF(基本情報入力シート!J42="","",基本情報入力シート!J42)</f>
        <v/>
      </c>
      <c r="J27" s="246" t="str">
        <f>IF(基本情報入力シート!K42="","",基本情報入力シート!K42)</f>
        <v/>
      </c>
      <c r="K27" s="247" t="str">
        <f>IF(基本情報入力シート!L42="","",基本情報入力シート!L42)</f>
        <v/>
      </c>
      <c r="L27" s="248" t="str">
        <f t="shared" si="2"/>
        <v/>
      </c>
      <c r="M27" s="249" t="str">
        <f>IF(基本情報入力シート!T42="","",基本情報入力シート!T42)</f>
        <v/>
      </c>
      <c r="N27" s="266" t="str">
        <f>IF(基本情報入力シート!X42="","",基本情報入力シート!X42)</f>
        <v/>
      </c>
      <c r="O27" s="266" t="str">
        <f>IF(基本情報入力シート!Y42="","",基本情報入力シート!Y42)</f>
        <v/>
      </c>
      <c r="P27" s="251" t="str">
        <f>IF(基本情報入力シート!Z42="","",基本情報入力シート!Z42)</f>
        <v/>
      </c>
      <c r="Q27" s="252" t="str">
        <f>IF(基本情報入力シート!M42="","",基本情報入力シート!M42)</f>
        <v/>
      </c>
      <c r="R27" s="535" t="str">
        <f>IFERROR(VLOOKUP(基本情報入力シート!AG42,交付金金額!E:G,3,FALSE),"")&amp;""</f>
        <v/>
      </c>
      <c r="S27" s="536">
        <f>IFERROR(VLOOKUP(基本情報入力シート!AG42,交付金金額!E:G,2,FALSE),"")</f>
        <v>0</v>
      </c>
      <c r="T27" s="487"/>
      <c r="U27" s="494"/>
      <c r="V27" s="488"/>
      <c r="W27" s="495"/>
      <c r="X27" s="488"/>
      <c r="Y27" s="495"/>
      <c r="Z27" s="377"/>
      <c r="AA27" s="377"/>
    </row>
    <row r="28" spans="1:27" ht="27.75" customHeight="1">
      <c r="A28" s="491">
        <f t="shared" si="1"/>
        <v>10</v>
      </c>
      <c r="B28" s="245" t="str">
        <f>IF(基本情報入力シート!C43="","",基本情報入力シート!C43)</f>
        <v/>
      </c>
      <c r="C28" s="246" t="str">
        <f>IF(基本情報入力シート!D43="","",基本情報入力シート!D43)</f>
        <v/>
      </c>
      <c r="D28" s="246" t="str">
        <f>IF(基本情報入力シート!E43="","",基本情報入力シート!E43)</f>
        <v/>
      </c>
      <c r="E28" s="246" t="str">
        <f>IF(基本情報入力シート!F43="","",基本情報入力シート!F43)</f>
        <v/>
      </c>
      <c r="F28" s="246" t="str">
        <f>IF(基本情報入力シート!G43="","",基本情報入力シート!G43)</f>
        <v/>
      </c>
      <c r="G28" s="246" t="str">
        <f>IF(基本情報入力シート!H43="","",基本情報入力シート!H43)</f>
        <v/>
      </c>
      <c r="H28" s="246" t="str">
        <f>IF(基本情報入力シート!I43="","",基本情報入力シート!I43)</f>
        <v/>
      </c>
      <c r="I28" s="246" t="str">
        <f>IF(基本情報入力シート!J43="","",基本情報入力シート!J43)</f>
        <v/>
      </c>
      <c r="J28" s="246" t="str">
        <f>IF(基本情報入力シート!K43="","",基本情報入力シート!K43)</f>
        <v/>
      </c>
      <c r="K28" s="247" t="str">
        <f>IF(基本情報入力シート!L43="","",基本情報入力シート!L43)</f>
        <v/>
      </c>
      <c r="L28" s="248" t="str">
        <f t="shared" si="2"/>
        <v/>
      </c>
      <c r="M28" s="249" t="str">
        <f>IF(基本情報入力シート!T43="","",基本情報入力シート!T43)</f>
        <v/>
      </c>
      <c r="N28" s="266" t="str">
        <f>IF(基本情報入力シート!X43="","",基本情報入力シート!X43)</f>
        <v/>
      </c>
      <c r="O28" s="266" t="str">
        <f>IF(基本情報入力シート!Y43="","",基本情報入力シート!Y43)</f>
        <v/>
      </c>
      <c r="P28" s="251" t="str">
        <f>IF(基本情報入力シート!Z43="","",基本情報入力シート!Z43)</f>
        <v/>
      </c>
      <c r="Q28" s="252" t="str">
        <f>IF(基本情報入力シート!M43="","",基本情報入力シート!M43)</f>
        <v/>
      </c>
      <c r="R28" s="535" t="str">
        <f>IFERROR(VLOOKUP(基本情報入力シート!AG43,交付金金額!E:G,3,FALSE),"")&amp;""</f>
        <v/>
      </c>
      <c r="S28" s="536">
        <f>IFERROR(VLOOKUP(基本情報入力シート!AG43,交付金金額!E:G,2,FALSE),"")</f>
        <v>0</v>
      </c>
      <c r="T28" s="492"/>
      <c r="U28" s="492"/>
      <c r="V28" s="488"/>
      <c r="W28" s="495"/>
      <c r="X28" s="488"/>
      <c r="Y28" s="495"/>
      <c r="Z28" s="377"/>
      <c r="AA28" s="377"/>
    </row>
    <row r="29" spans="1:27" ht="27.75" customHeight="1">
      <c r="A29" s="491">
        <f t="shared" si="1"/>
        <v>11</v>
      </c>
      <c r="B29" s="245" t="str">
        <f>IF(基本情報入力シート!C44="","",基本情報入力シート!C44)</f>
        <v/>
      </c>
      <c r="C29" s="246" t="str">
        <f>IF(基本情報入力シート!D44="","",基本情報入力シート!D44)</f>
        <v/>
      </c>
      <c r="D29" s="246" t="str">
        <f>IF(基本情報入力シート!E44="","",基本情報入力シート!E44)</f>
        <v/>
      </c>
      <c r="E29" s="246" t="str">
        <f>IF(基本情報入力シート!F44="","",基本情報入力シート!F44)</f>
        <v/>
      </c>
      <c r="F29" s="246" t="str">
        <f>IF(基本情報入力シート!G44="","",基本情報入力シート!G44)</f>
        <v/>
      </c>
      <c r="G29" s="246" t="str">
        <f>IF(基本情報入力シート!H44="","",基本情報入力シート!H44)</f>
        <v/>
      </c>
      <c r="H29" s="246" t="str">
        <f>IF(基本情報入力シート!I44="","",基本情報入力シート!I44)</f>
        <v/>
      </c>
      <c r="I29" s="246" t="str">
        <f>IF(基本情報入力シート!J44="","",基本情報入力シート!J44)</f>
        <v/>
      </c>
      <c r="J29" s="246" t="str">
        <f>IF(基本情報入力シート!K44="","",基本情報入力シート!K44)</f>
        <v/>
      </c>
      <c r="K29" s="247" t="str">
        <f>IF(基本情報入力シート!L44="","",基本情報入力シート!L44)</f>
        <v/>
      </c>
      <c r="L29" s="248" t="str">
        <f t="shared" si="2"/>
        <v/>
      </c>
      <c r="M29" s="249" t="str">
        <f>IF(基本情報入力シート!T44="","",基本情報入力シート!T44)</f>
        <v/>
      </c>
      <c r="N29" s="266" t="str">
        <f>IF(基本情報入力シート!X44="","",基本情報入力シート!X44)</f>
        <v/>
      </c>
      <c r="O29" s="266" t="str">
        <f>IF(基本情報入力シート!Y44="","",基本情報入力シート!Y44)</f>
        <v/>
      </c>
      <c r="P29" s="251" t="str">
        <f>IF(基本情報入力シート!Z44="","",基本情報入力シート!Z44)</f>
        <v/>
      </c>
      <c r="Q29" s="252" t="str">
        <f>IF(基本情報入力シート!M44="","",基本情報入力シート!M44)</f>
        <v/>
      </c>
      <c r="R29" s="535" t="str">
        <f>IFERROR(VLOOKUP(基本情報入力シート!AG44,交付金金額!E:G,3,FALSE),"")&amp;""</f>
        <v/>
      </c>
      <c r="S29" s="536">
        <f>IFERROR(VLOOKUP(基本情報入力シート!AG44,交付金金額!E:G,2,FALSE),"")</f>
        <v>0</v>
      </c>
      <c r="T29" s="492"/>
      <c r="U29" s="492"/>
      <c r="V29" s="488"/>
      <c r="W29" s="495"/>
      <c r="X29" s="488"/>
      <c r="Y29" s="495"/>
      <c r="Z29" s="377"/>
      <c r="AA29" s="377"/>
    </row>
    <row r="30" spans="1:27" ht="27.75" customHeight="1">
      <c r="A30" s="491">
        <f t="shared" si="1"/>
        <v>12</v>
      </c>
      <c r="B30" s="245" t="str">
        <f>IF(基本情報入力シート!C45="","",基本情報入力シート!C45)</f>
        <v/>
      </c>
      <c r="C30" s="246" t="str">
        <f>IF(基本情報入力シート!D45="","",基本情報入力シート!D45)</f>
        <v/>
      </c>
      <c r="D30" s="246" t="str">
        <f>IF(基本情報入力シート!E45="","",基本情報入力シート!E45)</f>
        <v/>
      </c>
      <c r="E30" s="246" t="str">
        <f>IF(基本情報入力シート!F45="","",基本情報入力シート!F45)</f>
        <v/>
      </c>
      <c r="F30" s="246" t="str">
        <f>IF(基本情報入力シート!G45="","",基本情報入力シート!G45)</f>
        <v/>
      </c>
      <c r="G30" s="246" t="str">
        <f>IF(基本情報入力シート!H45="","",基本情報入力シート!H45)</f>
        <v/>
      </c>
      <c r="H30" s="246" t="str">
        <f>IF(基本情報入力シート!I45="","",基本情報入力シート!I45)</f>
        <v/>
      </c>
      <c r="I30" s="246" t="str">
        <f>IF(基本情報入力シート!J45="","",基本情報入力シート!J45)</f>
        <v/>
      </c>
      <c r="J30" s="246" t="str">
        <f>IF(基本情報入力シート!K45="","",基本情報入力シート!K45)</f>
        <v/>
      </c>
      <c r="K30" s="247" t="str">
        <f>IF(基本情報入力シート!L45="","",基本情報入力シート!L45)</f>
        <v/>
      </c>
      <c r="L30" s="248" t="str">
        <f t="shared" si="2"/>
        <v/>
      </c>
      <c r="M30" s="249" t="str">
        <f>IF(基本情報入力シート!T45="","",基本情報入力シート!T45)</f>
        <v/>
      </c>
      <c r="N30" s="266" t="str">
        <f>IF(基本情報入力シート!X45="","",基本情報入力シート!X45)</f>
        <v/>
      </c>
      <c r="O30" s="266" t="str">
        <f>IF(基本情報入力シート!Y45="","",基本情報入力シート!Y45)</f>
        <v/>
      </c>
      <c r="P30" s="251" t="str">
        <f>IF(基本情報入力シート!Z45="","",基本情報入力シート!Z45)</f>
        <v/>
      </c>
      <c r="Q30" s="252" t="str">
        <f>IF(基本情報入力シート!M45="","",基本情報入力シート!M45)</f>
        <v/>
      </c>
      <c r="R30" s="535" t="str">
        <f>IFERROR(VLOOKUP(基本情報入力シート!AG45,交付金金額!E:G,3,FALSE),"")&amp;""</f>
        <v/>
      </c>
      <c r="S30" s="536">
        <f>IFERROR(VLOOKUP(基本情報入力シート!AG45,交付金金額!E:G,2,FALSE),"")</f>
        <v>0</v>
      </c>
      <c r="T30" s="492"/>
      <c r="U30" s="492"/>
      <c r="V30" s="488"/>
      <c r="W30" s="495"/>
      <c r="X30" s="488"/>
      <c r="Y30" s="495"/>
      <c r="Z30" s="377"/>
      <c r="AA30" s="377"/>
    </row>
    <row r="31" spans="1:27" ht="27.75" customHeight="1">
      <c r="A31" s="491">
        <f t="shared" si="1"/>
        <v>13</v>
      </c>
      <c r="B31" s="245" t="str">
        <f>IF(基本情報入力シート!C46="","",基本情報入力シート!C46)</f>
        <v/>
      </c>
      <c r="C31" s="246" t="str">
        <f>IF(基本情報入力シート!D46="","",基本情報入力シート!D46)</f>
        <v/>
      </c>
      <c r="D31" s="246" t="str">
        <f>IF(基本情報入力シート!E46="","",基本情報入力シート!E46)</f>
        <v/>
      </c>
      <c r="E31" s="246" t="str">
        <f>IF(基本情報入力シート!F46="","",基本情報入力シート!F46)</f>
        <v/>
      </c>
      <c r="F31" s="246" t="str">
        <f>IF(基本情報入力シート!G46="","",基本情報入力シート!G46)</f>
        <v/>
      </c>
      <c r="G31" s="246" t="str">
        <f>IF(基本情報入力シート!H46="","",基本情報入力シート!H46)</f>
        <v/>
      </c>
      <c r="H31" s="246" t="str">
        <f>IF(基本情報入力シート!I46="","",基本情報入力シート!I46)</f>
        <v/>
      </c>
      <c r="I31" s="246" t="str">
        <f>IF(基本情報入力シート!J46="","",基本情報入力シート!J46)</f>
        <v/>
      </c>
      <c r="J31" s="246" t="str">
        <f>IF(基本情報入力シート!K46="","",基本情報入力シート!K46)</f>
        <v/>
      </c>
      <c r="K31" s="247" t="str">
        <f>IF(基本情報入力シート!L46="","",基本情報入力シート!L46)</f>
        <v/>
      </c>
      <c r="L31" s="248" t="str">
        <f t="shared" si="2"/>
        <v/>
      </c>
      <c r="M31" s="249" t="str">
        <f>IF(基本情報入力シート!T46="","",基本情報入力シート!T46)</f>
        <v/>
      </c>
      <c r="N31" s="266" t="str">
        <f>IF(基本情報入力シート!X46="","",基本情報入力シート!X46)</f>
        <v/>
      </c>
      <c r="O31" s="266" t="str">
        <f>IF(基本情報入力シート!Y46="","",基本情報入力シート!Y46)</f>
        <v/>
      </c>
      <c r="P31" s="251" t="str">
        <f>IF(基本情報入力シート!Z46="","",基本情報入力シート!Z46)</f>
        <v/>
      </c>
      <c r="Q31" s="252" t="str">
        <f>IF(基本情報入力シート!M46="","",基本情報入力シート!M46)</f>
        <v/>
      </c>
      <c r="R31" s="535" t="str">
        <f>IFERROR(VLOOKUP(基本情報入力シート!AG46,交付金金額!E:G,3,FALSE),"")&amp;""</f>
        <v/>
      </c>
      <c r="S31" s="536">
        <f>IFERROR(VLOOKUP(基本情報入力シート!AG46,交付金金額!E:G,2,FALSE),"")</f>
        <v>0</v>
      </c>
      <c r="T31" s="492"/>
      <c r="U31" s="492"/>
      <c r="V31" s="488"/>
      <c r="W31" s="495"/>
      <c r="X31" s="488"/>
      <c r="Y31" s="495"/>
      <c r="Z31" s="377"/>
      <c r="AA31" s="377"/>
    </row>
    <row r="32" spans="1:27" ht="27.75" customHeight="1">
      <c r="A32" s="491">
        <f t="shared" si="1"/>
        <v>14</v>
      </c>
      <c r="B32" s="245" t="str">
        <f>IF(基本情報入力シート!C47="","",基本情報入力シート!C47)</f>
        <v/>
      </c>
      <c r="C32" s="246" t="str">
        <f>IF(基本情報入力シート!D47="","",基本情報入力シート!D47)</f>
        <v/>
      </c>
      <c r="D32" s="246" t="str">
        <f>IF(基本情報入力シート!E47="","",基本情報入力シート!E47)</f>
        <v/>
      </c>
      <c r="E32" s="246" t="str">
        <f>IF(基本情報入力シート!F47="","",基本情報入力シート!F47)</f>
        <v/>
      </c>
      <c r="F32" s="246" t="str">
        <f>IF(基本情報入力シート!G47="","",基本情報入力シート!G47)</f>
        <v/>
      </c>
      <c r="G32" s="246" t="str">
        <f>IF(基本情報入力シート!H47="","",基本情報入力シート!H47)</f>
        <v/>
      </c>
      <c r="H32" s="246" t="str">
        <f>IF(基本情報入力シート!I47="","",基本情報入力シート!I47)</f>
        <v/>
      </c>
      <c r="I32" s="246" t="str">
        <f>IF(基本情報入力シート!J47="","",基本情報入力シート!J47)</f>
        <v/>
      </c>
      <c r="J32" s="246" t="str">
        <f>IF(基本情報入力シート!K47="","",基本情報入力シート!K47)</f>
        <v/>
      </c>
      <c r="K32" s="247" t="str">
        <f>IF(基本情報入力シート!L47="","",基本情報入力シート!L47)</f>
        <v/>
      </c>
      <c r="L32" s="248" t="str">
        <f t="shared" si="2"/>
        <v/>
      </c>
      <c r="M32" s="249" t="str">
        <f>IF(基本情報入力シート!T47="","",基本情報入力シート!T47)</f>
        <v/>
      </c>
      <c r="N32" s="266" t="str">
        <f>IF(基本情報入力シート!X47="","",基本情報入力シート!X47)</f>
        <v/>
      </c>
      <c r="O32" s="266" t="str">
        <f>IF(基本情報入力シート!Y47="","",基本情報入力シート!Y47)</f>
        <v/>
      </c>
      <c r="P32" s="251" t="str">
        <f>IF(基本情報入力シート!Z47="","",基本情報入力シート!Z47)</f>
        <v/>
      </c>
      <c r="Q32" s="252" t="str">
        <f>IF(基本情報入力シート!M47="","",基本情報入力シート!M47)</f>
        <v/>
      </c>
      <c r="R32" s="535" t="str">
        <f>IFERROR(VLOOKUP(基本情報入力シート!AG47,交付金金額!E:G,3,FALSE),"")&amp;""</f>
        <v/>
      </c>
      <c r="S32" s="536">
        <f>IFERROR(VLOOKUP(基本情報入力シート!AG47,交付金金額!E:G,2,FALSE),"")</f>
        <v>0</v>
      </c>
      <c r="T32" s="492"/>
      <c r="U32" s="492"/>
      <c r="V32" s="488"/>
      <c r="W32" s="495"/>
      <c r="X32" s="488"/>
      <c r="Y32" s="495"/>
      <c r="Z32" s="377"/>
      <c r="AA32" s="377"/>
    </row>
    <row r="33" spans="1:27" ht="27.75" customHeight="1">
      <c r="A33" s="491">
        <f t="shared" si="1"/>
        <v>15</v>
      </c>
      <c r="B33" s="509" t="str">
        <f>IF(基本情報入力シート!C48="","",基本情報入力シート!C48)</f>
        <v/>
      </c>
      <c r="C33" s="510" t="str">
        <f>IF(基本情報入力シート!D48="","",基本情報入力シート!D48)</f>
        <v/>
      </c>
      <c r="D33" s="510" t="str">
        <f>IF(基本情報入力シート!E48="","",基本情報入力シート!E48)</f>
        <v/>
      </c>
      <c r="E33" s="510" t="str">
        <f>IF(基本情報入力シート!F48="","",基本情報入力シート!F48)</f>
        <v/>
      </c>
      <c r="F33" s="510" t="str">
        <f>IF(基本情報入力シート!G48="","",基本情報入力シート!G48)</f>
        <v/>
      </c>
      <c r="G33" s="510" t="str">
        <f>IF(基本情報入力シート!H48="","",基本情報入力シート!H48)</f>
        <v/>
      </c>
      <c r="H33" s="510" t="str">
        <f>IF(基本情報入力シート!I48="","",基本情報入力シート!I48)</f>
        <v/>
      </c>
      <c r="I33" s="510" t="str">
        <f>IF(基本情報入力シート!J48="","",基本情報入力シート!J48)</f>
        <v/>
      </c>
      <c r="J33" s="510" t="str">
        <f>IF(基本情報入力シート!K48="","",基本情報入力シート!K48)</f>
        <v/>
      </c>
      <c r="K33" s="511" t="str">
        <f>IF(基本情報入力シート!L48="","",基本情報入力シート!L48)</f>
        <v/>
      </c>
      <c r="L33" s="248" t="str">
        <f t="shared" si="2"/>
        <v/>
      </c>
      <c r="M33" s="266" t="str">
        <f>IF(基本情報入力シート!T48="","",基本情報入力シート!T48)</f>
        <v/>
      </c>
      <c r="N33" s="266" t="str">
        <f>IF(基本情報入力シート!X48="","",基本情報入力シート!X48)</f>
        <v/>
      </c>
      <c r="O33" s="266" t="str">
        <f>IF(基本情報入力シート!Y48="","",基本情報入力シート!Y48)</f>
        <v/>
      </c>
      <c r="P33" s="512" t="str">
        <f>IF(基本情報入力シート!Z48="","",基本情報入力シート!Z48)</f>
        <v/>
      </c>
      <c r="Q33" s="513" t="str">
        <f>IF(基本情報入力シート!M48="","",基本情報入力シート!M48)</f>
        <v/>
      </c>
      <c r="R33" s="535" t="str">
        <f>IFERROR(VLOOKUP(基本情報入力シート!AG48,交付金金額!E:G,3,FALSE),"")&amp;""</f>
        <v/>
      </c>
      <c r="S33" s="536">
        <f>IFERROR(VLOOKUP(基本情報入力シート!AG48,交付金金額!E:G,2,FALSE),"")</f>
        <v>0</v>
      </c>
      <c r="T33" s="492"/>
      <c r="U33" s="492"/>
      <c r="V33" s="488"/>
      <c r="W33" s="495"/>
      <c r="X33" s="488"/>
      <c r="Y33" s="495"/>
      <c r="Z33" s="377"/>
      <c r="AA33" s="377"/>
    </row>
    <row r="34" spans="1:27" ht="27.75" customHeight="1">
      <c r="A34" s="491">
        <f t="shared" si="1"/>
        <v>16</v>
      </c>
      <c r="B34" s="245" t="str">
        <f>IF(基本情報入力シート!C49="","",基本情報入力シート!C49)</f>
        <v/>
      </c>
      <c r="C34" s="246" t="str">
        <f>IF(基本情報入力シート!D49="","",基本情報入力シート!D49)</f>
        <v/>
      </c>
      <c r="D34" s="246" t="str">
        <f>IF(基本情報入力シート!E49="","",基本情報入力シート!E49)</f>
        <v/>
      </c>
      <c r="E34" s="246" t="str">
        <f>IF(基本情報入力シート!F49="","",基本情報入力シート!F49)</f>
        <v/>
      </c>
      <c r="F34" s="246" t="str">
        <f>IF(基本情報入力シート!G49="","",基本情報入力シート!G49)</f>
        <v/>
      </c>
      <c r="G34" s="246" t="str">
        <f>IF(基本情報入力シート!H49="","",基本情報入力シート!H49)</f>
        <v/>
      </c>
      <c r="H34" s="246" t="str">
        <f>IF(基本情報入力シート!I49="","",基本情報入力シート!I49)</f>
        <v/>
      </c>
      <c r="I34" s="246" t="str">
        <f>IF(基本情報入力シート!J49="","",基本情報入力シート!J49)</f>
        <v/>
      </c>
      <c r="J34" s="246" t="str">
        <f>IF(基本情報入力シート!K49="","",基本情報入力シート!K49)</f>
        <v/>
      </c>
      <c r="K34" s="247" t="str">
        <f>IF(基本情報入力シート!L49="","",基本情報入力シート!L49)</f>
        <v/>
      </c>
      <c r="L34" s="248" t="str">
        <f t="shared" si="2"/>
        <v/>
      </c>
      <c r="M34" s="249" t="str">
        <f>IF(基本情報入力シート!T49="","",基本情報入力シート!T49)</f>
        <v/>
      </c>
      <c r="N34" s="266" t="str">
        <f>IF(基本情報入力シート!X49="","",基本情報入力シート!X49)</f>
        <v/>
      </c>
      <c r="O34" s="266" t="str">
        <f>IF(基本情報入力シート!Y49="","",基本情報入力シート!Y49)</f>
        <v/>
      </c>
      <c r="P34" s="251" t="str">
        <f>IF(基本情報入力シート!Z49="","",基本情報入力シート!Z49)</f>
        <v/>
      </c>
      <c r="Q34" s="252" t="str">
        <f>IF(基本情報入力シート!M49="","",基本情報入力シート!M49)</f>
        <v/>
      </c>
      <c r="R34" s="535" t="str">
        <f>IFERROR(VLOOKUP(基本情報入力シート!AG49,交付金金額!E:G,3,FALSE),"")&amp;""</f>
        <v/>
      </c>
      <c r="S34" s="536">
        <f>IFERROR(VLOOKUP(基本情報入力シート!AG49,交付金金額!E:G,2,FALSE),"")</f>
        <v>0</v>
      </c>
      <c r="T34" s="492"/>
      <c r="U34" s="492"/>
      <c r="V34" s="488"/>
      <c r="W34" s="495"/>
      <c r="X34" s="488"/>
      <c r="Y34" s="495"/>
      <c r="Z34" s="377"/>
      <c r="AA34" s="377"/>
    </row>
    <row r="35" spans="1:27" ht="27.75" customHeight="1">
      <c r="A35" s="491">
        <f t="shared" si="1"/>
        <v>17</v>
      </c>
      <c r="B35" s="245" t="str">
        <f>IF(基本情報入力シート!C50="","",基本情報入力シート!C50)</f>
        <v/>
      </c>
      <c r="C35" s="246" t="str">
        <f>IF(基本情報入力シート!D50="","",基本情報入力シート!D50)</f>
        <v/>
      </c>
      <c r="D35" s="246" t="str">
        <f>IF(基本情報入力シート!E50="","",基本情報入力シート!E50)</f>
        <v/>
      </c>
      <c r="E35" s="246" t="str">
        <f>IF(基本情報入力シート!F50="","",基本情報入力シート!F50)</f>
        <v/>
      </c>
      <c r="F35" s="246" t="str">
        <f>IF(基本情報入力シート!G50="","",基本情報入力シート!G50)</f>
        <v/>
      </c>
      <c r="G35" s="246" t="str">
        <f>IF(基本情報入力シート!H50="","",基本情報入力シート!H50)</f>
        <v/>
      </c>
      <c r="H35" s="246" t="str">
        <f>IF(基本情報入力シート!I50="","",基本情報入力シート!I50)</f>
        <v/>
      </c>
      <c r="I35" s="246" t="str">
        <f>IF(基本情報入力シート!J50="","",基本情報入力シート!J50)</f>
        <v/>
      </c>
      <c r="J35" s="246" t="str">
        <f>IF(基本情報入力シート!K50="","",基本情報入力シート!K50)</f>
        <v/>
      </c>
      <c r="K35" s="247" t="str">
        <f>IF(基本情報入力シート!L50="","",基本情報入力シート!L50)</f>
        <v/>
      </c>
      <c r="L35" s="248" t="str">
        <f t="shared" si="2"/>
        <v/>
      </c>
      <c r="M35" s="249" t="str">
        <f>IF(基本情報入力シート!T50="","",基本情報入力シート!T50)</f>
        <v/>
      </c>
      <c r="N35" s="266" t="str">
        <f>IF(基本情報入力シート!X50="","",基本情報入力シート!X50)</f>
        <v/>
      </c>
      <c r="O35" s="266" t="str">
        <f>IF(基本情報入力シート!Y50="","",基本情報入力シート!Y50)</f>
        <v/>
      </c>
      <c r="P35" s="251" t="str">
        <f>IF(基本情報入力シート!Z50="","",基本情報入力シート!Z50)</f>
        <v/>
      </c>
      <c r="Q35" s="252" t="str">
        <f>IF(基本情報入力シート!M50="","",基本情報入力シート!M50)</f>
        <v/>
      </c>
      <c r="R35" s="535" t="str">
        <f>IFERROR(VLOOKUP(基本情報入力シート!AG50,交付金金額!E:G,3,FALSE),"")&amp;""</f>
        <v/>
      </c>
      <c r="S35" s="536">
        <f>IFERROR(VLOOKUP(基本情報入力シート!AG50,交付金金額!E:G,2,FALSE),"")</f>
        <v>0</v>
      </c>
      <c r="T35" s="492"/>
      <c r="U35" s="492"/>
      <c r="V35" s="488"/>
      <c r="W35" s="495"/>
      <c r="X35" s="488"/>
      <c r="Y35" s="495"/>
      <c r="Z35" s="377"/>
      <c r="AA35" s="377"/>
    </row>
    <row r="36" spans="1:27" ht="27.75" customHeight="1">
      <c r="A36" s="491">
        <f t="shared" si="1"/>
        <v>18</v>
      </c>
      <c r="B36" s="245" t="str">
        <f>IF(基本情報入力シート!C51="","",基本情報入力シート!C51)</f>
        <v/>
      </c>
      <c r="C36" s="246" t="str">
        <f>IF(基本情報入力シート!D51="","",基本情報入力シート!D51)</f>
        <v/>
      </c>
      <c r="D36" s="246" t="str">
        <f>IF(基本情報入力シート!E51="","",基本情報入力シート!E51)</f>
        <v/>
      </c>
      <c r="E36" s="246" t="str">
        <f>IF(基本情報入力シート!F51="","",基本情報入力シート!F51)</f>
        <v/>
      </c>
      <c r="F36" s="246" t="str">
        <f>IF(基本情報入力シート!G51="","",基本情報入力シート!G51)</f>
        <v/>
      </c>
      <c r="G36" s="246" t="str">
        <f>IF(基本情報入力シート!H51="","",基本情報入力シート!H51)</f>
        <v/>
      </c>
      <c r="H36" s="246" t="str">
        <f>IF(基本情報入力シート!I51="","",基本情報入力シート!I51)</f>
        <v/>
      </c>
      <c r="I36" s="246" t="str">
        <f>IF(基本情報入力シート!J51="","",基本情報入力シート!J51)</f>
        <v/>
      </c>
      <c r="J36" s="246" t="str">
        <f>IF(基本情報入力シート!K51="","",基本情報入力シート!K51)</f>
        <v/>
      </c>
      <c r="K36" s="247" t="str">
        <f>IF(基本情報入力シート!L51="","",基本情報入力シート!L51)</f>
        <v/>
      </c>
      <c r="L36" s="248" t="str">
        <f t="shared" si="2"/>
        <v/>
      </c>
      <c r="M36" s="249" t="str">
        <f>IF(基本情報入力シート!T51="","",基本情報入力シート!T51)</f>
        <v/>
      </c>
      <c r="N36" s="266" t="str">
        <f>IF(基本情報入力シート!X51="","",基本情報入力シート!X51)</f>
        <v/>
      </c>
      <c r="O36" s="266" t="str">
        <f>IF(基本情報入力シート!Y51="","",基本情報入力シート!Y51)</f>
        <v/>
      </c>
      <c r="P36" s="251" t="str">
        <f>IF(基本情報入力シート!Z51="","",基本情報入力シート!Z51)</f>
        <v/>
      </c>
      <c r="Q36" s="252" t="str">
        <f>IF(基本情報入力シート!M51="","",基本情報入力シート!M51)</f>
        <v/>
      </c>
      <c r="R36" s="535" t="str">
        <f>IFERROR(VLOOKUP(基本情報入力シート!AG51,交付金金額!E:G,3,FALSE),"")&amp;""</f>
        <v/>
      </c>
      <c r="S36" s="536">
        <f>IFERROR(VLOOKUP(基本情報入力シート!AG51,交付金金額!E:G,2,FALSE),"")</f>
        <v>0</v>
      </c>
      <c r="T36" s="492"/>
      <c r="U36" s="492"/>
      <c r="V36" s="488"/>
      <c r="W36" s="495"/>
      <c r="X36" s="488"/>
      <c r="Y36" s="495"/>
      <c r="Z36" s="377"/>
      <c r="AA36" s="377"/>
    </row>
    <row r="37" spans="1:27" ht="27.75" customHeight="1">
      <c r="A37" s="491">
        <f t="shared" si="1"/>
        <v>19</v>
      </c>
      <c r="B37" s="245" t="str">
        <f>IF(基本情報入力シート!C52="","",基本情報入力シート!C52)</f>
        <v/>
      </c>
      <c r="C37" s="246" t="str">
        <f>IF(基本情報入力シート!D52="","",基本情報入力シート!D52)</f>
        <v/>
      </c>
      <c r="D37" s="246" t="str">
        <f>IF(基本情報入力シート!E52="","",基本情報入力シート!E52)</f>
        <v/>
      </c>
      <c r="E37" s="246" t="str">
        <f>IF(基本情報入力シート!F52="","",基本情報入力シート!F52)</f>
        <v/>
      </c>
      <c r="F37" s="246" t="str">
        <f>IF(基本情報入力シート!G52="","",基本情報入力シート!G52)</f>
        <v/>
      </c>
      <c r="G37" s="246" t="str">
        <f>IF(基本情報入力シート!H52="","",基本情報入力シート!H52)</f>
        <v/>
      </c>
      <c r="H37" s="246" t="str">
        <f>IF(基本情報入力シート!I52="","",基本情報入力シート!I52)</f>
        <v/>
      </c>
      <c r="I37" s="246" t="str">
        <f>IF(基本情報入力シート!J52="","",基本情報入力シート!J52)</f>
        <v/>
      </c>
      <c r="J37" s="246" t="str">
        <f>IF(基本情報入力シート!K52="","",基本情報入力シート!K52)</f>
        <v/>
      </c>
      <c r="K37" s="247" t="str">
        <f>IF(基本情報入力シート!L52="","",基本情報入力シート!L52)</f>
        <v/>
      </c>
      <c r="L37" s="248" t="str">
        <f t="shared" si="2"/>
        <v/>
      </c>
      <c r="M37" s="249" t="str">
        <f>IF(基本情報入力シート!T52="","",基本情報入力シート!T52)</f>
        <v/>
      </c>
      <c r="N37" s="266" t="str">
        <f>IF(基本情報入力シート!X52="","",基本情報入力シート!X52)</f>
        <v/>
      </c>
      <c r="O37" s="266" t="str">
        <f>IF(基本情報入力シート!Y52="","",基本情報入力シート!Y52)</f>
        <v/>
      </c>
      <c r="P37" s="251" t="str">
        <f>IF(基本情報入力シート!Z52="","",基本情報入力シート!Z52)</f>
        <v/>
      </c>
      <c r="Q37" s="252" t="str">
        <f>IF(基本情報入力シート!M52="","",基本情報入力シート!M52)</f>
        <v/>
      </c>
      <c r="R37" s="535" t="str">
        <f>IFERROR(VLOOKUP(基本情報入力シート!AG52,交付金金額!E:G,3,FALSE),"")&amp;""</f>
        <v/>
      </c>
      <c r="S37" s="536">
        <f>IFERROR(VLOOKUP(基本情報入力シート!AG52,交付金金額!E:G,2,FALSE),"")</f>
        <v>0</v>
      </c>
      <c r="T37" s="492"/>
      <c r="U37" s="492"/>
      <c r="V37" s="488"/>
      <c r="W37" s="495"/>
      <c r="X37" s="489"/>
      <c r="Y37" s="495"/>
      <c r="Z37" s="377"/>
      <c r="AA37" s="377"/>
    </row>
    <row r="38" spans="1:27" ht="27.75" customHeight="1">
      <c r="A38" s="491">
        <f t="shared" si="1"/>
        <v>20</v>
      </c>
      <c r="B38" s="245" t="str">
        <f>IF(基本情報入力シート!C53="","",基本情報入力シート!C53)</f>
        <v/>
      </c>
      <c r="C38" s="246" t="str">
        <f>IF(基本情報入力シート!D53="","",基本情報入力シート!D53)</f>
        <v/>
      </c>
      <c r="D38" s="246" t="str">
        <f>IF(基本情報入力シート!E53="","",基本情報入力シート!E53)</f>
        <v/>
      </c>
      <c r="E38" s="246" t="str">
        <f>IF(基本情報入力シート!F53="","",基本情報入力シート!F53)</f>
        <v/>
      </c>
      <c r="F38" s="246" t="str">
        <f>IF(基本情報入力シート!G53="","",基本情報入力シート!G53)</f>
        <v/>
      </c>
      <c r="G38" s="246" t="str">
        <f>IF(基本情報入力シート!H53="","",基本情報入力シート!H53)</f>
        <v/>
      </c>
      <c r="H38" s="246" t="str">
        <f>IF(基本情報入力シート!I53="","",基本情報入力シート!I53)</f>
        <v/>
      </c>
      <c r="I38" s="246" t="str">
        <f>IF(基本情報入力シート!J53="","",基本情報入力シート!J53)</f>
        <v/>
      </c>
      <c r="J38" s="246" t="str">
        <f>IF(基本情報入力シート!K53="","",基本情報入力シート!K53)</f>
        <v/>
      </c>
      <c r="K38" s="247" t="str">
        <f>IF(基本情報入力シート!L53="","",基本情報入力シート!L53)</f>
        <v/>
      </c>
      <c r="L38" s="248" t="str">
        <f t="shared" si="2"/>
        <v/>
      </c>
      <c r="M38" s="249" t="str">
        <f>IF(基本情報入力シート!T53="","",基本情報入力シート!T53)</f>
        <v/>
      </c>
      <c r="N38" s="266" t="str">
        <f>IF(基本情報入力シート!X53="","",基本情報入力シート!X53)</f>
        <v/>
      </c>
      <c r="O38" s="266" t="str">
        <f>IF(基本情報入力シート!Y53="","",基本情報入力シート!Y53)</f>
        <v/>
      </c>
      <c r="P38" s="251" t="str">
        <f>IF(基本情報入力シート!Z53="","",基本情報入力シート!Z53)</f>
        <v/>
      </c>
      <c r="Q38" s="252" t="str">
        <f>IF(基本情報入力シート!M53="","",基本情報入力シート!M53)</f>
        <v/>
      </c>
      <c r="R38" s="535" t="str">
        <f>IFERROR(VLOOKUP(基本情報入力シート!AG53,交付金金額!E:G,3,FALSE),"")&amp;""</f>
        <v/>
      </c>
      <c r="S38" s="536">
        <f>IFERROR(VLOOKUP(基本情報入力シート!AG53,交付金金額!E:G,2,FALSE),"")</f>
        <v>0</v>
      </c>
      <c r="T38" s="492"/>
      <c r="U38" s="492"/>
      <c r="V38" s="488"/>
      <c r="W38" s="495"/>
      <c r="X38" s="489"/>
      <c r="Y38" s="495"/>
      <c r="Z38" s="377"/>
      <c r="AA38" s="377"/>
    </row>
    <row r="39" spans="1:27" ht="27.75" customHeight="1">
      <c r="A39" s="491">
        <f t="shared" si="1"/>
        <v>21</v>
      </c>
      <c r="B39" s="245" t="str">
        <f>IF(基本情報入力シート!C54="","",基本情報入力シート!C54)</f>
        <v/>
      </c>
      <c r="C39" s="246" t="str">
        <f>IF(基本情報入力シート!D54="","",基本情報入力シート!D54)</f>
        <v/>
      </c>
      <c r="D39" s="246" t="str">
        <f>IF(基本情報入力シート!E54="","",基本情報入力シート!E54)</f>
        <v/>
      </c>
      <c r="E39" s="246" t="str">
        <f>IF(基本情報入力シート!F54="","",基本情報入力シート!F54)</f>
        <v/>
      </c>
      <c r="F39" s="246" t="str">
        <f>IF(基本情報入力シート!G54="","",基本情報入力シート!G54)</f>
        <v/>
      </c>
      <c r="G39" s="246" t="str">
        <f>IF(基本情報入力シート!H54="","",基本情報入力シート!H54)</f>
        <v/>
      </c>
      <c r="H39" s="246" t="str">
        <f>IF(基本情報入力シート!I54="","",基本情報入力シート!I54)</f>
        <v/>
      </c>
      <c r="I39" s="246" t="str">
        <f>IF(基本情報入力シート!J54="","",基本情報入力シート!J54)</f>
        <v/>
      </c>
      <c r="J39" s="246" t="str">
        <f>IF(基本情報入力シート!K54="","",基本情報入力シート!K54)</f>
        <v/>
      </c>
      <c r="K39" s="247" t="str">
        <f>IF(基本情報入力シート!L54="","",基本情報入力シート!L54)</f>
        <v/>
      </c>
      <c r="L39" s="248" t="str">
        <f t="shared" si="2"/>
        <v/>
      </c>
      <c r="M39" s="249" t="str">
        <f>IF(基本情報入力シート!T54="","",基本情報入力シート!T54)</f>
        <v/>
      </c>
      <c r="N39" s="266" t="str">
        <f>IF(基本情報入力シート!X54="","",基本情報入力シート!X54)</f>
        <v/>
      </c>
      <c r="O39" s="266" t="str">
        <f>IF(基本情報入力シート!Y54="","",基本情報入力シート!Y54)</f>
        <v/>
      </c>
      <c r="P39" s="251" t="str">
        <f>IF(基本情報入力シート!Z54="","",基本情報入力シート!Z54)</f>
        <v/>
      </c>
      <c r="Q39" s="252" t="str">
        <f>IF(基本情報入力シート!M54="","",基本情報入力シート!M54)</f>
        <v/>
      </c>
      <c r="R39" s="535" t="str">
        <f>IFERROR(VLOOKUP(基本情報入力シート!AG54,交付金金額!E:G,3,FALSE),"")&amp;""</f>
        <v/>
      </c>
      <c r="S39" s="536">
        <f>IFERROR(VLOOKUP(基本情報入力シート!AG54,交付金金額!E:G,2,FALSE),"")</f>
        <v>0</v>
      </c>
      <c r="T39" s="492"/>
      <c r="U39" s="492"/>
      <c r="V39" s="488"/>
      <c r="W39" s="495"/>
      <c r="X39" s="489"/>
      <c r="Y39" s="495"/>
      <c r="Z39" s="377"/>
      <c r="AA39" s="377"/>
    </row>
    <row r="40" spans="1:27" ht="27.75" customHeight="1">
      <c r="A40" s="491">
        <f t="shared" si="1"/>
        <v>22</v>
      </c>
      <c r="B40" s="245" t="str">
        <f>IF(基本情報入力シート!C55="","",基本情報入力シート!C55)</f>
        <v/>
      </c>
      <c r="C40" s="246" t="str">
        <f>IF(基本情報入力シート!D55="","",基本情報入力シート!D55)</f>
        <v/>
      </c>
      <c r="D40" s="246" t="str">
        <f>IF(基本情報入力シート!E55="","",基本情報入力シート!E55)</f>
        <v/>
      </c>
      <c r="E40" s="246" t="str">
        <f>IF(基本情報入力シート!F55="","",基本情報入力シート!F55)</f>
        <v/>
      </c>
      <c r="F40" s="246" t="str">
        <f>IF(基本情報入力シート!G55="","",基本情報入力シート!G55)</f>
        <v/>
      </c>
      <c r="G40" s="246" t="str">
        <f>IF(基本情報入力シート!H55="","",基本情報入力シート!H55)</f>
        <v/>
      </c>
      <c r="H40" s="246" t="str">
        <f>IF(基本情報入力シート!I55="","",基本情報入力シート!I55)</f>
        <v/>
      </c>
      <c r="I40" s="246" t="str">
        <f>IF(基本情報入力シート!J55="","",基本情報入力シート!J55)</f>
        <v/>
      </c>
      <c r="J40" s="246" t="str">
        <f>IF(基本情報入力シート!K55="","",基本情報入力シート!K55)</f>
        <v/>
      </c>
      <c r="K40" s="247" t="str">
        <f>IF(基本情報入力シート!L55="","",基本情報入力シート!L55)</f>
        <v/>
      </c>
      <c r="L40" s="248" t="str">
        <f t="shared" si="2"/>
        <v/>
      </c>
      <c r="M40" s="249" t="str">
        <f>IF(基本情報入力シート!T55="","",基本情報入力シート!T55)</f>
        <v/>
      </c>
      <c r="N40" s="266" t="str">
        <f>IF(基本情報入力シート!X55="","",基本情報入力シート!X55)</f>
        <v/>
      </c>
      <c r="O40" s="266" t="str">
        <f>IF(基本情報入力シート!Y55="","",基本情報入力シート!Y55)</f>
        <v/>
      </c>
      <c r="P40" s="251" t="str">
        <f>IF(基本情報入力シート!Z55="","",基本情報入力シート!Z55)</f>
        <v/>
      </c>
      <c r="Q40" s="252" t="str">
        <f>IF(基本情報入力シート!M55="","",基本情報入力シート!M55)</f>
        <v/>
      </c>
      <c r="R40" s="535" t="str">
        <f>IFERROR(VLOOKUP(基本情報入力シート!AG55,交付金金額!E:G,3,FALSE),"")&amp;""</f>
        <v/>
      </c>
      <c r="S40" s="536">
        <f>IFERROR(VLOOKUP(基本情報入力シート!AG55,交付金金額!E:G,2,FALSE),"")</f>
        <v>0</v>
      </c>
      <c r="T40" s="492"/>
      <c r="U40" s="492"/>
      <c r="V40" s="488"/>
      <c r="W40" s="495"/>
      <c r="X40" s="488"/>
      <c r="Y40" s="495"/>
      <c r="Z40" s="377"/>
      <c r="AA40" s="377"/>
    </row>
    <row r="41" spans="1:27" ht="27.75" customHeight="1">
      <c r="A41" s="491">
        <f t="shared" si="1"/>
        <v>23</v>
      </c>
      <c r="B41" s="245" t="str">
        <f>IF(基本情報入力シート!C56="","",基本情報入力シート!C56)</f>
        <v/>
      </c>
      <c r="C41" s="246" t="str">
        <f>IF(基本情報入力シート!D56="","",基本情報入力シート!D56)</f>
        <v/>
      </c>
      <c r="D41" s="246" t="str">
        <f>IF(基本情報入力シート!E56="","",基本情報入力シート!E56)</f>
        <v/>
      </c>
      <c r="E41" s="246" t="str">
        <f>IF(基本情報入力シート!F56="","",基本情報入力シート!F56)</f>
        <v/>
      </c>
      <c r="F41" s="246" t="str">
        <f>IF(基本情報入力シート!G56="","",基本情報入力シート!G56)</f>
        <v/>
      </c>
      <c r="G41" s="246" t="str">
        <f>IF(基本情報入力シート!H56="","",基本情報入力シート!H56)</f>
        <v/>
      </c>
      <c r="H41" s="246" t="str">
        <f>IF(基本情報入力シート!I56="","",基本情報入力シート!I56)</f>
        <v/>
      </c>
      <c r="I41" s="246" t="str">
        <f>IF(基本情報入力シート!J56="","",基本情報入力シート!J56)</f>
        <v/>
      </c>
      <c r="J41" s="246" t="str">
        <f>IF(基本情報入力シート!K56="","",基本情報入力シート!K56)</f>
        <v/>
      </c>
      <c r="K41" s="247" t="str">
        <f>IF(基本情報入力シート!L56="","",基本情報入力シート!L56)</f>
        <v/>
      </c>
      <c r="L41" s="248" t="str">
        <f t="shared" si="2"/>
        <v/>
      </c>
      <c r="M41" s="249" t="str">
        <f>IF(基本情報入力シート!T56="","",基本情報入力シート!T56)</f>
        <v/>
      </c>
      <c r="N41" s="266" t="str">
        <f>IF(基本情報入力シート!X56="","",基本情報入力シート!X56)</f>
        <v/>
      </c>
      <c r="O41" s="266" t="str">
        <f>IF(基本情報入力シート!Y56="","",基本情報入力シート!Y56)</f>
        <v/>
      </c>
      <c r="P41" s="251" t="str">
        <f>IF(基本情報入力シート!Z56="","",基本情報入力シート!Z56)</f>
        <v/>
      </c>
      <c r="Q41" s="252" t="str">
        <f>IF(基本情報入力シート!M56="","",基本情報入力シート!M56)</f>
        <v/>
      </c>
      <c r="R41" s="535" t="str">
        <f>IFERROR(VLOOKUP(基本情報入力シート!AG56,交付金金額!E:G,3,FALSE),"")&amp;""</f>
        <v/>
      </c>
      <c r="S41" s="536">
        <f>IFERROR(VLOOKUP(基本情報入力シート!AG56,交付金金額!E:G,2,FALSE),"")</f>
        <v>0</v>
      </c>
      <c r="T41" s="487"/>
      <c r="U41" s="494"/>
      <c r="V41" s="488"/>
      <c r="W41" s="495"/>
      <c r="X41" s="488"/>
      <c r="Y41" s="495"/>
      <c r="Z41" s="377"/>
      <c r="AA41" s="377"/>
    </row>
    <row r="42" spans="1:27" ht="27.75" customHeight="1">
      <c r="A42" s="491">
        <f t="shared" si="1"/>
        <v>24</v>
      </c>
      <c r="B42" s="245" t="str">
        <f>IF(基本情報入力シート!C57="","",基本情報入力シート!C57)</f>
        <v/>
      </c>
      <c r="C42" s="246" t="str">
        <f>IF(基本情報入力シート!D57="","",基本情報入力シート!D57)</f>
        <v/>
      </c>
      <c r="D42" s="246" t="str">
        <f>IF(基本情報入力シート!E57="","",基本情報入力シート!E57)</f>
        <v/>
      </c>
      <c r="E42" s="246" t="str">
        <f>IF(基本情報入力シート!F57="","",基本情報入力シート!F57)</f>
        <v/>
      </c>
      <c r="F42" s="246" t="str">
        <f>IF(基本情報入力シート!G57="","",基本情報入力シート!G57)</f>
        <v/>
      </c>
      <c r="G42" s="246" t="str">
        <f>IF(基本情報入力シート!H57="","",基本情報入力シート!H57)</f>
        <v/>
      </c>
      <c r="H42" s="246" t="str">
        <f>IF(基本情報入力シート!I57="","",基本情報入力シート!I57)</f>
        <v/>
      </c>
      <c r="I42" s="246" t="str">
        <f>IF(基本情報入力シート!J57="","",基本情報入力シート!J57)</f>
        <v/>
      </c>
      <c r="J42" s="246" t="str">
        <f>IF(基本情報入力シート!K57="","",基本情報入力シート!K57)</f>
        <v/>
      </c>
      <c r="K42" s="247" t="str">
        <f>IF(基本情報入力シート!L57="","",基本情報入力シート!L57)</f>
        <v/>
      </c>
      <c r="L42" s="248" t="str">
        <f t="shared" si="2"/>
        <v/>
      </c>
      <c r="M42" s="249" t="str">
        <f>IF(基本情報入力シート!T57="","",基本情報入力シート!T57)</f>
        <v/>
      </c>
      <c r="N42" s="266" t="str">
        <f>IF(基本情報入力シート!X57="","",基本情報入力シート!X57)</f>
        <v/>
      </c>
      <c r="O42" s="266" t="str">
        <f>IF(基本情報入力シート!Y57="","",基本情報入力シート!Y57)</f>
        <v/>
      </c>
      <c r="P42" s="251" t="str">
        <f>IF(基本情報入力シート!Z57="","",基本情報入力シート!Z57)</f>
        <v/>
      </c>
      <c r="Q42" s="252" t="str">
        <f>IF(基本情報入力シート!M57="","",基本情報入力シート!M57)</f>
        <v/>
      </c>
      <c r="R42" s="535" t="str">
        <f>IFERROR(VLOOKUP(基本情報入力シート!AG57,交付金金額!E:G,3,FALSE),"")&amp;""</f>
        <v/>
      </c>
      <c r="S42" s="536">
        <f>IFERROR(VLOOKUP(基本情報入力シート!AG57,交付金金額!E:G,2,FALSE),"")</f>
        <v>0</v>
      </c>
      <c r="T42" s="487"/>
      <c r="U42" s="494"/>
      <c r="V42" s="488"/>
      <c r="W42" s="495"/>
      <c r="X42" s="488"/>
      <c r="Y42" s="495"/>
      <c r="Z42" s="377"/>
      <c r="AA42" s="377"/>
    </row>
    <row r="43" spans="1:27" ht="27.75" customHeight="1">
      <c r="A43" s="491">
        <f t="shared" si="1"/>
        <v>25</v>
      </c>
      <c r="B43" s="245" t="str">
        <f>IF(基本情報入力シート!C58="","",基本情報入力シート!C58)</f>
        <v/>
      </c>
      <c r="C43" s="246" t="str">
        <f>IF(基本情報入力シート!D58="","",基本情報入力シート!D58)</f>
        <v/>
      </c>
      <c r="D43" s="246" t="str">
        <f>IF(基本情報入力シート!E58="","",基本情報入力シート!E58)</f>
        <v/>
      </c>
      <c r="E43" s="246" t="str">
        <f>IF(基本情報入力シート!F58="","",基本情報入力シート!F58)</f>
        <v/>
      </c>
      <c r="F43" s="246" t="str">
        <f>IF(基本情報入力シート!G58="","",基本情報入力シート!G58)</f>
        <v/>
      </c>
      <c r="G43" s="246" t="str">
        <f>IF(基本情報入力シート!H58="","",基本情報入力シート!H58)</f>
        <v/>
      </c>
      <c r="H43" s="246" t="str">
        <f>IF(基本情報入力シート!I58="","",基本情報入力シート!I58)</f>
        <v/>
      </c>
      <c r="I43" s="246" t="str">
        <f>IF(基本情報入力シート!J58="","",基本情報入力シート!J58)</f>
        <v/>
      </c>
      <c r="J43" s="246" t="str">
        <f>IF(基本情報入力シート!K58="","",基本情報入力シート!K58)</f>
        <v/>
      </c>
      <c r="K43" s="247" t="str">
        <f>IF(基本情報入力シート!L58="","",基本情報入力シート!L58)</f>
        <v/>
      </c>
      <c r="L43" s="248" t="str">
        <f t="shared" si="2"/>
        <v/>
      </c>
      <c r="M43" s="249" t="str">
        <f>IF(基本情報入力シート!T58="","",基本情報入力シート!T58)</f>
        <v/>
      </c>
      <c r="N43" s="266" t="str">
        <f>IF(基本情報入力シート!X58="","",基本情報入力シート!X58)</f>
        <v/>
      </c>
      <c r="O43" s="266" t="str">
        <f>IF(基本情報入力シート!Y58="","",基本情報入力シート!Y58)</f>
        <v/>
      </c>
      <c r="P43" s="251" t="str">
        <f>IF(基本情報入力シート!Z58="","",基本情報入力シート!Z58)</f>
        <v/>
      </c>
      <c r="Q43" s="252" t="str">
        <f>IF(基本情報入力シート!M58="","",基本情報入力シート!M58)</f>
        <v/>
      </c>
      <c r="R43" s="535" t="str">
        <f>IFERROR(VLOOKUP(基本情報入力シート!AG58,交付金金額!E:G,3,FALSE),"")&amp;""</f>
        <v/>
      </c>
      <c r="S43" s="536">
        <f>IFERROR(VLOOKUP(基本情報入力シート!AG58,交付金金額!E:G,2,FALSE),"")</f>
        <v>0</v>
      </c>
      <c r="T43" s="487"/>
      <c r="U43" s="494"/>
      <c r="V43" s="488"/>
      <c r="W43" s="495"/>
      <c r="X43" s="488"/>
      <c r="Y43" s="495"/>
      <c r="Z43" s="377"/>
      <c r="AA43" s="377"/>
    </row>
    <row r="44" spans="1:27" ht="27.75" customHeight="1">
      <c r="A44" s="491">
        <f t="shared" si="1"/>
        <v>26</v>
      </c>
      <c r="B44" s="245" t="str">
        <f>IF(基本情報入力シート!C59="","",基本情報入力シート!C59)</f>
        <v/>
      </c>
      <c r="C44" s="246" t="str">
        <f>IF(基本情報入力シート!D59="","",基本情報入力シート!D59)</f>
        <v/>
      </c>
      <c r="D44" s="246" t="str">
        <f>IF(基本情報入力シート!E59="","",基本情報入力シート!E59)</f>
        <v/>
      </c>
      <c r="E44" s="246" t="str">
        <f>IF(基本情報入力シート!F59="","",基本情報入力シート!F59)</f>
        <v/>
      </c>
      <c r="F44" s="246" t="str">
        <f>IF(基本情報入力シート!G59="","",基本情報入力シート!G59)</f>
        <v/>
      </c>
      <c r="G44" s="246" t="str">
        <f>IF(基本情報入力シート!H59="","",基本情報入力シート!H59)</f>
        <v/>
      </c>
      <c r="H44" s="246" t="str">
        <f>IF(基本情報入力シート!I59="","",基本情報入力シート!I59)</f>
        <v/>
      </c>
      <c r="I44" s="246" t="str">
        <f>IF(基本情報入力シート!J59="","",基本情報入力シート!J59)</f>
        <v/>
      </c>
      <c r="J44" s="246" t="str">
        <f>IF(基本情報入力シート!K59="","",基本情報入力シート!K59)</f>
        <v/>
      </c>
      <c r="K44" s="247" t="str">
        <f>IF(基本情報入力シート!L59="","",基本情報入力シート!L59)</f>
        <v/>
      </c>
      <c r="L44" s="248" t="str">
        <f t="shared" si="2"/>
        <v/>
      </c>
      <c r="M44" s="249" t="str">
        <f>IF(基本情報入力シート!T59="","",基本情報入力シート!T59)</f>
        <v/>
      </c>
      <c r="N44" s="266" t="str">
        <f>IF(基本情報入力シート!X59="","",基本情報入力シート!X59)</f>
        <v/>
      </c>
      <c r="O44" s="266" t="str">
        <f>IF(基本情報入力シート!Y59="","",基本情報入力シート!Y59)</f>
        <v/>
      </c>
      <c r="P44" s="251" t="str">
        <f>IF(基本情報入力シート!Z59="","",基本情報入力シート!Z59)</f>
        <v/>
      </c>
      <c r="Q44" s="252" t="str">
        <f>IF(基本情報入力シート!M59="","",基本情報入力シート!M59)</f>
        <v/>
      </c>
      <c r="R44" s="535" t="str">
        <f>IFERROR(VLOOKUP(基本情報入力シート!AG59,交付金金額!E:G,3,FALSE),"")&amp;""</f>
        <v/>
      </c>
      <c r="S44" s="536">
        <f>IFERROR(VLOOKUP(基本情報入力シート!AG59,交付金金額!E:G,2,FALSE),"")</f>
        <v>0</v>
      </c>
      <c r="T44" s="487"/>
      <c r="U44" s="494"/>
      <c r="V44" s="488"/>
      <c r="W44" s="495"/>
      <c r="X44" s="488"/>
      <c r="Y44" s="495"/>
      <c r="Z44" s="377"/>
      <c r="AA44" s="377"/>
    </row>
    <row r="45" spans="1:27" ht="27.75" customHeight="1">
      <c r="A45" s="491">
        <f t="shared" si="1"/>
        <v>27</v>
      </c>
      <c r="B45" s="245" t="str">
        <f>IF(基本情報入力シート!C60="","",基本情報入力シート!C60)</f>
        <v/>
      </c>
      <c r="C45" s="246" t="str">
        <f>IF(基本情報入力シート!D60="","",基本情報入力シート!D60)</f>
        <v/>
      </c>
      <c r="D45" s="246" t="str">
        <f>IF(基本情報入力シート!E60="","",基本情報入力シート!E60)</f>
        <v/>
      </c>
      <c r="E45" s="246" t="str">
        <f>IF(基本情報入力シート!F60="","",基本情報入力シート!F60)</f>
        <v/>
      </c>
      <c r="F45" s="246" t="str">
        <f>IF(基本情報入力シート!G60="","",基本情報入力シート!G60)</f>
        <v/>
      </c>
      <c r="G45" s="246" t="str">
        <f>IF(基本情報入力シート!H60="","",基本情報入力シート!H60)</f>
        <v/>
      </c>
      <c r="H45" s="246" t="str">
        <f>IF(基本情報入力シート!I60="","",基本情報入力シート!I60)</f>
        <v/>
      </c>
      <c r="I45" s="246" t="str">
        <f>IF(基本情報入力シート!J60="","",基本情報入力シート!J60)</f>
        <v/>
      </c>
      <c r="J45" s="246" t="str">
        <f>IF(基本情報入力シート!K60="","",基本情報入力シート!K60)</f>
        <v/>
      </c>
      <c r="K45" s="247" t="str">
        <f>IF(基本情報入力シート!L60="","",基本情報入力シート!L60)</f>
        <v/>
      </c>
      <c r="L45" s="248" t="str">
        <f t="shared" si="2"/>
        <v/>
      </c>
      <c r="M45" s="249" t="str">
        <f>IF(基本情報入力シート!T60="","",基本情報入力シート!T60)</f>
        <v/>
      </c>
      <c r="N45" s="266" t="str">
        <f>IF(基本情報入力シート!X60="","",基本情報入力シート!X60)</f>
        <v/>
      </c>
      <c r="O45" s="266" t="str">
        <f>IF(基本情報入力シート!Y60="","",基本情報入力シート!Y60)</f>
        <v/>
      </c>
      <c r="P45" s="251" t="str">
        <f>IF(基本情報入力シート!Z60="","",基本情報入力シート!Z60)</f>
        <v/>
      </c>
      <c r="Q45" s="252" t="str">
        <f>IF(基本情報入力シート!M60="","",基本情報入力シート!M60)</f>
        <v/>
      </c>
      <c r="R45" s="535" t="str">
        <f>IFERROR(VLOOKUP(基本情報入力シート!AG60,交付金金額!E:G,3,FALSE),"")&amp;""</f>
        <v/>
      </c>
      <c r="S45" s="536">
        <f>IFERROR(VLOOKUP(基本情報入力シート!AG60,交付金金額!E:G,2,FALSE),"")</f>
        <v>0</v>
      </c>
      <c r="T45" s="487"/>
      <c r="U45" s="494"/>
      <c r="V45" s="488"/>
      <c r="W45" s="495"/>
      <c r="X45" s="488"/>
      <c r="Y45" s="495"/>
      <c r="Z45" s="377"/>
      <c r="AA45" s="377"/>
    </row>
    <row r="46" spans="1:27" ht="27.75" customHeight="1">
      <c r="A46" s="491">
        <f t="shared" si="1"/>
        <v>28</v>
      </c>
      <c r="B46" s="245" t="str">
        <f>IF(基本情報入力シート!C61="","",基本情報入力シート!C61)</f>
        <v/>
      </c>
      <c r="C46" s="246" t="str">
        <f>IF(基本情報入力シート!D61="","",基本情報入力シート!D61)</f>
        <v/>
      </c>
      <c r="D46" s="246" t="str">
        <f>IF(基本情報入力シート!E61="","",基本情報入力シート!E61)</f>
        <v/>
      </c>
      <c r="E46" s="246" t="str">
        <f>IF(基本情報入力シート!F61="","",基本情報入力シート!F61)</f>
        <v/>
      </c>
      <c r="F46" s="246" t="str">
        <f>IF(基本情報入力シート!G61="","",基本情報入力シート!G61)</f>
        <v/>
      </c>
      <c r="G46" s="246" t="str">
        <f>IF(基本情報入力シート!H61="","",基本情報入力シート!H61)</f>
        <v/>
      </c>
      <c r="H46" s="246" t="str">
        <f>IF(基本情報入力シート!I61="","",基本情報入力シート!I61)</f>
        <v/>
      </c>
      <c r="I46" s="246" t="str">
        <f>IF(基本情報入力シート!J61="","",基本情報入力シート!J61)</f>
        <v/>
      </c>
      <c r="J46" s="246" t="str">
        <f>IF(基本情報入力シート!K61="","",基本情報入力シート!K61)</f>
        <v/>
      </c>
      <c r="K46" s="247" t="str">
        <f>IF(基本情報入力シート!L61="","",基本情報入力シート!L61)</f>
        <v/>
      </c>
      <c r="L46" s="248" t="str">
        <f t="shared" si="2"/>
        <v/>
      </c>
      <c r="M46" s="249" t="str">
        <f>IF(基本情報入力シート!T61="","",基本情報入力シート!T61)</f>
        <v/>
      </c>
      <c r="N46" s="266" t="str">
        <f>IF(基本情報入力シート!X61="","",基本情報入力シート!X61)</f>
        <v/>
      </c>
      <c r="O46" s="266" t="str">
        <f>IF(基本情報入力シート!Y61="","",基本情報入力シート!Y61)</f>
        <v/>
      </c>
      <c r="P46" s="251" t="str">
        <f>IF(基本情報入力シート!Z61="","",基本情報入力シート!Z61)</f>
        <v/>
      </c>
      <c r="Q46" s="252" t="str">
        <f>IF(基本情報入力シート!M61="","",基本情報入力シート!M61)</f>
        <v/>
      </c>
      <c r="R46" s="535" t="str">
        <f>IFERROR(VLOOKUP(基本情報入力シート!AG61,交付金金額!E:G,3,FALSE),"")&amp;""</f>
        <v/>
      </c>
      <c r="S46" s="536">
        <f>IFERROR(VLOOKUP(基本情報入力シート!AG61,交付金金額!E:G,2,FALSE),"")</f>
        <v>0</v>
      </c>
      <c r="T46" s="487"/>
      <c r="U46" s="494"/>
      <c r="V46" s="488"/>
      <c r="W46" s="495"/>
      <c r="X46" s="488"/>
      <c r="Y46" s="495"/>
      <c r="Z46" s="377"/>
      <c r="AA46" s="377"/>
    </row>
    <row r="47" spans="1:27" ht="27.75" customHeight="1">
      <c r="A47" s="491">
        <f t="shared" si="1"/>
        <v>29</v>
      </c>
      <c r="B47" s="245" t="str">
        <f>IF(基本情報入力シート!C62="","",基本情報入力シート!C62)</f>
        <v/>
      </c>
      <c r="C47" s="246" t="str">
        <f>IF(基本情報入力シート!D62="","",基本情報入力シート!D62)</f>
        <v/>
      </c>
      <c r="D47" s="246" t="str">
        <f>IF(基本情報入力シート!E62="","",基本情報入力シート!E62)</f>
        <v/>
      </c>
      <c r="E47" s="246" t="str">
        <f>IF(基本情報入力シート!F62="","",基本情報入力シート!F62)</f>
        <v/>
      </c>
      <c r="F47" s="246" t="str">
        <f>IF(基本情報入力シート!G62="","",基本情報入力シート!G62)</f>
        <v/>
      </c>
      <c r="G47" s="246" t="str">
        <f>IF(基本情報入力シート!H62="","",基本情報入力シート!H62)</f>
        <v/>
      </c>
      <c r="H47" s="246" t="str">
        <f>IF(基本情報入力シート!I62="","",基本情報入力シート!I62)</f>
        <v/>
      </c>
      <c r="I47" s="246" t="str">
        <f>IF(基本情報入力シート!J62="","",基本情報入力シート!J62)</f>
        <v/>
      </c>
      <c r="J47" s="246" t="str">
        <f>IF(基本情報入力シート!K62="","",基本情報入力シート!K62)</f>
        <v/>
      </c>
      <c r="K47" s="247" t="str">
        <f>IF(基本情報入力シート!L62="","",基本情報入力シート!L62)</f>
        <v/>
      </c>
      <c r="L47" s="248" t="str">
        <f t="shared" si="2"/>
        <v/>
      </c>
      <c r="M47" s="249" t="str">
        <f>IF(基本情報入力シート!T62="","",基本情報入力シート!T62)</f>
        <v/>
      </c>
      <c r="N47" s="266" t="str">
        <f>IF(基本情報入力シート!X62="","",基本情報入力シート!X62)</f>
        <v/>
      </c>
      <c r="O47" s="266" t="str">
        <f>IF(基本情報入力シート!Y62="","",基本情報入力シート!Y62)</f>
        <v/>
      </c>
      <c r="P47" s="251" t="str">
        <f>IF(基本情報入力シート!Z62="","",基本情報入力シート!Z62)</f>
        <v/>
      </c>
      <c r="Q47" s="252" t="str">
        <f>IF(基本情報入力シート!M62="","",基本情報入力シート!M62)</f>
        <v/>
      </c>
      <c r="R47" s="535" t="str">
        <f>IFERROR(VLOOKUP(基本情報入力シート!AG62,交付金金額!E:G,3,FALSE),"")&amp;""</f>
        <v/>
      </c>
      <c r="S47" s="536">
        <f>IFERROR(VLOOKUP(基本情報入力シート!AG62,交付金金額!E:G,2,FALSE),"")</f>
        <v>0</v>
      </c>
      <c r="T47" s="487"/>
      <c r="U47" s="494"/>
      <c r="V47" s="488"/>
      <c r="W47" s="495"/>
      <c r="X47" s="488"/>
      <c r="Y47" s="495"/>
      <c r="Z47" s="377"/>
      <c r="AA47" s="377"/>
    </row>
    <row r="48" spans="1:27" ht="27.75" customHeight="1">
      <c r="A48" s="491">
        <f t="shared" si="1"/>
        <v>30</v>
      </c>
      <c r="B48" s="245" t="str">
        <f>IF(基本情報入力シート!C63="","",基本情報入力シート!C63)</f>
        <v/>
      </c>
      <c r="C48" s="246" t="str">
        <f>IF(基本情報入力シート!D63="","",基本情報入力シート!D63)</f>
        <v/>
      </c>
      <c r="D48" s="246" t="str">
        <f>IF(基本情報入力シート!E63="","",基本情報入力シート!E63)</f>
        <v/>
      </c>
      <c r="E48" s="246" t="str">
        <f>IF(基本情報入力シート!F63="","",基本情報入力シート!F63)</f>
        <v/>
      </c>
      <c r="F48" s="246" t="str">
        <f>IF(基本情報入力シート!G63="","",基本情報入力シート!G63)</f>
        <v/>
      </c>
      <c r="G48" s="246" t="str">
        <f>IF(基本情報入力シート!H63="","",基本情報入力シート!H63)</f>
        <v/>
      </c>
      <c r="H48" s="246" t="str">
        <f>IF(基本情報入力シート!I63="","",基本情報入力シート!I63)</f>
        <v/>
      </c>
      <c r="I48" s="246" t="str">
        <f>IF(基本情報入力シート!J63="","",基本情報入力シート!J63)</f>
        <v/>
      </c>
      <c r="J48" s="246" t="str">
        <f>IF(基本情報入力シート!K63="","",基本情報入力シート!K63)</f>
        <v/>
      </c>
      <c r="K48" s="247" t="str">
        <f>IF(基本情報入力シート!L63="","",基本情報入力シート!L63)</f>
        <v/>
      </c>
      <c r="L48" s="248" t="str">
        <f t="shared" si="2"/>
        <v/>
      </c>
      <c r="M48" s="249" t="str">
        <f>IF(基本情報入力シート!T63="","",基本情報入力シート!T63)</f>
        <v/>
      </c>
      <c r="N48" s="266" t="str">
        <f>IF(基本情報入力シート!X63="","",基本情報入力シート!X63)</f>
        <v/>
      </c>
      <c r="O48" s="266" t="str">
        <f>IF(基本情報入力シート!Y63="","",基本情報入力シート!Y63)</f>
        <v/>
      </c>
      <c r="P48" s="251" t="str">
        <f>IF(基本情報入力シート!Z63="","",基本情報入力シート!Z63)</f>
        <v/>
      </c>
      <c r="Q48" s="252" t="str">
        <f>IF(基本情報入力シート!M63="","",基本情報入力シート!M63)</f>
        <v/>
      </c>
      <c r="R48" s="535" t="str">
        <f>IFERROR(VLOOKUP(基本情報入力シート!AG63,交付金金額!E:G,3,FALSE),"")&amp;""</f>
        <v/>
      </c>
      <c r="S48" s="536">
        <f>IFERROR(VLOOKUP(基本情報入力シート!AG63,交付金金額!E:G,2,FALSE),"")</f>
        <v>0</v>
      </c>
      <c r="T48" s="487"/>
      <c r="U48" s="494"/>
      <c r="V48" s="488"/>
      <c r="W48" s="495"/>
      <c r="X48" s="488"/>
      <c r="Y48" s="495"/>
      <c r="Z48" s="377"/>
      <c r="AA48" s="377"/>
    </row>
    <row r="49" spans="1:27" ht="27.75" customHeight="1">
      <c r="A49" s="491">
        <f t="shared" si="1"/>
        <v>31</v>
      </c>
      <c r="B49" s="245" t="str">
        <f>IF(基本情報入力シート!C64="","",基本情報入力シート!C64)</f>
        <v/>
      </c>
      <c r="C49" s="246" t="str">
        <f>IF(基本情報入力シート!D64="","",基本情報入力シート!D64)</f>
        <v/>
      </c>
      <c r="D49" s="246" t="str">
        <f>IF(基本情報入力シート!E64="","",基本情報入力シート!E64)</f>
        <v/>
      </c>
      <c r="E49" s="246" t="str">
        <f>IF(基本情報入力シート!F64="","",基本情報入力シート!F64)</f>
        <v/>
      </c>
      <c r="F49" s="246" t="str">
        <f>IF(基本情報入力シート!G64="","",基本情報入力シート!G64)</f>
        <v/>
      </c>
      <c r="G49" s="246" t="str">
        <f>IF(基本情報入力シート!H64="","",基本情報入力シート!H64)</f>
        <v/>
      </c>
      <c r="H49" s="246" t="str">
        <f>IF(基本情報入力シート!I64="","",基本情報入力シート!I64)</f>
        <v/>
      </c>
      <c r="I49" s="246" t="str">
        <f>IF(基本情報入力シート!J64="","",基本情報入力シート!J64)</f>
        <v/>
      </c>
      <c r="J49" s="246" t="str">
        <f>IF(基本情報入力シート!K64="","",基本情報入力シート!K64)</f>
        <v/>
      </c>
      <c r="K49" s="247" t="str">
        <f>IF(基本情報入力シート!L64="","",基本情報入力シート!L64)</f>
        <v/>
      </c>
      <c r="L49" s="248" t="str">
        <f t="shared" si="2"/>
        <v/>
      </c>
      <c r="M49" s="249" t="str">
        <f>IF(基本情報入力シート!T64="","",基本情報入力シート!T64)</f>
        <v/>
      </c>
      <c r="N49" s="266" t="str">
        <f>IF(基本情報入力シート!X64="","",基本情報入力シート!X64)</f>
        <v/>
      </c>
      <c r="O49" s="266" t="str">
        <f>IF(基本情報入力シート!Y64="","",基本情報入力シート!Y64)</f>
        <v/>
      </c>
      <c r="P49" s="251" t="str">
        <f>IF(基本情報入力シート!Z64="","",基本情報入力シート!Z64)</f>
        <v/>
      </c>
      <c r="Q49" s="252" t="str">
        <f>IF(基本情報入力シート!M64="","",基本情報入力シート!M64)</f>
        <v/>
      </c>
      <c r="R49" s="535" t="str">
        <f>IFERROR(VLOOKUP(基本情報入力シート!AG64,交付金金額!E:G,3,FALSE),"")&amp;""</f>
        <v/>
      </c>
      <c r="S49" s="536">
        <f>IFERROR(VLOOKUP(基本情報入力シート!AG64,交付金金額!E:G,2,FALSE),"")</f>
        <v>0</v>
      </c>
      <c r="T49" s="487"/>
      <c r="U49" s="494"/>
      <c r="V49" s="488"/>
      <c r="W49" s="495"/>
      <c r="X49" s="488"/>
      <c r="Y49" s="495"/>
      <c r="Z49" s="377"/>
      <c r="AA49" s="377"/>
    </row>
    <row r="50" spans="1:27" ht="27.75" customHeight="1">
      <c r="A50" s="491">
        <f t="shared" si="1"/>
        <v>32</v>
      </c>
      <c r="B50" s="245" t="str">
        <f>IF(基本情報入力シート!C65="","",基本情報入力シート!C65)</f>
        <v/>
      </c>
      <c r="C50" s="246" t="str">
        <f>IF(基本情報入力シート!D65="","",基本情報入力シート!D65)</f>
        <v/>
      </c>
      <c r="D50" s="246" t="str">
        <f>IF(基本情報入力シート!E65="","",基本情報入力シート!E65)</f>
        <v/>
      </c>
      <c r="E50" s="246" t="str">
        <f>IF(基本情報入力シート!F65="","",基本情報入力シート!F65)</f>
        <v/>
      </c>
      <c r="F50" s="246" t="str">
        <f>IF(基本情報入力シート!G65="","",基本情報入力シート!G65)</f>
        <v/>
      </c>
      <c r="G50" s="246" t="str">
        <f>IF(基本情報入力シート!H65="","",基本情報入力シート!H65)</f>
        <v/>
      </c>
      <c r="H50" s="246" t="str">
        <f>IF(基本情報入力シート!I65="","",基本情報入力シート!I65)</f>
        <v/>
      </c>
      <c r="I50" s="246" t="str">
        <f>IF(基本情報入力シート!J65="","",基本情報入力シート!J65)</f>
        <v/>
      </c>
      <c r="J50" s="246" t="str">
        <f>IF(基本情報入力シート!K65="","",基本情報入力シート!K65)</f>
        <v/>
      </c>
      <c r="K50" s="247" t="str">
        <f>IF(基本情報入力シート!L65="","",基本情報入力シート!L65)</f>
        <v/>
      </c>
      <c r="L50" s="248" t="str">
        <f t="shared" si="2"/>
        <v/>
      </c>
      <c r="M50" s="249" t="str">
        <f>IF(基本情報入力シート!T65="","",基本情報入力シート!T65)</f>
        <v/>
      </c>
      <c r="N50" s="266" t="str">
        <f>IF(基本情報入力シート!X65="","",基本情報入力シート!X65)</f>
        <v/>
      </c>
      <c r="O50" s="266" t="str">
        <f>IF(基本情報入力シート!Y65="","",基本情報入力シート!Y65)</f>
        <v/>
      </c>
      <c r="P50" s="251" t="str">
        <f>IF(基本情報入力シート!Z65="","",基本情報入力シート!Z65)</f>
        <v/>
      </c>
      <c r="Q50" s="252" t="str">
        <f>IF(基本情報入力シート!M65="","",基本情報入力シート!M65)</f>
        <v/>
      </c>
      <c r="R50" s="535" t="str">
        <f>IFERROR(VLOOKUP(基本情報入力シート!AG65,交付金金額!E:G,3,FALSE),"")&amp;""</f>
        <v/>
      </c>
      <c r="S50" s="536">
        <f>IFERROR(VLOOKUP(基本情報入力シート!AG65,交付金金額!E:G,2,FALSE),"")</f>
        <v>0</v>
      </c>
      <c r="T50" s="487"/>
      <c r="U50" s="494"/>
      <c r="V50" s="488"/>
      <c r="W50" s="495"/>
      <c r="X50" s="488"/>
      <c r="Y50" s="495"/>
      <c r="Z50" s="377"/>
      <c r="AA50" s="377"/>
    </row>
    <row r="51" spans="1:27" ht="27.75" customHeight="1">
      <c r="A51" s="491">
        <f t="shared" si="1"/>
        <v>33</v>
      </c>
      <c r="B51" s="245" t="str">
        <f>IF(基本情報入力シート!C66="","",基本情報入力シート!C66)</f>
        <v/>
      </c>
      <c r="C51" s="246" t="str">
        <f>IF(基本情報入力シート!D66="","",基本情報入力シート!D66)</f>
        <v/>
      </c>
      <c r="D51" s="246" t="str">
        <f>IF(基本情報入力シート!E66="","",基本情報入力シート!E66)</f>
        <v/>
      </c>
      <c r="E51" s="246" t="str">
        <f>IF(基本情報入力シート!F66="","",基本情報入力シート!F66)</f>
        <v/>
      </c>
      <c r="F51" s="246" t="str">
        <f>IF(基本情報入力シート!G66="","",基本情報入力シート!G66)</f>
        <v/>
      </c>
      <c r="G51" s="246" t="str">
        <f>IF(基本情報入力シート!H66="","",基本情報入力シート!H66)</f>
        <v/>
      </c>
      <c r="H51" s="246" t="str">
        <f>IF(基本情報入力シート!I66="","",基本情報入力シート!I66)</f>
        <v/>
      </c>
      <c r="I51" s="246" t="str">
        <f>IF(基本情報入力シート!J66="","",基本情報入力シート!J66)</f>
        <v/>
      </c>
      <c r="J51" s="246" t="str">
        <f>IF(基本情報入力シート!K66="","",基本情報入力シート!K66)</f>
        <v/>
      </c>
      <c r="K51" s="247" t="str">
        <f>IF(基本情報入力シート!L66="","",基本情報入力シート!L66)</f>
        <v/>
      </c>
      <c r="L51" s="248" t="str">
        <f t="shared" si="2"/>
        <v/>
      </c>
      <c r="M51" s="249" t="str">
        <f>IF(基本情報入力シート!T66="","",基本情報入力シート!T66)</f>
        <v/>
      </c>
      <c r="N51" s="266" t="str">
        <f>IF(基本情報入力シート!X66="","",基本情報入力シート!X66)</f>
        <v/>
      </c>
      <c r="O51" s="266" t="str">
        <f>IF(基本情報入力シート!Y66="","",基本情報入力シート!Y66)</f>
        <v/>
      </c>
      <c r="P51" s="251" t="str">
        <f>IF(基本情報入力シート!Z66="","",基本情報入力シート!Z66)</f>
        <v/>
      </c>
      <c r="Q51" s="252" t="str">
        <f>IF(基本情報入力シート!M66="","",基本情報入力シート!M66)</f>
        <v/>
      </c>
      <c r="R51" s="535" t="str">
        <f>IFERROR(VLOOKUP(基本情報入力シート!AG66,交付金金額!E:G,3,FALSE),"")&amp;""</f>
        <v/>
      </c>
      <c r="S51" s="536">
        <f>IFERROR(VLOOKUP(基本情報入力シート!AG66,交付金金額!E:G,2,FALSE),"")</f>
        <v>0</v>
      </c>
      <c r="T51" s="487"/>
      <c r="U51" s="494"/>
      <c r="V51" s="488"/>
      <c r="W51" s="495"/>
      <c r="X51" s="488"/>
      <c r="Y51" s="495"/>
      <c r="Z51" s="377"/>
      <c r="AA51" s="377"/>
    </row>
    <row r="52" spans="1:27" ht="27.75" customHeight="1">
      <c r="A52" s="491">
        <f t="shared" si="1"/>
        <v>34</v>
      </c>
      <c r="B52" s="245" t="str">
        <f>IF(基本情報入力シート!C67="","",基本情報入力シート!C67)</f>
        <v/>
      </c>
      <c r="C52" s="246" t="str">
        <f>IF(基本情報入力シート!D67="","",基本情報入力シート!D67)</f>
        <v/>
      </c>
      <c r="D52" s="246" t="str">
        <f>IF(基本情報入力シート!E67="","",基本情報入力シート!E67)</f>
        <v/>
      </c>
      <c r="E52" s="246" t="str">
        <f>IF(基本情報入力シート!F67="","",基本情報入力シート!F67)</f>
        <v/>
      </c>
      <c r="F52" s="246" t="str">
        <f>IF(基本情報入力シート!G67="","",基本情報入力シート!G67)</f>
        <v/>
      </c>
      <c r="G52" s="246" t="str">
        <f>IF(基本情報入力シート!H67="","",基本情報入力シート!H67)</f>
        <v/>
      </c>
      <c r="H52" s="246" t="str">
        <f>IF(基本情報入力シート!I67="","",基本情報入力シート!I67)</f>
        <v/>
      </c>
      <c r="I52" s="246" t="str">
        <f>IF(基本情報入力シート!J67="","",基本情報入力シート!J67)</f>
        <v/>
      </c>
      <c r="J52" s="246" t="str">
        <f>IF(基本情報入力シート!K67="","",基本情報入力シート!K67)</f>
        <v/>
      </c>
      <c r="K52" s="247" t="str">
        <f>IF(基本情報入力シート!L67="","",基本情報入力シート!L67)</f>
        <v/>
      </c>
      <c r="L52" s="248" t="str">
        <f t="shared" si="2"/>
        <v/>
      </c>
      <c r="M52" s="249" t="str">
        <f>IF(基本情報入力シート!T67="","",基本情報入力シート!T67)</f>
        <v/>
      </c>
      <c r="N52" s="266" t="str">
        <f>IF(基本情報入力シート!X67="","",基本情報入力シート!X67)</f>
        <v/>
      </c>
      <c r="O52" s="266" t="str">
        <f>IF(基本情報入力シート!Y67="","",基本情報入力シート!Y67)</f>
        <v/>
      </c>
      <c r="P52" s="251" t="str">
        <f>IF(基本情報入力シート!Z67="","",基本情報入力シート!Z67)</f>
        <v/>
      </c>
      <c r="Q52" s="252" t="str">
        <f>IF(基本情報入力シート!M67="","",基本情報入力シート!M67)</f>
        <v/>
      </c>
      <c r="R52" s="535" t="str">
        <f>IFERROR(VLOOKUP(基本情報入力シート!AG67,交付金金額!E:G,3,FALSE),"")&amp;""</f>
        <v/>
      </c>
      <c r="S52" s="536">
        <f>IFERROR(VLOOKUP(基本情報入力シート!AG67,交付金金額!E:G,2,FALSE),"")</f>
        <v>0</v>
      </c>
      <c r="T52" s="487"/>
      <c r="U52" s="494"/>
      <c r="V52" s="488"/>
      <c r="W52" s="495"/>
      <c r="X52" s="488"/>
      <c r="Y52" s="495"/>
      <c r="Z52" s="377"/>
      <c r="AA52" s="377"/>
    </row>
    <row r="53" spans="1:27" ht="27.75" customHeight="1">
      <c r="A53" s="491">
        <f t="shared" si="1"/>
        <v>35</v>
      </c>
      <c r="B53" s="245" t="str">
        <f>IF(基本情報入力シート!C68="","",基本情報入力シート!C68)</f>
        <v/>
      </c>
      <c r="C53" s="246" t="str">
        <f>IF(基本情報入力シート!D68="","",基本情報入力シート!D68)</f>
        <v/>
      </c>
      <c r="D53" s="246" t="str">
        <f>IF(基本情報入力シート!E68="","",基本情報入力シート!E68)</f>
        <v/>
      </c>
      <c r="E53" s="246" t="str">
        <f>IF(基本情報入力シート!F68="","",基本情報入力シート!F68)</f>
        <v/>
      </c>
      <c r="F53" s="246" t="str">
        <f>IF(基本情報入力シート!G68="","",基本情報入力シート!G68)</f>
        <v/>
      </c>
      <c r="G53" s="246" t="str">
        <f>IF(基本情報入力シート!H68="","",基本情報入力シート!H68)</f>
        <v/>
      </c>
      <c r="H53" s="246" t="str">
        <f>IF(基本情報入力シート!I68="","",基本情報入力シート!I68)</f>
        <v/>
      </c>
      <c r="I53" s="246" t="str">
        <f>IF(基本情報入力シート!J68="","",基本情報入力シート!J68)</f>
        <v/>
      </c>
      <c r="J53" s="246" t="str">
        <f>IF(基本情報入力シート!K68="","",基本情報入力シート!K68)</f>
        <v/>
      </c>
      <c r="K53" s="247" t="str">
        <f>IF(基本情報入力シート!L68="","",基本情報入力シート!L68)</f>
        <v/>
      </c>
      <c r="L53" s="248" t="str">
        <f t="shared" si="2"/>
        <v/>
      </c>
      <c r="M53" s="249" t="str">
        <f>IF(基本情報入力シート!T68="","",基本情報入力シート!T68)</f>
        <v/>
      </c>
      <c r="N53" s="266" t="str">
        <f>IF(基本情報入力シート!X68="","",基本情報入力シート!X68)</f>
        <v/>
      </c>
      <c r="O53" s="266" t="str">
        <f>IF(基本情報入力シート!Y68="","",基本情報入力シート!Y68)</f>
        <v/>
      </c>
      <c r="P53" s="251" t="str">
        <f>IF(基本情報入力シート!Z68="","",基本情報入力シート!Z68)</f>
        <v/>
      </c>
      <c r="Q53" s="252" t="str">
        <f>IF(基本情報入力シート!M68="","",基本情報入力シート!M68)</f>
        <v/>
      </c>
      <c r="R53" s="535" t="str">
        <f>IFERROR(VLOOKUP(基本情報入力シート!AG68,交付金金額!E:G,3,FALSE),"")&amp;""</f>
        <v/>
      </c>
      <c r="S53" s="536">
        <f>IFERROR(VLOOKUP(基本情報入力シート!AG68,交付金金額!E:G,2,FALSE),"")</f>
        <v>0</v>
      </c>
      <c r="T53" s="487"/>
      <c r="U53" s="494"/>
      <c r="V53" s="488"/>
      <c r="W53" s="495"/>
      <c r="X53" s="488"/>
      <c r="Y53" s="495"/>
      <c r="Z53" s="377"/>
      <c r="AA53" s="377"/>
    </row>
    <row r="54" spans="1:27" ht="27.75" customHeight="1">
      <c r="A54" s="491">
        <f t="shared" si="1"/>
        <v>36</v>
      </c>
      <c r="B54" s="245" t="str">
        <f>IF(基本情報入力シート!C69="","",基本情報入力シート!C69)</f>
        <v/>
      </c>
      <c r="C54" s="246" t="str">
        <f>IF(基本情報入力シート!D69="","",基本情報入力シート!D69)</f>
        <v/>
      </c>
      <c r="D54" s="246" t="str">
        <f>IF(基本情報入力シート!E69="","",基本情報入力シート!E69)</f>
        <v/>
      </c>
      <c r="E54" s="246" t="str">
        <f>IF(基本情報入力シート!F69="","",基本情報入力シート!F69)</f>
        <v/>
      </c>
      <c r="F54" s="246" t="str">
        <f>IF(基本情報入力シート!G69="","",基本情報入力シート!G69)</f>
        <v/>
      </c>
      <c r="G54" s="246" t="str">
        <f>IF(基本情報入力シート!H69="","",基本情報入力シート!H69)</f>
        <v/>
      </c>
      <c r="H54" s="246" t="str">
        <f>IF(基本情報入力シート!I69="","",基本情報入力シート!I69)</f>
        <v/>
      </c>
      <c r="I54" s="246" t="str">
        <f>IF(基本情報入力シート!J69="","",基本情報入力シート!J69)</f>
        <v/>
      </c>
      <c r="J54" s="246" t="str">
        <f>IF(基本情報入力シート!K69="","",基本情報入力シート!K69)</f>
        <v/>
      </c>
      <c r="K54" s="247" t="str">
        <f>IF(基本情報入力シート!L69="","",基本情報入力シート!L69)</f>
        <v/>
      </c>
      <c r="L54" s="248" t="str">
        <f t="shared" si="2"/>
        <v/>
      </c>
      <c r="M54" s="249" t="str">
        <f>IF(基本情報入力シート!T69="","",基本情報入力シート!T69)</f>
        <v/>
      </c>
      <c r="N54" s="266" t="str">
        <f>IF(基本情報入力シート!X69="","",基本情報入力シート!X69)</f>
        <v/>
      </c>
      <c r="O54" s="266" t="str">
        <f>IF(基本情報入力シート!Y69="","",基本情報入力シート!Y69)</f>
        <v/>
      </c>
      <c r="P54" s="251" t="str">
        <f>IF(基本情報入力シート!Z69="","",基本情報入力シート!Z69)</f>
        <v/>
      </c>
      <c r="Q54" s="252" t="str">
        <f>IF(基本情報入力シート!M69="","",基本情報入力シート!M69)</f>
        <v/>
      </c>
      <c r="R54" s="535" t="str">
        <f>IFERROR(VLOOKUP(基本情報入力シート!AG69,交付金金額!E:G,3,FALSE),"")&amp;""</f>
        <v/>
      </c>
      <c r="S54" s="536">
        <f>IFERROR(VLOOKUP(基本情報入力シート!AG69,交付金金額!E:G,2,FALSE),"")</f>
        <v>0</v>
      </c>
      <c r="T54" s="487"/>
      <c r="U54" s="494"/>
      <c r="V54" s="488"/>
      <c r="W54" s="495"/>
      <c r="X54" s="488"/>
      <c r="Y54" s="495"/>
      <c r="Z54" s="377"/>
      <c r="AA54" s="377"/>
    </row>
    <row r="55" spans="1:27" ht="27.75" customHeight="1">
      <c r="A55" s="491">
        <f t="shared" si="1"/>
        <v>37</v>
      </c>
      <c r="B55" s="245" t="str">
        <f>IF(基本情報入力シート!C70="","",基本情報入力シート!C70)</f>
        <v/>
      </c>
      <c r="C55" s="246" t="str">
        <f>IF(基本情報入力シート!D70="","",基本情報入力シート!D70)</f>
        <v/>
      </c>
      <c r="D55" s="246" t="str">
        <f>IF(基本情報入力シート!E70="","",基本情報入力シート!E70)</f>
        <v/>
      </c>
      <c r="E55" s="246" t="str">
        <f>IF(基本情報入力シート!F70="","",基本情報入力シート!F70)</f>
        <v/>
      </c>
      <c r="F55" s="246" t="str">
        <f>IF(基本情報入力シート!G70="","",基本情報入力シート!G70)</f>
        <v/>
      </c>
      <c r="G55" s="246" t="str">
        <f>IF(基本情報入力シート!H70="","",基本情報入力シート!H70)</f>
        <v/>
      </c>
      <c r="H55" s="246" t="str">
        <f>IF(基本情報入力シート!I70="","",基本情報入力シート!I70)</f>
        <v/>
      </c>
      <c r="I55" s="246" t="str">
        <f>IF(基本情報入力シート!J70="","",基本情報入力シート!J70)</f>
        <v/>
      </c>
      <c r="J55" s="246" t="str">
        <f>IF(基本情報入力シート!K70="","",基本情報入力シート!K70)</f>
        <v/>
      </c>
      <c r="K55" s="247" t="str">
        <f>IF(基本情報入力シート!L70="","",基本情報入力シート!L70)</f>
        <v/>
      </c>
      <c r="L55" s="248" t="str">
        <f t="shared" si="2"/>
        <v/>
      </c>
      <c r="M55" s="249" t="str">
        <f>IF(基本情報入力シート!T70="","",基本情報入力シート!T70)</f>
        <v/>
      </c>
      <c r="N55" s="266" t="str">
        <f>IF(基本情報入力シート!X70="","",基本情報入力シート!X70)</f>
        <v/>
      </c>
      <c r="O55" s="266" t="str">
        <f>IF(基本情報入力シート!Y70="","",基本情報入力シート!Y70)</f>
        <v/>
      </c>
      <c r="P55" s="251" t="str">
        <f>IF(基本情報入力シート!Z70="","",基本情報入力シート!Z70)</f>
        <v/>
      </c>
      <c r="Q55" s="252" t="str">
        <f>IF(基本情報入力シート!M70="","",基本情報入力シート!M70)</f>
        <v/>
      </c>
      <c r="R55" s="535" t="str">
        <f>IFERROR(VLOOKUP(基本情報入力シート!AG70,交付金金額!E:G,3,FALSE),"")&amp;""</f>
        <v/>
      </c>
      <c r="S55" s="536">
        <f>IFERROR(VLOOKUP(基本情報入力シート!AG70,交付金金額!E:G,2,FALSE),"")</f>
        <v>0</v>
      </c>
      <c r="T55" s="487"/>
      <c r="U55" s="494"/>
      <c r="V55" s="488"/>
      <c r="W55" s="495"/>
      <c r="X55" s="488"/>
      <c r="Y55" s="495"/>
      <c r="Z55" s="377"/>
      <c r="AA55" s="377"/>
    </row>
    <row r="56" spans="1:27" ht="27.75" customHeight="1">
      <c r="A56" s="491">
        <f t="shared" si="1"/>
        <v>38</v>
      </c>
      <c r="B56" s="245" t="str">
        <f>IF(基本情報入力シート!C71="","",基本情報入力シート!C71)</f>
        <v/>
      </c>
      <c r="C56" s="246" t="str">
        <f>IF(基本情報入力シート!D71="","",基本情報入力シート!D71)</f>
        <v/>
      </c>
      <c r="D56" s="246" t="str">
        <f>IF(基本情報入力シート!E71="","",基本情報入力シート!E71)</f>
        <v/>
      </c>
      <c r="E56" s="246" t="str">
        <f>IF(基本情報入力シート!F71="","",基本情報入力シート!F71)</f>
        <v/>
      </c>
      <c r="F56" s="246" t="str">
        <f>IF(基本情報入力シート!G71="","",基本情報入力シート!G71)</f>
        <v/>
      </c>
      <c r="G56" s="246" t="str">
        <f>IF(基本情報入力シート!H71="","",基本情報入力シート!H71)</f>
        <v/>
      </c>
      <c r="H56" s="246" t="str">
        <f>IF(基本情報入力シート!I71="","",基本情報入力シート!I71)</f>
        <v/>
      </c>
      <c r="I56" s="246" t="str">
        <f>IF(基本情報入力シート!J71="","",基本情報入力シート!J71)</f>
        <v/>
      </c>
      <c r="J56" s="246" t="str">
        <f>IF(基本情報入力シート!K71="","",基本情報入力シート!K71)</f>
        <v/>
      </c>
      <c r="K56" s="247" t="str">
        <f>IF(基本情報入力シート!L71="","",基本情報入力シート!L71)</f>
        <v/>
      </c>
      <c r="L56" s="248" t="str">
        <f t="shared" si="2"/>
        <v/>
      </c>
      <c r="M56" s="249" t="str">
        <f>IF(基本情報入力シート!T71="","",基本情報入力シート!T71)</f>
        <v/>
      </c>
      <c r="N56" s="266" t="str">
        <f>IF(基本情報入力シート!X71="","",基本情報入力シート!X71)</f>
        <v/>
      </c>
      <c r="O56" s="266" t="str">
        <f>IF(基本情報入力シート!Y71="","",基本情報入力シート!Y71)</f>
        <v/>
      </c>
      <c r="P56" s="251" t="str">
        <f>IF(基本情報入力シート!Z71="","",基本情報入力シート!Z71)</f>
        <v/>
      </c>
      <c r="Q56" s="252" t="str">
        <f>IF(基本情報入力シート!M71="","",基本情報入力シート!M71)</f>
        <v/>
      </c>
      <c r="R56" s="535" t="str">
        <f>IFERROR(VLOOKUP(基本情報入力シート!AG71,交付金金額!E:G,3,FALSE),"")&amp;""</f>
        <v/>
      </c>
      <c r="S56" s="536">
        <f>IFERROR(VLOOKUP(基本情報入力シート!AG71,交付金金額!E:G,2,FALSE),"")</f>
        <v>0</v>
      </c>
      <c r="T56" s="487"/>
      <c r="U56" s="494"/>
      <c r="V56" s="488"/>
      <c r="W56" s="495"/>
      <c r="X56" s="488"/>
      <c r="Y56" s="495"/>
      <c r="Z56" s="377"/>
      <c r="AA56" s="377"/>
    </row>
    <row r="57" spans="1:27" ht="27.75" customHeight="1">
      <c r="A57" s="491">
        <f t="shared" si="1"/>
        <v>39</v>
      </c>
      <c r="B57" s="245" t="str">
        <f>IF(基本情報入力シート!C72="","",基本情報入力シート!C72)</f>
        <v/>
      </c>
      <c r="C57" s="246" t="str">
        <f>IF(基本情報入力シート!D72="","",基本情報入力シート!D72)</f>
        <v/>
      </c>
      <c r="D57" s="246" t="str">
        <f>IF(基本情報入力シート!E72="","",基本情報入力シート!E72)</f>
        <v/>
      </c>
      <c r="E57" s="246" t="str">
        <f>IF(基本情報入力シート!F72="","",基本情報入力シート!F72)</f>
        <v/>
      </c>
      <c r="F57" s="246" t="str">
        <f>IF(基本情報入力シート!G72="","",基本情報入力シート!G72)</f>
        <v/>
      </c>
      <c r="G57" s="246" t="str">
        <f>IF(基本情報入力シート!H72="","",基本情報入力シート!H72)</f>
        <v/>
      </c>
      <c r="H57" s="246" t="str">
        <f>IF(基本情報入力シート!I72="","",基本情報入力シート!I72)</f>
        <v/>
      </c>
      <c r="I57" s="246" t="str">
        <f>IF(基本情報入力シート!J72="","",基本情報入力シート!J72)</f>
        <v/>
      </c>
      <c r="J57" s="246" t="str">
        <f>IF(基本情報入力シート!K72="","",基本情報入力シート!K72)</f>
        <v/>
      </c>
      <c r="K57" s="247" t="str">
        <f>IF(基本情報入力シート!L72="","",基本情報入力シート!L72)</f>
        <v/>
      </c>
      <c r="L57" s="248" t="str">
        <f t="shared" si="2"/>
        <v/>
      </c>
      <c r="M57" s="249" t="str">
        <f>IF(基本情報入力シート!T72="","",基本情報入力シート!T72)</f>
        <v/>
      </c>
      <c r="N57" s="266" t="str">
        <f>IF(基本情報入力シート!X72="","",基本情報入力シート!X72)</f>
        <v/>
      </c>
      <c r="O57" s="266" t="str">
        <f>IF(基本情報入力シート!Y72="","",基本情報入力シート!Y72)</f>
        <v/>
      </c>
      <c r="P57" s="251" t="str">
        <f>IF(基本情報入力シート!Z72="","",基本情報入力シート!Z72)</f>
        <v/>
      </c>
      <c r="Q57" s="252" t="str">
        <f>IF(基本情報入力シート!M72="","",基本情報入力シート!M72)</f>
        <v/>
      </c>
      <c r="R57" s="535" t="str">
        <f>IFERROR(VLOOKUP(基本情報入力シート!AG72,交付金金額!E:G,3,FALSE),"")&amp;""</f>
        <v/>
      </c>
      <c r="S57" s="536">
        <f>IFERROR(VLOOKUP(基本情報入力シート!AG72,交付金金額!E:G,2,FALSE),"")</f>
        <v>0</v>
      </c>
      <c r="T57" s="487"/>
      <c r="U57" s="494"/>
      <c r="V57" s="488"/>
      <c r="W57" s="495"/>
      <c r="X57" s="488"/>
      <c r="Y57" s="495"/>
      <c r="Z57" s="377"/>
      <c r="AA57" s="377"/>
    </row>
    <row r="58" spans="1:27" ht="27.75" customHeight="1">
      <c r="A58" s="491">
        <f t="shared" si="1"/>
        <v>40</v>
      </c>
      <c r="B58" s="245" t="str">
        <f>IF(基本情報入力シート!C73="","",基本情報入力シート!C73)</f>
        <v/>
      </c>
      <c r="C58" s="246" t="str">
        <f>IF(基本情報入力シート!D73="","",基本情報入力シート!D73)</f>
        <v/>
      </c>
      <c r="D58" s="246" t="str">
        <f>IF(基本情報入力シート!E73="","",基本情報入力シート!E73)</f>
        <v/>
      </c>
      <c r="E58" s="246" t="str">
        <f>IF(基本情報入力シート!F73="","",基本情報入力シート!F73)</f>
        <v/>
      </c>
      <c r="F58" s="246" t="str">
        <f>IF(基本情報入力シート!G73="","",基本情報入力シート!G73)</f>
        <v/>
      </c>
      <c r="G58" s="246" t="str">
        <f>IF(基本情報入力シート!H73="","",基本情報入力シート!H73)</f>
        <v/>
      </c>
      <c r="H58" s="246" t="str">
        <f>IF(基本情報入力シート!I73="","",基本情報入力シート!I73)</f>
        <v/>
      </c>
      <c r="I58" s="246" t="str">
        <f>IF(基本情報入力シート!J73="","",基本情報入力シート!J73)</f>
        <v/>
      </c>
      <c r="J58" s="246" t="str">
        <f>IF(基本情報入力シート!K73="","",基本情報入力シート!K73)</f>
        <v/>
      </c>
      <c r="K58" s="247" t="str">
        <f>IF(基本情報入力シート!L73="","",基本情報入力シート!L73)</f>
        <v/>
      </c>
      <c r="L58" s="248" t="str">
        <f t="shared" si="2"/>
        <v/>
      </c>
      <c r="M58" s="249" t="str">
        <f>IF(基本情報入力シート!T73="","",基本情報入力シート!T73)</f>
        <v/>
      </c>
      <c r="N58" s="266" t="str">
        <f>IF(基本情報入力シート!X73="","",基本情報入力シート!X73)</f>
        <v/>
      </c>
      <c r="O58" s="266" t="str">
        <f>IF(基本情報入力シート!Y73="","",基本情報入力シート!Y73)</f>
        <v/>
      </c>
      <c r="P58" s="251" t="str">
        <f>IF(基本情報入力シート!Z73="","",基本情報入力シート!Z73)</f>
        <v/>
      </c>
      <c r="Q58" s="252" t="str">
        <f>IF(基本情報入力シート!M73="","",基本情報入力シート!M73)</f>
        <v/>
      </c>
      <c r="R58" s="535" t="str">
        <f>IFERROR(VLOOKUP(基本情報入力シート!AG73,交付金金額!E:G,3,FALSE),"")&amp;""</f>
        <v/>
      </c>
      <c r="S58" s="536">
        <f>IFERROR(VLOOKUP(基本情報入力シート!AG73,交付金金額!E:G,2,FALSE),"")</f>
        <v>0</v>
      </c>
      <c r="T58" s="487"/>
      <c r="U58" s="494"/>
      <c r="V58" s="488"/>
      <c r="W58" s="495"/>
      <c r="X58" s="488"/>
      <c r="Y58" s="495"/>
      <c r="Z58" s="377"/>
      <c r="AA58" s="377"/>
    </row>
    <row r="59" spans="1:27" ht="27.75" customHeight="1">
      <c r="A59" s="491">
        <f t="shared" si="1"/>
        <v>41</v>
      </c>
      <c r="B59" s="245" t="str">
        <f>IF(基本情報入力シート!C74="","",基本情報入力シート!C74)</f>
        <v/>
      </c>
      <c r="C59" s="246" t="str">
        <f>IF(基本情報入力シート!D74="","",基本情報入力シート!D74)</f>
        <v/>
      </c>
      <c r="D59" s="246" t="str">
        <f>IF(基本情報入力シート!E74="","",基本情報入力シート!E74)</f>
        <v/>
      </c>
      <c r="E59" s="246" t="str">
        <f>IF(基本情報入力シート!F74="","",基本情報入力シート!F74)</f>
        <v/>
      </c>
      <c r="F59" s="246" t="str">
        <f>IF(基本情報入力シート!G74="","",基本情報入力シート!G74)</f>
        <v/>
      </c>
      <c r="G59" s="246" t="str">
        <f>IF(基本情報入力シート!H74="","",基本情報入力シート!H74)</f>
        <v/>
      </c>
      <c r="H59" s="246" t="str">
        <f>IF(基本情報入力シート!I74="","",基本情報入力シート!I74)</f>
        <v/>
      </c>
      <c r="I59" s="246" t="str">
        <f>IF(基本情報入力シート!J74="","",基本情報入力シート!J74)</f>
        <v/>
      </c>
      <c r="J59" s="246" t="str">
        <f>IF(基本情報入力シート!K74="","",基本情報入力シート!K74)</f>
        <v/>
      </c>
      <c r="K59" s="247" t="str">
        <f>IF(基本情報入力シート!L74="","",基本情報入力シート!L74)</f>
        <v/>
      </c>
      <c r="L59" s="248" t="str">
        <f t="shared" si="2"/>
        <v/>
      </c>
      <c r="M59" s="249" t="str">
        <f>IF(基本情報入力シート!T74="","",基本情報入力シート!T74)</f>
        <v/>
      </c>
      <c r="N59" s="266" t="str">
        <f>IF(基本情報入力シート!X74="","",基本情報入力シート!X74)</f>
        <v/>
      </c>
      <c r="O59" s="266" t="str">
        <f>IF(基本情報入力シート!Y74="","",基本情報入力シート!Y74)</f>
        <v/>
      </c>
      <c r="P59" s="251" t="str">
        <f>IF(基本情報入力シート!Z74="","",基本情報入力シート!Z74)</f>
        <v/>
      </c>
      <c r="Q59" s="252" t="str">
        <f>IF(基本情報入力シート!M74="","",基本情報入力シート!M74)</f>
        <v/>
      </c>
      <c r="R59" s="535" t="str">
        <f>IFERROR(VLOOKUP(基本情報入力シート!AG74,交付金金額!E:G,3,FALSE),"")&amp;""</f>
        <v/>
      </c>
      <c r="S59" s="536">
        <f>IFERROR(VLOOKUP(基本情報入力シート!AG74,交付金金額!E:G,2,FALSE),"")</f>
        <v>0</v>
      </c>
      <c r="T59" s="487"/>
      <c r="U59" s="494"/>
      <c r="V59" s="488"/>
      <c r="W59" s="495"/>
      <c r="X59" s="488"/>
      <c r="Y59" s="495"/>
      <c r="Z59" s="377"/>
      <c r="AA59" s="377"/>
    </row>
    <row r="60" spans="1:27" ht="27.75" customHeight="1">
      <c r="A60" s="491">
        <f t="shared" si="1"/>
        <v>42</v>
      </c>
      <c r="B60" s="245" t="str">
        <f>IF(基本情報入力シート!C75="","",基本情報入力シート!C75)</f>
        <v/>
      </c>
      <c r="C60" s="246" t="str">
        <f>IF(基本情報入力シート!D75="","",基本情報入力シート!D75)</f>
        <v/>
      </c>
      <c r="D60" s="246" t="str">
        <f>IF(基本情報入力シート!E75="","",基本情報入力シート!E75)</f>
        <v/>
      </c>
      <c r="E60" s="246" t="str">
        <f>IF(基本情報入力シート!F75="","",基本情報入力シート!F75)</f>
        <v/>
      </c>
      <c r="F60" s="246" t="str">
        <f>IF(基本情報入力シート!G75="","",基本情報入力シート!G75)</f>
        <v/>
      </c>
      <c r="G60" s="246" t="str">
        <f>IF(基本情報入力シート!H75="","",基本情報入力シート!H75)</f>
        <v/>
      </c>
      <c r="H60" s="246" t="str">
        <f>IF(基本情報入力シート!I75="","",基本情報入力シート!I75)</f>
        <v/>
      </c>
      <c r="I60" s="246" t="str">
        <f>IF(基本情報入力シート!J75="","",基本情報入力シート!J75)</f>
        <v/>
      </c>
      <c r="J60" s="246" t="str">
        <f>IF(基本情報入力シート!K75="","",基本情報入力シート!K75)</f>
        <v/>
      </c>
      <c r="K60" s="247" t="str">
        <f>IF(基本情報入力シート!L75="","",基本情報入力シート!L75)</f>
        <v/>
      </c>
      <c r="L60" s="248" t="str">
        <f t="shared" si="2"/>
        <v/>
      </c>
      <c r="M60" s="249" t="str">
        <f>IF(基本情報入力シート!T75="","",基本情報入力シート!T75)</f>
        <v/>
      </c>
      <c r="N60" s="266" t="str">
        <f>IF(基本情報入力シート!X75="","",基本情報入力シート!X75)</f>
        <v/>
      </c>
      <c r="O60" s="266" t="str">
        <f>IF(基本情報入力シート!Y75="","",基本情報入力シート!Y75)</f>
        <v/>
      </c>
      <c r="P60" s="251" t="str">
        <f>IF(基本情報入力シート!Z75="","",基本情報入力シート!Z75)</f>
        <v/>
      </c>
      <c r="Q60" s="252" t="str">
        <f>IF(基本情報入力シート!M75="","",基本情報入力シート!M75)</f>
        <v/>
      </c>
      <c r="R60" s="535" t="str">
        <f>IFERROR(VLOOKUP(基本情報入力シート!AG75,交付金金額!E:G,3,FALSE),"")&amp;""</f>
        <v/>
      </c>
      <c r="S60" s="536">
        <f>IFERROR(VLOOKUP(基本情報入力シート!AG75,交付金金額!E:G,2,FALSE),"")</f>
        <v>0</v>
      </c>
      <c r="T60" s="487"/>
      <c r="U60" s="494"/>
      <c r="V60" s="488"/>
      <c r="W60" s="495"/>
      <c r="X60" s="488"/>
      <c r="Y60" s="495"/>
      <c r="Z60" s="377"/>
      <c r="AA60" s="377"/>
    </row>
    <row r="61" spans="1:27" ht="27.75" customHeight="1">
      <c r="A61" s="491">
        <f t="shared" si="1"/>
        <v>43</v>
      </c>
      <c r="B61" s="245" t="str">
        <f>IF(基本情報入力シート!C76="","",基本情報入力シート!C76)</f>
        <v/>
      </c>
      <c r="C61" s="246" t="str">
        <f>IF(基本情報入力シート!D76="","",基本情報入力シート!D76)</f>
        <v/>
      </c>
      <c r="D61" s="246" t="str">
        <f>IF(基本情報入力シート!E76="","",基本情報入力シート!E76)</f>
        <v/>
      </c>
      <c r="E61" s="246" t="str">
        <f>IF(基本情報入力シート!F76="","",基本情報入力シート!F76)</f>
        <v/>
      </c>
      <c r="F61" s="246" t="str">
        <f>IF(基本情報入力シート!G76="","",基本情報入力シート!G76)</f>
        <v/>
      </c>
      <c r="G61" s="246" t="str">
        <f>IF(基本情報入力シート!H76="","",基本情報入力シート!H76)</f>
        <v/>
      </c>
      <c r="H61" s="246" t="str">
        <f>IF(基本情報入力シート!I76="","",基本情報入力シート!I76)</f>
        <v/>
      </c>
      <c r="I61" s="246" t="str">
        <f>IF(基本情報入力シート!J76="","",基本情報入力シート!J76)</f>
        <v/>
      </c>
      <c r="J61" s="246" t="str">
        <f>IF(基本情報入力シート!K76="","",基本情報入力シート!K76)</f>
        <v/>
      </c>
      <c r="K61" s="247" t="str">
        <f>IF(基本情報入力シート!L76="","",基本情報入力シート!L76)</f>
        <v/>
      </c>
      <c r="L61" s="248" t="str">
        <f t="shared" si="2"/>
        <v/>
      </c>
      <c r="M61" s="249" t="str">
        <f>IF(基本情報入力シート!T76="","",基本情報入力シート!T76)</f>
        <v/>
      </c>
      <c r="N61" s="266" t="str">
        <f>IF(基本情報入力シート!X76="","",基本情報入力シート!X76)</f>
        <v/>
      </c>
      <c r="O61" s="266" t="str">
        <f>IF(基本情報入力シート!Y76="","",基本情報入力シート!Y76)</f>
        <v/>
      </c>
      <c r="P61" s="251" t="str">
        <f>IF(基本情報入力シート!Z76="","",基本情報入力シート!Z76)</f>
        <v/>
      </c>
      <c r="Q61" s="252" t="str">
        <f>IF(基本情報入力シート!M76="","",基本情報入力シート!M76)</f>
        <v/>
      </c>
      <c r="R61" s="535" t="str">
        <f>IFERROR(VLOOKUP(基本情報入力シート!AG76,交付金金額!E:G,3,FALSE),"")&amp;""</f>
        <v/>
      </c>
      <c r="S61" s="536">
        <f>IFERROR(VLOOKUP(基本情報入力シート!AG76,交付金金額!E:G,2,FALSE),"")</f>
        <v>0</v>
      </c>
      <c r="T61" s="487"/>
      <c r="U61" s="494"/>
      <c r="V61" s="488"/>
      <c r="W61" s="495"/>
      <c r="X61" s="488"/>
      <c r="Y61" s="495"/>
      <c r="Z61" s="377"/>
      <c r="AA61" s="377"/>
    </row>
    <row r="62" spans="1:27" ht="27.75" customHeight="1">
      <c r="A62" s="491">
        <f t="shared" si="1"/>
        <v>44</v>
      </c>
      <c r="B62" s="245" t="str">
        <f>IF(基本情報入力シート!C77="","",基本情報入力シート!C77)</f>
        <v/>
      </c>
      <c r="C62" s="246" t="str">
        <f>IF(基本情報入力シート!D77="","",基本情報入力シート!D77)</f>
        <v/>
      </c>
      <c r="D62" s="246" t="str">
        <f>IF(基本情報入力シート!E77="","",基本情報入力シート!E77)</f>
        <v/>
      </c>
      <c r="E62" s="246" t="str">
        <f>IF(基本情報入力シート!F77="","",基本情報入力シート!F77)</f>
        <v/>
      </c>
      <c r="F62" s="246" t="str">
        <f>IF(基本情報入力シート!G77="","",基本情報入力シート!G77)</f>
        <v/>
      </c>
      <c r="G62" s="246" t="str">
        <f>IF(基本情報入力シート!H77="","",基本情報入力シート!H77)</f>
        <v/>
      </c>
      <c r="H62" s="246" t="str">
        <f>IF(基本情報入力シート!I77="","",基本情報入力シート!I77)</f>
        <v/>
      </c>
      <c r="I62" s="246" t="str">
        <f>IF(基本情報入力シート!J77="","",基本情報入力シート!J77)</f>
        <v/>
      </c>
      <c r="J62" s="246" t="str">
        <f>IF(基本情報入力シート!K77="","",基本情報入力シート!K77)</f>
        <v/>
      </c>
      <c r="K62" s="247" t="str">
        <f>IF(基本情報入力シート!L77="","",基本情報入力シート!L77)</f>
        <v/>
      </c>
      <c r="L62" s="248" t="str">
        <f t="shared" si="2"/>
        <v/>
      </c>
      <c r="M62" s="249" t="str">
        <f>IF(基本情報入力シート!T77="","",基本情報入力シート!T77)</f>
        <v/>
      </c>
      <c r="N62" s="266" t="str">
        <f>IF(基本情報入力シート!X77="","",基本情報入力シート!X77)</f>
        <v/>
      </c>
      <c r="O62" s="266" t="str">
        <f>IF(基本情報入力シート!Y77="","",基本情報入力シート!Y77)</f>
        <v/>
      </c>
      <c r="P62" s="251" t="str">
        <f>IF(基本情報入力シート!Z77="","",基本情報入力シート!Z77)</f>
        <v/>
      </c>
      <c r="Q62" s="252" t="str">
        <f>IF(基本情報入力シート!M77="","",基本情報入力シート!M77)</f>
        <v/>
      </c>
      <c r="R62" s="535" t="str">
        <f>IFERROR(VLOOKUP(基本情報入力シート!AG77,交付金金額!E:G,3,FALSE),"")&amp;""</f>
        <v/>
      </c>
      <c r="S62" s="536">
        <f>IFERROR(VLOOKUP(基本情報入力シート!AG77,交付金金額!E:G,2,FALSE),"")</f>
        <v>0</v>
      </c>
      <c r="T62" s="487"/>
      <c r="U62" s="494"/>
      <c r="V62" s="488"/>
      <c r="W62" s="495"/>
      <c r="X62" s="488"/>
      <c r="Y62" s="495"/>
      <c r="Z62" s="377"/>
      <c r="AA62" s="377"/>
    </row>
    <row r="63" spans="1:27" ht="27.75" customHeight="1">
      <c r="A63" s="491">
        <f t="shared" si="1"/>
        <v>45</v>
      </c>
      <c r="B63" s="245" t="str">
        <f>IF(基本情報入力シート!C78="","",基本情報入力シート!C78)</f>
        <v/>
      </c>
      <c r="C63" s="246" t="str">
        <f>IF(基本情報入力シート!D78="","",基本情報入力シート!D78)</f>
        <v/>
      </c>
      <c r="D63" s="246" t="str">
        <f>IF(基本情報入力シート!E78="","",基本情報入力シート!E78)</f>
        <v/>
      </c>
      <c r="E63" s="246" t="str">
        <f>IF(基本情報入力シート!F78="","",基本情報入力シート!F78)</f>
        <v/>
      </c>
      <c r="F63" s="246" t="str">
        <f>IF(基本情報入力シート!G78="","",基本情報入力シート!G78)</f>
        <v/>
      </c>
      <c r="G63" s="246" t="str">
        <f>IF(基本情報入力シート!H78="","",基本情報入力シート!H78)</f>
        <v/>
      </c>
      <c r="H63" s="246" t="str">
        <f>IF(基本情報入力シート!I78="","",基本情報入力シート!I78)</f>
        <v/>
      </c>
      <c r="I63" s="246" t="str">
        <f>IF(基本情報入力シート!J78="","",基本情報入力シート!J78)</f>
        <v/>
      </c>
      <c r="J63" s="246" t="str">
        <f>IF(基本情報入力シート!K78="","",基本情報入力シート!K78)</f>
        <v/>
      </c>
      <c r="K63" s="247" t="str">
        <f>IF(基本情報入力シート!L78="","",基本情報入力シート!L78)</f>
        <v/>
      </c>
      <c r="L63" s="248" t="str">
        <f t="shared" si="2"/>
        <v/>
      </c>
      <c r="M63" s="249" t="str">
        <f>IF(基本情報入力シート!T78="","",基本情報入力シート!T78)</f>
        <v/>
      </c>
      <c r="N63" s="266" t="str">
        <f>IF(基本情報入力シート!X78="","",基本情報入力シート!X78)</f>
        <v/>
      </c>
      <c r="O63" s="266" t="str">
        <f>IF(基本情報入力シート!Y78="","",基本情報入力シート!Y78)</f>
        <v/>
      </c>
      <c r="P63" s="251" t="str">
        <f>IF(基本情報入力シート!Z78="","",基本情報入力シート!Z78)</f>
        <v/>
      </c>
      <c r="Q63" s="252" t="str">
        <f>IF(基本情報入力シート!M78="","",基本情報入力シート!M78)</f>
        <v/>
      </c>
      <c r="R63" s="535" t="str">
        <f>IFERROR(VLOOKUP(基本情報入力シート!AG78,交付金金額!E:G,3,FALSE),"")&amp;""</f>
        <v/>
      </c>
      <c r="S63" s="536">
        <f>IFERROR(VLOOKUP(基本情報入力シート!AG78,交付金金額!E:G,2,FALSE),"")</f>
        <v>0</v>
      </c>
      <c r="T63" s="487"/>
      <c r="U63" s="494"/>
      <c r="V63" s="488"/>
      <c r="W63" s="495"/>
      <c r="X63" s="488"/>
      <c r="Y63" s="495"/>
      <c r="Z63" s="377"/>
      <c r="AA63" s="377"/>
    </row>
    <row r="64" spans="1:27" ht="27.75" customHeight="1">
      <c r="A64" s="491">
        <f t="shared" si="1"/>
        <v>46</v>
      </c>
      <c r="B64" s="245" t="str">
        <f>IF(基本情報入力シート!C79="","",基本情報入力シート!C79)</f>
        <v/>
      </c>
      <c r="C64" s="246" t="str">
        <f>IF(基本情報入力シート!D79="","",基本情報入力シート!D79)</f>
        <v/>
      </c>
      <c r="D64" s="246" t="str">
        <f>IF(基本情報入力シート!E79="","",基本情報入力シート!E79)</f>
        <v/>
      </c>
      <c r="E64" s="246" t="str">
        <f>IF(基本情報入力シート!F79="","",基本情報入力シート!F79)</f>
        <v/>
      </c>
      <c r="F64" s="246" t="str">
        <f>IF(基本情報入力シート!G79="","",基本情報入力シート!G79)</f>
        <v/>
      </c>
      <c r="G64" s="246" t="str">
        <f>IF(基本情報入力シート!H79="","",基本情報入力シート!H79)</f>
        <v/>
      </c>
      <c r="H64" s="246" t="str">
        <f>IF(基本情報入力シート!I79="","",基本情報入力シート!I79)</f>
        <v/>
      </c>
      <c r="I64" s="246" t="str">
        <f>IF(基本情報入力シート!J79="","",基本情報入力シート!J79)</f>
        <v/>
      </c>
      <c r="J64" s="246" t="str">
        <f>IF(基本情報入力シート!K79="","",基本情報入力シート!K79)</f>
        <v/>
      </c>
      <c r="K64" s="247" t="str">
        <f>IF(基本情報入力シート!L79="","",基本情報入力シート!L79)</f>
        <v/>
      </c>
      <c r="L64" s="248" t="str">
        <f t="shared" si="2"/>
        <v/>
      </c>
      <c r="M64" s="249" t="str">
        <f>IF(基本情報入力シート!T79="","",基本情報入力シート!T79)</f>
        <v/>
      </c>
      <c r="N64" s="266" t="str">
        <f>IF(基本情報入力シート!X79="","",基本情報入力シート!X79)</f>
        <v/>
      </c>
      <c r="O64" s="266" t="str">
        <f>IF(基本情報入力シート!Y79="","",基本情報入力シート!Y79)</f>
        <v/>
      </c>
      <c r="P64" s="251" t="str">
        <f>IF(基本情報入力シート!Z79="","",基本情報入力シート!Z79)</f>
        <v/>
      </c>
      <c r="Q64" s="252" t="str">
        <f>IF(基本情報入力シート!M79="","",基本情報入力シート!M79)</f>
        <v/>
      </c>
      <c r="R64" s="535" t="str">
        <f>IFERROR(VLOOKUP(基本情報入力シート!AG79,交付金金額!E:G,3,FALSE),"")&amp;""</f>
        <v/>
      </c>
      <c r="S64" s="536">
        <f>IFERROR(VLOOKUP(基本情報入力シート!AG79,交付金金額!E:G,2,FALSE),"")</f>
        <v>0</v>
      </c>
      <c r="T64" s="487"/>
      <c r="U64" s="494"/>
      <c r="V64" s="488"/>
      <c r="W64" s="495"/>
      <c r="X64" s="488"/>
      <c r="Y64" s="495"/>
      <c r="Z64" s="377"/>
      <c r="AA64" s="377"/>
    </row>
    <row r="65" spans="1:27" ht="27.75" customHeight="1">
      <c r="A65" s="491">
        <f t="shared" si="1"/>
        <v>47</v>
      </c>
      <c r="B65" s="245" t="str">
        <f>IF(基本情報入力シート!C80="","",基本情報入力シート!C80)</f>
        <v/>
      </c>
      <c r="C65" s="246" t="str">
        <f>IF(基本情報入力シート!D80="","",基本情報入力シート!D80)</f>
        <v/>
      </c>
      <c r="D65" s="246" t="str">
        <f>IF(基本情報入力シート!E80="","",基本情報入力シート!E80)</f>
        <v/>
      </c>
      <c r="E65" s="246" t="str">
        <f>IF(基本情報入力シート!F80="","",基本情報入力シート!F80)</f>
        <v/>
      </c>
      <c r="F65" s="246" t="str">
        <f>IF(基本情報入力シート!G80="","",基本情報入力シート!G80)</f>
        <v/>
      </c>
      <c r="G65" s="246" t="str">
        <f>IF(基本情報入力シート!H80="","",基本情報入力シート!H80)</f>
        <v/>
      </c>
      <c r="H65" s="246" t="str">
        <f>IF(基本情報入力シート!I80="","",基本情報入力シート!I80)</f>
        <v/>
      </c>
      <c r="I65" s="246" t="str">
        <f>IF(基本情報入力シート!J80="","",基本情報入力シート!J80)</f>
        <v/>
      </c>
      <c r="J65" s="246" t="str">
        <f>IF(基本情報入力シート!K80="","",基本情報入力シート!K80)</f>
        <v/>
      </c>
      <c r="K65" s="247" t="str">
        <f>IF(基本情報入力シート!L80="","",基本情報入力シート!L80)</f>
        <v/>
      </c>
      <c r="L65" s="248" t="str">
        <f t="shared" si="2"/>
        <v/>
      </c>
      <c r="M65" s="249" t="str">
        <f>IF(基本情報入力シート!T80="","",基本情報入力シート!T80)</f>
        <v/>
      </c>
      <c r="N65" s="266" t="str">
        <f>IF(基本情報入力シート!X80="","",基本情報入力シート!X80)</f>
        <v/>
      </c>
      <c r="O65" s="266" t="str">
        <f>IF(基本情報入力シート!Y80="","",基本情報入力シート!Y80)</f>
        <v/>
      </c>
      <c r="P65" s="251" t="str">
        <f>IF(基本情報入力シート!Z80="","",基本情報入力シート!Z80)</f>
        <v/>
      </c>
      <c r="Q65" s="252" t="str">
        <f>IF(基本情報入力シート!M80="","",基本情報入力シート!M80)</f>
        <v/>
      </c>
      <c r="R65" s="535" t="str">
        <f>IFERROR(VLOOKUP(基本情報入力シート!AG80,交付金金額!E:G,3,FALSE),"")&amp;""</f>
        <v/>
      </c>
      <c r="S65" s="536">
        <f>IFERROR(VLOOKUP(基本情報入力シート!AG80,交付金金額!E:G,2,FALSE),"")</f>
        <v>0</v>
      </c>
      <c r="T65" s="487"/>
      <c r="U65" s="494"/>
      <c r="V65" s="488"/>
      <c r="W65" s="495"/>
      <c r="X65" s="488"/>
      <c r="Y65" s="495"/>
      <c r="Z65" s="377"/>
      <c r="AA65" s="377"/>
    </row>
    <row r="66" spans="1:27" ht="27.75" customHeight="1">
      <c r="A66" s="491">
        <f t="shared" si="1"/>
        <v>48</v>
      </c>
      <c r="B66" s="245" t="str">
        <f>IF(基本情報入力シート!C81="","",基本情報入力シート!C81)</f>
        <v/>
      </c>
      <c r="C66" s="246" t="str">
        <f>IF(基本情報入力シート!D81="","",基本情報入力シート!D81)</f>
        <v/>
      </c>
      <c r="D66" s="246" t="str">
        <f>IF(基本情報入力シート!E81="","",基本情報入力シート!E81)</f>
        <v/>
      </c>
      <c r="E66" s="246" t="str">
        <f>IF(基本情報入力シート!F81="","",基本情報入力シート!F81)</f>
        <v/>
      </c>
      <c r="F66" s="246" t="str">
        <f>IF(基本情報入力シート!G81="","",基本情報入力シート!G81)</f>
        <v/>
      </c>
      <c r="G66" s="246" t="str">
        <f>IF(基本情報入力シート!H81="","",基本情報入力シート!H81)</f>
        <v/>
      </c>
      <c r="H66" s="246" t="str">
        <f>IF(基本情報入力シート!I81="","",基本情報入力シート!I81)</f>
        <v/>
      </c>
      <c r="I66" s="246" t="str">
        <f>IF(基本情報入力シート!J81="","",基本情報入力シート!J81)</f>
        <v/>
      </c>
      <c r="J66" s="246" t="str">
        <f>IF(基本情報入力シート!K81="","",基本情報入力シート!K81)</f>
        <v/>
      </c>
      <c r="K66" s="247" t="str">
        <f>IF(基本情報入力シート!L81="","",基本情報入力シート!L81)</f>
        <v/>
      </c>
      <c r="L66" s="248" t="str">
        <f t="shared" si="2"/>
        <v/>
      </c>
      <c r="M66" s="249" t="str">
        <f>IF(基本情報入力シート!T81="","",基本情報入力シート!T81)</f>
        <v/>
      </c>
      <c r="N66" s="266" t="str">
        <f>IF(基本情報入力シート!X81="","",基本情報入力シート!X81)</f>
        <v/>
      </c>
      <c r="O66" s="266" t="str">
        <f>IF(基本情報入力シート!Y81="","",基本情報入力シート!Y81)</f>
        <v/>
      </c>
      <c r="P66" s="251" t="str">
        <f>IF(基本情報入力シート!Z81="","",基本情報入力シート!Z81)</f>
        <v/>
      </c>
      <c r="Q66" s="252" t="str">
        <f>IF(基本情報入力シート!M81="","",基本情報入力シート!M81)</f>
        <v/>
      </c>
      <c r="R66" s="535" t="str">
        <f>IFERROR(VLOOKUP(基本情報入力シート!AG81,交付金金額!E:G,3,FALSE),"")&amp;""</f>
        <v/>
      </c>
      <c r="S66" s="536">
        <f>IFERROR(VLOOKUP(基本情報入力シート!AG81,交付金金額!E:G,2,FALSE),"")</f>
        <v>0</v>
      </c>
      <c r="T66" s="487"/>
      <c r="U66" s="494"/>
      <c r="V66" s="488"/>
      <c r="W66" s="495"/>
      <c r="X66" s="488"/>
      <c r="Y66" s="495"/>
      <c r="Z66" s="377"/>
      <c r="AA66" s="377"/>
    </row>
    <row r="67" spans="1:27" ht="27.75" customHeight="1">
      <c r="A67" s="491">
        <f t="shared" si="1"/>
        <v>49</v>
      </c>
      <c r="B67" s="245" t="str">
        <f>IF(基本情報入力シート!C82="","",基本情報入力シート!C82)</f>
        <v/>
      </c>
      <c r="C67" s="246" t="str">
        <f>IF(基本情報入力シート!D82="","",基本情報入力シート!D82)</f>
        <v/>
      </c>
      <c r="D67" s="246" t="str">
        <f>IF(基本情報入力シート!E82="","",基本情報入力シート!E82)</f>
        <v/>
      </c>
      <c r="E67" s="246" t="str">
        <f>IF(基本情報入力シート!F82="","",基本情報入力シート!F82)</f>
        <v/>
      </c>
      <c r="F67" s="246" t="str">
        <f>IF(基本情報入力シート!G82="","",基本情報入力シート!G82)</f>
        <v/>
      </c>
      <c r="G67" s="246" t="str">
        <f>IF(基本情報入力シート!H82="","",基本情報入力シート!H82)</f>
        <v/>
      </c>
      <c r="H67" s="246" t="str">
        <f>IF(基本情報入力シート!I82="","",基本情報入力シート!I82)</f>
        <v/>
      </c>
      <c r="I67" s="246" t="str">
        <f>IF(基本情報入力シート!J82="","",基本情報入力シート!J82)</f>
        <v/>
      </c>
      <c r="J67" s="246" t="str">
        <f>IF(基本情報入力シート!K82="","",基本情報入力シート!K82)</f>
        <v/>
      </c>
      <c r="K67" s="247" t="str">
        <f>IF(基本情報入力シート!L82="","",基本情報入力シート!L82)</f>
        <v/>
      </c>
      <c r="L67" s="248" t="str">
        <f t="shared" si="2"/>
        <v/>
      </c>
      <c r="M67" s="249" t="str">
        <f>IF(基本情報入力シート!T82="","",基本情報入力シート!T82)</f>
        <v/>
      </c>
      <c r="N67" s="266" t="str">
        <f>IF(基本情報入力シート!X82="","",基本情報入力シート!X82)</f>
        <v/>
      </c>
      <c r="O67" s="266" t="str">
        <f>IF(基本情報入力シート!Y82="","",基本情報入力シート!Y82)</f>
        <v/>
      </c>
      <c r="P67" s="251" t="str">
        <f>IF(基本情報入力シート!Z82="","",基本情報入力シート!Z82)</f>
        <v/>
      </c>
      <c r="Q67" s="252" t="str">
        <f>IF(基本情報入力シート!M82="","",基本情報入力シート!M82)</f>
        <v/>
      </c>
      <c r="R67" s="535" t="str">
        <f>IFERROR(VLOOKUP(基本情報入力シート!AG82,交付金金額!E:G,3,FALSE),"")&amp;""</f>
        <v/>
      </c>
      <c r="S67" s="536">
        <f>IFERROR(VLOOKUP(基本情報入力シート!AG82,交付金金額!E:G,2,FALSE),"")</f>
        <v>0</v>
      </c>
      <c r="T67" s="487"/>
      <c r="U67" s="494"/>
      <c r="V67" s="488"/>
      <c r="W67" s="495"/>
      <c r="X67" s="488"/>
      <c r="Y67" s="495"/>
      <c r="Z67" s="377"/>
      <c r="AA67" s="377"/>
    </row>
    <row r="68" spans="1:27" ht="27.75" customHeight="1">
      <c r="A68" s="491">
        <f t="shared" si="1"/>
        <v>50</v>
      </c>
      <c r="B68" s="245" t="str">
        <f>IF(基本情報入力シート!C83="","",基本情報入力シート!C83)</f>
        <v/>
      </c>
      <c r="C68" s="246" t="str">
        <f>IF(基本情報入力シート!D83="","",基本情報入力シート!D83)</f>
        <v/>
      </c>
      <c r="D68" s="246" t="str">
        <f>IF(基本情報入力シート!E83="","",基本情報入力シート!E83)</f>
        <v/>
      </c>
      <c r="E68" s="246" t="str">
        <f>IF(基本情報入力シート!F83="","",基本情報入力シート!F83)</f>
        <v/>
      </c>
      <c r="F68" s="246" t="str">
        <f>IF(基本情報入力シート!G83="","",基本情報入力シート!G83)</f>
        <v/>
      </c>
      <c r="G68" s="246" t="str">
        <f>IF(基本情報入力シート!H83="","",基本情報入力シート!H83)</f>
        <v/>
      </c>
      <c r="H68" s="246" t="str">
        <f>IF(基本情報入力シート!I83="","",基本情報入力シート!I83)</f>
        <v/>
      </c>
      <c r="I68" s="246" t="str">
        <f>IF(基本情報入力シート!J83="","",基本情報入力シート!J83)</f>
        <v/>
      </c>
      <c r="J68" s="246" t="str">
        <f>IF(基本情報入力シート!K83="","",基本情報入力シート!K83)</f>
        <v/>
      </c>
      <c r="K68" s="247" t="str">
        <f>IF(基本情報入力シート!L83="","",基本情報入力シート!L83)</f>
        <v/>
      </c>
      <c r="L68" s="248" t="str">
        <f t="shared" si="2"/>
        <v/>
      </c>
      <c r="M68" s="249" t="str">
        <f>IF(基本情報入力シート!T83="","",基本情報入力シート!T83)</f>
        <v/>
      </c>
      <c r="N68" s="266" t="str">
        <f>IF(基本情報入力シート!X83="","",基本情報入力シート!X83)</f>
        <v/>
      </c>
      <c r="O68" s="266" t="str">
        <f>IF(基本情報入力シート!Y83="","",基本情報入力シート!Y83)</f>
        <v/>
      </c>
      <c r="P68" s="251" t="str">
        <f>IF(基本情報入力シート!Z83="","",基本情報入力シート!Z83)</f>
        <v/>
      </c>
      <c r="Q68" s="252" t="str">
        <f>IF(基本情報入力シート!M83="","",基本情報入力シート!M83)</f>
        <v/>
      </c>
      <c r="R68" s="535" t="str">
        <f>IFERROR(VLOOKUP(基本情報入力シート!AG83,交付金金額!E:G,3,FALSE),"")&amp;""</f>
        <v/>
      </c>
      <c r="S68" s="536">
        <f>IFERROR(VLOOKUP(基本情報入力シート!AG83,交付金金額!E:G,2,FALSE),"")</f>
        <v>0</v>
      </c>
      <c r="T68" s="487"/>
      <c r="U68" s="494"/>
      <c r="V68" s="488"/>
      <c r="W68" s="495"/>
      <c r="X68" s="488"/>
      <c r="Y68" s="495"/>
      <c r="Z68" s="377"/>
      <c r="AA68" s="377"/>
    </row>
    <row r="69" spans="1:27" ht="27.75" customHeight="1">
      <c r="A69" s="491">
        <f t="shared" si="1"/>
        <v>51</v>
      </c>
      <c r="B69" s="245" t="str">
        <f>IF(基本情報入力シート!C84="","",基本情報入力シート!C84)</f>
        <v/>
      </c>
      <c r="C69" s="246" t="str">
        <f>IF(基本情報入力シート!D84="","",基本情報入力シート!D84)</f>
        <v/>
      </c>
      <c r="D69" s="246" t="str">
        <f>IF(基本情報入力シート!E84="","",基本情報入力シート!E84)</f>
        <v/>
      </c>
      <c r="E69" s="246" t="str">
        <f>IF(基本情報入力シート!F84="","",基本情報入力シート!F84)</f>
        <v/>
      </c>
      <c r="F69" s="246" t="str">
        <f>IF(基本情報入力シート!G84="","",基本情報入力シート!G84)</f>
        <v/>
      </c>
      <c r="G69" s="246" t="str">
        <f>IF(基本情報入力シート!H84="","",基本情報入力シート!H84)</f>
        <v/>
      </c>
      <c r="H69" s="246" t="str">
        <f>IF(基本情報入力シート!I84="","",基本情報入力シート!I84)</f>
        <v/>
      </c>
      <c r="I69" s="246" t="str">
        <f>IF(基本情報入力シート!J84="","",基本情報入力シート!J84)</f>
        <v/>
      </c>
      <c r="J69" s="246" t="str">
        <f>IF(基本情報入力シート!K84="","",基本情報入力シート!K84)</f>
        <v/>
      </c>
      <c r="K69" s="247" t="str">
        <f>IF(基本情報入力シート!L84="","",基本情報入力シート!L84)</f>
        <v/>
      </c>
      <c r="L69" s="248" t="str">
        <f t="shared" si="2"/>
        <v/>
      </c>
      <c r="M69" s="249" t="str">
        <f>IF(基本情報入力シート!T84="","",基本情報入力シート!T84)</f>
        <v/>
      </c>
      <c r="N69" s="266" t="str">
        <f>IF(基本情報入力シート!X84="","",基本情報入力シート!X84)</f>
        <v/>
      </c>
      <c r="O69" s="266" t="str">
        <f>IF(基本情報入力シート!Y84="","",基本情報入力シート!Y84)</f>
        <v/>
      </c>
      <c r="P69" s="251" t="str">
        <f>IF(基本情報入力シート!Z84="","",基本情報入力シート!Z84)</f>
        <v/>
      </c>
      <c r="Q69" s="252" t="str">
        <f>IF(基本情報入力シート!M84="","",基本情報入力シート!M84)</f>
        <v/>
      </c>
      <c r="R69" s="535" t="str">
        <f>IFERROR(VLOOKUP(基本情報入力シート!AG84,交付金金額!E:G,3,FALSE),"")&amp;""</f>
        <v/>
      </c>
      <c r="S69" s="536">
        <f>IFERROR(VLOOKUP(基本情報入力シート!AG84,交付金金額!E:G,2,FALSE),"")</f>
        <v>0</v>
      </c>
      <c r="T69" s="487"/>
      <c r="U69" s="494"/>
      <c r="V69" s="488"/>
      <c r="W69" s="495"/>
      <c r="X69" s="488"/>
      <c r="Y69" s="495"/>
      <c r="Z69" s="377"/>
      <c r="AA69" s="377"/>
    </row>
    <row r="70" spans="1:27" ht="27.75" customHeight="1">
      <c r="A70" s="491">
        <f t="shared" si="1"/>
        <v>52</v>
      </c>
      <c r="B70" s="245" t="str">
        <f>IF(基本情報入力シート!C85="","",基本情報入力シート!C85)</f>
        <v/>
      </c>
      <c r="C70" s="246" t="str">
        <f>IF(基本情報入力シート!D85="","",基本情報入力シート!D85)</f>
        <v/>
      </c>
      <c r="D70" s="246" t="str">
        <f>IF(基本情報入力シート!E85="","",基本情報入力シート!E85)</f>
        <v/>
      </c>
      <c r="E70" s="246" t="str">
        <f>IF(基本情報入力シート!F85="","",基本情報入力シート!F85)</f>
        <v/>
      </c>
      <c r="F70" s="246" t="str">
        <f>IF(基本情報入力シート!G85="","",基本情報入力シート!G85)</f>
        <v/>
      </c>
      <c r="G70" s="246" t="str">
        <f>IF(基本情報入力シート!H85="","",基本情報入力シート!H85)</f>
        <v/>
      </c>
      <c r="H70" s="246" t="str">
        <f>IF(基本情報入力シート!I85="","",基本情報入力シート!I85)</f>
        <v/>
      </c>
      <c r="I70" s="246" t="str">
        <f>IF(基本情報入力シート!J85="","",基本情報入力シート!J85)</f>
        <v/>
      </c>
      <c r="J70" s="246" t="str">
        <f>IF(基本情報入力シート!K85="","",基本情報入力シート!K85)</f>
        <v/>
      </c>
      <c r="K70" s="247" t="str">
        <f>IF(基本情報入力シート!L85="","",基本情報入力シート!L85)</f>
        <v/>
      </c>
      <c r="L70" s="248" t="str">
        <f t="shared" si="2"/>
        <v/>
      </c>
      <c r="M70" s="249" t="str">
        <f>IF(基本情報入力シート!T85="","",基本情報入力シート!T85)</f>
        <v/>
      </c>
      <c r="N70" s="266" t="str">
        <f>IF(基本情報入力シート!X85="","",基本情報入力シート!X85)</f>
        <v/>
      </c>
      <c r="O70" s="266" t="str">
        <f>IF(基本情報入力シート!Y85="","",基本情報入力シート!Y85)</f>
        <v/>
      </c>
      <c r="P70" s="251" t="str">
        <f>IF(基本情報入力シート!Z85="","",基本情報入力シート!Z85)</f>
        <v/>
      </c>
      <c r="Q70" s="252" t="str">
        <f>IF(基本情報入力シート!M85="","",基本情報入力シート!M85)</f>
        <v/>
      </c>
      <c r="R70" s="535" t="str">
        <f>IFERROR(VLOOKUP(基本情報入力シート!AG85,交付金金額!E:G,3,FALSE),"")&amp;""</f>
        <v/>
      </c>
      <c r="S70" s="536">
        <f>IFERROR(VLOOKUP(基本情報入力シート!AG85,交付金金額!E:G,2,FALSE),"")</f>
        <v>0</v>
      </c>
      <c r="T70" s="487"/>
      <c r="U70" s="494"/>
      <c r="V70" s="488"/>
      <c r="W70" s="495"/>
      <c r="X70" s="488"/>
      <c r="Y70" s="495"/>
      <c r="Z70" s="377"/>
      <c r="AA70" s="377"/>
    </row>
    <row r="71" spans="1:27" ht="27.75" customHeight="1">
      <c r="A71" s="491">
        <f t="shared" si="1"/>
        <v>53</v>
      </c>
      <c r="B71" s="245" t="str">
        <f>IF(基本情報入力シート!C86="","",基本情報入力シート!C86)</f>
        <v/>
      </c>
      <c r="C71" s="246" t="str">
        <f>IF(基本情報入力シート!D86="","",基本情報入力シート!D86)</f>
        <v/>
      </c>
      <c r="D71" s="246" t="str">
        <f>IF(基本情報入力シート!E86="","",基本情報入力シート!E86)</f>
        <v/>
      </c>
      <c r="E71" s="246" t="str">
        <f>IF(基本情報入力シート!F86="","",基本情報入力シート!F86)</f>
        <v/>
      </c>
      <c r="F71" s="246" t="str">
        <f>IF(基本情報入力シート!G86="","",基本情報入力シート!G86)</f>
        <v/>
      </c>
      <c r="G71" s="246" t="str">
        <f>IF(基本情報入力シート!H86="","",基本情報入力シート!H86)</f>
        <v/>
      </c>
      <c r="H71" s="246" t="str">
        <f>IF(基本情報入力シート!I86="","",基本情報入力シート!I86)</f>
        <v/>
      </c>
      <c r="I71" s="246" t="str">
        <f>IF(基本情報入力シート!J86="","",基本情報入力シート!J86)</f>
        <v/>
      </c>
      <c r="J71" s="246" t="str">
        <f>IF(基本情報入力シート!K86="","",基本情報入力シート!K86)</f>
        <v/>
      </c>
      <c r="K71" s="247" t="str">
        <f>IF(基本情報入力シート!L86="","",基本情報入力シート!L86)</f>
        <v/>
      </c>
      <c r="L71" s="248" t="str">
        <f t="shared" si="2"/>
        <v/>
      </c>
      <c r="M71" s="249" t="str">
        <f>IF(基本情報入力シート!T86="","",基本情報入力シート!T86)</f>
        <v/>
      </c>
      <c r="N71" s="266" t="str">
        <f>IF(基本情報入力シート!X86="","",基本情報入力シート!X86)</f>
        <v/>
      </c>
      <c r="O71" s="266" t="str">
        <f>IF(基本情報入力シート!Y86="","",基本情報入力シート!Y86)</f>
        <v/>
      </c>
      <c r="P71" s="251" t="str">
        <f>IF(基本情報入力シート!Z86="","",基本情報入力シート!Z86)</f>
        <v/>
      </c>
      <c r="Q71" s="252" t="str">
        <f>IF(基本情報入力シート!M86="","",基本情報入力シート!M86)</f>
        <v/>
      </c>
      <c r="R71" s="535" t="str">
        <f>IFERROR(VLOOKUP(基本情報入力シート!AG86,交付金金額!E:G,3,FALSE),"")&amp;""</f>
        <v/>
      </c>
      <c r="S71" s="536">
        <f>IFERROR(VLOOKUP(基本情報入力シート!AG86,交付金金額!E:G,2,FALSE),"")</f>
        <v>0</v>
      </c>
      <c r="T71" s="487"/>
      <c r="U71" s="494"/>
      <c r="V71" s="488"/>
      <c r="W71" s="495"/>
      <c r="X71" s="488"/>
      <c r="Y71" s="495"/>
      <c r="Z71" s="377"/>
      <c r="AA71" s="377"/>
    </row>
    <row r="72" spans="1:27" ht="27.75" customHeight="1">
      <c r="A72" s="491">
        <f t="shared" si="1"/>
        <v>54</v>
      </c>
      <c r="B72" s="245" t="str">
        <f>IF(基本情報入力シート!C87="","",基本情報入力シート!C87)</f>
        <v/>
      </c>
      <c r="C72" s="246" t="str">
        <f>IF(基本情報入力シート!D87="","",基本情報入力シート!D87)</f>
        <v/>
      </c>
      <c r="D72" s="246" t="str">
        <f>IF(基本情報入力シート!E87="","",基本情報入力シート!E87)</f>
        <v/>
      </c>
      <c r="E72" s="246" t="str">
        <f>IF(基本情報入力シート!F87="","",基本情報入力シート!F87)</f>
        <v/>
      </c>
      <c r="F72" s="246" t="str">
        <f>IF(基本情報入力シート!G87="","",基本情報入力シート!G87)</f>
        <v/>
      </c>
      <c r="G72" s="246" t="str">
        <f>IF(基本情報入力シート!H87="","",基本情報入力シート!H87)</f>
        <v/>
      </c>
      <c r="H72" s="246" t="str">
        <f>IF(基本情報入力シート!I87="","",基本情報入力シート!I87)</f>
        <v/>
      </c>
      <c r="I72" s="246" t="str">
        <f>IF(基本情報入力シート!J87="","",基本情報入力シート!J87)</f>
        <v/>
      </c>
      <c r="J72" s="246" t="str">
        <f>IF(基本情報入力シート!K87="","",基本情報入力シート!K87)</f>
        <v/>
      </c>
      <c r="K72" s="247" t="str">
        <f>IF(基本情報入力シート!L87="","",基本情報入力シート!L87)</f>
        <v/>
      </c>
      <c r="L72" s="248" t="str">
        <f t="shared" si="2"/>
        <v/>
      </c>
      <c r="M72" s="249" t="str">
        <f>IF(基本情報入力シート!T87="","",基本情報入力シート!T87)</f>
        <v/>
      </c>
      <c r="N72" s="266" t="str">
        <f>IF(基本情報入力シート!X87="","",基本情報入力シート!X87)</f>
        <v/>
      </c>
      <c r="O72" s="266" t="str">
        <f>IF(基本情報入力シート!Y87="","",基本情報入力シート!Y87)</f>
        <v/>
      </c>
      <c r="P72" s="251" t="str">
        <f>IF(基本情報入力シート!Z87="","",基本情報入力シート!Z87)</f>
        <v/>
      </c>
      <c r="Q72" s="252" t="str">
        <f>IF(基本情報入力シート!M87="","",基本情報入力シート!M87)</f>
        <v/>
      </c>
      <c r="R72" s="535" t="str">
        <f>IFERROR(VLOOKUP(基本情報入力シート!AG87,交付金金額!E:G,3,FALSE),"")&amp;""</f>
        <v/>
      </c>
      <c r="S72" s="536">
        <f>IFERROR(VLOOKUP(基本情報入力シート!AG87,交付金金額!E:G,2,FALSE),"")</f>
        <v>0</v>
      </c>
      <c r="T72" s="487"/>
      <c r="U72" s="494"/>
      <c r="V72" s="488"/>
      <c r="W72" s="495"/>
      <c r="X72" s="488"/>
      <c r="Y72" s="495"/>
      <c r="Z72" s="377"/>
      <c r="AA72" s="377"/>
    </row>
    <row r="73" spans="1:27" ht="27.75" customHeight="1">
      <c r="A73" s="491">
        <f t="shared" si="1"/>
        <v>55</v>
      </c>
      <c r="B73" s="245" t="str">
        <f>IF(基本情報入力シート!C88="","",基本情報入力シート!C88)</f>
        <v/>
      </c>
      <c r="C73" s="246" t="str">
        <f>IF(基本情報入力シート!D88="","",基本情報入力シート!D88)</f>
        <v/>
      </c>
      <c r="D73" s="246" t="str">
        <f>IF(基本情報入力シート!E88="","",基本情報入力シート!E88)</f>
        <v/>
      </c>
      <c r="E73" s="246" t="str">
        <f>IF(基本情報入力シート!F88="","",基本情報入力シート!F88)</f>
        <v/>
      </c>
      <c r="F73" s="246" t="str">
        <f>IF(基本情報入力シート!G88="","",基本情報入力シート!G88)</f>
        <v/>
      </c>
      <c r="G73" s="246" t="str">
        <f>IF(基本情報入力シート!H88="","",基本情報入力シート!H88)</f>
        <v/>
      </c>
      <c r="H73" s="246" t="str">
        <f>IF(基本情報入力シート!I88="","",基本情報入力シート!I88)</f>
        <v/>
      </c>
      <c r="I73" s="246" t="str">
        <f>IF(基本情報入力シート!J88="","",基本情報入力シート!J88)</f>
        <v/>
      </c>
      <c r="J73" s="246" t="str">
        <f>IF(基本情報入力シート!K88="","",基本情報入力シート!K88)</f>
        <v/>
      </c>
      <c r="K73" s="247" t="str">
        <f>IF(基本情報入力シート!L88="","",基本情報入力シート!L88)</f>
        <v/>
      </c>
      <c r="L73" s="248" t="str">
        <f t="shared" si="2"/>
        <v/>
      </c>
      <c r="M73" s="249" t="str">
        <f>IF(基本情報入力シート!T88="","",基本情報入力シート!T88)</f>
        <v/>
      </c>
      <c r="N73" s="266" t="str">
        <f>IF(基本情報入力シート!X88="","",基本情報入力シート!X88)</f>
        <v/>
      </c>
      <c r="O73" s="266" t="str">
        <f>IF(基本情報入力シート!Y88="","",基本情報入力シート!Y88)</f>
        <v/>
      </c>
      <c r="P73" s="251" t="str">
        <f>IF(基本情報入力シート!Z88="","",基本情報入力シート!Z88)</f>
        <v/>
      </c>
      <c r="Q73" s="252" t="str">
        <f>IF(基本情報入力シート!M88="","",基本情報入力シート!M88)</f>
        <v/>
      </c>
      <c r="R73" s="535" t="str">
        <f>IFERROR(VLOOKUP(基本情報入力シート!AG88,交付金金額!E:G,3,FALSE),"")&amp;""</f>
        <v/>
      </c>
      <c r="S73" s="536">
        <f>IFERROR(VLOOKUP(基本情報入力シート!AG88,交付金金額!E:G,2,FALSE),"")</f>
        <v>0</v>
      </c>
      <c r="T73" s="487"/>
      <c r="U73" s="494"/>
      <c r="V73" s="488"/>
      <c r="W73" s="495"/>
      <c r="X73" s="488"/>
      <c r="Y73" s="495"/>
      <c r="Z73" s="377"/>
      <c r="AA73" s="377"/>
    </row>
    <row r="74" spans="1:27" ht="27.75" customHeight="1">
      <c r="A74" s="491">
        <f t="shared" si="1"/>
        <v>56</v>
      </c>
      <c r="B74" s="245" t="str">
        <f>IF(基本情報入力シート!C89="","",基本情報入力シート!C89)</f>
        <v/>
      </c>
      <c r="C74" s="246" t="str">
        <f>IF(基本情報入力シート!D89="","",基本情報入力シート!D89)</f>
        <v/>
      </c>
      <c r="D74" s="246" t="str">
        <f>IF(基本情報入力シート!E89="","",基本情報入力シート!E89)</f>
        <v/>
      </c>
      <c r="E74" s="246" t="str">
        <f>IF(基本情報入力シート!F89="","",基本情報入力シート!F89)</f>
        <v/>
      </c>
      <c r="F74" s="246" t="str">
        <f>IF(基本情報入力シート!G89="","",基本情報入力シート!G89)</f>
        <v/>
      </c>
      <c r="G74" s="246" t="str">
        <f>IF(基本情報入力シート!H89="","",基本情報入力シート!H89)</f>
        <v/>
      </c>
      <c r="H74" s="246" t="str">
        <f>IF(基本情報入力シート!I89="","",基本情報入力シート!I89)</f>
        <v/>
      </c>
      <c r="I74" s="246" t="str">
        <f>IF(基本情報入力シート!J89="","",基本情報入力シート!J89)</f>
        <v/>
      </c>
      <c r="J74" s="246" t="str">
        <f>IF(基本情報入力シート!K89="","",基本情報入力シート!K89)</f>
        <v/>
      </c>
      <c r="K74" s="247" t="str">
        <f>IF(基本情報入力シート!L89="","",基本情報入力シート!L89)</f>
        <v/>
      </c>
      <c r="L74" s="248" t="str">
        <f t="shared" si="2"/>
        <v/>
      </c>
      <c r="M74" s="249" t="str">
        <f>IF(基本情報入力シート!T89="","",基本情報入力シート!T89)</f>
        <v/>
      </c>
      <c r="N74" s="266" t="str">
        <f>IF(基本情報入力シート!X89="","",基本情報入力シート!X89)</f>
        <v/>
      </c>
      <c r="O74" s="266" t="str">
        <f>IF(基本情報入力シート!Y89="","",基本情報入力シート!Y89)</f>
        <v/>
      </c>
      <c r="P74" s="251" t="str">
        <f>IF(基本情報入力シート!Z89="","",基本情報入力シート!Z89)</f>
        <v/>
      </c>
      <c r="Q74" s="252" t="str">
        <f>IF(基本情報入力シート!M89="","",基本情報入力シート!M89)</f>
        <v/>
      </c>
      <c r="R74" s="535" t="str">
        <f>IFERROR(VLOOKUP(基本情報入力シート!AG89,交付金金額!E:G,3,FALSE),"")&amp;""</f>
        <v/>
      </c>
      <c r="S74" s="536">
        <f>IFERROR(VLOOKUP(基本情報入力シート!AG89,交付金金額!E:G,2,FALSE),"")</f>
        <v>0</v>
      </c>
      <c r="T74" s="487"/>
      <c r="U74" s="494"/>
      <c r="V74" s="488"/>
      <c r="W74" s="495"/>
      <c r="X74" s="488"/>
      <c r="Y74" s="495"/>
      <c r="Z74" s="377"/>
      <c r="AA74" s="377"/>
    </row>
    <row r="75" spans="1:27" ht="27.75" customHeight="1">
      <c r="A75" s="491">
        <f t="shared" si="1"/>
        <v>57</v>
      </c>
      <c r="B75" s="245" t="str">
        <f>IF(基本情報入力シート!C90="","",基本情報入力シート!C90)</f>
        <v/>
      </c>
      <c r="C75" s="246" t="str">
        <f>IF(基本情報入力シート!D90="","",基本情報入力シート!D90)</f>
        <v/>
      </c>
      <c r="D75" s="246" t="str">
        <f>IF(基本情報入力シート!E90="","",基本情報入力シート!E90)</f>
        <v/>
      </c>
      <c r="E75" s="246" t="str">
        <f>IF(基本情報入力シート!F90="","",基本情報入力シート!F90)</f>
        <v/>
      </c>
      <c r="F75" s="246" t="str">
        <f>IF(基本情報入力シート!G90="","",基本情報入力シート!G90)</f>
        <v/>
      </c>
      <c r="G75" s="246" t="str">
        <f>IF(基本情報入力シート!H90="","",基本情報入力シート!H90)</f>
        <v/>
      </c>
      <c r="H75" s="246" t="str">
        <f>IF(基本情報入力シート!I90="","",基本情報入力シート!I90)</f>
        <v/>
      </c>
      <c r="I75" s="246" t="str">
        <f>IF(基本情報入力シート!J90="","",基本情報入力シート!J90)</f>
        <v/>
      </c>
      <c r="J75" s="246" t="str">
        <f>IF(基本情報入力シート!K90="","",基本情報入力シート!K90)</f>
        <v/>
      </c>
      <c r="K75" s="247" t="str">
        <f>IF(基本情報入力シート!L90="","",基本情報入力シート!L90)</f>
        <v/>
      </c>
      <c r="L75" s="248" t="str">
        <f t="shared" si="2"/>
        <v/>
      </c>
      <c r="M75" s="249" t="str">
        <f>IF(基本情報入力シート!T90="","",基本情報入力シート!T90)</f>
        <v/>
      </c>
      <c r="N75" s="266" t="str">
        <f>IF(基本情報入力シート!X90="","",基本情報入力シート!X90)</f>
        <v/>
      </c>
      <c r="O75" s="266" t="str">
        <f>IF(基本情報入力シート!Y90="","",基本情報入力シート!Y90)</f>
        <v/>
      </c>
      <c r="P75" s="251" t="str">
        <f>IF(基本情報入力シート!Z90="","",基本情報入力シート!Z90)</f>
        <v/>
      </c>
      <c r="Q75" s="252" t="str">
        <f>IF(基本情報入力シート!M90="","",基本情報入力シート!M90)</f>
        <v/>
      </c>
      <c r="R75" s="535" t="str">
        <f>IFERROR(VLOOKUP(基本情報入力シート!AG90,交付金金額!E:G,3,FALSE),"")&amp;""</f>
        <v/>
      </c>
      <c r="S75" s="536">
        <f>IFERROR(VLOOKUP(基本情報入力シート!AG90,交付金金額!E:G,2,FALSE),"")</f>
        <v>0</v>
      </c>
      <c r="T75" s="487"/>
      <c r="U75" s="494"/>
      <c r="V75" s="488"/>
      <c r="W75" s="495"/>
      <c r="X75" s="488"/>
      <c r="Y75" s="495"/>
      <c r="Z75" s="377"/>
      <c r="AA75" s="377"/>
    </row>
    <row r="76" spans="1:27" ht="27.75" customHeight="1">
      <c r="A76" s="491">
        <f t="shared" si="1"/>
        <v>58</v>
      </c>
      <c r="B76" s="245" t="str">
        <f>IF(基本情報入力シート!C91="","",基本情報入力シート!C91)</f>
        <v/>
      </c>
      <c r="C76" s="246" t="str">
        <f>IF(基本情報入力シート!D91="","",基本情報入力シート!D91)</f>
        <v/>
      </c>
      <c r="D76" s="246" t="str">
        <f>IF(基本情報入力シート!E91="","",基本情報入力シート!E91)</f>
        <v/>
      </c>
      <c r="E76" s="246" t="str">
        <f>IF(基本情報入力シート!F91="","",基本情報入力シート!F91)</f>
        <v/>
      </c>
      <c r="F76" s="246" t="str">
        <f>IF(基本情報入力シート!G91="","",基本情報入力シート!G91)</f>
        <v/>
      </c>
      <c r="G76" s="246" t="str">
        <f>IF(基本情報入力シート!H91="","",基本情報入力シート!H91)</f>
        <v/>
      </c>
      <c r="H76" s="246" t="str">
        <f>IF(基本情報入力シート!I91="","",基本情報入力シート!I91)</f>
        <v/>
      </c>
      <c r="I76" s="246" t="str">
        <f>IF(基本情報入力シート!J91="","",基本情報入力シート!J91)</f>
        <v/>
      </c>
      <c r="J76" s="246" t="str">
        <f>IF(基本情報入力シート!K91="","",基本情報入力シート!K91)</f>
        <v/>
      </c>
      <c r="K76" s="247" t="str">
        <f>IF(基本情報入力シート!L91="","",基本情報入力シート!L91)</f>
        <v/>
      </c>
      <c r="L76" s="248" t="str">
        <f t="shared" si="2"/>
        <v/>
      </c>
      <c r="M76" s="249" t="str">
        <f>IF(基本情報入力シート!T91="","",基本情報入力シート!T91)</f>
        <v/>
      </c>
      <c r="N76" s="266" t="str">
        <f>IF(基本情報入力シート!X91="","",基本情報入力シート!X91)</f>
        <v/>
      </c>
      <c r="O76" s="266" t="str">
        <f>IF(基本情報入力シート!Y91="","",基本情報入力シート!Y91)</f>
        <v/>
      </c>
      <c r="P76" s="251" t="str">
        <f>IF(基本情報入力シート!Z91="","",基本情報入力シート!Z91)</f>
        <v/>
      </c>
      <c r="Q76" s="252" t="str">
        <f>IF(基本情報入力シート!M91="","",基本情報入力シート!M91)</f>
        <v/>
      </c>
      <c r="R76" s="535" t="str">
        <f>IFERROR(VLOOKUP(基本情報入力シート!AG91,交付金金額!E:G,3,FALSE),"")&amp;""</f>
        <v/>
      </c>
      <c r="S76" s="536">
        <f>IFERROR(VLOOKUP(基本情報入力シート!AG91,交付金金額!E:G,2,FALSE),"")</f>
        <v>0</v>
      </c>
      <c r="T76" s="487"/>
      <c r="U76" s="494"/>
      <c r="V76" s="488"/>
      <c r="W76" s="495"/>
      <c r="X76" s="488"/>
      <c r="Y76" s="495"/>
      <c r="Z76" s="377"/>
      <c r="AA76" s="377"/>
    </row>
    <row r="77" spans="1:27" ht="27.75" customHeight="1">
      <c r="A77" s="491">
        <f t="shared" si="1"/>
        <v>59</v>
      </c>
      <c r="B77" s="245" t="str">
        <f>IF(基本情報入力シート!C92="","",基本情報入力シート!C92)</f>
        <v/>
      </c>
      <c r="C77" s="246" t="str">
        <f>IF(基本情報入力シート!D92="","",基本情報入力シート!D92)</f>
        <v/>
      </c>
      <c r="D77" s="246" t="str">
        <f>IF(基本情報入力シート!E92="","",基本情報入力シート!E92)</f>
        <v/>
      </c>
      <c r="E77" s="246" t="str">
        <f>IF(基本情報入力シート!F92="","",基本情報入力シート!F92)</f>
        <v/>
      </c>
      <c r="F77" s="246" t="str">
        <f>IF(基本情報入力シート!G92="","",基本情報入力シート!G92)</f>
        <v/>
      </c>
      <c r="G77" s="246" t="str">
        <f>IF(基本情報入力シート!H92="","",基本情報入力シート!H92)</f>
        <v/>
      </c>
      <c r="H77" s="246" t="str">
        <f>IF(基本情報入力シート!I92="","",基本情報入力シート!I92)</f>
        <v/>
      </c>
      <c r="I77" s="246" t="str">
        <f>IF(基本情報入力シート!J92="","",基本情報入力シート!J92)</f>
        <v/>
      </c>
      <c r="J77" s="246" t="str">
        <f>IF(基本情報入力シート!K92="","",基本情報入力シート!K92)</f>
        <v/>
      </c>
      <c r="K77" s="247" t="str">
        <f>IF(基本情報入力シート!L92="","",基本情報入力シート!L92)</f>
        <v/>
      </c>
      <c r="L77" s="248" t="str">
        <f t="shared" si="2"/>
        <v/>
      </c>
      <c r="M77" s="249" t="str">
        <f>IF(基本情報入力シート!T92="","",基本情報入力シート!T92)</f>
        <v/>
      </c>
      <c r="N77" s="266" t="str">
        <f>IF(基本情報入力シート!X92="","",基本情報入力シート!X92)</f>
        <v/>
      </c>
      <c r="O77" s="266" t="str">
        <f>IF(基本情報入力シート!Y92="","",基本情報入力シート!Y92)</f>
        <v/>
      </c>
      <c r="P77" s="251" t="str">
        <f>IF(基本情報入力シート!Z92="","",基本情報入力シート!Z92)</f>
        <v/>
      </c>
      <c r="Q77" s="252" t="str">
        <f>IF(基本情報入力シート!M92="","",基本情報入力シート!M92)</f>
        <v/>
      </c>
      <c r="R77" s="535" t="str">
        <f>IFERROR(VLOOKUP(基本情報入力シート!AG92,交付金金額!E:G,3,FALSE),"")&amp;""</f>
        <v/>
      </c>
      <c r="S77" s="536">
        <f>IFERROR(VLOOKUP(基本情報入力シート!AG92,交付金金額!E:G,2,FALSE),"")</f>
        <v>0</v>
      </c>
      <c r="T77" s="487"/>
      <c r="U77" s="494"/>
      <c r="V77" s="488"/>
      <c r="W77" s="495"/>
      <c r="X77" s="488"/>
      <c r="Y77" s="495"/>
      <c r="Z77" s="377"/>
      <c r="AA77" s="377"/>
    </row>
    <row r="78" spans="1:27" ht="27.75" customHeight="1">
      <c r="A78" s="491">
        <f t="shared" si="1"/>
        <v>60</v>
      </c>
      <c r="B78" s="245" t="str">
        <f>IF(基本情報入力シート!C93="","",基本情報入力シート!C93)</f>
        <v/>
      </c>
      <c r="C78" s="246" t="str">
        <f>IF(基本情報入力シート!D93="","",基本情報入力シート!D93)</f>
        <v/>
      </c>
      <c r="D78" s="246" t="str">
        <f>IF(基本情報入力シート!E93="","",基本情報入力シート!E93)</f>
        <v/>
      </c>
      <c r="E78" s="246" t="str">
        <f>IF(基本情報入力シート!F93="","",基本情報入力シート!F93)</f>
        <v/>
      </c>
      <c r="F78" s="246" t="str">
        <f>IF(基本情報入力シート!G93="","",基本情報入力シート!G93)</f>
        <v/>
      </c>
      <c r="G78" s="246" t="str">
        <f>IF(基本情報入力シート!H93="","",基本情報入力シート!H93)</f>
        <v/>
      </c>
      <c r="H78" s="246" t="str">
        <f>IF(基本情報入力シート!I93="","",基本情報入力シート!I93)</f>
        <v/>
      </c>
      <c r="I78" s="246" t="str">
        <f>IF(基本情報入力シート!J93="","",基本情報入力シート!J93)</f>
        <v/>
      </c>
      <c r="J78" s="246" t="str">
        <f>IF(基本情報入力シート!K93="","",基本情報入力シート!K93)</f>
        <v/>
      </c>
      <c r="K78" s="247" t="str">
        <f>IF(基本情報入力シート!L93="","",基本情報入力シート!L93)</f>
        <v/>
      </c>
      <c r="L78" s="248" t="str">
        <f t="shared" si="2"/>
        <v/>
      </c>
      <c r="M78" s="249" t="str">
        <f>IF(基本情報入力シート!T93="","",基本情報入力シート!T93)</f>
        <v/>
      </c>
      <c r="N78" s="266" t="str">
        <f>IF(基本情報入力シート!X93="","",基本情報入力シート!X93)</f>
        <v/>
      </c>
      <c r="O78" s="266" t="str">
        <f>IF(基本情報入力シート!Y93="","",基本情報入力シート!Y93)</f>
        <v/>
      </c>
      <c r="P78" s="251" t="str">
        <f>IF(基本情報入力シート!Z93="","",基本情報入力シート!Z93)</f>
        <v/>
      </c>
      <c r="Q78" s="252" t="str">
        <f>IF(基本情報入力シート!M93="","",基本情報入力シート!M93)</f>
        <v/>
      </c>
      <c r="R78" s="535" t="str">
        <f>IFERROR(VLOOKUP(基本情報入力シート!AG93,交付金金額!E:G,3,FALSE),"")&amp;""</f>
        <v/>
      </c>
      <c r="S78" s="536">
        <f>IFERROR(VLOOKUP(基本情報入力シート!AG93,交付金金額!E:G,2,FALSE),"")</f>
        <v>0</v>
      </c>
      <c r="T78" s="487"/>
      <c r="U78" s="494"/>
      <c r="V78" s="488"/>
      <c r="W78" s="495"/>
      <c r="X78" s="488"/>
      <c r="Y78" s="495"/>
      <c r="Z78" s="377"/>
      <c r="AA78" s="377"/>
    </row>
    <row r="79" spans="1:27" ht="27.75" customHeight="1">
      <c r="A79" s="491">
        <f t="shared" si="1"/>
        <v>61</v>
      </c>
      <c r="B79" s="245" t="str">
        <f>IF(基本情報入力シート!C94="","",基本情報入力シート!C94)</f>
        <v/>
      </c>
      <c r="C79" s="246" t="str">
        <f>IF(基本情報入力シート!D94="","",基本情報入力シート!D94)</f>
        <v/>
      </c>
      <c r="D79" s="246" t="str">
        <f>IF(基本情報入力シート!E94="","",基本情報入力シート!E94)</f>
        <v/>
      </c>
      <c r="E79" s="246" t="str">
        <f>IF(基本情報入力シート!F94="","",基本情報入力シート!F94)</f>
        <v/>
      </c>
      <c r="F79" s="246" t="str">
        <f>IF(基本情報入力シート!G94="","",基本情報入力シート!G94)</f>
        <v/>
      </c>
      <c r="G79" s="246" t="str">
        <f>IF(基本情報入力シート!H94="","",基本情報入力シート!H94)</f>
        <v/>
      </c>
      <c r="H79" s="246" t="str">
        <f>IF(基本情報入力シート!I94="","",基本情報入力シート!I94)</f>
        <v/>
      </c>
      <c r="I79" s="246" t="str">
        <f>IF(基本情報入力シート!J94="","",基本情報入力シート!J94)</f>
        <v/>
      </c>
      <c r="J79" s="246" t="str">
        <f>IF(基本情報入力シート!K94="","",基本情報入力シート!K94)</f>
        <v/>
      </c>
      <c r="K79" s="247" t="str">
        <f>IF(基本情報入力シート!L94="","",基本情報入力シート!L94)</f>
        <v/>
      </c>
      <c r="L79" s="248" t="str">
        <f t="shared" si="2"/>
        <v/>
      </c>
      <c r="M79" s="249" t="str">
        <f>IF(基本情報入力シート!T94="","",基本情報入力シート!T94)</f>
        <v/>
      </c>
      <c r="N79" s="266" t="str">
        <f>IF(基本情報入力シート!X94="","",基本情報入力シート!X94)</f>
        <v/>
      </c>
      <c r="O79" s="266" t="str">
        <f>IF(基本情報入力シート!Y94="","",基本情報入力シート!Y94)</f>
        <v/>
      </c>
      <c r="P79" s="251" t="str">
        <f>IF(基本情報入力シート!Z94="","",基本情報入力シート!Z94)</f>
        <v/>
      </c>
      <c r="Q79" s="252" t="str">
        <f>IF(基本情報入力シート!M94="","",基本情報入力シート!M94)</f>
        <v/>
      </c>
      <c r="R79" s="535" t="str">
        <f>IFERROR(VLOOKUP(基本情報入力シート!AG94,交付金金額!E:G,3,FALSE),"")&amp;""</f>
        <v/>
      </c>
      <c r="S79" s="536">
        <f>IFERROR(VLOOKUP(基本情報入力シート!AG94,交付金金額!E:G,2,FALSE),"")</f>
        <v>0</v>
      </c>
      <c r="T79" s="487"/>
      <c r="U79" s="494"/>
      <c r="V79" s="488"/>
      <c r="W79" s="495"/>
      <c r="X79" s="488"/>
      <c r="Y79" s="495"/>
      <c r="Z79" s="377"/>
      <c r="AA79" s="377"/>
    </row>
    <row r="80" spans="1:27" ht="27.75" customHeight="1">
      <c r="A80" s="491">
        <f t="shared" si="1"/>
        <v>62</v>
      </c>
      <c r="B80" s="245" t="str">
        <f>IF(基本情報入力シート!C95="","",基本情報入力シート!C95)</f>
        <v/>
      </c>
      <c r="C80" s="246" t="str">
        <f>IF(基本情報入力シート!D95="","",基本情報入力シート!D95)</f>
        <v/>
      </c>
      <c r="D80" s="246" t="str">
        <f>IF(基本情報入力シート!E95="","",基本情報入力シート!E95)</f>
        <v/>
      </c>
      <c r="E80" s="246" t="str">
        <f>IF(基本情報入力シート!F95="","",基本情報入力シート!F95)</f>
        <v/>
      </c>
      <c r="F80" s="246" t="str">
        <f>IF(基本情報入力シート!G95="","",基本情報入力シート!G95)</f>
        <v/>
      </c>
      <c r="G80" s="246" t="str">
        <f>IF(基本情報入力シート!H95="","",基本情報入力シート!H95)</f>
        <v/>
      </c>
      <c r="H80" s="246" t="str">
        <f>IF(基本情報入力シート!I95="","",基本情報入力シート!I95)</f>
        <v/>
      </c>
      <c r="I80" s="246" t="str">
        <f>IF(基本情報入力シート!J95="","",基本情報入力シート!J95)</f>
        <v/>
      </c>
      <c r="J80" s="246" t="str">
        <f>IF(基本情報入力シート!K95="","",基本情報入力シート!K95)</f>
        <v/>
      </c>
      <c r="K80" s="247" t="str">
        <f>IF(基本情報入力シート!L95="","",基本情報入力シート!L95)</f>
        <v/>
      </c>
      <c r="L80" s="248" t="str">
        <f t="shared" si="2"/>
        <v/>
      </c>
      <c r="M80" s="249" t="str">
        <f>IF(基本情報入力シート!T95="","",基本情報入力シート!T95)</f>
        <v/>
      </c>
      <c r="N80" s="266" t="str">
        <f>IF(基本情報入力シート!X95="","",基本情報入力シート!X95)</f>
        <v/>
      </c>
      <c r="O80" s="266" t="str">
        <f>IF(基本情報入力シート!Y95="","",基本情報入力シート!Y95)</f>
        <v/>
      </c>
      <c r="P80" s="251" t="str">
        <f>IF(基本情報入力シート!Z95="","",基本情報入力シート!Z95)</f>
        <v/>
      </c>
      <c r="Q80" s="252" t="str">
        <f>IF(基本情報入力シート!M95="","",基本情報入力シート!M95)</f>
        <v/>
      </c>
      <c r="R80" s="535" t="str">
        <f>IFERROR(VLOOKUP(基本情報入力シート!AG95,交付金金額!E:G,3,FALSE),"")&amp;""</f>
        <v/>
      </c>
      <c r="S80" s="536">
        <f>IFERROR(VLOOKUP(基本情報入力シート!AG95,交付金金額!E:G,2,FALSE),"")</f>
        <v>0</v>
      </c>
      <c r="T80" s="487"/>
      <c r="U80" s="494"/>
      <c r="V80" s="488"/>
      <c r="W80" s="495"/>
      <c r="X80" s="488"/>
      <c r="Y80" s="495"/>
      <c r="Z80" s="377"/>
      <c r="AA80" s="377"/>
    </row>
    <row r="81" spans="1:27" ht="27.75" customHeight="1">
      <c r="A81" s="491">
        <f t="shared" si="1"/>
        <v>63</v>
      </c>
      <c r="B81" s="245" t="str">
        <f>IF(基本情報入力シート!C96="","",基本情報入力シート!C96)</f>
        <v/>
      </c>
      <c r="C81" s="246" t="str">
        <f>IF(基本情報入力シート!D96="","",基本情報入力シート!D96)</f>
        <v/>
      </c>
      <c r="D81" s="246" t="str">
        <f>IF(基本情報入力シート!E96="","",基本情報入力シート!E96)</f>
        <v/>
      </c>
      <c r="E81" s="246" t="str">
        <f>IF(基本情報入力シート!F96="","",基本情報入力シート!F96)</f>
        <v/>
      </c>
      <c r="F81" s="246" t="str">
        <f>IF(基本情報入力シート!G96="","",基本情報入力シート!G96)</f>
        <v/>
      </c>
      <c r="G81" s="246" t="str">
        <f>IF(基本情報入力シート!H96="","",基本情報入力シート!H96)</f>
        <v/>
      </c>
      <c r="H81" s="246" t="str">
        <f>IF(基本情報入力シート!I96="","",基本情報入力シート!I96)</f>
        <v/>
      </c>
      <c r="I81" s="246" t="str">
        <f>IF(基本情報入力シート!J96="","",基本情報入力シート!J96)</f>
        <v/>
      </c>
      <c r="J81" s="246" t="str">
        <f>IF(基本情報入力シート!K96="","",基本情報入力シート!K96)</f>
        <v/>
      </c>
      <c r="K81" s="247" t="str">
        <f>IF(基本情報入力シート!L96="","",基本情報入力シート!L96)</f>
        <v/>
      </c>
      <c r="L81" s="248" t="str">
        <f t="shared" si="2"/>
        <v/>
      </c>
      <c r="M81" s="249" t="str">
        <f>IF(基本情報入力シート!T96="","",基本情報入力シート!T96)</f>
        <v/>
      </c>
      <c r="N81" s="266" t="str">
        <f>IF(基本情報入力シート!X96="","",基本情報入力シート!X96)</f>
        <v/>
      </c>
      <c r="O81" s="266" t="str">
        <f>IF(基本情報入力シート!Y96="","",基本情報入力シート!Y96)</f>
        <v/>
      </c>
      <c r="P81" s="251" t="str">
        <f>IF(基本情報入力シート!Z96="","",基本情報入力シート!Z96)</f>
        <v/>
      </c>
      <c r="Q81" s="252" t="str">
        <f>IF(基本情報入力シート!M96="","",基本情報入力シート!M96)</f>
        <v/>
      </c>
      <c r="R81" s="535" t="str">
        <f>IFERROR(VLOOKUP(基本情報入力シート!AG96,交付金金額!E:G,3,FALSE),"")&amp;""</f>
        <v/>
      </c>
      <c r="S81" s="536">
        <f>IFERROR(VLOOKUP(基本情報入力シート!AG96,交付金金額!E:G,2,FALSE),"")</f>
        <v>0</v>
      </c>
      <c r="T81" s="487"/>
      <c r="U81" s="494"/>
      <c r="V81" s="488"/>
      <c r="W81" s="495"/>
      <c r="X81" s="488"/>
      <c r="Y81" s="495"/>
      <c r="Z81" s="377"/>
      <c r="AA81" s="377"/>
    </row>
    <row r="82" spans="1:27" ht="27.75" customHeight="1">
      <c r="A82" s="491">
        <f t="shared" si="1"/>
        <v>64</v>
      </c>
      <c r="B82" s="245" t="str">
        <f>IF(基本情報入力シート!C97="","",基本情報入力シート!C97)</f>
        <v/>
      </c>
      <c r="C82" s="246" t="str">
        <f>IF(基本情報入力シート!D97="","",基本情報入力シート!D97)</f>
        <v/>
      </c>
      <c r="D82" s="246" t="str">
        <f>IF(基本情報入力シート!E97="","",基本情報入力シート!E97)</f>
        <v/>
      </c>
      <c r="E82" s="246" t="str">
        <f>IF(基本情報入力シート!F97="","",基本情報入力シート!F97)</f>
        <v/>
      </c>
      <c r="F82" s="246" t="str">
        <f>IF(基本情報入力シート!G97="","",基本情報入力シート!G97)</f>
        <v/>
      </c>
      <c r="G82" s="246" t="str">
        <f>IF(基本情報入力シート!H97="","",基本情報入力シート!H97)</f>
        <v/>
      </c>
      <c r="H82" s="246" t="str">
        <f>IF(基本情報入力シート!I97="","",基本情報入力シート!I97)</f>
        <v/>
      </c>
      <c r="I82" s="246" t="str">
        <f>IF(基本情報入力シート!J97="","",基本情報入力シート!J97)</f>
        <v/>
      </c>
      <c r="J82" s="246" t="str">
        <f>IF(基本情報入力シート!K97="","",基本情報入力シート!K97)</f>
        <v/>
      </c>
      <c r="K82" s="247" t="str">
        <f>IF(基本情報入力シート!L97="","",基本情報入力シート!L97)</f>
        <v/>
      </c>
      <c r="L82" s="248" t="str">
        <f t="shared" si="2"/>
        <v/>
      </c>
      <c r="M82" s="249" t="str">
        <f>IF(基本情報入力シート!T97="","",基本情報入力シート!T97)</f>
        <v/>
      </c>
      <c r="N82" s="266" t="str">
        <f>IF(基本情報入力シート!X97="","",基本情報入力シート!X97)</f>
        <v/>
      </c>
      <c r="O82" s="266" t="str">
        <f>IF(基本情報入力シート!Y97="","",基本情報入力シート!Y97)</f>
        <v/>
      </c>
      <c r="P82" s="251" t="str">
        <f>IF(基本情報入力シート!Z97="","",基本情報入力シート!Z97)</f>
        <v/>
      </c>
      <c r="Q82" s="252" t="str">
        <f>IF(基本情報入力シート!M97="","",基本情報入力シート!M97)</f>
        <v/>
      </c>
      <c r="R82" s="535" t="str">
        <f>IFERROR(VLOOKUP(基本情報入力シート!AG97,交付金金額!E:G,3,FALSE),"")&amp;""</f>
        <v/>
      </c>
      <c r="S82" s="536">
        <f>IFERROR(VLOOKUP(基本情報入力シート!AG97,交付金金額!E:G,2,FALSE),"")</f>
        <v>0</v>
      </c>
      <c r="T82" s="487"/>
      <c r="U82" s="494"/>
      <c r="V82" s="488"/>
      <c r="W82" s="495"/>
      <c r="X82" s="488"/>
      <c r="Y82" s="495"/>
      <c r="Z82" s="377"/>
      <c r="AA82" s="377"/>
    </row>
    <row r="83" spans="1:27" ht="27.75" customHeight="1">
      <c r="A83" s="491">
        <f t="shared" si="1"/>
        <v>65</v>
      </c>
      <c r="B83" s="245" t="str">
        <f>IF(基本情報入力シート!C98="","",基本情報入力シート!C98)</f>
        <v/>
      </c>
      <c r="C83" s="246" t="str">
        <f>IF(基本情報入力シート!D98="","",基本情報入力シート!D98)</f>
        <v/>
      </c>
      <c r="D83" s="246" t="str">
        <f>IF(基本情報入力シート!E98="","",基本情報入力シート!E98)</f>
        <v/>
      </c>
      <c r="E83" s="246" t="str">
        <f>IF(基本情報入力シート!F98="","",基本情報入力シート!F98)</f>
        <v/>
      </c>
      <c r="F83" s="246" t="str">
        <f>IF(基本情報入力シート!G98="","",基本情報入力シート!G98)</f>
        <v/>
      </c>
      <c r="G83" s="246" t="str">
        <f>IF(基本情報入力シート!H98="","",基本情報入力シート!H98)</f>
        <v/>
      </c>
      <c r="H83" s="246" t="str">
        <f>IF(基本情報入力シート!I98="","",基本情報入力シート!I98)</f>
        <v/>
      </c>
      <c r="I83" s="246" t="str">
        <f>IF(基本情報入力シート!J98="","",基本情報入力シート!J98)</f>
        <v/>
      </c>
      <c r="J83" s="246" t="str">
        <f>IF(基本情報入力シート!K98="","",基本情報入力シート!K98)</f>
        <v/>
      </c>
      <c r="K83" s="247" t="str">
        <f>IF(基本情報入力シート!L98="","",基本情報入力シート!L98)</f>
        <v/>
      </c>
      <c r="L83" s="248" t="str">
        <f t="shared" si="2"/>
        <v/>
      </c>
      <c r="M83" s="249" t="str">
        <f>IF(基本情報入力シート!T98="","",基本情報入力シート!T98)</f>
        <v/>
      </c>
      <c r="N83" s="266" t="str">
        <f>IF(基本情報入力シート!X98="","",基本情報入力シート!X98)</f>
        <v/>
      </c>
      <c r="O83" s="266" t="str">
        <f>IF(基本情報入力シート!Y98="","",基本情報入力シート!Y98)</f>
        <v/>
      </c>
      <c r="P83" s="251" t="str">
        <f>IF(基本情報入力シート!Z98="","",基本情報入力シート!Z98)</f>
        <v/>
      </c>
      <c r="Q83" s="252" t="str">
        <f>IF(基本情報入力シート!M98="","",基本情報入力シート!M98)</f>
        <v/>
      </c>
      <c r="R83" s="535" t="str">
        <f>IFERROR(VLOOKUP(基本情報入力シート!AG98,交付金金額!E:G,3,FALSE),"")&amp;""</f>
        <v/>
      </c>
      <c r="S83" s="536">
        <f>IFERROR(VLOOKUP(基本情報入力シート!AG98,交付金金額!E:G,2,FALSE),"")</f>
        <v>0</v>
      </c>
      <c r="T83" s="487"/>
      <c r="U83" s="494"/>
      <c r="V83" s="488"/>
      <c r="W83" s="495"/>
      <c r="X83" s="488"/>
      <c r="Y83" s="495"/>
      <c r="Z83" s="377"/>
      <c r="AA83" s="377"/>
    </row>
    <row r="84" spans="1:27" ht="27.75" customHeight="1">
      <c r="A84" s="491">
        <f t="shared" si="1"/>
        <v>66</v>
      </c>
      <c r="B84" s="245" t="str">
        <f>IF(基本情報入力シート!C99="","",基本情報入力シート!C99)</f>
        <v/>
      </c>
      <c r="C84" s="246" t="str">
        <f>IF(基本情報入力シート!D99="","",基本情報入力シート!D99)</f>
        <v/>
      </c>
      <c r="D84" s="246" t="str">
        <f>IF(基本情報入力シート!E99="","",基本情報入力シート!E99)</f>
        <v/>
      </c>
      <c r="E84" s="246" t="str">
        <f>IF(基本情報入力シート!F99="","",基本情報入力シート!F99)</f>
        <v/>
      </c>
      <c r="F84" s="246" t="str">
        <f>IF(基本情報入力シート!G99="","",基本情報入力シート!G99)</f>
        <v/>
      </c>
      <c r="G84" s="246" t="str">
        <f>IF(基本情報入力シート!H99="","",基本情報入力シート!H99)</f>
        <v/>
      </c>
      <c r="H84" s="246" t="str">
        <f>IF(基本情報入力シート!I99="","",基本情報入力シート!I99)</f>
        <v/>
      </c>
      <c r="I84" s="246" t="str">
        <f>IF(基本情報入力シート!J99="","",基本情報入力シート!J99)</f>
        <v/>
      </c>
      <c r="J84" s="246" t="str">
        <f>IF(基本情報入力シート!K99="","",基本情報入力シート!K99)</f>
        <v/>
      </c>
      <c r="K84" s="247" t="str">
        <f>IF(基本情報入力シート!L99="","",基本情報入力シート!L99)</f>
        <v/>
      </c>
      <c r="L84" s="248" t="str">
        <f t="shared" si="2"/>
        <v/>
      </c>
      <c r="M84" s="249" t="str">
        <f>IF(基本情報入力シート!T99="","",基本情報入力シート!T99)</f>
        <v/>
      </c>
      <c r="N84" s="266" t="str">
        <f>IF(基本情報入力シート!X99="","",基本情報入力シート!X99)</f>
        <v/>
      </c>
      <c r="O84" s="266" t="str">
        <f>IF(基本情報入力シート!Y99="","",基本情報入力シート!Y99)</f>
        <v/>
      </c>
      <c r="P84" s="251" t="str">
        <f>IF(基本情報入力シート!Z99="","",基本情報入力シート!Z99)</f>
        <v/>
      </c>
      <c r="Q84" s="252" t="str">
        <f>IF(基本情報入力シート!M99="","",基本情報入力シート!M99)</f>
        <v/>
      </c>
      <c r="R84" s="535" t="str">
        <f>IFERROR(VLOOKUP(基本情報入力シート!AG99,交付金金額!E:G,3,FALSE),"")&amp;""</f>
        <v/>
      </c>
      <c r="S84" s="536">
        <f>IFERROR(VLOOKUP(基本情報入力シート!AG99,交付金金額!E:G,2,FALSE),"")</f>
        <v>0</v>
      </c>
      <c r="T84" s="487"/>
      <c r="U84" s="494"/>
      <c r="V84" s="488"/>
      <c r="W84" s="495"/>
      <c r="X84" s="488"/>
      <c r="Y84" s="495"/>
      <c r="Z84" s="377"/>
      <c r="AA84" s="377"/>
    </row>
    <row r="85" spans="1:27" ht="27.75" customHeight="1">
      <c r="A85" s="491">
        <f t="shared" ref="A85:A118" si="3">A84+1</f>
        <v>67</v>
      </c>
      <c r="B85" s="245" t="str">
        <f>IF(基本情報入力シート!C100="","",基本情報入力シート!C100)</f>
        <v/>
      </c>
      <c r="C85" s="246" t="str">
        <f>IF(基本情報入力シート!D100="","",基本情報入力シート!D100)</f>
        <v/>
      </c>
      <c r="D85" s="246" t="str">
        <f>IF(基本情報入力シート!E100="","",基本情報入力シート!E100)</f>
        <v/>
      </c>
      <c r="E85" s="246" t="str">
        <f>IF(基本情報入力シート!F100="","",基本情報入力シート!F100)</f>
        <v/>
      </c>
      <c r="F85" s="246" t="str">
        <f>IF(基本情報入力シート!G100="","",基本情報入力シート!G100)</f>
        <v/>
      </c>
      <c r="G85" s="246" t="str">
        <f>IF(基本情報入力シート!H100="","",基本情報入力シート!H100)</f>
        <v/>
      </c>
      <c r="H85" s="246" t="str">
        <f>IF(基本情報入力シート!I100="","",基本情報入力シート!I100)</f>
        <v/>
      </c>
      <c r="I85" s="246" t="str">
        <f>IF(基本情報入力シート!J100="","",基本情報入力シート!J100)</f>
        <v/>
      </c>
      <c r="J85" s="246" t="str">
        <f>IF(基本情報入力シート!K100="","",基本情報入力シート!K100)</f>
        <v/>
      </c>
      <c r="K85" s="247" t="str">
        <f>IF(基本情報入力シート!L100="","",基本情報入力シート!L100)</f>
        <v/>
      </c>
      <c r="L85" s="248" t="str">
        <f t="shared" si="2"/>
        <v/>
      </c>
      <c r="M85" s="249" t="str">
        <f>IF(基本情報入力シート!T100="","",基本情報入力シート!T100)</f>
        <v/>
      </c>
      <c r="N85" s="266" t="str">
        <f>IF(基本情報入力シート!X100="","",基本情報入力シート!X100)</f>
        <v/>
      </c>
      <c r="O85" s="266" t="str">
        <f>IF(基本情報入力シート!Y100="","",基本情報入力シート!Y100)</f>
        <v/>
      </c>
      <c r="P85" s="251" t="str">
        <f>IF(基本情報入力シート!Z100="","",基本情報入力シート!Z100)</f>
        <v/>
      </c>
      <c r="Q85" s="252" t="str">
        <f>IF(基本情報入力シート!M100="","",基本情報入力シート!M100)</f>
        <v/>
      </c>
      <c r="R85" s="535" t="str">
        <f>IFERROR(VLOOKUP(基本情報入力シート!AG100,交付金金額!E:G,3,FALSE),"")&amp;""</f>
        <v/>
      </c>
      <c r="S85" s="536">
        <f>IFERROR(VLOOKUP(基本情報入力シート!AG100,交付金金額!E:G,2,FALSE),"")</f>
        <v>0</v>
      </c>
      <c r="T85" s="487"/>
      <c r="U85" s="494"/>
      <c r="V85" s="488"/>
      <c r="W85" s="495"/>
      <c r="X85" s="488"/>
      <c r="Y85" s="495"/>
      <c r="Z85" s="377"/>
      <c r="AA85" s="377"/>
    </row>
    <row r="86" spans="1:27" ht="27.75" customHeight="1">
      <c r="A86" s="491">
        <f t="shared" si="3"/>
        <v>68</v>
      </c>
      <c r="B86" s="245" t="str">
        <f>IF(基本情報入力シート!C101="","",基本情報入力シート!C101)</f>
        <v/>
      </c>
      <c r="C86" s="246" t="str">
        <f>IF(基本情報入力シート!D101="","",基本情報入力シート!D101)</f>
        <v/>
      </c>
      <c r="D86" s="246" t="str">
        <f>IF(基本情報入力シート!E101="","",基本情報入力シート!E101)</f>
        <v/>
      </c>
      <c r="E86" s="246" t="str">
        <f>IF(基本情報入力シート!F101="","",基本情報入力シート!F101)</f>
        <v/>
      </c>
      <c r="F86" s="246" t="str">
        <f>IF(基本情報入力シート!G101="","",基本情報入力シート!G101)</f>
        <v/>
      </c>
      <c r="G86" s="246" t="str">
        <f>IF(基本情報入力シート!H101="","",基本情報入力シート!H101)</f>
        <v/>
      </c>
      <c r="H86" s="246" t="str">
        <f>IF(基本情報入力シート!I101="","",基本情報入力シート!I101)</f>
        <v/>
      </c>
      <c r="I86" s="246" t="str">
        <f>IF(基本情報入力シート!J101="","",基本情報入力シート!J101)</f>
        <v/>
      </c>
      <c r="J86" s="246" t="str">
        <f>IF(基本情報入力シート!K101="","",基本情報入力シート!K101)</f>
        <v/>
      </c>
      <c r="K86" s="247" t="str">
        <f>IF(基本情報入力シート!L101="","",基本情報入力シート!L101)</f>
        <v/>
      </c>
      <c r="L86" s="248" t="str">
        <f t="shared" si="2"/>
        <v/>
      </c>
      <c r="M86" s="249" t="str">
        <f>IF(基本情報入力シート!T101="","",基本情報入力シート!T101)</f>
        <v/>
      </c>
      <c r="N86" s="266" t="str">
        <f>IF(基本情報入力シート!X101="","",基本情報入力シート!X101)</f>
        <v/>
      </c>
      <c r="O86" s="266" t="str">
        <f>IF(基本情報入力シート!Y101="","",基本情報入力シート!Y101)</f>
        <v/>
      </c>
      <c r="P86" s="251" t="str">
        <f>IF(基本情報入力シート!Z101="","",基本情報入力シート!Z101)</f>
        <v/>
      </c>
      <c r="Q86" s="252" t="str">
        <f>IF(基本情報入力シート!M101="","",基本情報入力シート!M101)</f>
        <v/>
      </c>
      <c r="R86" s="535" t="str">
        <f>IFERROR(VLOOKUP(基本情報入力シート!AG101,交付金金額!E:G,3,FALSE),"")&amp;""</f>
        <v/>
      </c>
      <c r="S86" s="536">
        <f>IFERROR(VLOOKUP(基本情報入力シート!AG101,交付金金額!E:G,2,FALSE),"")</f>
        <v>0</v>
      </c>
      <c r="T86" s="487"/>
      <c r="U86" s="494"/>
      <c r="V86" s="488"/>
      <c r="W86" s="495"/>
      <c r="X86" s="488"/>
      <c r="Y86" s="495"/>
      <c r="Z86" s="377"/>
      <c r="AA86" s="377"/>
    </row>
    <row r="87" spans="1:27" ht="27.75" customHeight="1">
      <c r="A87" s="491">
        <f t="shared" si="3"/>
        <v>69</v>
      </c>
      <c r="B87" s="245" t="str">
        <f>IF(基本情報入力シート!C102="","",基本情報入力シート!C102)</f>
        <v/>
      </c>
      <c r="C87" s="246" t="str">
        <f>IF(基本情報入力シート!D102="","",基本情報入力シート!D102)</f>
        <v/>
      </c>
      <c r="D87" s="246" t="str">
        <f>IF(基本情報入力シート!E102="","",基本情報入力シート!E102)</f>
        <v/>
      </c>
      <c r="E87" s="246" t="str">
        <f>IF(基本情報入力シート!F102="","",基本情報入力シート!F102)</f>
        <v/>
      </c>
      <c r="F87" s="246" t="str">
        <f>IF(基本情報入力シート!G102="","",基本情報入力シート!G102)</f>
        <v/>
      </c>
      <c r="G87" s="246" t="str">
        <f>IF(基本情報入力シート!H102="","",基本情報入力シート!H102)</f>
        <v/>
      </c>
      <c r="H87" s="246" t="str">
        <f>IF(基本情報入力シート!I102="","",基本情報入力シート!I102)</f>
        <v/>
      </c>
      <c r="I87" s="246" t="str">
        <f>IF(基本情報入力シート!J102="","",基本情報入力シート!J102)</f>
        <v/>
      </c>
      <c r="J87" s="246" t="str">
        <f>IF(基本情報入力シート!K102="","",基本情報入力シート!K102)</f>
        <v/>
      </c>
      <c r="K87" s="247" t="str">
        <f>IF(基本情報入力シート!L102="","",基本情報入力シート!L102)</f>
        <v/>
      </c>
      <c r="L87" s="248" t="str">
        <f t="shared" si="2"/>
        <v/>
      </c>
      <c r="M87" s="249" t="str">
        <f>IF(基本情報入力シート!T102="","",基本情報入力シート!T102)</f>
        <v/>
      </c>
      <c r="N87" s="266" t="str">
        <f>IF(基本情報入力シート!X102="","",基本情報入力シート!X102)</f>
        <v/>
      </c>
      <c r="O87" s="266" t="str">
        <f>IF(基本情報入力シート!Y102="","",基本情報入力シート!Y102)</f>
        <v/>
      </c>
      <c r="P87" s="251" t="str">
        <f>IF(基本情報入力シート!Z102="","",基本情報入力シート!Z102)</f>
        <v/>
      </c>
      <c r="Q87" s="252" t="str">
        <f>IF(基本情報入力シート!M102="","",基本情報入力シート!M102)</f>
        <v/>
      </c>
      <c r="R87" s="535" t="str">
        <f>IFERROR(VLOOKUP(基本情報入力シート!AG102,交付金金額!E:G,3,FALSE),"")&amp;""</f>
        <v/>
      </c>
      <c r="S87" s="536">
        <f>IFERROR(VLOOKUP(基本情報入力シート!AG102,交付金金額!E:G,2,FALSE),"")</f>
        <v>0</v>
      </c>
      <c r="T87" s="487"/>
      <c r="U87" s="494"/>
      <c r="V87" s="488"/>
      <c r="W87" s="495"/>
      <c r="X87" s="488"/>
      <c r="Y87" s="495"/>
      <c r="Z87" s="377"/>
      <c r="AA87" s="377"/>
    </row>
    <row r="88" spans="1:27" ht="27.75" customHeight="1">
      <c r="A88" s="491">
        <f t="shared" si="3"/>
        <v>70</v>
      </c>
      <c r="B88" s="245" t="str">
        <f>IF(基本情報入力シート!C103="","",基本情報入力シート!C103)</f>
        <v/>
      </c>
      <c r="C88" s="246" t="str">
        <f>IF(基本情報入力シート!D103="","",基本情報入力シート!D103)</f>
        <v/>
      </c>
      <c r="D88" s="246" t="str">
        <f>IF(基本情報入力シート!E103="","",基本情報入力シート!E103)</f>
        <v/>
      </c>
      <c r="E88" s="246" t="str">
        <f>IF(基本情報入力シート!F103="","",基本情報入力シート!F103)</f>
        <v/>
      </c>
      <c r="F88" s="246" t="str">
        <f>IF(基本情報入力シート!G103="","",基本情報入力シート!G103)</f>
        <v/>
      </c>
      <c r="G88" s="246" t="str">
        <f>IF(基本情報入力シート!H103="","",基本情報入力シート!H103)</f>
        <v/>
      </c>
      <c r="H88" s="246" t="str">
        <f>IF(基本情報入力シート!I103="","",基本情報入力シート!I103)</f>
        <v/>
      </c>
      <c r="I88" s="246" t="str">
        <f>IF(基本情報入力シート!J103="","",基本情報入力シート!J103)</f>
        <v/>
      </c>
      <c r="J88" s="246" t="str">
        <f>IF(基本情報入力シート!K103="","",基本情報入力シート!K103)</f>
        <v/>
      </c>
      <c r="K88" s="247" t="str">
        <f>IF(基本情報入力シート!L103="","",基本情報入力シート!L103)</f>
        <v/>
      </c>
      <c r="L88" s="248" t="str">
        <f t="shared" si="2"/>
        <v/>
      </c>
      <c r="M88" s="249" t="str">
        <f>IF(基本情報入力シート!T103="","",基本情報入力シート!T103)</f>
        <v/>
      </c>
      <c r="N88" s="266" t="str">
        <f>IF(基本情報入力シート!X103="","",基本情報入力シート!X103)</f>
        <v/>
      </c>
      <c r="O88" s="266" t="str">
        <f>IF(基本情報入力シート!Y103="","",基本情報入力シート!Y103)</f>
        <v/>
      </c>
      <c r="P88" s="251" t="str">
        <f>IF(基本情報入力シート!Z103="","",基本情報入力シート!Z103)</f>
        <v/>
      </c>
      <c r="Q88" s="252" t="str">
        <f>IF(基本情報入力シート!M103="","",基本情報入力シート!M103)</f>
        <v/>
      </c>
      <c r="R88" s="535" t="str">
        <f>IFERROR(VLOOKUP(基本情報入力シート!AG103,交付金金額!E:G,3,FALSE),"")&amp;""</f>
        <v/>
      </c>
      <c r="S88" s="536">
        <f>IFERROR(VLOOKUP(基本情報入力シート!AG103,交付金金額!E:G,2,FALSE),"")</f>
        <v>0</v>
      </c>
      <c r="T88" s="487"/>
      <c r="U88" s="494"/>
      <c r="V88" s="488"/>
      <c r="W88" s="495"/>
      <c r="X88" s="488"/>
      <c r="Y88" s="495"/>
      <c r="Z88" s="377"/>
      <c r="AA88" s="377"/>
    </row>
    <row r="89" spans="1:27" ht="27.75" customHeight="1">
      <c r="A89" s="491">
        <f t="shared" si="3"/>
        <v>71</v>
      </c>
      <c r="B89" s="245" t="str">
        <f>IF(基本情報入力シート!C104="","",基本情報入力シート!C104)</f>
        <v/>
      </c>
      <c r="C89" s="246" t="str">
        <f>IF(基本情報入力シート!D104="","",基本情報入力シート!D104)</f>
        <v/>
      </c>
      <c r="D89" s="246" t="str">
        <f>IF(基本情報入力シート!E104="","",基本情報入力シート!E104)</f>
        <v/>
      </c>
      <c r="E89" s="246" t="str">
        <f>IF(基本情報入力シート!F104="","",基本情報入力シート!F104)</f>
        <v/>
      </c>
      <c r="F89" s="246" t="str">
        <f>IF(基本情報入力シート!G104="","",基本情報入力シート!G104)</f>
        <v/>
      </c>
      <c r="G89" s="246" t="str">
        <f>IF(基本情報入力シート!H104="","",基本情報入力シート!H104)</f>
        <v/>
      </c>
      <c r="H89" s="246" t="str">
        <f>IF(基本情報入力シート!I104="","",基本情報入力シート!I104)</f>
        <v/>
      </c>
      <c r="I89" s="246" t="str">
        <f>IF(基本情報入力シート!J104="","",基本情報入力シート!J104)</f>
        <v/>
      </c>
      <c r="J89" s="246" t="str">
        <f>IF(基本情報入力シート!K104="","",基本情報入力シート!K104)</f>
        <v/>
      </c>
      <c r="K89" s="247" t="str">
        <f>IF(基本情報入力シート!L104="","",基本情報入力シート!L104)</f>
        <v/>
      </c>
      <c r="L89" s="248" t="str">
        <f t="shared" ref="L89:L118" si="4">B89&amp;C89</f>
        <v/>
      </c>
      <c r="M89" s="249" t="str">
        <f>IF(基本情報入力シート!T104="","",基本情報入力シート!T104)</f>
        <v/>
      </c>
      <c r="N89" s="266" t="str">
        <f>IF(基本情報入力シート!X104="","",基本情報入力シート!X104)</f>
        <v/>
      </c>
      <c r="O89" s="266" t="str">
        <f>IF(基本情報入力シート!Y104="","",基本情報入力シート!Y104)</f>
        <v/>
      </c>
      <c r="P89" s="251" t="str">
        <f>IF(基本情報入力シート!Z104="","",基本情報入力シート!Z104)</f>
        <v/>
      </c>
      <c r="Q89" s="252" t="str">
        <f>IF(基本情報入力シート!M104="","",基本情報入力シート!M104)</f>
        <v/>
      </c>
      <c r="R89" s="535" t="str">
        <f>IFERROR(VLOOKUP(基本情報入力シート!AG104,交付金金額!E:G,3,FALSE),"")&amp;""</f>
        <v/>
      </c>
      <c r="S89" s="536">
        <f>IFERROR(VLOOKUP(基本情報入力シート!AG104,交付金金額!E:G,2,FALSE),"")</f>
        <v>0</v>
      </c>
      <c r="T89" s="487"/>
      <c r="U89" s="494"/>
      <c r="V89" s="488"/>
      <c r="W89" s="495"/>
      <c r="X89" s="488"/>
      <c r="Y89" s="495"/>
      <c r="Z89" s="377"/>
      <c r="AA89" s="377"/>
    </row>
    <row r="90" spans="1:27" ht="27.75" customHeight="1">
      <c r="A90" s="491">
        <f t="shared" si="3"/>
        <v>72</v>
      </c>
      <c r="B90" s="245" t="str">
        <f>IF(基本情報入力シート!C105="","",基本情報入力シート!C105)</f>
        <v/>
      </c>
      <c r="C90" s="246" t="str">
        <f>IF(基本情報入力シート!D105="","",基本情報入力シート!D105)</f>
        <v/>
      </c>
      <c r="D90" s="246" t="str">
        <f>IF(基本情報入力シート!E105="","",基本情報入力シート!E105)</f>
        <v/>
      </c>
      <c r="E90" s="246" t="str">
        <f>IF(基本情報入力シート!F105="","",基本情報入力シート!F105)</f>
        <v/>
      </c>
      <c r="F90" s="246" t="str">
        <f>IF(基本情報入力シート!G105="","",基本情報入力シート!G105)</f>
        <v/>
      </c>
      <c r="G90" s="246" t="str">
        <f>IF(基本情報入力シート!H105="","",基本情報入力シート!H105)</f>
        <v/>
      </c>
      <c r="H90" s="246" t="str">
        <f>IF(基本情報入力シート!I105="","",基本情報入力シート!I105)</f>
        <v/>
      </c>
      <c r="I90" s="246" t="str">
        <f>IF(基本情報入力シート!J105="","",基本情報入力シート!J105)</f>
        <v/>
      </c>
      <c r="J90" s="246" t="str">
        <f>IF(基本情報入力シート!K105="","",基本情報入力シート!K105)</f>
        <v/>
      </c>
      <c r="K90" s="247" t="str">
        <f>IF(基本情報入力シート!L105="","",基本情報入力シート!L105)</f>
        <v/>
      </c>
      <c r="L90" s="248" t="str">
        <f t="shared" si="4"/>
        <v/>
      </c>
      <c r="M90" s="249" t="str">
        <f>IF(基本情報入力シート!T105="","",基本情報入力シート!T105)</f>
        <v/>
      </c>
      <c r="N90" s="266" t="str">
        <f>IF(基本情報入力シート!X105="","",基本情報入力シート!X105)</f>
        <v/>
      </c>
      <c r="O90" s="266" t="str">
        <f>IF(基本情報入力シート!Y105="","",基本情報入力シート!Y105)</f>
        <v/>
      </c>
      <c r="P90" s="251" t="str">
        <f>IF(基本情報入力シート!Z105="","",基本情報入力シート!Z105)</f>
        <v/>
      </c>
      <c r="Q90" s="252" t="str">
        <f>IF(基本情報入力シート!M105="","",基本情報入力シート!M105)</f>
        <v/>
      </c>
      <c r="R90" s="535" t="str">
        <f>IFERROR(VLOOKUP(基本情報入力シート!AG105,交付金金額!E:G,3,FALSE),"")&amp;""</f>
        <v/>
      </c>
      <c r="S90" s="536">
        <f>IFERROR(VLOOKUP(基本情報入力シート!AG105,交付金金額!E:G,2,FALSE),"")</f>
        <v>0</v>
      </c>
      <c r="T90" s="487"/>
      <c r="U90" s="494"/>
      <c r="V90" s="488"/>
      <c r="W90" s="495"/>
      <c r="X90" s="488"/>
      <c r="Y90" s="495"/>
      <c r="Z90" s="377"/>
      <c r="AA90" s="377"/>
    </row>
    <row r="91" spans="1:27" ht="27.75" customHeight="1">
      <c r="A91" s="491">
        <f t="shared" si="3"/>
        <v>73</v>
      </c>
      <c r="B91" s="245" t="str">
        <f>IF(基本情報入力シート!C106="","",基本情報入力シート!C106)</f>
        <v/>
      </c>
      <c r="C91" s="246" t="str">
        <f>IF(基本情報入力シート!D106="","",基本情報入力シート!D106)</f>
        <v/>
      </c>
      <c r="D91" s="246" t="str">
        <f>IF(基本情報入力シート!E106="","",基本情報入力シート!E106)</f>
        <v/>
      </c>
      <c r="E91" s="246" t="str">
        <f>IF(基本情報入力シート!F106="","",基本情報入力シート!F106)</f>
        <v/>
      </c>
      <c r="F91" s="246" t="str">
        <f>IF(基本情報入力シート!G106="","",基本情報入力シート!G106)</f>
        <v/>
      </c>
      <c r="G91" s="246" t="str">
        <f>IF(基本情報入力シート!H106="","",基本情報入力シート!H106)</f>
        <v/>
      </c>
      <c r="H91" s="246" t="str">
        <f>IF(基本情報入力シート!I106="","",基本情報入力シート!I106)</f>
        <v/>
      </c>
      <c r="I91" s="246" t="str">
        <f>IF(基本情報入力シート!J106="","",基本情報入力シート!J106)</f>
        <v/>
      </c>
      <c r="J91" s="246" t="str">
        <f>IF(基本情報入力シート!K106="","",基本情報入力シート!K106)</f>
        <v/>
      </c>
      <c r="K91" s="247" t="str">
        <f>IF(基本情報入力シート!L106="","",基本情報入力シート!L106)</f>
        <v/>
      </c>
      <c r="L91" s="248" t="str">
        <f t="shared" si="4"/>
        <v/>
      </c>
      <c r="M91" s="249" t="str">
        <f>IF(基本情報入力シート!T106="","",基本情報入力シート!T106)</f>
        <v/>
      </c>
      <c r="N91" s="266" t="str">
        <f>IF(基本情報入力シート!X106="","",基本情報入力シート!X106)</f>
        <v/>
      </c>
      <c r="O91" s="266" t="str">
        <f>IF(基本情報入力シート!Y106="","",基本情報入力シート!Y106)</f>
        <v/>
      </c>
      <c r="P91" s="251" t="str">
        <f>IF(基本情報入力シート!Z106="","",基本情報入力シート!Z106)</f>
        <v/>
      </c>
      <c r="Q91" s="252" t="str">
        <f>IF(基本情報入力シート!M106="","",基本情報入力シート!M106)</f>
        <v/>
      </c>
      <c r="R91" s="535" t="str">
        <f>IFERROR(VLOOKUP(基本情報入力シート!AG106,交付金金額!E:G,3,FALSE),"")&amp;""</f>
        <v/>
      </c>
      <c r="S91" s="536">
        <f>IFERROR(VLOOKUP(基本情報入力シート!AG106,交付金金額!E:G,2,FALSE),"")</f>
        <v>0</v>
      </c>
      <c r="T91" s="487"/>
      <c r="U91" s="494"/>
      <c r="V91" s="488"/>
      <c r="W91" s="495"/>
      <c r="X91" s="488"/>
      <c r="Y91" s="495"/>
      <c r="Z91" s="377"/>
      <c r="AA91" s="377"/>
    </row>
    <row r="92" spans="1:27" ht="27.75" customHeight="1">
      <c r="A92" s="491">
        <f t="shared" si="3"/>
        <v>74</v>
      </c>
      <c r="B92" s="245" t="str">
        <f>IF(基本情報入力シート!C107="","",基本情報入力シート!C107)</f>
        <v/>
      </c>
      <c r="C92" s="246" t="str">
        <f>IF(基本情報入力シート!D107="","",基本情報入力シート!D107)</f>
        <v/>
      </c>
      <c r="D92" s="246" t="str">
        <f>IF(基本情報入力シート!E107="","",基本情報入力シート!E107)</f>
        <v/>
      </c>
      <c r="E92" s="246" t="str">
        <f>IF(基本情報入力シート!F107="","",基本情報入力シート!F107)</f>
        <v/>
      </c>
      <c r="F92" s="246" t="str">
        <f>IF(基本情報入力シート!G107="","",基本情報入力シート!G107)</f>
        <v/>
      </c>
      <c r="G92" s="246" t="str">
        <f>IF(基本情報入力シート!H107="","",基本情報入力シート!H107)</f>
        <v/>
      </c>
      <c r="H92" s="246" t="str">
        <f>IF(基本情報入力シート!I107="","",基本情報入力シート!I107)</f>
        <v/>
      </c>
      <c r="I92" s="246" t="str">
        <f>IF(基本情報入力シート!J107="","",基本情報入力シート!J107)</f>
        <v/>
      </c>
      <c r="J92" s="246" t="str">
        <f>IF(基本情報入力シート!K107="","",基本情報入力シート!K107)</f>
        <v/>
      </c>
      <c r="K92" s="247" t="str">
        <f>IF(基本情報入力シート!L107="","",基本情報入力シート!L107)</f>
        <v/>
      </c>
      <c r="L92" s="248" t="str">
        <f t="shared" si="4"/>
        <v/>
      </c>
      <c r="M92" s="249" t="str">
        <f>IF(基本情報入力シート!T107="","",基本情報入力シート!T107)</f>
        <v/>
      </c>
      <c r="N92" s="266" t="str">
        <f>IF(基本情報入力シート!X107="","",基本情報入力シート!X107)</f>
        <v/>
      </c>
      <c r="O92" s="266" t="str">
        <f>IF(基本情報入力シート!Y107="","",基本情報入力シート!Y107)</f>
        <v/>
      </c>
      <c r="P92" s="251" t="str">
        <f>IF(基本情報入力シート!Z107="","",基本情報入力シート!Z107)</f>
        <v/>
      </c>
      <c r="Q92" s="252" t="str">
        <f>IF(基本情報入力シート!M107="","",基本情報入力シート!M107)</f>
        <v/>
      </c>
      <c r="R92" s="535" t="str">
        <f>IFERROR(VLOOKUP(基本情報入力シート!AG107,交付金金額!E:G,3,FALSE),"")&amp;""</f>
        <v/>
      </c>
      <c r="S92" s="536">
        <f>IFERROR(VLOOKUP(基本情報入力シート!AG107,交付金金額!E:G,2,FALSE),"")</f>
        <v>0</v>
      </c>
      <c r="T92" s="487"/>
      <c r="U92" s="494"/>
      <c r="V92" s="488"/>
      <c r="W92" s="495"/>
      <c r="X92" s="488"/>
      <c r="Y92" s="495"/>
      <c r="Z92" s="377"/>
      <c r="AA92" s="377"/>
    </row>
    <row r="93" spans="1:27" ht="27.75" customHeight="1">
      <c r="A93" s="491">
        <f t="shared" si="3"/>
        <v>75</v>
      </c>
      <c r="B93" s="245" t="str">
        <f>IF(基本情報入力シート!C108="","",基本情報入力シート!C108)</f>
        <v/>
      </c>
      <c r="C93" s="246" t="str">
        <f>IF(基本情報入力シート!D108="","",基本情報入力シート!D108)</f>
        <v/>
      </c>
      <c r="D93" s="246" t="str">
        <f>IF(基本情報入力シート!E108="","",基本情報入力シート!E108)</f>
        <v/>
      </c>
      <c r="E93" s="246" t="str">
        <f>IF(基本情報入力シート!F108="","",基本情報入力シート!F108)</f>
        <v/>
      </c>
      <c r="F93" s="246" t="str">
        <f>IF(基本情報入力シート!G108="","",基本情報入力シート!G108)</f>
        <v/>
      </c>
      <c r="G93" s="246" t="str">
        <f>IF(基本情報入力シート!H108="","",基本情報入力シート!H108)</f>
        <v/>
      </c>
      <c r="H93" s="246" t="str">
        <f>IF(基本情報入力シート!I108="","",基本情報入力シート!I108)</f>
        <v/>
      </c>
      <c r="I93" s="246" t="str">
        <f>IF(基本情報入力シート!J108="","",基本情報入力シート!J108)</f>
        <v/>
      </c>
      <c r="J93" s="246" t="str">
        <f>IF(基本情報入力シート!K108="","",基本情報入力シート!K108)</f>
        <v/>
      </c>
      <c r="K93" s="247" t="str">
        <f>IF(基本情報入力シート!L108="","",基本情報入力シート!L108)</f>
        <v/>
      </c>
      <c r="L93" s="248" t="str">
        <f t="shared" si="4"/>
        <v/>
      </c>
      <c r="M93" s="249" t="str">
        <f>IF(基本情報入力シート!T108="","",基本情報入力シート!T108)</f>
        <v/>
      </c>
      <c r="N93" s="266" t="str">
        <f>IF(基本情報入力シート!X108="","",基本情報入力シート!X108)</f>
        <v/>
      </c>
      <c r="O93" s="266" t="str">
        <f>IF(基本情報入力シート!Y108="","",基本情報入力シート!Y108)</f>
        <v/>
      </c>
      <c r="P93" s="251" t="str">
        <f>IF(基本情報入力シート!Z108="","",基本情報入力シート!Z108)</f>
        <v/>
      </c>
      <c r="Q93" s="252" t="str">
        <f>IF(基本情報入力シート!M108="","",基本情報入力シート!M108)</f>
        <v/>
      </c>
      <c r="R93" s="535" t="str">
        <f>IFERROR(VLOOKUP(基本情報入力シート!AG108,交付金金額!E:G,3,FALSE),"")&amp;""</f>
        <v/>
      </c>
      <c r="S93" s="536">
        <f>IFERROR(VLOOKUP(基本情報入力シート!AG108,交付金金額!E:G,2,FALSE),"")</f>
        <v>0</v>
      </c>
      <c r="T93" s="487"/>
      <c r="U93" s="494"/>
      <c r="V93" s="488"/>
      <c r="W93" s="495"/>
      <c r="X93" s="488"/>
      <c r="Y93" s="495"/>
      <c r="Z93" s="377"/>
      <c r="AA93" s="377"/>
    </row>
    <row r="94" spans="1:27" ht="27.75" customHeight="1">
      <c r="A94" s="491">
        <f t="shared" si="3"/>
        <v>76</v>
      </c>
      <c r="B94" s="245" t="str">
        <f>IF(基本情報入力シート!C109="","",基本情報入力シート!C109)</f>
        <v/>
      </c>
      <c r="C94" s="246" t="str">
        <f>IF(基本情報入力シート!D109="","",基本情報入力シート!D109)</f>
        <v/>
      </c>
      <c r="D94" s="246" t="str">
        <f>IF(基本情報入力シート!E109="","",基本情報入力シート!E109)</f>
        <v/>
      </c>
      <c r="E94" s="246" t="str">
        <f>IF(基本情報入力シート!F109="","",基本情報入力シート!F109)</f>
        <v/>
      </c>
      <c r="F94" s="246" t="str">
        <f>IF(基本情報入力シート!G109="","",基本情報入力シート!G109)</f>
        <v/>
      </c>
      <c r="G94" s="246" t="str">
        <f>IF(基本情報入力シート!H109="","",基本情報入力シート!H109)</f>
        <v/>
      </c>
      <c r="H94" s="246" t="str">
        <f>IF(基本情報入力シート!I109="","",基本情報入力シート!I109)</f>
        <v/>
      </c>
      <c r="I94" s="246" t="str">
        <f>IF(基本情報入力シート!J109="","",基本情報入力シート!J109)</f>
        <v/>
      </c>
      <c r="J94" s="246" t="str">
        <f>IF(基本情報入力シート!K109="","",基本情報入力シート!K109)</f>
        <v/>
      </c>
      <c r="K94" s="247" t="str">
        <f>IF(基本情報入力シート!L109="","",基本情報入力シート!L109)</f>
        <v/>
      </c>
      <c r="L94" s="248" t="str">
        <f t="shared" si="4"/>
        <v/>
      </c>
      <c r="M94" s="249" t="str">
        <f>IF(基本情報入力シート!T109="","",基本情報入力シート!T109)</f>
        <v/>
      </c>
      <c r="N94" s="266" t="str">
        <f>IF(基本情報入力シート!X109="","",基本情報入力シート!X109)</f>
        <v/>
      </c>
      <c r="O94" s="266" t="str">
        <f>IF(基本情報入力シート!Y109="","",基本情報入力シート!Y109)</f>
        <v/>
      </c>
      <c r="P94" s="251" t="str">
        <f>IF(基本情報入力シート!Z109="","",基本情報入力シート!Z109)</f>
        <v/>
      </c>
      <c r="Q94" s="252" t="str">
        <f>IF(基本情報入力シート!M109="","",基本情報入力シート!M109)</f>
        <v/>
      </c>
      <c r="R94" s="535" t="str">
        <f>IFERROR(VLOOKUP(基本情報入力シート!AG109,交付金金額!E:G,3,FALSE),"")&amp;""</f>
        <v/>
      </c>
      <c r="S94" s="536">
        <f>IFERROR(VLOOKUP(基本情報入力シート!AG109,交付金金額!E:G,2,FALSE),"")</f>
        <v>0</v>
      </c>
      <c r="T94" s="487"/>
      <c r="U94" s="494"/>
      <c r="V94" s="488"/>
      <c r="W94" s="495"/>
      <c r="X94" s="488"/>
      <c r="Y94" s="495"/>
      <c r="Z94" s="377"/>
      <c r="AA94" s="377"/>
    </row>
    <row r="95" spans="1:27" ht="27.75" customHeight="1">
      <c r="A95" s="491">
        <f t="shared" si="3"/>
        <v>77</v>
      </c>
      <c r="B95" s="245" t="str">
        <f>IF(基本情報入力シート!C110="","",基本情報入力シート!C110)</f>
        <v/>
      </c>
      <c r="C95" s="246" t="str">
        <f>IF(基本情報入力シート!D110="","",基本情報入力シート!D110)</f>
        <v/>
      </c>
      <c r="D95" s="246" t="str">
        <f>IF(基本情報入力シート!E110="","",基本情報入力シート!E110)</f>
        <v/>
      </c>
      <c r="E95" s="246" t="str">
        <f>IF(基本情報入力シート!F110="","",基本情報入力シート!F110)</f>
        <v/>
      </c>
      <c r="F95" s="246" t="str">
        <f>IF(基本情報入力シート!G110="","",基本情報入力シート!G110)</f>
        <v/>
      </c>
      <c r="G95" s="246" t="str">
        <f>IF(基本情報入力シート!H110="","",基本情報入力シート!H110)</f>
        <v/>
      </c>
      <c r="H95" s="246" t="str">
        <f>IF(基本情報入力シート!I110="","",基本情報入力シート!I110)</f>
        <v/>
      </c>
      <c r="I95" s="246" t="str">
        <f>IF(基本情報入力シート!J110="","",基本情報入力シート!J110)</f>
        <v/>
      </c>
      <c r="J95" s="246" t="str">
        <f>IF(基本情報入力シート!K110="","",基本情報入力シート!K110)</f>
        <v/>
      </c>
      <c r="K95" s="247" t="str">
        <f>IF(基本情報入力シート!L110="","",基本情報入力シート!L110)</f>
        <v/>
      </c>
      <c r="L95" s="248" t="str">
        <f t="shared" si="4"/>
        <v/>
      </c>
      <c r="M95" s="249" t="str">
        <f>IF(基本情報入力シート!T110="","",基本情報入力シート!T110)</f>
        <v/>
      </c>
      <c r="N95" s="266" t="str">
        <f>IF(基本情報入力シート!X110="","",基本情報入力シート!X110)</f>
        <v/>
      </c>
      <c r="O95" s="266" t="str">
        <f>IF(基本情報入力シート!Y110="","",基本情報入力シート!Y110)</f>
        <v/>
      </c>
      <c r="P95" s="251" t="str">
        <f>IF(基本情報入力シート!Z110="","",基本情報入力シート!Z110)</f>
        <v/>
      </c>
      <c r="Q95" s="252" t="str">
        <f>IF(基本情報入力シート!M110="","",基本情報入力シート!M110)</f>
        <v/>
      </c>
      <c r="R95" s="535" t="str">
        <f>IFERROR(VLOOKUP(基本情報入力シート!AG110,交付金金額!E:G,3,FALSE),"")&amp;""</f>
        <v/>
      </c>
      <c r="S95" s="536">
        <f>IFERROR(VLOOKUP(基本情報入力シート!AG110,交付金金額!E:G,2,FALSE),"")</f>
        <v>0</v>
      </c>
      <c r="T95" s="487"/>
      <c r="U95" s="494"/>
      <c r="V95" s="488"/>
      <c r="W95" s="495"/>
      <c r="X95" s="488"/>
      <c r="Y95" s="495"/>
      <c r="Z95" s="377"/>
      <c r="AA95" s="377"/>
    </row>
    <row r="96" spans="1:27" ht="27.75" customHeight="1">
      <c r="A96" s="491">
        <f t="shared" si="3"/>
        <v>78</v>
      </c>
      <c r="B96" s="245" t="str">
        <f>IF(基本情報入力シート!C111="","",基本情報入力シート!C111)</f>
        <v/>
      </c>
      <c r="C96" s="246" t="str">
        <f>IF(基本情報入力シート!D111="","",基本情報入力シート!D111)</f>
        <v/>
      </c>
      <c r="D96" s="246" t="str">
        <f>IF(基本情報入力シート!E111="","",基本情報入力シート!E111)</f>
        <v/>
      </c>
      <c r="E96" s="246" t="str">
        <f>IF(基本情報入力シート!F111="","",基本情報入力シート!F111)</f>
        <v/>
      </c>
      <c r="F96" s="246" t="str">
        <f>IF(基本情報入力シート!G111="","",基本情報入力シート!G111)</f>
        <v/>
      </c>
      <c r="G96" s="246" t="str">
        <f>IF(基本情報入力シート!H111="","",基本情報入力シート!H111)</f>
        <v/>
      </c>
      <c r="H96" s="246" t="str">
        <f>IF(基本情報入力シート!I111="","",基本情報入力シート!I111)</f>
        <v/>
      </c>
      <c r="I96" s="246" t="str">
        <f>IF(基本情報入力シート!J111="","",基本情報入力シート!J111)</f>
        <v/>
      </c>
      <c r="J96" s="246" t="str">
        <f>IF(基本情報入力シート!K111="","",基本情報入力シート!K111)</f>
        <v/>
      </c>
      <c r="K96" s="247" t="str">
        <f>IF(基本情報入力シート!L111="","",基本情報入力シート!L111)</f>
        <v/>
      </c>
      <c r="L96" s="248" t="str">
        <f t="shared" si="4"/>
        <v/>
      </c>
      <c r="M96" s="249" t="str">
        <f>IF(基本情報入力シート!T111="","",基本情報入力シート!T111)</f>
        <v/>
      </c>
      <c r="N96" s="266" t="str">
        <f>IF(基本情報入力シート!X111="","",基本情報入力シート!X111)</f>
        <v/>
      </c>
      <c r="O96" s="266" t="str">
        <f>IF(基本情報入力シート!Y111="","",基本情報入力シート!Y111)</f>
        <v/>
      </c>
      <c r="P96" s="251" t="str">
        <f>IF(基本情報入力シート!Z111="","",基本情報入力シート!Z111)</f>
        <v/>
      </c>
      <c r="Q96" s="252" t="str">
        <f>IF(基本情報入力シート!M111="","",基本情報入力シート!M111)</f>
        <v/>
      </c>
      <c r="R96" s="535" t="str">
        <f>IFERROR(VLOOKUP(基本情報入力シート!AG111,交付金金額!E:G,3,FALSE),"")&amp;""</f>
        <v/>
      </c>
      <c r="S96" s="536">
        <f>IFERROR(VLOOKUP(基本情報入力シート!AG111,交付金金額!E:G,2,FALSE),"")</f>
        <v>0</v>
      </c>
      <c r="T96" s="487"/>
      <c r="U96" s="494"/>
      <c r="V96" s="488"/>
      <c r="W96" s="495"/>
      <c r="X96" s="488"/>
      <c r="Y96" s="495"/>
      <c r="Z96" s="377"/>
      <c r="AA96" s="377"/>
    </row>
    <row r="97" spans="1:27" ht="27.75" customHeight="1">
      <c r="A97" s="491">
        <f t="shared" si="3"/>
        <v>79</v>
      </c>
      <c r="B97" s="245" t="str">
        <f>IF(基本情報入力シート!C112="","",基本情報入力シート!C112)</f>
        <v/>
      </c>
      <c r="C97" s="246" t="str">
        <f>IF(基本情報入力シート!D112="","",基本情報入力シート!D112)</f>
        <v/>
      </c>
      <c r="D97" s="246" t="str">
        <f>IF(基本情報入力シート!E112="","",基本情報入力シート!E112)</f>
        <v/>
      </c>
      <c r="E97" s="246" t="str">
        <f>IF(基本情報入力シート!F112="","",基本情報入力シート!F112)</f>
        <v/>
      </c>
      <c r="F97" s="246" t="str">
        <f>IF(基本情報入力シート!G112="","",基本情報入力シート!G112)</f>
        <v/>
      </c>
      <c r="G97" s="246" t="str">
        <f>IF(基本情報入力シート!H112="","",基本情報入力シート!H112)</f>
        <v/>
      </c>
      <c r="H97" s="246" t="str">
        <f>IF(基本情報入力シート!I112="","",基本情報入力シート!I112)</f>
        <v/>
      </c>
      <c r="I97" s="246" t="str">
        <f>IF(基本情報入力シート!J112="","",基本情報入力シート!J112)</f>
        <v/>
      </c>
      <c r="J97" s="246" t="str">
        <f>IF(基本情報入力シート!K112="","",基本情報入力シート!K112)</f>
        <v/>
      </c>
      <c r="K97" s="247" t="str">
        <f>IF(基本情報入力シート!L112="","",基本情報入力シート!L112)</f>
        <v/>
      </c>
      <c r="L97" s="248" t="str">
        <f t="shared" si="4"/>
        <v/>
      </c>
      <c r="M97" s="249" t="str">
        <f>IF(基本情報入力シート!T112="","",基本情報入力シート!T112)</f>
        <v/>
      </c>
      <c r="N97" s="266" t="str">
        <f>IF(基本情報入力シート!X112="","",基本情報入力シート!X112)</f>
        <v/>
      </c>
      <c r="O97" s="266" t="str">
        <f>IF(基本情報入力シート!Y112="","",基本情報入力シート!Y112)</f>
        <v/>
      </c>
      <c r="P97" s="251" t="str">
        <f>IF(基本情報入力シート!Z112="","",基本情報入力シート!Z112)</f>
        <v/>
      </c>
      <c r="Q97" s="252" t="str">
        <f>IF(基本情報入力シート!M112="","",基本情報入力シート!M112)</f>
        <v/>
      </c>
      <c r="R97" s="535" t="str">
        <f>IFERROR(VLOOKUP(基本情報入力シート!AG112,交付金金額!E:G,3,FALSE),"")&amp;""</f>
        <v/>
      </c>
      <c r="S97" s="536">
        <f>IFERROR(VLOOKUP(基本情報入力シート!AG112,交付金金額!E:G,2,FALSE),"")</f>
        <v>0</v>
      </c>
      <c r="T97" s="487"/>
      <c r="U97" s="494"/>
      <c r="V97" s="488"/>
      <c r="W97" s="495"/>
      <c r="X97" s="488"/>
      <c r="Y97" s="495"/>
      <c r="Z97" s="377"/>
      <c r="AA97" s="377"/>
    </row>
    <row r="98" spans="1:27" ht="27.75" customHeight="1">
      <c r="A98" s="491">
        <f t="shared" si="3"/>
        <v>80</v>
      </c>
      <c r="B98" s="245" t="str">
        <f>IF(基本情報入力シート!C113="","",基本情報入力シート!C113)</f>
        <v/>
      </c>
      <c r="C98" s="246" t="str">
        <f>IF(基本情報入力シート!D113="","",基本情報入力シート!D113)</f>
        <v/>
      </c>
      <c r="D98" s="246" t="str">
        <f>IF(基本情報入力シート!E113="","",基本情報入力シート!E113)</f>
        <v/>
      </c>
      <c r="E98" s="246" t="str">
        <f>IF(基本情報入力シート!F113="","",基本情報入力シート!F113)</f>
        <v/>
      </c>
      <c r="F98" s="246" t="str">
        <f>IF(基本情報入力シート!G113="","",基本情報入力シート!G113)</f>
        <v/>
      </c>
      <c r="G98" s="246" t="str">
        <f>IF(基本情報入力シート!H113="","",基本情報入力シート!H113)</f>
        <v/>
      </c>
      <c r="H98" s="246" t="str">
        <f>IF(基本情報入力シート!I113="","",基本情報入力シート!I113)</f>
        <v/>
      </c>
      <c r="I98" s="246" t="str">
        <f>IF(基本情報入力シート!J113="","",基本情報入力シート!J113)</f>
        <v/>
      </c>
      <c r="J98" s="246" t="str">
        <f>IF(基本情報入力シート!K113="","",基本情報入力シート!K113)</f>
        <v/>
      </c>
      <c r="K98" s="247" t="str">
        <f>IF(基本情報入力シート!L113="","",基本情報入力シート!L113)</f>
        <v/>
      </c>
      <c r="L98" s="248" t="str">
        <f t="shared" si="4"/>
        <v/>
      </c>
      <c r="M98" s="249" t="str">
        <f>IF(基本情報入力シート!T113="","",基本情報入力シート!T113)</f>
        <v/>
      </c>
      <c r="N98" s="266" t="str">
        <f>IF(基本情報入力シート!X113="","",基本情報入力シート!X113)</f>
        <v/>
      </c>
      <c r="O98" s="266" t="str">
        <f>IF(基本情報入力シート!Y113="","",基本情報入力シート!Y113)</f>
        <v/>
      </c>
      <c r="P98" s="251" t="str">
        <f>IF(基本情報入力シート!Z113="","",基本情報入力シート!Z113)</f>
        <v/>
      </c>
      <c r="Q98" s="252" t="str">
        <f>IF(基本情報入力シート!M113="","",基本情報入力シート!M113)</f>
        <v/>
      </c>
      <c r="R98" s="535" t="str">
        <f>IFERROR(VLOOKUP(基本情報入力シート!AG113,交付金金額!E:G,3,FALSE),"")&amp;""</f>
        <v/>
      </c>
      <c r="S98" s="536">
        <f>IFERROR(VLOOKUP(基本情報入力シート!AG113,交付金金額!E:G,2,FALSE),"")</f>
        <v>0</v>
      </c>
      <c r="T98" s="487"/>
      <c r="U98" s="494"/>
      <c r="V98" s="488"/>
      <c r="W98" s="495"/>
      <c r="X98" s="488"/>
      <c r="Y98" s="495"/>
      <c r="Z98" s="377"/>
      <c r="AA98" s="377"/>
    </row>
    <row r="99" spans="1:27" ht="27.75" customHeight="1">
      <c r="A99" s="491">
        <f t="shared" si="3"/>
        <v>81</v>
      </c>
      <c r="B99" s="245" t="str">
        <f>IF(基本情報入力シート!C114="","",基本情報入力シート!C114)</f>
        <v/>
      </c>
      <c r="C99" s="246" t="str">
        <f>IF(基本情報入力シート!D114="","",基本情報入力シート!D114)</f>
        <v/>
      </c>
      <c r="D99" s="246" t="str">
        <f>IF(基本情報入力シート!E114="","",基本情報入力シート!E114)</f>
        <v/>
      </c>
      <c r="E99" s="246" t="str">
        <f>IF(基本情報入力シート!F114="","",基本情報入力シート!F114)</f>
        <v/>
      </c>
      <c r="F99" s="246" t="str">
        <f>IF(基本情報入力シート!G114="","",基本情報入力シート!G114)</f>
        <v/>
      </c>
      <c r="G99" s="246" t="str">
        <f>IF(基本情報入力シート!H114="","",基本情報入力シート!H114)</f>
        <v/>
      </c>
      <c r="H99" s="246" t="str">
        <f>IF(基本情報入力シート!I114="","",基本情報入力シート!I114)</f>
        <v/>
      </c>
      <c r="I99" s="246" t="str">
        <f>IF(基本情報入力シート!J114="","",基本情報入力シート!J114)</f>
        <v/>
      </c>
      <c r="J99" s="246" t="str">
        <f>IF(基本情報入力シート!K114="","",基本情報入力シート!K114)</f>
        <v/>
      </c>
      <c r="K99" s="247" t="str">
        <f>IF(基本情報入力シート!L114="","",基本情報入力シート!L114)</f>
        <v/>
      </c>
      <c r="L99" s="248" t="str">
        <f t="shared" si="4"/>
        <v/>
      </c>
      <c r="M99" s="249" t="str">
        <f>IF(基本情報入力シート!T114="","",基本情報入力シート!T114)</f>
        <v/>
      </c>
      <c r="N99" s="266" t="str">
        <f>IF(基本情報入力シート!X114="","",基本情報入力シート!X114)</f>
        <v/>
      </c>
      <c r="O99" s="266" t="str">
        <f>IF(基本情報入力シート!Y114="","",基本情報入力シート!Y114)</f>
        <v/>
      </c>
      <c r="P99" s="251" t="str">
        <f>IF(基本情報入力シート!Z114="","",基本情報入力シート!Z114)</f>
        <v/>
      </c>
      <c r="Q99" s="252" t="str">
        <f>IF(基本情報入力シート!M114="","",基本情報入力シート!M114)</f>
        <v/>
      </c>
      <c r="R99" s="535" t="str">
        <f>IFERROR(VLOOKUP(基本情報入力シート!AG114,交付金金額!E:G,3,FALSE),"")&amp;""</f>
        <v/>
      </c>
      <c r="S99" s="536">
        <f>IFERROR(VLOOKUP(基本情報入力シート!AG114,交付金金額!E:G,2,FALSE),"")</f>
        <v>0</v>
      </c>
      <c r="T99" s="487"/>
      <c r="U99" s="494"/>
      <c r="V99" s="488"/>
      <c r="W99" s="495"/>
      <c r="X99" s="488"/>
      <c r="Y99" s="495"/>
      <c r="Z99" s="377"/>
      <c r="AA99" s="377"/>
    </row>
    <row r="100" spans="1:27" ht="27.75" customHeight="1">
      <c r="A100" s="491">
        <f t="shared" si="3"/>
        <v>82</v>
      </c>
      <c r="B100" s="245" t="str">
        <f>IF(基本情報入力シート!C115="","",基本情報入力シート!C115)</f>
        <v/>
      </c>
      <c r="C100" s="246" t="str">
        <f>IF(基本情報入力シート!D115="","",基本情報入力シート!D115)</f>
        <v/>
      </c>
      <c r="D100" s="246" t="str">
        <f>IF(基本情報入力シート!E115="","",基本情報入力シート!E115)</f>
        <v/>
      </c>
      <c r="E100" s="246" t="str">
        <f>IF(基本情報入力シート!F115="","",基本情報入力シート!F115)</f>
        <v/>
      </c>
      <c r="F100" s="246" t="str">
        <f>IF(基本情報入力シート!G115="","",基本情報入力シート!G115)</f>
        <v/>
      </c>
      <c r="G100" s="246" t="str">
        <f>IF(基本情報入力シート!H115="","",基本情報入力シート!H115)</f>
        <v/>
      </c>
      <c r="H100" s="246" t="str">
        <f>IF(基本情報入力シート!I115="","",基本情報入力シート!I115)</f>
        <v/>
      </c>
      <c r="I100" s="246" t="str">
        <f>IF(基本情報入力シート!J115="","",基本情報入力シート!J115)</f>
        <v/>
      </c>
      <c r="J100" s="246" t="str">
        <f>IF(基本情報入力シート!K115="","",基本情報入力シート!K115)</f>
        <v/>
      </c>
      <c r="K100" s="247" t="str">
        <f>IF(基本情報入力シート!L115="","",基本情報入力シート!L115)</f>
        <v/>
      </c>
      <c r="L100" s="248" t="str">
        <f t="shared" si="4"/>
        <v/>
      </c>
      <c r="M100" s="249" t="str">
        <f>IF(基本情報入力シート!T115="","",基本情報入力シート!T115)</f>
        <v/>
      </c>
      <c r="N100" s="266" t="str">
        <f>IF(基本情報入力シート!X115="","",基本情報入力シート!X115)</f>
        <v/>
      </c>
      <c r="O100" s="266" t="str">
        <f>IF(基本情報入力シート!Y115="","",基本情報入力シート!Y115)</f>
        <v/>
      </c>
      <c r="P100" s="251" t="str">
        <f>IF(基本情報入力シート!Z115="","",基本情報入力シート!Z115)</f>
        <v/>
      </c>
      <c r="Q100" s="252" t="str">
        <f>IF(基本情報入力シート!M115="","",基本情報入力シート!M115)</f>
        <v/>
      </c>
      <c r="R100" s="535" t="str">
        <f>IFERROR(VLOOKUP(基本情報入力シート!AG115,交付金金額!E:G,3,FALSE),"")&amp;""</f>
        <v/>
      </c>
      <c r="S100" s="536">
        <f>IFERROR(VLOOKUP(基本情報入力シート!AG115,交付金金額!E:G,2,FALSE),"")</f>
        <v>0</v>
      </c>
      <c r="T100" s="487"/>
      <c r="U100" s="494"/>
      <c r="V100" s="488"/>
      <c r="W100" s="495"/>
      <c r="X100" s="488"/>
      <c r="Y100" s="495"/>
      <c r="Z100" s="377"/>
      <c r="AA100" s="377"/>
    </row>
    <row r="101" spans="1:27" ht="27.75" customHeight="1">
      <c r="A101" s="491">
        <f t="shared" si="3"/>
        <v>83</v>
      </c>
      <c r="B101" s="245" t="str">
        <f>IF(基本情報入力シート!C116="","",基本情報入力シート!C116)</f>
        <v/>
      </c>
      <c r="C101" s="246" t="str">
        <f>IF(基本情報入力シート!D116="","",基本情報入力シート!D116)</f>
        <v/>
      </c>
      <c r="D101" s="246" t="str">
        <f>IF(基本情報入力シート!E116="","",基本情報入力シート!E116)</f>
        <v/>
      </c>
      <c r="E101" s="246" t="str">
        <f>IF(基本情報入力シート!F116="","",基本情報入力シート!F116)</f>
        <v/>
      </c>
      <c r="F101" s="246" t="str">
        <f>IF(基本情報入力シート!G116="","",基本情報入力シート!G116)</f>
        <v/>
      </c>
      <c r="G101" s="246" t="str">
        <f>IF(基本情報入力シート!H116="","",基本情報入力シート!H116)</f>
        <v/>
      </c>
      <c r="H101" s="246" t="str">
        <f>IF(基本情報入力シート!I116="","",基本情報入力シート!I116)</f>
        <v/>
      </c>
      <c r="I101" s="246" t="str">
        <f>IF(基本情報入力シート!J116="","",基本情報入力シート!J116)</f>
        <v/>
      </c>
      <c r="J101" s="246" t="str">
        <f>IF(基本情報入力シート!K116="","",基本情報入力シート!K116)</f>
        <v/>
      </c>
      <c r="K101" s="247" t="str">
        <f>IF(基本情報入力シート!L116="","",基本情報入力シート!L116)</f>
        <v/>
      </c>
      <c r="L101" s="248" t="str">
        <f t="shared" si="4"/>
        <v/>
      </c>
      <c r="M101" s="249" t="str">
        <f>IF(基本情報入力シート!T116="","",基本情報入力シート!T116)</f>
        <v/>
      </c>
      <c r="N101" s="266" t="str">
        <f>IF(基本情報入力シート!X116="","",基本情報入力シート!X116)</f>
        <v/>
      </c>
      <c r="O101" s="266" t="str">
        <f>IF(基本情報入力シート!Y116="","",基本情報入力シート!Y116)</f>
        <v/>
      </c>
      <c r="P101" s="251" t="str">
        <f>IF(基本情報入力シート!Z116="","",基本情報入力シート!Z116)</f>
        <v/>
      </c>
      <c r="Q101" s="252" t="str">
        <f>IF(基本情報入力シート!M116="","",基本情報入力シート!M116)</f>
        <v/>
      </c>
      <c r="R101" s="535" t="str">
        <f>IFERROR(VLOOKUP(基本情報入力シート!AG116,交付金金額!E:G,3,FALSE),"")&amp;""</f>
        <v/>
      </c>
      <c r="S101" s="536">
        <f>IFERROR(VLOOKUP(基本情報入力シート!AG116,交付金金額!E:G,2,FALSE),"")</f>
        <v>0</v>
      </c>
      <c r="T101" s="487"/>
      <c r="U101" s="494"/>
      <c r="V101" s="488"/>
      <c r="W101" s="495"/>
      <c r="X101" s="488"/>
      <c r="Y101" s="495"/>
      <c r="Z101" s="377"/>
      <c r="AA101" s="377"/>
    </row>
    <row r="102" spans="1:27" ht="27.75" customHeight="1">
      <c r="A102" s="491">
        <f t="shared" si="3"/>
        <v>84</v>
      </c>
      <c r="B102" s="245" t="str">
        <f>IF(基本情報入力シート!C117="","",基本情報入力シート!C117)</f>
        <v/>
      </c>
      <c r="C102" s="246" t="str">
        <f>IF(基本情報入力シート!D117="","",基本情報入力シート!D117)</f>
        <v/>
      </c>
      <c r="D102" s="246" t="str">
        <f>IF(基本情報入力シート!E117="","",基本情報入力シート!E117)</f>
        <v/>
      </c>
      <c r="E102" s="246" t="str">
        <f>IF(基本情報入力シート!F117="","",基本情報入力シート!F117)</f>
        <v/>
      </c>
      <c r="F102" s="246" t="str">
        <f>IF(基本情報入力シート!G117="","",基本情報入力シート!G117)</f>
        <v/>
      </c>
      <c r="G102" s="246" t="str">
        <f>IF(基本情報入力シート!H117="","",基本情報入力シート!H117)</f>
        <v/>
      </c>
      <c r="H102" s="246" t="str">
        <f>IF(基本情報入力シート!I117="","",基本情報入力シート!I117)</f>
        <v/>
      </c>
      <c r="I102" s="246" t="str">
        <f>IF(基本情報入力シート!J117="","",基本情報入力シート!J117)</f>
        <v/>
      </c>
      <c r="J102" s="246" t="str">
        <f>IF(基本情報入力シート!K117="","",基本情報入力シート!K117)</f>
        <v/>
      </c>
      <c r="K102" s="247" t="str">
        <f>IF(基本情報入力シート!L117="","",基本情報入力シート!L117)</f>
        <v/>
      </c>
      <c r="L102" s="248" t="str">
        <f t="shared" si="4"/>
        <v/>
      </c>
      <c r="M102" s="249" t="str">
        <f>IF(基本情報入力シート!T117="","",基本情報入力シート!T117)</f>
        <v/>
      </c>
      <c r="N102" s="266" t="str">
        <f>IF(基本情報入力シート!X117="","",基本情報入力シート!X117)</f>
        <v/>
      </c>
      <c r="O102" s="266" t="str">
        <f>IF(基本情報入力シート!Y117="","",基本情報入力シート!Y117)</f>
        <v/>
      </c>
      <c r="P102" s="251" t="str">
        <f>IF(基本情報入力シート!Z117="","",基本情報入力シート!Z117)</f>
        <v/>
      </c>
      <c r="Q102" s="252" t="str">
        <f>IF(基本情報入力シート!M117="","",基本情報入力シート!M117)</f>
        <v/>
      </c>
      <c r="R102" s="535" t="str">
        <f>IFERROR(VLOOKUP(基本情報入力シート!AG117,交付金金額!E:G,3,FALSE),"")&amp;""</f>
        <v/>
      </c>
      <c r="S102" s="536">
        <f>IFERROR(VLOOKUP(基本情報入力シート!AG117,交付金金額!E:G,2,FALSE),"")</f>
        <v>0</v>
      </c>
      <c r="T102" s="487"/>
      <c r="U102" s="494"/>
      <c r="V102" s="488"/>
      <c r="W102" s="495"/>
      <c r="X102" s="488"/>
      <c r="Y102" s="495"/>
      <c r="Z102" s="377"/>
      <c r="AA102" s="377"/>
    </row>
    <row r="103" spans="1:27" ht="27.75" customHeight="1">
      <c r="A103" s="491">
        <f t="shared" si="3"/>
        <v>85</v>
      </c>
      <c r="B103" s="245" t="str">
        <f>IF(基本情報入力シート!C118="","",基本情報入力シート!C118)</f>
        <v/>
      </c>
      <c r="C103" s="246" t="str">
        <f>IF(基本情報入力シート!D118="","",基本情報入力シート!D118)</f>
        <v/>
      </c>
      <c r="D103" s="246" t="str">
        <f>IF(基本情報入力シート!E118="","",基本情報入力シート!E118)</f>
        <v/>
      </c>
      <c r="E103" s="246" t="str">
        <f>IF(基本情報入力シート!F118="","",基本情報入力シート!F118)</f>
        <v/>
      </c>
      <c r="F103" s="246" t="str">
        <f>IF(基本情報入力シート!G118="","",基本情報入力シート!G118)</f>
        <v/>
      </c>
      <c r="G103" s="246" t="str">
        <f>IF(基本情報入力シート!H118="","",基本情報入力シート!H118)</f>
        <v/>
      </c>
      <c r="H103" s="246" t="str">
        <f>IF(基本情報入力シート!I118="","",基本情報入力シート!I118)</f>
        <v/>
      </c>
      <c r="I103" s="246" t="str">
        <f>IF(基本情報入力シート!J118="","",基本情報入力シート!J118)</f>
        <v/>
      </c>
      <c r="J103" s="246" t="str">
        <f>IF(基本情報入力シート!K118="","",基本情報入力シート!K118)</f>
        <v/>
      </c>
      <c r="K103" s="247" t="str">
        <f>IF(基本情報入力シート!L118="","",基本情報入力シート!L118)</f>
        <v/>
      </c>
      <c r="L103" s="248" t="str">
        <f t="shared" si="4"/>
        <v/>
      </c>
      <c r="M103" s="249" t="str">
        <f>IF(基本情報入力シート!T118="","",基本情報入力シート!T118)</f>
        <v/>
      </c>
      <c r="N103" s="266" t="str">
        <f>IF(基本情報入力シート!X118="","",基本情報入力シート!X118)</f>
        <v/>
      </c>
      <c r="O103" s="266" t="str">
        <f>IF(基本情報入力シート!Y118="","",基本情報入力シート!Y118)</f>
        <v/>
      </c>
      <c r="P103" s="251" t="str">
        <f>IF(基本情報入力シート!Z118="","",基本情報入力シート!Z118)</f>
        <v/>
      </c>
      <c r="Q103" s="252" t="str">
        <f>IF(基本情報入力シート!M118="","",基本情報入力シート!M118)</f>
        <v/>
      </c>
      <c r="R103" s="535" t="str">
        <f>IFERROR(VLOOKUP(基本情報入力シート!AG118,交付金金額!E:G,3,FALSE),"")&amp;""</f>
        <v/>
      </c>
      <c r="S103" s="536">
        <f>IFERROR(VLOOKUP(基本情報入力シート!AG118,交付金金額!E:G,2,FALSE),"")</f>
        <v>0</v>
      </c>
      <c r="T103" s="487"/>
      <c r="U103" s="494"/>
      <c r="V103" s="488"/>
      <c r="W103" s="495"/>
      <c r="X103" s="488"/>
      <c r="Y103" s="495"/>
      <c r="Z103" s="377"/>
      <c r="AA103" s="377"/>
    </row>
    <row r="104" spans="1:27" ht="27.75" customHeight="1">
      <c r="A104" s="491">
        <f t="shared" si="3"/>
        <v>86</v>
      </c>
      <c r="B104" s="245" t="str">
        <f>IF(基本情報入力シート!C119="","",基本情報入力シート!C119)</f>
        <v/>
      </c>
      <c r="C104" s="246" t="str">
        <f>IF(基本情報入力シート!D119="","",基本情報入力シート!D119)</f>
        <v/>
      </c>
      <c r="D104" s="246" t="str">
        <f>IF(基本情報入力シート!E119="","",基本情報入力シート!E119)</f>
        <v/>
      </c>
      <c r="E104" s="246" t="str">
        <f>IF(基本情報入力シート!F119="","",基本情報入力シート!F119)</f>
        <v/>
      </c>
      <c r="F104" s="246" t="str">
        <f>IF(基本情報入力シート!G119="","",基本情報入力シート!G119)</f>
        <v/>
      </c>
      <c r="G104" s="246" t="str">
        <f>IF(基本情報入力シート!H119="","",基本情報入力シート!H119)</f>
        <v/>
      </c>
      <c r="H104" s="246" t="str">
        <f>IF(基本情報入力シート!I119="","",基本情報入力シート!I119)</f>
        <v/>
      </c>
      <c r="I104" s="246" t="str">
        <f>IF(基本情報入力シート!J119="","",基本情報入力シート!J119)</f>
        <v/>
      </c>
      <c r="J104" s="246" t="str">
        <f>IF(基本情報入力シート!K119="","",基本情報入力シート!K119)</f>
        <v/>
      </c>
      <c r="K104" s="247" t="str">
        <f>IF(基本情報入力シート!L119="","",基本情報入力シート!L119)</f>
        <v/>
      </c>
      <c r="L104" s="248" t="str">
        <f t="shared" si="4"/>
        <v/>
      </c>
      <c r="M104" s="249" t="str">
        <f>IF(基本情報入力シート!T119="","",基本情報入力シート!T119)</f>
        <v/>
      </c>
      <c r="N104" s="266" t="str">
        <f>IF(基本情報入力シート!X119="","",基本情報入力シート!X119)</f>
        <v/>
      </c>
      <c r="O104" s="266" t="str">
        <f>IF(基本情報入力シート!Y119="","",基本情報入力シート!Y119)</f>
        <v/>
      </c>
      <c r="P104" s="251" t="str">
        <f>IF(基本情報入力シート!Z119="","",基本情報入力シート!Z119)</f>
        <v/>
      </c>
      <c r="Q104" s="252" t="str">
        <f>IF(基本情報入力シート!M119="","",基本情報入力シート!M119)</f>
        <v/>
      </c>
      <c r="R104" s="535" t="str">
        <f>IFERROR(VLOOKUP(基本情報入力シート!AG119,交付金金額!E:G,3,FALSE),"")&amp;""</f>
        <v/>
      </c>
      <c r="S104" s="536">
        <f>IFERROR(VLOOKUP(基本情報入力シート!AG119,交付金金額!E:G,2,FALSE),"")</f>
        <v>0</v>
      </c>
      <c r="T104" s="487"/>
      <c r="U104" s="494"/>
      <c r="V104" s="488"/>
      <c r="W104" s="495"/>
      <c r="X104" s="488"/>
      <c r="Y104" s="495"/>
      <c r="Z104" s="377"/>
      <c r="AA104" s="377"/>
    </row>
    <row r="105" spans="1:27" ht="27.75" customHeight="1">
      <c r="A105" s="491">
        <f t="shared" si="3"/>
        <v>87</v>
      </c>
      <c r="B105" s="245" t="str">
        <f>IF(基本情報入力シート!C120="","",基本情報入力シート!C120)</f>
        <v/>
      </c>
      <c r="C105" s="246" t="str">
        <f>IF(基本情報入力シート!D120="","",基本情報入力シート!D120)</f>
        <v/>
      </c>
      <c r="D105" s="246" t="str">
        <f>IF(基本情報入力シート!E120="","",基本情報入力シート!E120)</f>
        <v/>
      </c>
      <c r="E105" s="246" t="str">
        <f>IF(基本情報入力シート!F120="","",基本情報入力シート!F120)</f>
        <v/>
      </c>
      <c r="F105" s="246" t="str">
        <f>IF(基本情報入力シート!G120="","",基本情報入力シート!G120)</f>
        <v/>
      </c>
      <c r="G105" s="246" t="str">
        <f>IF(基本情報入力シート!H120="","",基本情報入力シート!H120)</f>
        <v/>
      </c>
      <c r="H105" s="246" t="str">
        <f>IF(基本情報入力シート!I120="","",基本情報入力シート!I120)</f>
        <v/>
      </c>
      <c r="I105" s="246" t="str">
        <f>IF(基本情報入力シート!J120="","",基本情報入力シート!J120)</f>
        <v/>
      </c>
      <c r="J105" s="246" t="str">
        <f>IF(基本情報入力シート!K120="","",基本情報入力シート!K120)</f>
        <v/>
      </c>
      <c r="K105" s="247" t="str">
        <f>IF(基本情報入力シート!L120="","",基本情報入力シート!L120)</f>
        <v/>
      </c>
      <c r="L105" s="248" t="str">
        <f t="shared" si="4"/>
        <v/>
      </c>
      <c r="M105" s="249" t="str">
        <f>IF(基本情報入力シート!T120="","",基本情報入力シート!T120)</f>
        <v/>
      </c>
      <c r="N105" s="266" t="str">
        <f>IF(基本情報入力シート!X120="","",基本情報入力シート!X120)</f>
        <v/>
      </c>
      <c r="O105" s="266" t="str">
        <f>IF(基本情報入力シート!Y120="","",基本情報入力シート!Y120)</f>
        <v/>
      </c>
      <c r="P105" s="251" t="str">
        <f>IF(基本情報入力シート!Z120="","",基本情報入力シート!Z120)</f>
        <v/>
      </c>
      <c r="Q105" s="252" t="str">
        <f>IF(基本情報入力シート!M120="","",基本情報入力シート!M120)</f>
        <v/>
      </c>
      <c r="R105" s="535" t="str">
        <f>IFERROR(VLOOKUP(基本情報入力シート!AG120,交付金金額!E:G,3,FALSE),"")&amp;""</f>
        <v/>
      </c>
      <c r="S105" s="536">
        <f>IFERROR(VLOOKUP(基本情報入力シート!AG120,交付金金額!E:G,2,FALSE),"")</f>
        <v>0</v>
      </c>
      <c r="T105" s="487"/>
      <c r="U105" s="494"/>
      <c r="V105" s="488"/>
      <c r="W105" s="495"/>
      <c r="X105" s="488"/>
      <c r="Y105" s="495"/>
      <c r="Z105" s="377"/>
      <c r="AA105" s="377"/>
    </row>
    <row r="106" spans="1:27" ht="27.75" customHeight="1">
      <c r="A106" s="491">
        <f t="shared" si="3"/>
        <v>88</v>
      </c>
      <c r="B106" s="245" t="str">
        <f>IF(基本情報入力シート!C121="","",基本情報入力シート!C121)</f>
        <v/>
      </c>
      <c r="C106" s="246" t="str">
        <f>IF(基本情報入力シート!D121="","",基本情報入力シート!D121)</f>
        <v/>
      </c>
      <c r="D106" s="246" t="str">
        <f>IF(基本情報入力シート!E121="","",基本情報入力シート!E121)</f>
        <v/>
      </c>
      <c r="E106" s="246" t="str">
        <f>IF(基本情報入力シート!F121="","",基本情報入力シート!F121)</f>
        <v/>
      </c>
      <c r="F106" s="246" t="str">
        <f>IF(基本情報入力シート!G121="","",基本情報入力シート!G121)</f>
        <v/>
      </c>
      <c r="G106" s="246" t="str">
        <f>IF(基本情報入力シート!H121="","",基本情報入力シート!H121)</f>
        <v/>
      </c>
      <c r="H106" s="246" t="str">
        <f>IF(基本情報入力シート!I121="","",基本情報入力シート!I121)</f>
        <v/>
      </c>
      <c r="I106" s="246" t="str">
        <f>IF(基本情報入力シート!J121="","",基本情報入力シート!J121)</f>
        <v/>
      </c>
      <c r="J106" s="246" t="str">
        <f>IF(基本情報入力シート!K121="","",基本情報入力シート!K121)</f>
        <v/>
      </c>
      <c r="K106" s="247" t="str">
        <f>IF(基本情報入力シート!L121="","",基本情報入力シート!L121)</f>
        <v/>
      </c>
      <c r="L106" s="248" t="str">
        <f t="shared" si="4"/>
        <v/>
      </c>
      <c r="M106" s="249" t="str">
        <f>IF(基本情報入力シート!T121="","",基本情報入力シート!T121)</f>
        <v/>
      </c>
      <c r="N106" s="266" t="str">
        <f>IF(基本情報入力シート!X121="","",基本情報入力シート!X121)</f>
        <v/>
      </c>
      <c r="O106" s="266" t="str">
        <f>IF(基本情報入力シート!Y121="","",基本情報入力シート!Y121)</f>
        <v/>
      </c>
      <c r="P106" s="251" t="str">
        <f>IF(基本情報入力シート!Z121="","",基本情報入力シート!Z121)</f>
        <v/>
      </c>
      <c r="Q106" s="252" t="str">
        <f>IF(基本情報入力シート!M121="","",基本情報入力シート!M121)</f>
        <v/>
      </c>
      <c r="R106" s="535" t="str">
        <f>IFERROR(VLOOKUP(基本情報入力シート!AG121,交付金金額!E:G,3,FALSE),"")&amp;""</f>
        <v/>
      </c>
      <c r="S106" s="536">
        <f>IFERROR(VLOOKUP(基本情報入力シート!AG121,交付金金額!E:G,2,FALSE),"")</f>
        <v>0</v>
      </c>
      <c r="T106" s="487"/>
      <c r="U106" s="494"/>
      <c r="V106" s="488"/>
      <c r="W106" s="495"/>
      <c r="X106" s="488"/>
      <c r="Y106" s="495"/>
      <c r="Z106" s="377"/>
      <c r="AA106" s="377"/>
    </row>
    <row r="107" spans="1:27" ht="27.75" customHeight="1">
      <c r="A107" s="491">
        <f t="shared" si="3"/>
        <v>89</v>
      </c>
      <c r="B107" s="245" t="str">
        <f>IF(基本情報入力シート!C122="","",基本情報入力シート!C122)</f>
        <v/>
      </c>
      <c r="C107" s="246" t="str">
        <f>IF(基本情報入力シート!D122="","",基本情報入力シート!D122)</f>
        <v/>
      </c>
      <c r="D107" s="246" t="str">
        <f>IF(基本情報入力シート!E122="","",基本情報入力シート!E122)</f>
        <v/>
      </c>
      <c r="E107" s="246" t="str">
        <f>IF(基本情報入力シート!F122="","",基本情報入力シート!F122)</f>
        <v/>
      </c>
      <c r="F107" s="246" t="str">
        <f>IF(基本情報入力シート!G122="","",基本情報入力シート!G122)</f>
        <v/>
      </c>
      <c r="G107" s="246" t="str">
        <f>IF(基本情報入力シート!H122="","",基本情報入力シート!H122)</f>
        <v/>
      </c>
      <c r="H107" s="246" t="str">
        <f>IF(基本情報入力シート!I122="","",基本情報入力シート!I122)</f>
        <v/>
      </c>
      <c r="I107" s="246" t="str">
        <f>IF(基本情報入力シート!J122="","",基本情報入力シート!J122)</f>
        <v/>
      </c>
      <c r="J107" s="246" t="str">
        <f>IF(基本情報入力シート!K122="","",基本情報入力シート!K122)</f>
        <v/>
      </c>
      <c r="K107" s="247" t="str">
        <f>IF(基本情報入力シート!L122="","",基本情報入力シート!L122)</f>
        <v/>
      </c>
      <c r="L107" s="248" t="str">
        <f t="shared" si="4"/>
        <v/>
      </c>
      <c r="M107" s="249" t="str">
        <f>IF(基本情報入力シート!T122="","",基本情報入力シート!T122)</f>
        <v/>
      </c>
      <c r="N107" s="266" t="str">
        <f>IF(基本情報入力シート!X122="","",基本情報入力シート!X122)</f>
        <v/>
      </c>
      <c r="O107" s="266" t="str">
        <f>IF(基本情報入力シート!Y122="","",基本情報入力シート!Y122)</f>
        <v/>
      </c>
      <c r="P107" s="251" t="str">
        <f>IF(基本情報入力シート!Z122="","",基本情報入力シート!Z122)</f>
        <v/>
      </c>
      <c r="Q107" s="252" t="str">
        <f>IF(基本情報入力シート!M122="","",基本情報入力シート!M122)</f>
        <v/>
      </c>
      <c r="R107" s="535" t="str">
        <f>IFERROR(VLOOKUP(基本情報入力シート!AG122,交付金金額!E:G,3,FALSE),"")&amp;""</f>
        <v/>
      </c>
      <c r="S107" s="536">
        <f>IFERROR(VLOOKUP(基本情報入力シート!AG122,交付金金額!E:G,2,FALSE),"")</f>
        <v>0</v>
      </c>
      <c r="T107" s="487"/>
      <c r="U107" s="494"/>
      <c r="V107" s="488"/>
      <c r="W107" s="495"/>
      <c r="X107" s="488"/>
      <c r="Y107" s="495"/>
      <c r="Z107" s="377"/>
      <c r="AA107" s="377"/>
    </row>
    <row r="108" spans="1:27" ht="27.75" customHeight="1">
      <c r="A108" s="491">
        <f t="shared" si="3"/>
        <v>90</v>
      </c>
      <c r="B108" s="245" t="str">
        <f>IF(基本情報入力シート!C123="","",基本情報入力シート!C123)</f>
        <v/>
      </c>
      <c r="C108" s="246" t="str">
        <f>IF(基本情報入力シート!D123="","",基本情報入力シート!D123)</f>
        <v/>
      </c>
      <c r="D108" s="246" t="str">
        <f>IF(基本情報入力シート!E123="","",基本情報入力シート!E123)</f>
        <v/>
      </c>
      <c r="E108" s="246" t="str">
        <f>IF(基本情報入力シート!F123="","",基本情報入力シート!F123)</f>
        <v/>
      </c>
      <c r="F108" s="246" t="str">
        <f>IF(基本情報入力シート!G123="","",基本情報入力シート!G123)</f>
        <v/>
      </c>
      <c r="G108" s="246" t="str">
        <f>IF(基本情報入力シート!H123="","",基本情報入力シート!H123)</f>
        <v/>
      </c>
      <c r="H108" s="246" t="str">
        <f>IF(基本情報入力シート!I123="","",基本情報入力シート!I123)</f>
        <v/>
      </c>
      <c r="I108" s="246" t="str">
        <f>IF(基本情報入力シート!J123="","",基本情報入力シート!J123)</f>
        <v/>
      </c>
      <c r="J108" s="246" t="str">
        <f>IF(基本情報入力シート!K123="","",基本情報入力シート!K123)</f>
        <v/>
      </c>
      <c r="K108" s="247" t="str">
        <f>IF(基本情報入力シート!L123="","",基本情報入力シート!L123)</f>
        <v/>
      </c>
      <c r="L108" s="248" t="str">
        <f t="shared" si="4"/>
        <v/>
      </c>
      <c r="M108" s="249" t="str">
        <f>IF(基本情報入力シート!T123="","",基本情報入力シート!T123)</f>
        <v/>
      </c>
      <c r="N108" s="266" t="str">
        <f>IF(基本情報入力シート!X123="","",基本情報入力シート!X123)</f>
        <v/>
      </c>
      <c r="O108" s="266" t="str">
        <f>IF(基本情報入力シート!Y123="","",基本情報入力シート!Y123)</f>
        <v/>
      </c>
      <c r="P108" s="251" t="str">
        <f>IF(基本情報入力シート!Z123="","",基本情報入力シート!Z123)</f>
        <v/>
      </c>
      <c r="Q108" s="252" t="str">
        <f>IF(基本情報入力シート!M123="","",基本情報入力シート!M123)</f>
        <v/>
      </c>
      <c r="R108" s="535" t="str">
        <f>IFERROR(VLOOKUP(基本情報入力シート!AG123,交付金金額!E:G,3,FALSE),"")&amp;""</f>
        <v/>
      </c>
      <c r="S108" s="536">
        <f>IFERROR(VLOOKUP(基本情報入力シート!AG123,交付金金額!E:G,2,FALSE),"")</f>
        <v>0</v>
      </c>
      <c r="T108" s="487"/>
      <c r="U108" s="494"/>
      <c r="V108" s="488"/>
      <c r="W108" s="495"/>
      <c r="X108" s="488"/>
      <c r="Y108" s="495"/>
      <c r="Z108" s="377"/>
      <c r="AA108" s="377"/>
    </row>
    <row r="109" spans="1:27" ht="27.75" customHeight="1">
      <c r="A109" s="491">
        <f t="shared" si="3"/>
        <v>91</v>
      </c>
      <c r="B109" s="245" t="str">
        <f>IF(基本情報入力シート!C124="","",基本情報入力シート!C124)</f>
        <v/>
      </c>
      <c r="C109" s="246" t="str">
        <f>IF(基本情報入力シート!D124="","",基本情報入力シート!D124)</f>
        <v/>
      </c>
      <c r="D109" s="246" t="str">
        <f>IF(基本情報入力シート!E124="","",基本情報入力シート!E124)</f>
        <v/>
      </c>
      <c r="E109" s="246" t="str">
        <f>IF(基本情報入力シート!F124="","",基本情報入力シート!F124)</f>
        <v/>
      </c>
      <c r="F109" s="246" t="str">
        <f>IF(基本情報入力シート!G124="","",基本情報入力シート!G124)</f>
        <v/>
      </c>
      <c r="G109" s="246" t="str">
        <f>IF(基本情報入力シート!H124="","",基本情報入力シート!H124)</f>
        <v/>
      </c>
      <c r="H109" s="246" t="str">
        <f>IF(基本情報入力シート!I124="","",基本情報入力シート!I124)</f>
        <v/>
      </c>
      <c r="I109" s="246" t="str">
        <f>IF(基本情報入力シート!J124="","",基本情報入力シート!J124)</f>
        <v/>
      </c>
      <c r="J109" s="246" t="str">
        <f>IF(基本情報入力シート!K124="","",基本情報入力シート!K124)</f>
        <v/>
      </c>
      <c r="K109" s="247" t="str">
        <f>IF(基本情報入力シート!L124="","",基本情報入力シート!L124)</f>
        <v/>
      </c>
      <c r="L109" s="248" t="str">
        <f t="shared" si="4"/>
        <v/>
      </c>
      <c r="M109" s="249" t="str">
        <f>IF(基本情報入力シート!T124="","",基本情報入力シート!T124)</f>
        <v/>
      </c>
      <c r="N109" s="266" t="str">
        <f>IF(基本情報入力シート!X124="","",基本情報入力シート!X124)</f>
        <v/>
      </c>
      <c r="O109" s="266" t="str">
        <f>IF(基本情報入力シート!Y124="","",基本情報入力シート!Y124)</f>
        <v/>
      </c>
      <c r="P109" s="251" t="str">
        <f>IF(基本情報入力シート!Z124="","",基本情報入力シート!Z124)</f>
        <v/>
      </c>
      <c r="Q109" s="252" t="str">
        <f>IF(基本情報入力シート!M124="","",基本情報入力シート!M124)</f>
        <v/>
      </c>
      <c r="R109" s="535" t="str">
        <f>IFERROR(VLOOKUP(基本情報入力シート!AG124,交付金金額!E:G,3,FALSE),"")&amp;""</f>
        <v/>
      </c>
      <c r="S109" s="536">
        <f>IFERROR(VLOOKUP(基本情報入力シート!AG124,交付金金額!E:G,2,FALSE),"")</f>
        <v>0</v>
      </c>
      <c r="T109" s="487"/>
      <c r="U109" s="494"/>
      <c r="V109" s="488"/>
      <c r="W109" s="495"/>
      <c r="X109" s="488"/>
      <c r="Y109" s="495"/>
      <c r="Z109" s="377"/>
      <c r="AA109" s="377"/>
    </row>
    <row r="110" spans="1:27" ht="27.75" customHeight="1">
      <c r="A110" s="491">
        <f t="shared" si="3"/>
        <v>92</v>
      </c>
      <c r="B110" s="245" t="str">
        <f>IF(基本情報入力シート!C125="","",基本情報入力シート!C125)</f>
        <v/>
      </c>
      <c r="C110" s="246" t="str">
        <f>IF(基本情報入力シート!D125="","",基本情報入力シート!D125)</f>
        <v/>
      </c>
      <c r="D110" s="246" t="str">
        <f>IF(基本情報入力シート!E125="","",基本情報入力シート!E125)</f>
        <v/>
      </c>
      <c r="E110" s="246" t="str">
        <f>IF(基本情報入力シート!F125="","",基本情報入力シート!F125)</f>
        <v/>
      </c>
      <c r="F110" s="246" t="str">
        <f>IF(基本情報入力シート!G125="","",基本情報入力シート!G125)</f>
        <v/>
      </c>
      <c r="G110" s="246" t="str">
        <f>IF(基本情報入力シート!H125="","",基本情報入力シート!H125)</f>
        <v/>
      </c>
      <c r="H110" s="246" t="str">
        <f>IF(基本情報入力シート!I125="","",基本情報入力シート!I125)</f>
        <v/>
      </c>
      <c r="I110" s="246" t="str">
        <f>IF(基本情報入力シート!J125="","",基本情報入力シート!J125)</f>
        <v/>
      </c>
      <c r="J110" s="246" t="str">
        <f>IF(基本情報入力シート!K125="","",基本情報入力シート!K125)</f>
        <v/>
      </c>
      <c r="K110" s="247" t="str">
        <f>IF(基本情報入力シート!L125="","",基本情報入力シート!L125)</f>
        <v/>
      </c>
      <c r="L110" s="248" t="str">
        <f t="shared" si="4"/>
        <v/>
      </c>
      <c r="M110" s="249" t="str">
        <f>IF(基本情報入力シート!T125="","",基本情報入力シート!T125)</f>
        <v/>
      </c>
      <c r="N110" s="266" t="str">
        <f>IF(基本情報入力シート!X125="","",基本情報入力シート!X125)</f>
        <v/>
      </c>
      <c r="O110" s="266" t="str">
        <f>IF(基本情報入力シート!Y125="","",基本情報入力シート!Y125)</f>
        <v/>
      </c>
      <c r="P110" s="251" t="str">
        <f>IF(基本情報入力シート!Z125="","",基本情報入力シート!Z125)</f>
        <v/>
      </c>
      <c r="Q110" s="252" t="str">
        <f>IF(基本情報入力シート!M125="","",基本情報入力シート!M125)</f>
        <v/>
      </c>
      <c r="R110" s="535" t="str">
        <f>IFERROR(VLOOKUP(基本情報入力シート!AG125,交付金金額!E:G,3,FALSE),"")&amp;""</f>
        <v/>
      </c>
      <c r="S110" s="536">
        <f>IFERROR(VLOOKUP(基本情報入力シート!AG125,交付金金額!E:G,2,FALSE),"")</f>
        <v>0</v>
      </c>
      <c r="T110" s="487"/>
      <c r="U110" s="494"/>
      <c r="V110" s="488"/>
      <c r="W110" s="495"/>
      <c r="X110" s="488"/>
      <c r="Y110" s="495"/>
      <c r="Z110" s="377"/>
      <c r="AA110" s="377"/>
    </row>
    <row r="111" spans="1:27" ht="27.75" customHeight="1">
      <c r="A111" s="491">
        <f t="shared" si="3"/>
        <v>93</v>
      </c>
      <c r="B111" s="245" t="str">
        <f>IF(基本情報入力シート!C126="","",基本情報入力シート!C126)</f>
        <v/>
      </c>
      <c r="C111" s="246" t="str">
        <f>IF(基本情報入力シート!D126="","",基本情報入力シート!D126)</f>
        <v/>
      </c>
      <c r="D111" s="246" t="str">
        <f>IF(基本情報入力シート!E126="","",基本情報入力シート!E126)</f>
        <v/>
      </c>
      <c r="E111" s="246" t="str">
        <f>IF(基本情報入力シート!F126="","",基本情報入力シート!F126)</f>
        <v/>
      </c>
      <c r="F111" s="246" t="str">
        <f>IF(基本情報入力シート!G126="","",基本情報入力シート!G126)</f>
        <v/>
      </c>
      <c r="G111" s="246" t="str">
        <f>IF(基本情報入力シート!H126="","",基本情報入力シート!H126)</f>
        <v/>
      </c>
      <c r="H111" s="246" t="str">
        <f>IF(基本情報入力シート!I126="","",基本情報入力シート!I126)</f>
        <v/>
      </c>
      <c r="I111" s="246" t="str">
        <f>IF(基本情報入力シート!J126="","",基本情報入力シート!J126)</f>
        <v/>
      </c>
      <c r="J111" s="246" t="str">
        <f>IF(基本情報入力シート!K126="","",基本情報入力シート!K126)</f>
        <v/>
      </c>
      <c r="K111" s="247" t="str">
        <f>IF(基本情報入力シート!L126="","",基本情報入力シート!L126)</f>
        <v/>
      </c>
      <c r="L111" s="248" t="str">
        <f t="shared" si="4"/>
        <v/>
      </c>
      <c r="M111" s="249" t="str">
        <f>IF(基本情報入力シート!T126="","",基本情報入力シート!T126)</f>
        <v/>
      </c>
      <c r="N111" s="266" t="str">
        <f>IF(基本情報入力シート!X126="","",基本情報入力シート!X126)</f>
        <v/>
      </c>
      <c r="O111" s="266" t="str">
        <f>IF(基本情報入力シート!Y126="","",基本情報入力シート!Y126)</f>
        <v/>
      </c>
      <c r="P111" s="251" t="str">
        <f>IF(基本情報入力シート!Z126="","",基本情報入力シート!Z126)</f>
        <v/>
      </c>
      <c r="Q111" s="252" t="str">
        <f>IF(基本情報入力シート!M126="","",基本情報入力シート!M126)</f>
        <v/>
      </c>
      <c r="R111" s="535" t="str">
        <f>IFERROR(VLOOKUP(基本情報入力シート!AG126,交付金金額!E:G,3,FALSE),"")&amp;""</f>
        <v/>
      </c>
      <c r="S111" s="536">
        <f>IFERROR(VLOOKUP(基本情報入力シート!AG126,交付金金額!E:G,2,FALSE),"")</f>
        <v>0</v>
      </c>
      <c r="T111" s="487"/>
      <c r="U111" s="494"/>
      <c r="V111" s="488"/>
      <c r="W111" s="495"/>
      <c r="X111" s="488"/>
      <c r="Y111" s="495"/>
      <c r="Z111" s="377"/>
      <c r="AA111" s="377"/>
    </row>
    <row r="112" spans="1:27" ht="27.75" customHeight="1">
      <c r="A112" s="491">
        <f t="shared" si="3"/>
        <v>94</v>
      </c>
      <c r="B112" s="245" t="str">
        <f>IF(基本情報入力シート!C127="","",基本情報入力シート!C127)</f>
        <v/>
      </c>
      <c r="C112" s="246" t="str">
        <f>IF(基本情報入力シート!D127="","",基本情報入力シート!D127)</f>
        <v/>
      </c>
      <c r="D112" s="246" t="str">
        <f>IF(基本情報入力シート!E127="","",基本情報入力シート!E127)</f>
        <v/>
      </c>
      <c r="E112" s="246" t="str">
        <f>IF(基本情報入力シート!F127="","",基本情報入力シート!F127)</f>
        <v/>
      </c>
      <c r="F112" s="246" t="str">
        <f>IF(基本情報入力シート!G127="","",基本情報入力シート!G127)</f>
        <v/>
      </c>
      <c r="G112" s="246" t="str">
        <f>IF(基本情報入力シート!H127="","",基本情報入力シート!H127)</f>
        <v/>
      </c>
      <c r="H112" s="246" t="str">
        <f>IF(基本情報入力シート!I127="","",基本情報入力シート!I127)</f>
        <v/>
      </c>
      <c r="I112" s="246" t="str">
        <f>IF(基本情報入力シート!J127="","",基本情報入力シート!J127)</f>
        <v/>
      </c>
      <c r="J112" s="246" t="str">
        <f>IF(基本情報入力シート!K127="","",基本情報入力シート!K127)</f>
        <v/>
      </c>
      <c r="K112" s="247" t="str">
        <f>IF(基本情報入力シート!L127="","",基本情報入力シート!L127)</f>
        <v/>
      </c>
      <c r="L112" s="248" t="str">
        <f t="shared" si="4"/>
        <v/>
      </c>
      <c r="M112" s="249" t="str">
        <f>IF(基本情報入力シート!T127="","",基本情報入力シート!T127)</f>
        <v/>
      </c>
      <c r="N112" s="266" t="str">
        <f>IF(基本情報入力シート!X127="","",基本情報入力シート!X127)</f>
        <v/>
      </c>
      <c r="O112" s="266" t="str">
        <f>IF(基本情報入力シート!Y127="","",基本情報入力シート!Y127)</f>
        <v/>
      </c>
      <c r="P112" s="251" t="str">
        <f>IF(基本情報入力シート!Z127="","",基本情報入力シート!Z127)</f>
        <v/>
      </c>
      <c r="Q112" s="252" t="str">
        <f>IF(基本情報入力シート!M127="","",基本情報入力シート!M127)</f>
        <v/>
      </c>
      <c r="R112" s="535" t="str">
        <f>IFERROR(VLOOKUP(基本情報入力シート!AG127,交付金金額!E:G,3,FALSE),"")&amp;""</f>
        <v/>
      </c>
      <c r="S112" s="536">
        <f>IFERROR(VLOOKUP(基本情報入力シート!AG127,交付金金額!E:G,2,FALSE),"")</f>
        <v>0</v>
      </c>
      <c r="T112" s="487"/>
      <c r="U112" s="494"/>
      <c r="V112" s="488"/>
      <c r="W112" s="495"/>
      <c r="X112" s="488"/>
      <c r="Y112" s="495"/>
      <c r="Z112" s="377"/>
      <c r="AA112" s="377"/>
    </row>
    <row r="113" spans="1:31" ht="27.75" customHeight="1">
      <c r="A113" s="491">
        <f t="shared" si="3"/>
        <v>95</v>
      </c>
      <c r="B113" s="245" t="str">
        <f>IF(基本情報入力シート!C128="","",基本情報入力シート!C128)</f>
        <v/>
      </c>
      <c r="C113" s="246" t="str">
        <f>IF(基本情報入力シート!D128="","",基本情報入力シート!D128)</f>
        <v/>
      </c>
      <c r="D113" s="246" t="str">
        <f>IF(基本情報入力シート!E128="","",基本情報入力シート!E128)</f>
        <v/>
      </c>
      <c r="E113" s="246" t="str">
        <f>IF(基本情報入力シート!F128="","",基本情報入力シート!F128)</f>
        <v/>
      </c>
      <c r="F113" s="246" t="str">
        <f>IF(基本情報入力シート!G128="","",基本情報入力シート!G128)</f>
        <v/>
      </c>
      <c r="G113" s="246" t="str">
        <f>IF(基本情報入力シート!H128="","",基本情報入力シート!H128)</f>
        <v/>
      </c>
      <c r="H113" s="246" t="str">
        <f>IF(基本情報入力シート!I128="","",基本情報入力シート!I128)</f>
        <v/>
      </c>
      <c r="I113" s="246" t="str">
        <f>IF(基本情報入力シート!J128="","",基本情報入力シート!J128)</f>
        <v/>
      </c>
      <c r="J113" s="246" t="str">
        <f>IF(基本情報入力シート!K128="","",基本情報入力シート!K128)</f>
        <v/>
      </c>
      <c r="K113" s="247" t="str">
        <f>IF(基本情報入力シート!L128="","",基本情報入力シート!L128)</f>
        <v/>
      </c>
      <c r="L113" s="248" t="str">
        <f t="shared" si="4"/>
        <v/>
      </c>
      <c r="M113" s="249" t="str">
        <f>IF(基本情報入力シート!T128="","",基本情報入力シート!T128)</f>
        <v/>
      </c>
      <c r="N113" s="266" t="str">
        <f>IF(基本情報入力シート!X128="","",基本情報入力シート!X128)</f>
        <v/>
      </c>
      <c r="O113" s="266" t="str">
        <f>IF(基本情報入力シート!Y128="","",基本情報入力シート!Y128)</f>
        <v/>
      </c>
      <c r="P113" s="251" t="str">
        <f>IF(基本情報入力シート!Z128="","",基本情報入力シート!Z128)</f>
        <v/>
      </c>
      <c r="Q113" s="252" t="str">
        <f>IF(基本情報入力シート!M128="","",基本情報入力シート!M128)</f>
        <v/>
      </c>
      <c r="R113" s="535" t="str">
        <f>IFERROR(VLOOKUP(基本情報入力シート!AG128,交付金金額!E:G,3,FALSE),"")&amp;""</f>
        <v/>
      </c>
      <c r="S113" s="536">
        <f>IFERROR(VLOOKUP(基本情報入力シート!AG128,交付金金額!E:G,2,FALSE),"")</f>
        <v>0</v>
      </c>
      <c r="T113" s="487"/>
      <c r="U113" s="494"/>
      <c r="V113" s="488"/>
      <c r="W113" s="495"/>
      <c r="X113" s="488"/>
      <c r="Y113" s="495"/>
      <c r="Z113" s="377"/>
      <c r="AA113" s="377"/>
    </row>
    <row r="114" spans="1:31" ht="27.75" customHeight="1">
      <c r="A114" s="491">
        <f t="shared" si="3"/>
        <v>96</v>
      </c>
      <c r="B114" s="245" t="str">
        <f>IF(基本情報入力シート!C129="","",基本情報入力シート!C129)</f>
        <v/>
      </c>
      <c r="C114" s="246" t="str">
        <f>IF(基本情報入力シート!D129="","",基本情報入力シート!D129)</f>
        <v/>
      </c>
      <c r="D114" s="246" t="str">
        <f>IF(基本情報入力シート!E129="","",基本情報入力シート!E129)</f>
        <v/>
      </c>
      <c r="E114" s="246" t="str">
        <f>IF(基本情報入力シート!F129="","",基本情報入力シート!F129)</f>
        <v/>
      </c>
      <c r="F114" s="246" t="str">
        <f>IF(基本情報入力シート!G129="","",基本情報入力シート!G129)</f>
        <v/>
      </c>
      <c r="G114" s="246" t="str">
        <f>IF(基本情報入力シート!H129="","",基本情報入力シート!H129)</f>
        <v/>
      </c>
      <c r="H114" s="246" t="str">
        <f>IF(基本情報入力シート!I129="","",基本情報入力シート!I129)</f>
        <v/>
      </c>
      <c r="I114" s="246" t="str">
        <f>IF(基本情報入力シート!J129="","",基本情報入力シート!J129)</f>
        <v/>
      </c>
      <c r="J114" s="246" t="str">
        <f>IF(基本情報入力シート!K129="","",基本情報入力シート!K129)</f>
        <v/>
      </c>
      <c r="K114" s="247" t="str">
        <f>IF(基本情報入力シート!L129="","",基本情報入力シート!L129)</f>
        <v/>
      </c>
      <c r="L114" s="248" t="str">
        <f t="shared" si="4"/>
        <v/>
      </c>
      <c r="M114" s="249" t="str">
        <f>IF(基本情報入力シート!T129="","",基本情報入力シート!T129)</f>
        <v/>
      </c>
      <c r="N114" s="266" t="str">
        <f>IF(基本情報入力シート!X129="","",基本情報入力シート!X129)</f>
        <v/>
      </c>
      <c r="O114" s="266" t="str">
        <f>IF(基本情報入力シート!Y129="","",基本情報入力シート!Y129)</f>
        <v/>
      </c>
      <c r="P114" s="251" t="str">
        <f>IF(基本情報入力シート!Z129="","",基本情報入力シート!Z129)</f>
        <v/>
      </c>
      <c r="Q114" s="252" t="str">
        <f>IF(基本情報入力シート!M129="","",基本情報入力シート!M129)</f>
        <v/>
      </c>
      <c r="R114" s="535" t="str">
        <f>IFERROR(VLOOKUP(基本情報入力シート!AG129,交付金金額!E:G,3,FALSE),"")&amp;""</f>
        <v/>
      </c>
      <c r="S114" s="536">
        <f>IFERROR(VLOOKUP(基本情報入力シート!AG129,交付金金額!E:G,2,FALSE),"")</f>
        <v>0</v>
      </c>
      <c r="T114" s="487"/>
      <c r="U114" s="494"/>
      <c r="V114" s="488"/>
      <c r="W114" s="495"/>
      <c r="X114" s="488"/>
      <c r="Y114" s="495"/>
      <c r="Z114" s="377"/>
      <c r="AA114" s="377"/>
    </row>
    <row r="115" spans="1:31" ht="27.75" customHeight="1">
      <c r="A115" s="491">
        <f t="shared" si="3"/>
        <v>97</v>
      </c>
      <c r="B115" s="245" t="str">
        <f>IF(基本情報入力シート!C130="","",基本情報入力シート!C130)</f>
        <v/>
      </c>
      <c r="C115" s="246" t="str">
        <f>IF(基本情報入力シート!D130="","",基本情報入力シート!D130)</f>
        <v/>
      </c>
      <c r="D115" s="246" t="str">
        <f>IF(基本情報入力シート!E130="","",基本情報入力シート!E130)</f>
        <v/>
      </c>
      <c r="E115" s="246" t="str">
        <f>IF(基本情報入力シート!F130="","",基本情報入力シート!F130)</f>
        <v/>
      </c>
      <c r="F115" s="246" t="str">
        <f>IF(基本情報入力シート!G130="","",基本情報入力シート!G130)</f>
        <v/>
      </c>
      <c r="G115" s="246" t="str">
        <f>IF(基本情報入力シート!H130="","",基本情報入力シート!H130)</f>
        <v/>
      </c>
      <c r="H115" s="246" t="str">
        <f>IF(基本情報入力シート!I130="","",基本情報入力シート!I130)</f>
        <v/>
      </c>
      <c r="I115" s="246" t="str">
        <f>IF(基本情報入力シート!J130="","",基本情報入力シート!J130)</f>
        <v/>
      </c>
      <c r="J115" s="246" t="str">
        <f>IF(基本情報入力シート!K130="","",基本情報入力シート!K130)</f>
        <v/>
      </c>
      <c r="K115" s="247" t="str">
        <f>IF(基本情報入力シート!L130="","",基本情報入力シート!L130)</f>
        <v/>
      </c>
      <c r="L115" s="248" t="str">
        <f t="shared" si="4"/>
        <v/>
      </c>
      <c r="M115" s="249" t="str">
        <f>IF(基本情報入力シート!T130="","",基本情報入力シート!T130)</f>
        <v/>
      </c>
      <c r="N115" s="266" t="str">
        <f>IF(基本情報入力シート!X130="","",基本情報入力シート!X130)</f>
        <v/>
      </c>
      <c r="O115" s="266" t="str">
        <f>IF(基本情報入力シート!Y130="","",基本情報入力シート!Y130)</f>
        <v/>
      </c>
      <c r="P115" s="251" t="str">
        <f>IF(基本情報入力シート!Z130="","",基本情報入力シート!Z130)</f>
        <v/>
      </c>
      <c r="Q115" s="252" t="str">
        <f>IF(基本情報入力シート!M130="","",基本情報入力シート!M130)</f>
        <v/>
      </c>
      <c r="R115" s="535" t="str">
        <f>IFERROR(VLOOKUP(基本情報入力シート!AG130,交付金金額!E:G,3,FALSE),"")&amp;""</f>
        <v/>
      </c>
      <c r="S115" s="536">
        <f>IFERROR(VLOOKUP(基本情報入力シート!AG130,交付金金額!E:G,2,FALSE),"")</f>
        <v>0</v>
      </c>
      <c r="T115" s="487"/>
      <c r="U115" s="494"/>
      <c r="V115" s="488"/>
      <c r="W115" s="495"/>
      <c r="X115" s="488"/>
      <c r="Y115" s="495"/>
      <c r="Z115" s="377"/>
      <c r="AA115" s="377"/>
    </row>
    <row r="116" spans="1:31" ht="27.75" customHeight="1">
      <c r="A116" s="491">
        <f t="shared" si="3"/>
        <v>98</v>
      </c>
      <c r="B116" s="245" t="str">
        <f>IF(基本情報入力シート!C131="","",基本情報入力シート!C131)</f>
        <v/>
      </c>
      <c r="C116" s="246" t="str">
        <f>IF(基本情報入力シート!D131="","",基本情報入力シート!D131)</f>
        <v/>
      </c>
      <c r="D116" s="246" t="str">
        <f>IF(基本情報入力シート!E131="","",基本情報入力シート!E131)</f>
        <v/>
      </c>
      <c r="E116" s="246" t="str">
        <f>IF(基本情報入力シート!F131="","",基本情報入力シート!F131)</f>
        <v/>
      </c>
      <c r="F116" s="246" t="str">
        <f>IF(基本情報入力シート!G131="","",基本情報入力シート!G131)</f>
        <v/>
      </c>
      <c r="G116" s="246" t="str">
        <f>IF(基本情報入力シート!H131="","",基本情報入力シート!H131)</f>
        <v/>
      </c>
      <c r="H116" s="246" t="str">
        <f>IF(基本情報入力シート!I131="","",基本情報入力シート!I131)</f>
        <v/>
      </c>
      <c r="I116" s="246" t="str">
        <f>IF(基本情報入力シート!J131="","",基本情報入力シート!J131)</f>
        <v/>
      </c>
      <c r="J116" s="246" t="str">
        <f>IF(基本情報入力シート!K131="","",基本情報入力シート!K131)</f>
        <v/>
      </c>
      <c r="K116" s="247" t="str">
        <f>IF(基本情報入力シート!L131="","",基本情報入力シート!L131)</f>
        <v/>
      </c>
      <c r="L116" s="248" t="str">
        <f t="shared" si="4"/>
        <v/>
      </c>
      <c r="M116" s="249" t="str">
        <f>IF(基本情報入力シート!T131="","",基本情報入力シート!T131)</f>
        <v/>
      </c>
      <c r="N116" s="266" t="str">
        <f>IF(基本情報入力シート!X131="","",基本情報入力シート!X131)</f>
        <v/>
      </c>
      <c r="O116" s="266" t="str">
        <f>IF(基本情報入力シート!Y131="","",基本情報入力シート!Y131)</f>
        <v/>
      </c>
      <c r="P116" s="251" t="str">
        <f>IF(基本情報入力シート!Z131="","",基本情報入力シート!Z131)</f>
        <v/>
      </c>
      <c r="Q116" s="252" t="str">
        <f>IF(基本情報入力シート!M131="","",基本情報入力シート!M131)</f>
        <v/>
      </c>
      <c r="R116" s="535" t="str">
        <f>IFERROR(VLOOKUP(基本情報入力シート!AG131,交付金金額!E:G,3,FALSE),"")&amp;""</f>
        <v/>
      </c>
      <c r="S116" s="536">
        <f>IFERROR(VLOOKUP(基本情報入力シート!AG131,交付金金額!E:G,2,FALSE),"")</f>
        <v>0</v>
      </c>
      <c r="T116" s="487"/>
      <c r="U116" s="494"/>
      <c r="V116" s="488"/>
      <c r="W116" s="495"/>
      <c r="X116" s="488"/>
      <c r="Y116" s="495"/>
      <c r="Z116" s="377"/>
      <c r="AA116" s="377"/>
    </row>
    <row r="117" spans="1:31" ht="27.75" customHeight="1">
      <c r="A117" s="491">
        <f t="shared" si="3"/>
        <v>99</v>
      </c>
      <c r="B117" s="245" t="str">
        <f>IF(基本情報入力シート!C132="","",基本情報入力シート!C132)</f>
        <v/>
      </c>
      <c r="C117" s="246" t="str">
        <f>IF(基本情報入力シート!D132="","",基本情報入力シート!D132)</f>
        <v/>
      </c>
      <c r="D117" s="246" t="str">
        <f>IF(基本情報入力シート!E132="","",基本情報入力シート!E132)</f>
        <v/>
      </c>
      <c r="E117" s="246" t="str">
        <f>IF(基本情報入力シート!F132="","",基本情報入力シート!F132)</f>
        <v/>
      </c>
      <c r="F117" s="246" t="str">
        <f>IF(基本情報入力シート!G132="","",基本情報入力シート!G132)</f>
        <v/>
      </c>
      <c r="G117" s="246" t="str">
        <f>IF(基本情報入力シート!H132="","",基本情報入力シート!H132)</f>
        <v/>
      </c>
      <c r="H117" s="246" t="str">
        <f>IF(基本情報入力シート!I132="","",基本情報入力シート!I132)</f>
        <v/>
      </c>
      <c r="I117" s="246" t="str">
        <f>IF(基本情報入力シート!J132="","",基本情報入力シート!J132)</f>
        <v/>
      </c>
      <c r="J117" s="246" t="str">
        <f>IF(基本情報入力シート!K132="","",基本情報入力シート!K132)</f>
        <v/>
      </c>
      <c r="K117" s="247" t="str">
        <f>IF(基本情報入力シート!L132="","",基本情報入力シート!L132)</f>
        <v/>
      </c>
      <c r="L117" s="248" t="str">
        <f t="shared" si="4"/>
        <v/>
      </c>
      <c r="M117" s="249" t="str">
        <f>IF(基本情報入力シート!T132="","",基本情報入力シート!T132)</f>
        <v/>
      </c>
      <c r="N117" s="266" t="str">
        <f>IF(基本情報入力シート!X132="","",基本情報入力シート!X132)</f>
        <v/>
      </c>
      <c r="O117" s="266" t="str">
        <f>IF(基本情報入力シート!Y132="","",基本情報入力シート!Y132)</f>
        <v/>
      </c>
      <c r="P117" s="251" t="str">
        <f>IF(基本情報入力シート!Z132="","",基本情報入力シート!Z132)</f>
        <v/>
      </c>
      <c r="Q117" s="252" t="str">
        <f>IF(基本情報入力シート!M132="","",基本情報入力シート!M132)</f>
        <v/>
      </c>
      <c r="R117" s="535" t="str">
        <f>IFERROR(VLOOKUP(基本情報入力シート!AG132,交付金金額!E:G,3,FALSE),"")&amp;""</f>
        <v/>
      </c>
      <c r="S117" s="536">
        <f>IFERROR(VLOOKUP(基本情報入力シート!AG132,交付金金額!E:G,2,FALSE),"")</f>
        <v>0</v>
      </c>
      <c r="T117" s="487"/>
      <c r="U117" s="494"/>
      <c r="V117" s="488"/>
      <c r="W117" s="495"/>
      <c r="X117" s="488"/>
      <c r="Y117" s="495"/>
      <c r="Z117" s="377"/>
      <c r="AA117" s="377"/>
    </row>
    <row r="118" spans="1:31" ht="27.75" customHeight="1">
      <c r="A118" s="491">
        <f t="shared" si="3"/>
        <v>100</v>
      </c>
      <c r="B118" s="509" t="str">
        <f>IF(基本情報入力シート!C133="","",基本情報入力シート!C133)</f>
        <v/>
      </c>
      <c r="C118" s="510" t="str">
        <f>IF(基本情報入力シート!D133="","",基本情報入力シート!D133)</f>
        <v/>
      </c>
      <c r="D118" s="510" t="str">
        <f>IF(基本情報入力シート!E133="","",基本情報入力シート!E133)</f>
        <v/>
      </c>
      <c r="E118" s="510" t="str">
        <f>IF(基本情報入力シート!F133="","",基本情報入力シート!F133)</f>
        <v/>
      </c>
      <c r="F118" s="510" t="str">
        <f>IF(基本情報入力シート!G133="","",基本情報入力シート!G133)</f>
        <v/>
      </c>
      <c r="G118" s="510" t="str">
        <f>IF(基本情報入力シート!H133="","",基本情報入力シート!H133)</f>
        <v/>
      </c>
      <c r="H118" s="510" t="str">
        <f>IF(基本情報入力シート!I133="","",基本情報入力シート!I133)</f>
        <v/>
      </c>
      <c r="I118" s="510" t="str">
        <f>IF(基本情報入力シート!J133="","",基本情報入力シート!J133)</f>
        <v/>
      </c>
      <c r="J118" s="510" t="str">
        <f>IF(基本情報入力シート!K133="","",基本情報入力シート!K133)</f>
        <v/>
      </c>
      <c r="K118" s="511" t="str">
        <f>IF(基本情報入力シート!L133="","",基本情報入力シート!L133)</f>
        <v/>
      </c>
      <c r="L118" s="248" t="str">
        <f t="shared" si="4"/>
        <v/>
      </c>
      <c r="M118" s="266" t="str">
        <f>IF(基本情報入力シート!T133="","",基本情報入力シート!T133)</f>
        <v/>
      </c>
      <c r="N118" s="266" t="str">
        <f>IF(基本情報入力シート!X133="","",基本情報入力シート!X133)</f>
        <v/>
      </c>
      <c r="O118" s="266" t="str">
        <f>IF(基本情報入力シート!Y133="","",基本情報入力シート!Y133)</f>
        <v/>
      </c>
      <c r="P118" s="512" t="str">
        <f>IF(基本情報入力シート!Z133="","",基本情報入力シート!Z133)</f>
        <v/>
      </c>
      <c r="Q118" s="513" t="str">
        <f>IF(基本情報入力シート!M133="","",基本情報入力シート!M133)</f>
        <v/>
      </c>
      <c r="R118" s="535" t="str">
        <f>IFERROR(VLOOKUP(基本情報入力シート!AG133,交付金金額!E:G,3,FALSE),"")&amp;""</f>
        <v/>
      </c>
      <c r="S118" s="536">
        <f>IFERROR(VLOOKUP(基本情報入力シート!AG133,交付金金額!E:G,2,FALSE),"")</f>
        <v>0</v>
      </c>
      <c r="T118" s="492"/>
      <c r="U118" s="493"/>
      <c r="V118" s="488"/>
      <c r="W118" s="495"/>
      <c r="X118" s="488"/>
      <c r="Y118" s="495"/>
      <c r="Z118" s="377"/>
      <c r="AA118" s="377"/>
    </row>
    <row r="119" spans="1:31">
      <c r="A119" s="496"/>
      <c r="B119" s="497"/>
      <c r="C119" s="498"/>
      <c r="D119" s="498"/>
      <c r="E119" s="498"/>
      <c r="F119" s="498"/>
      <c r="G119" s="498"/>
      <c r="H119" s="498"/>
      <c r="I119" s="498"/>
      <c r="J119" s="498"/>
      <c r="K119" s="498"/>
      <c r="L119" s="498"/>
      <c r="M119" s="498"/>
      <c r="N119" s="498"/>
      <c r="O119" s="498"/>
      <c r="Q119" s="362"/>
      <c r="R119" s="362"/>
      <c r="S119" s="500"/>
      <c r="T119" s="415"/>
      <c r="U119" s="415"/>
      <c r="V119" s="415"/>
      <c r="W119" s="499"/>
      <c r="X119" s="456"/>
      <c r="Y119" s="500"/>
      <c r="Z119" s="500"/>
      <c r="AA119" s="500"/>
      <c r="AB119" s="501"/>
      <c r="AC119" s="501"/>
      <c r="AD119" s="502"/>
      <c r="AE119" s="502"/>
    </row>
    <row r="120" spans="1:31">
      <c r="A120" s="446"/>
      <c r="C120" s="446"/>
      <c r="D120" s="446"/>
      <c r="E120" s="446"/>
      <c r="F120" s="446"/>
      <c r="G120" s="446"/>
      <c r="H120" s="446"/>
      <c r="I120" s="446"/>
      <c r="J120" s="446"/>
      <c r="K120" s="446"/>
      <c r="L120" s="446"/>
      <c r="M120" s="446"/>
      <c r="N120" s="446"/>
      <c r="O120" s="446"/>
      <c r="P120" s="446"/>
      <c r="Q120" s="446"/>
      <c r="R120" s="447"/>
      <c r="S120" s="447"/>
      <c r="T120" s="446"/>
      <c r="U120" s="447"/>
      <c r="V120" s="447"/>
      <c r="W120" s="446"/>
      <c r="X120" s="447"/>
      <c r="Y120" s="446"/>
      <c r="Z120" s="447"/>
      <c r="AA120" s="447"/>
      <c r="AB120" s="446"/>
      <c r="AC120" s="446"/>
      <c r="AD120" s="446"/>
      <c r="AE120" s="446"/>
    </row>
    <row r="121" spans="1:31">
      <c r="A121" s="446"/>
      <c r="C121" s="446"/>
      <c r="D121" s="446"/>
      <c r="E121" s="446"/>
      <c r="F121" s="446"/>
      <c r="G121" s="446"/>
      <c r="H121" s="446"/>
      <c r="I121" s="446"/>
      <c r="J121" s="446"/>
      <c r="K121" s="446"/>
      <c r="L121" s="446"/>
      <c r="M121" s="446"/>
      <c r="N121" s="446"/>
      <c r="O121" s="446"/>
      <c r="P121" s="446"/>
      <c r="Q121" s="446"/>
      <c r="R121" s="447"/>
      <c r="S121" s="447"/>
      <c r="T121" s="446"/>
      <c r="U121" s="447"/>
      <c r="V121" s="447"/>
      <c r="W121" s="446"/>
      <c r="X121" s="447"/>
      <c r="Y121" s="446"/>
      <c r="Z121" s="447"/>
      <c r="AA121" s="447"/>
      <c r="AB121" s="446"/>
      <c r="AC121" s="446"/>
      <c r="AD121" s="446"/>
      <c r="AE121" s="446"/>
    </row>
    <row r="122" spans="1:31">
      <c r="A122" s="446"/>
      <c r="C122" s="503"/>
      <c r="D122" s="503"/>
      <c r="E122" s="503"/>
      <c r="F122" s="503"/>
      <c r="G122" s="503"/>
      <c r="H122" s="503"/>
      <c r="I122" s="503"/>
      <c r="J122" s="503"/>
      <c r="K122" s="503"/>
      <c r="L122" s="503"/>
      <c r="M122" s="503"/>
      <c r="N122" s="503"/>
      <c r="O122" s="503"/>
      <c r="P122" s="503"/>
      <c r="Q122" s="446"/>
      <c r="R122" s="447"/>
      <c r="S122" s="447"/>
      <c r="T122" s="446"/>
      <c r="U122" s="447"/>
      <c r="V122" s="447"/>
      <c r="W122" s="446"/>
      <c r="X122" s="447"/>
      <c r="Y122" s="446"/>
      <c r="Z122" s="447"/>
      <c r="AA122" s="447"/>
      <c r="AB122" s="446"/>
      <c r="AC122" s="446"/>
      <c r="AD122" s="446"/>
      <c r="AE122" s="446"/>
    </row>
    <row r="123" spans="1:31">
      <c r="A123" s="446"/>
      <c r="B123" s="503"/>
      <c r="C123" s="446"/>
      <c r="D123" s="446"/>
      <c r="E123" s="446"/>
      <c r="F123" s="446"/>
      <c r="G123" s="446"/>
      <c r="H123" s="446"/>
      <c r="I123" s="446"/>
      <c r="J123" s="446"/>
      <c r="K123" s="446"/>
      <c r="L123" s="446"/>
      <c r="M123" s="446"/>
      <c r="N123" s="446"/>
      <c r="O123" s="446"/>
      <c r="P123" s="446"/>
      <c r="Q123" s="446"/>
      <c r="R123" s="447"/>
      <c r="S123" s="447"/>
      <c r="T123" s="446"/>
      <c r="U123" s="447"/>
      <c r="V123" s="447"/>
      <c r="W123" s="446"/>
      <c r="X123" s="447"/>
      <c r="Y123" s="446"/>
      <c r="Z123" s="447"/>
      <c r="AA123" s="447"/>
      <c r="AB123" s="446"/>
      <c r="AC123" s="446"/>
      <c r="AD123" s="446"/>
      <c r="AE123" s="446"/>
    </row>
  </sheetData>
  <autoFilter ref="A18:Y18" xr:uid="{00000000-0001-0000-0500-000000000000}"/>
  <mergeCells count="21">
    <mergeCell ref="T13:Y13"/>
    <mergeCell ref="B6:P6"/>
    <mergeCell ref="A3:C3"/>
    <mergeCell ref="D3:P3"/>
    <mergeCell ref="B7:P7"/>
    <mergeCell ref="B11:Q11"/>
    <mergeCell ref="A13:A16"/>
    <mergeCell ref="B13:K17"/>
    <mergeCell ref="M13:M17"/>
    <mergeCell ref="P13:P17"/>
    <mergeCell ref="Q13:Q17"/>
    <mergeCell ref="N14:O14"/>
    <mergeCell ref="Y15:Y17"/>
    <mergeCell ref="R14:R17"/>
    <mergeCell ref="S14:S17"/>
    <mergeCell ref="T16:T17"/>
    <mergeCell ref="U16:U17"/>
    <mergeCell ref="T14:U15"/>
    <mergeCell ref="V15:V17"/>
    <mergeCell ref="W15:W17"/>
    <mergeCell ref="X15:X17"/>
  </mergeCells>
  <phoneticPr fontId="3"/>
  <printOptions horizontalCentered="1"/>
  <pageMargins left="0.51181102362204722" right="0.51181102362204722" top="0.74803149606299213" bottom="0.74803149606299213" header="0.31496062992125984" footer="0.31496062992125984"/>
  <pageSetup paperSize="9" scale="76"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【参考】サービス名一覧!$A$4:$A$25</xm:f>
          </x14:formula1>
          <xm:sqref>Q19:Q118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C360B-363F-4B2B-B877-E91C8DD4BCC8}">
  <sheetPr filterMode="1"/>
  <dimension ref="A1:X3252"/>
  <sheetViews>
    <sheetView topLeftCell="A1973" workbookViewId="0">
      <selection activeCell="C3143" sqref="C3143"/>
    </sheetView>
  </sheetViews>
  <sheetFormatPr defaultRowHeight="13.2"/>
  <cols>
    <col min="1" max="1" width="11.6640625" bestFit="1" customWidth="1"/>
    <col min="3" max="3" width="52.6640625" bestFit="1" customWidth="1"/>
    <col min="16" max="16" width="26.21875" customWidth="1"/>
    <col min="18" max="18" width="25" customWidth="1"/>
    <col min="19" max="19" width="19" customWidth="1"/>
    <col min="23" max="23" width="36.6640625" customWidth="1"/>
    <col min="24" max="24" width="11.6640625" bestFit="1" customWidth="1"/>
  </cols>
  <sheetData>
    <row r="1" spans="1:24">
      <c r="A1" t="s">
        <v>320</v>
      </c>
      <c r="B1" t="s">
        <v>299</v>
      </c>
      <c r="C1" t="s">
        <v>300</v>
      </c>
      <c r="D1" t="s">
        <v>301</v>
      </c>
      <c r="E1" t="s">
        <v>302</v>
      </c>
      <c r="F1" t="s">
        <v>303</v>
      </c>
      <c r="G1" t="s">
        <v>304</v>
      </c>
      <c r="H1" t="s">
        <v>305</v>
      </c>
      <c r="I1" t="s">
        <v>306</v>
      </c>
      <c r="J1" t="s">
        <v>307</v>
      </c>
      <c r="K1" t="s">
        <v>308</v>
      </c>
      <c r="L1" t="s">
        <v>309</v>
      </c>
      <c r="M1" t="s">
        <v>310</v>
      </c>
      <c r="N1" t="s">
        <v>311</v>
      </c>
      <c r="O1" t="s">
        <v>312</v>
      </c>
      <c r="P1" t="s">
        <v>313</v>
      </c>
      <c r="Q1" t="s">
        <v>314</v>
      </c>
      <c r="R1" t="s">
        <v>315</v>
      </c>
      <c r="S1" t="s">
        <v>17985</v>
      </c>
      <c r="T1" t="s">
        <v>316</v>
      </c>
      <c r="U1" t="s">
        <v>317</v>
      </c>
      <c r="V1" t="s">
        <v>318</v>
      </c>
      <c r="W1" t="s">
        <v>319</v>
      </c>
      <c r="X1" t="s">
        <v>320</v>
      </c>
    </row>
    <row r="2" spans="1:24" hidden="1">
      <c r="A2" t="str">
        <f>X2&amp;W2</f>
        <v>2910700091生活介護</v>
      </c>
      <c r="B2" t="s">
        <v>4833</v>
      </c>
      <c r="C2" t="s">
        <v>4834</v>
      </c>
      <c r="D2" t="s">
        <v>4788</v>
      </c>
      <c r="E2" t="s">
        <v>4835</v>
      </c>
      <c r="F2" t="s">
        <v>4836</v>
      </c>
      <c r="G2" t="s">
        <v>4837</v>
      </c>
      <c r="H2" t="s">
        <v>434</v>
      </c>
      <c r="I2" t="s">
        <v>404</v>
      </c>
      <c r="J2" t="s">
        <v>4838</v>
      </c>
      <c r="K2" t="s">
        <v>4839</v>
      </c>
      <c r="L2" t="s">
        <v>407</v>
      </c>
      <c r="M2" t="s">
        <v>4840</v>
      </c>
      <c r="N2" t="s">
        <v>4841</v>
      </c>
      <c r="O2" t="s">
        <v>4842</v>
      </c>
      <c r="P2" t="s">
        <v>4843</v>
      </c>
      <c r="Q2" t="s">
        <v>4844</v>
      </c>
      <c r="R2" t="s">
        <v>17723</v>
      </c>
      <c r="S2" t="s">
        <v>339</v>
      </c>
      <c r="T2" t="s">
        <v>17986</v>
      </c>
      <c r="U2" t="s">
        <v>17986</v>
      </c>
      <c r="V2" t="s">
        <v>4459</v>
      </c>
      <c r="W2" t="s">
        <v>118</v>
      </c>
      <c r="X2">
        <v>2910700091</v>
      </c>
    </row>
    <row r="3" spans="1:24" hidden="1">
      <c r="A3" t="str">
        <f t="shared" ref="A3:A66" si="0">X3&amp;W3</f>
        <v>2910700265生活介護</v>
      </c>
      <c r="B3" t="s">
        <v>4780</v>
      </c>
      <c r="C3" t="s">
        <v>4781</v>
      </c>
      <c r="D3" t="s">
        <v>4782</v>
      </c>
      <c r="E3" t="s">
        <v>4783</v>
      </c>
      <c r="F3" t="s">
        <v>4784</v>
      </c>
      <c r="G3" t="s">
        <v>4785</v>
      </c>
      <c r="H3" t="s">
        <v>764</v>
      </c>
      <c r="J3" t="s">
        <v>4786</v>
      </c>
      <c r="K3" t="s">
        <v>4787</v>
      </c>
      <c r="L3" t="s">
        <v>407</v>
      </c>
      <c r="M3" t="s">
        <v>4788</v>
      </c>
      <c r="N3" t="s">
        <v>4789</v>
      </c>
      <c r="O3" t="s">
        <v>4952</v>
      </c>
      <c r="P3" t="s">
        <v>4953</v>
      </c>
      <c r="Q3" t="s">
        <v>4844</v>
      </c>
      <c r="R3" t="s">
        <v>4954</v>
      </c>
      <c r="S3" t="s">
        <v>339</v>
      </c>
      <c r="T3" t="s">
        <v>4955</v>
      </c>
      <c r="U3" t="s">
        <v>4956</v>
      </c>
      <c r="V3" t="s">
        <v>4795</v>
      </c>
      <c r="W3" t="s">
        <v>118</v>
      </c>
      <c r="X3">
        <v>2910700265</v>
      </c>
    </row>
    <row r="4" spans="1:24" hidden="1">
      <c r="A4" t="str">
        <f t="shared" si="0"/>
        <v>2910700521居宅介護</v>
      </c>
      <c r="B4" t="s">
        <v>5200</v>
      </c>
      <c r="C4" t="s">
        <v>5201</v>
      </c>
      <c r="D4" t="s">
        <v>5202</v>
      </c>
      <c r="E4" t="s">
        <v>5203</v>
      </c>
      <c r="F4" t="s">
        <v>5204</v>
      </c>
      <c r="G4" t="s">
        <v>5204</v>
      </c>
      <c r="H4" t="s">
        <v>365</v>
      </c>
      <c r="J4" t="s">
        <v>5205</v>
      </c>
      <c r="K4" t="s">
        <v>5206</v>
      </c>
      <c r="L4" t="s">
        <v>368</v>
      </c>
      <c r="M4" t="s">
        <v>5202</v>
      </c>
      <c r="N4" t="s">
        <v>5207</v>
      </c>
      <c r="O4" t="s">
        <v>5208</v>
      </c>
      <c r="P4" t="s">
        <v>5209</v>
      </c>
      <c r="Q4" t="s">
        <v>4844</v>
      </c>
      <c r="R4" t="s">
        <v>5210</v>
      </c>
      <c r="S4" t="s">
        <v>339</v>
      </c>
      <c r="T4" t="s">
        <v>5204</v>
      </c>
      <c r="U4" t="s">
        <v>5204</v>
      </c>
      <c r="V4" t="s">
        <v>4427</v>
      </c>
      <c r="W4" t="s">
        <v>113</v>
      </c>
      <c r="X4">
        <v>2910700521</v>
      </c>
    </row>
    <row r="5" spans="1:24" hidden="1">
      <c r="A5" t="str">
        <f t="shared" si="0"/>
        <v>2910700521行動援護</v>
      </c>
      <c r="B5" t="s">
        <v>5200</v>
      </c>
      <c r="C5" t="s">
        <v>5201</v>
      </c>
      <c r="D5" t="s">
        <v>5202</v>
      </c>
      <c r="E5" t="s">
        <v>5203</v>
      </c>
      <c r="F5" t="s">
        <v>5204</v>
      </c>
      <c r="G5" t="s">
        <v>5204</v>
      </c>
      <c r="H5" t="s">
        <v>365</v>
      </c>
      <c r="J5" t="s">
        <v>5205</v>
      </c>
      <c r="K5" t="s">
        <v>5206</v>
      </c>
      <c r="L5" t="s">
        <v>368</v>
      </c>
      <c r="M5" t="s">
        <v>5202</v>
      </c>
      <c r="N5" t="s">
        <v>5207</v>
      </c>
      <c r="O5" t="s">
        <v>5208</v>
      </c>
      <c r="P5" t="s">
        <v>5209</v>
      </c>
      <c r="Q5" t="s">
        <v>4844</v>
      </c>
      <c r="R5" t="s">
        <v>5210</v>
      </c>
      <c r="S5" t="s">
        <v>339</v>
      </c>
      <c r="T5" t="s">
        <v>5204</v>
      </c>
      <c r="U5" t="s">
        <v>5204</v>
      </c>
      <c r="V5" t="s">
        <v>4427</v>
      </c>
      <c r="W5" t="s">
        <v>116</v>
      </c>
      <c r="X5">
        <v>2910700521</v>
      </c>
    </row>
    <row r="6" spans="1:24" hidden="1">
      <c r="A6" t="str">
        <f t="shared" si="0"/>
        <v>2910700091就労継続支援Ｂ型</v>
      </c>
      <c r="B6" t="s">
        <v>4833</v>
      </c>
      <c r="C6" t="s">
        <v>4834</v>
      </c>
      <c r="D6" t="s">
        <v>4788</v>
      </c>
      <c r="E6" t="s">
        <v>4835</v>
      </c>
      <c r="F6" t="s">
        <v>4836</v>
      </c>
      <c r="G6" t="s">
        <v>4837</v>
      </c>
      <c r="H6" t="s">
        <v>434</v>
      </c>
      <c r="I6" t="s">
        <v>404</v>
      </c>
      <c r="J6" t="s">
        <v>4838</v>
      </c>
      <c r="K6" t="s">
        <v>4839</v>
      </c>
      <c r="L6" t="s">
        <v>407</v>
      </c>
      <c r="M6" t="s">
        <v>4840</v>
      </c>
      <c r="N6" t="s">
        <v>4841</v>
      </c>
      <c r="O6" t="s">
        <v>4842</v>
      </c>
      <c r="P6" t="s">
        <v>4843</v>
      </c>
      <c r="Q6" t="s">
        <v>4840</v>
      </c>
      <c r="R6" t="s">
        <v>17724</v>
      </c>
      <c r="S6" t="s">
        <v>339</v>
      </c>
      <c r="T6" t="s">
        <v>17986</v>
      </c>
      <c r="U6" t="s">
        <v>17986</v>
      </c>
      <c r="V6" t="s">
        <v>4459</v>
      </c>
      <c r="W6" t="s">
        <v>13673</v>
      </c>
      <c r="X6">
        <v>2910700091</v>
      </c>
    </row>
    <row r="7" spans="1:24" hidden="1">
      <c r="A7" t="str">
        <f t="shared" si="0"/>
        <v>2910700513生活介護</v>
      </c>
      <c r="B7" t="s">
        <v>4833</v>
      </c>
      <c r="C7" t="s">
        <v>4834</v>
      </c>
      <c r="D7" t="s">
        <v>4788</v>
      </c>
      <c r="E7" t="s">
        <v>5192</v>
      </c>
      <c r="F7" t="s">
        <v>4836</v>
      </c>
      <c r="G7" t="s">
        <v>4837</v>
      </c>
      <c r="H7" t="s">
        <v>434</v>
      </c>
      <c r="J7" t="s">
        <v>4838</v>
      </c>
      <c r="K7" t="s">
        <v>4839</v>
      </c>
      <c r="L7" t="s">
        <v>407</v>
      </c>
      <c r="M7" t="s">
        <v>4840</v>
      </c>
      <c r="N7" t="s">
        <v>5193</v>
      </c>
      <c r="O7" t="s">
        <v>5194</v>
      </c>
      <c r="P7" t="s">
        <v>5195</v>
      </c>
      <c r="Q7" t="s">
        <v>4788</v>
      </c>
      <c r="R7" t="s">
        <v>5196</v>
      </c>
      <c r="S7" t="s">
        <v>339</v>
      </c>
      <c r="T7" t="s">
        <v>5197</v>
      </c>
      <c r="U7" t="s">
        <v>5198</v>
      </c>
      <c r="V7" t="s">
        <v>5199</v>
      </c>
      <c r="W7" t="s">
        <v>118</v>
      </c>
      <c r="X7">
        <v>2910700513</v>
      </c>
    </row>
    <row r="8" spans="1:24" hidden="1">
      <c r="A8" t="str">
        <f t="shared" si="0"/>
        <v>2930700089計画相談支援</v>
      </c>
      <c r="B8" t="s">
        <v>4833</v>
      </c>
      <c r="C8" t="s">
        <v>4834</v>
      </c>
      <c r="D8" t="s">
        <v>4788</v>
      </c>
      <c r="E8" t="s">
        <v>4835</v>
      </c>
      <c r="F8" t="s">
        <v>4836</v>
      </c>
      <c r="G8" t="s">
        <v>4837</v>
      </c>
      <c r="H8" t="s">
        <v>434</v>
      </c>
      <c r="J8" t="s">
        <v>4838</v>
      </c>
      <c r="K8" t="s">
        <v>4839</v>
      </c>
      <c r="L8" t="s">
        <v>407</v>
      </c>
      <c r="M8" t="s">
        <v>4840</v>
      </c>
      <c r="N8" t="s">
        <v>4841</v>
      </c>
      <c r="O8" t="s">
        <v>10303</v>
      </c>
      <c r="P8" t="s">
        <v>10304</v>
      </c>
      <c r="Q8" t="s">
        <v>4788</v>
      </c>
      <c r="R8" t="s">
        <v>5196</v>
      </c>
      <c r="S8" t="s">
        <v>339</v>
      </c>
      <c r="T8" t="s">
        <v>5197</v>
      </c>
      <c r="U8" t="s">
        <v>5198</v>
      </c>
      <c r="V8" t="s">
        <v>1339</v>
      </c>
      <c r="W8" t="s">
        <v>9858</v>
      </c>
      <c r="X8">
        <v>2930700089</v>
      </c>
    </row>
    <row r="9" spans="1:24" hidden="1">
      <c r="A9" t="str">
        <f t="shared" si="0"/>
        <v>2930700022地域移行支援</v>
      </c>
      <c r="B9" t="s">
        <v>4833</v>
      </c>
      <c r="C9" t="s">
        <v>4834</v>
      </c>
      <c r="D9" t="s">
        <v>4788</v>
      </c>
      <c r="E9" t="s">
        <v>4835</v>
      </c>
      <c r="F9" t="s">
        <v>5197</v>
      </c>
      <c r="G9" t="s">
        <v>5198</v>
      </c>
      <c r="H9" t="s">
        <v>434</v>
      </c>
      <c r="J9" t="s">
        <v>4838</v>
      </c>
      <c r="K9" t="s">
        <v>4839</v>
      </c>
      <c r="L9" t="s">
        <v>407</v>
      </c>
      <c r="M9" t="s">
        <v>4840</v>
      </c>
      <c r="N9" t="s">
        <v>4841</v>
      </c>
      <c r="O9" t="s">
        <v>10303</v>
      </c>
      <c r="P9" t="s">
        <v>10304</v>
      </c>
      <c r="Q9" t="s">
        <v>4788</v>
      </c>
      <c r="R9" t="s">
        <v>5196</v>
      </c>
      <c r="S9" t="s">
        <v>339</v>
      </c>
      <c r="T9" t="s">
        <v>5197</v>
      </c>
      <c r="U9" t="s">
        <v>5198</v>
      </c>
      <c r="V9" t="s">
        <v>727</v>
      </c>
      <c r="W9" t="s">
        <v>9888</v>
      </c>
      <c r="X9">
        <v>2930700022</v>
      </c>
    </row>
    <row r="10" spans="1:24" hidden="1">
      <c r="A10" t="str">
        <f t="shared" si="0"/>
        <v>2930700022地域定着支援</v>
      </c>
      <c r="B10" t="s">
        <v>4833</v>
      </c>
      <c r="C10" t="s">
        <v>4834</v>
      </c>
      <c r="D10" t="s">
        <v>4788</v>
      </c>
      <c r="E10" t="s">
        <v>4835</v>
      </c>
      <c r="F10" t="s">
        <v>5197</v>
      </c>
      <c r="G10" t="s">
        <v>5198</v>
      </c>
      <c r="H10" t="s">
        <v>434</v>
      </c>
      <c r="J10" t="s">
        <v>4838</v>
      </c>
      <c r="K10" t="s">
        <v>4839</v>
      </c>
      <c r="L10" t="s">
        <v>407</v>
      </c>
      <c r="M10" t="s">
        <v>4840</v>
      </c>
      <c r="N10" t="s">
        <v>4841</v>
      </c>
      <c r="O10" t="s">
        <v>10303</v>
      </c>
      <c r="P10" t="s">
        <v>10304</v>
      </c>
      <c r="Q10" t="s">
        <v>4788</v>
      </c>
      <c r="R10" t="s">
        <v>5196</v>
      </c>
      <c r="S10" t="s">
        <v>339</v>
      </c>
      <c r="T10" t="s">
        <v>5197</v>
      </c>
      <c r="U10" t="s">
        <v>5198</v>
      </c>
      <c r="V10" t="s">
        <v>727</v>
      </c>
      <c r="W10" t="s">
        <v>9903</v>
      </c>
      <c r="X10">
        <v>2930700022</v>
      </c>
    </row>
    <row r="11" spans="1:24" hidden="1">
      <c r="A11" t="str">
        <f t="shared" si="0"/>
        <v>2910700109居宅介護</v>
      </c>
      <c r="B11" t="s">
        <v>4833</v>
      </c>
      <c r="C11" t="s">
        <v>4834</v>
      </c>
      <c r="D11" t="s">
        <v>4788</v>
      </c>
      <c r="E11" t="s">
        <v>4835</v>
      </c>
      <c r="F11" t="s">
        <v>4836</v>
      </c>
      <c r="G11" t="s">
        <v>4837</v>
      </c>
      <c r="H11" t="s">
        <v>434</v>
      </c>
      <c r="I11" t="s">
        <v>404</v>
      </c>
      <c r="J11" t="s">
        <v>4838</v>
      </c>
      <c r="K11" t="s">
        <v>4839</v>
      </c>
      <c r="L11" t="s">
        <v>407</v>
      </c>
      <c r="M11" t="s">
        <v>4840</v>
      </c>
      <c r="N11" t="s">
        <v>4841</v>
      </c>
      <c r="O11" t="s">
        <v>4845</v>
      </c>
      <c r="P11" t="s">
        <v>4846</v>
      </c>
      <c r="Q11" t="s">
        <v>4788</v>
      </c>
      <c r="R11" t="s">
        <v>4835</v>
      </c>
      <c r="S11" t="s">
        <v>339</v>
      </c>
      <c r="T11" t="s">
        <v>4836</v>
      </c>
      <c r="U11" t="s">
        <v>4837</v>
      </c>
      <c r="V11" t="s">
        <v>473</v>
      </c>
      <c r="W11" t="s">
        <v>113</v>
      </c>
      <c r="X11">
        <v>2910700109</v>
      </c>
    </row>
    <row r="12" spans="1:24" hidden="1">
      <c r="A12" t="str">
        <f t="shared" si="0"/>
        <v>2910700109重度訪問介護</v>
      </c>
      <c r="B12" t="s">
        <v>4833</v>
      </c>
      <c r="C12" t="s">
        <v>4834</v>
      </c>
      <c r="D12" t="s">
        <v>4788</v>
      </c>
      <c r="E12" t="s">
        <v>4835</v>
      </c>
      <c r="F12" t="s">
        <v>4836</v>
      </c>
      <c r="G12" t="s">
        <v>4837</v>
      </c>
      <c r="H12" t="s">
        <v>434</v>
      </c>
      <c r="I12" t="s">
        <v>404</v>
      </c>
      <c r="J12" t="s">
        <v>4838</v>
      </c>
      <c r="K12" t="s">
        <v>4839</v>
      </c>
      <c r="L12" t="s">
        <v>407</v>
      </c>
      <c r="M12" t="s">
        <v>4840</v>
      </c>
      <c r="N12" t="s">
        <v>4841</v>
      </c>
      <c r="O12" t="s">
        <v>4845</v>
      </c>
      <c r="P12" t="s">
        <v>4846</v>
      </c>
      <c r="Q12" t="s">
        <v>4788</v>
      </c>
      <c r="R12" t="s">
        <v>4835</v>
      </c>
      <c r="S12" t="s">
        <v>339</v>
      </c>
      <c r="T12" t="s">
        <v>4836</v>
      </c>
      <c r="U12" t="s">
        <v>4837</v>
      </c>
      <c r="V12" t="s">
        <v>473</v>
      </c>
      <c r="W12" t="s">
        <v>114</v>
      </c>
      <c r="X12">
        <v>2910700109</v>
      </c>
    </row>
    <row r="13" spans="1:24" hidden="1">
      <c r="A13" t="str">
        <f t="shared" si="0"/>
        <v>2910700109行動援護</v>
      </c>
      <c r="B13" t="s">
        <v>4833</v>
      </c>
      <c r="C13" t="s">
        <v>4834</v>
      </c>
      <c r="D13" t="s">
        <v>4788</v>
      </c>
      <c r="E13" t="s">
        <v>4835</v>
      </c>
      <c r="F13" t="s">
        <v>4836</v>
      </c>
      <c r="G13" t="s">
        <v>4837</v>
      </c>
      <c r="H13" t="s">
        <v>434</v>
      </c>
      <c r="I13" t="s">
        <v>404</v>
      </c>
      <c r="J13" t="s">
        <v>4838</v>
      </c>
      <c r="K13" t="s">
        <v>4839</v>
      </c>
      <c r="L13" t="s">
        <v>407</v>
      </c>
      <c r="M13" t="s">
        <v>4840</v>
      </c>
      <c r="N13" t="s">
        <v>4841</v>
      </c>
      <c r="O13" t="s">
        <v>4845</v>
      </c>
      <c r="P13" t="s">
        <v>4846</v>
      </c>
      <c r="Q13" t="s">
        <v>4788</v>
      </c>
      <c r="R13" t="s">
        <v>4835</v>
      </c>
      <c r="S13" t="s">
        <v>339</v>
      </c>
      <c r="T13" t="s">
        <v>4836</v>
      </c>
      <c r="U13" t="s">
        <v>4837</v>
      </c>
      <c r="V13" t="s">
        <v>473</v>
      </c>
      <c r="W13" t="s">
        <v>116</v>
      </c>
      <c r="X13">
        <v>2910700109</v>
      </c>
    </row>
    <row r="14" spans="1:24" hidden="1">
      <c r="A14" t="str">
        <f t="shared" si="0"/>
        <v>2910700109生活介護</v>
      </c>
      <c r="B14" t="s">
        <v>4833</v>
      </c>
      <c r="C14" t="s">
        <v>4834</v>
      </c>
      <c r="D14" t="s">
        <v>4788</v>
      </c>
      <c r="E14" t="s">
        <v>4835</v>
      </c>
      <c r="F14" t="s">
        <v>4836</v>
      </c>
      <c r="G14" t="s">
        <v>4837</v>
      </c>
      <c r="H14" t="s">
        <v>434</v>
      </c>
      <c r="I14" t="s">
        <v>404</v>
      </c>
      <c r="J14" t="s">
        <v>4838</v>
      </c>
      <c r="K14" t="s">
        <v>4839</v>
      </c>
      <c r="L14" t="s">
        <v>407</v>
      </c>
      <c r="M14" t="s">
        <v>4840</v>
      </c>
      <c r="N14" t="s">
        <v>4841</v>
      </c>
      <c r="O14" t="s">
        <v>4845</v>
      </c>
      <c r="P14" t="s">
        <v>4846</v>
      </c>
      <c r="Q14" t="s">
        <v>4788</v>
      </c>
      <c r="R14" t="s">
        <v>4835</v>
      </c>
      <c r="S14" t="s">
        <v>339</v>
      </c>
      <c r="T14" t="s">
        <v>4836</v>
      </c>
      <c r="U14" t="s">
        <v>4837</v>
      </c>
      <c r="V14" t="s">
        <v>4459</v>
      </c>
      <c r="W14" t="s">
        <v>118</v>
      </c>
      <c r="X14">
        <v>2910700109</v>
      </c>
    </row>
    <row r="15" spans="1:24" hidden="1">
      <c r="A15" t="str">
        <f t="shared" si="0"/>
        <v>2910700414生活介護</v>
      </c>
      <c r="B15" t="s">
        <v>5078</v>
      </c>
      <c r="C15" t="s">
        <v>5079</v>
      </c>
      <c r="D15" t="s">
        <v>1473</v>
      </c>
      <c r="E15" t="s">
        <v>5080</v>
      </c>
      <c r="F15" t="s">
        <v>5081</v>
      </c>
      <c r="G15" t="s">
        <v>5082</v>
      </c>
      <c r="H15" t="s">
        <v>764</v>
      </c>
      <c r="J15" t="s">
        <v>5083</v>
      </c>
      <c r="K15" t="s">
        <v>5084</v>
      </c>
      <c r="L15" t="s">
        <v>407</v>
      </c>
      <c r="M15" t="s">
        <v>1473</v>
      </c>
      <c r="N15" t="s">
        <v>5080</v>
      </c>
      <c r="O15" t="s">
        <v>5094</v>
      </c>
      <c r="P15" t="s">
        <v>5095</v>
      </c>
      <c r="Q15" t="s">
        <v>1473</v>
      </c>
      <c r="R15" t="s">
        <v>5087</v>
      </c>
      <c r="S15" t="s">
        <v>338</v>
      </c>
      <c r="T15" t="s">
        <v>5088</v>
      </c>
      <c r="U15" t="s">
        <v>5089</v>
      </c>
      <c r="V15" t="s">
        <v>692</v>
      </c>
      <c r="W15" t="s">
        <v>118</v>
      </c>
      <c r="X15">
        <v>2910700414</v>
      </c>
    </row>
    <row r="16" spans="1:24" hidden="1">
      <c r="A16" t="str">
        <f t="shared" si="0"/>
        <v>2910700414行動援護</v>
      </c>
      <c r="B16" t="s">
        <v>5078</v>
      </c>
      <c r="C16" t="s">
        <v>5079</v>
      </c>
      <c r="D16" t="s">
        <v>1473</v>
      </c>
      <c r="E16" t="s">
        <v>5080</v>
      </c>
      <c r="F16" t="s">
        <v>5081</v>
      </c>
      <c r="G16" t="s">
        <v>5082</v>
      </c>
      <c r="H16" t="s">
        <v>764</v>
      </c>
      <c r="J16" t="s">
        <v>5083</v>
      </c>
      <c r="K16" t="s">
        <v>5084</v>
      </c>
      <c r="L16" t="s">
        <v>407</v>
      </c>
      <c r="M16" t="s">
        <v>1473</v>
      </c>
      <c r="N16" t="s">
        <v>5080</v>
      </c>
      <c r="O16" t="s">
        <v>5085</v>
      </c>
      <c r="P16" t="s">
        <v>5086</v>
      </c>
      <c r="Q16" t="s">
        <v>1473</v>
      </c>
      <c r="R16" t="s">
        <v>5087</v>
      </c>
      <c r="S16" t="s">
        <v>338</v>
      </c>
      <c r="T16" t="s">
        <v>5088</v>
      </c>
      <c r="U16" t="s">
        <v>5089</v>
      </c>
      <c r="V16" t="s">
        <v>692</v>
      </c>
      <c r="W16" t="s">
        <v>116</v>
      </c>
      <c r="X16">
        <v>2910700414</v>
      </c>
    </row>
    <row r="17" spans="1:24" hidden="1">
      <c r="A17" t="str">
        <f t="shared" si="0"/>
        <v>2910700414同行援護</v>
      </c>
      <c r="B17" t="s">
        <v>5078</v>
      </c>
      <c r="C17" t="s">
        <v>5079</v>
      </c>
      <c r="D17" t="s">
        <v>1473</v>
      </c>
      <c r="E17" t="s">
        <v>5080</v>
      </c>
      <c r="F17" t="s">
        <v>5081</v>
      </c>
      <c r="G17" t="s">
        <v>5082</v>
      </c>
      <c r="H17" t="s">
        <v>764</v>
      </c>
      <c r="J17" t="s">
        <v>5083</v>
      </c>
      <c r="K17" t="s">
        <v>5084</v>
      </c>
      <c r="L17" t="s">
        <v>407</v>
      </c>
      <c r="M17" t="s">
        <v>1473</v>
      </c>
      <c r="N17" t="s">
        <v>5080</v>
      </c>
      <c r="O17" t="s">
        <v>5085</v>
      </c>
      <c r="P17" t="s">
        <v>5086</v>
      </c>
      <c r="Q17" t="s">
        <v>1473</v>
      </c>
      <c r="R17" t="s">
        <v>5087</v>
      </c>
      <c r="S17" t="s">
        <v>338</v>
      </c>
      <c r="T17" t="s">
        <v>5088</v>
      </c>
      <c r="U17" t="s">
        <v>5093</v>
      </c>
      <c r="V17" t="s">
        <v>692</v>
      </c>
      <c r="W17" t="s">
        <v>115</v>
      </c>
      <c r="X17">
        <v>2910700414</v>
      </c>
    </row>
    <row r="18" spans="1:24" hidden="1">
      <c r="A18" t="str">
        <f t="shared" si="0"/>
        <v>2930700113計画相談支援</v>
      </c>
      <c r="B18" t="s">
        <v>5078</v>
      </c>
      <c r="C18" t="s">
        <v>5079</v>
      </c>
      <c r="D18" t="s">
        <v>1473</v>
      </c>
      <c r="E18" t="s">
        <v>5092</v>
      </c>
      <c r="F18" t="s">
        <v>5081</v>
      </c>
      <c r="G18" t="s">
        <v>5089</v>
      </c>
      <c r="H18" t="s">
        <v>764</v>
      </c>
      <c r="J18" t="s">
        <v>5090</v>
      </c>
      <c r="K18" t="s">
        <v>5091</v>
      </c>
      <c r="L18" t="s">
        <v>407</v>
      </c>
      <c r="M18" t="s">
        <v>1473</v>
      </c>
      <c r="N18" t="s">
        <v>5092</v>
      </c>
      <c r="O18" t="s">
        <v>10332</v>
      </c>
      <c r="P18" t="s">
        <v>10333</v>
      </c>
      <c r="Q18" t="s">
        <v>1473</v>
      </c>
      <c r="R18" t="s">
        <v>5092</v>
      </c>
      <c r="S18" t="s">
        <v>338</v>
      </c>
      <c r="T18" t="s">
        <v>5081</v>
      </c>
      <c r="U18" t="s">
        <v>5089</v>
      </c>
      <c r="V18" t="s">
        <v>10334</v>
      </c>
      <c r="W18" t="s">
        <v>9858</v>
      </c>
      <c r="X18">
        <v>2930700113</v>
      </c>
    </row>
    <row r="19" spans="1:24" hidden="1">
      <c r="A19" t="str">
        <f t="shared" si="0"/>
        <v>2910200399生活介護</v>
      </c>
      <c r="B19" t="s">
        <v>3169</v>
      </c>
      <c r="C19" t="s">
        <v>3170</v>
      </c>
      <c r="D19" t="s">
        <v>3171</v>
      </c>
      <c r="E19" t="s">
        <v>3172</v>
      </c>
      <c r="F19" t="s">
        <v>3173</v>
      </c>
      <c r="G19" t="s">
        <v>3173</v>
      </c>
      <c r="H19" t="s">
        <v>365</v>
      </c>
      <c r="J19" t="s">
        <v>3174</v>
      </c>
      <c r="K19" t="s">
        <v>3175</v>
      </c>
      <c r="L19" t="s">
        <v>368</v>
      </c>
      <c r="M19" t="s">
        <v>3171</v>
      </c>
      <c r="N19" t="s">
        <v>3172</v>
      </c>
      <c r="O19" t="s">
        <v>3176</v>
      </c>
      <c r="P19" t="s">
        <v>3177</v>
      </c>
      <c r="Q19" t="s">
        <v>1473</v>
      </c>
      <c r="R19" t="s">
        <v>3178</v>
      </c>
      <c r="S19" t="s">
        <v>338</v>
      </c>
      <c r="T19" t="s">
        <v>3179</v>
      </c>
      <c r="U19" t="s">
        <v>3180</v>
      </c>
      <c r="V19" t="s">
        <v>992</v>
      </c>
      <c r="W19" t="s">
        <v>118</v>
      </c>
      <c r="X19">
        <v>2910200399</v>
      </c>
    </row>
    <row r="20" spans="1:24" hidden="1">
      <c r="A20" t="str">
        <f t="shared" si="0"/>
        <v>2910700323短期入所</v>
      </c>
      <c r="B20" t="s">
        <v>4999</v>
      </c>
      <c r="C20" t="s">
        <v>4965</v>
      </c>
      <c r="D20" t="s">
        <v>4782</v>
      </c>
      <c r="E20" t="s">
        <v>4975</v>
      </c>
      <c r="F20" t="s">
        <v>4976</v>
      </c>
      <c r="G20" t="s">
        <v>4977</v>
      </c>
      <c r="H20" t="s">
        <v>365</v>
      </c>
      <c r="J20" t="s">
        <v>4969</v>
      </c>
      <c r="K20" t="s">
        <v>4970</v>
      </c>
      <c r="L20" t="s">
        <v>368</v>
      </c>
      <c r="M20" t="s">
        <v>4971</v>
      </c>
      <c r="N20" t="s">
        <v>4972</v>
      </c>
      <c r="O20" t="s">
        <v>5000</v>
      </c>
      <c r="P20" t="s">
        <v>5001</v>
      </c>
      <c r="Q20" t="s">
        <v>4850</v>
      </c>
      <c r="R20" t="s">
        <v>5002</v>
      </c>
      <c r="S20" t="s">
        <v>338</v>
      </c>
      <c r="T20" t="s">
        <v>4976</v>
      </c>
      <c r="U20" t="s">
        <v>5003</v>
      </c>
      <c r="V20" t="s">
        <v>5004</v>
      </c>
      <c r="W20" t="s">
        <v>475</v>
      </c>
      <c r="X20">
        <v>2910700323</v>
      </c>
    </row>
    <row r="21" spans="1:24" hidden="1">
      <c r="A21" t="str">
        <f t="shared" si="0"/>
        <v>2910700315居宅介護</v>
      </c>
      <c r="B21" t="s">
        <v>4982</v>
      </c>
      <c r="C21" t="s">
        <v>4983</v>
      </c>
      <c r="D21" t="s">
        <v>4984</v>
      </c>
      <c r="E21" t="s">
        <v>4985</v>
      </c>
      <c r="F21" t="s">
        <v>4986</v>
      </c>
      <c r="G21" t="s">
        <v>4987</v>
      </c>
      <c r="H21" t="s">
        <v>365</v>
      </c>
      <c r="J21" t="s">
        <v>4988</v>
      </c>
      <c r="K21" t="s">
        <v>4989</v>
      </c>
      <c r="L21" t="s">
        <v>368</v>
      </c>
      <c r="M21" t="s">
        <v>4984</v>
      </c>
      <c r="N21" t="s">
        <v>4985</v>
      </c>
      <c r="O21" t="s">
        <v>4990</v>
      </c>
      <c r="P21" t="s">
        <v>4991</v>
      </c>
      <c r="Q21" t="s">
        <v>4850</v>
      </c>
      <c r="R21" t="s">
        <v>4992</v>
      </c>
      <c r="S21" t="s">
        <v>338</v>
      </c>
      <c r="T21" t="s">
        <v>4986</v>
      </c>
      <c r="U21" t="s">
        <v>4993</v>
      </c>
      <c r="V21" t="s">
        <v>4994</v>
      </c>
      <c r="W21" t="s">
        <v>113</v>
      </c>
      <c r="X21">
        <v>2910700315</v>
      </c>
    </row>
    <row r="22" spans="1:24" hidden="1">
      <c r="A22" t="str">
        <f t="shared" si="0"/>
        <v>2910700315重度訪問介護</v>
      </c>
      <c r="B22" t="s">
        <v>4982</v>
      </c>
      <c r="C22" t="s">
        <v>4983</v>
      </c>
      <c r="D22" t="s">
        <v>4984</v>
      </c>
      <c r="E22" t="s">
        <v>4985</v>
      </c>
      <c r="F22" t="s">
        <v>4986</v>
      </c>
      <c r="G22" t="s">
        <v>4987</v>
      </c>
      <c r="H22" t="s">
        <v>365</v>
      </c>
      <c r="J22" t="s">
        <v>4988</v>
      </c>
      <c r="K22" t="s">
        <v>4989</v>
      </c>
      <c r="L22" t="s">
        <v>368</v>
      </c>
      <c r="M22" t="s">
        <v>4984</v>
      </c>
      <c r="N22" t="s">
        <v>4985</v>
      </c>
      <c r="O22" t="s">
        <v>4990</v>
      </c>
      <c r="P22" t="s">
        <v>4991</v>
      </c>
      <c r="Q22" t="s">
        <v>4850</v>
      </c>
      <c r="R22" t="s">
        <v>4992</v>
      </c>
      <c r="S22" t="s">
        <v>338</v>
      </c>
      <c r="T22" t="s">
        <v>4986</v>
      </c>
      <c r="U22" t="s">
        <v>4993</v>
      </c>
      <c r="V22" t="s">
        <v>4994</v>
      </c>
      <c r="W22" t="s">
        <v>114</v>
      </c>
      <c r="X22">
        <v>2910700315</v>
      </c>
    </row>
    <row r="23" spans="1:24" hidden="1">
      <c r="A23" t="str">
        <f t="shared" si="0"/>
        <v>2910700315行動援護</v>
      </c>
      <c r="B23" t="s">
        <v>4982</v>
      </c>
      <c r="C23" t="s">
        <v>4983</v>
      </c>
      <c r="D23" t="s">
        <v>4984</v>
      </c>
      <c r="E23" t="s">
        <v>4985</v>
      </c>
      <c r="F23" t="s">
        <v>4986</v>
      </c>
      <c r="G23" t="s">
        <v>4987</v>
      </c>
      <c r="H23" t="s">
        <v>365</v>
      </c>
      <c r="J23" t="s">
        <v>4988</v>
      </c>
      <c r="K23" t="s">
        <v>4989</v>
      </c>
      <c r="L23" t="s">
        <v>368</v>
      </c>
      <c r="M23" t="s">
        <v>4984</v>
      </c>
      <c r="N23" t="s">
        <v>4985</v>
      </c>
      <c r="O23" t="s">
        <v>4990</v>
      </c>
      <c r="P23" t="s">
        <v>4991</v>
      </c>
      <c r="Q23" t="s">
        <v>4850</v>
      </c>
      <c r="R23" t="s">
        <v>4992</v>
      </c>
      <c r="S23" t="s">
        <v>338</v>
      </c>
      <c r="T23" t="s">
        <v>4996</v>
      </c>
      <c r="U23" t="s">
        <v>4997</v>
      </c>
      <c r="V23" t="s">
        <v>4998</v>
      </c>
      <c r="W23" t="s">
        <v>116</v>
      </c>
      <c r="X23">
        <v>2910700315</v>
      </c>
    </row>
    <row r="24" spans="1:24" hidden="1">
      <c r="A24" t="str">
        <f t="shared" si="0"/>
        <v>2910700117居宅介護</v>
      </c>
      <c r="B24" t="s">
        <v>4848</v>
      </c>
      <c r="C24" t="s">
        <v>4849</v>
      </c>
      <c r="D24" t="s">
        <v>4850</v>
      </c>
      <c r="E24" t="s">
        <v>4851</v>
      </c>
      <c r="F24" t="s">
        <v>4852</v>
      </c>
      <c r="G24" t="s">
        <v>4853</v>
      </c>
      <c r="H24" t="s">
        <v>969</v>
      </c>
      <c r="I24" t="s">
        <v>404</v>
      </c>
      <c r="J24" t="s">
        <v>4854</v>
      </c>
      <c r="K24" t="s">
        <v>4855</v>
      </c>
      <c r="L24" t="s">
        <v>485</v>
      </c>
      <c r="M24" t="s">
        <v>1473</v>
      </c>
      <c r="N24" t="s">
        <v>4856</v>
      </c>
      <c r="O24" t="s">
        <v>4848</v>
      </c>
      <c r="P24" t="s">
        <v>4849</v>
      </c>
      <c r="Q24" t="s">
        <v>4850</v>
      </c>
      <c r="R24" t="s">
        <v>4851</v>
      </c>
      <c r="S24" t="s">
        <v>338</v>
      </c>
      <c r="T24" t="s">
        <v>4857</v>
      </c>
      <c r="U24" t="s">
        <v>4853</v>
      </c>
      <c r="V24" t="s">
        <v>1799</v>
      </c>
      <c r="W24" t="s">
        <v>113</v>
      </c>
      <c r="X24">
        <v>2910700117</v>
      </c>
    </row>
    <row r="25" spans="1:24" hidden="1">
      <c r="A25" t="str">
        <f t="shared" si="0"/>
        <v>2910700117重度訪問介護</v>
      </c>
      <c r="B25" t="s">
        <v>4848</v>
      </c>
      <c r="C25" t="s">
        <v>4849</v>
      </c>
      <c r="D25" t="s">
        <v>4850</v>
      </c>
      <c r="E25" t="s">
        <v>4851</v>
      </c>
      <c r="F25" t="s">
        <v>4852</v>
      </c>
      <c r="G25" t="s">
        <v>4853</v>
      </c>
      <c r="H25" t="s">
        <v>969</v>
      </c>
      <c r="I25" t="s">
        <v>404</v>
      </c>
      <c r="J25" t="s">
        <v>4854</v>
      </c>
      <c r="K25" t="s">
        <v>4855</v>
      </c>
      <c r="L25" t="s">
        <v>485</v>
      </c>
      <c r="M25" t="s">
        <v>1473</v>
      </c>
      <c r="N25" t="s">
        <v>4856</v>
      </c>
      <c r="O25" t="s">
        <v>4848</v>
      </c>
      <c r="P25" t="s">
        <v>4849</v>
      </c>
      <c r="Q25" t="s">
        <v>4850</v>
      </c>
      <c r="R25" t="s">
        <v>4851</v>
      </c>
      <c r="S25" t="s">
        <v>338</v>
      </c>
      <c r="T25" t="s">
        <v>4857</v>
      </c>
      <c r="U25" t="s">
        <v>4853</v>
      </c>
      <c r="V25" t="s">
        <v>1799</v>
      </c>
      <c r="W25" t="s">
        <v>114</v>
      </c>
      <c r="X25">
        <v>2910700117</v>
      </c>
    </row>
    <row r="26" spans="1:24" hidden="1">
      <c r="A26" t="str">
        <f t="shared" si="0"/>
        <v>2910700117生活介護</v>
      </c>
      <c r="B26" t="s">
        <v>4848</v>
      </c>
      <c r="C26" t="s">
        <v>4849</v>
      </c>
      <c r="D26" t="s">
        <v>4850</v>
      </c>
      <c r="E26" t="s">
        <v>4851</v>
      </c>
      <c r="F26" t="s">
        <v>4852</v>
      </c>
      <c r="G26" t="s">
        <v>4853</v>
      </c>
      <c r="H26" t="s">
        <v>969</v>
      </c>
      <c r="I26" t="s">
        <v>404</v>
      </c>
      <c r="J26" t="s">
        <v>4854</v>
      </c>
      <c r="K26" t="s">
        <v>4855</v>
      </c>
      <c r="L26" t="s">
        <v>485</v>
      </c>
      <c r="M26" t="s">
        <v>1473</v>
      </c>
      <c r="N26" t="s">
        <v>4856</v>
      </c>
      <c r="O26" t="s">
        <v>4858</v>
      </c>
      <c r="P26" t="s">
        <v>4859</v>
      </c>
      <c r="Q26" t="s">
        <v>4850</v>
      </c>
      <c r="R26" t="s">
        <v>4851</v>
      </c>
      <c r="S26" t="s">
        <v>338</v>
      </c>
      <c r="T26" t="s">
        <v>4860</v>
      </c>
      <c r="U26" t="s">
        <v>4853</v>
      </c>
      <c r="V26" t="s">
        <v>1799</v>
      </c>
      <c r="W26" t="s">
        <v>118</v>
      </c>
      <c r="X26">
        <v>2910700117</v>
      </c>
    </row>
    <row r="27" spans="1:24" hidden="1">
      <c r="A27" t="str">
        <f t="shared" si="0"/>
        <v>2910700117就労継続支援Ｂ型</v>
      </c>
      <c r="B27" t="s">
        <v>4848</v>
      </c>
      <c r="C27" t="s">
        <v>4849</v>
      </c>
      <c r="D27" t="s">
        <v>4850</v>
      </c>
      <c r="E27" t="s">
        <v>4851</v>
      </c>
      <c r="F27" t="s">
        <v>4852</v>
      </c>
      <c r="G27" t="s">
        <v>4853</v>
      </c>
      <c r="H27" t="s">
        <v>969</v>
      </c>
      <c r="I27" t="s">
        <v>404</v>
      </c>
      <c r="J27" t="s">
        <v>4854</v>
      </c>
      <c r="K27" t="s">
        <v>4855</v>
      </c>
      <c r="L27" t="s">
        <v>485</v>
      </c>
      <c r="M27" t="s">
        <v>1473</v>
      </c>
      <c r="N27" t="s">
        <v>4856</v>
      </c>
      <c r="O27" t="s">
        <v>4858</v>
      </c>
      <c r="P27" t="s">
        <v>4859</v>
      </c>
      <c r="Q27" t="s">
        <v>4850</v>
      </c>
      <c r="R27" t="s">
        <v>4851</v>
      </c>
      <c r="S27" t="s">
        <v>338</v>
      </c>
      <c r="T27" t="s">
        <v>4860</v>
      </c>
      <c r="U27" t="s">
        <v>4853</v>
      </c>
      <c r="V27" t="s">
        <v>1679</v>
      </c>
      <c r="W27" t="s">
        <v>13673</v>
      </c>
      <c r="X27">
        <v>2910700117</v>
      </c>
    </row>
    <row r="28" spans="1:24" hidden="1">
      <c r="A28" t="str">
        <f t="shared" si="0"/>
        <v>2930700071計画相談支援</v>
      </c>
      <c r="B28" t="s">
        <v>4848</v>
      </c>
      <c r="C28" t="s">
        <v>4849</v>
      </c>
      <c r="D28" t="s">
        <v>4850</v>
      </c>
      <c r="E28" t="s">
        <v>4851</v>
      </c>
      <c r="F28" t="s">
        <v>4852</v>
      </c>
      <c r="G28" t="s">
        <v>4853</v>
      </c>
      <c r="H28" t="s">
        <v>969</v>
      </c>
      <c r="I28" t="s">
        <v>404</v>
      </c>
      <c r="J28" t="s">
        <v>4854</v>
      </c>
      <c r="K28" t="s">
        <v>4855</v>
      </c>
      <c r="L28" t="s">
        <v>485</v>
      </c>
      <c r="M28" t="s">
        <v>1473</v>
      </c>
      <c r="N28" t="s">
        <v>10313</v>
      </c>
      <c r="O28" t="s">
        <v>10314</v>
      </c>
      <c r="P28" t="s">
        <v>10315</v>
      </c>
      <c r="Q28" t="s">
        <v>4850</v>
      </c>
      <c r="R28" t="s">
        <v>4851</v>
      </c>
      <c r="S28" t="s">
        <v>338</v>
      </c>
      <c r="T28" t="s">
        <v>4852</v>
      </c>
      <c r="U28" t="s">
        <v>4853</v>
      </c>
      <c r="V28" t="s">
        <v>819</v>
      </c>
      <c r="W28" t="s">
        <v>9858</v>
      </c>
      <c r="X28">
        <v>2930700071</v>
      </c>
    </row>
    <row r="29" spans="1:24" hidden="1">
      <c r="A29" t="str">
        <f t="shared" si="0"/>
        <v>2930700071地域移行支援</v>
      </c>
      <c r="B29" t="s">
        <v>4848</v>
      </c>
      <c r="C29" t="s">
        <v>4849</v>
      </c>
      <c r="D29" t="s">
        <v>4850</v>
      </c>
      <c r="E29" t="s">
        <v>4851</v>
      </c>
      <c r="F29" t="s">
        <v>4852</v>
      </c>
      <c r="G29" t="s">
        <v>4853</v>
      </c>
      <c r="H29" t="s">
        <v>969</v>
      </c>
      <c r="I29" t="s">
        <v>404</v>
      </c>
      <c r="J29" t="s">
        <v>4854</v>
      </c>
      <c r="K29" t="s">
        <v>4855</v>
      </c>
      <c r="L29" t="s">
        <v>485</v>
      </c>
      <c r="M29" t="s">
        <v>1473</v>
      </c>
      <c r="N29" t="s">
        <v>10313</v>
      </c>
      <c r="O29" t="s">
        <v>10314</v>
      </c>
      <c r="P29" t="s">
        <v>10315</v>
      </c>
      <c r="Q29" t="s">
        <v>4850</v>
      </c>
      <c r="R29" t="s">
        <v>4851</v>
      </c>
      <c r="S29" t="s">
        <v>338</v>
      </c>
      <c r="T29" t="s">
        <v>4852</v>
      </c>
      <c r="U29" t="s">
        <v>4853</v>
      </c>
      <c r="V29" t="s">
        <v>1679</v>
      </c>
      <c r="W29" t="s">
        <v>9888</v>
      </c>
      <c r="X29">
        <v>2930700071</v>
      </c>
    </row>
    <row r="30" spans="1:24" hidden="1">
      <c r="A30" t="str">
        <f t="shared" si="0"/>
        <v>2930700071地域定着支援</v>
      </c>
      <c r="B30" t="s">
        <v>4848</v>
      </c>
      <c r="C30" t="s">
        <v>4849</v>
      </c>
      <c r="D30" t="s">
        <v>4850</v>
      </c>
      <c r="E30" t="s">
        <v>4851</v>
      </c>
      <c r="F30" t="s">
        <v>4852</v>
      </c>
      <c r="G30" t="s">
        <v>4853</v>
      </c>
      <c r="H30" t="s">
        <v>969</v>
      </c>
      <c r="I30" t="s">
        <v>404</v>
      </c>
      <c r="J30" t="s">
        <v>4854</v>
      </c>
      <c r="K30" t="s">
        <v>4855</v>
      </c>
      <c r="L30" t="s">
        <v>485</v>
      </c>
      <c r="M30" t="s">
        <v>1473</v>
      </c>
      <c r="N30" t="s">
        <v>10313</v>
      </c>
      <c r="O30" t="s">
        <v>10314</v>
      </c>
      <c r="P30" t="s">
        <v>10315</v>
      </c>
      <c r="Q30" t="s">
        <v>4850</v>
      </c>
      <c r="R30" t="s">
        <v>4851</v>
      </c>
      <c r="S30" t="s">
        <v>338</v>
      </c>
      <c r="T30" t="s">
        <v>4852</v>
      </c>
      <c r="U30" t="s">
        <v>4853</v>
      </c>
      <c r="V30" t="s">
        <v>1679</v>
      </c>
      <c r="W30" t="s">
        <v>9903</v>
      </c>
      <c r="X30">
        <v>2930700071</v>
      </c>
    </row>
    <row r="31" spans="1:24" hidden="1">
      <c r="A31" t="str">
        <f t="shared" si="0"/>
        <v>2910700471生活介護</v>
      </c>
      <c r="B31" t="s">
        <v>4918</v>
      </c>
      <c r="C31" t="s">
        <v>4919</v>
      </c>
      <c r="D31" t="s">
        <v>4920</v>
      </c>
      <c r="E31" t="s">
        <v>4921</v>
      </c>
      <c r="F31" t="s">
        <v>4930</v>
      </c>
      <c r="G31" t="s">
        <v>4930</v>
      </c>
      <c r="H31" t="s">
        <v>434</v>
      </c>
      <c r="I31" t="s">
        <v>404</v>
      </c>
      <c r="J31" t="s">
        <v>4924</v>
      </c>
      <c r="K31" t="s">
        <v>4925</v>
      </c>
      <c r="L31" t="s">
        <v>407</v>
      </c>
      <c r="M31" t="s">
        <v>4886</v>
      </c>
      <c r="N31" t="s">
        <v>5150</v>
      </c>
      <c r="O31" t="s">
        <v>5151</v>
      </c>
      <c r="P31" t="s">
        <v>5152</v>
      </c>
      <c r="Q31" t="s">
        <v>4920</v>
      </c>
      <c r="R31" t="s">
        <v>5153</v>
      </c>
      <c r="S31" t="s">
        <v>340</v>
      </c>
      <c r="T31" t="s">
        <v>4930</v>
      </c>
      <c r="U31" t="s">
        <v>4930</v>
      </c>
      <c r="V31" t="s">
        <v>5154</v>
      </c>
      <c r="W31" t="s">
        <v>118</v>
      </c>
      <c r="X31">
        <v>2910700471</v>
      </c>
    </row>
    <row r="32" spans="1:24" hidden="1">
      <c r="A32" t="str">
        <f t="shared" si="0"/>
        <v>2910700448就労継続支援Ａ型</v>
      </c>
      <c r="B32" t="s">
        <v>5120</v>
      </c>
      <c r="C32" t="s">
        <v>5121</v>
      </c>
      <c r="D32" t="s">
        <v>5122</v>
      </c>
      <c r="E32" t="s">
        <v>5123</v>
      </c>
      <c r="F32" t="s">
        <v>5124</v>
      </c>
      <c r="G32" t="s">
        <v>5125</v>
      </c>
      <c r="H32" t="s">
        <v>365</v>
      </c>
      <c r="J32" t="s">
        <v>5126</v>
      </c>
      <c r="K32" t="s">
        <v>5127</v>
      </c>
      <c r="L32" t="s">
        <v>368</v>
      </c>
      <c r="M32" t="s">
        <v>5128</v>
      </c>
      <c r="N32" t="s">
        <v>5129</v>
      </c>
      <c r="O32" t="s">
        <v>5130</v>
      </c>
      <c r="P32" t="s">
        <v>5131</v>
      </c>
      <c r="Q32" t="s">
        <v>3149</v>
      </c>
      <c r="R32" t="s">
        <v>5132</v>
      </c>
      <c r="S32" t="s">
        <v>340</v>
      </c>
      <c r="T32" t="s">
        <v>5133</v>
      </c>
      <c r="U32" t="s">
        <v>5134</v>
      </c>
      <c r="V32" t="s">
        <v>606</v>
      </c>
      <c r="W32" t="s">
        <v>13665</v>
      </c>
      <c r="X32">
        <v>2910700448</v>
      </c>
    </row>
    <row r="33" spans="1:24" hidden="1">
      <c r="A33" t="str">
        <f t="shared" si="0"/>
        <v>2910700430短期入所</v>
      </c>
      <c r="B33" t="s">
        <v>5111</v>
      </c>
      <c r="C33" t="s">
        <v>5112</v>
      </c>
      <c r="D33" t="s">
        <v>3149</v>
      </c>
      <c r="E33" t="s">
        <v>5113</v>
      </c>
      <c r="F33" t="s">
        <v>5114</v>
      </c>
      <c r="G33" t="s">
        <v>5115</v>
      </c>
      <c r="H33" t="s">
        <v>358</v>
      </c>
      <c r="J33" t="s">
        <v>5116</v>
      </c>
      <c r="K33" t="s">
        <v>5117</v>
      </c>
      <c r="L33" t="s">
        <v>5118</v>
      </c>
      <c r="M33" t="s">
        <v>4804</v>
      </c>
      <c r="N33" t="s">
        <v>5119</v>
      </c>
      <c r="O33" t="s">
        <v>5005</v>
      </c>
      <c r="P33" t="s">
        <v>5006</v>
      </c>
      <c r="Q33" t="s">
        <v>3149</v>
      </c>
      <c r="R33" t="s">
        <v>5113</v>
      </c>
      <c r="S33" t="s">
        <v>340</v>
      </c>
      <c r="T33" t="s">
        <v>5114</v>
      </c>
      <c r="U33" t="s">
        <v>5115</v>
      </c>
      <c r="V33" t="s">
        <v>1787</v>
      </c>
      <c r="W33" t="s">
        <v>475</v>
      </c>
      <c r="X33">
        <v>2910700430</v>
      </c>
    </row>
    <row r="34" spans="1:24" hidden="1">
      <c r="A34" t="str">
        <f t="shared" si="0"/>
        <v>2910700034居宅介護</v>
      </c>
      <c r="B34" t="s">
        <v>4780</v>
      </c>
      <c r="C34" t="s">
        <v>4781</v>
      </c>
      <c r="D34" t="s">
        <v>4782</v>
      </c>
      <c r="E34" t="s">
        <v>4783</v>
      </c>
      <c r="F34" t="s">
        <v>4784</v>
      </c>
      <c r="G34" t="s">
        <v>4785</v>
      </c>
      <c r="H34" t="s">
        <v>764</v>
      </c>
      <c r="J34" t="s">
        <v>4786</v>
      </c>
      <c r="K34" t="s">
        <v>4787</v>
      </c>
      <c r="L34" t="s">
        <v>407</v>
      </c>
      <c r="M34" t="s">
        <v>4788</v>
      </c>
      <c r="N34" t="s">
        <v>4789</v>
      </c>
      <c r="O34" t="s">
        <v>4790</v>
      </c>
      <c r="P34" t="s">
        <v>4791</v>
      </c>
      <c r="Q34" t="s">
        <v>3149</v>
      </c>
      <c r="R34" t="s">
        <v>4792</v>
      </c>
      <c r="S34" t="s">
        <v>340</v>
      </c>
      <c r="T34" t="s">
        <v>4793</v>
      </c>
      <c r="U34" t="s">
        <v>4794</v>
      </c>
      <c r="V34" t="s">
        <v>4795</v>
      </c>
      <c r="W34" t="s">
        <v>113</v>
      </c>
      <c r="X34">
        <v>2910700034</v>
      </c>
    </row>
    <row r="35" spans="1:24" hidden="1">
      <c r="A35" t="str">
        <f t="shared" si="0"/>
        <v>2910700034重度訪問介護</v>
      </c>
      <c r="B35" t="s">
        <v>4780</v>
      </c>
      <c r="C35" t="s">
        <v>4781</v>
      </c>
      <c r="D35" t="s">
        <v>4782</v>
      </c>
      <c r="E35" t="s">
        <v>4783</v>
      </c>
      <c r="F35" t="s">
        <v>4784</v>
      </c>
      <c r="G35" t="s">
        <v>4785</v>
      </c>
      <c r="H35" t="s">
        <v>764</v>
      </c>
      <c r="J35" t="s">
        <v>4786</v>
      </c>
      <c r="K35" t="s">
        <v>4787</v>
      </c>
      <c r="L35" t="s">
        <v>407</v>
      </c>
      <c r="M35" t="s">
        <v>4788</v>
      </c>
      <c r="N35" t="s">
        <v>4789</v>
      </c>
      <c r="O35" t="s">
        <v>4790</v>
      </c>
      <c r="P35" t="s">
        <v>4791</v>
      </c>
      <c r="Q35" t="s">
        <v>3149</v>
      </c>
      <c r="R35" t="s">
        <v>4792</v>
      </c>
      <c r="S35" t="s">
        <v>340</v>
      </c>
      <c r="T35" t="s">
        <v>4793</v>
      </c>
      <c r="U35" t="s">
        <v>4794</v>
      </c>
      <c r="V35" t="s">
        <v>4795</v>
      </c>
      <c r="W35" t="s">
        <v>114</v>
      </c>
      <c r="X35">
        <v>2910700034</v>
      </c>
    </row>
    <row r="36" spans="1:24" hidden="1">
      <c r="A36" t="str">
        <f t="shared" si="0"/>
        <v>2910700034行動援護</v>
      </c>
      <c r="B36" t="s">
        <v>4780</v>
      </c>
      <c r="C36" t="s">
        <v>4781</v>
      </c>
      <c r="D36" t="s">
        <v>4782</v>
      </c>
      <c r="E36" t="s">
        <v>4783</v>
      </c>
      <c r="F36" t="s">
        <v>4784</v>
      </c>
      <c r="G36" t="s">
        <v>4785</v>
      </c>
      <c r="H36" t="s">
        <v>764</v>
      </c>
      <c r="J36" t="s">
        <v>4786</v>
      </c>
      <c r="K36" t="s">
        <v>4787</v>
      </c>
      <c r="L36" t="s">
        <v>407</v>
      </c>
      <c r="M36" t="s">
        <v>4788</v>
      </c>
      <c r="N36" t="s">
        <v>4789</v>
      </c>
      <c r="O36" t="s">
        <v>4790</v>
      </c>
      <c r="P36" t="s">
        <v>4791</v>
      </c>
      <c r="Q36" t="s">
        <v>3149</v>
      </c>
      <c r="R36" t="s">
        <v>4792</v>
      </c>
      <c r="S36" t="s">
        <v>340</v>
      </c>
      <c r="T36" t="s">
        <v>4793</v>
      </c>
      <c r="U36" t="s">
        <v>4794</v>
      </c>
      <c r="V36" t="s">
        <v>4795</v>
      </c>
      <c r="W36" t="s">
        <v>116</v>
      </c>
      <c r="X36">
        <v>2910700034</v>
      </c>
    </row>
    <row r="37" spans="1:24" hidden="1">
      <c r="A37" t="str">
        <f t="shared" si="0"/>
        <v>2910700034同行援護</v>
      </c>
      <c r="B37" t="s">
        <v>4780</v>
      </c>
      <c r="C37" t="s">
        <v>4781</v>
      </c>
      <c r="D37" t="s">
        <v>4782</v>
      </c>
      <c r="E37" t="s">
        <v>4783</v>
      </c>
      <c r="F37" t="s">
        <v>4784</v>
      </c>
      <c r="G37" t="s">
        <v>4785</v>
      </c>
      <c r="H37" t="s">
        <v>764</v>
      </c>
      <c r="J37" t="s">
        <v>4786</v>
      </c>
      <c r="K37" t="s">
        <v>4787</v>
      </c>
      <c r="L37" t="s">
        <v>407</v>
      </c>
      <c r="M37" t="s">
        <v>4788</v>
      </c>
      <c r="N37" t="s">
        <v>4789</v>
      </c>
      <c r="O37" t="s">
        <v>4790</v>
      </c>
      <c r="P37" t="s">
        <v>4791</v>
      </c>
      <c r="Q37" t="s">
        <v>3149</v>
      </c>
      <c r="R37" t="s">
        <v>4792</v>
      </c>
      <c r="S37" t="s">
        <v>340</v>
      </c>
      <c r="T37" t="s">
        <v>4793</v>
      </c>
      <c r="U37" t="s">
        <v>4794</v>
      </c>
      <c r="V37" t="s">
        <v>4795</v>
      </c>
      <c r="W37" t="s">
        <v>115</v>
      </c>
      <c r="X37">
        <v>2910700034</v>
      </c>
    </row>
    <row r="38" spans="1:24" hidden="1">
      <c r="A38" t="str">
        <f t="shared" si="0"/>
        <v>2920700065共同生活援助</v>
      </c>
      <c r="B38" t="s">
        <v>6377</v>
      </c>
      <c r="C38" t="s">
        <v>6378</v>
      </c>
      <c r="D38" t="s">
        <v>2798</v>
      </c>
      <c r="E38" t="s">
        <v>6379</v>
      </c>
      <c r="F38" t="s">
        <v>6380</v>
      </c>
      <c r="G38" t="s">
        <v>6381</v>
      </c>
      <c r="H38" t="s">
        <v>434</v>
      </c>
      <c r="J38" t="s">
        <v>6388</v>
      </c>
      <c r="K38" t="s">
        <v>6389</v>
      </c>
      <c r="L38" t="s">
        <v>407</v>
      </c>
      <c r="M38" t="s">
        <v>6384</v>
      </c>
      <c r="N38" t="s">
        <v>9577</v>
      </c>
      <c r="O38" t="s">
        <v>9578</v>
      </c>
      <c r="P38" t="s">
        <v>9579</v>
      </c>
      <c r="Q38" t="s">
        <v>4886</v>
      </c>
      <c r="R38" t="s">
        <v>9580</v>
      </c>
      <c r="S38" t="s">
        <v>340</v>
      </c>
      <c r="T38" t="s">
        <v>9581</v>
      </c>
      <c r="U38" t="s">
        <v>6381</v>
      </c>
      <c r="V38" t="s">
        <v>1713</v>
      </c>
      <c r="W38" t="s">
        <v>8120</v>
      </c>
      <c r="X38">
        <v>2920700065</v>
      </c>
    </row>
    <row r="39" spans="1:24" hidden="1">
      <c r="A39" t="str">
        <f t="shared" si="0"/>
        <v>2910700349短期入所</v>
      </c>
      <c r="B39" t="s">
        <v>4918</v>
      </c>
      <c r="C39" t="s">
        <v>4919</v>
      </c>
      <c r="D39" t="s">
        <v>4920</v>
      </c>
      <c r="E39" t="s">
        <v>4921</v>
      </c>
      <c r="F39" t="s">
        <v>4922</v>
      </c>
      <c r="G39" t="s">
        <v>4923</v>
      </c>
      <c r="H39" t="s">
        <v>434</v>
      </c>
      <c r="J39" t="s">
        <v>4924</v>
      </c>
      <c r="K39" t="s">
        <v>4925</v>
      </c>
      <c r="L39" t="s">
        <v>407</v>
      </c>
      <c r="M39" t="s">
        <v>4886</v>
      </c>
      <c r="N39" t="s">
        <v>4926</v>
      </c>
      <c r="O39" t="s">
        <v>5020</v>
      </c>
      <c r="P39" t="s">
        <v>5021</v>
      </c>
      <c r="Q39" t="s">
        <v>5022</v>
      </c>
      <c r="R39" t="s">
        <v>5023</v>
      </c>
      <c r="S39" t="s">
        <v>340</v>
      </c>
      <c r="T39" t="s">
        <v>5024</v>
      </c>
      <c r="U39" t="s">
        <v>5024</v>
      </c>
      <c r="V39" t="s">
        <v>4931</v>
      </c>
      <c r="W39" t="s">
        <v>475</v>
      </c>
      <c r="X39">
        <v>2910700349</v>
      </c>
    </row>
    <row r="40" spans="1:24" hidden="1">
      <c r="A40" t="str">
        <f t="shared" si="0"/>
        <v>2920700040共同生活援助</v>
      </c>
      <c r="B40" t="s">
        <v>9575</v>
      </c>
      <c r="C40" t="s">
        <v>4919</v>
      </c>
      <c r="D40" t="s">
        <v>4920</v>
      </c>
      <c r="E40" t="s">
        <v>4921</v>
      </c>
      <c r="F40" t="s">
        <v>4930</v>
      </c>
      <c r="G40" t="s">
        <v>4930</v>
      </c>
      <c r="H40" t="s">
        <v>434</v>
      </c>
      <c r="I40" t="s">
        <v>404</v>
      </c>
      <c r="J40" t="s">
        <v>4924</v>
      </c>
      <c r="K40" t="s">
        <v>4925</v>
      </c>
      <c r="L40" t="s">
        <v>407</v>
      </c>
      <c r="M40" t="s">
        <v>4768</v>
      </c>
      <c r="N40" t="s">
        <v>4926</v>
      </c>
      <c r="O40" t="s">
        <v>5020</v>
      </c>
      <c r="P40" t="s">
        <v>5021</v>
      </c>
      <c r="Q40" t="s">
        <v>5022</v>
      </c>
      <c r="R40" t="s">
        <v>5023</v>
      </c>
      <c r="S40" t="s">
        <v>340</v>
      </c>
      <c r="T40" t="s">
        <v>5024</v>
      </c>
      <c r="U40" t="s">
        <v>5024</v>
      </c>
      <c r="V40" t="s">
        <v>9576</v>
      </c>
      <c r="W40" t="s">
        <v>8120</v>
      </c>
      <c r="X40">
        <v>2920700040</v>
      </c>
    </row>
    <row r="41" spans="1:24" hidden="1">
      <c r="A41" t="str">
        <f t="shared" si="0"/>
        <v>2910700299居宅介護</v>
      </c>
      <c r="B41" t="s">
        <v>4964</v>
      </c>
      <c r="C41" t="s">
        <v>4965</v>
      </c>
      <c r="D41" t="s">
        <v>4782</v>
      </c>
      <c r="E41" t="s">
        <v>4966</v>
      </c>
      <c r="F41" t="s">
        <v>4967</v>
      </c>
      <c r="G41" t="s">
        <v>4968</v>
      </c>
      <c r="H41" t="s">
        <v>365</v>
      </c>
      <c r="J41" t="s">
        <v>4969</v>
      </c>
      <c r="K41" t="s">
        <v>4970</v>
      </c>
      <c r="L41" t="s">
        <v>368</v>
      </c>
      <c r="M41" t="s">
        <v>4971</v>
      </c>
      <c r="N41" t="s">
        <v>4972</v>
      </c>
      <c r="O41" t="s">
        <v>4973</v>
      </c>
      <c r="P41" t="s">
        <v>4974</v>
      </c>
      <c r="Q41" t="s">
        <v>4782</v>
      </c>
      <c r="R41" t="s">
        <v>4975</v>
      </c>
      <c r="S41" t="s">
        <v>340</v>
      </c>
      <c r="T41" t="s">
        <v>4976</v>
      </c>
      <c r="U41" t="s">
        <v>4977</v>
      </c>
      <c r="V41" t="s">
        <v>4978</v>
      </c>
      <c r="W41" t="s">
        <v>113</v>
      </c>
      <c r="X41">
        <v>2910700299</v>
      </c>
    </row>
    <row r="42" spans="1:24" hidden="1">
      <c r="A42" t="str">
        <f t="shared" si="0"/>
        <v>2910700299重度訪問介護</v>
      </c>
      <c r="B42" t="s">
        <v>4964</v>
      </c>
      <c r="C42" t="s">
        <v>4965</v>
      </c>
      <c r="D42" t="s">
        <v>4782</v>
      </c>
      <c r="E42" t="s">
        <v>4966</v>
      </c>
      <c r="F42" t="s">
        <v>4967</v>
      </c>
      <c r="G42" t="s">
        <v>4968</v>
      </c>
      <c r="H42" t="s">
        <v>365</v>
      </c>
      <c r="J42" t="s">
        <v>4969</v>
      </c>
      <c r="K42" t="s">
        <v>4970</v>
      </c>
      <c r="L42" t="s">
        <v>368</v>
      </c>
      <c r="M42" t="s">
        <v>4971</v>
      </c>
      <c r="N42" t="s">
        <v>4972</v>
      </c>
      <c r="O42" t="s">
        <v>4973</v>
      </c>
      <c r="P42" t="s">
        <v>4974</v>
      </c>
      <c r="Q42" t="s">
        <v>4782</v>
      </c>
      <c r="R42" t="s">
        <v>4975</v>
      </c>
      <c r="S42" t="s">
        <v>340</v>
      </c>
      <c r="T42" t="s">
        <v>4976</v>
      </c>
      <c r="U42" t="s">
        <v>4977</v>
      </c>
      <c r="V42" t="s">
        <v>4978</v>
      </c>
      <c r="W42" t="s">
        <v>114</v>
      </c>
      <c r="X42">
        <v>2910700299</v>
      </c>
    </row>
    <row r="43" spans="1:24" hidden="1">
      <c r="A43" t="str">
        <f t="shared" si="0"/>
        <v>2910700299行動援護</v>
      </c>
      <c r="B43" t="s">
        <v>4964</v>
      </c>
      <c r="C43" t="s">
        <v>4965</v>
      </c>
      <c r="D43" t="s">
        <v>4782</v>
      </c>
      <c r="E43" t="s">
        <v>4966</v>
      </c>
      <c r="F43" t="s">
        <v>4967</v>
      </c>
      <c r="G43" t="s">
        <v>4968</v>
      </c>
      <c r="H43" t="s">
        <v>365</v>
      </c>
      <c r="J43" t="s">
        <v>4969</v>
      </c>
      <c r="K43" t="s">
        <v>4970</v>
      </c>
      <c r="L43" t="s">
        <v>368</v>
      </c>
      <c r="M43" t="s">
        <v>4971</v>
      </c>
      <c r="N43" t="s">
        <v>4972</v>
      </c>
      <c r="O43" t="s">
        <v>4981</v>
      </c>
      <c r="P43" t="s">
        <v>4974</v>
      </c>
      <c r="Q43" t="s">
        <v>4782</v>
      </c>
      <c r="R43" t="s">
        <v>4975</v>
      </c>
      <c r="S43" t="s">
        <v>340</v>
      </c>
      <c r="T43" t="s">
        <v>4976</v>
      </c>
      <c r="U43" t="s">
        <v>4977</v>
      </c>
      <c r="V43" t="s">
        <v>4978</v>
      </c>
      <c r="W43" t="s">
        <v>116</v>
      </c>
      <c r="X43">
        <v>2910700299</v>
      </c>
    </row>
    <row r="44" spans="1:24" hidden="1">
      <c r="A44" t="str">
        <f t="shared" si="0"/>
        <v>2910700299同行援護</v>
      </c>
      <c r="B44" t="s">
        <v>4964</v>
      </c>
      <c r="C44" t="s">
        <v>4965</v>
      </c>
      <c r="D44" t="s">
        <v>4782</v>
      </c>
      <c r="E44" t="s">
        <v>4966</v>
      </c>
      <c r="F44" t="s">
        <v>4967</v>
      </c>
      <c r="G44" t="s">
        <v>4968</v>
      </c>
      <c r="H44" t="s">
        <v>365</v>
      </c>
      <c r="J44" t="s">
        <v>4969</v>
      </c>
      <c r="K44" t="s">
        <v>4970</v>
      </c>
      <c r="L44" t="s">
        <v>368</v>
      </c>
      <c r="M44" t="s">
        <v>4971</v>
      </c>
      <c r="N44" t="s">
        <v>4972</v>
      </c>
      <c r="O44" t="s">
        <v>4981</v>
      </c>
      <c r="P44" t="s">
        <v>4974</v>
      </c>
      <c r="Q44" t="s">
        <v>4782</v>
      </c>
      <c r="R44" t="s">
        <v>4975</v>
      </c>
      <c r="S44" t="s">
        <v>340</v>
      </c>
      <c r="T44" t="s">
        <v>4976</v>
      </c>
      <c r="U44" t="s">
        <v>4977</v>
      </c>
      <c r="V44" t="s">
        <v>4978</v>
      </c>
      <c r="W44" t="s">
        <v>115</v>
      </c>
      <c r="X44">
        <v>2910700299</v>
      </c>
    </row>
    <row r="45" spans="1:24" hidden="1">
      <c r="A45" t="str">
        <f t="shared" si="0"/>
        <v>2910700463生活介護</v>
      </c>
      <c r="B45" t="s">
        <v>4999</v>
      </c>
      <c r="C45" t="s">
        <v>4965</v>
      </c>
      <c r="D45" t="s">
        <v>4782</v>
      </c>
      <c r="E45" t="s">
        <v>5146</v>
      </c>
      <c r="F45" t="s">
        <v>4976</v>
      </c>
      <c r="G45" t="s">
        <v>4977</v>
      </c>
      <c r="H45" t="s">
        <v>365</v>
      </c>
      <c r="J45" t="s">
        <v>4979</v>
      </c>
      <c r="K45" t="s">
        <v>4980</v>
      </c>
      <c r="L45" t="s">
        <v>368</v>
      </c>
      <c r="M45" t="s">
        <v>4971</v>
      </c>
      <c r="N45" t="s">
        <v>4972</v>
      </c>
      <c r="O45" t="s">
        <v>5147</v>
      </c>
      <c r="P45" t="s">
        <v>5148</v>
      </c>
      <c r="Q45" t="s">
        <v>4782</v>
      </c>
      <c r="R45" t="s">
        <v>5149</v>
      </c>
      <c r="S45" t="s">
        <v>340</v>
      </c>
      <c r="T45" t="s">
        <v>4976</v>
      </c>
      <c r="U45" t="s">
        <v>4977</v>
      </c>
      <c r="V45" t="s">
        <v>4978</v>
      </c>
      <c r="W45" t="s">
        <v>118</v>
      </c>
      <c r="X45">
        <v>2910700463</v>
      </c>
    </row>
    <row r="46" spans="1:24" hidden="1">
      <c r="A46" t="str">
        <f t="shared" si="0"/>
        <v>2910700463短期入所</v>
      </c>
      <c r="B46" t="s">
        <v>4999</v>
      </c>
      <c r="C46" t="s">
        <v>4965</v>
      </c>
      <c r="D46" t="s">
        <v>4782</v>
      </c>
      <c r="E46" t="s">
        <v>5146</v>
      </c>
      <c r="F46" t="s">
        <v>4976</v>
      </c>
      <c r="G46" t="s">
        <v>4977</v>
      </c>
      <c r="H46" t="s">
        <v>365</v>
      </c>
      <c r="J46" t="s">
        <v>4979</v>
      </c>
      <c r="K46" t="s">
        <v>4980</v>
      </c>
      <c r="L46" t="s">
        <v>368</v>
      </c>
      <c r="M46" t="s">
        <v>4971</v>
      </c>
      <c r="N46" t="s">
        <v>4972</v>
      </c>
      <c r="O46" t="s">
        <v>5147</v>
      </c>
      <c r="P46" t="s">
        <v>5148</v>
      </c>
      <c r="Q46" t="s">
        <v>4782</v>
      </c>
      <c r="R46" t="s">
        <v>5149</v>
      </c>
      <c r="S46" t="s">
        <v>340</v>
      </c>
      <c r="T46" t="s">
        <v>4976</v>
      </c>
      <c r="U46" t="s">
        <v>4977</v>
      </c>
      <c r="V46" t="s">
        <v>4978</v>
      </c>
      <c r="W46" t="s">
        <v>475</v>
      </c>
      <c r="X46">
        <v>2910700463</v>
      </c>
    </row>
    <row r="47" spans="1:24" hidden="1">
      <c r="A47" t="str">
        <f t="shared" si="0"/>
        <v>2930700105計画相談支援</v>
      </c>
      <c r="B47" t="s">
        <v>10320</v>
      </c>
      <c r="C47" t="s">
        <v>10321</v>
      </c>
      <c r="D47" t="s">
        <v>4944</v>
      </c>
      <c r="E47" t="s">
        <v>10322</v>
      </c>
      <c r="F47" t="s">
        <v>10323</v>
      </c>
      <c r="G47" t="s">
        <v>10324</v>
      </c>
      <c r="H47" t="s">
        <v>969</v>
      </c>
      <c r="J47" t="s">
        <v>10325</v>
      </c>
      <c r="K47" t="s">
        <v>10326</v>
      </c>
      <c r="L47" t="s">
        <v>485</v>
      </c>
      <c r="M47" t="s">
        <v>10327</v>
      </c>
      <c r="N47" t="s">
        <v>10328</v>
      </c>
      <c r="O47" t="s">
        <v>10329</v>
      </c>
      <c r="P47" t="s">
        <v>10330</v>
      </c>
      <c r="Q47" t="s">
        <v>4944</v>
      </c>
      <c r="R47" t="s">
        <v>10322</v>
      </c>
      <c r="S47" t="s">
        <v>340</v>
      </c>
      <c r="T47" t="s">
        <v>10323</v>
      </c>
      <c r="U47" t="s">
        <v>10324</v>
      </c>
      <c r="V47" t="s">
        <v>10331</v>
      </c>
      <c r="W47" t="s">
        <v>9858</v>
      </c>
      <c r="X47">
        <v>2930700105</v>
      </c>
    </row>
    <row r="48" spans="1:24" hidden="1">
      <c r="A48" t="str">
        <f t="shared" si="0"/>
        <v>2930700105地域移行支援</v>
      </c>
      <c r="B48" t="s">
        <v>10320</v>
      </c>
      <c r="C48" t="s">
        <v>10321</v>
      </c>
      <c r="D48" t="s">
        <v>4944</v>
      </c>
      <c r="E48" t="s">
        <v>10322</v>
      </c>
      <c r="F48" t="s">
        <v>10323</v>
      </c>
      <c r="G48" t="s">
        <v>10324</v>
      </c>
      <c r="H48" t="s">
        <v>969</v>
      </c>
      <c r="J48" t="s">
        <v>10325</v>
      </c>
      <c r="K48" t="s">
        <v>10326</v>
      </c>
      <c r="L48" t="s">
        <v>485</v>
      </c>
      <c r="M48" t="s">
        <v>10327</v>
      </c>
      <c r="N48" t="s">
        <v>10328</v>
      </c>
      <c r="O48" t="s">
        <v>10329</v>
      </c>
      <c r="P48" t="s">
        <v>10330</v>
      </c>
      <c r="Q48" t="s">
        <v>4944</v>
      </c>
      <c r="R48" t="s">
        <v>10322</v>
      </c>
      <c r="S48" t="s">
        <v>340</v>
      </c>
      <c r="T48" t="s">
        <v>10323</v>
      </c>
      <c r="U48" t="s">
        <v>10324</v>
      </c>
      <c r="V48" t="s">
        <v>1145</v>
      </c>
      <c r="W48" t="s">
        <v>9888</v>
      </c>
      <c r="X48">
        <v>2930700105</v>
      </c>
    </row>
    <row r="49" spans="1:24" hidden="1">
      <c r="A49" t="str">
        <f t="shared" si="0"/>
        <v>2930700105地域定着支援</v>
      </c>
      <c r="B49" t="s">
        <v>10320</v>
      </c>
      <c r="C49" t="s">
        <v>10321</v>
      </c>
      <c r="D49" t="s">
        <v>4944</v>
      </c>
      <c r="E49" t="s">
        <v>10322</v>
      </c>
      <c r="F49" t="s">
        <v>10323</v>
      </c>
      <c r="G49" t="s">
        <v>10324</v>
      </c>
      <c r="H49" t="s">
        <v>969</v>
      </c>
      <c r="J49" t="s">
        <v>10325</v>
      </c>
      <c r="K49" t="s">
        <v>10326</v>
      </c>
      <c r="L49" t="s">
        <v>485</v>
      </c>
      <c r="M49" t="s">
        <v>10327</v>
      </c>
      <c r="N49" t="s">
        <v>10328</v>
      </c>
      <c r="O49" t="s">
        <v>10329</v>
      </c>
      <c r="P49" t="s">
        <v>10330</v>
      </c>
      <c r="Q49" t="s">
        <v>4944</v>
      </c>
      <c r="R49" t="s">
        <v>10322</v>
      </c>
      <c r="S49" t="s">
        <v>340</v>
      </c>
      <c r="T49" t="s">
        <v>10323</v>
      </c>
      <c r="U49" t="s">
        <v>10324</v>
      </c>
      <c r="V49" t="s">
        <v>1145</v>
      </c>
      <c r="W49" t="s">
        <v>9903</v>
      </c>
      <c r="X49">
        <v>2930700105</v>
      </c>
    </row>
    <row r="50" spans="1:24" hidden="1">
      <c r="A50" t="str">
        <f t="shared" si="0"/>
        <v>2910700240就労継続支援Ａ型</v>
      </c>
      <c r="B50" t="s">
        <v>4942</v>
      </c>
      <c r="C50" t="s">
        <v>4943</v>
      </c>
      <c r="D50" t="s">
        <v>4944</v>
      </c>
      <c r="E50" t="s">
        <v>4945</v>
      </c>
      <c r="F50" t="s">
        <v>4946</v>
      </c>
      <c r="G50" t="s">
        <v>4947</v>
      </c>
      <c r="H50" t="s">
        <v>764</v>
      </c>
      <c r="I50" t="s">
        <v>404</v>
      </c>
      <c r="J50" t="s">
        <v>4948</v>
      </c>
      <c r="K50" t="s">
        <v>4949</v>
      </c>
      <c r="L50" t="s">
        <v>407</v>
      </c>
      <c r="M50" t="s">
        <v>4950</v>
      </c>
      <c r="N50" t="s">
        <v>4951</v>
      </c>
      <c r="O50" t="s">
        <v>4942</v>
      </c>
      <c r="P50" t="s">
        <v>4943</v>
      </c>
      <c r="Q50" t="s">
        <v>4944</v>
      </c>
      <c r="R50" t="s">
        <v>4945</v>
      </c>
      <c r="S50" t="s">
        <v>340</v>
      </c>
      <c r="T50" t="s">
        <v>4946</v>
      </c>
      <c r="U50" t="s">
        <v>4947</v>
      </c>
      <c r="V50" t="s">
        <v>692</v>
      </c>
      <c r="W50" t="s">
        <v>13665</v>
      </c>
      <c r="X50">
        <v>2910700240</v>
      </c>
    </row>
    <row r="51" spans="1:24" hidden="1">
      <c r="A51" t="str">
        <f t="shared" si="0"/>
        <v>2930700188計画相談支援</v>
      </c>
      <c r="B51" t="s">
        <v>10346</v>
      </c>
      <c r="C51" t="s">
        <v>10347</v>
      </c>
      <c r="D51" t="s">
        <v>4788</v>
      </c>
      <c r="E51" t="s">
        <v>10348</v>
      </c>
      <c r="F51" t="s">
        <v>10349</v>
      </c>
      <c r="G51" t="s">
        <v>10349</v>
      </c>
      <c r="H51" t="s">
        <v>365</v>
      </c>
      <c r="J51" t="s">
        <v>10350</v>
      </c>
      <c r="K51" t="s">
        <v>10351</v>
      </c>
      <c r="L51" t="s">
        <v>1153</v>
      </c>
      <c r="M51" t="s">
        <v>4788</v>
      </c>
      <c r="N51" t="s">
        <v>10348</v>
      </c>
      <c r="O51" t="s">
        <v>10352</v>
      </c>
      <c r="P51" t="s">
        <v>10353</v>
      </c>
      <c r="Q51" t="s">
        <v>4944</v>
      </c>
      <c r="R51" t="s">
        <v>10354</v>
      </c>
      <c r="S51" t="s">
        <v>340</v>
      </c>
      <c r="T51" t="s">
        <v>10355</v>
      </c>
      <c r="U51" t="s">
        <v>10349</v>
      </c>
      <c r="V51" t="s">
        <v>715</v>
      </c>
      <c r="W51" t="s">
        <v>9858</v>
      </c>
      <c r="X51">
        <v>2930700188</v>
      </c>
    </row>
    <row r="52" spans="1:24" hidden="1">
      <c r="A52" t="str">
        <f t="shared" si="0"/>
        <v>2910700364就労継続支援Ａ型</v>
      </c>
      <c r="B52" t="s">
        <v>5042</v>
      </c>
      <c r="C52" t="s">
        <v>5043</v>
      </c>
      <c r="D52" t="s">
        <v>5044</v>
      </c>
      <c r="E52" t="s">
        <v>5045</v>
      </c>
      <c r="F52" t="s">
        <v>5046</v>
      </c>
      <c r="G52" t="s">
        <v>5047</v>
      </c>
      <c r="H52" t="s">
        <v>764</v>
      </c>
      <c r="J52" t="s">
        <v>5048</v>
      </c>
      <c r="K52" t="s">
        <v>5049</v>
      </c>
      <c r="L52" t="s">
        <v>407</v>
      </c>
      <c r="M52" t="s">
        <v>2798</v>
      </c>
      <c r="N52" t="s">
        <v>5050</v>
      </c>
      <c r="O52" t="s">
        <v>5051</v>
      </c>
      <c r="P52" t="s">
        <v>5052</v>
      </c>
      <c r="Q52" t="s">
        <v>4944</v>
      </c>
      <c r="R52" t="s">
        <v>5053</v>
      </c>
      <c r="S52" t="s">
        <v>340</v>
      </c>
      <c r="T52" t="s">
        <v>5046</v>
      </c>
      <c r="U52" t="s">
        <v>5047</v>
      </c>
      <c r="V52" t="s">
        <v>692</v>
      </c>
      <c r="W52" t="s">
        <v>13665</v>
      </c>
      <c r="X52">
        <v>2910700364</v>
      </c>
    </row>
    <row r="53" spans="1:24" hidden="1">
      <c r="A53" t="str">
        <f t="shared" si="0"/>
        <v>2910700331就労継続支援Ｂ型</v>
      </c>
      <c r="B53" t="s">
        <v>5007</v>
      </c>
      <c r="C53" t="s">
        <v>5008</v>
      </c>
      <c r="D53" t="s">
        <v>4798</v>
      </c>
      <c r="E53" t="s">
        <v>5009</v>
      </c>
      <c r="F53" t="s">
        <v>5010</v>
      </c>
      <c r="G53" t="s">
        <v>5011</v>
      </c>
      <c r="H53" t="s">
        <v>764</v>
      </c>
      <c r="J53" t="s">
        <v>5012</v>
      </c>
      <c r="K53" t="s">
        <v>5013</v>
      </c>
      <c r="L53" t="s">
        <v>407</v>
      </c>
      <c r="M53" t="s">
        <v>5014</v>
      </c>
      <c r="N53" t="s">
        <v>5015</v>
      </c>
      <c r="O53" t="s">
        <v>5016</v>
      </c>
      <c r="P53" t="s">
        <v>5017</v>
      </c>
      <c r="Q53" t="s">
        <v>4944</v>
      </c>
      <c r="R53" t="s">
        <v>5018</v>
      </c>
      <c r="S53" t="s">
        <v>340</v>
      </c>
      <c r="T53" t="s">
        <v>5010</v>
      </c>
      <c r="U53" t="s">
        <v>5011</v>
      </c>
      <c r="V53" t="s">
        <v>5019</v>
      </c>
      <c r="W53" t="s">
        <v>13673</v>
      </c>
      <c r="X53">
        <v>2910700331</v>
      </c>
    </row>
    <row r="54" spans="1:24" hidden="1">
      <c r="A54" t="str">
        <f t="shared" si="0"/>
        <v>2930700121計画相談支援</v>
      </c>
      <c r="B54" t="s">
        <v>5007</v>
      </c>
      <c r="C54" t="s">
        <v>5008</v>
      </c>
      <c r="D54" t="s">
        <v>4798</v>
      </c>
      <c r="E54" t="s">
        <v>5009</v>
      </c>
      <c r="F54" t="s">
        <v>5010</v>
      </c>
      <c r="G54" t="s">
        <v>5011</v>
      </c>
      <c r="H54" t="s">
        <v>764</v>
      </c>
      <c r="I54" t="s">
        <v>404</v>
      </c>
      <c r="J54" t="s">
        <v>5012</v>
      </c>
      <c r="K54" t="s">
        <v>5013</v>
      </c>
      <c r="L54" t="s">
        <v>407</v>
      </c>
      <c r="M54" t="s">
        <v>5014</v>
      </c>
      <c r="N54" t="s">
        <v>5015</v>
      </c>
      <c r="O54" t="s">
        <v>10335</v>
      </c>
      <c r="P54" t="s">
        <v>10336</v>
      </c>
      <c r="Q54" t="s">
        <v>4944</v>
      </c>
      <c r="R54" t="s">
        <v>10337</v>
      </c>
      <c r="S54" t="s">
        <v>340</v>
      </c>
      <c r="T54" t="s">
        <v>5010</v>
      </c>
      <c r="U54" t="s">
        <v>5011</v>
      </c>
      <c r="V54" t="s">
        <v>1563</v>
      </c>
      <c r="W54" t="s">
        <v>9858</v>
      </c>
      <c r="X54">
        <v>2930700121</v>
      </c>
    </row>
    <row r="55" spans="1:24" hidden="1">
      <c r="A55" t="str">
        <f t="shared" si="0"/>
        <v>2910700406就労継続支援Ａ型</v>
      </c>
      <c r="B55" t="s">
        <v>5068</v>
      </c>
      <c r="C55" t="s">
        <v>5069</v>
      </c>
      <c r="D55" t="s">
        <v>4393</v>
      </c>
      <c r="E55" t="s">
        <v>5070</v>
      </c>
      <c r="F55" t="s">
        <v>5071</v>
      </c>
      <c r="G55" t="s">
        <v>5072</v>
      </c>
      <c r="H55" t="s">
        <v>1550</v>
      </c>
      <c r="J55" t="s">
        <v>5073</v>
      </c>
      <c r="K55" t="s">
        <v>5074</v>
      </c>
      <c r="L55" t="s">
        <v>368</v>
      </c>
      <c r="M55" t="s">
        <v>4294</v>
      </c>
      <c r="N55" t="s">
        <v>5075</v>
      </c>
      <c r="O55" t="s">
        <v>5076</v>
      </c>
      <c r="P55" t="s">
        <v>5077</v>
      </c>
      <c r="Q55" t="s">
        <v>4393</v>
      </c>
      <c r="R55" t="s">
        <v>5070</v>
      </c>
      <c r="S55" t="s">
        <v>340</v>
      </c>
      <c r="T55" t="s">
        <v>5071</v>
      </c>
      <c r="U55" t="s">
        <v>5072</v>
      </c>
      <c r="V55" t="s">
        <v>1589</v>
      </c>
      <c r="W55" t="s">
        <v>13665</v>
      </c>
      <c r="X55">
        <v>2910700406</v>
      </c>
    </row>
    <row r="56" spans="1:24" hidden="1">
      <c r="A56" t="str">
        <f t="shared" si="0"/>
        <v>2920700016共同生活援助</v>
      </c>
      <c r="B56" t="s">
        <v>4833</v>
      </c>
      <c r="C56" t="s">
        <v>4834</v>
      </c>
      <c r="D56" t="s">
        <v>4788</v>
      </c>
      <c r="E56" t="s">
        <v>4835</v>
      </c>
      <c r="F56" t="s">
        <v>5197</v>
      </c>
      <c r="G56" t="s">
        <v>5198</v>
      </c>
      <c r="H56" t="s">
        <v>434</v>
      </c>
      <c r="I56" t="s">
        <v>404</v>
      </c>
      <c r="J56" t="s">
        <v>4838</v>
      </c>
      <c r="K56" t="s">
        <v>4839</v>
      </c>
      <c r="L56" t="s">
        <v>407</v>
      </c>
      <c r="M56" t="s">
        <v>4840</v>
      </c>
      <c r="N56" t="s">
        <v>4841</v>
      </c>
      <c r="O56" t="s">
        <v>4845</v>
      </c>
      <c r="P56" t="s">
        <v>4846</v>
      </c>
      <c r="Q56" t="s">
        <v>4393</v>
      </c>
      <c r="R56" t="s">
        <v>9570</v>
      </c>
      <c r="S56" t="s">
        <v>340</v>
      </c>
      <c r="T56" t="s">
        <v>5197</v>
      </c>
      <c r="U56" t="s">
        <v>5198</v>
      </c>
      <c r="V56" t="s">
        <v>4459</v>
      </c>
      <c r="W56" t="s">
        <v>8120</v>
      </c>
      <c r="X56">
        <v>2920700016</v>
      </c>
    </row>
    <row r="57" spans="1:24" hidden="1">
      <c r="A57" t="str">
        <f t="shared" si="0"/>
        <v>2910700356居宅介護</v>
      </c>
      <c r="B57" t="s">
        <v>5025</v>
      </c>
      <c r="C57" t="s">
        <v>5026</v>
      </c>
      <c r="D57" t="s">
        <v>5027</v>
      </c>
      <c r="E57" t="s">
        <v>5028</v>
      </c>
      <c r="F57" t="s">
        <v>5029</v>
      </c>
      <c r="G57" t="s">
        <v>5030</v>
      </c>
      <c r="H57" t="s">
        <v>365</v>
      </c>
      <c r="J57" t="s">
        <v>5031</v>
      </c>
      <c r="K57" t="s">
        <v>5032</v>
      </c>
      <c r="L57" t="s">
        <v>368</v>
      </c>
      <c r="M57" t="s">
        <v>3000</v>
      </c>
      <c r="N57" t="s">
        <v>5033</v>
      </c>
      <c r="O57" t="s">
        <v>5034</v>
      </c>
      <c r="P57" t="s">
        <v>5035</v>
      </c>
      <c r="Q57" t="s">
        <v>5036</v>
      </c>
      <c r="R57" t="s">
        <v>5037</v>
      </c>
      <c r="S57" t="s">
        <v>340</v>
      </c>
      <c r="T57" t="s">
        <v>5038</v>
      </c>
      <c r="U57" t="s">
        <v>5039</v>
      </c>
      <c r="V57" t="s">
        <v>5040</v>
      </c>
      <c r="W57" t="s">
        <v>113</v>
      </c>
      <c r="X57">
        <v>2910700356</v>
      </c>
    </row>
    <row r="58" spans="1:24" hidden="1">
      <c r="A58" t="str">
        <f t="shared" si="0"/>
        <v>2910700356重度訪問介護</v>
      </c>
      <c r="B58" t="s">
        <v>5025</v>
      </c>
      <c r="C58" t="s">
        <v>5026</v>
      </c>
      <c r="D58" t="s">
        <v>5027</v>
      </c>
      <c r="E58" t="s">
        <v>5028</v>
      </c>
      <c r="F58" t="s">
        <v>5029</v>
      </c>
      <c r="G58" t="s">
        <v>5030</v>
      </c>
      <c r="H58" t="s">
        <v>365</v>
      </c>
      <c r="J58" t="s">
        <v>5031</v>
      </c>
      <c r="K58" t="s">
        <v>5032</v>
      </c>
      <c r="L58" t="s">
        <v>368</v>
      </c>
      <c r="M58" t="s">
        <v>3000</v>
      </c>
      <c r="N58" t="s">
        <v>5033</v>
      </c>
      <c r="O58" t="s">
        <v>5034</v>
      </c>
      <c r="P58" t="s">
        <v>5035</v>
      </c>
      <c r="Q58" t="s">
        <v>5036</v>
      </c>
      <c r="R58" t="s">
        <v>5037</v>
      </c>
      <c r="S58" t="s">
        <v>340</v>
      </c>
      <c r="T58" t="s">
        <v>5038</v>
      </c>
      <c r="U58" t="s">
        <v>5039</v>
      </c>
      <c r="V58" t="s">
        <v>5040</v>
      </c>
      <c r="W58" t="s">
        <v>114</v>
      </c>
      <c r="X58">
        <v>2910700356</v>
      </c>
    </row>
    <row r="59" spans="1:24" hidden="1">
      <c r="A59" t="str">
        <f t="shared" si="0"/>
        <v>2910700133居宅介護</v>
      </c>
      <c r="B59" t="s">
        <v>4873</v>
      </c>
      <c r="C59" t="s">
        <v>4874</v>
      </c>
      <c r="D59" t="s">
        <v>2258</v>
      </c>
      <c r="E59" t="s">
        <v>4875</v>
      </c>
      <c r="F59" t="s">
        <v>4876</v>
      </c>
      <c r="G59" t="s">
        <v>4877</v>
      </c>
      <c r="H59" t="s">
        <v>403</v>
      </c>
      <c r="I59" t="s">
        <v>404</v>
      </c>
      <c r="J59" t="s">
        <v>4878</v>
      </c>
      <c r="K59" t="s">
        <v>4879</v>
      </c>
      <c r="L59" t="s">
        <v>407</v>
      </c>
      <c r="M59" t="s">
        <v>2258</v>
      </c>
      <c r="N59" t="s">
        <v>4875</v>
      </c>
      <c r="O59" t="s">
        <v>4880</v>
      </c>
      <c r="P59" t="s">
        <v>4881</v>
      </c>
      <c r="Q59" t="s">
        <v>4882</v>
      </c>
      <c r="R59" t="s">
        <v>4883</v>
      </c>
      <c r="S59" t="s">
        <v>340</v>
      </c>
      <c r="T59" t="s">
        <v>4884</v>
      </c>
      <c r="U59" t="s">
        <v>4885</v>
      </c>
      <c r="V59" t="s">
        <v>4482</v>
      </c>
      <c r="W59" t="s">
        <v>113</v>
      </c>
      <c r="X59">
        <v>2910700133</v>
      </c>
    </row>
    <row r="60" spans="1:24" hidden="1">
      <c r="A60" t="str">
        <f t="shared" si="0"/>
        <v>2910700133重度訪問介護</v>
      </c>
      <c r="B60" t="s">
        <v>4873</v>
      </c>
      <c r="C60" t="s">
        <v>4874</v>
      </c>
      <c r="D60" t="s">
        <v>2258</v>
      </c>
      <c r="E60" t="s">
        <v>4875</v>
      </c>
      <c r="F60" t="s">
        <v>4876</v>
      </c>
      <c r="G60" t="s">
        <v>4877</v>
      </c>
      <c r="H60" t="s">
        <v>403</v>
      </c>
      <c r="I60" t="s">
        <v>404</v>
      </c>
      <c r="J60" t="s">
        <v>4878</v>
      </c>
      <c r="K60" t="s">
        <v>4879</v>
      </c>
      <c r="L60" t="s">
        <v>407</v>
      </c>
      <c r="M60" t="s">
        <v>2258</v>
      </c>
      <c r="N60" t="s">
        <v>4875</v>
      </c>
      <c r="O60" t="s">
        <v>4880</v>
      </c>
      <c r="P60" t="s">
        <v>4881</v>
      </c>
      <c r="Q60" t="s">
        <v>4882</v>
      </c>
      <c r="R60" t="s">
        <v>4883</v>
      </c>
      <c r="S60" t="s">
        <v>340</v>
      </c>
      <c r="T60" t="s">
        <v>4884</v>
      </c>
      <c r="U60" t="s">
        <v>4885</v>
      </c>
      <c r="V60" t="s">
        <v>4482</v>
      </c>
      <c r="W60" t="s">
        <v>114</v>
      </c>
      <c r="X60">
        <v>2910700133</v>
      </c>
    </row>
    <row r="61" spans="1:24" hidden="1">
      <c r="A61" t="str">
        <f t="shared" si="0"/>
        <v>2910700497居宅介護</v>
      </c>
      <c r="B61" t="s">
        <v>5168</v>
      </c>
      <c r="C61" t="s">
        <v>5169</v>
      </c>
      <c r="D61" t="s">
        <v>4995</v>
      </c>
      <c r="E61" t="s">
        <v>5170</v>
      </c>
      <c r="F61" t="s">
        <v>5171</v>
      </c>
      <c r="G61" t="s">
        <v>5172</v>
      </c>
      <c r="H61" t="s">
        <v>365</v>
      </c>
      <c r="J61" t="s">
        <v>5173</v>
      </c>
      <c r="K61" t="s">
        <v>5174</v>
      </c>
      <c r="L61" t="s">
        <v>368</v>
      </c>
      <c r="M61" t="s">
        <v>4995</v>
      </c>
      <c r="N61" t="s">
        <v>5175</v>
      </c>
      <c r="O61" t="s">
        <v>5176</v>
      </c>
      <c r="P61" t="s">
        <v>5177</v>
      </c>
      <c r="Q61" t="s">
        <v>5178</v>
      </c>
      <c r="R61" t="s">
        <v>5179</v>
      </c>
      <c r="S61" t="s">
        <v>340</v>
      </c>
      <c r="T61" t="s">
        <v>5171</v>
      </c>
      <c r="U61" t="s">
        <v>5172</v>
      </c>
      <c r="V61" t="s">
        <v>3585</v>
      </c>
      <c r="W61" t="s">
        <v>113</v>
      </c>
      <c r="X61">
        <v>2910700497</v>
      </c>
    </row>
    <row r="62" spans="1:24" hidden="1">
      <c r="A62" t="str">
        <f t="shared" si="0"/>
        <v>2910700497重度訪問介護</v>
      </c>
      <c r="B62" t="s">
        <v>5168</v>
      </c>
      <c r="C62" t="s">
        <v>5169</v>
      </c>
      <c r="D62" t="s">
        <v>4995</v>
      </c>
      <c r="E62" t="s">
        <v>5170</v>
      </c>
      <c r="F62" t="s">
        <v>5171</v>
      </c>
      <c r="G62" t="s">
        <v>5172</v>
      </c>
      <c r="H62" t="s">
        <v>365</v>
      </c>
      <c r="J62" t="s">
        <v>5173</v>
      </c>
      <c r="K62" t="s">
        <v>5174</v>
      </c>
      <c r="L62" t="s">
        <v>368</v>
      </c>
      <c r="M62" t="s">
        <v>4995</v>
      </c>
      <c r="N62" t="s">
        <v>5175</v>
      </c>
      <c r="O62" t="s">
        <v>5176</v>
      </c>
      <c r="P62" t="s">
        <v>5177</v>
      </c>
      <c r="Q62" t="s">
        <v>5178</v>
      </c>
      <c r="R62" t="s">
        <v>5179</v>
      </c>
      <c r="S62" t="s">
        <v>340</v>
      </c>
      <c r="T62" t="s">
        <v>5171</v>
      </c>
      <c r="U62" t="s">
        <v>5172</v>
      </c>
      <c r="V62" t="s">
        <v>3585</v>
      </c>
      <c r="W62" t="s">
        <v>114</v>
      </c>
      <c r="X62">
        <v>2910700497</v>
      </c>
    </row>
    <row r="63" spans="1:24" hidden="1">
      <c r="A63" t="str">
        <f t="shared" si="0"/>
        <v>2910700497同行援護</v>
      </c>
      <c r="B63" t="s">
        <v>5168</v>
      </c>
      <c r="C63" t="s">
        <v>5169</v>
      </c>
      <c r="D63" t="s">
        <v>4995</v>
      </c>
      <c r="E63" t="s">
        <v>5170</v>
      </c>
      <c r="F63" t="s">
        <v>5171</v>
      </c>
      <c r="G63" t="s">
        <v>5172</v>
      </c>
      <c r="H63" t="s">
        <v>365</v>
      </c>
      <c r="J63" t="s">
        <v>5173</v>
      </c>
      <c r="K63" t="s">
        <v>5174</v>
      </c>
      <c r="L63" t="s">
        <v>368</v>
      </c>
      <c r="M63" t="s">
        <v>4995</v>
      </c>
      <c r="N63" t="s">
        <v>5175</v>
      </c>
      <c r="O63" t="s">
        <v>5176</v>
      </c>
      <c r="P63" t="s">
        <v>5177</v>
      </c>
      <c r="Q63" t="s">
        <v>5178</v>
      </c>
      <c r="R63" t="s">
        <v>5179</v>
      </c>
      <c r="S63" t="s">
        <v>340</v>
      </c>
      <c r="T63" t="s">
        <v>5171</v>
      </c>
      <c r="U63" t="s">
        <v>5172</v>
      </c>
      <c r="V63" t="s">
        <v>3585</v>
      </c>
      <c r="W63" t="s">
        <v>115</v>
      </c>
      <c r="X63">
        <v>2910700497</v>
      </c>
    </row>
    <row r="64" spans="1:24" hidden="1">
      <c r="A64" t="str">
        <f t="shared" si="0"/>
        <v>2910700497短期入所</v>
      </c>
      <c r="B64" t="s">
        <v>5168</v>
      </c>
      <c r="C64" t="s">
        <v>5169</v>
      </c>
      <c r="D64" t="s">
        <v>4995</v>
      </c>
      <c r="E64" t="s">
        <v>5170</v>
      </c>
      <c r="F64" t="s">
        <v>5171</v>
      </c>
      <c r="G64" t="s">
        <v>5172</v>
      </c>
      <c r="H64" t="s">
        <v>365</v>
      </c>
      <c r="J64" t="s">
        <v>5173</v>
      </c>
      <c r="K64" t="s">
        <v>5174</v>
      </c>
      <c r="L64" t="s">
        <v>368</v>
      </c>
      <c r="M64" t="s">
        <v>4995</v>
      </c>
      <c r="N64" t="s">
        <v>5175</v>
      </c>
      <c r="O64" t="s">
        <v>5176</v>
      </c>
      <c r="P64" t="s">
        <v>5177</v>
      </c>
      <c r="Q64" t="s">
        <v>5178</v>
      </c>
      <c r="R64" t="s">
        <v>5179</v>
      </c>
      <c r="S64" t="s">
        <v>340</v>
      </c>
      <c r="T64" t="s">
        <v>5171</v>
      </c>
      <c r="U64" t="s">
        <v>5172</v>
      </c>
      <c r="V64" t="s">
        <v>3585</v>
      </c>
      <c r="W64" t="s">
        <v>475</v>
      </c>
      <c r="X64">
        <v>2910700497</v>
      </c>
    </row>
    <row r="65" spans="1:24" hidden="1">
      <c r="A65" t="str">
        <f t="shared" si="0"/>
        <v>2910700042居宅介護</v>
      </c>
      <c r="B65" t="s">
        <v>4796</v>
      </c>
      <c r="C65" t="s">
        <v>4797</v>
      </c>
      <c r="D65" t="s">
        <v>4798</v>
      </c>
      <c r="E65" t="s">
        <v>4799</v>
      </c>
      <c r="F65" t="s">
        <v>4800</v>
      </c>
      <c r="G65" t="s">
        <v>4801</v>
      </c>
      <c r="H65" t="s">
        <v>764</v>
      </c>
      <c r="I65" t="s">
        <v>404</v>
      </c>
      <c r="J65" t="s">
        <v>4802</v>
      </c>
      <c r="K65" t="s">
        <v>4803</v>
      </c>
      <c r="L65" t="s">
        <v>407</v>
      </c>
      <c r="M65" t="s">
        <v>4804</v>
      </c>
      <c r="N65" t="s">
        <v>4805</v>
      </c>
      <c r="O65" t="s">
        <v>4806</v>
      </c>
      <c r="P65" t="s">
        <v>4807</v>
      </c>
      <c r="Q65" t="s">
        <v>4798</v>
      </c>
      <c r="R65" t="s">
        <v>4808</v>
      </c>
      <c r="S65" t="s">
        <v>340</v>
      </c>
      <c r="T65" t="s">
        <v>4800</v>
      </c>
      <c r="U65" t="s">
        <v>4801</v>
      </c>
      <c r="V65" t="s">
        <v>692</v>
      </c>
      <c r="W65" t="s">
        <v>113</v>
      </c>
      <c r="X65">
        <v>2910700042</v>
      </c>
    </row>
    <row r="66" spans="1:24" hidden="1">
      <c r="A66" t="str">
        <f t="shared" si="0"/>
        <v>2910700042重度訪問介護</v>
      </c>
      <c r="B66" t="s">
        <v>4796</v>
      </c>
      <c r="C66" t="s">
        <v>4797</v>
      </c>
      <c r="D66" t="s">
        <v>4798</v>
      </c>
      <c r="E66" t="s">
        <v>4799</v>
      </c>
      <c r="F66" t="s">
        <v>4800</v>
      </c>
      <c r="G66" t="s">
        <v>4801</v>
      </c>
      <c r="H66" t="s">
        <v>764</v>
      </c>
      <c r="I66" t="s">
        <v>404</v>
      </c>
      <c r="J66" t="s">
        <v>4802</v>
      </c>
      <c r="K66" t="s">
        <v>4803</v>
      </c>
      <c r="L66" t="s">
        <v>407</v>
      </c>
      <c r="M66" t="s">
        <v>4804</v>
      </c>
      <c r="N66" t="s">
        <v>4805</v>
      </c>
      <c r="O66" t="s">
        <v>4806</v>
      </c>
      <c r="P66" t="s">
        <v>4807</v>
      </c>
      <c r="Q66" t="s">
        <v>4798</v>
      </c>
      <c r="R66" t="s">
        <v>4808</v>
      </c>
      <c r="S66" t="s">
        <v>340</v>
      </c>
      <c r="T66" t="s">
        <v>4800</v>
      </c>
      <c r="U66" t="s">
        <v>4801</v>
      </c>
      <c r="V66" t="s">
        <v>692</v>
      </c>
      <c r="W66" t="s">
        <v>114</v>
      </c>
      <c r="X66">
        <v>2910700042</v>
      </c>
    </row>
    <row r="67" spans="1:24" hidden="1">
      <c r="A67" t="str">
        <f t="shared" ref="A67:A130" si="1">X67&amp;W67</f>
        <v>2910700042生活介護</v>
      </c>
      <c r="B67" t="s">
        <v>4796</v>
      </c>
      <c r="C67" t="s">
        <v>4797</v>
      </c>
      <c r="D67" t="s">
        <v>4798</v>
      </c>
      <c r="E67" t="s">
        <v>4799</v>
      </c>
      <c r="F67" t="s">
        <v>4800</v>
      </c>
      <c r="G67" t="s">
        <v>4801</v>
      </c>
      <c r="H67" t="s">
        <v>764</v>
      </c>
      <c r="I67" t="s">
        <v>404</v>
      </c>
      <c r="J67" t="s">
        <v>4802</v>
      </c>
      <c r="K67" t="s">
        <v>4803</v>
      </c>
      <c r="L67" t="s">
        <v>407</v>
      </c>
      <c r="M67" t="s">
        <v>4804</v>
      </c>
      <c r="N67" t="s">
        <v>4805</v>
      </c>
      <c r="O67" t="s">
        <v>4810</v>
      </c>
      <c r="P67" t="s">
        <v>4809</v>
      </c>
      <c r="Q67" t="s">
        <v>4798</v>
      </c>
      <c r="R67" t="s">
        <v>4808</v>
      </c>
      <c r="S67" t="s">
        <v>340</v>
      </c>
      <c r="T67" t="s">
        <v>4800</v>
      </c>
      <c r="U67" t="s">
        <v>4801</v>
      </c>
      <c r="V67" t="s">
        <v>770</v>
      </c>
      <c r="W67" t="s">
        <v>118</v>
      </c>
      <c r="X67">
        <v>2910700042</v>
      </c>
    </row>
    <row r="68" spans="1:24" hidden="1">
      <c r="A68" t="str">
        <f t="shared" si="1"/>
        <v>2930700097計画相談支援</v>
      </c>
      <c r="B68" t="s">
        <v>4796</v>
      </c>
      <c r="C68" t="s">
        <v>4797</v>
      </c>
      <c r="D68" t="s">
        <v>4798</v>
      </c>
      <c r="E68" t="s">
        <v>4799</v>
      </c>
      <c r="F68" t="s">
        <v>4800</v>
      </c>
      <c r="G68" t="s">
        <v>4801</v>
      </c>
      <c r="H68" t="s">
        <v>764</v>
      </c>
      <c r="J68" t="s">
        <v>4802</v>
      </c>
      <c r="K68" t="s">
        <v>4803</v>
      </c>
      <c r="L68" t="s">
        <v>407</v>
      </c>
      <c r="M68" t="s">
        <v>10316</v>
      </c>
      <c r="N68" t="s">
        <v>10317</v>
      </c>
      <c r="O68" t="s">
        <v>10318</v>
      </c>
      <c r="P68" t="s">
        <v>10319</v>
      </c>
      <c r="Q68" t="s">
        <v>4798</v>
      </c>
      <c r="R68" t="s">
        <v>4808</v>
      </c>
      <c r="S68" t="s">
        <v>340</v>
      </c>
      <c r="T68" t="s">
        <v>4800</v>
      </c>
      <c r="U68" t="s">
        <v>4801</v>
      </c>
      <c r="V68" t="s">
        <v>3294</v>
      </c>
      <c r="W68" t="s">
        <v>9858</v>
      </c>
      <c r="X68">
        <v>2930700097</v>
      </c>
    </row>
    <row r="69" spans="1:24" hidden="1">
      <c r="A69" t="str">
        <f t="shared" si="1"/>
        <v>2910700505居宅介護</v>
      </c>
      <c r="B69" t="s">
        <v>5181</v>
      </c>
      <c r="C69" t="s">
        <v>5182</v>
      </c>
      <c r="D69" t="s">
        <v>3795</v>
      </c>
      <c r="E69" t="s">
        <v>5183</v>
      </c>
      <c r="F69" t="s">
        <v>5184</v>
      </c>
      <c r="H69" t="s">
        <v>365</v>
      </c>
      <c r="J69" t="s">
        <v>5185</v>
      </c>
      <c r="K69" t="s">
        <v>5186</v>
      </c>
      <c r="L69" t="s">
        <v>368</v>
      </c>
      <c r="M69" t="s">
        <v>3795</v>
      </c>
      <c r="N69" t="s">
        <v>5183</v>
      </c>
      <c r="O69" t="s">
        <v>5187</v>
      </c>
      <c r="P69" t="s">
        <v>5188</v>
      </c>
      <c r="Q69" t="s">
        <v>5189</v>
      </c>
      <c r="R69" t="s">
        <v>5190</v>
      </c>
      <c r="S69" t="s">
        <v>340</v>
      </c>
      <c r="T69" t="s">
        <v>5191</v>
      </c>
      <c r="U69" t="s">
        <v>5191</v>
      </c>
      <c r="V69" t="s">
        <v>1589</v>
      </c>
      <c r="W69" t="s">
        <v>113</v>
      </c>
      <c r="X69">
        <v>2910700505</v>
      </c>
    </row>
    <row r="70" spans="1:24" hidden="1">
      <c r="A70" t="str">
        <f t="shared" si="1"/>
        <v>2910700505重度訪問介護</v>
      </c>
      <c r="B70" t="s">
        <v>5181</v>
      </c>
      <c r="C70" t="s">
        <v>5182</v>
      </c>
      <c r="D70" t="s">
        <v>3795</v>
      </c>
      <c r="E70" t="s">
        <v>5183</v>
      </c>
      <c r="F70" t="s">
        <v>5184</v>
      </c>
      <c r="H70" t="s">
        <v>365</v>
      </c>
      <c r="J70" t="s">
        <v>5185</v>
      </c>
      <c r="K70" t="s">
        <v>5186</v>
      </c>
      <c r="L70" t="s">
        <v>368</v>
      </c>
      <c r="M70" t="s">
        <v>3795</v>
      </c>
      <c r="N70" t="s">
        <v>5183</v>
      </c>
      <c r="O70" t="s">
        <v>5187</v>
      </c>
      <c r="P70" t="s">
        <v>5188</v>
      </c>
      <c r="Q70" t="s">
        <v>5189</v>
      </c>
      <c r="R70" t="s">
        <v>5190</v>
      </c>
      <c r="S70" t="s">
        <v>340</v>
      </c>
      <c r="T70" t="s">
        <v>5191</v>
      </c>
      <c r="U70" t="s">
        <v>5191</v>
      </c>
      <c r="V70" t="s">
        <v>1589</v>
      </c>
      <c r="W70" t="s">
        <v>114</v>
      </c>
      <c r="X70">
        <v>2910700505</v>
      </c>
    </row>
    <row r="71" spans="1:24" hidden="1">
      <c r="A71" t="str">
        <f t="shared" si="1"/>
        <v>2910700505行動援護</v>
      </c>
      <c r="B71" t="s">
        <v>5181</v>
      </c>
      <c r="C71" t="s">
        <v>5182</v>
      </c>
      <c r="D71" t="s">
        <v>3795</v>
      </c>
      <c r="E71" t="s">
        <v>5183</v>
      </c>
      <c r="F71" t="s">
        <v>5184</v>
      </c>
      <c r="H71" t="s">
        <v>365</v>
      </c>
      <c r="J71" t="s">
        <v>5185</v>
      </c>
      <c r="K71" t="s">
        <v>5186</v>
      </c>
      <c r="L71" t="s">
        <v>368</v>
      </c>
      <c r="M71" t="s">
        <v>3795</v>
      </c>
      <c r="N71" t="s">
        <v>5183</v>
      </c>
      <c r="O71" t="s">
        <v>5187</v>
      </c>
      <c r="P71" t="s">
        <v>5188</v>
      </c>
      <c r="Q71" t="s">
        <v>5189</v>
      </c>
      <c r="R71" t="s">
        <v>5190</v>
      </c>
      <c r="S71" t="s">
        <v>340</v>
      </c>
      <c r="T71" t="s">
        <v>5191</v>
      </c>
      <c r="U71" t="s">
        <v>5191</v>
      </c>
      <c r="V71" t="s">
        <v>1589</v>
      </c>
      <c r="W71" t="s">
        <v>116</v>
      </c>
      <c r="X71">
        <v>2910700505</v>
      </c>
    </row>
    <row r="72" spans="1:24" hidden="1">
      <c r="A72" t="str">
        <f t="shared" si="1"/>
        <v>2910700505同行援護</v>
      </c>
      <c r="B72" t="s">
        <v>5181</v>
      </c>
      <c r="C72" t="s">
        <v>5182</v>
      </c>
      <c r="D72" t="s">
        <v>3795</v>
      </c>
      <c r="E72" t="s">
        <v>5183</v>
      </c>
      <c r="F72" t="s">
        <v>5184</v>
      </c>
      <c r="H72" t="s">
        <v>365</v>
      </c>
      <c r="J72" t="s">
        <v>5185</v>
      </c>
      <c r="K72" t="s">
        <v>5186</v>
      </c>
      <c r="L72" t="s">
        <v>368</v>
      </c>
      <c r="M72" t="s">
        <v>3795</v>
      </c>
      <c r="N72" t="s">
        <v>5183</v>
      </c>
      <c r="O72" t="s">
        <v>5187</v>
      </c>
      <c r="P72" t="s">
        <v>5188</v>
      </c>
      <c r="Q72" t="s">
        <v>5189</v>
      </c>
      <c r="R72" t="s">
        <v>5190</v>
      </c>
      <c r="S72" t="s">
        <v>340</v>
      </c>
      <c r="T72" t="s">
        <v>5191</v>
      </c>
      <c r="U72" t="s">
        <v>5191</v>
      </c>
      <c r="V72" t="s">
        <v>1589</v>
      </c>
      <c r="W72" t="s">
        <v>115</v>
      </c>
      <c r="X72">
        <v>2910700505</v>
      </c>
    </row>
    <row r="73" spans="1:24" hidden="1">
      <c r="A73" t="str">
        <f t="shared" si="1"/>
        <v>2910700455居宅介護</v>
      </c>
      <c r="B73" t="s">
        <v>5135</v>
      </c>
      <c r="C73" t="s">
        <v>5136</v>
      </c>
      <c r="D73" t="s">
        <v>4768</v>
      </c>
      <c r="E73" t="s">
        <v>5137</v>
      </c>
      <c r="F73" t="s">
        <v>5138</v>
      </c>
      <c r="G73" t="s">
        <v>5139</v>
      </c>
      <c r="H73" t="s">
        <v>365</v>
      </c>
      <c r="J73" t="s">
        <v>5140</v>
      </c>
      <c r="K73" t="s">
        <v>5141</v>
      </c>
      <c r="L73" t="s">
        <v>368</v>
      </c>
      <c r="M73" t="s">
        <v>4894</v>
      </c>
      <c r="N73" t="s">
        <v>5142</v>
      </c>
      <c r="O73" t="s">
        <v>5143</v>
      </c>
      <c r="P73" t="s">
        <v>5144</v>
      </c>
      <c r="Q73" t="s">
        <v>4768</v>
      </c>
      <c r="R73" t="s">
        <v>5145</v>
      </c>
      <c r="S73" t="s">
        <v>340</v>
      </c>
      <c r="T73" t="s">
        <v>5138</v>
      </c>
      <c r="U73" t="s">
        <v>5139</v>
      </c>
      <c r="V73" t="s">
        <v>992</v>
      </c>
      <c r="W73" t="s">
        <v>113</v>
      </c>
      <c r="X73">
        <v>2910700455</v>
      </c>
    </row>
    <row r="74" spans="1:24" hidden="1">
      <c r="A74" t="str">
        <f t="shared" si="1"/>
        <v>2910700455重度訪問介護</v>
      </c>
      <c r="B74" t="s">
        <v>5135</v>
      </c>
      <c r="C74" t="s">
        <v>5136</v>
      </c>
      <c r="D74" t="s">
        <v>4768</v>
      </c>
      <c r="E74" t="s">
        <v>5137</v>
      </c>
      <c r="F74" t="s">
        <v>5138</v>
      </c>
      <c r="G74" t="s">
        <v>5139</v>
      </c>
      <c r="H74" t="s">
        <v>365</v>
      </c>
      <c r="J74" t="s">
        <v>5140</v>
      </c>
      <c r="K74" t="s">
        <v>5141</v>
      </c>
      <c r="L74" t="s">
        <v>368</v>
      </c>
      <c r="M74" t="s">
        <v>4894</v>
      </c>
      <c r="N74" t="s">
        <v>5142</v>
      </c>
      <c r="O74" t="s">
        <v>5143</v>
      </c>
      <c r="P74" t="s">
        <v>5144</v>
      </c>
      <c r="Q74" t="s">
        <v>4768</v>
      </c>
      <c r="R74" t="s">
        <v>5145</v>
      </c>
      <c r="S74" t="s">
        <v>340</v>
      </c>
      <c r="T74" t="s">
        <v>5138</v>
      </c>
      <c r="U74" t="s">
        <v>5139</v>
      </c>
      <c r="V74" t="s">
        <v>992</v>
      </c>
      <c r="W74" t="s">
        <v>114</v>
      </c>
      <c r="X74">
        <v>2910700455</v>
      </c>
    </row>
    <row r="75" spans="1:24" hidden="1">
      <c r="A75" t="str">
        <f t="shared" si="1"/>
        <v>2910700455行動援護</v>
      </c>
      <c r="B75" t="s">
        <v>5135</v>
      </c>
      <c r="C75" t="s">
        <v>5136</v>
      </c>
      <c r="D75" t="s">
        <v>4768</v>
      </c>
      <c r="E75" t="s">
        <v>5137</v>
      </c>
      <c r="F75" t="s">
        <v>5138</v>
      </c>
      <c r="G75" t="s">
        <v>5139</v>
      </c>
      <c r="H75" t="s">
        <v>365</v>
      </c>
      <c r="J75" t="s">
        <v>5140</v>
      </c>
      <c r="K75" t="s">
        <v>5141</v>
      </c>
      <c r="L75" t="s">
        <v>368</v>
      </c>
      <c r="M75" t="s">
        <v>4894</v>
      </c>
      <c r="N75" t="s">
        <v>5142</v>
      </c>
      <c r="O75" t="s">
        <v>5143</v>
      </c>
      <c r="P75" t="s">
        <v>5144</v>
      </c>
      <c r="Q75" t="s">
        <v>4768</v>
      </c>
      <c r="R75" t="s">
        <v>5145</v>
      </c>
      <c r="S75" t="s">
        <v>340</v>
      </c>
      <c r="T75" t="s">
        <v>5138</v>
      </c>
      <c r="U75" t="s">
        <v>5139</v>
      </c>
      <c r="V75" t="s">
        <v>992</v>
      </c>
      <c r="W75" t="s">
        <v>116</v>
      </c>
      <c r="X75">
        <v>2910700455</v>
      </c>
    </row>
    <row r="76" spans="1:24" hidden="1">
      <c r="A76" t="str">
        <f t="shared" si="1"/>
        <v>2910700455同行援護</v>
      </c>
      <c r="B76" t="s">
        <v>5135</v>
      </c>
      <c r="C76" t="s">
        <v>5136</v>
      </c>
      <c r="D76" t="s">
        <v>4768</v>
      </c>
      <c r="E76" t="s">
        <v>5137</v>
      </c>
      <c r="F76" t="s">
        <v>5138</v>
      </c>
      <c r="G76" t="s">
        <v>5139</v>
      </c>
      <c r="H76" t="s">
        <v>365</v>
      </c>
      <c r="J76" t="s">
        <v>5140</v>
      </c>
      <c r="K76" t="s">
        <v>5141</v>
      </c>
      <c r="L76" t="s">
        <v>368</v>
      </c>
      <c r="M76" t="s">
        <v>4894</v>
      </c>
      <c r="N76" t="s">
        <v>5142</v>
      </c>
      <c r="O76" t="s">
        <v>5143</v>
      </c>
      <c r="P76" t="s">
        <v>5144</v>
      </c>
      <c r="Q76" t="s">
        <v>4768</v>
      </c>
      <c r="R76" t="s">
        <v>5145</v>
      </c>
      <c r="S76" t="s">
        <v>340</v>
      </c>
      <c r="T76" t="s">
        <v>5138</v>
      </c>
      <c r="U76" t="s">
        <v>5139</v>
      </c>
      <c r="V76" t="s">
        <v>992</v>
      </c>
      <c r="W76" t="s">
        <v>115</v>
      </c>
      <c r="X76">
        <v>2910700455</v>
      </c>
    </row>
    <row r="77" spans="1:24" hidden="1">
      <c r="A77" t="str">
        <f t="shared" si="1"/>
        <v>2910700224居宅介護</v>
      </c>
      <c r="B77" t="s">
        <v>4918</v>
      </c>
      <c r="C77" t="s">
        <v>4919</v>
      </c>
      <c r="D77" t="s">
        <v>4920</v>
      </c>
      <c r="E77" t="s">
        <v>4921</v>
      </c>
      <c r="F77" t="s">
        <v>4922</v>
      </c>
      <c r="G77" t="s">
        <v>4923</v>
      </c>
      <c r="H77" t="s">
        <v>434</v>
      </c>
      <c r="I77" t="s">
        <v>404</v>
      </c>
      <c r="J77" t="s">
        <v>4924</v>
      </c>
      <c r="K77" t="s">
        <v>4925</v>
      </c>
      <c r="L77" t="s">
        <v>407</v>
      </c>
      <c r="M77" t="s">
        <v>4886</v>
      </c>
      <c r="N77" t="s">
        <v>4926</v>
      </c>
      <c r="O77" t="s">
        <v>4927</v>
      </c>
      <c r="P77" t="s">
        <v>4928</v>
      </c>
      <c r="Q77" t="s">
        <v>4768</v>
      </c>
      <c r="R77" t="s">
        <v>4929</v>
      </c>
      <c r="S77" t="s">
        <v>340</v>
      </c>
      <c r="T77" t="s">
        <v>4930</v>
      </c>
      <c r="U77" t="s">
        <v>4930</v>
      </c>
      <c r="V77" t="s">
        <v>4931</v>
      </c>
      <c r="W77" t="s">
        <v>113</v>
      </c>
      <c r="X77">
        <v>2910700224</v>
      </c>
    </row>
    <row r="78" spans="1:24" hidden="1">
      <c r="A78" t="str">
        <f t="shared" si="1"/>
        <v>2910700224重度訪問介護</v>
      </c>
      <c r="B78" t="s">
        <v>4918</v>
      </c>
      <c r="C78" t="s">
        <v>4919</v>
      </c>
      <c r="D78" t="s">
        <v>4920</v>
      </c>
      <c r="E78" t="s">
        <v>4921</v>
      </c>
      <c r="F78" t="s">
        <v>4922</v>
      </c>
      <c r="G78" t="s">
        <v>4923</v>
      </c>
      <c r="H78" t="s">
        <v>434</v>
      </c>
      <c r="I78" t="s">
        <v>404</v>
      </c>
      <c r="J78" t="s">
        <v>4924</v>
      </c>
      <c r="K78" t="s">
        <v>4925</v>
      </c>
      <c r="L78" t="s">
        <v>407</v>
      </c>
      <c r="M78" t="s">
        <v>4886</v>
      </c>
      <c r="N78" t="s">
        <v>4926</v>
      </c>
      <c r="O78" t="s">
        <v>4927</v>
      </c>
      <c r="P78" t="s">
        <v>4928</v>
      </c>
      <c r="Q78" t="s">
        <v>4768</v>
      </c>
      <c r="R78" t="s">
        <v>4929</v>
      </c>
      <c r="S78" t="s">
        <v>340</v>
      </c>
      <c r="T78" t="s">
        <v>4930</v>
      </c>
      <c r="U78" t="s">
        <v>4930</v>
      </c>
      <c r="V78" t="s">
        <v>4931</v>
      </c>
      <c r="W78" t="s">
        <v>114</v>
      </c>
      <c r="X78">
        <v>2910700224</v>
      </c>
    </row>
    <row r="79" spans="1:24" hidden="1">
      <c r="A79" t="str">
        <f t="shared" si="1"/>
        <v>2910700224行動援護</v>
      </c>
      <c r="B79" t="s">
        <v>4918</v>
      </c>
      <c r="C79" t="s">
        <v>4919</v>
      </c>
      <c r="D79" t="s">
        <v>4920</v>
      </c>
      <c r="E79" t="s">
        <v>4921</v>
      </c>
      <c r="F79" t="s">
        <v>4922</v>
      </c>
      <c r="G79" t="s">
        <v>4923</v>
      </c>
      <c r="H79" t="s">
        <v>434</v>
      </c>
      <c r="I79" t="s">
        <v>404</v>
      </c>
      <c r="J79" t="s">
        <v>4924</v>
      </c>
      <c r="K79" t="s">
        <v>4925</v>
      </c>
      <c r="L79" t="s">
        <v>407</v>
      </c>
      <c r="M79" t="s">
        <v>4886</v>
      </c>
      <c r="N79" t="s">
        <v>4926</v>
      </c>
      <c r="O79" t="s">
        <v>4927</v>
      </c>
      <c r="P79" t="s">
        <v>4928</v>
      </c>
      <c r="Q79" t="s">
        <v>4768</v>
      </c>
      <c r="R79" t="s">
        <v>4929</v>
      </c>
      <c r="S79" t="s">
        <v>340</v>
      </c>
      <c r="T79" t="s">
        <v>4930</v>
      </c>
      <c r="U79" t="s">
        <v>4930</v>
      </c>
      <c r="V79" t="s">
        <v>4932</v>
      </c>
      <c r="W79" t="s">
        <v>116</v>
      </c>
      <c r="X79">
        <v>2910700224</v>
      </c>
    </row>
    <row r="80" spans="1:24" hidden="1">
      <c r="A80" t="str">
        <f t="shared" si="1"/>
        <v>2910700224生活介護</v>
      </c>
      <c r="B80" t="s">
        <v>4918</v>
      </c>
      <c r="C80" t="s">
        <v>4919</v>
      </c>
      <c r="D80" t="s">
        <v>4920</v>
      </c>
      <c r="E80" t="s">
        <v>4921</v>
      </c>
      <c r="F80" t="s">
        <v>4922</v>
      </c>
      <c r="G80" t="s">
        <v>4923</v>
      </c>
      <c r="H80" t="s">
        <v>434</v>
      </c>
      <c r="I80" t="s">
        <v>404</v>
      </c>
      <c r="J80" t="s">
        <v>4924</v>
      </c>
      <c r="K80" t="s">
        <v>4925</v>
      </c>
      <c r="L80" t="s">
        <v>407</v>
      </c>
      <c r="M80" t="s">
        <v>4886</v>
      </c>
      <c r="N80" t="s">
        <v>4926</v>
      </c>
      <c r="O80" t="s">
        <v>4927</v>
      </c>
      <c r="P80" t="s">
        <v>4928</v>
      </c>
      <c r="Q80" t="s">
        <v>4768</v>
      </c>
      <c r="R80" t="s">
        <v>4929</v>
      </c>
      <c r="S80" t="s">
        <v>340</v>
      </c>
      <c r="T80" t="s">
        <v>4930</v>
      </c>
      <c r="U80" t="s">
        <v>4930</v>
      </c>
      <c r="V80" t="s">
        <v>4932</v>
      </c>
      <c r="W80" t="s">
        <v>118</v>
      </c>
      <c r="X80">
        <v>2910700224</v>
      </c>
    </row>
    <row r="81" spans="1:24" hidden="1">
      <c r="A81" t="str">
        <f t="shared" si="1"/>
        <v>2910700026生活介護</v>
      </c>
      <c r="B81" t="s">
        <v>4766</v>
      </c>
      <c r="C81" t="s">
        <v>4767</v>
      </c>
      <c r="D81" t="s">
        <v>4768</v>
      </c>
      <c r="E81" t="s">
        <v>4769</v>
      </c>
      <c r="F81" t="s">
        <v>4770</v>
      </c>
      <c r="G81" t="s">
        <v>4771</v>
      </c>
      <c r="H81" t="s">
        <v>365</v>
      </c>
      <c r="J81" t="s">
        <v>4772</v>
      </c>
      <c r="K81" t="s">
        <v>4773</v>
      </c>
      <c r="L81" t="s">
        <v>368</v>
      </c>
      <c r="M81" t="s">
        <v>4768</v>
      </c>
      <c r="N81" t="s">
        <v>4769</v>
      </c>
      <c r="O81" t="s">
        <v>4777</v>
      </c>
      <c r="P81" t="s">
        <v>4778</v>
      </c>
      <c r="Q81" t="s">
        <v>4768</v>
      </c>
      <c r="R81" t="s">
        <v>4769</v>
      </c>
      <c r="S81" t="s">
        <v>340</v>
      </c>
      <c r="T81" t="s">
        <v>4770</v>
      </c>
      <c r="U81" t="s">
        <v>4771</v>
      </c>
      <c r="V81" t="s">
        <v>4779</v>
      </c>
      <c r="W81" t="s">
        <v>118</v>
      </c>
      <c r="X81">
        <v>2910700026</v>
      </c>
    </row>
    <row r="82" spans="1:24" hidden="1">
      <c r="A82" t="str">
        <f t="shared" si="1"/>
        <v>2910700026居宅介護</v>
      </c>
      <c r="B82" t="s">
        <v>4766</v>
      </c>
      <c r="C82" t="s">
        <v>4767</v>
      </c>
      <c r="D82" t="s">
        <v>4768</v>
      </c>
      <c r="E82" t="s">
        <v>4769</v>
      </c>
      <c r="F82" t="s">
        <v>4770</v>
      </c>
      <c r="G82" t="s">
        <v>4771</v>
      </c>
      <c r="H82" t="s">
        <v>365</v>
      </c>
      <c r="J82" t="s">
        <v>4772</v>
      </c>
      <c r="K82" t="s">
        <v>4773</v>
      </c>
      <c r="L82" t="s">
        <v>368</v>
      </c>
      <c r="M82" t="s">
        <v>4768</v>
      </c>
      <c r="N82" t="s">
        <v>4769</v>
      </c>
      <c r="O82" t="s">
        <v>4774</v>
      </c>
      <c r="P82" t="s">
        <v>4775</v>
      </c>
      <c r="Q82" t="s">
        <v>4768</v>
      </c>
      <c r="R82" t="s">
        <v>4769</v>
      </c>
      <c r="S82" t="s">
        <v>340</v>
      </c>
      <c r="T82" t="s">
        <v>4770</v>
      </c>
      <c r="U82" t="s">
        <v>4771</v>
      </c>
      <c r="V82" t="s">
        <v>1338</v>
      </c>
      <c r="W82" t="s">
        <v>113</v>
      </c>
      <c r="X82">
        <v>2910700026</v>
      </c>
    </row>
    <row r="83" spans="1:24" hidden="1">
      <c r="A83" t="str">
        <f t="shared" si="1"/>
        <v>2910700026重度訪問介護</v>
      </c>
      <c r="B83" t="s">
        <v>4766</v>
      </c>
      <c r="C83" t="s">
        <v>4767</v>
      </c>
      <c r="D83" t="s">
        <v>4768</v>
      </c>
      <c r="E83" t="s">
        <v>4769</v>
      </c>
      <c r="F83" t="s">
        <v>4770</v>
      </c>
      <c r="G83" t="s">
        <v>4771</v>
      </c>
      <c r="H83" t="s">
        <v>365</v>
      </c>
      <c r="J83" t="s">
        <v>4772</v>
      </c>
      <c r="K83" t="s">
        <v>4773</v>
      </c>
      <c r="L83" t="s">
        <v>368</v>
      </c>
      <c r="M83" t="s">
        <v>4768</v>
      </c>
      <c r="N83" t="s">
        <v>4769</v>
      </c>
      <c r="O83" t="s">
        <v>4774</v>
      </c>
      <c r="P83" t="s">
        <v>4775</v>
      </c>
      <c r="Q83" t="s">
        <v>4768</v>
      </c>
      <c r="R83" t="s">
        <v>4769</v>
      </c>
      <c r="S83" t="s">
        <v>340</v>
      </c>
      <c r="T83" t="s">
        <v>4770</v>
      </c>
      <c r="U83" t="s">
        <v>4771</v>
      </c>
      <c r="V83" t="s">
        <v>1338</v>
      </c>
      <c r="W83" t="s">
        <v>114</v>
      </c>
      <c r="X83">
        <v>2910700026</v>
      </c>
    </row>
    <row r="84" spans="1:24" hidden="1">
      <c r="A84" t="str">
        <f t="shared" si="1"/>
        <v>2910700026行動援護</v>
      </c>
      <c r="B84" t="s">
        <v>4766</v>
      </c>
      <c r="C84" t="s">
        <v>4767</v>
      </c>
      <c r="D84" t="s">
        <v>4768</v>
      </c>
      <c r="E84" t="s">
        <v>4769</v>
      </c>
      <c r="F84" t="s">
        <v>4770</v>
      </c>
      <c r="G84" t="s">
        <v>4771</v>
      </c>
      <c r="H84" t="s">
        <v>365</v>
      </c>
      <c r="J84" t="s">
        <v>4772</v>
      </c>
      <c r="K84" t="s">
        <v>4773</v>
      </c>
      <c r="L84" t="s">
        <v>368</v>
      </c>
      <c r="M84" t="s">
        <v>4768</v>
      </c>
      <c r="N84" t="s">
        <v>4769</v>
      </c>
      <c r="O84" t="s">
        <v>4774</v>
      </c>
      <c r="P84" t="s">
        <v>4775</v>
      </c>
      <c r="Q84" t="s">
        <v>4768</v>
      </c>
      <c r="R84" t="s">
        <v>4769</v>
      </c>
      <c r="S84" t="s">
        <v>340</v>
      </c>
      <c r="T84" t="s">
        <v>4770</v>
      </c>
      <c r="U84" t="s">
        <v>4771</v>
      </c>
      <c r="V84" t="s">
        <v>1338</v>
      </c>
      <c r="W84" t="s">
        <v>116</v>
      </c>
      <c r="X84">
        <v>2910700026</v>
      </c>
    </row>
    <row r="85" spans="1:24" hidden="1">
      <c r="A85" t="str">
        <f t="shared" si="1"/>
        <v>2930700014計画相談支援</v>
      </c>
      <c r="B85" t="s">
        <v>4766</v>
      </c>
      <c r="C85" t="s">
        <v>4767</v>
      </c>
      <c r="D85" t="s">
        <v>4768</v>
      </c>
      <c r="E85" t="s">
        <v>4769</v>
      </c>
      <c r="F85" t="s">
        <v>4770</v>
      </c>
      <c r="G85" t="s">
        <v>4771</v>
      </c>
      <c r="H85" t="s">
        <v>365</v>
      </c>
      <c r="J85" t="s">
        <v>4772</v>
      </c>
      <c r="K85" t="s">
        <v>4773</v>
      </c>
      <c r="L85" t="s">
        <v>368</v>
      </c>
      <c r="M85" t="s">
        <v>4768</v>
      </c>
      <c r="N85" t="s">
        <v>4769</v>
      </c>
      <c r="O85" t="s">
        <v>4774</v>
      </c>
      <c r="P85" t="s">
        <v>4775</v>
      </c>
      <c r="Q85" t="s">
        <v>4768</v>
      </c>
      <c r="R85" t="s">
        <v>4769</v>
      </c>
      <c r="S85" t="s">
        <v>340</v>
      </c>
      <c r="T85" t="s">
        <v>4770</v>
      </c>
      <c r="U85" t="s">
        <v>4771</v>
      </c>
      <c r="V85" t="s">
        <v>5167</v>
      </c>
      <c r="W85" t="s">
        <v>9858</v>
      </c>
      <c r="X85">
        <v>2930700014</v>
      </c>
    </row>
    <row r="86" spans="1:24" hidden="1">
      <c r="A86" t="str">
        <f t="shared" si="1"/>
        <v>2910700380生活介護</v>
      </c>
      <c r="B86" t="s">
        <v>5007</v>
      </c>
      <c r="C86" t="s">
        <v>5008</v>
      </c>
      <c r="D86" t="s">
        <v>4798</v>
      </c>
      <c r="E86" t="s">
        <v>5009</v>
      </c>
      <c r="F86" t="s">
        <v>5010</v>
      </c>
      <c r="G86" t="s">
        <v>5011</v>
      </c>
      <c r="H86" t="s">
        <v>764</v>
      </c>
      <c r="I86" t="s">
        <v>404</v>
      </c>
      <c r="J86" t="s">
        <v>5012</v>
      </c>
      <c r="K86" t="s">
        <v>5013</v>
      </c>
      <c r="L86" t="s">
        <v>407</v>
      </c>
      <c r="M86" t="s">
        <v>5014</v>
      </c>
      <c r="N86" t="s">
        <v>5015</v>
      </c>
      <c r="O86" t="s">
        <v>5054</v>
      </c>
      <c r="P86" t="s">
        <v>5055</v>
      </c>
      <c r="Q86" t="s">
        <v>4768</v>
      </c>
      <c r="R86" t="s">
        <v>5056</v>
      </c>
      <c r="S86" t="s">
        <v>340</v>
      </c>
      <c r="T86" t="s">
        <v>5057</v>
      </c>
      <c r="U86" t="s">
        <v>5011</v>
      </c>
      <c r="V86" t="s">
        <v>5058</v>
      </c>
      <c r="W86" t="s">
        <v>118</v>
      </c>
      <c r="X86">
        <v>2910700380</v>
      </c>
    </row>
    <row r="87" spans="1:24" hidden="1">
      <c r="A87" t="str">
        <f t="shared" si="1"/>
        <v>2910700232居宅介護</v>
      </c>
      <c r="B87" t="s">
        <v>4933</v>
      </c>
      <c r="C87" t="s">
        <v>4934</v>
      </c>
      <c r="D87" t="s">
        <v>4768</v>
      </c>
      <c r="E87" t="s">
        <v>4935</v>
      </c>
      <c r="F87" t="s">
        <v>4936</v>
      </c>
      <c r="G87" t="s">
        <v>4937</v>
      </c>
      <c r="H87" t="s">
        <v>365</v>
      </c>
      <c r="J87" t="s">
        <v>4938</v>
      </c>
      <c r="K87" t="s">
        <v>4939</v>
      </c>
      <c r="L87" t="s">
        <v>368</v>
      </c>
      <c r="M87" t="s">
        <v>4768</v>
      </c>
      <c r="N87" t="s">
        <v>17725</v>
      </c>
      <c r="O87" t="s">
        <v>4940</v>
      </c>
      <c r="P87" t="s">
        <v>4941</v>
      </c>
      <c r="Q87" t="s">
        <v>4768</v>
      </c>
      <c r="R87" t="s">
        <v>4935</v>
      </c>
      <c r="S87" t="s">
        <v>340</v>
      </c>
      <c r="T87" t="s">
        <v>4936</v>
      </c>
      <c r="U87" t="s">
        <v>4937</v>
      </c>
      <c r="V87" t="s">
        <v>3309</v>
      </c>
      <c r="W87" t="s">
        <v>113</v>
      </c>
      <c r="X87">
        <v>2910700232</v>
      </c>
    </row>
    <row r="88" spans="1:24" hidden="1">
      <c r="A88" t="str">
        <f t="shared" si="1"/>
        <v>2910700232重度訪問介護</v>
      </c>
      <c r="B88" t="s">
        <v>4933</v>
      </c>
      <c r="C88" t="s">
        <v>4934</v>
      </c>
      <c r="D88" t="s">
        <v>4768</v>
      </c>
      <c r="E88" t="s">
        <v>4935</v>
      </c>
      <c r="F88" t="s">
        <v>4936</v>
      </c>
      <c r="G88" t="s">
        <v>4937</v>
      </c>
      <c r="H88" t="s">
        <v>365</v>
      </c>
      <c r="J88" t="s">
        <v>4938</v>
      </c>
      <c r="K88" t="s">
        <v>4939</v>
      </c>
      <c r="L88" t="s">
        <v>368</v>
      </c>
      <c r="M88" t="s">
        <v>4768</v>
      </c>
      <c r="N88" t="s">
        <v>17725</v>
      </c>
      <c r="O88" t="s">
        <v>4940</v>
      </c>
      <c r="P88" t="s">
        <v>4941</v>
      </c>
      <c r="Q88" t="s">
        <v>4768</v>
      </c>
      <c r="R88" t="s">
        <v>4935</v>
      </c>
      <c r="S88" t="s">
        <v>340</v>
      </c>
      <c r="T88" t="s">
        <v>4936</v>
      </c>
      <c r="U88" t="s">
        <v>4937</v>
      </c>
      <c r="V88" t="s">
        <v>3309</v>
      </c>
      <c r="W88" t="s">
        <v>114</v>
      </c>
      <c r="X88">
        <v>2910700232</v>
      </c>
    </row>
    <row r="89" spans="1:24" hidden="1">
      <c r="A89" t="str">
        <f t="shared" si="1"/>
        <v>2910700232行動援護</v>
      </c>
      <c r="B89" t="s">
        <v>4933</v>
      </c>
      <c r="C89" t="s">
        <v>4934</v>
      </c>
      <c r="D89" t="s">
        <v>4768</v>
      </c>
      <c r="E89" t="s">
        <v>4935</v>
      </c>
      <c r="F89" t="s">
        <v>4936</v>
      </c>
      <c r="G89" t="s">
        <v>4937</v>
      </c>
      <c r="H89" t="s">
        <v>365</v>
      </c>
      <c r="J89" t="s">
        <v>4938</v>
      </c>
      <c r="K89" t="s">
        <v>4939</v>
      </c>
      <c r="L89" t="s">
        <v>368</v>
      </c>
      <c r="M89" t="s">
        <v>4768</v>
      </c>
      <c r="N89" t="s">
        <v>17725</v>
      </c>
      <c r="O89" t="s">
        <v>4940</v>
      </c>
      <c r="P89" t="s">
        <v>4941</v>
      </c>
      <c r="Q89" t="s">
        <v>4768</v>
      </c>
      <c r="R89" t="s">
        <v>4935</v>
      </c>
      <c r="S89" t="s">
        <v>340</v>
      </c>
      <c r="T89" t="s">
        <v>4936</v>
      </c>
      <c r="U89" t="s">
        <v>4937</v>
      </c>
      <c r="V89" t="s">
        <v>3309</v>
      </c>
      <c r="W89" t="s">
        <v>116</v>
      </c>
      <c r="X89">
        <v>2910700232</v>
      </c>
    </row>
    <row r="90" spans="1:24" hidden="1">
      <c r="A90" t="str">
        <f t="shared" si="1"/>
        <v>2910700232同行援護</v>
      </c>
      <c r="B90" t="s">
        <v>4933</v>
      </c>
      <c r="C90" t="s">
        <v>4934</v>
      </c>
      <c r="D90" t="s">
        <v>4768</v>
      </c>
      <c r="E90" t="s">
        <v>4935</v>
      </c>
      <c r="F90" t="s">
        <v>4936</v>
      </c>
      <c r="G90" t="s">
        <v>4937</v>
      </c>
      <c r="H90" t="s">
        <v>365</v>
      </c>
      <c r="J90" t="s">
        <v>4938</v>
      </c>
      <c r="K90" t="s">
        <v>4939</v>
      </c>
      <c r="L90" t="s">
        <v>368</v>
      </c>
      <c r="M90" t="s">
        <v>4768</v>
      </c>
      <c r="N90" t="s">
        <v>17725</v>
      </c>
      <c r="O90" t="s">
        <v>4940</v>
      </c>
      <c r="P90" t="s">
        <v>4941</v>
      </c>
      <c r="Q90" t="s">
        <v>4768</v>
      </c>
      <c r="R90" t="s">
        <v>4935</v>
      </c>
      <c r="S90" t="s">
        <v>340</v>
      </c>
      <c r="T90" t="s">
        <v>4936</v>
      </c>
      <c r="U90" t="s">
        <v>4937</v>
      </c>
      <c r="V90" t="s">
        <v>3309</v>
      </c>
      <c r="W90" t="s">
        <v>115</v>
      </c>
      <c r="X90">
        <v>2910700232</v>
      </c>
    </row>
    <row r="91" spans="1:24" hidden="1">
      <c r="A91" t="str">
        <f t="shared" si="1"/>
        <v>2910700166居宅介護</v>
      </c>
      <c r="B91" t="s">
        <v>4906</v>
      </c>
      <c r="C91" t="s">
        <v>4907</v>
      </c>
      <c r="D91" t="s">
        <v>4768</v>
      </c>
      <c r="E91" t="s">
        <v>4908</v>
      </c>
      <c r="F91" t="s">
        <v>4909</v>
      </c>
      <c r="G91" t="s">
        <v>4910</v>
      </c>
      <c r="H91" t="s">
        <v>365</v>
      </c>
      <c r="J91" t="s">
        <v>4911</v>
      </c>
      <c r="K91" t="s">
        <v>4912</v>
      </c>
      <c r="L91" t="s">
        <v>368</v>
      </c>
      <c r="M91" t="s">
        <v>4768</v>
      </c>
      <c r="N91" t="s">
        <v>4908</v>
      </c>
      <c r="O91" t="s">
        <v>4906</v>
      </c>
      <c r="P91" t="s">
        <v>4907</v>
      </c>
      <c r="Q91" t="s">
        <v>4768</v>
      </c>
      <c r="R91" t="s">
        <v>4913</v>
      </c>
      <c r="S91" t="s">
        <v>340</v>
      </c>
      <c r="T91" t="s">
        <v>4909</v>
      </c>
      <c r="U91" t="s">
        <v>4910</v>
      </c>
      <c r="V91" t="s">
        <v>4914</v>
      </c>
      <c r="W91" t="s">
        <v>113</v>
      </c>
      <c r="X91">
        <v>2910700166</v>
      </c>
    </row>
    <row r="92" spans="1:24" hidden="1">
      <c r="A92" t="str">
        <f t="shared" si="1"/>
        <v>2910700166重度訪問介護</v>
      </c>
      <c r="B92" t="s">
        <v>4906</v>
      </c>
      <c r="C92" t="s">
        <v>4907</v>
      </c>
      <c r="D92" t="s">
        <v>4768</v>
      </c>
      <c r="E92" t="s">
        <v>4908</v>
      </c>
      <c r="F92" t="s">
        <v>4909</v>
      </c>
      <c r="G92" t="s">
        <v>4910</v>
      </c>
      <c r="H92" t="s">
        <v>365</v>
      </c>
      <c r="J92" t="s">
        <v>4911</v>
      </c>
      <c r="K92" t="s">
        <v>4912</v>
      </c>
      <c r="L92" t="s">
        <v>368</v>
      </c>
      <c r="M92" t="s">
        <v>4768</v>
      </c>
      <c r="N92" t="s">
        <v>4908</v>
      </c>
      <c r="O92" t="s">
        <v>4906</v>
      </c>
      <c r="P92" t="s">
        <v>4907</v>
      </c>
      <c r="Q92" t="s">
        <v>4768</v>
      </c>
      <c r="R92" t="s">
        <v>4913</v>
      </c>
      <c r="S92" t="s">
        <v>340</v>
      </c>
      <c r="T92" t="s">
        <v>4909</v>
      </c>
      <c r="U92" t="s">
        <v>4910</v>
      </c>
      <c r="V92" t="s">
        <v>4914</v>
      </c>
      <c r="W92" t="s">
        <v>114</v>
      </c>
      <c r="X92">
        <v>2910700166</v>
      </c>
    </row>
    <row r="93" spans="1:24" hidden="1">
      <c r="A93" t="str">
        <f t="shared" si="1"/>
        <v>2930700154計画相談支援</v>
      </c>
      <c r="B93" t="s">
        <v>4862</v>
      </c>
      <c r="C93" t="s">
        <v>4863</v>
      </c>
      <c r="D93" t="s">
        <v>4864</v>
      </c>
      <c r="E93" t="s">
        <v>4865</v>
      </c>
      <c r="F93" t="s">
        <v>4866</v>
      </c>
      <c r="G93" t="s">
        <v>4867</v>
      </c>
      <c r="H93" t="s">
        <v>434</v>
      </c>
      <c r="I93" t="s">
        <v>404</v>
      </c>
      <c r="J93" t="s">
        <v>3632</v>
      </c>
      <c r="K93" t="s">
        <v>3633</v>
      </c>
      <c r="L93" t="s">
        <v>407</v>
      </c>
      <c r="M93" t="s">
        <v>3614</v>
      </c>
      <c r="N93" t="s">
        <v>3629</v>
      </c>
      <c r="O93" t="s">
        <v>17726</v>
      </c>
      <c r="P93" t="s">
        <v>17727</v>
      </c>
      <c r="Q93" t="s">
        <v>4864</v>
      </c>
      <c r="R93" t="s">
        <v>4865</v>
      </c>
      <c r="S93" t="s">
        <v>340</v>
      </c>
      <c r="T93" t="s">
        <v>10344</v>
      </c>
      <c r="U93" t="s">
        <v>4867</v>
      </c>
      <c r="V93" t="s">
        <v>10345</v>
      </c>
      <c r="W93" t="s">
        <v>9858</v>
      </c>
      <c r="X93">
        <v>2930700154</v>
      </c>
    </row>
    <row r="94" spans="1:24" hidden="1">
      <c r="A94" t="str">
        <f t="shared" si="1"/>
        <v>2910700273生活介護</v>
      </c>
      <c r="B94" t="s">
        <v>4862</v>
      </c>
      <c r="C94" t="s">
        <v>4863</v>
      </c>
      <c r="D94" t="s">
        <v>4864</v>
      </c>
      <c r="E94" t="s">
        <v>4865</v>
      </c>
      <c r="F94" t="s">
        <v>4866</v>
      </c>
      <c r="G94" t="s">
        <v>4867</v>
      </c>
      <c r="H94" t="s">
        <v>839</v>
      </c>
      <c r="I94" t="s">
        <v>404</v>
      </c>
      <c r="J94" t="s">
        <v>4868</v>
      </c>
      <c r="K94" t="s">
        <v>3633</v>
      </c>
      <c r="L94" t="s">
        <v>407</v>
      </c>
      <c r="M94" t="s">
        <v>3614</v>
      </c>
      <c r="N94" t="s">
        <v>4869</v>
      </c>
      <c r="O94" t="s">
        <v>4958</v>
      </c>
      <c r="P94" t="s">
        <v>4959</v>
      </c>
      <c r="Q94" t="s">
        <v>4864</v>
      </c>
      <c r="R94" t="s">
        <v>4865</v>
      </c>
      <c r="S94" t="s">
        <v>340</v>
      </c>
      <c r="T94" t="s">
        <v>4960</v>
      </c>
      <c r="U94" t="s">
        <v>4961</v>
      </c>
      <c r="V94" t="s">
        <v>921</v>
      </c>
      <c r="W94" t="s">
        <v>118</v>
      </c>
      <c r="X94">
        <v>2910700273</v>
      </c>
    </row>
    <row r="95" spans="1:24" hidden="1">
      <c r="A95" t="str">
        <f t="shared" si="1"/>
        <v>2910700125短期入所</v>
      </c>
      <c r="B95" t="s">
        <v>4862</v>
      </c>
      <c r="C95" t="s">
        <v>4863</v>
      </c>
      <c r="D95" t="s">
        <v>4864</v>
      </c>
      <c r="E95" t="s">
        <v>4865</v>
      </c>
      <c r="F95" t="s">
        <v>4866</v>
      </c>
      <c r="G95" t="s">
        <v>4867</v>
      </c>
      <c r="H95" t="s">
        <v>839</v>
      </c>
      <c r="I95" t="s">
        <v>404</v>
      </c>
      <c r="J95" t="s">
        <v>4868</v>
      </c>
      <c r="K95" t="s">
        <v>3633</v>
      </c>
      <c r="L95" t="s">
        <v>407</v>
      </c>
      <c r="M95" t="s">
        <v>3614</v>
      </c>
      <c r="N95" t="s">
        <v>4869</v>
      </c>
      <c r="O95" t="s">
        <v>4870</v>
      </c>
      <c r="P95" t="s">
        <v>4871</v>
      </c>
      <c r="Q95" t="s">
        <v>4864</v>
      </c>
      <c r="R95" t="s">
        <v>4865</v>
      </c>
      <c r="S95" t="s">
        <v>340</v>
      </c>
      <c r="T95" t="s">
        <v>4866</v>
      </c>
      <c r="U95" t="s">
        <v>4867</v>
      </c>
      <c r="V95" t="s">
        <v>1041</v>
      </c>
      <c r="W95" t="s">
        <v>475</v>
      </c>
      <c r="X95">
        <v>2910700125</v>
      </c>
    </row>
    <row r="96" spans="1:24" hidden="1">
      <c r="A96" t="str">
        <f t="shared" si="1"/>
        <v>2910700125施設入所支援</v>
      </c>
      <c r="B96" t="s">
        <v>4862</v>
      </c>
      <c r="C96" t="s">
        <v>4863</v>
      </c>
      <c r="D96" t="s">
        <v>4864</v>
      </c>
      <c r="E96" t="s">
        <v>4865</v>
      </c>
      <c r="F96" t="s">
        <v>4866</v>
      </c>
      <c r="G96" t="s">
        <v>4867</v>
      </c>
      <c r="H96" t="s">
        <v>839</v>
      </c>
      <c r="I96" t="s">
        <v>404</v>
      </c>
      <c r="J96" t="s">
        <v>4868</v>
      </c>
      <c r="K96" t="s">
        <v>3633</v>
      </c>
      <c r="L96" t="s">
        <v>407</v>
      </c>
      <c r="M96" t="s">
        <v>3614</v>
      </c>
      <c r="N96" t="s">
        <v>4869</v>
      </c>
      <c r="O96" t="s">
        <v>4870</v>
      </c>
      <c r="P96" t="s">
        <v>4871</v>
      </c>
      <c r="Q96" t="s">
        <v>4864</v>
      </c>
      <c r="R96" t="s">
        <v>4865</v>
      </c>
      <c r="S96" t="s">
        <v>340</v>
      </c>
      <c r="T96" t="s">
        <v>4866</v>
      </c>
      <c r="U96" t="s">
        <v>4867</v>
      </c>
      <c r="V96" t="s">
        <v>4872</v>
      </c>
      <c r="W96" t="s">
        <v>120</v>
      </c>
      <c r="X96">
        <v>2910700125</v>
      </c>
    </row>
    <row r="97" spans="1:24" hidden="1">
      <c r="A97" t="str">
        <f t="shared" si="1"/>
        <v>2910700125自立訓練（機能訓練）</v>
      </c>
      <c r="B97" t="s">
        <v>4862</v>
      </c>
      <c r="C97" t="s">
        <v>4863</v>
      </c>
      <c r="D97" t="s">
        <v>4864</v>
      </c>
      <c r="E97" t="s">
        <v>4865</v>
      </c>
      <c r="F97" t="s">
        <v>4866</v>
      </c>
      <c r="G97" t="s">
        <v>4867</v>
      </c>
      <c r="H97" t="s">
        <v>839</v>
      </c>
      <c r="I97" t="s">
        <v>404</v>
      </c>
      <c r="J97" t="s">
        <v>4868</v>
      </c>
      <c r="K97" t="s">
        <v>3633</v>
      </c>
      <c r="L97" t="s">
        <v>407</v>
      </c>
      <c r="M97" t="s">
        <v>3614</v>
      </c>
      <c r="N97" t="s">
        <v>4869</v>
      </c>
      <c r="O97" t="s">
        <v>4870</v>
      </c>
      <c r="P97" t="s">
        <v>4871</v>
      </c>
      <c r="Q97" t="s">
        <v>4864</v>
      </c>
      <c r="R97" t="s">
        <v>4865</v>
      </c>
      <c r="S97" t="s">
        <v>340</v>
      </c>
      <c r="T97" t="s">
        <v>4867</v>
      </c>
      <c r="U97" t="s">
        <v>4867</v>
      </c>
      <c r="V97" t="s">
        <v>4872</v>
      </c>
      <c r="W97" t="s">
        <v>121</v>
      </c>
      <c r="X97">
        <v>2910700125</v>
      </c>
    </row>
    <row r="98" spans="1:24" hidden="1">
      <c r="A98" t="str">
        <f t="shared" si="1"/>
        <v>2910700125自立訓練（生活訓練）</v>
      </c>
      <c r="B98" t="s">
        <v>4862</v>
      </c>
      <c r="C98" t="s">
        <v>4863</v>
      </c>
      <c r="D98" t="s">
        <v>4864</v>
      </c>
      <c r="E98" t="s">
        <v>4865</v>
      </c>
      <c r="F98" t="s">
        <v>4866</v>
      </c>
      <c r="G98" t="s">
        <v>4867</v>
      </c>
      <c r="H98" t="s">
        <v>839</v>
      </c>
      <c r="I98" t="s">
        <v>404</v>
      </c>
      <c r="J98" t="s">
        <v>4868</v>
      </c>
      <c r="K98" t="s">
        <v>3633</v>
      </c>
      <c r="L98" t="s">
        <v>407</v>
      </c>
      <c r="M98" t="s">
        <v>3614</v>
      </c>
      <c r="N98" t="s">
        <v>4869</v>
      </c>
      <c r="O98" t="s">
        <v>4870</v>
      </c>
      <c r="P98" t="s">
        <v>4871</v>
      </c>
      <c r="Q98" t="s">
        <v>4864</v>
      </c>
      <c r="R98" t="s">
        <v>4865</v>
      </c>
      <c r="S98" t="s">
        <v>340</v>
      </c>
      <c r="T98" t="s">
        <v>4867</v>
      </c>
      <c r="U98" t="s">
        <v>4867</v>
      </c>
      <c r="V98" t="s">
        <v>4872</v>
      </c>
      <c r="W98" t="s">
        <v>122</v>
      </c>
      <c r="X98">
        <v>2910700125</v>
      </c>
    </row>
    <row r="99" spans="1:24" hidden="1">
      <c r="A99" t="str">
        <f t="shared" si="1"/>
        <v>2910700208就労継続支援Ｂ型</v>
      </c>
      <c r="B99" t="s">
        <v>4862</v>
      </c>
      <c r="C99" t="s">
        <v>4863</v>
      </c>
      <c r="D99" t="s">
        <v>4864</v>
      </c>
      <c r="E99" t="s">
        <v>4865</v>
      </c>
      <c r="F99" t="s">
        <v>4866</v>
      </c>
      <c r="G99" t="s">
        <v>4915</v>
      </c>
      <c r="H99" t="s">
        <v>839</v>
      </c>
      <c r="I99" t="s">
        <v>404</v>
      </c>
      <c r="J99" t="s">
        <v>4868</v>
      </c>
      <c r="K99" t="s">
        <v>3633</v>
      </c>
      <c r="L99" t="s">
        <v>407</v>
      </c>
      <c r="M99" t="s">
        <v>3614</v>
      </c>
      <c r="N99" t="s">
        <v>4869</v>
      </c>
      <c r="O99" t="s">
        <v>4916</v>
      </c>
      <c r="P99" t="s">
        <v>4917</v>
      </c>
      <c r="Q99" t="s">
        <v>4864</v>
      </c>
      <c r="R99" t="s">
        <v>4865</v>
      </c>
      <c r="S99" t="s">
        <v>340</v>
      </c>
      <c r="T99" t="s">
        <v>4915</v>
      </c>
      <c r="U99" t="s">
        <v>4915</v>
      </c>
      <c r="V99" t="s">
        <v>4872</v>
      </c>
      <c r="W99" t="s">
        <v>13673</v>
      </c>
      <c r="X99">
        <v>2910700208</v>
      </c>
    </row>
    <row r="100" spans="1:24" hidden="1">
      <c r="A100" t="str">
        <f t="shared" si="1"/>
        <v>2910700489短期入所</v>
      </c>
      <c r="B100" t="s">
        <v>5156</v>
      </c>
      <c r="C100" t="s">
        <v>5157</v>
      </c>
      <c r="D100" t="s">
        <v>5158</v>
      </c>
      <c r="E100" t="s">
        <v>5159</v>
      </c>
      <c r="F100" t="s">
        <v>5160</v>
      </c>
      <c r="G100" t="s">
        <v>5161</v>
      </c>
      <c r="H100" t="s">
        <v>839</v>
      </c>
      <c r="J100" t="s">
        <v>5162</v>
      </c>
      <c r="K100" t="s">
        <v>5163</v>
      </c>
      <c r="L100" t="s">
        <v>407</v>
      </c>
      <c r="M100" t="s">
        <v>5164</v>
      </c>
      <c r="N100" t="s">
        <v>5165</v>
      </c>
      <c r="O100" t="s">
        <v>4962</v>
      </c>
      <c r="P100" t="s">
        <v>4963</v>
      </c>
      <c r="Q100" t="s">
        <v>4864</v>
      </c>
      <c r="R100" t="s">
        <v>4865</v>
      </c>
      <c r="S100" t="s">
        <v>340</v>
      </c>
      <c r="T100" t="s">
        <v>4866</v>
      </c>
      <c r="U100" t="s">
        <v>5166</v>
      </c>
      <c r="V100" t="s">
        <v>5167</v>
      </c>
      <c r="W100" t="s">
        <v>475</v>
      </c>
      <c r="X100">
        <v>2910700489</v>
      </c>
    </row>
    <row r="101" spans="1:24" hidden="1">
      <c r="A101" t="str">
        <f t="shared" si="1"/>
        <v>2930700147計画相談支援</v>
      </c>
      <c r="B101" t="s">
        <v>8063</v>
      </c>
      <c r="C101" t="s">
        <v>8064</v>
      </c>
      <c r="D101" t="s">
        <v>7708</v>
      </c>
      <c r="E101" t="s">
        <v>10339</v>
      </c>
      <c r="F101" t="s">
        <v>8066</v>
      </c>
      <c r="G101" t="s">
        <v>8066</v>
      </c>
      <c r="H101" t="s">
        <v>365</v>
      </c>
      <c r="J101" t="s">
        <v>8077</v>
      </c>
      <c r="K101" t="s">
        <v>8101</v>
      </c>
      <c r="L101" t="s">
        <v>368</v>
      </c>
      <c r="M101" t="s">
        <v>7708</v>
      </c>
      <c r="N101" t="s">
        <v>10339</v>
      </c>
      <c r="O101" t="s">
        <v>10340</v>
      </c>
      <c r="P101" t="s">
        <v>10341</v>
      </c>
      <c r="Q101" t="s">
        <v>4768</v>
      </c>
      <c r="R101" t="s">
        <v>10342</v>
      </c>
      <c r="S101" t="s">
        <v>340</v>
      </c>
      <c r="T101" t="s">
        <v>10343</v>
      </c>
      <c r="U101" t="s">
        <v>10343</v>
      </c>
      <c r="V101" t="s">
        <v>378</v>
      </c>
      <c r="W101" t="s">
        <v>9858</v>
      </c>
      <c r="X101">
        <v>2930700147</v>
      </c>
    </row>
    <row r="102" spans="1:24" hidden="1">
      <c r="A102" t="str">
        <f t="shared" si="1"/>
        <v>2910700141居宅介護</v>
      </c>
      <c r="B102" t="s">
        <v>1075</v>
      </c>
      <c r="C102" t="s">
        <v>1076</v>
      </c>
      <c r="D102" t="s">
        <v>1077</v>
      </c>
      <c r="E102" t="s">
        <v>17518</v>
      </c>
      <c r="F102" t="s">
        <v>1079</v>
      </c>
      <c r="G102" t="s">
        <v>1080</v>
      </c>
      <c r="H102" t="s">
        <v>365</v>
      </c>
      <c r="J102" t="s">
        <v>4124</v>
      </c>
      <c r="K102" t="s">
        <v>4125</v>
      </c>
      <c r="L102" t="s">
        <v>368</v>
      </c>
      <c r="M102" t="s">
        <v>17728</v>
      </c>
      <c r="N102" t="s">
        <v>17729</v>
      </c>
      <c r="O102" t="s">
        <v>4887</v>
      </c>
      <c r="P102" t="s">
        <v>4888</v>
      </c>
      <c r="Q102" t="s">
        <v>4889</v>
      </c>
      <c r="R102" t="s">
        <v>4890</v>
      </c>
      <c r="S102" t="s">
        <v>340</v>
      </c>
      <c r="T102" t="s">
        <v>4891</v>
      </c>
      <c r="U102" t="s">
        <v>4892</v>
      </c>
      <c r="V102" t="s">
        <v>4893</v>
      </c>
      <c r="W102" t="s">
        <v>113</v>
      </c>
      <c r="X102">
        <v>2910700141</v>
      </c>
    </row>
    <row r="103" spans="1:24" hidden="1">
      <c r="A103" t="str">
        <f t="shared" si="1"/>
        <v>2910700141重度訪問介護</v>
      </c>
      <c r="B103" t="s">
        <v>1075</v>
      </c>
      <c r="C103" t="s">
        <v>1076</v>
      </c>
      <c r="D103" t="s">
        <v>1077</v>
      </c>
      <c r="E103" t="s">
        <v>17518</v>
      </c>
      <c r="F103" t="s">
        <v>1079</v>
      </c>
      <c r="G103" t="s">
        <v>1080</v>
      </c>
      <c r="H103" t="s">
        <v>365</v>
      </c>
      <c r="J103" t="s">
        <v>4124</v>
      </c>
      <c r="K103" t="s">
        <v>4125</v>
      </c>
      <c r="L103" t="s">
        <v>368</v>
      </c>
      <c r="M103" t="s">
        <v>17728</v>
      </c>
      <c r="N103" t="s">
        <v>17729</v>
      </c>
      <c r="O103" t="s">
        <v>4887</v>
      </c>
      <c r="P103" t="s">
        <v>4888</v>
      </c>
      <c r="Q103" t="s">
        <v>4889</v>
      </c>
      <c r="R103" t="s">
        <v>4890</v>
      </c>
      <c r="S103" t="s">
        <v>340</v>
      </c>
      <c r="T103" t="s">
        <v>4891</v>
      </c>
      <c r="U103" t="s">
        <v>4892</v>
      </c>
      <c r="V103" t="s">
        <v>4893</v>
      </c>
      <c r="W103" t="s">
        <v>114</v>
      </c>
      <c r="X103">
        <v>2910700141</v>
      </c>
    </row>
    <row r="104" spans="1:24" hidden="1">
      <c r="A104" t="str">
        <f t="shared" si="1"/>
        <v>2910700141同行援護</v>
      </c>
      <c r="B104" t="s">
        <v>1075</v>
      </c>
      <c r="C104" t="s">
        <v>1076</v>
      </c>
      <c r="D104" t="s">
        <v>1077</v>
      </c>
      <c r="E104" t="s">
        <v>17518</v>
      </c>
      <c r="F104" t="s">
        <v>1079</v>
      </c>
      <c r="G104" t="s">
        <v>1080</v>
      </c>
      <c r="H104" t="s">
        <v>365</v>
      </c>
      <c r="J104" t="s">
        <v>4124</v>
      </c>
      <c r="K104" t="s">
        <v>4125</v>
      </c>
      <c r="L104" t="s">
        <v>368</v>
      </c>
      <c r="M104" t="s">
        <v>17728</v>
      </c>
      <c r="N104" t="s">
        <v>17729</v>
      </c>
      <c r="O104" t="s">
        <v>4887</v>
      </c>
      <c r="P104" t="s">
        <v>4888</v>
      </c>
      <c r="Q104" t="s">
        <v>4889</v>
      </c>
      <c r="R104" t="s">
        <v>4890</v>
      </c>
      <c r="S104" t="s">
        <v>340</v>
      </c>
      <c r="T104" t="s">
        <v>4891</v>
      </c>
      <c r="U104" t="s">
        <v>4892</v>
      </c>
      <c r="V104" t="s">
        <v>4893</v>
      </c>
      <c r="W104" t="s">
        <v>115</v>
      </c>
      <c r="X104">
        <v>2910700141</v>
      </c>
    </row>
    <row r="105" spans="1:24" hidden="1">
      <c r="A105" t="str">
        <f t="shared" si="1"/>
        <v>2930700030計画相談支援</v>
      </c>
      <c r="B105" t="s">
        <v>2934</v>
      </c>
      <c r="C105" t="s">
        <v>2935</v>
      </c>
      <c r="D105" t="s">
        <v>2907</v>
      </c>
      <c r="E105" t="s">
        <v>2936</v>
      </c>
      <c r="F105" t="s">
        <v>2937</v>
      </c>
      <c r="G105" t="s">
        <v>2938</v>
      </c>
      <c r="H105" t="s">
        <v>434</v>
      </c>
      <c r="I105" t="s">
        <v>404</v>
      </c>
      <c r="J105" t="s">
        <v>2939</v>
      </c>
      <c r="K105" t="s">
        <v>2940</v>
      </c>
      <c r="L105" t="s">
        <v>407</v>
      </c>
      <c r="M105" t="s">
        <v>822</v>
      </c>
      <c r="N105" t="s">
        <v>17730</v>
      </c>
      <c r="O105" t="s">
        <v>10305</v>
      </c>
      <c r="P105" t="s">
        <v>10306</v>
      </c>
      <c r="Q105" t="s">
        <v>10307</v>
      </c>
      <c r="R105" t="s">
        <v>10308</v>
      </c>
      <c r="S105" t="s">
        <v>340</v>
      </c>
      <c r="T105" t="s">
        <v>10309</v>
      </c>
      <c r="U105" t="s">
        <v>10310</v>
      </c>
      <c r="V105" t="s">
        <v>509</v>
      </c>
      <c r="W105" t="s">
        <v>9858</v>
      </c>
      <c r="X105">
        <v>2930700030</v>
      </c>
    </row>
    <row r="106" spans="1:24" hidden="1">
      <c r="A106" t="str">
        <f t="shared" si="1"/>
        <v>2930700030地域移行支援</v>
      </c>
      <c r="B106" t="s">
        <v>2934</v>
      </c>
      <c r="C106" t="s">
        <v>2935</v>
      </c>
      <c r="D106" t="s">
        <v>2907</v>
      </c>
      <c r="E106" t="s">
        <v>2936</v>
      </c>
      <c r="F106" t="s">
        <v>2937</v>
      </c>
      <c r="G106" t="s">
        <v>2938</v>
      </c>
      <c r="H106" t="s">
        <v>434</v>
      </c>
      <c r="I106" t="s">
        <v>404</v>
      </c>
      <c r="J106" t="s">
        <v>2939</v>
      </c>
      <c r="K106" t="s">
        <v>2940</v>
      </c>
      <c r="L106" t="s">
        <v>407</v>
      </c>
      <c r="M106" t="s">
        <v>822</v>
      </c>
      <c r="N106" t="s">
        <v>17730</v>
      </c>
      <c r="O106" t="s">
        <v>10311</v>
      </c>
      <c r="P106" t="s">
        <v>10312</v>
      </c>
      <c r="Q106" t="s">
        <v>10307</v>
      </c>
      <c r="R106" t="s">
        <v>10308</v>
      </c>
      <c r="S106" t="s">
        <v>340</v>
      </c>
      <c r="T106" t="s">
        <v>10309</v>
      </c>
      <c r="U106" t="s">
        <v>10310</v>
      </c>
      <c r="V106" t="s">
        <v>10066</v>
      </c>
      <c r="W106" t="s">
        <v>9888</v>
      </c>
      <c r="X106">
        <v>2930700030</v>
      </c>
    </row>
    <row r="107" spans="1:24" hidden="1">
      <c r="A107" t="str">
        <f t="shared" si="1"/>
        <v>2930700030地域定着支援</v>
      </c>
      <c r="B107" t="s">
        <v>2934</v>
      </c>
      <c r="C107" t="s">
        <v>2935</v>
      </c>
      <c r="D107" t="s">
        <v>2907</v>
      </c>
      <c r="E107" t="s">
        <v>2936</v>
      </c>
      <c r="F107" t="s">
        <v>2937</v>
      </c>
      <c r="G107" t="s">
        <v>2938</v>
      </c>
      <c r="H107" t="s">
        <v>434</v>
      </c>
      <c r="I107" t="s">
        <v>404</v>
      </c>
      <c r="J107" t="s">
        <v>2939</v>
      </c>
      <c r="K107" t="s">
        <v>2940</v>
      </c>
      <c r="L107" t="s">
        <v>407</v>
      </c>
      <c r="M107" t="s">
        <v>822</v>
      </c>
      <c r="N107" t="s">
        <v>17730</v>
      </c>
      <c r="O107" t="s">
        <v>10311</v>
      </c>
      <c r="P107" t="s">
        <v>10312</v>
      </c>
      <c r="Q107" t="s">
        <v>10307</v>
      </c>
      <c r="R107" t="s">
        <v>10308</v>
      </c>
      <c r="S107" t="s">
        <v>340</v>
      </c>
      <c r="T107" t="s">
        <v>10309</v>
      </c>
      <c r="U107" t="s">
        <v>10310</v>
      </c>
      <c r="V107" t="s">
        <v>10066</v>
      </c>
      <c r="W107" t="s">
        <v>9903</v>
      </c>
      <c r="X107">
        <v>2930700030</v>
      </c>
    </row>
    <row r="108" spans="1:24" hidden="1">
      <c r="A108" t="str">
        <f t="shared" si="1"/>
        <v>2910700059居宅介護</v>
      </c>
      <c r="B108" t="s">
        <v>4811</v>
      </c>
      <c r="C108" t="s">
        <v>4812</v>
      </c>
      <c r="D108" t="s">
        <v>4813</v>
      </c>
      <c r="E108" t="s">
        <v>4814</v>
      </c>
      <c r="F108" t="s">
        <v>4815</v>
      </c>
      <c r="G108" t="s">
        <v>4816</v>
      </c>
      <c r="H108" t="s">
        <v>365</v>
      </c>
      <c r="J108" t="s">
        <v>4817</v>
      </c>
      <c r="K108" t="s">
        <v>4818</v>
      </c>
      <c r="L108" t="s">
        <v>368</v>
      </c>
      <c r="M108" t="s">
        <v>4819</v>
      </c>
      <c r="N108" t="s">
        <v>4820</v>
      </c>
      <c r="O108" t="s">
        <v>4811</v>
      </c>
      <c r="P108" t="s">
        <v>4812</v>
      </c>
      <c r="Q108" t="s">
        <v>4813</v>
      </c>
      <c r="R108" t="s">
        <v>4814</v>
      </c>
      <c r="S108" t="s">
        <v>340</v>
      </c>
      <c r="T108" t="s">
        <v>4815</v>
      </c>
      <c r="U108" t="s">
        <v>4816</v>
      </c>
      <c r="V108" t="s">
        <v>715</v>
      </c>
      <c r="W108" t="s">
        <v>113</v>
      </c>
      <c r="X108">
        <v>2910700059</v>
      </c>
    </row>
    <row r="109" spans="1:24" hidden="1">
      <c r="A109" t="str">
        <f t="shared" si="1"/>
        <v>2910700059重度訪問介護</v>
      </c>
      <c r="B109" t="s">
        <v>4811</v>
      </c>
      <c r="C109" t="s">
        <v>4812</v>
      </c>
      <c r="D109" t="s">
        <v>4813</v>
      </c>
      <c r="E109" t="s">
        <v>4814</v>
      </c>
      <c r="F109" t="s">
        <v>4815</v>
      </c>
      <c r="G109" t="s">
        <v>4816</v>
      </c>
      <c r="H109" t="s">
        <v>365</v>
      </c>
      <c r="J109" t="s">
        <v>4817</v>
      </c>
      <c r="K109" t="s">
        <v>4818</v>
      </c>
      <c r="L109" t="s">
        <v>368</v>
      </c>
      <c r="M109" t="s">
        <v>4819</v>
      </c>
      <c r="N109" t="s">
        <v>4820</v>
      </c>
      <c r="O109" t="s">
        <v>4811</v>
      </c>
      <c r="P109" t="s">
        <v>4812</v>
      </c>
      <c r="Q109" t="s">
        <v>4813</v>
      </c>
      <c r="R109" t="s">
        <v>4814</v>
      </c>
      <c r="S109" t="s">
        <v>340</v>
      </c>
      <c r="T109" t="s">
        <v>4815</v>
      </c>
      <c r="U109" t="s">
        <v>4816</v>
      </c>
      <c r="V109" t="s">
        <v>715</v>
      </c>
      <c r="W109" t="s">
        <v>114</v>
      </c>
      <c r="X109">
        <v>2910700059</v>
      </c>
    </row>
    <row r="110" spans="1:24" hidden="1">
      <c r="A110" t="str">
        <f t="shared" si="1"/>
        <v>2910700158居宅介護</v>
      </c>
      <c r="B110" t="s">
        <v>4895</v>
      </c>
      <c r="C110" t="s">
        <v>4896</v>
      </c>
      <c r="D110" t="s">
        <v>4813</v>
      </c>
      <c r="E110" t="s">
        <v>4897</v>
      </c>
      <c r="F110" t="s">
        <v>4898</v>
      </c>
      <c r="G110" t="s">
        <v>4899</v>
      </c>
      <c r="H110" t="s">
        <v>365</v>
      </c>
      <c r="J110" t="s">
        <v>4900</v>
      </c>
      <c r="K110" t="s">
        <v>4901</v>
      </c>
      <c r="L110" t="s">
        <v>368</v>
      </c>
      <c r="M110" t="s">
        <v>4813</v>
      </c>
      <c r="N110" t="s">
        <v>4902</v>
      </c>
      <c r="O110" t="s">
        <v>4903</v>
      </c>
      <c r="P110" t="s">
        <v>4904</v>
      </c>
      <c r="Q110" t="s">
        <v>4813</v>
      </c>
      <c r="R110" t="s">
        <v>4897</v>
      </c>
      <c r="S110" t="s">
        <v>340</v>
      </c>
      <c r="T110" t="s">
        <v>4898</v>
      </c>
      <c r="U110" t="s">
        <v>4899</v>
      </c>
      <c r="V110" t="s">
        <v>4905</v>
      </c>
      <c r="W110" t="s">
        <v>113</v>
      </c>
      <c r="X110">
        <v>2910700158</v>
      </c>
    </row>
    <row r="111" spans="1:24" hidden="1">
      <c r="A111" t="str">
        <f t="shared" si="1"/>
        <v>2910700158重度訪問介護</v>
      </c>
      <c r="B111" t="s">
        <v>4895</v>
      </c>
      <c r="C111" t="s">
        <v>4896</v>
      </c>
      <c r="D111" t="s">
        <v>4813</v>
      </c>
      <c r="E111" t="s">
        <v>4897</v>
      </c>
      <c r="F111" t="s">
        <v>4898</v>
      </c>
      <c r="G111" t="s">
        <v>4899</v>
      </c>
      <c r="H111" t="s">
        <v>365</v>
      </c>
      <c r="J111" t="s">
        <v>4900</v>
      </c>
      <c r="K111" t="s">
        <v>4901</v>
      </c>
      <c r="L111" t="s">
        <v>368</v>
      </c>
      <c r="M111" t="s">
        <v>4813</v>
      </c>
      <c r="N111" t="s">
        <v>4902</v>
      </c>
      <c r="O111" t="s">
        <v>4903</v>
      </c>
      <c r="P111" t="s">
        <v>4904</v>
      </c>
      <c r="Q111" t="s">
        <v>4813</v>
      </c>
      <c r="R111" t="s">
        <v>4897</v>
      </c>
      <c r="S111" t="s">
        <v>340</v>
      </c>
      <c r="T111" t="s">
        <v>4898</v>
      </c>
      <c r="U111" t="s">
        <v>4899</v>
      </c>
      <c r="V111" t="s">
        <v>4905</v>
      </c>
      <c r="W111" t="s">
        <v>114</v>
      </c>
      <c r="X111">
        <v>2910700158</v>
      </c>
    </row>
    <row r="112" spans="1:24" hidden="1">
      <c r="A112" t="str">
        <f t="shared" si="1"/>
        <v>2910700422居宅介護</v>
      </c>
      <c r="B112" t="s">
        <v>5097</v>
      </c>
      <c r="C112" t="s">
        <v>5098</v>
      </c>
      <c r="D112" t="s">
        <v>4813</v>
      </c>
      <c r="E112" t="s">
        <v>5099</v>
      </c>
      <c r="F112" t="s">
        <v>5100</v>
      </c>
      <c r="G112" t="s">
        <v>5101</v>
      </c>
      <c r="H112" t="s">
        <v>365</v>
      </c>
      <c r="J112" t="s">
        <v>5102</v>
      </c>
      <c r="K112" t="s">
        <v>5103</v>
      </c>
      <c r="L112" t="s">
        <v>368</v>
      </c>
      <c r="M112" t="s">
        <v>5104</v>
      </c>
      <c r="N112" t="s">
        <v>5105</v>
      </c>
      <c r="O112" t="s">
        <v>5106</v>
      </c>
      <c r="P112" t="s">
        <v>5107</v>
      </c>
      <c r="Q112" t="s">
        <v>4813</v>
      </c>
      <c r="R112" t="s">
        <v>5108</v>
      </c>
      <c r="S112" t="s">
        <v>340</v>
      </c>
      <c r="T112" t="s">
        <v>5109</v>
      </c>
      <c r="U112" t="s">
        <v>5110</v>
      </c>
      <c r="V112" t="s">
        <v>3369</v>
      </c>
      <c r="W112" t="s">
        <v>113</v>
      </c>
      <c r="X112">
        <v>2910700422</v>
      </c>
    </row>
    <row r="113" spans="1:24" hidden="1">
      <c r="A113" t="str">
        <f t="shared" si="1"/>
        <v>2910700422重度訪問介護</v>
      </c>
      <c r="B113" t="s">
        <v>5097</v>
      </c>
      <c r="C113" t="s">
        <v>5098</v>
      </c>
      <c r="D113" t="s">
        <v>4813</v>
      </c>
      <c r="E113" t="s">
        <v>5099</v>
      </c>
      <c r="F113" t="s">
        <v>5100</v>
      </c>
      <c r="G113" t="s">
        <v>5101</v>
      </c>
      <c r="H113" t="s">
        <v>365</v>
      </c>
      <c r="J113" t="s">
        <v>5102</v>
      </c>
      <c r="K113" t="s">
        <v>5103</v>
      </c>
      <c r="L113" t="s">
        <v>368</v>
      </c>
      <c r="M113" t="s">
        <v>5104</v>
      </c>
      <c r="N113" t="s">
        <v>5105</v>
      </c>
      <c r="O113" t="s">
        <v>5106</v>
      </c>
      <c r="P113" t="s">
        <v>5107</v>
      </c>
      <c r="Q113" t="s">
        <v>4813</v>
      </c>
      <c r="R113" t="s">
        <v>5108</v>
      </c>
      <c r="S113" t="s">
        <v>340</v>
      </c>
      <c r="T113" t="s">
        <v>5109</v>
      </c>
      <c r="U113" t="s">
        <v>5110</v>
      </c>
      <c r="V113" t="s">
        <v>3369</v>
      </c>
      <c r="W113" t="s">
        <v>114</v>
      </c>
      <c r="X113">
        <v>2910700422</v>
      </c>
    </row>
    <row r="114" spans="1:24" hidden="1">
      <c r="A114" t="str">
        <f t="shared" si="1"/>
        <v>2910700422同行援護</v>
      </c>
      <c r="B114" t="s">
        <v>5097</v>
      </c>
      <c r="C114" t="s">
        <v>5098</v>
      </c>
      <c r="D114" t="s">
        <v>4813</v>
      </c>
      <c r="E114" t="s">
        <v>5099</v>
      </c>
      <c r="F114" t="s">
        <v>5100</v>
      </c>
      <c r="G114" t="s">
        <v>5101</v>
      </c>
      <c r="H114" t="s">
        <v>365</v>
      </c>
      <c r="J114" t="s">
        <v>5102</v>
      </c>
      <c r="K114" t="s">
        <v>5103</v>
      </c>
      <c r="L114" t="s">
        <v>368</v>
      </c>
      <c r="M114" t="s">
        <v>5104</v>
      </c>
      <c r="N114" t="s">
        <v>5105</v>
      </c>
      <c r="O114" t="s">
        <v>5106</v>
      </c>
      <c r="P114" t="s">
        <v>5107</v>
      </c>
      <c r="Q114" t="s">
        <v>4813</v>
      </c>
      <c r="R114" t="s">
        <v>5108</v>
      </c>
      <c r="S114" t="s">
        <v>340</v>
      </c>
      <c r="T114" t="s">
        <v>5100</v>
      </c>
      <c r="U114" t="s">
        <v>5101</v>
      </c>
      <c r="V114" t="s">
        <v>3369</v>
      </c>
      <c r="W114" t="s">
        <v>115</v>
      </c>
      <c r="X114">
        <v>2910700422</v>
      </c>
    </row>
    <row r="115" spans="1:24" hidden="1">
      <c r="A115" t="str">
        <f t="shared" si="1"/>
        <v>2920600026共同生活援助</v>
      </c>
      <c r="B115" t="s">
        <v>4723</v>
      </c>
      <c r="C115" t="s">
        <v>4724</v>
      </c>
      <c r="D115" t="s">
        <v>4725</v>
      </c>
      <c r="E115" t="s">
        <v>4726</v>
      </c>
      <c r="F115" t="s">
        <v>4727</v>
      </c>
      <c r="G115" t="s">
        <v>4728</v>
      </c>
      <c r="H115" t="s">
        <v>434</v>
      </c>
      <c r="J115" t="s">
        <v>4729</v>
      </c>
      <c r="K115" t="s">
        <v>4730</v>
      </c>
      <c r="L115" t="s">
        <v>407</v>
      </c>
      <c r="M115" t="s">
        <v>4725</v>
      </c>
      <c r="N115" t="s">
        <v>4731</v>
      </c>
      <c r="O115" t="s">
        <v>9554</v>
      </c>
      <c r="P115" t="s">
        <v>9555</v>
      </c>
      <c r="Q115" t="s">
        <v>4734</v>
      </c>
      <c r="R115" t="s">
        <v>9556</v>
      </c>
      <c r="S115" t="s">
        <v>342</v>
      </c>
      <c r="T115" t="s">
        <v>9557</v>
      </c>
      <c r="U115" t="s">
        <v>9558</v>
      </c>
      <c r="V115" t="s">
        <v>4737</v>
      </c>
      <c r="W115" t="s">
        <v>8120</v>
      </c>
      <c r="X115">
        <v>2920600026</v>
      </c>
    </row>
    <row r="116" spans="1:24" hidden="1">
      <c r="A116" t="str">
        <f t="shared" si="1"/>
        <v>2910600051生活介護</v>
      </c>
      <c r="B116" t="s">
        <v>4723</v>
      </c>
      <c r="C116" t="s">
        <v>4724</v>
      </c>
      <c r="D116" t="s">
        <v>4725</v>
      </c>
      <c r="E116" t="s">
        <v>4726</v>
      </c>
      <c r="F116" t="s">
        <v>4727</v>
      </c>
      <c r="G116" t="s">
        <v>4728</v>
      </c>
      <c r="H116" t="s">
        <v>434</v>
      </c>
      <c r="J116" t="s">
        <v>4729</v>
      </c>
      <c r="K116" t="s">
        <v>4730</v>
      </c>
      <c r="L116" t="s">
        <v>407</v>
      </c>
      <c r="M116" t="s">
        <v>4725</v>
      </c>
      <c r="N116" t="s">
        <v>4731</v>
      </c>
      <c r="O116" t="s">
        <v>4732</v>
      </c>
      <c r="P116" t="s">
        <v>4733</v>
      </c>
      <c r="Q116" t="s">
        <v>4734</v>
      </c>
      <c r="R116" t="s">
        <v>4735</v>
      </c>
      <c r="S116" t="s">
        <v>342</v>
      </c>
      <c r="T116" t="s">
        <v>4736</v>
      </c>
      <c r="U116" t="s">
        <v>4736</v>
      </c>
      <c r="V116" t="s">
        <v>4737</v>
      </c>
      <c r="W116" t="s">
        <v>118</v>
      </c>
      <c r="X116">
        <v>2910600051</v>
      </c>
    </row>
    <row r="117" spans="1:24" hidden="1">
      <c r="A117" t="str">
        <f t="shared" si="1"/>
        <v>2910600051就労継続支援Ｂ型</v>
      </c>
      <c r="B117" t="s">
        <v>4723</v>
      </c>
      <c r="C117" t="s">
        <v>4724</v>
      </c>
      <c r="D117" t="s">
        <v>4725</v>
      </c>
      <c r="E117" t="s">
        <v>4726</v>
      </c>
      <c r="F117" t="s">
        <v>4727</v>
      </c>
      <c r="G117" t="s">
        <v>4728</v>
      </c>
      <c r="H117" t="s">
        <v>434</v>
      </c>
      <c r="J117" t="s">
        <v>4729</v>
      </c>
      <c r="K117" t="s">
        <v>4730</v>
      </c>
      <c r="L117" t="s">
        <v>407</v>
      </c>
      <c r="M117" t="s">
        <v>4725</v>
      </c>
      <c r="N117" t="s">
        <v>4731</v>
      </c>
      <c r="O117" t="s">
        <v>4732</v>
      </c>
      <c r="P117" t="s">
        <v>4733</v>
      </c>
      <c r="Q117" t="s">
        <v>4734</v>
      </c>
      <c r="R117" t="s">
        <v>4735</v>
      </c>
      <c r="S117" t="s">
        <v>342</v>
      </c>
      <c r="T117" t="s">
        <v>4736</v>
      </c>
      <c r="U117" t="s">
        <v>4736</v>
      </c>
      <c r="V117" t="s">
        <v>4737</v>
      </c>
      <c r="W117" t="s">
        <v>13673</v>
      </c>
      <c r="X117">
        <v>2910600051</v>
      </c>
    </row>
    <row r="118" spans="1:24" hidden="1">
      <c r="A118" t="str">
        <f t="shared" si="1"/>
        <v>2920600034共同生活援助</v>
      </c>
      <c r="B118" t="s">
        <v>9559</v>
      </c>
      <c r="C118" t="s">
        <v>9560</v>
      </c>
      <c r="D118" t="s">
        <v>4725</v>
      </c>
      <c r="E118" t="s">
        <v>9561</v>
      </c>
      <c r="F118" t="s">
        <v>9562</v>
      </c>
      <c r="G118" t="s">
        <v>9558</v>
      </c>
      <c r="H118" t="s">
        <v>764</v>
      </c>
      <c r="I118" t="s">
        <v>7174</v>
      </c>
      <c r="J118" t="s">
        <v>9563</v>
      </c>
      <c r="K118" t="s">
        <v>9564</v>
      </c>
      <c r="L118" t="s">
        <v>407</v>
      </c>
      <c r="M118" t="s">
        <v>4725</v>
      </c>
      <c r="N118" t="s">
        <v>9565</v>
      </c>
      <c r="O118" t="s">
        <v>9566</v>
      </c>
      <c r="P118" t="s">
        <v>9567</v>
      </c>
      <c r="Q118" t="s">
        <v>4734</v>
      </c>
      <c r="R118" t="s">
        <v>9568</v>
      </c>
      <c r="S118" t="s">
        <v>342</v>
      </c>
      <c r="T118" t="s">
        <v>9562</v>
      </c>
      <c r="U118" t="s">
        <v>9558</v>
      </c>
      <c r="V118" t="s">
        <v>9569</v>
      </c>
      <c r="W118" t="s">
        <v>8120</v>
      </c>
      <c r="X118">
        <v>2920600034</v>
      </c>
    </row>
    <row r="119" spans="1:24" hidden="1">
      <c r="A119" t="str">
        <f t="shared" si="1"/>
        <v>2910600069短期入所</v>
      </c>
      <c r="B119" t="s">
        <v>4738</v>
      </c>
      <c r="C119" t="s">
        <v>4739</v>
      </c>
      <c r="D119" t="s">
        <v>4740</v>
      </c>
      <c r="E119" t="s">
        <v>4741</v>
      </c>
      <c r="F119" t="s">
        <v>4742</v>
      </c>
      <c r="G119" t="s">
        <v>4742</v>
      </c>
      <c r="H119" t="s">
        <v>764</v>
      </c>
      <c r="I119" t="s">
        <v>404</v>
      </c>
      <c r="J119" t="s">
        <v>4743</v>
      </c>
      <c r="K119" t="s">
        <v>4744</v>
      </c>
      <c r="L119" t="s">
        <v>407</v>
      </c>
      <c r="M119" t="s">
        <v>4014</v>
      </c>
      <c r="N119" t="s">
        <v>4745</v>
      </c>
      <c r="O119" t="s">
        <v>4746</v>
      </c>
      <c r="P119" t="s">
        <v>4747</v>
      </c>
      <c r="Q119" t="s">
        <v>4748</v>
      </c>
      <c r="R119" t="s">
        <v>4749</v>
      </c>
      <c r="S119" t="s">
        <v>342</v>
      </c>
      <c r="T119" t="s">
        <v>4750</v>
      </c>
      <c r="U119" t="s">
        <v>4742</v>
      </c>
      <c r="V119" t="s">
        <v>1339</v>
      </c>
      <c r="W119" t="s">
        <v>475</v>
      </c>
      <c r="X119">
        <v>2910600069</v>
      </c>
    </row>
    <row r="120" spans="1:24" hidden="1">
      <c r="A120" t="str">
        <f t="shared" si="1"/>
        <v>2920600018共同生活援助</v>
      </c>
      <c r="B120" t="s">
        <v>4738</v>
      </c>
      <c r="C120" t="s">
        <v>4739</v>
      </c>
      <c r="D120" t="s">
        <v>4740</v>
      </c>
      <c r="E120" t="s">
        <v>4741</v>
      </c>
      <c r="F120" t="s">
        <v>4742</v>
      </c>
      <c r="G120" t="s">
        <v>4742</v>
      </c>
      <c r="H120" t="s">
        <v>764</v>
      </c>
      <c r="I120" t="s">
        <v>404</v>
      </c>
      <c r="J120" t="s">
        <v>4743</v>
      </c>
      <c r="K120" t="s">
        <v>4744</v>
      </c>
      <c r="L120" t="s">
        <v>407</v>
      </c>
      <c r="M120" t="s">
        <v>4014</v>
      </c>
      <c r="N120" t="s">
        <v>5940</v>
      </c>
      <c r="O120" t="s">
        <v>4746</v>
      </c>
      <c r="P120" t="s">
        <v>4747</v>
      </c>
      <c r="Q120" t="s">
        <v>4748</v>
      </c>
      <c r="R120" t="s">
        <v>9552</v>
      </c>
      <c r="S120" t="s">
        <v>342</v>
      </c>
      <c r="T120" t="s">
        <v>4750</v>
      </c>
      <c r="U120" t="s">
        <v>4742</v>
      </c>
      <c r="V120" t="s">
        <v>9553</v>
      </c>
      <c r="W120" t="s">
        <v>8120</v>
      </c>
      <c r="X120">
        <v>2920600018</v>
      </c>
    </row>
    <row r="121" spans="1:24" hidden="1">
      <c r="A121" t="str">
        <f t="shared" si="1"/>
        <v>2930600016計画相談支援</v>
      </c>
      <c r="B121" t="s">
        <v>10284</v>
      </c>
      <c r="C121" t="s">
        <v>10285</v>
      </c>
      <c r="D121" t="s">
        <v>4748</v>
      </c>
      <c r="E121" t="s">
        <v>10286</v>
      </c>
      <c r="F121" t="s">
        <v>10287</v>
      </c>
      <c r="G121" t="s">
        <v>10288</v>
      </c>
      <c r="H121" t="s">
        <v>969</v>
      </c>
      <c r="J121" t="s">
        <v>10289</v>
      </c>
      <c r="K121" t="s">
        <v>10290</v>
      </c>
      <c r="L121" t="s">
        <v>485</v>
      </c>
      <c r="M121" t="s">
        <v>4734</v>
      </c>
      <c r="N121" t="s">
        <v>10291</v>
      </c>
      <c r="O121" t="s">
        <v>10292</v>
      </c>
      <c r="P121" t="s">
        <v>10293</v>
      </c>
      <c r="Q121" t="s">
        <v>4748</v>
      </c>
      <c r="R121" t="s">
        <v>10286</v>
      </c>
      <c r="S121" t="s">
        <v>342</v>
      </c>
      <c r="T121" t="s">
        <v>10287</v>
      </c>
      <c r="U121" t="s">
        <v>10288</v>
      </c>
      <c r="V121" t="s">
        <v>10294</v>
      </c>
      <c r="W121" t="s">
        <v>9858</v>
      </c>
      <c r="X121">
        <v>2930600016</v>
      </c>
    </row>
    <row r="122" spans="1:24" hidden="1">
      <c r="A122" t="str">
        <f t="shared" si="1"/>
        <v>2930600016地域移行支援</v>
      </c>
      <c r="B122" t="s">
        <v>10284</v>
      </c>
      <c r="C122" t="s">
        <v>10285</v>
      </c>
      <c r="D122" t="s">
        <v>4748</v>
      </c>
      <c r="E122" t="s">
        <v>10286</v>
      </c>
      <c r="F122" t="s">
        <v>10287</v>
      </c>
      <c r="G122" t="s">
        <v>10288</v>
      </c>
      <c r="H122" t="s">
        <v>969</v>
      </c>
      <c r="J122" t="s">
        <v>10289</v>
      </c>
      <c r="K122" t="s">
        <v>10290</v>
      </c>
      <c r="L122" t="s">
        <v>485</v>
      </c>
      <c r="M122" t="s">
        <v>4734</v>
      </c>
      <c r="N122" t="s">
        <v>10291</v>
      </c>
      <c r="O122" t="s">
        <v>10295</v>
      </c>
      <c r="P122" t="s">
        <v>10296</v>
      </c>
      <c r="Q122" t="s">
        <v>4748</v>
      </c>
      <c r="R122" t="s">
        <v>10286</v>
      </c>
      <c r="S122" t="s">
        <v>342</v>
      </c>
      <c r="T122" t="s">
        <v>10287</v>
      </c>
      <c r="U122" t="s">
        <v>10288</v>
      </c>
      <c r="V122" t="s">
        <v>1145</v>
      </c>
      <c r="W122" t="s">
        <v>9888</v>
      </c>
      <c r="X122">
        <v>2930600016</v>
      </c>
    </row>
    <row r="123" spans="1:24" hidden="1">
      <c r="A123" t="str">
        <f t="shared" si="1"/>
        <v>2930600016地域定着支援</v>
      </c>
      <c r="B123" t="s">
        <v>10284</v>
      </c>
      <c r="C123" t="s">
        <v>10285</v>
      </c>
      <c r="D123" t="s">
        <v>4748</v>
      </c>
      <c r="E123" t="s">
        <v>10286</v>
      </c>
      <c r="F123" t="s">
        <v>10287</v>
      </c>
      <c r="G123" t="s">
        <v>10288</v>
      </c>
      <c r="H123" t="s">
        <v>969</v>
      </c>
      <c r="J123" t="s">
        <v>10289</v>
      </c>
      <c r="K123" t="s">
        <v>10290</v>
      </c>
      <c r="L123" t="s">
        <v>485</v>
      </c>
      <c r="M123" t="s">
        <v>4734</v>
      </c>
      <c r="N123" t="s">
        <v>10291</v>
      </c>
      <c r="O123" t="s">
        <v>10295</v>
      </c>
      <c r="P123" t="s">
        <v>10296</v>
      </c>
      <c r="Q123" t="s">
        <v>4748</v>
      </c>
      <c r="R123" t="s">
        <v>10286</v>
      </c>
      <c r="S123" t="s">
        <v>342</v>
      </c>
      <c r="T123" t="s">
        <v>10287</v>
      </c>
      <c r="U123" t="s">
        <v>10288</v>
      </c>
      <c r="V123" t="s">
        <v>1145</v>
      </c>
      <c r="W123" t="s">
        <v>9903</v>
      </c>
      <c r="X123">
        <v>2930600016</v>
      </c>
    </row>
    <row r="124" spans="1:24" hidden="1">
      <c r="A124" t="str">
        <f t="shared" si="1"/>
        <v>2910600044居宅介護</v>
      </c>
      <c r="B124" t="s">
        <v>4713</v>
      </c>
      <c r="C124" t="s">
        <v>4714</v>
      </c>
      <c r="D124" t="s">
        <v>4715</v>
      </c>
      <c r="E124" t="s">
        <v>4716</v>
      </c>
      <c r="F124" t="s">
        <v>4717</v>
      </c>
      <c r="G124" t="s">
        <v>4718</v>
      </c>
      <c r="H124" t="s">
        <v>365</v>
      </c>
      <c r="J124" t="s">
        <v>4719</v>
      </c>
      <c r="K124" t="s">
        <v>4720</v>
      </c>
      <c r="L124" t="s">
        <v>548</v>
      </c>
      <c r="M124" t="s">
        <v>4715</v>
      </c>
      <c r="N124" t="s">
        <v>4716</v>
      </c>
      <c r="O124" t="s">
        <v>4721</v>
      </c>
      <c r="P124" t="s">
        <v>4722</v>
      </c>
      <c r="Q124" t="s">
        <v>4715</v>
      </c>
      <c r="R124" t="s">
        <v>4716</v>
      </c>
      <c r="S124" t="s">
        <v>342</v>
      </c>
      <c r="T124" t="s">
        <v>4717</v>
      </c>
      <c r="U124" t="s">
        <v>4718</v>
      </c>
      <c r="V124" t="s">
        <v>1679</v>
      </c>
      <c r="W124" t="s">
        <v>113</v>
      </c>
      <c r="X124">
        <v>2910600044</v>
      </c>
    </row>
    <row r="125" spans="1:24" hidden="1">
      <c r="A125" t="str">
        <f t="shared" si="1"/>
        <v>2910600044重度訪問介護</v>
      </c>
      <c r="B125" t="s">
        <v>4713</v>
      </c>
      <c r="C125" t="s">
        <v>4714</v>
      </c>
      <c r="D125" t="s">
        <v>4715</v>
      </c>
      <c r="E125" t="s">
        <v>4716</v>
      </c>
      <c r="F125" t="s">
        <v>4717</v>
      </c>
      <c r="G125" t="s">
        <v>4718</v>
      </c>
      <c r="H125" t="s">
        <v>365</v>
      </c>
      <c r="J125" t="s">
        <v>4719</v>
      </c>
      <c r="K125" t="s">
        <v>4720</v>
      </c>
      <c r="L125" t="s">
        <v>548</v>
      </c>
      <c r="M125" t="s">
        <v>4715</v>
      </c>
      <c r="N125" t="s">
        <v>4716</v>
      </c>
      <c r="O125" t="s">
        <v>4721</v>
      </c>
      <c r="P125" t="s">
        <v>4722</v>
      </c>
      <c r="Q125" t="s">
        <v>4715</v>
      </c>
      <c r="R125" t="s">
        <v>4716</v>
      </c>
      <c r="S125" t="s">
        <v>342</v>
      </c>
      <c r="T125" t="s">
        <v>4717</v>
      </c>
      <c r="U125" t="s">
        <v>4718</v>
      </c>
      <c r="V125" t="s">
        <v>1679</v>
      </c>
      <c r="W125" t="s">
        <v>114</v>
      </c>
      <c r="X125">
        <v>2910600044</v>
      </c>
    </row>
    <row r="126" spans="1:24" hidden="1">
      <c r="A126" t="str">
        <f t="shared" si="1"/>
        <v>2930600024計画相談支援</v>
      </c>
      <c r="B126" t="s">
        <v>4699</v>
      </c>
      <c r="C126" t="s">
        <v>4700</v>
      </c>
      <c r="D126" t="s">
        <v>4701</v>
      </c>
      <c r="E126" t="s">
        <v>4702</v>
      </c>
      <c r="F126" t="s">
        <v>4703</v>
      </c>
      <c r="G126" t="s">
        <v>4704</v>
      </c>
      <c r="H126" t="s">
        <v>969</v>
      </c>
      <c r="J126" t="s">
        <v>4705</v>
      </c>
      <c r="K126" t="s">
        <v>10298</v>
      </c>
      <c r="L126" t="s">
        <v>485</v>
      </c>
      <c r="M126" t="s">
        <v>4707</v>
      </c>
      <c r="N126" t="s">
        <v>10299</v>
      </c>
      <c r="O126" t="s">
        <v>10300</v>
      </c>
      <c r="P126" t="s">
        <v>10301</v>
      </c>
      <c r="Q126" t="s">
        <v>4701</v>
      </c>
      <c r="R126" t="s">
        <v>4702</v>
      </c>
      <c r="S126" t="s">
        <v>341</v>
      </c>
      <c r="T126" t="s">
        <v>4703</v>
      </c>
      <c r="U126" t="s">
        <v>4704</v>
      </c>
      <c r="V126" t="s">
        <v>10302</v>
      </c>
      <c r="W126" t="s">
        <v>9858</v>
      </c>
      <c r="X126">
        <v>2930600024</v>
      </c>
    </row>
    <row r="127" spans="1:24" hidden="1">
      <c r="A127" t="str">
        <f t="shared" si="1"/>
        <v>2910600028生活介護</v>
      </c>
      <c r="B127" t="s">
        <v>4699</v>
      </c>
      <c r="C127" t="s">
        <v>4700</v>
      </c>
      <c r="D127" t="s">
        <v>4701</v>
      </c>
      <c r="E127" t="s">
        <v>4702</v>
      </c>
      <c r="F127" t="s">
        <v>4703</v>
      </c>
      <c r="G127" t="s">
        <v>4704</v>
      </c>
      <c r="H127" t="s">
        <v>969</v>
      </c>
      <c r="I127" t="s">
        <v>404</v>
      </c>
      <c r="J127" t="s">
        <v>4705</v>
      </c>
      <c r="K127" t="s">
        <v>4706</v>
      </c>
      <c r="L127" t="s">
        <v>485</v>
      </c>
      <c r="M127" t="s">
        <v>4707</v>
      </c>
      <c r="N127" t="s">
        <v>4708</v>
      </c>
      <c r="O127" t="s">
        <v>4709</v>
      </c>
      <c r="P127" t="s">
        <v>4710</v>
      </c>
      <c r="Q127" t="s">
        <v>4701</v>
      </c>
      <c r="R127" t="s">
        <v>4711</v>
      </c>
      <c r="S127" t="s">
        <v>341</v>
      </c>
      <c r="T127" t="s">
        <v>4712</v>
      </c>
      <c r="U127" t="s">
        <v>4704</v>
      </c>
      <c r="V127" t="s">
        <v>3198</v>
      </c>
      <c r="W127" t="s">
        <v>118</v>
      </c>
      <c r="X127">
        <v>2910600028</v>
      </c>
    </row>
    <row r="128" spans="1:24" hidden="1">
      <c r="A128" t="str">
        <f t="shared" si="1"/>
        <v>2910600077就労継続支援Ｂ型</v>
      </c>
      <c r="B128" t="s">
        <v>4751</v>
      </c>
      <c r="C128" t="s">
        <v>4752</v>
      </c>
      <c r="D128" t="s">
        <v>4753</v>
      </c>
      <c r="E128" t="s">
        <v>4754</v>
      </c>
      <c r="F128" t="s">
        <v>4755</v>
      </c>
      <c r="G128" t="s">
        <v>4756</v>
      </c>
      <c r="H128" t="s">
        <v>365</v>
      </c>
      <c r="J128" t="s">
        <v>4757</v>
      </c>
      <c r="K128" t="s">
        <v>4758</v>
      </c>
      <c r="L128" t="s">
        <v>368</v>
      </c>
      <c r="M128" t="s">
        <v>4753</v>
      </c>
      <c r="N128" t="s">
        <v>4759</v>
      </c>
      <c r="O128" t="s">
        <v>4760</v>
      </c>
      <c r="P128" t="s">
        <v>4761</v>
      </c>
      <c r="Q128" t="s">
        <v>4762</v>
      </c>
      <c r="R128" t="s">
        <v>4763</v>
      </c>
      <c r="S128" t="s">
        <v>341</v>
      </c>
      <c r="T128" t="s">
        <v>4764</v>
      </c>
      <c r="U128" t="s">
        <v>4756</v>
      </c>
      <c r="V128" t="s">
        <v>4765</v>
      </c>
      <c r="W128" t="s">
        <v>13673</v>
      </c>
      <c r="X128">
        <v>2910600077</v>
      </c>
    </row>
    <row r="129" spans="1:24" hidden="1">
      <c r="A129" t="str">
        <f t="shared" si="1"/>
        <v>2912000201生活介護</v>
      </c>
      <c r="B129" t="s">
        <v>9177</v>
      </c>
      <c r="C129" t="s">
        <v>9178</v>
      </c>
      <c r="D129" t="s">
        <v>5760</v>
      </c>
      <c r="E129" t="s">
        <v>9179</v>
      </c>
      <c r="F129" t="s">
        <v>9180</v>
      </c>
      <c r="G129" t="s">
        <v>9181</v>
      </c>
      <c r="H129" t="s">
        <v>764</v>
      </c>
      <c r="I129" t="s">
        <v>404</v>
      </c>
      <c r="J129" t="s">
        <v>9182</v>
      </c>
      <c r="K129" t="s">
        <v>9183</v>
      </c>
      <c r="L129" t="s">
        <v>407</v>
      </c>
      <c r="M129" t="s">
        <v>5760</v>
      </c>
      <c r="N129" t="s">
        <v>9184</v>
      </c>
      <c r="O129" t="s">
        <v>9185</v>
      </c>
      <c r="P129" t="s">
        <v>9186</v>
      </c>
      <c r="Q129" t="s">
        <v>9187</v>
      </c>
      <c r="R129" t="s">
        <v>9188</v>
      </c>
      <c r="S129" t="s">
        <v>332</v>
      </c>
      <c r="T129" t="s">
        <v>9180</v>
      </c>
      <c r="U129" t="s">
        <v>9181</v>
      </c>
      <c r="V129" t="s">
        <v>9189</v>
      </c>
      <c r="W129" t="s">
        <v>118</v>
      </c>
      <c r="X129">
        <v>2912000201</v>
      </c>
    </row>
    <row r="130" spans="1:24" hidden="1">
      <c r="A130" t="str">
        <f t="shared" si="1"/>
        <v>2912000201就労継続支援Ｂ型</v>
      </c>
      <c r="B130" t="s">
        <v>9177</v>
      </c>
      <c r="C130" t="s">
        <v>9178</v>
      </c>
      <c r="D130" t="s">
        <v>5760</v>
      </c>
      <c r="E130" t="s">
        <v>9179</v>
      </c>
      <c r="F130" t="s">
        <v>9180</v>
      </c>
      <c r="G130" t="s">
        <v>9181</v>
      </c>
      <c r="H130" t="s">
        <v>764</v>
      </c>
      <c r="I130" t="s">
        <v>404</v>
      </c>
      <c r="J130" t="s">
        <v>9182</v>
      </c>
      <c r="K130" t="s">
        <v>9183</v>
      </c>
      <c r="L130" t="s">
        <v>407</v>
      </c>
      <c r="M130" t="s">
        <v>5760</v>
      </c>
      <c r="N130" t="s">
        <v>9184</v>
      </c>
      <c r="O130" t="s">
        <v>9185</v>
      </c>
      <c r="P130" t="s">
        <v>9186</v>
      </c>
      <c r="Q130" t="s">
        <v>9187</v>
      </c>
      <c r="R130" t="s">
        <v>9188</v>
      </c>
      <c r="S130" t="s">
        <v>332</v>
      </c>
      <c r="T130" t="s">
        <v>9180</v>
      </c>
      <c r="U130" t="s">
        <v>9181</v>
      </c>
      <c r="V130" t="s">
        <v>9189</v>
      </c>
      <c r="W130" t="s">
        <v>13673</v>
      </c>
      <c r="X130">
        <v>2912000201</v>
      </c>
    </row>
    <row r="131" spans="1:24" hidden="1">
      <c r="A131" t="str">
        <f t="shared" ref="A131:A194" si="2">X131&amp;W131</f>
        <v>2922000043共同生活援助</v>
      </c>
      <c r="B131" t="s">
        <v>9216</v>
      </c>
      <c r="C131" t="s">
        <v>9217</v>
      </c>
      <c r="D131" t="s">
        <v>9218</v>
      </c>
      <c r="E131" t="s">
        <v>9227</v>
      </c>
      <c r="F131" t="s">
        <v>9220</v>
      </c>
      <c r="G131" t="s">
        <v>9221</v>
      </c>
      <c r="H131" t="s">
        <v>764</v>
      </c>
      <c r="I131" t="s">
        <v>3255</v>
      </c>
      <c r="J131" t="s">
        <v>9222</v>
      </c>
      <c r="K131" t="s">
        <v>9223</v>
      </c>
      <c r="L131" t="s">
        <v>2193</v>
      </c>
      <c r="M131" t="s">
        <v>4103</v>
      </c>
      <c r="N131" t="s">
        <v>9224</v>
      </c>
      <c r="O131" t="s">
        <v>9849</v>
      </c>
      <c r="P131" t="s">
        <v>9850</v>
      </c>
      <c r="Q131" t="s">
        <v>9218</v>
      </c>
      <c r="R131" t="s">
        <v>9851</v>
      </c>
      <c r="S131" t="s">
        <v>332</v>
      </c>
      <c r="T131" t="s">
        <v>9852</v>
      </c>
      <c r="U131" t="s">
        <v>9221</v>
      </c>
      <c r="V131" t="s">
        <v>692</v>
      </c>
      <c r="W131" t="s">
        <v>8120</v>
      </c>
      <c r="X131">
        <v>2922000043</v>
      </c>
    </row>
    <row r="132" spans="1:24" hidden="1">
      <c r="A132" t="str">
        <f t="shared" si="2"/>
        <v>2912000250短期入所</v>
      </c>
      <c r="B132" t="s">
        <v>9216</v>
      </c>
      <c r="C132" t="s">
        <v>9217</v>
      </c>
      <c r="D132" t="s">
        <v>9218</v>
      </c>
      <c r="E132" t="s">
        <v>9219</v>
      </c>
      <c r="F132" t="s">
        <v>9220</v>
      </c>
      <c r="G132" t="s">
        <v>9221</v>
      </c>
      <c r="H132" t="s">
        <v>764</v>
      </c>
      <c r="I132" t="s">
        <v>404</v>
      </c>
      <c r="J132" t="s">
        <v>9222</v>
      </c>
      <c r="K132" t="s">
        <v>9223</v>
      </c>
      <c r="L132" t="s">
        <v>2193</v>
      </c>
      <c r="M132" t="s">
        <v>4103</v>
      </c>
      <c r="N132" t="s">
        <v>9224</v>
      </c>
      <c r="O132" t="s">
        <v>9225</v>
      </c>
      <c r="P132" t="s">
        <v>9226</v>
      </c>
      <c r="Q132" t="s">
        <v>9218</v>
      </c>
      <c r="R132" t="s">
        <v>9228</v>
      </c>
      <c r="S132" t="s">
        <v>332</v>
      </c>
      <c r="T132" t="s">
        <v>9220</v>
      </c>
      <c r="U132" t="s">
        <v>9221</v>
      </c>
      <c r="V132" t="s">
        <v>692</v>
      </c>
      <c r="W132" t="s">
        <v>475</v>
      </c>
      <c r="X132">
        <v>2912000250</v>
      </c>
    </row>
    <row r="133" spans="1:24" hidden="1">
      <c r="A133" t="str">
        <f t="shared" si="2"/>
        <v>2912000250生活介護</v>
      </c>
      <c r="B133" t="s">
        <v>9216</v>
      </c>
      <c r="C133" t="s">
        <v>9217</v>
      </c>
      <c r="D133" t="s">
        <v>9218</v>
      </c>
      <c r="E133" t="s">
        <v>9219</v>
      </c>
      <c r="F133" t="s">
        <v>9220</v>
      </c>
      <c r="G133" t="s">
        <v>9221</v>
      </c>
      <c r="H133" t="s">
        <v>764</v>
      </c>
      <c r="I133" t="s">
        <v>404</v>
      </c>
      <c r="J133" t="s">
        <v>9222</v>
      </c>
      <c r="K133" t="s">
        <v>9223</v>
      </c>
      <c r="L133" t="s">
        <v>2193</v>
      </c>
      <c r="M133" t="s">
        <v>4103</v>
      </c>
      <c r="N133" t="s">
        <v>9224</v>
      </c>
      <c r="O133" t="s">
        <v>9225</v>
      </c>
      <c r="P133" t="s">
        <v>9226</v>
      </c>
      <c r="Q133" t="s">
        <v>9218</v>
      </c>
      <c r="R133" t="s">
        <v>9227</v>
      </c>
      <c r="S133" t="s">
        <v>332</v>
      </c>
      <c r="T133" t="s">
        <v>9220</v>
      </c>
      <c r="U133" t="s">
        <v>9221</v>
      </c>
      <c r="V133" t="s">
        <v>692</v>
      </c>
      <c r="W133" t="s">
        <v>118</v>
      </c>
      <c r="X133">
        <v>2912000250</v>
      </c>
    </row>
    <row r="134" spans="1:24" hidden="1">
      <c r="A134" t="str">
        <f t="shared" si="2"/>
        <v>2912000250就労継続支援Ｂ型</v>
      </c>
      <c r="B134" t="s">
        <v>9216</v>
      </c>
      <c r="C134" t="s">
        <v>9217</v>
      </c>
      <c r="D134" t="s">
        <v>9218</v>
      </c>
      <c r="E134" t="s">
        <v>9219</v>
      </c>
      <c r="F134" t="s">
        <v>9220</v>
      </c>
      <c r="G134" t="s">
        <v>9221</v>
      </c>
      <c r="H134" t="s">
        <v>764</v>
      </c>
      <c r="I134" t="s">
        <v>404</v>
      </c>
      <c r="J134" t="s">
        <v>9222</v>
      </c>
      <c r="K134" t="s">
        <v>9223</v>
      </c>
      <c r="L134" t="s">
        <v>2193</v>
      </c>
      <c r="M134" t="s">
        <v>4103</v>
      </c>
      <c r="N134" t="s">
        <v>9224</v>
      </c>
      <c r="O134" t="s">
        <v>9225</v>
      </c>
      <c r="P134" t="s">
        <v>9226</v>
      </c>
      <c r="Q134" t="s">
        <v>9218</v>
      </c>
      <c r="R134" t="s">
        <v>9227</v>
      </c>
      <c r="S134" t="s">
        <v>332</v>
      </c>
      <c r="T134" t="s">
        <v>9220</v>
      </c>
      <c r="U134" t="s">
        <v>9221</v>
      </c>
      <c r="V134" t="s">
        <v>692</v>
      </c>
      <c r="W134" t="s">
        <v>13673</v>
      </c>
      <c r="X134">
        <v>2912000250</v>
      </c>
    </row>
    <row r="135" spans="1:24" hidden="1">
      <c r="A135" t="str">
        <f t="shared" si="2"/>
        <v>2912000300短期入所</v>
      </c>
      <c r="B135" t="s">
        <v>9177</v>
      </c>
      <c r="C135" t="s">
        <v>9178</v>
      </c>
      <c r="D135" t="s">
        <v>5760</v>
      </c>
      <c r="E135" t="s">
        <v>9179</v>
      </c>
      <c r="F135" t="s">
        <v>9180</v>
      </c>
      <c r="G135" t="s">
        <v>9181</v>
      </c>
      <c r="H135" t="s">
        <v>764</v>
      </c>
      <c r="J135" t="s">
        <v>9182</v>
      </c>
      <c r="K135" t="s">
        <v>9183</v>
      </c>
      <c r="L135" t="s">
        <v>407</v>
      </c>
      <c r="M135" t="s">
        <v>5760</v>
      </c>
      <c r="N135" t="s">
        <v>9179</v>
      </c>
      <c r="O135" t="s">
        <v>9258</v>
      </c>
      <c r="P135" t="s">
        <v>9259</v>
      </c>
      <c r="Q135" t="s">
        <v>9260</v>
      </c>
      <c r="R135" t="s">
        <v>9261</v>
      </c>
      <c r="S135" t="s">
        <v>332</v>
      </c>
      <c r="T135" t="s">
        <v>9262</v>
      </c>
      <c r="U135" t="s">
        <v>9263</v>
      </c>
      <c r="V135" t="s">
        <v>692</v>
      </c>
      <c r="W135" t="s">
        <v>475</v>
      </c>
      <c r="X135">
        <v>2912000300</v>
      </c>
    </row>
    <row r="136" spans="1:24" hidden="1">
      <c r="A136" t="str">
        <f t="shared" si="2"/>
        <v>2922000050共同生活援助</v>
      </c>
      <c r="B136" t="s">
        <v>9177</v>
      </c>
      <c r="C136" t="s">
        <v>9178</v>
      </c>
      <c r="D136" t="s">
        <v>5760</v>
      </c>
      <c r="E136" t="s">
        <v>9179</v>
      </c>
      <c r="F136" t="s">
        <v>9180</v>
      </c>
      <c r="G136" t="s">
        <v>9181</v>
      </c>
      <c r="H136" t="s">
        <v>764</v>
      </c>
      <c r="J136" t="s">
        <v>9182</v>
      </c>
      <c r="K136" t="s">
        <v>9183</v>
      </c>
      <c r="L136" t="s">
        <v>407</v>
      </c>
      <c r="M136" t="s">
        <v>5760</v>
      </c>
      <c r="N136" t="s">
        <v>9179</v>
      </c>
      <c r="O136" t="s">
        <v>9853</v>
      </c>
      <c r="P136" t="s">
        <v>9259</v>
      </c>
      <c r="Q136" t="s">
        <v>9260</v>
      </c>
      <c r="R136" t="s">
        <v>9261</v>
      </c>
      <c r="S136" t="s">
        <v>332</v>
      </c>
      <c r="T136" t="s">
        <v>9262</v>
      </c>
      <c r="U136" t="s">
        <v>9263</v>
      </c>
      <c r="V136" t="s">
        <v>692</v>
      </c>
      <c r="W136" t="s">
        <v>8120</v>
      </c>
      <c r="X136">
        <v>2922000050</v>
      </c>
    </row>
    <row r="137" spans="1:24" hidden="1">
      <c r="A137" t="str">
        <f t="shared" si="2"/>
        <v>2922000019共同生活援助</v>
      </c>
      <c r="B137" t="s">
        <v>9077</v>
      </c>
      <c r="C137" t="s">
        <v>9078</v>
      </c>
      <c r="D137" t="s">
        <v>9079</v>
      </c>
      <c r="E137" t="s">
        <v>9080</v>
      </c>
      <c r="F137" t="s">
        <v>9081</v>
      </c>
      <c r="G137" t="s">
        <v>9082</v>
      </c>
      <c r="H137" t="s">
        <v>434</v>
      </c>
      <c r="I137" t="s">
        <v>404</v>
      </c>
      <c r="J137" t="s">
        <v>9083</v>
      </c>
      <c r="K137" t="s">
        <v>9084</v>
      </c>
      <c r="L137" t="s">
        <v>407</v>
      </c>
      <c r="M137" t="s">
        <v>4103</v>
      </c>
      <c r="N137" t="s">
        <v>9085</v>
      </c>
      <c r="O137" t="s">
        <v>9840</v>
      </c>
      <c r="P137" t="s">
        <v>9841</v>
      </c>
      <c r="Q137" t="s">
        <v>9079</v>
      </c>
      <c r="R137" t="s">
        <v>9842</v>
      </c>
      <c r="S137" t="s">
        <v>332</v>
      </c>
      <c r="T137" t="s">
        <v>9081</v>
      </c>
      <c r="U137" t="s">
        <v>9082</v>
      </c>
      <c r="V137" t="s">
        <v>4459</v>
      </c>
      <c r="W137" t="s">
        <v>8120</v>
      </c>
      <c r="X137">
        <v>2922000019</v>
      </c>
    </row>
    <row r="138" spans="1:24" hidden="1">
      <c r="A138" t="str">
        <f t="shared" si="2"/>
        <v>2912000136就労継続支援Ｂ型</v>
      </c>
      <c r="B138" t="s">
        <v>9077</v>
      </c>
      <c r="C138" t="s">
        <v>9078</v>
      </c>
      <c r="D138" t="s">
        <v>9079</v>
      </c>
      <c r="E138" t="s">
        <v>9080</v>
      </c>
      <c r="F138" t="s">
        <v>9081</v>
      </c>
      <c r="G138" t="s">
        <v>9082</v>
      </c>
      <c r="H138" t="s">
        <v>434</v>
      </c>
      <c r="I138" t="s">
        <v>404</v>
      </c>
      <c r="J138" t="s">
        <v>9083</v>
      </c>
      <c r="K138" t="s">
        <v>9084</v>
      </c>
      <c r="L138" t="s">
        <v>407</v>
      </c>
      <c r="M138" t="s">
        <v>4103</v>
      </c>
      <c r="N138" t="s">
        <v>9085</v>
      </c>
      <c r="O138" t="s">
        <v>9127</v>
      </c>
      <c r="P138" t="s">
        <v>9128</v>
      </c>
      <c r="Q138" t="s">
        <v>9079</v>
      </c>
      <c r="R138" t="s">
        <v>9129</v>
      </c>
      <c r="S138" t="s">
        <v>332</v>
      </c>
      <c r="T138" t="s">
        <v>9081</v>
      </c>
      <c r="U138" t="s">
        <v>9082</v>
      </c>
      <c r="V138" t="s">
        <v>4459</v>
      </c>
      <c r="W138" t="s">
        <v>13673</v>
      </c>
      <c r="X138">
        <v>2912000136</v>
      </c>
    </row>
    <row r="139" spans="1:24" hidden="1">
      <c r="A139" t="str">
        <f t="shared" si="2"/>
        <v>2912000060生活介護</v>
      </c>
      <c r="B139" t="s">
        <v>9077</v>
      </c>
      <c r="C139" t="s">
        <v>9078</v>
      </c>
      <c r="D139" t="s">
        <v>9079</v>
      </c>
      <c r="E139" t="s">
        <v>9080</v>
      </c>
      <c r="F139" t="s">
        <v>9081</v>
      </c>
      <c r="G139" t="s">
        <v>9082</v>
      </c>
      <c r="H139" t="s">
        <v>434</v>
      </c>
      <c r="J139" t="s">
        <v>9083</v>
      </c>
      <c r="K139" t="s">
        <v>9084</v>
      </c>
      <c r="L139" t="s">
        <v>407</v>
      </c>
      <c r="M139" t="s">
        <v>4103</v>
      </c>
      <c r="N139" t="s">
        <v>9085</v>
      </c>
      <c r="O139" t="s">
        <v>9086</v>
      </c>
      <c r="P139" t="s">
        <v>9087</v>
      </c>
      <c r="Q139" t="s">
        <v>9079</v>
      </c>
      <c r="R139" t="s">
        <v>9080</v>
      </c>
      <c r="S139" t="s">
        <v>332</v>
      </c>
      <c r="T139" t="s">
        <v>9081</v>
      </c>
      <c r="U139" t="s">
        <v>9082</v>
      </c>
      <c r="V139" t="s">
        <v>3404</v>
      </c>
      <c r="W139" t="s">
        <v>118</v>
      </c>
      <c r="X139">
        <v>2912000060</v>
      </c>
    </row>
    <row r="140" spans="1:24" hidden="1">
      <c r="A140" t="str">
        <f t="shared" si="2"/>
        <v>2912000060短期入所</v>
      </c>
      <c r="B140" t="s">
        <v>9077</v>
      </c>
      <c r="C140" t="s">
        <v>9078</v>
      </c>
      <c r="D140" t="s">
        <v>9079</v>
      </c>
      <c r="E140" t="s">
        <v>9080</v>
      </c>
      <c r="F140" t="s">
        <v>9081</v>
      </c>
      <c r="G140" t="s">
        <v>9082</v>
      </c>
      <c r="H140" t="s">
        <v>434</v>
      </c>
      <c r="J140" t="s">
        <v>9083</v>
      </c>
      <c r="K140" t="s">
        <v>9084</v>
      </c>
      <c r="L140" t="s">
        <v>407</v>
      </c>
      <c r="M140" t="s">
        <v>4103</v>
      </c>
      <c r="N140" t="s">
        <v>9085</v>
      </c>
      <c r="O140" t="s">
        <v>9086</v>
      </c>
      <c r="P140" t="s">
        <v>9087</v>
      </c>
      <c r="Q140" t="s">
        <v>9079</v>
      </c>
      <c r="R140" t="s">
        <v>9080</v>
      </c>
      <c r="S140" t="s">
        <v>332</v>
      </c>
      <c r="T140" t="s">
        <v>9081</v>
      </c>
      <c r="U140" t="s">
        <v>9082</v>
      </c>
      <c r="V140" t="s">
        <v>3844</v>
      </c>
      <c r="W140" t="s">
        <v>475</v>
      </c>
      <c r="X140">
        <v>2912000060</v>
      </c>
    </row>
    <row r="141" spans="1:24" hidden="1">
      <c r="A141" t="str">
        <f t="shared" si="2"/>
        <v>2912000060施設入所支援</v>
      </c>
      <c r="B141" t="s">
        <v>9077</v>
      </c>
      <c r="C141" t="s">
        <v>9078</v>
      </c>
      <c r="D141" t="s">
        <v>9079</v>
      </c>
      <c r="E141" t="s">
        <v>9080</v>
      </c>
      <c r="F141" t="s">
        <v>9081</v>
      </c>
      <c r="G141" t="s">
        <v>9082</v>
      </c>
      <c r="H141" t="s">
        <v>434</v>
      </c>
      <c r="J141" t="s">
        <v>9083</v>
      </c>
      <c r="K141" t="s">
        <v>9084</v>
      </c>
      <c r="L141" t="s">
        <v>407</v>
      </c>
      <c r="M141" t="s">
        <v>4103</v>
      </c>
      <c r="N141" t="s">
        <v>9085</v>
      </c>
      <c r="O141" t="s">
        <v>9086</v>
      </c>
      <c r="P141" t="s">
        <v>9087</v>
      </c>
      <c r="Q141" t="s">
        <v>9079</v>
      </c>
      <c r="R141" t="s">
        <v>9080</v>
      </c>
      <c r="S141" t="s">
        <v>332</v>
      </c>
      <c r="T141" t="s">
        <v>9081</v>
      </c>
      <c r="U141" t="s">
        <v>9082</v>
      </c>
      <c r="V141" t="s">
        <v>1320</v>
      </c>
      <c r="W141" t="s">
        <v>120</v>
      </c>
      <c r="X141">
        <v>2912000060</v>
      </c>
    </row>
    <row r="142" spans="1:24" hidden="1">
      <c r="A142" t="str">
        <f t="shared" si="2"/>
        <v>2932000017計画相談支援</v>
      </c>
      <c r="B142" t="s">
        <v>9077</v>
      </c>
      <c r="C142" t="s">
        <v>9078</v>
      </c>
      <c r="D142" t="s">
        <v>9079</v>
      </c>
      <c r="E142" t="s">
        <v>9080</v>
      </c>
      <c r="F142" t="s">
        <v>9081</v>
      </c>
      <c r="G142" t="s">
        <v>9082</v>
      </c>
      <c r="H142" t="s">
        <v>434</v>
      </c>
      <c r="I142" t="s">
        <v>404</v>
      </c>
      <c r="J142" t="s">
        <v>9083</v>
      </c>
      <c r="K142" t="s">
        <v>9084</v>
      </c>
      <c r="L142" t="s">
        <v>407</v>
      </c>
      <c r="M142" t="s">
        <v>4103</v>
      </c>
      <c r="N142" t="s">
        <v>9085</v>
      </c>
      <c r="O142" t="s">
        <v>10844</v>
      </c>
      <c r="P142" t="s">
        <v>10845</v>
      </c>
      <c r="Q142" t="s">
        <v>9079</v>
      </c>
      <c r="R142" t="s">
        <v>9080</v>
      </c>
      <c r="S142" t="s">
        <v>332</v>
      </c>
      <c r="T142" t="s">
        <v>10846</v>
      </c>
      <c r="U142" t="s">
        <v>9082</v>
      </c>
      <c r="V142" t="s">
        <v>10847</v>
      </c>
      <c r="W142" t="s">
        <v>9858</v>
      </c>
      <c r="X142">
        <v>2932000017</v>
      </c>
    </row>
    <row r="143" spans="1:24" hidden="1">
      <c r="A143" t="str">
        <f t="shared" si="2"/>
        <v>2932000017地域移行支援</v>
      </c>
      <c r="B143" t="s">
        <v>9077</v>
      </c>
      <c r="C143" t="s">
        <v>9078</v>
      </c>
      <c r="D143" t="s">
        <v>9079</v>
      </c>
      <c r="E143" t="s">
        <v>9080</v>
      </c>
      <c r="F143" t="s">
        <v>9081</v>
      </c>
      <c r="G143" t="s">
        <v>9082</v>
      </c>
      <c r="H143" t="s">
        <v>434</v>
      </c>
      <c r="I143" t="s">
        <v>404</v>
      </c>
      <c r="J143" t="s">
        <v>9083</v>
      </c>
      <c r="K143" t="s">
        <v>9084</v>
      </c>
      <c r="L143" t="s">
        <v>407</v>
      </c>
      <c r="M143" t="s">
        <v>4103</v>
      </c>
      <c r="N143" t="s">
        <v>9085</v>
      </c>
      <c r="O143" t="s">
        <v>10844</v>
      </c>
      <c r="P143" t="s">
        <v>10845</v>
      </c>
      <c r="Q143" t="s">
        <v>9079</v>
      </c>
      <c r="R143" t="s">
        <v>9080</v>
      </c>
      <c r="S143" t="s">
        <v>332</v>
      </c>
      <c r="T143" t="s">
        <v>10846</v>
      </c>
      <c r="U143" t="s">
        <v>9082</v>
      </c>
      <c r="V143" t="s">
        <v>921</v>
      </c>
      <c r="W143" t="s">
        <v>9888</v>
      </c>
      <c r="X143">
        <v>2932000017</v>
      </c>
    </row>
    <row r="144" spans="1:24" hidden="1">
      <c r="A144" t="str">
        <f t="shared" si="2"/>
        <v>2932000017地域定着支援</v>
      </c>
      <c r="B144" t="s">
        <v>9077</v>
      </c>
      <c r="C144" t="s">
        <v>9078</v>
      </c>
      <c r="D144" t="s">
        <v>9079</v>
      </c>
      <c r="E144" t="s">
        <v>9080</v>
      </c>
      <c r="F144" t="s">
        <v>9081</v>
      </c>
      <c r="G144" t="s">
        <v>9082</v>
      </c>
      <c r="H144" t="s">
        <v>434</v>
      </c>
      <c r="I144" t="s">
        <v>404</v>
      </c>
      <c r="J144" t="s">
        <v>9083</v>
      </c>
      <c r="K144" t="s">
        <v>9084</v>
      </c>
      <c r="L144" t="s">
        <v>407</v>
      </c>
      <c r="M144" t="s">
        <v>4103</v>
      </c>
      <c r="N144" t="s">
        <v>9085</v>
      </c>
      <c r="O144" t="s">
        <v>10844</v>
      </c>
      <c r="P144" t="s">
        <v>10845</v>
      </c>
      <c r="Q144" t="s">
        <v>9079</v>
      </c>
      <c r="R144" t="s">
        <v>9080</v>
      </c>
      <c r="S144" t="s">
        <v>332</v>
      </c>
      <c r="T144" t="s">
        <v>10846</v>
      </c>
      <c r="U144" t="s">
        <v>9082</v>
      </c>
      <c r="V144" t="s">
        <v>921</v>
      </c>
      <c r="W144" t="s">
        <v>9903</v>
      </c>
      <c r="X144">
        <v>2932000017</v>
      </c>
    </row>
    <row r="145" spans="1:24" hidden="1">
      <c r="A145" t="str">
        <f t="shared" si="2"/>
        <v>2912000227就労移行支援</v>
      </c>
      <c r="B145" t="s">
        <v>1199</v>
      </c>
      <c r="C145" t="s">
        <v>1200</v>
      </c>
      <c r="D145" t="s">
        <v>797</v>
      </c>
      <c r="E145" t="s">
        <v>3815</v>
      </c>
      <c r="F145" t="s">
        <v>1202</v>
      </c>
      <c r="G145" t="s">
        <v>1202</v>
      </c>
      <c r="H145" t="s">
        <v>434</v>
      </c>
      <c r="I145" t="s">
        <v>404</v>
      </c>
      <c r="J145" t="s">
        <v>1203</v>
      </c>
      <c r="K145" t="s">
        <v>1204</v>
      </c>
      <c r="L145" t="s">
        <v>407</v>
      </c>
      <c r="M145" t="s">
        <v>938</v>
      </c>
      <c r="N145" t="s">
        <v>1205</v>
      </c>
      <c r="O145" t="s">
        <v>9201</v>
      </c>
      <c r="P145" t="s">
        <v>9202</v>
      </c>
      <c r="Q145" t="s">
        <v>9116</v>
      </c>
      <c r="R145" t="s">
        <v>9203</v>
      </c>
      <c r="S145" t="s">
        <v>332</v>
      </c>
      <c r="T145" t="s">
        <v>9204</v>
      </c>
      <c r="U145" t="s">
        <v>9205</v>
      </c>
      <c r="V145" t="s">
        <v>1713</v>
      </c>
      <c r="W145" t="s">
        <v>123</v>
      </c>
      <c r="X145">
        <v>2912000227</v>
      </c>
    </row>
    <row r="146" spans="1:24" hidden="1">
      <c r="A146" t="str">
        <f t="shared" si="2"/>
        <v>2912000227就労定着支援</v>
      </c>
      <c r="B146" t="s">
        <v>1199</v>
      </c>
      <c r="C146" t="s">
        <v>1200</v>
      </c>
      <c r="D146" t="s">
        <v>797</v>
      </c>
      <c r="E146" t="s">
        <v>3815</v>
      </c>
      <c r="F146" t="s">
        <v>1202</v>
      </c>
      <c r="G146" t="s">
        <v>1202</v>
      </c>
      <c r="H146" t="s">
        <v>434</v>
      </c>
      <c r="I146" t="s">
        <v>404</v>
      </c>
      <c r="J146" t="s">
        <v>1203</v>
      </c>
      <c r="K146" t="s">
        <v>1204</v>
      </c>
      <c r="L146" t="s">
        <v>407</v>
      </c>
      <c r="M146" t="s">
        <v>938</v>
      </c>
      <c r="N146" t="s">
        <v>1205</v>
      </c>
      <c r="O146" t="s">
        <v>9201</v>
      </c>
      <c r="P146" t="s">
        <v>9202</v>
      </c>
      <c r="Q146" t="s">
        <v>9116</v>
      </c>
      <c r="R146" t="s">
        <v>9203</v>
      </c>
      <c r="S146" t="s">
        <v>332</v>
      </c>
      <c r="T146" t="s">
        <v>9204</v>
      </c>
      <c r="U146" t="s">
        <v>9206</v>
      </c>
      <c r="V146" t="s">
        <v>1713</v>
      </c>
      <c r="W146" t="s">
        <v>1198</v>
      </c>
      <c r="X146">
        <v>2912000227</v>
      </c>
    </row>
    <row r="147" spans="1:24" hidden="1">
      <c r="A147" t="str">
        <f t="shared" si="2"/>
        <v>2912000128居宅介護</v>
      </c>
      <c r="B147" t="s">
        <v>9114</v>
      </c>
      <c r="C147" t="s">
        <v>9115</v>
      </c>
      <c r="D147" t="s">
        <v>9116</v>
      </c>
      <c r="E147" t="s">
        <v>9117</v>
      </c>
      <c r="F147" t="s">
        <v>9118</v>
      </c>
      <c r="G147" t="s">
        <v>9119</v>
      </c>
      <c r="H147" t="s">
        <v>365</v>
      </c>
      <c r="J147" t="s">
        <v>9120</v>
      </c>
      <c r="K147" t="s">
        <v>9121</v>
      </c>
      <c r="L147" t="s">
        <v>368</v>
      </c>
      <c r="M147" t="s">
        <v>904</v>
      </c>
      <c r="N147" t="s">
        <v>9122</v>
      </c>
      <c r="O147" t="s">
        <v>9123</v>
      </c>
      <c r="P147" t="s">
        <v>9124</v>
      </c>
      <c r="Q147" t="s">
        <v>9116</v>
      </c>
      <c r="R147" t="s">
        <v>9117</v>
      </c>
      <c r="S147" t="s">
        <v>332</v>
      </c>
      <c r="T147" t="s">
        <v>9125</v>
      </c>
      <c r="U147" t="s">
        <v>9126</v>
      </c>
      <c r="V147" t="s">
        <v>566</v>
      </c>
      <c r="W147" t="s">
        <v>113</v>
      </c>
      <c r="X147">
        <v>2912000128</v>
      </c>
    </row>
    <row r="148" spans="1:24" hidden="1">
      <c r="A148" t="str">
        <f t="shared" si="2"/>
        <v>2912000128重度訪問介護</v>
      </c>
      <c r="B148" t="s">
        <v>9114</v>
      </c>
      <c r="C148" t="s">
        <v>9115</v>
      </c>
      <c r="D148" t="s">
        <v>9116</v>
      </c>
      <c r="E148" t="s">
        <v>9117</v>
      </c>
      <c r="F148" t="s">
        <v>9118</v>
      </c>
      <c r="G148" t="s">
        <v>9119</v>
      </c>
      <c r="H148" t="s">
        <v>365</v>
      </c>
      <c r="J148" t="s">
        <v>9120</v>
      </c>
      <c r="K148" t="s">
        <v>9121</v>
      </c>
      <c r="L148" t="s">
        <v>368</v>
      </c>
      <c r="M148" t="s">
        <v>904</v>
      </c>
      <c r="N148" t="s">
        <v>9122</v>
      </c>
      <c r="O148" t="s">
        <v>9123</v>
      </c>
      <c r="P148" t="s">
        <v>9124</v>
      </c>
      <c r="Q148" t="s">
        <v>9116</v>
      </c>
      <c r="R148" t="s">
        <v>9117</v>
      </c>
      <c r="S148" t="s">
        <v>332</v>
      </c>
      <c r="T148" t="s">
        <v>9125</v>
      </c>
      <c r="U148" t="s">
        <v>9126</v>
      </c>
      <c r="V148" t="s">
        <v>566</v>
      </c>
      <c r="W148" t="s">
        <v>114</v>
      </c>
      <c r="X148">
        <v>2912000128</v>
      </c>
    </row>
    <row r="149" spans="1:24" hidden="1">
      <c r="A149" t="str">
        <f t="shared" si="2"/>
        <v>2912000094短期入所</v>
      </c>
      <c r="B149" t="s">
        <v>9088</v>
      </c>
      <c r="C149" t="s">
        <v>9089</v>
      </c>
      <c r="D149" t="s">
        <v>9090</v>
      </c>
      <c r="E149" t="s">
        <v>9091</v>
      </c>
      <c r="F149" t="s">
        <v>9092</v>
      </c>
      <c r="G149" t="s">
        <v>9093</v>
      </c>
      <c r="H149" t="s">
        <v>764</v>
      </c>
      <c r="J149" t="s">
        <v>9094</v>
      </c>
      <c r="K149" t="s">
        <v>9095</v>
      </c>
      <c r="L149" t="s">
        <v>407</v>
      </c>
      <c r="M149" t="s">
        <v>2780</v>
      </c>
      <c r="N149" t="s">
        <v>9096</v>
      </c>
      <c r="O149" t="s">
        <v>9103</v>
      </c>
      <c r="P149" t="s">
        <v>9104</v>
      </c>
      <c r="Q149" t="s">
        <v>9105</v>
      </c>
      <c r="R149" t="s">
        <v>9106</v>
      </c>
      <c r="S149" t="s">
        <v>332</v>
      </c>
      <c r="T149" t="s">
        <v>9107</v>
      </c>
      <c r="U149" t="s">
        <v>9108</v>
      </c>
      <c r="V149" t="s">
        <v>692</v>
      </c>
      <c r="W149" t="s">
        <v>475</v>
      </c>
      <c r="X149">
        <v>2912000094</v>
      </c>
    </row>
    <row r="150" spans="1:24" hidden="1">
      <c r="A150" t="str">
        <f t="shared" si="2"/>
        <v>2912000094生活介護</v>
      </c>
      <c r="B150" t="s">
        <v>9088</v>
      </c>
      <c r="C150" t="s">
        <v>9089</v>
      </c>
      <c r="D150" t="s">
        <v>9090</v>
      </c>
      <c r="E150" t="s">
        <v>9091</v>
      </c>
      <c r="F150" t="s">
        <v>9092</v>
      </c>
      <c r="G150" t="s">
        <v>9093</v>
      </c>
      <c r="H150" t="s">
        <v>764</v>
      </c>
      <c r="J150" t="s">
        <v>9094</v>
      </c>
      <c r="K150" t="s">
        <v>9095</v>
      </c>
      <c r="L150" t="s">
        <v>407</v>
      </c>
      <c r="M150" t="s">
        <v>2780</v>
      </c>
      <c r="N150" t="s">
        <v>9096</v>
      </c>
      <c r="O150" t="s">
        <v>9101</v>
      </c>
      <c r="P150" t="s">
        <v>9102</v>
      </c>
      <c r="Q150" t="s">
        <v>9090</v>
      </c>
      <c r="R150" t="s">
        <v>9091</v>
      </c>
      <c r="S150" t="s">
        <v>332</v>
      </c>
      <c r="T150" t="s">
        <v>9092</v>
      </c>
      <c r="U150" t="s">
        <v>9093</v>
      </c>
      <c r="V150" t="s">
        <v>692</v>
      </c>
      <c r="W150" t="s">
        <v>118</v>
      </c>
      <c r="X150">
        <v>2912000094</v>
      </c>
    </row>
    <row r="151" spans="1:24" hidden="1">
      <c r="A151" t="str">
        <f t="shared" si="2"/>
        <v>2912000094居宅介護</v>
      </c>
      <c r="B151" t="s">
        <v>9088</v>
      </c>
      <c r="C151" t="s">
        <v>9089</v>
      </c>
      <c r="D151" t="s">
        <v>9090</v>
      </c>
      <c r="E151" t="s">
        <v>9091</v>
      </c>
      <c r="F151" t="s">
        <v>9092</v>
      </c>
      <c r="G151" t="s">
        <v>9093</v>
      </c>
      <c r="H151" t="s">
        <v>764</v>
      </c>
      <c r="J151" t="s">
        <v>9094</v>
      </c>
      <c r="K151" t="s">
        <v>9095</v>
      </c>
      <c r="L151" t="s">
        <v>407</v>
      </c>
      <c r="M151" t="s">
        <v>2780</v>
      </c>
      <c r="N151" t="s">
        <v>9096</v>
      </c>
      <c r="O151" t="s">
        <v>9097</v>
      </c>
      <c r="P151" t="s">
        <v>9098</v>
      </c>
      <c r="Q151" t="s">
        <v>9090</v>
      </c>
      <c r="R151" t="s">
        <v>9091</v>
      </c>
      <c r="S151" t="s">
        <v>332</v>
      </c>
      <c r="T151" t="s">
        <v>9099</v>
      </c>
      <c r="U151" t="s">
        <v>9093</v>
      </c>
      <c r="V151" t="s">
        <v>692</v>
      </c>
      <c r="W151" t="s">
        <v>113</v>
      </c>
      <c r="X151">
        <v>2912000094</v>
      </c>
    </row>
    <row r="152" spans="1:24" hidden="1">
      <c r="A152" t="str">
        <f t="shared" si="2"/>
        <v>2912000094重度訪問介護</v>
      </c>
      <c r="B152" t="s">
        <v>9088</v>
      </c>
      <c r="C152" t="s">
        <v>9089</v>
      </c>
      <c r="D152" t="s">
        <v>9090</v>
      </c>
      <c r="E152" t="s">
        <v>9091</v>
      </c>
      <c r="F152" t="s">
        <v>9092</v>
      </c>
      <c r="G152" t="s">
        <v>9093</v>
      </c>
      <c r="H152" t="s">
        <v>764</v>
      </c>
      <c r="J152" t="s">
        <v>9094</v>
      </c>
      <c r="K152" t="s">
        <v>9095</v>
      </c>
      <c r="L152" t="s">
        <v>407</v>
      </c>
      <c r="M152" t="s">
        <v>2780</v>
      </c>
      <c r="N152" t="s">
        <v>9096</v>
      </c>
      <c r="O152" t="s">
        <v>9097</v>
      </c>
      <c r="P152" t="s">
        <v>9098</v>
      </c>
      <c r="Q152" t="s">
        <v>9090</v>
      </c>
      <c r="R152" t="s">
        <v>9091</v>
      </c>
      <c r="S152" t="s">
        <v>332</v>
      </c>
      <c r="T152" t="s">
        <v>9099</v>
      </c>
      <c r="U152" t="s">
        <v>9093</v>
      </c>
      <c r="V152" t="s">
        <v>692</v>
      </c>
      <c r="W152" t="s">
        <v>114</v>
      </c>
      <c r="X152">
        <v>2912000094</v>
      </c>
    </row>
    <row r="153" spans="1:24" hidden="1">
      <c r="A153" t="str">
        <f t="shared" si="2"/>
        <v>2912000094行動援護</v>
      </c>
      <c r="B153" t="s">
        <v>9088</v>
      </c>
      <c r="C153" t="s">
        <v>9089</v>
      </c>
      <c r="D153" t="s">
        <v>9090</v>
      </c>
      <c r="E153" t="s">
        <v>9091</v>
      </c>
      <c r="F153" t="s">
        <v>9092</v>
      </c>
      <c r="G153" t="s">
        <v>9093</v>
      </c>
      <c r="H153" t="s">
        <v>764</v>
      </c>
      <c r="J153" t="s">
        <v>9094</v>
      </c>
      <c r="K153" t="s">
        <v>9095</v>
      </c>
      <c r="L153" t="s">
        <v>407</v>
      </c>
      <c r="M153" t="s">
        <v>2780</v>
      </c>
      <c r="N153" t="s">
        <v>9096</v>
      </c>
      <c r="O153" t="s">
        <v>9097</v>
      </c>
      <c r="P153" t="s">
        <v>9098</v>
      </c>
      <c r="Q153" t="s">
        <v>9090</v>
      </c>
      <c r="R153" t="s">
        <v>9091</v>
      </c>
      <c r="S153" t="s">
        <v>332</v>
      </c>
      <c r="T153" t="s">
        <v>9099</v>
      </c>
      <c r="U153" t="s">
        <v>9093</v>
      </c>
      <c r="V153" t="s">
        <v>692</v>
      </c>
      <c r="W153" t="s">
        <v>116</v>
      </c>
      <c r="X153">
        <v>2912000094</v>
      </c>
    </row>
    <row r="154" spans="1:24" hidden="1">
      <c r="A154" t="str">
        <f t="shared" si="2"/>
        <v>2932000058計画相談支援</v>
      </c>
      <c r="B154" t="s">
        <v>9088</v>
      </c>
      <c r="C154" t="s">
        <v>9089</v>
      </c>
      <c r="D154" t="s">
        <v>9090</v>
      </c>
      <c r="E154" t="s">
        <v>9091</v>
      </c>
      <c r="F154" t="s">
        <v>9092</v>
      </c>
      <c r="G154" t="s">
        <v>9093</v>
      </c>
      <c r="H154" t="s">
        <v>764</v>
      </c>
      <c r="I154" t="s">
        <v>404</v>
      </c>
      <c r="J154" t="s">
        <v>10852</v>
      </c>
      <c r="K154" t="s">
        <v>9100</v>
      </c>
      <c r="L154" t="s">
        <v>407</v>
      </c>
      <c r="M154" t="s">
        <v>2780</v>
      </c>
      <c r="N154" t="s">
        <v>9096</v>
      </c>
      <c r="O154" t="s">
        <v>10853</v>
      </c>
      <c r="P154" t="s">
        <v>10854</v>
      </c>
      <c r="Q154" t="s">
        <v>9090</v>
      </c>
      <c r="R154" t="s">
        <v>9091</v>
      </c>
      <c r="S154" t="s">
        <v>332</v>
      </c>
      <c r="T154" t="s">
        <v>9092</v>
      </c>
      <c r="U154" t="s">
        <v>9093</v>
      </c>
      <c r="V154" t="s">
        <v>692</v>
      </c>
      <c r="W154" t="s">
        <v>9858</v>
      </c>
      <c r="X154">
        <v>2932000058</v>
      </c>
    </row>
    <row r="155" spans="1:24" hidden="1">
      <c r="A155" t="str">
        <f t="shared" si="2"/>
        <v>2922000027共同生活援助</v>
      </c>
      <c r="B155" t="s">
        <v>9156</v>
      </c>
      <c r="C155" t="s">
        <v>9157</v>
      </c>
      <c r="D155" t="s">
        <v>9158</v>
      </c>
      <c r="E155" t="s">
        <v>9159</v>
      </c>
      <c r="F155" t="s">
        <v>9160</v>
      </c>
      <c r="G155" t="s">
        <v>9160</v>
      </c>
      <c r="H155" t="s">
        <v>764</v>
      </c>
      <c r="J155" t="s">
        <v>9161</v>
      </c>
      <c r="K155" t="s">
        <v>9162</v>
      </c>
      <c r="L155" t="s">
        <v>407</v>
      </c>
      <c r="M155" t="s">
        <v>6307</v>
      </c>
      <c r="N155" t="s">
        <v>9210</v>
      </c>
      <c r="O155" t="s">
        <v>9843</v>
      </c>
      <c r="P155" t="s">
        <v>9844</v>
      </c>
      <c r="Q155" t="s">
        <v>904</v>
      </c>
      <c r="R155" t="s">
        <v>9845</v>
      </c>
      <c r="S155" t="s">
        <v>332</v>
      </c>
      <c r="T155" t="s">
        <v>9214</v>
      </c>
      <c r="U155" t="s">
        <v>9215</v>
      </c>
      <c r="V155" t="s">
        <v>692</v>
      </c>
      <c r="W155" t="s">
        <v>8120</v>
      </c>
      <c r="X155">
        <v>2922000027</v>
      </c>
    </row>
    <row r="156" spans="1:24" hidden="1">
      <c r="A156" t="str">
        <f t="shared" si="2"/>
        <v>2912000243短期入所</v>
      </c>
      <c r="B156" t="s">
        <v>9156</v>
      </c>
      <c r="C156" t="s">
        <v>9157</v>
      </c>
      <c r="D156" t="s">
        <v>9158</v>
      </c>
      <c r="E156" t="s">
        <v>9159</v>
      </c>
      <c r="F156" t="s">
        <v>9160</v>
      </c>
      <c r="G156" t="s">
        <v>9160</v>
      </c>
      <c r="H156" t="s">
        <v>764</v>
      </c>
      <c r="J156" t="s">
        <v>9161</v>
      </c>
      <c r="K156" t="s">
        <v>9162</v>
      </c>
      <c r="L156" t="s">
        <v>407</v>
      </c>
      <c r="M156" t="s">
        <v>6307</v>
      </c>
      <c r="N156" t="s">
        <v>9210</v>
      </c>
      <c r="O156" t="s">
        <v>9211</v>
      </c>
      <c r="P156" t="s">
        <v>9212</v>
      </c>
      <c r="Q156" t="s">
        <v>904</v>
      </c>
      <c r="R156" t="s">
        <v>9213</v>
      </c>
      <c r="S156" t="s">
        <v>332</v>
      </c>
      <c r="T156" t="s">
        <v>9214</v>
      </c>
      <c r="U156" t="s">
        <v>9215</v>
      </c>
      <c r="V156" t="s">
        <v>692</v>
      </c>
      <c r="W156" t="s">
        <v>475</v>
      </c>
      <c r="X156">
        <v>2912000243</v>
      </c>
    </row>
    <row r="157" spans="1:24" hidden="1">
      <c r="A157" t="str">
        <f t="shared" si="2"/>
        <v>2912000292短期入所</v>
      </c>
      <c r="B157" t="s">
        <v>6880</v>
      </c>
      <c r="C157" t="s">
        <v>9229</v>
      </c>
      <c r="D157" t="s">
        <v>904</v>
      </c>
      <c r="E157" t="s">
        <v>6882</v>
      </c>
      <c r="F157" t="s">
        <v>6883</v>
      </c>
      <c r="G157" t="s">
        <v>6884</v>
      </c>
      <c r="H157" t="s">
        <v>365</v>
      </c>
      <c r="J157" t="s">
        <v>6885</v>
      </c>
      <c r="K157" t="s">
        <v>6886</v>
      </c>
      <c r="L157" t="s">
        <v>368</v>
      </c>
      <c r="M157" t="s">
        <v>6887</v>
      </c>
      <c r="N157" t="s">
        <v>6888</v>
      </c>
      <c r="O157" t="s">
        <v>6889</v>
      </c>
      <c r="P157" t="s">
        <v>6890</v>
      </c>
      <c r="Q157" t="s">
        <v>904</v>
      </c>
      <c r="R157" t="s">
        <v>9257</v>
      </c>
      <c r="S157" t="s">
        <v>332</v>
      </c>
      <c r="T157" t="s">
        <v>6883</v>
      </c>
      <c r="U157" t="s">
        <v>6884</v>
      </c>
      <c r="V157" t="s">
        <v>1339</v>
      </c>
      <c r="W157" t="s">
        <v>475</v>
      </c>
      <c r="X157">
        <v>2912000292</v>
      </c>
    </row>
    <row r="158" spans="1:24" hidden="1">
      <c r="A158" t="str">
        <f t="shared" si="2"/>
        <v>2912000110居宅介護</v>
      </c>
      <c r="B158" t="s">
        <v>1075</v>
      </c>
      <c r="C158" t="s">
        <v>1076</v>
      </c>
      <c r="D158" t="s">
        <v>1077</v>
      </c>
      <c r="E158" t="s">
        <v>17518</v>
      </c>
      <c r="F158" t="s">
        <v>1079</v>
      </c>
      <c r="G158" t="s">
        <v>2325</v>
      </c>
      <c r="H158" t="s">
        <v>365</v>
      </c>
      <c r="J158" t="s">
        <v>1081</v>
      </c>
      <c r="K158" t="s">
        <v>1082</v>
      </c>
      <c r="L158" t="s">
        <v>368</v>
      </c>
      <c r="M158" t="s">
        <v>17728</v>
      </c>
      <c r="N158" t="s">
        <v>17729</v>
      </c>
      <c r="O158" t="s">
        <v>9109</v>
      </c>
      <c r="P158" t="s">
        <v>9110</v>
      </c>
      <c r="Q158" t="s">
        <v>904</v>
      </c>
      <c r="R158" t="s">
        <v>9111</v>
      </c>
      <c r="S158" t="s">
        <v>332</v>
      </c>
      <c r="T158" t="s">
        <v>9112</v>
      </c>
      <c r="U158" t="s">
        <v>9113</v>
      </c>
      <c r="V158" t="s">
        <v>1088</v>
      </c>
      <c r="W158" t="s">
        <v>113</v>
      </c>
      <c r="X158">
        <v>2912000110</v>
      </c>
    </row>
    <row r="159" spans="1:24" hidden="1">
      <c r="A159" t="str">
        <f t="shared" si="2"/>
        <v>2912000110重度訪問介護</v>
      </c>
      <c r="B159" t="s">
        <v>1075</v>
      </c>
      <c r="C159" t="s">
        <v>1076</v>
      </c>
      <c r="D159" t="s">
        <v>1077</v>
      </c>
      <c r="E159" t="s">
        <v>17518</v>
      </c>
      <c r="F159" t="s">
        <v>1079</v>
      </c>
      <c r="G159" t="s">
        <v>2325</v>
      </c>
      <c r="H159" t="s">
        <v>365</v>
      </c>
      <c r="J159" t="s">
        <v>1081</v>
      </c>
      <c r="K159" t="s">
        <v>1082</v>
      </c>
      <c r="L159" t="s">
        <v>368</v>
      </c>
      <c r="M159" t="s">
        <v>17728</v>
      </c>
      <c r="N159" t="s">
        <v>17729</v>
      </c>
      <c r="O159" t="s">
        <v>9109</v>
      </c>
      <c r="P159" t="s">
        <v>9110</v>
      </c>
      <c r="Q159" t="s">
        <v>904</v>
      </c>
      <c r="R159" t="s">
        <v>9111</v>
      </c>
      <c r="S159" t="s">
        <v>332</v>
      </c>
      <c r="T159" t="s">
        <v>9112</v>
      </c>
      <c r="U159" t="s">
        <v>9113</v>
      </c>
      <c r="V159" t="s">
        <v>1088</v>
      </c>
      <c r="W159" t="s">
        <v>114</v>
      </c>
      <c r="X159">
        <v>2912000110</v>
      </c>
    </row>
    <row r="160" spans="1:24" hidden="1">
      <c r="A160" t="str">
        <f t="shared" si="2"/>
        <v>2912000268居宅介護</v>
      </c>
      <c r="B160" t="s">
        <v>6880</v>
      </c>
      <c r="C160" t="s">
        <v>9229</v>
      </c>
      <c r="D160" t="s">
        <v>904</v>
      </c>
      <c r="E160" t="s">
        <v>9230</v>
      </c>
      <c r="F160" t="s">
        <v>6883</v>
      </c>
      <c r="G160" t="s">
        <v>6884</v>
      </c>
      <c r="H160" t="s">
        <v>365</v>
      </c>
      <c r="J160" t="s">
        <v>9231</v>
      </c>
      <c r="K160" t="s">
        <v>9232</v>
      </c>
      <c r="L160" t="s">
        <v>368</v>
      </c>
      <c r="M160" t="s">
        <v>6887</v>
      </c>
      <c r="N160" t="s">
        <v>9233</v>
      </c>
      <c r="O160" t="s">
        <v>9234</v>
      </c>
      <c r="P160" t="s">
        <v>9235</v>
      </c>
      <c r="Q160" t="s">
        <v>904</v>
      </c>
      <c r="R160" t="s">
        <v>9230</v>
      </c>
      <c r="S160" t="s">
        <v>332</v>
      </c>
      <c r="T160" t="s">
        <v>6883</v>
      </c>
      <c r="U160" t="s">
        <v>6884</v>
      </c>
      <c r="V160" t="s">
        <v>3380</v>
      </c>
      <c r="W160" t="s">
        <v>113</v>
      </c>
      <c r="X160">
        <v>2912000268</v>
      </c>
    </row>
    <row r="161" spans="1:24" hidden="1">
      <c r="A161" t="str">
        <f t="shared" si="2"/>
        <v>2912000268重度訪問介護</v>
      </c>
      <c r="B161" t="s">
        <v>6880</v>
      </c>
      <c r="C161" t="s">
        <v>9229</v>
      </c>
      <c r="D161" t="s">
        <v>904</v>
      </c>
      <c r="E161" t="s">
        <v>9230</v>
      </c>
      <c r="F161" t="s">
        <v>6883</v>
      </c>
      <c r="G161" t="s">
        <v>6884</v>
      </c>
      <c r="H161" t="s">
        <v>365</v>
      </c>
      <c r="J161" t="s">
        <v>9231</v>
      </c>
      <c r="K161" t="s">
        <v>9232</v>
      </c>
      <c r="L161" t="s">
        <v>368</v>
      </c>
      <c r="M161" t="s">
        <v>6887</v>
      </c>
      <c r="N161" t="s">
        <v>9233</v>
      </c>
      <c r="O161" t="s">
        <v>9234</v>
      </c>
      <c r="P161" t="s">
        <v>9235</v>
      </c>
      <c r="Q161" t="s">
        <v>904</v>
      </c>
      <c r="R161" t="s">
        <v>9230</v>
      </c>
      <c r="S161" t="s">
        <v>332</v>
      </c>
      <c r="T161" t="s">
        <v>6883</v>
      </c>
      <c r="U161" t="s">
        <v>6884</v>
      </c>
      <c r="V161" t="s">
        <v>3380</v>
      </c>
      <c r="W161" t="s">
        <v>114</v>
      </c>
      <c r="X161">
        <v>2912000268</v>
      </c>
    </row>
    <row r="162" spans="1:24" hidden="1">
      <c r="A162" t="str">
        <f t="shared" si="2"/>
        <v>2912000268行動援護</v>
      </c>
      <c r="B162" t="s">
        <v>6880</v>
      </c>
      <c r="C162" t="s">
        <v>9229</v>
      </c>
      <c r="D162" t="s">
        <v>904</v>
      </c>
      <c r="E162" t="s">
        <v>9230</v>
      </c>
      <c r="F162" t="s">
        <v>6883</v>
      </c>
      <c r="G162" t="s">
        <v>6884</v>
      </c>
      <c r="H162" t="s">
        <v>365</v>
      </c>
      <c r="J162" t="s">
        <v>9231</v>
      </c>
      <c r="K162" t="s">
        <v>9232</v>
      </c>
      <c r="L162" t="s">
        <v>368</v>
      </c>
      <c r="M162" t="s">
        <v>6887</v>
      </c>
      <c r="N162" t="s">
        <v>9233</v>
      </c>
      <c r="O162" t="s">
        <v>9234</v>
      </c>
      <c r="P162" t="s">
        <v>9235</v>
      </c>
      <c r="Q162" t="s">
        <v>904</v>
      </c>
      <c r="R162" t="s">
        <v>9230</v>
      </c>
      <c r="S162" t="s">
        <v>332</v>
      </c>
      <c r="T162" t="s">
        <v>6883</v>
      </c>
      <c r="U162" t="s">
        <v>6884</v>
      </c>
      <c r="V162" t="s">
        <v>9236</v>
      </c>
      <c r="W162" t="s">
        <v>116</v>
      </c>
      <c r="X162">
        <v>2912000268</v>
      </c>
    </row>
    <row r="163" spans="1:24" hidden="1">
      <c r="A163" t="str">
        <f t="shared" si="2"/>
        <v>2912000144居宅介護</v>
      </c>
      <c r="B163" t="s">
        <v>9130</v>
      </c>
      <c r="C163" t="s">
        <v>9131</v>
      </c>
      <c r="D163" t="s">
        <v>9132</v>
      </c>
      <c r="E163" t="s">
        <v>9133</v>
      </c>
      <c r="F163" t="s">
        <v>9134</v>
      </c>
      <c r="G163" t="s">
        <v>9134</v>
      </c>
      <c r="H163" t="s">
        <v>365</v>
      </c>
      <c r="J163" t="s">
        <v>9135</v>
      </c>
      <c r="K163" t="s">
        <v>9136</v>
      </c>
      <c r="L163" t="s">
        <v>1153</v>
      </c>
      <c r="M163" t="s">
        <v>9132</v>
      </c>
      <c r="N163" t="s">
        <v>9133</v>
      </c>
      <c r="O163" t="s">
        <v>9137</v>
      </c>
      <c r="P163" t="s">
        <v>9138</v>
      </c>
      <c r="Q163" t="s">
        <v>904</v>
      </c>
      <c r="R163" t="s">
        <v>9139</v>
      </c>
      <c r="S163" t="s">
        <v>332</v>
      </c>
      <c r="T163" t="s">
        <v>9140</v>
      </c>
      <c r="U163" t="s">
        <v>9140</v>
      </c>
      <c r="V163" t="s">
        <v>679</v>
      </c>
      <c r="W163" t="s">
        <v>113</v>
      </c>
      <c r="X163">
        <v>2912000144</v>
      </c>
    </row>
    <row r="164" spans="1:24" hidden="1">
      <c r="A164" t="str">
        <f t="shared" si="2"/>
        <v>2912000144重度訪問介護</v>
      </c>
      <c r="B164" t="s">
        <v>9130</v>
      </c>
      <c r="C164" t="s">
        <v>9131</v>
      </c>
      <c r="D164" t="s">
        <v>9132</v>
      </c>
      <c r="E164" t="s">
        <v>9133</v>
      </c>
      <c r="F164" t="s">
        <v>9134</v>
      </c>
      <c r="G164" t="s">
        <v>9134</v>
      </c>
      <c r="H164" t="s">
        <v>365</v>
      </c>
      <c r="J164" t="s">
        <v>9135</v>
      </c>
      <c r="K164" t="s">
        <v>9136</v>
      </c>
      <c r="L164" t="s">
        <v>1153</v>
      </c>
      <c r="M164" t="s">
        <v>9132</v>
      </c>
      <c r="N164" t="s">
        <v>9133</v>
      </c>
      <c r="O164" t="s">
        <v>9137</v>
      </c>
      <c r="P164" t="s">
        <v>9138</v>
      </c>
      <c r="Q164" t="s">
        <v>904</v>
      </c>
      <c r="R164" t="s">
        <v>9139</v>
      </c>
      <c r="S164" t="s">
        <v>332</v>
      </c>
      <c r="T164" t="s">
        <v>9140</v>
      </c>
      <c r="U164" t="s">
        <v>9140</v>
      </c>
      <c r="V164" t="s">
        <v>679</v>
      </c>
      <c r="W164" t="s">
        <v>114</v>
      </c>
      <c r="X164">
        <v>2912000144</v>
      </c>
    </row>
    <row r="165" spans="1:24" hidden="1">
      <c r="A165" t="str">
        <f t="shared" si="2"/>
        <v>2912000144行動援護</v>
      </c>
      <c r="B165" t="s">
        <v>9130</v>
      </c>
      <c r="C165" t="s">
        <v>9131</v>
      </c>
      <c r="D165" t="s">
        <v>9132</v>
      </c>
      <c r="E165" t="s">
        <v>9133</v>
      </c>
      <c r="F165" t="s">
        <v>9134</v>
      </c>
      <c r="G165" t="s">
        <v>9134</v>
      </c>
      <c r="H165" t="s">
        <v>365</v>
      </c>
      <c r="J165" t="s">
        <v>9135</v>
      </c>
      <c r="K165" t="s">
        <v>9136</v>
      </c>
      <c r="L165" t="s">
        <v>1153</v>
      </c>
      <c r="M165" t="s">
        <v>9132</v>
      </c>
      <c r="N165" t="s">
        <v>9133</v>
      </c>
      <c r="O165" t="s">
        <v>9137</v>
      </c>
      <c r="P165" t="s">
        <v>9138</v>
      </c>
      <c r="Q165" t="s">
        <v>904</v>
      </c>
      <c r="R165" t="s">
        <v>9139</v>
      </c>
      <c r="S165" t="s">
        <v>332</v>
      </c>
      <c r="T165" t="s">
        <v>9140</v>
      </c>
      <c r="U165" t="s">
        <v>9140</v>
      </c>
      <c r="V165" t="s">
        <v>679</v>
      </c>
      <c r="W165" t="s">
        <v>116</v>
      </c>
      <c r="X165">
        <v>2912000144</v>
      </c>
    </row>
    <row r="166" spans="1:24" hidden="1">
      <c r="A166" t="str">
        <f t="shared" si="2"/>
        <v>2912000144同行援護</v>
      </c>
      <c r="B166" t="s">
        <v>9130</v>
      </c>
      <c r="C166" t="s">
        <v>9131</v>
      </c>
      <c r="D166" t="s">
        <v>9132</v>
      </c>
      <c r="E166" t="s">
        <v>9133</v>
      </c>
      <c r="F166" t="s">
        <v>9134</v>
      </c>
      <c r="G166" t="s">
        <v>9134</v>
      </c>
      <c r="H166" t="s">
        <v>365</v>
      </c>
      <c r="J166" t="s">
        <v>9135</v>
      </c>
      <c r="K166" t="s">
        <v>9136</v>
      </c>
      <c r="L166" t="s">
        <v>1153</v>
      </c>
      <c r="M166" t="s">
        <v>9132</v>
      </c>
      <c r="N166" t="s">
        <v>9133</v>
      </c>
      <c r="O166" t="s">
        <v>9137</v>
      </c>
      <c r="P166" t="s">
        <v>9138</v>
      </c>
      <c r="Q166" t="s">
        <v>904</v>
      </c>
      <c r="R166" t="s">
        <v>9139</v>
      </c>
      <c r="S166" t="s">
        <v>332</v>
      </c>
      <c r="T166" t="s">
        <v>9140</v>
      </c>
      <c r="U166" t="s">
        <v>9140</v>
      </c>
      <c r="V166" t="s">
        <v>679</v>
      </c>
      <c r="W166" t="s">
        <v>115</v>
      </c>
      <c r="X166">
        <v>2912000144</v>
      </c>
    </row>
    <row r="167" spans="1:24" hidden="1">
      <c r="A167" t="str">
        <f t="shared" si="2"/>
        <v>2912000144生活介護</v>
      </c>
      <c r="B167" t="s">
        <v>9130</v>
      </c>
      <c r="C167" t="s">
        <v>9131</v>
      </c>
      <c r="D167" t="s">
        <v>9132</v>
      </c>
      <c r="E167" t="s">
        <v>9133</v>
      </c>
      <c r="F167" t="s">
        <v>9134</v>
      </c>
      <c r="G167" t="s">
        <v>9134</v>
      </c>
      <c r="H167" t="s">
        <v>365</v>
      </c>
      <c r="J167" t="s">
        <v>9135</v>
      </c>
      <c r="K167" t="s">
        <v>9136</v>
      </c>
      <c r="L167" t="s">
        <v>1153</v>
      </c>
      <c r="M167" t="s">
        <v>9132</v>
      </c>
      <c r="N167" t="s">
        <v>9133</v>
      </c>
      <c r="O167" t="s">
        <v>9137</v>
      </c>
      <c r="P167" t="s">
        <v>9138</v>
      </c>
      <c r="Q167" t="s">
        <v>904</v>
      </c>
      <c r="R167" t="s">
        <v>9139</v>
      </c>
      <c r="S167" t="s">
        <v>332</v>
      </c>
      <c r="T167" t="s">
        <v>9140</v>
      </c>
      <c r="U167" t="s">
        <v>9140</v>
      </c>
      <c r="V167" t="s">
        <v>679</v>
      </c>
      <c r="W167" t="s">
        <v>118</v>
      </c>
      <c r="X167">
        <v>2912000144</v>
      </c>
    </row>
    <row r="168" spans="1:24" hidden="1">
      <c r="A168" t="str">
        <f t="shared" si="2"/>
        <v>2912000144短期入所</v>
      </c>
      <c r="B168" t="s">
        <v>9130</v>
      </c>
      <c r="C168" t="s">
        <v>9131</v>
      </c>
      <c r="D168" t="s">
        <v>9132</v>
      </c>
      <c r="E168" t="s">
        <v>9133</v>
      </c>
      <c r="F168" t="s">
        <v>9134</v>
      </c>
      <c r="G168" t="s">
        <v>9134</v>
      </c>
      <c r="H168" t="s">
        <v>365</v>
      </c>
      <c r="J168" t="s">
        <v>9135</v>
      </c>
      <c r="K168" t="s">
        <v>9136</v>
      </c>
      <c r="L168" t="s">
        <v>1153</v>
      </c>
      <c r="M168" t="s">
        <v>9132</v>
      </c>
      <c r="N168" t="s">
        <v>9133</v>
      </c>
      <c r="O168" t="s">
        <v>9137</v>
      </c>
      <c r="P168" t="s">
        <v>9138</v>
      </c>
      <c r="Q168" t="s">
        <v>904</v>
      </c>
      <c r="R168" t="s">
        <v>9139</v>
      </c>
      <c r="S168" t="s">
        <v>332</v>
      </c>
      <c r="T168" t="s">
        <v>9140</v>
      </c>
      <c r="U168" t="s">
        <v>9140</v>
      </c>
      <c r="V168" t="s">
        <v>9141</v>
      </c>
      <c r="W168" t="s">
        <v>475</v>
      </c>
      <c r="X168">
        <v>2912000144</v>
      </c>
    </row>
    <row r="169" spans="1:24" hidden="1">
      <c r="A169" t="str">
        <f t="shared" si="2"/>
        <v>2932000066計画相談支援</v>
      </c>
      <c r="B169" t="s">
        <v>10855</v>
      </c>
      <c r="C169" t="s">
        <v>9131</v>
      </c>
      <c r="D169" t="s">
        <v>9132</v>
      </c>
      <c r="E169" t="s">
        <v>10856</v>
      </c>
      <c r="F169" t="s">
        <v>9134</v>
      </c>
      <c r="G169" t="s">
        <v>9134</v>
      </c>
      <c r="H169" t="s">
        <v>365</v>
      </c>
      <c r="J169" t="s">
        <v>9135</v>
      </c>
      <c r="K169" t="s">
        <v>9136</v>
      </c>
      <c r="L169" t="s">
        <v>1153</v>
      </c>
      <c r="M169" t="s">
        <v>9132</v>
      </c>
      <c r="N169" t="s">
        <v>10857</v>
      </c>
      <c r="O169" t="s">
        <v>10858</v>
      </c>
      <c r="P169" t="s">
        <v>10859</v>
      </c>
      <c r="Q169" t="s">
        <v>904</v>
      </c>
      <c r="R169" t="s">
        <v>10860</v>
      </c>
      <c r="S169" t="s">
        <v>332</v>
      </c>
      <c r="T169" t="s">
        <v>9140</v>
      </c>
      <c r="U169" t="s">
        <v>9140</v>
      </c>
      <c r="V169" t="s">
        <v>992</v>
      </c>
      <c r="W169" t="s">
        <v>9858</v>
      </c>
      <c r="X169">
        <v>2932000066</v>
      </c>
    </row>
    <row r="170" spans="1:24" hidden="1">
      <c r="A170" t="str">
        <f t="shared" si="2"/>
        <v>2912000193重度訪問介護</v>
      </c>
      <c r="B170" t="s">
        <v>9166</v>
      </c>
      <c r="C170" t="s">
        <v>9167</v>
      </c>
      <c r="D170" t="s">
        <v>9168</v>
      </c>
      <c r="E170" t="s">
        <v>9169</v>
      </c>
      <c r="F170" t="s">
        <v>9170</v>
      </c>
      <c r="G170" t="s">
        <v>9171</v>
      </c>
      <c r="H170" t="s">
        <v>365</v>
      </c>
      <c r="J170" t="s">
        <v>9172</v>
      </c>
      <c r="K170" t="s">
        <v>9173</v>
      </c>
      <c r="L170" t="s">
        <v>368</v>
      </c>
      <c r="M170" t="s">
        <v>5760</v>
      </c>
      <c r="N170" t="s">
        <v>9174</v>
      </c>
      <c r="O170" t="s">
        <v>9175</v>
      </c>
      <c r="P170" t="s">
        <v>9176</v>
      </c>
      <c r="Q170" t="s">
        <v>9168</v>
      </c>
      <c r="R170" t="s">
        <v>9169</v>
      </c>
      <c r="S170" t="s">
        <v>332</v>
      </c>
      <c r="T170" t="s">
        <v>9170</v>
      </c>
      <c r="U170" t="s">
        <v>9171</v>
      </c>
      <c r="V170" t="s">
        <v>1071</v>
      </c>
      <c r="W170" t="s">
        <v>114</v>
      </c>
      <c r="X170">
        <v>2912000193</v>
      </c>
    </row>
    <row r="171" spans="1:24" hidden="1">
      <c r="A171" t="str">
        <f t="shared" si="2"/>
        <v>2912000219生活介護</v>
      </c>
      <c r="B171" t="s">
        <v>9190</v>
      </c>
      <c r="C171" t="s">
        <v>9191</v>
      </c>
      <c r="D171" t="s">
        <v>3032</v>
      </c>
      <c r="E171" t="s">
        <v>9192</v>
      </c>
      <c r="F171" t="s">
        <v>9193</v>
      </c>
      <c r="G171" t="s">
        <v>9193</v>
      </c>
      <c r="H171" t="s">
        <v>764</v>
      </c>
      <c r="J171" t="s">
        <v>9194</v>
      </c>
      <c r="K171" t="s">
        <v>9195</v>
      </c>
      <c r="L171" t="s">
        <v>407</v>
      </c>
      <c r="M171" t="s">
        <v>3032</v>
      </c>
      <c r="N171" t="s">
        <v>9192</v>
      </c>
      <c r="O171" t="s">
        <v>9196</v>
      </c>
      <c r="P171" t="s">
        <v>9197</v>
      </c>
      <c r="Q171" t="s">
        <v>9168</v>
      </c>
      <c r="R171" t="s">
        <v>9198</v>
      </c>
      <c r="S171" t="s">
        <v>332</v>
      </c>
      <c r="T171" t="s">
        <v>9199</v>
      </c>
      <c r="U171" t="s">
        <v>9200</v>
      </c>
      <c r="V171" t="s">
        <v>3294</v>
      </c>
      <c r="W171" t="s">
        <v>118</v>
      </c>
      <c r="X171">
        <v>2912000219</v>
      </c>
    </row>
    <row r="172" spans="1:24" hidden="1">
      <c r="A172" t="str">
        <f t="shared" si="2"/>
        <v>2912000219就労継続支援Ｂ型</v>
      </c>
      <c r="B172" t="s">
        <v>9190</v>
      </c>
      <c r="C172" t="s">
        <v>9191</v>
      </c>
      <c r="D172" t="s">
        <v>3032</v>
      </c>
      <c r="E172" t="s">
        <v>9192</v>
      </c>
      <c r="F172" t="s">
        <v>9193</v>
      </c>
      <c r="G172" t="s">
        <v>9193</v>
      </c>
      <c r="H172" t="s">
        <v>764</v>
      </c>
      <c r="J172" t="s">
        <v>9194</v>
      </c>
      <c r="K172" t="s">
        <v>9195</v>
      </c>
      <c r="L172" t="s">
        <v>407</v>
      </c>
      <c r="M172" t="s">
        <v>3032</v>
      </c>
      <c r="N172" t="s">
        <v>9192</v>
      </c>
      <c r="O172" t="s">
        <v>9196</v>
      </c>
      <c r="P172" t="s">
        <v>9197</v>
      </c>
      <c r="Q172" t="s">
        <v>9168</v>
      </c>
      <c r="R172" t="s">
        <v>9198</v>
      </c>
      <c r="S172" t="s">
        <v>332</v>
      </c>
      <c r="T172" t="s">
        <v>9199</v>
      </c>
      <c r="U172" t="s">
        <v>9200</v>
      </c>
      <c r="V172" t="s">
        <v>3294</v>
      </c>
      <c r="W172" t="s">
        <v>13673</v>
      </c>
      <c r="X172">
        <v>2912000219</v>
      </c>
    </row>
    <row r="173" spans="1:24" hidden="1">
      <c r="A173" t="str">
        <f t="shared" si="2"/>
        <v>2912000177生活介護</v>
      </c>
      <c r="B173" t="s">
        <v>9156</v>
      </c>
      <c r="C173" t="s">
        <v>9157</v>
      </c>
      <c r="D173" t="s">
        <v>9158</v>
      </c>
      <c r="E173" t="s">
        <v>9159</v>
      </c>
      <c r="F173" t="s">
        <v>9160</v>
      </c>
      <c r="G173" t="s">
        <v>9160</v>
      </c>
      <c r="H173" t="s">
        <v>764</v>
      </c>
      <c r="J173" t="s">
        <v>9161</v>
      </c>
      <c r="K173" t="s">
        <v>9162</v>
      </c>
      <c r="L173" t="s">
        <v>407</v>
      </c>
      <c r="M173" t="s">
        <v>6307</v>
      </c>
      <c r="N173" t="s">
        <v>9163</v>
      </c>
      <c r="O173" t="s">
        <v>9164</v>
      </c>
      <c r="P173" t="s">
        <v>9165</v>
      </c>
      <c r="Q173" t="s">
        <v>9158</v>
      </c>
      <c r="R173" t="s">
        <v>9159</v>
      </c>
      <c r="S173" t="s">
        <v>332</v>
      </c>
      <c r="T173" t="s">
        <v>9160</v>
      </c>
      <c r="U173" t="s">
        <v>9160</v>
      </c>
      <c r="V173" t="s">
        <v>770</v>
      </c>
      <c r="W173" t="s">
        <v>118</v>
      </c>
      <c r="X173">
        <v>2912000177</v>
      </c>
    </row>
    <row r="174" spans="1:24" hidden="1">
      <c r="A174" t="str">
        <f t="shared" si="2"/>
        <v>2932000033計画相談支援</v>
      </c>
      <c r="B174" t="s">
        <v>9156</v>
      </c>
      <c r="C174" t="s">
        <v>9157</v>
      </c>
      <c r="D174" t="s">
        <v>9158</v>
      </c>
      <c r="E174" t="s">
        <v>9159</v>
      </c>
      <c r="F174" t="s">
        <v>9160</v>
      </c>
      <c r="G174" t="s">
        <v>9160</v>
      </c>
      <c r="H174" t="s">
        <v>764</v>
      </c>
      <c r="J174" t="s">
        <v>9161</v>
      </c>
      <c r="K174" t="s">
        <v>9162</v>
      </c>
      <c r="L174" t="s">
        <v>407</v>
      </c>
      <c r="M174" t="s">
        <v>6307</v>
      </c>
      <c r="N174" t="s">
        <v>9210</v>
      </c>
      <c r="O174" t="s">
        <v>10850</v>
      </c>
      <c r="P174" t="s">
        <v>10851</v>
      </c>
      <c r="Q174" t="s">
        <v>9158</v>
      </c>
      <c r="R174" t="s">
        <v>9159</v>
      </c>
      <c r="S174" t="s">
        <v>332</v>
      </c>
      <c r="T174" t="s">
        <v>9160</v>
      </c>
      <c r="U174" t="s">
        <v>9160</v>
      </c>
      <c r="V174" t="s">
        <v>1325</v>
      </c>
      <c r="W174" t="s">
        <v>9858</v>
      </c>
      <c r="X174">
        <v>2932000033</v>
      </c>
    </row>
    <row r="175" spans="1:24" hidden="1">
      <c r="A175" t="str">
        <f t="shared" si="2"/>
        <v>2912000029居宅介護</v>
      </c>
      <c r="B175" t="s">
        <v>9052</v>
      </c>
      <c r="C175" t="s">
        <v>9053</v>
      </c>
      <c r="D175" t="s">
        <v>9054</v>
      </c>
      <c r="E175" t="s">
        <v>9055</v>
      </c>
      <c r="F175" t="s">
        <v>9056</v>
      </c>
      <c r="G175" t="s">
        <v>9057</v>
      </c>
      <c r="H175" t="s">
        <v>434</v>
      </c>
      <c r="I175" t="s">
        <v>7174</v>
      </c>
      <c r="J175" t="s">
        <v>9058</v>
      </c>
      <c r="K175" t="s">
        <v>9059</v>
      </c>
      <c r="L175" t="s">
        <v>407</v>
      </c>
      <c r="M175" t="s">
        <v>9060</v>
      </c>
      <c r="N175" t="s">
        <v>9061</v>
      </c>
      <c r="O175" t="s">
        <v>9062</v>
      </c>
      <c r="P175" t="s">
        <v>9063</v>
      </c>
      <c r="Q175" t="s">
        <v>9064</v>
      </c>
      <c r="R175" t="s">
        <v>9065</v>
      </c>
      <c r="S175" t="s">
        <v>332</v>
      </c>
      <c r="T175" t="s">
        <v>9066</v>
      </c>
      <c r="U175" t="s">
        <v>9067</v>
      </c>
      <c r="V175" t="s">
        <v>909</v>
      </c>
      <c r="W175" t="s">
        <v>113</v>
      </c>
      <c r="X175">
        <v>2912000029</v>
      </c>
    </row>
    <row r="176" spans="1:24" hidden="1">
      <c r="A176" t="str">
        <f t="shared" si="2"/>
        <v>2912000029重度訪問介護</v>
      </c>
      <c r="B176" t="s">
        <v>9052</v>
      </c>
      <c r="C176" t="s">
        <v>9053</v>
      </c>
      <c r="D176" t="s">
        <v>9054</v>
      </c>
      <c r="E176" t="s">
        <v>9055</v>
      </c>
      <c r="F176" t="s">
        <v>9056</v>
      </c>
      <c r="G176" t="s">
        <v>9057</v>
      </c>
      <c r="H176" t="s">
        <v>434</v>
      </c>
      <c r="I176" t="s">
        <v>7174</v>
      </c>
      <c r="J176" t="s">
        <v>9058</v>
      </c>
      <c r="K176" t="s">
        <v>9059</v>
      </c>
      <c r="L176" t="s">
        <v>407</v>
      </c>
      <c r="M176" t="s">
        <v>9060</v>
      </c>
      <c r="N176" t="s">
        <v>9061</v>
      </c>
      <c r="O176" t="s">
        <v>9062</v>
      </c>
      <c r="P176" t="s">
        <v>9063</v>
      </c>
      <c r="Q176" t="s">
        <v>9064</v>
      </c>
      <c r="R176" t="s">
        <v>9065</v>
      </c>
      <c r="S176" t="s">
        <v>332</v>
      </c>
      <c r="T176" t="s">
        <v>9066</v>
      </c>
      <c r="U176" t="s">
        <v>9067</v>
      </c>
      <c r="V176" t="s">
        <v>909</v>
      </c>
      <c r="W176" t="s">
        <v>114</v>
      </c>
      <c r="X176">
        <v>2912000029</v>
      </c>
    </row>
    <row r="177" spans="1:24" hidden="1">
      <c r="A177" t="str">
        <f t="shared" si="2"/>
        <v>2912000284就労継続支援Ｂ型</v>
      </c>
      <c r="B177" t="s">
        <v>9244</v>
      </c>
      <c r="C177" t="s">
        <v>9245</v>
      </c>
      <c r="D177" t="s">
        <v>9246</v>
      </c>
      <c r="E177" t="s">
        <v>9247</v>
      </c>
      <c r="F177" t="s">
        <v>9248</v>
      </c>
      <c r="G177" t="s">
        <v>9249</v>
      </c>
      <c r="H177" t="s">
        <v>365</v>
      </c>
      <c r="I177" t="s">
        <v>574</v>
      </c>
      <c r="J177" t="s">
        <v>9250</v>
      </c>
      <c r="K177" t="s">
        <v>9251</v>
      </c>
      <c r="L177" t="s">
        <v>7860</v>
      </c>
      <c r="M177" t="s">
        <v>9252</v>
      </c>
      <c r="N177" t="s">
        <v>9253</v>
      </c>
      <c r="O177" t="s">
        <v>9254</v>
      </c>
      <c r="P177" t="s">
        <v>9255</v>
      </c>
      <c r="Q177" t="s">
        <v>8423</v>
      </c>
      <c r="R177" t="s">
        <v>9256</v>
      </c>
      <c r="S177" t="s">
        <v>332</v>
      </c>
      <c r="T177" t="s">
        <v>9248</v>
      </c>
      <c r="U177" t="s">
        <v>9249</v>
      </c>
      <c r="V177" t="s">
        <v>806</v>
      </c>
      <c r="W177" t="s">
        <v>13673</v>
      </c>
      <c r="X177">
        <v>2912000284</v>
      </c>
    </row>
    <row r="178" spans="1:24" hidden="1">
      <c r="A178" t="str">
        <f t="shared" si="2"/>
        <v>2912000276自立訓練（生活訓練）</v>
      </c>
      <c r="B178" t="s">
        <v>9237</v>
      </c>
      <c r="C178" t="s">
        <v>6578</v>
      </c>
      <c r="D178" t="s">
        <v>6579</v>
      </c>
      <c r="E178" t="s">
        <v>6580</v>
      </c>
      <c r="F178" t="s">
        <v>6581</v>
      </c>
      <c r="G178" t="s">
        <v>6582</v>
      </c>
      <c r="H178" t="s">
        <v>365</v>
      </c>
      <c r="J178" t="s">
        <v>5379</v>
      </c>
      <c r="K178" t="s">
        <v>5380</v>
      </c>
      <c r="L178" t="s">
        <v>368</v>
      </c>
      <c r="M178" t="s">
        <v>5381</v>
      </c>
      <c r="N178" t="s">
        <v>5382</v>
      </c>
      <c r="O178" t="s">
        <v>9238</v>
      </c>
      <c r="P178" t="s">
        <v>9239</v>
      </c>
      <c r="Q178" t="s">
        <v>9240</v>
      </c>
      <c r="R178" t="s">
        <v>9241</v>
      </c>
      <c r="S178" t="s">
        <v>332</v>
      </c>
      <c r="T178" t="s">
        <v>9242</v>
      </c>
      <c r="U178" t="s">
        <v>9243</v>
      </c>
      <c r="V178" t="s">
        <v>1749</v>
      </c>
      <c r="W178" t="s">
        <v>122</v>
      </c>
      <c r="X178">
        <v>2912000276</v>
      </c>
    </row>
    <row r="179" spans="1:24" hidden="1">
      <c r="A179" t="str">
        <f t="shared" si="2"/>
        <v>2912000276就労移行支援</v>
      </c>
      <c r="B179" t="s">
        <v>9237</v>
      </c>
      <c r="C179" t="s">
        <v>6578</v>
      </c>
      <c r="D179" t="s">
        <v>6579</v>
      </c>
      <c r="E179" t="s">
        <v>6580</v>
      </c>
      <c r="F179" t="s">
        <v>6581</v>
      </c>
      <c r="G179" t="s">
        <v>6582</v>
      </c>
      <c r="H179" t="s">
        <v>365</v>
      </c>
      <c r="J179" t="s">
        <v>5379</v>
      </c>
      <c r="K179" t="s">
        <v>5380</v>
      </c>
      <c r="L179" t="s">
        <v>368</v>
      </c>
      <c r="M179" t="s">
        <v>5381</v>
      </c>
      <c r="N179" t="s">
        <v>5382</v>
      </c>
      <c r="O179" t="s">
        <v>9238</v>
      </c>
      <c r="P179" t="s">
        <v>9239</v>
      </c>
      <c r="Q179" t="s">
        <v>9240</v>
      </c>
      <c r="R179" t="s">
        <v>9241</v>
      </c>
      <c r="S179" t="s">
        <v>332</v>
      </c>
      <c r="T179" t="s">
        <v>9242</v>
      </c>
      <c r="U179" t="s">
        <v>9243</v>
      </c>
      <c r="V179" t="s">
        <v>1749</v>
      </c>
      <c r="W179" t="s">
        <v>123</v>
      </c>
      <c r="X179">
        <v>2912000276</v>
      </c>
    </row>
    <row r="180" spans="1:24" hidden="1">
      <c r="A180" t="str">
        <f t="shared" si="2"/>
        <v>2912000276就労定着支援</v>
      </c>
      <c r="B180" t="s">
        <v>9237</v>
      </c>
      <c r="C180" t="s">
        <v>6578</v>
      </c>
      <c r="D180" t="s">
        <v>6579</v>
      </c>
      <c r="E180" t="s">
        <v>6580</v>
      </c>
      <c r="F180" t="s">
        <v>6581</v>
      </c>
      <c r="G180" t="s">
        <v>6582</v>
      </c>
      <c r="H180" t="s">
        <v>365</v>
      </c>
      <c r="J180" t="s">
        <v>5379</v>
      </c>
      <c r="K180" t="s">
        <v>5380</v>
      </c>
      <c r="L180" t="s">
        <v>368</v>
      </c>
      <c r="M180" t="s">
        <v>5381</v>
      </c>
      <c r="N180" t="s">
        <v>5382</v>
      </c>
      <c r="O180" t="s">
        <v>9238</v>
      </c>
      <c r="P180" t="s">
        <v>9239</v>
      </c>
      <c r="Q180" t="s">
        <v>9240</v>
      </c>
      <c r="R180" t="s">
        <v>9241</v>
      </c>
      <c r="S180" t="s">
        <v>332</v>
      </c>
      <c r="T180" t="s">
        <v>9242</v>
      </c>
      <c r="U180" t="s">
        <v>9243</v>
      </c>
      <c r="V180" t="s">
        <v>1749</v>
      </c>
      <c r="W180" t="s">
        <v>1198</v>
      </c>
      <c r="X180">
        <v>2912000276</v>
      </c>
    </row>
    <row r="181" spans="1:24" hidden="1">
      <c r="A181" t="str">
        <f t="shared" si="2"/>
        <v>2942000015生活介護</v>
      </c>
      <c r="B181" t="s">
        <v>9068</v>
      </c>
      <c r="C181" t="s">
        <v>9069</v>
      </c>
      <c r="D181" t="s">
        <v>9070</v>
      </c>
      <c r="E181" t="s">
        <v>9071</v>
      </c>
      <c r="F181" t="s">
        <v>9072</v>
      </c>
      <c r="G181" t="s">
        <v>9072</v>
      </c>
      <c r="H181" t="s">
        <v>764</v>
      </c>
      <c r="I181" t="s">
        <v>404</v>
      </c>
      <c r="J181" t="s">
        <v>9073</v>
      </c>
      <c r="K181" t="s">
        <v>9074</v>
      </c>
      <c r="L181" t="s">
        <v>407</v>
      </c>
      <c r="M181" t="s">
        <v>9070</v>
      </c>
      <c r="N181" t="s">
        <v>9071</v>
      </c>
      <c r="O181" t="s">
        <v>10981</v>
      </c>
      <c r="P181" t="s">
        <v>10982</v>
      </c>
      <c r="Q181" t="s">
        <v>9070</v>
      </c>
      <c r="R181" t="s">
        <v>9071</v>
      </c>
      <c r="S181" t="s">
        <v>332</v>
      </c>
      <c r="T181" t="s">
        <v>9072</v>
      </c>
      <c r="U181" t="s">
        <v>9072</v>
      </c>
      <c r="V181" t="s">
        <v>378</v>
      </c>
      <c r="W181" t="s">
        <v>118</v>
      </c>
      <c r="X181">
        <v>2942000015</v>
      </c>
    </row>
    <row r="182" spans="1:24" hidden="1">
      <c r="A182" t="str">
        <f t="shared" si="2"/>
        <v>2932000025計画相談支援</v>
      </c>
      <c r="B182" t="s">
        <v>9068</v>
      </c>
      <c r="C182" t="s">
        <v>9069</v>
      </c>
      <c r="D182" t="s">
        <v>9070</v>
      </c>
      <c r="E182" t="s">
        <v>9071</v>
      </c>
      <c r="F182" t="s">
        <v>9072</v>
      </c>
      <c r="G182" t="s">
        <v>9072</v>
      </c>
      <c r="H182" t="s">
        <v>764</v>
      </c>
      <c r="J182" t="s">
        <v>9073</v>
      </c>
      <c r="K182" t="s">
        <v>9074</v>
      </c>
      <c r="L182" t="s">
        <v>407</v>
      </c>
      <c r="M182" t="s">
        <v>9070</v>
      </c>
      <c r="N182" t="s">
        <v>9071</v>
      </c>
      <c r="O182" t="s">
        <v>10848</v>
      </c>
      <c r="P182" t="s">
        <v>10849</v>
      </c>
      <c r="Q182" t="s">
        <v>9070</v>
      </c>
      <c r="R182" t="s">
        <v>9071</v>
      </c>
      <c r="S182" t="s">
        <v>332</v>
      </c>
      <c r="T182" t="s">
        <v>9072</v>
      </c>
      <c r="U182" t="s">
        <v>9072</v>
      </c>
      <c r="V182" t="s">
        <v>378</v>
      </c>
      <c r="W182" t="s">
        <v>9858</v>
      </c>
      <c r="X182">
        <v>2932000025</v>
      </c>
    </row>
    <row r="183" spans="1:24" hidden="1">
      <c r="A183" t="str">
        <f t="shared" si="2"/>
        <v>2912000052居宅介護</v>
      </c>
      <c r="B183" t="s">
        <v>9068</v>
      </c>
      <c r="C183" t="s">
        <v>9069</v>
      </c>
      <c r="D183" t="s">
        <v>9070</v>
      </c>
      <c r="E183" t="s">
        <v>9071</v>
      </c>
      <c r="F183" t="s">
        <v>9072</v>
      </c>
      <c r="G183" t="s">
        <v>9072</v>
      </c>
      <c r="H183" t="s">
        <v>764</v>
      </c>
      <c r="I183" t="s">
        <v>404</v>
      </c>
      <c r="J183" t="s">
        <v>9073</v>
      </c>
      <c r="K183" t="s">
        <v>9074</v>
      </c>
      <c r="L183" t="s">
        <v>407</v>
      </c>
      <c r="M183" t="s">
        <v>9070</v>
      </c>
      <c r="N183" t="s">
        <v>9071</v>
      </c>
      <c r="O183" t="s">
        <v>9075</v>
      </c>
      <c r="P183" t="s">
        <v>9076</v>
      </c>
      <c r="Q183" t="s">
        <v>9070</v>
      </c>
      <c r="R183" t="s">
        <v>9071</v>
      </c>
      <c r="S183" t="s">
        <v>332</v>
      </c>
      <c r="T183" t="s">
        <v>9072</v>
      </c>
      <c r="U183" t="s">
        <v>9072</v>
      </c>
      <c r="V183" t="s">
        <v>1291</v>
      </c>
      <c r="W183" t="s">
        <v>113</v>
      </c>
      <c r="X183">
        <v>2912000052</v>
      </c>
    </row>
    <row r="184" spans="1:24" hidden="1">
      <c r="A184" t="str">
        <f t="shared" si="2"/>
        <v>2912000052重度訪問介護</v>
      </c>
      <c r="B184" t="s">
        <v>9068</v>
      </c>
      <c r="C184" t="s">
        <v>9069</v>
      </c>
      <c r="D184" t="s">
        <v>9070</v>
      </c>
      <c r="E184" t="s">
        <v>9071</v>
      </c>
      <c r="F184" t="s">
        <v>9072</v>
      </c>
      <c r="G184" t="s">
        <v>9072</v>
      </c>
      <c r="H184" t="s">
        <v>764</v>
      </c>
      <c r="I184" t="s">
        <v>404</v>
      </c>
      <c r="J184" t="s">
        <v>9073</v>
      </c>
      <c r="K184" t="s">
        <v>9074</v>
      </c>
      <c r="L184" t="s">
        <v>407</v>
      </c>
      <c r="M184" t="s">
        <v>9070</v>
      </c>
      <c r="N184" t="s">
        <v>9071</v>
      </c>
      <c r="O184" t="s">
        <v>9075</v>
      </c>
      <c r="P184" t="s">
        <v>9076</v>
      </c>
      <c r="Q184" t="s">
        <v>9070</v>
      </c>
      <c r="R184" t="s">
        <v>9071</v>
      </c>
      <c r="S184" t="s">
        <v>332</v>
      </c>
      <c r="T184" t="s">
        <v>9072</v>
      </c>
      <c r="U184" t="s">
        <v>9072</v>
      </c>
      <c r="V184" t="s">
        <v>1291</v>
      </c>
      <c r="W184" t="s">
        <v>114</v>
      </c>
      <c r="X184">
        <v>2912000052</v>
      </c>
    </row>
    <row r="185" spans="1:24" hidden="1">
      <c r="A185" t="str">
        <f t="shared" si="2"/>
        <v>2912000052行動援護</v>
      </c>
      <c r="B185" t="s">
        <v>9068</v>
      </c>
      <c r="C185" t="s">
        <v>9069</v>
      </c>
      <c r="D185" t="s">
        <v>9070</v>
      </c>
      <c r="E185" t="s">
        <v>9071</v>
      </c>
      <c r="F185" t="s">
        <v>9072</v>
      </c>
      <c r="G185" t="s">
        <v>9072</v>
      </c>
      <c r="H185" t="s">
        <v>764</v>
      </c>
      <c r="I185" t="s">
        <v>404</v>
      </c>
      <c r="J185" t="s">
        <v>9073</v>
      </c>
      <c r="K185" t="s">
        <v>9074</v>
      </c>
      <c r="L185" t="s">
        <v>407</v>
      </c>
      <c r="M185" t="s">
        <v>9070</v>
      </c>
      <c r="N185" t="s">
        <v>9071</v>
      </c>
      <c r="O185" t="s">
        <v>9075</v>
      </c>
      <c r="P185" t="s">
        <v>9076</v>
      </c>
      <c r="Q185" t="s">
        <v>9070</v>
      </c>
      <c r="R185" t="s">
        <v>9071</v>
      </c>
      <c r="S185" t="s">
        <v>332</v>
      </c>
      <c r="T185" t="s">
        <v>9072</v>
      </c>
      <c r="U185" t="s">
        <v>9072</v>
      </c>
      <c r="V185" t="s">
        <v>1291</v>
      </c>
      <c r="W185" t="s">
        <v>116</v>
      </c>
      <c r="X185">
        <v>2912000052</v>
      </c>
    </row>
    <row r="186" spans="1:24" hidden="1">
      <c r="A186" t="str">
        <f t="shared" si="2"/>
        <v>2912000052同行援護</v>
      </c>
      <c r="B186" t="s">
        <v>9068</v>
      </c>
      <c r="C186" t="s">
        <v>9069</v>
      </c>
      <c r="D186" t="s">
        <v>9070</v>
      </c>
      <c r="E186" t="s">
        <v>9071</v>
      </c>
      <c r="F186" t="s">
        <v>9072</v>
      </c>
      <c r="G186" t="s">
        <v>9072</v>
      </c>
      <c r="H186" t="s">
        <v>764</v>
      </c>
      <c r="I186" t="s">
        <v>404</v>
      </c>
      <c r="J186" t="s">
        <v>9073</v>
      </c>
      <c r="K186" t="s">
        <v>9074</v>
      </c>
      <c r="L186" t="s">
        <v>407</v>
      </c>
      <c r="M186" t="s">
        <v>9070</v>
      </c>
      <c r="N186" t="s">
        <v>9071</v>
      </c>
      <c r="O186" t="s">
        <v>9075</v>
      </c>
      <c r="P186" t="s">
        <v>9076</v>
      </c>
      <c r="Q186" t="s">
        <v>9070</v>
      </c>
      <c r="R186" t="s">
        <v>9071</v>
      </c>
      <c r="S186" t="s">
        <v>332</v>
      </c>
      <c r="T186" t="s">
        <v>9072</v>
      </c>
      <c r="U186" t="s">
        <v>9072</v>
      </c>
      <c r="V186" t="s">
        <v>1291</v>
      </c>
      <c r="W186" t="s">
        <v>115</v>
      </c>
      <c r="X186">
        <v>2912000052</v>
      </c>
    </row>
    <row r="187" spans="1:24" hidden="1">
      <c r="A187" t="str">
        <f t="shared" si="2"/>
        <v>2922000035共同生活援助</v>
      </c>
      <c r="B187" t="s">
        <v>9068</v>
      </c>
      <c r="C187" t="s">
        <v>9069</v>
      </c>
      <c r="D187" t="s">
        <v>9070</v>
      </c>
      <c r="E187" t="s">
        <v>9071</v>
      </c>
      <c r="F187" t="s">
        <v>9072</v>
      </c>
      <c r="G187" t="s">
        <v>9072</v>
      </c>
      <c r="H187" t="s">
        <v>764</v>
      </c>
      <c r="J187" t="s">
        <v>9073</v>
      </c>
      <c r="K187" t="s">
        <v>9074</v>
      </c>
      <c r="L187" t="s">
        <v>407</v>
      </c>
      <c r="M187" t="s">
        <v>9070</v>
      </c>
      <c r="N187" t="s">
        <v>9071</v>
      </c>
      <c r="O187" t="s">
        <v>9846</v>
      </c>
      <c r="P187" t="s">
        <v>9847</v>
      </c>
      <c r="Q187" t="s">
        <v>9152</v>
      </c>
      <c r="R187" t="s">
        <v>9209</v>
      </c>
      <c r="S187" t="s">
        <v>332</v>
      </c>
      <c r="T187" t="s">
        <v>9072</v>
      </c>
      <c r="U187" t="s">
        <v>9072</v>
      </c>
      <c r="V187" t="s">
        <v>9848</v>
      </c>
      <c r="W187" t="s">
        <v>8120</v>
      </c>
      <c r="X187">
        <v>2922000035</v>
      </c>
    </row>
    <row r="188" spans="1:24" hidden="1">
      <c r="A188" t="str">
        <f t="shared" si="2"/>
        <v>2912000235短期入所</v>
      </c>
      <c r="B188" t="s">
        <v>9068</v>
      </c>
      <c r="C188" t="s">
        <v>9069</v>
      </c>
      <c r="D188" t="s">
        <v>9070</v>
      </c>
      <c r="E188" t="s">
        <v>9071</v>
      </c>
      <c r="F188" t="s">
        <v>9072</v>
      </c>
      <c r="G188" t="s">
        <v>9072</v>
      </c>
      <c r="H188" t="s">
        <v>764</v>
      </c>
      <c r="J188" t="s">
        <v>9073</v>
      </c>
      <c r="K188" t="s">
        <v>9074</v>
      </c>
      <c r="L188" t="s">
        <v>407</v>
      </c>
      <c r="M188" t="s">
        <v>9070</v>
      </c>
      <c r="N188" t="s">
        <v>9071</v>
      </c>
      <c r="O188" t="s">
        <v>9207</v>
      </c>
      <c r="P188" t="s">
        <v>9208</v>
      </c>
      <c r="Q188" t="s">
        <v>9152</v>
      </c>
      <c r="R188" t="s">
        <v>9209</v>
      </c>
      <c r="S188" t="s">
        <v>332</v>
      </c>
      <c r="T188" t="s">
        <v>9072</v>
      </c>
      <c r="U188" t="s">
        <v>9072</v>
      </c>
      <c r="V188" t="s">
        <v>3076</v>
      </c>
      <c r="W188" t="s">
        <v>475</v>
      </c>
      <c r="X188">
        <v>2912000235</v>
      </c>
    </row>
    <row r="189" spans="1:24" hidden="1">
      <c r="A189" t="str">
        <f t="shared" si="2"/>
        <v>2912000169居宅介護</v>
      </c>
      <c r="B189" t="s">
        <v>9142</v>
      </c>
      <c r="C189" t="s">
        <v>9143</v>
      </c>
      <c r="D189" t="s">
        <v>7445</v>
      </c>
      <c r="E189" t="s">
        <v>9144</v>
      </c>
      <c r="F189" t="s">
        <v>9145</v>
      </c>
      <c r="G189" t="s">
        <v>9146</v>
      </c>
      <c r="H189" t="s">
        <v>365</v>
      </c>
      <c r="J189" t="s">
        <v>9147</v>
      </c>
      <c r="K189" t="s">
        <v>9148</v>
      </c>
      <c r="L189" t="s">
        <v>368</v>
      </c>
      <c r="M189" t="s">
        <v>7445</v>
      </c>
      <c r="N189" t="s">
        <v>9149</v>
      </c>
      <c r="O189" t="s">
        <v>9150</v>
      </c>
      <c r="P189" t="s">
        <v>9151</v>
      </c>
      <c r="Q189" t="s">
        <v>9152</v>
      </c>
      <c r="R189" t="s">
        <v>9153</v>
      </c>
      <c r="S189" t="s">
        <v>332</v>
      </c>
      <c r="T189" t="s">
        <v>9154</v>
      </c>
      <c r="U189" t="s">
        <v>9155</v>
      </c>
      <c r="V189" t="s">
        <v>3167</v>
      </c>
      <c r="W189" t="s">
        <v>113</v>
      </c>
      <c r="X189">
        <v>2912000169</v>
      </c>
    </row>
    <row r="190" spans="1:24" hidden="1">
      <c r="A190" t="str">
        <f t="shared" si="2"/>
        <v>2912000169重度訪問介護</v>
      </c>
      <c r="B190" t="s">
        <v>9142</v>
      </c>
      <c r="C190" t="s">
        <v>9143</v>
      </c>
      <c r="D190" t="s">
        <v>7445</v>
      </c>
      <c r="E190" t="s">
        <v>9144</v>
      </c>
      <c r="F190" t="s">
        <v>9145</v>
      </c>
      <c r="G190" t="s">
        <v>9146</v>
      </c>
      <c r="H190" t="s">
        <v>365</v>
      </c>
      <c r="J190" t="s">
        <v>9147</v>
      </c>
      <c r="K190" t="s">
        <v>9148</v>
      </c>
      <c r="L190" t="s">
        <v>368</v>
      </c>
      <c r="M190" t="s">
        <v>7445</v>
      </c>
      <c r="N190" t="s">
        <v>9149</v>
      </c>
      <c r="O190" t="s">
        <v>9150</v>
      </c>
      <c r="P190" t="s">
        <v>9151</v>
      </c>
      <c r="Q190" t="s">
        <v>9152</v>
      </c>
      <c r="R190" t="s">
        <v>9153</v>
      </c>
      <c r="S190" t="s">
        <v>332</v>
      </c>
      <c r="T190" t="s">
        <v>9154</v>
      </c>
      <c r="U190" t="s">
        <v>9155</v>
      </c>
      <c r="V190" t="s">
        <v>3167</v>
      </c>
      <c r="W190" t="s">
        <v>114</v>
      </c>
      <c r="X190">
        <v>2912000169</v>
      </c>
    </row>
    <row r="191" spans="1:24" hidden="1">
      <c r="A191" t="str">
        <f t="shared" si="2"/>
        <v>2921200131共同生活援助</v>
      </c>
      <c r="B191" t="s">
        <v>17425</v>
      </c>
      <c r="C191" t="s">
        <v>17472</v>
      </c>
      <c r="D191" t="s">
        <v>17504</v>
      </c>
      <c r="E191" t="s">
        <v>17519</v>
      </c>
      <c r="F191" t="s">
        <v>17520</v>
      </c>
      <c r="G191" t="s">
        <v>17521</v>
      </c>
      <c r="H191" t="s">
        <v>365</v>
      </c>
      <c r="J191" t="s">
        <v>17635</v>
      </c>
      <c r="K191" t="s">
        <v>17636</v>
      </c>
      <c r="L191" t="s">
        <v>368</v>
      </c>
      <c r="M191" t="s">
        <v>17731</v>
      </c>
      <c r="N191" t="s">
        <v>17732</v>
      </c>
      <c r="O191" t="s">
        <v>17733</v>
      </c>
      <c r="P191" t="s">
        <v>17734</v>
      </c>
      <c r="Q191" t="s">
        <v>17735</v>
      </c>
      <c r="R191" t="s">
        <v>17736</v>
      </c>
      <c r="S191" t="s">
        <v>325</v>
      </c>
      <c r="T191" t="s">
        <v>17520</v>
      </c>
      <c r="U191" t="s">
        <v>17521</v>
      </c>
      <c r="V191" t="s">
        <v>1749</v>
      </c>
      <c r="W191" t="s">
        <v>8120</v>
      </c>
      <c r="X191">
        <v>2921200131</v>
      </c>
    </row>
    <row r="192" spans="1:24" hidden="1">
      <c r="A192" t="str">
        <f t="shared" si="2"/>
        <v>2911200604就労継続支援Ａ型</v>
      </c>
      <c r="B192" t="s">
        <v>6551</v>
      </c>
      <c r="C192" t="s">
        <v>6552</v>
      </c>
      <c r="D192" t="s">
        <v>6526</v>
      </c>
      <c r="E192" t="s">
        <v>6553</v>
      </c>
      <c r="F192" t="s">
        <v>6554</v>
      </c>
      <c r="G192" t="s">
        <v>6554</v>
      </c>
      <c r="H192" t="s">
        <v>1550</v>
      </c>
      <c r="J192" t="s">
        <v>6555</v>
      </c>
      <c r="K192" t="s">
        <v>6556</v>
      </c>
      <c r="L192" t="s">
        <v>1286</v>
      </c>
      <c r="M192" t="s">
        <v>5452</v>
      </c>
      <c r="N192" t="s">
        <v>6557</v>
      </c>
      <c r="O192" t="s">
        <v>6558</v>
      </c>
      <c r="P192" t="s">
        <v>6559</v>
      </c>
      <c r="Q192" t="s">
        <v>6409</v>
      </c>
      <c r="R192" t="s">
        <v>6560</v>
      </c>
      <c r="S192" t="s">
        <v>325</v>
      </c>
      <c r="T192" t="s">
        <v>6554</v>
      </c>
      <c r="U192" t="s">
        <v>6554</v>
      </c>
      <c r="V192" t="s">
        <v>6561</v>
      </c>
      <c r="W192" t="s">
        <v>13665</v>
      </c>
      <c r="X192">
        <v>2911200604</v>
      </c>
    </row>
    <row r="193" spans="1:24" hidden="1">
      <c r="A193" t="str">
        <f t="shared" si="2"/>
        <v>2931200295計画相談支援</v>
      </c>
      <c r="B193" t="s">
        <v>6654</v>
      </c>
      <c r="C193" t="s">
        <v>6655</v>
      </c>
      <c r="D193" t="s">
        <v>6409</v>
      </c>
      <c r="E193" t="s">
        <v>10575</v>
      </c>
      <c r="F193" t="s">
        <v>6657</v>
      </c>
      <c r="G193" t="s">
        <v>6657</v>
      </c>
      <c r="H193" t="s">
        <v>764</v>
      </c>
      <c r="J193" t="s">
        <v>6658</v>
      </c>
      <c r="K193" t="s">
        <v>6659</v>
      </c>
      <c r="L193" t="s">
        <v>407</v>
      </c>
      <c r="M193" t="s">
        <v>2798</v>
      </c>
      <c r="N193" t="s">
        <v>10576</v>
      </c>
      <c r="O193" t="s">
        <v>10577</v>
      </c>
      <c r="P193" t="s">
        <v>10578</v>
      </c>
      <c r="Q193" t="s">
        <v>6409</v>
      </c>
      <c r="R193" t="s">
        <v>10575</v>
      </c>
      <c r="S193" t="s">
        <v>325</v>
      </c>
      <c r="T193" t="s">
        <v>6657</v>
      </c>
      <c r="U193" t="s">
        <v>6657</v>
      </c>
      <c r="V193" t="s">
        <v>1291</v>
      </c>
      <c r="W193" t="s">
        <v>9858</v>
      </c>
      <c r="X193">
        <v>2931200295</v>
      </c>
    </row>
    <row r="194" spans="1:24" hidden="1">
      <c r="A194" t="str">
        <f t="shared" si="2"/>
        <v>2921200073共同生活援助</v>
      </c>
      <c r="B194" t="s">
        <v>9672</v>
      </c>
      <c r="C194" t="s">
        <v>9673</v>
      </c>
      <c r="D194" t="s">
        <v>9674</v>
      </c>
      <c r="E194" t="s">
        <v>9675</v>
      </c>
      <c r="F194" t="s">
        <v>9676</v>
      </c>
      <c r="G194" t="s">
        <v>9676</v>
      </c>
      <c r="H194" t="s">
        <v>764</v>
      </c>
      <c r="I194" t="s">
        <v>404</v>
      </c>
      <c r="J194" t="s">
        <v>9677</v>
      </c>
      <c r="K194" t="s">
        <v>9678</v>
      </c>
      <c r="L194" t="s">
        <v>407</v>
      </c>
      <c r="M194" t="s">
        <v>9674</v>
      </c>
      <c r="N194" t="s">
        <v>9679</v>
      </c>
      <c r="O194" t="s">
        <v>9672</v>
      </c>
      <c r="P194" t="s">
        <v>9673</v>
      </c>
      <c r="Q194" t="s">
        <v>6409</v>
      </c>
      <c r="R194" t="s">
        <v>9680</v>
      </c>
      <c r="S194" t="s">
        <v>325</v>
      </c>
      <c r="T194" t="s">
        <v>9681</v>
      </c>
      <c r="U194" t="s">
        <v>9681</v>
      </c>
      <c r="V194" t="s">
        <v>9682</v>
      </c>
      <c r="W194" t="s">
        <v>8120</v>
      </c>
      <c r="X194">
        <v>2921200073</v>
      </c>
    </row>
    <row r="195" spans="1:24" hidden="1">
      <c r="A195" t="str">
        <f t="shared" ref="A195:A258" si="3">X195&amp;W195</f>
        <v>2911201156居宅介護</v>
      </c>
      <c r="B195" t="s">
        <v>6914</v>
      </c>
      <c r="C195" t="s">
        <v>6915</v>
      </c>
      <c r="D195" t="s">
        <v>6436</v>
      </c>
      <c r="E195" t="s">
        <v>6916</v>
      </c>
      <c r="F195" t="s">
        <v>6917</v>
      </c>
      <c r="G195" t="s">
        <v>6918</v>
      </c>
      <c r="H195" t="s">
        <v>365</v>
      </c>
      <c r="J195" t="s">
        <v>6919</v>
      </c>
      <c r="K195" t="s">
        <v>6920</v>
      </c>
      <c r="L195" t="s">
        <v>1153</v>
      </c>
      <c r="M195" t="s">
        <v>6436</v>
      </c>
      <c r="N195" t="s">
        <v>6916</v>
      </c>
      <c r="O195" t="s">
        <v>6921</v>
      </c>
      <c r="P195" t="s">
        <v>6922</v>
      </c>
      <c r="Q195" t="s">
        <v>6409</v>
      </c>
      <c r="R195" t="s">
        <v>6923</v>
      </c>
      <c r="S195" t="s">
        <v>325</v>
      </c>
      <c r="T195" t="s">
        <v>6924</v>
      </c>
      <c r="U195" t="s">
        <v>6918</v>
      </c>
      <c r="V195" t="s">
        <v>6925</v>
      </c>
      <c r="W195" t="s">
        <v>113</v>
      </c>
      <c r="X195">
        <v>2911201156</v>
      </c>
    </row>
    <row r="196" spans="1:24" hidden="1">
      <c r="A196" t="str">
        <f t="shared" si="3"/>
        <v>2911201156重度訪問介護</v>
      </c>
      <c r="B196" t="s">
        <v>6914</v>
      </c>
      <c r="C196" t="s">
        <v>6915</v>
      </c>
      <c r="D196" t="s">
        <v>6436</v>
      </c>
      <c r="E196" t="s">
        <v>6916</v>
      </c>
      <c r="F196" t="s">
        <v>6917</v>
      </c>
      <c r="G196" t="s">
        <v>6918</v>
      </c>
      <c r="H196" t="s">
        <v>365</v>
      </c>
      <c r="J196" t="s">
        <v>6919</v>
      </c>
      <c r="K196" t="s">
        <v>6920</v>
      </c>
      <c r="L196" t="s">
        <v>1153</v>
      </c>
      <c r="M196" t="s">
        <v>6436</v>
      </c>
      <c r="N196" t="s">
        <v>6916</v>
      </c>
      <c r="O196" t="s">
        <v>6921</v>
      </c>
      <c r="P196" t="s">
        <v>6922</v>
      </c>
      <c r="Q196" t="s">
        <v>6409</v>
      </c>
      <c r="R196" t="s">
        <v>6923</v>
      </c>
      <c r="S196" t="s">
        <v>325</v>
      </c>
      <c r="T196" t="s">
        <v>6924</v>
      </c>
      <c r="U196" t="s">
        <v>6918</v>
      </c>
      <c r="V196" t="s">
        <v>6925</v>
      </c>
      <c r="W196" t="s">
        <v>114</v>
      </c>
      <c r="X196">
        <v>2911201156</v>
      </c>
    </row>
    <row r="197" spans="1:24" hidden="1">
      <c r="A197" t="str">
        <f t="shared" si="3"/>
        <v>2911201099生活介護</v>
      </c>
      <c r="B197" t="s">
        <v>1465</v>
      </c>
      <c r="C197" t="s">
        <v>1466</v>
      </c>
      <c r="D197" t="s">
        <v>1467</v>
      </c>
      <c r="E197" t="s">
        <v>1680</v>
      </c>
      <c r="F197" t="s">
        <v>1469</v>
      </c>
      <c r="G197" t="s">
        <v>1470</v>
      </c>
      <c r="H197" t="s">
        <v>434</v>
      </c>
      <c r="I197" t="s">
        <v>574</v>
      </c>
      <c r="J197" t="s">
        <v>1471</v>
      </c>
      <c r="K197" t="s">
        <v>1472</v>
      </c>
      <c r="L197" t="s">
        <v>407</v>
      </c>
      <c r="M197" t="s">
        <v>1473</v>
      </c>
      <c r="N197" t="s">
        <v>1474</v>
      </c>
      <c r="O197" t="s">
        <v>6860</v>
      </c>
      <c r="P197" t="s">
        <v>6861</v>
      </c>
      <c r="Q197" t="s">
        <v>6862</v>
      </c>
      <c r="R197" t="s">
        <v>6863</v>
      </c>
      <c r="S197" t="s">
        <v>325</v>
      </c>
      <c r="T197" t="s">
        <v>1469</v>
      </c>
      <c r="U197" t="s">
        <v>1470</v>
      </c>
      <c r="V197" t="s">
        <v>909</v>
      </c>
      <c r="W197" t="s">
        <v>118</v>
      </c>
      <c r="X197">
        <v>2911201099</v>
      </c>
    </row>
    <row r="198" spans="1:24" hidden="1">
      <c r="A198" t="str">
        <f t="shared" si="3"/>
        <v>2931200162計画相談支援</v>
      </c>
      <c r="B198" t="s">
        <v>10514</v>
      </c>
      <c r="C198" t="s">
        <v>10515</v>
      </c>
      <c r="D198" t="s">
        <v>6738</v>
      </c>
      <c r="E198" t="s">
        <v>10516</v>
      </c>
      <c r="F198" t="s">
        <v>10517</v>
      </c>
      <c r="G198" t="s">
        <v>10518</v>
      </c>
      <c r="H198" t="s">
        <v>764</v>
      </c>
      <c r="J198" t="s">
        <v>10519</v>
      </c>
      <c r="K198" t="s">
        <v>10520</v>
      </c>
      <c r="L198" t="s">
        <v>407</v>
      </c>
      <c r="M198" t="s">
        <v>6738</v>
      </c>
      <c r="N198" t="s">
        <v>10521</v>
      </c>
      <c r="O198" t="s">
        <v>10522</v>
      </c>
      <c r="P198" t="s">
        <v>10523</v>
      </c>
      <c r="Q198" t="s">
        <v>6738</v>
      </c>
      <c r="R198" t="s">
        <v>10524</v>
      </c>
      <c r="S198" t="s">
        <v>325</v>
      </c>
      <c r="T198" t="s">
        <v>10517</v>
      </c>
      <c r="U198" t="s">
        <v>10518</v>
      </c>
      <c r="V198" t="s">
        <v>10463</v>
      </c>
      <c r="W198" t="s">
        <v>9858</v>
      </c>
      <c r="X198">
        <v>2931200162</v>
      </c>
    </row>
    <row r="199" spans="1:24" hidden="1">
      <c r="A199" t="str">
        <f t="shared" si="3"/>
        <v>2911200919行動援護</v>
      </c>
      <c r="B199" t="s">
        <v>6729</v>
      </c>
      <c r="C199" t="s">
        <v>6730</v>
      </c>
      <c r="D199" t="s">
        <v>5452</v>
      </c>
      <c r="E199" t="s">
        <v>6731</v>
      </c>
      <c r="F199" t="s">
        <v>6732</v>
      </c>
      <c r="G199" t="s">
        <v>6733</v>
      </c>
      <c r="H199" t="s">
        <v>365</v>
      </c>
      <c r="J199" t="s">
        <v>6734</v>
      </c>
      <c r="K199" t="s">
        <v>6735</v>
      </c>
      <c r="L199" t="s">
        <v>5339</v>
      </c>
      <c r="M199" t="s">
        <v>5452</v>
      </c>
      <c r="N199" t="s">
        <v>6731</v>
      </c>
      <c r="O199" t="s">
        <v>6736</v>
      </c>
      <c r="P199" t="s">
        <v>6737</v>
      </c>
      <c r="Q199" t="s">
        <v>6738</v>
      </c>
      <c r="R199" t="s">
        <v>6739</v>
      </c>
      <c r="S199" t="s">
        <v>325</v>
      </c>
      <c r="T199" t="s">
        <v>6740</v>
      </c>
      <c r="U199" t="s">
        <v>6741</v>
      </c>
      <c r="V199" t="s">
        <v>1338</v>
      </c>
      <c r="W199" t="s">
        <v>116</v>
      </c>
      <c r="X199">
        <v>2911200919</v>
      </c>
    </row>
    <row r="200" spans="1:24" hidden="1">
      <c r="A200" t="str">
        <f t="shared" si="3"/>
        <v>2911201214就労継続支援Ｂ型</v>
      </c>
      <c r="B200" t="s">
        <v>17426</v>
      </c>
      <c r="C200" t="s">
        <v>6832</v>
      </c>
      <c r="D200" t="s">
        <v>6833</v>
      </c>
      <c r="E200" t="s">
        <v>6834</v>
      </c>
      <c r="F200" t="s">
        <v>6835</v>
      </c>
      <c r="G200" t="s">
        <v>6836</v>
      </c>
      <c r="H200" t="s">
        <v>365</v>
      </c>
      <c r="J200" t="s">
        <v>6837</v>
      </c>
      <c r="K200" t="s">
        <v>6838</v>
      </c>
      <c r="L200" t="s">
        <v>368</v>
      </c>
      <c r="M200" t="s">
        <v>4103</v>
      </c>
      <c r="N200" t="s">
        <v>17737</v>
      </c>
      <c r="O200" t="s">
        <v>17738</v>
      </c>
      <c r="P200" t="s">
        <v>17739</v>
      </c>
      <c r="Q200" t="s">
        <v>6738</v>
      </c>
      <c r="R200" t="s">
        <v>17740</v>
      </c>
      <c r="S200" t="s">
        <v>325</v>
      </c>
      <c r="T200" t="s">
        <v>17987</v>
      </c>
      <c r="U200" t="s">
        <v>17988</v>
      </c>
      <c r="V200" t="s">
        <v>10495</v>
      </c>
      <c r="W200" t="s">
        <v>13673</v>
      </c>
      <c r="X200">
        <v>2911201214</v>
      </c>
    </row>
    <row r="201" spans="1:24" hidden="1">
      <c r="A201" t="str">
        <f t="shared" si="3"/>
        <v>2931200022計画相談支援</v>
      </c>
      <c r="B201" t="s">
        <v>2934</v>
      </c>
      <c r="C201" t="s">
        <v>2935</v>
      </c>
      <c r="D201" t="s">
        <v>2907</v>
      </c>
      <c r="E201" t="s">
        <v>2936</v>
      </c>
      <c r="F201" t="s">
        <v>2937</v>
      </c>
      <c r="G201" t="s">
        <v>2938</v>
      </c>
      <c r="H201" t="s">
        <v>434</v>
      </c>
      <c r="I201" t="s">
        <v>404</v>
      </c>
      <c r="J201" t="s">
        <v>2939</v>
      </c>
      <c r="K201" t="s">
        <v>2940</v>
      </c>
      <c r="L201" t="s">
        <v>407</v>
      </c>
      <c r="M201" t="s">
        <v>822</v>
      </c>
      <c r="N201" t="s">
        <v>17730</v>
      </c>
      <c r="O201" t="s">
        <v>10471</v>
      </c>
      <c r="P201" t="s">
        <v>10472</v>
      </c>
      <c r="Q201" t="s">
        <v>6738</v>
      </c>
      <c r="R201" t="s">
        <v>10473</v>
      </c>
      <c r="S201" t="s">
        <v>325</v>
      </c>
      <c r="T201" t="s">
        <v>10474</v>
      </c>
      <c r="U201" t="s">
        <v>10475</v>
      </c>
      <c r="V201" t="s">
        <v>10070</v>
      </c>
      <c r="W201" t="s">
        <v>9858</v>
      </c>
      <c r="X201">
        <v>2931200022</v>
      </c>
    </row>
    <row r="202" spans="1:24" hidden="1">
      <c r="A202" t="str">
        <f t="shared" si="3"/>
        <v>2931200022地域移行支援</v>
      </c>
      <c r="B202" t="s">
        <v>2934</v>
      </c>
      <c r="C202" t="s">
        <v>2935</v>
      </c>
      <c r="D202" t="s">
        <v>2907</v>
      </c>
      <c r="E202" t="s">
        <v>2936</v>
      </c>
      <c r="F202" t="s">
        <v>2937</v>
      </c>
      <c r="G202" t="s">
        <v>2938</v>
      </c>
      <c r="H202" t="s">
        <v>434</v>
      </c>
      <c r="I202" t="s">
        <v>404</v>
      </c>
      <c r="J202" t="s">
        <v>2939</v>
      </c>
      <c r="K202" t="s">
        <v>2940</v>
      </c>
      <c r="L202" t="s">
        <v>407</v>
      </c>
      <c r="M202" t="s">
        <v>822</v>
      </c>
      <c r="N202" t="s">
        <v>17730</v>
      </c>
      <c r="O202" t="s">
        <v>10471</v>
      </c>
      <c r="P202" t="s">
        <v>10472</v>
      </c>
      <c r="Q202" t="s">
        <v>6738</v>
      </c>
      <c r="R202" t="s">
        <v>10473</v>
      </c>
      <c r="S202" t="s">
        <v>325</v>
      </c>
      <c r="T202" t="s">
        <v>10474</v>
      </c>
      <c r="U202" t="s">
        <v>10475</v>
      </c>
      <c r="V202" t="s">
        <v>8561</v>
      </c>
      <c r="W202" t="s">
        <v>9888</v>
      </c>
      <c r="X202">
        <v>2931200022</v>
      </c>
    </row>
    <row r="203" spans="1:24" hidden="1">
      <c r="A203" t="str">
        <f t="shared" si="3"/>
        <v>2931200022地域定着支援</v>
      </c>
      <c r="B203" t="s">
        <v>2934</v>
      </c>
      <c r="C203" t="s">
        <v>2935</v>
      </c>
      <c r="D203" t="s">
        <v>2907</v>
      </c>
      <c r="E203" t="s">
        <v>2936</v>
      </c>
      <c r="F203" t="s">
        <v>2937</v>
      </c>
      <c r="G203" t="s">
        <v>2938</v>
      </c>
      <c r="H203" t="s">
        <v>434</v>
      </c>
      <c r="I203" t="s">
        <v>404</v>
      </c>
      <c r="J203" t="s">
        <v>2939</v>
      </c>
      <c r="K203" t="s">
        <v>2940</v>
      </c>
      <c r="L203" t="s">
        <v>407</v>
      </c>
      <c r="M203" t="s">
        <v>822</v>
      </c>
      <c r="N203" t="s">
        <v>17730</v>
      </c>
      <c r="O203" t="s">
        <v>10471</v>
      </c>
      <c r="P203" t="s">
        <v>10472</v>
      </c>
      <c r="Q203" t="s">
        <v>6738</v>
      </c>
      <c r="R203" t="s">
        <v>10473</v>
      </c>
      <c r="S203" t="s">
        <v>325</v>
      </c>
      <c r="T203" t="s">
        <v>10474</v>
      </c>
      <c r="U203" t="s">
        <v>10475</v>
      </c>
      <c r="V203" t="s">
        <v>8561</v>
      </c>
      <c r="W203" t="s">
        <v>9903</v>
      </c>
      <c r="X203">
        <v>2931200022</v>
      </c>
    </row>
    <row r="204" spans="1:24" hidden="1">
      <c r="A204" t="str">
        <f t="shared" si="3"/>
        <v>2911200562生活介護</v>
      </c>
      <c r="B204" t="s">
        <v>6524</v>
      </c>
      <c r="C204" t="s">
        <v>6525</v>
      </c>
      <c r="D204" t="s">
        <v>6526</v>
      </c>
      <c r="E204" t="s">
        <v>6527</v>
      </c>
      <c r="F204" t="s">
        <v>6528</v>
      </c>
      <c r="G204" t="s">
        <v>6528</v>
      </c>
      <c r="H204" t="s">
        <v>764</v>
      </c>
      <c r="J204" t="s">
        <v>6529</v>
      </c>
      <c r="K204" t="s">
        <v>6530</v>
      </c>
      <c r="L204" t="s">
        <v>407</v>
      </c>
      <c r="M204" t="s">
        <v>701</v>
      </c>
      <c r="N204" t="s">
        <v>6531</v>
      </c>
      <c r="O204" t="s">
        <v>6532</v>
      </c>
      <c r="P204" t="s">
        <v>6533</v>
      </c>
      <c r="Q204" t="s">
        <v>6526</v>
      </c>
      <c r="R204" t="s">
        <v>6527</v>
      </c>
      <c r="S204" t="s">
        <v>325</v>
      </c>
      <c r="T204" t="s">
        <v>6528</v>
      </c>
      <c r="U204" t="s">
        <v>6528</v>
      </c>
      <c r="V204" t="s">
        <v>1787</v>
      </c>
      <c r="W204" t="s">
        <v>118</v>
      </c>
      <c r="X204">
        <v>2911200562</v>
      </c>
    </row>
    <row r="205" spans="1:24" hidden="1">
      <c r="A205" t="str">
        <f t="shared" si="3"/>
        <v>2911200562短期入所</v>
      </c>
      <c r="B205" t="s">
        <v>6524</v>
      </c>
      <c r="C205" t="s">
        <v>6525</v>
      </c>
      <c r="D205" t="s">
        <v>6526</v>
      </c>
      <c r="E205" t="s">
        <v>6527</v>
      </c>
      <c r="F205" t="s">
        <v>6528</v>
      </c>
      <c r="G205" t="s">
        <v>6528</v>
      </c>
      <c r="H205" t="s">
        <v>764</v>
      </c>
      <c r="J205" t="s">
        <v>6529</v>
      </c>
      <c r="K205" t="s">
        <v>6530</v>
      </c>
      <c r="L205" t="s">
        <v>407</v>
      </c>
      <c r="M205" t="s">
        <v>701</v>
      </c>
      <c r="N205" t="s">
        <v>6531</v>
      </c>
      <c r="O205" t="s">
        <v>6532</v>
      </c>
      <c r="P205" t="s">
        <v>6533</v>
      </c>
      <c r="Q205" t="s">
        <v>6526</v>
      </c>
      <c r="R205" t="s">
        <v>6527</v>
      </c>
      <c r="S205" t="s">
        <v>325</v>
      </c>
      <c r="T205" t="s">
        <v>6528</v>
      </c>
      <c r="U205" t="s">
        <v>6528</v>
      </c>
      <c r="V205" t="s">
        <v>1563</v>
      </c>
      <c r="W205" t="s">
        <v>475</v>
      </c>
      <c r="X205">
        <v>2911200562</v>
      </c>
    </row>
    <row r="206" spans="1:24" hidden="1">
      <c r="A206" t="str">
        <f t="shared" si="3"/>
        <v>2911200992居宅介護</v>
      </c>
      <c r="B206" t="s">
        <v>6788</v>
      </c>
      <c r="C206" t="s">
        <v>6789</v>
      </c>
      <c r="D206" t="s">
        <v>6252</v>
      </c>
      <c r="E206" t="s">
        <v>6790</v>
      </c>
      <c r="F206" t="s">
        <v>6791</v>
      </c>
      <c r="G206" t="s">
        <v>6792</v>
      </c>
      <c r="H206" t="s">
        <v>434</v>
      </c>
      <c r="I206" t="s">
        <v>574</v>
      </c>
      <c r="J206" t="s">
        <v>6793</v>
      </c>
      <c r="K206" t="s">
        <v>6794</v>
      </c>
      <c r="L206" t="s">
        <v>407</v>
      </c>
      <c r="M206" t="s">
        <v>6645</v>
      </c>
      <c r="N206" t="s">
        <v>6795</v>
      </c>
      <c r="O206" t="s">
        <v>6796</v>
      </c>
      <c r="P206" t="s">
        <v>6797</v>
      </c>
      <c r="Q206" t="s">
        <v>6252</v>
      </c>
      <c r="R206" t="s">
        <v>6790</v>
      </c>
      <c r="S206" t="s">
        <v>325</v>
      </c>
      <c r="T206" t="s">
        <v>6791</v>
      </c>
      <c r="U206" t="s">
        <v>6792</v>
      </c>
      <c r="V206" t="s">
        <v>909</v>
      </c>
      <c r="W206" t="s">
        <v>113</v>
      </c>
      <c r="X206">
        <v>2911200992</v>
      </c>
    </row>
    <row r="207" spans="1:24" hidden="1">
      <c r="A207" t="str">
        <f t="shared" si="3"/>
        <v>2911200992重度訪問介護</v>
      </c>
      <c r="B207" t="s">
        <v>6788</v>
      </c>
      <c r="C207" t="s">
        <v>6789</v>
      </c>
      <c r="D207" t="s">
        <v>6252</v>
      </c>
      <c r="E207" t="s">
        <v>6790</v>
      </c>
      <c r="F207" t="s">
        <v>6791</v>
      </c>
      <c r="G207" t="s">
        <v>6792</v>
      </c>
      <c r="H207" t="s">
        <v>434</v>
      </c>
      <c r="I207" t="s">
        <v>574</v>
      </c>
      <c r="J207" t="s">
        <v>6793</v>
      </c>
      <c r="K207" t="s">
        <v>6794</v>
      </c>
      <c r="L207" t="s">
        <v>407</v>
      </c>
      <c r="M207" t="s">
        <v>6645</v>
      </c>
      <c r="N207" t="s">
        <v>6795</v>
      </c>
      <c r="O207" t="s">
        <v>6796</v>
      </c>
      <c r="P207" t="s">
        <v>6797</v>
      </c>
      <c r="Q207" t="s">
        <v>6252</v>
      </c>
      <c r="R207" t="s">
        <v>6790</v>
      </c>
      <c r="S207" t="s">
        <v>325</v>
      </c>
      <c r="T207" t="s">
        <v>6791</v>
      </c>
      <c r="U207" t="s">
        <v>6792</v>
      </c>
      <c r="V207" t="s">
        <v>909</v>
      </c>
      <c r="W207" t="s">
        <v>114</v>
      </c>
      <c r="X207">
        <v>2911200992</v>
      </c>
    </row>
    <row r="208" spans="1:24" hidden="1">
      <c r="A208" t="str">
        <f t="shared" si="3"/>
        <v>2911200992行動援護</v>
      </c>
      <c r="B208" t="s">
        <v>6788</v>
      </c>
      <c r="C208" t="s">
        <v>6789</v>
      </c>
      <c r="D208" t="s">
        <v>6252</v>
      </c>
      <c r="E208" t="s">
        <v>6790</v>
      </c>
      <c r="F208" t="s">
        <v>6791</v>
      </c>
      <c r="G208" t="s">
        <v>6792</v>
      </c>
      <c r="H208" t="s">
        <v>434</v>
      </c>
      <c r="I208" t="s">
        <v>574</v>
      </c>
      <c r="J208" t="s">
        <v>6793</v>
      </c>
      <c r="K208" t="s">
        <v>6794</v>
      </c>
      <c r="L208" t="s">
        <v>407</v>
      </c>
      <c r="M208" t="s">
        <v>6645</v>
      </c>
      <c r="N208" t="s">
        <v>6795</v>
      </c>
      <c r="O208" t="s">
        <v>6796</v>
      </c>
      <c r="P208" t="s">
        <v>6797</v>
      </c>
      <c r="Q208" t="s">
        <v>6252</v>
      </c>
      <c r="R208" t="s">
        <v>6790</v>
      </c>
      <c r="S208" t="s">
        <v>325</v>
      </c>
      <c r="T208" t="s">
        <v>6791</v>
      </c>
      <c r="U208" t="s">
        <v>6792</v>
      </c>
      <c r="V208" t="s">
        <v>6798</v>
      </c>
      <c r="W208" t="s">
        <v>116</v>
      </c>
      <c r="X208">
        <v>2911200992</v>
      </c>
    </row>
    <row r="209" spans="1:24" hidden="1">
      <c r="A209" t="str">
        <f t="shared" si="3"/>
        <v>2911200034同行援護</v>
      </c>
      <c r="B209" t="s">
        <v>6250</v>
      </c>
      <c r="C209" t="s">
        <v>6251</v>
      </c>
      <c r="D209" t="s">
        <v>6252</v>
      </c>
      <c r="E209" t="s">
        <v>6253</v>
      </c>
      <c r="F209" t="s">
        <v>6254</v>
      </c>
      <c r="G209" t="s">
        <v>6255</v>
      </c>
      <c r="H209" t="s">
        <v>365</v>
      </c>
      <c r="J209" t="s">
        <v>6256</v>
      </c>
      <c r="K209" t="s">
        <v>6257</v>
      </c>
      <c r="L209" t="s">
        <v>1153</v>
      </c>
      <c r="M209" t="s">
        <v>4957</v>
      </c>
      <c r="N209" t="s">
        <v>6258</v>
      </c>
      <c r="O209" t="s">
        <v>6259</v>
      </c>
      <c r="P209" t="s">
        <v>6260</v>
      </c>
      <c r="Q209" t="s">
        <v>6252</v>
      </c>
      <c r="R209" t="s">
        <v>6253</v>
      </c>
      <c r="S209" t="s">
        <v>325</v>
      </c>
      <c r="T209" t="s">
        <v>6254</v>
      </c>
      <c r="U209" t="s">
        <v>6255</v>
      </c>
      <c r="V209" t="s">
        <v>553</v>
      </c>
      <c r="W209" t="s">
        <v>115</v>
      </c>
      <c r="X209">
        <v>2911200034</v>
      </c>
    </row>
    <row r="210" spans="1:24" hidden="1">
      <c r="A210" t="str">
        <f t="shared" si="3"/>
        <v>2911200034居宅介護</v>
      </c>
      <c r="B210" t="s">
        <v>6250</v>
      </c>
      <c r="C210" t="s">
        <v>6251</v>
      </c>
      <c r="D210" t="s">
        <v>6252</v>
      </c>
      <c r="E210" t="s">
        <v>6253</v>
      </c>
      <c r="F210" t="s">
        <v>6254</v>
      </c>
      <c r="G210" t="s">
        <v>6255</v>
      </c>
      <c r="H210" t="s">
        <v>365</v>
      </c>
      <c r="J210" t="s">
        <v>6256</v>
      </c>
      <c r="K210" t="s">
        <v>6257</v>
      </c>
      <c r="L210" t="s">
        <v>1153</v>
      </c>
      <c r="M210" t="s">
        <v>4957</v>
      </c>
      <c r="N210" t="s">
        <v>6258</v>
      </c>
      <c r="O210" t="s">
        <v>6259</v>
      </c>
      <c r="P210" t="s">
        <v>6260</v>
      </c>
      <c r="Q210" t="s">
        <v>6252</v>
      </c>
      <c r="R210" t="s">
        <v>6261</v>
      </c>
      <c r="S210" t="s">
        <v>325</v>
      </c>
      <c r="T210" t="s">
        <v>6254</v>
      </c>
      <c r="U210" t="s">
        <v>6255</v>
      </c>
      <c r="V210" t="s">
        <v>3167</v>
      </c>
      <c r="W210" t="s">
        <v>113</v>
      </c>
      <c r="X210">
        <v>2911200034</v>
      </c>
    </row>
    <row r="211" spans="1:24" hidden="1">
      <c r="A211" t="str">
        <f t="shared" si="3"/>
        <v>2911200034重度訪問介護</v>
      </c>
      <c r="B211" t="s">
        <v>6250</v>
      </c>
      <c r="C211" t="s">
        <v>6251</v>
      </c>
      <c r="D211" t="s">
        <v>6252</v>
      </c>
      <c r="E211" t="s">
        <v>6253</v>
      </c>
      <c r="F211" t="s">
        <v>6254</v>
      </c>
      <c r="G211" t="s">
        <v>6255</v>
      </c>
      <c r="H211" t="s">
        <v>365</v>
      </c>
      <c r="J211" t="s">
        <v>6256</v>
      </c>
      <c r="K211" t="s">
        <v>6257</v>
      </c>
      <c r="L211" t="s">
        <v>1153</v>
      </c>
      <c r="M211" t="s">
        <v>4957</v>
      </c>
      <c r="N211" t="s">
        <v>6258</v>
      </c>
      <c r="O211" t="s">
        <v>6259</v>
      </c>
      <c r="P211" t="s">
        <v>6260</v>
      </c>
      <c r="Q211" t="s">
        <v>6252</v>
      </c>
      <c r="R211" t="s">
        <v>6261</v>
      </c>
      <c r="S211" t="s">
        <v>325</v>
      </c>
      <c r="T211" t="s">
        <v>6254</v>
      </c>
      <c r="U211" t="s">
        <v>6255</v>
      </c>
      <c r="V211" t="s">
        <v>3167</v>
      </c>
      <c r="W211" t="s">
        <v>114</v>
      </c>
      <c r="X211">
        <v>2911200034</v>
      </c>
    </row>
    <row r="212" spans="1:24" hidden="1">
      <c r="A212" t="str">
        <f t="shared" si="3"/>
        <v>2911200802短期入所</v>
      </c>
      <c r="B212" t="s">
        <v>6413</v>
      </c>
      <c r="C212" t="s">
        <v>6414</v>
      </c>
      <c r="D212" t="s">
        <v>6415</v>
      </c>
      <c r="E212" t="s">
        <v>6416</v>
      </c>
      <c r="F212" t="s">
        <v>6417</v>
      </c>
      <c r="G212" t="s">
        <v>6418</v>
      </c>
      <c r="H212" t="s">
        <v>434</v>
      </c>
      <c r="I212" t="s">
        <v>404</v>
      </c>
      <c r="J212" t="s">
        <v>2089</v>
      </c>
      <c r="K212" t="s">
        <v>2090</v>
      </c>
      <c r="L212" t="s">
        <v>407</v>
      </c>
      <c r="M212" t="s">
        <v>6419</v>
      </c>
      <c r="N212" t="s">
        <v>6420</v>
      </c>
      <c r="O212" t="s">
        <v>6648</v>
      </c>
      <c r="P212" t="s">
        <v>6649</v>
      </c>
      <c r="Q212" t="s">
        <v>6650</v>
      </c>
      <c r="R212" t="s">
        <v>6651</v>
      </c>
      <c r="S212" t="s">
        <v>325</v>
      </c>
      <c r="T212" t="s">
        <v>6652</v>
      </c>
      <c r="U212" t="s">
        <v>6652</v>
      </c>
      <c r="V212" t="s">
        <v>527</v>
      </c>
      <c r="W212" t="s">
        <v>475</v>
      </c>
      <c r="X212">
        <v>2911200802</v>
      </c>
    </row>
    <row r="213" spans="1:24" hidden="1">
      <c r="A213" t="str">
        <f t="shared" si="3"/>
        <v>2911200539居宅介護</v>
      </c>
      <c r="B213" t="s">
        <v>6509</v>
      </c>
      <c r="C213" t="s">
        <v>6510</v>
      </c>
      <c r="D213" t="s">
        <v>4054</v>
      </c>
      <c r="E213" t="s">
        <v>6511</v>
      </c>
      <c r="F213" t="s">
        <v>6512</v>
      </c>
      <c r="G213" t="s">
        <v>6512</v>
      </c>
      <c r="H213" t="s">
        <v>365</v>
      </c>
      <c r="J213" t="s">
        <v>6513</v>
      </c>
      <c r="K213" t="s">
        <v>6514</v>
      </c>
      <c r="L213" t="s">
        <v>368</v>
      </c>
      <c r="M213" t="s">
        <v>4054</v>
      </c>
      <c r="N213" t="s">
        <v>6511</v>
      </c>
      <c r="O213" t="s">
        <v>6515</v>
      </c>
      <c r="P213" t="s">
        <v>6516</v>
      </c>
      <c r="Q213" t="s">
        <v>4054</v>
      </c>
      <c r="R213" t="s">
        <v>6511</v>
      </c>
      <c r="S213" t="s">
        <v>325</v>
      </c>
      <c r="T213" t="s">
        <v>6512</v>
      </c>
      <c r="U213" t="s">
        <v>6512</v>
      </c>
      <c r="V213" t="s">
        <v>679</v>
      </c>
      <c r="W213" t="s">
        <v>113</v>
      </c>
      <c r="X213">
        <v>2911200539</v>
      </c>
    </row>
    <row r="214" spans="1:24" hidden="1">
      <c r="A214" t="str">
        <f t="shared" si="3"/>
        <v>2911200539重度訪問介護</v>
      </c>
      <c r="B214" t="s">
        <v>6509</v>
      </c>
      <c r="C214" t="s">
        <v>6510</v>
      </c>
      <c r="D214" t="s">
        <v>4054</v>
      </c>
      <c r="E214" t="s">
        <v>6511</v>
      </c>
      <c r="F214" t="s">
        <v>6512</v>
      </c>
      <c r="G214" t="s">
        <v>6512</v>
      </c>
      <c r="H214" t="s">
        <v>365</v>
      </c>
      <c r="J214" t="s">
        <v>6513</v>
      </c>
      <c r="K214" t="s">
        <v>6514</v>
      </c>
      <c r="L214" t="s">
        <v>368</v>
      </c>
      <c r="M214" t="s">
        <v>4054</v>
      </c>
      <c r="N214" t="s">
        <v>6511</v>
      </c>
      <c r="O214" t="s">
        <v>6515</v>
      </c>
      <c r="P214" t="s">
        <v>6516</v>
      </c>
      <c r="Q214" t="s">
        <v>4054</v>
      </c>
      <c r="R214" t="s">
        <v>6511</v>
      </c>
      <c r="S214" t="s">
        <v>325</v>
      </c>
      <c r="T214" t="s">
        <v>6512</v>
      </c>
      <c r="U214" t="s">
        <v>6512</v>
      </c>
      <c r="V214" t="s">
        <v>679</v>
      </c>
      <c r="W214" t="s">
        <v>114</v>
      </c>
      <c r="X214">
        <v>2911200539</v>
      </c>
    </row>
    <row r="215" spans="1:24" hidden="1">
      <c r="A215" t="str">
        <f t="shared" si="3"/>
        <v>2931200154計画相談支援</v>
      </c>
      <c r="B215" t="s">
        <v>10509</v>
      </c>
      <c r="C215" t="s">
        <v>10510</v>
      </c>
      <c r="D215" t="s">
        <v>4054</v>
      </c>
      <c r="E215" t="s">
        <v>6511</v>
      </c>
      <c r="F215" t="s">
        <v>10511</v>
      </c>
      <c r="G215" t="s">
        <v>6512</v>
      </c>
      <c r="H215" t="s">
        <v>365</v>
      </c>
      <c r="J215" t="s">
        <v>10512</v>
      </c>
      <c r="K215" t="s">
        <v>10513</v>
      </c>
      <c r="L215" t="s">
        <v>368</v>
      </c>
      <c r="M215" t="s">
        <v>4054</v>
      </c>
      <c r="N215" t="s">
        <v>6511</v>
      </c>
      <c r="O215" t="s">
        <v>6515</v>
      </c>
      <c r="P215" t="s">
        <v>6516</v>
      </c>
      <c r="Q215" t="s">
        <v>4054</v>
      </c>
      <c r="R215" t="s">
        <v>6511</v>
      </c>
      <c r="S215" t="s">
        <v>325</v>
      </c>
      <c r="T215" t="s">
        <v>10511</v>
      </c>
      <c r="U215" t="s">
        <v>6512</v>
      </c>
      <c r="V215" t="s">
        <v>1339</v>
      </c>
      <c r="W215" t="s">
        <v>9858</v>
      </c>
      <c r="X215">
        <v>2931200154</v>
      </c>
    </row>
    <row r="216" spans="1:24" hidden="1">
      <c r="A216" t="str">
        <f t="shared" si="3"/>
        <v>2921200032共同生活援助</v>
      </c>
      <c r="B216" t="s">
        <v>1465</v>
      </c>
      <c r="C216" t="s">
        <v>1466</v>
      </c>
      <c r="D216" t="s">
        <v>1467</v>
      </c>
      <c r="E216" t="s">
        <v>1468</v>
      </c>
      <c r="F216" t="s">
        <v>1469</v>
      </c>
      <c r="G216" t="s">
        <v>1470</v>
      </c>
      <c r="H216" t="s">
        <v>434</v>
      </c>
      <c r="I216" t="s">
        <v>404</v>
      </c>
      <c r="J216" t="s">
        <v>1471</v>
      </c>
      <c r="K216" t="s">
        <v>1472</v>
      </c>
      <c r="L216" t="s">
        <v>407</v>
      </c>
      <c r="M216" t="s">
        <v>1473</v>
      </c>
      <c r="N216" t="s">
        <v>1474</v>
      </c>
      <c r="O216" t="s">
        <v>9655</v>
      </c>
      <c r="P216" t="s">
        <v>9656</v>
      </c>
      <c r="Q216" t="s">
        <v>6833</v>
      </c>
      <c r="R216" t="s">
        <v>9657</v>
      </c>
      <c r="S216" t="s">
        <v>325</v>
      </c>
      <c r="T216" t="s">
        <v>9658</v>
      </c>
      <c r="U216" t="s">
        <v>9658</v>
      </c>
      <c r="V216" t="s">
        <v>9659</v>
      </c>
      <c r="W216" t="s">
        <v>8120</v>
      </c>
      <c r="X216">
        <v>2921200032</v>
      </c>
    </row>
    <row r="217" spans="1:24" hidden="1">
      <c r="A217" t="str">
        <f t="shared" si="3"/>
        <v>2911200893就労継続支援Ａ型</v>
      </c>
      <c r="B217" t="s">
        <v>6709</v>
      </c>
      <c r="C217" t="s">
        <v>6710</v>
      </c>
      <c r="D217" t="s">
        <v>6711</v>
      </c>
      <c r="E217" t="s">
        <v>6712</v>
      </c>
      <c r="F217" t="s">
        <v>6713</v>
      </c>
      <c r="G217" t="s">
        <v>6714</v>
      </c>
      <c r="H217" t="s">
        <v>573</v>
      </c>
      <c r="J217" t="s">
        <v>6715</v>
      </c>
      <c r="K217" t="s">
        <v>6716</v>
      </c>
      <c r="L217" t="s">
        <v>1286</v>
      </c>
      <c r="M217" t="s">
        <v>6717</v>
      </c>
      <c r="N217" t="s">
        <v>6718</v>
      </c>
      <c r="O217" t="s">
        <v>6719</v>
      </c>
      <c r="P217" t="s">
        <v>6720</v>
      </c>
      <c r="Q217" t="s">
        <v>6711</v>
      </c>
      <c r="R217" t="s">
        <v>6712</v>
      </c>
      <c r="S217" t="s">
        <v>325</v>
      </c>
      <c r="T217" t="s">
        <v>6713</v>
      </c>
      <c r="U217" t="s">
        <v>6714</v>
      </c>
      <c r="V217" t="s">
        <v>6721</v>
      </c>
      <c r="W217" t="s">
        <v>13665</v>
      </c>
      <c r="X217">
        <v>2911200893</v>
      </c>
    </row>
    <row r="218" spans="1:24" hidden="1">
      <c r="A218" t="str">
        <f t="shared" si="3"/>
        <v>2911200216居宅介護</v>
      </c>
      <c r="B218" t="s">
        <v>6351</v>
      </c>
      <c r="C218" t="s">
        <v>6352</v>
      </c>
      <c r="D218" t="s">
        <v>6353</v>
      </c>
      <c r="E218" t="s">
        <v>6354</v>
      </c>
      <c r="F218" t="s">
        <v>6355</v>
      </c>
      <c r="G218" t="s">
        <v>6356</v>
      </c>
      <c r="H218" t="s">
        <v>365</v>
      </c>
      <c r="J218" t="s">
        <v>6357</v>
      </c>
      <c r="K218" t="s">
        <v>6358</v>
      </c>
      <c r="L218" t="s">
        <v>368</v>
      </c>
      <c r="M218" t="s">
        <v>6353</v>
      </c>
      <c r="N218" t="s">
        <v>6359</v>
      </c>
      <c r="O218" t="s">
        <v>6360</v>
      </c>
      <c r="P218" t="s">
        <v>6361</v>
      </c>
      <c r="Q218" t="s">
        <v>6304</v>
      </c>
      <c r="R218" t="s">
        <v>6354</v>
      </c>
      <c r="S218" t="s">
        <v>325</v>
      </c>
      <c r="T218" t="s">
        <v>6355</v>
      </c>
      <c r="U218" t="s">
        <v>6356</v>
      </c>
      <c r="V218" t="s">
        <v>3309</v>
      </c>
      <c r="W218" t="s">
        <v>113</v>
      </c>
      <c r="X218">
        <v>2911200216</v>
      </c>
    </row>
    <row r="219" spans="1:24" hidden="1">
      <c r="A219" t="str">
        <f t="shared" si="3"/>
        <v>2911200216重度訪問介護</v>
      </c>
      <c r="B219" t="s">
        <v>6351</v>
      </c>
      <c r="C219" t="s">
        <v>6352</v>
      </c>
      <c r="D219" t="s">
        <v>6353</v>
      </c>
      <c r="E219" t="s">
        <v>6354</v>
      </c>
      <c r="F219" t="s">
        <v>6355</v>
      </c>
      <c r="G219" t="s">
        <v>6356</v>
      </c>
      <c r="H219" t="s">
        <v>365</v>
      </c>
      <c r="J219" t="s">
        <v>6357</v>
      </c>
      <c r="K219" t="s">
        <v>6358</v>
      </c>
      <c r="L219" t="s">
        <v>368</v>
      </c>
      <c r="M219" t="s">
        <v>6353</v>
      </c>
      <c r="N219" t="s">
        <v>6359</v>
      </c>
      <c r="O219" t="s">
        <v>6360</v>
      </c>
      <c r="P219" t="s">
        <v>6361</v>
      </c>
      <c r="Q219" t="s">
        <v>6304</v>
      </c>
      <c r="R219" t="s">
        <v>6354</v>
      </c>
      <c r="S219" t="s">
        <v>325</v>
      </c>
      <c r="T219" t="s">
        <v>6355</v>
      </c>
      <c r="U219" t="s">
        <v>6356</v>
      </c>
      <c r="V219" t="s">
        <v>3309</v>
      </c>
      <c r="W219" t="s">
        <v>114</v>
      </c>
      <c r="X219">
        <v>2911200216</v>
      </c>
    </row>
    <row r="220" spans="1:24" hidden="1">
      <c r="A220" t="str">
        <f t="shared" si="3"/>
        <v>2931200071計画相談支援</v>
      </c>
      <c r="B220" t="s">
        <v>6351</v>
      </c>
      <c r="C220" t="s">
        <v>6352</v>
      </c>
      <c r="D220" t="s">
        <v>6353</v>
      </c>
      <c r="E220" t="s">
        <v>6354</v>
      </c>
      <c r="F220" t="s">
        <v>6355</v>
      </c>
      <c r="G220" t="s">
        <v>6356</v>
      </c>
      <c r="H220" t="s">
        <v>365</v>
      </c>
      <c r="J220" t="s">
        <v>6357</v>
      </c>
      <c r="K220" t="s">
        <v>6358</v>
      </c>
      <c r="L220" t="s">
        <v>368</v>
      </c>
      <c r="M220" t="s">
        <v>6362</v>
      </c>
      <c r="N220" t="s">
        <v>6363</v>
      </c>
      <c r="O220" t="s">
        <v>6360</v>
      </c>
      <c r="P220" t="s">
        <v>6361</v>
      </c>
      <c r="Q220" t="s">
        <v>6304</v>
      </c>
      <c r="R220" t="s">
        <v>6354</v>
      </c>
      <c r="S220" t="s">
        <v>325</v>
      </c>
      <c r="T220" t="s">
        <v>6355</v>
      </c>
      <c r="U220" t="s">
        <v>6356</v>
      </c>
      <c r="V220" t="s">
        <v>10494</v>
      </c>
      <c r="W220" t="s">
        <v>9858</v>
      </c>
      <c r="X220">
        <v>2931200071</v>
      </c>
    </row>
    <row r="221" spans="1:24" hidden="1">
      <c r="A221" t="str">
        <f t="shared" si="3"/>
        <v>2931200071地域移行支援</v>
      </c>
      <c r="B221" t="s">
        <v>6351</v>
      </c>
      <c r="C221" t="s">
        <v>6352</v>
      </c>
      <c r="D221" t="s">
        <v>6353</v>
      </c>
      <c r="E221" t="s">
        <v>6354</v>
      </c>
      <c r="F221" t="s">
        <v>6355</v>
      </c>
      <c r="G221" t="s">
        <v>6356</v>
      </c>
      <c r="H221" t="s">
        <v>365</v>
      </c>
      <c r="J221" t="s">
        <v>6357</v>
      </c>
      <c r="K221" t="s">
        <v>6358</v>
      </c>
      <c r="L221" t="s">
        <v>368</v>
      </c>
      <c r="M221" t="s">
        <v>6362</v>
      </c>
      <c r="N221" t="s">
        <v>6363</v>
      </c>
      <c r="O221" t="s">
        <v>6360</v>
      </c>
      <c r="P221" t="s">
        <v>6361</v>
      </c>
      <c r="Q221" t="s">
        <v>6304</v>
      </c>
      <c r="R221" t="s">
        <v>6354</v>
      </c>
      <c r="S221" t="s">
        <v>325</v>
      </c>
      <c r="T221" t="s">
        <v>6355</v>
      </c>
      <c r="U221" t="s">
        <v>6356</v>
      </c>
      <c r="V221" t="s">
        <v>10495</v>
      </c>
      <c r="W221" t="s">
        <v>9888</v>
      </c>
      <c r="X221">
        <v>2931200071</v>
      </c>
    </row>
    <row r="222" spans="1:24" hidden="1">
      <c r="A222" t="str">
        <f t="shared" si="3"/>
        <v>2931200071地域定着支援</v>
      </c>
      <c r="B222" t="s">
        <v>6351</v>
      </c>
      <c r="C222" t="s">
        <v>6352</v>
      </c>
      <c r="D222" t="s">
        <v>6353</v>
      </c>
      <c r="E222" t="s">
        <v>6354</v>
      </c>
      <c r="F222" t="s">
        <v>6355</v>
      </c>
      <c r="G222" t="s">
        <v>6356</v>
      </c>
      <c r="H222" t="s">
        <v>365</v>
      </c>
      <c r="J222" t="s">
        <v>6357</v>
      </c>
      <c r="K222" t="s">
        <v>6358</v>
      </c>
      <c r="L222" t="s">
        <v>368</v>
      </c>
      <c r="M222" t="s">
        <v>6362</v>
      </c>
      <c r="N222" t="s">
        <v>6363</v>
      </c>
      <c r="O222" t="s">
        <v>6360</v>
      </c>
      <c r="P222" t="s">
        <v>6361</v>
      </c>
      <c r="Q222" t="s">
        <v>6304</v>
      </c>
      <c r="R222" t="s">
        <v>6354</v>
      </c>
      <c r="S222" t="s">
        <v>325</v>
      </c>
      <c r="T222" t="s">
        <v>6355</v>
      </c>
      <c r="U222" t="s">
        <v>6356</v>
      </c>
      <c r="V222" t="s">
        <v>10495</v>
      </c>
      <c r="W222" t="s">
        <v>9903</v>
      </c>
      <c r="X222">
        <v>2931200071</v>
      </c>
    </row>
    <row r="223" spans="1:24" hidden="1">
      <c r="A223" t="str">
        <f t="shared" si="3"/>
        <v>2911200216同行援護</v>
      </c>
      <c r="B223" t="s">
        <v>6351</v>
      </c>
      <c r="C223" t="s">
        <v>6352</v>
      </c>
      <c r="D223" t="s">
        <v>6353</v>
      </c>
      <c r="E223" t="s">
        <v>6354</v>
      </c>
      <c r="F223" t="s">
        <v>6355</v>
      </c>
      <c r="G223" t="s">
        <v>6356</v>
      </c>
      <c r="H223" t="s">
        <v>365</v>
      </c>
      <c r="J223" t="s">
        <v>6357</v>
      </c>
      <c r="K223" t="s">
        <v>6358</v>
      </c>
      <c r="L223" t="s">
        <v>368</v>
      </c>
      <c r="M223" t="s">
        <v>6353</v>
      </c>
      <c r="N223" t="s">
        <v>6359</v>
      </c>
      <c r="O223" t="s">
        <v>6364</v>
      </c>
      <c r="P223" t="s">
        <v>6352</v>
      </c>
      <c r="Q223" t="s">
        <v>6304</v>
      </c>
      <c r="R223" t="s">
        <v>6354</v>
      </c>
      <c r="S223" t="s">
        <v>325</v>
      </c>
      <c r="T223" t="s">
        <v>6355</v>
      </c>
      <c r="U223" t="s">
        <v>6356</v>
      </c>
      <c r="V223" t="s">
        <v>1071</v>
      </c>
      <c r="W223" t="s">
        <v>115</v>
      </c>
      <c r="X223">
        <v>2911200216</v>
      </c>
    </row>
    <row r="224" spans="1:24" hidden="1">
      <c r="A224" t="str">
        <f t="shared" si="3"/>
        <v>2921200115共同生活援助</v>
      </c>
      <c r="B224" t="s">
        <v>6902</v>
      </c>
      <c r="C224" t="s">
        <v>6903</v>
      </c>
      <c r="D224" t="s">
        <v>6304</v>
      </c>
      <c r="E224" t="s">
        <v>6904</v>
      </c>
      <c r="F224" t="s">
        <v>6905</v>
      </c>
      <c r="G224" t="s">
        <v>6906</v>
      </c>
      <c r="H224" t="s">
        <v>1550</v>
      </c>
      <c r="J224" t="s">
        <v>6907</v>
      </c>
      <c r="K224" t="s">
        <v>9702</v>
      </c>
      <c r="L224" t="s">
        <v>1286</v>
      </c>
      <c r="M224" t="s">
        <v>6909</v>
      </c>
      <c r="N224" t="s">
        <v>6910</v>
      </c>
      <c r="O224" t="s">
        <v>9703</v>
      </c>
      <c r="P224" t="s">
        <v>9704</v>
      </c>
      <c r="Q224" t="s">
        <v>9705</v>
      </c>
      <c r="R224" t="s">
        <v>9706</v>
      </c>
      <c r="S224" t="s">
        <v>325</v>
      </c>
      <c r="T224" t="s">
        <v>6905</v>
      </c>
      <c r="U224" t="s">
        <v>6906</v>
      </c>
      <c r="V224" t="s">
        <v>1589</v>
      </c>
      <c r="W224" t="s">
        <v>8120</v>
      </c>
      <c r="X224">
        <v>2921200115</v>
      </c>
    </row>
    <row r="225" spans="1:24" hidden="1">
      <c r="A225" t="str">
        <f t="shared" si="3"/>
        <v>2911200810就労移行支援</v>
      </c>
      <c r="B225" t="s">
        <v>6654</v>
      </c>
      <c r="C225" t="s">
        <v>6655</v>
      </c>
      <c r="D225" t="s">
        <v>6409</v>
      </c>
      <c r="E225" t="s">
        <v>6656</v>
      </c>
      <c r="F225" t="s">
        <v>6657</v>
      </c>
      <c r="G225" t="s">
        <v>6657</v>
      </c>
      <c r="H225" t="s">
        <v>764</v>
      </c>
      <c r="I225" t="s">
        <v>404</v>
      </c>
      <c r="J225" t="s">
        <v>6658</v>
      </c>
      <c r="K225" t="s">
        <v>6659</v>
      </c>
      <c r="L225" t="s">
        <v>407</v>
      </c>
      <c r="M225" t="s">
        <v>2798</v>
      </c>
      <c r="N225" t="s">
        <v>6660</v>
      </c>
      <c r="O225" t="s">
        <v>6661</v>
      </c>
      <c r="P225" t="s">
        <v>6662</v>
      </c>
      <c r="Q225" t="s">
        <v>6304</v>
      </c>
      <c r="R225" t="s">
        <v>6663</v>
      </c>
      <c r="S225" t="s">
        <v>325</v>
      </c>
      <c r="T225" t="s">
        <v>6665</v>
      </c>
      <c r="U225" t="s">
        <v>6665</v>
      </c>
      <c r="V225" t="s">
        <v>6647</v>
      </c>
      <c r="W225" t="s">
        <v>123</v>
      </c>
      <c r="X225">
        <v>2911200810</v>
      </c>
    </row>
    <row r="226" spans="1:24" hidden="1">
      <c r="A226" t="str">
        <f t="shared" si="3"/>
        <v>2911200810就労継続支援Ｂ型</v>
      </c>
      <c r="B226" t="s">
        <v>6654</v>
      </c>
      <c r="C226" t="s">
        <v>6655</v>
      </c>
      <c r="D226" t="s">
        <v>6409</v>
      </c>
      <c r="E226" t="s">
        <v>6656</v>
      </c>
      <c r="F226" t="s">
        <v>6657</v>
      </c>
      <c r="G226" t="s">
        <v>6657</v>
      </c>
      <c r="H226" t="s">
        <v>764</v>
      </c>
      <c r="I226" t="s">
        <v>404</v>
      </c>
      <c r="J226" t="s">
        <v>6658</v>
      </c>
      <c r="K226" t="s">
        <v>6659</v>
      </c>
      <c r="L226" t="s">
        <v>407</v>
      </c>
      <c r="M226" t="s">
        <v>2798</v>
      </c>
      <c r="N226" t="s">
        <v>6660</v>
      </c>
      <c r="O226" t="s">
        <v>6661</v>
      </c>
      <c r="P226" t="s">
        <v>6662</v>
      </c>
      <c r="Q226" t="s">
        <v>6304</v>
      </c>
      <c r="R226" t="s">
        <v>6663</v>
      </c>
      <c r="S226" t="s">
        <v>325</v>
      </c>
      <c r="T226" t="s">
        <v>6665</v>
      </c>
      <c r="U226" t="s">
        <v>6665</v>
      </c>
      <c r="V226" t="s">
        <v>6647</v>
      </c>
      <c r="W226" t="s">
        <v>13673</v>
      </c>
      <c r="X226">
        <v>2911200810</v>
      </c>
    </row>
    <row r="227" spans="1:24" hidden="1">
      <c r="A227" t="str">
        <f t="shared" si="3"/>
        <v>2931200196計画相談支援</v>
      </c>
      <c r="B227" t="s">
        <v>10531</v>
      </c>
      <c r="C227" t="s">
        <v>10532</v>
      </c>
      <c r="D227" t="s">
        <v>6304</v>
      </c>
      <c r="E227" t="s">
        <v>10533</v>
      </c>
      <c r="F227" t="s">
        <v>10534</v>
      </c>
      <c r="G227" t="s">
        <v>10534</v>
      </c>
      <c r="H227" t="s">
        <v>1550</v>
      </c>
      <c r="J227" t="s">
        <v>10535</v>
      </c>
      <c r="K227" t="s">
        <v>10536</v>
      </c>
      <c r="L227" t="s">
        <v>1286</v>
      </c>
      <c r="M227" t="s">
        <v>4131</v>
      </c>
      <c r="N227" t="s">
        <v>10537</v>
      </c>
      <c r="O227" t="s">
        <v>10538</v>
      </c>
      <c r="P227" t="s">
        <v>10539</v>
      </c>
      <c r="Q227" t="s">
        <v>6304</v>
      </c>
      <c r="R227" t="s">
        <v>10533</v>
      </c>
      <c r="S227" t="s">
        <v>325</v>
      </c>
      <c r="T227" t="s">
        <v>10534</v>
      </c>
      <c r="U227" t="s">
        <v>10534</v>
      </c>
      <c r="V227" t="s">
        <v>10540</v>
      </c>
      <c r="W227" t="s">
        <v>9858</v>
      </c>
      <c r="X227">
        <v>2931200196</v>
      </c>
    </row>
    <row r="228" spans="1:24" hidden="1">
      <c r="A228" t="str">
        <f t="shared" si="3"/>
        <v>2911200810就労定着支援</v>
      </c>
      <c r="B228" t="s">
        <v>6654</v>
      </c>
      <c r="C228" t="s">
        <v>6655</v>
      </c>
      <c r="D228" t="s">
        <v>6409</v>
      </c>
      <c r="E228" t="s">
        <v>6656</v>
      </c>
      <c r="F228" t="s">
        <v>6657</v>
      </c>
      <c r="G228" t="s">
        <v>6657</v>
      </c>
      <c r="H228" t="s">
        <v>764</v>
      </c>
      <c r="I228" t="s">
        <v>404</v>
      </c>
      <c r="J228" t="s">
        <v>6658</v>
      </c>
      <c r="K228" t="s">
        <v>6659</v>
      </c>
      <c r="L228" t="s">
        <v>407</v>
      </c>
      <c r="M228" t="s">
        <v>2798</v>
      </c>
      <c r="N228" t="s">
        <v>6660</v>
      </c>
      <c r="O228" t="s">
        <v>6661</v>
      </c>
      <c r="P228" t="s">
        <v>6662</v>
      </c>
      <c r="Q228" t="s">
        <v>6304</v>
      </c>
      <c r="R228" t="s">
        <v>6664</v>
      </c>
      <c r="S228" t="s">
        <v>325</v>
      </c>
      <c r="T228" t="s">
        <v>6665</v>
      </c>
      <c r="U228" t="s">
        <v>6665</v>
      </c>
      <c r="V228" t="s">
        <v>6647</v>
      </c>
      <c r="W228" t="s">
        <v>1198</v>
      </c>
      <c r="X228">
        <v>2911200810</v>
      </c>
    </row>
    <row r="229" spans="1:24" hidden="1">
      <c r="A229" t="str">
        <f t="shared" si="3"/>
        <v>2911201206就労継続支援Ｂ型</v>
      </c>
      <c r="B229" t="s">
        <v>6961</v>
      </c>
      <c r="C229" t="s">
        <v>6962</v>
      </c>
      <c r="D229" t="s">
        <v>6304</v>
      </c>
      <c r="E229" t="s">
        <v>6963</v>
      </c>
      <c r="F229" t="s">
        <v>6964</v>
      </c>
      <c r="G229" t="s">
        <v>6964</v>
      </c>
      <c r="H229" t="s">
        <v>1550</v>
      </c>
      <c r="J229" t="s">
        <v>6965</v>
      </c>
      <c r="K229" t="s">
        <v>6966</v>
      </c>
      <c r="L229" t="s">
        <v>1286</v>
      </c>
      <c r="M229" t="s">
        <v>6304</v>
      </c>
      <c r="N229" t="s">
        <v>6963</v>
      </c>
      <c r="O229" t="s">
        <v>6967</v>
      </c>
      <c r="P229" t="s">
        <v>6968</v>
      </c>
      <c r="Q229" t="s">
        <v>6304</v>
      </c>
      <c r="R229" t="s">
        <v>6969</v>
      </c>
      <c r="S229" t="s">
        <v>325</v>
      </c>
      <c r="T229" t="s">
        <v>6964</v>
      </c>
      <c r="U229" t="s">
        <v>6964</v>
      </c>
      <c r="V229" t="s">
        <v>1804</v>
      </c>
      <c r="W229" t="s">
        <v>13673</v>
      </c>
      <c r="X229">
        <v>2911201206</v>
      </c>
    </row>
    <row r="230" spans="1:24" hidden="1">
      <c r="A230" t="str">
        <f t="shared" si="3"/>
        <v>2911200521居宅介護</v>
      </c>
      <c r="B230" t="s">
        <v>6501</v>
      </c>
      <c r="C230" t="s">
        <v>6502</v>
      </c>
      <c r="D230" t="s">
        <v>6419</v>
      </c>
      <c r="E230" t="s">
        <v>6503</v>
      </c>
      <c r="F230" t="s">
        <v>6504</v>
      </c>
      <c r="G230" t="s">
        <v>6504</v>
      </c>
      <c r="H230" t="s">
        <v>365</v>
      </c>
      <c r="J230" t="s">
        <v>6505</v>
      </c>
      <c r="K230" t="s">
        <v>6506</v>
      </c>
      <c r="L230" t="s">
        <v>1153</v>
      </c>
      <c r="M230" t="s">
        <v>6419</v>
      </c>
      <c r="N230" t="s">
        <v>6503</v>
      </c>
      <c r="O230" t="s">
        <v>6507</v>
      </c>
      <c r="P230" t="s">
        <v>6508</v>
      </c>
      <c r="Q230" t="s">
        <v>6419</v>
      </c>
      <c r="R230" t="s">
        <v>6503</v>
      </c>
      <c r="S230" t="s">
        <v>325</v>
      </c>
      <c r="T230" t="s">
        <v>6504</v>
      </c>
      <c r="U230" t="s">
        <v>6504</v>
      </c>
      <c r="V230" t="s">
        <v>3369</v>
      </c>
      <c r="W230" t="s">
        <v>113</v>
      </c>
      <c r="X230">
        <v>2911200521</v>
      </c>
    </row>
    <row r="231" spans="1:24" hidden="1">
      <c r="A231" t="str">
        <f t="shared" si="3"/>
        <v>2911200521重度訪問介護</v>
      </c>
      <c r="B231" t="s">
        <v>6501</v>
      </c>
      <c r="C231" t="s">
        <v>6502</v>
      </c>
      <c r="D231" t="s">
        <v>6419</v>
      </c>
      <c r="E231" t="s">
        <v>6503</v>
      </c>
      <c r="F231" t="s">
        <v>6504</v>
      </c>
      <c r="G231" t="s">
        <v>6504</v>
      </c>
      <c r="H231" t="s">
        <v>365</v>
      </c>
      <c r="J231" t="s">
        <v>6505</v>
      </c>
      <c r="K231" t="s">
        <v>6506</v>
      </c>
      <c r="L231" t="s">
        <v>1153</v>
      </c>
      <c r="M231" t="s">
        <v>6419</v>
      </c>
      <c r="N231" t="s">
        <v>6503</v>
      </c>
      <c r="O231" t="s">
        <v>6507</v>
      </c>
      <c r="P231" t="s">
        <v>6508</v>
      </c>
      <c r="Q231" t="s">
        <v>6419</v>
      </c>
      <c r="R231" t="s">
        <v>6503</v>
      </c>
      <c r="S231" t="s">
        <v>325</v>
      </c>
      <c r="T231" t="s">
        <v>6504</v>
      </c>
      <c r="U231" t="s">
        <v>6504</v>
      </c>
      <c r="V231" t="s">
        <v>3369</v>
      </c>
      <c r="W231" t="s">
        <v>114</v>
      </c>
      <c r="X231">
        <v>2911200521</v>
      </c>
    </row>
    <row r="232" spans="1:24" hidden="1">
      <c r="A232" t="str">
        <f t="shared" si="3"/>
        <v>2911200521行動援護</v>
      </c>
      <c r="B232" t="s">
        <v>6501</v>
      </c>
      <c r="C232" t="s">
        <v>6502</v>
      </c>
      <c r="D232" t="s">
        <v>6419</v>
      </c>
      <c r="E232" t="s">
        <v>6503</v>
      </c>
      <c r="F232" t="s">
        <v>6504</v>
      </c>
      <c r="G232" t="s">
        <v>6504</v>
      </c>
      <c r="H232" t="s">
        <v>365</v>
      </c>
      <c r="J232" t="s">
        <v>6505</v>
      </c>
      <c r="K232" t="s">
        <v>6506</v>
      </c>
      <c r="L232" t="s">
        <v>1153</v>
      </c>
      <c r="M232" t="s">
        <v>6419</v>
      </c>
      <c r="N232" t="s">
        <v>6503</v>
      </c>
      <c r="O232" t="s">
        <v>6507</v>
      </c>
      <c r="P232" t="s">
        <v>6508</v>
      </c>
      <c r="Q232" t="s">
        <v>6419</v>
      </c>
      <c r="R232" t="s">
        <v>6503</v>
      </c>
      <c r="S232" t="s">
        <v>325</v>
      </c>
      <c r="T232" t="s">
        <v>6504</v>
      </c>
      <c r="U232" t="s">
        <v>6504</v>
      </c>
      <c r="V232" t="s">
        <v>3369</v>
      </c>
      <c r="W232" t="s">
        <v>116</v>
      </c>
      <c r="X232">
        <v>2911200521</v>
      </c>
    </row>
    <row r="233" spans="1:24" hidden="1">
      <c r="A233" t="str">
        <f t="shared" si="3"/>
        <v>2911200521同行援護</v>
      </c>
      <c r="B233" t="s">
        <v>6501</v>
      </c>
      <c r="C233" t="s">
        <v>6502</v>
      </c>
      <c r="D233" t="s">
        <v>6419</v>
      </c>
      <c r="E233" t="s">
        <v>6503</v>
      </c>
      <c r="F233" t="s">
        <v>6504</v>
      </c>
      <c r="G233" t="s">
        <v>6504</v>
      </c>
      <c r="H233" t="s">
        <v>365</v>
      </c>
      <c r="J233" t="s">
        <v>6505</v>
      </c>
      <c r="K233" t="s">
        <v>6506</v>
      </c>
      <c r="L233" t="s">
        <v>1153</v>
      </c>
      <c r="M233" t="s">
        <v>6419</v>
      </c>
      <c r="N233" t="s">
        <v>6503</v>
      </c>
      <c r="O233" t="s">
        <v>6507</v>
      </c>
      <c r="P233" t="s">
        <v>6508</v>
      </c>
      <c r="Q233" t="s">
        <v>6419</v>
      </c>
      <c r="R233" t="s">
        <v>6503</v>
      </c>
      <c r="S233" t="s">
        <v>325</v>
      </c>
      <c r="T233" t="s">
        <v>6504</v>
      </c>
      <c r="U233" t="s">
        <v>6504</v>
      </c>
      <c r="V233" t="s">
        <v>3369</v>
      </c>
      <c r="W233" t="s">
        <v>115</v>
      </c>
      <c r="X233">
        <v>2911200521</v>
      </c>
    </row>
    <row r="234" spans="1:24" hidden="1">
      <c r="A234" t="str">
        <f t="shared" si="3"/>
        <v>2911201222短期入所</v>
      </c>
      <c r="B234" t="s">
        <v>17427</v>
      </c>
      <c r="C234" t="s">
        <v>17473</v>
      </c>
      <c r="D234" t="s">
        <v>17505</v>
      </c>
      <c r="E234" t="s">
        <v>17522</v>
      </c>
      <c r="F234" t="s">
        <v>17523</v>
      </c>
      <c r="G234" t="s">
        <v>17524</v>
      </c>
      <c r="H234" t="s">
        <v>365</v>
      </c>
      <c r="J234" t="s">
        <v>17637</v>
      </c>
      <c r="K234" t="s">
        <v>17638</v>
      </c>
      <c r="L234" t="s">
        <v>368</v>
      </c>
      <c r="M234" t="s">
        <v>4776</v>
      </c>
      <c r="N234" t="s">
        <v>17741</v>
      </c>
      <c r="O234" t="s">
        <v>17742</v>
      </c>
      <c r="P234" t="s">
        <v>17743</v>
      </c>
      <c r="Q234" t="s">
        <v>6353</v>
      </c>
      <c r="R234" t="s">
        <v>17744</v>
      </c>
      <c r="S234" t="s">
        <v>325</v>
      </c>
      <c r="T234" t="s">
        <v>17989</v>
      </c>
      <c r="U234" t="s">
        <v>17990</v>
      </c>
      <c r="V234" t="s">
        <v>18052</v>
      </c>
      <c r="W234" t="s">
        <v>475</v>
      </c>
      <c r="X234">
        <v>2911201222</v>
      </c>
    </row>
    <row r="235" spans="1:24" hidden="1">
      <c r="A235" t="str">
        <f t="shared" si="3"/>
        <v>2921200156共同生活援助</v>
      </c>
      <c r="B235" t="s">
        <v>17427</v>
      </c>
      <c r="C235" t="s">
        <v>17473</v>
      </c>
      <c r="D235" t="s">
        <v>17505</v>
      </c>
      <c r="E235" t="s">
        <v>17522</v>
      </c>
      <c r="F235" t="s">
        <v>17523</v>
      </c>
      <c r="G235" t="s">
        <v>17524</v>
      </c>
      <c r="H235" t="s">
        <v>365</v>
      </c>
      <c r="J235" t="s">
        <v>17637</v>
      </c>
      <c r="K235" t="s">
        <v>17638</v>
      </c>
      <c r="L235" t="s">
        <v>368</v>
      </c>
      <c r="M235" t="s">
        <v>4776</v>
      </c>
      <c r="N235" t="s">
        <v>17741</v>
      </c>
      <c r="O235" t="s">
        <v>17742</v>
      </c>
      <c r="P235" t="s">
        <v>17743</v>
      </c>
      <c r="Q235" t="s">
        <v>6353</v>
      </c>
      <c r="R235" t="s">
        <v>17744</v>
      </c>
      <c r="S235" t="s">
        <v>325</v>
      </c>
      <c r="T235" t="s">
        <v>17989</v>
      </c>
      <c r="U235" t="s">
        <v>17990</v>
      </c>
      <c r="V235" t="s">
        <v>18053</v>
      </c>
      <c r="W235" t="s">
        <v>8120</v>
      </c>
      <c r="X235">
        <v>2921200156</v>
      </c>
    </row>
    <row r="236" spans="1:24" hidden="1">
      <c r="A236" t="str">
        <f t="shared" si="3"/>
        <v>2911200356居宅介護</v>
      </c>
      <c r="B236" t="s">
        <v>6442</v>
      </c>
      <c r="C236" t="s">
        <v>6443</v>
      </c>
      <c r="D236" t="s">
        <v>6444</v>
      </c>
      <c r="E236" t="s">
        <v>6445</v>
      </c>
      <c r="F236" t="s">
        <v>6446</v>
      </c>
      <c r="G236" t="s">
        <v>6447</v>
      </c>
      <c r="H236" t="s">
        <v>365</v>
      </c>
      <c r="J236" t="s">
        <v>6448</v>
      </c>
      <c r="K236" t="s">
        <v>6449</v>
      </c>
      <c r="L236" t="s">
        <v>368</v>
      </c>
      <c r="M236" t="s">
        <v>6450</v>
      </c>
      <c r="N236" t="s">
        <v>6451</v>
      </c>
      <c r="O236" t="s">
        <v>6452</v>
      </c>
      <c r="P236" t="s">
        <v>6453</v>
      </c>
      <c r="Q236" t="s">
        <v>6444</v>
      </c>
      <c r="R236" t="s">
        <v>6454</v>
      </c>
      <c r="S236" t="s">
        <v>325</v>
      </c>
      <c r="T236" t="s">
        <v>6446</v>
      </c>
      <c r="U236" t="s">
        <v>6447</v>
      </c>
      <c r="V236" t="s">
        <v>4392</v>
      </c>
      <c r="W236" t="s">
        <v>113</v>
      </c>
      <c r="X236">
        <v>2911200356</v>
      </c>
    </row>
    <row r="237" spans="1:24" hidden="1">
      <c r="A237" t="str">
        <f t="shared" si="3"/>
        <v>2911200356重度訪問介護</v>
      </c>
      <c r="B237" t="s">
        <v>6442</v>
      </c>
      <c r="C237" t="s">
        <v>6443</v>
      </c>
      <c r="D237" t="s">
        <v>6444</v>
      </c>
      <c r="E237" t="s">
        <v>6445</v>
      </c>
      <c r="F237" t="s">
        <v>6446</v>
      </c>
      <c r="G237" t="s">
        <v>6447</v>
      </c>
      <c r="H237" t="s">
        <v>365</v>
      </c>
      <c r="J237" t="s">
        <v>6448</v>
      </c>
      <c r="K237" t="s">
        <v>6449</v>
      </c>
      <c r="L237" t="s">
        <v>368</v>
      </c>
      <c r="M237" t="s">
        <v>6450</v>
      </c>
      <c r="N237" t="s">
        <v>6451</v>
      </c>
      <c r="O237" t="s">
        <v>6452</v>
      </c>
      <c r="P237" t="s">
        <v>6453</v>
      </c>
      <c r="Q237" t="s">
        <v>6444</v>
      </c>
      <c r="R237" t="s">
        <v>6454</v>
      </c>
      <c r="S237" t="s">
        <v>325</v>
      </c>
      <c r="T237" t="s">
        <v>6446</v>
      </c>
      <c r="U237" t="s">
        <v>6447</v>
      </c>
      <c r="V237" t="s">
        <v>4392</v>
      </c>
      <c r="W237" t="s">
        <v>114</v>
      </c>
      <c r="X237">
        <v>2911200356</v>
      </c>
    </row>
    <row r="238" spans="1:24" hidden="1">
      <c r="A238" t="str">
        <f t="shared" si="3"/>
        <v>2911200356同行援護</v>
      </c>
      <c r="B238" t="s">
        <v>6442</v>
      </c>
      <c r="C238" t="s">
        <v>6443</v>
      </c>
      <c r="D238" t="s">
        <v>6444</v>
      </c>
      <c r="E238" t="s">
        <v>6445</v>
      </c>
      <c r="F238" t="s">
        <v>6446</v>
      </c>
      <c r="G238" t="s">
        <v>6447</v>
      </c>
      <c r="H238" t="s">
        <v>365</v>
      </c>
      <c r="J238" t="s">
        <v>6448</v>
      </c>
      <c r="K238" t="s">
        <v>6449</v>
      </c>
      <c r="L238" t="s">
        <v>368</v>
      </c>
      <c r="M238" t="s">
        <v>6450</v>
      </c>
      <c r="N238" t="s">
        <v>6451</v>
      </c>
      <c r="O238" t="s">
        <v>6452</v>
      </c>
      <c r="P238" t="s">
        <v>6453</v>
      </c>
      <c r="Q238" t="s">
        <v>6444</v>
      </c>
      <c r="R238" t="s">
        <v>6454</v>
      </c>
      <c r="S238" t="s">
        <v>325</v>
      </c>
      <c r="T238" t="s">
        <v>6446</v>
      </c>
      <c r="U238" t="s">
        <v>6447</v>
      </c>
      <c r="V238" t="s">
        <v>4392</v>
      </c>
      <c r="W238" t="s">
        <v>115</v>
      </c>
      <c r="X238">
        <v>2911200356</v>
      </c>
    </row>
    <row r="239" spans="1:24" hidden="1">
      <c r="A239" t="str">
        <f t="shared" si="3"/>
        <v>2921200024共同生活援助</v>
      </c>
      <c r="B239" t="s">
        <v>6401</v>
      </c>
      <c r="C239" t="s">
        <v>6402</v>
      </c>
      <c r="D239" t="s">
        <v>6403</v>
      </c>
      <c r="E239" t="s">
        <v>6404</v>
      </c>
      <c r="F239" t="s">
        <v>6405</v>
      </c>
      <c r="G239" t="s">
        <v>6406</v>
      </c>
      <c r="H239" t="s">
        <v>434</v>
      </c>
      <c r="J239" t="s">
        <v>6407</v>
      </c>
      <c r="K239" t="s">
        <v>6408</v>
      </c>
      <c r="L239" t="s">
        <v>407</v>
      </c>
      <c r="M239" t="s">
        <v>6409</v>
      </c>
      <c r="N239" t="s">
        <v>6410</v>
      </c>
      <c r="O239" t="s">
        <v>6745</v>
      </c>
      <c r="P239" t="s">
        <v>6746</v>
      </c>
      <c r="Q239" t="s">
        <v>2798</v>
      </c>
      <c r="R239" t="s">
        <v>9653</v>
      </c>
      <c r="S239" t="s">
        <v>325</v>
      </c>
      <c r="T239" t="s">
        <v>6405</v>
      </c>
      <c r="U239" t="s">
        <v>6406</v>
      </c>
      <c r="V239" t="s">
        <v>9654</v>
      </c>
      <c r="W239" t="s">
        <v>8120</v>
      </c>
      <c r="X239">
        <v>2921200024</v>
      </c>
    </row>
    <row r="240" spans="1:24" hidden="1">
      <c r="A240" t="str">
        <f t="shared" si="3"/>
        <v>2911200950短期入所</v>
      </c>
      <c r="B240" t="s">
        <v>6401</v>
      </c>
      <c r="C240" t="s">
        <v>6402</v>
      </c>
      <c r="D240" t="s">
        <v>6403</v>
      </c>
      <c r="E240" t="s">
        <v>6500</v>
      </c>
      <c r="F240" t="s">
        <v>6405</v>
      </c>
      <c r="G240" t="s">
        <v>6406</v>
      </c>
      <c r="H240" t="s">
        <v>434</v>
      </c>
      <c r="J240" t="s">
        <v>6742</v>
      </c>
      <c r="K240" t="s">
        <v>6743</v>
      </c>
      <c r="L240" t="s">
        <v>407</v>
      </c>
      <c r="M240" t="s">
        <v>6409</v>
      </c>
      <c r="N240" t="s">
        <v>6744</v>
      </c>
      <c r="O240" t="s">
        <v>6745</v>
      </c>
      <c r="P240" t="s">
        <v>6746</v>
      </c>
      <c r="Q240" t="s">
        <v>2798</v>
      </c>
      <c r="R240" t="s">
        <v>6747</v>
      </c>
      <c r="S240" t="s">
        <v>325</v>
      </c>
      <c r="T240" t="s">
        <v>6405</v>
      </c>
      <c r="U240" t="s">
        <v>6406</v>
      </c>
      <c r="V240" t="s">
        <v>3404</v>
      </c>
      <c r="W240" t="s">
        <v>475</v>
      </c>
      <c r="X240">
        <v>2911200950</v>
      </c>
    </row>
    <row r="241" spans="1:24" hidden="1">
      <c r="A241" t="str">
        <f t="shared" si="3"/>
        <v>2911200398就労継続支援Ｂ型</v>
      </c>
      <c r="B241" t="s">
        <v>6377</v>
      </c>
      <c r="C241" t="s">
        <v>6378</v>
      </c>
      <c r="D241" t="s">
        <v>2798</v>
      </c>
      <c r="E241" t="s">
        <v>6379</v>
      </c>
      <c r="F241" t="s">
        <v>6380</v>
      </c>
      <c r="G241" t="s">
        <v>6381</v>
      </c>
      <c r="H241" t="s">
        <v>434</v>
      </c>
      <c r="I241" t="s">
        <v>404</v>
      </c>
      <c r="J241" t="s">
        <v>6382</v>
      </c>
      <c r="K241" t="s">
        <v>6383</v>
      </c>
      <c r="L241" t="s">
        <v>407</v>
      </c>
      <c r="M241" t="s">
        <v>6384</v>
      </c>
      <c r="N241" t="s">
        <v>6385</v>
      </c>
      <c r="O241" t="s">
        <v>6477</v>
      </c>
      <c r="P241" t="s">
        <v>6478</v>
      </c>
      <c r="Q241" t="s">
        <v>2798</v>
      </c>
      <c r="R241" t="s">
        <v>6379</v>
      </c>
      <c r="S241" t="s">
        <v>325</v>
      </c>
      <c r="T241" t="s">
        <v>6380</v>
      </c>
      <c r="U241" t="s">
        <v>6381</v>
      </c>
      <c r="V241" t="s">
        <v>3451</v>
      </c>
      <c r="W241" t="s">
        <v>13673</v>
      </c>
      <c r="X241">
        <v>2911200398</v>
      </c>
    </row>
    <row r="242" spans="1:24" hidden="1">
      <c r="A242" t="str">
        <f t="shared" si="3"/>
        <v>2911200240生活介護</v>
      </c>
      <c r="B242" t="s">
        <v>6377</v>
      </c>
      <c r="C242" t="s">
        <v>6378</v>
      </c>
      <c r="D242" t="s">
        <v>2798</v>
      </c>
      <c r="E242" t="s">
        <v>6379</v>
      </c>
      <c r="F242" t="s">
        <v>6380</v>
      </c>
      <c r="G242" t="s">
        <v>6381</v>
      </c>
      <c r="H242" t="s">
        <v>434</v>
      </c>
      <c r="I242" t="s">
        <v>404</v>
      </c>
      <c r="J242" t="s">
        <v>6382</v>
      </c>
      <c r="K242" t="s">
        <v>6383</v>
      </c>
      <c r="L242" t="s">
        <v>407</v>
      </c>
      <c r="M242" t="s">
        <v>6384</v>
      </c>
      <c r="N242" t="s">
        <v>6385</v>
      </c>
      <c r="O242" t="s">
        <v>6386</v>
      </c>
      <c r="P242" t="s">
        <v>6387</v>
      </c>
      <c r="Q242" t="s">
        <v>2798</v>
      </c>
      <c r="R242" t="s">
        <v>6379</v>
      </c>
      <c r="S242" t="s">
        <v>325</v>
      </c>
      <c r="T242" t="s">
        <v>6380</v>
      </c>
      <c r="U242" t="s">
        <v>6381</v>
      </c>
      <c r="V242" t="s">
        <v>998</v>
      </c>
      <c r="W242" t="s">
        <v>118</v>
      </c>
      <c r="X242">
        <v>2911200240</v>
      </c>
    </row>
    <row r="243" spans="1:24" hidden="1">
      <c r="A243" t="str">
        <f t="shared" si="3"/>
        <v>2911200398生活介護</v>
      </c>
      <c r="B243" t="s">
        <v>6377</v>
      </c>
      <c r="C243" t="s">
        <v>6378</v>
      </c>
      <c r="D243" t="s">
        <v>2798</v>
      </c>
      <c r="E243" t="s">
        <v>6379</v>
      </c>
      <c r="F243" t="s">
        <v>6380</v>
      </c>
      <c r="G243" t="s">
        <v>6381</v>
      </c>
      <c r="H243" t="s">
        <v>434</v>
      </c>
      <c r="I243" t="s">
        <v>404</v>
      </c>
      <c r="J243" t="s">
        <v>6382</v>
      </c>
      <c r="K243" t="s">
        <v>6383</v>
      </c>
      <c r="L243" t="s">
        <v>407</v>
      </c>
      <c r="M243" t="s">
        <v>6384</v>
      </c>
      <c r="N243" t="s">
        <v>6385</v>
      </c>
      <c r="O243" t="s">
        <v>6475</v>
      </c>
      <c r="P243" t="s">
        <v>6476</v>
      </c>
      <c r="Q243" t="s">
        <v>2798</v>
      </c>
      <c r="R243" t="s">
        <v>6379</v>
      </c>
      <c r="S243" t="s">
        <v>325</v>
      </c>
      <c r="T243" t="s">
        <v>6380</v>
      </c>
      <c r="U243" t="s">
        <v>6381</v>
      </c>
      <c r="V243" t="s">
        <v>3451</v>
      </c>
      <c r="W243" t="s">
        <v>118</v>
      </c>
      <c r="X243">
        <v>2911200398</v>
      </c>
    </row>
    <row r="244" spans="1:24" hidden="1">
      <c r="A244" t="str">
        <f t="shared" si="3"/>
        <v>2931200113計画相談支援</v>
      </c>
      <c r="B244" t="s">
        <v>6377</v>
      </c>
      <c r="C244" t="s">
        <v>6378</v>
      </c>
      <c r="D244" t="s">
        <v>2798</v>
      </c>
      <c r="E244" t="s">
        <v>6379</v>
      </c>
      <c r="F244" t="s">
        <v>6380</v>
      </c>
      <c r="G244" t="s">
        <v>6381</v>
      </c>
      <c r="H244" t="s">
        <v>434</v>
      </c>
      <c r="I244" t="s">
        <v>404</v>
      </c>
      <c r="J244" t="s">
        <v>6388</v>
      </c>
      <c r="K244" t="s">
        <v>6389</v>
      </c>
      <c r="L244" t="s">
        <v>407</v>
      </c>
      <c r="M244" t="s">
        <v>6384</v>
      </c>
      <c r="N244" t="s">
        <v>9577</v>
      </c>
      <c r="O244" t="s">
        <v>10497</v>
      </c>
      <c r="P244" t="s">
        <v>10498</v>
      </c>
      <c r="Q244" t="s">
        <v>2798</v>
      </c>
      <c r="R244" t="s">
        <v>6379</v>
      </c>
      <c r="S244" t="s">
        <v>325</v>
      </c>
      <c r="T244" t="s">
        <v>6380</v>
      </c>
      <c r="U244" t="s">
        <v>6381</v>
      </c>
      <c r="V244" t="s">
        <v>1339</v>
      </c>
      <c r="W244" t="s">
        <v>9858</v>
      </c>
      <c r="X244">
        <v>2931200113</v>
      </c>
    </row>
    <row r="245" spans="1:24" hidden="1">
      <c r="A245" t="str">
        <f t="shared" si="3"/>
        <v>2921200099共同生活援助</v>
      </c>
      <c r="B245" t="s">
        <v>6377</v>
      </c>
      <c r="C245" t="s">
        <v>6378</v>
      </c>
      <c r="D245" t="s">
        <v>2798</v>
      </c>
      <c r="E245" t="s">
        <v>6379</v>
      </c>
      <c r="F245" t="s">
        <v>6380</v>
      </c>
      <c r="G245" t="s">
        <v>6381</v>
      </c>
      <c r="H245" t="s">
        <v>434</v>
      </c>
      <c r="J245" t="s">
        <v>6388</v>
      </c>
      <c r="K245" t="s">
        <v>6389</v>
      </c>
      <c r="L245" t="s">
        <v>407</v>
      </c>
      <c r="M245" t="s">
        <v>6384</v>
      </c>
      <c r="N245" t="s">
        <v>9693</v>
      </c>
      <c r="O245" t="s">
        <v>9694</v>
      </c>
      <c r="P245" t="s">
        <v>9695</v>
      </c>
      <c r="Q245" t="s">
        <v>2798</v>
      </c>
      <c r="R245" t="s">
        <v>9696</v>
      </c>
      <c r="S245" t="s">
        <v>325</v>
      </c>
      <c r="T245" t="s">
        <v>9697</v>
      </c>
      <c r="U245" t="s">
        <v>6381</v>
      </c>
      <c r="V245" t="s">
        <v>446</v>
      </c>
      <c r="W245" t="s">
        <v>8120</v>
      </c>
      <c r="X245">
        <v>2921200099</v>
      </c>
    </row>
    <row r="246" spans="1:24" hidden="1">
      <c r="A246" t="str">
        <f t="shared" si="3"/>
        <v>2921200057共同生活援助</v>
      </c>
      <c r="B246" t="s">
        <v>6377</v>
      </c>
      <c r="C246" t="s">
        <v>6378</v>
      </c>
      <c r="D246" t="s">
        <v>2798</v>
      </c>
      <c r="E246" t="s">
        <v>6379</v>
      </c>
      <c r="F246" t="s">
        <v>6380</v>
      </c>
      <c r="G246" t="s">
        <v>6381</v>
      </c>
      <c r="H246" t="s">
        <v>434</v>
      </c>
      <c r="I246" t="s">
        <v>404</v>
      </c>
      <c r="J246" t="s">
        <v>6382</v>
      </c>
      <c r="K246" t="s">
        <v>6383</v>
      </c>
      <c r="L246" t="s">
        <v>407</v>
      </c>
      <c r="M246" t="s">
        <v>6384</v>
      </c>
      <c r="N246" t="s">
        <v>6385</v>
      </c>
      <c r="O246" t="s">
        <v>9666</v>
      </c>
      <c r="P246" t="s">
        <v>9667</v>
      </c>
      <c r="Q246" t="s">
        <v>2798</v>
      </c>
      <c r="R246" t="s">
        <v>9668</v>
      </c>
      <c r="S246" t="s">
        <v>325</v>
      </c>
      <c r="T246" t="s">
        <v>9669</v>
      </c>
      <c r="V246" t="s">
        <v>9670</v>
      </c>
      <c r="W246" t="s">
        <v>8120</v>
      </c>
      <c r="X246">
        <v>2921200057</v>
      </c>
    </row>
    <row r="247" spans="1:24" hidden="1">
      <c r="A247" t="str">
        <f t="shared" si="3"/>
        <v>2911200976居宅介護</v>
      </c>
      <c r="B247" t="s">
        <v>6759</v>
      </c>
      <c r="C247" t="s">
        <v>6760</v>
      </c>
      <c r="D247" t="s">
        <v>6761</v>
      </c>
      <c r="E247" t="s">
        <v>6762</v>
      </c>
      <c r="F247" t="s">
        <v>6763</v>
      </c>
      <c r="G247" t="s">
        <v>6764</v>
      </c>
      <c r="H247" t="s">
        <v>365</v>
      </c>
      <c r="J247" t="s">
        <v>6765</v>
      </c>
      <c r="K247" t="s">
        <v>6766</v>
      </c>
      <c r="L247" t="s">
        <v>368</v>
      </c>
      <c r="M247" t="s">
        <v>6767</v>
      </c>
      <c r="N247" t="s">
        <v>6768</v>
      </c>
      <c r="O247" t="s">
        <v>6769</v>
      </c>
      <c r="P247" t="s">
        <v>6770</v>
      </c>
      <c r="Q247" t="s">
        <v>6761</v>
      </c>
      <c r="R247" t="s">
        <v>6771</v>
      </c>
      <c r="S247" t="s">
        <v>325</v>
      </c>
      <c r="T247" t="s">
        <v>6763</v>
      </c>
      <c r="U247" t="s">
        <v>6764</v>
      </c>
      <c r="V247" t="s">
        <v>6772</v>
      </c>
      <c r="W247" t="s">
        <v>113</v>
      </c>
      <c r="X247">
        <v>2911200976</v>
      </c>
    </row>
    <row r="248" spans="1:24" hidden="1">
      <c r="A248" t="str">
        <f t="shared" si="3"/>
        <v>2911200976重度訪問介護</v>
      </c>
      <c r="B248" t="s">
        <v>6759</v>
      </c>
      <c r="C248" t="s">
        <v>6760</v>
      </c>
      <c r="D248" t="s">
        <v>6761</v>
      </c>
      <c r="E248" t="s">
        <v>6762</v>
      </c>
      <c r="F248" t="s">
        <v>6763</v>
      </c>
      <c r="G248" t="s">
        <v>6764</v>
      </c>
      <c r="H248" t="s">
        <v>365</v>
      </c>
      <c r="J248" t="s">
        <v>6765</v>
      </c>
      <c r="K248" t="s">
        <v>6766</v>
      </c>
      <c r="L248" t="s">
        <v>368</v>
      </c>
      <c r="M248" t="s">
        <v>6767</v>
      </c>
      <c r="N248" t="s">
        <v>6768</v>
      </c>
      <c r="O248" t="s">
        <v>6769</v>
      </c>
      <c r="P248" t="s">
        <v>6770</v>
      </c>
      <c r="Q248" t="s">
        <v>6761</v>
      </c>
      <c r="R248" t="s">
        <v>6771</v>
      </c>
      <c r="S248" t="s">
        <v>325</v>
      </c>
      <c r="T248" t="s">
        <v>6763</v>
      </c>
      <c r="U248" t="s">
        <v>6764</v>
      </c>
      <c r="V248" t="s">
        <v>6772</v>
      </c>
      <c r="W248" t="s">
        <v>114</v>
      </c>
      <c r="X248">
        <v>2911200976</v>
      </c>
    </row>
    <row r="249" spans="1:24" hidden="1">
      <c r="A249" t="str">
        <f t="shared" si="3"/>
        <v>2911200976同行援護</v>
      </c>
      <c r="B249" t="s">
        <v>6759</v>
      </c>
      <c r="C249" t="s">
        <v>6760</v>
      </c>
      <c r="D249" t="s">
        <v>6761</v>
      </c>
      <c r="E249" t="s">
        <v>6762</v>
      </c>
      <c r="F249" t="s">
        <v>6763</v>
      </c>
      <c r="G249" t="s">
        <v>6764</v>
      </c>
      <c r="H249" t="s">
        <v>365</v>
      </c>
      <c r="J249" t="s">
        <v>6765</v>
      </c>
      <c r="K249" t="s">
        <v>6766</v>
      </c>
      <c r="L249" t="s">
        <v>368</v>
      </c>
      <c r="M249" t="s">
        <v>6767</v>
      </c>
      <c r="N249" t="s">
        <v>6768</v>
      </c>
      <c r="O249" t="s">
        <v>6769</v>
      </c>
      <c r="P249" t="s">
        <v>6770</v>
      </c>
      <c r="Q249" t="s">
        <v>6761</v>
      </c>
      <c r="R249" t="s">
        <v>6771</v>
      </c>
      <c r="S249" t="s">
        <v>325</v>
      </c>
      <c r="T249" t="s">
        <v>6763</v>
      </c>
      <c r="U249" t="s">
        <v>6764</v>
      </c>
      <c r="V249" t="s">
        <v>6772</v>
      </c>
      <c r="W249" t="s">
        <v>115</v>
      </c>
      <c r="X249">
        <v>2911200976</v>
      </c>
    </row>
    <row r="250" spans="1:24" hidden="1">
      <c r="A250" t="str">
        <f t="shared" si="3"/>
        <v>2931200048地域移行支援</v>
      </c>
      <c r="B250" t="s">
        <v>10476</v>
      </c>
      <c r="C250" t="s">
        <v>10477</v>
      </c>
      <c r="D250" t="s">
        <v>10478</v>
      </c>
      <c r="E250" t="s">
        <v>10479</v>
      </c>
      <c r="F250" t="s">
        <v>10480</v>
      </c>
      <c r="G250" t="s">
        <v>10481</v>
      </c>
      <c r="H250" t="s">
        <v>764</v>
      </c>
      <c r="I250" t="s">
        <v>404</v>
      </c>
      <c r="J250" t="s">
        <v>10482</v>
      </c>
      <c r="K250" t="s">
        <v>10483</v>
      </c>
      <c r="L250" t="s">
        <v>407</v>
      </c>
      <c r="M250" t="s">
        <v>10478</v>
      </c>
      <c r="N250" t="s">
        <v>10484</v>
      </c>
      <c r="O250" t="s">
        <v>10485</v>
      </c>
      <c r="P250" t="s">
        <v>10486</v>
      </c>
      <c r="Q250" t="s">
        <v>10478</v>
      </c>
      <c r="R250" t="s">
        <v>10479</v>
      </c>
      <c r="S250" t="s">
        <v>325</v>
      </c>
      <c r="T250" t="s">
        <v>10480</v>
      </c>
      <c r="U250" t="s">
        <v>10481</v>
      </c>
      <c r="V250" t="s">
        <v>10487</v>
      </c>
      <c r="W250" t="s">
        <v>9888</v>
      </c>
      <c r="X250">
        <v>2931200048</v>
      </c>
    </row>
    <row r="251" spans="1:24" hidden="1">
      <c r="A251" t="str">
        <f t="shared" si="3"/>
        <v>2931200048地域定着支援</v>
      </c>
      <c r="B251" t="s">
        <v>10476</v>
      </c>
      <c r="C251" t="s">
        <v>10477</v>
      </c>
      <c r="D251" t="s">
        <v>10478</v>
      </c>
      <c r="E251" t="s">
        <v>10479</v>
      </c>
      <c r="F251" t="s">
        <v>10480</v>
      </c>
      <c r="G251" t="s">
        <v>10481</v>
      </c>
      <c r="H251" t="s">
        <v>764</v>
      </c>
      <c r="I251" t="s">
        <v>404</v>
      </c>
      <c r="J251" t="s">
        <v>10482</v>
      </c>
      <c r="K251" t="s">
        <v>10483</v>
      </c>
      <c r="L251" t="s">
        <v>407</v>
      </c>
      <c r="M251" t="s">
        <v>10478</v>
      </c>
      <c r="N251" t="s">
        <v>10484</v>
      </c>
      <c r="O251" t="s">
        <v>10485</v>
      </c>
      <c r="P251" t="s">
        <v>10486</v>
      </c>
      <c r="Q251" t="s">
        <v>10478</v>
      </c>
      <c r="R251" t="s">
        <v>10479</v>
      </c>
      <c r="S251" t="s">
        <v>325</v>
      </c>
      <c r="T251" t="s">
        <v>10480</v>
      </c>
      <c r="U251" t="s">
        <v>10481</v>
      </c>
      <c r="V251" t="s">
        <v>10487</v>
      </c>
      <c r="W251" t="s">
        <v>9903</v>
      </c>
      <c r="X251">
        <v>2931200048</v>
      </c>
    </row>
    <row r="252" spans="1:24" hidden="1">
      <c r="A252" t="str">
        <f t="shared" si="3"/>
        <v>2911200315行動援護</v>
      </c>
      <c r="B252" t="s">
        <v>6413</v>
      </c>
      <c r="C252" t="s">
        <v>6414</v>
      </c>
      <c r="D252" t="s">
        <v>6415</v>
      </c>
      <c r="E252" t="s">
        <v>6416</v>
      </c>
      <c r="F252" t="s">
        <v>6417</v>
      </c>
      <c r="G252" t="s">
        <v>6418</v>
      </c>
      <c r="H252" t="s">
        <v>434</v>
      </c>
      <c r="I252" t="s">
        <v>404</v>
      </c>
      <c r="J252" t="s">
        <v>2089</v>
      </c>
      <c r="K252" t="s">
        <v>2090</v>
      </c>
      <c r="L252" t="s">
        <v>407</v>
      </c>
      <c r="M252" t="s">
        <v>6419</v>
      </c>
      <c r="N252" t="s">
        <v>6420</v>
      </c>
      <c r="O252" t="s">
        <v>6425</v>
      </c>
      <c r="P252" t="s">
        <v>6426</v>
      </c>
      <c r="Q252" t="s">
        <v>6415</v>
      </c>
      <c r="R252" t="s">
        <v>6416</v>
      </c>
      <c r="S252" t="s">
        <v>325</v>
      </c>
      <c r="T252" t="s">
        <v>6428</v>
      </c>
      <c r="U252" t="s">
        <v>6429</v>
      </c>
      <c r="V252" t="s">
        <v>6430</v>
      </c>
      <c r="W252" t="s">
        <v>116</v>
      </c>
      <c r="X252">
        <v>2911200315</v>
      </c>
    </row>
    <row r="253" spans="1:24" hidden="1">
      <c r="A253" t="str">
        <f t="shared" si="3"/>
        <v>2911200547就労移行支援</v>
      </c>
      <c r="B253" t="s">
        <v>6413</v>
      </c>
      <c r="C253" t="s">
        <v>6414</v>
      </c>
      <c r="D253" t="s">
        <v>6415</v>
      </c>
      <c r="E253" t="s">
        <v>6416</v>
      </c>
      <c r="F253" t="s">
        <v>6417</v>
      </c>
      <c r="G253" t="s">
        <v>6418</v>
      </c>
      <c r="H253" t="s">
        <v>434</v>
      </c>
      <c r="I253" t="s">
        <v>404</v>
      </c>
      <c r="J253" t="s">
        <v>2089</v>
      </c>
      <c r="K253" t="s">
        <v>2090</v>
      </c>
      <c r="L253" t="s">
        <v>407</v>
      </c>
      <c r="M253" t="s">
        <v>6419</v>
      </c>
      <c r="N253" t="s">
        <v>6420</v>
      </c>
      <c r="O253" t="s">
        <v>6517</v>
      </c>
      <c r="P253" t="s">
        <v>6518</v>
      </c>
      <c r="Q253" t="s">
        <v>6415</v>
      </c>
      <c r="R253" t="s">
        <v>6519</v>
      </c>
      <c r="S253" t="s">
        <v>325</v>
      </c>
      <c r="T253" t="s">
        <v>6520</v>
      </c>
      <c r="U253" t="s">
        <v>6521</v>
      </c>
      <c r="V253" t="s">
        <v>6522</v>
      </c>
      <c r="W253" t="s">
        <v>123</v>
      </c>
      <c r="X253">
        <v>2911200547</v>
      </c>
    </row>
    <row r="254" spans="1:24" hidden="1">
      <c r="A254" t="str">
        <f t="shared" si="3"/>
        <v>2911200547就労継続支援Ａ型</v>
      </c>
      <c r="B254" t="s">
        <v>6413</v>
      </c>
      <c r="C254" t="s">
        <v>6414</v>
      </c>
      <c r="D254" t="s">
        <v>6415</v>
      </c>
      <c r="E254" t="s">
        <v>6416</v>
      </c>
      <c r="F254" t="s">
        <v>6417</v>
      </c>
      <c r="G254" t="s">
        <v>6418</v>
      </c>
      <c r="H254" t="s">
        <v>434</v>
      </c>
      <c r="I254" t="s">
        <v>404</v>
      </c>
      <c r="J254" t="s">
        <v>2089</v>
      </c>
      <c r="K254" t="s">
        <v>2090</v>
      </c>
      <c r="L254" t="s">
        <v>407</v>
      </c>
      <c r="M254" t="s">
        <v>6419</v>
      </c>
      <c r="N254" t="s">
        <v>6420</v>
      </c>
      <c r="O254" t="s">
        <v>6517</v>
      </c>
      <c r="P254" t="s">
        <v>6518</v>
      </c>
      <c r="Q254" t="s">
        <v>6415</v>
      </c>
      <c r="R254" t="s">
        <v>6519</v>
      </c>
      <c r="S254" t="s">
        <v>325</v>
      </c>
      <c r="T254" t="s">
        <v>6520</v>
      </c>
      <c r="U254" t="s">
        <v>6521</v>
      </c>
      <c r="V254" t="s">
        <v>18054</v>
      </c>
      <c r="W254" t="s">
        <v>13665</v>
      </c>
      <c r="X254">
        <v>2911200547</v>
      </c>
    </row>
    <row r="255" spans="1:24" hidden="1">
      <c r="A255" t="str">
        <f t="shared" si="3"/>
        <v>2911200547就労継続支援Ｂ型</v>
      </c>
      <c r="B255" t="s">
        <v>6413</v>
      </c>
      <c r="C255" t="s">
        <v>6414</v>
      </c>
      <c r="D255" t="s">
        <v>6415</v>
      </c>
      <c r="E255" t="s">
        <v>6416</v>
      </c>
      <c r="F255" t="s">
        <v>6417</v>
      </c>
      <c r="G255" t="s">
        <v>6418</v>
      </c>
      <c r="H255" t="s">
        <v>434</v>
      </c>
      <c r="I255" t="s">
        <v>404</v>
      </c>
      <c r="J255" t="s">
        <v>2089</v>
      </c>
      <c r="K255" t="s">
        <v>2090</v>
      </c>
      <c r="L255" t="s">
        <v>407</v>
      </c>
      <c r="M255" t="s">
        <v>6419</v>
      </c>
      <c r="N255" t="s">
        <v>6420</v>
      </c>
      <c r="O255" t="s">
        <v>6517</v>
      </c>
      <c r="P255" t="s">
        <v>6518</v>
      </c>
      <c r="Q255" t="s">
        <v>6415</v>
      </c>
      <c r="R255" t="s">
        <v>6519</v>
      </c>
      <c r="S255" t="s">
        <v>325</v>
      </c>
      <c r="T255" t="s">
        <v>6520</v>
      </c>
      <c r="U255" t="s">
        <v>6521</v>
      </c>
      <c r="V255" t="s">
        <v>6523</v>
      </c>
      <c r="W255" t="s">
        <v>13673</v>
      </c>
      <c r="X255">
        <v>2911200547</v>
      </c>
    </row>
    <row r="256" spans="1:24" hidden="1">
      <c r="A256" t="str">
        <f t="shared" si="3"/>
        <v>2931200063計画相談支援</v>
      </c>
      <c r="B256" t="s">
        <v>6413</v>
      </c>
      <c r="C256" t="s">
        <v>6414</v>
      </c>
      <c r="D256" t="s">
        <v>6415</v>
      </c>
      <c r="E256" t="s">
        <v>6427</v>
      </c>
      <c r="F256" t="s">
        <v>6417</v>
      </c>
      <c r="G256" t="s">
        <v>6418</v>
      </c>
      <c r="H256" t="s">
        <v>434</v>
      </c>
      <c r="I256" t="s">
        <v>404</v>
      </c>
      <c r="J256" t="s">
        <v>2089</v>
      </c>
      <c r="K256" t="s">
        <v>2090</v>
      </c>
      <c r="L256" t="s">
        <v>407</v>
      </c>
      <c r="M256" t="s">
        <v>6419</v>
      </c>
      <c r="N256" t="s">
        <v>6420</v>
      </c>
      <c r="O256" t="s">
        <v>10488</v>
      </c>
      <c r="P256" t="s">
        <v>10489</v>
      </c>
      <c r="Q256" t="s">
        <v>6415</v>
      </c>
      <c r="R256" t="s">
        <v>10490</v>
      </c>
      <c r="S256" t="s">
        <v>325</v>
      </c>
      <c r="T256" t="s">
        <v>10491</v>
      </c>
      <c r="U256" t="s">
        <v>10492</v>
      </c>
      <c r="V256" t="s">
        <v>1713</v>
      </c>
      <c r="W256" t="s">
        <v>9858</v>
      </c>
      <c r="X256">
        <v>2931200063</v>
      </c>
    </row>
    <row r="257" spans="1:24" hidden="1">
      <c r="A257" t="str">
        <f t="shared" si="3"/>
        <v>2931200063地域移行支援</v>
      </c>
      <c r="B257" t="s">
        <v>6413</v>
      </c>
      <c r="C257" t="s">
        <v>6414</v>
      </c>
      <c r="D257" t="s">
        <v>6415</v>
      </c>
      <c r="E257" t="s">
        <v>6427</v>
      </c>
      <c r="F257" t="s">
        <v>6417</v>
      </c>
      <c r="G257" t="s">
        <v>6418</v>
      </c>
      <c r="H257" t="s">
        <v>434</v>
      </c>
      <c r="I257" t="s">
        <v>404</v>
      </c>
      <c r="J257" t="s">
        <v>2089</v>
      </c>
      <c r="K257" t="s">
        <v>2090</v>
      </c>
      <c r="L257" t="s">
        <v>407</v>
      </c>
      <c r="M257" t="s">
        <v>6419</v>
      </c>
      <c r="N257" t="s">
        <v>6420</v>
      </c>
      <c r="O257" t="s">
        <v>10493</v>
      </c>
      <c r="P257" t="s">
        <v>10489</v>
      </c>
      <c r="Q257" t="s">
        <v>6415</v>
      </c>
      <c r="R257" t="s">
        <v>10490</v>
      </c>
      <c r="S257" t="s">
        <v>325</v>
      </c>
      <c r="T257" t="s">
        <v>10491</v>
      </c>
      <c r="U257" t="s">
        <v>10492</v>
      </c>
      <c r="V257" t="s">
        <v>1713</v>
      </c>
      <c r="W257" t="s">
        <v>9888</v>
      </c>
      <c r="X257">
        <v>2931200063</v>
      </c>
    </row>
    <row r="258" spans="1:24" hidden="1">
      <c r="A258" t="str">
        <f t="shared" si="3"/>
        <v>2931200063地域定着支援</v>
      </c>
      <c r="B258" t="s">
        <v>6413</v>
      </c>
      <c r="C258" t="s">
        <v>6414</v>
      </c>
      <c r="D258" t="s">
        <v>6415</v>
      </c>
      <c r="E258" t="s">
        <v>6427</v>
      </c>
      <c r="F258" t="s">
        <v>6417</v>
      </c>
      <c r="G258" t="s">
        <v>6418</v>
      </c>
      <c r="H258" t="s">
        <v>434</v>
      </c>
      <c r="I258" t="s">
        <v>404</v>
      </c>
      <c r="J258" t="s">
        <v>2089</v>
      </c>
      <c r="K258" t="s">
        <v>2090</v>
      </c>
      <c r="L258" t="s">
        <v>407</v>
      </c>
      <c r="M258" t="s">
        <v>6419</v>
      </c>
      <c r="N258" t="s">
        <v>6420</v>
      </c>
      <c r="O258" t="s">
        <v>10493</v>
      </c>
      <c r="P258" t="s">
        <v>10489</v>
      </c>
      <c r="Q258" t="s">
        <v>6415</v>
      </c>
      <c r="R258" t="s">
        <v>10490</v>
      </c>
      <c r="S258" t="s">
        <v>325</v>
      </c>
      <c r="T258" t="s">
        <v>10491</v>
      </c>
      <c r="U258" t="s">
        <v>10492</v>
      </c>
      <c r="V258" t="s">
        <v>1713</v>
      </c>
      <c r="W258" t="s">
        <v>9903</v>
      </c>
      <c r="X258">
        <v>2931200063</v>
      </c>
    </row>
    <row r="259" spans="1:24" hidden="1">
      <c r="A259" t="str">
        <f t="shared" ref="A259:A322" si="4">X259&amp;W259</f>
        <v>2911200315居宅介護</v>
      </c>
      <c r="B259" t="s">
        <v>6413</v>
      </c>
      <c r="C259" t="s">
        <v>6414</v>
      </c>
      <c r="D259" t="s">
        <v>6415</v>
      </c>
      <c r="E259" t="s">
        <v>6416</v>
      </c>
      <c r="F259" t="s">
        <v>6417</v>
      </c>
      <c r="G259" t="s">
        <v>6418</v>
      </c>
      <c r="H259" t="s">
        <v>434</v>
      </c>
      <c r="I259" t="s">
        <v>404</v>
      </c>
      <c r="J259" t="s">
        <v>2089</v>
      </c>
      <c r="K259" t="s">
        <v>2090</v>
      </c>
      <c r="L259" t="s">
        <v>407</v>
      </c>
      <c r="M259" t="s">
        <v>6419</v>
      </c>
      <c r="N259" t="s">
        <v>6420</v>
      </c>
      <c r="O259" t="s">
        <v>6425</v>
      </c>
      <c r="P259" t="s">
        <v>6426</v>
      </c>
      <c r="Q259" t="s">
        <v>6415</v>
      </c>
      <c r="R259" t="s">
        <v>6427</v>
      </c>
      <c r="S259" t="s">
        <v>325</v>
      </c>
      <c r="T259" t="s">
        <v>6428</v>
      </c>
      <c r="U259" t="s">
        <v>6429</v>
      </c>
      <c r="V259" t="s">
        <v>6430</v>
      </c>
      <c r="W259" t="s">
        <v>113</v>
      </c>
      <c r="X259">
        <v>2911200315</v>
      </c>
    </row>
    <row r="260" spans="1:24" hidden="1">
      <c r="A260" t="str">
        <f t="shared" si="4"/>
        <v>2911200315重度訪問介護</v>
      </c>
      <c r="B260" t="s">
        <v>6413</v>
      </c>
      <c r="C260" t="s">
        <v>6414</v>
      </c>
      <c r="D260" t="s">
        <v>6415</v>
      </c>
      <c r="E260" t="s">
        <v>6416</v>
      </c>
      <c r="F260" t="s">
        <v>6417</v>
      </c>
      <c r="G260" t="s">
        <v>6418</v>
      </c>
      <c r="H260" t="s">
        <v>434</v>
      </c>
      <c r="I260" t="s">
        <v>404</v>
      </c>
      <c r="J260" t="s">
        <v>2089</v>
      </c>
      <c r="K260" t="s">
        <v>2090</v>
      </c>
      <c r="L260" t="s">
        <v>407</v>
      </c>
      <c r="M260" t="s">
        <v>6419</v>
      </c>
      <c r="N260" t="s">
        <v>6420</v>
      </c>
      <c r="O260" t="s">
        <v>6425</v>
      </c>
      <c r="P260" t="s">
        <v>6426</v>
      </c>
      <c r="Q260" t="s">
        <v>6415</v>
      </c>
      <c r="R260" t="s">
        <v>6427</v>
      </c>
      <c r="S260" t="s">
        <v>325</v>
      </c>
      <c r="T260" t="s">
        <v>6428</v>
      </c>
      <c r="U260" t="s">
        <v>6429</v>
      </c>
      <c r="V260" t="s">
        <v>6430</v>
      </c>
      <c r="W260" t="s">
        <v>114</v>
      </c>
      <c r="X260">
        <v>2911200315</v>
      </c>
    </row>
    <row r="261" spans="1:24" hidden="1">
      <c r="A261" t="str">
        <f t="shared" si="4"/>
        <v>2911201065就労継続支援Ｂ型</v>
      </c>
      <c r="B261" t="s">
        <v>1465</v>
      </c>
      <c r="C261" t="s">
        <v>1466</v>
      </c>
      <c r="D261" t="s">
        <v>1467</v>
      </c>
      <c r="E261" t="s">
        <v>1680</v>
      </c>
      <c r="F261" t="s">
        <v>1469</v>
      </c>
      <c r="G261" t="s">
        <v>1470</v>
      </c>
      <c r="H261" t="s">
        <v>434</v>
      </c>
      <c r="I261" t="s">
        <v>574</v>
      </c>
      <c r="J261" t="s">
        <v>1471</v>
      </c>
      <c r="K261" t="s">
        <v>1472</v>
      </c>
      <c r="L261" t="s">
        <v>407</v>
      </c>
      <c r="M261" t="s">
        <v>1473</v>
      </c>
      <c r="N261" t="s">
        <v>1474</v>
      </c>
      <c r="O261" t="s">
        <v>6827</v>
      </c>
      <c r="P261" t="s">
        <v>6828</v>
      </c>
      <c r="Q261" t="s">
        <v>6415</v>
      </c>
      <c r="R261" t="s">
        <v>6829</v>
      </c>
      <c r="S261" t="s">
        <v>325</v>
      </c>
      <c r="T261" t="s">
        <v>6830</v>
      </c>
      <c r="U261" t="s">
        <v>6830</v>
      </c>
      <c r="V261" t="s">
        <v>909</v>
      </c>
      <c r="W261" t="s">
        <v>13673</v>
      </c>
      <c r="X261">
        <v>2911201065</v>
      </c>
    </row>
    <row r="262" spans="1:24" hidden="1">
      <c r="A262" t="str">
        <f t="shared" si="4"/>
        <v>2921200016共同生活援助</v>
      </c>
      <c r="B262" t="s">
        <v>6413</v>
      </c>
      <c r="C262" t="s">
        <v>6414</v>
      </c>
      <c r="D262" t="s">
        <v>6415</v>
      </c>
      <c r="E262" t="s">
        <v>6416</v>
      </c>
      <c r="F262" t="s">
        <v>6417</v>
      </c>
      <c r="G262" t="s">
        <v>6418</v>
      </c>
      <c r="H262" t="s">
        <v>434</v>
      </c>
      <c r="I262" t="s">
        <v>404</v>
      </c>
      <c r="J262" t="s">
        <v>2089</v>
      </c>
      <c r="K262" t="s">
        <v>2090</v>
      </c>
      <c r="L262" t="s">
        <v>407</v>
      </c>
      <c r="M262" t="s">
        <v>6419</v>
      </c>
      <c r="N262" t="s">
        <v>6420</v>
      </c>
      <c r="O262" t="s">
        <v>9650</v>
      </c>
      <c r="P262" t="s">
        <v>6653</v>
      </c>
      <c r="Q262" t="s">
        <v>6645</v>
      </c>
      <c r="R262" t="s">
        <v>9651</v>
      </c>
      <c r="S262" t="s">
        <v>325</v>
      </c>
      <c r="T262" t="s">
        <v>9652</v>
      </c>
      <c r="U262" t="s">
        <v>9652</v>
      </c>
      <c r="V262" t="s">
        <v>4459</v>
      </c>
      <c r="W262" t="s">
        <v>8120</v>
      </c>
      <c r="X262">
        <v>2921200016</v>
      </c>
    </row>
    <row r="263" spans="1:24" hidden="1">
      <c r="A263" t="str">
        <f t="shared" si="4"/>
        <v>2911200794就労継続支援Ｂ型</v>
      </c>
      <c r="B263" t="s">
        <v>6636</v>
      </c>
      <c r="C263" t="s">
        <v>6637</v>
      </c>
      <c r="D263" t="s">
        <v>6638</v>
      </c>
      <c r="E263" t="s">
        <v>6639</v>
      </c>
      <c r="F263" t="s">
        <v>6640</v>
      </c>
      <c r="G263" t="s">
        <v>6640</v>
      </c>
      <c r="H263" t="s">
        <v>764</v>
      </c>
      <c r="I263" t="s">
        <v>404</v>
      </c>
      <c r="J263" t="s">
        <v>6641</v>
      </c>
      <c r="K263" t="s">
        <v>6642</v>
      </c>
      <c r="L263" t="s">
        <v>407</v>
      </c>
      <c r="M263" t="s">
        <v>6638</v>
      </c>
      <c r="N263" t="s">
        <v>6639</v>
      </c>
      <c r="O263" t="s">
        <v>6643</v>
      </c>
      <c r="P263" t="s">
        <v>6644</v>
      </c>
      <c r="Q263" t="s">
        <v>6645</v>
      </c>
      <c r="R263" t="s">
        <v>6646</v>
      </c>
      <c r="S263" t="s">
        <v>325</v>
      </c>
      <c r="T263" t="s">
        <v>6640</v>
      </c>
      <c r="U263" t="s">
        <v>6640</v>
      </c>
      <c r="V263" t="s">
        <v>6647</v>
      </c>
      <c r="W263" t="s">
        <v>13673</v>
      </c>
      <c r="X263">
        <v>2911200794</v>
      </c>
    </row>
    <row r="264" spans="1:24" hidden="1">
      <c r="A264" t="str">
        <f t="shared" si="4"/>
        <v>2921200107共同生活援助</v>
      </c>
      <c r="B264" t="s">
        <v>3897</v>
      </c>
      <c r="C264" t="s">
        <v>3898</v>
      </c>
      <c r="D264" t="s">
        <v>904</v>
      </c>
      <c r="E264" t="s">
        <v>3899</v>
      </c>
      <c r="F264" t="s">
        <v>3900</v>
      </c>
      <c r="G264" t="s">
        <v>6896</v>
      </c>
      <c r="H264" t="s">
        <v>365</v>
      </c>
      <c r="J264" t="s">
        <v>6897</v>
      </c>
      <c r="K264" t="s">
        <v>6898</v>
      </c>
      <c r="L264" t="s">
        <v>1153</v>
      </c>
      <c r="M264" t="s">
        <v>369</v>
      </c>
      <c r="N264" t="s">
        <v>3903</v>
      </c>
      <c r="O264" t="s">
        <v>9698</v>
      </c>
      <c r="P264" t="s">
        <v>9699</v>
      </c>
      <c r="Q264" t="s">
        <v>6645</v>
      </c>
      <c r="R264" t="s">
        <v>9700</v>
      </c>
      <c r="S264" t="s">
        <v>325</v>
      </c>
      <c r="T264" t="s">
        <v>9701</v>
      </c>
      <c r="U264" t="s">
        <v>6896</v>
      </c>
      <c r="V264" t="s">
        <v>1071</v>
      </c>
      <c r="W264" t="s">
        <v>8120</v>
      </c>
      <c r="X264">
        <v>2921200107</v>
      </c>
    </row>
    <row r="265" spans="1:24" hidden="1">
      <c r="A265" t="str">
        <f t="shared" si="4"/>
        <v>2921200081共同生活援助</v>
      </c>
      <c r="B265" t="s">
        <v>9683</v>
      </c>
      <c r="C265" t="s">
        <v>9684</v>
      </c>
      <c r="D265" t="s">
        <v>4894</v>
      </c>
      <c r="E265" t="s">
        <v>9685</v>
      </c>
      <c r="F265" t="s">
        <v>9686</v>
      </c>
      <c r="H265" t="s">
        <v>365</v>
      </c>
      <c r="J265" t="s">
        <v>9687</v>
      </c>
      <c r="K265" t="s">
        <v>9688</v>
      </c>
      <c r="L265" t="s">
        <v>1153</v>
      </c>
      <c r="M265" t="s">
        <v>4894</v>
      </c>
      <c r="N265" t="s">
        <v>9685</v>
      </c>
      <c r="O265" t="s">
        <v>9689</v>
      </c>
      <c r="P265" t="s">
        <v>9690</v>
      </c>
      <c r="Q265" t="s">
        <v>6645</v>
      </c>
      <c r="R265" t="s">
        <v>9691</v>
      </c>
      <c r="S265" t="s">
        <v>325</v>
      </c>
      <c r="T265" t="s">
        <v>9692</v>
      </c>
      <c r="U265" t="s">
        <v>9692</v>
      </c>
      <c r="V265" t="s">
        <v>648</v>
      </c>
      <c r="W265" t="s">
        <v>8120</v>
      </c>
      <c r="X265">
        <v>2921200081</v>
      </c>
    </row>
    <row r="266" spans="1:24" hidden="1">
      <c r="A266" t="str">
        <f t="shared" si="4"/>
        <v>2911200091居宅介護</v>
      </c>
      <c r="B266" t="s">
        <v>6293</v>
      </c>
      <c r="C266" t="s">
        <v>6294</v>
      </c>
      <c r="D266" t="s">
        <v>4131</v>
      </c>
      <c r="E266" t="s">
        <v>6295</v>
      </c>
      <c r="F266" t="s">
        <v>6296</v>
      </c>
      <c r="G266" t="s">
        <v>6297</v>
      </c>
      <c r="H266" t="s">
        <v>365</v>
      </c>
      <c r="J266" t="s">
        <v>6298</v>
      </c>
      <c r="K266" t="s">
        <v>6299</v>
      </c>
      <c r="L266" t="s">
        <v>368</v>
      </c>
      <c r="M266" t="s">
        <v>4131</v>
      </c>
      <c r="N266" t="s">
        <v>6300</v>
      </c>
      <c r="O266" t="s">
        <v>6301</v>
      </c>
      <c r="P266" t="s">
        <v>6302</v>
      </c>
      <c r="Q266" t="s">
        <v>4131</v>
      </c>
      <c r="R266" t="s">
        <v>6303</v>
      </c>
      <c r="S266" t="s">
        <v>325</v>
      </c>
      <c r="T266" t="s">
        <v>6296</v>
      </c>
      <c r="U266" t="s">
        <v>6297</v>
      </c>
      <c r="V266" t="s">
        <v>5415</v>
      </c>
      <c r="W266" t="s">
        <v>113</v>
      </c>
      <c r="X266">
        <v>2911200091</v>
      </c>
    </row>
    <row r="267" spans="1:24" hidden="1">
      <c r="A267" t="str">
        <f t="shared" si="4"/>
        <v>2911200091重度訪問介護</v>
      </c>
      <c r="B267" t="s">
        <v>6293</v>
      </c>
      <c r="C267" t="s">
        <v>6294</v>
      </c>
      <c r="D267" t="s">
        <v>4131</v>
      </c>
      <c r="E267" t="s">
        <v>6295</v>
      </c>
      <c r="F267" t="s">
        <v>6296</v>
      </c>
      <c r="G267" t="s">
        <v>6297</v>
      </c>
      <c r="H267" t="s">
        <v>365</v>
      </c>
      <c r="J267" t="s">
        <v>6298</v>
      </c>
      <c r="K267" t="s">
        <v>6299</v>
      </c>
      <c r="L267" t="s">
        <v>368</v>
      </c>
      <c r="M267" t="s">
        <v>4131</v>
      </c>
      <c r="N267" t="s">
        <v>6300</v>
      </c>
      <c r="O267" t="s">
        <v>6301</v>
      </c>
      <c r="P267" t="s">
        <v>6302</v>
      </c>
      <c r="Q267" t="s">
        <v>4131</v>
      </c>
      <c r="R267" t="s">
        <v>6303</v>
      </c>
      <c r="S267" t="s">
        <v>325</v>
      </c>
      <c r="T267" t="s">
        <v>6296</v>
      </c>
      <c r="U267" t="s">
        <v>6297</v>
      </c>
      <c r="V267" t="s">
        <v>5415</v>
      </c>
      <c r="W267" t="s">
        <v>114</v>
      </c>
      <c r="X267">
        <v>2911200091</v>
      </c>
    </row>
    <row r="268" spans="1:24" hidden="1">
      <c r="A268" t="str">
        <f t="shared" si="4"/>
        <v>2911200638自立訓練（生活訓練）</v>
      </c>
      <c r="B268" t="s">
        <v>6577</v>
      </c>
      <c r="C268" t="s">
        <v>6578</v>
      </c>
      <c r="D268" t="s">
        <v>6579</v>
      </c>
      <c r="E268" t="s">
        <v>6580</v>
      </c>
      <c r="F268" t="s">
        <v>6581</v>
      </c>
      <c r="G268" t="s">
        <v>6582</v>
      </c>
      <c r="H268" t="s">
        <v>365</v>
      </c>
      <c r="I268" t="s">
        <v>2719</v>
      </c>
      <c r="J268" t="s">
        <v>6583</v>
      </c>
      <c r="K268" t="s">
        <v>6584</v>
      </c>
      <c r="L268" t="s">
        <v>368</v>
      </c>
      <c r="M268" t="s">
        <v>5381</v>
      </c>
      <c r="N268" t="s">
        <v>5382</v>
      </c>
      <c r="O268" t="s">
        <v>6585</v>
      </c>
      <c r="P268" t="s">
        <v>6586</v>
      </c>
      <c r="Q268" t="s">
        <v>4131</v>
      </c>
      <c r="R268" t="s">
        <v>6587</v>
      </c>
      <c r="S268" t="s">
        <v>325</v>
      </c>
      <c r="T268" t="s">
        <v>6588</v>
      </c>
      <c r="U268" t="s">
        <v>6589</v>
      </c>
      <c r="V268" t="s">
        <v>6590</v>
      </c>
      <c r="W268" t="s">
        <v>122</v>
      </c>
      <c r="X268">
        <v>2911200638</v>
      </c>
    </row>
    <row r="269" spans="1:24" hidden="1">
      <c r="A269" t="str">
        <f t="shared" si="4"/>
        <v>2911200695就労継続支援Ａ型</v>
      </c>
      <c r="B269" t="s">
        <v>5042</v>
      </c>
      <c r="C269" t="s">
        <v>5043</v>
      </c>
      <c r="D269" t="s">
        <v>5044</v>
      </c>
      <c r="E269" t="s">
        <v>5045</v>
      </c>
      <c r="F269" t="s">
        <v>5046</v>
      </c>
      <c r="G269" t="s">
        <v>5047</v>
      </c>
      <c r="H269" t="s">
        <v>764</v>
      </c>
      <c r="J269" t="s">
        <v>6549</v>
      </c>
      <c r="K269" t="s">
        <v>6550</v>
      </c>
      <c r="L269" t="s">
        <v>407</v>
      </c>
      <c r="M269" t="s">
        <v>2798</v>
      </c>
      <c r="N269" t="s">
        <v>6604</v>
      </c>
      <c r="O269" t="s">
        <v>5051</v>
      </c>
      <c r="P269" t="s">
        <v>5052</v>
      </c>
      <c r="Q269" t="s">
        <v>6489</v>
      </c>
      <c r="R269" t="s">
        <v>6605</v>
      </c>
      <c r="S269" t="s">
        <v>325</v>
      </c>
      <c r="T269" t="s">
        <v>5046</v>
      </c>
      <c r="U269" t="s">
        <v>5047</v>
      </c>
      <c r="V269" t="s">
        <v>692</v>
      </c>
      <c r="W269" t="s">
        <v>13665</v>
      </c>
      <c r="X269">
        <v>2911200695</v>
      </c>
    </row>
    <row r="270" spans="1:24" hidden="1">
      <c r="A270" t="str">
        <f t="shared" si="4"/>
        <v>2911600050居宅介護</v>
      </c>
      <c r="B270" t="s">
        <v>7988</v>
      </c>
      <c r="C270" t="s">
        <v>7989</v>
      </c>
      <c r="D270" t="s">
        <v>6489</v>
      </c>
      <c r="E270" t="s">
        <v>7990</v>
      </c>
      <c r="F270" t="s">
        <v>7991</v>
      </c>
      <c r="G270" t="s">
        <v>7991</v>
      </c>
      <c r="H270" t="s">
        <v>764</v>
      </c>
      <c r="I270" t="s">
        <v>404</v>
      </c>
      <c r="J270" t="s">
        <v>7992</v>
      </c>
      <c r="K270" t="s">
        <v>7993</v>
      </c>
      <c r="L270" t="s">
        <v>407</v>
      </c>
      <c r="M270" t="s">
        <v>6645</v>
      </c>
      <c r="N270" t="s">
        <v>7994</v>
      </c>
      <c r="O270" t="s">
        <v>7995</v>
      </c>
      <c r="P270" t="s">
        <v>7996</v>
      </c>
      <c r="Q270" t="s">
        <v>6489</v>
      </c>
      <c r="R270" t="s">
        <v>7990</v>
      </c>
      <c r="S270" t="s">
        <v>325</v>
      </c>
      <c r="T270" t="s">
        <v>7991</v>
      </c>
      <c r="U270" t="s">
        <v>7991</v>
      </c>
      <c r="V270" t="s">
        <v>1534</v>
      </c>
      <c r="W270" t="s">
        <v>113</v>
      </c>
      <c r="X270">
        <v>2911600050</v>
      </c>
    </row>
    <row r="271" spans="1:24" hidden="1">
      <c r="A271" t="str">
        <f t="shared" si="4"/>
        <v>2911600050重度訪問介護</v>
      </c>
      <c r="B271" t="s">
        <v>7988</v>
      </c>
      <c r="C271" t="s">
        <v>7989</v>
      </c>
      <c r="D271" t="s">
        <v>6489</v>
      </c>
      <c r="E271" t="s">
        <v>7990</v>
      </c>
      <c r="F271" t="s">
        <v>7991</v>
      </c>
      <c r="G271" t="s">
        <v>7991</v>
      </c>
      <c r="H271" t="s">
        <v>764</v>
      </c>
      <c r="I271" t="s">
        <v>404</v>
      </c>
      <c r="J271" t="s">
        <v>7992</v>
      </c>
      <c r="K271" t="s">
        <v>7993</v>
      </c>
      <c r="L271" t="s">
        <v>407</v>
      </c>
      <c r="M271" t="s">
        <v>6645</v>
      </c>
      <c r="N271" t="s">
        <v>7994</v>
      </c>
      <c r="O271" t="s">
        <v>7995</v>
      </c>
      <c r="P271" t="s">
        <v>7996</v>
      </c>
      <c r="Q271" t="s">
        <v>6489</v>
      </c>
      <c r="R271" t="s">
        <v>7990</v>
      </c>
      <c r="S271" t="s">
        <v>325</v>
      </c>
      <c r="T271" t="s">
        <v>7991</v>
      </c>
      <c r="U271" t="s">
        <v>7991</v>
      </c>
      <c r="V271" t="s">
        <v>1534</v>
      </c>
      <c r="W271" t="s">
        <v>114</v>
      </c>
      <c r="X271">
        <v>2911600050</v>
      </c>
    </row>
    <row r="272" spans="1:24" hidden="1">
      <c r="A272" t="str">
        <f t="shared" si="4"/>
        <v>2911600050生活介護</v>
      </c>
      <c r="B272" t="s">
        <v>7988</v>
      </c>
      <c r="C272" t="s">
        <v>7989</v>
      </c>
      <c r="D272" t="s">
        <v>6489</v>
      </c>
      <c r="E272" t="s">
        <v>7990</v>
      </c>
      <c r="F272" t="s">
        <v>7991</v>
      </c>
      <c r="G272" t="s">
        <v>7991</v>
      </c>
      <c r="H272" t="s">
        <v>764</v>
      </c>
      <c r="I272" t="s">
        <v>404</v>
      </c>
      <c r="J272" t="s">
        <v>7992</v>
      </c>
      <c r="K272" t="s">
        <v>7993</v>
      </c>
      <c r="L272" t="s">
        <v>407</v>
      </c>
      <c r="M272" t="s">
        <v>6645</v>
      </c>
      <c r="N272" t="s">
        <v>7994</v>
      </c>
      <c r="O272" t="s">
        <v>7995</v>
      </c>
      <c r="P272" t="s">
        <v>7996</v>
      </c>
      <c r="Q272" t="s">
        <v>6489</v>
      </c>
      <c r="R272" t="s">
        <v>7990</v>
      </c>
      <c r="S272" t="s">
        <v>325</v>
      </c>
      <c r="T272" t="s">
        <v>7991</v>
      </c>
      <c r="U272" t="s">
        <v>7991</v>
      </c>
      <c r="V272" t="s">
        <v>1534</v>
      </c>
      <c r="W272" t="s">
        <v>118</v>
      </c>
      <c r="X272">
        <v>2911600050</v>
      </c>
    </row>
    <row r="273" spans="1:24" hidden="1">
      <c r="A273" t="str">
        <f t="shared" si="4"/>
        <v>2911600050就労継続支援Ｂ型</v>
      </c>
      <c r="B273" t="s">
        <v>7988</v>
      </c>
      <c r="C273" t="s">
        <v>7989</v>
      </c>
      <c r="D273" t="s">
        <v>6489</v>
      </c>
      <c r="E273" t="s">
        <v>7990</v>
      </c>
      <c r="F273" t="s">
        <v>7991</v>
      </c>
      <c r="G273" t="s">
        <v>7991</v>
      </c>
      <c r="H273" t="s">
        <v>764</v>
      </c>
      <c r="I273" t="s">
        <v>404</v>
      </c>
      <c r="J273" t="s">
        <v>7992</v>
      </c>
      <c r="K273" t="s">
        <v>7993</v>
      </c>
      <c r="L273" t="s">
        <v>407</v>
      </c>
      <c r="M273" t="s">
        <v>6645</v>
      </c>
      <c r="N273" t="s">
        <v>7994</v>
      </c>
      <c r="O273" t="s">
        <v>7995</v>
      </c>
      <c r="P273" t="s">
        <v>7996</v>
      </c>
      <c r="Q273" t="s">
        <v>6489</v>
      </c>
      <c r="R273" t="s">
        <v>7990</v>
      </c>
      <c r="S273" t="s">
        <v>325</v>
      </c>
      <c r="T273" t="s">
        <v>7991</v>
      </c>
      <c r="U273" t="s">
        <v>7991</v>
      </c>
      <c r="V273" t="s">
        <v>1534</v>
      </c>
      <c r="W273" t="s">
        <v>13673</v>
      </c>
      <c r="X273">
        <v>2911600050</v>
      </c>
    </row>
    <row r="274" spans="1:24" hidden="1">
      <c r="A274" t="str">
        <f t="shared" si="4"/>
        <v>2931200246計画相談支援</v>
      </c>
      <c r="B274" t="s">
        <v>6487</v>
      </c>
      <c r="C274" t="s">
        <v>6488</v>
      </c>
      <c r="D274" t="s">
        <v>6489</v>
      </c>
      <c r="E274" t="s">
        <v>10548</v>
      </c>
      <c r="F274" t="s">
        <v>6491</v>
      </c>
      <c r="G274" t="s">
        <v>6492</v>
      </c>
      <c r="H274" t="s">
        <v>365</v>
      </c>
      <c r="J274" t="s">
        <v>6493</v>
      </c>
      <c r="K274" t="s">
        <v>6494</v>
      </c>
      <c r="L274" t="s">
        <v>368</v>
      </c>
      <c r="M274" t="s">
        <v>5527</v>
      </c>
      <c r="N274" t="s">
        <v>10549</v>
      </c>
      <c r="O274" t="s">
        <v>6487</v>
      </c>
      <c r="P274" t="s">
        <v>6488</v>
      </c>
      <c r="Q274" t="s">
        <v>6489</v>
      </c>
      <c r="R274" t="s">
        <v>10548</v>
      </c>
      <c r="S274" t="s">
        <v>325</v>
      </c>
      <c r="T274" t="s">
        <v>6491</v>
      </c>
      <c r="U274" t="s">
        <v>6492</v>
      </c>
      <c r="V274" t="s">
        <v>5361</v>
      </c>
      <c r="W274" t="s">
        <v>9858</v>
      </c>
      <c r="X274">
        <v>2931200246</v>
      </c>
    </row>
    <row r="275" spans="1:24" hidden="1">
      <c r="A275" t="str">
        <f t="shared" si="4"/>
        <v>2911200497居宅介護</v>
      </c>
      <c r="B275" t="s">
        <v>6487</v>
      </c>
      <c r="C275" t="s">
        <v>6488</v>
      </c>
      <c r="D275" t="s">
        <v>6489</v>
      </c>
      <c r="E275" t="s">
        <v>6490</v>
      </c>
      <c r="F275" t="s">
        <v>6491</v>
      </c>
      <c r="G275" t="s">
        <v>6492</v>
      </c>
      <c r="H275" t="s">
        <v>365</v>
      </c>
      <c r="J275" t="s">
        <v>6493</v>
      </c>
      <c r="K275" t="s">
        <v>6494</v>
      </c>
      <c r="L275" t="s">
        <v>368</v>
      </c>
      <c r="M275" t="s">
        <v>5527</v>
      </c>
      <c r="N275" t="s">
        <v>6495</v>
      </c>
      <c r="O275" t="s">
        <v>6487</v>
      </c>
      <c r="P275" t="s">
        <v>6488</v>
      </c>
      <c r="Q275" t="s">
        <v>6489</v>
      </c>
      <c r="R275" t="s">
        <v>6490</v>
      </c>
      <c r="S275" t="s">
        <v>325</v>
      </c>
      <c r="T275" t="s">
        <v>6491</v>
      </c>
      <c r="U275" t="s">
        <v>6492</v>
      </c>
      <c r="V275" t="s">
        <v>992</v>
      </c>
      <c r="W275" t="s">
        <v>113</v>
      </c>
      <c r="X275">
        <v>2911200497</v>
      </c>
    </row>
    <row r="276" spans="1:24" hidden="1">
      <c r="A276" t="str">
        <f t="shared" si="4"/>
        <v>2911200497重度訪問介護</v>
      </c>
      <c r="B276" t="s">
        <v>6487</v>
      </c>
      <c r="C276" t="s">
        <v>6488</v>
      </c>
      <c r="D276" t="s">
        <v>6489</v>
      </c>
      <c r="E276" t="s">
        <v>6490</v>
      </c>
      <c r="F276" t="s">
        <v>6491</v>
      </c>
      <c r="G276" t="s">
        <v>6492</v>
      </c>
      <c r="H276" t="s">
        <v>365</v>
      </c>
      <c r="J276" t="s">
        <v>6493</v>
      </c>
      <c r="K276" t="s">
        <v>6494</v>
      </c>
      <c r="L276" t="s">
        <v>368</v>
      </c>
      <c r="M276" t="s">
        <v>5527</v>
      </c>
      <c r="N276" t="s">
        <v>6495</v>
      </c>
      <c r="O276" t="s">
        <v>6487</v>
      </c>
      <c r="P276" t="s">
        <v>6488</v>
      </c>
      <c r="Q276" t="s">
        <v>6489</v>
      </c>
      <c r="R276" t="s">
        <v>6490</v>
      </c>
      <c r="S276" t="s">
        <v>325</v>
      </c>
      <c r="T276" t="s">
        <v>6491</v>
      </c>
      <c r="U276" t="s">
        <v>6492</v>
      </c>
      <c r="V276" t="s">
        <v>992</v>
      </c>
      <c r="W276" t="s">
        <v>114</v>
      </c>
      <c r="X276">
        <v>2911200497</v>
      </c>
    </row>
    <row r="277" spans="1:24" hidden="1">
      <c r="A277" t="str">
        <f t="shared" si="4"/>
        <v>2911200497行動援護</v>
      </c>
      <c r="B277" t="s">
        <v>6487</v>
      </c>
      <c r="C277" t="s">
        <v>6488</v>
      </c>
      <c r="D277" t="s">
        <v>6489</v>
      </c>
      <c r="E277" t="s">
        <v>6490</v>
      </c>
      <c r="F277" t="s">
        <v>6491</v>
      </c>
      <c r="G277" t="s">
        <v>6492</v>
      </c>
      <c r="H277" t="s">
        <v>365</v>
      </c>
      <c r="J277" t="s">
        <v>6493</v>
      </c>
      <c r="K277" t="s">
        <v>6494</v>
      </c>
      <c r="L277" t="s">
        <v>368</v>
      </c>
      <c r="M277" t="s">
        <v>5527</v>
      </c>
      <c r="N277" t="s">
        <v>6495</v>
      </c>
      <c r="O277" t="s">
        <v>6487</v>
      </c>
      <c r="P277" t="s">
        <v>6488</v>
      </c>
      <c r="Q277" t="s">
        <v>6489</v>
      </c>
      <c r="R277" t="s">
        <v>6490</v>
      </c>
      <c r="S277" t="s">
        <v>325</v>
      </c>
      <c r="T277" t="s">
        <v>6496</v>
      </c>
      <c r="U277" t="s">
        <v>6492</v>
      </c>
      <c r="V277" t="s">
        <v>992</v>
      </c>
      <c r="W277" t="s">
        <v>116</v>
      </c>
      <c r="X277">
        <v>2911200497</v>
      </c>
    </row>
    <row r="278" spans="1:24" hidden="1">
      <c r="A278" t="str">
        <f t="shared" si="4"/>
        <v>2911200497同行援護</v>
      </c>
      <c r="B278" t="s">
        <v>6487</v>
      </c>
      <c r="C278" t="s">
        <v>6488</v>
      </c>
      <c r="D278" t="s">
        <v>6489</v>
      </c>
      <c r="E278" t="s">
        <v>6490</v>
      </c>
      <c r="F278" t="s">
        <v>6491</v>
      </c>
      <c r="G278" t="s">
        <v>6492</v>
      </c>
      <c r="H278" t="s">
        <v>365</v>
      </c>
      <c r="J278" t="s">
        <v>6493</v>
      </c>
      <c r="K278" t="s">
        <v>6494</v>
      </c>
      <c r="L278" t="s">
        <v>368</v>
      </c>
      <c r="M278" t="s">
        <v>5527</v>
      </c>
      <c r="N278" t="s">
        <v>6495</v>
      </c>
      <c r="O278" t="s">
        <v>6487</v>
      </c>
      <c r="P278" t="s">
        <v>6488</v>
      </c>
      <c r="Q278" t="s">
        <v>6489</v>
      </c>
      <c r="R278" t="s">
        <v>6490</v>
      </c>
      <c r="S278" t="s">
        <v>325</v>
      </c>
      <c r="T278" t="s">
        <v>6491</v>
      </c>
      <c r="U278" t="s">
        <v>6492</v>
      </c>
      <c r="V278" t="s">
        <v>992</v>
      </c>
      <c r="W278" t="s">
        <v>115</v>
      </c>
      <c r="X278">
        <v>2911200497</v>
      </c>
    </row>
    <row r="279" spans="1:24" hidden="1">
      <c r="A279" t="str">
        <f t="shared" si="4"/>
        <v>2931200105地域移行支援</v>
      </c>
      <c r="B279" t="s">
        <v>6487</v>
      </c>
      <c r="C279" t="s">
        <v>6488</v>
      </c>
      <c r="D279" t="s">
        <v>6489</v>
      </c>
      <c r="E279" t="s">
        <v>6490</v>
      </c>
      <c r="F279" t="s">
        <v>6491</v>
      </c>
      <c r="G279" t="s">
        <v>6492</v>
      </c>
      <c r="H279" t="s">
        <v>365</v>
      </c>
      <c r="J279" t="s">
        <v>6493</v>
      </c>
      <c r="K279" t="s">
        <v>6494</v>
      </c>
      <c r="L279" t="s">
        <v>368</v>
      </c>
      <c r="M279" t="s">
        <v>5527</v>
      </c>
      <c r="N279" t="s">
        <v>6495</v>
      </c>
      <c r="O279" t="s">
        <v>6487</v>
      </c>
      <c r="P279" t="s">
        <v>6488</v>
      </c>
      <c r="Q279" t="s">
        <v>6489</v>
      </c>
      <c r="R279" t="s">
        <v>6490</v>
      </c>
      <c r="S279" t="s">
        <v>325</v>
      </c>
      <c r="T279" t="s">
        <v>6491</v>
      </c>
      <c r="U279" t="s">
        <v>6492</v>
      </c>
      <c r="V279" t="s">
        <v>5361</v>
      </c>
      <c r="W279" t="s">
        <v>9888</v>
      </c>
      <c r="X279">
        <v>2931200105</v>
      </c>
    </row>
    <row r="280" spans="1:24" hidden="1">
      <c r="A280" t="str">
        <f t="shared" si="4"/>
        <v>2931200105地域定着支援</v>
      </c>
      <c r="B280" t="s">
        <v>6487</v>
      </c>
      <c r="C280" t="s">
        <v>6488</v>
      </c>
      <c r="D280" t="s">
        <v>6489</v>
      </c>
      <c r="E280" t="s">
        <v>6490</v>
      </c>
      <c r="F280" t="s">
        <v>6491</v>
      </c>
      <c r="G280" t="s">
        <v>6492</v>
      </c>
      <c r="H280" t="s">
        <v>365</v>
      </c>
      <c r="J280" t="s">
        <v>6493</v>
      </c>
      <c r="K280" t="s">
        <v>6494</v>
      </c>
      <c r="L280" t="s">
        <v>368</v>
      </c>
      <c r="M280" t="s">
        <v>5527</v>
      </c>
      <c r="N280" t="s">
        <v>6495</v>
      </c>
      <c r="O280" t="s">
        <v>6487</v>
      </c>
      <c r="P280" t="s">
        <v>6488</v>
      </c>
      <c r="Q280" t="s">
        <v>6489</v>
      </c>
      <c r="R280" t="s">
        <v>6490</v>
      </c>
      <c r="S280" t="s">
        <v>325</v>
      </c>
      <c r="T280" t="s">
        <v>6491</v>
      </c>
      <c r="U280" t="s">
        <v>6492</v>
      </c>
      <c r="V280" t="s">
        <v>5361</v>
      </c>
      <c r="W280" t="s">
        <v>9903</v>
      </c>
      <c r="X280">
        <v>2931200105</v>
      </c>
    </row>
    <row r="281" spans="1:24" hidden="1">
      <c r="A281" t="str">
        <f t="shared" si="4"/>
        <v>2931200261計画相談支援</v>
      </c>
      <c r="B281" t="s">
        <v>10561</v>
      </c>
      <c r="C281" t="s">
        <v>10562</v>
      </c>
      <c r="D281" t="s">
        <v>9674</v>
      </c>
      <c r="E281" t="s">
        <v>10563</v>
      </c>
      <c r="F281" t="s">
        <v>10564</v>
      </c>
      <c r="G281" t="s">
        <v>10564</v>
      </c>
      <c r="H281" t="s">
        <v>365</v>
      </c>
      <c r="J281" t="s">
        <v>10565</v>
      </c>
      <c r="K281" t="s">
        <v>10566</v>
      </c>
      <c r="L281" t="s">
        <v>368</v>
      </c>
      <c r="M281" t="s">
        <v>9674</v>
      </c>
      <c r="N281" t="s">
        <v>10563</v>
      </c>
      <c r="O281" t="s">
        <v>10567</v>
      </c>
      <c r="P281" t="s">
        <v>10568</v>
      </c>
      <c r="Q281" t="s">
        <v>9674</v>
      </c>
      <c r="R281" t="s">
        <v>10563</v>
      </c>
      <c r="S281" t="s">
        <v>325</v>
      </c>
      <c r="T281" t="s">
        <v>10564</v>
      </c>
      <c r="U281" t="s">
        <v>10564</v>
      </c>
      <c r="V281" t="s">
        <v>10569</v>
      </c>
      <c r="W281" t="s">
        <v>9858</v>
      </c>
      <c r="X281">
        <v>2931200261</v>
      </c>
    </row>
    <row r="282" spans="1:24" hidden="1">
      <c r="A282" t="str">
        <f t="shared" si="4"/>
        <v>2911200760行動援護</v>
      </c>
      <c r="B282" t="s">
        <v>6616</v>
      </c>
      <c r="C282" t="s">
        <v>6617</v>
      </c>
      <c r="D282" t="s">
        <v>4294</v>
      </c>
      <c r="E282" t="s">
        <v>6618</v>
      </c>
      <c r="F282" t="s">
        <v>6619</v>
      </c>
      <c r="G282" t="s">
        <v>6620</v>
      </c>
      <c r="H282" t="s">
        <v>365</v>
      </c>
      <c r="J282" t="s">
        <v>6621</v>
      </c>
      <c r="K282" t="s">
        <v>6622</v>
      </c>
      <c r="L282" t="s">
        <v>368</v>
      </c>
      <c r="M282" t="s">
        <v>2954</v>
      </c>
      <c r="N282" t="s">
        <v>6623</v>
      </c>
      <c r="O282" t="s">
        <v>6624</v>
      </c>
      <c r="P282" t="s">
        <v>6625</v>
      </c>
      <c r="Q282" t="s">
        <v>4294</v>
      </c>
      <c r="R282" t="s">
        <v>6618</v>
      </c>
      <c r="S282" t="s">
        <v>325</v>
      </c>
      <c r="T282" t="s">
        <v>6619</v>
      </c>
      <c r="U282" t="s">
        <v>6620</v>
      </c>
      <c r="V282" t="s">
        <v>633</v>
      </c>
      <c r="W282" t="s">
        <v>116</v>
      </c>
      <c r="X282">
        <v>2911200760</v>
      </c>
    </row>
    <row r="283" spans="1:24" hidden="1">
      <c r="A283" t="str">
        <f t="shared" si="4"/>
        <v>2931200204計画相談支援</v>
      </c>
      <c r="B283" t="s">
        <v>6616</v>
      </c>
      <c r="C283" t="s">
        <v>6617</v>
      </c>
      <c r="D283" t="s">
        <v>4294</v>
      </c>
      <c r="E283" t="s">
        <v>6618</v>
      </c>
      <c r="F283" t="s">
        <v>6619</v>
      </c>
      <c r="G283" t="s">
        <v>6620</v>
      </c>
      <c r="H283" t="s">
        <v>365</v>
      </c>
      <c r="J283" t="s">
        <v>6621</v>
      </c>
      <c r="K283" t="s">
        <v>6622</v>
      </c>
      <c r="L283" t="s">
        <v>368</v>
      </c>
      <c r="M283" t="s">
        <v>2954</v>
      </c>
      <c r="N283" t="s">
        <v>6623</v>
      </c>
      <c r="O283" t="s">
        <v>6624</v>
      </c>
      <c r="P283" t="s">
        <v>6625</v>
      </c>
      <c r="Q283" t="s">
        <v>4294</v>
      </c>
      <c r="R283" t="s">
        <v>6618</v>
      </c>
      <c r="S283" t="s">
        <v>325</v>
      </c>
      <c r="T283" t="s">
        <v>6619</v>
      </c>
      <c r="U283" t="s">
        <v>6620</v>
      </c>
      <c r="V283" t="s">
        <v>10541</v>
      </c>
      <c r="W283" t="s">
        <v>9858</v>
      </c>
      <c r="X283">
        <v>2931200204</v>
      </c>
    </row>
    <row r="284" spans="1:24" hidden="1">
      <c r="A284" t="str">
        <f t="shared" si="4"/>
        <v>2931200204地域移行支援</v>
      </c>
      <c r="B284" t="s">
        <v>6616</v>
      </c>
      <c r="C284" t="s">
        <v>6617</v>
      </c>
      <c r="D284" t="s">
        <v>4294</v>
      </c>
      <c r="E284" t="s">
        <v>6618</v>
      </c>
      <c r="F284" t="s">
        <v>6619</v>
      </c>
      <c r="G284" t="s">
        <v>6620</v>
      </c>
      <c r="H284" t="s">
        <v>365</v>
      </c>
      <c r="J284" t="s">
        <v>6621</v>
      </c>
      <c r="K284" t="s">
        <v>6622</v>
      </c>
      <c r="L284" t="s">
        <v>368</v>
      </c>
      <c r="M284" t="s">
        <v>2954</v>
      </c>
      <c r="N284" t="s">
        <v>6623</v>
      </c>
      <c r="O284" t="s">
        <v>6624</v>
      </c>
      <c r="P284" t="s">
        <v>6625</v>
      </c>
      <c r="Q284" t="s">
        <v>4294</v>
      </c>
      <c r="R284" t="s">
        <v>6618</v>
      </c>
      <c r="S284" t="s">
        <v>325</v>
      </c>
      <c r="T284" t="s">
        <v>6619</v>
      </c>
      <c r="U284" t="s">
        <v>6620</v>
      </c>
      <c r="V284" t="s">
        <v>2933</v>
      </c>
      <c r="W284" t="s">
        <v>9888</v>
      </c>
      <c r="X284">
        <v>2931200204</v>
      </c>
    </row>
    <row r="285" spans="1:24" hidden="1">
      <c r="A285" t="str">
        <f t="shared" si="4"/>
        <v>2931200204地域定着支援</v>
      </c>
      <c r="B285" t="s">
        <v>6616</v>
      </c>
      <c r="C285" t="s">
        <v>6617</v>
      </c>
      <c r="D285" t="s">
        <v>4294</v>
      </c>
      <c r="E285" t="s">
        <v>6618</v>
      </c>
      <c r="F285" t="s">
        <v>6619</v>
      </c>
      <c r="G285" t="s">
        <v>6620</v>
      </c>
      <c r="H285" t="s">
        <v>365</v>
      </c>
      <c r="J285" t="s">
        <v>6621</v>
      </c>
      <c r="K285" t="s">
        <v>6622</v>
      </c>
      <c r="L285" t="s">
        <v>368</v>
      </c>
      <c r="M285" t="s">
        <v>2954</v>
      </c>
      <c r="N285" t="s">
        <v>6623</v>
      </c>
      <c r="O285" t="s">
        <v>6624</v>
      </c>
      <c r="P285" t="s">
        <v>6625</v>
      </c>
      <c r="Q285" t="s">
        <v>4294</v>
      </c>
      <c r="R285" t="s">
        <v>6618</v>
      </c>
      <c r="S285" t="s">
        <v>325</v>
      </c>
      <c r="T285" t="s">
        <v>6619</v>
      </c>
      <c r="U285" t="s">
        <v>6620</v>
      </c>
      <c r="V285" t="s">
        <v>2933</v>
      </c>
      <c r="W285" t="s">
        <v>9903</v>
      </c>
      <c r="X285">
        <v>2931200204</v>
      </c>
    </row>
    <row r="286" spans="1:24" hidden="1">
      <c r="A286" t="str">
        <f t="shared" si="4"/>
        <v>2911201073就労移行支援</v>
      </c>
      <c r="B286" t="s">
        <v>6831</v>
      </c>
      <c r="C286" t="s">
        <v>6832</v>
      </c>
      <c r="D286" t="s">
        <v>6833</v>
      </c>
      <c r="E286" t="s">
        <v>6834</v>
      </c>
      <c r="F286" t="s">
        <v>6835</v>
      </c>
      <c r="G286" t="s">
        <v>6836</v>
      </c>
      <c r="H286" t="s">
        <v>365</v>
      </c>
      <c r="J286" t="s">
        <v>6837</v>
      </c>
      <c r="K286" t="s">
        <v>6838</v>
      </c>
      <c r="L286" t="s">
        <v>368</v>
      </c>
      <c r="M286" t="s">
        <v>4103</v>
      </c>
      <c r="N286" t="s">
        <v>6839</v>
      </c>
      <c r="O286" t="s">
        <v>6840</v>
      </c>
      <c r="P286" t="s">
        <v>6841</v>
      </c>
      <c r="Q286" t="s">
        <v>4294</v>
      </c>
      <c r="R286" t="s">
        <v>6842</v>
      </c>
      <c r="S286" t="s">
        <v>325</v>
      </c>
      <c r="T286" t="s">
        <v>6843</v>
      </c>
      <c r="U286" t="s">
        <v>6844</v>
      </c>
      <c r="V286" t="s">
        <v>3531</v>
      </c>
      <c r="W286" t="s">
        <v>123</v>
      </c>
      <c r="X286">
        <v>2911201073</v>
      </c>
    </row>
    <row r="287" spans="1:24" hidden="1">
      <c r="A287" t="str">
        <f t="shared" si="4"/>
        <v>2911200828就労継続支援Ａ型</v>
      </c>
      <c r="B287" t="s">
        <v>6666</v>
      </c>
      <c r="C287" t="s">
        <v>6667</v>
      </c>
      <c r="D287" t="s">
        <v>4294</v>
      </c>
      <c r="E287" t="s">
        <v>6668</v>
      </c>
      <c r="F287" t="s">
        <v>6669</v>
      </c>
      <c r="G287" t="s">
        <v>6670</v>
      </c>
      <c r="H287" t="s">
        <v>764</v>
      </c>
      <c r="I287" t="s">
        <v>404</v>
      </c>
      <c r="J287" t="s">
        <v>6671</v>
      </c>
      <c r="K287" t="s">
        <v>6672</v>
      </c>
      <c r="L287" t="s">
        <v>407</v>
      </c>
      <c r="M287" t="s">
        <v>4776</v>
      </c>
      <c r="N287" t="s">
        <v>6673</v>
      </c>
      <c r="O287" t="s">
        <v>6674</v>
      </c>
      <c r="P287" t="s">
        <v>6675</v>
      </c>
      <c r="Q287" t="s">
        <v>4294</v>
      </c>
      <c r="R287" t="s">
        <v>6668</v>
      </c>
      <c r="S287" t="s">
        <v>325</v>
      </c>
      <c r="T287" t="s">
        <v>6669</v>
      </c>
      <c r="U287" t="s">
        <v>6670</v>
      </c>
      <c r="V287" t="s">
        <v>692</v>
      </c>
      <c r="W287" t="s">
        <v>13665</v>
      </c>
      <c r="X287">
        <v>2911200828</v>
      </c>
    </row>
    <row r="288" spans="1:24" hidden="1">
      <c r="A288" t="str">
        <f t="shared" si="4"/>
        <v>2911200075居宅介護</v>
      </c>
      <c r="B288" t="s">
        <v>6281</v>
      </c>
      <c r="C288" t="s">
        <v>6282</v>
      </c>
      <c r="D288" t="s">
        <v>6283</v>
      </c>
      <c r="E288" t="s">
        <v>6284</v>
      </c>
      <c r="F288" t="s">
        <v>6285</v>
      </c>
      <c r="G288" t="s">
        <v>6286</v>
      </c>
      <c r="H288" t="s">
        <v>969</v>
      </c>
      <c r="I288" t="s">
        <v>325</v>
      </c>
      <c r="J288" t="s">
        <v>6287</v>
      </c>
      <c r="K288" t="s">
        <v>6288</v>
      </c>
      <c r="L288" t="s">
        <v>485</v>
      </c>
      <c r="M288" t="s">
        <v>4010</v>
      </c>
      <c r="N288" t="s">
        <v>6289</v>
      </c>
      <c r="O288" t="s">
        <v>6290</v>
      </c>
      <c r="P288" t="s">
        <v>6291</v>
      </c>
      <c r="Q288" t="s">
        <v>6283</v>
      </c>
      <c r="R288" t="s">
        <v>6284</v>
      </c>
      <c r="S288" t="s">
        <v>325</v>
      </c>
      <c r="T288" t="s">
        <v>6292</v>
      </c>
      <c r="U288" t="s">
        <v>6286</v>
      </c>
      <c r="V288" t="s">
        <v>1679</v>
      </c>
      <c r="W288" t="s">
        <v>113</v>
      </c>
      <c r="X288">
        <v>2911200075</v>
      </c>
    </row>
    <row r="289" spans="1:24" hidden="1">
      <c r="A289" t="str">
        <f t="shared" si="4"/>
        <v>2911200075重度訪問介護</v>
      </c>
      <c r="B289" t="s">
        <v>6281</v>
      </c>
      <c r="C289" t="s">
        <v>6282</v>
      </c>
      <c r="D289" t="s">
        <v>6283</v>
      </c>
      <c r="E289" t="s">
        <v>6284</v>
      </c>
      <c r="F289" t="s">
        <v>6285</v>
      </c>
      <c r="G289" t="s">
        <v>6286</v>
      </c>
      <c r="H289" t="s">
        <v>969</v>
      </c>
      <c r="I289" t="s">
        <v>325</v>
      </c>
      <c r="J289" t="s">
        <v>6287</v>
      </c>
      <c r="K289" t="s">
        <v>6288</v>
      </c>
      <c r="L289" t="s">
        <v>485</v>
      </c>
      <c r="M289" t="s">
        <v>4010</v>
      </c>
      <c r="N289" t="s">
        <v>6289</v>
      </c>
      <c r="O289" t="s">
        <v>6290</v>
      </c>
      <c r="P289" t="s">
        <v>6291</v>
      </c>
      <c r="Q289" t="s">
        <v>6283</v>
      </c>
      <c r="R289" t="s">
        <v>6284</v>
      </c>
      <c r="S289" t="s">
        <v>325</v>
      </c>
      <c r="T289" t="s">
        <v>6292</v>
      </c>
      <c r="U289" t="s">
        <v>6286</v>
      </c>
      <c r="V289" t="s">
        <v>1679</v>
      </c>
      <c r="W289" t="s">
        <v>114</v>
      </c>
      <c r="X289">
        <v>2911200075</v>
      </c>
    </row>
    <row r="290" spans="1:24" hidden="1">
      <c r="A290" t="str">
        <f t="shared" si="4"/>
        <v>2911200075同行援護</v>
      </c>
      <c r="B290" t="s">
        <v>6281</v>
      </c>
      <c r="C290" t="s">
        <v>6282</v>
      </c>
      <c r="D290" t="s">
        <v>6283</v>
      </c>
      <c r="E290" t="s">
        <v>6284</v>
      </c>
      <c r="F290" t="s">
        <v>6285</v>
      </c>
      <c r="G290" t="s">
        <v>6286</v>
      </c>
      <c r="H290" t="s">
        <v>969</v>
      </c>
      <c r="I290" t="s">
        <v>325</v>
      </c>
      <c r="J290" t="s">
        <v>6287</v>
      </c>
      <c r="K290" t="s">
        <v>6288</v>
      </c>
      <c r="L290" t="s">
        <v>485</v>
      </c>
      <c r="M290" t="s">
        <v>4010</v>
      </c>
      <c r="N290" t="s">
        <v>6289</v>
      </c>
      <c r="O290" t="s">
        <v>6290</v>
      </c>
      <c r="P290" t="s">
        <v>6291</v>
      </c>
      <c r="Q290" t="s">
        <v>6283</v>
      </c>
      <c r="R290" t="s">
        <v>6284</v>
      </c>
      <c r="S290" t="s">
        <v>325</v>
      </c>
      <c r="T290" t="s">
        <v>6292</v>
      </c>
      <c r="U290" t="s">
        <v>6286</v>
      </c>
      <c r="V290" t="s">
        <v>1679</v>
      </c>
      <c r="W290" t="s">
        <v>115</v>
      </c>
      <c r="X290">
        <v>2911200075</v>
      </c>
    </row>
    <row r="291" spans="1:24" hidden="1">
      <c r="A291" t="str">
        <f t="shared" si="4"/>
        <v>2911200224居宅介護</v>
      </c>
      <c r="B291" t="s">
        <v>6365</v>
      </c>
      <c r="C291" t="s">
        <v>6366</v>
      </c>
      <c r="D291" t="s">
        <v>6367</v>
      </c>
      <c r="E291" t="s">
        <v>6368</v>
      </c>
      <c r="F291" t="s">
        <v>6369</v>
      </c>
      <c r="G291" t="s">
        <v>6370</v>
      </c>
      <c r="H291" t="s">
        <v>365</v>
      </c>
      <c r="J291" t="s">
        <v>6371</v>
      </c>
      <c r="K291" t="s">
        <v>6372</v>
      </c>
      <c r="L291" t="s">
        <v>368</v>
      </c>
      <c r="M291" t="s">
        <v>6373</v>
      </c>
      <c r="N291" t="s">
        <v>6374</v>
      </c>
      <c r="O291" t="s">
        <v>6375</v>
      </c>
      <c r="P291" t="s">
        <v>6376</v>
      </c>
      <c r="Q291" t="s">
        <v>6367</v>
      </c>
      <c r="R291" t="s">
        <v>6368</v>
      </c>
      <c r="S291" t="s">
        <v>325</v>
      </c>
      <c r="T291" t="s">
        <v>6369</v>
      </c>
      <c r="U291" t="s">
        <v>6370</v>
      </c>
      <c r="V291" t="s">
        <v>378</v>
      </c>
      <c r="W291" t="s">
        <v>113</v>
      </c>
      <c r="X291">
        <v>2911200224</v>
      </c>
    </row>
    <row r="292" spans="1:24" hidden="1">
      <c r="A292" t="str">
        <f t="shared" si="4"/>
        <v>2911200224重度訪問介護</v>
      </c>
      <c r="B292" t="s">
        <v>6365</v>
      </c>
      <c r="C292" t="s">
        <v>6366</v>
      </c>
      <c r="D292" t="s">
        <v>6367</v>
      </c>
      <c r="E292" t="s">
        <v>6368</v>
      </c>
      <c r="F292" t="s">
        <v>6369</v>
      </c>
      <c r="G292" t="s">
        <v>6370</v>
      </c>
      <c r="H292" t="s">
        <v>365</v>
      </c>
      <c r="J292" t="s">
        <v>6371</v>
      </c>
      <c r="K292" t="s">
        <v>6372</v>
      </c>
      <c r="L292" t="s">
        <v>368</v>
      </c>
      <c r="M292" t="s">
        <v>6373</v>
      </c>
      <c r="N292" t="s">
        <v>6374</v>
      </c>
      <c r="O292" t="s">
        <v>6375</v>
      </c>
      <c r="P292" t="s">
        <v>6376</v>
      </c>
      <c r="Q292" t="s">
        <v>6367</v>
      </c>
      <c r="R292" t="s">
        <v>6368</v>
      </c>
      <c r="S292" t="s">
        <v>325</v>
      </c>
      <c r="T292" t="s">
        <v>6369</v>
      </c>
      <c r="U292" t="s">
        <v>6370</v>
      </c>
      <c r="V292" t="s">
        <v>378</v>
      </c>
      <c r="W292" t="s">
        <v>114</v>
      </c>
      <c r="X292">
        <v>2911200224</v>
      </c>
    </row>
    <row r="293" spans="1:24" hidden="1">
      <c r="A293" t="str">
        <f t="shared" si="4"/>
        <v>2911201123生活介護</v>
      </c>
      <c r="B293" t="s">
        <v>6880</v>
      </c>
      <c r="C293" t="s">
        <v>6881</v>
      </c>
      <c r="D293" t="s">
        <v>904</v>
      </c>
      <c r="E293" t="s">
        <v>6882</v>
      </c>
      <c r="F293" t="s">
        <v>6883</v>
      </c>
      <c r="G293" t="s">
        <v>6884</v>
      </c>
      <c r="H293" t="s">
        <v>365</v>
      </c>
      <c r="J293" t="s">
        <v>6885</v>
      </c>
      <c r="K293" t="s">
        <v>6886</v>
      </c>
      <c r="L293" t="s">
        <v>368</v>
      </c>
      <c r="M293" t="s">
        <v>6887</v>
      </c>
      <c r="N293" t="s">
        <v>6888</v>
      </c>
      <c r="O293" t="s">
        <v>6889</v>
      </c>
      <c r="P293" t="s">
        <v>6890</v>
      </c>
      <c r="Q293" t="s">
        <v>6891</v>
      </c>
      <c r="R293" t="s">
        <v>6892</v>
      </c>
      <c r="S293" t="s">
        <v>325</v>
      </c>
      <c r="T293" t="s">
        <v>6893</v>
      </c>
      <c r="U293" t="s">
        <v>6894</v>
      </c>
      <c r="V293" t="s">
        <v>3380</v>
      </c>
      <c r="W293" t="s">
        <v>118</v>
      </c>
      <c r="X293">
        <v>2911201123</v>
      </c>
    </row>
    <row r="294" spans="1:24" hidden="1">
      <c r="A294" t="str">
        <f t="shared" si="4"/>
        <v>2931200139計画相談支援</v>
      </c>
      <c r="B294" t="s">
        <v>6564</v>
      </c>
      <c r="C294" t="s">
        <v>6443</v>
      </c>
      <c r="D294" t="s">
        <v>6444</v>
      </c>
      <c r="E294" t="s">
        <v>10499</v>
      </c>
      <c r="F294" t="s">
        <v>6446</v>
      </c>
      <c r="G294" t="s">
        <v>6447</v>
      </c>
      <c r="H294" t="s">
        <v>365</v>
      </c>
      <c r="J294" t="s">
        <v>10500</v>
      </c>
      <c r="K294" t="s">
        <v>10501</v>
      </c>
      <c r="L294" t="s">
        <v>368</v>
      </c>
      <c r="M294" t="s">
        <v>6450</v>
      </c>
      <c r="N294" t="s">
        <v>10502</v>
      </c>
      <c r="O294" t="s">
        <v>10503</v>
      </c>
      <c r="P294" t="s">
        <v>10504</v>
      </c>
      <c r="Q294" t="s">
        <v>2780</v>
      </c>
      <c r="R294" t="s">
        <v>6570</v>
      </c>
      <c r="S294" t="s">
        <v>325</v>
      </c>
      <c r="T294" t="s">
        <v>6571</v>
      </c>
      <c r="U294" t="s">
        <v>6572</v>
      </c>
      <c r="V294" t="s">
        <v>6695</v>
      </c>
      <c r="W294" t="s">
        <v>9858</v>
      </c>
      <c r="X294">
        <v>2931200139</v>
      </c>
    </row>
    <row r="295" spans="1:24" hidden="1">
      <c r="A295" t="str">
        <f t="shared" si="4"/>
        <v>2911200620生活介護</v>
      </c>
      <c r="B295" t="s">
        <v>6564</v>
      </c>
      <c r="C295" t="s">
        <v>6443</v>
      </c>
      <c r="D295" t="s">
        <v>6444</v>
      </c>
      <c r="E295" t="s">
        <v>6565</v>
      </c>
      <c r="F295" t="s">
        <v>6446</v>
      </c>
      <c r="G295" t="s">
        <v>6447</v>
      </c>
      <c r="H295" t="s">
        <v>365</v>
      </c>
      <c r="J295" t="s">
        <v>6448</v>
      </c>
      <c r="K295" t="s">
        <v>6449</v>
      </c>
      <c r="L295" t="s">
        <v>368</v>
      </c>
      <c r="M295" t="s">
        <v>6450</v>
      </c>
      <c r="N295" t="s">
        <v>6574</v>
      </c>
      <c r="O295" t="s">
        <v>6575</v>
      </c>
      <c r="P295" t="s">
        <v>6576</v>
      </c>
      <c r="Q295" t="s">
        <v>6569</v>
      </c>
      <c r="R295" t="s">
        <v>6570</v>
      </c>
      <c r="S295" t="s">
        <v>325</v>
      </c>
      <c r="T295" t="s">
        <v>6571</v>
      </c>
      <c r="U295" t="s">
        <v>6572</v>
      </c>
      <c r="V295" t="s">
        <v>6573</v>
      </c>
      <c r="W295" t="s">
        <v>118</v>
      </c>
      <c r="X295">
        <v>2911200620</v>
      </c>
    </row>
    <row r="296" spans="1:24" hidden="1">
      <c r="A296" t="str">
        <f t="shared" si="4"/>
        <v>2911200612居宅介護</v>
      </c>
      <c r="B296" t="s">
        <v>6564</v>
      </c>
      <c r="C296" t="s">
        <v>6443</v>
      </c>
      <c r="D296" t="s">
        <v>6444</v>
      </c>
      <c r="E296" t="s">
        <v>6565</v>
      </c>
      <c r="F296" t="s">
        <v>6446</v>
      </c>
      <c r="G296" t="s">
        <v>6447</v>
      </c>
      <c r="H296" t="s">
        <v>365</v>
      </c>
      <c r="J296" t="s">
        <v>6448</v>
      </c>
      <c r="K296" t="s">
        <v>6449</v>
      </c>
      <c r="L296" t="s">
        <v>368</v>
      </c>
      <c r="M296" t="s">
        <v>6450</v>
      </c>
      <c r="N296" t="s">
        <v>6566</v>
      </c>
      <c r="O296" t="s">
        <v>6567</v>
      </c>
      <c r="P296" t="s">
        <v>6568</v>
      </c>
      <c r="Q296" t="s">
        <v>6569</v>
      </c>
      <c r="R296" t="s">
        <v>6570</v>
      </c>
      <c r="S296" t="s">
        <v>325</v>
      </c>
      <c r="T296" t="s">
        <v>6571</v>
      </c>
      <c r="U296" t="s">
        <v>6572</v>
      </c>
      <c r="V296" t="s">
        <v>6573</v>
      </c>
      <c r="W296" t="s">
        <v>113</v>
      </c>
      <c r="X296">
        <v>2911200612</v>
      </c>
    </row>
    <row r="297" spans="1:24" hidden="1">
      <c r="A297" t="str">
        <f t="shared" si="4"/>
        <v>2911200612重度訪問介護</v>
      </c>
      <c r="B297" t="s">
        <v>6564</v>
      </c>
      <c r="C297" t="s">
        <v>6443</v>
      </c>
      <c r="D297" t="s">
        <v>6444</v>
      </c>
      <c r="E297" t="s">
        <v>6565</v>
      </c>
      <c r="F297" t="s">
        <v>6446</v>
      </c>
      <c r="G297" t="s">
        <v>6447</v>
      </c>
      <c r="H297" t="s">
        <v>365</v>
      </c>
      <c r="J297" t="s">
        <v>6448</v>
      </c>
      <c r="K297" t="s">
        <v>6449</v>
      </c>
      <c r="L297" t="s">
        <v>368</v>
      </c>
      <c r="M297" t="s">
        <v>6450</v>
      </c>
      <c r="N297" t="s">
        <v>6566</v>
      </c>
      <c r="O297" t="s">
        <v>6567</v>
      </c>
      <c r="P297" t="s">
        <v>6568</v>
      </c>
      <c r="Q297" t="s">
        <v>6569</v>
      </c>
      <c r="R297" t="s">
        <v>6570</v>
      </c>
      <c r="S297" t="s">
        <v>325</v>
      </c>
      <c r="T297" t="s">
        <v>6571</v>
      </c>
      <c r="U297" t="s">
        <v>6572</v>
      </c>
      <c r="V297" t="s">
        <v>6573</v>
      </c>
      <c r="W297" t="s">
        <v>114</v>
      </c>
      <c r="X297">
        <v>2911200612</v>
      </c>
    </row>
    <row r="298" spans="1:24" hidden="1">
      <c r="A298" t="str">
        <f t="shared" si="4"/>
        <v>2911200612行動援護</v>
      </c>
      <c r="B298" t="s">
        <v>6564</v>
      </c>
      <c r="C298" t="s">
        <v>6443</v>
      </c>
      <c r="D298" t="s">
        <v>6444</v>
      </c>
      <c r="E298" t="s">
        <v>6565</v>
      </c>
      <c r="F298" t="s">
        <v>6446</v>
      </c>
      <c r="G298" t="s">
        <v>6447</v>
      </c>
      <c r="H298" t="s">
        <v>365</v>
      </c>
      <c r="J298" t="s">
        <v>6448</v>
      </c>
      <c r="K298" t="s">
        <v>6449</v>
      </c>
      <c r="L298" t="s">
        <v>368</v>
      </c>
      <c r="M298" t="s">
        <v>6450</v>
      </c>
      <c r="N298" t="s">
        <v>6566</v>
      </c>
      <c r="O298" t="s">
        <v>6567</v>
      </c>
      <c r="P298" t="s">
        <v>6568</v>
      </c>
      <c r="Q298" t="s">
        <v>6569</v>
      </c>
      <c r="R298" t="s">
        <v>6570</v>
      </c>
      <c r="S298" t="s">
        <v>325</v>
      </c>
      <c r="T298" t="s">
        <v>6571</v>
      </c>
      <c r="U298" t="s">
        <v>6572</v>
      </c>
      <c r="V298" t="s">
        <v>6573</v>
      </c>
      <c r="W298" t="s">
        <v>116</v>
      </c>
      <c r="X298">
        <v>2911200612</v>
      </c>
    </row>
    <row r="299" spans="1:24" hidden="1">
      <c r="A299" t="str">
        <f t="shared" si="4"/>
        <v>2911200612同行援護</v>
      </c>
      <c r="B299" t="s">
        <v>6564</v>
      </c>
      <c r="C299" t="s">
        <v>6443</v>
      </c>
      <c r="D299" t="s">
        <v>6444</v>
      </c>
      <c r="E299" t="s">
        <v>6565</v>
      </c>
      <c r="F299" t="s">
        <v>6446</v>
      </c>
      <c r="G299" t="s">
        <v>6447</v>
      </c>
      <c r="H299" t="s">
        <v>365</v>
      </c>
      <c r="J299" t="s">
        <v>6448</v>
      </c>
      <c r="K299" t="s">
        <v>6449</v>
      </c>
      <c r="L299" t="s">
        <v>368</v>
      </c>
      <c r="M299" t="s">
        <v>6450</v>
      </c>
      <c r="N299" t="s">
        <v>6566</v>
      </c>
      <c r="O299" t="s">
        <v>6567</v>
      </c>
      <c r="P299" t="s">
        <v>6568</v>
      </c>
      <c r="Q299" t="s">
        <v>6569</v>
      </c>
      <c r="R299" t="s">
        <v>6570</v>
      </c>
      <c r="S299" t="s">
        <v>325</v>
      </c>
      <c r="T299" t="s">
        <v>6571</v>
      </c>
      <c r="U299" t="s">
        <v>6572</v>
      </c>
      <c r="V299" t="s">
        <v>6573</v>
      </c>
      <c r="W299" t="s">
        <v>115</v>
      </c>
      <c r="X299">
        <v>2911200612</v>
      </c>
    </row>
    <row r="300" spans="1:24" hidden="1">
      <c r="A300" t="str">
        <f t="shared" si="4"/>
        <v>2911201008居宅介護</v>
      </c>
      <c r="B300" t="s">
        <v>6799</v>
      </c>
      <c r="C300" t="s">
        <v>6800</v>
      </c>
      <c r="D300" t="s">
        <v>2780</v>
      </c>
      <c r="E300" t="s">
        <v>6801</v>
      </c>
      <c r="F300" t="s">
        <v>6802</v>
      </c>
      <c r="G300" t="s">
        <v>6803</v>
      </c>
      <c r="H300" t="s">
        <v>764</v>
      </c>
      <c r="J300" t="s">
        <v>6804</v>
      </c>
      <c r="K300" t="s">
        <v>6805</v>
      </c>
      <c r="L300" t="s">
        <v>2193</v>
      </c>
      <c r="M300" t="s">
        <v>2780</v>
      </c>
      <c r="N300" t="s">
        <v>6806</v>
      </c>
      <c r="O300" t="s">
        <v>6807</v>
      </c>
      <c r="P300" t="s">
        <v>6808</v>
      </c>
      <c r="Q300" t="s">
        <v>2780</v>
      </c>
      <c r="R300" t="s">
        <v>6801</v>
      </c>
      <c r="S300" t="s">
        <v>325</v>
      </c>
      <c r="T300" t="s">
        <v>6802</v>
      </c>
      <c r="U300" t="s">
        <v>6803</v>
      </c>
      <c r="V300" t="s">
        <v>1291</v>
      </c>
      <c r="W300" t="s">
        <v>113</v>
      </c>
      <c r="X300">
        <v>2911201008</v>
      </c>
    </row>
    <row r="301" spans="1:24" hidden="1">
      <c r="A301" t="str">
        <f t="shared" si="4"/>
        <v>2911201008重度訪問介護</v>
      </c>
      <c r="B301" t="s">
        <v>6799</v>
      </c>
      <c r="C301" t="s">
        <v>6800</v>
      </c>
      <c r="D301" t="s">
        <v>2780</v>
      </c>
      <c r="E301" t="s">
        <v>6801</v>
      </c>
      <c r="F301" t="s">
        <v>6802</v>
      </c>
      <c r="G301" t="s">
        <v>6803</v>
      </c>
      <c r="H301" t="s">
        <v>764</v>
      </c>
      <c r="J301" t="s">
        <v>6804</v>
      </c>
      <c r="K301" t="s">
        <v>6805</v>
      </c>
      <c r="L301" t="s">
        <v>2193</v>
      </c>
      <c r="M301" t="s">
        <v>2780</v>
      </c>
      <c r="N301" t="s">
        <v>6806</v>
      </c>
      <c r="O301" t="s">
        <v>6807</v>
      </c>
      <c r="P301" t="s">
        <v>6808</v>
      </c>
      <c r="Q301" t="s">
        <v>2780</v>
      </c>
      <c r="R301" t="s">
        <v>6801</v>
      </c>
      <c r="S301" t="s">
        <v>325</v>
      </c>
      <c r="T301" t="s">
        <v>6802</v>
      </c>
      <c r="U301" t="s">
        <v>6803</v>
      </c>
      <c r="V301" t="s">
        <v>1291</v>
      </c>
      <c r="W301" t="s">
        <v>114</v>
      </c>
      <c r="X301">
        <v>2911201008</v>
      </c>
    </row>
    <row r="302" spans="1:24" hidden="1">
      <c r="A302" t="str">
        <f t="shared" si="4"/>
        <v>2911201172就労継続支援Ｂ型</v>
      </c>
      <c r="B302" t="s">
        <v>6937</v>
      </c>
      <c r="C302" t="s">
        <v>6938</v>
      </c>
      <c r="D302" t="s">
        <v>2780</v>
      </c>
      <c r="E302" t="s">
        <v>6939</v>
      </c>
      <c r="F302" t="s">
        <v>6940</v>
      </c>
      <c r="G302" t="s">
        <v>6940</v>
      </c>
      <c r="H302" t="s">
        <v>365</v>
      </c>
      <c r="J302" t="s">
        <v>6941</v>
      </c>
      <c r="K302" t="s">
        <v>6942</v>
      </c>
      <c r="L302" t="s">
        <v>1153</v>
      </c>
      <c r="M302" t="s">
        <v>6943</v>
      </c>
      <c r="N302" t="s">
        <v>6944</v>
      </c>
      <c r="O302" t="s">
        <v>6945</v>
      </c>
      <c r="P302" t="s">
        <v>6946</v>
      </c>
      <c r="Q302" t="s">
        <v>2780</v>
      </c>
      <c r="R302" t="s">
        <v>6939</v>
      </c>
      <c r="S302" t="s">
        <v>325</v>
      </c>
      <c r="T302" t="s">
        <v>6940</v>
      </c>
      <c r="U302" t="s">
        <v>6940</v>
      </c>
      <c r="V302" t="s">
        <v>1589</v>
      </c>
      <c r="W302" t="s">
        <v>13673</v>
      </c>
      <c r="X302">
        <v>2911201172</v>
      </c>
    </row>
    <row r="303" spans="1:24" hidden="1">
      <c r="A303" t="str">
        <f t="shared" si="4"/>
        <v>2931200287計画相談支援</v>
      </c>
      <c r="B303" t="s">
        <v>6937</v>
      </c>
      <c r="C303" t="s">
        <v>6938</v>
      </c>
      <c r="D303" t="s">
        <v>2780</v>
      </c>
      <c r="E303" t="s">
        <v>6939</v>
      </c>
      <c r="F303" t="s">
        <v>6940</v>
      </c>
      <c r="G303" t="s">
        <v>6940</v>
      </c>
      <c r="H303" t="s">
        <v>365</v>
      </c>
      <c r="J303" t="s">
        <v>6947</v>
      </c>
      <c r="K303" t="s">
        <v>6942</v>
      </c>
      <c r="L303" t="s">
        <v>1153</v>
      </c>
      <c r="M303" t="s">
        <v>6943</v>
      </c>
      <c r="N303" t="s">
        <v>6944</v>
      </c>
      <c r="O303" t="s">
        <v>6945</v>
      </c>
      <c r="P303" t="s">
        <v>6946</v>
      </c>
      <c r="Q303" t="s">
        <v>2780</v>
      </c>
      <c r="R303" t="s">
        <v>6939</v>
      </c>
      <c r="S303" t="s">
        <v>325</v>
      </c>
      <c r="T303" t="s">
        <v>6940</v>
      </c>
      <c r="U303" t="s">
        <v>6940</v>
      </c>
      <c r="V303" t="s">
        <v>3148</v>
      </c>
      <c r="W303" t="s">
        <v>9858</v>
      </c>
      <c r="X303">
        <v>2931200287</v>
      </c>
    </row>
    <row r="304" spans="1:24" hidden="1">
      <c r="A304" t="str">
        <f t="shared" si="4"/>
        <v>2911200570居宅介護</v>
      </c>
      <c r="B304" t="s">
        <v>6534</v>
      </c>
      <c r="C304" t="s">
        <v>6535</v>
      </c>
      <c r="D304" t="s">
        <v>6536</v>
      </c>
      <c r="E304" t="s">
        <v>6537</v>
      </c>
      <c r="F304" t="s">
        <v>6538</v>
      </c>
      <c r="G304" t="s">
        <v>6539</v>
      </c>
      <c r="H304" t="s">
        <v>365</v>
      </c>
      <c r="J304" t="s">
        <v>6540</v>
      </c>
      <c r="K304" t="s">
        <v>6541</v>
      </c>
      <c r="L304" t="s">
        <v>368</v>
      </c>
      <c r="M304" t="s">
        <v>6536</v>
      </c>
      <c r="N304" t="s">
        <v>6537</v>
      </c>
      <c r="O304" t="s">
        <v>6542</v>
      </c>
      <c r="P304" t="s">
        <v>6543</v>
      </c>
      <c r="Q304" t="s">
        <v>6536</v>
      </c>
      <c r="R304" t="s">
        <v>6537</v>
      </c>
      <c r="S304" t="s">
        <v>325</v>
      </c>
      <c r="T304" t="s">
        <v>6538</v>
      </c>
      <c r="U304" t="s">
        <v>6539</v>
      </c>
      <c r="V304" t="s">
        <v>4253</v>
      </c>
      <c r="W304" t="s">
        <v>113</v>
      </c>
      <c r="X304">
        <v>2911200570</v>
      </c>
    </row>
    <row r="305" spans="1:24" hidden="1">
      <c r="A305" t="str">
        <f t="shared" si="4"/>
        <v>2911200570重度訪問介護</v>
      </c>
      <c r="B305" t="s">
        <v>6534</v>
      </c>
      <c r="C305" t="s">
        <v>6535</v>
      </c>
      <c r="D305" t="s">
        <v>6536</v>
      </c>
      <c r="E305" t="s">
        <v>6537</v>
      </c>
      <c r="F305" t="s">
        <v>6538</v>
      </c>
      <c r="G305" t="s">
        <v>6539</v>
      </c>
      <c r="H305" t="s">
        <v>365</v>
      </c>
      <c r="J305" t="s">
        <v>6540</v>
      </c>
      <c r="K305" t="s">
        <v>6541</v>
      </c>
      <c r="L305" t="s">
        <v>368</v>
      </c>
      <c r="M305" t="s">
        <v>6536</v>
      </c>
      <c r="N305" t="s">
        <v>6537</v>
      </c>
      <c r="O305" t="s">
        <v>6542</v>
      </c>
      <c r="P305" t="s">
        <v>6543</v>
      </c>
      <c r="Q305" t="s">
        <v>6536</v>
      </c>
      <c r="R305" t="s">
        <v>6537</v>
      </c>
      <c r="S305" t="s">
        <v>325</v>
      </c>
      <c r="T305" t="s">
        <v>6538</v>
      </c>
      <c r="U305" t="s">
        <v>6539</v>
      </c>
      <c r="V305" t="s">
        <v>4253</v>
      </c>
      <c r="W305" t="s">
        <v>114</v>
      </c>
      <c r="X305">
        <v>2911200570</v>
      </c>
    </row>
    <row r="306" spans="1:24" hidden="1">
      <c r="A306" t="str">
        <f t="shared" si="4"/>
        <v>2911201149就労継続支援Ｂ型</v>
      </c>
      <c r="B306" t="s">
        <v>6902</v>
      </c>
      <c r="C306" t="s">
        <v>6903</v>
      </c>
      <c r="D306" t="s">
        <v>6304</v>
      </c>
      <c r="E306" t="s">
        <v>6904</v>
      </c>
      <c r="F306" t="s">
        <v>6905</v>
      </c>
      <c r="G306" t="s">
        <v>6906</v>
      </c>
      <c r="H306" t="s">
        <v>1550</v>
      </c>
      <c r="J306" t="s">
        <v>6907</v>
      </c>
      <c r="K306" t="s">
        <v>6908</v>
      </c>
      <c r="L306" t="s">
        <v>1286</v>
      </c>
      <c r="M306" t="s">
        <v>6909</v>
      </c>
      <c r="N306" t="s">
        <v>6910</v>
      </c>
      <c r="O306" t="s">
        <v>6911</v>
      </c>
      <c r="P306" t="s">
        <v>6912</v>
      </c>
      <c r="Q306" t="s">
        <v>4894</v>
      </c>
      <c r="R306" t="s">
        <v>6913</v>
      </c>
      <c r="S306" t="s">
        <v>325</v>
      </c>
      <c r="T306" t="s">
        <v>6905</v>
      </c>
      <c r="U306" t="s">
        <v>6906</v>
      </c>
      <c r="V306" t="s">
        <v>1713</v>
      </c>
      <c r="W306" t="s">
        <v>13673</v>
      </c>
      <c r="X306">
        <v>2911201149</v>
      </c>
    </row>
    <row r="307" spans="1:24" hidden="1">
      <c r="A307" t="str">
        <f t="shared" si="4"/>
        <v>2911200323居宅介護</v>
      </c>
      <c r="B307" t="s">
        <v>1075</v>
      </c>
      <c r="C307" t="s">
        <v>1076</v>
      </c>
      <c r="D307" t="s">
        <v>1077</v>
      </c>
      <c r="E307" t="s">
        <v>17518</v>
      </c>
      <c r="F307" t="s">
        <v>1079</v>
      </c>
      <c r="G307" t="s">
        <v>2325</v>
      </c>
      <c r="H307" t="s">
        <v>365</v>
      </c>
      <c r="J307" t="s">
        <v>4124</v>
      </c>
      <c r="K307" t="s">
        <v>4125</v>
      </c>
      <c r="L307" t="s">
        <v>368</v>
      </c>
      <c r="M307" t="s">
        <v>17728</v>
      </c>
      <c r="N307" t="s">
        <v>17729</v>
      </c>
      <c r="O307" t="s">
        <v>6431</v>
      </c>
      <c r="P307" t="s">
        <v>6432</v>
      </c>
      <c r="Q307" t="s">
        <v>4894</v>
      </c>
      <c r="R307" t="s">
        <v>6433</v>
      </c>
      <c r="S307" t="s">
        <v>325</v>
      </c>
      <c r="T307" t="s">
        <v>6434</v>
      </c>
      <c r="U307" t="s">
        <v>6435</v>
      </c>
      <c r="V307" t="s">
        <v>1088</v>
      </c>
      <c r="W307" t="s">
        <v>113</v>
      </c>
      <c r="X307">
        <v>2911200323</v>
      </c>
    </row>
    <row r="308" spans="1:24" hidden="1">
      <c r="A308" t="str">
        <f t="shared" si="4"/>
        <v>2911200323重度訪問介護</v>
      </c>
      <c r="B308" t="s">
        <v>1075</v>
      </c>
      <c r="C308" t="s">
        <v>1076</v>
      </c>
      <c r="D308" t="s">
        <v>1077</v>
      </c>
      <c r="E308" t="s">
        <v>17518</v>
      </c>
      <c r="F308" t="s">
        <v>1079</v>
      </c>
      <c r="G308" t="s">
        <v>2325</v>
      </c>
      <c r="H308" t="s">
        <v>365</v>
      </c>
      <c r="J308" t="s">
        <v>4124</v>
      </c>
      <c r="K308" t="s">
        <v>4125</v>
      </c>
      <c r="L308" t="s">
        <v>368</v>
      </c>
      <c r="M308" t="s">
        <v>17728</v>
      </c>
      <c r="N308" t="s">
        <v>17729</v>
      </c>
      <c r="O308" t="s">
        <v>6431</v>
      </c>
      <c r="P308" t="s">
        <v>6432</v>
      </c>
      <c r="Q308" t="s">
        <v>4894</v>
      </c>
      <c r="R308" t="s">
        <v>6433</v>
      </c>
      <c r="S308" t="s">
        <v>325</v>
      </c>
      <c r="T308" t="s">
        <v>6434</v>
      </c>
      <c r="U308" t="s">
        <v>6435</v>
      </c>
      <c r="V308" t="s">
        <v>1088</v>
      </c>
      <c r="W308" t="s">
        <v>114</v>
      </c>
      <c r="X308">
        <v>2911200323</v>
      </c>
    </row>
    <row r="309" spans="1:24" hidden="1">
      <c r="A309" t="str">
        <f t="shared" si="4"/>
        <v>2911200166居宅介護</v>
      </c>
      <c r="B309" t="s">
        <v>6333</v>
      </c>
      <c r="C309" t="s">
        <v>6334</v>
      </c>
      <c r="D309" t="s">
        <v>4894</v>
      </c>
      <c r="E309" t="s">
        <v>6335</v>
      </c>
      <c r="F309" t="s">
        <v>6336</v>
      </c>
      <c r="G309" t="s">
        <v>6337</v>
      </c>
      <c r="H309" t="s">
        <v>365</v>
      </c>
      <c r="J309" t="s">
        <v>6338</v>
      </c>
      <c r="K309" t="s">
        <v>6339</v>
      </c>
      <c r="L309" t="s">
        <v>368</v>
      </c>
      <c r="M309" t="s">
        <v>6340</v>
      </c>
      <c r="N309" t="s">
        <v>6341</v>
      </c>
      <c r="O309" t="s">
        <v>6342</v>
      </c>
      <c r="P309" t="s">
        <v>6343</v>
      </c>
      <c r="Q309" t="s">
        <v>4894</v>
      </c>
      <c r="R309" t="s">
        <v>6335</v>
      </c>
      <c r="S309" t="s">
        <v>325</v>
      </c>
      <c r="T309" t="s">
        <v>6336</v>
      </c>
      <c r="U309" t="s">
        <v>6337</v>
      </c>
      <c r="V309" t="s">
        <v>6344</v>
      </c>
      <c r="W309" t="s">
        <v>113</v>
      </c>
      <c r="X309">
        <v>2911200166</v>
      </c>
    </row>
    <row r="310" spans="1:24" hidden="1">
      <c r="A310" t="str">
        <f t="shared" si="4"/>
        <v>2911200166重度訪問介護</v>
      </c>
      <c r="B310" t="s">
        <v>6333</v>
      </c>
      <c r="C310" t="s">
        <v>6334</v>
      </c>
      <c r="D310" t="s">
        <v>4894</v>
      </c>
      <c r="E310" t="s">
        <v>6335</v>
      </c>
      <c r="F310" t="s">
        <v>6336</v>
      </c>
      <c r="G310" t="s">
        <v>6337</v>
      </c>
      <c r="H310" t="s">
        <v>365</v>
      </c>
      <c r="J310" t="s">
        <v>6338</v>
      </c>
      <c r="K310" t="s">
        <v>6339</v>
      </c>
      <c r="L310" t="s">
        <v>368</v>
      </c>
      <c r="M310" t="s">
        <v>6340</v>
      </c>
      <c r="N310" t="s">
        <v>6341</v>
      </c>
      <c r="O310" t="s">
        <v>6342</v>
      </c>
      <c r="P310" t="s">
        <v>6343</v>
      </c>
      <c r="Q310" t="s">
        <v>4894</v>
      </c>
      <c r="R310" t="s">
        <v>6335</v>
      </c>
      <c r="S310" t="s">
        <v>325</v>
      </c>
      <c r="T310" t="s">
        <v>6336</v>
      </c>
      <c r="U310" t="s">
        <v>6337</v>
      </c>
      <c r="V310" t="s">
        <v>6344</v>
      </c>
      <c r="W310" t="s">
        <v>114</v>
      </c>
      <c r="X310">
        <v>2911200166</v>
      </c>
    </row>
    <row r="311" spans="1:24" hidden="1">
      <c r="A311" t="str">
        <f t="shared" si="4"/>
        <v>2911200968就労継続支援Ｂ型</v>
      </c>
      <c r="B311" t="s">
        <v>6748</v>
      </c>
      <c r="C311" t="s">
        <v>6749</v>
      </c>
      <c r="D311" t="s">
        <v>4894</v>
      </c>
      <c r="E311" t="s">
        <v>6750</v>
      </c>
      <c r="F311" t="s">
        <v>6751</v>
      </c>
      <c r="G311" t="s">
        <v>6751</v>
      </c>
      <c r="H311" t="s">
        <v>1550</v>
      </c>
      <c r="J311" t="s">
        <v>6752</v>
      </c>
      <c r="K311" t="s">
        <v>6753</v>
      </c>
      <c r="L311" t="s">
        <v>1286</v>
      </c>
      <c r="M311" t="s">
        <v>5044</v>
      </c>
      <c r="N311" t="s">
        <v>6754</v>
      </c>
      <c r="O311" t="s">
        <v>6755</v>
      </c>
      <c r="P311" t="s">
        <v>6756</v>
      </c>
      <c r="Q311" t="s">
        <v>4894</v>
      </c>
      <c r="R311" t="s">
        <v>6757</v>
      </c>
      <c r="S311" t="s">
        <v>325</v>
      </c>
      <c r="T311" t="s">
        <v>6751</v>
      </c>
      <c r="U311" t="s">
        <v>6751</v>
      </c>
      <c r="V311" t="s">
        <v>6758</v>
      </c>
      <c r="W311" t="s">
        <v>13673</v>
      </c>
      <c r="X311">
        <v>2911200968</v>
      </c>
    </row>
    <row r="312" spans="1:24" hidden="1">
      <c r="A312" t="str">
        <f t="shared" si="4"/>
        <v>2911201107居宅介護</v>
      </c>
      <c r="B312" t="s">
        <v>6865</v>
      </c>
      <c r="C312" t="s">
        <v>3224</v>
      </c>
      <c r="D312" t="s">
        <v>2815</v>
      </c>
      <c r="E312" t="s">
        <v>3225</v>
      </c>
      <c r="F312" t="s">
        <v>3226</v>
      </c>
      <c r="G312" t="s">
        <v>3227</v>
      </c>
      <c r="H312" t="s">
        <v>365</v>
      </c>
      <c r="J312" t="s">
        <v>6866</v>
      </c>
      <c r="K312" t="s">
        <v>6867</v>
      </c>
      <c r="L312" t="s">
        <v>368</v>
      </c>
      <c r="M312" t="s">
        <v>3231</v>
      </c>
      <c r="N312" t="s">
        <v>6868</v>
      </c>
      <c r="O312" t="s">
        <v>6869</v>
      </c>
      <c r="P312" t="s">
        <v>6870</v>
      </c>
      <c r="Q312" t="s">
        <v>4894</v>
      </c>
      <c r="R312" t="s">
        <v>6871</v>
      </c>
      <c r="S312" t="s">
        <v>325</v>
      </c>
      <c r="T312" t="s">
        <v>6872</v>
      </c>
      <c r="U312" t="s">
        <v>6873</v>
      </c>
      <c r="V312" t="s">
        <v>6874</v>
      </c>
      <c r="W312" t="s">
        <v>113</v>
      </c>
      <c r="X312">
        <v>2911201107</v>
      </c>
    </row>
    <row r="313" spans="1:24" hidden="1">
      <c r="A313" t="str">
        <f t="shared" si="4"/>
        <v>2911201107重度訪問介護</v>
      </c>
      <c r="B313" t="s">
        <v>6865</v>
      </c>
      <c r="C313" t="s">
        <v>3224</v>
      </c>
      <c r="D313" t="s">
        <v>2815</v>
      </c>
      <c r="E313" t="s">
        <v>3225</v>
      </c>
      <c r="F313" t="s">
        <v>3226</v>
      </c>
      <c r="G313" t="s">
        <v>3227</v>
      </c>
      <c r="H313" t="s">
        <v>365</v>
      </c>
      <c r="J313" t="s">
        <v>6866</v>
      </c>
      <c r="K313" t="s">
        <v>6867</v>
      </c>
      <c r="L313" t="s">
        <v>368</v>
      </c>
      <c r="M313" t="s">
        <v>3231</v>
      </c>
      <c r="N313" t="s">
        <v>6868</v>
      </c>
      <c r="O313" t="s">
        <v>6869</v>
      </c>
      <c r="P313" t="s">
        <v>6870</v>
      </c>
      <c r="Q313" t="s">
        <v>4894</v>
      </c>
      <c r="R313" t="s">
        <v>6871</v>
      </c>
      <c r="S313" t="s">
        <v>325</v>
      </c>
      <c r="T313" t="s">
        <v>6872</v>
      </c>
      <c r="U313" t="s">
        <v>6873</v>
      </c>
      <c r="V313" t="s">
        <v>6874</v>
      </c>
      <c r="W313" t="s">
        <v>114</v>
      </c>
      <c r="X313">
        <v>2911201107</v>
      </c>
    </row>
    <row r="314" spans="1:24" hidden="1">
      <c r="A314" t="str">
        <f t="shared" si="4"/>
        <v>2911200281短期入所</v>
      </c>
      <c r="B314" t="s">
        <v>6413</v>
      </c>
      <c r="C314" t="s">
        <v>6414</v>
      </c>
      <c r="D314" t="s">
        <v>6415</v>
      </c>
      <c r="E314" t="s">
        <v>6427</v>
      </c>
      <c r="F314" t="s">
        <v>6417</v>
      </c>
      <c r="G314" t="s">
        <v>6418</v>
      </c>
      <c r="H314" t="s">
        <v>434</v>
      </c>
      <c r="I314" t="s">
        <v>404</v>
      </c>
      <c r="J314" t="s">
        <v>2089</v>
      </c>
      <c r="K314" t="s">
        <v>2090</v>
      </c>
      <c r="L314" t="s">
        <v>407</v>
      </c>
      <c r="M314" t="s">
        <v>6419</v>
      </c>
      <c r="N314" t="s">
        <v>12231</v>
      </c>
      <c r="O314" t="s">
        <v>17745</v>
      </c>
      <c r="P314" t="s">
        <v>14607</v>
      </c>
      <c r="Q314" t="s">
        <v>5044</v>
      </c>
      <c r="R314" t="s">
        <v>17746</v>
      </c>
      <c r="S314" t="s">
        <v>325</v>
      </c>
      <c r="T314" t="s">
        <v>17991</v>
      </c>
      <c r="U314" t="s">
        <v>17992</v>
      </c>
      <c r="V314" t="s">
        <v>1713</v>
      </c>
      <c r="W314" t="s">
        <v>475</v>
      </c>
      <c r="X314">
        <v>2911200281</v>
      </c>
    </row>
    <row r="315" spans="1:24" hidden="1">
      <c r="A315" t="str">
        <f t="shared" si="4"/>
        <v>2911200281生活介護</v>
      </c>
      <c r="B315" t="s">
        <v>6413</v>
      </c>
      <c r="C315" t="s">
        <v>6414</v>
      </c>
      <c r="D315" t="s">
        <v>6415</v>
      </c>
      <c r="E315" t="s">
        <v>6427</v>
      </c>
      <c r="F315" t="s">
        <v>6417</v>
      </c>
      <c r="G315" t="s">
        <v>6418</v>
      </c>
      <c r="H315" t="s">
        <v>434</v>
      </c>
      <c r="I315" t="s">
        <v>404</v>
      </c>
      <c r="J315" t="s">
        <v>2089</v>
      </c>
      <c r="K315" t="s">
        <v>2090</v>
      </c>
      <c r="L315" t="s">
        <v>407</v>
      </c>
      <c r="M315" t="s">
        <v>6419</v>
      </c>
      <c r="N315" t="s">
        <v>12231</v>
      </c>
      <c r="O315" t="s">
        <v>6421</v>
      </c>
      <c r="P315" t="s">
        <v>6422</v>
      </c>
      <c r="Q315" t="s">
        <v>5044</v>
      </c>
      <c r="R315" t="s">
        <v>17746</v>
      </c>
      <c r="S315" t="s">
        <v>325</v>
      </c>
      <c r="T315" t="s">
        <v>6423</v>
      </c>
      <c r="U315" t="s">
        <v>6424</v>
      </c>
      <c r="V315" t="s">
        <v>727</v>
      </c>
      <c r="W315" t="s">
        <v>118</v>
      </c>
      <c r="X315">
        <v>2911200281</v>
      </c>
    </row>
    <row r="316" spans="1:24" hidden="1">
      <c r="A316" t="str">
        <f t="shared" si="4"/>
        <v>2931200188計画相談支援</v>
      </c>
      <c r="B316" t="s">
        <v>5042</v>
      </c>
      <c r="C316" t="s">
        <v>5043</v>
      </c>
      <c r="D316" t="s">
        <v>5044</v>
      </c>
      <c r="E316" t="s">
        <v>5045</v>
      </c>
      <c r="F316" t="s">
        <v>5046</v>
      </c>
      <c r="G316" t="s">
        <v>5047</v>
      </c>
      <c r="H316" t="s">
        <v>764</v>
      </c>
      <c r="J316" t="s">
        <v>5048</v>
      </c>
      <c r="K316" t="s">
        <v>5049</v>
      </c>
      <c r="L316" t="s">
        <v>407</v>
      </c>
      <c r="M316" t="s">
        <v>2798</v>
      </c>
      <c r="N316" t="s">
        <v>5050</v>
      </c>
      <c r="O316" t="s">
        <v>10527</v>
      </c>
      <c r="P316" t="s">
        <v>10528</v>
      </c>
      <c r="Q316" t="s">
        <v>5044</v>
      </c>
      <c r="R316" t="s">
        <v>6699</v>
      </c>
      <c r="S316" t="s">
        <v>325</v>
      </c>
      <c r="T316" t="s">
        <v>10529</v>
      </c>
      <c r="U316" t="s">
        <v>5047</v>
      </c>
      <c r="V316" t="s">
        <v>10530</v>
      </c>
      <c r="W316" t="s">
        <v>9858</v>
      </c>
      <c r="X316">
        <v>2931200188</v>
      </c>
    </row>
    <row r="317" spans="1:24" hidden="1">
      <c r="A317" t="str">
        <f t="shared" si="4"/>
        <v>2911200869就労継続支援Ａ型</v>
      </c>
      <c r="B317" t="s">
        <v>5042</v>
      </c>
      <c r="C317" t="s">
        <v>5043</v>
      </c>
      <c r="D317" t="s">
        <v>5044</v>
      </c>
      <c r="E317" t="s">
        <v>6696</v>
      </c>
      <c r="F317" t="s">
        <v>5046</v>
      </c>
      <c r="G317" t="s">
        <v>5047</v>
      </c>
      <c r="H317" t="s">
        <v>764</v>
      </c>
      <c r="J317" t="s">
        <v>6549</v>
      </c>
      <c r="K317" t="s">
        <v>6550</v>
      </c>
      <c r="L317" t="s">
        <v>407</v>
      </c>
      <c r="M317" t="s">
        <v>2798</v>
      </c>
      <c r="N317" t="s">
        <v>6604</v>
      </c>
      <c r="O317" t="s">
        <v>6697</v>
      </c>
      <c r="P317" t="s">
        <v>6698</v>
      </c>
      <c r="Q317" t="s">
        <v>5044</v>
      </c>
      <c r="R317" t="s">
        <v>6699</v>
      </c>
      <c r="S317" t="s">
        <v>325</v>
      </c>
      <c r="T317" t="s">
        <v>5046</v>
      </c>
      <c r="U317" t="s">
        <v>5047</v>
      </c>
      <c r="V317" t="s">
        <v>692</v>
      </c>
      <c r="W317" t="s">
        <v>13665</v>
      </c>
      <c r="X317">
        <v>2911200869</v>
      </c>
    </row>
    <row r="318" spans="1:24" hidden="1">
      <c r="A318" t="str">
        <f t="shared" si="4"/>
        <v>2911200596就労継続支援Ａ型</v>
      </c>
      <c r="B318" t="s">
        <v>5042</v>
      </c>
      <c r="C318" t="s">
        <v>5043</v>
      </c>
      <c r="D318" t="s">
        <v>5044</v>
      </c>
      <c r="E318" t="s">
        <v>5045</v>
      </c>
      <c r="F318" t="s">
        <v>5046</v>
      </c>
      <c r="G318" t="s">
        <v>5047</v>
      </c>
      <c r="H318" t="s">
        <v>764</v>
      </c>
      <c r="J318" t="s">
        <v>6549</v>
      </c>
      <c r="K318" t="s">
        <v>6550</v>
      </c>
      <c r="L318" t="s">
        <v>407</v>
      </c>
      <c r="M318" t="s">
        <v>2798</v>
      </c>
      <c r="N318" t="s">
        <v>5050</v>
      </c>
      <c r="O318" t="s">
        <v>5051</v>
      </c>
      <c r="P318" t="s">
        <v>5052</v>
      </c>
      <c r="Q318" t="s">
        <v>5044</v>
      </c>
      <c r="R318" t="s">
        <v>5045</v>
      </c>
      <c r="S318" t="s">
        <v>325</v>
      </c>
      <c r="T318" t="s">
        <v>5046</v>
      </c>
      <c r="U318" t="s">
        <v>5047</v>
      </c>
      <c r="V318" t="s">
        <v>1787</v>
      </c>
      <c r="W318" t="s">
        <v>13665</v>
      </c>
      <c r="X318">
        <v>2911200596</v>
      </c>
    </row>
    <row r="319" spans="1:24" hidden="1">
      <c r="A319" t="str">
        <f t="shared" si="4"/>
        <v>2931200238計画相談支援</v>
      </c>
      <c r="B319" t="s">
        <v>10542</v>
      </c>
      <c r="C319" t="s">
        <v>6391</v>
      </c>
      <c r="D319" t="s">
        <v>5044</v>
      </c>
      <c r="E319" t="s">
        <v>10543</v>
      </c>
      <c r="F319" t="s">
        <v>10544</v>
      </c>
      <c r="G319" t="s">
        <v>6400</v>
      </c>
      <c r="H319" t="s">
        <v>365</v>
      </c>
      <c r="I319" t="s">
        <v>6104</v>
      </c>
      <c r="J319" t="s">
        <v>10545</v>
      </c>
      <c r="K319" t="s">
        <v>6395</v>
      </c>
      <c r="L319" t="s">
        <v>368</v>
      </c>
      <c r="M319" t="s">
        <v>5044</v>
      </c>
      <c r="N319" t="s">
        <v>10543</v>
      </c>
      <c r="O319" t="s">
        <v>10546</v>
      </c>
      <c r="P319" t="s">
        <v>10547</v>
      </c>
      <c r="Q319" t="s">
        <v>5044</v>
      </c>
      <c r="R319" t="s">
        <v>10543</v>
      </c>
      <c r="S319" t="s">
        <v>325</v>
      </c>
      <c r="T319" t="s">
        <v>10544</v>
      </c>
      <c r="U319" t="s">
        <v>6400</v>
      </c>
      <c r="V319" t="s">
        <v>3369</v>
      </c>
      <c r="W319" t="s">
        <v>9858</v>
      </c>
      <c r="X319">
        <v>2931200238</v>
      </c>
    </row>
    <row r="320" spans="1:24" hidden="1">
      <c r="A320" t="str">
        <f t="shared" si="4"/>
        <v>2911200786就労継続支援Ａ型</v>
      </c>
      <c r="B320" t="s">
        <v>5042</v>
      </c>
      <c r="C320" t="s">
        <v>5043</v>
      </c>
      <c r="D320" t="s">
        <v>5044</v>
      </c>
      <c r="E320" t="s">
        <v>5045</v>
      </c>
      <c r="F320" t="s">
        <v>5046</v>
      </c>
      <c r="G320" t="s">
        <v>5047</v>
      </c>
      <c r="H320" t="s">
        <v>764</v>
      </c>
      <c r="I320" t="s">
        <v>404</v>
      </c>
      <c r="J320" t="s">
        <v>6549</v>
      </c>
      <c r="K320" t="s">
        <v>6550</v>
      </c>
      <c r="L320" t="s">
        <v>407</v>
      </c>
      <c r="M320" t="s">
        <v>2798</v>
      </c>
      <c r="N320" t="s">
        <v>5050</v>
      </c>
      <c r="O320" t="s">
        <v>5051</v>
      </c>
      <c r="P320" t="s">
        <v>5052</v>
      </c>
      <c r="Q320" t="s">
        <v>5044</v>
      </c>
      <c r="R320" t="s">
        <v>6634</v>
      </c>
      <c r="S320" t="s">
        <v>325</v>
      </c>
      <c r="T320" t="s">
        <v>5046</v>
      </c>
      <c r="U320" t="s">
        <v>5047</v>
      </c>
      <c r="V320" t="s">
        <v>6635</v>
      </c>
      <c r="W320" t="s">
        <v>13665</v>
      </c>
      <c r="X320">
        <v>2911200786</v>
      </c>
    </row>
    <row r="321" spans="1:24" hidden="1">
      <c r="A321" t="str">
        <f t="shared" si="4"/>
        <v>2911201198短期入所</v>
      </c>
      <c r="B321" t="s">
        <v>6413</v>
      </c>
      <c r="C321" t="s">
        <v>6414</v>
      </c>
      <c r="D321" t="s">
        <v>6415</v>
      </c>
      <c r="E321" t="s">
        <v>6427</v>
      </c>
      <c r="F321" t="s">
        <v>6417</v>
      </c>
      <c r="G321" t="s">
        <v>6418</v>
      </c>
      <c r="H321" t="s">
        <v>434</v>
      </c>
      <c r="J321" t="s">
        <v>2089</v>
      </c>
      <c r="K321" t="s">
        <v>2090</v>
      </c>
      <c r="L321" t="s">
        <v>407</v>
      </c>
      <c r="M321" t="s">
        <v>6419</v>
      </c>
      <c r="N321" t="s">
        <v>6955</v>
      </c>
      <c r="O321" t="s">
        <v>6956</v>
      </c>
      <c r="P321" t="s">
        <v>6957</v>
      </c>
      <c r="Q321" t="s">
        <v>6331</v>
      </c>
      <c r="R321" t="s">
        <v>6958</v>
      </c>
      <c r="S321" t="s">
        <v>325</v>
      </c>
      <c r="T321" t="s">
        <v>6959</v>
      </c>
      <c r="U321" t="s">
        <v>6960</v>
      </c>
      <c r="V321" t="s">
        <v>446</v>
      </c>
      <c r="W321" t="s">
        <v>475</v>
      </c>
      <c r="X321">
        <v>2911201198</v>
      </c>
    </row>
    <row r="322" spans="1:24" hidden="1">
      <c r="A322" t="str">
        <f t="shared" si="4"/>
        <v>2921200123共同生活援助</v>
      </c>
      <c r="B322" t="s">
        <v>6413</v>
      </c>
      <c r="C322" t="s">
        <v>6414</v>
      </c>
      <c r="D322" t="s">
        <v>6415</v>
      </c>
      <c r="E322" t="s">
        <v>6427</v>
      </c>
      <c r="F322" t="s">
        <v>6417</v>
      </c>
      <c r="G322" t="s">
        <v>6418</v>
      </c>
      <c r="H322" t="s">
        <v>434</v>
      </c>
      <c r="J322" t="s">
        <v>2089</v>
      </c>
      <c r="K322" t="s">
        <v>2090</v>
      </c>
      <c r="L322" t="s">
        <v>407</v>
      </c>
      <c r="M322" t="s">
        <v>6419</v>
      </c>
      <c r="N322" t="s">
        <v>6955</v>
      </c>
      <c r="O322" t="s">
        <v>6956</v>
      </c>
      <c r="P322" t="s">
        <v>6957</v>
      </c>
      <c r="Q322" t="s">
        <v>6331</v>
      </c>
      <c r="R322" t="s">
        <v>6958</v>
      </c>
      <c r="S322" t="s">
        <v>325</v>
      </c>
      <c r="T322" t="s">
        <v>6959</v>
      </c>
      <c r="U322" t="s">
        <v>6960</v>
      </c>
      <c r="V322" t="s">
        <v>9707</v>
      </c>
      <c r="W322" t="s">
        <v>8120</v>
      </c>
      <c r="X322">
        <v>2921200123</v>
      </c>
    </row>
    <row r="323" spans="1:24" hidden="1">
      <c r="A323" t="str">
        <f t="shared" ref="A323:A386" si="5">X323&amp;W323</f>
        <v>2911201131生活介護</v>
      </c>
      <c r="B323" t="s">
        <v>6895</v>
      </c>
      <c r="C323" t="s">
        <v>3898</v>
      </c>
      <c r="D323" t="s">
        <v>904</v>
      </c>
      <c r="E323" t="s">
        <v>3899</v>
      </c>
      <c r="F323" t="s">
        <v>3900</v>
      </c>
      <c r="G323" t="s">
        <v>6896</v>
      </c>
      <c r="H323" t="s">
        <v>365</v>
      </c>
      <c r="J323" t="s">
        <v>6897</v>
      </c>
      <c r="K323" t="s">
        <v>6898</v>
      </c>
      <c r="L323" t="s">
        <v>1153</v>
      </c>
      <c r="M323" t="s">
        <v>369</v>
      </c>
      <c r="N323" t="s">
        <v>3903</v>
      </c>
      <c r="O323" t="s">
        <v>6899</v>
      </c>
      <c r="P323" t="s">
        <v>6900</v>
      </c>
      <c r="Q323" t="s">
        <v>5202</v>
      </c>
      <c r="R323" t="s">
        <v>6901</v>
      </c>
      <c r="S323" t="s">
        <v>325</v>
      </c>
      <c r="T323" t="s">
        <v>5498</v>
      </c>
      <c r="U323" t="s">
        <v>6896</v>
      </c>
      <c r="V323" t="s">
        <v>1071</v>
      </c>
      <c r="W323" t="s">
        <v>118</v>
      </c>
      <c r="X323">
        <v>2911201131</v>
      </c>
    </row>
    <row r="324" spans="1:24" hidden="1">
      <c r="A324" t="str">
        <f t="shared" si="5"/>
        <v>2911200661居宅介護</v>
      </c>
      <c r="B324" t="s">
        <v>6591</v>
      </c>
      <c r="C324" t="s">
        <v>6592</v>
      </c>
      <c r="D324" t="s">
        <v>4813</v>
      </c>
      <c r="E324" t="s">
        <v>6593</v>
      </c>
      <c r="F324" t="s">
        <v>6594</v>
      </c>
      <c r="G324" t="s">
        <v>6594</v>
      </c>
      <c r="H324" t="s">
        <v>365</v>
      </c>
      <c r="J324" t="s">
        <v>6595</v>
      </c>
      <c r="K324" t="s">
        <v>6596</v>
      </c>
      <c r="L324" t="s">
        <v>368</v>
      </c>
      <c r="M324" t="s">
        <v>4813</v>
      </c>
      <c r="N324" t="s">
        <v>6593</v>
      </c>
      <c r="O324" t="s">
        <v>6597</v>
      </c>
      <c r="P324" t="s">
        <v>6598</v>
      </c>
      <c r="Q324" t="s">
        <v>6599</v>
      </c>
      <c r="R324" t="s">
        <v>6600</v>
      </c>
      <c r="S324" t="s">
        <v>325</v>
      </c>
      <c r="T324" t="s">
        <v>6601</v>
      </c>
      <c r="U324" t="s">
        <v>6602</v>
      </c>
      <c r="V324" t="s">
        <v>6603</v>
      </c>
      <c r="W324" t="s">
        <v>113</v>
      </c>
      <c r="X324">
        <v>2911200661</v>
      </c>
    </row>
    <row r="325" spans="1:24" hidden="1">
      <c r="A325" t="str">
        <f t="shared" si="5"/>
        <v>2911200661重度訪問介護</v>
      </c>
      <c r="B325" t="s">
        <v>6591</v>
      </c>
      <c r="C325" t="s">
        <v>6592</v>
      </c>
      <c r="D325" t="s">
        <v>4813</v>
      </c>
      <c r="E325" t="s">
        <v>6593</v>
      </c>
      <c r="F325" t="s">
        <v>6594</v>
      </c>
      <c r="G325" t="s">
        <v>6594</v>
      </c>
      <c r="H325" t="s">
        <v>365</v>
      </c>
      <c r="J325" t="s">
        <v>6595</v>
      </c>
      <c r="K325" t="s">
        <v>6596</v>
      </c>
      <c r="L325" t="s">
        <v>368</v>
      </c>
      <c r="M325" t="s">
        <v>4813</v>
      </c>
      <c r="N325" t="s">
        <v>6593</v>
      </c>
      <c r="O325" t="s">
        <v>6597</v>
      </c>
      <c r="P325" t="s">
        <v>6598</v>
      </c>
      <c r="Q325" t="s">
        <v>6599</v>
      </c>
      <c r="R325" t="s">
        <v>6600</v>
      </c>
      <c r="S325" t="s">
        <v>325</v>
      </c>
      <c r="T325" t="s">
        <v>6601</v>
      </c>
      <c r="U325" t="s">
        <v>6602</v>
      </c>
      <c r="V325" t="s">
        <v>6603</v>
      </c>
      <c r="W325" t="s">
        <v>114</v>
      </c>
      <c r="X325">
        <v>2911200661</v>
      </c>
    </row>
    <row r="326" spans="1:24" hidden="1">
      <c r="A326" t="str">
        <f t="shared" si="5"/>
        <v>2911200661行動援護</v>
      </c>
      <c r="B326" t="s">
        <v>6591</v>
      </c>
      <c r="C326" t="s">
        <v>6592</v>
      </c>
      <c r="D326" t="s">
        <v>4813</v>
      </c>
      <c r="E326" t="s">
        <v>6593</v>
      </c>
      <c r="F326" t="s">
        <v>6594</v>
      </c>
      <c r="G326" t="s">
        <v>6594</v>
      </c>
      <c r="H326" t="s">
        <v>365</v>
      </c>
      <c r="J326" t="s">
        <v>6595</v>
      </c>
      <c r="K326" t="s">
        <v>6596</v>
      </c>
      <c r="L326" t="s">
        <v>368</v>
      </c>
      <c r="M326" t="s">
        <v>4813</v>
      </c>
      <c r="N326" t="s">
        <v>6593</v>
      </c>
      <c r="O326" t="s">
        <v>6597</v>
      </c>
      <c r="P326" t="s">
        <v>6598</v>
      </c>
      <c r="Q326" t="s">
        <v>6599</v>
      </c>
      <c r="R326" t="s">
        <v>6600</v>
      </c>
      <c r="S326" t="s">
        <v>325</v>
      </c>
      <c r="T326" t="s">
        <v>6601</v>
      </c>
      <c r="U326" t="s">
        <v>6602</v>
      </c>
      <c r="V326" t="s">
        <v>6603</v>
      </c>
      <c r="W326" t="s">
        <v>116</v>
      </c>
      <c r="X326">
        <v>2911200661</v>
      </c>
    </row>
    <row r="327" spans="1:24" hidden="1">
      <c r="A327" t="str">
        <f t="shared" si="5"/>
        <v>2911200661同行援護</v>
      </c>
      <c r="B327" t="s">
        <v>6591</v>
      </c>
      <c r="C327" t="s">
        <v>6592</v>
      </c>
      <c r="D327" t="s">
        <v>4813</v>
      </c>
      <c r="E327" t="s">
        <v>6593</v>
      </c>
      <c r="F327" t="s">
        <v>6594</v>
      </c>
      <c r="G327" t="s">
        <v>6594</v>
      </c>
      <c r="H327" t="s">
        <v>365</v>
      </c>
      <c r="J327" t="s">
        <v>6595</v>
      </c>
      <c r="K327" t="s">
        <v>6596</v>
      </c>
      <c r="L327" t="s">
        <v>368</v>
      </c>
      <c r="M327" t="s">
        <v>4813</v>
      </c>
      <c r="N327" t="s">
        <v>6593</v>
      </c>
      <c r="O327" t="s">
        <v>6597</v>
      </c>
      <c r="P327" t="s">
        <v>6598</v>
      </c>
      <c r="Q327" t="s">
        <v>6599</v>
      </c>
      <c r="R327" t="s">
        <v>6600</v>
      </c>
      <c r="S327" t="s">
        <v>325</v>
      </c>
      <c r="T327" t="s">
        <v>6601</v>
      </c>
      <c r="U327" t="s">
        <v>6602</v>
      </c>
      <c r="V327" t="s">
        <v>6603</v>
      </c>
      <c r="W327" t="s">
        <v>115</v>
      </c>
      <c r="X327">
        <v>2911200661</v>
      </c>
    </row>
    <row r="328" spans="1:24" hidden="1">
      <c r="A328" t="str">
        <f t="shared" si="5"/>
        <v>2911201164就労継続支援Ａ型</v>
      </c>
      <c r="B328" t="s">
        <v>6926</v>
      </c>
      <c r="C328" t="s">
        <v>6927</v>
      </c>
      <c r="D328" t="s">
        <v>5180</v>
      </c>
      <c r="E328" t="s">
        <v>6928</v>
      </c>
      <c r="F328" t="s">
        <v>6929</v>
      </c>
      <c r="H328" t="s">
        <v>365</v>
      </c>
      <c r="J328" t="s">
        <v>6930</v>
      </c>
      <c r="K328" t="s">
        <v>6931</v>
      </c>
      <c r="L328" t="s">
        <v>1153</v>
      </c>
      <c r="M328" t="s">
        <v>4014</v>
      </c>
      <c r="N328" t="s">
        <v>6932</v>
      </c>
      <c r="O328" t="s">
        <v>6933</v>
      </c>
      <c r="P328" t="s">
        <v>6934</v>
      </c>
      <c r="Q328" t="s">
        <v>5180</v>
      </c>
      <c r="R328" t="s">
        <v>6935</v>
      </c>
      <c r="S328" t="s">
        <v>325</v>
      </c>
      <c r="T328" t="s">
        <v>6936</v>
      </c>
      <c r="U328" t="s">
        <v>6936</v>
      </c>
      <c r="V328" t="s">
        <v>1589</v>
      </c>
      <c r="W328" t="s">
        <v>13665</v>
      </c>
      <c r="X328">
        <v>2911201164</v>
      </c>
    </row>
    <row r="329" spans="1:24" hidden="1">
      <c r="A329" t="str">
        <f t="shared" si="5"/>
        <v>2911200372居宅介護</v>
      </c>
      <c r="B329" t="s">
        <v>6455</v>
      </c>
      <c r="C329" t="s">
        <v>6456</v>
      </c>
      <c r="D329" t="s">
        <v>5180</v>
      </c>
      <c r="E329" t="s">
        <v>6457</v>
      </c>
      <c r="F329" t="s">
        <v>6458</v>
      </c>
      <c r="G329" t="s">
        <v>6459</v>
      </c>
      <c r="H329" t="s">
        <v>365</v>
      </c>
      <c r="J329" t="s">
        <v>6460</v>
      </c>
      <c r="K329" t="s">
        <v>17639</v>
      </c>
      <c r="L329" t="s">
        <v>368</v>
      </c>
      <c r="M329" t="s">
        <v>6273</v>
      </c>
      <c r="N329" t="s">
        <v>6461</v>
      </c>
      <c r="O329" t="s">
        <v>6462</v>
      </c>
      <c r="P329" t="s">
        <v>6463</v>
      </c>
      <c r="Q329" t="s">
        <v>5180</v>
      </c>
      <c r="R329" t="s">
        <v>6464</v>
      </c>
      <c r="S329" t="s">
        <v>325</v>
      </c>
      <c r="T329" t="s">
        <v>6458</v>
      </c>
      <c r="U329" t="s">
        <v>6459</v>
      </c>
      <c r="V329" t="s">
        <v>1433</v>
      </c>
      <c r="W329" t="s">
        <v>113</v>
      </c>
      <c r="X329">
        <v>2911200372</v>
      </c>
    </row>
    <row r="330" spans="1:24" hidden="1">
      <c r="A330" t="str">
        <f t="shared" si="5"/>
        <v>2911200372重度訪問介護</v>
      </c>
      <c r="B330" t="s">
        <v>6455</v>
      </c>
      <c r="C330" t="s">
        <v>6456</v>
      </c>
      <c r="D330" t="s">
        <v>5180</v>
      </c>
      <c r="E330" t="s">
        <v>6457</v>
      </c>
      <c r="F330" t="s">
        <v>6458</v>
      </c>
      <c r="G330" t="s">
        <v>6459</v>
      </c>
      <c r="H330" t="s">
        <v>365</v>
      </c>
      <c r="J330" t="s">
        <v>6460</v>
      </c>
      <c r="K330" t="s">
        <v>17639</v>
      </c>
      <c r="L330" t="s">
        <v>368</v>
      </c>
      <c r="M330" t="s">
        <v>6273</v>
      </c>
      <c r="N330" t="s">
        <v>6461</v>
      </c>
      <c r="O330" t="s">
        <v>6462</v>
      </c>
      <c r="P330" t="s">
        <v>6463</v>
      </c>
      <c r="Q330" t="s">
        <v>5180</v>
      </c>
      <c r="R330" t="s">
        <v>6464</v>
      </c>
      <c r="S330" t="s">
        <v>325</v>
      </c>
      <c r="T330" t="s">
        <v>6458</v>
      </c>
      <c r="U330" t="s">
        <v>6459</v>
      </c>
      <c r="V330" t="s">
        <v>1433</v>
      </c>
      <c r="W330" t="s">
        <v>114</v>
      </c>
      <c r="X330">
        <v>2911200372</v>
      </c>
    </row>
    <row r="331" spans="1:24" hidden="1">
      <c r="A331" t="str">
        <f t="shared" si="5"/>
        <v>2911200372同行援護</v>
      </c>
      <c r="B331" t="s">
        <v>6455</v>
      </c>
      <c r="C331" t="s">
        <v>6456</v>
      </c>
      <c r="D331" t="s">
        <v>5180</v>
      </c>
      <c r="E331" t="s">
        <v>6457</v>
      </c>
      <c r="F331" t="s">
        <v>6458</v>
      </c>
      <c r="G331" t="s">
        <v>6459</v>
      </c>
      <c r="H331" t="s">
        <v>365</v>
      </c>
      <c r="J331" t="s">
        <v>6460</v>
      </c>
      <c r="K331" t="s">
        <v>17639</v>
      </c>
      <c r="L331" t="s">
        <v>368</v>
      </c>
      <c r="M331" t="s">
        <v>6273</v>
      </c>
      <c r="N331" t="s">
        <v>6461</v>
      </c>
      <c r="O331" t="s">
        <v>6462</v>
      </c>
      <c r="P331" t="s">
        <v>6463</v>
      </c>
      <c r="Q331" t="s">
        <v>5180</v>
      </c>
      <c r="R331" t="s">
        <v>6464</v>
      </c>
      <c r="S331" t="s">
        <v>325</v>
      </c>
      <c r="T331" t="s">
        <v>6458</v>
      </c>
      <c r="U331" t="s">
        <v>6459</v>
      </c>
      <c r="V331" t="s">
        <v>1433</v>
      </c>
      <c r="W331" t="s">
        <v>115</v>
      </c>
      <c r="X331">
        <v>2911200372</v>
      </c>
    </row>
    <row r="332" spans="1:24" hidden="1">
      <c r="A332" t="str">
        <f t="shared" si="5"/>
        <v>2911200059居宅介護</v>
      </c>
      <c r="B332" t="s">
        <v>6262</v>
      </c>
      <c r="C332" t="s">
        <v>6263</v>
      </c>
      <c r="D332" t="s">
        <v>5180</v>
      </c>
      <c r="E332" t="s">
        <v>6264</v>
      </c>
      <c r="F332" t="s">
        <v>6265</v>
      </c>
      <c r="G332" t="s">
        <v>6266</v>
      </c>
      <c r="H332" t="s">
        <v>365</v>
      </c>
      <c r="J332" t="s">
        <v>6267</v>
      </c>
      <c r="K332" t="s">
        <v>6268</v>
      </c>
      <c r="L332" t="s">
        <v>548</v>
      </c>
      <c r="M332" t="s">
        <v>5180</v>
      </c>
      <c r="N332" t="s">
        <v>6264</v>
      </c>
      <c r="O332" t="s">
        <v>6269</v>
      </c>
      <c r="P332" t="s">
        <v>6270</v>
      </c>
      <c r="Q332" t="s">
        <v>5180</v>
      </c>
      <c r="R332" t="s">
        <v>6264</v>
      </c>
      <c r="S332" t="s">
        <v>325</v>
      </c>
      <c r="T332" t="s">
        <v>6265</v>
      </c>
      <c r="U332" t="s">
        <v>6266</v>
      </c>
      <c r="V332" t="s">
        <v>5167</v>
      </c>
      <c r="W332" t="s">
        <v>113</v>
      </c>
      <c r="X332">
        <v>2911200059</v>
      </c>
    </row>
    <row r="333" spans="1:24" hidden="1">
      <c r="A333" t="str">
        <f t="shared" si="5"/>
        <v>2911200059重度訪問介護</v>
      </c>
      <c r="B333" t="s">
        <v>6262</v>
      </c>
      <c r="C333" t="s">
        <v>6263</v>
      </c>
      <c r="D333" t="s">
        <v>5180</v>
      </c>
      <c r="E333" t="s">
        <v>6264</v>
      </c>
      <c r="F333" t="s">
        <v>6265</v>
      </c>
      <c r="G333" t="s">
        <v>6266</v>
      </c>
      <c r="H333" t="s">
        <v>365</v>
      </c>
      <c r="J333" t="s">
        <v>6267</v>
      </c>
      <c r="K333" t="s">
        <v>6268</v>
      </c>
      <c r="L333" t="s">
        <v>548</v>
      </c>
      <c r="M333" t="s">
        <v>5180</v>
      </c>
      <c r="N333" t="s">
        <v>6264</v>
      </c>
      <c r="O333" t="s">
        <v>6269</v>
      </c>
      <c r="P333" t="s">
        <v>6270</v>
      </c>
      <c r="Q333" t="s">
        <v>5180</v>
      </c>
      <c r="R333" t="s">
        <v>6264</v>
      </c>
      <c r="S333" t="s">
        <v>325</v>
      </c>
      <c r="T333" t="s">
        <v>6265</v>
      </c>
      <c r="U333" t="s">
        <v>6266</v>
      </c>
      <c r="V333" t="s">
        <v>5167</v>
      </c>
      <c r="W333" t="s">
        <v>114</v>
      </c>
      <c r="X333">
        <v>2911200059</v>
      </c>
    </row>
    <row r="334" spans="1:24" hidden="1">
      <c r="A334" t="str">
        <f t="shared" si="5"/>
        <v>2911200059行動援護</v>
      </c>
      <c r="B334" t="s">
        <v>6262</v>
      </c>
      <c r="C334" t="s">
        <v>6263</v>
      </c>
      <c r="D334" t="s">
        <v>5180</v>
      </c>
      <c r="E334" t="s">
        <v>6264</v>
      </c>
      <c r="F334" t="s">
        <v>6265</v>
      </c>
      <c r="G334" t="s">
        <v>6266</v>
      </c>
      <c r="H334" t="s">
        <v>365</v>
      </c>
      <c r="J334" t="s">
        <v>6267</v>
      </c>
      <c r="K334" t="s">
        <v>6268</v>
      </c>
      <c r="L334" t="s">
        <v>548</v>
      </c>
      <c r="M334" t="s">
        <v>5180</v>
      </c>
      <c r="N334" t="s">
        <v>6264</v>
      </c>
      <c r="O334" t="s">
        <v>6269</v>
      </c>
      <c r="P334" t="s">
        <v>6270</v>
      </c>
      <c r="Q334" t="s">
        <v>5180</v>
      </c>
      <c r="R334" t="s">
        <v>6264</v>
      </c>
      <c r="S334" t="s">
        <v>325</v>
      </c>
      <c r="T334" t="s">
        <v>6265</v>
      </c>
      <c r="U334" t="s">
        <v>6266</v>
      </c>
      <c r="V334" t="s">
        <v>5167</v>
      </c>
      <c r="W334" t="s">
        <v>116</v>
      </c>
      <c r="X334">
        <v>2911200059</v>
      </c>
    </row>
    <row r="335" spans="1:24" hidden="1">
      <c r="A335" t="str">
        <f t="shared" si="5"/>
        <v>2931200147計画相談支援</v>
      </c>
      <c r="B335" t="s">
        <v>10505</v>
      </c>
      <c r="C335" t="s">
        <v>6263</v>
      </c>
      <c r="D335" t="s">
        <v>5180</v>
      </c>
      <c r="E335" t="s">
        <v>6264</v>
      </c>
      <c r="F335" t="s">
        <v>6265</v>
      </c>
      <c r="G335" t="s">
        <v>6266</v>
      </c>
      <c r="H335" t="s">
        <v>365</v>
      </c>
      <c r="J335" t="s">
        <v>10506</v>
      </c>
      <c r="K335" t="s">
        <v>10507</v>
      </c>
      <c r="L335" t="s">
        <v>548</v>
      </c>
      <c r="M335" t="s">
        <v>5180</v>
      </c>
      <c r="N335" t="s">
        <v>6264</v>
      </c>
      <c r="O335" t="s">
        <v>6269</v>
      </c>
      <c r="P335" t="s">
        <v>6270</v>
      </c>
      <c r="Q335" t="s">
        <v>5180</v>
      </c>
      <c r="R335" t="s">
        <v>6264</v>
      </c>
      <c r="S335" t="s">
        <v>325</v>
      </c>
      <c r="T335" t="s">
        <v>6265</v>
      </c>
      <c r="U335" t="s">
        <v>6266</v>
      </c>
      <c r="V335" t="s">
        <v>10508</v>
      </c>
      <c r="W335" t="s">
        <v>9858</v>
      </c>
      <c r="X335">
        <v>2931200147</v>
      </c>
    </row>
    <row r="336" spans="1:24" hidden="1">
      <c r="A336" t="str">
        <f t="shared" si="5"/>
        <v>2911200133居宅介護</v>
      </c>
      <c r="B336" t="s">
        <v>6316</v>
      </c>
      <c r="C336" t="s">
        <v>6317</v>
      </c>
      <c r="D336" t="s">
        <v>5180</v>
      </c>
      <c r="E336" t="s">
        <v>6318</v>
      </c>
      <c r="F336" t="s">
        <v>6319</v>
      </c>
      <c r="G336" t="s">
        <v>6320</v>
      </c>
      <c r="H336" t="s">
        <v>365</v>
      </c>
      <c r="J336" t="s">
        <v>6321</v>
      </c>
      <c r="K336" t="s">
        <v>6322</v>
      </c>
      <c r="L336" t="s">
        <v>368</v>
      </c>
      <c r="M336" t="s">
        <v>5180</v>
      </c>
      <c r="N336" t="s">
        <v>6318</v>
      </c>
      <c r="O336" t="s">
        <v>6316</v>
      </c>
      <c r="P336" t="s">
        <v>6317</v>
      </c>
      <c r="Q336" t="s">
        <v>5180</v>
      </c>
      <c r="R336" t="s">
        <v>6323</v>
      </c>
      <c r="S336" t="s">
        <v>325</v>
      </c>
      <c r="T336" t="s">
        <v>6319</v>
      </c>
      <c r="U336" t="s">
        <v>6320</v>
      </c>
      <c r="V336" t="s">
        <v>1433</v>
      </c>
      <c r="W336" t="s">
        <v>113</v>
      </c>
      <c r="X336">
        <v>2911200133</v>
      </c>
    </row>
    <row r="337" spans="1:24" hidden="1">
      <c r="A337" t="str">
        <f t="shared" si="5"/>
        <v>2911200133重度訪問介護</v>
      </c>
      <c r="B337" t="s">
        <v>6316</v>
      </c>
      <c r="C337" t="s">
        <v>6317</v>
      </c>
      <c r="D337" t="s">
        <v>5180</v>
      </c>
      <c r="E337" t="s">
        <v>6318</v>
      </c>
      <c r="F337" t="s">
        <v>6319</v>
      </c>
      <c r="G337" t="s">
        <v>6320</v>
      </c>
      <c r="H337" t="s">
        <v>365</v>
      </c>
      <c r="J337" t="s">
        <v>6321</v>
      </c>
      <c r="K337" t="s">
        <v>6322</v>
      </c>
      <c r="L337" t="s">
        <v>368</v>
      </c>
      <c r="M337" t="s">
        <v>5180</v>
      </c>
      <c r="N337" t="s">
        <v>6318</v>
      </c>
      <c r="O337" t="s">
        <v>6316</v>
      </c>
      <c r="P337" t="s">
        <v>6317</v>
      </c>
      <c r="Q337" t="s">
        <v>5180</v>
      </c>
      <c r="R337" t="s">
        <v>6323</v>
      </c>
      <c r="S337" t="s">
        <v>325</v>
      </c>
      <c r="T337" t="s">
        <v>6319</v>
      </c>
      <c r="U337" t="s">
        <v>6320</v>
      </c>
      <c r="V337" t="s">
        <v>1433</v>
      </c>
      <c r="W337" t="s">
        <v>114</v>
      </c>
      <c r="X337">
        <v>2911200133</v>
      </c>
    </row>
    <row r="338" spans="1:24" hidden="1">
      <c r="A338" t="str">
        <f t="shared" si="5"/>
        <v>2911200133同行援護</v>
      </c>
      <c r="B338" t="s">
        <v>6316</v>
      </c>
      <c r="C338" t="s">
        <v>6317</v>
      </c>
      <c r="D338" t="s">
        <v>5180</v>
      </c>
      <c r="E338" t="s">
        <v>6318</v>
      </c>
      <c r="F338" t="s">
        <v>6319</v>
      </c>
      <c r="G338" t="s">
        <v>6320</v>
      </c>
      <c r="H338" t="s">
        <v>365</v>
      </c>
      <c r="J338" t="s">
        <v>6321</v>
      </c>
      <c r="K338" t="s">
        <v>6322</v>
      </c>
      <c r="L338" t="s">
        <v>368</v>
      </c>
      <c r="M338" t="s">
        <v>5180</v>
      </c>
      <c r="N338" t="s">
        <v>6318</v>
      </c>
      <c r="O338" t="s">
        <v>6316</v>
      </c>
      <c r="P338" t="s">
        <v>6317</v>
      </c>
      <c r="Q338" t="s">
        <v>5180</v>
      </c>
      <c r="R338" t="s">
        <v>6323</v>
      </c>
      <c r="S338" t="s">
        <v>325</v>
      </c>
      <c r="T338" t="s">
        <v>6319</v>
      </c>
      <c r="U338" t="s">
        <v>6320</v>
      </c>
      <c r="V338" t="s">
        <v>1433</v>
      </c>
      <c r="W338" t="s">
        <v>115</v>
      </c>
      <c r="X338">
        <v>2911200133</v>
      </c>
    </row>
    <row r="339" spans="1:24" hidden="1">
      <c r="A339" t="str">
        <f t="shared" si="5"/>
        <v>2931200030計画相談支援</v>
      </c>
      <c r="B339" t="s">
        <v>6316</v>
      </c>
      <c r="C339" t="s">
        <v>6317</v>
      </c>
      <c r="D339" t="s">
        <v>5180</v>
      </c>
      <c r="E339" t="s">
        <v>6318</v>
      </c>
      <c r="F339" t="s">
        <v>6319</v>
      </c>
      <c r="G339" t="s">
        <v>6320</v>
      </c>
      <c r="H339" t="s">
        <v>365</v>
      </c>
      <c r="J339" t="s">
        <v>6321</v>
      </c>
      <c r="K339" t="s">
        <v>6322</v>
      </c>
      <c r="L339" t="s">
        <v>368</v>
      </c>
      <c r="M339" t="s">
        <v>5180</v>
      </c>
      <c r="N339" t="s">
        <v>6318</v>
      </c>
      <c r="O339" t="s">
        <v>6316</v>
      </c>
      <c r="P339" t="s">
        <v>6317</v>
      </c>
      <c r="Q339" t="s">
        <v>5180</v>
      </c>
      <c r="R339" t="s">
        <v>6323</v>
      </c>
      <c r="S339" t="s">
        <v>325</v>
      </c>
      <c r="T339" t="s">
        <v>6319</v>
      </c>
      <c r="U339" t="s">
        <v>6320</v>
      </c>
      <c r="V339" t="s">
        <v>4427</v>
      </c>
      <c r="W339" t="s">
        <v>9858</v>
      </c>
      <c r="X339">
        <v>2931200030</v>
      </c>
    </row>
    <row r="340" spans="1:24" hidden="1">
      <c r="A340" t="str">
        <f t="shared" si="5"/>
        <v>2911200877居宅介護</v>
      </c>
      <c r="B340" t="s">
        <v>6700</v>
      </c>
      <c r="C340" t="s">
        <v>6701</v>
      </c>
      <c r="D340" t="s">
        <v>5180</v>
      </c>
      <c r="E340" t="s">
        <v>6702</v>
      </c>
      <c r="F340" t="s">
        <v>6703</v>
      </c>
      <c r="G340" t="s">
        <v>6704</v>
      </c>
      <c r="H340" t="s">
        <v>365</v>
      </c>
      <c r="J340" t="s">
        <v>6705</v>
      </c>
      <c r="K340" t="s">
        <v>6706</v>
      </c>
      <c r="L340" t="s">
        <v>368</v>
      </c>
      <c r="M340" t="s">
        <v>4995</v>
      </c>
      <c r="N340" t="s">
        <v>17747</v>
      </c>
      <c r="O340" t="s">
        <v>6707</v>
      </c>
      <c r="P340" t="s">
        <v>6708</v>
      </c>
      <c r="Q340" t="s">
        <v>5180</v>
      </c>
      <c r="R340" t="s">
        <v>17748</v>
      </c>
      <c r="S340" t="s">
        <v>325</v>
      </c>
      <c r="T340" t="s">
        <v>6703</v>
      </c>
      <c r="U340" t="s">
        <v>6704</v>
      </c>
      <c r="V340" t="s">
        <v>3021</v>
      </c>
      <c r="W340" t="s">
        <v>113</v>
      </c>
      <c r="X340">
        <v>2911200877</v>
      </c>
    </row>
    <row r="341" spans="1:24" hidden="1">
      <c r="A341" t="str">
        <f t="shared" si="5"/>
        <v>2911200877重度訪問介護</v>
      </c>
      <c r="B341" t="s">
        <v>6700</v>
      </c>
      <c r="C341" t="s">
        <v>6701</v>
      </c>
      <c r="D341" t="s">
        <v>5180</v>
      </c>
      <c r="E341" t="s">
        <v>6702</v>
      </c>
      <c r="F341" t="s">
        <v>6703</v>
      </c>
      <c r="G341" t="s">
        <v>6704</v>
      </c>
      <c r="H341" t="s">
        <v>365</v>
      </c>
      <c r="J341" t="s">
        <v>6705</v>
      </c>
      <c r="K341" t="s">
        <v>6706</v>
      </c>
      <c r="L341" t="s">
        <v>368</v>
      </c>
      <c r="M341" t="s">
        <v>4995</v>
      </c>
      <c r="N341" t="s">
        <v>17747</v>
      </c>
      <c r="O341" t="s">
        <v>6707</v>
      </c>
      <c r="P341" t="s">
        <v>6708</v>
      </c>
      <c r="Q341" t="s">
        <v>5180</v>
      </c>
      <c r="R341" t="s">
        <v>17748</v>
      </c>
      <c r="S341" t="s">
        <v>325</v>
      </c>
      <c r="T341" t="s">
        <v>6703</v>
      </c>
      <c r="U341" t="s">
        <v>6704</v>
      </c>
      <c r="V341" t="s">
        <v>3021</v>
      </c>
      <c r="W341" t="s">
        <v>114</v>
      </c>
      <c r="X341">
        <v>2911200877</v>
      </c>
    </row>
    <row r="342" spans="1:24" hidden="1">
      <c r="A342" t="str">
        <f t="shared" si="5"/>
        <v>2911200877行動援護</v>
      </c>
      <c r="B342" t="s">
        <v>6700</v>
      </c>
      <c r="C342" t="s">
        <v>6701</v>
      </c>
      <c r="D342" t="s">
        <v>5180</v>
      </c>
      <c r="E342" t="s">
        <v>6702</v>
      </c>
      <c r="F342" t="s">
        <v>6703</v>
      </c>
      <c r="G342" t="s">
        <v>6704</v>
      </c>
      <c r="H342" t="s">
        <v>365</v>
      </c>
      <c r="J342" t="s">
        <v>6705</v>
      </c>
      <c r="K342" t="s">
        <v>6706</v>
      </c>
      <c r="L342" t="s">
        <v>368</v>
      </c>
      <c r="M342" t="s">
        <v>4995</v>
      </c>
      <c r="N342" t="s">
        <v>17747</v>
      </c>
      <c r="O342" t="s">
        <v>6707</v>
      </c>
      <c r="P342" t="s">
        <v>6708</v>
      </c>
      <c r="Q342" t="s">
        <v>5180</v>
      </c>
      <c r="R342" t="s">
        <v>17748</v>
      </c>
      <c r="S342" t="s">
        <v>325</v>
      </c>
      <c r="T342" t="s">
        <v>6703</v>
      </c>
      <c r="U342" t="s">
        <v>6704</v>
      </c>
      <c r="V342" t="s">
        <v>3021</v>
      </c>
      <c r="W342" t="s">
        <v>116</v>
      </c>
      <c r="X342">
        <v>2911200877</v>
      </c>
    </row>
    <row r="343" spans="1:24" hidden="1">
      <c r="A343" t="str">
        <f t="shared" si="5"/>
        <v>2911200877同行援護</v>
      </c>
      <c r="B343" t="s">
        <v>6700</v>
      </c>
      <c r="C343" t="s">
        <v>6701</v>
      </c>
      <c r="D343" t="s">
        <v>5180</v>
      </c>
      <c r="E343" t="s">
        <v>6702</v>
      </c>
      <c r="F343" t="s">
        <v>6703</v>
      </c>
      <c r="G343" t="s">
        <v>6704</v>
      </c>
      <c r="H343" t="s">
        <v>365</v>
      </c>
      <c r="J343" t="s">
        <v>6705</v>
      </c>
      <c r="K343" t="s">
        <v>6706</v>
      </c>
      <c r="L343" t="s">
        <v>368</v>
      </c>
      <c r="M343" t="s">
        <v>4995</v>
      </c>
      <c r="N343" t="s">
        <v>17747</v>
      </c>
      <c r="O343" t="s">
        <v>6707</v>
      </c>
      <c r="P343" t="s">
        <v>6708</v>
      </c>
      <c r="Q343" t="s">
        <v>5180</v>
      </c>
      <c r="R343" t="s">
        <v>17748</v>
      </c>
      <c r="S343" t="s">
        <v>325</v>
      </c>
      <c r="T343" t="s">
        <v>6703</v>
      </c>
      <c r="U343" t="s">
        <v>6704</v>
      </c>
      <c r="V343" t="s">
        <v>1338</v>
      </c>
      <c r="W343" t="s">
        <v>115</v>
      </c>
      <c r="X343">
        <v>2911200877</v>
      </c>
    </row>
    <row r="344" spans="1:24" hidden="1">
      <c r="A344" t="str">
        <f t="shared" si="5"/>
        <v>2911200984居宅介護</v>
      </c>
      <c r="B344" t="s">
        <v>6773</v>
      </c>
      <c r="C344" t="s">
        <v>6774</v>
      </c>
      <c r="D344" t="s">
        <v>5180</v>
      </c>
      <c r="E344" t="s">
        <v>6775</v>
      </c>
      <c r="F344" t="s">
        <v>6776</v>
      </c>
      <c r="G344" t="s">
        <v>6777</v>
      </c>
      <c r="H344" t="s">
        <v>365</v>
      </c>
      <c r="J344" t="s">
        <v>6778</v>
      </c>
      <c r="K344" t="s">
        <v>6779</v>
      </c>
      <c r="L344" t="s">
        <v>368</v>
      </c>
      <c r="M344" t="s">
        <v>6780</v>
      </c>
      <c r="N344" t="s">
        <v>6781</v>
      </c>
      <c r="O344" t="s">
        <v>6782</v>
      </c>
      <c r="P344" t="s">
        <v>6783</v>
      </c>
      <c r="Q344" t="s">
        <v>5180</v>
      </c>
      <c r="R344" t="s">
        <v>6784</v>
      </c>
      <c r="S344" t="s">
        <v>325</v>
      </c>
      <c r="T344" t="s">
        <v>6785</v>
      </c>
      <c r="U344" t="s">
        <v>6786</v>
      </c>
      <c r="V344" t="s">
        <v>6787</v>
      </c>
      <c r="W344" t="s">
        <v>113</v>
      </c>
      <c r="X344">
        <v>2911200984</v>
      </c>
    </row>
    <row r="345" spans="1:24" hidden="1">
      <c r="A345" t="str">
        <f t="shared" si="5"/>
        <v>2911200984重度訪問介護</v>
      </c>
      <c r="B345" t="s">
        <v>6773</v>
      </c>
      <c r="C345" t="s">
        <v>6774</v>
      </c>
      <c r="D345" t="s">
        <v>5180</v>
      </c>
      <c r="E345" t="s">
        <v>6775</v>
      </c>
      <c r="F345" t="s">
        <v>6776</v>
      </c>
      <c r="G345" t="s">
        <v>6777</v>
      </c>
      <c r="H345" t="s">
        <v>365</v>
      </c>
      <c r="J345" t="s">
        <v>6778</v>
      </c>
      <c r="K345" t="s">
        <v>6779</v>
      </c>
      <c r="L345" t="s">
        <v>368</v>
      </c>
      <c r="M345" t="s">
        <v>6780</v>
      </c>
      <c r="N345" t="s">
        <v>6781</v>
      </c>
      <c r="O345" t="s">
        <v>6782</v>
      </c>
      <c r="P345" t="s">
        <v>6783</v>
      </c>
      <c r="Q345" t="s">
        <v>5180</v>
      </c>
      <c r="R345" t="s">
        <v>6784</v>
      </c>
      <c r="S345" t="s">
        <v>325</v>
      </c>
      <c r="T345" t="s">
        <v>6785</v>
      </c>
      <c r="U345" t="s">
        <v>6786</v>
      </c>
      <c r="V345" t="s">
        <v>6787</v>
      </c>
      <c r="W345" t="s">
        <v>114</v>
      </c>
      <c r="X345">
        <v>2911200984</v>
      </c>
    </row>
    <row r="346" spans="1:24" hidden="1">
      <c r="A346" t="str">
        <f t="shared" si="5"/>
        <v>2911200844居宅介護</v>
      </c>
      <c r="B346" t="s">
        <v>6680</v>
      </c>
      <c r="C346" t="s">
        <v>6681</v>
      </c>
      <c r="D346" t="s">
        <v>6682</v>
      </c>
      <c r="E346" t="s">
        <v>6683</v>
      </c>
      <c r="F346" t="s">
        <v>6684</v>
      </c>
      <c r="G346" t="s">
        <v>6685</v>
      </c>
      <c r="H346" t="s">
        <v>365</v>
      </c>
      <c r="J346" t="s">
        <v>6686</v>
      </c>
      <c r="K346" t="s">
        <v>6687</v>
      </c>
      <c r="L346" t="s">
        <v>368</v>
      </c>
      <c r="M346" t="s">
        <v>6688</v>
      </c>
      <c r="N346" t="s">
        <v>6689</v>
      </c>
      <c r="O346" t="s">
        <v>6690</v>
      </c>
      <c r="P346" t="s">
        <v>6691</v>
      </c>
      <c r="Q346" t="s">
        <v>6546</v>
      </c>
      <c r="R346" t="s">
        <v>6692</v>
      </c>
      <c r="S346" t="s">
        <v>325</v>
      </c>
      <c r="T346" t="s">
        <v>6693</v>
      </c>
      <c r="U346" t="s">
        <v>6694</v>
      </c>
      <c r="V346" t="s">
        <v>6695</v>
      </c>
      <c r="W346" t="s">
        <v>113</v>
      </c>
      <c r="X346">
        <v>2911200844</v>
      </c>
    </row>
    <row r="347" spans="1:24" hidden="1">
      <c r="A347" t="str">
        <f t="shared" si="5"/>
        <v>2911200844重度訪問介護</v>
      </c>
      <c r="B347" t="s">
        <v>6680</v>
      </c>
      <c r="C347" t="s">
        <v>6681</v>
      </c>
      <c r="D347" t="s">
        <v>6682</v>
      </c>
      <c r="E347" t="s">
        <v>6683</v>
      </c>
      <c r="F347" t="s">
        <v>6684</v>
      </c>
      <c r="G347" t="s">
        <v>6685</v>
      </c>
      <c r="H347" t="s">
        <v>365</v>
      </c>
      <c r="J347" t="s">
        <v>6686</v>
      </c>
      <c r="K347" t="s">
        <v>6687</v>
      </c>
      <c r="L347" t="s">
        <v>368</v>
      </c>
      <c r="M347" t="s">
        <v>6688</v>
      </c>
      <c r="N347" t="s">
        <v>6689</v>
      </c>
      <c r="O347" t="s">
        <v>6690</v>
      </c>
      <c r="P347" t="s">
        <v>6691</v>
      </c>
      <c r="Q347" t="s">
        <v>6546</v>
      </c>
      <c r="R347" t="s">
        <v>6692</v>
      </c>
      <c r="S347" t="s">
        <v>325</v>
      </c>
      <c r="T347" t="s">
        <v>6693</v>
      </c>
      <c r="U347" t="s">
        <v>6694</v>
      </c>
      <c r="V347" t="s">
        <v>6695</v>
      </c>
      <c r="W347" t="s">
        <v>114</v>
      </c>
      <c r="X347">
        <v>2911200844</v>
      </c>
    </row>
    <row r="348" spans="1:24" hidden="1">
      <c r="A348" t="str">
        <f t="shared" si="5"/>
        <v>2911200588居宅介護</v>
      </c>
      <c r="B348" t="s">
        <v>4254</v>
      </c>
      <c r="C348" t="s">
        <v>4255</v>
      </c>
      <c r="D348" t="s">
        <v>4256</v>
      </c>
      <c r="E348" t="s">
        <v>6345</v>
      </c>
      <c r="F348" t="s">
        <v>4258</v>
      </c>
      <c r="G348" t="s">
        <v>4259</v>
      </c>
      <c r="H348" t="s">
        <v>434</v>
      </c>
      <c r="J348" t="s">
        <v>6346</v>
      </c>
      <c r="K348" t="s">
        <v>6347</v>
      </c>
      <c r="L348" t="s">
        <v>407</v>
      </c>
      <c r="M348" t="s">
        <v>4262</v>
      </c>
      <c r="N348" t="s">
        <v>6348</v>
      </c>
      <c r="O348" t="s">
        <v>6544</v>
      </c>
      <c r="P348" t="s">
        <v>6545</v>
      </c>
      <c r="Q348" t="s">
        <v>6546</v>
      </c>
      <c r="R348" t="s">
        <v>6547</v>
      </c>
      <c r="S348" t="s">
        <v>325</v>
      </c>
      <c r="T348" t="s">
        <v>6548</v>
      </c>
      <c r="U348" t="s">
        <v>6548</v>
      </c>
      <c r="V348" t="s">
        <v>909</v>
      </c>
      <c r="W348" t="s">
        <v>113</v>
      </c>
      <c r="X348">
        <v>2911200588</v>
      </c>
    </row>
    <row r="349" spans="1:24" hidden="1">
      <c r="A349" t="str">
        <f t="shared" si="5"/>
        <v>2911200588重度訪問介護</v>
      </c>
      <c r="B349" t="s">
        <v>4254</v>
      </c>
      <c r="C349" t="s">
        <v>4255</v>
      </c>
      <c r="D349" t="s">
        <v>4256</v>
      </c>
      <c r="E349" t="s">
        <v>6345</v>
      </c>
      <c r="F349" t="s">
        <v>4258</v>
      </c>
      <c r="G349" t="s">
        <v>4259</v>
      </c>
      <c r="H349" t="s">
        <v>434</v>
      </c>
      <c r="J349" t="s">
        <v>6346</v>
      </c>
      <c r="K349" t="s">
        <v>6347</v>
      </c>
      <c r="L349" t="s">
        <v>407</v>
      </c>
      <c r="M349" t="s">
        <v>4262</v>
      </c>
      <c r="N349" t="s">
        <v>6348</v>
      </c>
      <c r="O349" t="s">
        <v>6544</v>
      </c>
      <c r="P349" t="s">
        <v>6545</v>
      </c>
      <c r="Q349" t="s">
        <v>6546</v>
      </c>
      <c r="R349" t="s">
        <v>6547</v>
      </c>
      <c r="S349" t="s">
        <v>325</v>
      </c>
      <c r="T349" t="s">
        <v>6548</v>
      </c>
      <c r="U349" t="s">
        <v>6548</v>
      </c>
      <c r="V349" t="s">
        <v>909</v>
      </c>
      <c r="W349" t="s">
        <v>114</v>
      </c>
      <c r="X349">
        <v>2911200588</v>
      </c>
    </row>
    <row r="350" spans="1:24" hidden="1">
      <c r="A350" t="str">
        <f t="shared" si="5"/>
        <v>2911200588行動援護</v>
      </c>
      <c r="B350" t="s">
        <v>4254</v>
      </c>
      <c r="C350" t="s">
        <v>4255</v>
      </c>
      <c r="D350" t="s">
        <v>4256</v>
      </c>
      <c r="E350" t="s">
        <v>6345</v>
      </c>
      <c r="F350" t="s">
        <v>4258</v>
      </c>
      <c r="G350" t="s">
        <v>4259</v>
      </c>
      <c r="H350" t="s">
        <v>434</v>
      </c>
      <c r="J350" t="s">
        <v>6346</v>
      </c>
      <c r="K350" t="s">
        <v>6347</v>
      </c>
      <c r="L350" t="s">
        <v>407</v>
      </c>
      <c r="M350" t="s">
        <v>4262</v>
      </c>
      <c r="N350" t="s">
        <v>6348</v>
      </c>
      <c r="O350" t="s">
        <v>6544</v>
      </c>
      <c r="P350" t="s">
        <v>6545</v>
      </c>
      <c r="Q350" t="s">
        <v>6546</v>
      </c>
      <c r="R350" t="s">
        <v>6547</v>
      </c>
      <c r="S350" t="s">
        <v>325</v>
      </c>
      <c r="T350" t="s">
        <v>6548</v>
      </c>
      <c r="U350" t="s">
        <v>6548</v>
      </c>
      <c r="V350" t="s">
        <v>909</v>
      </c>
      <c r="W350" t="s">
        <v>116</v>
      </c>
      <c r="X350">
        <v>2911200588</v>
      </c>
    </row>
    <row r="351" spans="1:24" hidden="1">
      <c r="A351" t="str">
        <f t="shared" si="5"/>
        <v>2911200836短期入所</v>
      </c>
      <c r="B351" t="s">
        <v>4254</v>
      </c>
      <c r="C351" t="s">
        <v>4255</v>
      </c>
      <c r="D351" t="s">
        <v>4256</v>
      </c>
      <c r="E351" t="s">
        <v>6345</v>
      </c>
      <c r="F351" t="s">
        <v>4258</v>
      </c>
      <c r="G351" t="s">
        <v>4259</v>
      </c>
      <c r="H351" t="s">
        <v>434</v>
      </c>
      <c r="I351" t="s">
        <v>404</v>
      </c>
      <c r="J351" t="s">
        <v>6346</v>
      </c>
      <c r="K351" t="s">
        <v>6347</v>
      </c>
      <c r="L351" t="s">
        <v>407</v>
      </c>
      <c r="M351" t="s">
        <v>4262</v>
      </c>
      <c r="N351" t="s">
        <v>6348</v>
      </c>
      <c r="O351" t="s">
        <v>6676</v>
      </c>
      <c r="P351" t="s">
        <v>6677</v>
      </c>
      <c r="Q351" t="s">
        <v>6546</v>
      </c>
      <c r="R351" t="s">
        <v>6547</v>
      </c>
      <c r="S351" t="s">
        <v>325</v>
      </c>
      <c r="T351" t="s">
        <v>6678</v>
      </c>
      <c r="U351" t="s">
        <v>6548</v>
      </c>
      <c r="V351" t="s">
        <v>6679</v>
      </c>
      <c r="W351" t="s">
        <v>475</v>
      </c>
      <c r="X351">
        <v>2911200836</v>
      </c>
    </row>
    <row r="352" spans="1:24" hidden="1">
      <c r="A352" t="str">
        <f t="shared" si="5"/>
        <v>2921200065共同生活援助</v>
      </c>
      <c r="B352" t="s">
        <v>4254</v>
      </c>
      <c r="C352" t="s">
        <v>4255</v>
      </c>
      <c r="D352" t="s">
        <v>4256</v>
      </c>
      <c r="E352" t="s">
        <v>6345</v>
      </c>
      <c r="F352" t="s">
        <v>4258</v>
      </c>
      <c r="G352" t="s">
        <v>4259</v>
      </c>
      <c r="H352" t="s">
        <v>434</v>
      </c>
      <c r="I352" t="s">
        <v>404</v>
      </c>
      <c r="J352" t="s">
        <v>6346</v>
      </c>
      <c r="K352" t="s">
        <v>6347</v>
      </c>
      <c r="L352" t="s">
        <v>407</v>
      </c>
      <c r="M352" t="s">
        <v>4262</v>
      </c>
      <c r="N352" t="s">
        <v>6348</v>
      </c>
      <c r="O352" t="s">
        <v>6676</v>
      </c>
      <c r="P352" t="s">
        <v>6677</v>
      </c>
      <c r="Q352" t="s">
        <v>6546</v>
      </c>
      <c r="R352" t="s">
        <v>6547</v>
      </c>
      <c r="S352" t="s">
        <v>325</v>
      </c>
      <c r="T352" t="s">
        <v>9671</v>
      </c>
      <c r="U352" t="s">
        <v>6548</v>
      </c>
      <c r="V352" t="s">
        <v>540</v>
      </c>
      <c r="W352" t="s">
        <v>8120</v>
      </c>
      <c r="X352">
        <v>2921200065</v>
      </c>
    </row>
    <row r="353" spans="1:24" hidden="1">
      <c r="A353" t="str">
        <f t="shared" si="5"/>
        <v>2931200170計画相談支援</v>
      </c>
      <c r="B353" t="s">
        <v>4254</v>
      </c>
      <c r="C353" t="s">
        <v>4255</v>
      </c>
      <c r="D353" t="s">
        <v>4256</v>
      </c>
      <c r="E353" t="s">
        <v>6345</v>
      </c>
      <c r="F353" t="s">
        <v>4258</v>
      </c>
      <c r="G353" t="s">
        <v>4259</v>
      </c>
      <c r="H353" t="s">
        <v>969</v>
      </c>
      <c r="J353" t="s">
        <v>6346</v>
      </c>
      <c r="K353" t="s">
        <v>6347</v>
      </c>
      <c r="L353" t="s">
        <v>407</v>
      </c>
      <c r="M353" t="s">
        <v>4262</v>
      </c>
      <c r="N353" t="s">
        <v>6348</v>
      </c>
      <c r="O353" t="s">
        <v>10525</v>
      </c>
      <c r="P353" t="s">
        <v>10526</v>
      </c>
      <c r="Q353" t="s">
        <v>4256</v>
      </c>
      <c r="R353" t="s">
        <v>6345</v>
      </c>
      <c r="S353" t="s">
        <v>325</v>
      </c>
      <c r="T353" t="s">
        <v>4258</v>
      </c>
      <c r="U353" t="s">
        <v>4259</v>
      </c>
      <c r="V353" t="s">
        <v>909</v>
      </c>
      <c r="W353" t="s">
        <v>9858</v>
      </c>
      <c r="X353">
        <v>2931200170</v>
      </c>
    </row>
    <row r="354" spans="1:24" hidden="1">
      <c r="A354" t="str">
        <f t="shared" si="5"/>
        <v>2911200208生活介護</v>
      </c>
      <c r="B354" t="s">
        <v>4254</v>
      </c>
      <c r="C354" t="s">
        <v>4255</v>
      </c>
      <c r="D354" t="s">
        <v>4256</v>
      </c>
      <c r="E354" t="s">
        <v>6345</v>
      </c>
      <c r="F354" t="s">
        <v>4258</v>
      </c>
      <c r="G354" t="s">
        <v>4259</v>
      </c>
      <c r="H354" t="s">
        <v>434</v>
      </c>
      <c r="I354" t="s">
        <v>404</v>
      </c>
      <c r="J354" t="s">
        <v>6346</v>
      </c>
      <c r="K354" t="s">
        <v>6347</v>
      </c>
      <c r="L354" t="s">
        <v>407</v>
      </c>
      <c r="M354" t="s">
        <v>4262</v>
      </c>
      <c r="N354" t="s">
        <v>6348</v>
      </c>
      <c r="O354" t="s">
        <v>6349</v>
      </c>
      <c r="P354" t="s">
        <v>6350</v>
      </c>
      <c r="Q354" t="s">
        <v>4256</v>
      </c>
      <c r="R354" t="s">
        <v>6345</v>
      </c>
      <c r="S354" t="s">
        <v>325</v>
      </c>
      <c r="T354" t="s">
        <v>4258</v>
      </c>
      <c r="U354" t="s">
        <v>4259</v>
      </c>
      <c r="V354" t="s">
        <v>540</v>
      </c>
      <c r="W354" t="s">
        <v>118</v>
      </c>
      <c r="X354">
        <v>2911200208</v>
      </c>
    </row>
    <row r="355" spans="1:24" hidden="1">
      <c r="A355" t="str">
        <f t="shared" si="5"/>
        <v>2911200208短期入所</v>
      </c>
      <c r="B355" t="s">
        <v>4254</v>
      </c>
      <c r="C355" t="s">
        <v>4255</v>
      </c>
      <c r="D355" t="s">
        <v>4256</v>
      </c>
      <c r="E355" t="s">
        <v>6345</v>
      </c>
      <c r="F355" t="s">
        <v>4258</v>
      </c>
      <c r="G355" t="s">
        <v>4259</v>
      </c>
      <c r="H355" t="s">
        <v>434</v>
      </c>
      <c r="I355" t="s">
        <v>404</v>
      </c>
      <c r="J355" t="s">
        <v>6346</v>
      </c>
      <c r="K355" t="s">
        <v>6347</v>
      </c>
      <c r="L355" t="s">
        <v>407</v>
      </c>
      <c r="M355" t="s">
        <v>4262</v>
      </c>
      <c r="N355" t="s">
        <v>6348</v>
      </c>
      <c r="O355" t="s">
        <v>6349</v>
      </c>
      <c r="P355" t="s">
        <v>6350</v>
      </c>
      <c r="Q355" t="s">
        <v>4256</v>
      </c>
      <c r="R355" t="s">
        <v>6345</v>
      </c>
      <c r="S355" t="s">
        <v>325</v>
      </c>
      <c r="T355" t="s">
        <v>4258</v>
      </c>
      <c r="U355" t="s">
        <v>4259</v>
      </c>
      <c r="V355" t="s">
        <v>540</v>
      </c>
      <c r="W355" t="s">
        <v>475</v>
      </c>
      <c r="X355">
        <v>2911200208</v>
      </c>
    </row>
    <row r="356" spans="1:24" hidden="1">
      <c r="A356" t="str">
        <f t="shared" si="5"/>
        <v>2911200208施設入所支援</v>
      </c>
      <c r="B356" t="s">
        <v>4254</v>
      </c>
      <c r="C356" t="s">
        <v>4255</v>
      </c>
      <c r="D356" t="s">
        <v>4256</v>
      </c>
      <c r="E356" t="s">
        <v>6345</v>
      </c>
      <c r="F356" t="s">
        <v>4258</v>
      </c>
      <c r="G356" t="s">
        <v>4259</v>
      </c>
      <c r="H356" t="s">
        <v>434</v>
      </c>
      <c r="I356" t="s">
        <v>404</v>
      </c>
      <c r="J356" t="s">
        <v>6346</v>
      </c>
      <c r="K356" t="s">
        <v>6347</v>
      </c>
      <c r="L356" t="s">
        <v>407</v>
      </c>
      <c r="M356" t="s">
        <v>4262</v>
      </c>
      <c r="N356" t="s">
        <v>6348</v>
      </c>
      <c r="O356" t="s">
        <v>6349</v>
      </c>
      <c r="P356" t="s">
        <v>6350</v>
      </c>
      <c r="Q356" t="s">
        <v>4256</v>
      </c>
      <c r="R356" t="s">
        <v>6345</v>
      </c>
      <c r="S356" t="s">
        <v>325</v>
      </c>
      <c r="T356" t="s">
        <v>4258</v>
      </c>
      <c r="U356" t="s">
        <v>4259</v>
      </c>
      <c r="V356" t="s">
        <v>727</v>
      </c>
      <c r="W356" t="s">
        <v>120</v>
      </c>
      <c r="X356">
        <v>2911200208</v>
      </c>
    </row>
    <row r="357" spans="1:24" hidden="1">
      <c r="A357" t="str">
        <f t="shared" si="5"/>
        <v>2911200455生活介護</v>
      </c>
      <c r="B357" t="s">
        <v>4254</v>
      </c>
      <c r="C357" t="s">
        <v>4255</v>
      </c>
      <c r="D357" t="s">
        <v>4256</v>
      </c>
      <c r="E357" t="s">
        <v>6345</v>
      </c>
      <c r="F357" t="s">
        <v>4258</v>
      </c>
      <c r="G357" t="s">
        <v>4259</v>
      </c>
      <c r="H357" t="s">
        <v>434</v>
      </c>
      <c r="J357" t="s">
        <v>6346</v>
      </c>
      <c r="K357" t="s">
        <v>6347</v>
      </c>
      <c r="L357" t="s">
        <v>407</v>
      </c>
      <c r="M357" t="s">
        <v>4262</v>
      </c>
      <c r="N357" t="s">
        <v>6348</v>
      </c>
      <c r="O357" t="s">
        <v>6485</v>
      </c>
      <c r="P357" t="s">
        <v>6486</v>
      </c>
      <c r="Q357" t="s">
        <v>4256</v>
      </c>
      <c r="R357" t="s">
        <v>6345</v>
      </c>
      <c r="S357" t="s">
        <v>325</v>
      </c>
      <c r="T357" t="s">
        <v>4258</v>
      </c>
      <c r="U357" t="s">
        <v>4259</v>
      </c>
      <c r="V357" t="s">
        <v>921</v>
      </c>
      <c r="W357" t="s">
        <v>118</v>
      </c>
      <c r="X357">
        <v>2911200455</v>
      </c>
    </row>
    <row r="358" spans="1:24" hidden="1">
      <c r="A358" t="str">
        <f t="shared" si="5"/>
        <v>2911200430就労継続支援Ｂ型</v>
      </c>
      <c r="B358" t="s">
        <v>2934</v>
      </c>
      <c r="C358" t="s">
        <v>2935</v>
      </c>
      <c r="D358" t="s">
        <v>2907</v>
      </c>
      <c r="E358" t="s">
        <v>2936</v>
      </c>
      <c r="F358" t="s">
        <v>6479</v>
      </c>
      <c r="G358" t="s">
        <v>2938</v>
      </c>
      <c r="H358" t="s">
        <v>434</v>
      </c>
      <c r="I358" t="s">
        <v>404</v>
      </c>
      <c r="J358" t="s">
        <v>2939</v>
      </c>
      <c r="K358" t="s">
        <v>2940</v>
      </c>
      <c r="L358" t="s">
        <v>407</v>
      </c>
      <c r="M358" t="s">
        <v>822</v>
      </c>
      <c r="N358" t="s">
        <v>17730</v>
      </c>
      <c r="O358" t="s">
        <v>6480</v>
      </c>
      <c r="P358" t="s">
        <v>6481</v>
      </c>
      <c r="Q358" t="s">
        <v>4010</v>
      </c>
      <c r="R358" t="s">
        <v>6482</v>
      </c>
      <c r="S358" t="s">
        <v>325</v>
      </c>
      <c r="T358" t="s">
        <v>6483</v>
      </c>
      <c r="U358" t="s">
        <v>6484</v>
      </c>
      <c r="V358" t="s">
        <v>5330</v>
      </c>
      <c r="W358" t="s">
        <v>13673</v>
      </c>
      <c r="X358">
        <v>2911200430</v>
      </c>
    </row>
    <row r="359" spans="1:24" hidden="1">
      <c r="A359" t="str">
        <f t="shared" si="5"/>
        <v>2911200778就労継続支援Ａ型</v>
      </c>
      <c r="B359" t="s">
        <v>6551</v>
      </c>
      <c r="C359" t="s">
        <v>6552</v>
      </c>
      <c r="D359" t="s">
        <v>6526</v>
      </c>
      <c r="E359" t="s">
        <v>6627</v>
      </c>
      <c r="F359" t="s">
        <v>6554</v>
      </c>
      <c r="G359" t="s">
        <v>6554</v>
      </c>
      <c r="H359" t="s">
        <v>1550</v>
      </c>
      <c r="J359" t="s">
        <v>6562</v>
      </c>
      <c r="K359" t="s">
        <v>6563</v>
      </c>
      <c r="L359" t="s">
        <v>1286</v>
      </c>
      <c r="M359" t="s">
        <v>5452</v>
      </c>
      <c r="N359" t="s">
        <v>6557</v>
      </c>
      <c r="O359" t="s">
        <v>6628</v>
      </c>
      <c r="P359" t="s">
        <v>6629</v>
      </c>
      <c r="Q359" t="s">
        <v>4010</v>
      </c>
      <c r="R359" t="s">
        <v>6630</v>
      </c>
      <c r="S359" t="s">
        <v>325</v>
      </c>
      <c r="T359" t="s">
        <v>6631</v>
      </c>
      <c r="U359" t="s">
        <v>6632</v>
      </c>
      <c r="V359" t="s">
        <v>1787</v>
      </c>
      <c r="W359" t="s">
        <v>13665</v>
      </c>
      <c r="X359">
        <v>2911200778</v>
      </c>
    </row>
    <row r="360" spans="1:24" hidden="1">
      <c r="A360" t="str">
        <f t="shared" si="5"/>
        <v>2911200067居宅介護</v>
      </c>
      <c r="B360" t="s">
        <v>6271</v>
      </c>
      <c r="C360" t="s">
        <v>6272</v>
      </c>
      <c r="D360" t="s">
        <v>6273</v>
      </c>
      <c r="E360" t="s">
        <v>6274</v>
      </c>
      <c r="F360" t="s">
        <v>6275</v>
      </c>
      <c r="G360" t="s">
        <v>6276</v>
      </c>
      <c r="H360" t="s">
        <v>365</v>
      </c>
      <c r="J360" t="s">
        <v>6277</v>
      </c>
      <c r="K360" t="s">
        <v>6278</v>
      </c>
      <c r="L360" t="s">
        <v>368</v>
      </c>
      <c r="M360" t="s">
        <v>6273</v>
      </c>
      <c r="N360" t="s">
        <v>6274</v>
      </c>
      <c r="O360" t="s">
        <v>6279</v>
      </c>
      <c r="P360" t="s">
        <v>6280</v>
      </c>
      <c r="Q360" t="s">
        <v>6273</v>
      </c>
      <c r="R360" t="s">
        <v>6274</v>
      </c>
      <c r="S360" t="s">
        <v>325</v>
      </c>
      <c r="T360" t="s">
        <v>6275</v>
      </c>
      <c r="U360" t="s">
        <v>6276</v>
      </c>
      <c r="V360" t="s">
        <v>5252</v>
      </c>
      <c r="W360" t="s">
        <v>113</v>
      </c>
      <c r="X360">
        <v>2911200067</v>
      </c>
    </row>
    <row r="361" spans="1:24" hidden="1">
      <c r="A361" t="str">
        <f t="shared" si="5"/>
        <v>2911200067重度訪問介護</v>
      </c>
      <c r="B361" t="s">
        <v>6271</v>
      </c>
      <c r="C361" t="s">
        <v>6272</v>
      </c>
      <c r="D361" t="s">
        <v>6273</v>
      </c>
      <c r="E361" t="s">
        <v>6274</v>
      </c>
      <c r="F361" t="s">
        <v>6275</v>
      </c>
      <c r="G361" t="s">
        <v>6276</v>
      </c>
      <c r="H361" t="s">
        <v>365</v>
      </c>
      <c r="J361" t="s">
        <v>6277</v>
      </c>
      <c r="K361" t="s">
        <v>6278</v>
      </c>
      <c r="L361" t="s">
        <v>368</v>
      </c>
      <c r="M361" t="s">
        <v>6273</v>
      </c>
      <c r="N361" t="s">
        <v>6274</v>
      </c>
      <c r="O361" t="s">
        <v>6279</v>
      </c>
      <c r="P361" t="s">
        <v>6280</v>
      </c>
      <c r="Q361" t="s">
        <v>6273</v>
      </c>
      <c r="R361" t="s">
        <v>6274</v>
      </c>
      <c r="S361" t="s">
        <v>325</v>
      </c>
      <c r="T361" t="s">
        <v>6275</v>
      </c>
      <c r="U361" t="s">
        <v>6276</v>
      </c>
      <c r="V361" t="s">
        <v>5252</v>
      </c>
      <c r="W361" t="s">
        <v>114</v>
      </c>
      <c r="X361">
        <v>2911200067</v>
      </c>
    </row>
    <row r="362" spans="1:24" hidden="1">
      <c r="A362" t="str">
        <f t="shared" si="5"/>
        <v>2911200067行動援護</v>
      </c>
      <c r="B362" t="s">
        <v>6271</v>
      </c>
      <c r="C362" t="s">
        <v>6272</v>
      </c>
      <c r="D362" t="s">
        <v>6273</v>
      </c>
      <c r="E362" t="s">
        <v>6274</v>
      </c>
      <c r="F362" t="s">
        <v>6275</v>
      </c>
      <c r="G362" t="s">
        <v>6276</v>
      </c>
      <c r="H362" t="s">
        <v>365</v>
      </c>
      <c r="J362" t="s">
        <v>6277</v>
      </c>
      <c r="K362" t="s">
        <v>6278</v>
      </c>
      <c r="L362" t="s">
        <v>368</v>
      </c>
      <c r="M362" t="s">
        <v>6273</v>
      </c>
      <c r="N362" t="s">
        <v>6274</v>
      </c>
      <c r="O362" t="s">
        <v>6279</v>
      </c>
      <c r="P362" t="s">
        <v>6280</v>
      </c>
      <c r="Q362" t="s">
        <v>6273</v>
      </c>
      <c r="R362" t="s">
        <v>6274</v>
      </c>
      <c r="S362" t="s">
        <v>325</v>
      </c>
      <c r="T362" t="s">
        <v>6275</v>
      </c>
      <c r="U362" t="s">
        <v>6276</v>
      </c>
      <c r="V362" t="s">
        <v>5252</v>
      </c>
      <c r="W362" t="s">
        <v>116</v>
      </c>
      <c r="X362">
        <v>2911200067</v>
      </c>
    </row>
    <row r="363" spans="1:24" hidden="1">
      <c r="A363" t="str">
        <f t="shared" si="5"/>
        <v>2911200067同行援護</v>
      </c>
      <c r="B363" t="s">
        <v>6271</v>
      </c>
      <c r="C363" t="s">
        <v>6272</v>
      </c>
      <c r="D363" t="s">
        <v>6273</v>
      </c>
      <c r="E363" t="s">
        <v>6274</v>
      </c>
      <c r="F363" t="s">
        <v>6275</v>
      </c>
      <c r="G363" t="s">
        <v>6276</v>
      </c>
      <c r="H363" t="s">
        <v>365</v>
      </c>
      <c r="J363" t="s">
        <v>6277</v>
      </c>
      <c r="K363" t="s">
        <v>6278</v>
      </c>
      <c r="L363" t="s">
        <v>368</v>
      </c>
      <c r="M363" t="s">
        <v>6273</v>
      </c>
      <c r="N363" t="s">
        <v>6274</v>
      </c>
      <c r="O363" t="s">
        <v>6279</v>
      </c>
      <c r="P363" t="s">
        <v>6280</v>
      </c>
      <c r="Q363" t="s">
        <v>6273</v>
      </c>
      <c r="R363" t="s">
        <v>6274</v>
      </c>
      <c r="S363" t="s">
        <v>325</v>
      </c>
      <c r="T363" t="s">
        <v>6275</v>
      </c>
      <c r="U363" t="s">
        <v>6276</v>
      </c>
      <c r="V363" t="s">
        <v>5252</v>
      </c>
      <c r="W363" t="s">
        <v>115</v>
      </c>
      <c r="X363">
        <v>2911200067</v>
      </c>
    </row>
    <row r="364" spans="1:24" hidden="1">
      <c r="A364" t="str">
        <f t="shared" si="5"/>
        <v>2911200141居宅介護</v>
      </c>
      <c r="B364" t="s">
        <v>634</v>
      </c>
      <c r="C364" t="s">
        <v>635</v>
      </c>
      <c r="D364" t="s">
        <v>636</v>
      </c>
      <c r="E364" t="s">
        <v>637</v>
      </c>
      <c r="F364" t="s">
        <v>6324</v>
      </c>
      <c r="G364" t="s">
        <v>639</v>
      </c>
      <c r="H364" t="s">
        <v>365</v>
      </c>
      <c r="J364" t="s">
        <v>640</v>
      </c>
      <c r="K364" t="s">
        <v>641</v>
      </c>
      <c r="L364" t="s">
        <v>368</v>
      </c>
      <c r="M364" t="s">
        <v>642</v>
      </c>
      <c r="N364" t="s">
        <v>6325</v>
      </c>
      <c r="O364" t="s">
        <v>6326</v>
      </c>
      <c r="P364" t="s">
        <v>6327</v>
      </c>
      <c r="Q364" t="s">
        <v>4957</v>
      </c>
      <c r="R364" t="s">
        <v>6328</v>
      </c>
      <c r="S364" t="s">
        <v>325</v>
      </c>
      <c r="T364" t="s">
        <v>6329</v>
      </c>
      <c r="U364" t="s">
        <v>6330</v>
      </c>
      <c r="V364" t="s">
        <v>1679</v>
      </c>
      <c r="W364" t="s">
        <v>113</v>
      </c>
      <c r="X364">
        <v>2911200141</v>
      </c>
    </row>
    <row r="365" spans="1:24" hidden="1">
      <c r="A365" t="str">
        <f t="shared" si="5"/>
        <v>2911200141重度訪問介護</v>
      </c>
      <c r="B365" t="s">
        <v>634</v>
      </c>
      <c r="C365" t="s">
        <v>635</v>
      </c>
      <c r="D365" t="s">
        <v>636</v>
      </c>
      <c r="E365" t="s">
        <v>637</v>
      </c>
      <c r="F365" t="s">
        <v>6324</v>
      </c>
      <c r="G365" t="s">
        <v>639</v>
      </c>
      <c r="H365" t="s">
        <v>365</v>
      </c>
      <c r="J365" t="s">
        <v>640</v>
      </c>
      <c r="K365" t="s">
        <v>641</v>
      </c>
      <c r="L365" t="s">
        <v>368</v>
      </c>
      <c r="M365" t="s">
        <v>642</v>
      </c>
      <c r="N365" t="s">
        <v>6325</v>
      </c>
      <c r="O365" t="s">
        <v>6326</v>
      </c>
      <c r="P365" t="s">
        <v>6327</v>
      </c>
      <c r="Q365" t="s">
        <v>4957</v>
      </c>
      <c r="R365" t="s">
        <v>6328</v>
      </c>
      <c r="S365" t="s">
        <v>325</v>
      </c>
      <c r="T365" t="s">
        <v>6329</v>
      </c>
      <c r="U365" t="s">
        <v>6330</v>
      </c>
      <c r="V365" t="s">
        <v>1679</v>
      </c>
      <c r="W365" t="s">
        <v>114</v>
      </c>
      <c r="X365">
        <v>2911200141</v>
      </c>
    </row>
    <row r="366" spans="1:24" hidden="1">
      <c r="A366" t="str">
        <f t="shared" si="5"/>
        <v>2911200141同行援護</v>
      </c>
      <c r="B366" t="s">
        <v>634</v>
      </c>
      <c r="C366" t="s">
        <v>635</v>
      </c>
      <c r="D366" t="s">
        <v>636</v>
      </c>
      <c r="E366" t="s">
        <v>637</v>
      </c>
      <c r="F366" t="s">
        <v>6324</v>
      </c>
      <c r="G366" t="s">
        <v>639</v>
      </c>
      <c r="H366" t="s">
        <v>365</v>
      </c>
      <c r="J366" t="s">
        <v>640</v>
      </c>
      <c r="K366" t="s">
        <v>641</v>
      </c>
      <c r="L366" t="s">
        <v>368</v>
      </c>
      <c r="M366" t="s">
        <v>642</v>
      </c>
      <c r="N366" t="s">
        <v>6325</v>
      </c>
      <c r="O366" t="s">
        <v>6332</v>
      </c>
      <c r="P366" t="s">
        <v>6327</v>
      </c>
      <c r="Q366" t="s">
        <v>4957</v>
      </c>
      <c r="R366" t="s">
        <v>6328</v>
      </c>
      <c r="S366" t="s">
        <v>325</v>
      </c>
      <c r="T366" t="s">
        <v>6329</v>
      </c>
      <c r="U366" t="s">
        <v>6330</v>
      </c>
      <c r="V366" t="s">
        <v>1679</v>
      </c>
      <c r="W366" t="s">
        <v>115</v>
      </c>
      <c r="X366">
        <v>2911200141</v>
      </c>
    </row>
    <row r="367" spans="1:24" hidden="1">
      <c r="A367" t="str">
        <f t="shared" si="5"/>
        <v>2911201024居宅介護</v>
      </c>
      <c r="B367" t="s">
        <v>1075</v>
      </c>
      <c r="C367" t="s">
        <v>1076</v>
      </c>
      <c r="D367" t="s">
        <v>1077</v>
      </c>
      <c r="E367" t="s">
        <v>17518</v>
      </c>
      <c r="F367" t="s">
        <v>1079</v>
      </c>
      <c r="G367" t="s">
        <v>2325</v>
      </c>
      <c r="H367" t="s">
        <v>365</v>
      </c>
      <c r="J367" t="s">
        <v>1081</v>
      </c>
      <c r="K367" t="s">
        <v>1082</v>
      </c>
      <c r="L367" t="s">
        <v>368</v>
      </c>
      <c r="M367" t="s">
        <v>17728</v>
      </c>
      <c r="N367" t="s">
        <v>17729</v>
      </c>
      <c r="O367" t="s">
        <v>6809</v>
      </c>
      <c r="P367" t="s">
        <v>6810</v>
      </c>
      <c r="Q367" t="s">
        <v>4957</v>
      </c>
      <c r="R367" t="s">
        <v>6811</v>
      </c>
      <c r="S367" t="s">
        <v>325</v>
      </c>
      <c r="T367" t="s">
        <v>6812</v>
      </c>
      <c r="U367" t="s">
        <v>6813</v>
      </c>
      <c r="V367" t="s">
        <v>6814</v>
      </c>
      <c r="W367" t="s">
        <v>113</v>
      </c>
      <c r="X367">
        <v>2911201024</v>
      </c>
    </row>
    <row r="368" spans="1:24" hidden="1">
      <c r="A368" t="str">
        <f t="shared" si="5"/>
        <v>2911201024重度訪問介護</v>
      </c>
      <c r="B368" t="s">
        <v>1075</v>
      </c>
      <c r="C368" t="s">
        <v>1076</v>
      </c>
      <c r="D368" t="s">
        <v>1077</v>
      </c>
      <c r="E368" t="s">
        <v>17518</v>
      </c>
      <c r="F368" t="s">
        <v>1079</v>
      </c>
      <c r="G368" t="s">
        <v>2325</v>
      </c>
      <c r="H368" t="s">
        <v>365</v>
      </c>
      <c r="J368" t="s">
        <v>1081</v>
      </c>
      <c r="K368" t="s">
        <v>1082</v>
      </c>
      <c r="L368" t="s">
        <v>368</v>
      </c>
      <c r="M368" t="s">
        <v>17728</v>
      </c>
      <c r="N368" t="s">
        <v>17729</v>
      </c>
      <c r="O368" t="s">
        <v>6809</v>
      </c>
      <c r="P368" t="s">
        <v>6810</v>
      </c>
      <c r="Q368" t="s">
        <v>4957</v>
      </c>
      <c r="R368" t="s">
        <v>6811</v>
      </c>
      <c r="S368" t="s">
        <v>325</v>
      </c>
      <c r="T368" t="s">
        <v>6812</v>
      </c>
      <c r="U368" t="s">
        <v>6813</v>
      </c>
      <c r="V368" t="s">
        <v>6814</v>
      </c>
      <c r="W368" t="s">
        <v>114</v>
      </c>
      <c r="X368">
        <v>2911201024</v>
      </c>
    </row>
    <row r="369" spans="1:24" hidden="1">
      <c r="A369" t="str">
        <f t="shared" si="5"/>
        <v>2931200253計画相談支援</v>
      </c>
      <c r="B369" t="s">
        <v>10550</v>
      </c>
      <c r="C369" t="s">
        <v>10551</v>
      </c>
      <c r="D369" t="s">
        <v>4957</v>
      </c>
      <c r="E369" t="s">
        <v>10552</v>
      </c>
      <c r="F369" t="s">
        <v>10553</v>
      </c>
      <c r="G369" t="s">
        <v>10554</v>
      </c>
      <c r="H369" t="s">
        <v>1550</v>
      </c>
      <c r="J369" t="s">
        <v>10555</v>
      </c>
      <c r="K369" t="s">
        <v>10556</v>
      </c>
      <c r="L369" t="s">
        <v>1286</v>
      </c>
      <c r="M369" t="s">
        <v>924</v>
      </c>
      <c r="N369" t="s">
        <v>10557</v>
      </c>
      <c r="O369" t="s">
        <v>10558</v>
      </c>
      <c r="P369" t="s">
        <v>10559</v>
      </c>
      <c r="Q369" t="s">
        <v>4957</v>
      </c>
      <c r="R369" t="s">
        <v>10560</v>
      </c>
      <c r="S369" t="s">
        <v>325</v>
      </c>
      <c r="T369" t="s">
        <v>10553</v>
      </c>
      <c r="U369" t="s">
        <v>10554</v>
      </c>
      <c r="V369" t="s">
        <v>1787</v>
      </c>
      <c r="W369" t="s">
        <v>9858</v>
      </c>
      <c r="X369">
        <v>2931200253</v>
      </c>
    </row>
    <row r="370" spans="1:24" hidden="1">
      <c r="A370" t="str">
        <f t="shared" si="5"/>
        <v>2931200253地域移行支援</v>
      </c>
      <c r="B370" t="s">
        <v>10550</v>
      </c>
      <c r="C370" t="s">
        <v>10551</v>
      </c>
      <c r="D370" t="s">
        <v>4957</v>
      </c>
      <c r="E370" t="s">
        <v>10552</v>
      </c>
      <c r="F370" t="s">
        <v>10553</v>
      </c>
      <c r="G370" t="s">
        <v>10554</v>
      </c>
      <c r="H370" t="s">
        <v>1550</v>
      </c>
      <c r="J370" t="s">
        <v>10555</v>
      </c>
      <c r="K370" t="s">
        <v>10556</v>
      </c>
      <c r="L370" t="s">
        <v>1286</v>
      </c>
      <c r="M370" t="s">
        <v>924</v>
      </c>
      <c r="N370" t="s">
        <v>10557</v>
      </c>
      <c r="O370" t="s">
        <v>10558</v>
      </c>
      <c r="P370" t="s">
        <v>10559</v>
      </c>
      <c r="Q370" t="s">
        <v>4957</v>
      </c>
      <c r="R370" t="s">
        <v>10560</v>
      </c>
      <c r="S370" t="s">
        <v>325</v>
      </c>
      <c r="T370" t="s">
        <v>10553</v>
      </c>
      <c r="U370" t="s">
        <v>10554</v>
      </c>
      <c r="V370" t="s">
        <v>1787</v>
      </c>
      <c r="W370" t="s">
        <v>9888</v>
      </c>
      <c r="X370">
        <v>2931200253</v>
      </c>
    </row>
    <row r="371" spans="1:24" hidden="1">
      <c r="A371" t="str">
        <f t="shared" si="5"/>
        <v>2931200253地域定着支援</v>
      </c>
      <c r="B371" t="s">
        <v>10550</v>
      </c>
      <c r="C371" t="s">
        <v>10551</v>
      </c>
      <c r="D371" t="s">
        <v>4957</v>
      </c>
      <c r="E371" t="s">
        <v>10552</v>
      </c>
      <c r="F371" t="s">
        <v>10553</v>
      </c>
      <c r="G371" t="s">
        <v>10554</v>
      </c>
      <c r="H371" t="s">
        <v>1550</v>
      </c>
      <c r="J371" t="s">
        <v>10555</v>
      </c>
      <c r="K371" t="s">
        <v>10556</v>
      </c>
      <c r="L371" t="s">
        <v>1286</v>
      </c>
      <c r="M371" t="s">
        <v>924</v>
      </c>
      <c r="N371" t="s">
        <v>10557</v>
      </c>
      <c r="O371" t="s">
        <v>10558</v>
      </c>
      <c r="P371" t="s">
        <v>10559</v>
      </c>
      <c r="Q371" t="s">
        <v>4957</v>
      </c>
      <c r="R371" t="s">
        <v>10560</v>
      </c>
      <c r="S371" t="s">
        <v>325</v>
      </c>
      <c r="T371" t="s">
        <v>10553</v>
      </c>
      <c r="U371" t="s">
        <v>10554</v>
      </c>
      <c r="V371" t="s">
        <v>1787</v>
      </c>
      <c r="W371" t="s">
        <v>9903</v>
      </c>
      <c r="X371">
        <v>2931200253</v>
      </c>
    </row>
    <row r="372" spans="1:24" hidden="1">
      <c r="A372" t="str">
        <f t="shared" si="5"/>
        <v>2911200331居宅介護</v>
      </c>
      <c r="B372" t="s">
        <v>1075</v>
      </c>
      <c r="C372" t="s">
        <v>1076</v>
      </c>
      <c r="D372" t="s">
        <v>1077</v>
      </c>
      <c r="E372" t="s">
        <v>17518</v>
      </c>
      <c r="F372" t="s">
        <v>1079</v>
      </c>
      <c r="G372" t="s">
        <v>2325</v>
      </c>
      <c r="H372" t="s">
        <v>365</v>
      </c>
      <c r="J372" t="s">
        <v>4124</v>
      </c>
      <c r="K372" t="s">
        <v>4125</v>
      </c>
      <c r="L372" t="s">
        <v>368</v>
      </c>
      <c r="M372" t="s">
        <v>17728</v>
      </c>
      <c r="N372" t="s">
        <v>17729</v>
      </c>
      <c r="O372" t="s">
        <v>6437</v>
      </c>
      <c r="P372" t="s">
        <v>6438</v>
      </c>
      <c r="Q372" t="s">
        <v>4776</v>
      </c>
      <c r="R372" t="s">
        <v>6439</v>
      </c>
      <c r="S372" t="s">
        <v>325</v>
      </c>
      <c r="T372" t="s">
        <v>6440</v>
      </c>
      <c r="U372" t="s">
        <v>6441</v>
      </c>
      <c r="V372" t="s">
        <v>1088</v>
      </c>
      <c r="W372" t="s">
        <v>113</v>
      </c>
      <c r="X372">
        <v>2911200331</v>
      </c>
    </row>
    <row r="373" spans="1:24" hidden="1">
      <c r="A373" t="str">
        <f t="shared" si="5"/>
        <v>2911200331重度訪問介護</v>
      </c>
      <c r="B373" t="s">
        <v>1075</v>
      </c>
      <c r="C373" t="s">
        <v>1076</v>
      </c>
      <c r="D373" t="s">
        <v>1077</v>
      </c>
      <c r="E373" t="s">
        <v>17518</v>
      </c>
      <c r="F373" t="s">
        <v>1079</v>
      </c>
      <c r="G373" t="s">
        <v>2325</v>
      </c>
      <c r="H373" t="s">
        <v>365</v>
      </c>
      <c r="J373" t="s">
        <v>4124</v>
      </c>
      <c r="K373" t="s">
        <v>4125</v>
      </c>
      <c r="L373" t="s">
        <v>368</v>
      </c>
      <c r="M373" t="s">
        <v>17728</v>
      </c>
      <c r="N373" t="s">
        <v>17729</v>
      </c>
      <c r="O373" t="s">
        <v>6437</v>
      </c>
      <c r="P373" t="s">
        <v>6438</v>
      </c>
      <c r="Q373" t="s">
        <v>4776</v>
      </c>
      <c r="R373" t="s">
        <v>6439</v>
      </c>
      <c r="S373" t="s">
        <v>325</v>
      </c>
      <c r="T373" t="s">
        <v>6440</v>
      </c>
      <c r="U373" t="s">
        <v>6441</v>
      </c>
      <c r="V373" t="s">
        <v>1088</v>
      </c>
      <c r="W373" t="s">
        <v>114</v>
      </c>
      <c r="X373">
        <v>2911200331</v>
      </c>
    </row>
    <row r="374" spans="1:24" hidden="1">
      <c r="A374" t="str">
        <f t="shared" si="5"/>
        <v>2911200745就労移行支援</v>
      </c>
      <c r="B374" t="s">
        <v>1199</v>
      </c>
      <c r="C374" t="s">
        <v>1200</v>
      </c>
      <c r="D374" t="s">
        <v>797</v>
      </c>
      <c r="E374" t="s">
        <v>3815</v>
      </c>
      <c r="F374" t="s">
        <v>1202</v>
      </c>
      <c r="G374" t="s">
        <v>1202</v>
      </c>
      <c r="H374" t="s">
        <v>969</v>
      </c>
      <c r="I374" t="s">
        <v>404</v>
      </c>
      <c r="J374" t="s">
        <v>1203</v>
      </c>
      <c r="K374" t="s">
        <v>1204</v>
      </c>
      <c r="L374" t="s">
        <v>407</v>
      </c>
      <c r="M374" t="s">
        <v>938</v>
      </c>
      <c r="N374" t="s">
        <v>1205</v>
      </c>
      <c r="O374" t="s">
        <v>6606</v>
      </c>
      <c r="P374" t="s">
        <v>6607</v>
      </c>
      <c r="Q374" t="s">
        <v>4776</v>
      </c>
      <c r="R374" t="s">
        <v>6608</v>
      </c>
      <c r="S374" t="s">
        <v>325</v>
      </c>
      <c r="T374" t="s">
        <v>6609</v>
      </c>
      <c r="U374" t="s">
        <v>6610</v>
      </c>
      <c r="V374" t="s">
        <v>1713</v>
      </c>
      <c r="W374" t="s">
        <v>123</v>
      </c>
      <c r="X374">
        <v>2911200745</v>
      </c>
    </row>
    <row r="375" spans="1:24" hidden="1">
      <c r="A375" t="str">
        <f t="shared" si="5"/>
        <v>2911200745就労定着支援</v>
      </c>
      <c r="B375" t="s">
        <v>1199</v>
      </c>
      <c r="C375" t="s">
        <v>1200</v>
      </c>
      <c r="D375" t="s">
        <v>797</v>
      </c>
      <c r="E375" t="s">
        <v>3815</v>
      </c>
      <c r="F375" t="s">
        <v>1202</v>
      </c>
      <c r="G375" t="s">
        <v>1202</v>
      </c>
      <c r="H375" t="s">
        <v>969</v>
      </c>
      <c r="I375" t="s">
        <v>404</v>
      </c>
      <c r="J375" t="s">
        <v>1203</v>
      </c>
      <c r="K375" t="s">
        <v>1204</v>
      </c>
      <c r="L375" t="s">
        <v>407</v>
      </c>
      <c r="M375" t="s">
        <v>938</v>
      </c>
      <c r="N375" t="s">
        <v>1205</v>
      </c>
      <c r="O375" t="s">
        <v>6606</v>
      </c>
      <c r="P375" t="s">
        <v>6607</v>
      </c>
      <c r="Q375" t="s">
        <v>4776</v>
      </c>
      <c r="R375" t="s">
        <v>6608</v>
      </c>
      <c r="S375" t="s">
        <v>325</v>
      </c>
      <c r="T375" t="s">
        <v>6609</v>
      </c>
      <c r="U375" t="s">
        <v>6610</v>
      </c>
      <c r="V375" t="s">
        <v>1935</v>
      </c>
      <c r="W375" t="s">
        <v>1198</v>
      </c>
      <c r="X375">
        <v>2911200745</v>
      </c>
    </row>
    <row r="376" spans="1:24" hidden="1">
      <c r="A376" t="str">
        <f t="shared" si="5"/>
        <v>2911200752就労継続支援Ｂ型</v>
      </c>
      <c r="B376" t="s">
        <v>1199</v>
      </c>
      <c r="C376" t="s">
        <v>1200</v>
      </c>
      <c r="D376" t="s">
        <v>797</v>
      </c>
      <c r="E376" t="s">
        <v>3815</v>
      </c>
      <c r="F376" t="s">
        <v>1202</v>
      </c>
      <c r="G376" t="s">
        <v>1202</v>
      </c>
      <c r="H376" t="s">
        <v>969</v>
      </c>
      <c r="I376" t="s">
        <v>404</v>
      </c>
      <c r="J376" t="s">
        <v>1203</v>
      </c>
      <c r="K376" t="s">
        <v>1204</v>
      </c>
      <c r="L376" t="s">
        <v>407</v>
      </c>
      <c r="M376" t="s">
        <v>938</v>
      </c>
      <c r="N376" t="s">
        <v>1205</v>
      </c>
      <c r="O376" t="s">
        <v>6611</v>
      </c>
      <c r="P376" t="s">
        <v>6612</v>
      </c>
      <c r="Q376" t="s">
        <v>4776</v>
      </c>
      <c r="R376" t="s">
        <v>6613</v>
      </c>
      <c r="S376" t="s">
        <v>325</v>
      </c>
      <c r="T376" t="s">
        <v>6614</v>
      </c>
      <c r="U376" t="s">
        <v>6614</v>
      </c>
      <c r="V376" t="s">
        <v>1713</v>
      </c>
      <c r="W376" t="s">
        <v>13673</v>
      </c>
      <c r="X376">
        <v>2911200752</v>
      </c>
    </row>
    <row r="377" spans="1:24" hidden="1">
      <c r="A377" t="str">
        <f t="shared" si="5"/>
        <v>2911201115就労継続支援Ｂ型</v>
      </c>
      <c r="B377" t="s">
        <v>4582</v>
      </c>
      <c r="C377" t="s">
        <v>2141</v>
      </c>
      <c r="D377" t="s">
        <v>2142</v>
      </c>
      <c r="E377" t="s">
        <v>6875</v>
      </c>
      <c r="F377" t="s">
        <v>2144</v>
      </c>
      <c r="G377" t="s">
        <v>2145</v>
      </c>
      <c r="H377" t="s">
        <v>365</v>
      </c>
      <c r="J377" t="s">
        <v>2146</v>
      </c>
      <c r="K377" t="s">
        <v>2147</v>
      </c>
      <c r="L377" t="s">
        <v>368</v>
      </c>
      <c r="M377" t="s">
        <v>2142</v>
      </c>
      <c r="N377" t="s">
        <v>6876</v>
      </c>
      <c r="O377" t="s">
        <v>6877</v>
      </c>
      <c r="P377" t="s">
        <v>6878</v>
      </c>
      <c r="Q377" t="s">
        <v>4776</v>
      </c>
      <c r="R377" t="s">
        <v>6879</v>
      </c>
      <c r="S377" t="s">
        <v>325</v>
      </c>
      <c r="T377" t="s">
        <v>2144</v>
      </c>
      <c r="U377" t="s">
        <v>2145</v>
      </c>
      <c r="V377" t="s">
        <v>1799</v>
      </c>
      <c r="W377" t="s">
        <v>13673</v>
      </c>
      <c r="X377">
        <v>2911201115</v>
      </c>
    </row>
    <row r="378" spans="1:24" hidden="1">
      <c r="A378" t="str">
        <f t="shared" si="5"/>
        <v>2931200279計画相談支援</v>
      </c>
      <c r="B378" t="s">
        <v>10570</v>
      </c>
      <c r="C378" t="s">
        <v>1200</v>
      </c>
      <c r="D378" t="s">
        <v>797</v>
      </c>
      <c r="E378" t="s">
        <v>10571</v>
      </c>
      <c r="F378" t="s">
        <v>1202</v>
      </c>
      <c r="G378" t="s">
        <v>1202</v>
      </c>
      <c r="H378" t="s">
        <v>434</v>
      </c>
      <c r="J378" t="s">
        <v>1203</v>
      </c>
      <c r="K378" t="s">
        <v>1204</v>
      </c>
      <c r="L378" t="s">
        <v>407</v>
      </c>
      <c r="M378" t="s">
        <v>938</v>
      </c>
      <c r="N378" t="s">
        <v>1530</v>
      </c>
      <c r="O378" t="s">
        <v>10572</v>
      </c>
      <c r="P378" t="s">
        <v>10573</v>
      </c>
      <c r="Q378" t="s">
        <v>4776</v>
      </c>
      <c r="R378" t="s">
        <v>10574</v>
      </c>
      <c r="S378" t="s">
        <v>325</v>
      </c>
      <c r="T378" t="s">
        <v>6609</v>
      </c>
      <c r="U378" t="s">
        <v>6610</v>
      </c>
      <c r="V378" t="s">
        <v>998</v>
      </c>
      <c r="W378" t="s">
        <v>9858</v>
      </c>
      <c r="X378">
        <v>2931200279</v>
      </c>
    </row>
    <row r="379" spans="1:24" hidden="1">
      <c r="A379" t="str">
        <f t="shared" si="5"/>
        <v>2911200273生活介護</v>
      </c>
      <c r="B379" t="s">
        <v>6401</v>
      </c>
      <c r="C379" t="s">
        <v>6402</v>
      </c>
      <c r="D379" t="s">
        <v>6403</v>
      </c>
      <c r="E379" t="s">
        <v>6404</v>
      </c>
      <c r="F379" t="s">
        <v>6405</v>
      </c>
      <c r="G379" t="s">
        <v>6406</v>
      </c>
      <c r="H379" t="s">
        <v>434</v>
      </c>
      <c r="I379" t="s">
        <v>404</v>
      </c>
      <c r="J379" t="s">
        <v>6407</v>
      </c>
      <c r="K379" t="s">
        <v>6408</v>
      </c>
      <c r="L379" t="s">
        <v>407</v>
      </c>
      <c r="M379" t="s">
        <v>6409</v>
      </c>
      <c r="N379" t="s">
        <v>6410</v>
      </c>
      <c r="O379" t="s">
        <v>6411</v>
      </c>
      <c r="P379" t="s">
        <v>6412</v>
      </c>
      <c r="Q379" t="s">
        <v>6403</v>
      </c>
      <c r="R379" t="s">
        <v>6404</v>
      </c>
      <c r="S379" t="s">
        <v>325</v>
      </c>
      <c r="T379" t="s">
        <v>6405</v>
      </c>
      <c r="U379" t="s">
        <v>6406</v>
      </c>
      <c r="V379" t="s">
        <v>4872</v>
      </c>
      <c r="W379" t="s">
        <v>118</v>
      </c>
      <c r="X379">
        <v>2911200273</v>
      </c>
    </row>
    <row r="380" spans="1:24" hidden="1">
      <c r="A380" t="str">
        <f t="shared" si="5"/>
        <v>2931200089計画相談支援</v>
      </c>
      <c r="B380" t="s">
        <v>6401</v>
      </c>
      <c r="C380" t="s">
        <v>6402</v>
      </c>
      <c r="D380" t="s">
        <v>6403</v>
      </c>
      <c r="E380" t="s">
        <v>6404</v>
      </c>
      <c r="F380" t="s">
        <v>6405</v>
      </c>
      <c r="G380" t="s">
        <v>6406</v>
      </c>
      <c r="H380" t="s">
        <v>434</v>
      </c>
      <c r="I380" t="s">
        <v>404</v>
      </c>
      <c r="J380" t="s">
        <v>6407</v>
      </c>
      <c r="K380" t="s">
        <v>6408</v>
      </c>
      <c r="L380" t="s">
        <v>407</v>
      </c>
      <c r="M380" t="s">
        <v>6409</v>
      </c>
      <c r="N380" t="s">
        <v>6410</v>
      </c>
      <c r="O380" t="s">
        <v>6411</v>
      </c>
      <c r="P380" t="s">
        <v>6412</v>
      </c>
      <c r="Q380" t="s">
        <v>6403</v>
      </c>
      <c r="R380" t="s">
        <v>6404</v>
      </c>
      <c r="S380" t="s">
        <v>325</v>
      </c>
      <c r="T380" t="s">
        <v>6405</v>
      </c>
      <c r="U380" t="s">
        <v>6406</v>
      </c>
      <c r="V380" t="s">
        <v>509</v>
      </c>
      <c r="W380" t="s">
        <v>9858</v>
      </c>
      <c r="X380">
        <v>2931200089</v>
      </c>
    </row>
    <row r="381" spans="1:24" hidden="1">
      <c r="A381" t="str">
        <f t="shared" si="5"/>
        <v>2911200513就労継続支援Ｂ型</v>
      </c>
      <c r="B381" t="s">
        <v>6401</v>
      </c>
      <c r="C381" t="s">
        <v>6402</v>
      </c>
      <c r="D381" t="s">
        <v>6403</v>
      </c>
      <c r="E381" t="s">
        <v>6404</v>
      </c>
      <c r="F381" t="s">
        <v>6405</v>
      </c>
      <c r="G381" t="s">
        <v>6406</v>
      </c>
      <c r="H381" t="s">
        <v>434</v>
      </c>
      <c r="I381" t="s">
        <v>6497</v>
      </c>
      <c r="J381" t="s">
        <v>6407</v>
      </c>
      <c r="K381" t="s">
        <v>6408</v>
      </c>
      <c r="L381" t="s">
        <v>407</v>
      </c>
      <c r="M381" t="s">
        <v>6409</v>
      </c>
      <c r="N381" t="s">
        <v>6410</v>
      </c>
      <c r="O381" t="s">
        <v>6498</v>
      </c>
      <c r="P381" t="s">
        <v>6499</v>
      </c>
      <c r="Q381" t="s">
        <v>6403</v>
      </c>
      <c r="R381" t="s">
        <v>6500</v>
      </c>
      <c r="S381" t="s">
        <v>325</v>
      </c>
      <c r="T381" t="s">
        <v>6405</v>
      </c>
      <c r="U381" t="s">
        <v>6406</v>
      </c>
      <c r="V381" t="s">
        <v>727</v>
      </c>
      <c r="W381" t="s">
        <v>13673</v>
      </c>
      <c r="X381">
        <v>2911200513</v>
      </c>
    </row>
    <row r="382" spans="1:24" hidden="1">
      <c r="A382" t="str">
        <f t="shared" si="5"/>
        <v>2911200380居宅介護</v>
      </c>
      <c r="B382" t="s">
        <v>6465</v>
      </c>
      <c r="C382" t="s">
        <v>6466</v>
      </c>
      <c r="D382" t="s">
        <v>6467</v>
      </c>
      <c r="E382" t="s">
        <v>6468</v>
      </c>
      <c r="F382" t="s">
        <v>6469</v>
      </c>
      <c r="G382" t="s">
        <v>6470</v>
      </c>
      <c r="H382" t="s">
        <v>365</v>
      </c>
      <c r="J382" t="s">
        <v>6471</v>
      </c>
      <c r="K382" t="s">
        <v>6472</v>
      </c>
      <c r="L382" t="s">
        <v>368</v>
      </c>
      <c r="M382" t="s">
        <v>6467</v>
      </c>
      <c r="N382" t="s">
        <v>6468</v>
      </c>
      <c r="O382" t="s">
        <v>6473</v>
      </c>
      <c r="P382" t="s">
        <v>6474</v>
      </c>
      <c r="Q382" t="s">
        <v>6467</v>
      </c>
      <c r="R382" t="s">
        <v>6468</v>
      </c>
      <c r="S382" t="s">
        <v>325</v>
      </c>
      <c r="T382" t="s">
        <v>6469</v>
      </c>
      <c r="V382" t="s">
        <v>3309</v>
      </c>
      <c r="W382" t="s">
        <v>113</v>
      </c>
      <c r="X382">
        <v>2911200380</v>
      </c>
    </row>
    <row r="383" spans="1:24" hidden="1">
      <c r="A383" t="str">
        <f t="shared" si="5"/>
        <v>2911200380重度訪問介護</v>
      </c>
      <c r="B383" t="s">
        <v>6465</v>
      </c>
      <c r="C383" t="s">
        <v>6466</v>
      </c>
      <c r="D383" t="s">
        <v>6467</v>
      </c>
      <c r="E383" t="s">
        <v>6468</v>
      </c>
      <c r="F383" t="s">
        <v>6469</v>
      </c>
      <c r="G383" t="s">
        <v>6470</v>
      </c>
      <c r="H383" t="s">
        <v>365</v>
      </c>
      <c r="J383" t="s">
        <v>6471</v>
      </c>
      <c r="K383" t="s">
        <v>6472</v>
      </c>
      <c r="L383" t="s">
        <v>368</v>
      </c>
      <c r="M383" t="s">
        <v>6467</v>
      </c>
      <c r="N383" t="s">
        <v>6468</v>
      </c>
      <c r="O383" t="s">
        <v>6473</v>
      </c>
      <c r="P383" t="s">
        <v>6474</v>
      </c>
      <c r="Q383" t="s">
        <v>6467</v>
      </c>
      <c r="R383" t="s">
        <v>6468</v>
      </c>
      <c r="S383" t="s">
        <v>325</v>
      </c>
      <c r="T383" t="s">
        <v>6469</v>
      </c>
      <c r="V383" t="s">
        <v>3309</v>
      </c>
      <c r="W383" t="s">
        <v>114</v>
      </c>
      <c r="X383">
        <v>2911200380</v>
      </c>
    </row>
    <row r="384" spans="1:24" hidden="1">
      <c r="A384" t="str">
        <f t="shared" si="5"/>
        <v>2911200125居宅介護</v>
      </c>
      <c r="B384" t="s">
        <v>6305</v>
      </c>
      <c r="C384" t="s">
        <v>6306</v>
      </c>
      <c r="D384" t="s">
        <v>6307</v>
      </c>
      <c r="E384" t="s">
        <v>6308</v>
      </c>
      <c r="F384" t="s">
        <v>6309</v>
      </c>
      <c r="G384" t="s">
        <v>6310</v>
      </c>
      <c r="H384" t="s">
        <v>365</v>
      </c>
      <c r="J384" t="s">
        <v>6311</v>
      </c>
      <c r="K384" t="s">
        <v>6312</v>
      </c>
      <c r="L384" t="s">
        <v>548</v>
      </c>
      <c r="M384" t="s">
        <v>4010</v>
      </c>
      <c r="N384" t="s">
        <v>6313</v>
      </c>
      <c r="O384" t="s">
        <v>6314</v>
      </c>
      <c r="P384" t="s">
        <v>6315</v>
      </c>
      <c r="Q384" t="s">
        <v>6307</v>
      </c>
      <c r="R384" t="s">
        <v>6308</v>
      </c>
      <c r="S384" t="s">
        <v>325</v>
      </c>
      <c r="T384" t="s">
        <v>6309</v>
      </c>
      <c r="U384" t="s">
        <v>6310</v>
      </c>
      <c r="V384" t="s">
        <v>1179</v>
      </c>
      <c r="W384" t="s">
        <v>113</v>
      </c>
      <c r="X384">
        <v>2911200125</v>
      </c>
    </row>
    <row r="385" spans="1:24" hidden="1">
      <c r="A385" t="str">
        <f t="shared" si="5"/>
        <v>2911200125重度訪問介護</v>
      </c>
      <c r="B385" t="s">
        <v>6305</v>
      </c>
      <c r="C385" t="s">
        <v>6306</v>
      </c>
      <c r="D385" t="s">
        <v>6307</v>
      </c>
      <c r="E385" t="s">
        <v>6308</v>
      </c>
      <c r="F385" t="s">
        <v>6309</v>
      </c>
      <c r="G385" t="s">
        <v>6310</v>
      </c>
      <c r="H385" t="s">
        <v>365</v>
      </c>
      <c r="J385" t="s">
        <v>6311</v>
      </c>
      <c r="K385" t="s">
        <v>6312</v>
      </c>
      <c r="L385" t="s">
        <v>548</v>
      </c>
      <c r="M385" t="s">
        <v>4010</v>
      </c>
      <c r="N385" t="s">
        <v>6313</v>
      </c>
      <c r="O385" t="s">
        <v>6314</v>
      </c>
      <c r="P385" t="s">
        <v>6315</v>
      </c>
      <c r="Q385" t="s">
        <v>6307</v>
      </c>
      <c r="R385" t="s">
        <v>6308</v>
      </c>
      <c r="S385" t="s">
        <v>325</v>
      </c>
      <c r="T385" t="s">
        <v>6309</v>
      </c>
      <c r="U385" t="s">
        <v>6310</v>
      </c>
      <c r="V385" t="s">
        <v>1179</v>
      </c>
      <c r="W385" t="s">
        <v>114</v>
      </c>
      <c r="X385">
        <v>2911200125</v>
      </c>
    </row>
    <row r="386" spans="1:24" hidden="1">
      <c r="A386" t="str">
        <f t="shared" si="5"/>
        <v>2911200125行動援護</v>
      </c>
      <c r="B386" t="s">
        <v>6305</v>
      </c>
      <c r="C386" t="s">
        <v>6306</v>
      </c>
      <c r="D386" t="s">
        <v>6307</v>
      </c>
      <c r="E386" t="s">
        <v>6308</v>
      </c>
      <c r="F386" t="s">
        <v>6309</v>
      </c>
      <c r="G386" t="s">
        <v>6310</v>
      </c>
      <c r="H386" t="s">
        <v>365</v>
      </c>
      <c r="J386" t="s">
        <v>6311</v>
      </c>
      <c r="K386" t="s">
        <v>6312</v>
      </c>
      <c r="L386" t="s">
        <v>548</v>
      </c>
      <c r="M386" t="s">
        <v>4010</v>
      </c>
      <c r="N386" t="s">
        <v>6313</v>
      </c>
      <c r="O386" t="s">
        <v>6314</v>
      </c>
      <c r="P386" t="s">
        <v>6315</v>
      </c>
      <c r="Q386" t="s">
        <v>6307</v>
      </c>
      <c r="R386" t="s">
        <v>6308</v>
      </c>
      <c r="S386" t="s">
        <v>325</v>
      </c>
      <c r="T386" t="s">
        <v>6309</v>
      </c>
      <c r="U386" t="s">
        <v>6310</v>
      </c>
      <c r="V386" t="s">
        <v>1179</v>
      </c>
      <c r="W386" t="s">
        <v>116</v>
      </c>
      <c r="X386">
        <v>2911200125</v>
      </c>
    </row>
    <row r="387" spans="1:24" hidden="1">
      <c r="A387" t="str">
        <f t="shared" ref="A387:A450" si="6">X387&amp;W387</f>
        <v>2911200125同行援護</v>
      </c>
      <c r="B387" t="s">
        <v>6305</v>
      </c>
      <c r="C387" t="s">
        <v>6306</v>
      </c>
      <c r="D387" t="s">
        <v>6307</v>
      </c>
      <c r="E387" t="s">
        <v>6308</v>
      </c>
      <c r="F387" t="s">
        <v>6309</v>
      </c>
      <c r="G387" t="s">
        <v>6310</v>
      </c>
      <c r="H387" t="s">
        <v>365</v>
      </c>
      <c r="J387" t="s">
        <v>6311</v>
      </c>
      <c r="K387" t="s">
        <v>6312</v>
      </c>
      <c r="L387" t="s">
        <v>548</v>
      </c>
      <c r="M387" t="s">
        <v>4010</v>
      </c>
      <c r="N387" t="s">
        <v>6313</v>
      </c>
      <c r="O387" t="s">
        <v>6314</v>
      </c>
      <c r="P387" t="s">
        <v>6315</v>
      </c>
      <c r="Q387" t="s">
        <v>6307</v>
      </c>
      <c r="R387" t="s">
        <v>6308</v>
      </c>
      <c r="S387" t="s">
        <v>325</v>
      </c>
      <c r="T387" t="s">
        <v>6309</v>
      </c>
      <c r="U387" t="s">
        <v>6310</v>
      </c>
      <c r="V387" t="s">
        <v>1589</v>
      </c>
      <c r="W387" t="s">
        <v>115</v>
      </c>
      <c r="X387">
        <v>2911200125</v>
      </c>
    </row>
    <row r="388" spans="1:24" hidden="1">
      <c r="A388" t="str">
        <f t="shared" si="6"/>
        <v>2911200901自立訓練（生活訓練）</v>
      </c>
      <c r="B388" t="s">
        <v>1199</v>
      </c>
      <c r="C388" t="s">
        <v>1200</v>
      </c>
      <c r="D388" t="s">
        <v>797</v>
      </c>
      <c r="E388" t="s">
        <v>6722</v>
      </c>
      <c r="F388" t="s">
        <v>1202</v>
      </c>
      <c r="G388" t="s">
        <v>1202</v>
      </c>
      <c r="H388" t="s">
        <v>434</v>
      </c>
      <c r="J388" t="s">
        <v>6723</v>
      </c>
      <c r="K388" t="s">
        <v>6724</v>
      </c>
      <c r="L388" t="s">
        <v>407</v>
      </c>
      <c r="M388" t="s">
        <v>938</v>
      </c>
      <c r="N388" t="s">
        <v>1205</v>
      </c>
      <c r="O388" t="s">
        <v>6725</v>
      </c>
      <c r="P388" t="s">
        <v>6726</v>
      </c>
      <c r="Q388" t="s">
        <v>6307</v>
      </c>
      <c r="R388" t="s">
        <v>6727</v>
      </c>
      <c r="S388" t="s">
        <v>325</v>
      </c>
      <c r="T388" t="s">
        <v>6728</v>
      </c>
      <c r="U388" t="s">
        <v>6728</v>
      </c>
      <c r="V388" t="s">
        <v>1446</v>
      </c>
      <c r="W388" t="s">
        <v>122</v>
      </c>
      <c r="X388">
        <v>2911200901</v>
      </c>
    </row>
    <row r="389" spans="1:24" hidden="1">
      <c r="A389" t="str">
        <f t="shared" si="6"/>
        <v>2911201081就労継続支援Ｂ型</v>
      </c>
      <c r="B389" t="s">
        <v>6845</v>
      </c>
      <c r="C389" t="s">
        <v>6846</v>
      </c>
      <c r="D389" t="s">
        <v>6847</v>
      </c>
      <c r="E389" t="s">
        <v>6848</v>
      </c>
      <c r="F389" t="s">
        <v>6849</v>
      </c>
      <c r="G389" t="s">
        <v>6850</v>
      </c>
      <c r="H389" t="s">
        <v>365</v>
      </c>
      <c r="J389" t="s">
        <v>6851</v>
      </c>
      <c r="K389" t="s">
        <v>6852</v>
      </c>
      <c r="L389" t="s">
        <v>368</v>
      </c>
      <c r="M389" t="s">
        <v>6853</v>
      </c>
      <c r="N389" t="s">
        <v>6854</v>
      </c>
      <c r="O389" t="s">
        <v>6855</v>
      </c>
      <c r="P389" t="s">
        <v>6856</v>
      </c>
      <c r="Q389" t="s">
        <v>6307</v>
      </c>
      <c r="R389" t="s">
        <v>6857</v>
      </c>
      <c r="S389" t="s">
        <v>325</v>
      </c>
      <c r="T389" t="s">
        <v>6858</v>
      </c>
      <c r="U389" t="s">
        <v>6859</v>
      </c>
      <c r="V389" t="s">
        <v>1071</v>
      </c>
      <c r="W389" t="s">
        <v>13673</v>
      </c>
      <c r="X389">
        <v>2911201081</v>
      </c>
    </row>
    <row r="390" spans="1:24" hidden="1">
      <c r="A390" t="str">
        <f t="shared" si="6"/>
        <v>2911201057就労継続支援Ａ型</v>
      </c>
      <c r="B390" t="s">
        <v>6815</v>
      </c>
      <c r="C390" t="s">
        <v>6816</v>
      </c>
      <c r="D390" t="s">
        <v>6307</v>
      </c>
      <c r="E390" t="s">
        <v>6817</v>
      </c>
      <c r="F390" t="s">
        <v>6818</v>
      </c>
      <c r="G390" t="s">
        <v>6819</v>
      </c>
      <c r="H390" t="s">
        <v>365</v>
      </c>
      <c r="J390" t="s">
        <v>6820</v>
      </c>
      <c r="K390" t="s">
        <v>6821</v>
      </c>
      <c r="L390" t="s">
        <v>368</v>
      </c>
      <c r="M390" t="s">
        <v>6822</v>
      </c>
      <c r="N390" t="s">
        <v>6823</v>
      </c>
      <c r="O390" t="s">
        <v>6824</v>
      </c>
      <c r="P390" t="s">
        <v>6825</v>
      </c>
      <c r="Q390" t="s">
        <v>6307</v>
      </c>
      <c r="R390" t="s">
        <v>6826</v>
      </c>
      <c r="S390" t="s">
        <v>325</v>
      </c>
      <c r="T390" t="s">
        <v>6818</v>
      </c>
      <c r="U390" t="s">
        <v>6819</v>
      </c>
      <c r="V390" t="s">
        <v>648</v>
      </c>
      <c r="W390" t="s">
        <v>13665</v>
      </c>
      <c r="X390">
        <v>2911201057</v>
      </c>
    </row>
    <row r="391" spans="1:24" hidden="1">
      <c r="A391" t="str">
        <f t="shared" si="6"/>
        <v>2911201180就労継続支援Ｂ型</v>
      </c>
      <c r="B391" t="s">
        <v>6948</v>
      </c>
      <c r="C391" t="s">
        <v>6949</v>
      </c>
      <c r="D391" t="s">
        <v>4030</v>
      </c>
      <c r="E391" t="s">
        <v>6950</v>
      </c>
      <c r="F391" t="s">
        <v>6951</v>
      </c>
      <c r="G391" t="s">
        <v>6952</v>
      </c>
      <c r="H391" t="s">
        <v>365</v>
      </c>
      <c r="J391" t="s">
        <v>6671</v>
      </c>
      <c r="K391" t="s">
        <v>6672</v>
      </c>
      <c r="L391" t="s">
        <v>368</v>
      </c>
      <c r="M391" t="s">
        <v>4776</v>
      </c>
      <c r="N391" t="s">
        <v>6673</v>
      </c>
      <c r="O391" t="s">
        <v>6953</v>
      </c>
      <c r="P391" t="s">
        <v>6954</v>
      </c>
      <c r="Q391" t="s">
        <v>4030</v>
      </c>
      <c r="R391" t="s">
        <v>6950</v>
      </c>
      <c r="S391" t="s">
        <v>325</v>
      </c>
      <c r="T391" t="s">
        <v>6951</v>
      </c>
      <c r="U391" t="s">
        <v>6952</v>
      </c>
      <c r="V391" t="s">
        <v>992</v>
      </c>
      <c r="W391" t="s">
        <v>13673</v>
      </c>
      <c r="X391">
        <v>2911201180</v>
      </c>
    </row>
    <row r="392" spans="1:24" hidden="1">
      <c r="A392" t="str">
        <f t="shared" si="6"/>
        <v>2911200885行動援護</v>
      </c>
      <c r="B392" t="s">
        <v>17428</v>
      </c>
      <c r="C392" t="s">
        <v>11400</v>
      </c>
      <c r="D392" t="s">
        <v>6467</v>
      </c>
      <c r="E392" t="s">
        <v>17525</v>
      </c>
      <c r="F392" t="s">
        <v>17526</v>
      </c>
      <c r="G392" t="s">
        <v>17526</v>
      </c>
      <c r="H392" t="s">
        <v>365</v>
      </c>
      <c r="J392" t="s">
        <v>17640</v>
      </c>
      <c r="K392" t="s">
        <v>12096</v>
      </c>
      <c r="L392" t="s">
        <v>368</v>
      </c>
      <c r="M392" t="s">
        <v>6467</v>
      </c>
      <c r="N392" t="s">
        <v>17525</v>
      </c>
      <c r="O392" t="s">
        <v>12809</v>
      </c>
      <c r="P392" t="s">
        <v>12810</v>
      </c>
      <c r="Q392" t="s">
        <v>4030</v>
      </c>
      <c r="R392" t="s">
        <v>17749</v>
      </c>
      <c r="S392" t="s">
        <v>325</v>
      </c>
      <c r="T392" t="s">
        <v>17526</v>
      </c>
      <c r="U392" t="s">
        <v>17526</v>
      </c>
      <c r="V392" t="s">
        <v>992</v>
      </c>
      <c r="W392" t="s">
        <v>116</v>
      </c>
      <c r="X392">
        <v>2911200885</v>
      </c>
    </row>
    <row r="393" spans="1:24" hidden="1">
      <c r="A393" t="str">
        <f t="shared" si="6"/>
        <v>2921200040共同生活援助</v>
      </c>
      <c r="B393" t="s">
        <v>6377</v>
      </c>
      <c r="C393" t="s">
        <v>6378</v>
      </c>
      <c r="D393" t="s">
        <v>2798</v>
      </c>
      <c r="E393" t="s">
        <v>6379</v>
      </c>
      <c r="F393" t="s">
        <v>6380</v>
      </c>
      <c r="G393" t="s">
        <v>6381</v>
      </c>
      <c r="H393" t="s">
        <v>434</v>
      </c>
      <c r="I393" t="s">
        <v>404</v>
      </c>
      <c r="J393" t="s">
        <v>6382</v>
      </c>
      <c r="K393" t="s">
        <v>6383</v>
      </c>
      <c r="L393" t="s">
        <v>407</v>
      </c>
      <c r="M393" t="s">
        <v>6384</v>
      </c>
      <c r="N393" t="s">
        <v>6385</v>
      </c>
      <c r="O393" t="s">
        <v>9660</v>
      </c>
      <c r="P393" t="s">
        <v>9661</v>
      </c>
      <c r="Q393" t="s">
        <v>9662</v>
      </c>
      <c r="R393" t="s">
        <v>9663</v>
      </c>
      <c r="S393" t="s">
        <v>325</v>
      </c>
      <c r="T393" t="s">
        <v>9664</v>
      </c>
      <c r="U393" t="s">
        <v>6381</v>
      </c>
      <c r="V393" t="s">
        <v>9665</v>
      </c>
      <c r="W393" t="s">
        <v>8120</v>
      </c>
      <c r="X393">
        <v>2921200040</v>
      </c>
    </row>
    <row r="394" spans="1:24" hidden="1">
      <c r="A394" t="str">
        <f t="shared" si="6"/>
        <v>2911900054居宅介護</v>
      </c>
      <c r="B394" t="s">
        <v>8833</v>
      </c>
      <c r="C394" t="s">
        <v>8834</v>
      </c>
      <c r="D394" t="s">
        <v>8786</v>
      </c>
      <c r="E394" t="s">
        <v>8835</v>
      </c>
      <c r="F394" t="s">
        <v>8836</v>
      </c>
      <c r="G394" t="s">
        <v>8837</v>
      </c>
      <c r="H394" t="s">
        <v>365</v>
      </c>
      <c r="J394" t="s">
        <v>8838</v>
      </c>
      <c r="K394" t="s">
        <v>8839</v>
      </c>
      <c r="L394" t="s">
        <v>368</v>
      </c>
      <c r="M394" t="s">
        <v>8321</v>
      </c>
      <c r="N394" t="s">
        <v>8840</v>
      </c>
      <c r="O394" t="s">
        <v>8833</v>
      </c>
      <c r="P394" t="s">
        <v>8834</v>
      </c>
      <c r="Q394" t="s">
        <v>8786</v>
      </c>
      <c r="R394" t="s">
        <v>8835</v>
      </c>
      <c r="S394" t="s">
        <v>331</v>
      </c>
      <c r="T394" t="s">
        <v>8836</v>
      </c>
      <c r="U394" t="s">
        <v>8837</v>
      </c>
      <c r="V394" t="s">
        <v>1679</v>
      </c>
      <c r="W394" t="s">
        <v>113</v>
      </c>
      <c r="X394">
        <v>2911900054</v>
      </c>
    </row>
    <row r="395" spans="1:24" hidden="1">
      <c r="A395" t="str">
        <f t="shared" si="6"/>
        <v>2911900054重度訪問介護</v>
      </c>
      <c r="B395" t="s">
        <v>8833</v>
      </c>
      <c r="C395" t="s">
        <v>8834</v>
      </c>
      <c r="D395" t="s">
        <v>8786</v>
      </c>
      <c r="E395" t="s">
        <v>8835</v>
      </c>
      <c r="F395" t="s">
        <v>8836</v>
      </c>
      <c r="G395" t="s">
        <v>8837</v>
      </c>
      <c r="H395" t="s">
        <v>365</v>
      </c>
      <c r="J395" t="s">
        <v>8838</v>
      </c>
      <c r="K395" t="s">
        <v>8839</v>
      </c>
      <c r="L395" t="s">
        <v>368</v>
      </c>
      <c r="M395" t="s">
        <v>8321</v>
      </c>
      <c r="N395" t="s">
        <v>8840</v>
      </c>
      <c r="O395" t="s">
        <v>8833</v>
      </c>
      <c r="P395" t="s">
        <v>8834</v>
      </c>
      <c r="Q395" t="s">
        <v>8786</v>
      </c>
      <c r="R395" t="s">
        <v>8835</v>
      </c>
      <c r="S395" t="s">
        <v>331</v>
      </c>
      <c r="T395" t="s">
        <v>8836</v>
      </c>
      <c r="U395" t="s">
        <v>8837</v>
      </c>
      <c r="V395" t="s">
        <v>1679</v>
      </c>
      <c r="W395" t="s">
        <v>114</v>
      </c>
      <c r="X395">
        <v>2911900054</v>
      </c>
    </row>
    <row r="396" spans="1:24" hidden="1">
      <c r="A396" t="str">
        <f t="shared" si="6"/>
        <v>2911900054同行援護</v>
      </c>
      <c r="B396" t="s">
        <v>8833</v>
      </c>
      <c r="C396" t="s">
        <v>8834</v>
      </c>
      <c r="D396" t="s">
        <v>8786</v>
      </c>
      <c r="E396" t="s">
        <v>8835</v>
      </c>
      <c r="F396" t="s">
        <v>8836</v>
      </c>
      <c r="G396" t="s">
        <v>8837</v>
      </c>
      <c r="H396" t="s">
        <v>365</v>
      </c>
      <c r="J396" t="s">
        <v>8838</v>
      </c>
      <c r="K396" t="s">
        <v>8839</v>
      </c>
      <c r="L396" t="s">
        <v>368</v>
      </c>
      <c r="M396" t="s">
        <v>8321</v>
      </c>
      <c r="N396" t="s">
        <v>8840</v>
      </c>
      <c r="O396" t="s">
        <v>8833</v>
      </c>
      <c r="P396" t="s">
        <v>8834</v>
      </c>
      <c r="Q396" t="s">
        <v>8786</v>
      </c>
      <c r="R396" t="s">
        <v>8835</v>
      </c>
      <c r="S396" t="s">
        <v>331</v>
      </c>
      <c r="T396" t="s">
        <v>8836</v>
      </c>
      <c r="U396" t="s">
        <v>8837</v>
      </c>
      <c r="V396" t="s">
        <v>1679</v>
      </c>
      <c r="W396" t="s">
        <v>115</v>
      </c>
      <c r="X396">
        <v>2911900054</v>
      </c>
    </row>
    <row r="397" spans="1:24" hidden="1">
      <c r="A397" t="str">
        <f t="shared" si="6"/>
        <v>2911900237就労継続支援Ａ型</v>
      </c>
      <c r="B397" t="s">
        <v>8784</v>
      </c>
      <c r="C397" t="s">
        <v>8785</v>
      </c>
      <c r="D397" t="s">
        <v>8786</v>
      </c>
      <c r="E397" t="s">
        <v>8972</v>
      </c>
      <c r="F397" t="s">
        <v>8788</v>
      </c>
      <c r="G397" t="s">
        <v>8789</v>
      </c>
      <c r="H397" t="s">
        <v>764</v>
      </c>
      <c r="I397" t="s">
        <v>8973</v>
      </c>
      <c r="J397" t="s">
        <v>8790</v>
      </c>
      <c r="K397" t="s">
        <v>8791</v>
      </c>
      <c r="L397" t="s">
        <v>407</v>
      </c>
      <c r="M397" t="s">
        <v>8792</v>
      </c>
      <c r="N397" t="s">
        <v>8974</v>
      </c>
      <c r="O397" t="s">
        <v>8975</v>
      </c>
      <c r="P397" t="s">
        <v>8976</v>
      </c>
      <c r="Q397" t="s">
        <v>8786</v>
      </c>
      <c r="R397" t="s">
        <v>8977</v>
      </c>
      <c r="S397" t="s">
        <v>331</v>
      </c>
      <c r="T397" t="s">
        <v>8788</v>
      </c>
      <c r="U397" t="s">
        <v>8789</v>
      </c>
      <c r="V397" t="s">
        <v>1563</v>
      </c>
      <c r="W397" t="s">
        <v>13665</v>
      </c>
      <c r="X397">
        <v>2911900237</v>
      </c>
    </row>
    <row r="398" spans="1:24" hidden="1">
      <c r="A398" t="str">
        <f t="shared" si="6"/>
        <v>2911900237就労継続支援Ｂ型</v>
      </c>
      <c r="B398" t="s">
        <v>8784</v>
      </c>
      <c r="C398" t="s">
        <v>8785</v>
      </c>
      <c r="D398" t="s">
        <v>8786</v>
      </c>
      <c r="E398" t="s">
        <v>8972</v>
      </c>
      <c r="F398" t="s">
        <v>8788</v>
      </c>
      <c r="G398" t="s">
        <v>8789</v>
      </c>
      <c r="H398" t="s">
        <v>764</v>
      </c>
      <c r="I398" t="s">
        <v>8973</v>
      </c>
      <c r="J398" t="s">
        <v>8790</v>
      </c>
      <c r="K398" t="s">
        <v>8791</v>
      </c>
      <c r="L398" t="s">
        <v>407</v>
      </c>
      <c r="M398" t="s">
        <v>8792</v>
      </c>
      <c r="N398" t="s">
        <v>8974</v>
      </c>
      <c r="O398" t="s">
        <v>8975</v>
      </c>
      <c r="P398" t="s">
        <v>8976</v>
      </c>
      <c r="Q398" t="s">
        <v>8786</v>
      </c>
      <c r="R398" t="s">
        <v>8977</v>
      </c>
      <c r="S398" t="s">
        <v>331</v>
      </c>
      <c r="T398" t="s">
        <v>8788</v>
      </c>
      <c r="U398" t="s">
        <v>8789</v>
      </c>
      <c r="V398" t="s">
        <v>1563</v>
      </c>
      <c r="W398" t="s">
        <v>13673</v>
      </c>
      <c r="X398">
        <v>2911900237</v>
      </c>
    </row>
    <row r="399" spans="1:24" hidden="1">
      <c r="A399" t="str">
        <f t="shared" si="6"/>
        <v>2921900045共同生活援助</v>
      </c>
      <c r="B399" t="s">
        <v>5455</v>
      </c>
      <c r="C399" t="s">
        <v>5456</v>
      </c>
      <c r="D399" t="s">
        <v>5041</v>
      </c>
      <c r="E399" t="s">
        <v>5457</v>
      </c>
      <c r="F399" t="s">
        <v>5458</v>
      </c>
      <c r="G399" t="s">
        <v>5459</v>
      </c>
      <c r="H399" t="s">
        <v>1550</v>
      </c>
      <c r="I399" t="s">
        <v>2719</v>
      </c>
      <c r="J399" t="s">
        <v>5460</v>
      </c>
      <c r="K399" t="s">
        <v>5461</v>
      </c>
      <c r="L399" t="s">
        <v>1286</v>
      </c>
      <c r="M399" t="s">
        <v>1765</v>
      </c>
      <c r="N399" t="s">
        <v>5462</v>
      </c>
      <c r="O399" t="s">
        <v>9828</v>
      </c>
      <c r="P399" t="s">
        <v>9829</v>
      </c>
      <c r="Q399" t="s">
        <v>9830</v>
      </c>
      <c r="R399" t="s">
        <v>9831</v>
      </c>
      <c r="S399" t="s">
        <v>331</v>
      </c>
      <c r="T399" t="s">
        <v>5458</v>
      </c>
      <c r="U399" t="s">
        <v>5459</v>
      </c>
      <c r="V399" t="s">
        <v>4641</v>
      </c>
      <c r="W399" t="s">
        <v>8120</v>
      </c>
      <c r="X399">
        <v>2921900045</v>
      </c>
    </row>
    <row r="400" spans="1:24" hidden="1">
      <c r="A400" t="str">
        <f t="shared" si="6"/>
        <v>2911900096短期入所</v>
      </c>
      <c r="B400" t="s">
        <v>8821</v>
      </c>
      <c r="C400" t="s">
        <v>8822</v>
      </c>
      <c r="D400" t="s">
        <v>8823</v>
      </c>
      <c r="E400" t="s">
        <v>8824</v>
      </c>
      <c r="F400" t="s">
        <v>8825</v>
      </c>
      <c r="G400" t="s">
        <v>8826</v>
      </c>
      <c r="H400" t="s">
        <v>365</v>
      </c>
      <c r="J400" t="s">
        <v>8827</v>
      </c>
      <c r="K400" t="s">
        <v>8828</v>
      </c>
      <c r="L400" t="s">
        <v>368</v>
      </c>
      <c r="M400" t="s">
        <v>8823</v>
      </c>
      <c r="N400" t="s">
        <v>8824</v>
      </c>
      <c r="O400" t="s">
        <v>8868</v>
      </c>
      <c r="P400" t="s">
        <v>8869</v>
      </c>
      <c r="Q400" t="s">
        <v>8829</v>
      </c>
      <c r="R400" t="s">
        <v>8830</v>
      </c>
      <c r="S400" t="s">
        <v>331</v>
      </c>
      <c r="T400" t="s">
        <v>8825</v>
      </c>
      <c r="U400" t="s">
        <v>8826</v>
      </c>
      <c r="V400" t="s">
        <v>8870</v>
      </c>
      <c r="W400" t="s">
        <v>475</v>
      </c>
      <c r="X400">
        <v>2911900096</v>
      </c>
    </row>
    <row r="401" spans="1:24" hidden="1">
      <c r="A401" t="str">
        <f t="shared" si="6"/>
        <v>2911900013居宅介護</v>
      </c>
      <c r="B401" t="s">
        <v>8821</v>
      </c>
      <c r="C401" t="s">
        <v>8822</v>
      </c>
      <c r="D401" t="s">
        <v>8823</v>
      </c>
      <c r="E401" t="s">
        <v>8824</v>
      </c>
      <c r="F401" t="s">
        <v>8825</v>
      </c>
      <c r="G401" t="s">
        <v>8826</v>
      </c>
      <c r="H401" t="s">
        <v>365</v>
      </c>
      <c r="J401" t="s">
        <v>8827</v>
      </c>
      <c r="K401" t="s">
        <v>8828</v>
      </c>
      <c r="L401" t="s">
        <v>368</v>
      </c>
      <c r="M401" t="s">
        <v>8823</v>
      </c>
      <c r="N401" t="s">
        <v>8824</v>
      </c>
      <c r="O401" t="s">
        <v>8821</v>
      </c>
      <c r="P401" t="s">
        <v>8822</v>
      </c>
      <c r="Q401" t="s">
        <v>8829</v>
      </c>
      <c r="R401" t="s">
        <v>8830</v>
      </c>
      <c r="S401" t="s">
        <v>331</v>
      </c>
      <c r="T401" t="s">
        <v>8825</v>
      </c>
      <c r="U401" t="s">
        <v>8826</v>
      </c>
      <c r="V401" t="s">
        <v>8831</v>
      </c>
      <c r="W401" t="s">
        <v>113</v>
      </c>
      <c r="X401">
        <v>2911900013</v>
      </c>
    </row>
    <row r="402" spans="1:24" hidden="1">
      <c r="A402" t="str">
        <f t="shared" si="6"/>
        <v>2911900013重度訪問介護</v>
      </c>
      <c r="B402" t="s">
        <v>8821</v>
      </c>
      <c r="C402" t="s">
        <v>8822</v>
      </c>
      <c r="D402" t="s">
        <v>8823</v>
      </c>
      <c r="E402" t="s">
        <v>8824</v>
      </c>
      <c r="F402" t="s">
        <v>8825</v>
      </c>
      <c r="G402" t="s">
        <v>8826</v>
      </c>
      <c r="H402" t="s">
        <v>365</v>
      </c>
      <c r="J402" t="s">
        <v>8827</v>
      </c>
      <c r="K402" t="s">
        <v>8828</v>
      </c>
      <c r="L402" t="s">
        <v>368</v>
      </c>
      <c r="M402" t="s">
        <v>8823</v>
      </c>
      <c r="N402" t="s">
        <v>8824</v>
      </c>
      <c r="O402" t="s">
        <v>8821</v>
      </c>
      <c r="P402" t="s">
        <v>8822</v>
      </c>
      <c r="Q402" t="s">
        <v>8829</v>
      </c>
      <c r="R402" t="s">
        <v>8830</v>
      </c>
      <c r="S402" t="s">
        <v>331</v>
      </c>
      <c r="T402" t="s">
        <v>8825</v>
      </c>
      <c r="U402" t="s">
        <v>8826</v>
      </c>
      <c r="V402" t="s">
        <v>8831</v>
      </c>
      <c r="W402" t="s">
        <v>114</v>
      </c>
      <c r="X402">
        <v>2911900013</v>
      </c>
    </row>
    <row r="403" spans="1:24" hidden="1">
      <c r="A403" t="str">
        <f t="shared" si="6"/>
        <v>2911900187生活介護</v>
      </c>
      <c r="B403" t="s">
        <v>8851</v>
      </c>
      <c r="C403" t="s">
        <v>8852</v>
      </c>
      <c r="D403" t="s">
        <v>8853</v>
      </c>
      <c r="E403" t="s">
        <v>8854</v>
      </c>
      <c r="F403" t="s">
        <v>8866</v>
      </c>
      <c r="G403" t="s">
        <v>8867</v>
      </c>
      <c r="H403" t="s">
        <v>434</v>
      </c>
      <c r="I403" t="s">
        <v>8857</v>
      </c>
      <c r="J403" t="s">
        <v>8858</v>
      </c>
      <c r="K403" t="s">
        <v>8859</v>
      </c>
      <c r="L403" t="s">
        <v>407</v>
      </c>
      <c r="M403" t="s">
        <v>8860</v>
      </c>
      <c r="N403" t="s">
        <v>8861</v>
      </c>
      <c r="O403" t="s">
        <v>8936</v>
      </c>
      <c r="P403" t="s">
        <v>8937</v>
      </c>
      <c r="Q403" t="s">
        <v>8864</v>
      </c>
      <c r="R403" t="s">
        <v>8938</v>
      </c>
      <c r="S403" t="s">
        <v>331</v>
      </c>
      <c r="T403" t="s">
        <v>8939</v>
      </c>
      <c r="U403" t="s">
        <v>8940</v>
      </c>
      <c r="V403" t="s">
        <v>909</v>
      </c>
      <c r="W403" t="s">
        <v>118</v>
      </c>
      <c r="X403">
        <v>2911900187</v>
      </c>
    </row>
    <row r="404" spans="1:24" hidden="1">
      <c r="A404" t="str">
        <f t="shared" si="6"/>
        <v>2931900050計画相談支援</v>
      </c>
      <c r="B404" t="s">
        <v>8851</v>
      </c>
      <c r="C404" t="s">
        <v>8852</v>
      </c>
      <c r="D404" t="s">
        <v>8853</v>
      </c>
      <c r="E404" t="s">
        <v>8854</v>
      </c>
      <c r="F404" t="s">
        <v>8855</v>
      </c>
      <c r="G404" t="s">
        <v>8856</v>
      </c>
      <c r="H404" t="s">
        <v>434</v>
      </c>
      <c r="J404" t="s">
        <v>8858</v>
      </c>
      <c r="K404" t="s">
        <v>8859</v>
      </c>
      <c r="L404" t="s">
        <v>407</v>
      </c>
      <c r="M404" t="s">
        <v>8860</v>
      </c>
      <c r="N404" t="s">
        <v>8861</v>
      </c>
      <c r="O404" t="s">
        <v>5780</v>
      </c>
      <c r="P404" t="s">
        <v>10806</v>
      </c>
      <c r="Q404" t="s">
        <v>8864</v>
      </c>
      <c r="R404" t="s">
        <v>8938</v>
      </c>
      <c r="S404" t="s">
        <v>331</v>
      </c>
      <c r="T404" t="s">
        <v>10807</v>
      </c>
      <c r="U404" t="s">
        <v>8940</v>
      </c>
      <c r="V404" t="s">
        <v>998</v>
      </c>
      <c r="W404" t="s">
        <v>9858</v>
      </c>
      <c r="X404">
        <v>2931900050</v>
      </c>
    </row>
    <row r="405" spans="1:24" hidden="1">
      <c r="A405" t="str">
        <f t="shared" si="6"/>
        <v>2911900088生活介護</v>
      </c>
      <c r="B405" t="s">
        <v>8851</v>
      </c>
      <c r="C405" t="s">
        <v>8852</v>
      </c>
      <c r="D405" t="s">
        <v>8853</v>
      </c>
      <c r="E405" t="s">
        <v>8854</v>
      </c>
      <c r="F405" t="s">
        <v>8855</v>
      </c>
      <c r="G405" t="s">
        <v>8856</v>
      </c>
      <c r="H405" t="s">
        <v>434</v>
      </c>
      <c r="I405" t="s">
        <v>8857</v>
      </c>
      <c r="J405" t="s">
        <v>8858</v>
      </c>
      <c r="K405" t="s">
        <v>8859</v>
      </c>
      <c r="L405" t="s">
        <v>407</v>
      </c>
      <c r="M405" t="s">
        <v>8860</v>
      </c>
      <c r="N405" t="s">
        <v>8861</v>
      </c>
      <c r="O405" t="s">
        <v>8862</v>
      </c>
      <c r="P405" t="s">
        <v>8863</v>
      </c>
      <c r="Q405" t="s">
        <v>8864</v>
      </c>
      <c r="R405" t="s">
        <v>8865</v>
      </c>
      <c r="S405" t="s">
        <v>331</v>
      </c>
      <c r="T405" t="s">
        <v>8866</v>
      </c>
      <c r="U405" t="s">
        <v>8867</v>
      </c>
      <c r="V405" t="s">
        <v>998</v>
      </c>
      <c r="W405" t="s">
        <v>118</v>
      </c>
      <c r="X405">
        <v>2911900088</v>
      </c>
    </row>
    <row r="406" spans="1:24" hidden="1">
      <c r="A406" t="str">
        <f t="shared" si="6"/>
        <v>2911900088短期入所</v>
      </c>
      <c r="B406" t="s">
        <v>8851</v>
      </c>
      <c r="C406" t="s">
        <v>8852</v>
      </c>
      <c r="D406" t="s">
        <v>8853</v>
      </c>
      <c r="E406" t="s">
        <v>8854</v>
      </c>
      <c r="F406" t="s">
        <v>8855</v>
      </c>
      <c r="G406" t="s">
        <v>8856</v>
      </c>
      <c r="H406" t="s">
        <v>434</v>
      </c>
      <c r="I406" t="s">
        <v>8857</v>
      </c>
      <c r="J406" t="s">
        <v>8858</v>
      </c>
      <c r="K406" t="s">
        <v>8859</v>
      </c>
      <c r="L406" t="s">
        <v>407</v>
      </c>
      <c r="M406" t="s">
        <v>8860</v>
      </c>
      <c r="N406" t="s">
        <v>8861</v>
      </c>
      <c r="O406" t="s">
        <v>8862</v>
      </c>
      <c r="P406" t="s">
        <v>8863</v>
      </c>
      <c r="Q406" t="s">
        <v>8864</v>
      </c>
      <c r="R406" t="s">
        <v>8865</v>
      </c>
      <c r="S406" t="s">
        <v>331</v>
      </c>
      <c r="T406" t="s">
        <v>8866</v>
      </c>
      <c r="U406" t="s">
        <v>8867</v>
      </c>
      <c r="V406" t="s">
        <v>998</v>
      </c>
      <c r="W406" t="s">
        <v>475</v>
      </c>
      <c r="X406">
        <v>2911900088</v>
      </c>
    </row>
    <row r="407" spans="1:24" hidden="1">
      <c r="A407" t="str">
        <f t="shared" si="6"/>
        <v>2911900088施設入所支援</v>
      </c>
      <c r="B407" t="s">
        <v>8851</v>
      </c>
      <c r="C407" t="s">
        <v>8852</v>
      </c>
      <c r="D407" t="s">
        <v>8853</v>
      </c>
      <c r="E407" t="s">
        <v>8854</v>
      </c>
      <c r="F407" t="s">
        <v>8855</v>
      </c>
      <c r="G407" t="s">
        <v>8856</v>
      </c>
      <c r="H407" t="s">
        <v>434</v>
      </c>
      <c r="I407" t="s">
        <v>8857</v>
      </c>
      <c r="J407" t="s">
        <v>8858</v>
      </c>
      <c r="K407" t="s">
        <v>8859</v>
      </c>
      <c r="L407" t="s">
        <v>407</v>
      </c>
      <c r="M407" t="s">
        <v>8860</v>
      </c>
      <c r="N407" t="s">
        <v>8861</v>
      </c>
      <c r="O407" t="s">
        <v>8862</v>
      </c>
      <c r="P407" t="s">
        <v>8863</v>
      </c>
      <c r="Q407" t="s">
        <v>8864</v>
      </c>
      <c r="R407" t="s">
        <v>8865</v>
      </c>
      <c r="S407" t="s">
        <v>331</v>
      </c>
      <c r="T407" t="s">
        <v>8866</v>
      </c>
      <c r="U407" t="s">
        <v>8867</v>
      </c>
      <c r="V407" t="s">
        <v>998</v>
      </c>
      <c r="W407" t="s">
        <v>120</v>
      </c>
      <c r="X407">
        <v>2911900088</v>
      </c>
    </row>
    <row r="408" spans="1:24" hidden="1">
      <c r="A408" t="str">
        <f t="shared" si="6"/>
        <v>2911900328生活介護</v>
      </c>
      <c r="B408" t="s">
        <v>8851</v>
      </c>
      <c r="C408" t="s">
        <v>8852</v>
      </c>
      <c r="D408" t="s">
        <v>8853</v>
      </c>
      <c r="E408" t="s">
        <v>9014</v>
      </c>
      <c r="F408" t="s">
        <v>8866</v>
      </c>
      <c r="G408" t="s">
        <v>8867</v>
      </c>
      <c r="H408" t="s">
        <v>434</v>
      </c>
      <c r="I408" t="s">
        <v>9015</v>
      </c>
      <c r="J408" t="s">
        <v>8858</v>
      </c>
      <c r="K408" t="s">
        <v>8859</v>
      </c>
      <c r="L408" t="s">
        <v>407</v>
      </c>
      <c r="M408" t="s">
        <v>8860</v>
      </c>
      <c r="N408" t="s">
        <v>9016</v>
      </c>
      <c r="O408" t="s">
        <v>9017</v>
      </c>
      <c r="P408" t="s">
        <v>9018</v>
      </c>
      <c r="Q408" t="s">
        <v>8864</v>
      </c>
      <c r="R408" t="s">
        <v>8865</v>
      </c>
      <c r="S408" t="s">
        <v>331</v>
      </c>
      <c r="T408" t="s">
        <v>8866</v>
      </c>
      <c r="U408" t="s">
        <v>8867</v>
      </c>
      <c r="V408" t="s">
        <v>909</v>
      </c>
      <c r="W408" t="s">
        <v>118</v>
      </c>
      <c r="X408">
        <v>2911900328</v>
      </c>
    </row>
    <row r="409" spans="1:24" hidden="1">
      <c r="A409" t="str">
        <f t="shared" si="6"/>
        <v>2911900211居宅介護</v>
      </c>
      <c r="B409" t="s">
        <v>8951</v>
      </c>
      <c r="C409" t="s">
        <v>8952</v>
      </c>
      <c r="D409" t="s">
        <v>8892</v>
      </c>
      <c r="E409" t="s">
        <v>8953</v>
      </c>
      <c r="F409" t="s">
        <v>8954</v>
      </c>
      <c r="G409" t="s">
        <v>8954</v>
      </c>
      <c r="H409" t="s">
        <v>365</v>
      </c>
      <c r="J409" t="s">
        <v>8955</v>
      </c>
      <c r="K409" t="s">
        <v>8956</v>
      </c>
      <c r="L409" t="s">
        <v>1153</v>
      </c>
      <c r="M409" t="s">
        <v>8957</v>
      </c>
      <c r="N409" t="s">
        <v>8958</v>
      </c>
      <c r="O409" t="s">
        <v>8959</v>
      </c>
      <c r="P409" t="s">
        <v>8960</v>
      </c>
      <c r="Q409" t="s">
        <v>8892</v>
      </c>
      <c r="R409" t="s">
        <v>8953</v>
      </c>
      <c r="S409" t="s">
        <v>331</v>
      </c>
      <c r="T409" t="s">
        <v>8954</v>
      </c>
      <c r="U409" t="s">
        <v>8954</v>
      </c>
      <c r="V409" t="s">
        <v>5546</v>
      </c>
      <c r="W409" t="s">
        <v>113</v>
      </c>
      <c r="X409">
        <v>2911900211</v>
      </c>
    </row>
    <row r="410" spans="1:24" hidden="1">
      <c r="A410" t="str">
        <f t="shared" si="6"/>
        <v>2911900211重度訪問介護</v>
      </c>
      <c r="B410" t="s">
        <v>8951</v>
      </c>
      <c r="C410" t="s">
        <v>8952</v>
      </c>
      <c r="D410" t="s">
        <v>8892</v>
      </c>
      <c r="E410" t="s">
        <v>8953</v>
      </c>
      <c r="F410" t="s">
        <v>8954</v>
      </c>
      <c r="G410" t="s">
        <v>8954</v>
      </c>
      <c r="H410" t="s">
        <v>365</v>
      </c>
      <c r="J410" t="s">
        <v>8955</v>
      </c>
      <c r="K410" t="s">
        <v>8956</v>
      </c>
      <c r="L410" t="s">
        <v>1153</v>
      </c>
      <c r="M410" t="s">
        <v>8957</v>
      </c>
      <c r="N410" t="s">
        <v>8958</v>
      </c>
      <c r="O410" t="s">
        <v>8959</v>
      </c>
      <c r="P410" t="s">
        <v>8960</v>
      </c>
      <c r="Q410" t="s">
        <v>8892</v>
      </c>
      <c r="R410" t="s">
        <v>8953</v>
      </c>
      <c r="S410" t="s">
        <v>331</v>
      </c>
      <c r="T410" t="s">
        <v>8954</v>
      </c>
      <c r="U410" t="s">
        <v>8954</v>
      </c>
      <c r="V410" t="s">
        <v>5546</v>
      </c>
      <c r="W410" t="s">
        <v>114</v>
      </c>
      <c r="X410">
        <v>2911900211</v>
      </c>
    </row>
    <row r="411" spans="1:24" hidden="1">
      <c r="A411" t="str">
        <f t="shared" si="6"/>
        <v>2911900211行動援護</v>
      </c>
      <c r="B411" t="s">
        <v>8951</v>
      </c>
      <c r="C411" t="s">
        <v>8952</v>
      </c>
      <c r="D411" t="s">
        <v>8892</v>
      </c>
      <c r="E411" t="s">
        <v>8953</v>
      </c>
      <c r="F411" t="s">
        <v>8954</v>
      </c>
      <c r="G411" t="s">
        <v>8954</v>
      </c>
      <c r="H411" t="s">
        <v>365</v>
      </c>
      <c r="J411" t="s">
        <v>8955</v>
      </c>
      <c r="K411" t="s">
        <v>8956</v>
      </c>
      <c r="L411" t="s">
        <v>1153</v>
      </c>
      <c r="M411" t="s">
        <v>8957</v>
      </c>
      <c r="N411" t="s">
        <v>8958</v>
      </c>
      <c r="O411" t="s">
        <v>8959</v>
      </c>
      <c r="P411" t="s">
        <v>8960</v>
      </c>
      <c r="Q411" t="s">
        <v>8892</v>
      </c>
      <c r="R411" t="s">
        <v>8953</v>
      </c>
      <c r="S411" t="s">
        <v>331</v>
      </c>
      <c r="T411" t="s">
        <v>8954</v>
      </c>
      <c r="U411" t="s">
        <v>8954</v>
      </c>
      <c r="V411" t="s">
        <v>5546</v>
      </c>
      <c r="W411" t="s">
        <v>116</v>
      </c>
      <c r="X411">
        <v>2911900211</v>
      </c>
    </row>
    <row r="412" spans="1:24" hidden="1">
      <c r="A412" t="str">
        <f t="shared" si="6"/>
        <v>2911900211同行援護</v>
      </c>
      <c r="B412" t="s">
        <v>8951</v>
      </c>
      <c r="C412" t="s">
        <v>8952</v>
      </c>
      <c r="D412" t="s">
        <v>8892</v>
      </c>
      <c r="E412" t="s">
        <v>8953</v>
      </c>
      <c r="F412" t="s">
        <v>8954</v>
      </c>
      <c r="G412" t="s">
        <v>8954</v>
      </c>
      <c r="H412" t="s">
        <v>365</v>
      </c>
      <c r="J412" t="s">
        <v>8955</v>
      </c>
      <c r="K412" t="s">
        <v>8956</v>
      </c>
      <c r="L412" t="s">
        <v>1153</v>
      </c>
      <c r="M412" t="s">
        <v>8957</v>
      </c>
      <c r="N412" t="s">
        <v>8958</v>
      </c>
      <c r="O412" t="s">
        <v>8959</v>
      </c>
      <c r="P412" t="s">
        <v>8960</v>
      </c>
      <c r="Q412" t="s">
        <v>8892</v>
      </c>
      <c r="R412" t="s">
        <v>8953</v>
      </c>
      <c r="S412" t="s">
        <v>331</v>
      </c>
      <c r="T412" t="s">
        <v>8954</v>
      </c>
      <c r="U412" t="s">
        <v>8954</v>
      </c>
      <c r="V412" t="s">
        <v>5546</v>
      </c>
      <c r="W412" t="s">
        <v>115</v>
      </c>
      <c r="X412">
        <v>2911900211</v>
      </c>
    </row>
    <row r="413" spans="1:24" hidden="1">
      <c r="A413" t="str">
        <f t="shared" si="6"/>
        <v>2911900161居宅介護</v>
      </c>
      <c r="B413" t="s">
        <v>8908</v>
      </c>
      <c r="C413" t="s">
        <v>8909</v>
      </c>
      <c r="D413" t="s">
        <v>8910</v>
      </c>
      <c r="E413" t="s">
        <v>8911</v>
      </c>
      <c r="F413" t="s">
        <v>8912</v>
      </c>
      <c r="G413" t="s">
        <v>8913</v>
      </c>
      <c r="H413" t="s">
        <v>365</v>
      </c>
      <c r="J413" t="s">
        <v>8914</v>
      </c>
      <c r="K413" t="s">
        <v>8915</v>
      </c>
      <c r="L413" t="s">
        <v>8916</v>
      </c>
      <c r="M413" t="s">
        <v>8917</v>
      </c>
      <c r="N413" t="s">
        <v>8918</v>
      </c>
      <c r="O413" t="s">
        <v>8919</v>
      </c>
      <c r="P413" t="s">
        <v>8920</v>
      </c>
      <c r="Q413" t="s">
        <v>8921</v>
      </c>
      <c r="R413" t="s">
        <v>8922</v>
      </c>
      <c r="S413" t="s">
        <v>331</v>
      </c>
      <c r="T413" t="s">
        <v>8923</v>
      </c>
      <c r="U413" t="s">
        <v>8913</v>
      </c>
      <c r="V413" t="s">
        <v>8924</v>
      </c>
      <c r="W413" t="s">
        <v>113</v>
      </c>
      <c r="X413">
        <v>2911900161</v>
      </c>
    </row>
    <row r="414" spans="1:24" hidden="1">
      <c r="A414" t="str">
        <f t="shared" si="6"/>
        <v>2911900161重度訪問介護</v>
      </c>
      <c r="B414" t="s">
        <v>8908</v>
      </c>
      <c r="C414" t="s">
        <v>8909</v>
      </c>
      <c r="D414" t="s">
        <v>8910</v>
      </c>
      <c r="E414" t="s">
        <v>8911</v>
      </c>
      <c r="F414" t="s">
        <v>8912</v>
      </c>
      <c r="G414" t="s">
        <v>8913</v>
      </c>
      <c r="H414" t="s">
        <v>365</v>
      </c>
      <c r="J414" t="s">
        <v>8914</v>
      </c>
      <c r="K414" t="s">
        <v>8915</v>
      </c>
      <c r="L414" t="s">
        <v>8916</v>
      </c>
      <c r="M414" t="s">
        <v>8917</v>
      </c>
      <c r="N414" t="s">
        <v>8918</v>
      </c>
      <c r="O414" t="s">
        <v>8919</v>
      </c>
      <c r="P414" t="s">
        <v>8920</v>
      </c>
      <c r="Q414" t="s">
        <v>8921</v>
      </c>
      <c r="R414" t="s">
        <v>8922</v>
      </c>
      <c r="S414" t="s">
        <v>331</v>
      </c>
      <c r="T414" t="s">
        <v>8923</v>
      </c>
      <c r="U414" t="s">
        <v>8913</v>
      </c>
      <c r="V414" t="s">
        <v>8924</v>
      </c>
      <c r="W414" t="s">
        <v>114</v>
      </c>
      <c r="X414">
        <v>2911900161</v>
      </c>
    </row>
    <row r="415" spans="1:24" hidden="1">
      <c r="A415" t="str">
        <f t="shared" si="6"/>
        <v>2911900062居宅介護</v>
      </c>
      <c r="B415" t="s">
        <v>8841</v>
      </c>
      <c r="C415" t="s">
        <v>8842</v>
      </c>
      <c r="D415" t="s">
        <v>8843</v>
      </c>
      <c r="E415" t="s">
        <v>8844</v>
      </c>
      <c r="F415" t="s">
        <v>8845</v>
      </c>
      <c r="G415" t="s">
        <v>8846</v>
      </c>
      <c r="H415" t="s">
        <v>969</v>
      </c>
      <c r="I415" t="s">
        <v>404</v>
      </c>
      <c r="J415" t="s">
        <v>8847</v>
      </c>
      <c r="K415" t="s">
        <v>8848</v>
      </c>
      <c r="L415" t="s">
        <v>485</v>
      </c>
      <c r="M415" t="s">
        <v>5641</v>
      </c>
      <c r="N415" t="s">
        <v>8849</v>
      </c>
      <c r="O415" t="s">
        <v>8841</v>
      </c>
      <c r="P415" t="s">
        <v>8842</v>
      </c>
      <c r="Q415" t="s">
        <v>8843</v>
      </c>
      <c r="R415" t="s">
        <v>8844</v>
      </c>
      <c r="S415" t="s">
        <v>331</v>
      </c>
      <c r="T415" t="s">
        <v>8845</v>
      </c>
      <c r="U415" t="s">
        <v>8846</v>
      </c>
      <c r="V415" t="s">
        <v>1179</v>
      </c>
      <c r="W415" t="s">
        <v>113</v>
      </c>
      <c r="X415">
        <v>2911900062</v>
      </c>
    </row>
    <row r="416" spans="1:24" hidden="1">
      <c r="A416" t="str">
        <f t="shared" si="6"/>
        <v>2911900062重度訪問介護</v>
      </c>
      <c r="B416" t="s">
        <v>8841</v>
      </c>
      <c r="C416" t="s">
        <v>8842</v>
      </c>
      <c r="D416" t="s">
        <v>8843</v>
      </c>
      <c r="E416" t="s">
        <v>8844</v>
      </c>
      <c r="F416" t="s">
        <v>8845</v>
      </c>
      <c r="G416" t="s">
        <v>8846</v>
      </c>
      <c r="H416" t="s">
        <v>969</v>
      </c>
      <c r="I416" t="s">
        <v>404</v>
      </c>
      <c r="J416" t="s">
        <v>8847</v>
      </c>
      <c r="K416" t="s">
        <v>8848</v>
      </c>
      <c r="L416" t="s">
        <v>485</v>
      </c>
      <c r="M416" t="s">
        <v>5641</v>
      </c>
      <c r="N416" t="s">
        <v>8849</v>
      </c>
      <c r="O416" t="s">
        <v>8841</v>
      </c>
      <c r="P416" t="s">
        <v>8842</v>
      </c>
      <c r="Q416" t="s">
        <v>8843</v>
      </c>
      <c r="R416" t="s">
        <v>8844</v>
      </c>
      <c r="S416" t="s">
        <v>331</v>
      </c>
      <c r="T416" t="s">
        <v>8845</v>
      </c>
      <c r="U416" t="s">
        <v>8846</v>
      </c>
      <c r="V416" t="s">
        <v>1179</v>
      </c>
      <c r="W416" t="s">
        <v>114</v>
      </c>
      <c r="X416">
        <v>2911900062</v>
      </c>
    </row>
    <row r="417" spans="1:24" hidden="1">
      <c r="A417" t="str">
        <f t="shared" si="6"/>
        <v>2911900062行動援護</v>
      </c>
      <c r="B417" t="s">
        <v>8841</v>
      </c>
      <c r="C417" t="s">
        <v>8842</v>
      </c>
      <c r="D417" t="s">
        <v>8843</v>
      </c>
      <c r="E417" t="s">
        <v>8844</v>
      </c>
      <c r="F417" t="s">
        <v>8845</v>
      </c>
      <c r="G417" t="s">
        <v>8846</v>
      </c>
      <c r="H417" t="s">
        <v>969</v>
      </c>
      <c r="I417" t="s">
        <v>404</v>
      </c>
      <c r="J417" t="s">
        <v>8847</v>
      </c>
      <c r="K417" t="s">
        <v>8848</v>
      </c>
      <c r="L417" t="s">
        <v>485</v>
      </c>
      <c r="M417" t="s">
        <v>5641</v>
      </c>
      <c r="N417" t="s">
        <v>8849</v>
      </c>
      <c r="O417" t="s">
        <v>8841</v>
      </c>
      <c r="P417" t="s">
        <v>8842</v>
      </c>
      <c r="Q417" t="s">
        <v>8843</v>
      </c>
      <c r="R417" t="s">
        <v>8844</v>
      </c>
      <c r="S417" t="s">
        <v>331</v>
      </c>
      <c r="T417" t="s">
        <v>8845</v>
      </c>
      <c r="U417" t="s">
        <v>8846</v>
      </c>
      <c r="V417" t="s">
        <v>1179</v>
      </c>
      <c r="W417" t="s">
        <v>116</v>
      </c>
      <c r="X417">
        <v>2911900062</v>
      </c>
    </row>
    <row r="418" spans="1:24" hidden="1">
      <c r="A418" t="str">
        <f t="shared" si="6"/>
        <v>2911900062同行援護</v>
      </c>
      <c r="B418" t="s">
        <v>8841</v>
      </c>
      <c r="C418" t="s">
        <v>8842</v>
      </c>
      <c r="D418" t="s">
        <v>8843</v>
      </c>
      <c r="E418" t="s">
        <v>8844</v>
      </c>
      <c r="F418" t="s">
        <v>8845</v>
      </c>
      <c r="G418" t="s">
        <v>8846</v>
      </c>
      <c r="H418" t="s">
        <v>969</v>
      </c>
      <c r="I418" t="s">
        <v>404</v>
      </c>
      <c r="J418" t="s">
        <v>8847</v>
      </c>
      <c r="K418" t="s">
        <v>8848</v>
      </c>
      <c r="L418" t="s">
        <v>485</v>
      </c>
      <c r="M418" t="s">
        <v>5641</v>
      </c>
      <c r="N418" t="s">
        <v>8849</v>
      </c>
      <c r="O418" t="s">
        <v>8841</v>
      </c>
      <c r="P418" t="s">
        <v>8842</v>
      </c>
      <c r="Q418" t="s">
        <v>8843</v>
      </c>
      <c r="R418" t="s">
        <v>8844</v>
      </c>
      <c r="S418" t="s">
        <v>331</v>
      </c>
      <c r="T418" t="s">
        <v>8845</v>
      </c>
      <c r="U418" t="s">
        <v>8846</v>
      </c>
      <c r="V418" t="s">
        <v>1179</v>
      </c>
      <c r="W418" t="s">
        <v>115</v>
      </c>
      <c r="X418">
        <v>2911900062</v>
      </c>
    </row>
    <row r="419" spans="1:24" hidden="1">
      <c r="A419" t="str">
        <f t="shared" si="6"/>
        <v>2911900062生活介護</v>
      </c>
      <c r="B419" t="s">
        <v>8841</v>
      </c>
      <c r="C419" t="s">
        <v>8842</v>
      </c>
      <c r="D419" t="s">
        <v>8843</v>
      </c>
      <c r="E419" t="s">
        <v>8844</v>
      </c>
      <c r="F419" t="s">
        <v>8845</v>
      </c>
      <c r="G419" t="s">
        <v>8846</v>
      </c>
      <c r="H419" t="s">
        <v>969</v>
      </c>
      <c r="I419" t="s">
        <v>404</v>
      </c>
      <c r="J419" t="s">
        <v>8847</v>
      </c>
      <c r="K419" t="s">
        <v>8848</v>
      </c>
      <c r="L419" t="s">
        <v>485</v>
      </c>
      <c r="M419" t="s">
        <v>5641</v>
      </c>
      <c r="N419" t="s">
        <v>8849</v>
      </c>
      <c r="O419" t="s">
        <v>8841</v>
      </c>
      <c r="P419" t="s">
        <v>8842</v>
      </c>
      <c r="Q419" t="s">
        <v>8843</v>
      </c>
      <c r="R419" t="s">
        <v>8844</v>
      </c>
      <c r="S419" t="s">
        <v>331</v>
      </c>
      <c r="T419" t="s">
        <v>8845</v>
      </c>
      <c r="U419" t="s">
        <v>8846</v>
      </c>
      <c r="V419" t="s">
        <v>8850</v>
      </c>
      <c r="W419" t="s">
        <v>118</v>
      </c>
      <c r="X419">
        <v>2911900062</v>
      </c>
    </row>
    <row r="420" spans="1:24" hidden="1">
      <c r="A420" t="str">
        <f t="shared" si="6"/>
        <v>2931900035計画相談支援</v>
      </c>
      <c r="B420" t="s">
        <v>8841</v>
      </c>
      <c r="C420" t="s">
        <v>8842</v>
      </c>
      <c r="D420" t="s">
        <v>8843</v>
      </c>
      <c r="E420" t="s">
        <v>8844</v>
      </c>
      <c r="F420" t="s">
        <v>8845</v>
      </c>
      <c r="G420" t="s">
        <v>8846</v>
      </c>
      <c r="H420" t="s">
        <v>969</v>
      </c>
      <c r="I420" t="s">
        <v>404</v>
      </c>
      <c r="J420" t="s">
        <v>8847</v>
      </c>
      <c r="K420" t="s">
        <v>8848</v>
      </c>
      <c r="L420" t="s">
        <v>485</v>
      </c>
      <c r="M420" t="s">
        <v>5641</v>
      </c>
      <c r="N420" t="s">
        <v>10792</v>
      </c>
      <c r="O420" t="s">
        <v>8841</v>
      </c>
      <c r="P420" t="s">
        <v>8842</v>
      </c>
      <c r="Q420" t="s">
        <v>8843</v>
      </c>
      <c r="R420" t="s">
        <v>8844</v>
      </c>
      <c r="S420" t="s">
        <v>331</v>
      </c>
      <c r="T420" t="s">
        <v>8845</v>
      </c>
      <c r="U420" t="s">
        <v>8846</v>
      </c>
      <c r="V420" t="s">
        <v>5252</v>
      </c>
      <c r="W420" t="s">
        <v>9858</v>
      </c>
      <c r="X420">
        <v>2931900035</v>
      </c>
    </row>
    <row r="421" spans="1:24" hidden="1">
      <c r="A421" t="str">
        <f t="shared" si="6"/>
        <v>2931900068計画相談支援</v>
      </c>
      <c r="B421" t="s">
        <v>8941</v>
      </c>
      <c r="C421" t="s">
        <v>8942</v>
      </c>
      <c r="D421" t="s">
        <v>5251</v>
      </c>
      <c r="E421" t="s">
        <v>10808</v>
      </c>
      <c r="F421" t="s">
        <v>8944</v>
      </c>
      <c r="G421" t="s">
        <v>8944</v>
      </c>
      <c r="H421" t="s">
        <v>764</v>
      </c>
      <c r="J421" t="s">
        <v>10809</v>
      </c>
      <c r="K421" t="s">
        <v>10810</v>
      </c>
      <c r="L421" t="s">
        <v>2193</v>
      </c>
      <c r="M421" t="s">
        <v>5533</v>
      </c>
      <c r="N421" t="s">
        <v>10811</v>
      </c>
      <c r="O421" t="s">
        <v>8948</v>
      </c>
      <c r="P421" t="s">
        <v>8949</v>
      </c>
      <c r="Q421" t="s">
        <v>5251</v>
      </c>
      <c r="R421" t="s">
        <v>10808</v>
      </c>
      <c r="S421" t="s">
        <v>331</v>
      </c>
      <c r="T421" t="s">
        <v>8944</v>
      </c>
      <c r="U421" t="s">
        <v>8944</v>
      </c>
      <c r="V421" t="s">
        <v>10812</v>
      </c>
      <c r="W421" t="s">
        <v>9858</v>
      </c>
      <c r="X421">
        <v>2931900068</v>
      </c>
    </row>
    <row r="422" spans="1:24" hidden="1">
      <c r="A422" t="str">
        <f t="shared" si="6"/>
        <v>2911900195居宅介護</v>
      </c>
      <c r="B422" t="s">
        <v>8941</v>
      </c>
      <c r="C422" t="s">
        <v>8942</v>
      </c>
      <c r="D422" t="s">
        <v>5251</v>
      </c>
      <c r="E422" t="s">
        <v>8943</v>
      </c>
      <c r="F422" t="s">
        <v>8944</v>
      </c>
      <c r="G422" t="s">
        <v>8944</v>
      </c>
      <c r="H422" t="s">
        <v>764</v>
      </c>
      <c r="I422" t="s">
        <v>404</v>
      </c>
      <c r="J422" t="s">
        <v>8945</v>
      </c>
      <c r="K422" t="s">
        <v>8946</v>
      </c>
      <c r="L422" t="s">
        <v>2193</v>
      </c>
      <c r="M422" t="s">
        <v>5533</v>
      </c>
      <c r="N422" t="s">
        <v>8947</v>
      </c>
      <c r="O422" t="s">
        <v>8948</v>
      </c>
      <c r="P422" t="s">
        <v>8949</v>
      </c>
      <c r="Q422" t="s">
        <v>5251</v>
      </c>
      <c r="R422" t="s">
        <v>8943</v>
      </c>
      <c r="S422" t="s">
        <v>331</v>
      </c>
      <c r="T422" t="s">
        <v>8944</v>
      </c>
      <c r="U422" t="s">
        <v>8944</v>
      </c>
      <c r="V422" t="s">
        <v>8950</v>
      </c>
      <c r="W422" t="s">
        <v>113</v>
      </c>
      <c r="X422">
        <v>2911900195</v>
      </c>
    </row>
    <row r="423" spans="1:24" hidden="1">
      <c r="A423" t="str">
        <f t="shared" si="6"/>
        <v>2911900195重度訪問介護</v>
      </c>
      <c r="B423" t="s">
        <v>8941</v>
      </c>
      <c r="C423" t="s">
        <v>8942</v>
      </c>
      <c r="D423" t="s">
        <v>5251</v>
      </c>
      <c r="E423" t="s">
        <v>8943</v>
      </c>
      <c r="F423" t="s">
        <v>8944</v>
      </c>
      <c r="G423" t="s">
        <v>8944</v>
      </c>
      <c r="H423" t="s">
        <v>764</v>
      </c>
      <c r="I423" t="s">
        <v>404</v>
      </c>
      <c r="J423" t="s">
        <v>8945</v>
      </c>
      <c r="K423" t="s">
        <v>8946</v>
      </c>
      <c r="L423" t="s">
        <v>2193</v>
      </c>
      <c r="M423" t="s">
        <v>5533</v>
      </c>
      <c r="N423" t="s">
        <v>8947</v>
      </c>
      <c r="O423" t="s">
        <v>8948</v>
      </c>
      <c r="P423" t="s">
        <v>8949</v>
      </c>
      <c r="Q423" t="s">
        <v>5251</v>
      </c>
      <c r="R423" t="s">
        <v>8943</v>
      </c>
      <c r="S423" t="s">
        <v>331</v>
      </c>
      <c r="T423" t="s">
        <v>8944</v>
      </c>
      <c r="U423" t="s">
        <v>8944</v>
      </c>
      <c r="V423" t="s">
        <v>8950</v>
      </c>
      <c r="W423" t="s">
        <v>114</v>
      </c>
      <c r="X423">
        <v>2911900195</v>
      </c>
    </row>
    <row r="424" spans="1:24" hidden="1">
      <c r="A424" t="str">
        <f t="shared" si="6"/>
        <v>2911900195行動援護</v>
      </c>
      <c r="B424" t="s">
        <v>8941</v>
      </c>
      <c r="C424" t="s">
        <v>8942</v>
      </c>
      <c r="D424" t="s">
        <v>5251</v>
      </c>
      <c r="E424" t="s">
        <v>8943</v>
      </c>
      <c r="F424" t="s">
        <v>8944</v>
      </c>
      <c r="G424" t="s">
        <v>8944</v>
      </c>
      <c r="H424" t="s">
        <v>764</v>
      </c>
      <c r="I424" t="s">
        <v>404</v>
      </c>
      <c r="J424" t="s">
        <v>8945</v>
      </c>
      <c r="K424" t="s">
        <v>8946</v>
      </c>
      <c r="L424" t="s">
        <v>2193</v>
      </c>
      <c r="M424" t="s">
        <v>5533</v>
      </c>
      <c r="N424" t="s">
        <v>8947</v>
      </c>
      <c r="O424" t="s">
        <v>8948</v>
      </c>
      <c r="P424" t="s">
        <v>8949</v>
      </c>
      <c r="Q424" t="s">
        <v>5251</v>
      </c>
      <c r="R424" t="s">
        <v>8943</v>
      </c>
      <c r="S424" t="s">
        <v>331</v>
      </c>
      <c r="T424" t="s">
        <v>8944</v>
      </c>
      <c r="U424" t="s">
        <v>8944</v>
      </c>
      <c r="V424" t="s">
        <v>8950</v>
      </c>
      <c r="W424" t="s">
        <v>116</v>
      </c>
      <c r="X424">
        <v>2911900195</v>
      </c>
    </row>
    <row r="425" spans="1:24" hidden="1">
      <c r="A425" t="str">
        <f t="shared" si="6"/>
        <v>2911900195同行援護</v>
      </c>
      <c r="B425" t="s">
        <v>8941</v>
      </c>
      <c r="C425" t="s">
        <v>8942</v>
      </c>
      <c r="D425" t="s">
        <v>5251</v>
      </c>
      <c r="E425" t="s">
        <v>8943</v>
      </c>
      <c r="F425" t="s">
        <v>8944</v>
      </c>
      <c r="G425" t="s">
        <v>8944</v>
      </c>
      <c r="H425" t="s">
        <v>764</v>
      </c>
      <c r="I425" t="s">
        <v>404</v>
      </c>
      <c r="J425" t="s">
        <v>8945</v>
      </c>
      <c r="K425" t="s">
        <v>8946</v>
      </c>
      <c r="L425" t="s">
        <v>2193</v>
      </c>
      <c r="M425" t="s">
        <v>5533</v>
      </c>
      <c r="N425" t="s">
        <v>8947</v>
      </c>
      <c r="O425" t="s">
        <v>8948</v>
      </c>
      <c r="P425" t="s">
        <v>8949</v>
      </c>
      <c r="Q425" t="s">
        <v>5251</v>
      </c>
      <c r="R425" t="s">
        <v>8943</v>
      </c>
      <c r="S425" t="s">
        <v>331</v>
      </c>
      <c r="T425" t="s">
        <v>8944</v>
      </c>
      <c r="U425" t="s">
        <v>8944</v>
      </c>
      <c r="V425" t="s">
        <v>8950</v>
      </c>
      <c r="W425" t="s">
        <v>115</v>
      </c>
      <c r="X425">
        <v>2911900195</v>
      </c>
    </row>
    <row r="426" spans="1:24" hidden="1">
      <c r="A426" t="str">
        <f t="shared" si="6"/>
        <v>2921900078共同生活援助</v>
      </c>
      <c r="B426" t="s">
        <v>8851</v>
      </c>
      <c r="C426" t="s">
        <v>8852</v>
      </c>
      <c r="D426" t="s">
        <v>8853</v>
      </c>
      <c r="E426" t="s">
        <v>8987</v>
      </c>
      <c r="F426" t="s">
        <v>8866</v>
      </c>
      <c r="G426" t="s">
        <v>9837</v>
      </c>
      <c r="H426" t="s">
        <v>434</v>
      </c>
      <c r="I426" t="s">
        <v>8857</v>
      </c>
      <c r="J426" t="s">
        <v>8858</v>
      </c>
      <c r="K426" t="s">
        <v>8859</v>
      </c>
      <c r="L426" t="s">
        <v>407</v>
      </c>
      <c r="M426" t="s">
        <v>8860</v>
      </c>
      <c r="N426" t="s">
        <v>8861</v>
      </c>
      <c r="O426" t="s">
        <v>9838</v>
      </c>
      <c r="P426" t="s">
        <v>9839</v>
      </c>
      <c r="Q426" t="s">
        <v>8860</v>
      </c>
      <c r="R426" t="s">
        <v>8990</v>
      </c>
      <c r="S426" t="s">
        <v>331</v>
      </c>
      <c r="T426" t="s">
        <v>8991</v>
      </c>
      <c r="U426" t="s">
        <v>8867</v>
      </c>
      <c r="V426" t="s">
        <v>3451</v>
      </c>
      <c r="W426" t="s">
        <v>8120</v>
      </c>
      <c r="X426">
        <v>2921900078</v>
      </c>
    </row>
    <row r="427" spans="1:24" hidden="1">
      <c r="A427" t="str">
        <f t="shared" si="6"/>
        <v>2911900286短期入所</v>
      </c>
      <c r="B427" t="s">
        <v>8851</v>
      </c>
      <c r="C427" t="s">
        <v>8852</v>
      </c>
      <c r="D427" t="s">
        <v>8853</v>
      </c>
      <c r="E427" t="s">
        <v>8987</v>
      </c>
      <c r="F427" t="s">
        <v>8866</v>
      </c>
      <c r="G427" t="s">
        <v>8867</v>
      </c>
      <c r="H427" t="s">
        <v>434</v>
      </c>
      <c r="I427" t="s">
        <v>8857</v>
      </c>
      <c r="J427" t="s">
        <v>8858</v>
      </c>
      <c r="K427" t="s">
        <v>8859</v>
      </c>
      <c r="L427" t="s">
        <v>407</v>
      </c>
      <c r="M427" t="s">
        <v>8860</v>
      </c>
      <c r="N427" t="s">
        <v>8861</v>
      </c>
      <c r="O427" t="s">
        <v>8988</v>
      </c>
      <c r="P427" t="s">
        <v>8989</v>
      </c>
      <c r="Q427" t="s">
        <v>8860</v>
      </c>
      <c r="R427" t="s">
        <v>8990</v>
      </c>
      <c r="S427" t="s">
        <v>331</v>
      </c>
      <c r="T427" t="s">
        <v>8991</v>
      </c>
      <c r="U427" t="s">
        <v>8867</v>
      </c>
      <c r="V427" t="s">
        <v>3451</v>
      </c>
      <c r="W427" t="s">
        <v>475</v>
      </c>
      <c r="X427">
        <v>2911900286</v>
      </c>
    </row>
    <row r="428" spans="1:24" hidden="1">
      <c r="A428" t="str">
        <f t="shared" si="6"/>
        <v>2911900351短期入所</v>
      </c>
      <c r="B428" t="s">
        <v>8876</v>
      </c>
      <c r="C428" t="s">
        <v>8877</v>
      </c>
      <c r="D428" t="s">
        <v>6436</v>
      </c>
      <c r="E428" t="s">
        <v>9034</v>
      </c>
      <c r="F428" t="s">
        <v>8879</v>
      </c>
      <c r="G428" t="s">
        <v>8879</v>
      </c>
      <c r="H428" t="s">
        <v>434</v>
      </c>
      <c r="J428" t="s">
        <v>8880</v>
      </c>
      <c r="K428" t="s">
        <v>8881</v>
      </c>
      <c r="L428" t="s">
        <v>407</v>
      </c>
      <c r="M428" t="s">
        <v>8860</v>
      </c>
      <c r="N428" t="s">
        <v>9035</v>
      </c>
      <c r="O428" t="s">
        <v>9036</v>
      </c>
      <c r="P428" t="s">
        <v>9037</v>
      </c>
      <c r="Q428" t="s">
        <v>8860</v>
      </c>
      <c r="R428" t="s">
        <v>9038</v>
      </c>
      <c r="S428" t="s">
        <v>331</v>
      </c>
      <c r="T428" t="s">
        <v>8879</v>
      </c>
      <c r="U428" t="s">
        <v>8879</v>
      </c>
      <c r="V428" t="s">
        <v>9039</v>
      </c>
      <c r="W428" t="s">
        <v>475</v>
      </c>
      <c r="X428">
        <v>2911900351</v>
      </c>
    </row>
    <row r="429" spans="1:24" hidden="1">
      <c r="A429" t="str">
        <f t="shared" si="6"/>
        <v>2921900086共同生活援助</v>
      </c>
      <c r="B429" t="s">
        <v>8876</v>
      </c>
      <c r="C429" t="s">
        <v>8877</v>
      </c>
      <c r="D429" t="s">
        <v>6436</v>
      </c>
      <c r="E429" t="s">
        <v>9034</v>
      </c>
      <c r="F429" t="s">
        <v>8879</v>
      </c>
      <c r="G429" t="s">
        <v>8879</v>
      </c>
      <c r="H429" t="s">
        <v>434</v>
      </c>
      <c r="J429" t="s">
        <v>8880</v>
      </c>
      <c r="K429" t="s">
        <v>8881</v>
      </c>
      <c r="L429" t="s">
        <v>407</v>
      </c>
      <c r="M429" t="s">
        <v>8860</v>
      </c>
      <c r="N429" t="s">
        <v>9035</v>
      </c>
      <c r="O429" t="s">
        <v>9036</v>
      </c>
      <c r="P429" t="s">
        <v>9037</v>
      </c>
      <c r="Q429" t="s">
        <v>8860</v>
      </c>
      <c r="R429" t="s">
        <v>9038</v>
      </c>
      <c r="S429" t="s">
        <v>331</v>
      </c>
      <c r="T429" t="s">
        <v>8879</v>
      </c>
      <c r="U429" t="s">
        <v>8879</v>
      </c>
      <c r="V429" t="s">
        <v>9039</v>
      </c>
      <c r="W429" t="s">
        <v>8120</v>
      </c>
      <c r="X429">
        <v>2921900086</v>
      </c>
    </row>
    <row r="430" spans="1:24" hidden="1">
      <c r="A430" t="str">
        <f t="shared" si="6"/>
        <v>2921900052共同生活援助</v>
      </c>
      <c r="B430" t="s">
        <v>8851</v>
      </c>
      <c r="C430" t="s">
        <v>8852</v>
      </c>
      <c r="D430" t="s">
        <v>8853</v>
      </c>
      <c r="E430" t="s">
        <v>8854</v>
      </c>
      <c r="F430" t="s">
        <v>8855</v>
      </c>
      <c r="G430" t="s">
        <v>8856</v>
      </c>
      <c r="H430" t="s">
        <v>969</v>
      </c>
      <c r="I430" t="s">
        <v>8857</v>
      </c>
      <c r="J430" t="s">
        <v>8858</v>
      </c>
      <c r="K430" t="s">
        <v>8859</v>
      </c>
      <c r="L430" t="s">
        <v>407</v>
      </c>
      <c r="M430" t="s">
        <v>8860</v>
      </c>
      <c r="N430" t="s">
        <v>8861</v>
      </c>
      <c r="O430" t="s">
        <v>9832</v>
      </c>
      <c r="P430" t="s">
        <v>9833</v>
      </c>
      <c r="Q430" t="s">
        <v>8860</v>
      </c>
      <c r="R430" t="s">
        <v>9021</v>
      </c>
      <c r="S430" t="s">
        <v>331</v>
      </c>
      <c r="T430" t="s">
        <v>9022</v>
      </c>
      <c r="U430" t="s">
        <v>8940</v>
      </c>
      <c r="V430" t="s">
        <v>4872</v>
      </c>
      <c r="W430" t="s">
        <v>8120</v>
      </c>
      <c r="X430">
        <v>2921900052</v>
      </c>
    </row>
    <row r="431" spans="1:24" hidden="1">
      <c r="A431" t="str">
        <f t="shared" si="6"/>
        <v>2911900336短期入所</v>
      </c>
      <c r="B431" t="s">
        <v>8851</v>
      </c>
      <c r="C431" t="s">
        <v>8852</v>
      </c>
      <c r="D431" t="s">
        <v>8853</v>
      </c>
      <c r="E431" t="s">
        <v>9014</v>
      </c>
      <c r="F431" t="s">
        <v>8855</v>
      </c>
      <c r="G431" t="s">
        <v>8856</v>
      </c>
      <c r="H431" t="s">
        <v>434</v>
      </c>
      <c r="I431" t="s">
        <v>9015</v>
      </c>
      <c r="J431" t="s">
        <v>8858</v>
      </c>
      <c r="K431" t="s">
        <v>8859</v>
      </c>
      <c r="L431" t="s">
        <v>407</v>
      </c>
      <c r="M431" t="s">
        <v>8860</v>
      </c>
      <c r="N431" t="s">
        <v>8861</v>
      </c>
      <c r="O431" t="s">
        <v>9019</v>
      </c>
      <c r="P431" t="s">
        <v>9020</v>
      </c>
      <c r="Q431" t="s">
        <v>8860</v>
      </c>
      <c r="R431" t="s">
        <v>9021</v>
      </c>
      <c r="S431" t="s">
        <v>331</v>
      </c>
      <c r="T431" t="s">
        <v>9022</v>
      </c>
      <c r="U431" t="s">
        <v>8940</v>
      </c>
      <c r="V431" t="s">
        <v>909</v>
      </c>
      <c r="W431" t="s">
        <v>475</v>
      </c>
      <c r="X431">
        <v>2911900336</v>
      </c>
    </row>
    <row r="432" spans="1:24" hidden="1">
      <c r="A432" t="str">
        <f t="shared" si="6"/>
        <v>2931900100計画相談支援</v>
      </c>
      <c r="B432" t="s">
        <v>10817</v>
      </c>
      <c r="C432" t="s">
        <v>10818</v>
      </c>
      <c r="D432" t="s">
        <v>7445</v>
      </c>
      <c r="E432" t="s">
        <v>10819</v>
      </c>
      <c r="F432" t="s">
        <v>10820</v>
      </c>
      <c r="G432" t="s">
        <v>10821</v>
      </c>
      <c r="H432" t="s">
        <v>764</v>
      </c>
      <c r="J432" t="s">
        <v>10822</v>
      </c>
      <c r="K432" t="s">
        <v>10823</v>
      </c>
      <c r="L432" t="s">
        <v>2193</v>
      </c>
      <c r="M432" t="s">
        <v>7445</v>
      </c>
      <c r="N432" t="s">
        <v>10819</v>
      </c>
      <c r="O432" t="s">
        <v>10824</v>
      </c>
      <c r="P432" t="s">
        <v>10825</v>
      </c>
      <c r="Q432" t="s">
        <v>5436</v>
      </c>
      <c r="R432" t="s">
        <v>10826</v>
      </c>
      <c r="S432" t="s">
        <v>331</v>
      </c>
      <c r="T432" t="s">
        <v>10820</v>
      </c>
      <c r="U432" t="s">
        <v>10821</v>
      </c>
      <c r="V432" t="s">
        <v>10827</v>
      </c>
      <c r="W432" t="s">
        <v>9858</v>
      </c>
      <c r="X432">
        <v>2931900100</v>
      </c>
    </row>
    <row r="433" spans="1:24" hidden="1">
      <c r="A433" t="str">
        <f t="shared" si="6"/>
        <v>2921900060共同生活援助</v>
      </c>
      <c r="B433" t="s">
        <v>8821</v>
      </c>
      <c r="C433" t="s">
        <v>8822</v>
      </c>
      <c r="D433" t="s">
        <v>8823</v>
      </c>
      <c r="E433" t="s">
        <v>8824</v>
      </c>
      <c r="F433" t="s">
        <v>8832</v>
      </c>
      <c r="G433" t="s">
        <v>9834</v>
      </c>
      <c r="H433" t="s">
        <v>365</v>
      </c>
      <c r="J433" t="s">
        <v>8827</v>
      </c>
      <c r="K433" t="s">
        <v>8828</v>
      </c>
      <c r="L433" t="s">
        <v>368</v>
      </c>
      <c r="M433" t="s">
        <v>8823</v>
      </c>
      <c r="N433" t="s">
        <v>8824</v>
      </c>
      <c r="O433" t="s">
        <v>9518</v>
      </c>
      <c r="P433" t="s">
        <v>9519</v>
      </c>
      <c r="Q433" t="s">
        <v>5436</v>
      </c>
      <c r="R433" t="s">
        <v>9835</v>
      </c>
      <c r="S433" t="s">
        <v>331</v>
      </c>
      <c r="T433" t="s">
        <v>8825</v>
      </c>
      <c r="U433" t="s">
        <v>8826</v>
      </c>
      <c r="V433" t="s">
        <v>9836</v>
      </c>
      <c r="W433" t="s">
        <v>8120</v>
      </c>
      <c r="X433">
        <v>2921900060</v>
      </c>
    </row>
    <row r="434" spans="1:24" hidden="1">
      <c r="A434" t="str">
        <f t="shared" si="6"/>
        <v>2910800339生活介護</v>
      </c>
      <c r="B434" t="s">
        <v>5427</v>
      </c>
      <c r="C434" t="s">
        <v>5428</v>
      </c>
      <c r="D434" t="s">
        <v>2132</v>
      </c>
      <c r="E434" t="s">
        <v>5429</v>
      </c>
      <c r="F434" t="s">
        <v>5430</v>
      </c>
      <c r="G434" t="s">
        <v>5431</v>
      </c>
      <c r="H434" t="s">
        <v>365</v>
      </c>
      <c r="J434" t="s">
        <v>5432</v>
      </c>
      <c r="K434" t="s">
        <v>5433</v>
      </c>
      <c r="L434" t="s">
        <v>368</v>
      </c>
      <c r="M434" t="s">
        <v>2132</v>
      </c>
      <c r="N434" t="s">
        <v>5429</v>
      </c>
      <c r="O434" t="s">
        <v>5439</v>
      </c>
      <c r="P434" t="s">
        <v>5440</v>
      </c>
      <c r="Q434" t="s">
        <v>5436</v>
      </c>
      <c r="R434" t="s">
        <v>5437</v>
      </c>
      <c r="S434" t="s">
        <v>331</v>
      </c>
      <c r="T434" t="s">
        <v>5438</v>
      </c>
      <c r="U434" t="s">
        <v>5431</v>
      </c>
      <c r="V434" t="s">
        <v>992</v>
      </c>
      <c r="W434" t="s">
        <v>118</v>
      </c>
      <c r="X434">
        <v>2910800339</v>
      </c>
    </row>
    <row r="435" spans="1:24" hidden="1">
      <c r="A435" t="str">
        <f t="shared" si="6"/>
        <v>2910800339居宅介護</v>
      </c>
      <c r="B435" t="s">
        <v>5427</v>
      </c>
      <c r="C435" t="s">
        <v>5428</v>
      </c>
      <c r="D435" t="s">
        <v>2132</v>
      </c>
      <c r="E435" t="s">
        <v>5429</v>
      </c>
      <c r="F435" t="s">
        <v>5430</v>
      </c>
      <c r="G435" t="s">
        <v>5431</v>
      </c>
      <c r="H435" t="s">
        <v>365</v>
      </c>
      <c r="J435" t="s">
        <v>5432</v>
      </c>
      <c r="K435" t="s">
        <v>5433</v>
      </c>
      <c r="L435" t="s">
        <v>368</v>
      </c>
      <c r="M435" t="s">
        <v>2132</v>
      </c>
      <c r="N435" t="s">
        <v>5429</v>
      </c>
      <c r="O435" t="s">
        <v>5434</v>
      </c>
      <c r="P435" t="s">
        <v>5435</v>
      </c>
      <c r="Q435" t="s">
        <v>5436</v>
      </c>
      <c r="R435" t="s">
        <v>5437</v>
      </c>
      <c r="S435" t="s">
        <v>331</v>
      </c>
      <c r="T435" t="s">
        <v>5438</v>
      </c>
      <c r="U435" t="s">
        <v>5431</v>
      </c>
      <c r="V435" t="s">
        <v>992</v>
      </c>
      <c r="W435" t="s">
        <v>113</v>
      </c>
      <c r="X435">
        <v>2910800339</v>
      </c>
    </row>
    <row r="436" spans="1:24" hidden="1">
      <c r="A436" t="str">
        <f t="shared" si="6"/>
        <v>2910800339重度訪問介護</v>
      </c>
      <c r="B436" t="s">
        <v>5427</v>
      </c>
      <c r="C436" t="s">
        <v>5428</v>
      </c>
      <c r="D436" t="s">
        <v>2132</v>
      </c>
      <c r="E436" t="s">
        <v>5429</v>
      </c>
      <c r="F436" t="s">
        <v>5430</v>
      </c>
      <c r="G436" t="s">
        <v>5431</v>
      </c>
      <c r="H436" t="s">
        <v>365</v>
      </c>
      <c r="J436" t="s">
        <v>5432</v>
      </c>
      <c r="K436" t="s">
        <v>5433</v>
      </c>
      <c r="L436" t="s">
        <v>368</v>
      </c>
      <c r="M436" t="s">
        <v>2132</v>
      </c>
      <c r="N436" t="s">
        <v>5429</v>
      </c>
      <c r="O436" t="s">
        <v>5434</v>
      </c>
      <c r="P436" t="s">
        <v>5435</v>
      </c>
      <c r="Q436" t="s">
        <v>5436</v>
      </c>
      <c r="R436" t="s">
        <v>5437</v>
      </c>
      <c r="S436" t="s">
        <v>331</v>
      </c>
      <c r="T436" t="s">
        <v>5438</v>
      </c>
      <c r="U436" t="s">
        <v>5431</v>
      </c>
      <c r="V436" t="s">
        <v>992</v>
      </c>
      <c r="W436" t="s">
        <v>114</v>
      </c>
      <c r="X436">
        <v>2910800339</v>
      </c>
    </row>
    <row r="437" spans="1:24" hidden="1">
      <c r="A437" t="str">
        <f t="shared" si="6"/>
        <v>2910800339行動援護</v>
      </c>
      <c r="B437" t="s">
        <v>5427</v>
      </c>
      <c r="C437" t="s">
        <v>5428</v>
      </c>
      <c r="D437" t="s">
        <v>2132</v>
      </c>
      <c r="E437" t="s">
        <v>5429</v>
      </c>
      <c r="F437" t="s">
        <v>5430</v>
      </c>
      <c r="G437" t="s">
        <v>5431</v>
      </c>
      <c r="H437" t="s">
        <v>365</v>
      </c>
      <c r="J437" t="s">
        <v>5432</v>
      </c>
      <c r="K437" t="s">
        <v>5433</v>
      </c>
      <c r="L437" t="s">
        <v>368</v>
      </c>
      <c r="M437" t="s">
        <v>2132</v>
      </c>
      <c r="N437" t="s">
        <v>5429</v>
      </c>
      <c r="O437" t="s">
        <v>5434</v>
      </c>
      <c r="P437" t="s">
        <v>5435</v>
      </c>
      <c r="Q437" t="s">
        <v>5436</v>
      </c>
      <c r="R437" t="s">
        <v>5437</v>
      </c>
      <c r="S437" t="s">
        <v>331</v>
      </c>
      <c r="T437" t="s">
        <v>5438</v>
      </c>
      <c r="U437" t="s">
        <v>5431</v>
      </c>
      <c r="V437" t="s">
        <v>1589</v>
      </c>
      <c r="W437" t="s">
        <v>116</v>
      </c>
      <c r="X437">
        <v>2910800339</v>
      </c>
    </row>
    <row r="438" spans="1:24" hidden="1">
      <c r="A438" t="str">
        <f t="shared" si="6"/>
        <v>2911900245居宅介護</v>
      </c>
      <c r="B438" t="s">
        <v>8978</v>
      </c>
      <c r="C438" t="s">
        <v>8979</v>
      </c>
      <c r="D438" t="s">
        <v>7135</v>
      </c>
      <c r="E438" t="s">
        <v>8980</v>
      </c>
      <c r="F438" t="s">
        <v>8981</v>
      </c>
      <c r="G438" t="s">
        <v>8981</v>
      </c>
      <c r="H438" t="s">
        <v>365</v>
      </c>
      <c r="J438" t="s">
        <v>8982</v>
      </c>
      <c r="K438" t="s">
        <v>8983</v>
      </c>
      <c r="L438" t="s">
        <v>368</v>
      </c>
      <c r="M438" t="s">
        <v>5359</v>
      </c>
      <c r="N438" t="s">
        <v>8984</v>
      </c>
      <c r="O438" t="s">
        <v>8985</v>
      </c>
      <c r="P438" t="s">
        <v>8986</v>
      </c>
      <c r="Q438" t="s">
        <v>7135</v>
      </c>
      <c r="R438" t="s">
        <v>8980</v>
      </c>
      <c r="S438" t="s">
        <v>331</v>
      </c>
      <c r="T438" t="s">
        <v>8981</v>
      </c>
      <c r="U438" t="s">
        <v>8981</v>
      </c>
      <c r="V438" t="s">
        <v>1624</v>
      </c>
      <c r="W438" t="s">
        <v>113</v>
      </c>
      <c r="X438">
        <v>2911900245</v>
      </c>
    </row>
    <row r="439" spans="1:24" hidden="1">
      <c r="A439" t="str">
        <f t="shared" si="6"/>
        <v>2911900245重度訪問介護</v>
      </c>
      <c r="B439" t="s">
        <v>8978</v>
      </c>
      <c r="C439" t="s">
        <v>8979</v>
      </c>
      <c r="D439" t="s">
        <v>7135</v>
      </c>
      <c r="E439" t="s">
        <v>8980</v>
      </c>
      <c r="F439" t="s">
        <v>8981</v>
      </c>
      <c r="G439" t="s">
        <v>8981</v>
      </c>
      <c r="H439" t="s">
        <v>365</v>
      </c>
      <c r="J439" t="s">
        <v>8982</v>
      </c>
      <c r="K439" t="s">
        <v>8983</v>
      </c>
      <c r="L439" t="s">
        <v>368</v>
      </c>
      <c r="M439" t="s">
        <v>5359</v>
      </c>
      <c r="N439" t="s">
        <v>8984</v>
      </c>
      <c r="O439" t="s">
        <v>8985</v>
      </c>
      <c r="P439" t="s">
        <v>8986</v>
      </c>
      <c r="Q439" t="s">
        <v>7135</v>
      </c>
      <c r="R439" t="s">
        <v>8980</v>
      </c>
      <c r="S439" t="s">
        <v>331</v>
      </c>
      <c r="T439" t="s">
        <v>8981</v>
      </c>
      <c r="U439" t="s">
        <v>8981</v>
      </c>
      <c r="V439" t="s">
        <v>1624</v>
      </c>
      <c r="W439" t="s">
        <v>114</v>
      </c>
      <c r="X439">
        <v>2911900245</v>
      </c>
    </row>
    <row r="440" spans="1:24" hidden="1">
      <c r="A440" t="str">
        <f t="shared" si="6"/>
        <v>2911900245行動援護</v>
      </c>
      <c r="B440" t="s">
        <v>8978</v>
      </c>
      <c r="C440" t="s">
        <v>8979</v>
      </c>
      <c r="D440" t="s">
        <v>7135</v>
      </c>
      <c r="E440" t="s">
        <v>8980</v>
      </c>
      <c r="F440" t="s">
        <v>8981</v>
      </c>
      <c r="G440" t="s">
        <v>8981</v>
      </c>
      <c r="H440" t="s">
        <v>365</v>
      </c>
      <c r="J440" t="s">
        <v>8982</v>
      </c>
      <c r="K440" t="s">
        <v>8983</v>
      </c>
      <c r="L440" t="s">
        <v>368</v>
      </c>
      <c r="M440" t="s">
        <v>5359</v>
      </c>
      <c r="N440" t="s">
        <v>8984</v>
      </c>
      <c r="O440" t="s">
        <v>8985</v>
      </c>
      <c r="P440" t="s">
        <v>8986</v>
      </c>
      <c r="Q440" t="s">
        <v>7135</v>
      </c>
      <c r="R440" t="s">
        <v>8980</v>
      </c>
      <c r="S440" t="s">
        <v>331</v>
      </c>
      <c r="T440" t="s">
        <v>8981</v>
      </c>
      <c r="U440" t="s">
        <v>8981</v>
      </c>
      <c r="V440" t="s">
        <v>1624</v>
      </c>
      <c r="W440" t="s">
        <v>116</v>
      </c>
      <c r="X440">
        <v>2911900245</v>
      </c>
    </row>
    <row r="441" spans="1:24" hidden="1">
      <c r="A441" t="str">
        <f t="shared" si="6"/>
        <v>2911900245同行援護</v>
      </c>
      <c r="B441" t="s">
        <v>8978</v>
      </c>
      <c r="C441" t="s">
        <v>8979</v>
      </c>
      <c r="D441" t="s">
        <v>7135</v>
      </c>
      <c r="E441" t="s">
        <v>8980</v>
      </c>
      <c r="F441" t="s">
        <v>8981</v>
      </c>
      <c r="G441" t="s">
        <v>8981</v>
      </c>
      <c r="H441" t="s">
        <v>365</v>
      </c>
      <c r="J441" t="s">
        <v>8982</v>
      </c>
      <c r="K441" t="s">
        <v>8983</v>
      </c>
      <c r="L441" t="s">
        <v>368</v>
      </c>
      <c r="M441" t="s">
        <v>5359</v>
      </c>
      <c r="N441" t="s">
        <v>8984</v>
      </c>
      <c r="O441" t="s">
        <v>8985</v>
      </c>
      <c r="P441" t="s">
        <v>8986</v>
      </c>
      <c r="Q441" t="s">
        <v>7135</v>
      </c>
      <c r="R441" t="s">
        <v>8980</v>
      </c>
      <c r="S441" t="s">
        <v>331</v>
      </c>
      <c r="T441" t="s">
        <v>8981</v>
      </c>
      <c r="U441" t="s">
        <v>8981</v>
      </c>
      <c r="V441" t="s">
        <v>1624</v>
      </c>
      <c r="W441" t="s">
        <v>115</v>
      </c>
      <c r="X441">
        <v>2911900245</v>
      </c>
    </row>
    <row r="442" spans="1:24" hidden="1">
      <c r="A442" t="str">
        <f t="shared" si="6"/>
        <v>2911900179居宅介護</v>
      </c>
      <c r="B442" t="s">
        <v>8925</v>
      </c>
      <c r="C442" t="s">
        <v>8926</v>
      </c>
      <c r="D442" t="s">
        <v>8927</v>
      </c>
      <c r="E442" t="s">
        <v>8928</v>
      </c>
      <c r="F442" t="s">
        <v>8929</v>
      </c>
      <c r="G442" t="s">
        <v>8930</v>
      </c>
      <c r="H442" t="s">
        <v>365</v>
      </c>
      <c r="J442" t="s">
        <v>8931</v>
      </c>
      <c r="K442" t="s">
        <v>8932</v>
      </c>
      <c r="L442" t="s">
        <v>368</v>
      </c>
      <c r="M442" t="s">
        <v>4010</v>
      </c>
      <c r="N442" t="s">
        <v>8933</v>
      </c>
      <c r="O442" t="s">
        <v>8934</v>
      </c>
      <c r="P442" t="s">
        <v>8935</v>
      </c>
      <c r="Q442" t="s">
        <v>8927</v>
      </c>
      <c r="R442" t="s">
        <v>8928</v>
      </c>
      <c r="S442" t="s">
        <v>331</v>
      </c>
      <c r="T442" t="s">
        <v>8929</v>
      </c>
      <c r="U442" t="s">
        <v>8930</v>
      </c>
      <c r="V442" t="s">
        <v>8325</v>
      </c>
      <c r="W442" t="s">
        <v>113</v>
      </c>
      <c r="X442">
        <v>2911900179</v>
      </c>
    </row>
    <row r="443" spans="1:24" hidden="1">
      <c r="A443" t="str">
        <f t="shared" si="6"/>
        <v>2911900179重度訪問介護</v>
      </c>
      <c r="B443" t="s">
        <v>8925</v>
      </c>
      <c r="C443" t="s">
        <v>8926</v>
      </c>
      <c r="D443" t="s">
        <v>8927</v>
      </c>
      <c r="E443" t="s">
        <v>8928</v>
      </c>
      <c r="F443" t="s">
        <v>8929</v>
      </c>
      <c r="G443" t="s">
        <v>8930</v>
      </c>
      <c r="H443" t="s">
        <v>365</v>
      </c>
      <c r="J443" t="s">
        <v>8931</v>
      </c>
      <c r="K443" t="s">
        <v>8932</v>
      </c>
      <c r="L443" t="s">
        <v>368</v>
      </c>
      <c r="M443" t="s">
        <v>4010</v>
      </c>
      <c r="N443" t="s">
        <v>8933</v>
      </c>
      <c r="O443" t="s">
        <v>8934</v>
      </c>
      <c r="P443" t="s">
        <v>8935</v>
      </c>
      <c r="Q443" t="s">
        <v>8927</v>
      </c>
      <c r="R443" t="s">
        <v>8928</v>
      </c>
      <c r="S443" t="s">
        <v>331</v>
      </c>
      <c r="T443" t="s">
        <v>8929</v>
      </c>
      <c r="U443" t="s">
        <v>8930</v>
      </c>
      <c r="V443" t="s">
        <v>8325</v>
      </c>
      <c r="W443" t="s">
        <v>114</v>
      </c>
      <c r="X443">
        <v>2911900179</v>
      </c>
    </row>
    <row r="444" spans="1:24" hidden="1">
      <c r="A444" t="str">
        <f t="shared" si="6"/>
        <v>2911900179行動援護</v>
      </c>
      <c r="B444" t="s">
        <v>8925</v>
      </c>
      <c r="C444" t="s">
        <v>8926</v>
      </c>
      <c r="D444" t="s">
        <v>8927</v>
      </c>
      <c r="E444" t="s">
        <v>8928</v>
      </c>
      <c r="F444" t="s">
        <v>8929</v>
      </c>
      <c r="G444" t="s">
        <v>8930</v>
      </c>
      <c r="H444" t="s">
        <v>365</v>
      </c>
      <c r="J444" t="s">
        <v>8931</v>
      </c>
      <c r="K444" t="s">
        <v>8932</v>
      </c>
      <c r="L444" t="s">
        <v>368</v>
      </c>
      <c r="M444" t="s">
        <v>4010</v>
      </c>
      <c r="N444" t="s">
        <v>8933</v>
      </c>
      <c r="O444" t="s">
        <v>8934</v>
      </c>
      <c r="P444" t="s">
        <v>8935</v>
      </c>
      <c r="Q444" t="s">
        <v>8927</v>
      </c>
      <c r="R444" t="s">
        <v>8928</v>
      </c>
      <c r="S444" t="s">
        <v>331</v>
      </c>
      <c r="T444" t="s">
        <v>8929</v>
      </c>
      <c r="U444" t="s">
        <v>8930</v>
      </c>
      <c r="V444" t="s">
        <v>8325</v>
      </c>
      <c r="W444" t="s">
        <v>116</v>
      </c>
      <c r="X444">
        <v>2911900179</v>
      </c>
    </row>
    <row r="445" spans="1:24" hidden="1">
      <c r="A445" t="str">
        <f t="shared" si="6"/>
        <v>2931900092計画相談支援</v>
      </c>
      <c r="B445" t="s">
        <v>8925</v>
      </c>
      <c r="C445" t="s">
        <v>8926</v>
      </c>
      <c r="D445" t="s">
        <v>8927</v>
      </c>
      <c r="E445" t="s">
        <v>8928</v>
      </c>
      <c r="F445" t="s">
        <v>8929</v>
      </c>
      <c r="G445" t="s">
        <v>8930</v>
      </c>
      <c r="H445" t="s">
        <v>365</v>
      </c>
      <c r="J445" t="s">
        <v>8931</v>
      </c>
      <c r="K445" t="s">
        <v>8932</v>
      </c>
      <c r="L445" t="s">
        <v>368</v>
      </c>
      <c r="M445" t="s">
        <v>8927</v>
      </c>
      <c r="N445" t="s">
        <v>8928</v>
      </c>
      <c r="O445" t="s">
        <v>8925</v>
      </c>
      <c r="P445" t="s">
        <v>8926</v>
      </c>
      <c r="Q445" t="s">
        <v>8927</v>
      </c>
      <c r="R445" t="s">
        <v>8928</v>
      </c>
      <c r="S445" t="s">
        <v>331</v>
      </c>
      <c r="T445" t="s">
        <v>8929</v>
      </c>
      <c r="U445" t="s">
        <v>8930</v>
      </c>
      <c r="V445" t="s">
        <v>10816</v>
      </c>
      <c r="W445" t="s">
        <v>9858</v>
      </c>
      <c r="X445">
        <v>2931900092</v>
      </c>
    </row>
    <row r="446" spans="1:24" hidden="1">
      <c r="A446" t="str">
        <f t="shared" si="6"/>
        <v>2931900118計画相談支援</v>
      </c>
      <c r="B446" t="s">
        <v>10830</v>
      </c>
      <c r="C446" t="s">
        <v>10831</v>
      </c>
      <c r="D446" t="s">
        <v>10832</v>
      </c>
      <c r="E446" t="s">
        <v>10833</v>
      </c>
      <c r="F446" t="s">
        <v>10834</v>
      </c>
      <c r="G446" t="s">
        <v>10834</v>
      </c>
      <c r="H446" t="s">
        <v>764</v>
      </c>
      <c r="I446" t="s">
        <v>2180</v>
      </c>
      <c r="J446" t="s">
        <v>10835</v>
      </c>
      <c r="K446" t="s">
        <v>10836</v>
      </c>
      <c r="L446" t="s">
        <v>2193</v>
      </c>
      <c r="M446" t="s">
        <v>10837</v>
      </c>
      <c r="N446" t="s">
        <v>10838</v>
      </c>
      <c r="O446" t="s">
        <v>10839</v>
      </c>
      <c r="P446" t="s">
        <v>10840</v>
      </c>
      <c r="Q446" t="s">
        <v>10837</v>
      </c>
      <c r="R446" t="s">
        <v>10841</v>
      </c>
      <c r="S446" t="s">
        <v>331</v>
      </c>
      <c r="T446" t="s">
        <v>10834</v>
      </c>
      <c r="U446" t="s">
        <v>10834</v>
      </c>
      <c r="V446" t="s">
        <v>10842</v>
      </c>
      <c r="W446" t="s">
        <v>9858</v>
      </c>
      <c r="X446">
        <v>2931900118</v>
      </c>
    </row>
    <row r="447" spans="1:24" hidden="1">
      <c r="A447" t="str">
        <f t="shared" si="6"/>
        <v>2931900118地域定着支援</v>
      </c>
      <c r="B447" t="s">
        <v>10830</v>
      </c>
      <c r="C447" t="s">
        <v>10831</v>
      </c>
      <c r="D447" t="s">
        <v>10832</v>
      </c>
      <c r="E447" t="s">
        <v>10833</v>
      </c>
      <c r="F447" t="s">
        <v>10834</v>
      </c>
      <c r="G447" t="s">
        <v>10834</v>
      </c>
      <c r="H447" t="s">
        <v>764</v>
      </c>
      <c r="I447" t="s">
        <v>2180</v>
      </c>
      <c r="J447" t="s">
        <v>10835</v>
      </c>
      <c r="K447" t="s">
        <v>10836</v>
      </c>
      <c r="L447" t="s">
        <v>2193</v>
      </c>
      <c r="M447" t="s">
        <v>10837</v>
      </c>
      <c r="N447" t="s">
        <v>10838</v>
      </c>
      <c r="O447" t="s">
        <v>10839</v>
      </c>
      <c r="P447" t="s">
        <v>10840</v>
      </c>
      <c r="Q447" t="s">
        <v>10837</v>
      </c>
      <c r="R447" t="s">
        <v>10841</v>
      </c>
      <c r="S447" t="s">
        <v>331</v>
      </c>
      <c r="T447" t="s">
        <v>10843</v>
      </c>
      <c r="U447" t="s">
        <v>10834</v>
      </c>
      <c r="V447" t="s">
        <v>10842</v>
      </c>
      <c r="W447" t="s">
        <v>9903</v>
      </c>
      <c r="X447">
        <v>2931900118</v>
      </c>
    </row>
    <row r="448" spans="1:24" hidden="1">
      <c r="A448" t="str">
        <f t="shared" si="6"/>
        <v>2910800032居宅介護</v>
      </c>
      <c r="B448" t="s">
        <v>5229</v>
      </c>
      <c r="C448" t="s">
        <v>5230</v>
      </c>
      <c r="D448" t="s">
        <v>5231</v>
      </c>
      <c r="E448" t="s">
        <v>5232</v>
      </c>
      <c r="F448" t="s">
        <v>5233</v>
      </c>
      <c r="G448" t="s">
        <v>5234</v>
      </c>
      <c r="H448" t="s">
        <v>365</v>
      </c>
      <c r="J448" t="s">
        <v>5235</v>
      </c>
      <c r="K448" t="s">
        <v>5236</v>
      </c>
      <c r="L448" t="s">
        <v>368</v>
      </c>
      <c r="M448" t="s">
        <v>5231</v>
      </c>
      <c r="N448" t="s">
        <v>5232</v>
      </c>
      <c r="O448" t="s">
        <v>5237</v>
      </c>
      <c r="P448" t="s">
        <v>5238</v>
      </c>
      <c r="Q448" t="s">
        <v>5239</v>
      </c>
      <c r="R448" t="s">
        <v>5240</v>
      </c>
      <c r="S448" t="s">
        <v>331</v>
      </c>
      <c r="T448" t="s">
        <v>5241</v>
      </c>
      <c r="U448" t="s">
        <v>5234</v>
      </c>
      <c r="V448" t="s">
        <v>1179</v>
      </c>
      <c r="W448" t="s">
        <v>113</v>
      </c>
      <c r="X448">
        <v>2910800032</v>
      </c>
    </row>
    <row r="449" spans="1:24" hidden="1">
      <c r="A449" t="str">
        <f t="shared" si="6"/>
        <v>2910800032重度訪問介護</v>
      </c>
      <c r="B449" t="s">
        <v>5229</v>
      </c>
      <c r="C449" t="s">
        <v>5230</v>
      </c>
      <c r="D449" t="s">
        <v>5231</v>
      </c>
      <c r="E449" t="s">
        <v>5232</v>
      </c>
      <c r="F449" t="s">
        <v>5233</v>
      </c>
      <c r="G449" t="s">
        <v>5234</v>
      </c>
      <c r="H449" t="s">
        <v>365</v>
      </c>
      <c r="J449" t="s">
        <v>5235</v>
      </c>
      <c r="K449" t="s">
        <v>5236</v>
      </c>
      <c r="L449" t="s">
        <v>368</v>
      </c>
      <c r="M449" t="s">
        <v>5231</v>
      </c>
      <c r="N449" t="s">
        <v>5232</v>
      </c>
      <c r="O449" t="s">
        <v>5237</v>
      </c>
      <c r="P449" t="s">
        <v>5238</v>
      </c>
      <c r="Q449" t="s">
        <v>5239</v>
      </c>
      <c r="R449" t="s">
        <v>5240</v>
      </c>
      <c r="S449" t="s">
        <v>331</v>
      </c>
      <c r="T449" t="s">
        <v>5241</v>
      </c>
      <c r="U449" t="s">
        <v>5234</v>
      </c>
      <c r="V449" t="s">
        <v>1179</v>
      </c>
      <c r="W449" t="s">
        <v>114</v>
      </c>
      <c r="X449">
        <v>2910800032</v>
      </c>
    </row>
    <row r="450" spans="1:24" hidden="1">
      <c r="A450" t="str">
        <f t="shared" si="6"/>
        <v>2941900017生活介護</v>
      </c>
      <c r="B450" t="s">
        <v>10965</v>
      </c>
      <c r="C450" t="s">
        <v>10966</v>
      </c>
      <c r="D450" t="s">
        <v>5239</v>
      </c>
      <c r="E450" t="s">
        <v>10967</v>
      </c>
      <c r="F450" t="s">
        <v>10968</v>
      </c>
      <c r="G450" t="s">
        <v>10969</v>
      </c>
      <c r="H450" t="s">
        <v>434</v>
      </c>
      <c r="I450" t="s">
        <v>404</v>
      </c>
      <c r="J450" t="s">
        <v>10970</v>
      </c>
      <c r="K450" t="s">
        <v>10971</v>
      </c>
      <c r="L450" t="s">
        <v>407</v>
      </c>
      <c r="M450" t="s">
        <v>5239</v>
      </c>
      <c r="N450" t="s">
        <v>10967</v>
      </c>
      <c r="O450" t="s">
        <v>10972</v>
      </c>
      <c r="P450" t="s">
        <v>10973</v>
      </c>
      <c r="Q450" t="s">
        <v>5239</v>
      </c>
      <c r="R450" t="s">
        <v>10967</v>
      </c>
      <c r="S450" t="s">
        <v>331</v>
      </c>
      <c r="T450" t="s">
        <v>10968</v>
      </c>
      <c r="U450" t="s">
        <v>10969</v>
      </c>
      <c r="V450" t="s">
        <v>10463</v>
      </c>
      <c r="W450" t="s">
        <v>118</v>
      </c>
      <c r="X450">
        <v>2941900017</v>
      </c>
    </row>
    <row r="451" spans="1:24" hidden="1">
      <c r="A451" t="str">
        <f t="shared" ref="A451:A514" si="7">X451&amp;W451</f>
        <v>2941900025生活介護</v>
      </c>
      <c r="B451" t="s">
        <v>10974</v>
      </c>
      <c r="C451" t="s">
        <v>10966</v>
      </c>
      <c r="D451" t="s">
        <v>5239</v>
      </c>
      <c r="E451" t="s">
        <v>10975</v>
      </c>
      <c r="F451" t="s">
        <v>10968</v>
      </c>
      <c r="G451" t="s">
        <v>10969</v>
      </c>
      <c r="H451" t="s">
        <v>434</v>
      </c>
      <c r="I451" t="s">
        <v>331</v>
      </c>
      <c r="J451" t="s">
        <v>10976</v>
      </c>
      <c r="K451" t="s">
        <v>10977</v>
      </c>
      <c r="L451" t="s">
        <v>407</v>
      </c>
      <c r="M451" t="s">
        <v>10271</v>
      </c>
      <c r="N451" t="s">
        <v>10978</v>
      </c>
      <c r="O451" t="s">
        <v>10979</v>
      </c>
      <c r="P451" t="s">
        <v>10980</v>
      </c>
      <c r="Q451" t="s">
        <v>5239</v>
      </c>
      <c r="R451" t="s">
        <v>10975</v>
      </c>
      <c r="S451" t="s">
        <v>331</v>
      </c>
      <c r="T451" t="s">
        <v>10968</v>
      </c>
      <c r="U451" t="s">
        <v>10969</v>
      </c>
      <c r="V451" t="s">
        <v>909</v>
      </c>
      <c r="W451" t="s">
        <v>118</v>
      </c>
      <c r="X451">
        <v>2941900025</v>
      </c>
    </row>
    <row r="452" spans="1:24" hidden="1">
      <c r="A452" t="str">
        <f t="shared" si="7"/>
        <v>2911900294居宅介護</v>
      </c>
      <c r="B452" t="s">
        <v>8992</v>
      </c>
      <c r="C452" t="s">
        <v>8993</v>
      </c>
      <c r="D452" t="s">
        <v>6436</v>
      </c>
      <c r="E452" t="s">
        <v>8994</v>
      </c>
      <c r="F452" t="s">
        <v>8995</v>
      </c>
      <c r="G452" t="s">
        <v>8995</v>
      </c>
      <c r="H452" t="s">
        <v>365</v>
      </c>
      <c r="J452" t="s">
        <v>8996</v>
      </c>
      <c r="K452" t="s">
        <v>8997</v>
      </c>
      <c r="L452" t="s">
        <v>368</v>
      </c>
      <c r="M452" t="s">
        <v>6436</v>
      </c>
      <c r="N452" t="s">
        <v>8994</v>
      </c>
      <c r="O452" t="s">
        <v>8998</v>
      </c>
      <c r="P452" t="s">
        <v>8999</v>
      </c>
      <c r="Q452" t="s">
        <v>6436</v>
      </c>
      <c r="R452" t="s">
        <v>9000</v>
      </c>
      <c r="S452" t="s">
        <v>331</v>
      </c>
      <c r="T452" t="s">
        <v>9001</v>
      </c>
      <c r="U452" t="s">
        <v>9002</v>
      </c>
      <c r="V452" t="s">
        <v>806</v>
      </c>
      <c r="W452" t="s">
        <v>113</v>
      </c>
      <c r="X452">
        <v>2911900294</v>
      </c>
    </row>
    <row r="453" spans="1:24" hidden="1">
      <c r="A453" t="str">
        <f t="shared" si="7"/>
        <v>2911900294同行援護</v>
      </c>
      <c r="B453" t="s">
        <v>8992</v>
      </c>
      <c r="C453" t="s">
        <v>8993</v>
      </c>
      <c r="D453" t="s">
        <v>6436</v>
      </c>
      <c r="E453" t="s">
        <v>8994</v>
      </c>
      <c r="F453" t="s">
        <v>8995</v>
      </c>
      <c r="G453" t="s">
        <v>8995</v>
      </c>
      <c r="H453" t="s">
        <v>365</v>
      </c>
      <c r="J453" t="s">
        <v>8996</v>
      </c>
      <c r="K453" t="s">
        <v>8997</v>
      </c>
      <c r="L453" t="s">
        <v>368</v>
      </c>
      <c r="M453" t="s">
        <v>6436</v>
      </c>
      <c r="N453" t="s">
        <v>8994</v>
      </c>
      <c r="O453" t="s">
        <v>8998</v>
      </c>
      <c r="P453" t="s">
        <v>8999</v>
      </c>
      <c r="Q453" t="s">
        <v>6436</v>
      </c>
      <c r="R453" t="s">
        <v>9000</v>
      </c>
      <c r="S453" t="s">
        <v>331</v>
      </c>
      <c r="T453" t="s">
        <v>9001</v>
      </c>
      <c r="U453" t="s">
        <v>9002</v>
      </c>
      <c r="V453" t="s">
        <v>806</v>
      </c>
      <c r="W453" t="s">
        <v>115</v>
      </c>
      <c r="X453">
        <v>2911900294</v>
      </c>
    </row>
    <row r="454" spans="1:24" hidden="1">
      <c r="A454" t="str">
        <f t="shared" si="7"/>
        <v>2911900104居宅介護</v>
      </c>
      <c r="B454" t="s">
        <v>1075</v>
      </c>
      <c r="C454" t="s">
        <v>1076</v>
      </c>
      <c r="D454" t="s">
        <v>1077</v>
      </c>
      <c r="E454" t="s">
        <v>17518</v>
      </c>
      <c r="F454" t="s">
        <v>1079</v>
      </c>
      <c r="G454" t="s">
        <v>2325</v>
      </c>
      <c r="H454" t="s">
        <v>365</v>
      </c>
      <c r="J454" t="s">
        <v>4124</v>
      </c>
      <c r="K454" t="s">
        <v>4125</v>
      </c>
      <c r="L454" t="s">
        <v>368</v>
      </c>
      <c r="M454" t="s">
        <v>17728</v>
      </c>
      <c r="N454" t="s">
        <v>17729</v>
      </c>
      <c r="O454" t="s">
        <v>8871</v>
      </c>
      <c r="P454" t="s">
        <v>8872</v>
      </c>
      <c r="Q454" t="s">
        <v>6436</v>
      </c>
      <c r="R454" t="s">
        <v>8873</v>
      </c>
      <c r="S454" t="s">
        <v>331</v>
      </c>
      <c r="T454" t="s">
        <v>8874</v>
      </c>
      <c r="U454" t="s">
        <v>8875</v>
      </c>
      <c r="V454" t="s">
        <v>1088</v>
      </c>
      <c r="W454" t="s">
        <v>113</v>
      </c>
      <c r="X454">
        <v>2911900104</v>
      </c>
    </row>
    <row r="455" spans="1:24" hidden="1">
      <c r="A455" t="str">
        <f t="shared" si="7"/>
        <v>2911900104重度訪問介護</v>
      </c>
      <c r="B455" t="s">
        <v>1075</v>
      </c>
      <c r="C455" t="s">
        <v>1076</v>
      </c>
      <c r="D455" t="s">
        <v>1077</v>
      </c>
      <c r="E455" t="s">
        <v>17518</v>
      </c>
      <c r="F455" t="s">
        <v>1079</v>
      </c>
      <c r="G455" t="s">
        <v>2325</v>
      </c>
      <c r="H455" t="s">
        <v>365</v>
      </c>
      <c r="J455" t="s">
        <v>4124</v>
      </c>
      <c r="K455" t="s">
        <v>4125</v>
      </c>
      <c r="L455" t="s">
        <v>368</v>
      </c>
      <c r="M455" t="s">
        <v>17728</v>
      </c>
      <c r="N455" t="s">
        <v>17729</v>
      </c>
      <c r="O455" t="s">
        <v>8871</v>
      </c>
      <c r="P455" t="s">
        <v>8872</v>
      </c>
      <c r="Q455" t="s">
        <v>6436</v>
      </c>
      <c r="R455" t="s">
        <v>8873</v>
      </c>
      <c r="S455" t="s">
        <v>331</v>
      </c>
      <c r="T455" t="s">
        <v>8874</v>
      </c>
      <c r="U455" t="s">
        <v>8875</v>
      </c>
      <c r="V455" t="s">
        <v>1088</v>
      </c>
      <c r="W455" t="s">
        <v>114</v>
      </c>
      <c r="X455">
        <v>2911900104</v>
      </c>
    </row>
    <row r="456" spans="1:24" hidden="1">
      <c r="A456" t="str">
        <f t="shared" si="7"/>
        <v>2911900112生活介護</v>
      </c>
      <c r="B456" t="s">
        <v>8876</v>
      </c>
      <c r="C456" t="s">
        <v>8877</v>
      </c>
      <c r="D456" t="s">
        <v>6436</v>
      </c>
      <c r="E456" t="s">
        <v>8878</v>
      </c>
      <c r="F456" t="s">
        <v>8879</v>
      </c>
      <c r="G456" t="s">
        <v>8879</v>
      </c>
      <c r="H456" t="s">
        <v>434</v>
      </c>
      <c r="J456" t="s">
        <v>8880</v>
      </c>
      <c r="K456" t="s">
        <v>8881</v>
      </c>
      <c r="L456" t="s">
        <v>407</v>
      </c>
      <c r="M456" t="s">
        <v>8860</v>
      </c>
      <c r="N456" t="s">
        <v>8882</v>
      </c>
      <c r="O456" t="s">
        <v>8883</v>
      </c>
      <c r="P456" t="s">
        <v>8884</v>
      </c>
      <c r="Q456" t="s">
        <v>6436</v>
      </c>
      <c r="R456" t="s">
        <v>8878</v>
      </c>
      <c r="S456" t="s">
        <v>331</v>
      </c>
      <c r="T456" t="s">
        <v>8879</v>
      </c>
      <c r="U456" t="s">
        <v>8879</v>
      </c>
      <c r="V456" t="s">
        <v>6522</v>
      </c>
      <c r="W456" t="s">
        <v>118</v>
      </c>
      <c r="X456">
        <v>2911900112</v>
      </c>
    </row>
    <row r="457" spans="1:24" hidden="1">
      <c r="A457" t="str">
        <f t="shared" si="7"/>
        <v>2911900112就労継続支援Ｂ型</v>
      </c>
      <c r="B457" t="s">
        <v>8876</v>
      </c>
      <c r="C457" t="s">
        <v>8877</v>
      </c>
      <c r="D457" t="s">
        <v>6436</v>
      </c>
      <c r="E457" t="s">
        <v>8878</v>
      </c>
      <c r="F457" t="s">
        <v>8879</v>
      </c>
      <c r="G457" t="s">
        <v>8879</v>
      </c>
      <c r="H457" t="s">
        <v>434</v>
      </c>
      <c r="J457" t="s">
        <v>8880</v>
      </c>
      <c r="K457" t="s">
        <v>8881</v>
      </c>
      <c r="L457" t="s">
        <v>407</v>
      </c>
      <c r="M457" t="s">
        <v>8860</v>
      </c>
      <c r="N457" t="s">
        <v>8882</v>
      </c>
      <c r="O457" t="s">
        <v>8883</v>
      </c>
      <c r="P457" t="s">
        <v>8884</v>
      </c>
      <c r="Q457" t="s">
        <v>6436</v>
      </c>
      <c r="R457" t="s">
        <v>8878</v>
      </c>
      <c r="S457" t="s">
        <v>331</v>
      </c>
      <c r="T457" t="s">
        <v>8879</v>
      </c>
      <c r="U457" t="s">
        <v>8879</v>
      </c>
      <c r="V457" t="s">
        <v>524</v>
      </c>
      <c r="W457" t="s">
        <v>13673</v>
      </c>
      <c r="X457">
        <v>2911900112</v>
      </c>
    </row>
    <row r="458" spans="1:24" hidden="1">
      <c r="A458" t="str">
        <f t="shared" si="7"/>
        <v>2911900344生活介護</v>
      </c>
      <c r="B458" t="s">
        <v>9023</v>
      </c>
      <c r="C458" t="s">
        <v>9024</v>
      </c>
      <c r="D458" t="s">
        <v>6436</v>
      </c>
      <c r="E458" t="s">
        <v>9025</v>
      </c>
      <c r="F458" t="s">
        <v>9026</v>
      </c>
      <c r="G458" t="s">
        <v>9027</v>
      </c>
      <c r="H458" t="s">
        <v>365</v>
      </c>
      <c r="J458" t="s">
        <v>9028</v>
      </c>
      <c r="K458" t="s">
        <v>9029</v>
      </c>
      <c r="L458" t="s">
        <v>368</v>
      </c>
      <c r="M458" t="s">
        <v>6436</v>
      </c>
      <c r="N458" t="s">
        <v>9030</v>
      </c>
      <c r="O458" t="s">
        <v>9031</v>
      </c>
      <c r="P458" t="s">
        <v>9032</v>
      </c>
      <c r="Q458" t="s">
        <v>6436</v>
      </c>
      <c r="R458" t="s">
        <v>9025</v>
      </c>
      <c r="S458" t="s">
        <v>331</v>
      </c>
      <c r="T458" t="s">
        <v>9026</v>
      </c>
      <c r="U458" t="s">
        <v>9027</v>
      </c>
      <c r="V458" t="s">
        <v>9033</v>
      </c>
      <c r="W458" t="s">
        <v>118</v>
      </c>
      <c r="X458">
        <v>2911900344</v>
      </c>
    </row>
    <row r="459" spans="1:24" hidden="1">
      <c r="A459" t="str">
        <f t="shared" si="7"/>
        <v>2911900310居宅介護</v>
      </c>
      <c r="B459" t="s">
        <v>9003</v>
      </c>
      <c r="C459" t="s">
        <v>9004</v>
      </c>
      <c r="D459" t="s">
        <v>6436</v>
      </c>
      <c r="E459" t="s">
        <v>9005</v>
      </c>
      <c r="F459" t="s">
        <v>9006</v>
      </c>
      <c r="G459" t="s">
        <v>9007</v>
      </c>
      <c r="H459" t="s">
        <v>365</v>
      </c>
      <c r="J459" t="s">
        <v>9008</v>
      </c>
      <c r="K459" t="s">
        <v>9009</v>
      </c>
      <c r="L459" t="s">
        <v>1153</v>
      </c>
      <c r="M459" t="s">
        <v>4444</v>
      </c>
      <c r="N459" t="s">
        <v>9010</v>
      </c>
      <c r="O459" t="s">
        <v>9011</v>
      </c>
      <c r="P459" t="s">
        <v>9012</v>
      </c>
      <c r="Q459" t="s">
        <v>6436</v>
      </c>
      <c r="R459" t="s">
        <v>9013</v>
      </c>
      <c r="S459" t="s">
        <v>331</v>
      </c>
      <c r="T459" t="s">
        <v>9006</v>
      </c>
      <c r="U459" t="s">
        <v>9007</v>
      </c>
      <c r="V459" t="s">
        <v>3297</v>
      </c>
      <c r="W459" t="s">
        <v>113</v>
      </c>
      <c r="X459">
        <v>2911900310</v>
      </c>
    </row>
    <row r="460" spans="1:24" hidden="1">
      <c r="A460" t="str">
        <f t="shared" si="7"/>
        <v>2911900310重度訪問介護</v>
      </c>
      <c r="B460" t="s">
        <v>9003</v>
      </c>
      <c r="C460" t="s">
        <v>9004</v>
      </c>
      <c r="D460" t="s">
        <v>6436</v>
      </c>
      <c r="E460" t="s">
        <v>9005</v>
      </c>
      <c r="F460" t="s">
        <v>9006</v>
      </c>
      <c r="G460" t="s">
        <v>9007</v>
      </c>
      <c r="H460" t="s">
        <v>365</v>
      </c>
      <c r="J460" t="s">
        <v>9008</v>
      </c>
      <c r="K460" t="s">
        <v>9009</v>
      </c>
      <c r="L460" t="s">
        <v>1153</v>
      </c>
      <c r="M460" t="s">
        <v>4444</v>
      </c>
      <c r="N460" t="s">
        <v>9010</v>
      </c>
      <c r="O460" t="s">
        <v>9011</v>
      </c>
      <c r="P460" t="s">
        <v>9012</v>
      </c>
      <c r="Q460" t="s">
        <v>6436</v>
      </c>
      <c r="R460" t="s">
        <v>9013</v>
      </c>
      <c r="S460" t="s">
        <v>331</v>
      </c>
      <c r="T460" t="s">
        <v>9006</v>
      </c>
      <c r="U460" t="s">
        <v>9007</v>
      </c>
      <c r="V460" t="s">
        <v>3297</v>
      </c>
      <c r="W460" t="s">
        <v>114</v>
      </c>
      <c r="X460">
        <v>2911900310</v>
      </c>
    </row>
    <row r="461" spans="1:24" hidden="1">
      <c r="A461" t="str">
        <f t="shared" si="7"/>
        <v>2931900076計画相談支援</v>
      </c>
      <c r="B461" t="s">
        <v>8897</v>
      </c>
      <c r="C461" t="s">
        <v>8898</v>
      </c>
      <c r="D461" t="s">
        <v>8899</v>
      </c>
      <c r="E461" t="s">
        <v>8900</v>
      </c>
      <c r="F461" t="s">
        <v>8901</v>
      </c>
      <c r="G461" t="s">
        <v>8902</v>
      </c>
      <c r="H461" t="s">
        <v>365</v>
      </c>
      <c r="J461" t="s">
        <v>8903</v>
      </c>
      <c r="K461" t="s">
        <v>8904</v>
      </c>
      <c r="L461" t="s">
        <v>368</v>
      </c>
      <c r="M461" t="s">
        <v>8899</v>
      </c>
      <c r="N461" t="s">
        <v>8900</v>
      </c>
      <c r="O461" t="s">
        <v>10813</v>
      </c>
      <c r="P461" t="s">
        <v>10814</v>
      </c>
      <c r="Q461" t="s">
        <v>6436</v>
      </c>
      <c r="R461" t="s">
        <v>10815</v>
      </c>
      <c r="S461" t="s">
        <v>331</v>
      </c>
      <c r="T461" t="s">
        <v>8901</v>
      </c>
      <c r="U461" t="s">
        <v>8902</v>
      </c>
      <c r="V461" t="s">
        <v>10495</v>
      </c>
      <c r="W461" t="s">
        <v>9858</v>
      </c>
      <c r="X461">
        <v>2931900076</v>
      </c>
    </row>
    <row r="462" spans="1:24" hidden="1">
      <c r="A462" t="str">
        <f t="shared" si="7"/>
        <v>2911900138居宅介護</v>
      </c>
      <c r="B462" t="s">
        <v>8897</v>
      </c>
      <c r="C462" t="s">
        <v>8898</v>
      </c>
      <c r="D462" t="s">
        <v>8899</v>
      </c>
      <c r="E462" t="s">
        <v>8900</v>
      </c>
      <c r="F462" t="s">
        <v>8901</v>
      </c>
      <c r="G462" t="s">
        <v>8902</v>
      </c>
      <c r="H462" t="s">
        <v>365</v>
      </c>
      <c r="J462" t="s">
        <v>8903</v>
      </c>
      <c r="K462" t="s">
        <v>8904</v>
      </c>
      <c r="L462" t="s">
        <v>368</v>
      </c>
      <c r="M462" t="s">
        <v>8899</v>
      </c>
      <c r="N462" t="s">
        <v>8900</v>
      </c>
      <c r="O462" t="s">
        <v>8905</v>
      </c>
      <c r="P462" t="s">
        <v>8906</v>
      </c>
      <c r="Q462" t="s">
        <v>6436</v>
      </c>
      <c r="R462" t="s">
        <v>8907</v>
      </c>
      <c r="S462" t="s">
        <v>331</v>
      </c>
      <c r="T462" t="s">
        <v>8901</v>
      </c>
      <c r="U462" t="s">
        <v>8902</v>
      </c>
      <c r="V462" t="s">
        <v>948</v>
      </c>
      <c r="W462" t="s">
        <v>113</v>
      </c>
      <c r="X462">
        <v>2911900138</v>
      </c>
    </row>
    <row r="463" spans="1:24" hidden="1">
      <c r="A463" t="str">
        <f t="shared" si="7"/>
        <v>2911900138重度訪問介護</v>
      </c>
      <c r="B463" t="s">
        <v>8897</v>
      </c>
      <c r="C463" t="s">
        <v>8898</v>
      </c>
      <c r="D463" t="s">
        <v>8899</v>
      </c>
      <c r="E463" t="s">
        <v>8900</v>
      </c>
      <c r="F463" t="s">
        <v>8901</v>
      </c>
      <c r="G463" t="s">
        <v>8902</v>
      </c>
      <c r="H463" t="s">
        <v>365</v>
      </c>
      <c r="J463" t="s">
        <v>8903</v>
      </c>
      <c r="K463" t="s">
        <v>8904</v>
      </c>
      <c r="L463" t="s">
        <v>368</v>
      </c>
      <c r="M463" t="s">
        <v>8899</v>
      </c>
      <c r="N463" t="s">
        <v>8900</v>
      </c>
      <c r="O463" t="s">
        <v>8905</v>
      </c>
      <c r="P463" t="s">
        <v>8906</v>
      </c>
      <c r="Q463" t="s">
        <v>6436</v>
      </c>
      <c r="R463" t="s">
        <v>8907</v>
      </c>
      <c r="S463" t="s">
        <v>331</v>
      </c>
      <c r="T463" t="s">
        <v>8901</v>
      </c>
      <c r="U463" t="s">
        <v>8902</v>
      </c>
      <c r="V463" t="s">
        <v>948</v>
      </c>
      <c r="W463" t="s">
        <v>114</v>
      </c>
      <c r="X463">
        <v>2911900138</v>
      </c>
    </row>
    <row r="464" spans="1:24" hidden="1">
      <c r="A464" t="str">
        <f t="shared" si="7"/>
        <v>2911900138行動援護</v>
      </c>
      <c r="B464" t="s">
        <v>8897</v>
      </c>
      <c r="C464" t="s">
        <v>8898</v>
      </c>
      <c r="D464" t="s">
        <v>8899</v>
      </c>
      <c r="E464" t="s">
        <v>8900</v>
      </c>
      <c r="F464" t="s">
        <v>8901</v>
      </c>
      <c r="G464" t="s">
        <v>8902</v>
      </c>
      <c r="H464" t="s">
        <v>365</v>
      </c>
      <c r="J464" t="s">
        <v>8903</v>
      </c>
      <c r="K464" t="s">
        <v>8904</v>
      </c>
      <c r="L464" t="s">
        <v>368</v>
      </c>
      <c r="M464" t="s">
        <v>8899</v>
      </c>
      <c r="N464" t="s">
        <v>8900</v>
      </c>
      <c r="O464" t="s">
        <v>8905</v>
      </c>
      <c r="P464" t="s">
        <v>8906</v>
      </c>
      <c r="Q464" t="s">
        <v>6436</v>
      </c>
      <c r="R464" t="s">
        <v>8907</v>
      </c>
      <c r="S464" t="s">
        <v>331</v>
      </c>
      <c r="T464" t="s">
        <v>8901</v>
      </c>
      <c r="U464" t="s">
        <v>8902</v>
      </c>
      <c r="V464" t="s">
        <v>948</v>
      </c>
      <c r="W464" t="s">
        <v>116</v>
      </c>
      <c r="X464">
        <v>2911900138</v>
      </c>
    </row>
    <row r="465" spans="1:24" hidden="1">
      <c r="A465" t="str">
        <f t="shared" si="7"/>
        <v>2911900138同行援護</v>
      </c>
      <c r="B465" t="s">
        <v>8897</v>
      </c>
      <c r="C465" t="s">
        <v>8898</v>
      </c>
      <c r="D465" t="s">
        <v>8899</v>
      </c>
      <c r="E465" t="s">
        <v>8900</v>
      </c>
      <c r="F465" t="s">
        <v>8901</v>
      </c>
      <c r="G465" t="s">
        <v>8902</v>
      </c>
      <c r="H465" t="s">
        <v>365</v>
      </c>
      <c r="J465" t="s">
        <v>8903</v>
      </c>
      <c r="K465" t="s">
        <v>8904</v>
      </c>
      <c r="L465" t="s">
        <v>368</v>
      </c>
      <c r="M465" t="s">
        <v>8899</v>
      </c>
      <c r="N465" t="s">
        <v>8900</v>
      </c>
      <c r="O465" t="s">
        <v>8905</v>
      </c>
      <c r="P465" t="s">
        <v>8906</v>
      </c>
      <c r="Q465" t="s">
        <v>6436</v>
      </c>
      <c r="R465" t="s">
        <v>8907</v>
      </c>
      <c r="S465" t="s">
        <v>331</v>
      </c>
      <c r="T465" t="s">
        <v>8901</v>
      </c>
      <c r="U465" t="s">
        <v>8902</v>
      </c>
      <c r="V465" t="s">
        <v>3309</v>
      </c>
      <c r="W465" t="s">
        <v>115</v>
      </c>
      <c r="X465">
        <v>2911900138</v>
      </c>
    </row>
    <row r="466" spans="1:24" hidden="1">
      <c r="A466" t="str">
        <f t="shared" si="7"/>
        <v>2911900369居宅介護</v>
      </c>
      <c r="B466" t="s">
        <v>9040</v>
      </c>
      <c r="C466" t="s">
        <v>9041</v>
      </c>
      <c r="D466" t="s">
        <v>6436</v>
      </c>
      <c r="E466" t="s">
        <v>9042</v>
      </c>
      <c r="F466" t="s">
        <v>9043</v>
      </c>
      <c r="G466" t="s">
        <v>9044</v>
      </c>
      <c r="H466" t="s">
        <v>365</v>
      </c>
      <c r="J466" t="s">
        <v>9045</v>
      </c>
      <c r="K466" t="s">
        <v>9046</v>
      </c>
      <c r="L466" t="s">
        <v>368</v>
      </c>
      <c r="M466" t="s">
        <v>9047</v>
      </c>
      <c r="N466" t="s">
        <v>9048</v>
      </c>
      <c r="O466" t="s">
        <v>9049</v>
      </c>
      <c r="P466" t="s">
        <v>9050</v>
      </c>
      <c r="Q466" t="s">
        <v>6436</v>
      </c>
      <c r="R466" t="s">
        <v>9042</v>
      </c>
      <c r="S466" t="s">
        <v>331</v>
      </c>
      <c r="T466" t="s">
        <v>9043</v>
      </c>
      <c r="U466" t="s">
        <v>9044</v>
      </c>
      <c r="V466" t="s">
        <v>9051</v>
      </c>
      <c r="W466" t="s">
        <v>113</v>
      </c>
      <c r="X466">
        <v>2911900369</v>
      </c>
    </row>
    <row r="467" spans="1:24" hidden="1">
      <c r="A467" t="str">
        <f t="shared" si="7"/>
        <v>2911900369重度訪問介護</v>
      </c>
      <c r="B467" t="s">
        <v>9040</v>
      </c>
      <c r="C467" t="s">
        <v>9041</v>
      </c>
      <c r="D467" t="s">
        <v>6436</v>
      </c>
      <c r="E467" t="s">
        <v>9042</v>
      </c>
      <c r="F467" t="s">
        <v>9043</v>
      </c>
      <c r="G467" t="s">
        <v>9044</v>
      </c>
      <c r="H467" t="s">
        <v>365</v>
      </c>
      <c r="J467" t="s">
        <v>9045</v>
      </c>
      <c r="K467" t="s">
        <v>9046</v>
      </c>
      <c r="L467" t="s">
        <v>368</v>
      </c>
      <c r="M467" t="s">
        <v>9047</v>
      </c>
      <c r="N467" t="s">
        <v>9048</v>
      </c>
      <c r="O467" t="s">
        <v>9049</v>
      </c>
      <c r="P467" t="s">
        <v>9050</v>
      </c>
      <c r="Q467" t="s">
        <v>6436</v>
      </c>
      <c r="R467" t="s">
        <v>9042</v>
      </c>
      <c r="S467" t="s">
        <v>331</v>
      </c>
      <c r="T467" t="s">
        <v>9043</v>
      </c>
      <c r="U467" t="s">
        <v>9044</v>
      </c>
      <c r="V467" t="s">
        <v>9051</v>
      </c>
      <c r="W467" t="s">
        <v>114</v>
      </c>
      <c r="X467">
        <v>2911900369</v>
      </c>
    </row>
    <row r="468" spans="1:24" hidden="1">
      <c r="A468" t="str">
        <f t="shared" si="7"/>
        <v>2911900369同行援護</v>
      </c>
      <c r="B468" t="s">
        <v>9040</v>
      </c>
      <c r="C468" t="s">
        <v>9041</v>
      </c>
      <c r="D468" t="s">
        <v>6436</v>
      </c>
      <c r="E468" t="s">
        <v>9042</v>
      </c>
      <c r="F468" t="s">
        <v>9043</v>
      </c>
      <c r="G468" t="s">
        <v>9044</v>
      </c>
      <c r="H468" t="s">
        <v>365</v>
      </c>
      <c r="J468" t="s">
        <v>9045</v>
      </c>
      <c r="K468" t="s">
        <v>9046</v>
      </c>
      <c r="L468" t="s">
        <v>368</v>
      </c>
      <c r="M468" t="s">
        <v>9047</v>
      </c>
      <c r="N468" t="s">
        <v>9048</v>
      </c>
      <c r="O468" t="s">
        <v>9049</v>
      </c>
      <c r="P468" t="s">
        <v>9050</v>
      </c>
      <c r="Q468" t="s">
        <v>6436</v>
      </c>
      <c r="R468" t="s">
        <v>9042</v>
      </c>
      <c r="S468" t="s">
        <v>331</v>
      </c>
      <c r="T468" t="s">
        <v>9043</v>
      </c>
      <c r="U468" t="s">
        <v>9044</v>
      </c>
      <c r="V468" t="s">
        <v>9051</v>
      </c>
      <c r="W468" t="s">
        <v>115</v>
      </c>
      <c r="X468">
        <v>2911900369</v>
      </c>
    </row>
    <row r="469" spans="1:24" hidden="1">
      <c r="A469" t="str">
        <f t="shared" si="7"/>
        <v>2911900120居宅介護</v>
      </c>
      <c r="B469" t="s">
        <v>8885</v>
      </c>
      <c r="C469" t="s">
        <v>8886</v>
      </c>
      <c r="D469" t="s">
        <v>8887</v>
      </c>
      <c r="E469" t="s">
        <v>8888</v>
      </c>
      <c r="F469" t="s">
        <v>8889</v>
      </c>
      <c r="G469" t="s">
        <v>8889</v>
      </c>
      <c r="H469" t="s">
        <v>365</v>
      </c>
      <c r="J469" t="s">
        <v>8890</v>
      </c>
      <c r="K469" t="s">
        <v>8891</v>
      </c>
      <c r="L469" t="s">
        <v>368</v>
      </c>
      <c r="M469" t="s">
        <v>8892</v>
      </c>
      <c r="N469" t="s">
        <v>8893</v>
      </c>
      <c r="O469" t="s">
        <v>8894</v>
      </c>
      <c r="P469" t="s">
        <v>8895</v>
      </c>
      <c r="Q469" t="s">
        <v>8887</v>
      </c>
      <c r="R469" t="s">
        <v>8896</v>
      </c>
      <c r="S469" t="s">
        <v>331</v>
      </c>
      <c r="T469" t="s">
        <v>8889</v>
      </c>
      <c r="U469" t="s">
        <v>8889</v>
      </c>
      <c r="V469" t="s">
        <v>4222</v>
      </c>
      <c r="W469" t="s">
        <v>113</v>
      </c>
      <c r="X469">
        <v>2911900120</v>
      </c>
    </row>
    <row r="470" spans="1:24" hidden="1">
      <c r="A470" t="str">
        <f t="shared" si="7"/>
        <v>2911900120重度訪問介護</v>
      </c>
      <c r="B470" t="s">
        <v>8885</v>
      </c>
      <c r="C470" t="s">
        <v>8886</v>
      </c>
      <c r="D470" t="s">
        <v>8887</v>
      </c>
      <c r="E470" t="s">
        <v>8888</v>
      </c>
      <c r="F470" t="s">
        <v>8889</v>
      </c>
      <c r="G470" t="s">
        <v>8889</v>
      </c>
      <c r="H470" t="s">
        <v>365</v>
      </c>
      <c r="J470" t="s">
        <v>8890</v>
      </c>
      <c r="K470" t="s">
        <v>8891</v>
      </c>
      <c r="L470" t="s">
        <v>368</v>
      </c>
      <c r="M470" t="s">
        <v>8892</v>
      </c>
      <c r="N470" t="s">
        <v>8893</v>
      </c>
      <c r="O470" t="s">
        <v>8894</v>
      </c>
      <c r="P470" t="s">
        <v>8895</v>
      </c>
      <c r="Q470" t="s">
        <v>8887</v>
      </c>
      <c r="R470" t="s">
        <v>8896</v>
      </c>
      <c r="S470" t="s">
        <v>331</v>
      </c>
      <c r="T470" t="s">
        <v>8889</v>
      </c>
      <c r="U470" t="s">
        <v>8889</v>
      </c>
      <c r="V470" t="s">
        <v>4222</v>
      </c>
      <c r="W470" t="s">
        <v>114</v>
      </c>
      <c r="X470">
        <v>2911900120</v>
      </c>
    </row>
    <row r="471" spans="1:24" hidden="1">
      <c r="A471" t="str">
        <f t="shared" si="7"/>
        <v>2931900043計画相談支援</v>
      </c>
      <c r="B471" t="s">
        <v>10793</v>
      </c>
      <c r="C471" t="s">
        <v>10794</v>
      </c>
      <c r="D471" t="s">
        <v>8843</v>
      </c>
      <c r="E471" t="s">
        <v>10795</v>
      </c>
      <c r="F471" t="s">
        <v>10796</v>
      </c>
      <c r="G471" t="s">
        <v>10797</v>
      </c>
      <c r="H471" t="s">
        <v>403</v>
      </c>
      <c r="I471" t="s">
        <v>404</v>
      </c>
      <c r="J471" t="s">
        <v>10798</v>
      </c>
      <c r="K471" t="s">
        <v>10799</v>
      </c>
      <c r="L471" t="s">
        <v>407</v>
      </c>
      <c r="M471" t="s">
        <v>2273</v>
      </c>
      <c r="N471" t="s">
        <v>10800</v>
      </c>
      <c r="O471" t="s">
        <v>10801</v>
      </c>
      <c r="P471" t="s">
        <v>10802</v>
      </c>
      <c r="Q471" t="s">
        <v>8970</v>
      </c>
      <c r="R471" t="s">
        <v>10803</v>
      </c>
      <c r="S471" t="s">
        <v>331</v>
      </c>
      <c r="T471" t="s">
        <v>10804</v>
      </c>
      <c r="U471" t="s">
        <v>10797</v>
      </c>
      <c r="V471" t="s">
        <v>10805</v>
      </c>
      <c r="W471" t="s">
        <v>9858</v>
      </c>
      <c r="X471">
        <v>2931900043</v>
      </c>
    </row>
    <row r="472" spans="1:24" hidden="1">
      <c r="A472" t="str">
        <f t="shared" si="7"/>
        <v>2911900229就労継続支援Ｂ型</v>
      </c>
      <c r="B472" t="s">
        <v>8961</v>
      </c>
      <c r="C472" t="s">
        <v>8962</v>
      </c>
      <c r="D472" t="s">
        <v>6847</v>
      </c>
      <c r="E472" t="s">
        <v>8963</v>
      </c>
      <c r="F472" t="s">
        <v>8964</v>
      </c>
      <c r="G472" t="s">
        <v>8965</v>
      </c>
      <c r="H472" t="s">
        <v>764</v>
      </c>
      <c r="J472" t="s">
        <v>8966</v>
      </c>
      <c r="K472" t="s">
        <v>8967</v>
      </c>
      <c r="L472" t="s">
        <v>407</v>
      </c>
      <c r="M472" t="s">
        <v>6847</v>
      </c>
      <c r="N472" t="s">
        <v>8963</v>
      </c>
      <c r="O472" t="s">
        <v>8968</v>
      </c>
      <c r="P472" t="s">
        <v>8969</v>
      </c>
      <c r="Q472" t="s">
        <v>8970</v>
      </c>
      <c r="R472" t="s">
        <v>8971</v>
      </c>
      <c r="S472" t="s">
        <v>331</v>
      </c>
      <c r="T472" t="s">
        <v>8964</v>
      </c>
      <c r="U472" t="s">
        <v>8965</v>
      </c>
      <c r="V472" t="s">
        <v>1563</v>
      </c>
      <c r="W472" t="s">
        <v>13673</v>
      </c>
      <c r="X472">
        <v>2911900229</v>
      </c>
    </row>
    <row r="473" spans="1:24" hidden="1">
      <c r="A473" t="str">
        <f t="shared" si="7"/>
        <v>2911700330同行援護</v>
      </c>
      <c r="B473" t="s">
        <v>8348</v>
      </c>
      <c r="C473" t="s">
        <v>8349</v>
      </c>
      <c r="D473" t="s">
        <v>6717</v>
      </c>
      <c r="E473" t="s">
        <v>8350</v>
      </c>
      <c r="F473" t="s">
        <v>8351</v>
      </c>
      <c r="G473" t="s">
        <v>8352</v>
      </c>
      <c r="H473" t="s">
        <v>434</v>
      </c>
      <c r="J473" t="s">
        <v>8353</v>
      </c>
      <c r="K473" t="s">
        <v>8354</v>
      </c>
      <c r="L473" t="s">
        <v>407</v>
      </c>
      <c r="M473" t="s">
        <v>6083</v>
      </c>
      <c r="N473" t="s">
        <v>8355</v>
      </c>
      <c r="O473" t="s">
        <v>8356</v>
      </c>
      <c r="P473" t="s">
        <v>8357</v>
      </c>
      <c r="Q473" t="s">
        <v>6717</v>
      </c>
      <c r="R473" t="s">
        <v>8358</v>
      </c>
      <c r="S473" t="s">
        <v>351</v>
      </c>
      <c r="T473" t="s">
        <v>8359</v>
      </c>
      <c r="U473" t="s">
        <v>8360</v>
      </c>
      <c r="V473" t="s">
        <v>8361</v>
      </c>
      <c r="W473" t="s">
        <v>115</v>
      </c>
      <c r="X473">
        <v>2911700330</v>
      </c>
    </row>
    <row r="474" spans="1:24" hidden="1">
      <c r="A474" t="str">
        <f t="shared" si="7"/>
        <v>2911700504居宅介護</v>
      </c>
      <c r="B474" t="s">
        <v>8348</v>
      </c>
      <c r="C474" t="s">
        <v>8349</v>
      </c>
      <c r="D474" t="s">
        <v>6717</v>
      </c>
      <c r="E474" t="s">
        <v>8471</v>
      </c>
      <c r="F474" t="s">
        <v>8351</v>
      </c>
      <c r="G474" t="s">
        <v>8352</v>
      </c>
      <c r="H474" t="s">
        <v>434</v>
      </c>
      <c r="J474" t="s">
        <v>8353</v>
      </c>
      <c r="K474" t="s">
        <v>8354</v>
      </c>
      <c r="L474" t="s">
        <v>407</v>
      </c>
      <c r="M474" t="s">
        <v>6083</v>
      </c>
      <c r="N474" t="s">
        <v>8355</v>
      </c>
      <c r="O474" t="s">
        <v>8472</v>
      </c>
      <c r="P474" t="s">
        <v>8473</v>
      </c>
      <c r="Q474" t="s">
        <v>6717</v>
      </c>
      <c r="R474" t="s">
        <v>8358</v>
      </c>
      <c r="S474" t="s">
        <v>351</v>
      </c>
      <c r="T474" t="s">
        <v>8359</v>
      </c>
      <c r="U474" t="s">
        <v>8360</v>
      </c>
      <c r="V474" t="s">
        <v>8474</v>
      </c>
      <c r="W474" t="s">
        <v>113</v>
      </c>
      <c r="X474">
        <v>2911700504</v>
      </c>
    </row>
    <row r="475" spans="1:24" hidden="1">
      <c r="A475" t="str">
        <f t="shared" si="7"/>
        <v>2911700504重度訪問介護</v>
      </c>
      <c r="B475" t="s">
        <v>8348</v>
      </c>
      <c r="C475" t="s">
        <v>8349</v>
      </c>
      <c r="D475" t="s">
        <v>6717</v>
      </c>
      <c r="E475" t="s">
        <v>8471</v>
      </c>
      <c r="F475" t="s">
        <v>8351</v>
      </c>
      <c r="G475" t="s">
        <v>8352</v>
      </c>
      <c r="H475" t="s">
        <v>434</v>
      </c>
      <c r="J475" t="s">
        <v>8353</v>
      </c>
      <c r="K475" t="s">
        <v>8354</v>
      </c>
      <c r="L475" t="s">
        <v>407</v>
      </c>
      <c r="M475" t="s">
        <v>6083</v>
      </c>
      <c r="N475" t="s">
        <v>8355</v>
      </c>
      <c r="O475" t="s">
        <v>8472</v>
      </c>
      <c r="P475" t="s">
        <v>8473</v>
      </c>
      <c r="Q475" t="s">
        <v>6717</v>
      </c>
      <c r="R475" t="s">
        <v>8358</v>
      </c>
      <c r="S475" t="s">
        <v>351</v>
      </c>
      <c r="T475" t="s">
        <v>8359</v>
      </c>
      <c r="U475" t="s">
        <v>8360</v>
      </c>
      <c r="V475" t="s">
        <v>8474</v>
      </c>
      <c r="W475" t="s">
        <v>114</v>
      </c>
      <c r="X475">
        <v>2911700504</v>
      </c>
    </row>
    <row r="476" spans="1:24" hidden="1">
      <c r="A476" t="str">
        <f t="shared" si="7"/>
        <v>2921700098共同生活援助</v>
      </c>
      <c r="B476" t="s">
        <v>8491</v>
      </c>
      <c r="C476" t="s">
        <v>8492</v>
      </c>
      <c r="D476" t="s">
        <v>6717</v>
      </c>
      <c r="E476" t="s">
        <v>8493</v>
      </c>
      <c r="F476" t="s">
        <v>8445</v>
      </c>
      <c r="G476" t="s">
        <v>8494</v>
      </c>
      <c r="H476" t="s">
        <v>365</v>
      </c>
      <c r="J476" t="s">
        <v>8495</v>
      </c>
      <c r="K476" t="s">
        <v>8496</v>
      </c>
      <c r="L476" t="s">
        <v>368</v>
      </c>
      <c r="M476" t="s">
        <v>6717</v>
      </c>
      <c r="N476" t="s">
        <v>8493</v>
      </c>
      <c r="O476" t="s">
        <v>9809</v>
      </c>
      <c r="P476" t="s">
        <v>9810</v>
      </c>
      <c r="Q476" t="s">
        <v>6717</v>
      </c>
      <c r="R476" t="s">
        <v>9811</v>
      </c>
      <c r="S476" t="s">
        <v>351</v>
      </c>
      <c r="T476" t="s">
        <v>8445</v>
      </c>
      <c r="U476" t="s">
        <v>8494</v>
      </c>
      <c r="V476" t="s">
        <v>1589</v>
      </c>
      <c r="W476" t="s">
        <v>8120</v>
      </c>
      <c r="X476">
        <v>2921700098</v>
      </c>
    </row>
    <row r="477" spans="1:24" hidden="1">
      <c r="A477" t="str">
        <f t="shared" si="7"/>
        <v>2931700161計画相談支援</v>
      </c>
      <c r="B477" t="s">
        <v>8362</v>
      </c>
      <c r="C477" t="s">
        <v>8363</v>
      </c>
      <c r="D477" t="s">
        <v>5524</v>
      </c>
      <c r="E477" t="s">
        <v>8364</v>
      </c>
      <c r="F477" t="s">
        <v>8365</v>
      </c>
      <c r="G477" t="s">
        <v>8366</v>
      </c>
      <c r="H477" t="s">
        <v>403</v>
      </c>
      <c r="J477" t="s">
        <v>8367</v>
      </c>
      <c r="K477" t="s">
        <v>8368</v>
      </c>
      <c r="L477" t="s">
        <v>407</v>
      </c>
      <c r="M477" t="s">
        <v>5524</v>
      </c>
      <c r="N477" t="s">
        <v>8369</v>
      </c>
      <c r="O477" t="s">
        <v>10756</v>
      </c>
      <c r="P477" t="s">
        <v>10757</v>
      </c>
      <c r="Q477" t="s">
        <v>5524</v>
      </c>
      <c r="R477" t="s">
        <v>8372</v>
      </c>
      <c r="S477" t="s">
        <v>351</v>
      </c>
      <c r="T477" t="s">
        <v>8373</v>
      </c>
      <c r="U477" t="s">
        <v>8374</v>
      </c>
      <c r="V477" t="s">
        <v>10758</v>
      </c>
      <c r="W477" t="s">
        <v>9858</v>
      </c>
      <c r="X477">
        <v>2931700161</v>
      </c>
    </row>
    <row r="478" spans="1:24" hidden="1">
      <c r="A478" t="str">
        <f t="shared" si="7"/>
        <v>2911700355居宅介護</v>
      </c>
      <c r="B478" t="s">
        <v>8362</v>
      </c>
      <c r="C478" t="s">
        <v>8363</v>
      </c>
      <c r="D478" t="s">
        <v>5524</v>
      </c>
      <c r="E478" t="s">
        <v>8364</v>
      </c>
      <c r="F478" t="s">
        <v>8365</v>
      </c>
      <c r="G478" t="s">
        <v>8366</v>
      </c>
      <c r="H478" t="s">
        <v>403</v>
      </c>
      <c r="J478" t="s">
        <v>8367</v>
      </c>
      <c r="K478" t="s">
        <v>8368</v>
      </c>
      <c r="L478" t="s">
        <v>407</v>
      </c>
      <c r="M478" t="s">
        <v>5524</v>
      </c>
      <c r="N478" t="s">
        <v>8369</v>
      </c>
      <c r="O478" t="s">
        <v>8370</v>
      </c>
      <c r="P478" t="s">
        <v>8371</v>
      </c>
      <c r="Q478" t="s">
        <v>5524</v>
      </c>
      <c r="R478" t="s">
        <v>8372</v>
      </c>
      <c r="S478" t="s">
        <v>351</v>
      </c>
      <c r="T478" t="s">
        <v>8373</v>
      </c>
      <c r="U478" t="s">
        <v>8374</v>
      </c>
      <c r="V478" t="s">
        <v>8375</v>
      </c>
      <c r="W478" t="s">
        <v>113</v>
      </c>
      <c r="X478">
        <v>2911700355</v>
      </c>
    </row>
    <row r="479" spans="1:24" hidden="1">
      <c r="A479" t="str">
        <f t="shared" si="7"/>
        <v>2911700355重度訪問介護</v>
      </c>
      <c r="B479" t="s">
        <v>8362</v>
      </c>
      <c r="C479" t="s">
        <v>8363</v>
      </c>
      <c r="D479" t="s">
        <v>5524</v>
      </c>
      <c r="E479" t="s">
        <v>8364</v>
      </c>
      <c r="F479" t="s">
        <v>8365</v>
      </c>
      <c r="G479" t="s">
        <v>8366</v>
      </c>
      <c r="H479" t="s">
        <v>403</v>
      </c>
      <c r="J479" t="s">
        <v>8367</v>
      </c>
      <c r="K479" t="s">
        <v>8368</v>
      </c>
      <c r="L479" t="s">
        <v>407</v>
      </c>
      <c r="M479" t="s">
        <v>5524</v>
      </c>
      <c r="N479" t="s">
        <v>8369</v>
      </c>
      <c r="O479" t="s">
        <v>8370</v>
      </c>
      <c r="P479" t="s">
        <v>8371</v>
      </c>
      <c r="Q479" t="s">
        <v>5524</v>
      </c>
      <c r="R479" t="s">
        <v>8372</v>
      </c>
      <c r="S479" t="s">
        <v>351</v>
      </c>
      <c r="T479" t="s">
        <v>8373</v>
      </c>
      <c r="U479" t="s">
        <v>8374</v>
      </c>
      <c r="V479" t="s">
        <v>8375</v>
      </c>
      <c r="W479" t="s">
        <v>114</v>
      </c>
      <c r="X479">
        <v>2911700355</v>
      </c>
    </row>
    <row r="480" spans="1:24" hidden="1">
      <c r="A480" t="str">
        <f t="shared" si="7"/>
        <v>2911700256居宅介護</v>
      </c>
      <c r="B480" t="s">
        <v>8293</v>
      </c>
      <c r="C480" t="s">
        <v>8294</v>
      </c>
      <c r="D480" t="s">
        <v>8295</v>
      </c>
      <c r="E480" t="s">
        <v>8296</v>
      </c>
      <c r="F480" t="s">
        <v>8297</v>
      </c>
      <c r="G480" t="s">
        <v>8298</v>
      </c>
      <c r="H480" t="s">
        <v>969</v>
      </c>
      <c r="I480" t="s">
        <v>404</v>
      </c>
      <c r="J480" t="s">
        <v>8299</v>
      </c>
      <c r="K480" t="s">
        <v>8300</v>
      </c>
      <c r="L480" t="s">
        <v>485</v>
      </c>
      <c r="M480" t="s">
        <v>8301</v>
      </c>
      <c r="N480" t="s">
        <v>8302</v>
      </c>
      <c r="O480" t="s">
        <v>8293</v>
      </c>
      <c r="P480" t="s">
        <v>8294</v>
      </c>
      <c r="Q480" t="s">
        <v>8295</v>
      </c>
      <c r="R480" t="s">
        <v>8296</v>
      </c>
      <c r="S480" t="s">
        <v>351</v>
      </c>
      <c r="T480" t="s">
        <v>8297</v>
      </c>
      <c r="U480" t="s">
        <v>8298</v>
      </c>
      <c r="V480" t="s">
        <v>1679</v>
      </c>
      <c r="W480" t="s">
        <v>113</v>
      </c>
      <c r="X480">
        <v>2911700256</v>
      </c>
    </row>
    <row r="481" spans="1:24" hidden="1">
      <c r="A481" t="str">
        <f t="shared" si="7"/>
        <v>2911700256重度訪問介護</v>
      </c>
      <c r="B481" t="s">
        <v>8293</v>
      </c>
      <c r="C481" t="s">
        <v>8294</v>
      </c>
      <c r="D481" t="s">
        <v>8295</v>
      </c>
      <c r="E481" t="s">
        <v>8296</v>
      </c>
      <c r="F481" t="s">
        <v>8297</v>
      </c>
      <c r="G481" t="s">
        <v>8298</v>
      </c>
      <c r="H481" t="s">
        <v>969</v>
      </c>
      <c r="I481" t="s">
        <v>404</v>
      </c>
      <c r="J481" t="s">
        <v>8299</v>
      </c>
      <c r="K481" t="s">
        <v>8300</v>
      </c>
      <c r="L481" t="s">
        <v>485</v>
      </c>
      <c r="M481" t="s">
        <v>8301</v>
      </c>
      <c r="N481" t="s">
        <v>8302</v>
      </c>
      <c r="O481" t="s">
        <v>8293</v>
      </c>
      <c r="P481" t="s">
        <v>8294</v>
      </c>
      <c r="Q481" t="s">
        <v>8295</v>
      </c>
      <c r="R481" t="s">
        <v>8296</v>
      </c>
      <c r="S481" t="s">
        <v>351</v>
      </c>
      <c r="T481" t="s">
        <v>8297</v>
      </c>
      <c r="U481" t="s">
        <v>8298</v>
      </c>
      <c r="V481" t="s">
        <v>1679</v>
      </c>
      <c r="W481" t="s">
        <v>114</v>
      </c>
      <c r="X481">
        <v>2911700256</v>
      </c>
    </row>
    <row r="482" spans="1:24" hidden="1">
      <c r="A482" t="str">
        <f t="shared" si="7"/>
        <v>2911700538就労継続支援Ｂ型</v>
      </c>
      <c r="B482" t="s">
        <v>8491</v>
      </c>
      <c r="C482" t="s">
        <v>8492</v>
      </c>
      <c r="D482" t="s">
        <v>6717</v>
      </c>
      <c r="E482" t="s">
        <v>8493</v>
      </c>
      <c r="F482" t="s">
        <v>8445</v>
      </c>
      <c r="G482" t="s">
        <v>8494</v>
      </c>
      <c r="H482" t="s">
        <v>365</v>
      </c>
      <c r="J482" t="s">
        <v>8495</v>
      </c>
      <c r="K482" t="s">
        <v>8496</v>
      </c>
      <c r="L482" t="s">
        <v>368</v>
      </c>
      <c r="M482" t="s">
        <v>6717</v>
      </c>
      <c r="N482" t="s">
        <v>8493</v>
      </c>
      <c r="O482" t="s">
        <v>8497</v>
      </c>
      <c r="P482" t="s">
        <v>8498</v>
      </c>
      <c r="Q482" t="s">
        <v>6717</v>
      </c>
      <c r="R482" t="s">
        <v>8499</v>
      </c>
      <c r="S482" t="s">
        <v>351</v>
      </c>
      <c r="T482" t="s">
        <v>8445</v>
      </c>
      <c r="U482" t="s">
        <v>8494</v>
      </c>
      <c r="V482" t="s">
        <v>8500</v>
      </c>
      <c r="W482" t="s">
        <v>13673</v>
      </c>
      <c r="X482">
        <v>2911700538</v>
      </c>
    </row>
    <row r="483" spans="1:24" hidden="1">
      <c r="A483" t="str">
        <f t="shared" si="7"/>
        <v>2911700389就労継続支援Ｂ型</v>
      </c>
      <c r="B483" t="s">
        <v>8378</v>
      </c>
      <c r="C483" t="s">
        <v>8379</v>
      </c>
      <c r="D483" t="s">
        <v>8380</v>
      </c>
      <c r="E483" t="s">
        <v>8381</v>
      </c>
      <c r="F483" t="s">
        <v>8382</v>
      </c>
      <c r="G483" t="s">
        <v>8382</v>
      </c>
      <c r="H483" t="s">
        <v>764</v>
      </c>
      <c r="J483" t="s">
        <v>8383</v>
      </c>
      <c r="K483" t="s">
        <v>8384</v>
      </c>
      <c r="L483" t="s">
        <v>407</v>
      </c>
      <c r="M483" t="s">
        <v>8380</v>
      </c>
      <c r="N483" t="s">
        <v>8385</v>
      </c>
      <c r="O483" t="s">
        <v>8386</v>
      </c>
      <c r="P483" t="s">
        <v>8387</v>
      </c>
      <c r="Q483" t="s">
        <v>8380</v>
      </c>
      <c r="R483" t="s">
        <v>8381</v>
      </c>
      <c r="S483" t="s">
        <v>351</v>
      </c>
      <c r="T483" t="s">
        <v>8382</v>
      </c>
      <c r="U483" t="s">
        <v>8382</v>
      </c>
      <c r="V483" t="s">
        <v>8388</v>
      </c>
      <c r="W483" t="s">
        <v>13673</v>
      </c>
      <c r="X483">
        <v>2911700389</v>
      </c>
    </row>
    <row r="484" spans="1:24" hidden="1">
      <c r="A484" t="str">
        <f t="shared" si="7"/>
        <v>2911700033居宅介護</v>
      </c>
      <c r="B484" t="s">
        <v>8137</v>
      </c>
      <c r="C484" t="s">
        <v>8138</v>
      </c>
      <c r="D484" t="s">
        <v>8139</v>
      </c>
      <c r="E484" t="s">
        <v>8140</v>
      </c>
      <c r="F484" t="s">
        <v>8141</v>
      </c>
      <c r="G484" t="s">
        <v>8142</v>
      </c>
      <c r="H484" t="s">
        <v>969</v>
      </c>
      <c r="I484" t="s">
        <v>404</v>
      </c>
      <c r="J484" t="s">
        <v>8143</v>
      </c>
      <c r="K484" t="s">
        <v>8144</v>
      </c>
      <c r="L484" t="s">
        <v>485</v>
      </c>
      <c r="M484" t="s">
        <v>8145</v>
      </c>
      <c r="N484" t="s">
        <v>8146</v>
      </c>
      <c r="O484" t="s">
        <v>8137</v>
      </c>
      <c r="P484" t="s">
        <v>8138</v>
      </c>
      <c r="Q484" t="s">
        <v>8139</v>
      </c>
      <c r="R484" t="s">
        <v>8140</v>
      </c>
      <c r="S484" t="s">
        <v>355</v>
      </c>
      <c r="T484" t="s">
        <v>8141</v>
      </c>
      <c r="U484" t="s">
        <v>8142</v>
      </c>
      <c r="V484" t="s">
        <v>935</v>
      </c>
      <c r="W484" t="s">
        <v>113</v>
      </c>
      <c r="X484">
        <v>2911700033</v>
      </c>
    </row>
    <row r="485" spans="1:24" hidden="1">
      <c r="A485" t="str">
        <f t="shared" si="7"/>
        <v>2911700033重度訪問介護</v>
      </c>
      <c r="B485" t="s">
        <v>8137</v>
      </c>
      <c r="C485" t="s">
        <v>8138</v>
      </c>
      <c r="D485" t="s">
        <v>8139</v>
      </c>
      <c r="E485" t="s">
        <v>8140</v>
      </c>
      <c r="F485" t="s">
        <v>8141</v>
      </c>
      <c r="G485" t="s">
        <v>8142</v>
      </c>
      <c r="H485" t="s">
        <v>969</v>
      </c>
      <c r="I485" t="s">
        <v>404</v>
      </c>
      <c r="J485" t="s">
        <v>8143</v>
      </c>
      <c r="K485" t="s">
        <v>8144</v>
      </c>
      <c r="L485" t="s">
        <v>485</v>
      </c>
      <c r="M485" t="s">
        <v>8145</v>
      </c>
      <c r="N485" t="s">
        <v>8146</v>
      </c>
      <c r="O485" t="s">
        <v>8137</v>
      </c>
      <c r="P485" t="s">
        <v>8138</v>
      </c>
      <c r="Q485" t="s">
        <v>8139</v>
      </c>
      <c r="R485" t="s">
        <v>8140</v>
      </c>
      <c r="S485" t="s">
        <v>355</v>
      </c>
      <c r="T485" t="s">
        <v>8141</v>
      </c>
      <c r="U485" t="s">
        <v>8142</v>
      </c>
      <c r="V485" t="s">
        <v>935</v>
      </c>
      <c r="W485" t="s">
        <v>114</v>
      </c>
      <c r="X485">
        <v>2911700033</v>
      </c>
    </row>
    <row r="486" spans="1:24" hidden="1">
      <c r="A486" t="str">
        <f t="shared" si="7"/>
        <v>2911700512自立訓練（生活訓練）</v>
      </c>
      <c r="B486" t="s">
        <v>8475</v>
      </c>
      <c r="C486" t="s">
        <v>8476</v>
      </c>
      <c r="D486" t="s">
        <v>8477</v>
      </c>
      <c r="E486" t="s">
        <v>8478</v>
      </c>
      <c r="F486" t="s">
        <v>8479</v>
      </c>
      <c r="G486" t="s">
        <v>8480</v>
      </c>
      <c r="H486" t="s">
        <v>365</v>
      </c>
      <c r="J486" t="s">
        <v>8481</v>
      </c>
      <c r="K486" t="s">
        <v>8482</v>
      </c>
      <c r="L486" t="s">
        <v>368</v>
      </c>
      <c r="M486" t="s">
        <v>8483</v>
      </c>
      <c r="N486" t="s">
        <v>8484</v>
      </c>
      <c r="O486" t="s">
        <v>8485</v>
      </c>
      <c r="P486" t="s">
        <v>8486</v>
      </c>
      <c r="Q486" t="s">
        <v>8147</v>
      </c>
      <c r="R486" t="s">
        <v>8487</v>
      </c>
      <c r="S486" t="s">
        <v>355</v>
      </c>
      <c r="T486" t="s">
        <v>8488</v>
      </c>
      <c r="V486" t="s">
        <v>3369</v>
      </c>
      <c r="W486" t="s">
        <v>122</v>
      </c>
      <c r="X486">
        <v>2911700512</v>
      </c>
    </row>
    <row r="487" spans="1:24" hidden="1">
      <c r="A487" t="str">
        <f t="shared" si="7"/>
        <v>2921700080共同生活援助</v>
      </c>
      <c r="B487" t="s">
        <v>8475</v>
      </c>
      <c r="C487" t="s">
        <v>8476</v>
      </c>
      <c r="D487" t="s">
        <v>8477</v>
      </c>
      <c r="E487" t="s">
        <v>8478</v>
      </c>
      <c r="F487" t="s">
        <v>8479</v>
      </c>
      <c r="G487" t="s">
        <v>8480</v>
      </c>
      <c r="H487" t="s">
        <v>365</v>
      </c>
      <c r="J487" t="s">
        <v>8481</v>
      </c>
      <c r="K487" t="s">
        <v>8482</v>
      </c>
      <c r="L487" t="s">
        <v>368</v>
      </c>
      <c r="M487" t="s">
        <v>8483</v>
      </c>
      <c r="N487" t="s">
        <v>8484</v>
      </c>
      <c r="O487" t="s">
        <v>9805</v>
      </c>
      <c r="P487" t="s">
        <v>9806</v>
      </c>
      <c r="Q487" t="s">
        <v>9807</v>
      </c>
      <c r="R487" t="s">
        <v>9808</v>
      </c>
      <c r="S487" t="s">
        <v>355</v>
      </c>
      <c r="T487" t="s">
        <v>8488</v>
      </c>
      <c r="V487" t="s">
        <v>3369</v>
      </c>
      <c r="W487" t="s">
        <v>8120</v>
      </c>
      <c r="X487">
        <v>2921700080</v>
      </c>
    </row>
    <row r="488" spans="1:24" hidden="1">
      <c r="A488" t="str">
        <f t="shared" si="7"/>
        <v>2911700413就労継続支援Ａ型</v>
      </c>
      <c r="B488" t="s">
        <v>8404</v>
      </c>
      <c r="C488" t="s">
        <v>5121</v>
      </c>
      <c r="D488" t="s">
        <v>5122</v>
      </c>
      <c r="E488" t="s">
        <v>8405</v>
      </c>
      <c r="F488" t="s">
        <v>5124</v>
      </c>
      <c r="G488" t="s">
        <v>5125</v>
      </c>
      <c r="H488" t="s">
        <v>365</v>
      </c>
      <c r="J488" t="s">
        <v>5126</v>
      </c>
      <c r="K488" t="s">
        <v>5127</v>
      </c>
      <c r="L488" t="s">
        <v>368</v>
      </c>
      <c r="M488" t="s">
        <v>5128</v>
      </c>
      <c r="N488" t="s">
        <v>5129</v>
      </c>
      <c r="O488" t="s">
        <v>8406</v>
      </c>
      <c r="P488" t="s">
        <v>8407</v>
      </c>
      <c r="Q488" t="s">
        <v>8156</v>
      </c>
      <c r="R488" t="s">
        <v>8408</v>
      </c>
      <c r="S488" t="s">
        <v>349</v>
      </c>
      <c r="T488" t="s">
        <v>5124</v>
      </c>
      <c r="U488" t="s">
        <v>5125</v>
      </c>
      <c r="V488" t="s">
        <v>1589</v>
      </c>
      <c r="W488" t="s">
        <v>13665</v>
      </c>
      <c r="X488">
        <v>2911700413</v>
      </c>
    </row>
    <row r="489" spans="1:24" hidden="1">
      <c r="A489" t="str">
        <f t="shared" si="7"/>
        <v>2931700153計画相談支援</v>
      </c>
      <c r="B489" t="s">
        <v>8148</v>
      </c>
      <c r="C489" t="s">
        <v>8149</v>
      </c>
      <c r="D489" t="s">
        <v>8150</v>
      </c>
      <c r="E489" t="s">
        <v>8151</v>
      </c>
      <c r="F489" t="s">
        <v>8152</v>
      </c>
      <c r="G489" t="s">
        <v>8153</v>
      </c>
      <c r="H489" t="s">
        <v>969</v>
      </c>
      <c r="J489" t="s">
        <v>10750</v>
      </c>
      <c r="K489" t="s">
        <v>10751</v>
      </c>
      <c r="L489" t="s">
        <v>485</v>
      </c>
      <c r="M489" t="s">
        <v>10752</v>
      </c>
      <c r="N489" t="s">
        <v>10753</v>
      </c>
      <c r="O489" t="s">
        <v>10754</v>
      </c>
      <c r="P489" t="s">
        <v>10755</v>
      </c>
      <c r="Q489" t="s">
        <v>8150</v>
      </c>
      <c r="R489" t="s">
        <v>8151</v>
      </c>
      <c r="S489" t="s">
        <v>349</v>
      </c>
      <c r="T489" t="s">
        <v>8152</v>
      </c>
      <c r="U489" t="s">
        <v>8153</v>
      </c>
      <c r="V489" t="s">
        <v>606</v>
      </c>
      <c r="W489" t="s">
        <v>9858</v>
      </c>
      <c r="X489">
        <v>2931700153</v>
      </c>
    </row>
    <row r="490" spans="1:24" hidden="1">
      <c r="A490" t="str">
        <f t="shared" si="7"/>
        <v>2911700041居宅介護</v>
      </c>
      <c r="B490" t="s">
        <v>8148</v>
      </c>
      <c r="C490" t="s">
        <v>8149</v>
      </c>
      <c r="D490" t="s">
        <v>8150</v>
      </c>
      <c r="E490" t="s">
        <v>8151</v>
      </c>
      <c r="F490" t="s">
        <v>8152</v>
      </c>
      <c r="G490" t="s">
        <v>8153</v>
      </c>
      <c r="H490" t="s">
        <v>969</v>
      </c>
      <c r="I490" t="s">
        <v>404</v>
      </c>
      <c r="J490" t="s">
        <v>8154</v>
      </c>
      <c r="K490" t="s">
        <v>8155</v>
      </c>
      <c r="L490" t="s">
        <v>485</v>
      </c>
      <c r="M490" t="s">
        <v>8156</v>
      </c>
      <c r="N490" t="s">
        <v>8157</v>
      </c>
      <c r="O490" t="s">
        <v>8148</v>
      </c>
      <c r="P490" t="s">
        <v>8149</v>
      </c>
      <c r="Q490" t="s">
        <v>8150</v>
      </c>
      <c r="R490" t="s">
        <v>8151</v>
      </c>
      <c r="S490" t="s">
        <v>349</v>
      </c>
      <c r="T490" t="s">
        <v>8152</v>
      </c>
      <c r="U490" t="s">
        <v>8153</v>
      </c>
      <c r="V490" t="s">
        <v>819</v>
      </c>
      <c r="W490" t="s">
        <v>113</v>
      </c>
      <c r="X490">
        <v>2911700041</v>
      </c>
    </row>
    <row r="491" spans="1:24" hidden="1">
      <c r="A491" t="str">
        <f t="shared" si="7"/>
        <v>2911700041重度訪問介護</v>
      </c>
      <c r="B491" t="s">
        <v>8148</v>
      </c>
      <c r="C491" t="s">
        <v>8149</v>
      </c>
      <c r="D491" t="s">
        <v>8150</v>
      </c>
      <c r="E491" t="s">
        <v>8151</v>
      </c>
      <c r="F491" t="s">
        <v>8152</v>
      </c>
      <c r="G491" t="s">
        <v>8153</v>
      </c>
      <c r="H491" t="s">
        <v>969</v>
      </c>
      <c r="I491" t="s">
        <v>404</v>
      </c>
      <c r="J491" t="s">
        <v>8154</v>
      </c>
      <c r="K491" t="s">
        <v>8155</v>
      </c>
      <c r="L491" t="s">
        <v>485</v>
      </c>
      <c r="M491" t="s">
        <v>8156</v>
      </c>
      <c r="N491" t="s">
        <v>8157</v>
      </c>
      <c r="O491" t="s">
        <v>8148</v>
      </c>
      <c r="P491" t="s">
        <v>8149</v>
      </c>
      <c r="Q491" t="s">
        <v>8150</v>
      </c>
      <c r="R491" t="s">
        <v>8151</v>
      </c>
      <c r="S491" t="s">
        <v>349</v>
      </c>
      <c r="T491" t="s">
        <v>8152</v>
      </c>
      <c r="U491" t="s">
        <v>8153</v>
      </c>
      <c r="V491" t="s">
        <v>819</v>
      </c>
      <c r="W491" t="s">
        <v>114</v>
      </c>
      <c r="X491">
        <v>2911700041</v>
      </c>
    </row>
    <row r="492" spans="1:24" hidden="1">
      <c r="A492" t="str">
        <f t="shared" si="7"/>
        <v>2911700447居宅介護</v>
      </c>
      <c r="B492" t="s">
        <v>8424</v>
      </c>
      <c r="C492" t="s">
        <v>8425</v>
      </c>
      <c r="D492" t="s">
        <v>8150</v>
      </c>
      <c r="E492" t="s">
        <v>8426</v>
      </c>
      <c r="F492" t="s">
        <v>8427</v>
      </c>
      <c r="G492" t="s">
        <v>8428</v>
      </c>
      <c r="H492" t="s">
        <v>365</v>
      </c>
      <c r="J492" t="s">
        <v>8429</v>
      </c>
      <c r="K492" t="s">
        <v>8430</v>
      </c>
      <c r="L492" t="s">
        <v>368</v>
      </c>
      <c r="M492" t="s">
        <v>8431</v>
      </c>
      <c r="N492" t="s">
        <v>8432</v>
      </c>
      <c r="O492" t="s">
        <v>8433</v>
      </c>
      <c r="P492" t="s">
        <v>8434</v>
      </c>
      <c r="Q492" t="s">
        <v>8150</v>
      </c>
      <c r="R492" t="s">
        <v>8426</v>
      </c>
      <c r="S492" t="s">
        <v>349</v>
      </c>
      <c r="T492" t="s">
        <v>8427</v>
      </c>
      <c r="U492" t="s">
        <v>8428</v>
      </c>
      <c r="V492" t="s">
        <v>3148</v>
      </c>
      <c r="W492" t="s">
        <v>113</v>
      </c>
      <c r="X492">
        <v>2911700447</v>
      </c>
    </row>
    <row r="493" spans="1:24" hidden="1">
      <c r="A493" t="str">
        <f t="shared" si="7"/>
        <v>2911700447重度訪問介護</v>
      </c>
      <c r="B493" t="s">
        <v>8424</v>
      </c>
      <c r="C493" t="s">
        <v>8425</v>
      </c>
      <c r="D493" t="s">
        <v>8150</v>
      </c>
      <c r="E493" t="s">
        <v>8426</v>
      </c>
      <c r="F493" t="s">
        <v>8427</v>
      </c>
      <c r="G493" t="s">
        <v>8428</v>
      </c>
      <c r="H493" t="s">
        <v>365</v>
      </c>
      <c r="J493" t="s">
        <v>8429</v>
      </c>
      <c r="K493" t="s">
        <v>8430</v>
      </c>
      <c r="L493" t="s">
        <v>368</v>
      </c>
      <c r="M493" t="s">
        <v>8431</v>
      </c>
      <c r="N493" t="s">
        <v>8432</v>
      </c>
      <c r="O493" t="s">
        <v>8433</v>
      </c>
      <c r="P493" t="s">
        <v>8434</v>
      </c>
      <c r="Q493" t="s">
        <v>8150</v>
      </c>
      <c r="R493" t="s">
        <v>8426</v>
      </c>
      <c r="S493" t="s">
        <v>349</v>
      </c>
      <c r="T493" t="s">
        <v>8427</v>
      </c>
      <c r="U493" t="s">
        <v>8428</v>
      </c>
      <c r="V493" t="s">
        <v>3148</v>
      </c>
      <c r="W493" t="s">
        <v>114</v>
      </c>
      <c r="X493">
        <v>2911700447</v>
      </c>
    </row>
    <row r="494" spans="1:24" hidden="1">
      <c r="A494" t="str">
        <f t="shared" si="7"/>
        <v>2911700066居宅介護</v>
      </c>
      <c r="B494" t="s">
        <v>8169</v>
      </c>
      <c r="C494" t="s">
        <v>8170</v>
      </c>
      <c r="D494" t="s">
        <v>8171</v>
      </c>
      <c r="E494" t="s">
        <v>8172</v>
      </c>
      <c r="F494" t="s">
        <v>8173</v>
      </c>
      <c r="G494" t="s">
        <v>8174</v>
      </c>
      <c r="H494" t="s">
        <v>365</v>
      </c>
      <c r="J494" t="s">
        <v>8175</v>
      </c>
      <c r="K494" t="s">
        <v>8176</v>
      </c>
      <c r="L494" t="s">
        <v>368</v>
      </c>
      <c r="M494" t="s">
        <v>7247</v>
      </c>
      <c r="N494" t="s">
        <v>8177</v>
      </c>
      <c r="O494" t="s">
        <v>8169</v>
      </c>
      <c r="P494" t="s">
        <v>8170</v>
      </c>
      <c r="Q494" t="s">
        <v>8171</v>
      </c>
      <c r="R494" t="s">
        <v>8172</v>
      </c>
      <c r="S494" t="s">
        <v>349</v>
      </c>
      <c r="T494" t="s">
        <v>8173</v>
      </c>
      <c r="U494" t="s">
        <v>8174</v>
      </c>
      <c r="V494" t="s">
        <v>3369</v>
      </c>
      <c r="W494" t="s">
        <v>113</v>
      </c>
      <c r="X494">
        <v>2911700066</v>
      </c>
    </row>
    <row r="495" spans="1:24" hidden="1">
      <c r="A495" t="str">
        <f t="shared" si="7"/>
        <v>2911700066重度訪問介護</v>
      </c>
      <c r="B495" t="s">
        <v>8169</v>
      </c>
      <c r="C495" t="s">
        <v>8170</v>
      </c>
      <c r="D495" t="s">
        <v>8171</v>
      </c>
      <c r="E495" t="s">
        <v>8172</v>
      </c>
      <c r="F495" t="s">
        <v>8173</v>
      </c>
      <c r="G495" t="s">
        <v>8174</v>
      </c>
      <c r="H495" t="s">
        <v>365</v>
      </c>
      <c r="J495" t="s">
        <v>8175</v>
      </c>
      <c r="K495" t="s">
        <v>8176</v>
      </c>
      <c r="L495" t="s">
        <v>368</v>
      </c>
      <c r="M495" t="s">
        <v>7247</v>
      </c>
      <c r="N495" t="s">
        <v>8177</v>
      </c>
      <c r="O495" t="s">
        <v>8169</v>
      </c>
      <c r="P495" t="s">
        <v>8170</v>
      </c>
      <c r="Q495" t="s">
        <v>8171</v>
      </c>
      <c r="R495" t="s">
        <v>8172</v>
      </c>
      <c r="S495" t="s">
        <v>349</v>
      </c>
      <c r="T495" t="s">
        <v>8173</v>
      </c>
      <c r="U495" t="s">
        <v>8174</v>
      </c>
      <c r="V495" t="s">
        <v>3369</v>
      </c>
      <c r="W495" t="s">
        <v>114</v>
      </c>
      <c r="X495">
        <v>2911700066</v>
      </c>
    </row>
    <row r="496" spans="1:24" hidden="1">
      <c r="A496" t="str">
        <f t="shared" si="7"/>
        <v>2911700058居宅介護</v>
      </c>
      <c r="B496" t="s">
        <v>8158</v>
      </c>
      <c r="C496" t="s">
        <v>8159</v>
      </c>
      <c r="D496" t="s">
        <v>8160</v>
      </c>
      <c r="E496" t="s">
        <v>8161</v>
      </c>
      <c r="F496" t="s">
        <v>8162</v>
      </c>
      <c r="G496" t="s">
        <v>8163</v>
      </c>
      <c r="H496" t="s">
        <v>969</v>
      </c>
      <c r="I496" t="s">
        <v>404</v>
      </c>
      <c r="J496" t="s">
        <v>8164</v>
      </c>
      <c r="K496" t="s">
        <v>8165</v>
      </c>
      <c r="L496" t="s">
        <v>485</v>
      </c>
      <c r="M496" t="s">
        <v>8166</v>
      </c>
      <c r="N496" t="s">
        <v>8167</v>
      </c>
      <c r="O496" t="s">
        <v>8158</v>
      </c>
      <c r="P496" t="s">
        <v>8159</v>
      </c>
      <c r="Q496" t="s">
        <v>8160</v>
      </c>
      <c r="R496" t="s">
        <v>8161</v>
      </c>
      <c r="S496" t="s">
        <v>352</v>
      </c>
      <c r="T496" t="s">
        <v>8162</v>
      </c>
      <c r="U496" t="s">
        <v>8163</v>
      </c>
      <c r="V496" t="s">
        <v>8168</v>
      </c>
      <c r="W496" t="s">
        <v>113</v>
      </c>
      <c r="X496">
        <v>2911700058</v>
      </c>
    </row>
    <row r="497" spans="1:24" hidden="1">
      <c r="A497" t="str">
        <f t="shared" si="7"/>
        <v>2911700058重度訪問介護</v>
      </c>
      <c r="B497" t="s">
        <v>8158</v>
      </c>
      <c r="C497" t="s">
        <v>8159</v>
      </c>
      <c r="D497" t="s">
        <v>8160</v>
      </c>
      <c r="E497" t="s">
        <v>8161</v>
      </c>
      <c r="F497" t="s">
        <v>8162</v>
      </c>
      <c r="G497" t="s">
        <v>8163</v>
      </c>
      <c r="H497" t="s">
        <v>969</v>
      </c>
      <c r="I497" t="s">
        <v>404</v>
      </c>
      <c r="J497" t="s">
        <v>8164</v>
      </c>
      <c r="K497" t="s">
        <v>8165</v>
      </c>
      <c r="L497" t="s">
        <v>485</v>
      </c>
      <c r="M497" t="s">
        <v>8166</v>
      </c>
      <c r="N497" t="s">
        <v>8167</v>
      </c>
      <c r="O497" t="s">
        <v>8158</v>
      </c>
      <c r="P497" t="s">
        <v>8159</v>
      </c>
      <c r="Q497" t="s">
        <v>8160</v>
      </c>
      <c r="R497" t="s">
        <v>8161</v>
      </c>
      <c r="S497" t="s">
        <v>352</v>
      </c>
      <c r="T497" t="s">
        <v>8162</v>
      </c>
      <c r="U497" t="s">
        <v>8163</v>
      </c>
      <c r="V497" t="s">
        <v>8168</v>
      </c>
      <c r="W497" t="s">
        <v>114</v>
      </c>
      <c r="X497">
        <v>2911700058</v>
      </c>
    </row>
    <row r="498" spans="1:24" hidden="1">
      <c r="A498" t="str">
        <f t="shared" si="7"/>
        <v>2911700520生活介護</v>
      </c>
      <c r="B498" t="s">
        <v>8158</v>
      </c>
      <c r="C498" t="s">
        <v>8159</v>
      </c>
      <c r="D498" t="s">
        <v>8160</v>
      </c>
      <c r="E498" t="s">
        <v>8489</v>
      </c>
      <c r="F498" t="s">
        <v>8162</v>
      </c>
      <c r="G498" t="s">
        <v>8163</v>
      </c>
      <c r="H498" t="s">
        <v>969</v>
      </c>
      <c r="J498" t="s">
        <v>8164</v>
      </c>
      <c r="K498" t="s">
        <v>8165</v>
      </c>
      <c r="L498" t="s">
        <v>485</v>
      </c>
      <c r="M498" t="s">
        <v>8166</v>
      </c>
      <c r="N498" t="s">
        <v>8167</v>
      </c>
      <c r="O498" t="s">
        <v>8158</v>
      </c>
      <c r="P498" t="s">
        <v>8159</v>
      </c>
      <c r="Q498" t="s">
        <v>8160</v>
      </c>
      <c r="R498" t="s">
        <v>8489</v>
      </c>
      <c r="S498" t="s">
        <v>352</v>
      </c>
      <c r="T498" t="s">
        <v>8162</v>
      </c>
      <c r="U498" t="s">
        <v>8163</v>
      </c>
      <c r="V498" t="s">
        <v>806</v>
      </c>
      <c r="W498" t="s">
        <v>118</v>
      </c>
      <c r="X498">
        <v>2911700520</v>
      </c>
    </row>
    <row r="499" spans="1:24" hidden="1">
      <c r="A499" t="str">
        <f t="shared" si="7"/>
        <v>2911700082居宅介護</v>
      </c>
      <c r="B499" t="s">
        <v>8193</v>
      </c>
      <c r="C499" t="s">
        <v>8194</v>
      </c>
      <c r="D499" t="s">
        <v>8195</v>
      </c>
      <c r="E499" t="s">
        <v>8196</v>
      </c>
      <c r="F499" t="s">
        <v>8197</v>
      </c>
      <c r="G499" t="s">
        <v>8198</v>
      </c>
      <c r="H499" t="s">
        <v>969</v>
      </c>
      <c r="I499" t="s">
        <v>404</v>
      </c>
      <c r="J499" t="s">
        <v>8199</v>
      </c>
      <c r="K499" t="s">
        <v>8200</v>
      </c>
      <c r="L499" t="s">
        <v>485</v>
      </c>
      <c r="M499" t="s">
        <v>8201</v>
      </c>
      <c r="N499" t="s">
        <v>8202</v>
      </c>
      <c r="O499" t="s">
        <v>8193</v>
      </c>
      <c r="P499" t="s">
        <v>8194</v>
      </c>
      <c r="Q499" t="s">
        <v>8203</v>
      </c>
      <c r="R499" t="s">
        <v>8204</v>
      </c>
      <c r="S499" t="s">
        <v>354</v>
      </c>
      <c r="T499" t="s">
        <v>8197</v>
      </c>
      <c r="U499" t="s">
        <v>8198</v>
      </c>
      <c r="V499" t="s">
        <v>648</v>
      </c>
      <c r="W499" t="s">
        <v>113</v>
      </c>
      <c r="X499">
        <v>2911700082</v>
      </c>
    </row>
    <row r="500" spans="1:24" hidden="1">
      <c r="A500" t="str">
        <f t="shared" si="7"/>
        <v>2911700082重度訪問介護</v>
      </c>
      <c r="B500" t="s">
        <v>8193</v>
      </c>
      <c r="C500" t="s">
        <v>8194</v>
      </c>
      <c r="D500" t="s">
        <v>8195</v>
      </c>
      <c r="E500" t="s">
        <v>8196</v>
      </c>
      <c r="F500" t="s">
        <v>8197</v>
      </c>
      <c r="G500" t="s">
        <v>8198</v>
      </c>
      <c r="H500" t="s">
        <v>969</v>
      </c>
      <c r="I500" t="s">
        <v>404</v>
      </c>
      <c r="J500" t="s">
        <v>8199</v>
      </c>
      <c r="K500" t="s">
        <v>8200</v>
      </c>
      <c r="L500" t="s">
        <v>485</v>
      </c>
      <c r="M500" t="s">
        <v>8201</v>
      </c>
      <c r="N500" t="s">
        <v>8202</v>
      </c>
      <c r="O500" t="s">
        <v>8193</v>
      </c>
      <c r="P500" t="s">
        <v>8194</v>
      </c>
      <c r="Q500" t="s">
        <v>8203</v>
      </c>
      <c r="R500" t="s">
        <v>8204</v>
      </c>
      <c r="S500" t="s">
        <v>354</v>
      </c>
      <c r="T500" t="s">
        <v>8197</v>
      </c>
      <c r="U500" t="s">
        <v>8198</v>
      </c>
      <c r="V500" t="s">
        <v>648</v>
      </c>
      <c r="W500" t="s">
        <v>114</v>
      </c>
      <c r="X500">
        <v>2911700082</v>
      </c>
    </row>
    <row r="501" spans="1:24" hidden="1">
      <c r="A501" t="str">
        <f t="shared" si="7"/>
        <v>2911700116居宅介護</v>
      </c>
      <c r="B501" t="s">
        <v>8214</v>
      </c>
      <c r="C501" t="s">
        <v>8215</v>
      </c>
      <c r="D501" t="s">
        <v>1728</v>
      </c>
      <c r="E501" t="s">
        <v>8216</v>
      </c>
      <c r="F501" t="s">
        <v>8217</v>
      </c>
      <c r="G501" t="s">
        <v>8218</v>
      </c>
      <c r="H501" t="s">
        <v>365</v>
      </c>
      <c r="J501" t="s">
        <v>8219</v>
      </c>
      <c r="K501" t="s">
        <v>8220</v>
      </c>
      <c r="L501" t="s">
        <v>368</v>
      </c>
      <c r="M501" t="s">
        <v>8221</v>
      </c>
      <c r="N501" t="s">
        <v>8222</v>
      </c>
      <c r="O501" t="s">
        <v>8223</v>
      </c>
      <c r="P501" t="s">
        <v>8224</v>
      </c>
      <c r="Q501" t="s">
        <v>8225</v>
      </c>
      <c r="R501" t="s">
        <v>8226</v>
      </c>
      <c r="S501" t="s">
        <v>354</v>
      </c>
      <c r="T501" t="s">
        <v>8227</v>
      </c>
      <c r="U501" t="s">
        <v>8228</v>
      </c>
      <c r="V501" t="s">
        <v>8229</v>
      </c>
      <c r="W501" t="s">
        <v>113</v>
      </c>
      <c r="X501">
        <v>2911700116</v>
      </c>
    </row>
    <row r="502" spans="1:24" hidden="1">
      <c r="A502" t="str">
        <f t="shared" si="7"/>
        <v>2911700116重度訪問介護</v>
      </c>
      <c r="B502" t="s">
        <v>8214</v>
      </c>
      <c r="C502" t="s">
        <v>8215</v>
      </c>
      <c r="D502" t="s">
        <v>1728</v>
      </c>
      <c r="E502" t="s">
        <v>8216</v>
      </c>
      <c r="F502" t="s">
        <v>8217</v>
      </c>
      <c r="G502" t="s">
        <v>8218</v>
      </c>
      <c r="H502" t="s">
        <v>365</v>
      </c>
      <c r="J502" t="s">
        <v>8219</v>
      </c>
      <c r="K502" t="s">
        <v>8220</v>
      </c>
      <c r="L502" t="s">
        <v>368</v>
      </c>
      <c r="M502" t="s">
        <v>8221</v>
      </c>
      <c r="N502" t="s">
        <v>8222</v>
      </c>
      <c r="O502" t="s">
        <v>8223</v>
      </c>
      <c r="P502" t="s">
        <v>8224</v>
      </c>
      <c r="Q502" t="s">
        <v>8225</v>
      </c>
      <c r="R502" t="s">
        <v>8226</v>
      </c>
      <c r="S502" t="s">
        <v>354</v>
      </c>
      <c r="T502" t="s">
        <v>8227</v>
      </c>
      <c r="U502" t="s">
        <v>8228</v>
      </c>
      <c r="V502" t="s">
        <v>8229</v>
      </c>
      <c r="W502" t="s">
        <v>114</v>
      </c>
      <c r="X502">
        <v>2911700116</v>
      </c>
    </row>
    <row r="503" spans="1:24" hidden="1">
      <c r="A503" t="str">
        <f t="shared" si="7"/>
        <v>2911700124生活介護</v>
      </c>
      <c r="B503" t="s">
        <v>8230</v>
      </c>
      <c r="C503" t="s">
        <v>8231</v>
      </c>
      <c r="D503" t="s">
        <v>8232</v>
      </c>
      <c r="E503" t="s">
        <v>8233</v>
      </c>
      <c r="F503" t="s">
        <v>8234</v>
      </c>
      <c r="G503" t="s">
        <v>8235</v>
      </c>
      <c r="H503" t="s">
        <v>434</v>
      </c>
      <c r="I503" t="s">
        <v>404</v>
      </c>
      <c r="J503" t="s">
        <v>8236</v>
      </c>
      <c r="K503" t="s">
        <v>8237</v>
      </c>
      <c r="L503" t="s">
        <v>407</v>
      </c>
      <c r="M503" t="s">
        <v>8225</v>
      </c>
      <c r="N503" t="s">
        <v>8238</v>
      </c>
      <c r="O503" t="s">
        <v>8239</v>
      </c>
      <c r="P503" t="s">
        <v>8240</v>
      </c>
      <c r="Q503" t="s">
        <v>8232</v>
      </c>
      <c r="R503" t="s">
        <v>8233</v>
      </c>
      <c r="S503" t="s">
        <v>354</v>
      </c>
      <c r="T503" t="s">
        <v>8234</v>
      </c>
      <c r="U503" t="s">
        <v>8235</v>
      </c>
      <c r="V503" t="s">
        <v>3451</v>
      </c>
      <c r="W503" t="s">
        <v>118</v>
      </c>
      <c r="X503">
        <v>2911700124</v>
      </c>
    </row>
    <row r="504" spans="1:24" hidden="1">
      <c r="A504" t="str">
        <f t="shared" si="7"/>
        <v>2911700124短期入所</v>
      </c>
      <c r="B504" t="s">
        <v>8230</v>
      </c>
      <c r="C504" t="s">
        <v>8231</v>
      </c>
      <c r="D504" t="s">
        <v>8232</v>
      </c>
      <c r="E504" t="s">
        <v>8233</v>
      </c>
      <c r="F504" t="s">
        <v>8234</v>
      </c>
      <c r="G504" t="s">
        <v>8235</v>
      </c>
      <c r="H504" t="s">
        <v>434</v>
      </c>
      <c r="I504" t="s">
        <v>404</v>
      </c>
      <c r="J504" t="s">
        <v>8236</v>
      </c>
      <c r="K504" t="s">
        <v>8237</v>
      </c>
      <c r="L504" t="s">
        <v>407</v>
      </c>
      <c r="M504" t="s">
        <v>8225</v>
      </c>
      <c r="N504" t="s">
        <v>8238</v>
      </c>
      <c r="O504" t="s">
        <v>8239</v>
      </c>
      <c r="P504" t="s">
        <v>8240</v>
      </c>
      <c r="Q504" t="s">
        <v>8232</v>
      </c>
      <c r="R504" t="s">
        <v>8233</v>
      </c>
      <c r="S504" t="s">
        <v>354</v>
      </c>
      <c r="T504" t="s">
        <v>8234</v>
      </c>
      <c r="U504" t="s">
        <v>8235</v>
      </c>
      <c r="V504" t="s">
        <v>998</v>
      </c>
      <c r="W504" t="s">
        <v>475</v>
      </c>
      <c r="X504">
        <v>2911700124</v>
      </c>
    </row>
    <row r="505" spans="1:24" hidden="1">
      <c r="A505" t="str">
        <f t="shared" si="7"/>
        <v>2911700124施設入所支援</v>
      </c>
      <c r="B505" t="s">
        <v>8230</v>
      </c>
      <c r="C505" t="s">
        <v>8231</v>
      </c>
      <c r="D505" t="s">
        <v>8232</v>
      </c>
      <c r="E505" t="s">
        <v>8233</v>
      </c>
      <c r="F505" t="s">
        <v>8234</v>
      </c>
      <c r="G505" t="s">
        <v>8235</v>
      </c>
      <c r="H505" t="s">
        <v>434</v>
      </c>
      <c r="I505" t="s">
        <v>404</v>
      </c>
      <c r="J505" t="s">
        <v>8236</v>
      </c>
      <c r="K505" t="s">
        <v>8237</v>
      </c>
      <c r="L505" t="s">
        <v>407</v>
      </c>
      <c r="M505" t="s">
        <v>8225</v>
      </c>
      <c r="N505" t="s">
        <v>8238</v>
      </c>
      <c r="O505" t="s">
        <v>8239</v>
      </c>
      <c r="P505" t="s">
        <v>8240</v>
      </c>
      <c r="Q505" t="s">
        <v>8232</v>
      </c>
      <c r="R505" t="s">
        <v>8233</v>
      </c>
      <c r="S505" t="s">
        <v>354</v>
      </c>
      <c r="T505" t="s">
        <v>8234</v>
      </c>
      <c r="U505" t="s">
        <v>8235</v>
      </c>
      <c r="V505" t="s">
        <v>3451</v>
      </c>
      <c r="W505" t="s">
        <v>120</v>
      </c>
      <c r="X505">
        <v>2911700124</v>
      </c>
    </row>
    <row r="506" spans="1:24" hidden="1">
      <c r="A506" t="str">
        <f t="shared" si="7"/>
        <v>2931700039計画相談支援</v>
      </c>
      <c r="B506" t="s">
        <v>8230</v>
      </c>
      <c r="C506" t="s">
        <v>8231</v>
      </c>
      <c r="D506" t="s">
        <v>8232</v>
      </c>
      <c r="E506" t="s">
        <v>8233</v>
      </c>
      <c r="F506" t="s">
        <v>8234</v>
      </c>
      <c r="G506" t="s">
        <v>8235</v>
      </c>
      <c r="H506" t="s">
        <v>434</v>
      </c>
      <c r="I506" t="s">
        <v>404</v>
      </c>
      <c r="J506" t="s">
        <v>8236</v>
      </c>
      <c r="K506" t="s">
        <v>8237</v>
      </c>
      <c r="L506" t="s">
        <v>407</v>
      </c>
      <c r="M506" t="s">
        <v>8225</v>
      </c>
      <c r="N506" t="s">
        <v>8238</v>
      </c>
      <c r="O506" t="s">
        <v>10729</v>
      </c>
      <c r="P506" t="s">
        <v>10730</v>
      </c>
      <c r="Q506" t="s">
        <v>10731</v>
      </c>
      <c r="R506" t="s">
        <v>10732</v>
      </c>
      <c r="S506" t="s">
        <v>354</v>
      </c>
      <c r="T506" t="s">
        <v>10733</v>
      </c>
      <c r="U506" t="s">
        <v>10734</v>
      </c>
      <c r="V506" t="s">
        <v>998</v>
      </c>
      <c r="W506" t="s">
        <v>9858</v>
      </c>
      <c r="X506">
        <v>2931700039</v>
      </c>
    </row>
    <row r="507" spans="1:24" hidden="1">
      <c r="A507" t="str">
        <f t="shared" si="7"/>
        <v>2911700090居宅介護</v>
      </c>
      <c r="B507" t="s">
        <v>8205</v>
      </c>
      <c r="C507" t="s">
        <v>8206</v>
      </c>
      <c r="D507" t="s">
        <v>8207</v>
      </c>
      <c r="E507" t="s">
        <v>8208</v>
      </c>
      <c r="F507" t="s">
        <v>8209</v>
      </c>
      <c r="G507" t="s">
        <v>8210</v>
      </c>
      <c r="H507" t="s">
        <v>969</v>
      </c>
      <c r="I507" t="s">
        <v>404</v>
      </c>
      <c r="J507" t="s">
        <v>8211</v>
      </c>
      <c r="K507" t="s">
        <v>8212</v>
      </c>
      <c r="L507" t="s">
        <v>485</v>
      </c>
      <c r="M507" t="s">
        <v>8207</v>
      </c>
      <c r="N507" t="s">
        <v>8213</v>
      </c>
      <c r="O507" t="s">
        <v>8205</v>
      </c>
      <c r="P507" t="s">
        <v>8206</v>
      </c>
      <c r="Q507" t="s">
        <v>8207</v>
      </c>
      <c r="R507" t="s">
        <v>8208</v>
      </c>
      <c r="S507" t="s">
        <v>356</v>
      </c>
      <c r="T507" t="s">
        <v>8209</v>
      </c>
      <c r="U507" t="s">
        <v>8210</v>
      </c>
      <c r="V507" t="s">
        <v>1145</v>
      </c>
      <c r="W507" t="s">
        <v>113</v>
      </c>
      <c r="X507">
        <v>2911700090</v>
      </c>
    </row>
    <row r="508" spans="1:24" hidden="1">
      <c r="A508" t="str">
        <f t="shared" si="7"/>
        <v>2911700090重度訪問介護</v>
      </c>
      <c r="B508" t="s">
        <v>8205</v>
      </c>
      <c r="C508" t="s">
        <v>8206</v>
      </c>
      <c r="D508" t="s">
        <v>8207</v>
      </c>
      <c r="E508" t="s">
        <v>8208</v>
      </c>
      <c r="F508" t="s">
        <v>8209</v>
      </c>
      <c r="G508" t="s">
        <v>8210</v>
      </c>
      <c r="H508" t="s">
        <v>969</v>
      </c>
      <c r="I508" t="s">
        <v>404</v>
      </c>
      <c r="J508" t="s">
        <v>8211</v>
      </c>
      <c r="K508" t="s">
        <v>8212</v>
      </c>
      <c r="L508" t="s">
        <v>485</v>
      </c>
      <c r="M508" t="s">
        <v>8207</v>
      </c>
      <c r="N508" t="s">
        <v>8213</v>
      </c>
      <c r="O508" t="s">
        <v>8205</v>
      </c>
      <c r="P508" t="s">
        <v>8206</v>
      </c>
      <c r="Q508" t="s">
        <v>8207</v>
      </c>
      <c r="R508" t="s">
        <v>8208</v>
      </c>
      <c r="S508" t="s">
        <v>356</v>
      </c>
      <c r="T508" t="s">
        <v>8209</v>
      </c>
      <c r="U508" t="s">
        <v>8210</v>
      </c>
      <c r="V508" t="s">
        <v>1145</v>
      </c>
      <c r="W508" t="s">
        <v>114</v>
      </c>
      <c r="X508">
        <v>2911700090</v>
      </c>
    </row>
    <row r="509" spans="1:24" hidden="1">
      <c r="A509" t="str">
        <f t="shared" si="7"/>
        <v>2931700054計画相談支援</v>
      </c>
      <c r="B509" t="s">
        <v>8279</v>
      </c>
      <c r="C509" t="s">
        <v>8280</v>
      </c>
      <c r="D509" t="s">
        <v>8180</v>
      </c>
      <c r="E509" t="s">
        <v>8281</v>
      </c>
      <c r="F509" t="s">
        <v>8282</v>
      </c>
      <c r="G509" t="s">
        <v>8282</v>
      </c>
      <c r="H509" t="s">
        <v>764</v>
      </c>
      <c r="I509" t="s">
        <v>404</v>
      </c>
      <c r="J509" t="s">
        <v>8283</v>
      </c>
      <c r="K509" t="s">
        <v>8284</v>
      </c>
      <c r="L509" t="s">
        <v>407</v>
      </c>
      <c r="M509" t="s">
        <v>3026</v>
      </c>
      <c r="N509" t="s">
        <v>8285</v>
      </c>
      <c r="O509" t="s">
        <v>10735</v>
      </c>
      <c r="P509" t="s">
        <v>10736</v>
      </c>
      <c r="Q509" t="s">
        <v>8180</v>
      </c>
      <c r="R509" t="s">
        <v>10737</v>
      </c>
      <c r="S509" t="s">
        <v>350</v>
      </c>
      <c r="T509" t="s">
        <v>10738</v>
      </c>
      <c r="U509" t="s">
        <v>10739</v>
      </c>
      <c r="V509" t="s">
        <v>7214</v>
      </c>
      <c r="W509" t="s">
        <v>9858</v>
      </c>
      <c r="X509">
        <v>2931700054</v>
      </c>
    </row>
    <row r="510" spans="1:24" hidden="1">
      <c r="A510" t="str">
        <f t="shared" si="7"/>
        <v>2931700054地域移行支援</v>
      </c>
      <c r="B510" t="s">
        <v>8279</v>
      </c>
      <c r="C510" t="s">
        <v>8280</v>
      </c>
      <c r="D510" t="s">
        <v>8180</v>
      </c>
      <c r="E510" t="s">
        <v>8281</v>
      </c>
      <c r="F510" t="s">
        <v>8282</v>
      </c>
      <c r="G510" t="s">
        <v>8282</v>
      </c>
      <c r="H510" t="s">
        <v>764</v>
      </c>
      <c r="I510" t="s">
        <v>404</v>
      </c>
      <c r="J510" t="s">
        <v>8283</v>
      </c>
      <c r="K510" t="s">
        <v>8284</v>
      </c>
      <c r="L510" t="s">
        <v>407</v>
      </c>
      <c r="M510" t="s">
        <v>3026</v>
      </c>
      <c r="N510" t="s">
        <v>8285</v>
      </c>
      <c r="O510" t="s">
        <v>10735</v>
      </c>
      <c r="P510" t="s">
        <v>10736</v>
      </c>
      <c r="Q510" t="s">
        <v>8180</v>
      </c>
      <c r="R510" t="s">
        <v>10737</v>
      </c>
      <c r="S510" t="s">
        <v>350</v>
      </c>
      <c r="T510" t="s">
        <v>10738</v>
      </c>
      <c r="U510" t="s">
        <v>10739</v>
      </c>
      <c r="V510" t="s">
        <v>7214</v>
      </c>
      <c r="W510" t="s">
        <v>9888</v>
      </c>
      <c r="X510">
        <v>2931700054</v>
      </c>
    </row>
    <row r="511" spans="1:24" hidden="1">
      <c r="A511" t="str">
        <f t="shared" si="7"/>
        <v>2931700054地域定着支援</v>
      </c>
      <c r="B511" t="s">
        <v>8279</v>
      </c>
      <c r="C511" t="s">
        <v>8280</v>
      </c>
      <c r="D511" t="s">
        <v>8180</v>
      </c>
      <c r="E511" t="s">
        <v>8281</v>
      </c>
      <c r="F511" t="s">
        <v>8282</v>
      </c>
      <c r="G511" t="s">
        <v>8282</v>
      </c>
      <c r="H511" t="s">
        <v>764</v>
      </c>
      <c r="I511" t="s">
        <v>404</v>
      </c>
      <c r="J511" t="s">
        <v>8283</v>
      </c>
      <c r="K511" t="s">
        <v>8284</v>
      </c>
      <c r="L511" t="s">
        <v>407</v>
      </c>
      <c r="M511" t="s">
        <v>3026</v>
      </c>
      <c r="N511" t="s">
        <v>8285</v>
      </c>
      <c r="O511" t="s">
        <v>10735</v>
      </c>
      <c r="P511" t="s">
        <v>10736</v>
      </c>
      <c r="Q511" t="s">
        <v>8180</v>
      </c>
      <c r="R511" t="s">
        <v>10737</v>
      </c>
      <c r="S511" t="s">
        <v>350</v>
      </c>
      <c r="T511" t="s">
        <v>10738</v>
      </c>
      <c r="U511" t="s">
        <v>10739</v>
      </c>
      <c r="V511" t="s">
        <v>7214</v>
      </c>
      <c r="W511" t="s">
        <v>9903</v>
      </c>
      <c r="X511">
        <v>2931700054</v>
      </c>
    </row>
    <row r="512" spans="1:24" hidden="1">
      <c r="A512" t="str">
        <f t="shared" si="7"/>
        <v>2911700249自立訓練（生活訓練）</v>
      </c>
      <c r="B512" t="s">
        <v>5441</v>
      </c>
      <c r="C512" t="s">
        <v>5442</v>
      </c>
      <c r="D512" t="s">
        <v>5443</v>
      </c>
      <c r="E512" t="s">
        <v>5444</v>
      </c>
      <c r="F512" t="s">
        <v>5445</v>
      </c>
      <c r="G512" t="s">
        <v>5446</v>
      </c>
      <c r="H512" t="s">
        <v>434</v>
      </c>
      <c r="J512" t="s">
        <v>5447</v>
      </c>
      <c r="K512" t="s">
        <v>5448</v>
      </c>
      <c r="L512" t="s">
        <v>407</v>
      </c>
      <c r="M512" t="s">
        <v>5443</v>
      </c>
      <c r="N512" t="s">
        <v>5449</v>
      </c>
      <c r="O512" t="s">
        <v>8256</v>
      </c>
      <c r="P512" t="s">
        <v>8257</v>
      </c>
      <c r="Q512" t="s">
        <v>8180</v>
      </c>
      <c r="R512" t="s">
        <v>8290</v>
      </c>
      <c r="S512" t="s">
        <v>350</v>
      </c>
      <c r="T512" t="s">
        <v>8291</v>
      </c>
      <c r="U512" t="s">
        <v>8292</v>
      </c>
      <c r="V512" t="s">
        <v>446</v>
      </c>
      <c r="W512" t="s">
        <v>122</v>
      </c>
      <c r="X512">
        <v>2911700249</v>
      </c>
    </row>
    <row r="513" spans="1:24" hidden="1">
      <c r="A513" t="str">
        <f t="shared" si="7"/>
        <v>2911700249就労移行支援</v>
      </c>
      <c r="B513" t="s">
        <v>5441</v>
      </c>
      <c r="C513" t="s">
        <v>5442</v>
      </c>
      <c r="D513" t="s">
        <v>5443</v>
      </c>
      <c r="E513" t="s">
        <v>5444</v>
      </c>
      <c r="F513" t="s">
        <v>5445</v>
      </c>
      <c r="G513" t="s">
        <v>5446</v>
      </c>
      <c r="H513" t="s">
        <v>434</v>
      </c>
      <c r="J513" t="s">
        <v>5447</v>
      </c>
      <c r="K513" t="s">
        <v>5448</v>
      </c>
      <c r="L513" t="s">
        <v>407</v>
      </c>
      <c r="M513" t="s">
        <v>5443</v>
      </c>
      <c r="N513" t="s">
        <v>5449</v>
      </c>
      <c r="O513" t="s">
        <v>8256</v>
      </c>
      <c r="P513" t="s">
        <v>8257</v>
      </c>
      <c r="Q513" t="s">
        <v>8180</v>
      </c>
      <c r="R513" t="s">
        <v>8290</v>
      </c>
      <c r="S513" t="s">
        <v>350</v>
      </c>
      <c r="T513" t="s">
        <v>8291</v>
      </c>
      <c r="U513" t="s">
        <v>8292</v>
      </c>
      <c r="V513" t="s">
        <v>446</v>
      </c>
      <c r="W513" t="s">
        <v>123</v>
      </c>
      <c r="X513">
        <v>2911700249</v>
      </c>
    </row>
    <row r="514" spans="1:24" hidden="1">
      <c r="A514" t="str">
        <f t="shared" si="7"/>
        <v>2911700249就労継続支援Ｂ型</v>
      </c>
      <c r="B514" t="s">
        <v>5441</v>
      </c>
      <c r="C514" t="s">
        <v>5442</v>
      </c>
      <c r="D514" t="s">
        <v>5443</v>
      </c>
      <c r="E514" t="s">
        <v>5444</v>
      </c>
      <c r="F514" t="s">
        <v>5445</v>
      </c>
      <c r="G514" t="s">
        <v>5446</v>
      </c>
      <c r="H514" t="s">
        <v>434</v>
      </c>
      <c r="J514" t="s">
        <v>5447</v>
      </c>
      <c r="K514" t="s">
        <v>5448</v>
      </c>
      <c r="L514" t="s">
        <v>407</v>
      </c>
      <c r="M514" t="s">
        <v>5443</v>
      </c>
      <c r="N514" t="s">
        <v>5449</v>
      </c>
      <c r="O514" t="s">
        <v>8256</v>
      </c>
      <c r="P514" t="s">
        <v>8257</v>
      </c>
      <c r="Q514" t="s">
        <v>8180</v>
      </c>
      <c r="R514" t="s">
        <v>8290</v>
      </c>
      <c r="S514" t="s">
        <v>350</v>
      </c>
      <c r="T514" t="s">
        <v>8291</v>
      </c>
      <c r="U514" t="s">
        <v>8292</v>
      </c>
      <c r="V514" t="s">
        <v>446</v>
      </c>
      <c r="W514" t="s">
        <v>13673</v>
      </c>
      <c r="X514">
        <v>2911700249</v>
      </c>
    </row>
    <row r="515" spans="1:24" hidden="1">
      <c r="A515" t="str">
        <f t="shared" ref="A515:A578" si="8">X515&amp;W515</f>
        <v>2911700249就労定着支援</v>
      </c>
      <c r="B515" t="s">
        <v>5441</v>
      </c>
      <c r="C515" t="s">
        <v>5442</v>
      </c>
      <c r="D515" t="s">
        <v>5443</v>
      </c>
      <c r="E515" t="s">
        <v>5444</v>
      </c>
      <c r="F515" t="s">
        <v>5445</v>
      </c>
      <c r="G515" t="s">
        <v>5446</v>
      </c>
      <c r="H515" t="s">
        <v>434</v>
      </c>
      <c r="J515" t="s">
        <v>5447</v>
      </c>
      <c r="K515" t="s">
        <v>5448</v>
      </c>
      <c r="L515" t="s">
        <v>407</v>
      </c>
      <c r="M515" t="s">
        <v>5443</v>
      </c>
      <c r="N515" t="s">
        <v>5449</v>
      </c>
      <c r="O515" t="s">
        <v>8256</v>
      </c>
      <c r="P515" t="s">
        <v>8257</v>
      </c>
      <c r="Q515" t="s">
        <v>8180</v>
      </c>
      <c r="R515" t="s">
        <v>8290</v>
      </c>
      <c r="S515" t="s">
        <v>350</v>
      </c>
      <c r="T515" t="s">
        <v>8291</v>
      </c>
      <c r="U515" t="s">
        <v>8292</v>
      </c>
      <c r="V515" t="s">
        <v>443</v>
      </c>
      <c r="W515" t="s">
        <v>1198</v>
      </c>
      <c r="X515">
        <v>2911700249</v>
      </c>
    </row>
    <row r="516" spans="1:24" hidden="1">
      <c r="A516" t="str">
        <f t="shared" si="8"/>
        <v>2911700496短期入所</v>
      </c>
      <c r="B516" t="s">
        <v>8467</v>
      </c>
      <c r="C516" t="s">
        <v>8390</v>
      </c>
      <c r="D516" t="s">
        <v>8180</v>
      </c>
      <c r="E516" t="s">
        <v>8391</v>
      </c>
      <c r="F516" t="s">
        <v>8392</v>
      </c>
      <c r="G516" t="s">
        <v>8393</v>
      </c>
      <c r="H516" t="s">
        <v>365</v>
      </c>
      <c r="J516" t="s">
        <v>8394</v>
      </c>
      <c r="K516" t="s">
        <v>8395</v>
      </c>
      <c r="L516" t="s">
        <v>368</v>
      </c>
      <c r="M516" t="s">
        <v>7331</v>
      </c>
      <c r="N516" t="s">
        <v>8396</v>
      </c>
      <c r="O516" t="s">
        <v>8468</v>
      </c>
      <c r="P516" t="s">
        <v>8469</v>
      </c>
      <c r="Q516" t="s">
        <v>8180</v>
      </c>
      <c r="R516" t="s">
        <v>8470</v>
      </c>
      <c r="S516" t="s">
        <v>350</v>
      </c>
      <c r="T516" t="s">
        <v>8392</v>
      </c>
      <c r="U516" t="s">
        <v>8393</v>
      </c>
      <c r="V516" t="s">
        <v>8403</v>
      </c>
      <c r="W516" t="s">
        <v>475</v>
      </c>
      <c r="X516">
        <v>2911700496</v>
      </c>
    </row>
    <row r="517" spans="1:24" hidden="1">
      <c r="A517" t="str">
        <f t="shared" si="8"/>
        <v>2921700072共同生活援助</v>
      </c>
      <c r="B517" t="s">
        <v>8467</v>
      </c>
      <c r="C517" t="s">
        <v>8390</v>
      </c>
      <c r="D517" t="s">
        <v>8180</v>
      </c>
      <c r="E517" t="s">
        <v>8391</v>
      </c>
      <c r="F517" t="s">
        <v>8392</v>
      </c>
      <c r="G517" t="s">
        <v>8393</v>
      </c>
      <c r="H517" t="s">
        <v>365</v>
      </c>
      <c r="J517" t="s">
        <v>8394</v>
      </c>
      <c r="K517" t="s">
        <v>8395</v>
      </c>
      <c r="L517" t="s">
        <v>368</v>
      </c>
      <c r="M517" t="s">
        <v>7331</v>
      </c>
      <c r="N517" t="s">
        <v>8396</v>
      </c>
      <c r="O517" t="s">
        <v>8468</v>
      </c>
      <c r="P517" t="s">
        <v>8469</v>
      </c>
      <c r="Q517" t="s">
        <v>8180</v>
      </c>
      <c r="R517" t="s">
        <v>8470</v>
      </c>
      <c r="S517" t="s">
        <v>350</v>
      </c>
      <c r="T517" t="s">
        <v>8392</v>
      </c>
      <c r="U517" t="s">
        <v>8393</v>
      </c>
      <c r="V517" t="s">
        <v>8403</v>
      </c>
      <c r="W517" t="s">
        <v>8120</v>
      </c>
      <c r="X517">
        <v>2921700072</v>
      </c>
    </row>
    <row r="518" spans="1:24" hidden="1">
      <c r="A518" t="str">
        <f t="shared" si="8"/>
        <v>2931700096計画相談支援</v>
      </c>
      <c r="B518" t="s">
        <v>8178</v>
      </c>
      <c r="C518" t="s">
        <v>8179</v>
      </c>
      <c r="D518" t="s">
        <v>8180</v>
      </c>
      <c r="E518" t="s">
        <v>8181</v>
      </c>
      <c r="F518" t="s">
        <v>8182</v>
      </c>
      <c r="G518" t="s">
        <v>8183</v>
      </c>
      <c r="H518" t="s">
        <v>969</v>
      </c>
      <c r="I518" t="s">
        <v>404</v>
      </c>
      <c r="J518" t="s">
        <v>8184</v>
      </c>
      <c r="K518" t="s">
        <v>8185</v>
      </c>
      <c r="L518" t="s">
        <v>485</v>
      </c>
      <c r="M518" t="s">
        <v>8186</v>
      </c>
      <c r="N518" t="s">
        <v>8187</v>
      </c>
      <c r="O518" t="s">
        <v>8178</v>
      </c>
      <c r="P518" t="s">
        <v>8179</v>
      </c>
      <c r="Q518" t="s">
        <v>8180</v>
      </c>
      <c r="R518" t="s">
        <v>8181</v>
      </c>
      <c r="S518" t="s">
        <v>350</v>
      </c>
      <c r="T518" t="s">
        <v>8182</v>
      </c>
      <c r="U518" t="s">
        <v>8183</v>
      </c>
      <c r="V518" t="s">
        <v>5067</v>
      </c>
      <c r="W518" t="s">
        <v>9858</v>
      </c>
      <c r="X518">
        <v>2931700096</v>
      </c>
    </row>
    <row r="519" spans="1:24" hidden="1">
      <c r="A519" t="str">
        <f t="shared" si="8"/>
        <v>2911700074居宅介護</v>
      </c>
      <c r="B519" t="s">
        <v>8178</v>
      </c>
      <c r="C519" t="s">
        <v>8179</v>
      </c>
      <c r="D519" t="s">
        <v>8180</v>
      </c>
      <c r="E519" t="s">
        <v>8181</v>
      </c>
      <c r="F519" t="s">
        <v>8182</v>
      </c>
      <c r="G519" t="s">
        <v>8183</v>
      </c>
      <c r="H519" t="s">
        <v>969</v>
      </c>
      <c r="I519" t="s">
        <v>404</v>
      </c>
      <c r="J519" t="s">
        <v>8184</v>
      </c>
      <c r="K519" t="s">
        <v>8185</v>
      </c>
      <c r="L519" t="s">
        <v>485</v>
      </c>
      <c r="M519" t="s">
        <v>8186</v>
      </c>
      <c r="N519" t="s">
        <v>8187</v>
      </c>
      <c r="O519" t="s">
        <v>8188</v>
      </c>
      <c r="P519" t="s">
        <v>8189</v>
      </c>
      <c r="Q519" t="s">
        <v>8190</v>
      </c>
      <c r="R519" t="s">
        <v>8181</v>
      </c>
      <c r="S519" t="s">
        <v>350</v>
      </c>
      <c r="T519" t="s">
        <v>8182</v>
      </c>
      <c r="U519" t="s">
        <v>8183</v>
      </c>
      <c r="V519" t="s">
        <v>8191</v>
      </c>
      <c r="W519" t="s">
        <v>113</v>
      </c>
      <c r="X519">
        <v>2911700074</v>
      </c>
    </row>
    <row r="520" spans="1:24" hidden="1">
      <c r="A520" t="str">
        <f t="shared" si="8"/>
        <v>2911700074重度訪問介護</v>
      </c>
      <c r="B520" t="s">
        <v>8178</v>
      </c>
      <c r="C520" t="s">
        <v>8179</v>
      </c>
      <c r="D520" t="s">
        <v>8180</v>
      </c>
      <c r="E520" t="s">
        <v>8181</v>
      </c>
      <c r="F520" t="s">
        <v>8182</v>
      </c>
      <c r="G520" t="s">
        <v>8183</v>
      </c>
      <c r="H520" t="s">
        <v>969</v>
      </c>
      <c r="I520" t="s">
        <v>404</v>
      </c>
      <c r="J520" t="s">
        <v>8184</v>
      </c>
      <c r="K520" t="s">
        <v>8185</v>
      </c>
      <c r="L520" t="s">
        <v>485</v>
      </c>
      <c r="M520" t="s">
        <v>8186</v>
      </c>
      <c r="N520" t="s">
        <v>8187</v>
      </c>
      <c r="O520" t="s">
        <v>8188</v>
      </c>
      <c r="P520" t="s">
        <v>8189</v>
      </c>
      <c r="Q520" t="s">
        <v>8190</v>
      </c>
      <c r="R520" t="s">
        <v>8181</v>
      </c>
      <c r="S520" t="s">
        <v>350</v>
      </c>
      <c r="T520" t="s">
        <v>8182</v>
      </c>
      <c r="U520" t="s">
        <v>8183</v>
      </c>
      <c r="V520" t="s">
        <v>8191</v>
      </c>
      <c r="W520" t="s">
        <v>114</v>
      </c>
      <c r="X520">
        <v>2911700074</v>
      </c>
    </row>
    <row r="521" spans="1:24" hidden="1">
      <c r="A521" t="str">
        <f t="shared" si="8"/>
        <v>2911700074同行援護</v>
      </c>
      <c r="B521" t="s">
        <v>8178</v>
      </c>
      <c r="C521" t="s">
        <v>8179</v>
      </c>
      <c r="D521" t="s">
        <v>8180</v>
      </c>
      <c r="E521" t="s">
        <v>8181</v>
      </c>
      <c r="F521" t="s">
        <v>8182</v>
      </c>
      <c r="G521" t="s">
        <v>8183</v>
      </c>
      <c r="H521" t="s">
        <v>969</v>
      </c>
      <c r="I521" t="s">
        <v>404</v>
      </c>
      <c r="J521" t="s">
        <v>8184</v>
      </c>
      <c r="K521" t="s">
        <v>8185</v>
      </c>
      <c r="L521" t="s">
        <v>485</v>
      </c>
      <c r="M521" t="s">
        <v>8186</v>
      </c>
      <c r="N521" t="s">
        <v>8187</v>
      </c>
      <c r="O521" t="s">
        <v>8188</v>
      </c>
      <c r="P521" t="s">
        <v>8189</v>
      </c>
      <c r="Q521" t="s">
        <v>8190</v>
      </c>
      <c r="R521" t="s">
        <v>8181</v>
      </c>
      <c r="S521" t="s">
        <v>350</v>
      </c>
      <c r="T521" t="s">
        <v>8192</v>
      </c>
      <c r="U521" t="s">
        <v>8183</v>
      </c>
      <c r="V521" t="s">
        <v>8191</v>
      </c>
      <c r="W521" t="s">
        <v>115</v>
      </c>
      <c r="X521">
        <v>2911700074</v>
      </c>
    </row>
    <row r="522" spans="1:24" hidden="1">
      <c r="A522" t="str">
        <f t="shared" si="8"/>
        <v>2911700322生活介護</v>
      </c>
      <c r="B522" t="s">
        <v>8249</v>
      </c>
      <c r="C522" t="s">
        <v>8250</v>
      </c>
      <c r="D522" t="s">
        <v>8180</v>
      </c>
      <c r="E522" t="s">
        <v>8251</v>
      </c>
      <c r="F522" t="s">
        <v>8252</v>
      </c>
      <c r="G522" t="s">
        <v>8253</v>
      </c>
      <c r="H522" t="s">
        <v>434</v>
      </c>
      <c r="I522" t="s">
        <v>404</v>
      </c>
      <c r="J522" t="s">
        <v>8254</v>
      </c>
      <c r="K522" t="s">
        <v>8255</v>
      </c>
      <c r="L522" t="s">
        <v>407</v>
      </c>
      <c r="M522" t="s">
        <v>8180</v>
      </c>
      <c r="N522" t="s">
        <v>8251</v>
      </c>
      <c r="O522" t="s">
        <v>8340</v>
      </c>
      <c r="P522" t="s">
        <v>8341</v>
      </c>
      <c r="Q522" t="s">
        <v>8180</v>
      </c>
      <c r="R522" t="s">
        <v>8342</v>
      </c>
      <c r="S522" t="s">
        <v>350</v>
      </c>
      <c r="T522" t="s">
        <v>8343</v>
      </c>
      <c r="U522" t="s">
        <v>8344</v>
      </c>
      <c r="V522" t="s">
        <v>8345</v>
      </c>
      <c r="W522" t="s">
        <v>118</v>
      </c>
      <c r="X522">
        <v>2911700322</v>
      </c>
    </row>
    <row r="523" spans="1:24" hidden="1">
      <c r="A523" t="str">
        <f t="shared" si="8"/>
        <v>2911700322就労継続支援Ｂ型</v>
      </c>
      <c r="B523" t="s">
        <v>8249</v>
      </c>
      <c r="C523" t="s">
        <v>8250</v>
      </c>
      <c r="D523" t="s">
        <v>8180</v>
      </c>
      <c r="E523" t="s">
        <v>8251</v>
      </c>
      <c r="F523" t="s">
        <v>8252</v>
      </c>
      <c r="G523" t="s">
        <v>8253</v>
      </c>
      <c r="H523" t="s">
        <v>434</v>
      </c>
      <c r="I523" t="s">
        <v>404</v>
      </c>
      <c r="J523" t="s">
        <v>8254</v>
      </c>
      <c r="K523" t="s">
        <v>8255</v>
      </c>
      <c r="L523" t="s">
        <v>407</v>
      </c>
      <c r="M523" t="s">
        <v>8180</v>
      </c>
      <c r="N523" t="s">
        <v>8251</v>
      </c>
      <c r="O523" t="s">
        <v>8347</v>
      </c>
      <c r="P523" t="s">
        <v>8341</v>
      </c>
      <c r="Q523" t="s">
        <v>8180</v>
      </c>
      <c r="R523" t="s">
        <v>8342</v>
      </c>
      <c r="S523" t="s">
        <v>350</v>
      </c>
      <c r="T523" t="s">
        <v>8343</v>
      </c>
      <c r="U523" t="s">
        <v>8344</v>
      </c>
      <c r="V523" t="s">
        <v>8345</v>
      </c>
      <c r="W523" t="s">
        <v>13673</v>
      </c>
      <c r="X523">
        <v>2911700322</v>
      </c>
    </row>
    <row r="524" spans="1:24" hidden="1">
      <c r="A524" t="str">
        <f t="shared" si="8"/>
        <v>2911700165生活介護</v>
      </c>
      <c r="B524" t="s">
        <v>8249</v>
      </c>
      <c r="C524" t="s">
        <v>8250</v>
      </c>
      <c r="D524" t="s">
        <v>8180</v>
      </c>
      <c r="E524" t="s">
        <v>8251</v>
      </c>
      <c r="F524" t="s">
        <v>8252</v>
      </c>
      <c r="G524" t="s">
        <v>8253</v>
      </c>
      <c r="H524" t="s">
        <v>434</v>
      </c>
      <c r="I524" t="s">
        <v>404</v>
      </c>
      <c r="J524" t="s">
        <v>8254</v>
      </c>
      <c r="K524" t="s">
        <v>8255</v>
      </c>
      <c r="L524" t="s">
        <v>407</v>
      </c>
      <c r="M524" t="s">
        <v>8180</v>
      </c>
      <c r="N524" t="s">
        <v>8251</v>
      </c>
      <c r="O524" t="s">
        <v>8256</v>
      </c>
      <c r="P524" t="s">
        <v>8257</v>
      </c>
      <c r="Q524" t="s">
        <v>8180</v>
      </c>
      <c r="R524" t="s">
        <v>8258</v>
      </c>
      <c r="S524" t="s">
        <v>350</v>
      </c>
      <c r="T524" t="s">
        <v>8259</v>
      </c>
      <c r="U524" t="s">
        <v>8260</v>
      </c>
      <c r="V524" t="s">
        <v>8031</v>
      </c>
      <c r="W524" t="s">
        <v>118</v>
      </c>
      <c r="X524">
        <v>2911700165</v>
      </c>
    </row>
    <row r="525" spans="1:24" hidden="1">
      <c r="A525" t="str">
        <f t="shared" si="8"/>
        <v>2911700165短期入所</v>
      </c>
      <c r="B525" t="s">
        <v>8249</v>
      </c>
      <c r="C525" t="s">
        <v>8250</v>
      </c>
      <c r="D525" t="s">
        <v>8180</v>
      </c>
      <c r="E525" t="s">
        <v>8251</v>
      </c>
      <c r="F525" t="s">
        <v>8252</v>
      </c>
      <c r="G525" t="s">
        <v>8253</v>
      </c>
      <c r="H525" t="s">
        <v>434</v>
      </c>
      <c r="I525" t="s">
        <v>404</v>
      </c>
      <c r="J525" t="s">
        <v>8254</v>
      </c>
      <c r="K525" t="s">
        <v>8255</v>
      </c>
      <c r="L525" t="s">
        <v>407</v>
      </c>
      <c r="M525" t="s">
        <v>8180</v>
      </c>
      <c r="N525" t="s">
        <v>8251</v>
      </c>
      <c r="O525" t="s">
        <v>8256</v>
      </c>
      <c r="P525" t="s">
        <v>8257</v>
      </c>
      <c r="Q525" t="s">
        <v>8180</v>
      </c>
      <c r="R525" t="s">
        <v>8258</v>
      </c>
      <c r="S525" t="s">
        <v>350</v>
      </c>
      <c r="T525" t="s">
        <v>8259</v>
      </c>
      <c r="U525" t="s">
        <v>8260</v>
      </c>
      <c r="V525" t="s">
        <v>8261</v>
      </c>
      <c r="W525" t="s">
        <v>475</v>
      </c>
      <c r="X525">
        <v>2911700165</v>
      </c>
    </row>
    <row r="526" spans="1:24" hidden="1">
      <c r="A526" t="str">
        <f t="shared" si="8"/>
        <v>2911700165施設入所支援</v>
      </c>
      <c r="B526" t="s">
        <v>8249</v>
      </c>
      <c r="C526" t="s">
        <v>8250</v>
      </c>
      <c r="D526" t="s">
        <v>8180</v>
      </c>
      <c r="E526" t="s">
        <v>8251</v>
      </c>
      <c r="F526" t="s">
        <v>8252</v>
      </c>
      <c r="G526" t="s">
        <v>8253</v>
      </c>
      <c r="H526" t="s">
        <v>434</v>
      </c>
      <c r="I526" t="s">
        <v>404</v>
      </c>
      <c r="J526" t="s">
        <v>8254</v>
      </c>
      <c r="K526" t="s">
        <v>8255</v>
      </c>
      <c r="L526" t="s">
        <v>407</v>
      </c>
      <c r="M526" t="s">
        <v>8180</v>
      </c>
      <c r="N526" t="s">
        <v>8251</v>
      </c>
      <c r="O526" t="s">
        <v>8256</v>
      </c>
      <c r="P526" t="s">
        <v>8257</v>
      </c>
      <c r="Q526" t="s">
        <v>8180</v>
      </c>
      <c r="R526" t="s">
        <v>8258</v>
      </c>
      <c r="S526" t="s">
        <v>350</v>
      </c>
      <c r="T526" t="s">
        <v>8259</v>
      </c>
      <c r="U526" t="s">
        <v>8260</v>
      </c>
      <c r="V526" t="s">
        <v>8262</v>
      </c>
      <c r="W526" t="s">
        <v>120</v>
      </c>
      <c r="X526">
        <v>2911700165</v>
      </c>
    </row>
    <row r="527" spans="1:24" hidden="1">
      <c r="A527" t="str">
        <f t="shared" si="8"/>
        <v>2911700173生活介護</v>
      </c>
      <c r="B527" t="s">
        <v>8249</v>
      </c>
      <c r="C527" t="s">
        <v>8250</v>
      </c>
      <c r="D527" t="s">
        <v>8180</v>
      </c>
      <c r="E527" t="s">
        <v>8251</v>
      </c>
      <c r="F527" t="s">
        <v>8252</v>
      </c>
      <c r="G527" t="s">
        <v>8253</v>
      </c>
      <c r="H527" t="s">
        <v>434</v>
      </c>
      <c r="I527" t="s">
        <v>404</v>
      </c>
      <c r="J527" t="s">
        <v>8254</v>
      </c>
      <c r="K527" t="s">
        <v>8255</v>
      </c>
      <c r="L527" t="s">
        <v>407</v>
      </c>
      <c r="M527" t="s">
        <v>8180</v>
      </c>
      <c r="N527" t="s">
        <v>8251</v>
      </c>
      <c r="O527" t="s">
        <v>8263</v>
      </c>
      <c r="P527" t="s">
        <v>8264</v>
      </c>
      <c r="Q527" t="s">
        <v>8180</v>
      </c>
      <c r="R527" t="s">
        <v>8265</v>
      </c>
      <c r="S527" t="s">
        <v>350</v>
      </c>
      <c r="T527" t="s">
        <v>8266</v>
      </c>
      <c r="U527" t="s">
        <v>8267</v>
      </c>
      <c r="V527" t="s">
        <v>1045</v>
      </c>
      <c r="W527" t="s">
        <v>118</v>
      </c>
      <c r="X527">
        <v>2911700173</v>
      </c>
    </row>
    <row r="528" spans="1:24" hidden="1">
      <c r="A528" t="str">
        <f t="shared" si="8"/>
        <v>2911700173短期入所</v>
      </c>
      <c r="B528" t="s">
        <v>8249</v>
      </c>
      <c r="C528" t="s">
        <v>8250</v>
      </c>
      <c r="D528" t="s">
        <v>8180</v>
      </c>
      <c r="E528" t="s">
        <v>8251</v>
      </c>
      <c r="F528" t="s">
        <v>8252</v>
      </c>
      <c r="G528" t="s">
        <v>8253</v>
      </c>
      <c r="H528" t="s">
        <v>434</v>
      </c>
      <c r="I528" t="s">
        <v>404</v>
      </c>
      <c r="J528" t="s">
        <v>8254</v>
      </c>
      <c r="K528" t="s">
        <v>8255</v>
      </c>
      <c r="L528" t="s">
        <v>407</v>
      </c>
      <c r="M528" t="s">
        <v>8180</v>
      </c>
      <c r="N528" t="s">
        <v>8251</v>
      </c>
      <c r="O528" t="s">
        <v>8263</v>
      </c>
      <c r="P528" t="s">
        <v>8264</v>
      </c>
      <c r="Q528" t="s">
        <v>8180</v>
      </c>
      <c r="R528" t="s">
        <v>8265</v>
      </c>
      <c r="S528" t="s">
        <v>350</v>
      </c>
      <c r="T528" t="s">
        <v>8266</v>
      </c>
      <c r="U528" t="s">
        <v>8267</v>
      </c>
      <c r="V528" t="s">
        <v>8031</v>
      </c>
      <c r="W528" t="s">
        <v>475</v>
      </c>
      <c r="X528">
        <v>2911700173</v>
      </c>
    </row>
    <row r="529" spans="1:24" hidden="1">
      <c r="A529" t="str">
        <f t="shared" si="8"/>
        <v>2911700173施設入所支援</v>
      </c>
      <c r="B529" t="s">
        <v>8249</v>
      </c>
      <c r="C529" t="s">
        <v>8250</v>
      </c>
      <c r="D529" t="s">
        <v>8180</v>
      </c>
      <c r="E529" t="s">
        <v>8251</v>
      </c>
      <c r="F529" t="s">
        <v>8252</v>
      </c>
      <c r="G529" t="s">
        <v>8253</v>
      </c>
      <c r="H529" t="s">
        <v>434</v>
      </c>
      <c r="I529" t="s">
        <v>404</v>
      </c>
      <c r="J529" t="s">
        <v>8254</v>
      </c>
      <c r="K529" t="s">
        <v>8255</v>
      </c>
      <c r="L529" t="s">
        <v>407</v>
      </c>
      <c r="M529" t="s">
        <v>8180</v>
      </c>
      <c r="N529" t="s">
        <v>8251</v>
      </c>
      <c r="O529" t="s">
        <v>8263</v>
      </c>
      <c r="P529" t="s">
        <v>8264</v>
      </c>
      <c r="Q529" t="s">
        <v>8180</v>
      </c>
      <c r="R529" t="s">
        <v>8265</v>
      </c>
      <c r="S529" t="s">
        <v>350</v>
      </c>
      <c r="T529" t="s">
        <v>8266</v>
      </c>
      <c r="U529" t="s">
        <v>8267</v>
      </c>
      <c r="V529" t="s">
        <v>1045</v>
      </c>
      <c r="W529" t="s">
        <v>120</v>
      </c>
      <c r="X529">
        <v>2911700173</v>
      </c>
    </row>
    <row r="530" spans="1:24" hidden="1">
      <c r="A530" t="str">
        <f t="shared" si="8"/>
        <v>2911700207生活介護</v>
      </c>
      <c r="B530" t="s">
        <v>8268</v>
      </c>
      <c r="C530" t="s">
        <v>8269</v>
      </c>
      <c r="D530" t="s">
        <v>8180</v>
      </c>
      <c r="E530" t="s">
        <v>8270</v>
      </c>
      <c r="F530" t="s">
        <v>8271</v>
      </c>
      <c r="G530" t="s">
        <v>8272</v>
      </c>
      <c r="H530" t="s">
        <v>434</v>
      </c>
      <c r="I530" t="s">
        <v>404</v>
      </c>
      <c r="J530" t="s">
        <v>8273</v>
      </c>
      <c r="K530" t="s">
        <v>8274</v>
      </c>
      <c r="L530" t="s">
        <v>407</v>
      </c>
      <c r="M530" t="s">
        <v>3219</v>
      </c>
      <c r="N530" t="s">
        <v>8275</v>
      </c>
      <c r="O530" t="s">
        <v>8276</v>
      </c>
      <c r="P530" t="s">
        <v>8277</v>
      </c>
      <c r="Q530" t="s">
        <v>8180</v>
      </c>
      <c r="R530" t="s">
        <v>8270</v>
      </c>
      <c r="S530" t="s">
        <v>350</v>
      </c>
      <c r="T530" t="s">
        <v>8271</v>
      </c>
      <c r="U530" t="s">
        <v>8272</v>
      </c>
      <c r="V530" t="s">
        <v>8278</v>
      </c>
      <c r="W530" t="s">
        <v>118</v>
      </c>
      <c r="X530">
        <v>2911700207</v>
      </c>
    </row>
    <row r="531" spans="1:24" hidden="1">
      <c r="A531" t="str">
        <f t="shared" si="8"/>
        <v>2931700146計画相談支援</v>
      </c>
      <c r="B531" t="s">
        <v>8268</v>
      </c>
      <c r="C531" t="s">
        <v>8269</v>
      </c>
      <c r="D531" t="s">
        <v>8180</v>
      </c>
      <c r="E531" t="s">
        <v>8270</v>
      </c>
      <c r="F531" t="s">
        <v>8271</v>
      </c>
      <c r="G531" t="s">
        <v>8272</v>
      </c>
      <c r="H531" t="s">
        <v>434</v>
      </c>
      <c r="I531" t="s">
        <v>404</v>
      </c>
      <c r="J531" t="s">
        <v>8273</v>
      </c>
      <c r="K531" t="s">
        <v>8274</v>
      </c>
      <c r="L531" t="s">
        <v>407</v>
      </c>
      <c r="M531" t="s">
        <v>3219</v>
      </c>
      <c r="N531" t="s">
        <v>8275</v>
      </c>
      <c r="O531" t="s">
        <v>10748</v>
      </c>
      <c r="P531" t="s">
        <v>10749</v>
      </c>
      <c r="Q531" t="s">
        <v>8180</v>
      </c>
      <c r="R531" t="s">
        <v>8270</v>
      </c>
      <c r="S531" t="s">
        <v>350</v>
      </c>
      <c r="T531" t="s">
        <v>8271</v>
      </c>
      <c r="U531" t="s">
        <v>8272</v>
      </c>
      <c r="V531" t="s">
        <v>1713</v>
      </c>
      <c r="W531" t="s">
        <v>9858</v>
      </c>
      <c r="X531">
        <v>2931700146</v>
      </c>
    </row>
    <row r="532" spans="1:24" hidden="1">
      <c r="A532" t="str">
        <f t="shared" si="8"/>
        <v>2911700363就労継続支援Ｂ型</v>
      </c>
      <c r="B532" t="s">
        <v>8279</v>
      </c>
      <c r="C532" t="s">
        <v>8280</v>
      </c>
      <c r="D532" t="s">
        <v>8180</v>
      </c>
      <c r="E532" t="s">
        <v>8281</v>
      </c>
      <c r="F532" t="s">
        <v>8282</v>
      </c>
      <c r="G532" t="s">
        <v>8282</v>
      </c>
      <c r="H532" t="s">
        <v>764</v>
      </c>
      <c r="I532" t="s">
        <v>404</v>
      </c>
      <c r="J532" t="s">
        <v>8283</v>
      </c>
      <c r="K532" t="s">
        <v>8284</v>
      </c>
      <c r="L532" t="s">
        <v>407</v>
      </c>
      <c r="M532" t="s">
        <v>3026</v>
      </c>
      <c r="N532" t="s">
        <v>8285</v>
      </c>
      <c r="O532" t="s">
        <v>8376</v>
      </c>
      <c r="P532" t="s">
        <v>8377</v>
      </c>
      <c r="Q532" t="s">
        <v>8180</v>
      </c>
      <c r="R532" t="s">
        <v>8281</v>
      </c>
      <c r="S532" t="s">
        <v>350</v>
      </c>
      <c r="T532" t="s">
        <v>8282</v>
      </c>
      <c r="U532" t="s">
        <v>8282</v>
      </c>
      <c r="V532" t="s">
        <v>1563</v>
      </c>
      <c r="W532" t="s">
        <v>13673</v>
      </c>
      <c r="X532">
        <v>2911700363</v>
      </c>
    </row>
    <row r="533" spans="1:24" hidden="1">
      <c r="A533" t="str">
        <f t="shared" si="8"/>
        <v>2921700064共同生活援助</v>
      </c>
      <c r="B533" t="s">
        <v>8249</v>
      </c>
      <c r="C533" t="s">
        <v>8250</v>
      </c>
      <c r="D533" t="s">
        <v>8180</v>
      </c>
      <c r="E533" t="s">
        <v>8251</v>
      </c>
      <c r="F533" t="s">
        <v>8252</v>
      </c>
      <c r="G533" t="s">
        <v>8253</v>
      </c>
      <c r="H533" t="s">
        <v>434</v>
      </c>
      <c r="I533" t="s">
        <v>404</v>
      </c>
      <c r="J533" t="s">
        <v>8254</v>
      </c>
      <c r="K533" t="s">
        <v>8255</v>
      </c>
      <c r="L533" t="s">
        <v>407</v>
      </c>
      <c r="M533" t="s">
        <v>8180</v>
      </c>
      <c r="N533" t="s">
        <v>8251</v>
      </c>
      <c r="O533" t="s">
        <v>9803</v>
      </c>
      <c r="P533" t="s">
        <v>8346</v>
      </c>
      <c r="Q533" t="s">
        <v>8180</v>
      </c>
      <c r="R533" t="s">
        <v>8337</v>
      </c>
      <c r="S533" t="s">
        <v>350</v>
      </c>
      <c r="T533" t="s">
        <v>9804</v>
      </c>
      <c r="V533" t="s">
        <v>8031</v>
      </c>
      <c r="W533" t="s">
        <v>8120</v>
      </c>
      <c r="X533">
        <v>2921700064</v>
      </c>
    </row>
    <row r="534" spans="1:24" hidden="1">
      <c r="A534" t="str">
        <f t="shared" si="8"/>
        <v>2911700306居宅介護</v>
      </c>
      <c r="B534" t="s">
        <v>8249</v>
      </c>
      <c r="C534" t="s">
        <v>8250</v>
      </c>
      <c r="D534" t="s">
        <v>8180</v>
      </c>
      <c r="E534" t="s">
        <v>8251</v>
      </c>
      <c r="F534" t="s">
        <v>8252</v>
      </c>
      <c r="G534" t="s">
        <v>8253</v>
      </c>
      <c r="H534" t="s">
        <v>434</v>
      </c>
      <c r="I534" t="s">
        <v>404</v>
      </c>
      <c r="J534" t="s">
        <v>8254</v>
      </c>
      <c r="K534" t="s">
        <v>8255</v>
      </c>
      <c r="L534" t="s">
        <v>407</v>
      </c>
      <c r="M534" t="s">
        <v>8180</v>
      </c>
      <c r="N534" t="s">
        <v>8251</v>
      </c>
      <c r="O534" t="s">
        <v>8335</v>
      </c>
      <c r="P534" t="s">
        <v>8336</v>
      </c>
      <c r="Q534" t="s">
        <v>8180</v>
      </c>
      <c r="R534" t="s">
        <v>8337</v>
      </c>
      <c r="S534" t="s">
        <v>350</v>
      </c>
      <c r="T534" t="s">
        <v>8338</v>
      </c>
      <c r="U534" t="s">
        <v>8339</v>
      </c>
      <c r="V534" t="s">
        <v>8031</v>
      </c>
      <c r="W534" t="s">
        <v>113</v>
      </c>
      <c r="X534">
        <v>2911700306</v>
      </c>
    </row>
    <row r="535" spans="1:24" hidden="1">
      <c r="A535" t="str">
        <f t="shared" si="8"/>
        <v>2911700306重度訪問介護</v>
      </c>
      <c r="B535" t="s">
        <v>8249</v>
      </c>
      <c r="C535" t="s">
        <v>8250</v>
      </c>
      <c r="D535" t="s">
        <v>8180</v>
      </c>
      <c r="E535" t="s">
        <v>8251</v>
      </c>
      <c r="F535" t="s">
        <v>8252</v>
      </c>
      <c r="G535" t="s">
        <v>8253</v>
      </c>
      <c r="H535" t="s">
        <v>434</v>
      </c>
      <c r="I535" t="s">
        <v>404</v>
      </c>
      <c r="J535" t="s">
        <v>8254</v>
      </c>
      <c r="K535" t="s">
        <v>8255</v>
      </c>
      <c r="L535" t="s">
        <v>407</v>
      </c>
      <c r="M535" t="s">
        <v>8180</v>
      </c>
      <c r="N535" t="s">
        <v>8251</v>
      </c>
      <c r="O535" t="s">
        <v>8335</v>
      </c>
      <c r="P535" t="s">
        <v>8336</v>
      </c>
      <c r="Q535" t="s">
        <v>8180</v>
      </c>
      <c r="R535" t="s">
        <v>8337</v>
      </c>
      <c r="S535" t="s">
        <v>350</v>
      </c>
      <c r="T535" t="s">
        <v>8338</v>
      </c>
      <c r="U535" t="s">
        <v>8339</v>
      </c>
      <c r="V535" t="s">
        <v>8031</v>
      </c>
      <c r="W535" t="s">
        <v>114</v>
      </c>
      <c r="X535">
        <v>2911700306</v>
      </c>
    </row>
    <row r="536" spans="1:24" hidden="1">
      <c r="A536" t="str">
        <f t="shared" si="8"/>
        <v>2911700306行動援護</v>
      </c>
      <c r="B536" t="s">
        <v>8249</v>
      </c>
      <c r="C536" t="s">
        <v>8250</v>
      </c>
      <c r="D536" t="s">
        <v>8180</v>
      </c>
      <c r="E536" t="s">
        <v>8251</v>
      </c>
      <c r="F536" t="s">
        <v>8252</v>
      </c>
      <c r="G536" t="s">
        <v>8253</v>
      </c>
      <c r="H536" t="s">
        <v>434</v>
      </c>
      <c r="I536" t="s">
        <v>404</v>
      </c>
      <c r="J536" t="s">
        <v>8254</v>
      </c>
      <c r="K536" t="s">
        <v>8255</v>
      </c>
      <c r="L536" t="s">
        <v>407</v>
      </c>
      <c r="M536" t="s">
        <v>8180</v>
      </c>
      <c r="N536" t="s">
        <v>8251</v>
      </c>
      <c r="O536" t="s">
        <v>8335</v>
      </c>
      <c r="P536" t="s">
        <v>8336</v>
      </c>
      <c r="Q536" t="s">
        <v>8180</v>
      </c>
      <c r="R536" t="s">
        <v>8337</v>
      </c>
      <c r="S536" t="s">
        <v>350</v>
      </c>
      <c r="T536" t="s">
        <v>8338</v>
      </c>
      <c r="U536" t="s">
        <v>8339</v>
      </c>
      <c r="V536" t="s">
        <v>8031</v>
      </c>
      <c r="W536" t="s">
        <v>116</v>
      </c>
      <c r="X536">
        <v>2911700306</v>
      </c>
    </row>
    <row r="537" spans="1:24" hidden="1">
      <c r="A537" t="str">
        <f t="shared" si="8"/>
        <v>2911700306同行援護</v>
      </c>
      <c r="B537" t="s">
        <v>8249</v>
      </c>
      <c r="C537" t="s">
        <v>8250</v>
      </c>
      <c r="D537" t="s">
        <v>8180</v>
      </c>
      <c r="E537" t="s">
        <v>8251</v>
      </c>
      <c r="F537" t="s">
        <v>8252</v>
      </c>
      <c r="G537" t="s">
        <v>8253</v>
      </c>
      <c r="H537" t="s">
        <v>434</v>
      </c>
      <c r="I537" t="s">
        <v>404</v>
      </c>
      <c r="J537" t="s">
        <v>8254</v>
      </c>
      <c r="K537" t="s">
        <v>8255</v>
      </c>
      <c r="L537" t="s">
        <v>407</v>
      </c>
      <c r="M537" t="s">
        <v>8180</v>
      </c>
      <c r="N537" t="s">
        <v>8251</v>
      </c>
      <c r="O537" t="s">
        <v>8335</v>
      </c>
      <c r="P537" t="s">
        <v>8336</v>
      </c>
      <c r="Q537" t="s">
        <v>8180</v>
      </c>
      <c r="R537" t="s">
        <v>8337</v>
      </c>
      <c r="S537" t="s">
        <v>350</v>
      </c>
      <c r="T537" t="s">
        <v>8338</v>
      </c>
      <c r="U537" t="s">
        <v>8339</v>
      </c>
      <c r="V537" t="s">
        <v>8031</v>
      </c>
      <c r="W537" t="s">
        <v>115</v>
      </c>
      <c r="X537">
        <v>2911700306</v>
      </c>
    </row>
    <row r="538" spans="1:24" hidden="1">
      <c r="A538" t="str">
        <f t="shared" si="8"/>
        <v>2931700088計画相談支援</v>
      </c>
      <c r="B538" t="s">
        <v>8249</v>
      </c>
      <c r="C538" t="s">
        <v>8250</v>
      </c>
      <c r="D538" t="s">
        <v>8180</v>
      </c>
      <c r="E538" t="s">
        <v>8251</v>
      </c>
      <c r="F538" t="s">
        <v>8252</v>
      </c>
      <c r="G538" t="s">
        <v>8253</v>
      </c>
      <c r="H538" t="s">
        <v>434</v>
      </c>
      <c r="I538" t="s">
        <v>404</v>
      </c>
      <c r="J538" t="s">
        <v>8254</v>
      </c>
      <c r="K538" t="s">
        <v>8255</v>
      </c>
      <c r="L538" t="s">
        <v>407</v>
      </c>
      <c r="M538" t="s">
        <v>8180</v>
      </c>
      <c r="N538" t="s">
        <v>8251</v>
      </c>
      <c r="O538" t="s">
        <v>10740</v>
      </c>
      <c r="P538" t="s">
        <v>10741</v>
      </c>
      <c r="Q538" t="s">
        <v>8180</v>
      </c>
      <c r="R538" t="s">
        <v>10742</v>
      </c>
      <c r="S538" t="s">
        <v>350</v>
      </c>
      <c r="T538" t="s">
        <v>8338</v>
      </c>
      <c r="U538" t="s">
        <v>8339</v>
      </c>
      <c r="V538" t="s">
        <v>10743</v>
      </c>
      <c r="W538" t="s">
        <v>9858</v>
      </c>
      <c r="X538">
        <v>2931700088</v>
      </c>
    </row>
    <row r="539" spans="1:24" hidden="1">
      <c r="A539" t="str">
        <f t="shared" si="8"/>
        <v>2931700088地域移行支援</v>
      </c>
      <c r="B539" t="s">
        <v>8249</v>
      </c>
      <c r="C539" t="s">
        <v>8250</v>
      </c>
      <c r="D539" t="s">
        <v>8180</v>
      </c>
      <c r="E539" t="s">
        <v>8251</v>
      </c>
      <c r="F539" t="s">
        <v>8252</v>
      </c>
      <c r="G539" t="s">
        <v>8253</v>
      </c>
      <c r="H539" t="s">
        <v>434</v>
      </c>
      <c r="I539" t="s">
        <v>404</v>
      </c>
      <c r="J539" t="s">
        <v>8254</v>
      </c>
      <c r="K539" t="s">
        <v>8255</v>
      </c>
      <c r="L539" t="s">
        <v>407</v>
      </c>
      <c r="M539" t="s">
        <v>8180</v>
      </c>
      <c r="N539" t="s">
        <v>8251</v>
      </c>
      <c r="O539" t="s">
        <v>10740</v>
      </c>
      <c r="P539" t="s">
        <v>10741</v>
      </c>
      <c r="Q539" t="s">
        <v>8180</v>
      </c>
      <c r="R539" t="s">
        <v>10742</v>
      </c>
      <c r="S539" t="s">
        <v>350</v>
      </c>
      <c r="T539" t="s">
        <v>8338</v>
      </c>
      <c r="U539" t="s">
        <v>8339</v>
      </c>
      <c r="V539" t="s">
        <v>10743</v>
      </c>
      <c r="W539" t="s">
        <v>9888</v>
      </c>
      <c r="X539">
        <v>2931700088</v>
      </c>
    </row>
    <row r="540" spans="1:24" hidden="1">
      <c r="A540" t="str">
        <f t="shared" si="8"/>
        <v>2931700088地域定着支援</v>
      </c>
      <c r="B540" t="s">
        <v>8249</v>
      </c>
      <c r="C540" t="s">
        <v>8250</v>
      </c>
      <c r="D540" t="s">
        <v>8180</v>
      </c>
      <c r="E540" t="s">
        <v>8251</v>
      </c>
      <c r="F540" t="s">
        <v>8252</v>
      </c>
      <c r="G540" t="s">
        <v>8253</v>
      </c>
      <c r="H540" t="s">
        <v>434</v>
      </c>
      <c r="I540" t="s">
        <v>404</v>
      </c>
      <c r="J540" t="s">
        <v>8254</v>
      </c>
      <c r="K540" t="s">
        <v>8255</v>
      </c>
      <c r="L540" t="s">
        <v>407</v>
      </c>
      <c r="M540" t="s">
        <v>8180</v>
      </c>
      <c r="N540" t="s">
        <v>8251</v>
      </c>
      <c r="O540" t="s">
        <v>10740</v>
      </c>
      <c r="P540" t="s">
        <v>10741</v>
      </c>
      <c r="Q540" t="s">
        <v>8180</v>
      </c>
      <c r="R540" t="s">
        <v>10742</v>
      </c>
      <c r="S540" t="s">
        <v>350</v>
      </c>
      <c r="T540" t="s">
        <v>8338</v>
      </c>
      <c r="U540" t="s">
        <v>8339</v>
      </c>
      <c r="V540" t="s">
        <v>10743</v>
      </c>
      <c r="W540" t="s">
        <v>9903</v>
      </c>
      <c r="X540">
        <v>2931700088</v>
      </c>
    </row>
    <row r="541" spans="1:24" hidden="1">
      <c r="A541" t="str">
        <f t="shared" si="8"/>
        <v>2921700056共同生活援助</v>
      </c>
      <c r="B541" t="s">
        <v>8279</v>
      </c>
      <c r="C541" t="s">
        <v>8280</v>
      </c>
      <c r="D541" t="s">
        <v>8180</v>
      </c>
      <c r="E541" t="s">
        <v>8281</v>
      </c>
      <c r="F541" t="s">
        <v>9799</v>
      </c>
      <c r="G541" t="s">
        <v>9799</v>
      </c>
      <c r="H541" t="s">
        <v>764</v>
      </c>
      <c r="I541" t="s">
        <v>404</v>
      </c>
      <c r="J541" t="s">
        <v>8283</v>
      </c>
      <c r="K541" t="s">
        <v>8284</v>
      </c>
      <c r="L541" t="s">
        <v>407</v>
      </c>
      <c r="M541" t="s">
        <v>3026</v>
      </c>
      <c r="N541" t="s">
        <v>8285</v>
      </c>
      <c r="O541" t="s">
        <v>9800</v>
      </c>
      <c r="P541" t="s">
        <v>9801</v>
      </c>
      <c r="Q541" t="s">
        <v>8180</v>
      </c>
      <c r="R541" t="s">
        <v>9802</v>
      </c>
      <c r="S541" t="s">
        <v>350</v>
      </c>
      <c r="T541" t="s">
        <v>9799</v>
      </c>
      <c r="U541" t="s">
        <v>9799</v>
      </c>
      <c r="V541" t="s">
        <v>1249</v>
      </c>
      <c r="W541" t="s">
        <v>8120</v>
      </c>
      <c r="X541">
        <v>2921700056</v>
      </c>
    </row>
    <row r="542" spans="1:24" hidden="1">
      <c r="A542" t="str">
        <f t="shared" si="8"/>
        <v>2931700179計画相談支援</v>
      </c>
      <c r="B542" t="s">
        <v>10759</v>
      </c>
      <c r="C542" t="s">
        <v>10760</v>
      </c>
      <c r="D542" t="s">
        <v>8180</v>
      </c>
      <c r="E542" t="s">
        <v>10761</v>
      </c>
      <c r="F542" t="s">
        <v>10762</v>
      </c>
      <c r="G542" t="s">
        <v>10763</v>
      </c>
      <c r="H542" t="s">
        <v>1550</v>
      </c>
      <c r="I542" t="s">
        <v>6104</v>
      </c>
      <c r="J542" t="s">
        <v>10764</v>
      </c>
      <c r="K542" t="s">
        <v>10765</v>
      </c>
      <c r="L542" t="s">
        <v>1286</v>
      </c>
      <c r="M542" t="s">
        <v>7231</v>
      </c>
      <c r="N542" t="s">
        <v>10766</v>
      </c>
      <c r="O542" t="s">
        <v>10767</v>
      </c>
      <c r="P542" t="s">
        <v>10768</v>
      </c>
      <c r="Q542" t="s">
        <v>8180</v>
      </c>
      <c r="R542" t="s">
        <v>10761</v>
      </c>
      <c r="S542" t="s">
        <v>350</v>
      </c>
      <c r="T542" t="s">
        <v>10762</v>
      </c>
      <c r="U542" t="s">
        <v>10763</v>
      </c>
      <c r="V542" t="s">
        <v>10769</v>
      </c>
      <c r="W542" t="s">
        <v>9858</v>
      </c>
      <c r="X542">
        <v>2931700179</v>
      </c>
    </row>
    <row r="543" spans="1:24" hidden="1">
      <c r="A543" t="str">
        <f t="shared" si="8"/>
        <v>2911700454就労継続支援Ｂ型</v>
      </c>
      <c r="B543" t="s">
        <v>8435</v>
      </c>
      <c r="C543" t="s">
        <v>8436</v>
      </c>
      <c r="D543" t="s">
        <v>4788</v>
      </c>
      <c r="E543" t="s">
        <v>8437</v>
      </c>
      <c r="F543" t="s">
        <v>4836</v>
      </c>
      <c r="G543" t="s">
        <v>4836</v>
      </c>
      <c r="H543" t="s">
        <v>434</v>
      </c>
      <c r="I543" t="s">
        <v>404</v>
      </c>
      <c r="J543" t="s">
        <v>8438</v>
      </c>
      <c r="K543" t="s">
        <v>8439</v>
      </c>
      <c r="L543" t="s">
        <v>407</v>
      </c>
      <c r="M543" t="s">
        <v>4844</v>
      </c>
      <c r="N543" t="s">
        <v>8440</v>
      </c>
      <c r="O543" t="s">
        <v>8446</v>
      </c>
      <c r="P543" t="s">
        <v>8444</v>
      </c>
      <c r="Q543" t="s">
        <v>8072</v>
      </c>
      <c r="R543" t="s">
        <v>8443</v>
      </c>
      <c r="S543" t="s">
        <v>350</v>
      </c>
      <c r="T543" t="s">
        <v>17993</v>
      </c>
      <c r="U543" t="s">
        <v>17994</v>
      </c>
      <c r="V543" t="s">
        <v>1713</v>
      </c>
      <c r="W543" t="s">
        <v>13673</v>
      </c>
      <c r="X543">
        <v>2911700454</v>
      </c>
    </row>
    <row r="544" spans="1:24" hidden="1">
      <c r="A544" t="str">
        <f t="shared" si="8"/>
        <v>2911700454生活介護</v>
      </c>
      <c r="B544" t="s">
        <v>8435</v>
      </c>
      <c r="C544" t="s">
        <v>8436</v>
      </c>
      <c r="D544" t="s">
        <v>4788</v>
      </c>
      <c r="E544" t="s">
        <v>8437</v>
      </c>
      <c r="F544" t="s">
        <v>4836</v>
      </c>
      <c r="G544" t="s">
        <v>4836</v>
      </c>
      <c r="H544" t="s">
        <v>434</v>
      </c>
      <c r="I544" t="s">
        <v>404</v>
      </c>
      <c r="J544" t="s">
        <v>8438</v>
      </c>
      <c r="K544" t="s">
        <v>8439</v>
      </c>
      <c r="L544" t="s">
        <v>407</v>
      </c>
      <c r="M544" t="s">
        <v>4844</v>
      </c>
      <c r="N544" t="s">
        <v>8440</v>
      </c>
      <c r="O544" t="s">
        <v>8441</v>
      </c>
      <c r="P544" t="s">
        <v>8442</v>
      </c>
      <c r="Q544" t="s">
        <v>8072</v>
      </c>
      <c r="R544" t="s">
        <v>8443</v>
      </c>
      <c r="S544" t="s">
        <v>350</v>
      </c>
      <c r="T544" t="s">
        <v>17993</v>
      </c>
      <c r="U544" t="s">
        <v>17994</v>
      </c>
      <c r="V544" t="s">
        <v>1713</v>
      </c>
      <c r="W544" t="s">
        <v>118</v>
      </c>
      <c r="X544">
        <v>2911700454</v>
      </c>
    </row>
    <row r="545" spans="1:24" hidden="1">
      <c r="A545" t="str">
        <f t="shared" si="8"/>
        <v>2911700397就労移行支援</v>
      </c>
      <c r="B545" t="s">
        <v>8389</v>
      </c>
      <c r="C545" t="s">
        <v>8390</v>
      </c>
      <c r="D545" t="s">
        <v>8243</v>
      </c>
      <c r="E545" t="s">
        <v>17527</v>
      </c>
      <c r="F545" t="s">
        <v>8392</v>
      </c>
      <c r="G545" t="s">
        <v>8393</v>
      </c>
      <c r="H545" t="s">
        <v>365</v>
      </c>
      <c r="J545" t="s">
        <v>8394</v>
      </c>
      <c r="K545" t="s">
        <v>8395</v>
      </c>
      <c r="L545" t="s">
        <v>368</v>
      </c>
      <c r="M545" t="s">
        <v>7331</v>
      </c>
      <c r="N545" t="s">
        <v>8396</v>
      </c>
      <c r="O545" t="s">
        <v>8400</v>
      </c>
      <c r="P545" t="s">
        <v>8401</v>
      </c>
      <c r="Q545" t="s">
        <v>8243</v>
      </c>
      <c r="R545" t="s">
        <v>17527</v>
      </c>
      <c r="S545" t="s">
        <v>350</v>
      </c>
      <c r="T545" t="s">
        <v>8402</v>
      </c>
      <c r="U545" t="s">
        <v>8393</v>
      </c>
      <c r="V545" t="s">
        <v>8403</v>
      </c>
      <c r="W545" t="s">
        <v>123</v>
      </c>
      <c r="X545">
        <v>2911700397</v>
      </c>
    </row>
    <row r="546" spans="1:24" hidden="1">
      <c r="A546" t="str">
        <f t="shared" si="8"/>
        <v>2911700397就労継続支援Ｂ型</v>
      </c>
      <c r="B546" t="s">
        <v>8389</v>
      </c>
      <c r="C546" t="s">
        <v>8390</v>
      </c>
      <c r="D546" t="s">
        <v>8243</v>
      </c>
      <c r="E546" t="s">
        <v>17527</v>
      </c>
      <c r="F546" t="s">
        <v>8392</v>
      </c>
      <c r="G546" t="s">
        <v>8393</v>
      </c>
      <c r="H546" t="s">
        <v>365</v>
      </c>
      <c r="J546" t="s">
        <v>8394</v>
      </c>
      <c r="K546" t="s">
        <v>8395</v>
      </c>
      <c r="L546" t="s">
        <v>368</v>
      </c>
      <c r="M546" t="s">
        <v>7331</v>
      </c>
      <c r="N546" t="s">
        <v>8396</v>
      </c>
      <c r="O546" t="s">
        <v>8400</v>
      </c>
      <c r="P546" t="s">
        <v>8401</v>
      </c>
      <c r="Q546" t="s">
        <v>8243</v>
      </c>
      <c r="R546" t="s">
        <v>17527</v>
      </c>
      <c r="S546" t="s">
        <v>350</v>
      </c>
      <c r="T546" t="s">
        <v>8402</v>
      </c>
      <c r="U546" t="s">
        <v>8393</v>
      </c>
      <c r="V546" t="s">
        <v>8403</v>
      </c>
      <c r="W546" t="s">
        <v>13673</v>
      </c>
      <c r="X546">
        <v>2911700397</v>
      </c>
    </row>
    <row r="547" spans="1:24" hidden="1">
      <c r="A547" t="str">
        <f t="shared" si="8"/>
        <v>2931700187計画相談支援</v>
      </c>
      <c r="B547" t="s">
        <v>8467</v>
      </c>
      <c r="C547" t="s">
        <v>8390</v>
      </c>
      <c r="D547" t="s">
        <v>8180</v>
      </c>
      <c r="E547" t="s">
        <v>17527</v>
      </c>
      <c r="F547" t="s">
        <v>8392</v>
      </c>
      <c r="G547" t="s">
        <v>8393</v>
      </c>
      <c r="H547" t="s">
        <v>365</v>
      </c>
      <c r="J547" t="s">
        <v>8394</v>
      </c>
      <c r="K547" t="s">
        <v>8395</v>
      </c>
      <c r="L547" t="s">
        <v>368</v>
      </c>
      <c r="M547" t="s">
        <v>7331</v>
      </c>
      <c r="N547" t="s">
        <v>8396</v>
      </c>
      <c r="O547" t="s">
        <v>8400</v>
      </c>
      <c r="P547" t="s">
        <v>8401</v>
      </c>
      <c r="Q547" t="s">
        <v>8180</v>
      </c>
      <c r="R547" t="s">
        <v>17527</v>
      </c>
      <c r="S547" t="s">
        <v>350</v>
      </c>
      <c r="T547" t="s">
        <v>8402</v>
      </c>
      <c r="U547" t="s">
        <v>8393</v>
      </c>
      <c r="V547" t="s">
        <v>10770</v>
      </c>
      <c r="W547" t="s">
        <v>9858</v>
      </c>
      <c r="X547">
        <v>2931700187</v>
      </c>
    </row>
    <row r="548" spans="1:24" hidden="1">
      <c r="A548" t="str">
        <f t="shared" si="8"/>
        <v>2931700187地域移行支援</v>
      </c>
      <c r="B548" t="s">
        <v>8467</v>
      </c>
      <c r="C548" t="s">
        <v>8390</v>
      </c>
      <c r="D548" t="s">
        <v>8180</v>
      </c>
      <c r="E548" t="s">
        <v>17527</v>
      </c>
      <c r="F548" t="s">
        <v>8392</v>
      </c>
      <c r="G548" t="s">
        <v>8393</v>
      </c>
      <c r="H548" t="s">
        <v>365</v>
      </c>
      <c r="J548" t="s">
        <v>8394</v>
      </c>
      <c r="K548" t="s">
        <v>8395</v>
      </c>
      <c r="L548" t="s">
        <v>368</v>
      </c>
      <c r="M548" t="s">
        <v>7331</v>
      </c>
      <c r="N548" t="s">
        <v>8396</v>
      </c>
      <c r="O548" t="s">
        <v>8400</v>
      </c>
      <c r="P548" t="s">
        <v>8401</v>
      </c>
      <c r="Q548" t="s">
        <v>8180</v>
      </c>
      <c r="R548" t="s">
        <v>17527</v>
      </c>
      <c r="S548" t="s">
        <v>350</v>
      </c>
      <c r="T548" t="s">
        <v>8402</v>
      </c>
      <c r="U548" t="s">
        <v>8393</v>
      </c>
      <c r="V548" t="s">
        <v>10771</v>
      </c>
      <c r="W548" t="s">
        <v>9888</v>
      </c>
      <c r="X548">
        <v>2931700187</v>
      </c>
    </row>
    <row r="549" spans="1:24" hidden="1">
      <c r="A549" t="str">
        <f t="shared" si="8"/>
        <v>2931700187地域定着支援</v>
      </c>
      <c r="B549" t="s">
        <v>8467</v>
      </c>
      <c r="C549" t="s">
        <v>8390</v>
      </c>
      <c r="D549" t="s">
        <v>8180</v>
      </c>
      <c r="E549" t="s">
        <v>17527</v>
      </c>
      <c r="F549" t="s">
        <v>8392</v>
      </c>
      <c r="G549" t="s">
        <v>8393</v>
      </c>
      <c r="H549" t="s">
        <v>365</v>
      </c>
      <c r="J549" t="s">
        <v>8394</v>
      </c>
      <c r="K549" t="s">
        <v>8395</v>
      </c>
      <c r="L549" t="s">
        <v>368</v>
      </c>
      <c r="M549" t="s">
        <v>7331</v>
      </c>
      <c r="N549" t="s">
        <v>8396</v>
      </c>
      <c r="O549" t="s">
        <v>8400</v>
      </c>
      <c r="P549" t="s">
        <v>8401</v>
      </c>
      <c r="Q549" t="s">
        <v>8180</v>
      </c>
      <c r="R549" t="s">
        <v>17527</v>
      </c>
      <c r="S549" t="s">
        <v>350</v>
      </c>
      <c r="T549" t="s">
        <v>8402</v>
      </c>
      <c r="U549" t="s">
        <v>8393</v>
      </c>
      <c r="V549" t="s">
        <v>10772</v>
      </c>
      <c r="W549" t="s">
        <v>9903</v>
      </c>
      <c r="X549">
        <v>2931700187</v>
      </c>
    </row>
    <row r="550" spans="1:24" hidden="1">
      <c r="A550" t="str">
        <f t="shared" si="8"/>
        <v>2911700397居宅介護</v>
      </c>
      <c r="B550" t="s">
        <v>8389</v>
      </c>
      <c r="C550" t="s">
        <v>8390</v>
      </c>
      <c r="D550" t="s">
        <v>8243</v>
      </c>
      <c r="E550" t="s">
        <v>17527</v>
      </c>
      <c r="F550" t="s">
        <v>8392</v>
      </c>
      <c r="G550" t="s">
        <v>8393</v>
      </c>
      <c r="H550" t="s">
        <v>365</v>
      </c>
      <c r="J550" t="s">
        <v>8394</v>
      </c>
      <c r="K550" t="s">
        <v>8395</v>
      </c>
      <c r="L550" t="s">
        <v>368</v>
      </c>
      <c r="M550" t="s">
        <v>7331</v>
      </c>
      <c r="N550" t="s">
        <v>8396</v>
      </c>
      <c r="O550" t="s">
        <v>8397</v>
      </c>
      <c r="P550" t="s">
        <v>8398</v>
      </c>
      <c r="Q550" t="s">
        <v>8243</v>
      </c>
      <c r="R550" t="s">
        <v>17527</v>
      </c>
      <c r="S550" t="s">
        <v>350</v>
      </c>
      <c r="T550" t="s">
        <v>8399</v>
      </c>
      <c r="U550" t="s">
        <v>8393</v>
      </c>
      <c r="V550" t="s">
        <v>3380</v>
      </c>
      <c r="W550" t="s">
        <v>113</v>
      </c>
      <c r="X550">
        <v>2911700397</v>
      </c>
    </row>
    <row r="551" spans="1:24" hidden="1">
      <c r="A551" t="str">
        <f t="shared" si="8"/>
        <v>2931700120計画相談支援</v>
      </c>
      <c r="B551" t="s">
        <v>10744</v>
      </c>
      <c r="C551" t="s">
        <v>8242</v>
      </c>
      <c r="D551" t="s">
        <v>8243</v>
      </c>
      <c r="E551" t="s">
        <v>8244</v>
      </c>
      <c r="F551" t="s">
        <v>8245</v>
      </c>
      <c r="G551" t="s">
        <v>8246</v>
      </c>
      <c r="H551" t="s">
        <v>365</v>
      </c>
      <c r="J551" t="s">
        <v>8247</v>
      </c>
      <c r="K551" t="s">
        <v>8248</v>
      </c>
      <c r="L551" t="s">
        <v>548</v>
      </c>
      <c r="M551" t="s">
        <v>8243</v>
      </c>
      <c r="N551" t="s">
        <v>8244</v>
      </c>
      <c r="O551" t="s">
        <v>10745</v>
      </c>
      <c r="P551" t="s">
        <v>10746</v>
      </c>
      <c r="Q551" t="s">
        <v>8243</v>
      </c>
      <c r="R551" t="s">
        <v>8244</v>
      </c>
      <c r="S551" t="s">
        <v>350</v>
      </c>
      <c r="T551" t="s">
        <v>8245</v>
      </c>
      <c r="U551" t="s">
        <v>8246</v>
      </c>
      <c r="V551" t="s">
        <v>10747</v>
      </c>
      <c r="W551" t="s">
        <v>9858</v>
      </c>
      <c r="X551">
        <v>2931700120</v>
      </c>
    </row>
    <row r="552" spans="1:24" hidden="1">
      <c r="A552" t="str">
        <f t="shared" si="8"/>
        <v>2911700140居宅介護</v>
      </c>
      <c r="B552" t="s">
        <v>8241</v>
      </c>
      <c r="C552" t="s">
        <v>8242</v>
      </c>
      <c r="D552" t="s">
        <v>8243</v>
      </c>
      <c r="E552" t="s">
        <v>8244</v>
      </c>
      <c r="F552" t="s">
        <v>8245</v>
      </c>
      <c r="G552" t="s">
        <v>8246</v>
      </c>
      <c r="H552" t="s">
        <v>365</v>
      </c>
      <c r="J552" t="s">
        <v>8247</v>
      </c>
      <c r="K552" t="s">
        <v>8248</v>
      </c>
      <c r="L552" t="s">
        <v>548</v>
      </c>
      <c r="M552" t="s">
        <v>8243</v>
      </c>
      <c r="N552" t="s">
        <v>8244</v>
      </c>
      <c r="O552" t="s">
        <v>8241</v>
      </c>
      <c r="P552" t="s">
        <v>8242</v>
      </c>
      <c r="Q552" t="s">
        <v>8243</v>
      </c>
      <c r="R552" t="s">
        <v>8244</v>
      </c>
      <c r="S552" t="s">
        <v>350</v>
      </c>
      <c r="T552" t="s">
        <v>8245</v>
      </c>
      <c r="U552" t="s">
        <v>8246</v>
      </c>
      <c r="V552" t="s">
        <v>948</v>
      </c>
      <c r="W552" t="s">
        <v>113</v>
      </c>
      <c r="X552">
        <v>2911700140</v>
      </c>
    </row>
    <row r="553" spans="1:24" hidden="1">
      <c r="A553" t="str">
        <f t="shared" si="8"/>
        <v>2911700140重度訪問介護</v>
      </c>
      <c r="B553" t="s">
        <v>8241</v>
      </c>
      <c r="C553" t="s">
        <v>8242</v>
      </c>
      <c r="D553" t="s">
        <v>8243</v>
      </c>
      <c r="E553" t="s">
        <v>8244</v>
      </c>
      <c r="F553" t="s">
        <v>8245</v>
      </c>
      <c r="G553" t="s">
        <v>8246</v>
      </c>
      <c r="H553" t="s">
        <v>365</v>
      </c>
      <c r="J553" t="s">
        <v>8247</v>
      </c>
      <c r="K553" t="s">
        <v>8248</v>
      </c>
      <c r="L553" t="s">
        <v>548</v>
      </c>
      <c r="M553" t="s">
        <v>8243</v>
      </c>
      <c r="N553" t="s">
        <v>8244</v>
      </c>
      <c r="O553" t="s">
        <v>8241</v>
      </c>
      <c r="P553" t="s">
        <v>8242</v>
      </c>
      <c r="Q553" t="s">
        <v>8243</v>
      </c>
      <c r="R553" t="s">
        <v>8244</v>
      </c>
      <c r="S553" t="s">
        <v>350</v>
      </c>
      <c r="T553" t="s">
        <v>8245</v>
      </c>
      <c r="U553" t="s">
        <v>8246</v>
      </c>
      <c r="V553" t="s">
        <v>948</v>
      </c>
      <c r="W553" t="s">
        <v>114</v>
      </c>
      <c r="X553">
        <v>2911700140</v>
      </c>
    </row>
    <row r="554" spans="1:24" hidden="1">
      <c r="A554" t="str">
        <f t="shared" si="8"/>
        <v>2911700140行動援護</v>
      </c>
      <c r="B554" t="s">
        <v>8241</v>
      </c>
      <c r="C554" t="s">
        <v>8242</v>
      </c>
      <c r="D554" t="s">
        <v>8243</v>
      </c>
      <c r="E554" t="s">
        <v>8244</v>
      </c>
      <c r="F554" t="s">
        <v>8245</v>
      </c>
      <c r="G554" t="s">
        <v>8246</v>
      </c>
      <c r="H554" t="s">
        <v>365</v>
      </c>
      <c r="J554" t="s">
        <v>8247</v>
      </c>
      <c r="K554" t="s">
        <v>8248</v>
      </c>
      <c r="L554" t="s">
        <v>548</v>
      </c>
      <c r="M554" t="s">
        <v>8243</v>
      </c>
      <c r="N554" t="s">
        <v>8244</v>
      </c>
      <c r="O554" t="s">
        <v>8241</v>
      </c>
      <c r="P554" t="s">
        <v>8242</v>
      </c>
      <c r="Q554" t="s">
        <v>8243</v>
      </c>
      <c r="R554" t="s">
        <v>8244</v>
      </c>
      <c r="S554" t="s">
        <v>350</v>
      </c>
      <c r="T554" t="s">
        <v>8245</v>
      </c>
      <c r="U554" t="s">
        <v>8246</v>
      </c>
      <c r="V554" t="s">
        <v>948</v>
      </c>
      <c r="W554" t="s">
        <v>116</v>
      </c>
      <c r="X554">
        <v>2911700140</v>
      </c>
    </row>
    <row r="555" spans="1:24" hidden="1">
      <c r="A555" t="str">
        <f t="shared" si="8"/>
        <v>2911700140同行援護</v>
      </c>
      <c r="B555" t="s">
        <v>8241</v>
      </c>
      <c r="C555" t="s">
        <v>8242</v>
      </c>
      <c r="D555" t="s">
        <v>8243</v>
      </c>
      <c r="E555" t="s">
        <v>8244</v>
      </c>
      <c r="F555" t="s">
        <v>8245</v>
      </c>
      <c r="G555" t="s">
        <v>8246</v>
      </c>
      <c r="H555" t="s">
        <v>365</v>
      </c>
      <c r="J555" t="s">
        <v>8247</v>
      </c>
      <c r="K555" t="s">
        <v>8248</v>
      </c>
      <c r="L555" t="s">
        <v>548</v>
      </c>
      <c r="M555" t="s">
        <v>8243</v>
      </c>
      <c r="N555" t="s">
        <v>8244</v>
      </c>
      <c r="O555" t="s">
        <v>8241</v>
      </c>
      <c r="P555" t="s">
        <v>8242</v>
      </c>
      <c r="Q555" t="s">
        <v>8243</v>
      </c>
      <c r="R555" t="s">
        <v>8244</v>
      </c>
      <c r="S555" t="s">
        <v>350</v>
      </c>
      <c r="T555" t="s">
        <v>8245</v>
      </c>
      <c r="U555" t="s">
        <v>8246</v>
      </c>
      <c r="V555" t="s">
        <v>948</v>
      </c>
      <c r="W555" t="s">
        <v>115</v>
      </c>
      <c r="X555">
        <v>2911700140</v>
      </c>
    </row>
    <row r="556" spans="1:24" hidden="1">
      <c r="A556" t="str">
        <f t="shared" si="8"/>
        <v>2911700280居宅介護</v>
      </c>
      <c r="B556" t="s">
        <v>8313</v>
      </c>
      <c r="C556" t="s">
        <v>8314</v>
      </c>
      <c r="D556" t="s">
        <v>8315</v>
      </c>
      <c r="E556" t="s">
        <v>8316</v>
      </c>
      <c r="F556" t="s">
        <v>8317</v>
      </c>
      <c r="G556" t="s">
        <v>8318</v>
      </c>
      <c r="H556" t="s">
        <v>365</v>
      </c>
      <c r="I556" t="s">
        <v>2180</v>
      </c>
      <c r="J556" t="s">
        <v>8319</v>
      </c>
      <c r="K556" t="s">
        <v>8320</v>
      </c>
      <c r="L556" t="s">
        <v>368</v>
      </c>
      <c r="M556" t="s">
        <v>8321</v>
      </c>
      <c r="N556" t="s">
        <v>8322</v>
      </c>
      <c r="O556" t="s">
        <v>8323</v>
      </c>
      <c r="P556" t="s">
        <v>8324</v>
      </c>
      <c r="Q556" t="s">
        <v>8315</v>
      </c>
      <c r="R556" t="s">
        <v>8316</v>
      </c>
      <c r="S556" t="s">
        <v>350</v>
      </c>
      <c r="T556" t="s">
        <v>8317</v>
      </c>
      <c r="U556" t="s">
        <v>8318</v>
      </c>
      <c r="V556" t="s">
        <v>8325</v>
      </c>
      <c r="W556" t="s">
        <v>113</v>
      </c>
      <c r="X556">
        <v>2911700280</v>
      </c>
    </row>
    <row r="557" spans="1:24" hidden="1">
      <c r="A557" t="str">
        <f t="shared" si="8"/>
        <v>2911700280重度訪問介護</v>
      </c>
      <c r="B557" t="s">
        <v>8313</v>
      </c>
      <c r="C557" t="s">
        <v>8314</v>
      </c>
      <c r="D557" t="s">
        <v>8315</v>
      </c>
      <c r="E557" t="s">
        <v>8316</v>
      </c>
      <c r="F557" t="s">
        <v>8317</v>
      </c>
      <c r="G557" t="s">
        <v>8318</v>
      </c>
      <c r="H557" t="s">
        <v>365</v>
      </c>
      <c r="I557" t="s">
        <v>2180</v>
      </c>
      <c r="J557" t="s">
        <v>8319</v>
      </c>
      <c r="K557" t="s">
        <v>8320</v>
      </c>
      <c r="L557" t="s">
        <v>368</v>
      </c>
      <c r="M557" t="s">
        <v>8321</v>
      </c>
      <c r="N557" t="s">
        <v>8322</v>
      </c>
      <c r="O557" t="s">
        <v>8323</v>
      </c>
      <c r="P557" t="s">
        <v>8324</v>
      </c>
      <c r="Q557" t="s">
        <v>8315</v>
      </c>
      <c r="R557" t="s">
        <v>8316</v>
      </c>
      <c r="S557" t="s">
        <v>350</v>
      </c>
      <c r="T557" t="s">
        <v>8317</v>
      </c>
      <c r="U557" t="s">
        <v>8318</v>
      </c>
      <c r="V557" t="s">
        <v>8325</v>
      </c>
      <c r="W557" t="s">
        <v>114</v>
      </c>
      <c r="X557">
        <v>2911700280</v>
      </c>
    </row>
    <row r="558" spans="1:24" hidden="1">
      <c r="A558" t="str">
        <f t="shared" si="8"/>
        <v>2911700280行動援護</v>
      </c>
      <c r="B558" t="s">
        <v>8313</v>
      </c>
      <c r="C558" t="s">
        <v>8314</v>
      </c>
      <c r="D558" t="s">
        <v>8315</v>
      </c>
      <c r="E558" t="s">
        <v>8316</v>
      </c>
      <c r="F558" t="s">
        <v>8317</v>
      </c>
      <c r="G558" t="s">
        <v>8318</v>
      </c>
      <c r="H558" t="s">
        <v>365</v>
      </c>
      <c r="I558" t="s">
        <v>2180</v>
      </c>
      <c r="J558" t="s">
        <v>8319</v>
      </c>
      <c r="K558" t="s">
        <v>8320</v>
      </c>
      <c r="L558" t="s">
        <v>368</v>
      </c>
      <c r="M558" t="s">
        <v>8321</v>
      </c>
      <c r="N558" t="s">
        <v>8322</v>
      </c>
      <c r="O558" t="s">
        <v>8323</v>
      </c>
      <c r="P558" t="s">
        <v>8324</v>
      </c>
      <c r="Q558" t="s">
        <v>8315</v>
      </c>
      <c r="R558" t="s">
        <v>8316</v>
      </c>
      <c r="S558" t="s">
        <v>350</v>
      </c>
      <c r="T558" t="s">
        <v>8317</v>
      </c>
      <c r="U558" t="s">
        <v>8318</v>
      </c>
      <c r="V558" t="s">
        <v>8325</v>
      </c>
      <c r="W558" t="s">
        <v>116</v>
      </c>
      <c r="X558">
        <v>2911700280</v>
      </c>
    </row>
    <row r="559" spans="1:24" hidden="1">
      <c r="A559" t="str">
        <f t="shared" si="8"/>
        <v>2911700488居宅介護</v>
      </c>
      <c r="B559" t="s">
        <v>8452</v>
      </c>
      <c r="C559" t="s">
        <v>8453</v>
      </c>
      <c r="D559" t="s">
        <v>8454</v>
      </c>
      <c r="E559" t="s">
        <v>8455</v>
      </c>
      <c r="F559" t="s">
        <v>8456</v>
      </c>
      <c r="G559" t="s">
        <v>8457</v>
      </c>
      <c r="H559" t="s">
        <v>365</v>
      </c>
      <c r="J559" t="s">
        <v>8458</v>
      </c>
      <c r="K559" t="s">
        <v>8459</v>
      </c>
      <c r="L559" t="s">
        <v>368</v>
      </c>
      <c r="M559" t="s">
        <v>8460</v>
      </c>
      <c r="N559" t="s">
        <v>8461</v>
      </c>
      <c r="O559" t="s">
        <v>8462</v>
      </c>
      <c r="P559" t="s">
        <v>8463</v>
      </c>
      <c r="Q559" t="s">
        <v>8186</v>
      </c>
      <c r="R559" t="s">
        <v>8464</v>
      </c>
      <c r="S559" t="s">
        <v>350</v>
      </c>
      <c r="T559" t="s">
        <v>8465</v>
      </c>
      <c r="U559" t="s">
        <v>8466</v>
      </c>
      <c r="V559" t="s">
        <v>6087</v>
      </c>
      <c r="W559" t="s">
        <v>113</v>
      </c>
      <c r="X559">
        <v>2911700488</v>
      </c>
    </row>
    <row r="560" spans="1:24" hidden="1">
      <c r="A560" t="str">
        <f t="shared" si="8"/>
        <v>2911700488重度訪問介護</v>
      </c>
      <c r="B560" t="s">
        <v>8452</v>
      </c>
      <c r="C560" t="s">
        <v>8453</v>
      </c>
      <c r="D560" t="s">
        <v>8454</v>
      </c>
      <c r="E560" t="s">
        <v>8455</v>
      </c>
      <c r="F560" t="s">
        <v>8456</v>
      </c>
      <c r="G560" t="s">
        <v>8457</v>
      </c>
      <c r="H560" t="s">
        <v>365</v>
      </c>
      <c r="J560" t="s">
        <v>8458</v>
      </c>
      <c r="K560" t="s">
        <v>8459</v>
      </c>
      <c r="L560" t="s">
        <v>368</v>
      </c>
      <c r="M560" t="s">
        <v>8460</v>
      </c>
      <c r="N560" t="s">
        <v>8461</v>
      </c>
      <c r="O560" t="s">
        <v>8462</v>
      </c>
      <c r="P560" t="s">
        <v>8463</v>
      </c>
      <c r="Q560" t="s">
        <v>8186</v>
      </c>
      <c r="R560" t="s">
        <v>8464</v>
      </c>
      <c r="S560" t="s">
        <v>350</v>
      </c>
      <c r="T560" t="s">
        <v>8465</v>
      </c>
      <c r="U560" t="s">
        <v>8466</v>
      </c>
      <c r="V560" t="s">
        <v>6087</v>
      </c>
      <c r="W560" t="s">
        <v>114</v>
      </c>
      <c r="X560">
        <v>2911700488</v>
      </c>
    </row>
    <row r="561" spans="1:24" hidden="1">
      <c r="A561" t="str">
        <f t="shared" si="8"/>
        <v>2911700488行動援護</v>
      </c>
      <c r="B561" t="s">
        <v>8452</v>
      </c>
      <c r="C561" t="s">
        <v>8453</v>
      </c>
      <c r="D561" t="s">
        <v>8454</v>
      </c>
      <c r="E561" t="s">
        <v>8455</v>
      </c>
      <c r="F561" t="s">
        <v>8456</v>
      </c>
      <c r="G561" t="s">
        <v>8457</v>
      </c>
      <c r="H561" t="s">
        <v>365</v>
      </c>
      <c r="J561" t="s">
        <v>8458</v>
      </c>
      <c r="K561" t="s">
        <v>8459</v>
      </c>
      <c r="L561" t="s">
        <v>368</v>
      </c>
      <c r="M561" t="s">
        <v>8460</v>
      </c>
      <c r="N561" t="s">
        <v>8461</v>
      </c>
      <c r="O561" t="s">
        <v>8462</v>
      </c>
      <c r="P561" t="s">
        <v>8463</v>
      </c>
      <c r="Q561" t="s">
        <v>8186</v>
      </c>
      <c r="R561" t="s">
        <v>8464</v>
      </c>
      <c r="S561" t="s">
        <v>350</v>
      </c>
      <c r="T561" t="s">
        <v>8465</v>
      </c>
      <c r="U561" t="s">
        <v>8466</v>
      </c>
      <c r="V561" t="s">
        <v>6087</v>
      </c>
      <c r="W561" t="s">
        <v>116</v>
      </c>
      <c r="X561">
        <v>2911700488</v>
      </c>
    </row>
    <row r="562" spans="1:24" hidden="1">
      <c r="A562" t="str">
        <f t="shared" si="8"/>
        <v>2911700272居宅介護</v>
      </c>
      <c r="B562" t="s">
        <v>8303</v>
      </c>
      <c r="C562" t="s">
        <v>8304</v>
      </c>
      <c r="D562" t="s">
        <v>8186</v>
      </c>
      <c r="E562" t="s">
        <v>8305</v>
      </c>
      <c r="F562" t="s">
        <v>8306</v>
      </c>
      <c r="G562" t="s">
        <v>8307</v>
      </c>
      <c r="H562" t="s">
        <v>365</v>
      </c>
      <c r="J562" t="s">
        <v>8308</v>
      </c>
      <c r="K562" t="s">
        <v>8309</v>
      </c>
      <c r="L562" t="s">
        <v>368</v>
      </c>
      <c r="M562" t="s">
        <v>8180</v>
      </c>
      <c r="N562" t="s">
        <v>8310</v>
      </c>
      <c r="O562" t="s">
        <v>8311</v>
      </c>
      <c r="P562" t="s">
        <v>8312</v>
      </c>
      <c r="Q562" t="s">
        <v>8186</v>
      </c>
      <c r="R562" t="s">
        <v>8305</v>
      </c>
      <c r="S562" t="s">
        <v>350</v>
      </c>
      <c r="T562" t="s">
        <v>8306</v>
      </c>
      <c r="U562" t="s">
        <v>8307</v>
      </c>
      <c r="V562" t="s">
        <v>1497</v>
      </c>
      <c r="W562" t="s">
        <v>113</v>
      </c>
      <c r="X562">
        <v>2911700272</v>
      </c>
    </row>
    <row r="563" spans="1:24" hidden="1">
      <c r="A563" t="str">
        <f t="shared" si="8"/>
        <v>2911700272重度訪問介護</v>
      </c>
      <c r="B563" t="s">
        <v>8303</v>
      </c>
      <c r="C563" t="s">
        <v>8304</v>
      </c>
      <c r="D563" t="s">
        <v>8186</v>
      </c>
      <c r="E563" t="s">
        <v>8305</v>
      </c>
      <c r="F563" t="s">
        <v>8306</v>
      </c>
      <c r="G563" t="s">
        <v>8307</v>
      </c>
      <c r="H563" t="s">
        <v>365</v>
      </c>
      <c r="J563" t="s">
        <v>8308</v>
      </c>
      <c r="K563" t="s">
        <v>8309</v>
      </c>
      <c r="L563" t="s">
        <v>368</v>
      </c>
      <c r="M563" t="s">
        <v>8180</v>
      </c>
      <c r="N563" t="s">
        <v>8310</v>
      </c>
      <c r="O563" t="s">
        <v>8311</v>
      </c>
      <c r="P563" t="s">
        <v>8312</v>
      </c>
      <c r="Q563" t="s">
        <v>8186</v>
      </c>
      <c r="R563" t="s">
        <v>8305</v>
      </c>
      <c r="S563" t="s">
        <v>350</v>
      </c>
      <c r="T563" t="s">
        <v>8306</v>
      </c>
      <c r="U563" t="s">
        <v>8307</v>
      </c>
      <c r="V563" t="s">
        <v>1497</v>
      </c>
      <c r="W563" t="s">
        <v>114</v>
      </c>
      <c r="X563">
        <v>2911700272</v>
      </c>
    </row>
    <row r="564" spans="1:24" hidden="1">
      <c r="A564" t="str">
        <f t="shared" si="8"/>
        <v>2911700470短期入所</v>
      </c>
      <c r="B564" t="s">
        <v>8409</v>
      </c>
      <c r="C564" t="s">
        <v>8410</v>
      </c>
      <c r="D564" t="s">
        <v>7702</v>
      </c>
      <c r="E564" t="s">
        <v>8411</v>
      </c>
      <c r="F564" t="s">
        <v>8412</v>
      </c>
      <c r="H564" t="s">
        <v>365</v>
      </c>
      <c r="J564" t="s">
        <v>7706</v>
      </c>
      <c r="K564" t="s">
        <v>7707</v>
      </c>
      <c r="L564" t="s">
        <v>368</v>
      </c>
      <c r="M564" t="s">
        <v>7708</v>
      </c>
      <c r="N564" t="s">
        <v>8416</v>
      </c>
      <c r="O564" t="s">
        <v>8447</v>
      </c>
      <c r="P564" t="s">
        <v>8448</v>
      </c>
      <c r="Q564" t="s">
        <v>7702</v>
      </c>
      <c r="R564" t="s">
        <v>8449</v>
      </c>
      <c r="S564" t="s">
        <v>350</v>
      </c>
      <c r="T564" t="s">
        <v>8450</v>
      </c>
      <c r="U564" t="s">
        <v>8451</v>
      </c>
      <c r="V564" t="s">
        <v>715</v>
      </c>
      <c r="W564" t="s">
        <v>475</v>
      </c>
      <c r="X564">
        <v>2911700470</v>
      </c>
    </row>
    <row r="565" spans="1:24" hidden="1">
      <c r="A565" t="str">
        <f t="shared" si="8"/>
        <v>2911700439生活介護</v>
      </c>
      <c r="B565" t="s">
        <v>8409</v>
      </c>
      <c r="C565" t="s">
        <v>8410</v>
      </c>
      <c r="D565" t="s">
        <v>7702</v>
      </c>
      <c r="E565" t="s">
        <v>8411</v>
      </c>
      <c r="F565" t="s">
        <v>8412</v>
      </c>
      <c r="G565" t="s">
        <v>8413</v>
      </c>
      <c r="H565" t="s">
        <v>365</v>
      </c>
      <c r="J565" t="s">
        <v>8414</v>
      </c>
      <c r="K565" t="s">
        <v>8415</v>
      </c>
      <c r="L565" t="s">
        <v>368</v>
      </c>
      <c r="M565" t="s">
        <v>7708</v>
      </c>
      <c r="N565" t="s">
        <v>8416</v>
      </c>
      <c r="O565" t="s">
        <v>8417</v>
      </c>
      <c r="P565" t="s">
        <v>8418</v>
      </c>
      <c r="Q565" t="s">
        <v>7702</v>
      </c>
      <c r="R565" t="s">
        <v>8419</v>
      </c>
      <c r="S565" t="s">
        <v>350</v>
      </c>
      <c r="T565" t="s">
        <v>8420</v>
      </c>
      <c r="U565" t="s">
        <v>8421</v>
      </c>
      <c r="V565" t="s">
        <v>8422</v>
      </c>
      <c r="W565" t="s">
        <v>118</v>
      </c>
      <c r="X565">
        <v>2911700439</v>
      </c>
    </row>
    <row r="566" spans="1:24" hidden="1">
      <c r="A566" t="str">
        <f t="shared" si="8"/>
        <v>2941700052居宅介護</v>
      </c>
      <c r="B566" t="s">
        <v>10953</v>
      </c>
      <c r="C566" t="s">
        <v>10954</v>
      </c>
      <c r="D566" t="s">
        <v>10940</v>
      </c>
      <c r="E566" t="s">
        <v>10941</v>
      </c>
      <c r="F566" t="s">
        <v>10942</v>
      </c>
      <c r="H566" t="s">
        <v>764</v>
      </c>
      <c r="I566" t="s">
        <v>404</v>
      </c>
      <c r="J566" t="s">
        <v>10962</v>
      </c>
      <c r="K566" t="s">
        <v>10951</v>
      </c>
      <c r="L566" t="s">
        <v>407</v>
      </c>
      <c r="M566" t="s">
        <v>10952</v>
      </c>
      <c r="N566" t="s">
        <v>10963</v>
      </c>
      <c r="O566" t="s">
        <v>10957</v>
      </c>
      <c r="P566" t="s">
        <v>10958</v>
      </c>
      <c r="Q566" t="s">
        <v>10940</v>
      </c>
      <c r="R566" t="s">
        <v>10964</v>
      </c>
      <c r="S566" t="s">
        <v>357</v>
      </c>
      <c r="T566" t="s">
        <v>10960</v>
      </c>
      <c r="V566" t="s">
        <v>4482</v>
      </c>
      <c r="W566" t="s">
        <v>113</v>
      </c>
      <c r="X566">
        <v>2941700052</v>
      </c>
    </row>
    <row r="567" spans="1:24" hidden="1">
      <c r="A567" t="str">
        <f t="shared" si="8"/>
        <v>2941700052生活介護</v>
      </c>
      <c r="B567" t="s">
        <v>10953</v>
      </c>
      <c r="C567" t="s">
        <v>10954</v>
      </c>
      <c r="D567" t="s">
        <v>10940</v>
      </c>
      <c r="E567" t="s">
        <v>10941</v>
      </c>
      <c r="F567" t="s">
        <v>10942</v>
      </c>
      <c r="H567" t="s">
        <v>764</v>
      </c>
      <c r="I567" t="s">
        <v>404</v>
      </c>
      <c r="J567" t="s">
        <v>10962</v>
      </c>
      <c r="K567" t="s">
        <v>10951</v>
      </c>
      <c r="L567" t="s">
        <v>407</v>
      </c>
      <c r="M567" t="s">
        <v>10952</v>
      </c>
      <c r="N567" t="s">
        <v>10963</v>
      </c>
      <c r="O567" t="s">
        <v>10957</v>
      </c>
      <c r="P567" t="s">
        <v>10958</v>
      </c>
      <c r="Q567" t="s">
        <v>10940</v>
      </c>
      <c r="R567" t="s">
        <v>10964</v>
      </c>
      <c r="S567" t="s">
        <v>357</v>
      </c>
      <c r="T567" t="s">
        <v>10942</v>
      </c>
      <c r="V567" t="s">
        <v>4482</v>
      </c>
      <c r="W567" t="s">
        <v>118</v>
      </c>
      <c r="X567">
        <v>2941700052</v>
      </c>
    </row>
    <row r="568" spans="1:24" hidden="1">
      <c r="A568" t="str">
        <f t="shared" si="8"/>
        <v>2941700052短期入所</v>
      </c>
      <c r="B568" t="s">
        <v>10953</v>
      </c>
      <c r="C568" t="s">
        <v>10954</v>
      </c>
      <c r="D568" t="s">
        <v>10940</v>
      </c>
      <c r="E568" t="s">
        <v>10941</v>
      </c>
      <c r="F568" t="s">
        <v>10942</v>
      </c>
      <c r="H568" t="s">
        <v>764</v>
      </c>
      <c r="I568" t="s">
        <v>404</v>
      </c>
      <c r="J568" t="s">
        <v>10962</v>
      </c>
      <c r="K568" t="s">
        <v>10951</v>
      </c>
      <c r="L568" t="s">
        <v>407</v>
      </c>
      <c r="M568" t="s">
        <v>10952</v>
      </c>
      <c r="N568" t="s">
        <v>10963</v>
      </c>
      <c r="O568" t="s">
        <v>10957</v>
      </c>
      <c r="P568" t="s">
        <v>10958</v>
      </c>
      <c r="Q568" t="s">
        <v>10940</v>
      </c>
      <c r="R568" t="s">
        <v>10964</v>
      </c>
      <c r="S568" t="s">
        <v>357</v>
      </c>
      <c r="T568" t="s">
        <v>10960</v>
      </c>
      <c r="V568" t="s">
        <v>4482</v>
      </c>
      <c r="W568" t="s">
        <v>475</v>
      </c>
      <c r="X568">
        <v>2941700052</v>
      </c>
    </row>
    <row r="569" spans="1:24" hidden="1">
      <c r="A569" t="str">
        <f t="shared" si="8"/>
        <v>2941700037居宅介護</v>
      </c>
      <c r="B569" t="s">
        <v>10938</v>
      </c>
      <c r="C569" t="s">
        <v>10939</v>
      </c>
      <c r="D569" t="s">
        <v>10940</v>
      </c>
      <c r="E569" t="s">
        <v>10941</v>
      </c>
      <c r="F569" t="s">
        <v>10942</v>
      </c>
      <c r="G569" t="s">
        <v>10943</v>
      </c>
      <c r="H569" t="s">
        <v>764</v>
      </c>
      <c r="I569" t="s">
        <v>404</v>
      </c>
      <c r="J569" t="s">
        <v>10944</v>
      </c>
      <c r="K569" t="s">
        <v>10945</v>
      </c>
      <c r="L569" t="s">
        <v>407</v>
      </c>
      <c r="M569" t="s">
        <v>10946</v>
      </c>
      <c r="N569" t="s">
        <v>10947</v>
      </c>
      <c r="O569" t="s">
        <v>10948</v>
      </c>
      <c r="P569" t="s">
        <v>10949</v>
      </c>
      <c r="Q569" t="s">
        <v>10940</v>
      </c>
      <c r="R569" t="s">
        <v>10941</v>
      </c>
      <c r="S569" t="s">
        <v>357</v>
      </c>
      <c r="T569" t="s">
        <v>10942</v>
      </c>
      <c r="U569" t="s">
        <v>10943</v>
      </c>
      <c r="V569" t="s">
        <v>378</v>
      </c>
      <c r="W569" t="s">
        <v>113</v>
      </c>
      <c r="X569">
        <v>2941700037</v>
      </c>
    </row>
    <row r="570" spans="1:24" hidden="1">
      <c r="A570" t="str">
        <f t="shared" si="8"/>
        <v>2941700037生活介護</v>
      </c>
      <c r="B570" t="s">
        <v>10938</v>
      </c>
      <c r="C570" t="s">
        <v>10939</v>
      </c>
      <c r="D570" t="s">
        <v>10940</v>
      </c>
      <c r="E570" t="s">
        <v>10941</v>
      </c>
      <c r="F570" t="s">
        <v>10942</v>
      </c>
      <c r="G570" t="s">
        <v>10943</v>
      </c>
      <c r="H570" t="s">
        <v>764</v>
      </c>
      <c r="I570" t="s">
        <v>404</v>
      </c>
      <c r="J570" t="s">
        <v>10944</v>
      </c>
      <c r="K570" t="s">
        <v>10945</v>
      </c>
      <c r="L570" t="s">
        <v>407</v>
      </c>
      <c r="M570" t="s">
        <v>10946</v>
      </c>
      <c r="N570" t="s">
        <v>10947</v>
      </c>
      <c r="O570" t="s">
        <v>10948</v>
      </c>
      <c r="P570" t="s">
        <v>10949</v>
      </c>
      <c r="Q570" t="s">
        <v>10940</v>
      </c>
      <c r="R570" t="s">
        <v>10941</v>
      </c>
      <c r="S570" t="s">
        <v>357</v>
      </c>
      <c r="T570" t="s">
        <v>10942</v>
      </c>
      <c r="U570" t="s">
        <v>10943</v>
      </c>
      <c r="V570" t="s">
        <v>378</v>
      </c>
      <c r="W570" t="s">
        <v>118</v>
      </c>
      <c r="X570">
        <v>2941700037</v>
      </c>
    </row>
    <row r="571" spans="1:24" hidden="1">
      <c r="A571" t="str">
        <f t="shared" si="8"/>
        <v>2941700045居宅介護</v>
      </c>
      <c r="B571" t="s">
        <v>10953</v>
      </c>
      <c r="C571" t="s">
        <v>10954</v>
      </c>
      <c r="D571" t="s">
        <v>10940</v>
      </c>
      <c r="E571" t="s">
        <v>10955</v>
      </c>
      <c r="F571" t="s">
        <v>10942</v>
      </c>
      <c r="G571" t="s">
        <v>10943</v>
      </c>
      <c r="H571" t="s">
        <v>764</v>
      </c>
      <c r="I571" t="s">
        <v>404</v>
      </c>
      <c r="J571" t="s">
        <v>10950</v>
      </c>
      <c r="K571" t="s">
        <v>10951</v>
      </c>
      <c r="L571" t="s">
        <v>407</v>
      </c>
      <c r="M571" t="s">
        <v>10952</v>
      </c>
      <c r="N571" t="s">
        <v>10956</v>
      </c>
      <c r="O571" t="s">
        <v>10957</v>
      </c>
      <c r="P571" t="s">
        <v>10958</v>
      </c>
      <c r="Q571" t="s">
        <v>10940</v>
      </c>
      <c r="R571" t="s">
        <v>10959</v>
      </c>
      <c r="S571" t="s">
        <v>357</v>
      </c>
      <c r="T571" t="s">
        <v>10960</v>
      </c>
      <c r="U571" t="s">
        <v>10960</v>
      </c>
      <c r="V571" t="s">
        <v>10961</v>
      </c>
      <c r="W571" t="s">
        <v>113</v>
      </c>
      <c r="X571">
        <v>2941700045</v>
      </c>
    </row>
    <row r="572" spans="1:24" hidden="1">
      <c r="A572" t="str">
        <f t="shared" si="8"/>
        <v>2941700045生活介護</v>
      </c>
      <c r="B572" t="s">
        <v>10953</v>
      </c>
      <c r="C572" t="s">
        <v>10954</v>
      </c>
      <c r="D572" t="s">
        <v>10940</v>
      </c>
      <c r="E572" t="s">
        <v>10955</v>
      </c>
      <c r="F572" t="s">
        <v>10942</v>
      </c>
      <c r="G572" t="s">
        <v>10943</v>
      </c>
      <c r="H572" t="s">
        <v>764</v>
      </c>
      <c r="I572" t="s">
        <v>404</v>
      </c>
      <c r="J572" t="s">
        <v>10950</v>
      </c>
      <c r="K572" t="s">
        <v>10951</v>
      </c>
      <c r="L572" t="s">
        <v>407</v>
      </c>
      <c r="M572" t="s">
        <v>10952</v>
      </c>
      <c r="N572" t="s">
        <v>10956</v>
      </c>
      <c r="O572" t="s">
        <v>10957</v>
      </c>
      <c r="P572" t="s">
        <v>10958</v>
      </c>
      <c r="Q572" t="s">
        <v>10940</v>
      </c>
      <c r="R572" t="s">
        <v>10959</v>
      </c>
      <c r="S572" t="s">
        <v>357</v>
      </c>
      <c r="T572" t="s">
        <v>10960</v>
      </c>
      <c r="U572" t="s">
        <v>10960</v>
      </c>
      <c r="V572" t="s">
        <v>10961</v>
      </c>
      <c r="W572" t="s">
        <v>118</v>
      </c>
      <c r="X572">
        <v>2941700045</v>
      </c>
    </row>
    <row r="573" spans="1:24" hidden="1">
      <c r="A573" t="str">
        <f t="shared" si="8"/>
        <v>2941700045短期入所</v>
      </c>
      <c r="B573" t="s">
        <v>10953</v>
      </c>
      <c r="C573" t="s">
        <v>10954</v>
      </c>
      <c r="D573" t="s">
        <v>10940</v>
      </c>
      <c r="E573" t="s">
        <v>10955</v>
      </c>
      <c r="F573" t="s">
        <v>10942</v>
      </c>
      <c r="G573" t="s">
        <v>10943</v>
      </c>
      <c r="H573" t="s">
        <v>764</v>
      </c>
      <c r="I573" t="s">
        <v>404</v>
      </c>
      <c r="J573" t="s">
        <v>10950</v>
      </c>
      <c r="K573" t="s">
        <v>10951</v>
      </c>
      <c r="L573" t="s">
        <v>407</v>
      </c>
      <c r="M573" t="s">
        <v>10952</v>
      </c>
      <c r="N573" t="s">
        <v>10956</v>
      </c>
      <c r="O573" t="s">
        <v>10957</v>
      </c>
      <c r="P573" t="s">
        <v>10958</v>
      </c>
      <c r="Q573" t="s">
        <v>10940</v>
      </c>
      <c r="R573" t="s">
        <v>10959</v>
      </c>
      <c r="S573" t="s">
        <v>357</v>
      </c>
      <c r="T573" t="s">
        <v>10960</v>
      </c>
      <c r="U573" t="s">
        <v>10960</v>
      </c>
      <c r="V573" t="s">
        <v>10961</v>
      </c>
      <c r="W573" t="s">
        <v>475</v>
      </c>
      <c r="X573">
        <v>2941700045</v>
      </c>
    </row>
    <row r="574" spans="1:24" hidden="1">
      <c r="A574" t="str">
        <f t="shared" si="8"/>
        <v>2941700029生活介護</v>
      </c>
      <c r="B574" t="s">
        <v>8326</v>
      </c>
      <c r="C574" t="s">
        <v>8327</v>
      </c>
      <c r="D574" t="s">
        <v>10933</v>
      </c>
      <c r="E574" t="s">
        <v>10934</v>
      </c>
      <c r="F574" t="s">
        <v>8330</v>
      </c>
      <c r="G574" t="s">
        <v>8331</v>
      </c>
      <c r="H574" t="s">
        <v>969</v>
      </c>
      <c r="J574" t="s">
        <v>10935</v>
      </c>
      <c r="K574" t="s">
        <v>10936</v>
      </c>
      <c r="L574" t="s">
        <v>485</v>
      </c>
      <c r="M574" t="s">
        <v>10933</v>
      </c>
      <c r="N574" t="s">
        <v>10937</v>
      </c>
      <c r="O574" t="s">
        <v>8326</v>
      </c>
      <c r="P574" t="s">
        <v>8327</v>
      </c>
      <c r="Q574" t="s">
        <v>10933</v>
      </c>
      <c r="R574" t="s">
        <v>10934</v>
      </c>
      <c r="S574" t="s">
        <v>353</v>
      </c>
      <c r="T574" t="s">
        <v>8330</v>
      </c>
      <c r="U574" t="s">
        <v>8331</v>
      </c>
      <c r="V574" t="s">
        <v>378</v>
      </c>
      <c r="W574" t="s">
        <v>118</v>
      </c>
      <c r="X574">
        <v>2941700029</v>
      </c>
    </row>
    <row r="575" spans="1:24" hidden="1">
      <c r="A575" t="str">
        <f t="shared" si="8"/>
        <v>2911700298居宅介護</v>
      </c>
      <c r="B575" t="s">
        <v>8326</v>
      </c>
      <c r="C575" t="s">
        <v>8327</v>
      </c>
      <c r="D575" t="s">
        <v>8328</v>
      </c>
      <c r="E575" t="s">
        <v>8329</v>
      </c>
      <c r="F575" t="s">
        <v>8330</v>
      </c>
      <c r="G575" t="s">
        <v>8331</v>
      </c>
      <c r="H575" t="s">
        <v>969</v>
      </c>
      <c r="I575" t="s">
        <v>404</v>
      </c>
      <c r="J575" t="s">
        <v>8332</v>
      </c>
      <c r="K575" t="s">
        <v>8333</v>
      </c>
      <c r="L575" t="s">
        <v>485</v>
      </c>
      <c r="M575" t="s">
        <v>8328</v>
      </c>
      <c r="N575" t="s">
        <v>8334</v>
      </c>
      <c r="O575" t="s">
        <v>8326</v>
      </c>
      <c r="P575" t="s">
        <v>8327</v>
      </c>
      <c r="Q575" t="s">
        <v>8328</v>
      </c>
      <c r="R575" t="s">
        <v>8329</v>
      </c>
      <c r="S575" t="s">
        <v>353</v>
      </c>
      <c r="T575" t="s">
        <v>8330</v>
      </c>
      <c r="U575" t="s">
        <v>8331</v>
      </c>
      <c r="V575" t="s">
        <v>5252</v>
      </c>
      <c r="W575" t="s">
        <v>113</v>
      </c>
      <c r="X575">
        <v>2911700298</v>
      </c>
    </row>
    <row r="576" spans="1:24" hidden="1">
      <c r="A576" t="str">
        <f t="shared" si="8"/>
        <v>2911700298重度訪問介護</v>
      </c>
      <c r="B576" t="s">
        <v>8326</v>
      </c>
      <c r="C576" t="s">
        <v>8327</v>
      </c>
      <c r="D576" t="s">
        <v>8328</v>
      </c>
      <c r="E576" t="s">
        <v>8329</v>
      </c>
      <c r="F576" t="s">
        <v>8330</v>
      </c>
      <c r="G576" t="s">
        <v>8331</v>
      </c>
      <c r="H576" t="s">
        <v>969</v>
      </c>
      <c r="I576" t="s">
        <v>404</v>
      </c>
      <c r="J576" t="s">
        <v>8332</v>
      </c>
      <c r="K576" t="s">
        <v>8333</v>
      </c>
      <c r="L576" t="s">
        <v>485</v>
      </c>
      <c r="M576" t="s">
        <v>8328</v>
      </c>
      <c r="N576" t="s">
        <v>8334</v>
      </c>
      <c r="O576" t="s">
        <v>8326</v>
      </c>
      <c r="P576" t="s">
        <v>8327</v>
      </c>
      <c r="Q576" t="s">
        <v>8328</v>
      </c>
      <c r="R576" t="s">
        <v>8329</v>
      </c>
      <c r="S576" t="s">
        <v>353</v>
      </c>
      <c r="T576" t="s">
        <v>8330</v>
      </c>
      <c r="U576" t="s">
        <v>8331</v>
      </c>
      <c r="V576" t="s">
        <v>5252</v>
      </c>
      <c r="W576" t="s">
        <v>114</v>
      </c>
      <c r="X576">
        <v>2911700298</v>
      </c>
    </row>
    <row r="577" spans="1:24" hidden="1">
      <c r="A577" t="str">
        <f t="shared" si="8"/>
        <v>2911400295生活介護</v>
      </c>
      <c r="B577" t="s">
        <v>7343</v>
      </c>
      <c r="C577" t="s">
        <v>7344</v>
      </c>
      <c r="D577" t="s">
        <v>7345</v>
      </c>
      <c r="E577" t="s">
        <v>7346</v>
      </c>
      <c r="F577" t="s">
        <v>7354</v>
      </c>
      <c r="G577" t="s">
        <v>7355</v>
      </c>
      <c r="H577" t="s">
        <v>365</v>
      </c>
      <c r="I577" t="s">
        <v>5728</v>
      </c>
      <c r="J577" t="s">
        <v>7391</v>
      </c>
      <c r="K577" t="s">
        <v>7392</v>
      </c>
      <c r="L577" t="s">
        <v>1153</v>
      </c>
      <c r="M577" t="s">
        <v>7350</v>
      </c>
      <c r="N577" t="s">
        <v>7351</v>
      </c>
      <c r="O577" t="s">
        <v>7393</v>
      </c>
      <c r="P577" t="s">
        <v>7394</v>
      </c>
      <c r="Q577" t="s">
        <v>7345</v>
      </c>
      <c r="R577" t="s">
        <v>7346</v>
      </c>
      <c r="S577" t="s">
        <v>327</v>
      </c>
      <c r="T577" t="s">
        <v>7354</v>
      </c>
      <c r="U577" t="s">
        <v>7355</v>
      </c>
      <c r="V577" t="s">
        <v>6087</v>
      </c>
      <c r="W577" t="s">
        <v>118</v>
      </c>
      <c r="X577">
        <v>2911400295</v>
      </c>
    </row>
    <row r="578" spans="1:24" hidden="1">
      <c r="A578" t="str">
        <f t="shared" si="8"/>
        <v>2911400295就労継続支援Ｂ型</v>
      </c>
      <c r="B578" t="s">
        <v>7343</v>
      </c>
      <c r="C578" t="s">
        <v>7344</v>
      </c>
      <c r="D578" t="s">
        <v>7345</v>
      </c>
      <c r="E578" t="s">
        <v>7346</v>
      </c>
      <c r="F578" t="s">
        <v>7354</v>
      </c>
      <c r="G578" t="s">
        <v>7355</v>
      </c>
      <c r="H578" t="s">
        <v>365</v>
      </c>
      <c r="I578" t="s">
        <v>5728</v>
      </c>
      <c r="J578" t="s">
        <v>7391</v>
      </c>
      <c r="K578" t="s">
        <v>7392</v>
      </c>
      <c r="L578" t="s">
        <v>1153</v>
      </c>
      <c r="M578" t="s">
        <v>7350</v>
      </c>
      <c r="N578" t="s">
        <v>7351</v>
      </c>
      <c r="O578" t="s">
        <v>7393</v>
      </c>
      <c r="P578" t="s">
        <v>7394</v>
      </c>
      <c r="Q578" t="s">
        <v>7345</v>
      </c>
      <c r="R578" t="s">
        <v>7346</v>
      </c>
      <c r="S578" t="s">
        <v>327</v>
      </c>
      <c r="T578" t="s">
        <v>7354</v>
      </c>
      <c r="U578" t="s">
        <v>7355</v>
      </c>
      <c r="V578" t="s">
        <v>6087</v>
      </c>
      <c r="W578" t="s">
        <v>13673</v>
      </c>
      <c r="X578">
        <v>2911400295</v>
      </c>
    </row>
    <row r="579" spans="1:24" hidden="1">
      <c r="A579" t="str">
        <f t="shared" ref="A579:A642" si="9">X579&amp;W579</f>
        <v>2911400253居宅介護</v>
      </c>
      <c r="B579" t="s">
        <v>7343</v>
      </c>
      <c r="C579" t="s">
        <v>7344</v>
      </c>
      <c r="D579" t="s">
        <v>7345</v>
      </c>
      <c r="E579" t="s">
        <v>7346</v>
      </c>
      <c r="F579" t="s">
        <v>7347</v>
      </c>
      <c r="H579" t="s">
        <v>365</v>
      </c>
      <c r="J579" t="s">
        <v>7348</v>
      </c>
      <c r="K579" t="s">
        <v>7349</v>
      </c>
      <c r="L579" t="s">
        <v>1153</v>
      </c>
      <c r="M579" t="s">
        <v>7350</v>
      </c>
      <c r="N579" t="s">
        <v>7351</v>
      </c>
      <c r="O579" t="s">
        <v>7352</v>
      </c>
      <c r="P579" t="s">
        <v>7353</v>
      </c>
      <c r="Q579" t="s">
        <v>7345</v>
      </c>
      <c r="R579" t="s">
        <v>7346</v>
      </c>
      <c r="S579" t="s">
        <v>327</v>
      </c>
      <c r="T579" t="s">
        <v>7354</v>
      </c>
      <c r="U579" t="s">
        <v>7355</v>
      </c>
      <c r="V579" t="s">
        <v>3309</v>
      </c>
      <c r="W579" t="s">
        <v>113</v>
      </c>
      <c r="X579">
        <v>2911400253</v>
      </c>
    </row>
    <row r="580" spans="1:24" hidden="1">
      <c r="A580" t="str">
        <f t="shared" si="9"/>
        <v>2911400253重度訪問介護</v>
      </c>
      <c r="B580" t="s">
        <v>7343</v>
      </c>
      <c r="C580" t="s">
        <v>7344</v>
      </c>
      <c r="D580" t="s">
        <v>7345</v>
      </c>
      <c r="E580" t="s">
        <v>7346</v>
      </c>
      <c r="F580" t="s">
        <v>7347</v>
      </c>
      <c r="H580" t="s">
        <v>365</v>
      </c>
      <c r="J580" t="s">
        <v>7348</v>
      </c>
      <c r="K580" t="s">
        <v>7349</v>
      </c>
      <c r="L580" t="s">
        <v>1153</v>
      </c>
      <c r="M580" t="s">
        <v>7350</v>
      </c>
      <c r="N580" t="s">
        <v>7351</v>
      </c>
      <c r="O580" t="s">
        <v>7352</v>
      </c>
      <c r="P580" t="s">
        <v>7353</v>
      </c>
      <c r="Q580" t="s">
        <v>7345</v>
      </c>
      <c r="R580" t="s">
        <v>7346</v>
      </c>
      <c r="S580" t="s">
        <v>327</v>
      </c>
      <c r="T580" t="s">
        <v>7354</v>
      </c>
      <c r="U580" t="s">
        <v>7355</v>
      </c>
      <c r="V580" t="s">
        <v>3309</v>
      </c>
      <c r="W580" t="s">
        <v>114</v>
      </c>
      <c r="X580">
        <v>2911400253</v>
      </c>
    </row>
    <row r="581" spans="1:24" hidden="1">
      <c r="A581" t="str">
        <f t="shared" si="9"/>
        <v>2911400253行動援護</v>
      </c>
      <c r="B581" t="s">
        <v>7343</v>
      </c>
      <c r="C581" t="s">
        <v>7344</v>
      </c>
      <c r="D581" t="s">
        <v>7345</v>
      </c>
      <c r="E581" t="s">
        <v>7346</v>
      </c>
      <c r="F581" t="s">
        <v>7347</v>
      </c>
      <c r="H581" t="s">
        <v>365</v>
      </c>
      <c r="J581" t="s">
        <v>7348</v>
      </c>
      <c r="K581" t="s">
        <v>7349</v>
      </c>
      <c r="L581" t="s">
        <v>1153</v>
      </c>
      <c r="M581" t="s">
        <v>7350</v>
      </c>
      <c r="N581" t="s">
        <v>7351</v>
      </c>
      <c r="O581" t="s">
        <v>7352</v>
      </c>
      <c r="P581" t="s">
        <v>7353</v>
      </c>
      <c r="Q581" t="s">
        <v>7345</v>
      </c>
      <c r="R581" t="s">
        <v>7346</v>
      </c>
      <c r="S581" t="s">
        <v>327</v>
      </c>
      <c r="T581" t="s">
        <v>7354</v>
      </c>
      <c r="U581" t="s">
        <v>7356</v>
      </c>
      <c r="V581" t="s">
        <v>3309</v>
      </c>
      <c r="W581" t="s">
        <v>116</v>
      </c>
      <c r="X581">
        <v>2911400253</v>
      </c>
    </row>
    <row r="582" spans="1:24" hidden="1">
      <c r="A582" t="str">
        <f t="shared" si="9"/>
        <v>2911400253同行援護</v>
      </c>
      <c r="B582" t="s">
        <v>7343</v>
      </c>
      <c r="C582" t="s">
        <v>7344</v>
      </c>
      <c r="D582" t="s">
        <v>7345</v>
      </c>
      <c r="E582" t="s">
        <v>7346</v>
      </c>
      <c r="F582" t="s">
        <v>7347</v>
      </c>
      <c r="H582" t="s">
        <v>365</v>
      </c>
      <c r="J582" t="s">
        <v>7348</v>
      </c>
      <c r="K582" t="s">
        <v>7349</v>
      </c>
      <c r="L582" t="s">
        <v>1153</v>
      </c>
      <c r="M582" t="s">
        <v>7350</v>
      </c>
      <c r="N582" t="s">
        <v>7351</v>
      </c>
      <c r="O582" t="s">
        <v>7352</v>
      </c>
      <c r="P582" t="s">
        <v>7353</v>
      </c>
      <c r="Q582" t="s">
        <v>7345</v>
      </c>
      <c r="R582" t="s">
        <v>7346</v>
      </c>
      <c r="S582" t="s">
        <v>327</v>
      </c>
      <c r="T582" t="s">
        <v>7354</v>
      </c>
      <c r="U582" t="s">
        <v>7355</v>
      </c>
      <c r="V582" t="s">
        <v>7357</v>
      </c>
      <c r="W582" t="s">
        <v>115</v>
      </c>
      <c r="X582">
        <v>2911400253</v>
      </c>
    </row>
    <row r="583" spans="1:24" hidden="1">
      <c r="A583" t="str">
        <f t="shared" si="9"/>
        <v>2911400287居宅介護</v>
      </c>
      <c r="B583" t="s">
        <v>7380</v>
      </c>
      <c r="C583" t="s">
        <v>7381</v>
      </c>
      <c r="D583" t="s">
        <v>7382</v>
      </c>
      <c r="E583" t="s">
        <v>7383</v>
      </c>
      <c r="F583" t="s">
        <v>7384</v>
      </c>
      <c r="G583" t="s">
        <v>7385</v>
      </c>
      <c r="H583" t="s">
        <v>365</v>
      </c>
      <c r="J583" t="s">
        <v>7386</v>
      </c>
      <c r="K583" t="s">
        <v>7387</v>
      </c>
      <c r="L583" t="s">
        <v>368</v>
      </c>
      <c r="M583" t="s">
        <v>7382</v>
      </c>
      <c r="N583" t="s">
        <v>7388</v>
      </c>
      <c r="O583" t="s">
        <v>7389</v>
      </c>
      <c r="P583" t="s">
        <v>7390</v>
      </c>
      <c r="Q583" t="s">
        <v>7382</v>
      </c>
      <c r="R583" t="s">
        <v>7383</v>
      </c>
      <c r="S583" t="s">
        <v>327</v>
      </c>
      <c r="T583" t="s">
        <v>7384</v>
      </c>
      <c r="U583" t="s">
        <v>7385</v>
      </c>
      <c r="V583" t="s">
        <v>992</v>
      </c>
      <c r="W583" t="s">
        <v>113</v>
      </c>
      <c r="X583">
        <v>2911400287</v>
      </c>
    </row>
    <row r="584" spans="1:24" hidden="1">
      <c r="A584" t="str">
        <f t="shared" si="9"/>
        <v>2911400287重度訪問介護</v>
      </c>
      <c r="B584" t="s">
        <v>7380</v>
      </c>
      <c r="C584" t="s">
        <v>7381</v>
      </c>
      <c r="D584" t="s">
        <v>7382</v>
      </c>
      <c r="E584" t="s">
        <v>7383</v>
      </c>
      <c r="F584" t="s">
        <v>7384</v>
      </c>
      <c r="G584" t="s">
        <v>7385</v>
      </c>
      <c r="H584" t="s">
        <v>365</v>
      </c>
      <c r="J584" t="s">
        <v>7386</v>
      </c>
      <c r="K584" t="s">
        <v>7387</v>
      </c>
      <c r="L584" t="s">
        <v>368</v>
      </c>
      <c r="M584" t="s">
        <v>7382</v>
      </c>
      <c r="N584" t="s">
        <v>7388</v>
      </c>
      <c r="O584" t="s">
        <v>7389</v>
      </c>
      <c r="P584" t="s">
        <v>7390</v>
      </c>
      <c r="Q584" t="s">
        <v>7382</v>
      </c>
      <c r="R584" t="s">
        <v>7383</v>
      </c>
      <c r="S584" t="s">
        <v>327</v>
      </c>
      <c r="T584" t="s">
        <v>7384</v>
      </c>
      <c r="U584" t="s">
        <v>7385</v>
      </c>
      <c r="V584" t="s">
        <v>992</v>
      </c>
      <c r="W584" t="s">
        <v>114</v>
      </c>
      <c r="X584">
        <v>2911400287</v>
      </c>
    </row>
    <row r="585" spans="1:24" hidden="1">
      <c r="A585" t="str">
        <f t="shared" si="9"/>
        <v>2911400287行動援護</v>
      </c>
      <c r="B585" t="s">
        <v>7380</v>
      </c>
      <c r="C585" t="s">
        <v>7381</v>
      </c>
      <c r="D585" t="s">
        <v>7382</v>
      </c>
      <c r="E585" t="s">
        <v>7383</v>
      </c>
      <c r="F585" t="s">
        <v>7384</v>
      </c>
      <c r="G585" t="s">
        <v>7385</v>
      </c>
      <c r="H585" t="s">
        <v>365</v>
      </c>
      <c r="J585" t="s">
        <v>7386</v>
      </c>
      <c r="K585" t="s">
        <v>7387</v>
      </c>
      <c r="L585" t="s">
        <v>368</v>
      </c>
      <c r="M585" t="s">
        <v>7382</v>
      </c>
      <c r="N585" t="s">
        <v>7388</v>
      </c>
      <c r="O585" t="s">
        <v>7389</v>
      </c>
      <c r="P585" t="s">
        <v>7390</v>
      </c>
      <c r="Q585" t="s">
        <v>7382</v>
      </c>
      <c r="R585" t="s">
        <v>7383</v>
      </c>
      <c r="S585" t="s">
        <v>327</v>
      </c>
      <c r="T585" t="s">
        <v>7384</v>
      </c>
      <c r="U585" t="s">
        <v>7385</v>
      </c>
      <c r="V585" t="s">
        <v>992</v>
      </c>
      <c r="W585" t="s">
        <v>116</v>
      </c>
      <c r="X585">
        <v>2911400287</v>
      </c>
    </row>
    <row r="586" spans="1:24" hidden="1">
      <c r="A586" t="str">
        <f t="shared" si="9"/>
        <v>2911400287同行援護</v>
      </c>
      <c r="B586" t="s">
        <v>7380</v>
      </c>
      <c r="C586" t="s">
        <v>7381</v>
      </c>
      <c r="D586" t="s">
        <v>7382</v>
      </c>
      <c r="E586" t="s">
        <v>7383</v>
      </c>
      <c r="F586" t="s">
        <v>7384</v>
      </c>
      <c r="G586" t="s">
        <v>7385</v>
      </c>
      <c r="H586" t="s">
        <v>365</v>
      </c>
      <c r="J586" t="s">
        <v>7386</v>
      </c>
      <c r="K586" t="s">
        <v>7387</v>
      </c>
      <c r="L586" t="s">
        <v>368</v>
      </c>
      <c r="M586" t="s">
        <v>7382</v>
      </c>
      <c r="N586" t="s">
        <v>7388</v>
      </c>
      <c r="O586" t="s">
        <v>7389</v>
      </c>
      <c r="P586" t="s">
        <v>7390</v>
      </c>
      <c r="Q586" t="s">
        <v>7382</v>
      </c>
      <c r="R586" t="s">
        <v>7383</v>
      </c>
      <c r="S586" t="s">
        <v>327</v>
      </c>
      <c r="T586" t="s">
        <v>7384</v>
      </c>
      <c r="U586" t="s">
        <v>7385</v>
      </c>
      <c r="V586" t="s">
        <v>992</v>
      </c>
      <c r="W586" t="s">
        <v>115</v>
      </c>
      <c r="X586">
        <v>2911400287</v>
      </c>
    </row>
    <row r="587" spans="1:24" hidden="1">
      <c r="A587" t="str">
        <f t="shared" si="9"/>
        <v>2911400329就労継続支援Ｂ型</v>
      </c>
      <c r="B587" t="s">
        <v>5722</v>
      </c>
      <c r="C587" t="s">
        <v>5723</v>
      </c>
      <c r="D587" t="s">
        <v>5724</v>
      </c>
      <c r="E587" t="s">
        <v>5725</v>
      </c>
      <c r="F587" t="s">
        <v>7424</v>
      </c>
      <c r="G587" t="s">
        <v>5727</v>
      </c>
      <c r="H587" t="s">
        <v>365</v>
      </c>
      <c r="J587" t="s">
        <v>5729</v>
      </c>
      <c r="K587" t="s">
        <v>5730</v>
      </c>
      <c r="L587" t="s">
        <v>368</v>
      </c>
      <c r="M587" t="s">
        <v>5324</v>
      </c>
      <c r="N587" t="s">
        <v>17750</v>
      </c>
      <c r="O587" t="s">
        <v>7425</v>
      </c>
      <c r="P587" t="s">
        <v>7426</v>
      </c>
      <c r="Q587" t="s">
        <v>7382</v>
      </c>
      <c r="R587" t="s">
        <v>7427</v>
      </c>
      <c r="S587" t="s">
        <v>327</v>
      </c>
      <c r="T587" t="s">
        <v>7424</v>
      </c>
      <c r="U587" t="s">
        <v>5727</v>
      </c>
      <c r="V587" t="s">
        <v>3148</v>
      </c>
      <c r="W587" t="s">
        <v>13673</v>
      </c>
      <c r="X587">
        <v>2911400329</v>
      </c>
    </row>
    <row r="588" spans="1:24" hidden="1">
      <c r="A588" t="str">
        <f t="shared" si="9"/>
        <v>2911400055居宅介護</v>
      </c>
      <c r="B588" t="s">
        <v>7215</v>
      </c>
      <c r="C588" t="s">
        <v>7216</v>
      </c>
      <c r="D588" t="s">
        <v>7217</v>
      </c>
      <c r="E588" t="s">
        <v>7218</v>
      </c>
      <c r="F588" t="s">
        <v>7219</v>
      </c>
      <c r="G588" t="s">
        <v>7220</v>
      </c>
      <c r="H588" t="s">
        <v>365</v>
      </c>
      <c r="J588" t="s">
        <v>7221</v>
      </c>
      <c r="K588" t="s">
        <v>7222</v>
      </c>
      <c r="L588" t="s">
        <v>368</v>
      </c>
      <c r="M588" t="s">
        <v>7208</v>
      </c>
      <c r="N588" t="s">
        <v>7223</v>
      </c>
      <c r="O588" t="s">
        <v>7215</v>
      </c>
      <c r="P588" t="s">
        <v>7216</v>
      </c>
      <c r="Q588" t="s">
        <v>7217</v>
      </c>
      <c r="R588" t="s">
        <v>7218</v>
      </c>
      <c r="S588" t="s">
        <v>327</v>
      </c>
      <c r="T588" t="s">
        <v>7219</v>
      </c>
      <c r="U588" t="s">
        <v>7220</v>
      </c>
      <c r="V588" t="s">
        <v>3167</v>
      </c>
      <c r="W588" t="s">
        <v>113</v>
      </c>
      <c r="X588">
        <v>2911400055</v>
      </c>
    </row>
    <row r="589" spans="1:24" hidden="1">
      <c r="A589" t="str">
        <f t="shared" si="9"/>
        <v>2911400055重度訪問介護</v>
      </c>
      <c r="B589" t="s">
        <v>7215</v>
      </c>
      <c r="C589" t="s">
        <v>7216</v>
      </c>
      <c r="D589" t="s">
        <v>7217</v>
      </c>
      <c r="E589" t="s">
        <v>7218</v>
      </c>
      <c r="F589" t="s">
        <v>7219</v>
      </c>
      <c r="G589" t="s">
        <v>7220</v>
      </c>
      <c r="H589" t="s">
        <v>365</v>
      </c>
      <c r="J589" t="s">
        <v>7221</v>
      </c>
      <c r="K589" t="s">
        <v>7222</v>
      </c>
      <c r="L589" t="s">
        <v>368</v>
      </c>
      <c r="M589" t="s">
        <v>7208</v>
      </c>
      <c r="N589" t="s">
        <v>7223</v>
      </c>
      <c r="O589" t="s">
        <v>7215</v>
      </c>
      <c r="P589" t="s">
        <v>7216</v>
      </c>
      <c r="Q589" t="s">
        <v>7217</v>
      </c>
      <c r="R589" t="s">
        <v>7218</v>
      </c>
      <c r="S589" t="s">
        <v>327</v>
      </c>
      <c r="T589" t="s">
        <v>7219</v>
      </c>
      <c r="U589" t="s">
        <v>7220</v>
      </c>
      <c r="V589" t="s">
        <v>3167</v>
      </c>
      <c r="W589" t="s">
        <v>114</v>
      </c>
      <c r="X589">
        <v>2911400055</v>
      </c>
    </row>
    <row r="590" spans="1:24" hidden="1">
      <c r="A590" t="str">
        <f t="shared" si="9"/>
        <v>2911400055行動援護</v>
      </c>
      <c r="B590" t="s">
        <v>7215</v>
      </c>
      <c r="C590" t="s">
        <v>7216</v>
      </c>
      <c r="D590" t="s">
        <v>7217</v>
      </c>
      <c r="E590" t="s">
        <v>7218</v>
      </c>
      <c r="F590" t="s">
        <v>7219</v>
      </c>
      <c r="G590" t="s">
        <v>7220</v>
      </c>
      <c r="H590" t="s">
        <v>365</v>
      </c>
      <c r="J590" t="s">
        <v>7221</v>
      </c>
      <c r="K590" t="s">
        <v>7222</v>
      </c>
      <c r="L590" t="s">
        <v>368</v>
      </c>
      <c r="M590" t="s">
        <v>7208</v>
      </c>
      <c r="N590" t="s">
        <v>7223</v>
      </c>
      <c r="O590" t="s">
        <v>7215</v>
      </c>
      <c r="P590" t="s">
        <v>7216</v>
      </c>
      <c r="Q590" t="s">
        <v>7217</v>
      </c>
      <c r="R590" t="s">
        <v>7218</v>
      </c>
      <c r="S590" t="s">
        <v>327</v>
      </c>
      <c r="T590" t="s">
        <v>7219</v>
      </c>
      <c r="U590" t="s">
        <v>7220</v>
      </c>
      <c r="V590" t="s">
        <v>3167</v>
      </c>
      <c r="W590" t="s">
        <v>116</v>
      </c>
      <c r="X590">
        <v>2911400055</v>
      </c>
    </row>
    <row r="591" spans="1:24" hidden="1">
      <c r="A591" t="str">
        <f t="shared" si="9"/>
        <v>2931400028計画相談支援</v>
      </c>
      <c r="B591" t="s">
        <v>7224</v>
      </c>
      <c r="C591" t="s">
        <v>7225</v>
      </c>
      <c r="D591" t="s">
        <v>7050</v>
      </c>
      <c r="E591" t="s">
        <v>7226</v>
      </c>
      <c r="F591" t="s">
        <v>7227</v>
      </c>
      <c r="G591" t="s">
        <v>7228</v>
      </c>
      <c r="H591" t="s">
        <v>434</v>
      </c>
      <c r="I591" t="s">
        <v>404</v>
      </c>
      <c r="J591" t="s">
        <v>7229</v>
      </c>
      <c r="K591" t="s">
        <v>7230</v>
      </c>
      <c r="L591" t="s">
        <v>407</v>
      </c>
      <c r="M591" t="s">
        <v>7231</v>
      </c>
      <c r="N591" t="s">
        <v>7232</v>
      </c>
      <c r="O591" t="s">
        <v>10616</v>
      </c>
      <c r="P591" t="s">
        <v>10617</v>
      </c>
      <c r="Q591" t="s">
        <v>7050</v>
      </c>
      <c r="R591" t="s">
        <v>7226</v>
      </c>
      <c r="S591" t="s">
        <v>327</v>
      </c>
      <c r="T591" t="s">
        <v>7227</v>
      </c>
      <c r="U591" t="s">
        <v>7228</v>
      </c>
      <c r="V591" t="s">
        <v>1339</v>
      </c>
      <c r="W591" t="s">
        <v>9858</v>
      </c>
      <c r="X591">
        <v>2931400028</v>
      </c>
    </row>
    <row r="592" spans="1:24" hidden="1">
      <c r="A592" t="str">
        <f t="shared" si="9"/>
        <v>2931400036地域移行支援</v>
      </c>
      <c r="B592" t="s">
        <v>7224</v>
      </c>
      <c r="C592" t="s">
        <v>7225</v>
      </c>
      <c r="D592" t="s">
        <v>7050</v>
      </c>
      <c r="E592" t="s">
        <v>7226</v>
      </c>
      <c r="F592" t="s">
        <v>7227</v>
      </c>
      <c r="G592" t="s">
        <v>7228</v>
      </c>
      <c r="H592" t="s">
        <v>434</v>
      </c>
      <c r="I592" t="s">
        <v>404</v>
      </c>
      <c r="J592" t="s">
        <v>7229</v>
      </c>
      <c r="K592" t="s">
        <v>7230</v>
      </c>
      <c r="L592" t="s">
        <v>407</v>
      </c>
      <c r="M592" t="s">
        <v>7231</v>
      </c>
      <c r="N592" t="s">
        <v>7232</v>
      </c>
      <c r="O592" t="s">
        <v>10616</v>
      </c>
      <c r="P592" t="s">
        <v>10617</v>
      </c>
      <c r="Q592" t="s">
        <v>7050</v>
      </c>
      <c r="R592" t="s">
        <v>7226</v>
      </c>
      <c r="S592" t="s">
        <v>327</v>
      </c>
      <c r="T592" t="s">
        <v>7227</v>
      </c>
      <c r="U592" t="s">
        <v>7228</v>
      </c>
      <c r="V592" t="s">
        <v>8561</v>
      </c>
      <c r="W592" t="s">
        <v>9888</v>
      </c>
      <c r="X592">
        <v>2931400036</v>
      </c>
    </row>
    <row r="593" spans="1:24" hidden="1">
      <c r="A593" t="str">
        <f t="shared" si="9"/>
        <v>2931400036地域定着支援</v>
      </c>
      <c r="B593" t="s">
        <v>7224</v>
      </c>
      <c r="C593" t="s">
        <v>7225</v>
      </c>
      <c r="D593" t="s">
        <v>7050</v>
      </c>
      <c r="E593" t="s">
        <v>7226</v>
      </c>
      <c r="F593" t="s">
        <v>7227</v>
      </c>
      <c r="G593" t="s">
        <v>7228</v>
      </c>
      <c r="H593" t="s">
        <v>434</v>
      </c>
      <c r="I593" t="s">
        <v>404</v>
      </c>
      <c r="J593" t="s">
        <v>7229</v>
      </c>
      <c r="K593" t="s">
        <v>7230</v>
      </c>
      <c r="L593" t="s">
        <v>407</v>
      </c>
      <c r="M593" t="s">
        <v>7231</v>
      </c>
      <c r="N593" t="s">
        <v>7232</v>
      </c>
      <c r="O593" t="s">
        <v>10616</v>
      </c>
      <c r="P593" t="s">
        <v>10617</v>
      </c>
      <c r="Q593" t="s">
        <v>7050</v>
      </c>
      <c r="R593" t="s">
        <v>7226</v>
      </c>
      <c r="S593" t="s">
        <v>327</v>
      </c>
      <c r="T593" t="s">
        <v>7227</v>
      </c>
      <c r="U593" t="s">
        <v>7228</v>
      </c>
      <c r="V593" t="s">
        <v>8561</v>
      </c>
      <c r="W593" t="s">
        <v>9903</v>
      </c>
      <c r="X593">
        <v>2931400036</v>
      </c>
    </row>
    <row r="594" spans="1:24" hidden="1">
      <c r="A594" t="str">
        <f t="shared" si="9"/>
        <v>2921700023共同生活援助</v>
      </c>
      <c r="B594" t="s">
        <v>7224</v>
      </c>
      <c r="C594" t="s">
        <v>7225</v>
      </c>
      <c r="D594" t="s">
        <v>7050</v>
      </c>
      <c r="E594" t="s">
        <v>7226</v>
      </c>
      <c r="F594" t="s">
        <v>7227</v>
      </c>
      <c r="G594" t="s">
        <v>7228</v>
      </c>
      <c r="H594" t="s">
        <v>434</v>
      </c>
      <c r="I594" t="s">
        <v>404</v>
      </c>
      <c r="J594" t="s">
        <v>7229</v>
      </c>
      <c r="K594" t="s">
        <v>7230</v>
      </c>
      <c r="L594" t="s">
        <v>407</v>
      </c>
      <c r="M594" t="s">
        <v>7231</v>
      </c>
      <c r="N594" t="s">
        <v>7232</v>
      </c>
      <c r="O594" t="s">
        <v>9796</v>
      </c>
      <c r="P594" t="s">
        <v>9797</v>
      </c>
      <c r="Q594" t="s">
        <v>7050</v>
      </c>
      <c r="R594" t="s">
        <v>7226</v>
      </c>
      <c r="S594" t="s">
        <v>327</v>
      </c>
      <c r="T594" t="s">
        <v>7227</v>
      </c>
      <c r="U594" t="s">
        <v>7228</v>
      </c>
      <c r="V594" t="s">
        <v>9798</v>
      </c>
      <c r="W594" t="s">
        <v>8120</v>
      </c>
      <c r="X594">
        <v>2921700023</v>
      </c>
    </row>
    <row r="595" spans="1:24" hidden="1">
      <c r="A595" t="str">
        <f t="shared" si="9"/>
        <v>2911400154生活介護</v>
      </c>
      <c r="B595" t="s">
        <v>7224</v>
      </c>
      <c r="C595" t="s">
        <v>7225</v>
      </c>
      <c r="D595" t="s">
        <v>7050</v>
      </c>
      <c r="E595" t="s">
        <v>7226</v>
      </c>
      <c r="F595" t="s">
        <v>7227</v>
      </c>
      <c r="G595" t="s">
        <v>7228</v>
      </c>
      <c r="H595" t="s">
        <v>434</v>
      </c>
      <c r="I595" t="s">
        <v>404</v>
      </c>
      <c r="J595" t="s">
        <v>7229</v>
      </c>
      <c r="K595" t="s">
        <v>7230</v>
      </c>
      <c r="L595" t="s">
        <v>407</v>
      </c>
      <c r="M595" t="s">
        <v>7231</v>
      </c>
      <c r="N595" t="s">
        <v>7232</v>
      </c>
      <c r="O595" t="s">
        <v>7311</v>
      </c>
      <c r="P595" t="s">
        <v>7312</v>
      </c>
      <c r="Q595" t="s">
        <v>7050</v>
      </c>
      <c r="R595" t="s">
        <v>7226</v>
      </c>
      <c r="S595" t="s">
        <v>327</v>
      </c>
      <c r="T595" t="s">
        <v>7227</v>
      </c>
      <c r="U595" t="s">
        <v>7228</v>
      </c>
      <c r="V595" t="s">
        <v>921</v>
      </c>
      <c r="W595" t="s">
        <v>118</v>
      </c>
      <c r="X595">
        <v>2911400154</v>
      </c>
    </row>
    <row r="596" spans="1:24" hidden="1">
      <c r="A596" t="str">
        <f t="shared" si="9"/>
        <v>2911400154短期入所</v>
      </c>
      <c r="B596" t="s">
        <v>7224</v>
      </c>
      <c r="C596" t="s">
        <v>7225</v>
      </c>
      <c r="D596" t="s">
        <v>7050</v>
      </c>
      <c r="E596" t="s">
        <v>7226</v>
      </c>
      <c r="F596" t="s">
        <v>7227</v>
      </c>
      <c r="G596" t="s">
        <v>7228</v>
      </c>
      <c r="H596" t="s">
        <v>434</v>
      </c>
      <c r="I596" t="s">
        <v>404</v>
      </c>
      <c r="J596" t="s">
        <v>7229</v>
      </c>
      <c r="K596" t="s">
        <v>7230</v>
      </c>
      <c r="L596" t="s">
        <v>407</v>
      </c>
      <c r="M596" t="s">
        <v>7231</v>
      </c>
      <c r="N596" t="s">
        <v>7232</v>
      </c>
      <c r="O596" t="s">
        <v>7311</v>
      </c>
      <c r="P596" t="s">
        <v>7312</v>
      </c>
      <c r="Q596" t="s">
        <v>7050</v>
      </c>
      <c r="R596" t="s">
        <v>7226</v>
      </c>
      <c r="S596" t="s">
        <v>327</v>
      </c>
      <c r="T596" t="s">
        <v>7227</v>
      </c>
      <c r="U596" t="s">
        <v>7228</v>
      </c>
      <c r="V596" t="s">
        <v>921</v>
      </c>
      <c r="W596" t="s">
        <v>475</v>
      </c>
      <c r="X596">
        <v>2911400154</v>
      </c>
    </row>
    <row r="597" spans="1:24" hidden="1">
      <c r="A597" t="str">
        <f t="shared" si="9"/>
        <v>2911400154施設入所支援</v>
      </c>
      <c r="B597" t="s">
        <v>7224</v>
      </c>
      <c r="C597" t="s">
        <v>7225</v>
      </c>
      <c r="D597" t="s">
        <v>7050</v>
      </c>
      <c r="E597" t="s">
        <v>7226</v>
      </c>
      <c r="F597" t="s">
        <v>7227</v>
      </c>
      <c r="G597" t="s">
        <v>7228</v>
      </c>
      <c r="H597" t="s">
        <v>434</v>
      </c>
      <c r="I597" t="s">
        <v>404</v>
      </c>
      <c r="J597" t="s">
        <v>7229</v>
      </c>
      <c r="K597" t="s">
        <v>7230</v>
      </c>
      <c r="L597" t="s">
        <v>407</v>
      </c>
      <c r="M597" t="s">
        <v>7231</v>
      </c>
      <c r="N597" t="s">
        <v>7232</v>
      </c>
      <c r="O597" t="s">
        <v>7311</v>
      </c>
      <c r="P597" t="s">
        <v>7312</v>
      </c>
      <c r="Q597" t="s">
        <v>7050</v>
      </c>
      <c r="R597" t="s">
        <v>7226</v>
      </c>
      <c r="S597" t="s">
        <v>327</v>
      </c>
      <c r="T597" t="s">
        <v>7227</v>
      </c>
      <c r="U597" t="s">
        <v>7228</v>
      </c>
      <c r="V597" t="s">
        <v>5330</v>
      </c>
      <c r="W597" t="s">
        <v>120</v>
      </c>
      <c r="X597">
        <v>2911400154</v>
      </c>
    </row>
    <row r="598" spans="1:24" hidden="1">
      <c r="A598" t="str">
        <f t="shared" si="9"/>
        <v>2911400063就労継続支援Ａ型</v>
      </c>
      <c r="B598" t="s">
        <v>7224</v>
      </c>
      <c r="C598" t="s">
        <v>7225</v>
      </c>
      <c r="D598" t="s">
        <v>7050</v>
      </c>
      <c r="E598" t="s">
        <v>7226</v>
      </c>
      <c r="F598" t="s">
        <v>7227</v>
      </c>
      <c r="G598" t="s">
        <v>7228</v>
      </c>
      <c r="H598" t="s">
        <v>434</v>
      </c>
      <c r="I598" t="s">
        <v>404</v>
      </c>
      <c r="J598" t="s">
        <v>7229</v>
      </c>
      <c r="K598" t="s">
        <v>7230</v>
      </c>
      <c r="L598" t="s">
        <v>407</v>
      </c>
      <c r="M598" t="s">
        <v>7231</v>
      </c>
      <c r="N598" t="s">
        <v>7232</v>
      </c>
      <c r="O598" t="s">
        <v>7233</v>
      </c>
      <c r="P598" t="s">
        <v>7234</v>
      </c>
      <c r="Q598" t="s">
        <v>7050</v>
      </c>
      <c r="R598" t="s">
        <v>7235</v>
      </c>
      <c r="S598" t="s">
        <v>327</v>
      </c>
      <c r="T598" t="s">
        <v>7236</v>
      </c>
      <c r="U598" t="s">
        <v>7237</v>
      </c>
      <c r="V598" t="s">
        <v>446</v>
      </c>
      <c r="W598" t="s">
        <v>13665</v>
      </c>
      <c r="X598">
        <v>2911400063</v>
      </c>
    </row>
    <row r="599" spans="1:24" hidden="1">
      <c r="A599" t="str">
        <f t="shared" si="9"/>
        <v>2911400063就労継続支援Ｂ型</v>
      </c>
      <c r="B599" t="s">
        <v>7224</v>
      </c>
      <c r="C599" t="s">
        <v>7225</v>
      </c>
      <c r="D599" t="s">
        <v>7050</v>
      </c>
      <c r="E599" t="s">
        <v>7226</v>
      </c>
      <c r="F599" t="s">
        <v>7227</v>
      </c>
      <c r="G599" t="s">
        <v>7228</v>
      </c>
      <c r="H599" t="s">
        <v>434</v>
      </c>
      <c r="I599" t="s">
        <v>404</v>
      </c>
      <c r="J599" t="s">
        <v>7229</v>
      </c>
      <c r="K599" t="s">
        <v>7230</v>
      </c>
      <c r="L599" t="s">
        <v>407</v>
      </c>
      <c r="M599" t="s">
        <v>7231</v>
      </c>
      <c r="N599" t="s">
        <v>7232</v>
      </c>
      <c r="O599" t="s">
        <v>7238</v>
      </c>
      <c r="P599" t="s">
        <v>7234</v>
      </c>
      <c r="Q599" t="s">
        <v>7050</v>
      </c>
      <c r="R599" t="s">
        <v>7235</v>
      </c>
      <c r="S599" t="s">
        <v>327</v>
      </c>
      <c r="T599" t="s">
        <v>7236</v>
      </c>
      <c r="U599" t="s">
        <v>7237</v>
      </c>
      <c r="V599" t="s">
        <v>446</v>
      </c>
      <c r="W599" t="s">
        <v>13673</v>
      </c>
      <c r="X599">
        <v>2911400063</v>
      </c>
    </row>
    <row r="600" spans="1:24" hidden="1">
      <c r="A600" t="str">
        <f t="shared" si="9"/>
        <v>2911400212居宅介護</v>
      </c>
      <c r="B600" t="s">
        <v>7224</v>
      </c>
      <c r="C600" t="s">
        <v>7225</v>
      </c>
      <c r="D600" t="s">
        <v>7050</v>
      </c>
      <c r="E600" t="s">
        <v>7226</v>
      </c>
      <c r="F600" t="s">
        <v>7227</v>
      </c>
      <c r="G600" t="s">
        <v>7228</v>
      </c>
      <c r="H600" t="s">
        <v>434</v>
      </c>
      <c r="I600" t="s">
        <v>404</v>
      </c>
      <c r="J600" t="s">
        <v>7229</v>
      </c>
      <c r="K600" t="s">
        <v>7230</v>
      </c>
      <c r="L600" t="s">
        <v>407</v>
      </c>
      <c r="M600" t="s">
        <v>7231</v>
      </c>
      <c r="N600" t="s">
        <v>7232</v>
      </c>
      <c r="O600" t="s">
        <v>7335</v>
      </c>
      <c r="P600" t="s">
        <v>7336</v>
      </c>
      <c r="Q600" t="s">
        <v>7050</v>
      </c>
      <c r="R600" t="s">
        <v>7337</v>
      </c>
      <c r="S600" t="s">
        <v>327</v>
      </c>
      <c r="T600" t="s">
        <v>7338</v>
      </c>
      <c r="U600" t="s">
        <v>7339</v>
      </c>
      <c r="V600" t="s">
        <v>921</v>
      </c>
      <c r="W600" t="s">
        <v>113</v>
      </c>
      <c r="X600">
        <v>2911400212</v>
      </c>
    </row>
    <row r="601" spans="1:24" hidden="1">
      <c r="A601" t="str">
        <f t="shared" si="9"/>
        <v>2911400212重度訪問介護</v>
      </c>
      <c r="B601" t="s">
        <v>7224</v>
      </c>
      <c r="C601" t="s">
        <v>7225</v>
      </c>
      <c r="D601" t="s">
        <v>7050</v>
      </c>
      <c r="E601" t="s">
        <v>7226</v>
      </c>
      <c r="F601" t="s">
        <v>7227</v>
      </c>
      <c r="G601" t="s">
        <v>7228</v>
      </c>
      <c r="H601" t="s">
        <v>434</v>
      </c>
      <c r="I601" t="s">
        <v>404</v>
      </c>
      <c r="J601" t="s">
        <v>7229</v>
      </c>
      <c r="K601" t="s">
        <v>7230</v>
      </c>
      <c r="L601" t="s">
        <v>407</v>
      </c>
      <c r="M601" t="s">
        <v>7231</v>
      </c>
      <c r="N601" t="s">
        <v>7232</v>
      </c>
      <c r="O601" t="s">
        <v>7335</v>
      </c>
      <c r="P601" t="s">
        <v>7336</v>
      </c>
      <c r="Q601" t="s">
        <v>7050</v>
      </c>
      <c r="R601" t="s">
        <v>7337</v>
      </c>
      <c r="S601" t="s">
        <v>327</v>
      </c>
      <c r="T601" t="s">
        <v>7338</v>
      </c>
      <c r="U601" t="s">
        <v>7339</v>
      </c>
      <c r="V601" t="s">
        <v>921</v>
      </c>
      <c r="W601" t="s">
        <v>114</v>
      </c>
      <c r="X601">
        <v>2911400212</v>
      </c>
    </row>
    <row r="602" spans="1:24" hidden="1">
      <c r="A602" t="str">
        <f t="shared" si="9"/>
        <v>2911400097居宅介護</v>
      </c>
      <c r="B602" t="s">
        <v>7254</v>
      </c>
      <c r="C602" t="s">
        <v>7255</v>
      </c>
      <c r="D602" t="s">
        <v>7247</v>
      </c>
      <c r="E602" t="s">
        <v>7248</v>
      </c>
      <c r="F602" t="s">
        <v>7256</v>
      </c>
      <c r="G602" t="s">
        <v>7257</v>
      </c>
      <c r="H602" t="s">
        <v>365</v>
      </c>
      <c r="J602" t="s">
        <v>7258</v>
      </c>
      <c r="K602" t="s">
        <v>7259</v>
      </c>
      <c r="L602" t="s">
        <v>368</v>
      </c>
      <c r="M602" t="s">
        <v>7247</v>
      </c>
      <c r="N602" t="s">
        <v>7248</v>
      </c>
      <c r="O602" t="s">
        <v>7254</v>
      </c>
      <c r="P602" t="s">
        <v>7255</v>
      </c>
      <c r="Q602" t="s">
        <v>7050</v>
      </c>
      <c r="R602" t="s">
        <v>7260</v>
      </c>
      <c r="S602" t="s">
        <v>327</v>
      </c>
      <c r="T602" t="s">
        <v>7256</v>
      </c>
      <c r="U602" t="s">
        <v>7257</v>
      </c>
      <c r="V602" t="s">
        <v>7261</v>
      </c>
      <c r="W602" t="s">
        <v>113</v>
      </c>
      <c r="X602">
        <v>2911400097</v>
      </c>
    </row>
    <row r="603" spans="1:24" hidden="1">
      <c r="A603" t="str">
        <f t="shared" si="9"/>
        <v>2911400337就労継続支援Ｂ型</v>
      </c>
      <c r="B603" t="s">
        <v>7098</v>
      </c>
      <c r="C603" t="s">
        <v>7099</v>
      </c>
      <c r="D603" t="s">
        <v>7100</v>
      </c>
      <c r="E603" t="s">
        <v>7428</v>
      </c>
      <c r="F603" t="s">
        <v>7102</v>
      </c>
      <c r="G603" t="s">
        <v>7102</v>
      </c>
      <c r="H603" t="s">
        <v>365</v>
      </c>
      <c r="J603" t="s">
        <v>7103</v>
      </c>
      <c r="K603" t="s">
        <v>7104</v>
      </c>
      <c r="L603" t="s">
        <v>368</v>
      </c>
      <c r="M603" t="s">
        <v>7105</v>
      </c>
      <c r="N603" t="s">
        <v>7114</v>
      </c>
      <c r="O603" t="s">
        <v>7429</v>
      </c>
      <c r="P603" t="s">
        <v>7430</v>
      </c>
      <c r="Q603" t="s">
        <v>7050</v>
      </c>
      <c r="R603" t="s">
        <v>7431</v>
      </c>
      <c r="S603" t="s">
        <v>327</v>
      </c>
      <c r="T603" t="s">
        <v>7102</v>
      </c>
      <c r="U603" t="s">
        <v>7102</v>
      </c>
      <c r="V603" t="s">
        <v>7432</v>
      </c>
      <c r="W603" t="s">
        <v>13673</v>
      </c>
      <c r="X603">
        <v>2911400337</v>
      </c>
    </row>
    <row r="604" spans="1:24" hidden="1">
      <c r="A604" t="str">
        <f t="shared" si="9"/>
        <v>2911400238短期入所</v>
      </c>
      <c r="B604" t="s">
        <v>7299</v>
      </c>
      <c r="C604" t="s">
        <v>7300</v>
      </c>
      <c r="D604" t="s">
        <v>7198</v>
      </c>
      <c r="E604" t="s">
        <v>7199</v>
      </c>
      <c r="F604" t="s">
        <v>7301</v>
      </c>
      <c r="G604" t="s">
        <v>7301</v>
      </c>
      <c r="H604" t="s">
        <v>434</v>
      </c>
      <c r="I604" t="s">
        <v>404</v>
      </c>
      <c r="J604" t="s">
        <v>7302</v>
      </c>
      <c r="K604" t="s">
        <v>7303</v>
      </c>
      <c r="L604" t="s">
        <v>407</v>
      </c>
      <c r="M604" t="s">
        <v>7304</v>
      </c>
      <c r="N604" t="s">
        <v>7305</v>
      </c>
      <c r="O604" t="s">
        <v>7340</v>
      </c>
      <c r="P604" t="s">
        <v>7341</v>
      </c>
      <c r="Q604" t="s">
        <v>7198</v>
      </c>
      <c r="R604" t="s">
        <v>7342</v>
      </c>
      <c r="S604" t="s">
        <v>327</v>
      </c>
      <c r="T604" t="s">
        <v>7301</v>
      </c>
      <c r="U604" t="s">
        <v>7301</v>
      </c>
      <c r="V604" t="s">
        <v>4460</v>
      </c>
      <c r="W604" t="s">
        <v>475</v>
      </c>
      <c r="X604">
        <v>2911400238</v>
      </c>
    </row>
    <row r="605" spans="1:24" hidden="1">
      <c r="A605" t="str">
        <f t="shared" si="9"/>
        <v>2921400020共同生活援助</v>
      </c>
      <c r="B605" t="s">
        <v>7299</v>
      </c>
      <c r="C605" t="s">
        <v>7300</v>
      </c>
      <c r="D605" t="s">
        <v>7198</v>
      </c>
      <c r="E605" t="s">
        <v>7199</v>
      </c>
      <c r="F605" t="s">
        <v>7301</v>
      </c>
      <c r="G605" t="s">
        <v>7301</v>
      </c>
      <c r="H605" t="s">
        <v>434</v>
      </c>
      <c r="I605" t="s">
        <v>404</v>
      </c>
      <c r="J605" t="s">
        <v>7302</v>
      </c>
      <c r="K605" t="s">
        <v>7303</v>
      </c>
      <c r="L605" t="s">
        <v>407</v>
      </c>
      <c r="M605" t="s">
        <v>7304</v>
      </c>
      <c r="N605" t="s">
        <v>7305</v>
      </c>
      <c r="O605" t="s">
        <v>7340</v>
      </c>
      <c r="P605" t="s">
        <v>7341</v>
      </c>
      <c r="Q605" t="s">
        <v>7198</v>
      </c>
      <c r="R605" t="s">
        <v>7342</v>
      </c>
      <c r="S605" t="s">
        <v>327</v>
      </c>
      <c r="T605" t="s">
        <v>7301</v>
      </c>
      <c r="U605" t="s">
        <v>7301</v>
      </c>
      <c r="V605" t="s">
        <v>4460</v>
      </c>
      <c r="W605" t="s">
        <v>8120</v>
      </c>
      <c r="X605">
        <v>2921400020</v>
      </c>
    </row>
    <row r="606" spans="1:24" hidden="1">
      <c r="A606" t="str">
        <f t="shared" si="9"/>
        <v>2911400147生活介護</v>
      </c>
      <c r="B606" t="s">
        <v>7299</v>
      </c>
      <c r="C606" t="s">
        <v>7300</v>
      </c>
      <c r="D606" t="s">
        <v>7198</v>
      </c>
      <c r="E606" t="s">
        <v>7199</v>
      </c>
      <c r="F606" t="s">
        <v>7301</v>
      </c>
      <c r="G606" t="s">
        <v>7301</v>
      </c>
      <c r="H606" t="s">
        <v>434</v>
      </c>
      <c r="I606" t="s">
        <v>404</v>
      </c>
      <c r="J606" t="s">
        <v>7302</v>
      </c>
      <c r="K606" t="s">
        <v>7303</v>
      </c>
      <c r="L606" t="s">
        <v>407</v>
      </c>
      <c r="M606" t="s">
        <v>7304</v>
      </c>
      <c r="N606" t="s">
        <v>7305</v>
      </c>
      <c r="O606" t="s">
        <v>7306</v>
      </c>
      <c r="P606" t="s">
        <v>7307</v>
      </c>
      <c r="Q606" t="s">
        <v>7198</v>
      </c>
      <c r="R606" t="s">
        <v>7199</v>
      </c>
      <c r="S606" t="s">
        <v>327</v>
      </c>
      <c r="T606" t="s">
        <v>7301</v>
      </c>
      <c r="U606" t="s">
        <v>7301</v>
      </c>
      <c r="V606" t="s">
        <v>524</v>
      </c>
      <c r="W606" t="s">
        <v>118</v>
      </c>
      <c r="X606">
        <v>2911400147</v>
      </c>
    </row>
    <row r="607" spans="1:24" hidden="1">
      <c r="A607" t="str">
        <f t="shared" si="9"/>
        <v>2911400147就労継続支援Ａ型</v>
      </c>
      <c r="B607" t="s">
        <v>7299</v>
      </c>
      <c r="C607" t="s">
        <v>7300</v>
      </c>
      <c r="D607" t="s">
        <v>7198</v>
      </c>
      <c r="E607" t="s">
        <v>7199</v>
      </c>
      <c r="F607" t="s">
        <v>7301</v>
      </c>
      <c r="G607" t="s">
        <v>7301</v>
      </c>
      <c r="H607" t="s">
        <v>434</v>
      </c>
      <c r="I607" t="s">
        <v>404</v>
      </c>
      <c r="J607" t="s">
        <v>7302</v>
      </c>
      <c r="K607" t="s">
        <v>7303</v>
      </c>
      <c r="L607" t="s">
        <v>407</v>
      </c>
      <c r="M607" t="s">
        <v>7304</v>
      </c>
      <c r="N607" t="s">
        <v>7305</v>
      </c>
      <c r="O607" t="s">
        <v>7306</v>
      </c>
      <c r="P607" t="s">
        <v>7307</v>
      </c>
      <c r="Q607" t="s">
        <v>7198</v>
      </c>
      <c r="R607" t="s">
        <v>7199</v>
      </c>
      <c r="S607" t="s">
        <v>327</v>
      </c>
      <c r="T607" t="s">
        <v>7301</v>
      </c>
      <c r="U607" t="s">
        <v>7301</v>
      </c>
      <c r="V607" t="s">
        <v>1713</v>
      </c>
      <c r="W607" t="s">
        <v>13665</v>
      </c>
      <c r="X607">
        <v>2911400147</v>
      </c>
    </row>
    <row r="608" spans="1:24" hidden="1">
      <c r="A608" t="str">
        <f t="shared" si="9"/>
        <v>2911400147就労継続支援Ｂ型</v>
      </c>
      <c r="B608" t="s">
        <v>7299</v>
      </c>
      <c r="C608" t="s">
        <v>7300</v>
      </c>
      <c r="D608" t="s">
        <v>7198</v>
      </c>
      <c r="E608" t="s">
        <v>7199</v>
      </c>
      <c r="F608" t="s">
        <v>7301</v>
      </c>
      <c r="G608" t="s">
        <v>7301</v>
      </c>
      <c r="H608" t="s">
        <v>434</v>
      </c>
      <c r="I608" t="s">
        <v>404</v>
      </c>
      <c r="J608" t="s">
        <v>7302</v>
      </c>
      <c r="K608" t="s">
        <v>7303</v>
      </c>
      <c r="L608" t="s">
        <v>407</v>
      </c>
      <c r="M608" t="s">
        <v>7304</v>
      </c>
      <c r="N608" t="s">
        <v>7305</v>
      </c>
      <c r="O608" t="s">
        <v>7306</v>
      </c>
      <c r="P608" t="s">
        <v>7307</v>
      </c>
      <c r="Q608" t="s">
        <v>7198</v>
      </c>
      <c r="R608" t="s">
        <v>7199</v>
      </c>
      <c r="S608" t="s">
        <v>327</v>
      </c>
      <c r="T608" t="s">
        <v>7301</v>
      </c>
      <c r="U608" t="s">
        <v>7301</v>
      </c>
      <c r="V608" t="s">
        <v>524</v>
      </c>
      <c r="W608" t="s">
        <v>13673</v>
      </c>
      <c r="X608">
        <v>2911400147</v>
      </c>
    </row>
    <row r="609" spans="1:24" hidden="1">
      <c r="A609" t="str">
        <f t="shared" si="9"/>
        <v>2931400010計画相談支援</v>
      </c>
      <c r="B609" t="s">
        <v>7299</v>
      </c>
      <c r="C609" t="s">
        <v>7300</v>
      </c>
      <c r="D609" t="s">
        <v>7198</v>
      </c>
      <c r="E609" t="s">
        <v>7199</v>
      </c>
      <c r="F609" t="s">
        <v>7301</v>
      </c>
      <c r="G609" t="s">
        <v>7301</v>
      </c>
      <c r="H609" t="s">
        <v>434</v>
      </c>
      <c r="I609" t="s">
        <v>404</v>
      </c>
      <c r="J609" t="s">
        <v>7308</v>
      </c>
      <c r="K609" t="s">
        <v>7309</v>
      </c>
      <c r="L609" t="s">
        <v>407</v>
      </c>
      <c r="M609" t="s">
        <v>7304</v>
      </c>
      <c r="N609" t="s">
        <v>7310</v>
      </c>
      <c r="O609" t="s">
        <v>7306</v>
      </c>
      <c r="P609" t="s">
        <v>7307</v>
      </c>
      <c r="Q609" t="s">
        <v>7198</v>
      </c>
      <c r="R609" t="s">
        <v>7199</v>
      </c>
      <c r="S609" t="s">
        <v>327</v>
      </c>
      <c r="T609" t="s">
        <v>7301</v>
      </c>
      <c r="U609" t="s">
        <v>7301</v>
      </c>
      <c r="V609" t="s">
        <v>5330</v>
      </c>
      <c r="W609" t="s">
        <v>9858</v>
      </c>
      <c r="X609">
        <v>2931400010</v>
      </c>
    </row>
    <row r="610" spans="1:24" hidden="1">
      <c r="A610" t="str">
        <f t="shared" si="9"/>
        <v>2911400014居宅介護</v>
      </c>
      <c r="B610" t="s">
        <v>7196</v>
      </c>
      <c r="C610" t="s">
        <v>7197</v>
      </c>
      <c r="D610" t="s">
        <v>7198</v>
      </c>
      <c r="E610" t="s">
        <v>7199</v>
      </c>
      <c r="F610" t="s">
        <v>7200</v>
      </c>
      <c r="G610" t="s">
        <v>7201</v>
      </c>
      <c r="H610" t="s">
        <v>969</v>
      </c>
      <c r="I610" t="s">
        <v>404</v>
      </c>
      <c r="J610" t="s">
        <v>7202</v>
      </c>
      <c r="K610" t="s">
        <v>7203</v>
      </c>
      <c r="L610" t="s">
        <v>485</v>
      </c>
      <c r="M610" t="s">
        <v>7204</v>
      </c>
      <c r="N610" t="s">
        <v>7205</v>
      </c>
      <c r="O610" t="s">
        <v>7196</v>
      </c>
      <c r="P610" t="s">
        <v>7197</v>
      </c>
      <c r="Q610" t="s">
        <v>7198</v>
      </c>
      <c r="R610" t="s">
        <v>7199</v>
      </c>
      <c r="S610" t="s">
        <v>327</v>
      </c>
      <c r="T610" t="s">
        <v>7200</v>
      </c>
      <c r="U610" t="s">
        <v>7201</v>
      </c>
      <c r="V610" t="s">
        <v>3010</v>
      </c>
      <c r="W610" t="s">
        <v>113</v>
      </c>
      <c r="X610">
        <v>2911400014</v>
      </c>
    </row>
    <row r="611" spans="1:24" hidden="1">
      <c r="A611" t="str">
        <f t="shared" si="9"/>
        <v>2911400014重度訪問介護</v>
      </c>
      <c r="B611" t="s">
        <v>7196</v>
      </c>
      <c r="C611" t="s">
        <v>7197</v>
      </c>
      <c r="D611" t="s">
        <v>7198</v>
      </c>
      <c r="E611" t="s">
        <v>7199</v>
      </c>
      <c r="F611" t="s">
        <v>7200</v>
      </c>
      <c r="G611" t="s">
        <v>7201</v>
      </c>
      <c r="H611" t="s">
        <v>969</v>
      </c>
      <c r="I611" t="s">
        <v>404</v>
      </c>
      <c r="J611" t="s">
        <v>7202</v>
      </c>
      <c r="K611" t="s">
        <v>7203</v>
      </c>
      <c r="L611" t="s">
        <v>485</v>
      </c>
      <c r="M611" t="s">
        <v>7204</v>
      </c>
      <c r="N611" t="s">
        <v>7205</v>
      </c>
      <c r="O611" t="s">
        <v>7196</v>
      </c>
      <c r="P611" t="s">
        <v>7197</v>
      </c>
      <c r="Q611" t="s">
        <v>7198</v>
      </c>
      <c r="R611" t="s">
        <v>7199</v>
      </c>
      <c r="S611" t="s">
        <v>327</v>
      </c>
      <c r="T611" t="s">
        <v>7200</v>
      </c>
      <c r="U611" t="s">
        <v>7201</v>
      </c>
      <c r="V611" t="s">
        <v>3010</v>
      </c>
      <c r="W611" t="s">
        <v>114</v>
      </c>
      <c r="X611">
        <v>2911400014</v>
      </c>
    </row>
    <row r="612" spans="1:24" hidden="1">
      <c r="A612" t="str">
        <f t="shared" si="9"/>
        <v>2931400051計画相談支援</v>
      </c>
      <c r="B612" t="s">
        <v>7196</v>
      </c>
      <c r="C612" t="s">
        <v>7197</v>
      </c>
      <c r="D612" t="s">
        <v>7198</v>
      </c>
      <c r="E612" t="s">
        <v>10620</v>
      </c>
      <c r="F612" t="s">
        <v>7200</v>
      </c>
      <c r="G612" t="s">
        <v>7201</v>
      </c>
      <c r="H612" t="s">
        <v>969</v>
      </c>
      <c r="I612" t="s">
        <v>574</v>
      </c>
      <c r="J612" t="s">
        <v>7202</v>
      </c>
      <c r="K612" t="s">
        <v>7203</v>
      </c>
      <c r="L612" t="s">
        <v>485</v>
      </c>
      <c r="M612" t="s">
        <v>7204</v>
      </c>
      <c r="N612" t="s">
        <v>7205</v>
      </c>
      <c r="O612" t="s">
        <v>10621</v>
      </c>
      <c r="P612" t="s">
        <v>10622</v>
      </c>
      <c r="Q612" t="s">
        <v>7198</v>
      </c>
      <c r="R612" t="s">
        <v>10620</v>
      </c>
      <c r="S612" t="s">
        <v>327</v>
      </c>
      <c r="T612" t="s">
        <v>7200</v>
      </c>
      <c r="U612" t="s">
        <v>7201</v>
      </c>
      <c r="V612" t="s">
        <v>10623</v>
      </c>
      <c r="W612" t="s">
        <v>9858</v>
      </c>
      <c r="X612">
        <v>2931400051</v>
      </c>
    </row>
    <row r="613" spans="1:24" hidden="1">
      <c r="A613" t="str">
        <f t="shared" si="9"/>
        <v>2911400360短期入所</v>
      </c>
      <c r="B613" t="s">
        <v>7206</v>
      </c>
      <c r="C613" t="s">
        <v>7207</v>
      </c>
      <c r="D613" t="s">
        <v>7208</v>
      </c>
      <c r="E613" t="s">
        <v>9747</v>
      </c>
      <c r="F613" t="s">
        <v>9748</v>
      </c>
      <c r="G613" t="s">
        <v>9748</v>
      </c>
      <c r="H613" t="s">
        <v>764</v>
      </c>
      <c r="J613" t="s">
        <v>7211</v>
      </c>
      <c r="K613" t="s">
        <v>7212</v>
      </c>
      <c r="L613" t="s">
        <v>2193</v>
      </c>
      <c r="M613" t="s">
        <v>5014</v>
      </c>
      <c r="N613" t="s">
        <v>7213</v>
      </c>
      <c r="O613" t="s">
        <v>9749</v>
      </c>
      <c r="P613" t="s">
        <v>9750</v>
      </c>
      <c r="Q613" t="s">
        <v>7198</v>
      </c>
      <c r="R613" t="s">
        <v>9751</v>
      </c>
      <c r="S613" t="s">
        <v>327</v>
      </c>
      <c r="T613" t="s">
        <v>9748</v>
      </c>
      <c r="U613" t="s">
        <v>9748</v>
      </c>
      <c r="V613" t="s">
        <v>9752</v>
      </c>
      <c r="W613" t="s">
        <v>475</v>
      </c>
      <c r="X613">
        <v>2911400360</v>
      </c>
    </row>
    <row r="614" spans="1:24" hidden="1">
      <c r="A614" t="str">
        <f t="shared" si="9"/>
        <v>2921400038共同生活援助</v>
      </c>
      <c r="B614" t="s">
        <v>7206</v>
      </c>
      <c r="C614" t="s">
        <v>7207</v>
      </c>
      <c r="D614" t="s">
        <v>7208</v>
      </c>
      <c r="E614" t="s">
        <v>9747</v>
      </c>
      <c r="F614" t="s">
        <v>9748</v>
      </c>
      <c r="G614" t="s">
        <v>9748</v>
      </c>
      <c r="H614" t="s">
        <v>764</v>
      </c>
      <c r="J614" t="s">
        <v>7211</v>
      </c>
      <c r="K614" t="s">
        <v>7212</v>
      </c>
      <c r="L614" t="s">
        <v>2193</v>
      </c>
      <c r="M614" t="s">
        <v>5014</v>
      </c>
      <c r="N614" t="s">
        <v>7213</v>
      </c>
      <c r="O614" t="s">
        <v>9749</v>
      </c>
      <c r="P614" t="s">
        <v>9750</v>
      </c>
      <c r="Q614" t="s">
        <v>7198</v>
      </c>
      <c r="R614" t="s">
        <v>9751</v>
      </c>
      <c r="S614" t="s">
        <v>327</v>
      </c>
      <c r="T614" t="s">
        <v>9748</v>
      </c>
      <c r="U614" t="s">
        <v>9748</v>
      </c>
      <c r="V614" t="s">
        <v>9752</v>
      </c>
      <c r="W614" t="s">
        <v>8120</v>
      </c>
      <c r="X614">
        <v>2921400038</v>
      </c>
    </row>
    <row r="615" spans="1:24" hidden="1">
      <c r="A615" t="str">
        <f t="shared" si="9"/>
        <v>2911400048居宅介護</v>
      </c>
      <c r="B615" t="s">
        <v>7206</v>
      </c>
      <c r="C615" t="s">
        <v>7207</v>
      </c>
      <c r="D615" t="s">
        <v>7208</v>
      </c>
      <c r="E615" t="s">
        <v>7209</v>
      </c>
      <c r="F615" t="s">
        <v>7210</v>
      </c>
      <c r="G615" t="s">
        <v>7210</v>
      </c>
      <c r="H615" t="s">
        <v>764</v>
      </c>
      <c r="I615" t="s">
        <v>404</v>
      </c>
      <c r="J615" t="s">
        <v>7211</v>
      </c>
      <c r="K615" t="s">
        <v>7212</v>
      </c>
      <c r="L615" t="s">
        <v>2193</v>
      </c>
      <c r="M615" t="s">
        <v>5014</v>
      </c>
      <c r="N615" t="s">
        <v>7213</v>
      </c>
      <c r="O615" t="s">
        <v>7206</v>
      </c>
      <c r="P615" t="s">
        <v>7207</v>
      </c>
      <c r="Q615" t="s">
        <v>7208</v>
      </c>
      <c r="R615" t="s">
        <v>7209</v>
      </c>
      <c r="S615" t="s">
        <v>327</v>
      </c>
      <c r="T615" t="s">
        <v>7210</v>
      </c>
      <c r="U615" t="s">
        <v>7210</v>
      </c>
      <c r="V615" t="s">
        <v>7214</v>
      </c>
      <c r="W615" t="s">
        <v>113</v>
      </c>
      <c r="X615">
        <v>2911400048</v>
      </c>
    </row>
    <row r="616" spans="1:24" hidden="1">
      <c r="A616" t="str">
        <f t="shared" si="9"/>
        <v>2911400048重度訪問介護</v>
      </c>
      <c r="B616" t="s">
        <v>7206</v>
      </c>
      <c r="C616" t="s">
        <v>7207</v>
      </c>
      <c r="D616" t="s">
        <v>7208</v>
      </c>
      <c r="E616" t="s">
        <v>7209</v>
      </c>
      <c r="F616" t="s">
        <v>7210</v>
      </c>
      <c r="G616" t="s">
        <v>7210</v>
      </c>
      <c r="H616" t="s">
        <v>764</v>
      </c>
      <c r="I616" t="s">
        <v>404</v>
      </c>
      <c r="J616" t="s">
        <v>7211</v>
      </c>
      <c r="K616" t="s">
        <v>7212</v>
      </c>
      <c r="L616" t="s">
        <v>2193</v>
      </c>
      <c r="M616" t="s">
        <v>5014</v>
      </c>
      <c r="N616" t="s">
        <v>7213</v>
      </c>
      <c r="O616" t="s">
        <v>7206</v>
      </c>
      <c r="P616" t="s">
        <v>7207</v>
      </c>
      <c r="Q616" t="s">
        <v>7208</v>
      </c>
      <c r="R616" t="s">
        <v>7209</v>
      </c>
      <c r="S616" t="s">
        <v>327</v>
      </c>
      <c r="T616" t="s">
        <v>7210</v>
      </c>
      <c r="U616" t="s">
        <v>7210</v>
      </c>
      <c r="V616" t="s">
        <v>7214</v>
      </c>
      <c r="W616" t="s">
        <v>114</v>
      </c>
      <c r="X616">
        <v>2911400048</v>
      </c>
    </row>
    <row r="617" spans="1:24" hidden="1">
      <c r="A617" t="str">
        <f t="shared" si="9"/>
        <v>2911400048同行援護</v>
      </c>
      <c r="B617" t="s">
        <v>7206</v>
      </c>
      <c r="C617" t="s">
        <v>7207</v>
      </c>
      <c r="D617" t="s">
        <v>7208</v>
      </c>
      <c r="E617" t="s">
        <v>7209</v>
      </c>
      <c r="F617" t="s">
        <v>7210</v>
      </c>
      <c r="G617" t="s">
        <v>7210</v>
      </c>
      <c r="H617" t="s">
        <v>764</v>
      </c>
      <c r="I617" t="s">
        <v>404</v>
      </c>
      <c r="J617" t="s">
        <v>7211</v>
      </c>
      <c r="K617" t="s">
        <v>7212</v>
      </c>
      <c r="L617" t="s">
        <v>2193</v>
      </c>
      <c r="M617" t="s">
        <v>5014</v>
      </c>
      <c r="N617" t="s">
        <v>7213</v>
      </c>
      <c r="O617" t="s">
        <v>7206</v>
      </c>
      <c r="P617" t="s">
        <v>7207</v>
      </c>
      <c r="Q617" t="s">
        <v>7208</v>
      </c>
      <c r="R617" t="s">
        <v>7209</v>
      </c>
      <c r="S617" t="s">
        <v>327</v>
      </c>
      <c r="T617" t="s">
        <v>7210</v>
      </c>
      <c r="U617" t="s">
        <v>7210</v>
      </c>
      <c r="V617" t="s">
        <v>7214</v>
      </c>
      <c r="W617" t="s">
        <v>115</v>
      </c>
      <c r="X617">
        <v>2911400048</v>
      </c>
    </row>
    <row r="618" spans="1:24" hidden="1">
      <c r="A618" t="str">
        <f t="shared" si="9"/>
        <v>2931400069計画相談支援</v>
      </c>
      <c r="B618" t="s">
        <v>7206</v>
      </c>
      <c r="C618" t="s">
        <v>7207</v>
      </c>
      <c r="D618" t="s">
        <v>7208</v>
      </c>
      <c r="E618" t="s">
        <v>7209</v>
      </c>
      <c r="F618" t="s">
        <v>7210</v>
      </c>
      <c r="G618" t="s">
        <v>7210</v>
      </c>
      <c r="H618" t="s">
        <v>764</v>
      </c>
      <c r="J618" t="s">
        <v>7211</v>
      </c>
      <c r="K618" t="s">
        <v>7212</v>
      </c>
      <c r="L618" t="s">
        <v>2193</v>
      </c>
      <c r="M618" t="s">
        <v>5014</v>
      </c>
      <c r="N618" t="s">
        <v>7213</v>
      </c>
      <c r="O618" t="s">
        <v>7206</v>
      </c>
      <c r="P618" t="s">
        <v>7207</v>
      </c>
      <c r="Q618" t="s">
        <v>7208</v>
      </c>
      <c r="R618" t="s">
        <v>7209</v>
      </c>
      <c r="S618" t="s">
        <v>327</v>
      </c>
      <c r="T618" t="s">
        <v>7210</v>
      </c>
      <c r="U618" t="s">
        <v>7210</v>
      </c>
      <c r="V618" t="s">
        <v>10624</v>
      </c>
      <c r="W618" t="s">
        <v>9858</v>
      </c>
      <c r="X618">
        <v>2931400069</v>
      </c>
    </row>
    <row r="619" spans="1:24" hidden="1">
      <c r="A619" t="str">
        <f t="shared" si="9"/>
        <v>2911400311生活介護</v>
      </c>
      <c r="B619" t="s">
        <v>7412</v>
      </c>
      <c r="C619" t="s">
        <v>7413</v>
      </c>
      <c r="D619" t="s">
        <v>7414</v>
      </c>
      <c r="E619" t="s">
        <v>7415</v>
      </c>
      <c r="F619" t="s">
        <v>7416</v>
      </c>
      <c r="G619" t="s">
        <v>7417</v>
      </c>
      <c r="H619" t="s">
        <v>365</v>
      </c>
      <c r="J619" t="s">
        <v>7418</v>
      </c>
      <c r="K619" t="s">
        <v>7419</v>
      </c>
      <c r="L619" t="s">
        <v>548</v>
      </c>
      <c r="M619" t="s">
        <v>7420</v>
      </c>
      <c r="N619" t="s">
        <v>7421</v>
      </c>
      <c r="O619" t="s">
        <v>7422</v>
      </c>
      <c r="P619" t="s">
        <v>7423</v>
      </c>
      <c r="Q619" t="s">
        <v>7414</v>
      </c>
      <c r="R619" t="s">
        <v>7415</v>
      </c>
      <c r="S619" t="s">
        <v>327</v>
      </c>
      <c r="T619" t="s">
        <v>7417</v>
      </c>
      <c r="U619" t="s">
        <v>7417</v>
      </c>
      <c r="V619" t="s">
        <v>4427</v>
      </c>
      <c r="W619" t="s">
        <v>118</v>
      </c>
      <c r="X619">
        <v>2911400311</v>
      </c>
    </row>
    <row r="620" spans="1:24" hidden="1">
      <c r="A620" t="str">
        <f t="shared" si="9"/>
        <v>2921400012共同生活援助</v>
      </c>
      <c r="B620" t="s">
        <v>7239</v>
      </c>
      <c r="C620" t="s">
        <v>7240</v>
      </c>
      <c r="D620" t="s">
        <v>7241</v>
      </c>
      <c r="E620" t="s">
        <v>7242</v>
      </c>
      <c r="F620" t="s">
        <v>7243</v>
      </c>
      <c r="G620" t="s">
        <v>7244</v>
      </c>
      <c r="H620" t="s">
        <v>434</v>
      </c>
      <c r="I620" t="s">
        <v>404</v>
      </c>
      <c r="J620" t="s">
        <v>7245</v>
      </c>
      <c r="K620" t="s">
        <v>7246</v>
      </c>
      <c r="L620" t="s">
        <v>407</v>
      </c>
      <c r="M620" t="s">
        <v>7247</v>
      </c>
      <c r="N620" t="s">
        <v>7248</v>
      </c>
      <c r="O620" t="s">
        <v>9743</v>
      </c>
      <c r="P620" t="s">
        <v>9744</v>
      </c>
      <c r="Q620" t="s">
        <v>7241</v>
      </c>
      <c r="R620" t="s">
        <v>9745</v>
      </c>
      <c r="S620" t="s">
        <v>327</v>
      </c>
      <c r="T620" t="s">
        <v>9746</v>
      </c>
      <c r="U620" t="s">
        <v>7244</v>
      </c>
      <c r="V620" t="s">
        <v>998</v>
      </c>
      <c r="W620" t="s">
        <v>8120</v>
      </c>
      <c r="X620">
        <v>2921400012</v>
      </c>
    </row>
    <row r="621" spans="1:24" hidden="1">
      <c r="A621" t="str">
        <f t="shared" si="9"/>
        <v>2911400071生活介護</v>
      </c>
      <c r="B621" t="s">
        <v>7239</v>
      </c>
      <c r="C621" t="s">
        <v>7240</v>
      </c>
      <c r="D621" t="s">
        <v>7241</v>
      </c>
      <c r="E621" t="s">
        <v>7242</v>
      </c>
      <c r="F621" t="s">
        <v>7243</v>
      </c>
      <c r="G621" t="s">
        <v>7244</v>
      </c>
      <c r="H621" t="s">
        <v>434</v>
      </c>
      <c r="I621" t="s">
        <v>404</v>
      </c>
      <c r="J621" t="s">
        <v>7245</v>
      </c>
      <c r="K621" t="s">
        <v>7246</v>
      </c>
      <c r="L621" t="s">
        <v>407</v>
      </c>
      <c r="M621" t="s">
        <v>7247</v>
      </c>
      <c r="N621" t="s">
        <v>7248</v>
      </c>
      <c r="O621" t="s">
        <v>7252</v>
      </c>
      <c r="P621" t="s">
        <v>7253</v>
      </c>
      <c r="Q621" t="s">
        <v>7241</v>
      </c>
      <c r="R621" t="s">
        <v>7242</v>
      </c>
      <c r="S621" t="s">
        <v>327</v>
      </c>
      <c r="T621" t="s">
        <v>7243</v>
      </c>
      <c r="U621" t="s">
        <v>7244</v>
      </c>
      <c r="V621" t="s">
        <v>3451</v>
      </c>
      <c r="W621" t="s">
        <v>118</v>
      </c>
      <c r="X621">
        <v>2911400071</v>
      </c>
    </row>
    <row r="622" spans="1:24" hidden="1">
      <c r="A622" t="str">
        <f t="shared" si="9"/>
        <v>2911400071短期入所</v>
      </c>
      <c r="B622" t="s">
        <v>7239</v>
      </c>
      <c r="C622" t="s">
        <v>7240</v>
      </c>
      <c r="D622" t="s">
        <v>7241</v>
      </c>
      <c r="E622" t="s">
        <v>7242</v>
      </c>
      <c r="F622" t="s">
        <v>7243</v>
      </c>
      <c r="G622" t="s">
        <v>7244</v>
      </c>
      <c r="H622" t="s">
        <v>434</v>
      </c>
      <c r="I622" t="s">
        <v>404</v>
      </c>
      <c r="J622" t="s">
        <v>7245</v>
      </c>
      <c r="K622" t="s">
        <v>7246</v>
      </c>
      <c r="L622" t="s">
        <v>407</v>
      </c>
      <c r="M622" t="s">
        <v>7247</v>
      </c>
      <c r="N622" t="s">
        <v>7248</v>
      </c>
      <c r="O622" t="s">
        <v>7252</v>
      </c>
      <c r="P622" t="s">
        <v>7253</v>
      </c>
      <c r="Q622" t="s">
        <v>7241</v>
      </c>
      <c r="R622" t="s">
        <v>7242</v>
      </c>
      <c r="S622" t="s">
        <v>327</v>
      </c>
      <c r="T622" t="s">
        <v>7243</v>
      </c>
      <c r="U622" t="s">
        <v>7244</v>
      </c>
      <c r="V622" t="s">
        <v>7251</v>
      </c>
      <c r="W622" t="s">
        <v>475</v>
      </c>
      <c r="X622">
        <v>2911400071</v>
      </c>
    </row>
    <row r="623" spans="1:24" hidden="1">
      <c r="A623" t="str">
        <f t="shared" si="9"/>
        <v>2911400071施設入所支援</v>
      </c>
      <c r="B623" t="s">
        <v>7239</v>
      </c>
      <c r="C623" t="s">
        <v>7240</v>
      </c>
      <c r="D623" t="s">
        <v>7241</v>
      </c>
      <c r="E623" t="s">
        <v>7242</v>
      </c>
      <c r="F623" t="s">
        <v>7243</v>
      </c>
      <c r="G623" t="s">
        <v>7244</v>
      </c>
      <c r="H623" t="s">
        <v>434</v>
      </c>
      <c r="I623" t="s">
        <v>404</v>
      </c>
      <c r="J623" t="s">
        <v>7245</v>
      </c>
      <c r="K623" t="s">
        <v>7246</v>
      </c>
      <c r="L623" t="s">
        <v>407</v>
      </c>
      <c r="M623" t="s">
        <v>7247</v>
      </c>
      <c r="N623" t="s">
        <v>7248</v>
      </c>
      <c r="O623" t="s">
        <v>7252</v>
      </c>
      <c r="P623" t="s">
        <v>7253</v>
      </c>
      <c r="Q623" t="s">
        <v>7241</v>
      </c>
      <c r="R623" t="s">
        <v>7242</v>
      </c>
      <c r="S623" t="s">
        <v>327</v>
      </c>
      <c r="T623" t="s">
        <v>7243</v>
      </c>
      <c r="U623" t="s">
        <v>7244</v>
      </c>
      <c r="V623" t="s">
        <v>3451</v>
      </c>
      <c r="W623" t="s">
        <v>120</v>
      </c>
      <c r="X623">
        <v>2911400071</v>
      </c>
    </row>
    <row r="624" spans="1:24" hidden="1">
      <c r="A624" t="str">
        <f t="shared" si="9"/>
        <v>2911400345就労継続支援Ｂ型</v>
      </c>
      <c r="B624" t="s">
        <v>7433</v>
      </c>
      <c r="C624" t="s">
        <v>7434</v>
      </c>
      <c r="D624" t="s">
        <v>7435</v>
      </c>
      <c r="E624" t="s">
        <v>7436</v>
      </c>
      <c r="F624" t="s">
        <v>7437</v>
      </c>
      <c r="G624" t="s">
        <v>7438</v>
      </c>
      <c r="H624" t="s">
        <v>365</v>
      </c>
      <c r="J624" t="s">
        <v>7439</v>
      </c>
      <c r="K624" t="s">
        <v>7440</v>
      </c>
      <c r="L624" t="s">
        <v>368</v>
      </c>
      <c r="M624" t="s">
        <v>7435</v>
      </c>
      <c r="N624" t="s">
        <v>7436</v>
      </c>
      <c r="O624" t="s">
        <v>7441</v>
      </c>
      <c r="P624" t="s">
        <v>7442</v>
      </c>
      <c r="Q624" t="s">
        <v>7435</v>
      </c>
      <c r="R624" t="s">
        <v>7436</v>
      </c>
      <c r="S624" t="s">
        <v>327</v>
      </c>
      <c r="T624" t="s">
        <v>7437</v>
      </c>
      <c r="U624" t="s">
        <v>7438</v>
      </c>
      <c r="V624" t="s">
        <v>1589</v>
      </c>
      <c r="W624" t="s">
        <v>13673</v>
      </c>
      <c r="X624">
        <v>2911400345</v>
      </c>
    </row>
    <row r="625" spans="1:24" hidden="1">
      <c r="A625" t="str">
        <f t="shared" si="9"/>
        <v>2931400077計画相談支援</v>
      </c>
      <c r="B625" t="s">
        <v>7433</v>
      </c>
      <c r="C625" t="s">
        <v>7434</v>
      </c>
      <c r="D625" t="s">
        <v>7435</v>
      </c>
      <c r="E625" t="s">
        <v>7436</v>
      </c>
      <c r="F625" t="s">
        <v>7437</v>
      </c>
      <c r="G625" t="s">
        <v>7438</v>
      </c>
      <c r="H625" t="s">
        <v>365</v>
      </c>
      <c r="J625" t="s">
        <v>7439</v>
      </c>
      <c r="K625" t="s">
        <v>7440</v>
      </c>
      <c r="L625" t="s">
        <v>368</v>
      </c>
      <c r="M625" t="s">
        <v>7435</v>
      </c>
      <c r="N625" t="s">
        <v>7436</v>
      </c>
      <c r="O625" t="s">
        <v>10625</v>
      </c>
      <c r="P625" t="s">
        <v>10626</v>
      </c>
      <c r="Q625" t="s">
        <v>7435</v>
      </c>
      <c r="R625" t="s">
        <v>7436</v>
      </c>
      <c r="S625" t="s">
        <v>327</v>
      </c>
      <c r="T625" t="s">
        <v>7437</v>
      </c>
      <c r="U625" t="s">
        <v>7438</v>
      </c>
      <c r="V625" t="s">
        <v>10627</v>
      </c>
      <c r="W625" t="s">
        <v>9858</v>
      </c>
      <c r="X625">
        <v>2931400077</v>
      </c>
    </row>
    <row r="626" spans="1:24" hidden="1">
      <c r="A626" t="str">
        <f t="shared" si="9"/>
        <v>2931400077地域移行支援</v>
      </c>
      <c r="B626" t="s">
        <v>7433</v>
      </c>
      <c r="C626" t="s">
        <v>7434</v>
      </c>
      <c r="D626" t="s">
        <v>7435</v>
      </c>
      <c r="E626" t="s">
        <v>7436</v>
      </c>
      <c r="F626" t="s">
        <v>7437</v>
      </c>
      <c r="G626" t="s">
        <v>7438</v>
      </c>
      <c r="H626" t="s">
        <v>365</v>
      </c>
      <c r="J626" t="s">
        <v>7439</v>
      </c>
      <c r="K626" t="s">
        <v>7440</v>
      </c>
      <c r="L626" t="s">
        <v>368</v>
      </c>
      <c r="M626" t="s">
        <v>7435</v>
      </c>
      <c r="N626" t="s">
        <v>7436</v>
      </c>
      <c r="O626" t="s">
        <v>10625</v>
      </c>
      <c r="P626" t="s">
        <v>10626</v>
      </c>
      <c r="Q626" t="s">
        <v>7435</v>
      </c>
      <c r="R626" t="s">
        <v>7436</v>
      </c>
      <c r="S626" t="s">
        <v>327</v>
      </c>
      <c r="T626" t="s">
        <v>7437</v>
      </c>
      <c r="U626" t="s">
        <v>7438</v>
      </c>
      <c r="V626" t="s">
        <v>3369</v>
      </c>
      <c r="W626" t="s">
        <v>9888</v>
      </c>
      <c r="X626">
        <v>2931400077</v>
      </c>
    </row>
    <row r="627" spans="1:24" hidden="1">
      <c r="A627" t="str">
        <f t="shared" si="9"/>
        <v>2931400077地域定着支援</v>
      </c>
      <c r="B627" t="s">
        <v>7433</v>
      </c>
      <c r="C627" t="s">
        <v>7434</v>
      </c>
      <c r="D627" t="s">
        <v>7435</v>
      </c>
      <c r="E627" t="s">
        <v>7436</v>
      </c>
      <c r="F627" t="s">
        <v>7437</v>
      </c>
      <c r="G627" t="s">
        <v>7438</v>
      </c>
      <c r="H627" t="s">
        <v>365</v>
      </c>
      <c r="J627" t="s">
        <v>7439</v>
      </c>
      <c r="K627" t="s">
        <v>7440</v>
      </c>
      <c r="L627" t="s">
        <v>368</v>
      </c>
      <c r="M627" t="s">
        <v>7435</v>
      </c>
      <c r="N627" t="s">
        <v>7436</v>
      </c>
      <c r="O627" t="s">
        <v>10625</v>
      </c>
      <c r="P627" t="s">
        <v>10626</v>
      </c>
      <c r="Q627" t="s">
        <v>7435</v>
      </c>
      <c r="R627" t="s">
        <v>7436</v>
      </c>
      <c r="S627" t="s">
        <v>327</v>
      </c>
      <c r="T627" t="s">
        <v>7437</v>
      </c>
      <c r="U627" t="s">
        <v>7438</v>
      </c>
      <c r="V627" t="s">
        <v>3369</v>
      </c>
      <c r="W627" t="s">
        <v>9903</v>
      </c>
      <c r="X627">
        <v>2931400077</v>
      </c>
    </row>
    <row r="628" spans="1:24" hidden="1">
      <c r="A628" t="str">
        <f t="shared" si="9"/>
        <v>2911400352居宅介護</v>
      </c>
      <c r="B628" t="s">
        <v>17429</v>
      </c>
      <c r="C628" t="s">
        <v>7434</v>
      </c>
      <c r="D628" t="s">
        <v>7435</v>
      </c>
      <c r="E628" t="s">
        <v>7436</v>
      </c>
      <c r="F628" t="s">
        <v>7437</v>
      </c>
      <c r="G628" t="s">
        <v>7438</v>
      </c>
      <c r="H628" t="s">
        <v>365</v>
      </c>
      <c r="J628" t="s">
        <v>7439</v>
      </c>
      <c r="K628" t="s">
        <v>7440</v>
      </c>
      <c r="L628" t="s">
        <v>368</v>
      </c>
      <c r="M628" t="s">
        <v>7435</v>
      </c>
      <c r="N628" t="s">
        <v>7436</v>
      </c>
      <c r="O628" t="s">
        <v>17751</v>
      </c>
      <c r="P628" t="s">
        <v>15237</v>
      </c>
      <c r="Q628" t="s">
        <v>7435</v>
      </c>
      <c r="R628" t="s">
        <v>7436</v>
      </c>
      <c r="S628" t="s">
        <v>327</v>
      </c>
      <c r="T628" t="s">
        <v>17995</v>
      </c>
      <c r="U628" t="s">
        <v>7438</v>
      </c>
      <c r="V628" t="s">
        <v>1589</v>
      </c>
      <c r="W628" t="s">
        <v>113</v>
      </c>
      <c r="X628">
        <v>2911400352</v>
      </c>
    </row>
    <row r="629" spans="1:24" hidden="1">
      <c r="A629" t="str">
        <f t="shared" si="9"/>
        <v>2911400352重度訪問介護</v>
      </c>
      <c r="B629" t="s">
        <v>17429</v>
      </c>
      <c r="C629" t="s">
        <v>7434</v>
      </c>
      <c r="D629" t="s">
        <v>7435</v>
      </c>
      <c r="E629" t="s">
        <v>7436</v>
      </c>
      <c r="F629" t="s">
        <v>7437</v>
      </c>
      <c r="G629" t="s">
        <v>7438</v>
      </c>
      <c r="H629" t="s">
        <v>365</v>
      </c>
      <c r="J629" t="s">
        <v>7439</v>
      </c>
      <c r="K629" t="s">
        <v>7440</v>
      </c>
      <c r="L629" t="s">
        <v>368</v>
      </c>
      <c r="M629" t="s">
        <v>7435</v>
      </c>
      <c r="N629" t="s">
        <v>7436</v>
      </c>
      <c r="O629" t="s">
        <v>17751</v>
      </c>
      <c r="P629" t="s">
        <v>15237</v>
      </c>
      <c r="Q629" t="s">
        <v>7435</v>
      </c>
      <c r="R629" t="s">
        <v>7436</v>
      </c>
      <c r="S629" t="s">
        <v>327</v>
      </c>
      <c r="T629" t="s">
        <v>17995</v>
      </c>
      <c r="U629" t="s">
        <v>7438</v>
      </c>
      <c r="V629" t="s">
        <v>1589</v>
      </c>
      <c r="W629" t="s">
        <v>114</v>
      </c>
      <c r="X629">
        <v>2911400352</v>
      </c>
    </row>
    <row r="630" spans="1:24" hidden="1">
      <c r="A630" t="str">
        <f t="shared" si="9"/>
        <v>2911400188居宅介護</v>
      </c>
      <c r="B630" t="s">
        <v>7313</v>
      </c>
      <c r="C630" t="s">
        <v>7314</v>
      </c>
      <c r="D630" t="s">
        <v>7247</v>
      </c>
      <c r="E630" t="s">
        <v>7315</v>
      </c>
      <c r="F630" t="s">
        <v>7316</v>
      </c>
      <c r="G630" t="s">
        <v>7317</v>
      </c>
      <c r="H630" t="s">
        <v>365</v>
      </c>
      <c r="J630" t="s">
        <v>7318</v>
      </c>
      <c r="K630" t="s">
        <v>7319</v>
      </c>
      <c r="L630" t="s">
        <v>368</v>
      </c>
      <c r="M630" t="s">
        <v>7247</v>
      </c>
      <c r="N630" t="s">
        <v>7315</v>
      </c>
      <c r="O630" t="s">
        <v>7320</v>
      </c>
      <c r="P630" t="s">
        <v>7321</v>
      </c>
      <c r="Q630" t="s">
        <v>7247</v>
      </c>
      <c r="R630" t="s">
        <v>17752</v>
      </c>
      <c r="S630" t="s">
        <v>327</v>
      </c>
      <c r="T630" t="s">
        <v>17996</v>
      </c>
      <c r="U630" t="s">
        <v>17997</v>
      </c>
      <c r="V630" t="s">
        <v>3309</v>
      </c>
      <c r="W630" t="s">
        <v>113</v>
      </c>
      <c r="X630">
        <v>2911400188</v>
      </c>
    </row>
    <row r="631" spans="1:24" hidden="1">
      <c r="A631" t="str">
        <f t="shared" si="9"/>
        <v>2911400188重度訪問介護</v>
      </c>
      <c r="B631" t="s">
        <v>7313</v>
      </c>
      <c r="C631" t="s">
        <v>7314</v>
      </c>
      <c r="D631" t="s">
        <v>7247</v>
      </c>
      <c r="E631" t="s">
        <v>7315</v>
      </c>
      <c r="F631" t="s">
        <v>7316</v>
      </c>
      <c r="G631" t="s">
        <v>7317</v>
      </c>
      <c r="H631" t="s">
        <v>365</v>
      </c>
      <c r="J631" t="s">
        <v>7318</v>
      </c>
      <c r="K631" t="s">
        <v>7319</v>
      </c>
      <c r="L631" t="s">
        <v>368</v>
      </c>
      <c r="M631" t="s">
        <v>7247</v>
      </c>
      <c r="N631" t="s">
        <v>7315</v>
      </c>
      <c r="O631" t="s">
        <v>7320</v>
      </c>
      <c r="P631" t="s">
        <v>7321</v>
      </c>
      <c r="Q631" t="s">
        <v>7247</v>
      </c>
      <c r="R631" t="s">
        <v>17752</v>
      </c>
      <c r="S631" t="s">
        <v>327</v>
      </c>
      <c r="T631" t="s">
        <v>17996</v>
      </c>
      <c r="U631" t="s">
        <v>17997</v>
      </c>
      <c r="V631" t="s">
        <v>3309</v>
      </c>
      <c r="W631" t="s">
        <v>114</v>
      </c>
      <c r="X631">
        <v>2911400188</v>
      </c>
    </row>
    <row r="632" spans="1:24" hidden="1">
      <c r="A632" t="str">
        <f t="shared" si="9"/>
        <v>2911400113居宅介護</v>
      </c>
      <c r="B632" t="s">
        <v>7262</v>
      </c>
      <c r="C632" t="s">
        <v>7263</v>
      </c>
      <c r="D632" t="s">
        <v>7247</v>
      </c>
      <c r="E632" t="s">
        <v>7264</v>
      </c>
      <c r="F632" t="s">
        <v>7265</v>
      </c>
      <c r="G632" t="s">
        <v>7265</v>
      </c>
      <c r="H632" t="s">
        <v>365</v>
      </c>
      <c r="I632" t="s">
        <v>7266</v>
      </c>
      <c r="J632" t="s">
        <v>7267</v>
      </c>
      <c r="K632" t="s">
        <v>7268</v>
      </c>
      <c r="L632" t="s">
        <v>368</v>
      </c>
      <c r="M632" t="s">
        <v>7247</v>
      </c>
      <c r="N632" t="s">
        <v>7264</v>
      </c>
      <c r="O632" t="s">
        <v>7269</v>
      </c>
      <c r="P632" t="s">
        <v>7270</v>
      </c>
      <c r="Q632" t="s">
        <v>7247</v>
      </c>
      <c r="R632" t="s">
        <v>7264</v>
      </c>
      <c r="S632" t="s">
        <v>327</v>
      </c>
      <c r="T632" t="s">
        <v>7265</v>
      </c>
      <c r="U632" t="s">
        <v>7265</v>
      </c>
      <c r="V632" t="s">
        <v>715</v>
      </c>
      <c r="W632" t="s">
        <v>113</v>
      </c>
      <c r="X632">
        <v>2911400113</v>
      </c>
    </row>
    <row r="633" spans="1:24" hidden="1">
      <c r="A633" t="str">
        <f t="shared" si="9"/>
        <v>2911400113重度訪問介護</v>
      </c>
      <c r="B633" t="s">
        <v>7262</v>
      </c>
      <c r="C633" t="s">
        <v>7263</v>
      </c>
      <c r="D633" t="s">
        <v>7247</v>
      </c>
      <c r="E633" t="s">
        <v>7264</v>
      </c>
      <c r="F633" t="s">
        <v>7265</v>
      </c>
      <c r="G633" t="s">
        <v>7265</v>
      </c>
      <c r="H633" t="s">
        <v>365</v>
      </c>
      <c r="I633" t="s">
        <v>7266</v>
      </c>
      <c r="J633" t="s">
        <v>7267</v>
      </c>
      <c r="K633" t="s">
        <v>7268</v>
      </c>
      <c r="L633" t="s">
        <v>368</v>
      </c>
      <c r="M633" t="s">
        <v>7247</v>
      </c>
      <c r="N633" t="s">
        <v>7264</v>
      </c>
      <c r="O633" t="s">
        <v>7269</v>
      </c>
      <c r="P633" t="s">
        <v>7270</v>
      </c>
      <c r="Q633" t="s">
        <v>7247</v>
      </c>
      <c r="R633" t="s">
        <v>7264</v>
      </c>
      <c r="S633" t="s">
        <v>327</v>
      </c>
      <c r="T633" t="s">
        <v>7265</v>
      </c>
      <c r="U633" t="s">
        <v>7265</v>
      </c>
      <c r="V633" t="s">
        <v>715</v>
      </c>
      <c r="W633" t="s">
        <v>114</v>
      </c>
      <c r="X633">
        <v>2911400113</v>
      </c>
    </row>
    <row r="634" spans="1:24" hidden="1">
      <c r="A634" t="str">
        <f t="shared" si="9"/>
        <v>2911400121生活介護</v>
      </c>
      <c r="B634" t="s">
        <v>7271</v>
      </c>
      <c r="C634" t="s">
        <v>7272</v>
      </c>
      <c r="D634" t="s">
        <v>7273</v>
      </c>
      <c r="E634" t="s">
        <v>7274</v>
      </c>
      <c r="F634" t="s">
        <v>7275</v>
      </c>
      <c r="G634" t="s">
        <v>7276</v>
      </c>
      <c r="H634" t="s">
        <v>434</v>
      </c>
      <c r="I634" t="s">
        <v>404</v>
      </c>
      <c r="J634" t="s">
        <v>7277</v>
      </c>
      <c r="K634" t="s">
        <v>7278</v>
      </c>
      <c r="L634" t="s">
        <v>407</v>
      </c>
      <c r="M634" t="s">
        <v>7273</v>
      </c>
      <c r="N634" t="s">
        <v>7274</v>
      </c>
      <c r="O634" t="s">
        <v>7279</v>
      </c>
      <c r="P634" t="s">
        <v>7280</v>
      </c>
      <c r="Q634" t="s">
        <v>7273</v>
      </c>
      <c r="R634" t="s">
        <v>7281</v>
      </c>
      <c r="S634" t="s">
        <v>327</v>
      </c>
      <c r="T634" t="s">
        <v>7275</v>
      </c>
      <c r="U634" t="s">
        <v>7276</v>
      </c>
      <c r="V634" t="s">
        <v>1446</v>
      </c>
      <c r="W634" t="s">
        <v>118</v>
      </c>
      <c r="X634">
        <v>2911400121</v>
      </c>
    </row>
    <row r="635" spans="1:24" hidden="1">
      <c r="A635" t="str">
        <f t="shared" si="9"/>
        <v>2911400121短期入所</v>
      </c>
      <c r="B635" t="s">
        <v>7271</v>
      </c>
      <c r="C635" t="s">
        <v>7272</v>
      </c>
      <c r="D635" t="s">
        <v>7273</v>
      </c>
      <c r="E635" t="s">
        <v>7274</v>
      </c>
      <c r="F635" t="s">
        <v>7275</v>
      </c>
      <c r="G635" t="s">
        <v>7276</v>
      </c>
      <c r="H635" t="s">
        <v>434</v>
      </c>
      <c r="I635" t="s">
        <v>404</v>
      </c>
      <c r="J635" t="s">
        <v>7277</v>
      </c>
      <c r="K635" t="s">
        <v>7278</v>
      </c>
      <c r="L635" t="s">
        <v>407</v>
      </c>
      <c r="M635" t="s">
        <v>7273</v>
      </c>
      <c r="N635" t="s">
        <v>7274</v>
      </c>
      <c r="O635" t="s">
        <v>7279</v>
      </c>
      <c r="P635" t="s">
        <v>7280</v>
      </c>
      <c r="Q635" t="s">
        <v>7273</v>
      </c>
      <c r="R635" t="s">
        <v>7281</v>
      </c>
      <c r="S635" t="s">
        <v>327</v>
      </c>
      <c r="T635" t="s">
        <v>7275</v>
      </c>
      <c r="U635" t="s">
        <v>7276</v>
      </c>
      <c r="V635" t="s">
        <v>443</v>
      </c>
      <c r="W635" t="s">
        <v>475</v>
      </c>
      <c r="X635">
        <v>2911400121</v>
      </c>
    </row>
    <row r="636" spans="1:24" hidden="1">
      <c r="A636" t="str">
        <f t="shared" si="9"/>
        <v>2911400121施設入所支援</v>
      </c>
      <c r="B636" t="s">
        <v>7271</v>
      </c>
      <c r="C636" t="s">
        <v>7272</v>
      </c>
      <c r="D636" t="s">
        <v>7273</v>
      </c>
      <c r="E636" t="s">
        <v>7274</v>
      </c>
      <c r="F636" t="s">
        <v>7275</v>
      </c>
      <c r="G636" t="s">
        <v>7276</v>
      </c>
      <c r="H636" t="s">
        <v>434</v>
      </c>
      <c r="I636" t="s">
        <v>404</v>
      </c>
      <c r="J636" t="s">
        <v>7277</v>
      </c>
      <c r="K636" t="s">
        <v>7278</v>
      </c>
      <c r="L636" t="s">
        <v>407</v>
      </c>
      <c r="M636" t="s">
        <v>7273</v>
      </c>
      <c r="N636" t="s">
        <v>7274</v>
      </c>
      <c r="O636" t="s">
        <v>7279</v>
      </c>
      <c r="P636" t="s">
        <v>7280</v>
      </c>
      <c r="Q636" t="s">
        <v>7273</v>
      </c>
      <c r="R636" t="s">
        <v>7281</v>
      </c>
      <c r="S636" t="s">
        <v>327</v>
      </c>
      <c r="T636" t="s">
        <v>7275</v>
      </c>
      <c r="U636" t="s">
        <v>7276</v>
      </c>
      <c r="V636" t="s">
        <v>7282</v>
      </c>
      <c r="W636" t="s">
        <v>120</v>
      </c>
      <c r="X636">
        <v>2911400121</v>
      </c>
    </row>
    <row r="637" spans="1:24" hidden="1">
      <c r="A637" t="str">
        <f t="shared" si="9"/>
        <v>2931400044計画相談支援</v>
      </c>
      <c r="B637" t="s">
        <v>10618</v>
      </c>
      <c r="C637" t="s">
        <v>7272</v>
      </c>
      <c r="D637" t="s">
        <v>7273</v>
      </c>
      <c r="E637" t="s">
        <v>7274</v>
      </c>
      <c r="F637" t="s">
        <v>7275</v>
      </c>
      <c r="G637" t="s">
        <v>7276</v>
      </c>
      <c r="H637" t="s">
        <v>434</v>
      </c>
      <c r="J637" t="s">
        <v>7277</v>
      </c>
      <c r="K637" t="s">
        <v>7278</v>
      </c>
      <c r="L637" t="s">
        <v>407</v>
      </c>
      <c r="M637" t="s">
        <v>7273</v>
      </c>
      <c r="N637" t="s">
        <v>7274</v>
      </c>
      <c r="O637" t="s">
        <v>7279</v>
      </c>
      <c r="P637" t="s">
        <v>7280</v>
      </c>
      <c r="Q637" t="s">
        <v>7273</v>
      </c>
      <c r="R637" t="s">
        <v>7281</v>
      </c>
      <c r="S637" t="s">
        <v>327</v>
      </c>
      <c r="T637" t="s">
        <v>7275</v>
      </c>
      <c r="U637" t="s">
        <v>7276</v>
      </c>
      <c r="V637" t="s">
        <v>10619</v>
      </c>
      <c r="W637" t="s">
        <v>9858</v>
      </c>
      <c r="X637">
        <v>2931400044</v>
      </c>
    </row>
    <row r="638" spans="1:24" hidden="1">
      <c r="A638" t="str">
        <f t="shared" si="9"/>
        <v>2911400196居宅介護</v>
      </c>
      <c r="B638" t="s">
        <v>7322</v>
      </c>
      <c r="C638" t="s">
        <v>7323</v>
      </c>
      <c r="D638" t="s">
        <v>7284</v>
      </c>
      <c r="E638" t="s">
        <v>7324</v>
      </c>
      <c r="F638" t="s">
        <v>7325</v>
      </c>
      <c r="G638" t="s">
        <v>7326</v>
      </c>
      <c r="H638" t="s">
        <v>365</v>
      </c>
      <c r="J638" t="s">
        <v>7327</v>
      </c>
      <c r="K638" t="s">
        <v>7328</v>
      </c>
      <c r="L638" t="s">
        <v>368</v>
      </c>
      <c r="M638" t="s">
        <v>7284</v>
      </c>
      <c r="N638" t="s">
        <v>7324</v>
      </c>
      <c r="O638" t="s">
        <v>7329</v>
      </c>
      <c r="P638" t="s">
        <v>7330</v>
      </c>
      <c r="Q638" t="s">
        <v>7331</v>
      </c>
      <c r="R638" t="s">
        <v>7332</v>
      </c>
      <c r="S638" t="s">
        <v>327</v>
      </c>
      <c r="T638" t="s">
        <v>7333</v>
      </c>
      <c r="U638" t="s">
        <v>7334</v>
      </c>
      <c r="V638" t="s">
        <v>6814</v>
      </c>
      <c r="W638" t="s">
        <v>113</v>
      </c>
      <c r="X638">
        <v>2911400196</v>
      </c>
    </row>
    <row r="639" spans="1:24" hidden="1">
      <c r="A639" t="str">
        <f t="shared" si="9"/>
        <v>2911400196重度訪問介護</v>
      </c>
      <c r="B639" t="s">
        <v>7322</v>
      </c>
      <c r="C639" t="s">
        <v>7323</v>
      </c>
      <c r="D639" t="s">
        <v>7284</v>
      </c>
      <c r="E639" t="s">
        <v>7324</v>
      </c>
      <c r="F639" t="s">
        <v>7325</v>
      </c>
      <c r="G639" t="s">
        <v>7326</v>
      </c>
      <c r="H639" t="s">
        <v>365</v>
      </c>
      <c r="J639" t="s">
        <v>7327</v>
      </c>
      <c r="K639" t="s">
        <v>7328</v>
      </c>
      <c r="L639" t="s">
        <v>368</v>
      </c>
      <c r="M639" t="s">
        <v>7284</v>
      </c>
      <c r="N639" t="s">
        <v>7324</v>
      </c>
      <c r="O639" t="s">
        <v>7329</v>
      </c>
      <c r="P639" t="s">
        <v>7330</v>
      </c>
      <c r="Q639" t="s">
        <v>7331</v>
      </c>
      <c r="R639" t="s">
        <v>7332</v>
      </c>
      <c r="S639" t="s">
        <v>327</v>
      </c>
      <c r="T639" t="s">
        <v>7333</v>
      </c>
      <c r="U639" t="s">
        <v>7334</v>
      </c>
      <c r="V639" t="s">
        <v>6814</v>
      </c>
      <c r="W639" t="s">
        <v>114</v>
      </c>
      <c r="X639">
        <v>2911400196</v>
      </c>
    </row>
    <row r="640" spans="1:24" hidden="1">
      <c r="A640" t="str">
        <f t="shared" si="9"/>
        <v>2911400279就労継続支援Ｂ型</v>
      </c>
      <c r="B640" t="s">
        <v>7370</v>
      </c>
      <c r="C640" t="s">
        <v>7371</v>
      </c>
      <c r="D640" t="s">
        <v>5543</v>
      </c>
      <c r="E640" t="s">
        <v>7372</v>
      </c>
      <c r="F640" t="s">
        <v>7373</v>
      </c>
      <c r="G640" t="s">
        <v>7374</v>
      </c>
      <c r="H640" t="s">
        <v>365</v>
      </c>
      <c r="J640" t="s">
        <v>7375</v>
      </c>
      <c r="K640" t="s">
        <v>7376</v>
      </c>
      <c r="L640" t="s">
        <v>368</v>
      </c>
      <c r="M640" t="s">
        <v>5543</v>
      </c>
      <c r="N640" t="s">
        <v>7372</v>
      </c>
      <c r="O640" t="s">
        <v>7377</v>
      </c>
      <c r="P640" t="s">
        <v>7378</v>
      </c>
      <c r="Q640" t="s">
        <v>5014</v>
      </c>
      <c r="R640" t="s">
        <v>7379</v>
      </c>
      <c r="S640" t="s">
        <v>327</v>
      </c>
      <c r="T640" t="s">
        <v>7373</v>
      </c>
      <c r="U640" t="s">
        <v>7374</v>
      </c>
      <c r="V640" t="s">
        <v>606</v>
      </c>
      <c r="W640" t="s">
        <v>13673</v>
      </c>
      <c r="X640">
        <v>2911400279</v>
      </c>
    </row>
    <row r="641" spans="1:24" hidden="1">
      <c r="A641" t="str">
        <f t="shared" si="9"/>
        <v>2911700215就労継続支援Ｂ型</v>
      </c>
      <c r="B641" t="s">
        <v>8279</v>
      </c>
      <c r="C641" t="s">
        <v>8280</v>
      </c>
      <c r="D641" t="s">
        <v>8180</v>
      </c>
      <c r="E641" t="s">
        <v>8281</v>
      </c>
      <c r="F641" t="s">
        <v>8282</v>
      </c>
      <c r="G641" t="s">
        <v>8282</v>
      </c>
      <c r="H641" t="s">
        <v>764</v>
      </c>
      <c r="I641" t="s">
        <v>404</v>
      </c>
      <c r="J641" t="s">
        <v>8283</v>
      </c>
      <c r="K641" t="s">
        <v>8284</v>
      </c>
      <c r="L641" t="s">
        <v>407</v>
      </c>
      <c r="M641" t="s">
        <v>3026</v>
      </c>
      <c r="N641" t="s">
        <v>8285</v>
      </c>
      <c r="O641" t="s">
        <v>8286</v>
      </c>
      <c r="P641" t="s">
        <v>8287</v>
      </c>
      <c r="Q641" t="s">
        <v>7294</v>
      </c>
      <c r="R641" t="s">
        <v>8288</v>
      </c>
      <c r="S641" t="s">
        <v>327</v>
      </c>
      <c r="T641" t="s">
        <v>8289</v>
      </c>
      <c r="U641" t="s">
        <v>8289</v>
      </c>
      <c r="V641" t="s">
        <v>1249</v>
      </c>
      <c r="W641" t="s">
        <v>13673</v>
      </c>
      <c r="X641">
        <v>2911700215</v>
      </c>
    </row>
    <row r="642" spans="1:24" hidden="1">
      <c r="A642" t="str">
        <f t="shared" si="9"/>
        <v>2911400303短期入所</v>
      </c>
      <c r="B642" t="s">
        <v>7395</v>
      </c>
      <c r="C642" t="s">
        <v>7396</v>
      </c>
      <c r="D642" t="s">
        <v>7397</v>
      </c>
      <c r="E642" t="s">
        <v>7398</v>
      </c>
      <c r="F642" t="s">
        <v>7399</v>
      </c>
      <c r="G642" t="s">
        <v>7400</v>
      </c>
      <c r="H642" t="s">
        <v>839</v>
      </c>
      <c r="I642" t="s">
        <v>7401</v>
      </c>
      <c r="J642" t="s">
        <v>7402</v>
      </c>
      <c r="K642" t="s">
        <v>7403</v>
      </c>
      <c r="L642" t="s">
        <v>7404</v>
      </c>
      <c r="M642" t="s">
        <v>361</v>
      </c>
      <c r="N642" t="s">
        <v>7405</v>
      </c>
      <c r="O642" t="s">
        <v>7406</v>
      </c>
      <c r="P642" t="s">
        <v>7407</v>
      </c>
      <c r="Q642" t="s">
        <v>7408</v>
      </c>
      <c r="R642" t="s">
        <v>7409</v>
      </c>
      <c r="S642" t="s">
        <v>327</v>
      </c>
      <c r="T642" t="s">
        <v>7410</v>
      </c>
      <c r="U642" t="s">
        <v>7411</v>
      </c>
      <c r="V642" t="s">
        <v>6758</v>
      </c>
      <c r="W642" t="s">
        <v>475</v>
      </c>
      <c r="X642">
        <v>2911400303</v>
      </c>
    </row>
    <row r="643" spans="1:24" hidden="1">
      <c r="A643" t="str">
        <f t="shared" ref="A643:A706" si="10">X643&amp;W643</f>
        <v>2911400139生活介護</v>
      </c>
      <c r="B643" t="s">
        <v>7283</v>
      </c>
      <c r="C643" t="s">
        <v>327</v>
      </c>
      <c r="D643" t="s">
        <v>7284</v>
      </c>
      <c r="E643" t="s">
        <v>7285</v>
      </c>
      <c r="F643" t="s">
        <v>7286</v>
      </c>
      <c r="G643" t="s">
        <v>7287</v>
      </c>
      <c r="H643" t="s">
        <v>482</v>
      </c>
      <c r="J643" t="s">
        <v>7288</v>
      </c>
      <c r="K643" t="s">
        <v>7289</v>
      </c>
      <c r="L643" t="s">
        <v>5630</v>
      </c>
      <c r="M643" t="s">
        <v>7290</v>
      </c>
      <c r="N643" t="s">
        <v>7291</v>
      </c>
      <c r="O643" t="s">
        <v>7292</v>
      </c>
      <c r="P643" t="s">
        <v>7293</v>
      </c>
      <c r="Q643" t="s">
        <v>7294</v>
      </c>
      <c r="R643" t="s">
        <v>7295</v>
      </c>
      <c r="S643" t="s">
        <v>327</v>
      </c>
      <c r="T643" t="s">
        <v>7296</v>
      </c>
      <c r="U643" t="s">
        <v>7297</v>
      </c>
      <c r="V643" t="s">
        <v>7298</v>
      </c>
      <c r="W643" t="s">
        <v>118</v>
      </c>
      <c r="X643">
        <v>2911400139</v>
      </c>
    </row>
    <row r="644" spans="1:24" hidden="1">
      <c r="A644" t="str">
        <f t="shared" si="10"/>
        <v>2911400261居宅介護</v>
      </c>
      <c r="B644" t="s">
        <v>7358</v>
      </c>
      <c r="C644" t="s">
        <v>7359</v>
      </c>
      <c r="D644" t="s">
        <v>7360</v>
      </c>
      <c r="E644" t="s">
        <v>7361</v>
      </c>
      <c r="F644" t="s">
        <v>7362</v>
      </c>
      <c r="G644" t="s">
        <v>7363</v>
      </c>
      <c r="H644" t="s">
        <v>365</v>
      </c>
      <c r="J644" t="s">
        <v>7364</v>
      </c>
      <c r="K644" t="s">
        <v>7365</v>
      </c>
      <c r="L644" t="s">
        <v>368</v>
      </c>
      <c r="M644" t="s">
        <v>7366</v>
      </c>
      <c r="N644" t="s">
        <v>7367</v>
      </c>
      <c r="O644" t="s">
        <v>7368</v>
      </c>
      <c r="P644" t="s">
        <v>7369</v>
      </c>
      <c r="Q644" t="s">
        <v>7360</v>
      </c>
      <c r="R644" t="s">
        <v>7361</v>
      </c>
      <c r="S644" t="s">
        <v>327</v>
      </c>
      <c r="T644" t="s">
        <v>7362</v>
      </c>
      <c r="U644" t="s">
        <v>7363</v>
      </c>
      <c r="V644" t="s">
        <v>895</v>
      </c>
      <c r="W644" t="s">
        <v>113</v>
      </c>
      <c r="X644">
        <v>2911400261</v>
      </c>
    </row>
    <row r="645" spans="1:24" hidden="1">
      <c r="A645" t="str">
        <f t="shared" si="10"/>
        <v>2911400261重度訪問介護</v>
      </c>
      <c r="B645" t="s">
        <v>7358</v>
      </c>
      <c r="C645" t="s">
        <v>7359</v>
      </c>
      <c r="D645" t="s">
        <v>7360</v>
      </c>
      <c r="E645" t="s">
        <v>7361</v>
      </c>
      <c r="F645" t="s">
        <v>7362</v>
      </c>
      <c r="G645" t="s">
        <v>7363</v>
      </c>
      <c r="H645" t="s">
        <v>365</v>
      </c>
      <c r="J645" t="s">
        <v>7364</v>
      </c>
      <c r="K645" t="s">
        <v>7365</v>
      </c>
      <c r="L645" t="s">
        <v>368</v>
      </c>
      <c r="M645" t="s">
        <v>7366</v>
      </c>
      <c r="N645" t="s">
        <v>7367</v>
      </c>
      <c r="O645" t="s">
        <v>7368</v>
      </c>
      <c r="P645" t="s">
        <v>7369</v>
      </c>
      <c r="Q645" t="s">
        <v>7360</v>
      </c>
      <c r="R645" t="s">
        <v>7361</v>
      </c>
      <c r="S645" t="s">
        <v>327</v>
      </c>
      <c r="T645" t="s">
        <v>7362</v>
      </c>
      <c r="U645" t="s">
        <v>7363</v>
      </c>
      <c r="V645" t="s">
        <v>895</v>
      </c>
      <c r="W645" t="s">
        <v>114</v>
      </c>
      <c r="X645">
        <v>2911400261</v>
      </c>
    </row>
    <row r="646" spans="1:24" hidden="1">
      <c r="A646" t="str">
        <f t="shared" si="10"/>
        <v>2911400261行動援護</v>
      </c>
      <c r="B646" t="s">
        <v>7358</v>
      </c>
      <c r="C646" t="s">
        <v>7359</v>
      </c>
      <c r="D646" t="s">
        <v>7360</v>
      </c>
      <c r="E646" t="s">
        <v>7361</v>
      </c>
      <c r="F646" t="s">
        <v>7362</v>
      </c>
      <c r="G646" t="s">
        <v>7363</v>
      </c>
      <c r="H646" t="s">
        <v>365</v>
      </c>
      <c r="J646" t="s">
        <v>7364</v>
      </c>
      <c r="K646" t="s">
        <v>7365</v>
      </c>
      <c r="L646" t="s">
        <v>368</v>
      </c>
      <c r="M646" t="s">
        <v>7366</v>
      </c>
      <c r="N646" t="s">
        <v>7367</v>
      </c>
      <c r="O646" t="s">
        <v>7368</v>
      </c>
      <c r="P646" t="s">
        <v>7369</v>
      </c>
      <c r="Q646" t="s">
        <v>7360</v>
      </c>
      <c r="R646" t="s">
        <v>7361</v>
      </c>
      <c r="S646" t="s">
        <v>327</v>
      </c>
      <c r="T646" t="s">
        <v>7362</v>
      </c>
      <c r="U646" t="s">
        <v>7363</v>
      </c>
      <c r="V646" t="s">
        <v>895</v>
      </c>
      <c r="W646" t="s">
        <v>116</v>
      </c>
      <c r="X646">
        <v>2911400261</v>
      </c>
    </row>
    <row r="647" spans="1:24" hidden="1">
      <c r="A647" t="str">
        <f t="shared" si="10"/>
        <v>2911400261同行援護</v>
      </c>
      <c r="B647" t="s">
        <v>7358</v>
      </c>
      <c r="C647" t="s">
        <v>7359</v>
      </c>
      <c r="D647" t="s">
        <v>7360</v>
      </c>
      <c r="E647" t="s">
        <v>7361</v>
      </c>
      <c r="F647" t="s">
        <v>7362</v>
      </c>
      <c r="G647" t="s">
        <v>7363</v>
      </c>
      <c r="H647" t="s">
        <v>365</v>
      </c>
      <c r="J647" t="s">
        <v>7364</v>
      </c>
      <c r="K647" t="s">
        <v>7365</v>
      </c>
      <c r="L647" t="s">
        <v>368</v>
      </c>
      <c r="M647" t="s">
        <v>7366</v>
      </c>
      <c r="N647" t="s">
        <v>7367</v>
      </c>
      <c r="O647" t="s">
        <v>7368</v>
      </c>
      <c r="P647" t="s">
        <v>7369</v>
      </c>
      <c r="Q647" t="s">
        <v>7360</v>
      </c>
      <c r="R647" t="s">
        <v>7361</v>
      </c>
      <c r="S647" t="s">
        <v>327</v>
      </c>
      <c r="T647" t="s">
        <v>7362</v>
      </c>
      <c r="U647" t="s">
        <v>7363</v>
      </c>
      <c r="V647" t="s">
        <v>895</v>
      </c>
      <c r="W647" t="s">
        <v>115</v>
      </c>
      <c r="X647">
        <v>2911400261</v>
      </c>
    </row>
    <row r="648" spans="1:24" hidden="1">
      <c r="A648" t="str">
        <f t="shared" si="10"/>
        <v>2911300024居宅介護</v>
      </c>
      <c r="B648" t="s">
        <v>6979</v>
      </c>
      <c r="C648" t="s">
        <v>6980</v>
      </c>
      <c r="D648" t="s">
        <v>6981</v>
      </c>
      <c r="E648" t="s">
        <v>6982</v>
      </c>
      <c r="F648" t="s">
        <v>6983</v>
      </c>
      <c r="G648" t="s">
        <v>6984</v>
      </c>
      <c r="H648" t="s">
        <v>969</v>
      </c>
      <c r="I648" t="s">
        <v>404</v>
      </c>
      <c r="J648" t="s">
        <v>6985</v>
      </c>
      <c r="K648" t="s">
        <v>6986</v>
      </c>
      <c r="L648" t="s">
        <v>485</v>
      </c>
      <c r="M648" t="s">
        <v>6981</v>
      </c>
      <c r="N648" t="s">
        <v>6987</v>
      </c>
      <c r="O648" t="s">
        <v>6979</v>
      </c>
      <c r="P648" t="s">
        <v>6980</v>
      </c>
      <c r="Q648" t="s">
        <v>6981</v>
      </c>
      <c r="R648" t="s">
        <v>6982</v>
      </c>
      <c r="S648" t="s">
        <v>328</v>
      </c>
      <c r="T648" t="s">
        <v>6983</v>
      </c>
      <c r="U648" t="s">
        <v>6984</v>
      </c>
      <c r="V648" t="s">
        <v>5252</v>
      </c>
      <c r="W648" t="s">
        <v>113</v>
      </c>
      <c r="X648">
        <v>2911300024</v>
      </c>
    </row>
    <row r="649" spans="1:24" hidden="1">
      <c r="A649" t="str">
        <f t="shared" si="10"/>
        <v>2911300024重度訪問介護</v>
      </c>
      <c r="B649" t="s">
        <v>6979</v>
      </c>
      <c r="C649" t="s">
        <v>6980</v>
      </c>
      <c r="D649" t="s">
        <v>6981</v>
      </c>
      <c r="E649" t="s">
        <v>6982</v>
      </c>
      <c r="F649" t="s">
        <v>6983</v>
      </c>
      <c r="G649" t="s">
        <v>6984</v>
      </c>
      <c r="H649" t="s">
        <v>969</v>
      </c>
      <c r="I649" t="s">
        <v>404</v>
      </c>
      <c r="J649" t="s">
        <v>6985</v>
      </c>
      <c r="K649" t="s">
        <v>6986</v>
      </c>
      <c r="L649" t="s">
        <v>485</v>
      </c>
      <c r="M649" t="s">
        <v>6981</v>
      </c>
      <c r="N649" t="s">
        <v>6987</v>
      </c>
      <c r="O649" t="s">
        <v>6979</v>
      </c>
      <c r="P649" t="s">
        <v>6980</v>
      </c>
      <c r="Q649" t="s">
        <v>6981</v>
      </c>
      <c r="R649" t="s">
        <v>6982</v>
      </c>
      <c r="S649" t="s">
        <v>328</v>
      </c>
      <c r="T649" t="s">
        <v>6983</v>
      </c>
      <c r="U649" t="s">
        <v>6984</v>
      </c>
      <c r="V649" t="s">
        <v>5252</v>
      </c>
      <c r="W649" t="s">
        <v>114</v>
      </c>
      <c r="X649">
        <v>2911300024</v>
      </c>
    </row>
    <row r="650" spans="1:24" hidden="1">
      <c r="A650" t="str">
        <f t="shared" si="10"/>
        <v>2931300012計画相談支援</v>
      </c>
      <c r="B650" t="s">
        <v>6979</v>
      </c>
      <c r="C650" t="s">
        <v>6980</v>
      </c>
      <c r="D650" t="s">
        <v>6981</v>
      </c>
      <c r="E650" t="s">
        <v>6982</v>
      </c>
      <c r="F650" t="s">
        <v>6983</v>
      </c>
      <c r="G650" t="s">
        <v>6984</v>
      </c>
      <c r="H650" t="s">
        <v>969</v>
      </c>
      <c r="I650" t="s">
        <v>404</v>
      </c>
      <c r="J650" t="s">
        <v>6985</v>
      </c>
      <c r="K650" t="s">
        <v>6986</v>
      </c>
      <c r="L650" t="s">
        <v>485</v>
      </c>
      <c r="M650" t="s">
        <v>6981</v>
      </c>
      <c r="N650" t="s">
        <v>6987</v>
      </c>
      <c r="O650" t="s">
        <v>6979</v>
      </c>
      <c r="P650" t="s">
        <v>6980</v>
      </c>
      <c r="Q650" t="s">
        <v>6981</v>
      </c>
      <c r="R650" t="s">
        <v>6982</v>
      </c>
      <c r="S650" t="s">
        <v>328</v>
      </c>
      <c r="T650" t="s">
        <v>6983</v>
      </c>
      <c r="U650" t="s">
        <v>6984</v>
      </c>
      <c r="V650" t="s">
        <v>2933</v>
      </c>
      <c r="W650" t="s">
        <v>9858</v>
      </c>
      <c r="X650">
        <v>2931300012</v>
      </c>
    </row>
    <row r="651" spans="1:24" hidden="1">
      <c r="A651" t="str">
        <f t="shared" si="10"/>
        <v>2931300012地域移行支援</v>
      </c>
      <c r="B651" t="s">
        <v>6979</v>
      </c>
      <c r="C651" t="s">
        <v>6980</v>
      </c>
      <c r="D651" t="s">
        <v>6981</v>
      </c>
      <c r="E651" t="s">
        <v>6982</v>
      </c>
      <c r="F651" t="s">
        <v>6983</v>
      </c>
      <c r="G651" t="s">
        <v>6984</v>
      </c>
      <c r="H651" t="s">
        <v>969</v>
      </c>
      <c r="I651" t="s">
        <v>404</v>
      </c>
      <c r="J651" t="s">
        <v>6985</v>
      </c>
      <c r="K651" t="s">
        <v>6986</v>
      </c>
      <c r="L651" t="s">
        <v>485</v>
      </c>
      <c r="M651" t="s">
        <v>6981</v>
      </c>
      <c r="N651" t="s">
        <v>6987</v>
      </c>
      <c r="O651" t="s">
        <v>6979</v>
      </c>
      <c r="P651" t="s">
        <v>6980</v>
      </c>
      <c r="Q651" t="s">
        <v>6981</v>
      </c>
      <c r="R651" t="s">
        <v>6982</v>
      </c>
      <c r="S651" t="s">
        <v>328</v>
      </c>
      <c r="T651" t="s">
        <v>6983</v>
      </c>
      <c r="U651" t="s">
        <v>6984</v>
      </c>
      <c r="V651" t="s">
        <v>5252</v>
      </c>
      <c r="W651" t="s">
        <v>9888</v>
      </c>
      <c r="X651">
        <v>2931300012</v>
      </c>
    </row>
    <row r="652" spans="1:24" hidden="1">
      <c r="A652" t="str">
        <f t="shared" si="10"/>
        <v>2931300012地域定着支援</v>
      </c>
      <c r="B652" t="s">
        <v>6979</v>
      </c>
      <c r="C652" t="s">
        <v>6980</v>
      </c>
      <c r="D652" t="s">
        <v>6981</v>
      </c>
      <c r="E652" t="s">
        <v>6982</v>
      </c>
      <c r="F652" t="s">
        <v>6983</v>
      </c>
      <c r="G652" t="s">
        <v>6984</v>
      </c>
      <c r="H652" t="s">
        <v>969</v>
      </c>
      <c r="I652" t="s">
        <v>404</v>
      </c>
      <c r="J652" t="s">
        <v>6985</v>
      </c>
      <c r="K652" t="s">
        <v>6986</v>
      </c>
      <c r="L652" t="s">
        <v>485</v>
      </c>
      <c r="M652" t="s">
        <v>6981</v>
      </c>
      <c r="N652" t="s">
        <v>6987</v>
      </c>
      <c r="O652" t="s">
        <v>6979</v>
      </c>
      <c r="P652" t="s">
        <v>6980</v>
      </c>
      <c r="Q652" t="s">
        <v>6981</v>
      </c>
      <c r="R652" t="s">
        <v>6982</v>
      </c>
      <c r="S652" t="s">
        <v>328</v>
      </c>
      <c r="T652" t="s">
        <v>6983</v>
      </c>
      <c r="U652" t="s">
        <v>6984</v>
      </c>
      <c r="V652" t="s">
        <v>5252</v>
      </c>
      <c r="W652" t="s">
        <v>9903</v>
      </c>
      <c r="X652">
        <v>2931300012</v>
      </c>
    </row>
    <row r="653" spans="1:24" hidden="1">
      <c r="A653" t="str">
        <f t="shared" si="10"/>
        <v>2911300057居宅介護</v>
      </c>
      <c r="B653" t="s">
        <v>6988</v>
      </c>
      <c r="C653" t="s">
        <v>6989</v>
      </c>
      <c r="D653" t="s">
        <v>6990</v>
      </c>
      <c r="E653" t="s">
        <v>6991</v>
      </c>
      <c r="F653" t="s">
        <v>6992</v>
      </c>
      <c r="G653" t="s">
        <v>6993</v>
      </c>
      <c r="H653" t="s">
        <v>365</v>
      </c>
      <c r="J653" t="s">
        <v>6994</v>
      </c>
      <c r="K653" t="s">
        <v>6995</v>
      </c>
      <c r="L653" t="s">
        <v>368</v>
      </c>
      <c r="M653" t="s">
        <v>6990</v>
      </c>
      <c r="N653" t="s">
        <v>6991</v>
      </c>
      <c r="O653" t="s">
        <v>6996</v>
      </c>
      <c r="P653" t="s">
        <v>6997</v>
      </c>
      <c r="Q653" t="s">
        <v>6990</v>
      </c>
      <c r="R653" t="s">
        <v>6998</v>
      </c>
      <c r="S653" t="s">
        <v>328</v>
      </c>
      <c r="T653" t="s">
        <v>6992</v>
      </c>
      <c r="U653" t="s">
        <v>6993</v>
      </c>
      <c r="V653" t="s">
        <v>6999</v>
      </c>
      <c r="W653" t="s">
        <v>113</v>
      </c>
      <c r="X653">
        <v>2911300057</v>
      </c>
    </row>
    <row r="654" spans="1:24" hidden="1">
      <c r="A654" t="str">
        <f t="shared" si="10"/>
        <v>2911300057重度訪問介護</v>
      </c>
      <c r="B654" t="s">
        <v>6988</v>
      </c>
      <c r="C654" t="s">
        <v>6989</v>
      </c>
      <c r="D654" t="s">
        <v>6990</v>
      </c>
      <c r="E654" t="s">
        <v>6991</v>
      </c>
      <c r="F654" t="s">
        <v>6992</v>
      </c>
      <c r="G654" t="s">
        <v>6993</v>
      </c>
      <c r="H654" t="s">
        <v>365</v>
      </c>
      <c r="J654" t="s">
        <v>6994</v>
      </c>
      <c r="K654" t="s">
        <v>6995</v>
      </c>
      <c r="L654" t="s">
        <v>368</v>
      </c>
      <c r="M654" t="s">
        <v>6990</v>
      </c>
      <c r="N654" t="s">
        <v>6991</v>
      </c>
      <c r="O654" t="s">
        <v>6996</v>
      </c>
      <c r="P654" t="s">
        <v>6997</v>
      </c>
      <c r="Q654" t="s">
        <v>6990</v>
      </c>
      <c r="R654" t="s">
        <v>6998</v>
      </c>
      <c r="S654" t="s">
        <v>328</v>
      </c>
      <c r="T654" t="s">
        <v>6992</v>
      </c>
      <c r="U654" t="s">
        <v>6993</v>
      </c>
      <c r="V654" t="s">
        <v>6999</v>
      </c>
      <c r="W654" t="s">
        <v>114</v>
      </c>
      <c r="X654">
        <v>2911300057</v>
      </c>
    </row>
    <row r="655" spans="1:24" hidden="1">
      <c r="A655" t="str">
        <f t="shared" si="10"/>
        <v>2911300057行動援護</v>
      </c>
      <c r="B655" t="s">
        <v>6988</v>
      </c>
      <c r="C655" t="s">
        <v>6989</v>
      </c>
      <c r="D655" t="s">
        <v>6990</v>
      </c>
      <c r="E655" t="s">
        <v>6991</v>
      </c>
      <c r="F655" t="s">
        <v>6992</v>
      </c>
      <c r="G655" t="s">
        <v>6993</v>
      </c>
      <c r="H655" t="s">
        <v>365</v>
      </c>
      <c r="J655" t="s">
        <v>6994</v>
      </c>
      <c r="K655" t="s">
        <v>6995</v>
      </c>
      <c r="L655" t="s">
        <v>368</v>
      </c>
      <c r="M655" t="s">
        <v>6990</v>
      </c>
      <c r="N655" t="s">
        <v>6991</v>
      </c>
      <c r="O655" t="s">
        <v>6996</v>
      </c>
      <c r="P655" t="s">
        <v>6997</v>
      </c>
      <c r="Q655" t="s">
        <v>6990</v>
      </c>
      <c r="R655" t="s">
        <v>6998</v>
      </c>
      <c r="S655" t="s">
        <v>328</v>
      </c>
      <c r="T655" t="s">
        <v>6992</v>
      </c>
      <c r="U655" t="s">
        <v>6993</v>
      </c>
      <c r="V655" t="s">
        <v>6999</v>
      </c>
      <c r="W655" t="s">
        <v>116</v>
      </c>
      <c r="X655">
        <v>2911300057</v>
      </c>
    </row>
    <row r="656" spans="1:24" hidden="1">
      <c r="A656" t="str">
        <f t="shared" si="10"/>
        <v>2911300057同行援護</v>
      </c>
      <c r="B656" t="s">
        <v>6988</v>
      </c>
      <c r="C656" t="s">
        <v>6989</v>
      </c>
      <c r="D656" t="s">
        <v>6990</v>
      </c>
      <c r="E656" t="s">
        <v>6991</v>
      </c>
      <c r="F656" t="s">
        <v>6992</v>
      </c>
      <c r="G656" t="s">
        <v>6993</v>
      </c>
      <c r="H656" t="s">
        <v>365</v>
      </c>
      <c r="J656" t="s">
        <v>6994</v>
      </c>
      <c r="K656" t="s">
        <v>6995</v>
      </c>
      <c r="L656" t="s">
        <v>368</v>
      </c>
      <c r="M656" t="s">
        <v>6990</v>
      </c>
      <c r="N656" t="s">
        <v>6991</v>
      </c>
      <c r="O656" t="s">
        <v>6996</v>
      </c>
      <c r="P656" t="s">
        <v>6997</v>
      </c>
      <c r="Q656" t="s">
        <v>6990</v>
      </c>
      <c r="R656" t="s">
        <v>6998</v>
      </c>
      <c r="S656" t="s">
        <v>328</v>
      </c>
      <c r="T656" t="s">
        <v>6992</v>
      </c>
      <c r="U656" t="s">
        <v>6993</v>
      </c>
      <c r="V656" t="s">
        <v>6999</v>
      </c>
      <c r="W656" t="s">
        <v>115</v>
      </c>
      <c r="X656">
        <v>2911300057</v>
      </c>
    </row>
    <row r="657" spans="1:24" hidden="1">
      <c r="A657" t="str">
        <f t="shared" si="10"/>
        <v>2931300038計画相談支援</v>
      </c>
      <c r="B657" t="s">
        <v>6988</v>
      </c>
      <c r="C657" t="s">
        <v>6989</v>
      </c>
      <c r="D657" t="s">
        <v>6990</v>
      </c>
      <c r="E657" t="s">
        <v>6991</v>
      </c>
      <c r="F657" t="s">
        <v>6992</v>
      </c>
      <c r="G657" t="s">
        <v>6993</v>
      </c>
      <c r="H657" t="s">
        <v>365</v>
      </c>
      <c r="J657" t="s">
        <v>6994</v>
      </c>
      <c r="K657" t="s">
        <v>6995</v>
      </c>
      <c r="L657" t="s">
        <v>368</v>
      </c>
      <c r="M657" t="s">
        <v>6990</v>
      </c>
      <c r="N657" t="s">
        <v>6991</v>
      </c>
      <c r="O657" t="s">
        <v>6996</v>
      </c>
      <c r="P657" t="s">
        <v>6997</v>
      </c>
      <c r="Q657" t="s">
        <v>6990</v>
      </c>
      <c r="R657" t="s">
        <v>6998</v>
      </c>
      <c r="S657" t="s">
        <v>328</v>
      </c>
      <c r="T657" t="s">
        <v>6992</v>
      </c>
      <c r="U657" t="s">
        <v>6993</v>
      </c>
      <c r="V657" t="s">
        <v>10579</v>
      </c>
      <c r="W657" t="s">
        <v>9858</v>
      </c>
      <c r="X657">
        <v>2931300038</v>
      </c>
    </row>
    <row r="658" spans="1:24" hidden="1">
      <c r="A658" t="str">
        <f t="shared" si="10"/>
        <v>2931300038地域移行支援</v>
      </c>
      <c r="B658" t="s">
        <v>6988</v>
      </c>
      <c r="C658" t="s">
        <v>6989</v>
      </c>
      <c r="D658" t="s">
        <v>6990</v>
      </c>
      <c r="E658" t="s">
        <v>6991</v>
      </c>
      <c r="F658" t="s">
        <v>6992</v>
      </c>
      <c r="G658" t="s">
        <v>6993</v>
      </c>
      <c r="H658" t="s">
        <v>365</v>
      </c>
      <c r="J658" t="s">
        <v>6994</v>
      </c>
      <c r="K658" t="s">
        <v>6995</v>
      </c>
      <c r="L658" t="s">
        <v>368</v>
      </c>
      <c r="M658" t="s">
        <v>6990</v>
      </c>
      <c r="N658" t="s">
        <v>6991</v>
      </c>
      <c r="O658" t="s">
        <v>6996</v>
      </c>
      <c r="P658" t="s">
        <v>6997</v>
      </c>
      <c r="Q658" t="s">
        <v>6990</v>
      </c>
      <c r="R658" t="s">
        <v>6998</v>
      </c>
      <c r="S658" t="s">
        <v>328</v>
      </c>
      <c r="T658" t="s">
        <v>6992</v>
      </c>
      <c r="U658" t="s">
        <v>6993</v>
      </c>
      <c r="V658" t="s">
        <v>10579</v>
      </c>
      <c r="W658" t="s">
        <v>9888</v>
      </c>
      <c r="X658">
        <v>2931300038</v>
      </c>
    </row>
    <row r="659" spans="1:24" hidden="1">
      <c r="A659" t="str">
        <f t="shared" si="10"/>
        <v>2931300038地域定着支援</v>
      </c>
      <c r="B659" t="s">
        <v>6988</v>
      </c>
      <c r="C659" t="s">
        <v>6989</v>
      </c>
      <c r="D659" t="s">
        <v>6990</v>
      </c>
      <c r="E659" t="s">
        <v>6991</v>
      </c>
      <c r="F659" t="s">
        <v>6992</v>
      </c>
      <c r="G659" t="s">
        <v>6993</v>
      </c>
      <c r="H659" t="s">
        <v>365</v>
      </c>
      <c r="J659" t="s">
        <v>6994</v>
      </c>
      <c r="K659" t="s">
        <v>6995</v>
      </c>
      <c r="L659" t="s">
        <v>368</v>
      </c>
      <c r="M659" t="s">
        <v>6990</v>
      </c>
      <c r="N659" t="s">
        <v>6991</v>
      </c>
      <c r="O659" t="s">
        <v>6996</v>
      </c>
      <c r="P659" t="s">
        <v>6997</v>
      </c>
      <c r="Q659" t="s">
        <v>6990</v>
      </c>
      <c r="R659" t="s">
        <v>6998</v>
      </c>
      <c r="S659" t="s">
        <v>328</v>
      </c>
      <c r="T659" t="s">
        <v>6992</v>
      </c>
      <c r="U659" t="s">
        <v>6993</v>
      </c>
      <c r="V659" t="s">
        <v>10579</v>
      </c>
      <c r="W659" t="s">
        <v>9903</v>
      </c>
      <c r="X659">
        <v>2931300038</v>
      </c>
    </row>
    <row r="660" spans="1:24" hidden="1">
      <c r="A660" t="str">
        <f t="shared" si="10"/>
        <v>2911300115居宅介護</v>
      </c>
      <c r="B660" t="s">
        <v>7056</v>
      </c>
      <c r="C660" t="s">
        <v>7057</v>
      </c>
      <c r="D660" t="s">
        <v>5359</v>
      </c>
      <c r="E660" t="s">
        <v>7058</v>
      </c>
      <c r="F660" t="s">
        <v>7059</v>
      </c>
      <c r="G660" t="s">
        <v>7060</v>
      </c>
      <c r="H660" t="s">
        <v>365</v>
      </c>
      <c r="J660" t="s">
        <v>7061</v>
      </c>
      <c r="K660" t="s">
        <v>7062</v>
      </c>
      <c r="L660" t="s">
        <v>548</v>
      </c>
      <c r="M660" t="s">
        <v>5359</v>
      </c>
      <c r="N660" t="s">
        <v>7058</v>
      </c>
      <c r="O660" t="s">
        <v>7063</v>
      </c>
      <c r="P660" t="s">
        <v>7064</v>
      </c>
      <c r="Q660" t="s">
        <v>5359</v>
      </c>
      <c r="R660" t="s">
        <v>7058</v>
      </c>
      <c r="S660" t="s">
        <v>328</v>
      </c>
      <c r="T660" t="s">
        <v>7059</v>
      </c>
      <c r="U660" t="s">
        <v>7060</v>
      </c>
      <c r="V660" t="s">
        <v>3626</v>
      </c>
      <c r="W660" t="s">
        <v>113</v>
      </c>
      <c r="X660">
        <v>2911300115</v>
      </c>
    </row>
    <row r="661" spans="1:24" hidden="1">
      <c r="A661" t="str">
        <f t="shared" si="10"/>
        <v>2911300115重度訪問介護</v>
      </c>
      <c r="B661" t="s">
        <v>7056</v>
      </c>
      <c r="C661" t="s">
        <v>7057</v>
      </c>
      <c r="D661" t="s">
        <v>5359</v>
      </c>
      <c r="E661" t="s">
        <v>7058</v>
      </c>
      <c r="F661" t="s">
        <v>7059</v>
      </c>
      <c r="G661" t="s">
        <v>7060</v>
      </c>
      <c r="H661" t="s">
        <v>365</v>
      </c>
      <c r="J661" t="s">
        <v>7061</v>
      </c>
      <c r="K661" t="s">
        <v>7062</v>
      </c>
      <c r="L661" t="s">
        <v>548</v>
      </c>
      <c r="M661" t="s">
        <v>5359</v>
      </c>
      <c r="N661" t="s">
        <v>7058</v>
      </c>
      <c r="O661" t="s">
        <v>7063</v>
      </c>
      <c r="P661" t="s">
        <v>7064</v>
      </c>
      <c r="Q661" t="s">
        <v>5359</v>
      </c>
      <c r="R661" t="s">
        <v>7058</v>
      </c>
      <c r="S661" t="s">
        <v>328</v>
      </c>
      <c r="T661" t="s">
        <v>7059</v>
      </c>
      <c r="U661" t="s">
        <v>7060</v>
      </c>
      <c r="V661" t="s">
        <v>3626</v>
      </c>
      <c r="W661" t="s">
        <v>114</v>
      </c>
      <c r="X661">
        <v>2911300115</v>
      </c>
    </row>
    <row r="662" spans="1:24" hidden="1">
      <c r="A662" t="str">
        <f t="shared" si="10"/>
        <v>2911300115行動援護</v>
      </c>
      <c r="B662" t="s">
        <v>7056</v>
      </c>
      <c r="C662" t="s">
        <v>7057</v>
      </c>
      <c r="D662" t="s">
        <v>5359</v>
      </c>
      <c r="E662" t="s">
        <v>7058</v>
      </c>
      <c r="F662" t="s">
        <v>7059</v>
      </c>
      <c r="G662" t="s">
        <v>7060</v>
      </c>
      <c r="H662" t="s">
        <v>365</v>
      </c>
      <c r="J662" t="s">
        <v>7061</v>
      </c>
      <c r="K662" t="s">
        <v>7062</v>
      </c>
      <c r="L662" t="s">
        <v>548</v>
      </c>
      <c r="M662" t="s">
        <v>5359</v>
      </c>
      <c r="N662" t="s">
        <v>7058</v>
      </c>
      <c r="O662" t="s">
        <v>7063</v>
      </c>
      <c r="P662" t="s">
        <v>7064</v>
      </c>
      <c r="Q662" t="s">
        <v>5359</v>
      </c>
      <c r="R662" t="s">
        <v>7058</v>
      </c>
      <c r="S662" t="s">
        <v>328</v>
      </c>
      <c r="T662" t="s">
        <v>7059</v>
      </c>
      <c r="U662" t="s">
        <v>7060</v>
      </c>
      <c r="V662" t="s">
        <v>3626</v>
      </c>
      <c r="W662" t="s">
        <v>116</v>
      </c>
      <c r="X662">
        <v>2911300115</v>
      </c>
    </row>
    <row r="663" spans="1:24" hidden="1">
      <c r="A663" t="str">
        <f t="shared" si="10"/>
        <v>2911300115同行援護</v>
      </c>
      <c r="B663" t="s">
        <v>7056</v>
      </c>
      <c r="C663" t="s">
        <v>7057</v>
      </c>
      <c r="D663" t="s">
        <v>5359</v>
      </c>
      <c r="E663" t="s">
        <v>7058</v>
      </c>
      <c r="F663" t="s">
        <v>7059</v>
      </c>
      <c r="G663" t="s">
        <v>7060</v>
      </c>
      <c r="H663" t="s">
        <v>365</v>
      </c>
      <c r="J663" t="s">
        <v>7061</v>
      </c>
      <c r="K663" t="s">
        <v>7062</v>
      </c>
      <c r="L663" t="s">
        <v>548</v>
      </c>
      <c r="M663" t="s">
        <v>5359</v>
      </c>
      <c r="N663" t="s">
        <v>7058</v>
      </c>
      <c r="O663" t="s">
        <v>7063</v>
      </c>
      <c r="P663" t="s">
        <v>7064</v>
      </c>
      <c r="Q663" t="s">
        <v>5359</v>
      </c>
      <c r="R663" t="s">
        <v>7058</v>
      </c>
      <c r="S663" t="s">
        <v>328</v>
      </c>
      <c r="T663" t="s">
        <v>7059</v>
      </c>
      <c r="U663" t="s">
        <v>7060</v>
      </c>
      <c r="V663" t="s">
        <v>3626</v>
      </c>
      <c r="W663" t="s">
        <v>115</v>
      </c>
      <c r="X663">
        <v>2911300115</v>
      </c>
    </row>
    <row r="664" spans="1:24" hidden="1">
      <c r="A664" t="str">
        <f t="shared" si="10"/>
        <v>2911300172居宅介護</v>
      </c>
      <c r="B664" t="s">
        <v>7089</v>
      </c>
      <c r="C664" t="s">
        <v>7090</v>
      </c>
      <c r="D664" t="s">
        <v>5359</v>
      </c>
      <c r="E664" t="s">
        <v>7091</v>
      </c>
      <c r="F664" t="s">
        <v>7092</v>
      </c>
      <c r="G664" t="s">
        <v>7093</v>
      </c>
      <c r="H664" t="s">
        <v>1550</v>
      </c>
      <c r="J664" t="s">
        <v>7094</v>
      </c>
      <c r="K664" t="s">
        <v>7095</v>
      </c>
      <c r="L664" t="s">
        <v>1286</v>
      </c>
      <c r="M664" t="s">
        <v>7032</v>
      </c>
      <c r="N664" t="s">
        <v>7096</v>
      </c>
      <c r="O664" t="s">
        <v>7089</v>
      </c>
      <c r="P664" t="s">
        <v>7090</v>
      </c>
      <c r="Q664" t="s">
        <v>5359</v>
      </c>
      <c r="R664" t="s">
        <v>7091</v>
      </c>
      <c r="S664" t="s">
        <v>328</v>
      </c>
      <c r="T664" t="s">
        <v>7092</v>
      </c>
      <c r="U664" t="s">
        <v>7093</v>
      </c>
      <c r="V664" t="s">
        <v>7097</v>
      </c>
      <c r="W664" t="s">
        <v>113</v>
      </c>
      <c r="X664">
        <v>2911300172</v>
      </c>
    </row>
    <row r="665" spans="1:24" hidden="1">
      <c r="A665" t="str">
        <f t="shared" si="10"/>
        <v>2911300172重度訪問介護</v>
      </c>
      <c r="B665" t="s">
        <v>7089</v>
      </c>
      <c r="C665" t="s">
        <v>7090</v>
      </c>
      <c r="D665" t="s">
        <v>5359</v>
      </c>
      <c r="E665" t="s">
        <v>7091</v>
      </c>
      <c r="F665" t="s">
        <v>7092</v>
      </c>
      <c r="G665" t="s">
        <v>7093</v>
      </c>
      <c r="H665" t="s">
        <v>1550</v>
      </c>
      <c r="J665" t="s">
        <v>7094</v>
      </c>
      <c r="K665" t="s">
        <v>7095</v>
      </c>
      <c r="L665" t="s">
        <v>1286</v>
      </c>
      <c r="M665" t="s">
        <v>7032</v>
      </c>
      <c r="N665" t="s">
        <v>7096</v>
      </c>
      <c r="O665" t="s">
        <v>7089</v>
      </c>
      <c r="P665" t="s">
        <v>7090</v>
      </c>
      <c r="Q665" t="s">
        <v>5359</v>
      </c>
      <c r="R665" t="s">
        <v>7091</v>
      </c>
      <c r="S665" t="s">
        <v>328</v>
      </c>
      <c r="T665" t="s">
        <v>7092</v>
      </c>
      <c r="U665" t="s">
        <v>7093</v>
      </c>
      <c r="V665" t="s">
        <v>7097</v>
      </c>
      <c r="W665" t="s">
        <v>114</v>
      </c>
      <c r="X665">
        <v>2911300172</v>
      </c>
    </row>
    <row r="666" spans="1:24" hidden="1">
      <c r="A666" t="str">
        <f t="shared" si="10"/>
        <v>2911300172同行援護</v>
      </c>
      <c r="B666" t="s">
        <v>7089</v>
      </c>
      <c r="C666" t="s">
        <v>7090</v>
      </c>
      <c r="D666" t="s">
        <v>5359</v>
      </c>
      <c r="E666" t="s">
        <v>7091</v>
      </c>
      <c r="F666" t="s">
        <v>7092</v>
      </c>
      <c r="G666" t="s">
        <v>7093</v>
      </c>
      <c r="H666" t="s">
        <v>1550</v>
      </c>
      <c r="J666" t="s">
        <v>7094</v>
      </c>
      <c r="K666" t="s">
        <v>7095</v>
      </c>
      <c r="L666" t="s">
        <v>1286</v>
      </c>
      <c r="M666" t="s">
        <v>7032</v>
      </c>
      <c r="N666" t="s">
        <v>7096</v>
      </c>
      <c r="O666" t="s">
        <v>7089</v>
      </c>
      <c r="P666" t="s">
        <v>7090</v>
      </c>
      <c r="Q666" t="s">
        <v>5359</v>
      </c>
      <c r="R666" t="s">
        <v>7091</v>
      </c>
      <c r="S666" t="s">
        <v>328</v>
      </c>
      <c r="T666" t="s">
        <v>7092</v>
      </c>
      <c r="U666" t="s">
        <v>7093</v>
      </c>
      <c r="V666" t="s">
        <v>7097</v>
      </c>
      <c r="W666" t="s">
        <v>115</v>
      </c>
      <c r="X666">
        <v>2911300172</v>
      </c>
    </row>
    <row r="667" spans="1:24" hidden="1">
      <c r="A667" t="str">
        <f t="shared" si="10"/>
        <v>2911300180就労定着支援</v>
      </c>
      <c r="B667" t="s">
        <v>7098</v>
      </c>
      <c r="C667" t="s">
        <v>7099</v>
      </c>
      <c r="D667" t="s">
        <v>7100</v>
      </c>
      <c r="E667" t="s">
        <v>7101</v>
      </c>
      <c r="F667" t="s">
        <v>7102</v>
      </c>
      <c r="G667" t="s">
        <v>7102</v>
      </c>
      <c r="H667" t="s">
        <v>365</v>
      </c>
      <c r="J667" t="s">
        <v>7103</v>
      </c>
      <c r="K667" t="s">
        <v>7104</v>
      </c>
      <c r="L667" t="s">
        <v>368</v>
      </c>
      <c r="M667" t="s">
        <v>7105</v>
      </c>
      <c r="N667" t="s">
        <v>7106</v>
      </c>
      <c r="O667" t="s">
        <v>7112</v>
      </c>
      <c r="P667" t="s">
        <v>7113</v>
      </c>
      <c r="Q667" t="s">
        <v>7100</v>
      </c>
      <c r="R667" t="s">
        <v>7109</v>
      </c>
      <c r="S667" t="s">
        <v>328</v>
      </c>
      <c r="T667" t="s">
        <v>7102</v>
      </c>
      <c r="U667" t="s">
        <v>7102</v>
      </c>
      <c r="V667" t="s">
        <v>3380</v>
      </c>
      <c r="W667" t="s">
        <v>1198</v>
      </c>
      <c r="X667">
        <v>2911300180</v>
      </c>
    </row>
    <row r="668" spans="1:24" hidden="1">
      <c r="A668" t="str">
        <f t="shared" si="10"/>
        <v>2911300180就労移行支援</v>
      </c>
      <c r="B668" t="s">
        <v>7098</v>
      </c>
      <c r="C668" t="s">
        <v>7099</v>
      </c>
      <c r="D668" t="s">
        <v>7100</v>
      </c>
      <c r="E668" t="s">
        <v>7101</v>
      </c>
      <c r="F668" t="s">
        <v>7102</v>
      </c>
      <c r="G668" t="s">
        <v>7102</v>
      </c>
      <c r="H668" t="s">
        <v>365</v>
      </c>
      <c r="J668" t="s">
        <v>7103</v>
      </c>
      <c r="K668" t="s">
        <v>7104</v>
      </c>
      <c r="L668" t="s">
        <v>368</v>
      </c>
      <c r="M668" t="s">
        <v>7105</v>
      </c>
      <c r="N668" t="s">
        <v>7106</v>
      </c>
      <c r="O668" t="s">
        <v>7107</v>
      </c>
      <c r="P668" t="s">
        <v>7108</v>
      </c>
      <c r="Q668" t="s">
        <v>7100</v>
      </c>
      <c r="R668" t="s">
        <v>7109</v>
      </c>
      <c r="S668" t="s">
        <v>328</v>
      </c>
      <c r="T668" t="s">
        <v>7102</v>
      </c>
      <c r="U668" t="s">
        <v>7102</v>
      </c>
      <c r="V668" t="s">
        <v>3380</v>
      </c>
      <c r="W668" t="s">
        <v>123</v>
      </c>
      <c r="X668">
        <v>2911300180</v>
      </c>
    </row>
    <row r="669" spans="1:24" hidden="1">
      <c r="A669" t="str">
        <f t="shared" si="10"/>
        <v>2911300180就労継続支援Ｂ型</v>
      </c>
      <c r="B669" t="s">
        <v>7098</v>
      </c>
      <c r="C669" t="s">
        <v>7099</v>
      </c>
      <c r="D669" t="s">
        <v>7100</v>
      </c>
      <c r="E669" t="s">
        <v>7101</v>
      </c>
      <c r="F669" t="s">
        <v>7102</v>
      </c>
      <c r="G669" t="s">
        <v>7102</v>
      </c>
      <c r="H669" t="s">
        <v>365</v>
      </c>
      <c r="J669" t="s">
        <v>7103</v>
      </c>
      <c r="K669" t="s">
        <v>7104</v>
      </c>
      <c r="L669" t="s">
        <v>368</v>
      </c>
      <c r="M669" t="s">
        <v>7105</v>
      </c>
      <c r="N669" t="s">
        <v>7106</v>
      </c>
      <c r="O669" t="s">
        <v>7107</v>
      </c>
      <c r="P669" t="s">
        <v>7111</v>
      </c>
      <c r="Q669" t="s">
        <v>7100</v>
      </c>
      <c r="R669" t="s">
        <v>7109</v>
      </c>
      <c r="S669" t="s">
        <v>328</v>
      </c>
      <c r="T669" t="s">
        <v>7102</v>
      </c>
      <c r="U669" t="s">
        <v>7102</v>
      </c>
      <c r="V669" t="s">
        <v>3380</v>
      </c>
      <c r="W669" t="s">
        <v>13673</v>
      </c>
      <c r="X669">
        <v>2911300180</v>
      </c>
    </row>
    <row r="670" spans="1:24" hidden="1">
      <c r="A670" t="str">
        <f t="shared" si="10"/>
        <v>2921300022共同生活援助</v>
      </c>
      <c r="B670" t="s">
        <v>9237</v>
      </c>
      <c r="C670" t="s">
        <v>9710</v>
      </c>
      <c r="D670" t="s">
        <v>6579</v>
      </c>
      <c r="E670" t="s">
        <v>6580</v>
      </c>
      <c r="F670" t="s">
        <v>6581</v>
      </c>
      <c r="H670" t="s">
        <v>365</v>
      </c>
      <c r="J670" t="s">
        <v>5379</v>
      </c>
      <c r="K670" t="s">
        <v>5380</v>
      </c>
      <c r="L670" t="s">
        <v>368</v>
      </c>
      <c r="M670" t="s">
        <v>5381</v>
      </c>
      <c r="N670" t="s">
        <v>5382</v>
      </c>
      <c r="O670" t="s">
        <v>9711</v>
      </c>
      <c r="P670" t="s">
        <v>9712</v>
      </c>
      <c r="Q670" t="s">
        <v>9713</v>
      </c>
      <c r="R670" t="s">
        <v>9714</v>
      </c>
      <c r="S670" t="s">
        <v>328</v>
      </c>
      <c r="T670" t="s">
        <v>6588</v>
      </c>
      <c r="U670" t="s">
        <v>6589</v>
      </c>
      <c r="V670" t="s">
        <v>9715</v>
      </c>
      <c r="W670" t="s">
        <v>8120</v>
      </c>
      <c r="X670">
        <v>2921300022</v>
      </c>
    </row>
    <row r="671" spans="1:24" hidden="1">
      <c r="A671" t="str">
        <f t="shared" si="10"/>
        <v>2911300107生活介護</v>
      </c>
      <c r="B671" t="s">
        <v>7040</v>
      </c>
      <c r="C671" t="s">
        <v>7041</v>
      </c>
      <c r="D671" t="s">
        <v>6633</v>
      </c>
      <c r="E671" t="s">
        <v>7042</v>
      </c>
      <c r="F671" t="s">
        <v>7043</v>
      </c>
      <c r="G671" t="s">
        <v>7043</v>
      </c>
      <c r="H671" t="s">
        <v>434</v>
      </c>
      <c r="I671" t="s">
        <v>404</v>
      </c>
      <c r="J671" t="s">
        <v>7044</v>
      </c>
      <c r="K671" t="s">
        <v>7045</v>
      </c>
      <c r="L671" t="s">
        <v>407</v>
      </c>
      <c r="M671" t="s">
        <v>5359</v>
      </c>
      <c r="N671" t="s">
        <v>7046</v>
      </c>
      <c r="O671" t="s">
        <v>7047</v>
      </c>
      <c r="P671" t="s">
        <v>7048</v>
      </c>
      <c r="Q671" t="s">
        <v>5443</v>
      </c>
      <c r="R671" t="s">
        <v>17753</v>
      </c>
      <c r="S671" t="s">
        <v>328</v>
      </c>
      <c r="T671" t="s">
        <v>7043</v>
      </c>
      <c r="U671" t="s">
        <v>7043</v>
      </c>
      <c r="V671" t="s">
        <v>18055</v>
      </c>
      <c r="W671" t="s">
        <v>118</v>
      </c>
      <c r="X671">
        <v>2911300107</v>
      </c>
    </row>
    <row r="672" spans="1:24" hidden="1">
      <c r="A672" t="str">
        <f t="shared" si="10"/>
        <v>2911300107就労継続支援Ｂ型</v>
      </c>
      <c r="B672" t="s">
        <v>7040</v>
      </c>
      <c r="C672" t="s">
        <v>7041</v>
      </c>
      <c r="D672" t="s">
        <v>6633</v>
      </c>
      <c r="E672" t="s">
        <v>7042</v>
      </c>
      <c r="F672" t="s">
        <v>7043</v>
      </c>
      <c r="G672" t="s">
        <v>7043</v>
      </c>
      <c r="H672" t="s">
        <v>434</v>
      </c>
      <c r="I672" t="s">
        <v>404</v>
      </c>
      <c r="J672" t="s">
        <v>7044</v>
      </c>
      <c r="K672" t="s">
        <v>7045</v>
      </c>
      <c r="L672" t="s">
        <v>407</v>
      </c>
      <c r="M672" t="s">
        <v>5359</v>
      </c>
      <c r="N672" t="s">
        <v>7046</v>
      </c>
      <c r="O672" t="s">
        <v>7055</v>
      </c>
      <c r="P672" t="s">
        <v>7054</v>
      </c>
      <c r="Q672" t="s">
        <v>6633</v>
      </c>
      <c r="R672" t="s">
        <v>7049</v>
      </c>
      <c r="S672" t="s">
        <v>328</v>
      </c>
      <c r="T672" t="s">
        <v>7043</v>
      </c>
      <c r="U672" t="s">
        <v>7043</v>
      </c>
      <c r="V672" t="s">
        <v>506</v>
      </c>
      <c r="W672" t="s">
        <v>13673</v>
      </c>
      <c r="X672">
        <v>2911300107</v>
      </c>
    </row>
    <row r="673" spans="1:24" hidden="1">
      <c r="A673" t="str">
        <f t="shared" si="10"/>
        <v>2911300107短期入所</v>
      </c>
      <c r="B673" t="s">
        <v>7040</v>
      </c>
      <c r="C673" t="s">
        <v>7041</v>
      </c>
      <c r="D673" t="s">
        <v>6633</v>
      </c>
      <c r="E673" t="s">
        <v>7042</v>
      </c>
      <c r="F673" t="s">
        <v>7043</v>
      </c>
      <c r="G673" t="s">
        <v>7043</v>
      </c>
      <c r="H673" t="s">
        <v>434</v>
      </c>
      <c r="I673" t="s">
        <v>404</v>
      </c>
      <c r="J673" t="s">
        <v>7044</v>
      </c>
      <c r="K673" t="s">
        <v>7045</v>
      </c>
      <c r="L673" t="s">
        <v>407</v>
      </c>
      <c r="M673" t="s">
        <v>5359</v>
      </c>
      <c r="N673" t="s">
        <v>7046</v>
      </c>
      <c r="O673" t="s">
        <v>7051</v>
      </c>
      <c r="P673" t="s">
        <v>7052</v>
      </c>
      <c r="Q673" t="s">
        <v>6633</v>
      </c>
      <c r="R673" t="s">
        <v>7049</v>
      </c>
      <c r="S673" t="s">
        <v>328</v>
      </c>
      <c r="T673" t="s">
        <v>7043</v>
      </c>
      <c r="U673" t="s">
        <v>7043</v>
      </c>
      <c r="V673" t="s">
        <v>7053</v>
      </c>
      <c r="W673" t="s">
        <v>475</v>
      </c>
      <c r="X673">
        <v>2911300107</v>
      </c>
    </row>
    <row r="674" spans="1:24" hidden="1">
      <c r="A674" t="str">
        <f t="shared" si="10"/>
        <v>2911300016居宅介護</v>
      </c>
      <c r="B674" t="s">
        <v>6970</v>
      </c>
      <c r="C674" t="s">
        <v>6971</v>
      </c>
      <c r="D674" t="s">
        <v>6633</v>
      </c>
      <c r="E674" t="s">
        <v>6972</v>
      </c>
      <c r="F674" t="s">
        <v>6973</v>
      </c>
      <c r="G674" t="s">
        <v>6974</v>
      </c>
      <c r="H674" t="s">
        <v>365</v>
      </c>
      <c r="I674" t="s">
        <v>3156</v>
      </c>
      <c r="J674" t="s">
        <v>6975</v>
      </c>
      <c r="K674" t="s">
        <v>6976</v>
      </c>
      <c r="L674" t="s">
        <v>368</v>
      </c>
      <c r="M674" t="s">
        <v>6633</v>
      </c>
      <c r="N674" t="s">
        <v>6972</v>
      </c>
      <c r="O674" t="s">
        <v>6970</v>
      </c>
      <c r="P674" t="s">
        <v>6971</v>
      </c>
      <c r="Q674" t="s">
        <v>6633</v>
      </c>
      <c r="R674" t="s">
        <v>6972</v>
      </c>
      <c r="S674" t="s">
        <v>328</v>
      </c>
      <c r="T674" t="s">
        <v>6973</v>
      </c>
      <c r="U674" t="s">
        <v>6974</v>
      </c>
      <c r="V674" t="s">
        <v>6977</v>
      </c>
      <c r="W674" t="s">
        <v>113</v>
      </c>
      <c r="X674">
        <v>2911300016</v>
      </c>
    </row>
    <row r="675" spans="1:24" hidden="1">
      <c r="A675" t="str">
        <f t="shared" si="10"/>
        <v>2911300016重度訪問介護</v>
      </c>
      <c r="B675" t="s">
        <v>6970</v>
      </c>
      <c r="C675" t="s">
        <v>6971</v>
      </c>
      <c r="D675" t="s">
        <v>6633</v>
      </c>
      <c r="E675" t="s">
        <v>6972</v>
      </c>
      <c r="F675" t="s">
        <v>6973</v>
      </c>
      <c r="G675" t="s">
        <v>6974</v>
      </c>
      <c r="H675" t="s">
        <v>365</v>
      </c>
      <c r="I675" t="s">
        <v>3156</v>
      </c>
      <c r="J675" t="s">
        <v>6975</v>
      </c>
      <c r="K675" t="s">
        <v>6976</v>
      </c>
      <c r="L675" t="s">
        <v>368</v>
      </c>
      <c r="M675" t="s">
        <v>6633</v>
      </c>
      <c r="N675" t="s">
        <v>6972</v>
      </c>
      <c r="O675" t="s">
        <v>6970</v>
      </c>
      <c r="P675" t="s">
        <v>6971</v>
      </c>
      <c r="Q675" t="s">
        <v>6633</v>
      </c>
      <c r="R675" t="s">
        <v>6972</v>
      </c>
      <c r="S675" t="s">
        <v>328</v>
      </c>
      <c r="T675" t="s">
        <v>6973</v>
      </c>
      <c r="U675" t="s">
        <v>6974</v>
      </c>
      <c r="V675" t="s">
        <v>6977</v>
      </c>
      <c r="W675" t="s">
        <v>114</v>
      </c>
      <c r="X675">
        <v>2911300016</v>
      </c>
    </row>
    <row r="676" spans="1:24" hidden="1">
      <c r="A676" t="str">
        <f t="shared" si="10"/>
        <v>2911300016行動援護</v>
      </c>
      <c r="B676" t="s">
        <v>6970</v>
      </c>
      <c r="C676" t="s">
        <v>6971</v>
      </c>
      <c r="D676" t="s">
        <v>6633</v>
      </c>
      <c r="E676" t="s">
        <v>6972</v>
      </c>
      <c r="F676" t="s">
        <v>6973</v>
      </c>
      <c r="G676" t="s">
        <v>6974</v>
      </c>
      <c r="H676" t="s">
        <v>365</v>
      </c>
      <c r="I676" t="s">
        <v>3156</v>
      </c>
      <c r="J676" t="s">
        <v>6975</v>
      </c>
      <c r="K676" t="s">
        <v>6976</v>
      </c>
      <c r="L676" t="s">
        <v>368</v>
      </c>
      <c r="M676" t="s">
        <v>6633</v>
      </c>
      <c r="N676" t="s">
        <v>6972</v>
      </c>
      <c r="O676" t="s">
        <v>6970</v>
      </c>
      <c r="P676" t="s">
        <v>6971</v>
      </c>
      <c r="Q676" t="s">
        <v>6633</v>
      </c>
      <c r="R676" t="s">
        <v>6972</v>
      </c>
      <c r="S676" t="s">
        <v>328</v>
      </c>
      <c r="T676" t="s">
        <v>6973</v>
      </c>
      <c r="U676" t="s">
        <v>6974</v>
      </c>
      <c r="V676" t="s">
        <v>6977</v>
      </c>
      <c r="W676" t="s">
        <v>116</v>
      </c>
      <c r="X676">
        <v>2911300016</v>
      </c>
    </row>
    <row r="677" spans="1:24" hidden="1">
      <c r="A677" t="str">
        <f t="shared" si="10"/>
        <v>2911300016同行援護</v>
      </c>
      <c r="B677" t="s">
        <v>6970</v>
      </c>
      <c r="C677" t="s">
        <v>6971</v>
      </c>
      <c r="D677" t="s">
        <v>6633</v>
      </c>
      <c r="E677" t="s">
        <v>6972</v>
      </c>
      <c r="F677" t="s">
        <v>6973</v>
      </c>
      <c r="G677" t="s">
        <v>6974</v>
      </c>
      <c r="H677" t="s">
        <v>365</v>
      </c>
      <c r="I677" t="s">
        <v>3156</v>
      </c>
      <c r="J677" t="s">
        <v>6975</v>
      </c>
      <c r="K677" t="s">
        <v>6976</v>
      </c>
      <c r="L677" t="s">
        <v>368</v>
      </c>
      <c r="M677" t="s">
        <v>6633</v>
      </c>
      <c r="N677" t="s">
        <v>6972</v>
      </c>
      <c r="O677" t="s">
        <v>6970</v>
      </c>
      <c r="P677" t="s">
        <v>6971</v>
      </c>
      <c r="Q677" t="s">
        <v>6633</v>
      </c>
      <c r="R677" t="s">
        <v>6972</v>
      </c>
      <c r="S677" t="s">
        <v>328</v>
      </c>
      <c r="T677" t="s">
        <v>6973</v>
      </c>
      <c r="U677" t="s">
        <v>6974</v>
      </c>
      <c r="V677" t="s">
        <v>6978</v>
      </c>
      <c r="W677" t="s">
        <v>115</v>
      </c>
      <c r="X677">
        <v>2911300016</v>
      </c>
    </row>
    <row r="678" spans="1:24" hidden="1">
      <c r="A678" t="str">
        <f t="shared" si="10"/>
        <v>2911300016生活介護</v>
      </c>
      <c r="B678" t="s">
        <v>6970</v>
      </c>
      <c r="C678" t="s">
        <v>6971</v>
      </c>
      <c r="D678" t="s">
        <v>6633</v>
      </c>
      <c r="E678" t="s">
        <v>6972</v>
      </c>
      <c r="F678" t="s">
        <v>6973</v>
      </c>
      <c r="G678" t="s">
        <v>6974</v>
      </c>
      <c r="H678" t="s">
        <v>365</v>
      </c>
      <c r="I678" t="s">
        <v>3156</v>
      </c>
      <c r="J678" t="s">
        <v>6975</v>
      </c>
      <c r="K678" t="s">
        <v>6976</v>
      </c>
      <c r="L678" t="s">
        <v>368</v>
      </c>
      <c r="M678" t="s">
        <v>6633</v>
      </c>
      <c r="N678" t="s">
        <v>6972</v>
      </c>
      <c r="O678" t="s">
        <v>6970</v>
      </c>
      <c r="P678" t="s">
        <v>6971</v>
      </c>
      <c r="Q678" t="s">
        <v>6633</v>
      </c>
      <c r="R678" t="s">
        <v>6972</v>
      </c>
      <c r="S678" t="s">
        <v>328</v>
      </c>
      <c r="T678" t="s">
        <v>6973</v>
      </c>
      <c r="U678" t="s">
        <v>6974</v>
      </c>
      <c r="V678" t="s">
        <v>6977</v>
      </c>
      <c r="W678" t="s">
        <v>118</v>
      </c>
      <c r="X678">
        <v>2911300016</v>
      </c>
    </row>
    <row r="679" spans="1:24" hidden="1">
      <c r="A679" t="str">
        <f t="shared" si="10"/>
        <v>2921300055共同生活援助</v>
      </c>
      <c r="B679" t="s">
        <v>9731</v>
      </c>
      <c r="C679" t="s">
        <v>9732</v>
      </c>
      <c r="D679" t="s">
        <v>9733</v>
      </c>
      <c r="E679" t="s">
        <v>9734</v>
      </c>
      <c r="F679" t="s">
        <v>9735</v>
      </c>
      <c r="G679" t="s">
        <v>9736</v>
      </c>
      <c r="H679" t="s">
        <v>1550</v>
      </c>
      <c r="J679" t="s">
        <v>9737</v>
      </c>
      <c r="K679" t="s">
        <v>9738</v>
      </c>
      <c r="L679" t="s">
        <v>1286</v>
      </c>
      <c r="M679" t="s">
        <v>7007</v>
      </c>
      <c r="N679" t="s">
        <v>9739</v>
      </c>
      <c r="O679" t="s">
        <v>9740</v>
      </c>
      <c r="P679" t="s">
        <v>9741</v>
      </c>
      <c r="Q679" t="s">
        <v>6633</v>
      </c>
      <c r="R679" t="s">
        <v>9742</v>
      </c>
      <c r="S679" t="s">
        <v>328</v>
      </c>
      <c r="T679" t="s">
        <v>9735</v>
      </c>
      <c r="U679" t="s">
        <v>9736</v>
      </c>
      <c r="V679" t="s">
        <v>3868</v>
      </c>
      <c r="W679" t="s">
        <v>8120</v>
      </c>
      <c r="X679">
        <v>2921300055</v>
      </c>
    </row>
    <row r="680" spans="1:24" hidden="1">
      <c r="A680" t="str">
        <f t="shared" si="10"/>
        <v>2921300030共同生活援助</v>
      </c>
      <c r="B680" t="s">
        <v>9716</v>
      </c>
      <c r="C680" t="s">
        <v>9717</v>
      </c>
      <c r="D680" t="s">
        <v>6633</v>
      </c>
      <c r="E680" t="s">
        <v>9718</v>
      </c>
      <c r="F680" t="s">
        <v>9719</v>
      </c>
      <c r="G680" t="s">
        <v>9720</v>
      </c>
      <c r="H680" t="s">
        <v>365</v>
      </c>
      <c r="J680" t="s">
        <v>9721</v>
      </c>
      <c r="K680" t="s">
        <v>9722</v>
      </c>
      <c r="L680" t="s">
        <v>1153</v>
      </c>
      <c r="M680" t="s">
        <v>9723</v>
      </c>
      <c r="N680" t="s">
        <v>9724</v>
      </c>
      <c r="O680" t="s">
        <v>9725</v>
      </c>
      <c r="P680" t="s">
        <v>9726</v>
      </c>
      <c r="Q680" t="s">
        <v>6633</v>
      </c>
      <c r="R680" t="s">
        <v>9727</v>
      </c>
      <c r="S680" t="s">
        <v>328</v>
      </c>
      <c r="T680" t="s">
        <v>9719</v>
      </c>
      <c r="U680" t="s">
        <v>9720</v>
      </c>
      <c r="V680" t="s">
        <v>9728</v>
      </c>
      <c r="W680" t="s">
        <v>8120</v>
      </c>
      <c r="X680">
        <v>2921300030</v>
      </c>
    </row>
    <row r="681" spans="1:24" hidden="1">
      <c r="A681" t="str">
        <f t="shared" si="10"/>
        <v>2911300198生活介護</v>
      </c>
      <c r="B681" t="s">
        <v>7115</v>
      </c>
      <c r="C681" t="s">
        <v>7116</v>
      </c>
      <c r="D681" t="s">
        <v>6633</v>
      </c>
      <c r="E681" t="s">
        <v>7117</v>
      </c>
      <c r="F681" t="s">
        <v>7118</v>
      </c>
      <c r="H681" t="s">
        <v>434</v>
      </c>
      <c r="I681" t="s">
        <v>7119</v>
      </c>
      <c r="J681" t="s">
        <v>7120</v>
      </c>
      <c r="K681" t="s">
        <v>7121</v>
      </c>
      <c r="L681" t="s">
        <v>407</v>
      </c>
      <c r="M681" t="s">
        <v>1138</v>
      </c>
      <c r="N681" t="s">
        <v>7122</v>
      </c>
      <c r="O681" t="s">
        <v>7123</v>
      </c>
      <c r="P681" t="s">
        <v>7124</v>
      </c>
      <c r="Q681" t="s">
        <v>6633</v>
      </c>
      <c r="R681" t="s">
        <v>7117</v>
      </c>
      <c r="S681" t="s">
        <v>328</v>
      </c>
      <c r="T681" t="s">
        <v>7118</v>
      </c>
      <c r="U681" t="s">
        <v>7125</v>
      </c>
      <c r="V681" t="s">
        <v>7126</v>
      </c>
      <c r="W681" t="s">
        <v>118</v>
      </c>
      <c r="X681">
        <v>2911300198</v>
      </c>
    </row>
    <row r="682" spans="1:24" hidden="1">
      <c r="A682" t="str">
        <f t="shared" si="10"/>
        <v>2911300198短期入所</v>
      </c>
      <c r="B682" t="s">
        <v>7115</v>
      </c>
      <c r="C682" t="s">
        <v>7116</v>
      </c>
      <c r="D682" t="s">
        <v>6633</v>
      </c>
      <c r="E682" t="s">
        <v>7117</v>
      </c>
      <c r="F682" t="s">
        <v>7118</v>
      </c>
      <c r="H682" t="s">
        <v>434</v>
      </c>
      <c r="I682" t="s">
        <v>7119</v>
      </c>
      <c r="J682" t="s">
        <v>7120</v>
      </c>
      <c r="K682" t="s">
        <v>7121</v>
      </c>
      <c r="L682" t="s">
        <v>407</v>
      </c>
      <c r="M682" t="s">
        <v>1138</v>
      </c>
      <c r="N682" t="s">
        <v>7122</v>
      </c>
      <c r="O682" t="s">
        <v>7123</v>
      </c>
      <c r="P682" t="s">
        <v>7124</v>
      </c>
      <c r="Q682" t="s">
        <v>6633</v>
      </c>
      <c r="R682" t="s">
        <v>7117</v>
      </c>
      <c r="S682" t="s">
        <v>328</v>
      </c>
      <c r="T682" t="s">
        <v>7118</v>
      </c>
      <c r="U682" t="s">
        <v>7125</v>
      </c>
      <c r="V682" t="s">
        <v>7126</v>
      </c>
      <c r="W682" t="s">
        <v>475</v>
      </c>
      <c r="X682">
        <v>2911300198</v>
      </c>
    </row>
    <row r="683" spans="1:24" hidden="1">
      <c r="A683" t="str">
        <f t="shared" si="10"/>
        <v>2931300095計画相談支援</v>
      </c>
      <c r="B683" t="s">
        <v>7115</v>
      </c>
      <c r="C683" t="s">
        <v>7116</v>
      </c>
      <c r="D683" t="s">
        <v>6633</v>
      </c>
      <c r="E683" t="s">
        <v>10597</v>
      </c>
      <c r="F683" t="s">
        <v>7118</v>
      </c>
      <c r="G683" t="s">
        <v>7125</v>
      </c>
      <c r="H683" t="s">
        <v>434</v>
      </c>
      <c r="J683" t="s">
        <v>7120</v>
      </c>
      <c r="K683" t="s">
        <v>7121</v>
      </c>
      <c r="L683" t="s">
        <v>407</v>
      </c>
      <c r="M683" t="s">
        <v>1138</v>
      </c>
      <c r="N683" t="s">
        <v>10598</v>
      </c>
      <c r="O683" t="s">
        <v>10599</v>
      </c>
      <c r="P683" t="s">
        <v>10600</v>
      </c>
      <c r="Q683" t="s">
        <v>6633</v>
      </c>
      <c r="R683" t="s">
        <v>10601</v>
      </c>
      <c r="S683" t="s">
        <v>328</v>
      </c>
      <c r="T683" t="s">
        <v>7118</v>
      </c>
      <c r="U683" t="s">
        <v>7125</v>
      </c>
      <c r="V683" t="s">
        <v>10602</v>
      </c>
      <c r="W683" t="s">
        <v>9858</v>
      </c>
      <c r="X683">
        <v>2931300095</v>
      </c>
    </row>
    <row r="684" spans="1:24" hidden="1">
      <c r="A684" t="str">
        <f t="shared" si="10"/>
        <v>2911300065居宅介護</v>
      </c>
      <c r="B684" t="s">
        <v>5441</v>
      </c>
      <c r="C684" t="s">
        <v>5442</v>
      </c>
      <c r="D684" t="s">
        <v>5443</v>
      </c>
      <c r="E684" t="s">
        <v>5444</v>
      </c>
      <c r="F684" t="s">
        <v>5445</v>
      </c>
      <c r="G684" t="s">
        <v>5446</v>
      </c>
      <c r="H684" t="s">
        <v>434</v>
      </c>
      <c r="I684" t="s">
        <v>404</v>
      </c>
      <c r="J684" t="s">
        <v>5447</v>
      </c>
      <c r="K684" t="s">
        <v>5448</v>
      </c>
      <c r="L684" t="s">
        <v>407</v>
      </c>
      <c r="M684" t="s">
        <v>5443</v>
      </c>
      <c r="N684" t="s">
        <v>5449</v>
      </c>
      <c r="O684" t="s">
        <v>7000</v>
      </c>
      <c r="P684" t="s">
        <v>7001</v>
      </c>
      <c r="Q684" t="s">
        <v>5443</v>
      </c>
      <c r="R684" t="s">
        <v>7002</v>
      </c>
      <c r="S684" t="s">
        <v>328</v>
      </c>
      <c r="T684" t="s">
        <v>7003</v>
      </c>
      <c r="U684" t="s">
        <v>7004</v>
      </c>
      <c r="V684" t="s">
        <v>446</v>
      </c>
      <c r="W684" t="s">
        <v>113</v>
      </c>
      <c r="X684">
        <v>2911300065</v>
      </c>
    </row>
    <row r="685" spans="1:24" hidden="1">
      <c r="A685" t="str">
        <f t="shared" si="10"/>
        <v>2911300065重度訪問介護</v>
      </c>
      <c r="B685" t="s">
        <v>5441</v>
      </c>
      <c r="C685" t="s">
        <v>5442</v>
      </c>
      <c r="D685" t="s">
        <v>5443</v>
      </c>
      <c r="E685" t="s">
        <v>5444</v>
      </c>
      <c r="F685" t="s">
        <v>5445</v>
      </c>
      <c r="G685" t="s">
        <v>5446</v>
      </c>
      <c r="H685" t="s">
        <v>434</v>
      </c>
      <c r="I685" t="s">
        <v>404</v>
      </c>
      <c r="J685" t="s">
        <v>5447</v>
      </c>
      <c r="K685" t="s">
        <v>5448</v>
      </c>
      <c r="L685" t="s">
        <v>407</v>
      </c>
      <c r="M685" t="s">
        <v>5443</v>
      </c>
      <c r="N685" t="s">
        <v>5449</v>
      </c>
      <c r="O685" t="s">
        <v>7000</v>
      </c>
      <c r="P685" t="s">
        <v>7001</v>
      </c>
      <c r="Q685" t="s">
        <v>5443</v>
      </c>
      <c r="R685" t="s">
        <v>7002</v>
      </c>
      <c r="S685" t="s">
        <v>328</v>
      </c>
      <c r="T685" t="s">
        <v>7003</v>
      </c>
      <c r="U685" t="s">
        <v>7004</v>
      </c>
      <c r="V685" t="s">
        <v>446</v>
      </c>
      <c r="W685" t="s">
        <v>114</v>
      </c>
      <c r="X685">
        <v>2911300065</v>
      </c>
    </row>
    <row r="686" spans="1:24" hidden="1">
      <c r="A686" t="str">
        <f t="shared" si="10"/>
        <v>2911300065行動援護</v>
      </c>
      <c r="B686" t="s">
        <v>5441</v>
      </c>
      <c r="C686" t="s">
        <v>5442</v>
      </c>
      <c r="D686" t="s">
        <v>5443</v>
      </c>
      <c r="E686" t="s">
        <v>5444</v>
      </c>
      <c r="F686" t="s">
        <v>5445</v>
      </c>
      <c r="G686" t="s">
        <v>5446</v>
      </c>
      <c r="H686" t="s">
        <v>434</v>
      </c>
      <c r="I686" t="s">
        <v>404</v>
      </c>
      <c r="J686" t="s">
        <v>5447</v>
      </c>
      <c r="K686" t="s">
        <v>5448</v>
      </c>
      <c r="L686" t="s">
        <v>407</v>
      </c>
      <c r="M686" t="s">
        <v>5443</v>
      </c>
      <c r="N686" t="s">
        <v>5449</v>
      </c>
      <c r="O686" t="s">
        <v>7000</v>
      </c>
      <c r="P686" t="s">
        <v>7001</v>
      </c>
      <c r="Q686" t="s">
        <v>5443</v>
      </c>
      <c r="R686" t="s">
        <v>7002</v>
      </c>
      <c r="S686" t="s">
        <v>328</v>
      </c>
      <c r="T686" t="s">
        <v>7003</v>
      </c>
      <c r="U686" t="s">
        <v>7004</v>
      </c>
      <c r="V686" t="s">
        <v>446</v>
      </c>
      <c r="W686" t="s">
        <v>116</v>
      </c>
      <c r="X686">
        <v>2911300065</v>
      </c>
    </row>
    <row r="687" spans="1:24" hidden="1">
      <c r="A687" t="str">
        <f t="shared" si="10"/>
        <v>2911300065生活介護</v>
      </c>
      <c r="B687" t="s">
        <v>5441</v>
      </c>
      <c r="C687" t="s">
        <v>5442</v>
      </c>
      <c r="D687" t="s">
        <v>5443</v>
      </c>
      <c r="E687" t="s">
        <v>5444</v>
      </c>
      <c r="F687" t="s">
        <v>5445</v>
      </c>
      <c r="G687" t="s">
        <v>5446</v>
      </c>
      <c r="H687" t="s">
        <v>434</v>
      </c>
      <c r="I687" t="s">
        <v>404</v>
      </c>
      <c r="J687" t="s">
        <v>5447</v>
      </c>
      <c r="K687" t="s">
        <v>5448</v>
      </c>
      <c r="L687" t="s">
        <v>407</v>
      </c>
      <c r="M687" t="s">
        <v>5443</v>
      </c>
      <c r="N687" t="s">
        <v>5449</v>
      </c>
      <c r="O687" t="s">
        <v>7000</v>
      </c>
      <c r="P687" t="s">
        <v>7001</v>
      </c>
      <c r="Q687" t="s">
        <v>5443</v>
      </c>
      <c r="R687" t="s">
        <v>7002</v>
      </c>
      <c r="S687" t="s">
        <v>328</v>
      </c>
      <c r="T687" t="s">
        <v>7003</v>
      </c>
      <c r="U687" t="s">
        <v>7004</v>
      </c>
      <c r="V687" t="s">
        <v>446</v>
      </c>
      <c r="W687" t="s">
        <v>118</v>
      </c>
      <c r="X687">
        <v>2911300065</v>
      </c>
    </row>
    <row r="688" spans="1:24" hidden="1">
      <c r="A688" t="str">
        <f t="shared" si="10"/>
        <v>2911300065就労継続支援Ｂ型</v>
      </c>
      <c r="B688" t="s">
        <v>5441</v>
      </c>
      <c r="C688" t="s">
        <v>5442</v>
      </c>
      <c r="D688" t="s">
        <v>5443</v>
      </c>
      <c r="E688" t="s">
        <v>5444</v>
      </c>
      <c r="F688" t="s">
        <v>5445</v>
      </c>
      <c r="G688" t="s">
        <v>5446</v>
      </c>
      <c r="H688" t="s">
        <v>434</v>
      </c>
      <c r="I688" t="s">
        <v>404</v>
      </c>
      <c r="J688" t="s">
        <v>5447</v>
      </c>
      <c r="K688" t="s">
        <v>5448</v>
      </c>
      <c r="L688" t="s">
        <v>407</v>
      </c>
      <c r="M688" t="s">
        <v>5443</v>
      </c>
      <c r="N688" t="s">
        <v>5449</v>
      </c>
      <c r="O688" t="s">
        <v>7000</v>
      </c>
      <c r="P688" t="s">
        <v>7001</v>
      </c>
      <c r="Q688" t="s">
        <v>5443</v>
      </c>
      <c r="R688" t="s">
        <v>7002</v>
      </c>
      <c r="S688" t="s">
        <v>328</v>
      </c>
      <c r="T688" t="s">
        <v>7003</v>
      </c>
      <c r="U688" t="s">
        <v>7004</v>
      </c>
      <c r="V688" t="s">
        <v>446</v>
      </c>
      <c r="W688" t="s">
        <v>13673</v>
      </c>
      <c r="X688">
        <v>2911300065</v>
      </c>
    </row>
    <row r="689" spans="1:24" hidden="1">
      <c r="A689" t="str">
        <f t="shared" si="10"/>
        <v>2931300053計画相談支援</v>
      </c>
      <c r="B689" t="s">
        <v>10580</v>
      </c>
      <c r="C689" t="s">
        <v>10581</v>
      </c>
      <c r="D689" t="s">
        <v>6780</v>
      </c>
      <c r="E689" t="s">
        <v>10582</v>
      </c>
      <c r="F689" t="s">
        <v>10583</v>
      </c>
      <c r="G689" t="s">
        <v>10584</v>
      </c>
      <c r="H689" t="s">
        <v>365</v>
      </c>
      <c r="I689" t="s">
        <v>3156</v>
      </c>
      <c r="J689" t="s">
        <v>10585</v>
      </c>
      <c r="K689" t="s">
        <v>10586</v>
      </c>
      <c r="L689" t="s">
        <v>548</v>
      </c>
      <c r="M689" t="s">
        <v>5399</v>
      </c>
      <c r="N689" t="s">
        <v>10587</v>
      </c>
      <c r="O689" t="s">
        <v>10588</v>
      </c>
      <c r="P689" t="s">
        <v>10589</v>
      </c>
      <c r="Q689" t="s">
        <v>6780</v>
      </c>
      <c r="R689" t="s">
        <v>10590</v>
      </c>
      <c r="S689" t="s">
        <v>328</v>
      </c>
      <c r="T689" t="s">
        <v>10583</v>
      </c>
      <c r="U689" t="s">
        <v>10584</v>
      </c>
      <c r="V689" t="s">
        <v>10463</v>
      </c>
      <c r="W689" t="s">
        <v>9858</v>
      </c>
      <c r="X689">
        <v>2931300053</v>
      </c>
    </row>
    <row r="690" spans="1:24" hidden="1">
      <c r="A690" t="str">
        <f t="shared" si="10"/>
        <v>2911300222短期入所</v>
      </c>
      <c r="B690" t="s">
        <v>7144</v>
      </c>
      <c r="C690" t="s">
        <v>5442</v>
      </c>
      <c r="D690" t="s">
        <v>5443</v>
      </c>
      <c r="E690" t="s">
        <v>7145</v>
      </c>
      <c r="F690" t="s">
        <v>5445</v>
      </c>
      <c r="G690" t="s">
        <v>5446</v>
      </c>
      <c r="H690" t="s">
        <v>434</v>
      </c>
      <c r="J690" t="s">
        <v>5447</v>
      </c>
      <c r="K690" t="s">
        <v>5448</v>
      </c>
      <c r="L690" t="s">
        <v>407</v>
      </c>
      <c r="M690" t="s">
        <v>5443</v>
      </c>
      <c r="N690" t="s">
        <v>5449</v>
      </c>
      <c r="O690" t="s">
        <v>7146</v>
      </c>
      <c r="P690" t="s">
        <v>7147</v>
      </c>
      <c r="Q690" t="s">
        <v>7148</v>
      </c>
      <c r="R690" t="s">
        <v>7149</v>
      </c>
      <c r="S690" t="s">
        <v>328</v>
      </c>
      <c r="T690" t="s">
        <v>7150</v>
      </c>
      <c r="U690" t="s">
        <v>7151</v>
      </c>
      <c r="V690" t="s">
        <v>3451</v>
      </c>
      <c r="W690" t="s">
        <v>475</v>
      </c>
      <c r="X690">
        <v>2911300222</v>
      </c>
    </row>
    <row r="691" spans="1:24" hidden="1">
      <c r="A691" t="str">
        <f t="shared" si="10"/>
        <v>2911300248生活介護</v>
      </c>
      <c r="B691" t="s">
        <v>5441</v>
      </c>
      <c r="C691" t="s">
        <v>5442</v>
      </c>
      <c r="D691" t="s">
        <v>5443</v>
      </c>
      <c r="E691" t="s">
        <v>5444</v>
      </c>
      <c r="F691" t="s">
        <v>5445</v>
      </c>
      <c r="G691" t="s">
        <v>5446</v>
      </c>
      <c r="H691" t="s">
        <v>434</v>
      </c>
      <c r="J691" t="s">
        <v>5447</v>
      </c>
      <c r="K691" t="s">
        <v>5448</v>
      </c>
      <c r="L691" t="s">
        <v>407</v>
      </c>
      <c r="M691" t="s">
        <v>5443</v>
      </c>
      <c r="N691" t="s">
        <v>7164</v>
      </c>
      <c r="O691" t="s">
        <v>7165</v>
      </c>
      <c r="P691" t="s">
        <v>7166</v>
      </c>
      <c r="Q691" t="s">
        <v>7148</v>
      </c>
      <c r="R691" t="s">
        <v>7149</v>
      </c>
      <c r="S691" t="s">
        <v>328</v>
      </c>
      <c r="T691" t="s">
        <v>7150</v>
      </c>
      <c r="U691" t="s">
        <v>7151</v>
      </c>
      <c r="V691" t="s">
        <v>7167</v>
      </c>
      <c r="W691" t="s">
        <v>118</v>
      </c>
      <c r="X691">
        <v>2911300248</v>
      </c>
    </row>
    <row r="692" spans="1:24" hidden="1">
      <c r="A692" t="str">
        <f t="shared" si="10"/>
        <v>2911300131居宅介護</v>
      </c>
      <c r="B692" t="s">
        <v>7065</v>
      </c>
      <c r="C692" t="s">
        <v>7066</v>
      </c>
      <c r="D692" t="s">
        <v>6615</v>
      </c>
      <c r="E692" t="s">
        <v>7067</v>
      </c>
      <c r="F692" t="s">
        <v>7068</v>
      </c>
      <c r="G692" t="s">
        <v>7069</v>
      </c>
      <c r="H692" t="s">
        <v>365</v>
      </c>
      <c r="J692" t="s">
        <v>7070</v>
      </c>
      <c r="K692" t="s">
        <v>7071</v>
      </c>
      <c r="L692" t="s">
        <v>368</v>
      </c>
      <c r="M692" t="s">
        <v>6615</v>
      </c>
      <c r="N692" t="s">
        <v>7067</v>
      </c>
      <c r="O692" t="s">
        <v>7072</v>
      </c>
      <c r="P692" t="s">
        <v>7073</v>
      </c>
      <c r="Q692" t="s">
        <v>7074</v>
      </c>
      <c r="R692" t="s">
        <v>7075</v>
      </c>
      <c r="S692" t="s">
        <v>328</v>
      </c>
      <c r="T692" t="s">
        <v>7076</v>
      </c>
      <c r="U692" t="s">
        <v>7069</v>
      </c>
      <c r="V692" t="s">
        <v>7077</v>
      </c>
      <c r="W692" t="s">
        <v>113</v>
      </c>
      <c r="X692">
        <v>2911300131</v>
      </c>
    </row>
    <row r="693" spans="1:24" hidden="1">
      <c r="A693" t="str">
        <f t="shared" si="10"/>
        <v>2911300131重度訪問介護</v>
      </c>
      <c r="B693" t="s">
        <v>7065</v>
      </c>
      <c r="C693" t="s">
        <v>7066</v>
      </c>
      <c r="D693" t="s">
        <v>6615</v>
      </c>
      <c r="E693" t="s">
        <v>7067</v>
      </c>
      <c r="F693" t="s">
        <v>7068</v>
      </c>
      <c r="G693" t="s">
        <v>7069</v>
      </c>
      <c r="H693" t="s">
        <v>365</v>
      </c>
      <c r="J693" t="s">
        <v>7070</v>
      </c>
      <c r="K693" t="s">
        <v>7071</v>
      </c>
      <c r="L693" t="s">
        <v>368</v>
      </c>
      <c r="M693" t="s">
        <v>6615</v>
      </c>
      <c r="N693" t="s">
        <v>7067</v>
      </c>
      <c r="O693" t="s">
        <v>7072</v>
      </c>
      <c r="P693" t="s">
        <v>7073</v>
      </c>
      <c r="Q693" t="s">
        <v>7074</v>
      </c>
      <c r="R693" t="s">
        <v>7075</v>
      </c>
      <c r="S693" t="s">
        <v>328</v>
      </c>
      <c r="T693" t="s">
        <v>7076</v>
      </c>
      <c r="U693" t="s">
        <v>7069</v>
      </c>
      <c r="V693" t="s">
        <v>7077</v>
      </c>
      <c r="W693" t="s">
        <v>114</v>
      </c>
      <c r="X693">
        <v>2911300131</v>
      </c>
    </row>
    <row r="694" spans="1:24" hidden="1">
      <c r="A694" t="str">
        <f t="shared" si="10"/>
        <v>2911300131行動援護</v>
      </c>
      <c r="B694" t="s">
        <v>7065</v>
      </c>
      <c r="C694" t="s">
        <v>7066</v>
      </c>
      <c r="D694" t="s">
        <v>6615</v>
      </c>
      <c r="E694" t="s">
        <v>7067</v>
      </c>
      <c r="F694" t="s">
        <v>7068</v>
      </c>
      <c r="G694" t="s">
        <v>7069</v>
      </c>
      <c r="H694" t="s">
        <v>365</v>
      </c>
      <c r="J694" t="s">
        <v>7070</v>
      </c>
      <c r="K694" t="s">
        <v>7071</v>
      </c>
      <c r="L694" t="s">
        <v>368</v>
      </c>
      <c r="M694" t="s">
        <v>6615</v>
      </c>
      <c r="N694" t="s">
        <v>7067</v>
      </c>
      <c r="O694" t="s">
        <v>7078</v>
      </c>
      <c r="P694" t="s">
        <v>7073</v>
      </c>
      <c r="Q694" t="s">
        <v>7074</v>
      </c>
      <c r="R694" t="s">
        <v>7075</v>
      </c>
      <c r="S694" t="s">
        <v>328</v>
      </c>
      <c r="T694" t="s">
        <v>7076</v>
      </c>
      <c r="U694" t="s">
        <v>7069</v>
      </c>
      <c r="V694" t="s">
        <v>7079</v>
      </c>
      <c r="W694" t="s">
        <v>116</v>
      </c>
      <c r="X694">
        <v>2911300131</v>
      </c>
    </row>
    <row r="695" spans="1:24" hidden="1">
      <c r="A695" t="str">
        <f t="shared" si="10"/>
        <v>2911300131同行援護</v>
      </c>
      <c r="B695" t="s">
        <v>7065</v>
      </c>
      <c r="C695" t="s">
        <v>7066</v>
      </c>
      <c r="D695" t="s">
        <v>6615</v>
      </c>
      <c r="E695" t="s">
        <v>7067</v>
      </c>
      <c r="F695" t="s">
        <v>7068</v>
      </c>
      <c r="G695" t="s">
        <v>7069</v>
      </c>
      <c r="H695" t="s">
        <v>365</v>
      </c>
      <c r="J695" t="s">
        <v>7070</v>
      </c>
      <c r="K695" t="s">
        <v>7071</v>
      </c>
      <c r="L695" t="s">
        <v>368</v>
      </c>
      <c r="M695" t="s">
        <v>6615</v>
      </c>
      <c r="N695" t="s">
        <v>7067</v>
      </c>
      <c r="O695" t="s">
        <v>7078</v>
      </c>
      <c r="P695" t="s">
        <v>7073</v>
      </c>
      <c r="Q695" t="s">
        <v>7074</v>
      </c>
      <c r="R695" t="s">
        <v>7075</v>
      </c>
      <c r="S695" t="s">
        <v>328</v>
      </c>
      <c r="T695" t="s">
        <v>7076</v>
      </c>
      <c r="U695" t="s">
        <v>7069</v>
      </c>
      <c r="V695" t="s">
        <v>7079</v>
      </c>
      <c r="W695" t="s">
        <v>115</v>
      </c>
      <c r="X695">
        <v>2911300131</v>
      </c>
    </row>
    <row r="696" spans="1:24" hidden="1">
      <c r="A696" t="str">
        <f t="shared" si="10"/>
        <v>2931300061計画相談支援</v>
      </c>
      <c r="B696" t="s">
        <v>7040</v>
      </c>
      <c r="C696" t="s">
        <v>7041</v>
      </c>
      <c r="D696" t="s">
        <v>6633</v>
      </c>
      <c r="E696" t="s">
        <v>10591</v>
      </c>
      <c r="F696" t="s">
        <v>7043</v>
      </c>
      <c r="G696" t="s">
        <v>7043</v>
      </c>
      <c r="H696" t="s">
        <v>969</v>
      </c>
      <c r="J696" t="s">
        <v>7044</v>
      </c>
      <c r="K696" t="s">
        <v>7045</v>
      </c>
      <c r="L696" t="s">
        <v>407</v>
      </c>
      <c r="M696" t="s">
        <v>5359</v>
      </c>
      <c r="N696" t="s">
        <v>10592</v>
      </c>
      <c r="O696" t="s">
        <v>10593</v>
      </c>
      <c r="P696" t="s">
        <v>10594</v>
      </c>
      <c r="Q696" t="s">
        <v>6633</v>
      </c>
      <c r="R696" t="s">
        <v>10595</v>
      </c>
      <c r="S696" t="s">
        <v>328</v>
      </c>
      <c r="T696" t="s">
        <v>7043</v>
      </c>
      <c r="U696" t="s">
        <v>7043</v>
      </c>
      <c r="V696" t="s">
        <v>10596</v>
      </c>
      <c r="W696" t="s">
        <v>9858</v>
      </c>
      <c r="X696">
        <v>2931300061</v>
      </c>
    </row>
    <row r="697" spans="1:24" hidden="1">
      <c r="A697" t="str">
        <f t="shared" si="10"/>
        <v>2911300206就労移行支援</v>
      </c>
      <c r="B697" t="s">
        <v>7127</v>
      </c>
      <c r="C697" t="s">
        <v>7128</v>
      </c>
      <c r="D697" t="s">
        <v>7129</v>
      </c>
      <c r="E697" t="s">
        <v>7130</v>
      </c>
      <c r="F697" t="s">
        <v>7131</v>
      </c>
      <c r="G697" t="s">
        <v>7132</v>
      </c>
      <c r="H697" t="s">
        <v>365</v>
      </c>
      <c r="J697" t="s">
        <v>7133</v>
      </c>
      <c r="K697" t="s">
        <v>7134</v>
      </c>
      <c r="L697" t="s">
        <v>368</v>
      </c>
      <c r="M697" t="s">
        <v>7135</v>
      </c>
      <c r="N697" t="s">
        <v>7136</v>
      </c>
      <c r="O697" t="s">
        <v>7137</v>
      </c>
      <c r="P697" t="s">
        <v>7138</v>
      </c>
      <c r="Q697" t="s">
        <v>7139</v>
      </c>
      <c r="R697" t="s">
        <v>7140</v>
      </c>
      <c r="S697" t="s">
        <v>328</v>
      </c>
      <c r="T697" t="s">
        <v>7141</v>
      </c>
      <c r="U697" t="s">
        <v>7142</v>
      </c>
      <c r="V697" t="s">
        <v>7143</v>
      </c>
      <c r="W697" t="s">
        <v>123</v>
      </c>
      <c r="X697">
        <v>2911300206</v>
      </c>
    </row>
    <row r="698" spans="1:24" hidden="1">
      <c r="A698" t="str">
        <f t="shared" si="10"/>
        <v>2911300206就労継続支援Ｂ型</v>
      </c>
      <c r="B698" t="s">
        <v>7127</v>
      </c>
      <c r="C698" t="s">
        <v>7128</v>
      </c>
      <c r="D698" t="s">
        <v>7129</v>
      </c>
      <c r="E698" t="s">
        <v>7130</v>
      </c>
      <c r="F698" t="s">
        <v>7131</v>
      </c>
      <c r="G698" t="s">
        <v>7132</v>
      </c>
      <c r="H698" t="s">
        <v>365</v>
      </c>
      <c r="J698" t="s">
        <v>7133</v>
      </c>
      <c r="K698" t="s">
        <v>7134</v>
      </c>
      <c r="L698" t="s">
        <v>368</v>
      </c>
      <c r="M698" t="s">
        <v>7135</v>
      </c>
      <c r="N698" t="s">
        <v>7136</v>
      </c>
      <c r="O698" t="s">
        <v>7137</v>
      </c>
      <c r="P698" t="s">
        <v>7138</v>
      </c>
      <c r="Q698" t="s">
        <v>7139</v>
      </c>
      <c r="R698" t="s">
        <v>7140</v>
      </c>
      <c r="S698" t="s">
        <v>328</v>
      </c>
      <c r="T698" t="s">
        <v>7141</v>
      </c>
      <c r="U698" t="s">
        <v>7142</v>
      </c>
      <c r="V698" t="s">
        <v>7143</v>
      </c>
      <c r="W698" t="s">
        <v>13673</v>
      </c>
      <c r="X698">
        <v>2911300206</v>
      </c>
    </row>
    <row r="699" spans="1:24" hidden="1">
      <c r="A699" t="str">
        <f t="shared" si="10"/>
        <v>2931300103計画相談支援</v>
      </c>
      <c r="B699" t="s">
        <v>10603</v>
      </c>
      <c r="C699" t="s">
        <v>10604</v>
      </c>
      <c r="D699" t="s">
        <v>6340</v>
      </c>
      <c r="E699" t="s">
        <v>10605</v>
      </c>
      <c r="F699" t="s">
        <v>10606</v>
      </c>
      <c r="H699" t="s">
        <v>1550</v>
      </c>
      <c r="J699" t="s">
        <v>10607</v>
      </c>
      <c r="K699" t="s">
        <v>10608</v>
      </c>
      <c r="L699" t="s">
        <v>1286</v>
      </c>
      <c r="M699" t="s">
        <v>8970</v>
      </c>
      <c r="N699" t="s">
        <v>10609</v>
      </c>
      <c r="O699" t="s">
        <v>10610</v>
      </c>
      <c r="P699" t="s">
        <v>10611</v>
      </c>
      <c r="Q699" t="s">
        <v>10612</v>
      </c>
      <c r="R699" t="s">
        <v>10613</v>
      </c>
      <c r="S699" t="s">
        <v>328</v>
      </c>
      <c r="T699" t="s">
        <v>10614</v>
      </c>
      <c r="U699" t="s">
        <v>10614</v>
      </c>
      <c r="V699" t="s">
        <v>1557</v>
      </c>
      <c r="W699" t="s">
        <v>9858</v>
      </c>
      <c r="X699">
        <v>2931300103</v>
      </c>
    </row>
    <row r="700" spans="1:24" hidden="1">
      <c r="A700" t="str">
        <f t="shared" si="10"/>
        <v>2911300073居宅介護</v>
      </c>
      <c r="B700" t="s">
        <v>7005</v>
      </c>
      <c r="C700" t="s">
        <v>7006</v>
      </c>
      <c r="D700" t="s">
        <v>7007</v>
      </c>
      <c r="E700" t="s">
        <v>7008</v>
      </c>
      <c r="F700" t="s">
        <v>7009</v>
      </c>
      <c r="G700" t="s">
        <v>7010</v>
      </c>
      <c r="H700" t="s">
        <v>403</v>
      </c>
      <c r="I700" t="s">
        <v>404</v>
      </c>
      <c r="J700" t="s">
        <v>7011</v>
      </c>
      <c r="K700" t="s">
        <v>7012</v>
      </c>
      <c r="L700" t="s">
        <v>407</v>
      </c>
      <c r="M700" t="s">
        <v>6645</v>
      </c>
      <c r="N700" t="s">
        <v>7013</v>
      </c>
      <c r="O700" t="s">
        <v>7014</v>
      </c>
      <c r="P700" t="s">
        <v>7015</v>
      </c>
      <c r="Q700" t="s">
        <v>7007</v>
      </c>
      <c r="R700" t="s">
        <v>7008</v>
      </c>
      <c r="S700" t="s">
        <v>328</v>
      </c>
      <c r="T700" t="s">
        <v>7009</v>
      </c>
      <c r="U700" t="s">
        <v>7010</v>
      </c>
      <c r="V700" t="s">
        <v>7016</v>
      </c>
      <c r="W700" t="s">
        <v>113</v>
      </c>
      <c r="X700">
        <v>2911300073</v>
      </c>
    </row>
    <row r="701" spans="1:24" hidden="1">
      <c r="A701" t="str">
        <f t="shared" si="10"/>
        <v>2911300073重度訪問介護</v>
      </c>
      <c r="B701" t="s">
        <v>7005</v>
      </c>
      <c r="C701" t="s">
        <v>7006</v>
      </c>
      <c r="D701" t="s">
        <v>7007</v>
      </c>
      <c r="E701" t="s">
        <v>7008</v>
      </c>
      <c r="F701" t="s">
        <v>7009</v>
      </c>
      <c r="G701" t="s">
        <v>7010</v>
      </c>
      <c r="H701" t="s">
        <v>403</v>
      </c>
      <c r="I701" t="s">
        <v>404</v>
      </c>
      <c r="J701" t="s">
        <v>7011</v>
      </c>
      <c r="K701" t="s">
        <v>7012</v>
      </c>
      <c r="L701" t="s">
        <v>407</v>
      </c>
      <c r="M701" t="s">
        <v>6645</v>
      </c>
      <c r="N701" t="s">
        <v>7013</v>
      </c>
      <c r="O701" t="s">
        <v>7014</v>
      </c>
      <c r="P701" t="s">
        <v>7015</v>
      </c>
      <c r="Q701" t="s">
        <v>7007</v>
      </c>
      <c r="R701" t="s">
        <v>7008</v>
      </c>
      <c r="S701" t="s">
        <v>328</v>
      </c>
      <c r="T701" t="s">
        <v>7009</v>
      </c>
      <c r="U701" t="s">
        <v>7010</v>
      </c>
      <c r="V701" t="s">
        <v>7016</v>
      </c>
      <c r="W701" t="s">
        <v>114</v>
      </c>
      <c r="X701">
        <v>2911300073</v>
      </c>
    </row>
    <row r="702" spans="1:24" hidden="1">
      <c r="A702" t="str">
        <f t="shared" si="10"/>
        <v>2911300073行動援護</v>
      </c>
      <c r="B702" t="s">
        <v>7005</v>
      </c>
      <c r="C702" t="s">
        <v>7006</v>
      </c>
      <c r="D702" t="s">
        <v>7007</v>
      </c>
      <c r="E702" t="s">
        <v>7008</v>
      </c>
      <c r="F702" t="s">
        <v>7009</v>
      </c>
      <c r="G702" t="s">
        <v>7010</v>
      </c>
      <c r="H702" t="s">
        <v>403</v>
      </c>
      <c r="I702" t="s">
        <v>404</v>
      </c>
      <c r="J702" t="s">
        <v>7011</v>
      </c>
      <c r="K702" t="s">
        <v>7012</v>
      </c>
      <c r="L702" t="s">
        <v>407</v>
      </c>
      <c r="M702" t="s">
        <v>6645</v>
      </c>
      <c r="N702" t="s">
        <v>7013</v>
      </c>
      <c r="O702" t="s">
        <v>7014</v>
      </c>
      <c r="P702" t="s">
        <v>7015</v>
      </c>
      <c r="Q702" t="s">
        <v>7007</v>
      </c>
      <c r="R702" t="s">
        <v>7008</v>
      </c>
      <c r="S702" t="s">
        <v>328</v>
      </c>
      <c r="T702" t="s">
        <v>7009</v>
      </c>
      <c r="U702" t="s">
        <v>7010</v>
      </c>
      <c r="V702" t="s">
        <v>7016</v>
      </c>
      <c r="W702" t="s">
        <v>116</v>
      </c>
      <c r="X702">
        <v>2911300073</v>
      </c>
    </row>
    <row r="703" spans="1:24" hidden="1">
      <c r="A703" t="str">
        <f t="shared" si="10"/>
        <v>2911300073同行援護</v>
      </c>
      <c r="B703" t="s">
        <v>7005</v>
      </c>
      <c r="C703" t="s">
        <v>7006</v>
      </c>
      <c r="D703" t="s">
        <v>7007</v>
      </c>
      <c r="E703" t="s">
        <v>7008</v>
      </c>
      <c r="F703" t="s">
        <v>7009</v>
      </c>
      <c r="G703" t="s">
        <v>7010</v>
      </c>
      <c r="H703" t="s">
        <v>403</v>
      </c>
      <c r="I703" t="s">
        <v>404</v>
      </c>
      <c r="J703" t="s">
        <v>7011</v>
      </c>
      <c r="K703" t="s">
        <v>7012</v>
      </c>
      <c r="L703" t="s">
        <v>407</v>
      </c>
      <c r="M703" t="s">
        <v>6645</v>
      </c>
      <c r="N703" t="s">
        <v>7013</v>
      </c>
      <c r="O703" t="s">
        <v>7014</v>
      </c>
      <c r="P703" t="s">
        <v>7015</v>
      </c>
      <c r="Q703" t="s">
        <v>7007</v>
      </c>
      <c r="R703" t="s">
        <v>7008</v>
      </c>
      <c r="S703" t="s">
        <v>328</v>
      </c>
      <c r="T703" t="s">
        <v>7009</v>
      </c>
      <c r="U703" t="s">
        <v>7010</v>
      </c>
      <c r="V703" t="s">
        <v>7016</v>
      </c>
      <c r="W703" t="s">
        <v>115</v>
      </c>
      <c r="X703">
        <v>2911300073</v>
      </c>
    </row>
    <row r="704" spans="1:24" hidden="1">
      <c r="A704" t="str">
        <f t="shared" si="10"/>
        <v>2911300149居宅介護</v>
      </c>
      <c r="B704" t="s">
        <v>7080</v>
      </c>
      <c r="C704" t="s">
        <v>7081</v>
      </c>
      <c r="D704" t="s">
        <v>7007</v>
      </c>
      <c r="E704" t="s">
        <v>7082</v>
      </c>
      <c r="F704" t="s">
        <v>7083</v>
      </c>
      <c r="G704" t="s">
        <v>7083</v>
      </c>
      <c r="H704" t="s">
        <v>365</v>
      </c>
      <c r="J704" t="s">
        <v>7084</v>
      </c>
      <c r="K704" t="s">
        <v>7085</v>
      </c>
      <c r="L704" t="s">
        <v>548</v>
      </c>
      <c r="M704" t="s">
        <v>7007</v>
      </c>
      <c r="N704" t="s">
        <v>7086</v>
      </c>
      <c r="O704" t="s">
        <v>7087</v>
      </c>
      <c r="P704" t="s">
        <v>7088</v>
      </c>
      <c r="Q704" t="s">
        <v>7007</v>
      </c>
      <c r="R704" t="s">
        <v>7082</v>
      </c>
      <c r="S704" t="s">
        <v>328</v>
      </c>
      <c r="T704" t="s">
        <v>7083</v>
      </c>
      <c r="U704" t="s">
        <v>7083</v>
      </c>
      <c r="V704" t="s">
        <v>1338</v>
      </c>
      <c r="W704" t="s">
        <v>113</v>
      </c>
      <c r="X704">
        <v>2911300149</v>
      </c>
    </row>
    <row r="705" spans="1:24" hidden="1">
      <c r="A705" t="str">
        <f t="shared" si="10"/>
        <v>2911300149重度訪問介護</v>
      </c>
      <c r="B705" t="s">
        <v>7080</v>
      </c>
      <c r="C705" t="s">
        <v>7081</v>
      </c>
      <c r="D705" t="s">
        <v>7007</v>
      </c>
      <c r="E705" t="s">
        <v>7082</v>
      </c>
      <c r="F705" t="s">
        <v>7083</v>
      </c>
      <c r="G705" t="s">
        <v>7083</v>
      </c>
      <c r="H705" t="s">
        <v>365</v>
      </c>
      <c r="J705" t="s">
        <v>7084</v>
      </c>
      <c r="K705" t="s">
        <v>7085</v>
      </c>
      <c r="L705" t="s">
        <v>548</v>
      </c>
      <c r="M705" t="s">
        <v>7007</v>
      </c>
      <c r="N705" t="s">
        <v>7086</v>
      </c>
      <c r="O705" t="s">
        <v>7087</v>
      </c>
      <c r="P705" t="s">
        <v>7088</v>
      </c>
      <c r="Q705" t="s">
        <v>7007</v>
      </c>
      <c r="R705" t="s">
        <v>7082</v>
      </c>
      <c r="S705" t="s">
        <v>328</v>
      </c>
      <c r="T705" t="s">
        <v>7083</v>
      </c>
      <c r="U705" t="s">
        <v>7083</v>
      </c>
      <c r="V705" t="s">
        <v>1338</v>
      </c>
      <c r="W705" t="s">
        <v>114</v>
      </c>
      <c r="X705">
        <v>2911300149</v>
      </c>
    </row>
    <row r="706" spans="1:24" hidden="1">
      <c r="A706" t="str">
        <f t="shared" si="10"/>
        <v>2911300230就労継続支援Ｂ型</v>
      </c>
      <c r="B706" t="s">
        <v>7152</v>
      </c>
      <c r="C706" t="s">
        <v>7153</v>
      </c>
      <c r="D706" t="s">
        <v>7027</v>
      </c>
      <c r="E706" t="s">
        <v>7154</v>
      </c>
      <c r="F706" t="s">
        <v>7155</v>
      </c>
      <c r="G706" t="s">
        <v>7156</v>
      </c>
      <c r="H706" t="s">
        <v>365</v>
      </c>
      <c r="J706" t="s">
        <v>7157</v>
      </c>
      <c r="K706" t="s">
        <v>7158</v>
      </c>
      <c r="L706" t="s">
        <v>368</v>
      </c>
      <c r="M706" t="s">
        <v>7159</v>
      </c>
      <c r="N706" t="s">
        <v>7160</v>
      </c>
      <c r="O706" t="s">
        <v>7161</v>
      </c>
      <c r="P706" t="s">
        <v>7162</v>
      </c>
      <c r="Q706" t="s">
        <v>7027</v>
      </c>
      <c r="R706" t="s">
        <v>7163</v>
      </c>
      <c r="S706" t="s">
        <v>328</v>
      </c>
      <c r="T706" t="s">
        <v>7155</v>
      </c>
      <c r="U706" t="s">
        <v>7156</v>
      </c>
      <c r="V706" t="s">
        <v>992</v>
      </c>
      <c r="W706" t="s">
        <v>13673</v>
      </c>
      <c r="X706">
        <v>2911300230</v>
      </c>
    </row>
    <row r="707" spans="1:24" hidden="1">
      <c r="A707" t="str">
        <f t="shared" ref="A707:A770" si="11">X707&amp;W707</f>
        <v>2911300255短期入所</v>
      </c>
      <c r="B707" t="s">
        <v>7168</v>
      </c>
      <c r="C707" t="s">
        <v>7169</v>
      </c>
      <c r="D707" t="s">
        <v>7170</v>
      </c>
      <c r="E707" t="s">
        <v>7171</v>
      </c>
      <c r="F707" t="s">
        <v>7172</v>
      </c>
      <c r="G707" t="s">
        <v>7173</v>
      </c>
      <c r="H707" t="s">
        <v>365</v>
      </c>
      <c r="I707" t="s">
        <v>7174</v>
      </c>
      <c r="J707" t="s">
        <v>7175</v>
      </c>
      <c r="K707" t="s">
        <v>7176</v>
      </c>
      <c r="L707" t="s">
        <v>368</v>
      </c>
      <c r="M707" t="s">
        <v>7177</v>
      </c>
      <c r="N707" t="s">
        <v>7178</v>
      </c>
      <c r="O707" t="s">
        <v>7179</v>
      </c>
      <c r="P707" t="s">
        <v>7180</v>
      </c>
      <c r="Q707" t="s">
        <v>7027</v>
      </c>
      <c r="R707" t="s">
        <v>7181</v>
      </c>
      <c r="S707" t="s">
        <v>328</v>
      </c>
      <c r="T707" t="s">
        <v>7182</v>
      </c>
      <c r="U707" t="s">
        <v>7183</v>
      </c>
      <c r="V707" t="s">
        <v>992</v>
      </c>
      <c r="W707" t="s">
        <v>475</v>
      </c>
      <c r="X707">
        <v>2911300255</v>
      </c>
    </row>
    <row r="708" spans="1:24" hidden="1">
      <c r="A708" t="str">
        <f t="shared" si="11"/>
        <v>2921300048共同生活援助</v>
      </c>
      <c r="B708" t="s">
        <v>7168</v>
      </c>
      <c r="C708" t="s">
        <v>7169</v>
      </c>
      <c r="D708" t="s">
        <v>7170</v>
      </c>
      <c r="E708" t="s">
        <v>9729</v>
      </c>
      <c r="F708" t="s">
        <v>7172</v>
      </c>
      <c r="G708" t="s">
        <v>7173</v>
      </c>
      <c r="H708" t="s">
        <v>365</v>
      </c>
      <c r="I708" t="s">
        <v>7174</v>
      </c>
      <c r="J708" t="s">
        <v>7175</v>
      </c>
      <c r="K708" t="s">
        <v>7176</v>
      </c>
      <c r="L708" t="s">
        <v>368</v>
      </c>
      <c r="M708" t="s">
        <v>7177</v>
      </c>
      <c r="N708" t="s">
        <v>9730</v>
      </c>
      <c r="O708" t="s">
        <v>7179</v>
      </c>
      <c r="P708" t="s">
        <v>7180</v>
      </c>
      <c r="Q708" t="s">
        <v>7027</v>
      </c>
      <c r="R708" t="s">
        <v>7181</v>
      </c>
      <c r="S708" t="s">
        <v>328</v>
      </c>
      <c r="T708" t="s">
        <v>7182</v>
      </c>
      <c r="U708" t="s">
        <v>7183</v>
      </c>
      <c r="V708" t="s">
        <v>992</v>
      </c>
      <c r="W708" t="s">
        <v>8120</v>
      </c>
      <c r="X708">
        <v>2921300048</v>
      </c>
    </row>
    <row r="709" spans="1:24" hidden="1">
      <c r="A709" t="str">
        <f t="shared" si="11"/>
        <v>2911300081居宅介護</v>
      </c>
      <c r="B709" t="s">
        <v>7017</v>
      </c>
      <c r="C709" t="s">
        <v>7018</v>
      </c>
      <c r="D709" t="s">
        <v>7019</v>
      </c>
      <c r="E709" t="s">
        <v>7020</v>
      </c>
      <c r="F709" t="s">
        <v>7021</v>
      </c>
      <c r="G709" t="s">
        <v>7022</v>
      </c>
      <c r="H709" t="s">
        <v>365</v>
      </c>
      <c r="J709" t="s">
        <v>7023</v>
      </c>
      <c r="K709" t="s">
        <v>7024</v>
      </c>
      <c r="L709" t="s">
        <v>368</v>
      </c>
      <c r="M709" t="s">
        <v>7019</v>
      </c>
      <c r="N709" t="s">
        <v>7020</v>
      </c>
      <c r="O709" t="s">
        <v>7025</v>
      </c>
      <c r="P709" t="s">
        <v>7026</v>
      </c>
      <c r="Q709" t="s">
        <v>7027</v>
      </c>
      <c r="R709" t="s">
        <v>7028</v>
      </c>
      <c r="S709" t="s">
        <v>328</v>
      </c>
      <c r="T709" t="s">
        <v>7021</v>
      </c>
      <c r="U709" t="s">
        <v>7022</v>
      </c>
      <c r="V709" t="s">
        <v>7029</v>
      </c>
      <c r="W709" t="s">
        <v>113</v>
      </c>
      <c r="X709">
        <v>2911300081</v>
      </c>
    </row>
    <row r="710" spans="1:24" hidden="1">
      <c r="A710" t="str">
        <f t="shared" si="11"/>
        <v>2911300081重度訪問介護</v>
      </c>
      <c r="B710" t="s">
        <v>7017</v>
      </c>
      <c r="C710" t="s">
        <v>7018</v>
      </c>
      <c r="D710" t="s">
        <v>7019</v>
      </c>
      <c r="E710" t="s">
        <v>7020</v>
      </c>
      <c r="F710" t="s">
        <v>7021</v>
      </c>
      <c r="G710" t="s">
        <v>7022</v>
      </c>
      <c r="H710" t="s">
        <v>365</v>
      </c>
      <c r="J710" t="s">
        <v>7023</v>
      </c>
      <c r="K710" t="s">
        <v>7024</v>
      </c>
      <c r="L710" t="s">
        <v>368</v>
      </c>
      <c r="M710" t="s">
        <v>7019</v>
      </c>
      <c r="N710" t="s">
        <v>7020</v>
      </c>
      <c r="O710" t="s">
        <v>7025</v>
      </c>
      <c r="P710" t="s">
        <v>7026</v>
      </c>
      <c r="Q710" t="s">
        <v>7027</v>
      </c>
      <c r="R710" t="s">
        <v>7028</v>
      </c>
      <c r="S710" t="s">
        <v>328</v>
      </c>
      <c r="T710" t="s">
        <v>7021</v>
      </c>
      <c r="U710" t="s">
        <v>7022</v>
      </c>
      <c r="V710" t="s">
        <v>7029</v>
      </c>
      <c r="W710" t="s">
        <v>114</v>
      </c>
      <c r="X710">
        <v>2911300081</v>
      </c>
    </row>
    <row r="711" spans="1:24" hidden="1">
      <c r="A711" t="str">
        <f t="shared" si="11"/>
        <v>2911300081行動援護</v>
      </c>
      <c r="B711" t="s">
        <v>7017</v>
      </c>
      <c r="C711" t="s">
        <v>7018</v>
      </c>
      <c r="D711" t="s">
        <v>7019</v>
      </c>
      <c r="E711" t="s">
        <v>7020</v>
      </c>
      <c r="F711" t="s">
        <v>7021</v>
      </c>
      <c r="G711" t="s">
        <v>7022</v>
      </c>
      <c r="H711" t="s">
        <v>365</v>
      </c>
      <c r="J711" t="s">
        <v>7023</v>
      </c>
      <c r="K711" t="s">
        <v>7024</v>
      </c>
      <c r="L711" t="s">
        <v>368</v>
      </c>
      <c r="M711" t="s">
        <v>7019</v>
      </c>
      <c r="N711" t="s">
        <v>7020</v>
      </c>
      <c r="O711" t="s">
        <v>7025</v>
      </c>
      <c r="P711" t="s">
        <v>7026</v>
      </c>
      <c r="Q711" t="s">
        <v>7027</v>
      </c>
      <c r="R711" t="s">
        <v>7028</v>
      </c>
      <c r="S711" t="s">
        <v>328</v>
      </c>
      <c r="T711" t="s">
        <v>7021</v>
      </c>
      <c r="U711" t="s">
        <v>7022</v>
      </c>
      <c r="V711" t="s">
        <v>7029</v>
      </c>
      <c r="W711" t="s">
        <v>116</v>
      </c>
      <c r="X711">
        <v>2911300081</v>
      </c>
    </row>
    <row r="712" spans="1:24" hidden="1">
      <c r="A712" t="str">
        <f t="shared" si="11"/>
        <v>2911300099居宅介護</v>
      </c>
      <c r="B712" t="s">
        <v>7030</v>
      </c>
      <c r="C712" t="s">
        <v>7031</v>
      </c>
      <c r="D712" t="s">
        <v>7032</v>
      </c>
      <c r="E712" t="s">
        <v>7033</v>
      </c>
      <c r="F712" t="s">
        <v>7034</v>
      </c>
      <c r="G712" t="s">
        <v>7035</v>
      </c>
      <c r="H712" t="s">
        <v>365</v>
      </c>
      <c r="J712" t="s">
        <v>7036</v>
      </c>
      <c r="K712" t="s">
        <v>7037</v>
      </c>
      <c r="L712" t="s">
        <v>368</v>
      </c>
      <c r="M712" t="s">
        <v>7032</v>
      </c>
      <c r="N712" t="s">
        <v>7033</v>
      </c>
      <c r="O712" t="s">
        <v>7038</v>
      </c>
      <c r="P712" t="s">
        <v>7039</v>
      </c>
      <c r="Q712" t="s">
        <v>7032</v>
      </c>
      <c r="R712" t="s">
        <v>7033</v>
      </c>
      <c r="S712" t="s">
        <v>328</v>
      </c>
      <c r="T712" t="s">
        <v>7034</v>
      </c>
      <c r="U712" t="s">
        <v>7035</v>
      </c>
      <c r="V712" t="s">
        <v>1221</v>
      </c>
      <c r="W712" t="s">
        <v>113</v>
      </c>
      <c r="X712">
        <v>2911300099</v>
      </c>
    </row>
    <row r="713" spans="1:24" hidden="1">
      <c r="A713" t="str">
        <f t="shared" si="11"/>
        <v>2911300099重度訪問介護</v>
      </c>
      <c r="B713" t="s">
        <v>7030</v>
      </c>
      <c r="C713" t="s">
        <v>7031</v>
      </c>
      <c r="D713" t="s">
        <v>7032</v>
      </c>
      <c r="E713" t="s">
        <v>7033</v>
      </c>
      <c r="F713" t="s">
        <v>7034</v>
      </c>
      <c r="G713" t="s">
        <v>7035</v>
      </c>
      <c r="H713" t="s">
        <v>365</v>
      </c>
      <c r="J713" t="s">
        <v>7036</v>
      </c>
      <c r="K713" t="s">
        <v>7037</v>
      </c>
      <c r="L713" t="s">
        <v>368</v>
      </c>
      <c r="M713" t="s">
        <v>7032</v>
      </c>
      <c r="N713" t="s">
        <v>7033</v>
      </c>
      <c r="O713" t="s">
        <v>7038</v>
      </c>
      <c r="P713" t="s">
        <v>7039</v>
      </c>
      <c r="Q713" t="s">
        <v>7032</v>
      </c>
      <c r="R713" t="s">
        <v>7033</v>
      </c>
      <c r="S713" t="s">
        <v>328</v>
      </c>
      <c r="T713" t="s">
        <v>7034</v>
      </c>
      <c r="U713" t="s">
        <v>7035</v>
      </c>
      <c r="V713" t="s">
        <v>1221</v>
      </c>
      <c r="W713" t="s">
        <v>114</v>
      </c>
      <c r="X713">
        <v>2911300099</v>
      </c>
    </row>
    <row r="714" spans="1:24" hidden="1">
      <c r="A714" t="str">
        <f t="shared" si="11"/>
        <v>2911300263居宅介護</v>
      </c>
      <c r="B714" t="s">
        <v>7185</v>
      </c>
      <c r="C714" t="s">
        <v>7186</v>
      </c>
      <c r="D714" t="s">
        <v>5533</v>
      </c>
      <c r="E714" t="s">
        <v>7187</v>
      </c>
      <c r="F714" t="s">
        <v>7188</v>
      </c>
      <c r="G714" t="s">
        <v>7189</v>
      </c>
      <c r="H714" t="s">
        <v>365</v>
      </c>
      <c r="J714" t="s">
        <v>7190</v>
      </c>
      <c r="K714" t="s">
        <v>7191</v>
      </c>
      <c r="L714" t="s">
        <v>368</v>
      </c>
      <c r="M714" t="s">
        <v>5533</v>
      </c>
      <c r="N714" t="s">
        <v>7187</v>
      </c>
      <c r="O714" t="s">
        <v>7192</v>
      </c>
      <c r="P714" t="s">
        <v>7193</v>
      </c>
      <c r="Q714" t="s">
        <v>7194</v>
      </c>
      <c r="R714" t="s">
        <v>7195</v>
      </c>
      <c r="S714" t="s">
        <v>328</v>
      </c>
      <c r="T714" t="s">
        <v>7188</v>
      </c>
      <c r="U714" t="s">
        <v>7189</v>
      </c>
      <c r="V714" t="s">
        <v>6087</v>
      </c>
      <c r="W714" t="s">
        <v>113</v>
      </c>
      <c r="X714">
        <v>2911300263</v>
      </c>
    </row>
    <row r="715" spans="1:24" hidden="1">
      <c r="A715" t="str">
        <f t="shared" si="11"/>
        <v>2911300263同行援護</v>
      </c>
      <c r="B715" t="s">
        <v>7185</v>
      </c>
      <c r="C715" t="s">
        <v>7186</v>
      </c>
      <c r="D715" t="s">
        <v>5533</v>
      </c>
      <c r="E715" t="s">
        <v>7187</v>
      </c>
      <c r="F715" t="s">
        <v>7188</v>
      </c>
      <c r="G715" t="s">
        <v>7189</v>
      </c>
      <c r="H715" t="s">
        <v>365</v>
      </c>
      <c r="J715" t="s">
        <v>7190</v>
      </c>
      <c r="K715" t="s">
        <v>7191</v>
      </c>
      <c r="L715" t="s">
        <v>368</v>
      </c>
      <c r="M715" t="s">
        <v>5533</v>
      </c>
      <c r="N715" t="s">
        <v>7187</v>
      </c>
      <c r="O715" t="s">
        <v>7192</v>
      </c>
      <c r="P715" t="s">
        <v>7193</v>
      </c>
      <c r="Q715" t="s">
        <v>7194</v>
      </c>
      <c r="R715" t="s">
        <v>7195</v>
      </c>
      <c r="S715" t="s">
        <v>328</v>
      </c>
      <c r="T715" t="s">
        <v>7188</v>
      </c>
      <c r="U715" t="s">
        <v>7189</v>
      </c>
      <c r="V715" t="s">
        <v>6087</v>
      </c>
      <c r="W715" t="s">
        <v>115</v>
      </c>
      <c r="X715">
        <v>2911300263</v>
      </c>
    </row>
    <row r="716" spans="1:24" hidden="1">
      <c r="A716" t="str">
        <f t="shared" si="11"/>
        <v>2911800296生活介護</v>
      </c>
      <c r="B716" t="s">
        <v>8613</v>
      </c>
      <c r="C716" t="s">
        <v>8530</v>
      </c>
      <c r="D716" t="s">
        <v>8521</v>
      </c>
      <c r="E716" t="s">
        <v>8531</v>
      </c>
      <c r="F716" t="s">
        <v>8532</v>
      </c>
      <c r="G716" t="s">
        <v>8533</v>
      </c>
      <c r="H716" t="s">
        <v>482</v>
      </c>
      <c r="J716" t="s">
        <v>8534</v>
      </c>
      <c r="K716" t="s">
        <v>8535</v>
      </c>
      <c r="L716" t="s">
        <v>407</v>
      </c>
      <c r="M716" t="s">
        <v>8536</v>
      </c>
      <c r="N716" t="s">
        <v>8537</v>
      </c>
      <c r="O716" t="s">
        <v>8614</v>
      </c>
      <c r="P716" t="s">
        <v>8615</v>
      </c>
      <c r="Q716" t="s">
        <v>2132</v>
      </c>
      <c r="R716" t="s">
        <v>8616</v>
      </c>
      <c r="S716" t="s">
        <v>330</v>
      </c>
      <c r="T716" t="s">
        <v>8617</v>
      </c>
      <c r="U716" t="s">
        <v>8618</v>
      </c>
      <c r="V716" t="s">
        <v>7668</v>
      </c>
      <c r="W716" t="s">
        <v>118</v>
      </c>
      <c r="X716">
        <v>2911800296</v>
      </c>
    </row>
    <row r="717" spans="1:24" hidden="1">
      <c r="A717" t="str">
        <f t="shared" si="11"/>
        <v>2911800296就労継続支援Ｂ型</v>
      </c>
      <c r="B717" t="s">
        <v>8613</v>
      </c>
      <c r="C717" t="s">
        <v>8530</v>
      </c>
      <c r="D717" t="s">
        <v>8521</v>
      </c>
      <c r="E717" t="s">
        <v>8531</v>
      </c>
      <c r="F717" t="s">
        <v>8532</v>
      </c>
      <c r="G717" t="s">
        <v>8533</v>
      </c>
      <c r="H717" t="s">
        <v>482</v>
      </c>
      <c r="J717" t="s">
        <v>8534</v>
      </c>
      <c r="K717" t="s">
        <v>8535</v>
      </c>
      <c r="L717" t="s">
        <v>407</v>
      </c>
      <c r="M717" t="s">
        <v>8536</v>
      </c>
      <c r="N717" t="s">
        <v>8537</v>
      </c>
      <c r="O717" t="s">
        <v>8614</v>
      </c>
      <c r="P717" t="s">
        <v>8615</v>
      </c>
      <c r="Q717" t="s">
        <v>2132</v>
      </c>
      <c r="R717" t="s">
        <v>8616</v>
      </c>
      <c r="S717" t="s">
        <v>330</v>
      </c>
      <c r="T717" t="s">
        <v>8617</v>
      </c>
      <c r="U717" t="s">
        <v>8618</v>
      </c>
      <c r="V717" t="s">
        <v>7668</v>
      </c>
      <c r="W717" t="s">
        <v>13673</v>
      </c>
      <c r="X717">
        <v>2911800296</v>
      </c>
    </row>
    <row r="718" spans="1:24" hidden="1">
      <c r="A718" t="str">
        <f t="shared" si="11"/>
        <v>2921800054共同生活援助</v>
      </c>
      <c r="B718" t="s">
        <v>9816</v>
      </c>
      <c r="C718" t="s">
        <v>9817</v>
      </c>
      <c r="D718" t="s">
        <v>9818</v>
      </c>
      <c r="E718" t="s">
        <v>9819</v>
      </c>
      <c r="F718" t="s">
        <v>9820</v>
      </c>
      <c r="H718" t="s">
        <v>365</v>
      </c>
      <c r="J718" t="s">
        <v>9821</v>
      </c>
      <c r="K718" t="s">
        <v>9822</v>
      </c>
      <c r="L718" t="s">
        <v>1153</v>
      </c>
      <c r="M718" t="s">
        <v>9823</v>
      </c>
      <c r="N718" t="s">
        <v>9824</v>
      </c>
      <c r="O718" t="s">
        <v>9825</v>
      </c>
      <c r="P718" t="s">
        <v>9826</v>
      </c>
      <c r="Q718" t="s">
        <v>2132</v>
      </c>
      <c r="R718" t="s">
        <v>9827</v>
      </c>
      <c r="S718" t="s">
        <v>330</v>
      </c>
      <c r="T718" t="s">
        <v>9820</v>
      </c>
      <c r="V718" t="s">
        <v>1446</v>
      </c>
      <c r="W718" t="s">
        <v>8120</v>
      </c>
      <c r="X718">
        <v>2921800054</v>
      </c>
    </row>
    <row r="719" spans="1:24" hidden="1">
      <c r="A719" t="str">
        <f t="shared" si="11"/>
        <v>2911800049居宅介護</v>
      </c>
      <c r="B719" t="s">
        <v>8510</v>
      </c>
      <c r="C719" t="s">
        <v>8511</v>
      </c>
      <c r="D719" t="s">
        <v>2273</v>
      </c>
      <c r="E719" t="s">
        <v>8512</v>
      </c>
      <c r="F719" t="s">
        <v>8513</v>
      </c>
      <c r="G719" t="s">
        <v>8514</v>
      </c>
      <c r="H719" t="s">
        <v>365</v>
      </c>
      <c r="J719" t="s">
        <v>8515</v>
      </c>
      <c r="K719" t="s">
        <v>8516</v>
      </c>
      <c r="L719" t="s">
        <v>368</v>
      </c>
      <c r="M719" t="s">
        <v>2273</v>
      </c>
      <c r="N719" t="s">
        <v>8512</v>
      </c>
      <c r="O719" t="s">
        <v>8517</v>
      </c>
      <c r="P719" t="s">
        <v>8518</v>
      </c>
      <c r="Q719" t="s">
        <v>2273</v>
      </c>
      <c r="R719" t="s">
        <v>8512</v>
      </c>
      <c r="S719" t="s">
        <v>330</v>
      </c>
      <c r="T719" t="s">
        <v>8513</v>
      </c>
      <c r="U719" t="s">
        <v>8514</v>
      </c>
      <c r="V719" t="s">
        <v>4580</v>
      </c>
      <c r="W719" t="s">
        <v>113</v>
      </c>
      <c r="X719">
        <v>2911800049</v>
      </c>
    </row>
    <row r="720" spans="1:24" hidden="1">
      <c r="A720" t="str">
        <f t="shared" si="11"/>
        <v>2911800049重度訪問介護</v>
      </c>
      <c r="B720" t="s">
        <v>8510</v>
      </c>
      <c r="C720" t="s">
        <v>8511</v>
      </c>
      <c r="D720" t="s">
        <v>2273</v>
      </c>
      <c r="E720" t="s">
        <v>8512</v>
      </c>
      <c r="F720" t="s">
        <v>8513</v>
      </c>
      <c r="G720" t="s">
        <v>8514</v>
      </c>
      <c r="H720" t="s">
        <v>365</v>
      </c>
      <c r="J720" t="s">
        <v>8515</v>
      </c>
      <c r="K720" t="s">
        <v>8516</v>
      </c>
      <c r="L720" t="s">
        <v>368</v>
      </c>
      <c r="M720" t="s">
        <v>2273</v>
      </c>
      <c r="N720" t="s">
        <v>8512</v>
      </c>
      <c r="O720" t="s">
        <v>8517</v>
      </c>
      <c r="P720" t="s">
        <v>8518</v>
      </c>
      <c r="Q720" t="s">
        <v>2273</v>
      </c>
      <c r="R720" t="s">
        <v>8512</v>
      </c>
      <c r="S720" t="s">
        <v>330</v>
      </c>
      <c r="T720" t="s">
        <v>8513</v>
      </c>
      <c r="U720" t="s">
        <v>8514</v>
      </c>
      <c r="V720" t="s">
        <v>4580</v>
      </c>
      <c r="W720" t="s">
        <v>114</v>
      </c>
      <c r="X720">
        <v>2911800049</v>
      </c>
    </row>
    <row r="721" spans="1:24" hidden="1">
      <c r="A721" t="str">
        <f t="shared" si="11"/>
        <v>2911800049行動援護</v>
      </c>
      <c r="B721" t="s">
        <v>8510</v>
      </c>
      <c r="C721" t="s">
        <v>8511</v>
      </c>
      <c r="D721" t="s">
        <v>2273</v>
      </c>
      <c r="E721" t="s">
        <v>8512</v>
      </c>
      <c r="F721" t="s">
        <v>8513</v>
      </c>
      <c r="G721" t="s">
        <v>8514</v>
      </c>
      <c r="H721" t="s">
        <v>365</v>
      </c>
      <c r="J721" t="s">
        <v>8515</v>
      </c>
      <c r="K721" t="s">
        <v>8516</v>
      </c>
      <c r="L721" t="s">
        <v>368</v>
      </c>
      <c r="M721" t="s">
        <v>2273</v>
      </c>
      <c r="N721" t="s">
        <v>8512</v>
      </c>
      <c r="O721" t="s">
        <v>8517</v>
      </c>
      <c r="P721" t="s">
        <v>8518</v>
      </c>
      <c r="Q721" t="s">
        <v>2273</v>
      </c>
      <c r="R721" t="s">
        <v>8512</v>
      </c>
      <c r="S721" t="s">
        <v>330</v>
      </c>
      <c r="T721" t="s">
        <v>8513</v>
      </c>
      <c r="U721" t="s">
        <v>8514</v>
      </c>
      <c r="V721" t="s">
        <v>4580</v>
      </c>
      <c r="W721" t="s">
        <v>116</v>
      </c>
      <c r="X721">
        <v>2911800049</v>
      </c>
    </row>
    <row r="722" spans="1:24" hidden="1">
      <c r="A722" t="str">
        <f t="shared" si="11"/>
        <v>2911800221生活介護</v>
      </c>
      <c r="B722" t="s">
        <v>8529</v>
      </c>
      <c r="C722" t="s">
        <v>8530</v>
      </c>
      <c r="D722" t="s">
        <v>8521</v>
      </c>
      <c r="E722" t="s">
        <v>8531</v>
      </c>
      <c r="F722" t="s">
        <v>8532</v>
      </c>
      <c r="G722" t="s">
        <v>8533</v>
      </c>
      <c r="H722" t="s">
        <v>434</v>
      </c>
      <c r="I722" t="s">
        <v>6497</v>
      </c>
      <c r="J722" t="s">
        <v>8534</v>
      </c>
      <c r="K722" t="s">
        <v>8535</v>
      </c>
      <c r="L722" t="s">
        <v>407</v>
      </c>
      <c r="M722" t="s">
        <v>8536</v>
      </c>
      <c r="N722" t="s">
        <v>8537</v>
      </c>
      <c r="O722" t="s">
        <v>8573</v>
      </c>
      <c r="P722" t="s">
        <v>8574</v>
      </c>
      <c r="Q722" t="s">
        <v>5381</v>
      </c>
      <c r="R722" t="s">
        <v>8575</v>
      </c>
      <c r="S722" t="s">
        <v>330</v>
      </c>
      <c r="T722" t="s">
        <v>8576</v>
      </c>
      <c r="U722" t="s">
        <v>8577</v>
      </c>
      <c r="V722" t="s">
        <v>540</v>
      </c>
      <c r="W722" t="s">
        <v>118</v>
      </c>
      <c r="X722">
        <v>2911800221</v>
      </c>
    </row>
    <row r="723" spans="1:24" hidden="1">
      <c r="A723" t="str">
        <f t="shared" si="11"/>
        <v>2911800221就労継続支援Ｂ型</v>
      </c>
      <c r="B723" t="s">
        <v>8529</v>
      </c>
      <c r="C723" t="s">
        <v>8530</v>
      </c>
      <c r="D723" t="s">
        <v>8521</v>
      </c>
      <c r="E723" t="s">
        <v>8531</v>
      </c>
      <c r="F723" t="s">
        <v>8532</v>
      </c>
      <c r="G723" t="s">
        <v>8533</v>
      </c>
      <c r="H723" t="s">
        <v>434</v>
      </c>
      <c r="I723" t="s">
        <v>6497</v>
      </c>
      <c r="J723" t="s">
        <v>8534</v>
      </c>
      <c r="K723" t="s">
        <v>8535</v>
      </c>
      <c r="L723" t="s">
        <v>407</v>
      </c>
      <c r="M723" t="s">
        <v>8536</v>
      </c>
      <c r="N723" t="s">
        <v>8537</v>
      </c>
      <c r="O723" t="s">
        <v>8578</v>
      </c>
      <c r="P723" t="s">
        <v>8579</v>
      </c>
      <c r="Q723" t="s">
        <v>5381</v>
      </c>
      <c r="R723" t="s">
        <v>8575</v>
      </c>
      <c r="S723" t="s">
        <v>330</v>
      </c>
      <c r="T723" t="s">
        <v>8576</v>
      </c>
      <c r="U723" t="s">
        <v>8577</v>
      </c>
      <c r="V723" t="s">
        <v>540</v>
      </c>
      <c r="W723" t="s">
        <v>13673</v>
      </c>
      <c r="X723">
        <v>2911800221</v>
      </c>
    </row>
    <row r="724" spans="1:24" hidden="1">
      <c r="A724" t="str">
        <f t="shared" si="11"/>
        <v>2931800011計画相談支援</v>
      </c>
      <c r="B724" t="s">
        <v>8529</v>
      </c>
      <c r="C724" t="s">
        <v>8530</v>
      </c>
      <c r="D724" t="s">
        <v>8521</v>
      </c>
      <c r="E724" t="s">
        <v>8531</v>
      </c>
      <c r="F724" t="s">
        <v>10773</v>
      </c>
      <c r="G724" t="s">
        <v>10774</v>
      </c>
      <c r="H724" t="s">
        <v>434</v>
      </c>
      <c r="I724" t="s">
        <v>6497</v>
      </c>
      <c r="J724" t="s">
        <v>8534</v>
      </c>
      <c r="K724" t="s">
        <v>8535</v>
      </c>
      <c r="L724" t="s">
        <v>407</v>
      </c>
      <c r="M724" t="s">
        <v>8536</v>
      </c>
      <c r="N724" t="s">
        <v>8537</v>
      </c>
      <c r="O724" t="s">
        <v>10775</v>
      </c>
      <c r="P724" t="s">
        <v>10776</v>
      </c>
      <c r="Q724" t="s">
        <v>5381</v>
      </c>
      <c r="R724" t="s">
        <v>10777</v>
      </c>
      <c r="S724" t="s">
        <v>330</v>
      </c>
      <c r="T724" t="s">
        <v>8532</v>
      </c>
      <c r="U724" t="s">
        <v>8533</v>
      </c>
      <c r="V724" t="s">
        <v>446</v>
      </c>
      <c r="W724" t="s">
        <v>9858</v>
      </c>
      <c r="X724">
        <v>2931800011</v>
      </c>
    </row>
    <row r="725" spans="1:24" hidden="1">
      <c r="A725" t="str">
        <f t="shared" si="11"/>
        <v>2931800011地域移行支援</v>
      </c>
      <c r="B725" t="s">
        <v>8529</v>
      </c>
      <c r="C725" t="s">
        <v>8530</v>
      </c>
      <c r="D725" t="s">
        <v>8521</v>
      </c>
      <c r="E725" t="s">
        <v>8531</v>
      </c>
      <c r="F725" t="s">
        <v>10773</v>
      </c>
      <c r="G725" t="s">
        <v>10774</v>
      </c>
      <c r="H725" t="s">
        <v>434</v>
      </c>
      <c r="I725" t="s">
        <v>6497</v>
      </c>
      <c r="J725" t="s">
        <v>8534</v>
      </c>
      <c r="K725" t="s">
        <v>8535</v>
      </c>
      <c r="L725" t="s">
        <v>407</v>
      </c>
      <c r="M725" t="s">
        <v>8536</v>
      </c>
      <c r="N725" t="s">
        <v>8537</v>
      </c>
      <c r="O725" t="s">
        <v>10775</v>
      </c>
      <c r="P725" t="s">
        <v>10776</v>
      </c>
      <c r="Q725" t="s">
        <v>5381</v>
      </c>
      <c r="R725" t="s">
        <v>10777</v>
      </c>
      <c r="S725" t="s">
        <v>330</v>
      </c>
      <c r="T725" t="s">
        <v>10773</v>
      </c>
      <c r="U725" t="s">
        <v>10774</v>
      </c>
      <c r="V725" t="s">
        <v>446</v>
      </c>
      <c r="W725" t="s">
        <v>9888</v>
      </c>
      <c r="X725">
        <v>2931800011</v>
      </c>
    </row>
    <row r="726" spans="1:24" hidden="1">
      <c r="A726" t="str">
        <f t="shared" si="11"/>
        <v>2931800011地域定着支援</v>
      </c>
      <c r="B726" t="s">
        <v>8529</v>
      </c>
      <c r="C726" t="s">
        <v>8530</v>
      </c>
      <c r="D726" t="s">
        <v>8521</v>
      </c>
      <c r="E726" t="s">
        <v>8531</v>
      </c>
      <c r="F726" t="s">
        <v>10773</v>
      </c>
      <c r="G726" t="s">
        <v>10774</v>
      </c>
      <c r="H726" t="s">
        <v>434</v>
      </c>
      <c r="I726" t="s">
        <v>6497</v>
      </c>
      <c r="J726" t="s">
        <v>8534</v>
      </c>
      <c r="K726" t="s">
        <v>8535</v>
      </c>
      <c r="L726" t="s">
        <v>407</v>
      </c>
      <c r="M726" t="s">
        <v>8536</v>
      </c>
      <c r="N726" t="s">
        <v>8537</v>
      </c>
      <c r="O726" t="s">
        <v>10775</v>
      </c>
      <c r="P726" t="s">
        <v>10776</v>
      </c>
      <c r="Q726" t="s">
        <v>5381</v>
      </c>
      <c r="R726" t="s">
        <v>10777</v>
      </c>
      <c r="S726" t="s">
        <v>330</v>
      </c>
      <c r="T726" t="s">
        <v>10773</v>
      </c>
      <c r="U726" t="s">
        <v>10774</v>
      </c>
      <c r="V726" t="s">
        <v>446</v>
      </c>
      <c r="W726" t="s">
        <v>9903</v>
      </c>
      <c r="X726">
        <v>2931800011</v>
      </c>
    </row>
    <row r="727" spans="1:24" hidden="1">
      <c r="A727" t="str">
        <f t="shared" si="11"/>
        <v>2911800361居宅介護</v>
      </c>
      <c r="B727" t="s">
        <v>8665</v>
      </c>
      <c r="C727" t="s">
        <v>8666</v>
      </c>
      <c r="D727" t="s">
        <v>5381</v>
      </c>
      <c r="E727" t="s">
        <v>8667</v>
      </c>
      <c r="F727" t="s">
        <v>8668</v>
      </c>
      <c r="G727" t="s">
        <v>8669</v>
      </c>
      <c r="H727" t="s">
        <v>365</v>
      </c>
      <c r="J727" t="s">
        <v>8670</v>
      </c>
      <c r="K727" t="s">
        <v>8671</v>
      </c>
      <c r="L727" t="s">
        <v>1153</v>
      </c>
      <c r="M727" t="s">
        <v>5381</v>
      </c>
      <c r="N727" t="s">
        <v>8672</v>
      </c>
      <c r="O727" t="s">
        <v>8673</v>
      </c>
      <c r="P727" t="s">
        <v>8674</v>
      </c>
      <c r="Q727" t="s">
        <v>5381</v>
      </c>
      <c r="R727" t="s">
        <v>8667</v>
      </c>
      <c r="S727" t="s">
        <v>330</v>
      </c>
      <c r="T727" t="s">
        <v>8668</v>
      </c>
      <c r="U727" t="s">
        <v>8669</v>
      </c>
      <c r="V727" t="s">
        <v>6122</v>
      </c>
      <c r="W727" t="s">
        <v>113</v>
      </c>
      <c r="X727">
        <v>2911800361</v>
      </c>
    </row>
    <row r="728" spans="1:24" hidden="1">
      <c r="A728" t="str">
        <f t="shared" si="11"/>
        <v>2911800361重度訪問介護</v>
      </c>
      <c r="B728" t="s">
        <v>8665</v>
      </c>
      <c r="C728" t="s">
        <v>8666</v>
      </c>
      <c r="D728" t="s">
        <v>5381</v>
      </c>
      <c r="E728" t="s">
        <v>8667</v>
      </c>
      <c r="F728" t="s">
        <v>8668</v>
      </c>
      <c r="G728" t="s">
        <v>8669</v>
      </c>
      <c r="H728" t="s">
        <v>365</v>
      </c>
      <c r="J728" t="s">
        <v>8670</v>
      </c>
      <c r="K728" t="s">
        <v>8671</v>
      </c>
      <c r="L728" t="s">
        <v>1153</v>
      </c>
      <c r="M728" t="s">
        <v>5381</v>
      </c>
      <c r="N728" t="s">
        <v>8672</v>
      </c>
      <c r="O728" t="s">
        <v>8673</v>
      </c>
      <c r="P728" t="s">
        <v>8674</v>
      </c>
      <c r="Q728" t="s">
        <v>5381</v>
      </c>
      <c r="R728" t="s">
        <v>8667</v>
      </c>
      <c r="S728" t="s">
        <v>330</v>
      </c>
      <c r="T728" t="s">
        <v>8668</v>
      </c>
      <c r="U728" t="s">
        <v>8669</v>
      </c>
      <c r="V728" t="s">
        <v>6122</v>
      </c>
      <c r="W728" t="s">
        <v>114</v>
      </c>
      <c r="X728">
        <v>2911800361</v>
      </c>
    </row>
    <row r="729" spans="1:24" hidden="1">
      <c r="A729" t="str">
        <f t="shared" si="11"/>
        <v>2911800361同行援護</v>
      </c>
      <c r="B729" t="s">
        <v>8665</v>
      </c>
      <c r="C729" t="s">
        <v>8666</v>
      </c>
      <c r="D729" t="s">
        <v>5381</v>
      </c>
      <c r="E729" t="s">
        <v>8667</v>
      </c>
      <c r="F729" t="s">
        <v>8668</v>
      </c>
      <c r="G729" t="s">
        <v>8669</v>
      </c>
      <c r="H729" t="s">
        <v>365</v>
      </c>
      <c r="J729" t="s">
        <v>8670</v>
      </c>
      <c r="K729" t="s">
        <v>8671</v>
      </c>
      <c r="L729" t="s">
        <v>1153</v>
      </c>
      <c r="M729" t="s">
        <v>5381</v>
      </c>
      <c r="N729" t="s">
        <v>8672</v>
      </c>
      <c r="O729" t="s">
        <v>8673</v>
      </c>
      <c r="P729" t="s">
        <v>8674</v>
      </c>
      <c r="Q729" t="s">
        <v>5381</v>
      </c>
      <c r="R729" t="s">
        <v>8667</v>
      </c>
      <c r="S729" t="s">
        <v>330</v>
      </c>
      <c r="T729" t="s">
        <v>8668</v>
      </c>
      <c r="U729" t="s">
        <v>8669</v>
      </c>
      <c r="V729" t="s">
        <v>6122</v>
      </c>
      <c r="W729" t="s">
        <v>115</v>
      </c>
      <c r="X729">
        <v>2911800361</v>
      </c>
    </row>
    <row r="730" spans="1:24" hidden="1">
      <c r="A730" t="str">
        <f t="shared" si="11"/>
        <v>2921800062共同生活援助</v>
      </c>
      <c r="B730" t="s">
        <v>17430</v>
      </c>
      <c r="C730" t="s">
        <v>9229</v>
      </c>
      <c r="D730" t="s">
        <v>904</v>
      </c>
      <c r="E730" t="s">
        <v>6882</v>
      </c>
      <c r="F730" t="s">
        <v>6883</v>
      </c>
      <c r="G730" t="s">
        <v>6884</v>
      </c>
      <c r="H730" t="s">
        <v>365</v>
      </c>
      <c r="J730" t="s">
        <v>6885</v>
      </c>
      <c r="K730" t="s">
        <v>6886</v>
      </c>
      <c r="L730" t="s">
        <v>368</v>
      </c>
      <c r="M730" t="s">
        <v>6887</v>
      </c>
      <c r="N730" t="s">
        <v>6888</v>
      </c>
      <c r="O730" t="s">
        <v>6889</v>
      </c>
      <c r="P730" t="s">
        <v>6890</v>
      </c>
      <c r="Q730" t="s">
        <v>5381</v>
      </c>
      <c r="R730" t="s">
        <v>17754</v>
      </c>
      <c r="S730" t="s">
        <v>330</v>
      </c>
      <c r="T730" t="s">
        <v>17998</v>
      </c>
      <c r="U730" t="s">
        <v>17999</v>
      </c>
      <c r="V730" t="s">
        <v>3380</v>
      </c>
      <c r="W730" t="s">
        <v>8120</v>
      </c>
      <c r="X730">
        <v>2921800062</v>
      </c>
    </row>
    <row r="731" spans="1:24" hidden="1">
      <c r="A731" t="str">
        <f t="shared" si="11"/>
        <v>2911800312居宅介護</v>
      </c>
      <c r="B731" t="s">
        <v>8619</v>
      </c>
      <c r="C731" t="s">
        <v>8620</v>
      </c>
      <c r="D731" t="s">
        <v>5381</v>
      </c>
      <c r="E731" t="s">
        <v>8621</v>
      </c>
      <c r="F731" t="s">
        <v>8622</v>
      </c>
      <c r="G731" t="s">
        <v>8623</v>
      </c>
      <c r="H731" t="s">
        <v>365</v>
      </c>
      <c r="J731" t="s">
        <v>8624</v>
      </c>
      <c r="K731" t="s">
        <v>8625</v>
      </c>
      <c r="L731" t="s">
        <v>368</v>
      </c>
      <c r="M731" t="s">
        <v>8626</v>
      </c>
      <c r="N731" t="s">
        <v>8627</v>
      </c>
      <c r="O731" t="s">
        <v>8628</v>
      </c>
      <c r="P731" t="s">
        <v>8629</v>
      </c>
      <c r="Q731" t="s">
        <v>5381</v>
      </c>
      <c r="R731" t="s">
        <v>8621</v>
      </c>
      <c r="S731" t="s">
        <v>330</v>
      </c>
      <c r="T731" t="s">
        <v>8622</v>
      </c>
      <c r="U731" t="s">
        <v>8623</v>
      </c>
      <c r="V731" t="s">
        <v>8630</v>
      </c>
      <c r="W731" t="s">
        <v>113</v>
      </c>
      <c r="X731">
        <v>2911800312</v>
      </c>
    </row>
    <row r="732" spans="1:24" hidden="1">
      <c r="A732" t="str">
        <f t="shared" si="11"/>
        <v>2911800312重度訪問介護</v>
      </c>
      <c r="B732" t="s">
        <v>8619</v>
      </c>
      <c r="C732" t="s">
        <v>8620</v>
      </c>
      <c r="D732" t="s">
        <v>5381</v>
      </c>
      <c r="E732" t="s">
        <v>8621</v>
      </c>
      <c r="F732" t="s">
        <v>8622</v>
      </c>
      <c r="G732" t="s">
        <v>8623</v>
      </c>
      <c r="H732" t="s">
        <v>365</v>
      </c>
      <c r="J732" t="s">
        <v>8624</v>
      </c>
      <c r="K732" t="s">
        <v>8625</v>
      </c>
      <c r="L732" t="s">
        <v>368</v>
      </c>
      <c r="M732" t="s">
        <v>8626</v>
      </c>
      <c r="N732" t="s">
        <v>8627</v>
      </c>
      <c r="O732" t="s">
        <v>8628</v>
      </c>
      <c r="P732" t="s">
        <v>8629</v>
      </c>
      <c r="Q732" t="s">
        <v>5381</v>
      </c>
      <c r="R732" t="s">
        <v>8621</v>
      </c>
      <c r="S732" t="s">
        <v>330</v>
      </c>
      <c r="T732" t="s">
        <v>8622</v>
      </c>
      <c r="U732" t="s">
        <v>8623</v>
      </c>
      <c r="V732" t="s">
        <v>8630</v>
      </c>
      <c r="W732" t="s">
        <v>114</v>
      </c>
      <c r="X732">
        <v>2911800312</v>
      </c>
    </row>
    <row r="733" spans="1:24" hidden="1">
      <c r="A733" t="str">
        <f t="shared" si="11"/>
        <v>2911800429就労継続支援Ａ型</v>
      </c>
      <c r="B733" t="s">
        <v>492</v>
      </c>
      <c r="C733" t="s">
        <v>493</v>
      </c>
      <c r="D733" t="s">
        <v>494</v>
      </c>
      <c r="E733" t="s">
        <v>495</v>
      </c>
      <c r="F733" t="s">
        <v>496</v>
      </c>
      <c r="G733" t="s">
        <v>497</v>
      </c>
      <c r="H733" t="s">
        <v>434</v>
      </c>
      <c r="I733" t="s">
        <v>321</v>
      </c>
      <c r="J733" t="s">
        <v>498</v>
      </c>
      <c r="K733" t="s">
        <v>499</v>
      </c>
      <c r="L733" t="s">
        <v>407</v>
      </c>
      <c r="M733" t="s">
        <v>500</v>
      </c>
      <c r="N733" t="s">
        <v>8695</v>
      </c>
      <c r="O733" t="s">
        <v>8696</v>
      </c>
      <c r="P733" t="s">
        <v>8697</v>
      </c>
      <c r="Q733" t="s">
        <v>7786</v>
      </c>
      <c r="R733" t="s">
        <v>8702</v>
      </c>
      <c r="S733" t="s">
        <v>330</v>
      </c>
      <c r="T733" t="s">
        <v>8701</v>
      </c>
      <c r="U733" t="s">
        <v>8703</v>
      </c>
      <c r="V733" t="s">
        <v>998</v>
      </c>
      <c r="W733" t="s">
        <v>13665</v>
      </c>
      <c r="X733">
        <v>2911800429</v>
      </c>
    </row>
    <row r="734" spans="1:24" hidden="1">
      <c r="A734" t="str">
        <f t="shared" si="11"/>
        <v>2911800429就労継続支援Ｂ型</v>
      </c>
      <c r="B734" t="s">
        <v>492</v>
      </c>
      <c r="C734" t="s">
        <v>493</v>
      </c>
      <c r="D734" t="s">
        <v>494</v>
      </c>
      <c r="E734" t="s">
        <v>495</v>
      </c>
      <c r="F734" t="s">
        <v>496</v>
      </c>
      <c r="G734" t="s">
        <v>497</v>
      </c>
      <c r="H734" t="s">
        <v>434</v>
      </c>
      <c r="I734" t="s">
        <v>321</v>
      </c>
      <c r="J734" t="s">
        <v>498</v>
      </c>
      <c r="K734" t="s">
        <v>499</v>
      </c>
      <c r="L734" t="s">
        <v>407</v>
      </c>
      <c r="M734" t="s">
        <v>500</v>
      </c>
      <c r="N734" t="s">
        <v>8695</v>
      </c>
      <c r="O734" t="s">
        <v>8696</v>
      </c>
      <c r="P734" t="s">
        <v>8697</v>
      </c>
      <c r="Q734" t="s">
        <v>7786</v>
      </c>
      <c r="R734" t="s">
        <v>8702</v>
      </c>
      <c r="S734" t="s">
        <v>330</v>
      </c>
      <c r="T734" t="s">
        <v>8701</v>
      </c>
      <c r="U734" t="s">
        <v>8703</v>
      </c>
      <c r="V734" t="s">
        <v>998</v>
      </c>
      <c r="W734" t="s">
        <v>13673</v>
      </c>
      <c r="X734">
        <v>2911800429</v>
      </c>
    </row>
    <row r="735" spans="1:24" hidden="1">
      <c r="A735" t="str">
        <f t="shared" si="11"/>
        <v>2911800429生活介護</v>
      </c>
      <c r="B735" t="s">
        <v>492</v>
      </c>
      <c r="C735" t="s">
        <v>493</v>
      </c>
      <c r="D735" t="s">
        <v>494</v>
      </c>
      <c r="E735" t="s">
        <v>495</v>
      </c>
      <c r="F735" t="s">
        <v>496</v>
      </c>
      <c r="G735" t="s">
        <v>497</v>
      </c>
      <c r="H735" t="s">
        <v>434</v>
      </c>
      <c r="I735" t="s">
        <v>321</v>
      </c>
      <c r="J735" t="s">
        <v>498</v>
      </c>
      <c r="K735" t="s">
        <v>499</v>
      </c>
      <c r="L735" t="s">
        <v>407</v>
      </c>
      <c r="M735" t="s">
        <v>500</v>
      </c>
      <c r="N735" t="s">
        <v>8695</v>
      </c>
      <c r="O735" t="s">
        <v>8696</v>
      </c>
      <c r="P735" t="s">
        <v>8697</v>
      </c>
      <c r="Q735" t="s">
        <v>7786</v>
      </c>
      <c r="R735" t="s">
        <v>8698</v>
      </c>
      <c r="S735" t="s">
        <v>330</v>
      </c>
      <c r="T735" t="s">
        <v>8699</v>
      </c>
      <c r="U735" t="s">
        <v>8700</v>
      </c>
      <c r="V735" t="s">
        <v>998</v>
      </c>
      <c r="W735" t="s">
        <v>118</v>
      </c>
      <c r="X735">
        <v>2911800429</v>
      </c>
    </row>
    <row r="736" spans="1:24" hidden="1">
      <c r="A736" t="str">
        <f t="shared" si="11"/>
        <v>2911800460就労定着支援</v>
      </c>
      <c r="B736" t="s">
        <v>3440</v>
      </c>
      <c r="C736" t="s">
        <v>3441</v>
      </c>
      <c r="D736" t="s">
        <v>2907</v>
      </c>
      <c r="E736" t="s">
        <v>8706</v>
      </c>
      <c r="F736" t="s">
        <v>5683</v>
      </c>
      <c r="G736" t="s">
        <v>2938</v>
      </c>
      <c r="H736" t="s">
        <v>434</v>
      </c>
      <c r="I736" t="s">
        <v>404</v>
      </c>
      <c r="J736" t="s">
        <v>3443</v>
      </c>
      <c r="K736" t="s">
        <v>3444</v>
      </c>
      <c r="L736" t="s">
        <v>407</v>
      </c>
      <c r="M736" t="s">
        <v>822</v>
      </c>
      <c r="N736" t="s">
        <v>17730</v>
      </c>
      <c r="O736" t="s">
        <v>8707</v>
      </c>
      <c r="P736" t="s">
        <v>8708</v>
      </c>
      <c r="Q736" t="s">
        <v>4534</v>
      </c>
      <c r="R736" t="s">
        <v>8709</v>
      </c>
      <c r="S736" t="s">
        <v>330</v>
      </c>
      <c r="T736" t="s">
        <v>8710</v>
      </c>
      <c r="U736" t="s">
        <v>8711</v>
      </c>
      <c r="V736" t="s">
        <v>3451</v>
      </c>
      <c r="W736" t="s">
        <v>1198</v>
      </c>
      <c r="X736">
        <v>2911800460</v>
      </c>
    </row>
    <row r="737" spans="1:24" hidden="1">
      <c r="A737" t="str">
        <f t="shared" si="11"/>
        <v>2911800536居宅介護</v>
      </c>
      <c r="B737" t="s">
        <v>8759</v>
      </c>
      <c r="C737" t="s">
        <v>8760</v>
      </c>
      <c r="D737" t="s">
        <v>4534</v>
      </c>
      <c r="E737" t="s">
        <v>8761</v>
      </c>
      <c r="F737" t="s">
        <v>8762</v>
      </c>
      <c r="G737" t="s">
        <v>8762</v>
      </c>
      <c r="H737" t="s">
        <v>365</v>
      </c>
      <c r="J737" t="s">
        <v>8763</v>
      </c>
      <c r="K737" t="s">
        <v>8764</v>
      </c>
      <c r="L737" t="s">
        <v>368</v>
      </c>
      <c r="M737" t="s">
        <v>4534</v>
      </c>
      <c r="N737" t="s">
        <v>8761</v>
      </c>
      <c r="O737" t="s">
        <v>8765</v>
      </c>
      <c r="P737" t="s">
        <v>8766</v>
      </c>
      <c r="Q737" t="s">
        <v>4534</v>
      </c>
      <c r="R737" t="s">
        <v>8761</v>
      </c>
      <c r="S737" t="s">
        <v>330</v>
      </c>
      <c r="T737" t="s">
        <v>8762</v>
      </c>
      <c r="U737" t="s">
        <v>8762</v>
      </c>
      <c r="V737" t="s">
        <v>8767</v>
      </c>
      <c r="W737" t="s">
        <v>113</v>
      </c>
      <c r="X737">
        <v>2911800536</v>
      </c>
    </row>
    <row r="738" spans="1:24" hidden="1">
      <c r="A738" t="str">
        <f t="shared" si="11"/>
        <v>2911800536重度訪問介護</v>
      </c>
      <c r="B738" t="s">
        <v>8759</v>
      </c>
      <c r="C738" t="s">
        <v>8760</v>
      </c>
      <c r="D738" t="s">
        <v>4534</v>
      </c>
      <c r="E738" t="s">
        <v>8761</v>
      </c>
      <c r="F738" t="s">
        <v>8762</v>
      </c>
      <c r="G738" t="s">
        <v>8762</v>
      </c>
      <c r="H738" t="s">
        <v>365</v>
      </c>
      <c r="J738" t="s">
        <v>8763</v>
      </c>
      <c r="K738" t="s">
        <v>8764</v>
      </c>
      <c r="L738" t="s">
        <v>368</v>
      </c>
      <c r="M738" t="s">
        <v>4534</v>
      </c>
      <c r="N738" t="s">
        <v>8761</v>
      </c>
      <c r="O738" t="s">
        <v>8765</v>
      </c>
      <c r="P738" t="s">
        <v>8766</v>
      </c>
      <c r="Q738" t="s">
        <v>4534</v>
      </c>
      <c r="R738" t="s">
        <v>8761</v>
      </c>
      <c r="S738" t="s">
        <v>330</v>
      </c>
      <c r="T738" t="s">
        <v>8762</v>
      </c>
      <c r="U738" t="s">
        <v>8762</v>
      </c>
      <c r="V738" t="s">
        <v>8767</v>
      </c>
      <c r="W738" t="s">
        <v>114</v>
      </c>
      <c r="X738">
        <v>2911800536</v>
      </c>
    </row>
    <row r="739" spans="1:24" hidden="1">
      <c r="A739" t="str">
        <f t="shared" si="11"/>
        <v>2911800536同行援護</v>
      </c>
      <c r="B739" t="s">
        <v>8759</v>
      </c>
      <c r="C739" t="s">
        <v>8760</v>
      </c>
      <c r="D739" t="s">
        <v>4534</v>
      </c>
      <c r="E739" t="s">
        <v>8761</v>
      </c>
      <c r="F739" t="s">
        <v>8762</v>
      </c>
      <c r="G739" t="s">
        <v>8762</v>
      </c>
      <c r="H739" t="s">
        <v>365</v>
      </c>
      <c r="J739" t="s">
        <v>8763</v>
      </c>
      <c r="K739" t="s">
        <v>8764</v>
      </c>
      <c r="L739" t="s">
        <v>368</v>
      </c>
      <c r="M739" t="s">
        <v>4534</v>
      </c>
      <c r="N739" t="s">
        <v>8761</v>
      </c>
      <c r="O739" t="s">
        <v>8765</v>
      </c>
      <c r="P739" t="s">
        <v>8766</v>
      </c>
      <c r="Q739" t="s">
        <v>4534</v>
      </c>
      <c r="R739" t="s">
        <v>8761</v>
      </c>
      <c r="S739" t="s">
        <v>330</v>
      </c>
      <c r="T739" t="s">
        <v>8762</v>
      </c>
      <c r="U739" t="s">
        <v>8762</v>
      </c>
      <c r="V739" t="s">
        <v>3369</v>
      </c>
      <c r="W739" t="s">
        <v>115</v>
      </c>
      <c r="X739">
        <v>2911800536</v>
      </c>
    </row>
    <row r="740" spans="1:24" hidden="1">
      <c r="A740" t="str">
        <f t="shared" si="11"/>
        <v>2911800593居宅介護</v>
      </c>
      <c r="B740" t="s">
        <v>17431</v>
      </c>
      <c r="C740" t="s">
        <v>17474</v>
      </c>
      <c r="D740" t="s">
        <v>8687</v>
      </c>
      <c r="E740" t="s">
        <v>17528</v>
      </c>
      <c r="F740" t="s">
        <v>17529</v>
      </c>
      <c r="G740" t="s">
        <v>17530</v>
      </c>
      <c r="H740" t="s">
        <v>365</v>
      </c>
      <c r="J740" t="s">
        <v>17641</v>
      </c>
      <c r="K740" t="s">
        <v>17642</v>
      </c>
      <c r="L740" t="s">
        <v>1153</v>
      </c>
      <c r="M740" t="s">
        <v>8687</v>
      </c>
      <c r="N740" t="s">
        <v>17528</v>
      </c>
      <c r="O740" t="s">
        <v>17755</v>
      </c>
      <c r="P740" t="s">
        <v>17756</v>
      </c>
      <c r="Q740" t="s">
        <v>6340</v>
      </c>
      <c r="R740" t="s">
        <v>17757</v>
      </c>
      <c r="S740" t="s">
        <v>330</v>
      </c>
      <c r="T740" t="s">
        <v>17529</v>
      </c>
      <c r="U740" t="s">
        <v>17530</v>
      </c>
      <c r="V740" t="s">
        <v>18056</v>
      </c>
      <c r="W740" t="s">
        <v>113</v>
      </c>
      <c r="X740">
        <v>2911800593</v>
      </c>
    </row>
    <row r="741" spans="1:24" hidden="1">
      <c r="A741" t="str">
        <f t="shared" si="11"/>
        <v>2911800593重度訪問介護</v>
      </c>
      <c r="B741" t="s">
        <v>17431</v>
      </c>
      <c r="C741" t="s">
        <v>17474</v>
      </c>
      <c r="D741" t="s">
        <v>8687</v>
      </c>
      <c r="E741" t="s">
        <v>17528</v>
      </c>
      <c r="F741" t="s">
        <v>17529</v>
      </c>
      <c r="G741" t="s">
        <v>17530</v>
      </c>
      <c r="H741" t="s">
        <v>365</v>
      </c>
      <c r="J741" t="s">
        <v>17641</v>
      </c>
      <c r="K741" t="s">
        <v>17642</v>
      </c>
      <c r="L741" t="s">
        <v>1153</v>
      </c>
      <c r="M741" t="s">
        <v>8687</v>
      </c>
      <c r="N741" t="s">
        <v>17528</v>
      </c>
      <c r="O741" t="s">
        <v>17755</v>
      </c>
      <c r="P741" t="s">
        <v>17756</v>
      </c>
      <c r="Q741" t="s">
        <v>6340</v>
      </c>
      <c r="R741" t="s">
        <v>17757</v>
      </c>
      <c r="S741" t="s">
        <v>330</v>
      </c>
      <c r="T741" t="s">
        <v>17529</v>
      </c>
      <c r="U741" t="s">
        <v>17530</v>
      </c>
      <c r="V741" t="s">
        <v>18056</v>
      </c>
      <c r="W741" t="s">
        <v>114</v>
      </c>
      <c r="X741">
        <v>2911800593</v>
      </c>
    </row>
    <row r="742" spans="1:24" hidden="1">
      <c r="A742" t="str">
        <f t="shared" si="11"/>
        <v>2911800247居宅介護</v>
      </c>
      <c r="B742" t="s">
        <v>8586</v>
      </c>
      <c r="C742" t="s">
        <v>8587</v>
      </c>
      <c r="D742" t="s">
        <v>2273</v>
      </c>
      <c r="E742" t="s">
        <v>8588</v>
      </c>
      <c r="F742" t="s">
        <v>8589</v>
      </c>
      <c r="G742" t="s">
        <v>8590</v>
      </c>
      <c r="H742" t="s">
        <v>365</v>
      </c>
      <c r="J742" t="s">
        <v>8591</v>
      </c>
      <c r="K742" t="s">
        <v>8592</v>
      </c>
      <c r="L742" t="s">
        <v>368</v>
      </c>
      <c r="M742" t="s">
        <v>2273</v>
      </c>
      <c r="N742" t="s">
        <v>8588</v>
      </c>
      <c r="O742" t="s">
        <v>8586</v>
      </c>
      <c r="P742" t="s">
        <v>8587</v>
      </c>
      <c r="Q742" t="s">
        <v>2285</v>
      </c>
      <c r="R742" t="s">
        <v>8593</v>
      </c>
      <c r="S742" t="s">
        <v>330</v>
      </c>
      <c r="T742" t="s">
        <v>8589</v>
      </c>
      <c r="U742" t="s">
        <v>8590</v>
      </c>
      <c r="V742" t="s">
        <v>3010</v>
      </c>
      <c r="W742" t="s">
        <v>113</v>
      </c>
      <c r="X742">
        <v>2911800247</v>
      </c>
    </row>
    <row r="743" spans="1:24" hidden="1">
      <c r="A743" t="str">
        <f t="shared" si="11"/>
        <v>2911800247重度訪問介護</v>
      </c>
      <c r="B743" t="s">
        <v>8586</v>
      </c>
      <c r="C743" t="s">
        <v>8587</v>
      </c>
      <c r="D743" t="s">
        <v>2273</v>
      </c>
      <c r="E743" t="s">
        <v>8588</v>
      </c>
      <c r="F743" t="s">
        <v>8589</v>
      </c>
      <c r="G743" t="s">
        <v>8590</v>
      </c>
      <c r="H743" t="s">
        <v>365</v>
      </c>
      <c r="J743" t="s">
        <v>8591</v>
      </c>
      <c r="K743" t="s">
        <v>8592</v>
      </c>
      <c r="L743" t="s">
        <v>368</v>
      </c>
      <c r="M743" t="s">
        <v>2273</v>
      </c>
      <c r="N743" t="s">
        <v>8588</v>
      </c>
      <c r="O743" t="s">
        <v>8586</v>
      </c>
      <c r="P743" t="s">
        <v>8587</v>
      </c>
      <c r="Q743" t="s">
        <v>2285</v>
      </c>
      <c r="R743" t="s">
        <v>8593</v>
      </c>
      <c r="S743" t="s">
        <v>330</v>
      </c>
      <c r="T743" t="s">
        <v>8589</v>
      </c>
      <c r="U743" t="s">
        <v>8590</v>
      </c>
      <c r="V743" t="s">
        <v>3010</v>
      </c>
      <c r="W743" t="s">
        <v>114</v>
      </c>
      <c r="X743">
        <v>2911800247</v>
      </c>
    </row>
    <row r="744" spans="1:24" hidden="1">
      <c r="A744" t="str">
        <f t="shared" si="11"/>
        <v>2911800551居宅介護</v>
      </c>
      <c r="B744" t="s">
        <v>8773</v>
      </c>
      <c r="C744" t="s">
        <v>8774</v>
      </c>
      <c r="D744" t="s">
        <v>6340</v>
      </c>
      <c r="E744" t="s">
        <v>8775</v>
      </c>
      <c r="F744" t="s">
        <v>8776</v>
      </c>
      <c r="G744" t="s">
        <v>8777</v>
      </c>
      <c r="H744" t="s">
        <v>365</v>
      </c>
      <c r="J744" t="s">
        <v>8778</v>
      </c>
      <c r="K744" t="s">
        <v>8779</v>
      </c>
      <c r="L744" t="s">
        <v>368</v>
      </c>
      <c r="M744" t="s">
        <v>6340</v>
      </c>
      <c r="N744" t="s">
        <v>8780</v>
      </c>
      <c r="O744" t="s">
        <v>8781</v>
      </c>
      <c r="P744" t="s">
        <v>8782</v>
      </c>
      <c r="Q744" t="s">
        <v>6340</v>
      </c>
      <c r="R744" t="s">
        <v>8775</v>
      </c>
      <c r="S744" t="s">
        <v>330</v>
      </c>
      <c r="T744" t="s">
        <v>8776</v>
      </c>
      <c r="U744" t="s">
        <v>8777</v>
      </c>
      <c r="V744" t="s">
        <v>8783</v>
      </c>
      <c r="W744" t="s">
        <v>113</v>
      </c>
      <c r="X744">
        <v>2911800551</v>
      </c>
    </row>
    <row r="745" spans="1:24" hidden="1">
      <c r="A745" t="str">
        <f t="shared" si="11"/>
        <v>2911800551重度訪問介護</v>
      </c>
      <c r="B745" t="s">
        <v>8773</v>
      </c>
      <c r="C745" t="s">
        <v>8774</v>
      </c>
      <c r="D745" t="s">
        <v>6340</v>
      </c>
      <c r="E745" t="s">
        <v>8775</v>
      </c>
      <c r="F745" t="s">
        <v>8776</v>
      </c>
      <c r="G745" t="s">
        <v>8777</v>
      </c>
      <c r="H745" t="s">
        <v>365</v>
      </c>
      <c r="J745" t="s">
        <v>8778</v>
      </c>
      <c r="K745" t="s">
        <v>8779</v>
      </c>
      <c r="L745" t="s">
        <v>368</v>
      </c>
      <c r="M745" t="s">
        <v>6340</v>
      </c>
      <c r="N745" t="s">
        <v>8780</v>
      </c>
      <c r="O745" t="s">
        <v>8781</v>
      </c>
      <c r="P745" t="s">
        <v>8782</v>
      </c>
      <c r="Q745" t="s">
        <v>6340</v>
      </c>
      <c r="R745" t="s">
        <v>8775</v>
      </c>
      <c r="S745" t="s">
        <v>330</v>
      </c>
      <c r="T745" t="s">
        <v>8776</v>
      </c>
      <c r="U745" t="s">
        <v>8777</v>
      </c>
      <c r="V745" t="s">
        <v>8783</v>
      </c>
      <c r="W745" t="s">
        <v>114</v>
      </c>
      <c r="X745">
        <v>2911800551</v>
      </c>
    </row>
    <row r="746" spans="1:24" hidden="1">
      <c r="A746" t="str">
        <f t="shared" si="11"/>
        <v>2911800551行動援護</v>
      </c>
      <c r="B746" t="s">
        <v>8773</v>
      </c>
      <c r="C746" t="s">
        <v>8774</v>
      </c>
      <c r="D746" t="s">
        <v>6340</v>
      </c>
      <c r="E746" t="s">
        <v>8775</v>
      </c>
      <c r="F746" t="s">
        <v>8776</v>
      </c>
      <c r="G746" t="s">
        <v>8777</v>
      </c>
      <c r="H746" t="s">
        <v>365</v>
      </c>
      <c r="J746" t="s">
        <v>8778</v>
      </c>
      <c r="K746" t="s">
        <v>8779</v>
      </c>
      <c r="L746" t="s">
        <v>368</v>
      </c>
      <c r="M746" t="s">
        <v>6340</v>
      </c>
      <c r="N746" t="s">
        <v>8780</v>
      </c>
      <c r="O746" t="s">
        <v>8781</v>
      </c>
      <c r="P746" t="s">
        <v>8782</v>
      </c>
      <c r="Q746" t="s">
        <v>6340</v>
      </c>
      <c r="R746" t="s">
        <v>8775</v>
      </c>
      <c r="S746" t="s">
        <v>330</v>
      </c>
      <c r="T746" t="s">
        <v>8776</v>
      </c>
      <c r="U746" t="s">
        <v>8777</v>
      </c>
      <c r="V746" t="s">
        <v>8783</v>
      </c>
      <c r="W746" t="s">
        <v>116</v>
      </c>
      <c r="X746">
        <v>2911800551</v>
      </c>
    </row>
    <row r="747" spans="1:24" hidden="1">
      <c r="A747" t="str">
        <f t="shared" si="11"/>
        <v>2911800510居宅介護</v>
      </c>
      <c r="B747" t="s">
        <v>8743</v>
      </c>
      <c r="C747" t="s">
        <v>8744</v>
      </c>
      <c r="D747" t="s">
        <v>2285</v>
      </c>
      <c r="E747" t="s">
        <v>2286</v>
      </c>
      <c r="F747" t="s">
        <v>2287</v>
      </c>
      <c r="G747" t="s">
        <v>2288</v>
      </c>
      <c r="H747" t="s">
        <v>365</v>
      </c>
      <c r="I747" t="s">
        <v>404</v>
      </c>
      <c r="J747" t="s">
        <v>2289</v>
      </c>
      <c r="K747" t="s">
        <v>2290</v>
      </c>
      <c r="L747" t="s">
        <v>368</v>
      </c>
      <c r="M747" t="s">
        <v>2291</v>
      </c>
      <c r="N747" t="s">
        <v>8745</v>
      </c>
      <c r="O747" t="s">
        <v>8746</v>
      </c>
      <c r="P747" t="s">
        <v>8747</v>
      </c>
      <c r="Q747" t="s">
        <v>2285</v>
      </c>
      <c r="R747" t="s">
        <v>8748</v>
      </c>
      <c r="S747" t="s">
        <v>330</v>
      </c>
      <c r="T747" t="s">
        <v>2287</v>
      </c>
      <c r="U747" t="s">
        <v>2288</v>
      </c>
      <c r="V747" t="s">
        <v>1071</v>
      </c>
      <c r="W747" t="s">
        <v>113</v>
      </c>
      <c r="X747">
        <v>2911800510</v>
      </c>
    </row>
    <row r="748" spans="1:24" hidden="1">
      <c r="A748" t="str">
        <f t="shared" si="11"/>
        <v>2911800510重度訪問介護</v>
      </c>
      <c r="B748" t="s">
        <v>8743</v>
      </c>
      <c r="C748" t="s">
        <v>8744</v>
      </c>
      <c r="D748" t="s">
        <v>2285</v>
      </c>
      <c r="E748" t="s">
        <v>2286</v>
      </c>
      <c r="F748" t="s">
        <v>2287</v>
      </c>
      <c r="G748" t="s">
        <v>2288</v>
      </c>
      <c r="H748" t="s">
        <v>365</v>
      </c>
      <c r="I748" t="s">
        <v>404</v>
      </c>
      <c r="J748" t="s">
        <v>2289</v>
      </c>
      <c r="K748" t="s">
        <v>2290</v>
      </c>
      <c r="L748" t="s">
        <v>368</v>
      </c>
      <c r="M748" t="s">
        <v>2291</v>
      </c>
      <c r="N748" t="s">
        <v>8745</v>
      </c>
      <c r="O748" t="s">
        <v>8746</v>
      </c>
      <c r="P748" t="s">
        <v>8747</v>
      </c>
      <c r="Q748" t="s">
        <v>2285</v>
      </c>
      <c r="R748" t="s">
        <v>8748</v>
      </c>
      <c r="S748" t="s">
        <v>330</v>
      </c>
      <c r="T748" t="s">
        <v>2287</v>
      </c>
      <c r="U748" t="s">
        <v>2288</v>
      </c>
      <c r="V748" t="s">
        <v>1071</v>
      </c>
      <c r="W748" t="s">
        <v>114</v>
      </c>
      <c r="X748">
        <v>2911800510</v>
      </c>
    </row>
    <row r="749" spans="1:24" hidden="1">
      <c r="A749" t="str">
        <f t="shared" si="11"/>
        <v>2911800502居宅介護</v>
      </c>
      <c r="B749" t="s">
        <v>8734</v>
      </c>
      <c r="C749" t="s">
        <v>8735</v>
      </c>
      <c r="D749" t="s">
        <v>8736</v>
      </c>
      <c r="E749" t="s">
        <v>8737</v>
      </c>
      <c r="F749" t="s">
        <v>8738</v>
      </c>
      <c r="G749" t="s">
        <v>8738</v>
      </c>
      <c r="H749" t="s">
        <v>365</v>
      </c>
      <c r="I749" t="s">
        <v>6104</v>
      </c>
      <c r="J749" t="s">
        <v>8739</v>
      </c>
      <c r="K749" t="s">
        <v>8740</v>
      </c>
      <c r="L749" t="s">
        <v>368</v>
      </c>
      <c r="M749" t="s">
        <v>8736</v>
      </c>
      <c r="N749" t="s">
        <v>8737</v>
      </c>
      <c r="O749" t="s">
        <v>8741</v>
      </c>
      <c r="P749" t="s">
        <v>8742</v>
      </c>
      <c r="Q749" t="s">
        <v>8736</v>
      </c>
      <c r="R749" t="s">
        <v>8737</v>
      </c>
      <c r="S749" t="s">
        <v>330</v>
      </c>
      <c r="T749" t="s">
        <v>8738</v>
      </c>
      <c r="U749" t="s">
        <v>8738</v>
      </c>
      <c r="V749" t="s">
        <v>895</v>
      </c>
      <c r="W749" t="s">
        <v>113</v>
      </c>
      <c r="X749">
        <v>2911800502</v>
      </c>
    </row>
    <row r="750" spans="1:24" hidden="1">
      <c r="A750" t="str">
        <f t="shared" si="11"/>
        <v>2911800502重度訪問介護</v>
      </c>
      <c r="B750" t="s">
        <v>8734</v>
      </c>
      <c r="C750" t="s">
        <v>8735</v>
      </c>
      <c r="D750" t="s">
        <v>8736</v>
      </c>
      <c r="E750" t="s">
        <v>8737</v>
      </c>
      <c r="F750" t="s">
        <v>8738</v>
      </c>
      <c r="G750" t="s">
        <v>8738</v>
      </c>
      <c r="H750" t="s">
        <v>365</v>
      </c>
      <c r="I750" t="s">
        <v>6104</v>
      </c>
      <c r="J750" t="s">
        <v>8739</v>
      </c>
      <c r="K750" t="s">
        <v>8740</v>
      </c>
      <c r="L750" t="s">
        <v>368</v>
      </c>
      <c r="M750" t="s">
        <v>8736</v>
      </c>
      <c r="N750" t="s">
        <v>8737</v>
      </c>
      <c r="O750" t="s">
        <v>8741</v>
      </c>
      <c r="P750" t="s">
        <v>8742</v>
      </c>
      <c r="Q750" t="s">
        <v>8736</v>
      </c>
      <c r="R750" t="s">
        <v>8737</v>
      </c>
      <c r="S750" t="s">
        <v>330</v>
      </c>
      <c r="T750" t="s">
        <v>8738</v>
      </c>
      <c r="U750" t="s">
        <v>8738</v>
      </c>
      <c r="V750" t="s">
        <v>895</v>
      </c>
      <c r="W750" t="s">
        <v>114</v>
      </c>
      <c r="X750">
        <v>2911800502</v>
      </c>
    </row>
    <row r="751" spans="1:24" hidden="1">
      <c r="A751" t="str">
        <f t="shared" si="11"/>
        <v>2911800502同行援護</v>
      </c>
      <c r="B751" t="s">
        <v>8734</v>
      </c>
      <c r="C751" t="s">
        <v>8735</v>
      </c>
      <c r="D751" t="s">
        <v>8736</v>
      </c>
      <c r="E751" t="s">
        <v>8737</v>
      </c>
      <c r="F751" t="s">
        <v>8738</v>
      </c>
      <c r="G751" t="s">
        <v>8738</v>
      </c>
      <c r="H751" t="s">
        <v>365</v>
      </c>
      <c r="I751" t="s">
        <v>6104</v>
      </c>
      <c r="J751" t="s">
        <v>8739</v>
      </c>
      <c r="K751" t="s">
        <v>8740</v>
      </c>
      <c r="L751" t="s">
        <v>368</v>
      </c>
      <c r="M751" t="s">
        <v>8736</v>
      </c>
      <c r="N751" t="s">
        <v>8737</v>
      </c>
      <c r="O751" t="s">
        <v>8741</v>
      </c>
      <c r="P751" t="s">
        <v>8742</v>
      </c>
      <c r="Q751" t="s">
        <v>8736</v>
      </c>
      <c r="R751" t="s">
        <v>8737</v>
      </c>
      <c r="S751" t="s">
        <v>330</v>
      </c>
      <c r="T751" t="s">
        <v>8738</v>
      </c>
      <c r="U751" t="s">
        <v>8738</v>
      </c>
      <c r="V751" t="s">
        <v>895</v>
      </c>
      <c r="W751" t="s">
        <v>115</v>
      </c>
      <c r="X751">
        <v>2911800502</v>
      </c>
    </row>
    <row r="752" spans="1:24" hidden="1">
      <c r="A752" t="str">
        <f t="shared" si="11"/>
        <v>2921800021共同生活援助</v>
      </c>
      <c r="B752" t="s">
        <v>8529</v>
      </c>
      <c r="C752" t="s">
        <v>8530</v>
      </c>
      <c r="D752" t="s">
        <v>8521</v>
      </c>
      <c r="E752" t="s">
        <v>8531</v>
      </c>
      <c r="F752" t="s">
        <v>8532</v>
      </c>
      <c r="G752" t="s">
        <v>8533</v>
      </c>
      <c r="H752" t="s">
        <v>434</v>
      </c>
      <c r="I752" t="s">
        <v>6497</v>
      </c>
      <c r="J752" t="s">
        <v>8534</v>
      </c>
      <c r="K752" t="s">
        <v>8535</v>
      </c>
      <c r="L752" t="s">
        <v>407</v>
      </c>
      <c r="M752" t="s">
        <v>8536</v>
      </c>
      <c r="N752" t="s">
        <v>8537</v>
      </c>
      <c r="O752" t="s">
        <v>9812</v>
      </c>
      <c r="P752" t="s">
        <v>9813</v>
      </c>
      <c r="Q752" t="s">
        <v>8321</v>
      </c>
      <c r="R752" t="s">
        <v>9814</v>
      </c>
      <c r="S752" t="s">
        <v>330</v>
      </c>
      <c r="T752" t="s">
        <v>8532</v>
      </c>
      <c r="U752" t="s">
        <v>8533</v>
      </c>
      <c r="V752" t="s">
        <v>9815</v>
      </c>
      <c r="W752" t="s">
        <v>8120</v>
      </c>
      <c r="X752">
        <v>2921800021</v>
      </c>
    </row>
    <row r="753" spans="1:24" hidden="1">
      <c r="A753" t="str">
        <f t="shared" si="11"/>
        <v>2911800544短期入所</v>
      </c>
      <c r="B753" t="s">
        <v>8529</v>
      </c>
      <c r="C753" t="s">
        <v>8530</v>
      </c>
      <c r="D753" t="s">
        <v>8521</v>
      </c>
      <c r="E753" t="s">
        <v>8768</v>
      </c>
      <c r="F753" t="s">
        <v>8532</v>
      </c>
      <c r="G753" t="s">
        <v>8533</v>
      </c>
      <c r="H753" t="s">
        <v>434</v>
      </c>
      <c r="J753" t="s">
        <v>8534</v>
      </c>
      <c r="K753" t="s">
        <v>8535</v>
      </c>
      <c r="L753" t="s">
        <v>407</v>
      </c>
      <c r="M753" t="s">
        <v>8536</v>
      </c>
      <c r="N753" t="s">
        <v>8769</v>
      </c>
      <c r="O753" t="s">
        <v>8770</v>
      </c>
      <c r="P753" t="s">
        <v>8771</v>
      </c>
      <c r="Q753" t="s">
        <v>8321</v>
      </c>
      <c r="R753" t="s">
        <v>8772</v>
      </c>
      <c r="S753" t="s">
        <v>330</v>
      </c>
      <c r="T753" t="s">
        <v>8532</v>
      </c>
      <c r="U753" t="s">
        <v>8533</v>
      </c>
      <c r="V753" t="s">
        <v>3844</v>
      </c>
      <c r="W753" t="s">
        <v>475</v>
      </c>
      <c r="X753">
        <v>2911800544</v>
      </c>
    </row>
    <row r="754" spans="1:24" hidden="1">
      <c r="A754" t="str">
        <f t="shared" si="11"/>
        <v>2911800270居宅介護</v>
      </c>
      <c r="B754" t="s">
        <v>8594</v>
      </c>
      <c r="C754" t="s">
        <v>8595</v>
      </c>
      <c r="D754" t="s">
        <v>8321</v>
      </c>
      <c r="E754" t="s">
        <v>8596</v>
      </c>
      <c r="F754" t="s">
        <v>8597</v>
      </c>
      <c r="G754" t="s">
        <v>8598</v>
      </c>
      <c r="H754" t="s">
        <v>365</v>
      </c>
      <c r="J754" t="s">
        <v>8599</v>
      </c>
      <c r="K754" t="s">
        <v>8600</v>
      </c>
      <c r="L754" t="s">
        <v>368</v>
      </c>
      <c r="M754" t="s">
        <v>8321</v>
      </c>
      <c r="N754" t="s">
        <v>8601</v>
      </c>
      <c r="O754" t="s">
        <v>8594</v>
      </c>
      <c r="P754" t="s">
        <v>8595</v>
      </c>
      <c r="Q754" t="s">
        <v>8321</v>
      </c>
      <c r="R754" t="s">
        <v>8596</v>
      </c>
      <c r="S754" t="s">
        <v>330</v>
      </c>
      <c r="T754" t="s">
        <v>8597</v>
      </c>
      <c r="U754" t="s">
        <v>8598</v>
      </c>
      <c r="V754" t="s">
        <v>8602</v>
      </c>
      <c r="W754" t="s">
        <v>113</v>
      </c>
      <c r="X754">
        <v>2911800270</v>
      </c>
    </row>
    <row r="755" spans="1:24" hidden="1">
      <c r="A755" t="str">
        <f t="shared" si="11"/>
        <v>2911800270重度訪問介護</v>
      </c>
      <c r="B755" t="s">
        <v>8594</v>
      </c>
      <c r="C755" t="s">
        <v>8595</v>
      </c>
      <c r="D755" t="s">
        <v>8321</v>
      </c>
      <c r="E755" t="s">
        <v>8596</v>
      </c>
      <c r="F755" t="s">
        <v>8597</v>
      </c>
      <c r="G755" t="s">
        <v>8598</v>
      </c>
      <c r="H755" t="s">
        <v>365</v>
      </c>
      <c r="J755" t="s">
        <v>8599</v>
      </c>
      <c r="K755" t="s">
        <v>8600</v>
      </c>
      <c r="L755" t="s">
        <v>368</v>
      </c>
      <c r="M755" t="s">
        <v>8321</v>
      </c>
      <c r="N755" t="s">
        <v>8601</v>
      </c>
      <c r="O755" t="s">
        <v>8594</v>
      </c>
      <c r="P755" t="s">
        <v>8595</v>
      </c>
      <c r="Q755" t="s">
        <v>8321</v>
      </c>
      <c r="R755" t="s">
        <v>8596</v>
      </c>
      <c r="S755" t="s">
        <v>330</v>
      </c>
      <c r="T755" t="s">
        <v>8597</v>
      </c>
      <c r="U755" t="s">
        <v>8598</v>
      </c>
      <c r="V755" t="s">
        <v>8602</v>
      </c>
      <c r="W755" t="s">
        <v>114</v>
      </c>
      <c r="X755">
        <v>2911800270</v>
      </c>
    </row>
    <row r="756" spans="1:24" hidden="1">
      <c r="A756" t="str">
        <f t="shared" si="11"/>
        <v>2911800270行動援護</v>
      </c>
      <c r="B756" t="s">
        <v>8594</v>
      </c>
      <c r="C756" t="s">
        <v>8595</v>
      </c>
      <c r="D756" t="s">
        <v>8321</v>
      </c>
      <c r="E756" t="s">
        <v>8596</v>
      </c>
      <c r="F756" t="s">
        <v>8597</v>
      </c>
      <c r="G756" t="s">
        <v>8598</v>
      </c>
      <c r="H756" t="s">
        <v>365</v>
      </c>
      <c r="J756" t="s">
        <v>8599</v>
      </c>
      <c r="K756" t="s">
        <v>8600</v>
      </c>
      <c r="L756" t="s">
        <v>368</v>
      </c>
      <c r="M756" t="s">
        <v>8321</v>
      </c>
      <c r="N756" t="s">
        <v>8601</v>
      </c>
      <c r="O756" t="s">
        <v>8594</v>
      </c>
      <c r="P756" t="s">
        <v>8595</v>
      </c>
      <c r="Q756" t="s">
        <v>8321</v>
      </c>
      <c r="R756" t="s">
        <v>8596</v>
      </c>
      <c r="S756" t="s">
        <v>330</v>
      </c>
      <c r="T756" t="s">
        <v>8597</v>
      </c>
      <c r="U756" t="s">
        <v>8598</v>
      </c>
      <c r="V756" t="s">
        <v>8602</v>
      </c>
      <c r="W756" t="s">
        <v>116</v>
      </c>
      <c r="X756">
        <v>2911800270</v>
      </c>
    </row>
    <row r="757" spans="1:24" hidden="1">
      <c r="A757" t="str">
        <f t="shared" si="11"/>
        <v>2931800045計画相談支援</v>
      </c>
      <c r="B757" t="s">
        <v>8712</v>
      </c>
      <c r="C757" t="s">
        <v>8595</v>
      </c>
      <c r="D757" t="s">
        <v>8321</v>
      </c>
      <c r="E757" t="s">
        <v>8596</v>
      </c>
      <c r="F757" t="s">
        <v>8597</v>
      </c>
      <c r="G757" t="s">
        <v>8598</v>
      </c>
      <c r="H757" t="s">
        <v>365</v>
      </c>
      <c r="J757" t="s">
        <v>8599</v>
      </c>
      <c r="K757" t="s">
        <v>8600</v>
      </c>
      <c r="L757" t="s">
        <v>368</v>
      </c>
      <c r="M757" t="s">
        <v>8321</v>
      </c>
      <c r="N757" t="s">
        <v>8601</v>
      </c>
      <c r="O757" t="s">
        <v>10785</v>
      </c>
      <c r="P757" t="s">
        <v>10786</v>
      </c>
      <c r="Q757" t="s">
        <v>8321</v>
      </c>
      <c r="R757" t="s">
        <v>8596</v>
      </c>
      <c r="S757" t="s">
        <v>330</v>
      </c>
      <c r="T757" t="s">
        <v>8597</v>
      </c>
      <c r="U757" t="s">
        <v>8598</v>
      </c>
      <c r="V757" t="s">
        <v>10787</v>
      </c>
      <c r="W757" t="s">
        <v>9858</v>
      </c>
      <c r="X757">
        <v>2931800045</v>
      </c>
    </row>
    <row r="758" spans="1:24" hidden="1">
      <c r="A758" t="str">
        <f t="shared" si="11"/>
        <v>2911800569就労継続支援Ａ型</v>
      </c>
      <c r="B758" t="s">
        <v>8784</v>
      </c>
      <c r="C758" t="s">
        <v>8785</v>
      </c>
      <c r="D758" t="s">
        <v>8786</v>
      </c>
      <c r="E758" t="s">
        <v>8787</v>
      </c>
      <c r="F758" t="s">
        <v>8788</v>
      </c>
      <c r="G758" t="s">
        <v>8789</v>
      </c>
      <c r="H758" t="s">
        <v>764</v>
      </c>
      <c r="I758" t="s">
        <v>404</v>
      </c>
      <c r="J758" t="s">
        <v>8790</v>
      </c>
      <c r="K758" t="s">
        <v>8791</v>
      </c>
      <c r="L758" t="s">
        <v>2193</v>
      </c>
      <c r="M758" t="s">
        <v>8792</v>
      </c>
      <c r="N758" t="s">
        <v>8793</v>
      </c>
      <c r="O758" t="s">
        <v>8794</v>
      </c>
      <c r="P758" t="s">
        <v>8795</v>
      </c>
      <c r="Q758" t="s">
        <v>8321</v>
      </c>
      <c r="R758" t="s">
        <v>8796</v>
      </c>
      <c r="S758" t="s">
        <v>330</v>
      </c>
      <c r="T758" t="s">
        <v>8788</v>
      </c>
      <c r="U758" t="s">
        <v>8789</v>
      </c>
      <c r="V758" t="s">
        <v>1563</v>
      </c>
      <c r="W758" t="s">
        <v>13665</v>
      </c>
      <c r="X758">
        <v>2911800569</v>
      </c>
    </row>
    <row r="759" spans="1:24" hidden="1">
      <c r="A759" t="str">
        <f t="shared" si="11"/>
        <v>2911800569就労継続支援Ｂ型</v>
      </c>
      <c r="B759" t="s">
        <v>8784</v>
      </c>
      <c r="C759" t="s">
        <v>8785</v>
      </c>
      <c r="D759" t="s">
        <v>8786</v>
      </c>
      <c r="E759" t="s">
        <v>8787</v>
      </c>
      <c r="F759" t="s">
        <v>8788</v>
      </c>
      <c r="G759" t="s">
        <v>8789</v>
      </c>
      <c r="H759" t="s">
        <v>764</v>
      </c>
      <c r="I759" t="s">
        <v>404</v>
      </c>
      <c r="J759" t="s">
        <v>8790</v>
      </c>
      <c r="K759" t="s">
        <v>8791</v>
      </c>
      <c r="L759" t="s">
        <v>2193</v>
      </c>
      <c r="M759" t="s">
        <v>8792</v>
      </c>
      <c r="N759" t="s">
        <v>8793</v>
      </c>
      <c r="O759" t="s">
        <v>8794</v>
      </c>
      <c r="P759" t="s">
        <v>8795</v>
      </c>
      <c r="Q759" t="s">
        <v>8321</v>
      </c>
      <c r="R759" t="s">
        <v>8796</v>
      </c>
      <c r="S759" t="s">
        <v>330</v>
      </c>
      <c r="T759" t="s">
        <v>8788</v>
      </c>
      <c r="U759" t="s">
        <v>8789</v>
      </c>
      <c r="V759" t="s">
        <v>1563</v>
      </c>
      <c r="W759" t="s">
        <v>13673</v>
      </c>
      <c r="X759">
        <v>2911800569</v>
      </c>
    </row>
    <row r="760" spans="1:24" hidden="1">
      <c r="A760" t="str">
        <f t="shared" si="11"/>
        <v>2911800585居宅介護</v>
      </c>
      <c r="B760" t="s">
        <v>8809</v>
      </c>
      <c r="C760" t="s">
        <v>8810</v>
      </c>
      <c r="D760" t="s">
        <v>1138</v>
      </c>
      <c r="E760" t="s">
        <v>8811</v>
      </c>
      <c r="F760" t="s">
        <v>8812</v>
      </c>
      <c r="G760" t="s">
        <v>8813</v>
      </c>
      <c r="H760" t="s">
        <v>365</v>
      </c>
      <c r="I760" t="s">
        <v>404</v>
      </c>
      <c r="J760" t="s">
        <v>8814</v>
      </c>
      <c r="K760" t="s">
        <v>8815</v>
      </c>
      <c r="L760" t="s">
        <v>368</v>
      </c>
      <c r="M760" t="s">
        <v>8816</v>
      </c>
      <c r="N760" t="s">
        <v>8817</v>
      </c>
      <c r="O760" t="s">
        <v>8818</v>
      </c>
      <c r="P760" t="s">
        <v>8819</v>
      </c>
      <c r="Q760" t="s">
        <v>1138</v>
      </c>
      <c r="R760" t="s">
        <v>8820</v>
      </c>
      <c r="S760" t="s">
        <v>330</v>
      </c>
      <c r="T760" t="s">
        <v>8812</v>
      </c>
      <c r="U760" t="s">
        <v>8813</v>
      </c>
      <c r="V760" t="s">
        <v>1446</v>
      </c>
      <c r="W760" t="s">
        <v>113</v>
      </c>
      <c r="X760">
        <v>2911800585</v>
      </c>
    </row>
    <row r="761" spans="1:24" hidden="1">
      <c r="A761" t="str">
        <f t="shared" si="11"/>
        <v>2911800585重度訪問介護</v>
      </c>
      <c r="B761" t="s">
        <v>8809</v>
      </c>
      <c r="C761" t="s">
        <v>8810</v>
      </c>
      <c r="D761" t="s">
        <v>1138</v>
      </c>
      <c r="E761" t="s">
        <v>8811</v>
      </c>
      <c r="F761" t="s">
        <v>8812</v>
      </c>
      <c r="G761" t="s">
        <v>8813</v>
      </c>
      <c r="H761" t="s">
        <v>365</v>
      </c>
      <c r="I761" t="s">
        <v>404</v>
      </c>
      <c r="J761" t="s">
        <v>8814</v>
      </c>
      <c r="K761" t="s">
        <v>8815</v>
      </c>
      <c r="L761" t="s">
        <v>368</v>
      </c>
      <c r="M761" t="s">
        <v>8816</v>
      </c>
      <c r="N761" t="s">
        <v>8817</v>
      </c>
      <c r="O761" t="s">
        <v>8818</v>
      </c>
      <c r="P761" t="s">
        <v>8819</v>
      </c>
      <c r="Q761" t="s">
        <v>1138</v>
      </c>
      <c r="R761" t="s">
        <v>8820</v>
      </c>
      <c r="S761" t="s">
        <v>330</v>
      </c>
      <c r="T761" t="s">
        <v>8812</v>
      </c>
      <c r="U761" t="s">
        <v>8813</v>
      </c>
      <c r="V761" t="s">
        <v>1446</v>
      </c>
      <c r="W761" t="s">
        <v>114</v>
      </c>
      <c r="X761">
        <v>2911800585</v>
      </c>
    </row>
    <row r="762" spans="1:24" hidden="1">
      <c r="A762" t="str">
        <f t="shared" si="11"/>
        <v>2911800577居宅介護</v>
      </c>
      <c r="B762" t="s">
        <v>8797</v>
      </c>
      <c r="C762" t="s">
        <v>8798</v>
      </c>
      <c r="D762" t="s">
        <v>1138</v>
      </c>
      <c r="E762" t="s">
        <v>8799</v>
      </c>
      <c r="F762" t="s">
        <v>8800</v>
      </c>
      <c r="G762" t="s">
        <v>8801</v>
      </c>
      <c r="H762" t="s">
        <v>434</v>
      </c>
      <c r="J762" t="s">
        <v>8802</v>
      </c>
      <c r="K762" t="s">
        <v>8803</v>
      </c>
      <c r="L762" t="s">
        <v>407</v>
      </c>
      <c r="M762" t="s">
        <v>1138</v>
      </c>
      <c r="N762" t="s">
        <v>8804</v>
      </c>
      <c r="O762" t="s">
        <v>8805</v>
      </c>
      <c r="P762" t="s">
        <v>8806</v>
      </c>
      <c r="Q762" t="s">
        <v>1138</v>
      </c>
      <c r="R762" t="s">
        <v>8807</v>
      </c>
      <c r="S762" t="s">
        <v>330</v>
      </c>
      <c r="T762" t="s">
        <v>8808</v>
      </c>
      <c r="U762" t="s">
        <v>8808</v>
      </c>
      <c r="V762" t="s">
        <v>1446</v>
      </c>
      <c r="W762" t="s">
        <v>113</v>
      </c>
      <c r="X762">
        <v>2911800577</v>
      </c>
    </row>
    <row r="763" spans="1:24" hidden="1">
      <c r="A763" t="str">
        <f t="shared" si="11"/>
        <v>2911800577重度訪問介護</v>
      </c>
      <c r="B763" t="s">
        <v>8797</v>
      </c>
      <c r="C763" t="s">
        <v>8798</v>
      </c>
      <c r="D763" t="s">
        <v>1138</v>
      </c>
      <c r="E763" t="s">
        <v>8799</v>
      </c>
      <c r="F763" t="s">
        <v>8800</v>
      </c>
      <c r="G763" t="s">
        <v>8801</v>
      </c>
      <c r="H763" t="s">
        <v>434</v>
      </c>
      <c r="J763" t="s">
        <v>8802</v>
      </c>
      <c r="K763" t="s">
        <v>8803</v>
      </c>
      <c r="L763" t="s">
        <v>407</v>
      </c>
      <c r="M763" t="s">
        <v>1138</v>
      </c>
      <c r="N763" t="s">
        <v>8804</v>
      </c>
      <c r="O763" t="s">
        <v>8805</v>
      </c>
      <c r="P763" t="s">
        <v>8806</v>
      </c>
      <c r="Q763" t="s">
        <v>1138</v>
      </c>
      <c r="R763" t="s">
        <v>8807</v>
      </c>
      <c r="S763" t="s">
        <v>330</v>
      </c>
      <c r="T763" t="s">
        <v>8808</v>
      </c>
      <c r="U763" t="s">
        <v>8808</v>
      </c>
      <c r="V763" t="s">
        <v>1446</v>
      </c>
      <c r="W763" t="s">
        <v>114</v>
      </c>
      <c r="X763">
        <v>2911800577</v>
      </c>
    </row>
    <row r="764" spans="1:24" hidden="1">
      <c r="A764" t="str">
        <f t="shared" si="11"/>
        <v>2911800601就労継続支援Ｂ型</v>
      </c>
      <c r="B764" t="s">
        <v>8784</v>
      </c>
      <c r="C764" t="s">
        <v>8785</v>
      </c>
      <c r="D764" t="s">
        <v>8786</v>
      </c>
      <c r="E764" t="s">
        <v>17531</v>
      </c>
      <c r="F764" t="s">
        <v>8788</v>
      </c>
      <c r="G764" t="s">
        <v>8788</v>
      </c>
      <c r="H764" t="s">
        <v>764</v>
      </c>
      <c r="J764" t="s">
        <v>8790</v>
      </c>
      <c r="K764" t="s">
        <v>8791</v>
      </c>
      <c r="L764" t="s">
        <v>2193</v>
      </c>
      <c r="M764" t="s">
        <v>8792</v>
      </c>
      <c r="N764" t="s">
        <v>17758</v>
      </c>
      <c r="O764" t="s">
        <v>17759</v>
      </c>
      <c r="P764" t="s">
        <v>17760</v>
      </c>
      <c r="Q764" t="s">
        <v>1138</v>
      </c>
      <c r="R764" t="s">
        <v>17761</v>
      </c>
      <c r="S764" t="s">
        <v>330</v>
      </c>
      <c r="T764" t="s">
        <v>8788</v>
      </c>
      <c r="U764" t="s">
        <v>8788</v>
      </c>
      <c r="V764" t="s">
        <v>10842</v>
      </c>
      <c r="W764" t="s">
        <v>13673</v>
      </c>
      <c r="X764">
        <v>2911800601</v>
      </c>
    </row>
    <row r="765" spans="1:24" hidden="1">
      <c r="A765" t="str">
        <f t="shared" si="11"/>
        <v>2911800114生活介護</v>
      </c>
      <c r="B765" t="s">
        <v>8529</v>
      </c>
      <c r="C765" t="s">
        <v>8530</v>
      </c>
      <c r="D765" t="s">
        <v>8521</v>
      </c>
      <c r="E765" t="s">
        <v>8531</v>
      </c>
      <c r="F765" t="s">
        <v>8532</v>
      </c>
      <c r="G765" t="s">
        <v>8533</v>
      </c>
      <c r="H765" t="s">
        <v>434</v>
      </c>
      <c r="I765" t="s">
        <v>6497</v>
      </c>
      <c r="J765" t="s">
        <v>8534</v>
      </c>
      <c r="K765" t="s">
        <v>8535</v>
      </c>
      <c r="L765" t="s">
        <v>407</v>
      </c>
      <c r="M765" t="s">
        <v>8536</v>
      </c>
      <c r="N765" t="s">
        <v>8537</v>
      </c>
      <c r="O765" t="s">
        <v>8544</v>
      </c>
      <c r="P765" t="s">
        <v>8545</v>
      </c>
      <c r="Q765" t="s">
        <v>8546</v>
      </c>
      <c r="R765" t="s">
        <v>8547</v>
      </c>
      <c r="S765" t="s">
        <v>330</v>
      </c>
      <c r="T765" t="s">
        <v>8548</v>
      </c>
      <c r="U765" t="s">
        <v>8549</v>
      </c>
      <c r="V765" t="s">
        <v>540</v>
      </c>
      <c r="W765" t="s">
        <v>118</v>
      </c>
      <c r="X765">
        <v>2911800114</v>
      </c>
    </row>
    <row r="766" spans="1:24" hidden="1">
      <c r="A766" t="str">
        <f t="shared" si="11"/>
        <v>2911800114就労継続支援Ｂ型</v>
      </c>
      <c r="B766" t="s">
        <v>8529</v>
      </c>
      <c r="C766" t="s">
        <v>8530</v>
      </c>
      <c r="D766" t="s">
        <v>8521</v>
      </c>
      <c r="E766" t="s">
        <v>8531</v>
      </c>
      <c r="F766" t="s">
        <v>8532</v>
      </c>
      <c r="G766" t="s">
        <v>8533</v>
      </c>
      <c r="H766" t="s">
        <v>434</v>
      </c>
      <c r="I766" t="s">
        <v>6497</v>
      </c>
      <c r="J766" t="s">
        <v>8534</v>
      </c>
      <c r="K766" t="s">
        <v>8535</v>
      </c>
      <c r="L766" t="s">
        <v>407</v>
      </c>
      <c r="M766" t="s">
        <v>8536</v>
      </c>
      <c r="N766" t="s">
        <v>8537</v>
      </c>
      <c r="O766" t="s">
        <v>8544</v>
      </c>
      <c r="P766" t="s">
        <v>8545</v>
      </c>
      <c r="Q766" t="s">
        <v>8546</v>
      </c>
      <c r="R766" t="s">
        <v>8547</v>
      </c>
      <c r="S766" t="s">
        <v>330</v>
      </c>
      <c r="T766" t="s">
        <v>8548</v>
      </c>
      <c r="U766" t="s">
        <v>8549</v>
      </c>
      <c r="V766" t="s">
        <v>540</v>
      </c>
      <c r="W766" t="s">
        <v>13673</v>
      </c>
      <c r="X766">
        <v>2911800114</v>
      </c>
    </row>
    <row r="767" spans="1:24" hidden="1">
      <c r="A767" t="str">
        <f t="shared" si="11"/>
        <v>2911800114就労定着支援</v>
      </c>
      <c r="B767" t="s">
        <v>8529</v>
      </c>
      <c r="C767" t="s">
        <v>8530</v>
      </c>
      <c r="D767" t="s">
        <v>8521</v>
      </c>
      <c r="E767" t="s">
        <v>8531</v>
      </c>
      <c r="F767" t="s">
        <v>8532</v>
      </c>
      <c r="G767" t="s">
        <v>8533</v>
      </c>
      <c r="H767" t="s">
        <v>434</v>
      </c>
      <c r="I767" t="s">
        <v>6497</v>
      </c>
      <c r="J767" t="s">
        <v>8534</v>
      </c>
      <c r="K767" t="s">
        <v>8535</v>
      </c>
      <c r="L767" t="s">
        <v>407</v>
      </c>
      <c r="M767" t="s">
        <v>8536</v>
      </c>
      <c r="N767" t="s">
        <v>8537</v>
      </c>
      <c r="O767" t="s">
        <v>8544</v>
      </c>
      <c r="P767" t="s">
        <v>8545</v>
      </c>
      <c r="Q767" t="s">
        <v>8546</v>
      </c>
      <c r="R767" t="s">
        <v>8547</v>
      </c>
      <c r="S767" t="s">
        <v>330</v>
      </c>
      <c r="T767" t="s">
        <v>8548</v>
      </c>
      <c r="U767" t="s">
        <v>8549</v>
      </c>
      <c r="V767" t="s">
        <v>7668</v>
      </c>
      <c r="W767" t="s">
        <v>1198</v>
      </c>
      <c r="X767">
        <v>2911800114</v>
      </c>
    </row>
    <row r="768" spans="1:24" hidden="1">
      <c r="A768" t="str">
        <f t="shared" si="11"/>
        <v>2911800494居宅介護</v>
      </c>
      <c r="B768" t="s">
        <v>8723</v>
      </c>
      <c r="C768" t="s">
        <v>8724</v>
      </c>
      <c r="D768" t="s">
        <v>8546</v>
      </c>
      <c r="E768" t="s">
        <v>8725</v>
      </c>
      <c r="F768" t="s">
        <v>8726</v>
      </c>
      <c r="G768" t="s">
        <v>8727</v>
      </c>
      <c r="H768" t="s">
        <v>365</v>
      </c>
      <c r="J768" t="s">
        <v>8728</v>
      </c>
      <c r="K768" t="s">
        <v>8729</v>
      </c>
      <c r="L768" t="s">
        <v>368</v>
      </c>
      <c r="M768" t="s">
        <v>8546</v>
      </c>
      <c r="N768" t="s">
        <v>8730</v>
      </c>
      <c r="O768" t="s">
        <v>8731</v>
      </c>
      <c r="P768" t="s">
        <v>8732</v>
      </c>
      <c r="Q768" t="s">
        <v>8546</v>
      </c>
      <c r="R768" t="s">
        <v>8733</v>
      </c>
      <c r="S768" t="s">
        <v>330</v>
      </c>
      <c r="T768" t="s">
        <v>8726</v>
      </c>
      <c r="U768" t="s">
        <v>8727</v>
      </c>
      <c r="V768" t="s">
        <v>606</v>
      </c>
      <c r="W768" t="s">
        <v>113</v>
      </c>
      <c r="X768">
        <v>2911800494</v>
      </c>
    </row>
    <row r="769" spans="1:24" hidden="1">
      <c r="A769" t="str">
        <f t="shared" si="11"/>
        <v>2911800288居宅介護</v>
      </c>
      <c r="B769" t="s">
        <v>8603</v>
      </c>
      <c r="C769" t="s">
        <v>8604</v>
      </c>
      <c r="D769" t="s">
        <v>8546</v>
      </c>
      <c r="E769" t="s">
        <v>8605</v>
      </c>
      <c r="F769" t="s">
        <v>8606</v>
      </c>
      <c r="G769" t="s">
        <v>8607</v>
      </c>
      <c r="H769" t="s">
        <v>764</v>
      </c>
      <c r="J769" t="s">
        <v>8608</v>
      </c>
      <c r="K769" t="s">
        <v>8609</v>
      </c>
      <c r="L769" t="s">
        <v>407</v>
      </c>
      <c r="M769" t="s">
        <v>1627</v>
      </c>
      <c r="N769" t="s">
        <v>8610</v>
      </c>
      <c r="O769" t="s">
        <v>8611</v>
      </c>
      <c r="P769" t="s">
        <v>8612</v>
      </c>
      <c r="Q769" t="s">
        <v>8546</v>
      </c>
      <c r="R769" t="s">
        <v>8605</v>
      </c>
      <c r="S769" t="s">
        <v>330</v>
      </c>
      <c r="T769" t="s">
        <v>8606</v>
      </c>
      <c r="U769" t="s">
        <v>8607</v>
      </c>
      <c r="V769" t="s">
        <v>692</v>
      </c>
      <c r="W769" t="s">
        <v>113</v>
      </c>
      <c r="X769">
        <v>2911800288</v>
      </c>
    </row>
    <row r="770" spans="1:24" hidden="1">
      <c r="A770" t="str">
        <f t="shared" si="11"/>
        <v>2911800288行動援護</v>
      </c>
      <c r="B770" t="s">
        <v>8603</v>
      </c>
      <c r="C770" t="s">
        <v>8604</v>
      </c>
      <c r="D770" t="s">
        <v>8546</v>
      </c>
      <c r="E770" t="s">
        <v>8605</v>
      </c>
      <c r="F770" t="s">
        <v>8606</v>
      </c>
      <c r="G770" t="s">
        <v>8607</v>
      </c>
      <c r="H770" t="s">
        <v>764</v>
      </c>
      <c r="J770" t="s">
        <v>8608</v>
      </c>
      <c r="K770" t="s">
        <v>8609</v>
      </c>
      <c r="L770" t="s">
        <v>407</v>
      </c>
      <c r="M770" t="s">
        <v>1627</v>
      </c>
      <c r="N770" t="s">
        <v>8610</v>
      </c>
      <c r="O770" t="s">
        <v>8611</v>
      </c>
      <c r="P770" t="s">
        <v>8612</v>
      </c>
      <c r="Q770" t="s">
        <v>8546</v>
      </c>
      <c r="R770" t="s">
        <v>8605</v>
      </c>
      <c r="S770" t="s">
        <v>330</v>
      </c>
      <c r="T770" t="s">
        <v>8606</v>
      </c>
      <c r="U770" t="s">
        <v>8607</v>
      </c>
      <c r="V770" t="s">
        <v>692</v>
      </c>
      <c r="W770" t="s">
        <v>116</v>
      </c>
      <c r="X770">
        <v>2911800288</v>
      </c>
    </row>
    <row r="771" spans="1:24" hidden="1">
      <c r="A771" t="str">
        <f t="shared" ref="A771:A834" si="12">X771&amp;W771</f>
        <v>2931800037計画相談支援</v>
      </c>
      <c r="B771" t="s">
        <v>8603</v>
      </c>
      <c r="C771" t="s">
        <v>8604</v>
      </c>
      <c r="D771" t="s">
        <v>8546</v>
      </c>
      <c r="E771" t="s">
        <v>8605</v>
      </c>
      <c r="F771" t="s">
        <v>8606</v>
      </c>
      <c r="G771" t="s">
        <v>8606</v>
      </c>
      <c r="H771" t="s">
        <v>764</v>
      </c>
      <c r="I771" t="s">
        <v>2719</v>
      </c>
      <c r="J771" t="s">
        <v>8608</v>
      </c>
      <c r="K771" t="s">
        <v>8609</v>
      </c>
      <c r="L771" t="s">
        <v>407</v>
      </c>
      <c r="M771" t="s">
        <v>1627</v>
      </c>
      <c r="N771" t="s">
        <v>10781</v>
      </c>
      <c r="O771" t="s">
        <v>10782</v>
      </c>
      <c r="P771" t="s">
        <v>10783</v>
      </c>
      <c r="Q771" t="s">
        <v>8546</v>
      </c>
      <c r="R771" t="s">
        <v>8605</v>
      </c>
      <c r="S771" t="s">
        <v>330</v>
      </c>
      <c r="T771" t="s">
        <v>8606</v>
      </c>
      <c r="U771" t="s">
        <v>8607</v>
      </c>
      <c r="V771" t="s">
        <v>10784</v>
      </c>
      <c r="W771" t="s">
        <v>9858</v>
      </c>
      <c r="X771">
        <v>2931800037</v>
      </c>
    </row>
    <row r="772" spans="1:24" hidden="1">
      <c r="A772" t="str">
        <f t="shared" si="12"/>
        <v>2911800320生活介護</v>
      </c>
      <c r="B772" t="s">
        <v>8631</v>
      </c>
      <c r="C772" t="s">
        <v>8604</v>
      </c>
      <c r="D772" t="s">
        <v>8546</v>
      </c>
      <c r="E772" t="s">
        <v>8605</v>
      </c>
      <c r="F772" t="s">
        <v>8606</v>
      </c>
      <c r="G772" t="s">
        <v>8607</v>
      </c>
      <c r="H772" t="s">
        <v>764</v>
      </c>
      <c r="I772" t="s">
        <v>2180</v>
      </c>
      <c r="J772" t="s">
        <v>8608</v>
      </c>
      <c r="K772" t="s">
        <v>8609</v>
      </c>
      <c r="L772" t="s">
        <v>407</v>
      </c>
      <c r="M772" t="s">
        <v>1627</v>
      </c>
      <c r="N772" t="s">
        <v>8610</v>
      </c>
      <c r="O772" t="s">
        <v>8632</v>
      </c>
      <c r="P772" t="s">
        <v>8633</v>
      </c>
      <c r="Q772" t="s">
        <v>8546</v>
      </c>
      <c r="R772" t="s">
        <v>8605</v>
      </c>
      <c r="S772" t="s">
        <v>330</v>
      </c>
      <c r="T772" t="s">
        <v>8606</v>
      </c>
      <c r="U772" t="s">
        <v>8606</v>
      </c>
      <c r="V772" t="s">
        <v>4179</v>
      </c>
      <c r="W772" t="s">
        <v>118</v>
      </c>
      <c r="X772">
        <v>2911800320</v>
      </c>
    </row>
    <row r="773" spans="1:24" hidden="1">
      <c r="A773" t="str">
        <f t="shared" si="12"/>
        <v>2911800320就労継続支援Ｂ型</v>
      </c>
      <c r="B773" t="s">
        <v>8631</v>
      </c>
      <c r="C773" t="s">
        <v>8604</v>
      </c>
      <c r="D773" t="s">
        <v>8546</v>
      </c>
      <c r="E773" t="s">
        <v>8605</v>
      </c>
      <c r="F773" t="s">
        <v>8606</v>
      </c>
      <c r="G773" t="s">
        <v>8607</v>
      </c>
      <c r="H773" t="s">
        <v>764</v>
      </c>
      <c r="I773" t="s">
        <v>2180</v>
      </c>
      <c r="J773" t="s">
        <v>8608</v>
      </c>
      <c r="K773" t="s">
        <v>8609</v>
      </c>
      <c r="L773" t="s">
        <v>407</v>
      </c>
      <c r="M773" t="s">
        <v>1627</v>
      </c>
      <c r="N773" t="s">
        <v>8610</v>
      </c>
      <c r="O773" t="s">
        <v>8632</v>
      </c>
      <c r="P773" t="s">
        <v>8633</v>
      </c>
      <c r="Q773" t="s">
        <v>8546</v>
      </c>
      <c r="R773" t="s">
        <v>8605</v>
      </c>
      <c r="S773" t="s">
        <v>330</v>
      </c>
      <c r="T773" t="s">
        <v>8606</v>
      </c>
      <c r="U773" t="s">
        <v>8606</v>
      </c>
      <c r="V773" t="s">
        <v>4179</v>
      </c>
      <c r="W773" t="s">
        <v>13673</v>
      </c>
      <c r="X773">
        <v>2911800320</v>
      </c>
    </row>
    <row r="774" spans="1:24" hidden="1">
      <c r="A774" t="str">
        <f t="shared" si="12"/>
        <v>2911800346居宅介護</v>
      </c>
      <c r="B774" t="s">
        <v>8647</v>
      </c>
      <c r="C774" t="s">
        <v>8648</v>
      </c>
      <c r="D774" t="s">
        <v>8649</v>
      </c>
      <c r="E774" t="s">
        <v>8650</v>
      </c>
      <c r="F774" t="s">
        <v>8651</v>
      </c>
      <c r="G774" t="s">
        <v>8652</v>
      </c>
      <c r="H774" t="s">
        <v>365</v>
      </c>
      <c r="J774" t="s">
        <v>8653</v>
      </c>
      <c r="K774" t="s">
        <v>8654</v>
      </c>
      <c r="L774" t="s">
        <v>368</v>
      </c>
      <c r="M774" t="s">
        <v>596</v>
      </c>
      <c r="N774" t="s">
        <v>8655</v>
      </c>
      <c r="O774" t="s">
        <v>8656</v>
      </c>
      <c r="P774" t="s">
        <v>8657</v>
      </c>
      <c r="Q774" t="s">
        <v>8546</v>
      </c>
      <c r="R774" t="s">
        <v>8658</v>
      </c>
      <c r="S774" t="s">
        <v>330</v>
      </c>
      <c r="T774" t="s">
        <v>8659</v>
      </c>
      <c r="U774" t="s">
        <v>8660</v>
      </c>
      <c r="V774" t="s">
        <v>3334</v>
      </c>
      <c r="W774" t="s">
        <v>113</v>
      </c>
      <c r="X774">
        <v>2911800346</v>
      </c>
    </row>
    <row r="775" spans="1:24" hidden="1">
      <c r="A775" t="str">
        <f t="shared" si="12"/>
        <v>2911800346重度訪問介護</v>
      </c>
      <c r="B775" t="s">
        <v>8647</v>
      </c>
      <c r="C775" t="s">
        <v>8648</v>
      </c>
      <c r="D775" t="s">
        <v>8649</v>
      </c>
      <c r="E775" t="s">
        <v>8650</v>
      </c>
      <c r="F775" t="s">
        <v>8651</v>
      </c>
      <c r="G775" t="s">
        <v>8652</v>
      </c>
      <c r="H775" t="s">
        <v>365</v>
      </c>
      <c r="J775" t="s">
        <v>8653</v>
      </c>
      <c r="K775" t="s">
        <v>8654</v>
      </c>
      <c r="L775" t="s">
        <v>368</v>
      </c>
      <c r="M775" t="s">
        <v>596</v>
      </c>
      <c r="N775" t="s">
        <v>8655</v>
      </c>
      <c r="O775" t="s">
        <v>8656</v>
      </c>
      <c r="P775" t="s">
        <v>8657</v>
      </c>
      <c r="Q775" t="s">
        <v>8546</v>
      </c>
      <c r="R775" t="s">
        <v>8658</v>
      </c>
      <c r="S775" t="s">
        <v>330</v>
      </c>
      <c r="T775" t="s">
        <v>8659</v>
      </c>
      <c r="U775" t="s">
        <v>8660</v>
      </c>
      <c r="V775" t="s">
        <v>3334</v>
      </c>
      <c r="W775" t="s">
        <v>114</v>
      </c>
      <c r="X775">
        <v>2911800346</v>
      </c>
    </row>
    <row r="776" spans="1:24" hidden="1">
      <c r="A776" t="str">
        <f t="shared" si="12"/>
        <v>2911800338居宅介護</v>
      </c>
      <c r="B776" t="s">
        <v>8634</v>
      </c>
      <c r="C776" t="s">
        <v>8635</v>
      </c>
      <c r="D776" t="s">
        <v>8636</v>
      </c>
      <c r="E776" t="s">
        <v>8637</v>
      </c>
      <c r="F776" t="s">
        <v>8638</v>
      </c>
      <c r="G776" t="s">
        <v>8639</v>
      </c>
      <c r="H776" t="s">
        <v>365</v>
      </c>
      <c r="J776" t="s">
        <v>8640</v>
      </c>
      <c r="K776" t="s">
        <v>8641</v>
      </c>
      <c r="L776" t="s">
        <v>368</v>
      </c>
      <c r="M776" t="s">
        <v>17762</v>
      </c>
      <c r="N776" t="s">
        <v>11903</v>
      </c>
      <c r="O776" t="s">
        <v>8642</v>
      </c>
      <c r="P776" t="s">
        <v>8643</v>
      </c>
      <c r="Q776" t="s">
        <v>7545</v>
      </c>
      <c r="R776" t="s">
        <v>8644</v>
      </c>
      <c r="S776" t="s">
        <v>330</v>
      </c>
      <c r="T776" t="s">
        <v>8645</v>
      </c>
      <c r="U776" t="s">
        <v>8646</v>
      </c>
      <c r="V776" t="s">
        <v>4779</v>
      </c>
      <c r="W776" t="s">
        <v>113</v>
      </c>
      <c r="X776">
        <v>2911800338</v>
      </c>
    </row>
    <row r="777" spans="1:24" hidden="1">
      <c r="A777" t="str">
        <f t="shared" si="12"/>
        <v>2911800338重度訪問介護</v>
      </c>
      <c r="B777" t="s">
        <v>8634</v>
      </c>
      <c r="C777" t="s">
        <v>8635</v>
      </c>
      <c r="D777" t="s">
        <v>8636</v>
      </c>
      <c r="E777" t="s">
        <v>8637</v>
      </c>
      <c r="F777" t="s">
        <v>8638</v>
      </c>
      <c r="G777" t="s">
        <v>8639</v>
      </c>
      <c r="H777" t="s">
        <v>365</v>
      </c>
      <c r="J777" t="s">
        <v>8640</v>
      </c>
      <c r="K777" t="s">
        <v>8641</v>
      </c>
      <c r="L777" t="s">
        <v>368</v>
      </c>
      <c r="M777" t="s">
        <v>17762</v>
      </c>
      <c r="N777" t="s">
        <v>11903</v>
      </c>
      <c r="O777" t="s">
        <v>8642</v>
      </c>
      <c r="P777" t="s">
        <v>8643</v>
      </c>
      <c r="Q777" t="s">
        <v>7545</v>
      </c>
      <c r="R777" t="s">
        <v>8644</v>
      </c>
      <c r="S777" t="s">
        <v>330</v>
      </c>
      <c r="T777" t="s">
        <v>8645</v>
      </c>
      <c r="U777" t="s">
        <v>8646</v>
      </c>
      <c r="V777" t="s">
        <v>4779</v>
      </c>
      <c r="W777" t="s">
        <v>114</v>
      </c>
      <c r="X777">
        <v>2911800338</v>
      </c>
    </row>
    <row r="778" spans="1:24" hidden="1">
      <c r="A778" t="str">
        <f t="shared" si="12"/>
        <v>2911800338同行援護</v>
      </c>
      <c r="B778" t="s">
        <v>8634</v>
      </c>
      <c r="C778" t="s">
        <v>8635</v>
      </c>
      <c r="D778" t="s">
        <v>8636</v>
      </c>
      <c r="E778" t="s">
        <v>8637</v>
      </c>
      <c r="F778" t="s">
        <v>8638</v>
      </c>
      <c r="G778" t="s">
        <v>8639</v>
      </c>
      <c r="H778" t="s">
        <v>365</v>
      </c>
      <c r="J778" t="s">
        <v>8640</v>
      </c>
      <c r="K778" t="s">
        <v>8641</v>
      </c>
      <c r="L778" t="s">
        <v>368</v>
      </c>
      <c r="M778" t="s">
        <v>17762</v>
      </c>
      <c r="N778" t="s">
        <v>11903</v>
      </c>
      <c r="O778" t="s">
        <v>8642</v>
      </c>
      <c r="P778" t="s">
        <v>8643</v>
      </c>
      <c r="Q778" t="s">
        <v>7545</v>
      </c>
      <c r="R778" t="s">
        <v>8644</v>
      </c>
      <c r="S778" t="s">
        <v>330</v>
      </c>
      <c r="T778" t="s">
        <v>8645</v>
      </c>
      <c r="U778" t="s">
        <v>8646</v>
      </c>
      <c r="V778" t="s">
        <v>3021</v>
      </c>
      <c r="W778" t="s">
        <v>115</v>
      </c>
      <c r="X778">
        <v>2911800338</v>
      </c>
    </row>
    <row r="779" spans="1:24" hidden="1">
      <c r="A779" t="str">
        <f t="shared" si="12"/>
        <v>2931800086計画相談支援</v>
      </c>
      <c r="B779" t="s">
        <v>11358</v>
      </c>
      <c r="C779" t="s">
        <v>8635</v>
      </c>
      <c r="D779" t="s">
        <v>8636</v>
      </c>
      <c r="E779" t="s">
        <v>17532</v>
      </c>
      <c r="F779" t="s">
        <v>8638</v>
      </c>
      <c r="G779" t="s">
        <v>8639</v>
      </c>
      <c r="H779" t="s">
        <v>365</v>
      </c>
      <c r="J779" t="s">
        <v>8640</v>
      </c>
      <c r="K779" t="s">
        <v>8641</v>
      </c>
      <c r="L779" t="s">
        <v>368</v>
      </c>
      <c r="M779" t="s">
        <v>17762</v>
      </c>
      <c r="N779" t="s">
        <v>11903</v>
      </c>
      <c r="O779" t="s">
        <v>17763</v>
      </c>
      <c r="P779" t="s">
        <v>17764</v>
      </c>
      <c r="Q779" t="s">
        <v>7545</v>
      </c>
      <c r="R779" t="s">
        <v>8644</v>
      </c>
      <c r="S779" t="s">
        <v>330</v>
      </c>
      <c r="T779" t="s">
        <v>13377</v>
      </c>
      <c r="U779" t="s">
        <v>13378</v>
      </c>
      <c r="V779" t="s">
        <v>2083</v>
      </c>
      <c r="W779" t="s">
        <v>9858</v>
      </c>
      <c r="X779">
        <v>2931800086</v>
      </c>
    </row>
    <row r="780" spans="1:24" hidden="1">
      <c r="A780" t="str">
        <f t="shared" si="12"/>
        <v>2911800122短期入所</v>
      </c>
      <c r="B780" t="s">
        <v>8550</v>
      </c>
      <c r="C780" t="s">
        <v>8551</v>
      </c>
      <c r="D780" t="s">
        <v>7545</v>
      </c>
      <c r="E780" t="s">
        <v>8552</v>
      </c>
      <c r="F780" t="s">
        <v>8553</v>
      </c>
      <c r="G780" t="s">
        <v>8554</v>
      </c>
      <c r="H780" t="s">
        <v>434</v>
      </c>
      <c r="I780" t="s">
        <v>404</v>
      </c>
      <c r="J780" t="s">
        <v>8555</v>
      </c>
      <c r="K780" t="s">
        <v>8556</v>
      </c>
      <c r="L780" t="s">
        <v>407</v>
      </c>
      <c r="M780" t="s">
        <v>5381</v>
      </c>
      <c r="N780" t="s">
        <v>8557</v>
      </c>
      <c r="O780" t="s">
        <v>8566</v>
      </c>
      <c r="P780" t="s">
        <v>8567</v>
      </c>
      <c r="Q780" t="s">
        <v>7545</v>
      </c>
      <c r="R780" t="s">
        <v>8552</v>
      </c>
      <c r="S780" t="s">
        <v>330</v>
      </c>
      <c r="T780" t="s">
        <v>8560</v>
      </c>
      <c r="U780" t="s">
        <v>8554</v>
      </c>
      <c r="V780" t="s">
        <v>8561</v>
      </c>
      <c r="W780" t="s">
        <v>475</v>
      </c>
      <c r="X780">
        <v>2911800122</v>
      </c>
    </row>
    <row r="781" spans="1:24" hidden="1">
      <c r="A781" t="str">
        <f t="shared" si="12"/>
        <v>2911800122居宅介護</v>
      </c>
      <c r="B781" t="s">
        <v>8550</v>
      </c>
      <c r="C781" t="s">
        <v>8551</v>
      </c>
      <c r="D781" t="s">
        <v>7545</v>
      </c>
      <c r="E781" t="s">
        <v>8552</v>
      </c>
      <c r="F781" t="s">
        <v>8553</v>
      </c>
      <c r="G781" t="s">
        <v>8554</v>
      </c>
      <c r="H781" t="s">
        <v>434</v>
      </c>
      <c r="I781" t="s">
        <v>404</v>
      </c>
      <c r="J781" t="s">
        <v>8555</v>
      </c>
      <c r="K781" t="s">
        <v>8556</v>
      </c>
      <c r="L781" t="s">
        <v>407</v>
      </c>
      <c r="M781" t="s">
        <v>5381</v>
      </c>
      <c r="N781" t="s">
        <v>8557</v>
      </c>
      <c r="O781" t="s">
        <v>8558</v>
      </c>
      <c r="P781" t="s">
        <v>8559</v>
      </c>
      <c r="Q781" t="s">
        <v>7545</v>
      </c>
      <c r="R781" t="s">
        <v>8552</v>
      </c>
      <c r="S781" t="s">
        <v>330</v>
      </c>
      <c r="T781" t="s">
        <v>8560</v>
      </c>
      <c r="U781" t="s">
        <v>8554</v>
      </c>
      <c r="V781" t="s">
        <v>8561</v>
      </c>
      <c r="W781" t="s">
        <v>113</v>
      </c>
      <c r="X781">
        <v>2911800122</v>
      </c>
    </row>
    <row r="782" spans="1:24" hidden="1">
      <c r="A782" t="str">
        <f t="shared" si="12"/>
        <v>2911800122重度訪問介護</v>
      </c>
      <c r="B782" t="s">
        <v>8550</v>
      </c>
      <c r="C782" t="s">
        <v>8551</v>
      </c>
      <c r="D782" t="s">
        <v>7545</v>
      </c>
      <c r="E782" t="s">
        <v>8552</v>
      </c>
      <c r="F782" t="s">
        <v>8553</v>
      </c>
      <c r="G782" t="s">
        <v>8554</v>
      </c>
      <c r="H782" t="s">
        <v>434</v>
      </c>
      <c r="I782" t="s">
        <v>404</v>
      </c>
      <c r="J782" t="s">
        <v>8555</v>
      </c>
      <c r="K782" t="s">
        <v>8556</v>
      </c>
      <c r="L782" t="s">
        <v>407</v>
      </c>
      <c r="M782" t="s">
        <v>5381</v>
      </c>
      <c r="N782" t="s">
        <v>8557</v>
      </c>
      <c r="O782" t="s">
        <v>8558</v>
      </c>
      <c r="P782" t="s">
        <v>8559</v>
      </c>
      <c r="Q782" t="s">
        <v>7545</v>
      </c>
      <c r="R782" t="s">
        <v>8552</v>
      </c>
      <c r="S782" t="s">
        <v>330</v>
      </c>
      <c r="T782" t="s">
        <v>8560</v>
      </c>
      <c r="U782" t="s">
        <v>8554</v>
      </c>
      <c r="V782" t="s">
        <v>8561</v>
      </c>
      <c r="W782" t="s">
        <v>114</v>
      </c>
      <c r="X782">
        <v>2911800122</v>
      </c>
    </row>
    <row r="783" spans="1:24" hidden="1">
      <c r="A783" t="str">
        <f t="shared" si="12"/>
        <v>2911800122行動援護</v>
      </c>
      <c r="B783" t="s">
        <v>8550</v>
      </c>
      <c r="C783" t="s">
        <v>8551</v>
      </c>
      <c r="D783" t="s">
        <v>7545</v>
      </c>
      <c r="E783" t="s">
        <v>8552</v>
      </c>
      <c r="F783" t="s">
        <v>8553</v>
      </c>
      <c r="G783" t="s">
        <v>8554</v>
      </c>
      <c r="H783" t="s">
        <v>434</v>
      </c>
      <c r="I783" t="s">
        <v>404</v>
      </c>
      <c r="J783" t="s">
        <v>8555</v>
      </c>
      <c r="K783" t="s">
        <v>8556</v>
      </c>
      <c r="L783" t="s">
        <v>407</v>
      </c>
      <c r="M783" t="s">
        <v>5381</v>
      </c>
      <c r="N783" t="s">
        <v>8557</v>
      </c>
      <c r="O783" t="s">
        <v>8558</v>
      </c>
      <c r="P783" t="s">
        <v>8559</v>
      </c>
      <c r="Q783" t="s">
        <v>7545</v>
      </c>
      <c r="R783" t="s">
        <v>8552</v>
      </c>
      <c r="S783" t="s">
        <v>330</v>
      </c>
      <c r="T783" t="s">
        <v>8560</v>
      </c>
      <c r="U783" t="s">
        <v>8554</v>
      </c>
      <c r="V783" t="s">
        <v>8561</v>
      </c>
      <c r="W783" t="s">
        <v>116</v>
      </c>
      <c r="X783">
        <v>2911800122</v>
      </c>
    </row>
    <row r="784" spans="1:24" hidden="1">
      <c r="A784" t="str">
        <f t="shared" si="12"/>
        <v>2911800122同行援護</v>
      </c>
      <c r="B784" t="s">
        <v>8550</v>
      </c>
      <c r="C784" t="s">
        <v>8551</v>
      </c>
      <c r="D784" t="s">
        <v>7545</v>
      </c>
      <c r="E784" t="s">
        <v>8552</v>
      </c>
      <c r="F784" t="s">
        <v>8553</v>
      </c>
      <c r="G784" t="s">
        <v>8554</v>
      </c>
      <c r="H784" t="s">
        <v>434</v>
      </c>
      <c r="I784" t="s">
        <v>404</v>
      </c>
      <c r="J784" t="s">
        <v>8555</v>
      </c>
      <c r="K784" t="s">
        <v>8556</v>
      </c>
      <c r="L784" t="s">
        <v>407</v>
      </c>
      <c r="M784" t="s">
        <v>5381</v>
      </c>
      <c r="N784" t="s">
        <v>8557</v>
      </c>
      <c r="O784" t="s">
        <v>8558</v>
      </c>
      <c r="P784" t="s">
        <v>8559</v>
      </c>
      <c r="Q784" t="s">
        <v>7545</v>
      </c>
      <c r="R784" t="s">
        <v>8552</v>
      </c>
      <c r="S784" t="s">
        <v>330</v>
      </c>
      <c r="T784" t="s">
        <v>8560</v>
      </c>
      <c r="U784" t="s">
        <v>8554</v>
      </c>
      <c r="V784" t="s">
        <v>8562</v>
      </c>
      <c r="W784" t="s">
        <v>115</v>
      </c>
      <c r="X784">
        <v>2911800122</v>
      </c>
    </row>
    <row r="785" spans="1:24" hidden="1">
      <c r="A785" t="str">
        <f t="shared" si="12"/>
        <v>2911800122生活介護</v>
      </c>
      <c r="B785" t="s">
        <v>8550</v>
      </c>
      <c r="C785" t="s">
        <v>8551</v>
      </c>
      <c r="D785" t="s">
        <v>7545</v>
      </c>
      <c r="E785" t="s">
        <v>8552</v>
      </c>
      <c r="F785" t="s">
        <v>8553</v>
      </c>
      <c r="G785" t="s">
        <v>8554</v>
      </c>
      <c r="H785" t="s">
        <v>434</v>
      </c>
      <c r="I785" t="s">
        <v>404</v>
      </c>
      <c r="J785" t="s">
        <v>8555</v>
      </c>
      <c r="K785" t="s">
        <v>8556</v>
      </c>
      <c r="L785" t="s">
        <v>407</v>
      </c>
      <c r="M785" t="s">
        <v>5381</v>
      </c>
      <c r="N785" t="s">
        <v>8557</v>
      </c>
      <c r="O785" t="s">
        <v>8563</v>
      </c>
      <c r="P785" t="s">
        <v>8564</v>
      </c>
      <c r="Q785" t="s">
        <v>7545</v>
      </c>
      <c r="R785" t="s">
        <v>8552</v>
      </c>
      <c r="S785" t="s">
        <v>330</v>
      </c>
      <c r="T785" t="s">
        <v>8560</v>
      </c>
      <c r="U785" t="s">
        <v>8554</v>
      </c>
      <c r="V785" t="s">
        <v>1713</v>
      </c>
      <c r="W785" t="s">
        <v>118</v>
      </c>
      <c r="X785">
        <v>2911800122</v>
      </c>
    </row>
    <row r="786" spans="1:24" hidden="1">
      <c r="A786" t="str">
        <f t="shared" si="12"/>
        <v>2911800122施設入所支援</v>
      </c>
      <c r="B786" t="s">
        <v>8550</v>
      </c>
      <c r="C786" t="s">
        <v>8551</v>
      </c>
      <c r="D786" t="s">
        <v>7545</v>
      </c>
      <c r="E786" t="s">
        <v>8552</v>
      </c>
      <c r="F786" t="s">
        <v>8553</v>
      </c>
      <c r="G786" t="s">
        <v>8554</v>
      </c>
      <c r="H786" t="s">
        <v>434</v>
      </c>
      <c r="I786" t="s">
        <v>404</v>
      </c>
      <c r="J786" t="s">
        <v>8555</v>
      </c>
      <c r="K786" t="s">
        <v>8556</v>
      </c>
      <c r="L786" t="s">
        <v>407</v>
      </c>
      <c r="M786" t="s">
        <v>5381</v>
      </c>
      <c r="N786" t="s">
        <v>8557</v>
      </c>
      <c r="O786" t="s">
        <v>8563</v>
      </c>
      <c r="P786" t="s">
        <v>8564</v>
      </c>
      <c r="Q786" t="s">
        <v>7545</v>
      </c>
      <c r="R786" t="s">
        <v>8552</v>
      </c>
      <c r="S786" t="s">
        <v>330</v>
      </c>
      <c r="T786" t="s">
        <v>8560</v>
      </c>
      <c r="U786" t="s">
        <v>8554</v>
      </c>
      <c r="V786" t="s">
        <v>3451</v>
      </c>
      <c r="W786" t="s">
        <v>120</v>
      </c>
      <c r="X786">
        <v>2911800122</v>
      </c>
    </row>
    <row r="787" spans="1:24" hidden="1">
      <c r="A787" t="str">
        <f t="shared" si="12"/>
        <v>2931800029計画相談支援</v>
      </c>
      <c r="B787" t="s">
        <v>8550</v>
      </c>
      <c r="C787" t="s">
        <v>8551</v>
      </c>
      <c r="D787" t="s">
        <v>7545</v>
      </c>
      <c r="E787" t="s">
        <v>8552</v>
      </c>
      <c r="F787" t="s">
        <v>8553</v>
      </c>
      <c r="G787" t="s">
        <v>8554</v>
      </c>
      <c r="H787" t="s">
        <v>434</v>
      </c>
      <c r="J787" t="s">
        <v>8555</v>
      </c>
      <c r="K787" t="s">
        <v>8556</v>
      </c>
      <c r="L787" t="s">
        <v>407</v>
      </c>
      <c r="M787" t="s">
        <v>5381</v>
      </c>
      <c r="N787" t="s">
        <v>10778</v>
      </c>
      <c r="O787" t="s">
        <v>10779</v>
      </c>
      <c r="P787" t="s">
        <v>10780</v>
      </c>
      <c r="Q787" t="s">
        <v>7545</v>
      </c>
      <c r="R787" t="s">
        <v>8552</v>
      </c>
      <c r="S787" t="s">
        <v>330</v>
      </c>
      <c r="T787" t="s">
        <v>8553</v>
      </c>
      <c r="U787" t="s">
        <v>8554</v>
      </c>
      <c r="V787" t="s">
        <v>1045</v>
      </c>
      <c r="W787" t="s">
        <v>9858</v>
      </c>
      <c r="X787">
        <v>2931800029</v>
      </c>
    </row>
    <row r="788" spans="1:24" hidden="1">
      <c r="A788" t="str">
        <f t="shared" si="12"/>
        <v>2931800029地域移行支援</v>
      </c>
      <c r="B788" t="s">
        <v>8550</v>
      </c>
      <c r="C788" t="s">
        <v>8551</v>
      </c>
      <c r="D788" t="s">
        <v>7545</v>
      </c>
      <c r="E788" t="s">
        <v>8552</v>
      </c>
      <c r="F788" t="s">
        <v>8553</v>
      </c>
      <c r="G788" t="s">
        <v>8554</v>
      </c>
      <c r="H788" t="s">
        <v>434</v>
      </c>
      <c r="J788" t="s">
        <v>8555</v>
      </c>
      <c r="K788" t="s">
        <v>8556</v>
      </c>
      <c r="L788" t="s">
        <v>407</v>
      </c>
      <c r="M788" t="s">
        <v>5381</v>
      </c>
      <c r="N788" t="s">
        <v>10778</v>
      </c>
      <c r="O788" t="s">
        <v>10779</v>
      </c>
      <c r="P788" t="s">
        <v>10780</v>
      </c>
      <c r="Q788" t="s">
        <v>7545</v>
      </c>
      <c r="R788" t="s">
        <v>8552</v>
      </c>
      <c r="S788" t="s">
        <v>330</v>
      </c>
      <c r="T788" t="s">
        <v>8553</v>
      </c>
      <c r="U788" t="s">
        <v>8554</v>
      </c>
      <c r="V788" t="s">
        <v>1045</v>
      </c>
      <c r="W788" t="s">
        <v>9888</v>
      </c>
      <c r="X788">
        <v>2931800029</v>
      </c>
    </row>
    <row r="789" spans="1:24" hidden="1">
      <c r="A789" t="str">
        <f t="shared" si="12"/>
        <v>2931800029地域定着支援</v>
      </c>
      <c r="B789" t="s">
        <v>8550</v>
      </c>
      <c r="C789" t="s">
        <v>8551</v>
      </c>
      <c r="D789" t="s">
        <v>7545</v>
      </c>
      <c r="E789" t="s">
        <v>8552</v>
      </c>
      <c r="F789" t="s">
        <v>8553</v>
      </c>
      <c r="G789" t="s">
        <v>8554</v>
      </c>
      <c r="H789" t="s">
        <v>434</v>
      </c>
      <c r="J789" t="s">
        <v>8555</v>
      </c>
      <c r="K789" t="s">
        <v>8556</v>
      </c>
      <c r="L789" t="s">
        <v>407</v>
      </c>
      <c r="M789" t="s">
        <v>5381</v>
      </c>
      <c r="N789" t="s">
        <v>10778</v>
      </c>
      <c r="O789" t="s">
        <v>10779</v>
      </c>
      <c r="P789" t="s">
        <v>10780</v>
      </c>
      <c r="Q789" t="s">
        <v>7545</v>
      </c>
      <c r="R789" t="s">
        <v>8552</v>
      </c>
      <c r="S789" t="s">
        <v>330</v>
      </c>
      <c r="T789" t="s">
        <v>8553</v>
      </c>
      <c r="U789" t="s">
        <v>8554</v>
      </c>
      <c r="V789" t="s">
        <v>1045</v>
      </c>
      <c r="W789" t="s">
        <v>9903</v>
      </c>
      <c r="X789">
        <v>2931800029</v>
      </c>
    </row>
    <row r="790" spans="1:24" hidden="1">
      <c r="A790" t="str">
        <f t="shared" si="12"/>
        <v>2911800239居宅介護</v>
      </c>
      <c r="B790" t="s">
        <v>3150</v>
      </c>
      <c r="C790" t="s">
        <v>3151</v>
      </c>
      <c r="D790" t="s">
        <v>3152</v>
      </c>
      <c r="E790" t="s">
        <v>3153</v>
      </c>
      <c r="F790" t="s">
        <v>3154</v>
      </c>
      <c r="G790" t="s">
        <v>3155</v>
      </c>
      <c r="H790" t="s">
        <v>365</v>
      </c>
      <c r="I790" t="s">
        <v>3156</v>
      </c>
      <c r="J790" t="s">
        <v>3157</v>
      </c>
      <c r="K790" t="s">
        <v>3158</v>
      </c>
      <c r="L790" t="s">
        <v>368</v>
      </c>
      <c r="M790" t="s">
        <v>3159</v>
      </c>
      <c r="N790" t="s">
        <v>3160</v>
      </c>
      <c r="O790" t="s">
        <v>8580</v>
      </c>
      <c r="P790" t="s">
        <v>8581</v>
      </c>
      <c r="Q790" t="s">
        <v>8582</v>
      </c>
      <c r="R790" t="s">
        <v>8583</v>
      </c>
      <c r="S790" t="s">
        <v>330</v>
      </c>
      <c r="T790" t="s">
        <v>8584</v>
      </c>
      <c r="U790" t="s">
        <v>8585</v>
      </c>
      <c r="V790" t="s">
        <v>4392</v>
      </c>
      <c r="W790" t="s">
        <v>113</v>
      </c>
      <c r="X790">
        <v>2911800239</v>
      </c>
    </row>
    <row r="791" spans="1:24" hidden="1">
      <c r="A791" t="str">
        <f t="shared" si="12"/>
        <v>2911800239重度訪問介護</v>
      </c>
      <c r="B791" t="s">
        <v>3150</v>
      </c>
      <c r="C791" t="s">
        <v>3151</v>
      </c>
      <c r="D791" t="s">
        <v>3152</v>
      </c>
      <c r="E791" t="s">
        <v>3153</v>
      </c>
      <c r="F791" t="s">
        <v>3154</v>
      </c>
      <c r="G791" t="s">
        <v>3155</v>
      </c>
      <c r="H791" t="s">
        <v>365</v>
      </c>
      <c r="I791" t="s">
        <v>3156</v>
      </c>
      <c r="J791" t="s">
        <v>3157</v>
      </c>
      <c r="K791" t="s">
        <v>3158</v>
      </c>
      <c r="L791" t="s">
        <v>368</v>
      </c>
      <c r="M791" t="s">
        <v>3159</v>
      </c>
      <c r="N791" t="s">
        <v>3160</v>
      </c>
      <c r="O791" t="s">
        <v>8580</v>
      </c>
      <c r="P791" t="s">
        <v>8581</v>
      </c>
      <c r="Q791" t="s">
        <v>8582</v>
      </c>
      <c r="R791" t="s">
        <v>8583</v>
      </c>
      <c r="S791" t="s">
        <v>330</v>
      </c>
      <c r="T791" t="s">
        <v>8584</v>
      </c>
      <c r="U791" t="s">
        <v>8585</v>
      </c>
      <c r="V791" t="s">
        <v>4392</v>
      </c>
      <c r="W791" t="s">
        <v>114</v>
      </c>
      <c r="X791">
        <v>2911800239</v>
      </c>
    </row>
    <row r="792" spans="1:24" hidden="1">
      <c r="A792" t="str">
        <f t="shared" si="12"/>
        <v>2911800239同行援護</v>
      </c>
      <c r="B792" t="s">
        <v>3150</v>
      </c>
      <c r="C792" t="s">
        <v>3151</v>
      </c>
      <c r="D792" t="s">
        <v>3152</v>
      </c>
      <c r="E792" t="s">
        <v>3153</v>
      </c>
      <c r="F792" t="s">
        <v>3154</v>
      </c>
      <c r="G792" t="s">
        <v>3155</v>
      </c>
      <c r="H792" t="s">
        <v>365</v>
      </c>
      <c r="I792" t="s">
        <v>3156</v>
      </c>
      <c r="J792" t="s">
        <v>3157</v>
      </c>
      <c r="K792" t="s">
        <v>3158</v>
      </c>
      <c r="L792" t="s">
        <v>368</v>
      </c>
      <c r="M792" t="s">
        <v>3159</v>
      </c>
      <c r="N792" t="s">
        <v>3160</v>
      </c>
      <c r="O792" t="s">
        <v>8580</v>
      </c>
      <c r="P792" t="s">
        <v>8581</v>
      </c>
      <c r="Q792" t="s">
        <v>8582</v>
      </c>
      <c r="R792" t="s">
        <v>8583</v>
      </c>
      <c r="S792" t="s">
        <v>330</v>
      </c>
      <c r="T792" t="s">
        <v>8584</v>
      </c>
      <c r="U792" t="s">
        <v>8585</v>
      </c>
      <c r="V792" t="s">
        <v>3167</v>
      </c>
      <c r="W792" t="s">
        <v>115</v>
      </c>
      <c r="X792">
        <v>2911800239</v>
      </c>
    </row>
    <row r="793" spans="1:24" hidden="1">
      <c r="A793" t="str">
        <f t="shared" si="12"/>
        <v>2911800528居宅介護</v>
      </c>
      <c r="B793" t="s">
        <v>8749</v>
      </c>
      <c r="C793" t="s">
        <v>8750</v>
      </c>
      <c r="D793" t="s">
        <v>7445</v>
      </c>
      <c r="E793" t="s">
        <v>8751</v>
      </c>
      <c r="F793" t="s">
        <v>8752</v>
      </c>
      <c r="G793" t="s">
        <v>8752</v>
      </c>
      <c r="H793" t="s">
        <v>1550</v>
      </c>
      <c r="J793" t="s">
        <v>8753</v>
      </c>
      <c r="K793" t="s">
        <v>8754</v>
      </c>
      <c r="L793" t="s">
        <v>1286</v>
      </c>
      <c r="M793" t="s">
        <v>7445</v>
      </c>
      <c r="N793" t="s">
        <v>8751</v>
      </c>
      <c r="O793" t="s">
        <v>8755</v>
      </c>
      <c r="P793" t="s">
        <v>8756</v>
      </c>
      <c r="Q793" t="s">
        <v>8582</v>
      </c>
      <c r="R793" t="s">
        <v>8757</v>
      </c>
      <c r="S793" t="s">
        <v>330</v>
      </c>
      <c r="T793" t="s">
        <v>8758</v>
      </c>
      <c r="U793" t="s">
        <v>8758</v>
      </c>
      <c r="V793" t="s">
        <v>3531</v>
      </c>
      <c r="W793" t="s">
        <v>113</v>
      </c>
      <c r="X793">
        <v>2911800528</v>
      </c>
    </row>
    <row r="794" spans="1:24" hidden="1">
      <c r="A794" t="str">
        <f t="shared" si="12"/>
        <v>2911800528重度訪問介護</v>
      </c>
      <c r="B794" t="s">
        <v>8749</v>
      </c>
      <c r="C794" t="s">
        <v>8750</v>
      </c>
      <c r="D794" t="s">
        <v>7445</v>
      </c>
      <c r="E794" t="s">
        <v>8751</v>
      </c>
      <c r="F794" t="s">
        <v>8752</v>
      </c>
      <c r="G794" t="s">
        <v>8752</v>
      </c>
      <c r="H794" t="s">
        <v>1550</v>
      </c>
      <c r="J794" t="s">
        <v>8753</v>
      </c>
      <c r="K794" t="s">
        <v>8754</v>
      </c>
      <c r="L794" t="s">
        <v>1286</v>
      </c>
      <c r="M794" t="s">
        <v>7445</v>
      </c>
      <c r="N794" t="s">
        <v>8751</v>
      </c>
      <c r="O794" t="s">
        <v>8755</v>
      </c>
      <c r="P794" t="s">
        <v>8756</v>
      </c>
      <c r="Q794" t="s">
        <v>8582</v>
      </c>
      <c r="R794" t="s">
        <v>8757</v>
      </c>
      <c r="S794" t="s">
        <v>330</v>
      </c>
      <c r="T794" t="s">
        <v>8758</v>
      </c>
      <c r="U794" t="s">
        <v>8758</v>
      </c>
      <c r="V794" t="s">
        <v>3531</v>
      </c>
      <c r="W794" t="s">
        <v>114</v>
      </c>
      <c r="X794">
        <v>2911800528</v>
      </c>
    </row>
    <row r="795" spans="1:24" hidden="1">
      <c r="A795" t="str">
        <f t="shared" si="12"/>
        <v>2911800528行動援護</v>
      </c>
      <c r="B795" t="s">
        <v>8749</v>
      </c>
      <c r="C795" t="s">
        <v>8750</v>
      </c>
      <c r="D795" t="s">
        <v>7445</v>
      </c>
      <c r="E795" t="s">
        <v>8751</v>
      </c>
      <c r="F795" t="s">
        <v>8752</v>
      </c>
      <c r="G795" t="s">
        <v>8752</v>
      </c>
      <c r="H795" t="s">
        <v>1550</v>
      </c>
      <c r="J795" t="s">
        <v>8753</v>
      </c>
      <c r="K795" t="s">
        <v>8754</v>
      </c>
      <c r="L795" t="s">
        <v>1286</v>
      </c>
      <c r="M795" t="s">
        <v>7445</v>
      </c>
      <c r="N795" t="s">
        <v>8751</v>
      </c>
      <c r="O795" t="s">
        <v>8755</v>
      </c>
      <c r="P795" t="s">
        <v>8756</v>
      </c>
      <c r="Q795" t="s">
        <v>8582</v>
      </c>
      <c r="R795" t="s">
        <v>8757</v>
      </c>
      <c r="S795" t="s">
        <v>330</v>
      </c>
      <c r="T795" t="s">
        <v>8758</v>
      </c>
      <c r="U795" t="s">
        <v>8758</v>
      </c>
      <c r="V795" t="s">
        <v>18057</v>
      </c>
      <c r="W795" t="s">
        <v>116</v>
      </c>
      <c r="X795">
        <v>2911800528</v>
      </c>
    </row>
    <row r="796" spans="1:24" hidden="1">
      <c r="A796" t="str">
        <f t="shared" si="12"/>
        <v>2911800379居宅介護</v>
      </c>
      <c r="B796" t="s">
        <v>8675</v>
      </c>
      <c r="C796" t="s">
        <v>8676</v>
      </c>
      <c r="D796" t="s">
        <v>8521</v>
      </c>
      <c r="E796" t="s">
        <v>8677</v>
      </c>
      <c r="F796" t="s">
        <v>8678</v>
      </c>
      <c r="G796" t="s">
        <v>8678</v>
      </c>
      <c r="H796" t="s">
        <v>365</v>
      </c>
      <c r="J796" t="s">
        <v>8679</v>
      </c>
      <c r="K796" t="s">
        <v>8680</v>
      </c>
      <c r="L796" t="s">
        <v>1153</v>
      </c>
      <c r="M796" t="s">
        <v>3620</v>
      </c>
      <c r="N796" t="s">
        <v>8681</v>
      </c>
      <c r="O796" t="s">
        <v>8682</v>
      </c>
      <c r="P796" t="s">
        <v>8683</v>
      </c>
      <c r="Q796" t="s">
        <v>8521</v>
      </c>
      <c r="R796" t="s">
        <v>8677</v>
      </c>
      <c r="S796" t="s">
        <v>330</v>
      </c>
      <c r="T796" t="s">
        <v>8678</v>
      </c>
      <c r="U796" t="s">
        <v>8678</v>
      </c>
      <c r="V796" t="s">
        <v>8684</v>
      </c>
      <c r="W796" t="s">
        <v>113</v>
      </c>
      <c r="X796">
        <v>2911800379</v>
      </c>
    </row>
    <row r="797" spans="1:24" hidden="1">
      <c r="A797" t="str">
        <f t="shared" si="12"/>
        <v>2911800379重度訪問介護</v>
      </c>
      <c r="B797" t="s">
        <v>8675</v>
      </c>
      <c r="C797" t="s">
        <v>8676</v>
      </c>
      <c r="D797" t="s">
        <v>8521</v>
      </c>
      <c r="E797" t="s">
        <v>8677</v>
      </c>
      <c r="F797" t="s">
        <v>8678</v>
      </c>
      <c r="G797" t="s">
        <v>8678</v>
      </c>
      <c r="H797" t="s">
        <v>365</v>
      </c>
      <c r="J797" t="s">
        <v>8679</v>
      </c>
      <c r="K797" t="s">
        <v>8680</v>
      </c>
      <c r="L797" t="s">
        <v>1153</v>
      </c>
      <c r="M797" t="s">
        <v>3620</v>
      </c>
      <c r="N797" t="s">
        <v>8681</v>
      </c>
      <c r="O797" t="s">
        <v>8682</v>
      </c>
      <c r="P797" t="s">
        <v>8683</v>
      </c>
      <c r="Q797" t="s">
        <v>8521</v>
      </c>
      <c r="R797" t="s">
        <v>8677</v>
      </c>
      <c r="S797" t="s">
        <v>330</v>
      </c>
      <c r="T797" t="s">
        <v>8678</v>
      </c>
      <c r="U797" t="s">
        <v>8678</v>
      </c>
      <c r="V797" t="s">
        <v>8684</v>
      </c>
      <c r="W797" t="s">
        <v>114</v>
      </c>
      <c r="X797">
        <v>2911800379</v>
      </c>
    </row>
    <row r="798" spans="1:24" hidden="1">
      <c r="A798" t="str">
        <f t="shared" si="12"/>
        <v>2911800056居宅介護</v>
      </c>
      <c r="B798" t="s">
        <v>3024</v>
      </c>
      <c r="C798" t="s">
        <v>3025</v>
      </c>
      <c r="D798" t="s">
        <v>3026</v>
      </c>
      <c r="E798" t="s">
        <v>3027</v>
      </c>
      <c r="F798" t="s">
        <v>3028</v>
      </c>
      <c r="G798" t="s">
        <v>3029</v>
      </c>
      <c r="H798" t="s">
        <v>434</v>
      </c>
      <c r="I798" t="s">
        <v>404</v>
      </c>
      <c r="J798" t="s">
        <v>3030</v>
      </c>
      <c r="K798" t="s">
        <v>3031</v>
      </c>
      <c r="L798" t="s">
        <v>407</v>
      </c>
      <c r="M798" t="s">
        <v>3032</v>
      </c>
      <c r="N798" t="s">
        <v>3033</v>
      </c>
      <c r="O798" t="s">
        <v>8519</v>
      </c>
      <c r="P798" t="s">
        <v>8520</v>
      </c>
      <c r="Q798" t="s">
        <v>8521</v>
      </c>
      <c r="R798" t="s">
        <v>8522</v>
      </c>
      <c r="S798" t="s">
        <v>330</v>
      </c>
      <c r="T798" t="s">
        <v>8523</v>
      </c>
      <c r="U798" t="s">
        <v>8524</v>
      </c>
      <c r="V798" t="s">
        <v>8525</v>
      </c>
      <c r="W798" t="s">
        <v>113</v>
      </c>
      <c r="X798">
        <v>2911800056</v>
      </c>
    </row>
    <row r="799" spans="1:24" hidden="1">
      <c r="A799" t="str">
        <f t="shared" si="12"/>
        <v>2911800056重度訪問介護</v>
      </c>
      <c r="B799" t="s">
        <v>3024</v>
      </c>
      <c r="C799" t="s">
        <v>3025</v>
      </c>
      <c r="D799" t="s">
        <v>3026</v>
      </c>
      <c r="E799" t="s">
        <v>3027</v>
      </c>
      <c r="F799" t="s">
        <v>3028</v>
      </c>
      <c r="G799" t="s">
        <v>3029</v>
      </c>
      <c r="H799" t="s">
        <v>434</v>
      </c>
      <c r="I799" t="s">
        <v>404</v>
      </c>
      <c r="J799" t="s">
        <v>3030</v>
      </c>
      <c r="K799" t="s">
        <v>3031</v>
      </c>
      <c r="L799" t="s">
        <v>407</v>
      </c>
      <c r="M799" t="s">
        <v>3032</v>
      </c>
      <c r="N799" t="s">
        <v>3033</v>
      </c>
      <c r="O799" t="s">
        <v>8519</v>
      </c>
      <c r="P799" t="s">
        <v>8520</v>
      </c>
      <c r="Q799" t="s">
        <v>8521</v>
      </c>
      <c r="R799" t="s">
        <v>8522</v>
      </c>
      <c r="S799" t="s">
        <v>330</v>
      </c>
      <c r="T799" t="s">
        <v>8523</v>
      </c>
      <c r="U799" t="s">
        <v>8524</v>
      </c>
      <c r="V799" t="s">
        <v>8525</v>
      </c>
      <c r="W799" t="s">
        <v>114</v>
      </c>
      <c r="X799">
        <v>2911800056</v>
      </c>
    </row>
    <row r="800" spans="1:24" hidden="1">
      <c r="A800" t="str">
        <f t="shared" si="12"/>
        <v>2911800171生活介護</v>
      </c>
      <c r="B800" t="s">
        <v>4448</v>
      </c>
      <c r="C800" t="s">
        <v>4449</v>
      </c>
      <c r="D800" t="s">
        <v>4450</v>
      </c>
      <c r="E800" t="s">
        <v>4451</v>
      </c>
      <c r="F800" t="s">
        <v>4452</v>
      </c>
      <c r="G800" t="s">
        <v>4453</v>
      </c>
      <c r="H800" t="s">
        <v>434</v>
      </c>
      <c r="I800" t="s">
        <v>404</v>
      </c>
      <c r="J800" t="s">
        <v>4454</v>
      </c>
      <c r="K800" t="s">
        <v>4455</v>
      </c>
      <c r="L800" t="s">
        <v>407</v>
      </c>
      <c r="M800" t="s">
        <v>3086</v>
      </c>
      <c r="N800" t="s">
        <v>4456</v>
      </c>
      <c r="O800" t="s">
        <v>8568</v>
      </c>
      <c r="P800" t="s">
        <v>8569</v>
      </c>
      <c r="Q800" t="s">
        <v>8521</v>
      </c>
      <c r="R800" t="s">
        <v>8570</v>
      </c>
      <c r="S800" t="s">
        <v>330</v>
      </c>
      <c r="T800" t="s">
        <v>8571</v>
      </c>
      <c r="U800" t="s">
        <v>8572</v>
      </c>
      <c r="V800" t="s">
        <v>4459</v>
      </c>
      <c r="W800" t="s">
        <v>118</v>
      </c>
      <c r="X800">
        <v>2911800171</v>
      </c>
    </row>
    <row r="801" spans="1:24" hidden="1">
      <c r="A801" t="str">
        <f t="shared" si="12"/>
        <v>2931800060計画相談支援</v>
      </c>
      <c r="B801" t="s">
        <v>10788</v>
      </c>
      <c r="C801" t="s">
        <v>10789</v>
      </c>
      <c r="D801" t="s">
        <v>4450</v>
      </c>
      <c r="E801" t="s">
        <v>10790</v>
      </c>
      <c r="F801" t="s">
        <v>4452</v>
      </c>
      <c r="G801" t="s">
        <v>4453</v>
      </c>
      <c r="H801" t="s">
        <v>434</v>
      </c>
      <c r="I801" t="s">
        <v>404</v>
      </c>
      <c r="J801" t="s">
        <v>4454</v>
      </c>
      <c r="K801" t="s">
        <v>4455</v>
      </c>
      <c r="L801" t="s">
        <v>407</v>
      </c>
      <c r="M801" t="s">
        <v>3086</v>
      </c>
      <c r="N801" t="s">
        <v>4456</v>
      </c>
      <c r="O801" t="s">
        <v>8568</v>
      </c>
      <c r="P801" t="s">
        <v>8569</v>
      </c>
      <c r="Q801" t="s">
        <v>8521</v>
      </c>
      <c r="R801" t="s">
        <v>10791</v>
      </c>
      <c r="S801" t="s">
        <v>330</v>
      </c>
      <c r="T801" t="s">
        <v>8571</v>
      </c>
      <c r="U801" t="s">
        <v>8572</v>
      </c>
      <c r="V801" t="s">
        <v>9795</v>
      </c>
      <c r="W801" t="s">
        <v>9858</v>
      </c>
      <c r="X801">
        <v>2931800060</v>
      </c>
    </row>
    <row r="802" spans="1:24" hidden="1">
      <c r="A802" t="str">
        <f t="shared" si="12"/>
        <v>2911800353短期入所</v>
      </c>
      <c r="B802" t="s">
        <v>8529</v>
      </c>
      <c r="C802" t="s">
        <v>8530</v>
      </c>
      <c r="D802" t="s">
        <v>8521</v>
      </c>
      <c r="E802" t="s">
        <v>8531</v>
      </c>
      <c r="F802" t="s">
        <v>8532</v>
      </c>
      <c r="G802" t="s">
        <v>8533</v>
      </c>
      <c r="H802" t="s">
        <v>434</v>
      </c>
      <c r="J802" t="s">
        <v>8534</v>
      </c>
      <c r="K802" t="s">
        <v>8535</v>
      </c>
      <c r="L802" t="s">
        <v>407</v>
      </c>
      <c r="M802" t="s">
        <v>8536</v>
      </c>
      <c r="N802" t="s">
        <v>8537</v>
      </c>
      <c r="O802" t="s">
        <v>8661</v>
      </c>
      <c r="P802" t="s">
        <v>8662</v>
      </c>
      <c r="Q802" t="s">
        <v>8521</v>
      </c>
      <c r="R802" t="s">
        <v>8663</v>
      </c>
      <c r="S802" t="s">
        <v>330</v>
      </c>
      <c r="T802" t="s">
        <v>8532</v>
      </c>
      <c r="U802" t="s">
        <v>8533</v>
      </c>
      <c r="V802" t="s">
        <v>8664</v>
      </c>
      <c r="W802" t="s">
        <v>475</v>
      </c>
      <c r="X802">
        <v>2911800353</v>
      </c>
    </row>
    <row r="803" spans="1:24" hidden="1">
      <c r="A803" t="str">
        <f t="shared" si="12"/>
        <v>2921800047共同生活援助</v>
      </c>
      <c r="B803" t="s">
        <v>8529</v>
      </c>
      <c r="C803" t="s">
        <v>8530</v>
      </c>
      <c r="D803" t="s">
        <v>8521</v>
      </c>
      <c r="E803" t="s">
        <v>8531</v>
      </c>
      <c r="F803" t="s">
        <v>8532</v>
      </c>
      <c r="G803" t="s">
        <v>8533</v>
      </c>
      <c r="H803" t="s">
        <v>434</v>
      </c>
      <c r="J803" t="s">
        <v>8534</v>
      </c>
      <c r="K803" t="s">
        <v>8535</v>
      </c>
      <c r="L803" t="s">
        <v>407</v>
      </c>
      <c r="M803" t="s">
        <v>8536</v>
      </c>
      <c r="N803" t="s">
        <v>8537</v>
      </c>
      <c r="O803" t="s">
        <v>8661</v>
      </c>
      <c r="P803" t="s">
        <v>8662</v>
      </c>
      <c r="Q803" t="s">
        <v>8521</v>
      </c>
      <c r="R803" t="s">
        <v>8663</v>
      </c>
      <c r="S803" t="s">
        <v>330</v>
      </c>
      <c r="T803" t="s">
        <v>8532</v>
      </c>
      <c r="U803" t="s">
        <v>8533</v>
      </c>
      <c r="V803" t="s">
        <v>8664</v>
      </c>
      <c r="W803" t="s">
        <v>8120</v>
      </c>
      <c r="X803">
        <v>2921800047</v>
      </c>
    </row>
    <row r="804" spans="1:24" hidden="1">
      <c r="A804" t="str">
        <f t="shared" si="12"/>
        <v>2911800080居宅介護</v>
      </c>
      <c r="B804" t="s">
        <v>8529</v>
      </c>
      <c r="C804" t="s">
        <v>8530</v>
      </c>
      <c r="D804" t="s">
        <v>8521</v>
      </c>
      <c r="E804" t="s">
        <v>8531</v>
      </c>
      <c r="F804" t="s">
        <v>8532</v>
      </c>
      <c r="G804" t="s">
        <v>8533</v>
      </c>
      <c r="H804" t="s">
        <v>434</v>
      </c>
      <c r="I804" t="s">
        <v>6497</v>
      </c>
      <c r="J804" t="s">
        <v>8534</v>
      </c>
      <c r="K804" t="s">
        <v>8535</v>
      </c>
      <c r="L804" t="s">
        <v>407</v>
      </c>
      <c r="M804" t="s">
        <v>8536</v>
      </c>
      <c r="N804" t="s">
        <v>8537</v>
      </c>
      <c r="O804" t="s">
        <v>8538</v>
      </c>
      <c r="P804" t="s">
        <v>8539</v>
      </c>
      <c r="Q804" t="s">
        <v>8521</v>
      </c>
      <c r="R804" t="s">
        <v>8531</v>
      </c>
      <c r="S804" t="s">
        <v>330</v>
      </c>
      <c r="T804" t="s">
        <v>8532</v>
      </c>
      <c r="U804" t="s">
        <v>8533</v>
      </c>
      <c r="V804" t="s">
        <v>998</v>
      </c>
      <c r="W804" t="s">
        <v>113</v>
      </c>
      <c r="X804">
        <v>2911800080</v>
      </c>
    </row>
    <row r="805" spans="1:24" hidden="1">
      <c r="A805" t="str">
        <f t="shared" si="12"/>
        <v>2911800080重度訪問介護</v>
      </c>
      <c r="B805" t="s">
        <v>8529</v>
      </c>
      <c r="C805" t="s">
        <v>8530</v>
      </c>
      <c r="D805" t="s">
        <v>8521</v>
      </c>
      <c r="E805" t="s">
        <v>8531</v>
      </c>
      <c r="F805" t="s">
        <v>8532</v>
      </c>
      <c r="G805" t="s">
        <v>8533</v>
      </c>
      <c r="H805" t="s">
        <v>434</v>
      </c>
      <c r="I805" t="s">
        <v>6497</v>
      </c>
      <c r="J805" t="s">
        <v>8534</v>
      </c>
      <c r="K805" t="s">
        <v>8535</v>
      </c>
      <c r="L805" t="s">
        <v>407</v>
      </c>
      <c r="M805" t="s">
        <v>8536</v>
      </c>
      <c r="N805" t="s">
        <v>8537</v>
      </c>
      <c r="O805" t="s">
        <v>8538</v>
      </c>
      <c r="P805" t="s">
        <v>8539</v>
      </c>
      <c r="Q805" t="s">
        <v>8521</v>
      </c>
      <c r="R805" t="s">
        <v>8531</v>
      </c>
      <c r="S805" t="s">
        <v>330</v>
      </c>
      <c r="T805" t="s">
        <v>8532</v>
      </c>
      <c r="U805" t="s">
        <v>8533</v>
      </c>
      <c r="V805" t="s">
        <v>998</v>
      </c>
      <c r="W805" t="s">
        <v>114</v>
      </c>
      <c r="X805">
        <v>2911800080</v>
      </c>
    </row>
    <row r="806" spans="1:24" hidden="1">
      <c r="A806" t="str">
        <f t="shared" si="12"/>
        <v>2911800080行動援護</v>
      </c>
      <c r="B806" t="s">
        <v>8529</v>
      </c>
      <c r="C806" t="s">
        <v>8530</v>
      </c>
      <c r="D806" t="s">
        <v>8521</v>
      </c>
      <c r="E806" t="s">
        <v>8531</v>
      </c>
      <c r="F806" t="s">
        <v>8532</v>
      </c>
      <c r="G806" t="s">
        <v>8533</v>
      </c>
      <c r="H806" t="s">
        <v>434</v>
      </c>
      <c r="I806" t="s">
        <v>6497</v>
      </c>
      <c r="J806" t="s">
        <v>8534</v>
      </c>
      <c r="K806" t="s">
        <v>8535</v>
      </c>
      <c r="L806" t="s">
        <v>407</v>
      </c>
      <c r="M806" t="s">
        <v>8536</v>
      </c>
      <c r="N806" t="s">
        <v>8537</v>
      </c>
      <c r="O806" t="s">
        <v>8538</v>
      </c>
      <c r="P806" t="s">
        <v>8539</v>
      </c>
      <c r="Q806" t="s">
        <v>8521</v>
      </c>
      <c r="R806" t="s">
        <v>8531</v>
      </c>
      <c r="S806" t="s">
        <v>330</v>
      </c>
      <c r="T806" t="s">
        <v>8532</v>
      </c>
      <c r="U806" t="s">
        <v>8533</v>
      </c>
      <c r="V806" t="s">
        <v>998</v>
      </c>
      <c r="W806" t="s">
        <v>116</v>
      </c>
      <c r="X806">
        <v>2911800080</v>
      </c>
    </row>
    <row r="807" spans="1:24" hidden="1">
      <c r="A807" t="str">
        <f t="shared" si="12"/>
        <v>2911800080短期入所</v>
      </c>
      <c r="B807" t="s">
        <v>8529</v>
      </c>
      <c r="C807" t="s">
        <v>8530</v>
      </c>
      <c r="D807" t="s">
        <v>8521</v>
      </c>
      <c r="E807" t="s">
        <v>8531</v>
      </c>
      <c r="F807" t="s">
        <v>8532</v>
      </c>
      <c r="G807" t="s">
        <v>8533</v>
      </c>
      <c r="H807" t="s">
        <v>434</v>
      </c>
      <c r="I807" t="s">
        <v>6497</v>
      </c>
      <c r="J807" t="s">
        <v>8534</v>
      </c>
      <c r="K807" t="s">
        <v>8535</v>
      </c>
      <c r="L807" t="s">
        <v>407</v>
      </c>
      <c r="M807" t="s">
        <v>8536</v>
      </c>
      <c r="N807" t="s">
        <v>8537</v>
      </c>
      <c r="O807" t="s">
        <v>8542</v>
      </c>
      <c r="P807" t="s">
        <v>8543</v>
      </c>
      <c r="Q807" t="s">
        <v>8521</v>
      </c>
      <c r="R807" t="s">
        <v>8531</v>
      </c>
      <c r="S807" t="s">
        <v>330</v>
      </c>
      <c r="T807" t="s">
        <v>8532</v>
      </c>
      <c r="U807" t="s">
        <v>8533</v>
      </c>
      <c r="V807" t="s">
        <v>443</v>
      </c>
      <c r="W807" t="s">
        <v>475</v>
      </c>
      <c r="X807">
        <v>2911800080</v>
      </c>
    </row>
    <row r="808" spans="1:24" hidden="1">
      <c r="A808" t="str">
        <f t="shared" si="12"/>
        <v>2911800080生活介護</v>
      </c>
      <c r="B808" t="s">
        <v>8529</v>
      </c>
      <c r="C808" t="s">
        <v>8530</v>
      </c>
      <c r="D808" t="s">
        <v>8521</v>
      </c>
      <c r="E808" t="s">
        <v>8531</v>
      </c>
      <c r="F808" t="s">
        <v>8532</v>
      </c>
      <c r="G808" t="s">
        <v>8533</v>
      </c>
      <c r="H808" t="s">
        <v>434</v>
      </c>
      <c r="I808" t="s">
        <v>6497</v>
      </c>
      <c r="J808" t="s">
        <v>8534</v>
      </c>
      <c r="K808" t="s">
        <v>8535</v>
      </c>
      <c r="L808" t="s">
        <v>407</v>
      </c>
      <c r="M808" t="s">
        <v>8536</v>
      </c>
      <c r="N808" t="s">
        <v>8537</v>
      </c>
      <c r="O808" t="s">
        <v>8541</v>
      </c>
      <c r="P808" t="s">
        <v>8540</v>
      </c>
      <c r="Q808" t="s">
        <v>8521</v>
      </c>
      <c r="R808" t="s">
        <v>8531</v>
      </c>
      <c r="S808" t="s">
        <v>330</v>
      </c>
      <c r="T808" t="s">
        <v>8532</v>
      </c>
      <c r="U808" t="s">
        <v>8533</v>
      </c>
      <c r="V808" t="s">
        <v>3451</v>
      </c>
      <c r="W808" t="s">
        <v>118</v>
      </c>
      <c r="X808">
        <v>2911800080</v>
      </c>
    </row>
    <row r="809" spans="1:24" hidden="1">
      <c r="A809" t="str">
        <f t="shared" si="12"/>
        <v>2911800080施設入所支援</v>
      </c>
      <c r="B809" t="s">
        <v>8529</v>
      </c>
      <c r="C809" t="s">
        <v>8530</v>
      </c>
      <c r="D809" t="s">
        <v>8521</v>
      </c>
      <c r="E809" t="s">
        <v>8531</v>
      </c>
      <c r="F809" t="s">
        <v>8532</v>
      </c>
      <c r="G809" t="s">
        <v>8533</v>
      </c>
      <c r="H809" t="s">
        <v>434</v>
      </c>
      <c r="I809" t="s">
        <v>6497</v>
      </c>
      <c r="J809" t="s">
        <v>8534</v>
      </c>
      <c r="K809" t="s">
        <v>8535</v>
      </c>
      <c r="L809" t="s">
        <v>407</v>
      </c>
      <c r="M809" t="s">
        <v>8536</v>
      </c>
      <c r="N809" t="s">
        <v>8537</v>
      </c>
      <c r="O809" t="s">
        <v>8541</v>
      </c>
      <c r="P809" t="s">
        <v>8540</v>
      </c>
      <c r="Q809" t="s">
        <v>8521</v>
      </c>
      <c r="R809" t="s">
        <v>8531</v>
      </c>
      <c r="S809" t="s">
        <v>330</v>
      </c>
      <c r="T809" t="s">
        <v>8532</v>
      </c>
      <c r="U809" t="s">
        <v>8533</v>
      </c>
      <c r="V809" t="s">
        <v>3451</v>
      </c>
      <c r="W809" t="s">
        <v>120</v>
      </c>
      <c r="X809">
        <v>2911800080</v>
      </c>
    </row>
    <row r="810" spans="1:24" hidden="1">
      <c r="A810" t="str">
        <f t="shared" si="12"/>
        <v>2911800478短期入所</v>
      </c>
      <c r="B810" t="s">
        <v>8712</v>
      </c>
      <c r="C810" t="s">
        <v>8595</v>
      </c>
      <c r="D810" t="s">
        <v>8321</v>
      </c>
      <c r="E810" t="s">
        <v>8596</v>
      </c>
      <c r="F810" t="s">
        <v>8597</v>
      </c>
      <c r="G810" t="s">
        <v>8598</v>
      </c>
      <c r="H810" t="s">
        <v>365</v>
      </c>
      <c r="J810" t="s">
        <v>8599</v>
      </c>
      <c r="K810" t="s">
        <v>8600</v>
      </c>
      <c r="L810" t="s">
        <v>368</v>
      </c>
      <c r="M810" t="s">
        <v>8321</v>
      </c>
      <c r="N810" t="s">
        <v>8596</v>
      </c>
      <c r="O810" t="s">
        <v>8719</v>
      </c>
      <c r="P810" t="s">
        <v>8720</v>
      </c>
      <c r="Q810" t="s">
        <v>7474</v>
      </c>
      <c r="R810" t="s">
        <v>8715</v>
      </c>
      <c r="S810" t="s">
        <v>330</v>
      </c>
      <c r="T810" t="s">
        <v>8716</v>
      </c>
      <c r="U810" t="s">
        <v>8717</v>
      </c>
      <c r="V810" t="s">
        <v>8602</v>
      </c>
      <c r="W810" t="s">
        <v>475</v>
      </c>
      <c r="X810">
        <v>2911800478</v>
      </c>
    </row>
    <row r="811" spans="1:24" hidden="1">
      <c r="A811" t="str">
        <f t="shared" si="12"/>
        <v>2911800478就労移行支援</v>
      </c>
      <c r="B811" t="s">
        <v>8712</v>
      </c>
      <c r="C811" t="s">
        <v>8595</v>
      </c>
      <c r="D811" t="s">
        <v>8321</v>
      </c>
      <c r="E811" t="s">
        <v>8596</v>
      </c>
      <c r="F811" t="s">
        <v>8597</v>
      </c>
      <c r="G811" t="s">
        <v>8598</v>
      </c>
      <c r="H811" t="s">
        <v>365</v>
      </c>
      <c r="J811" t="s">
        <v>8599</v>
      </c>
      <c r="K811" t="s">
        <v>8600</v>
      </c>
      <c r="L811" t="s">
        <v>368</v>
      </c>
      <c r="M811" t="s">
        <v>8321</v>
      </c>
      <c r="N811" t="s">
        <v>8596</v>
      </c>
      <c r="O811" t="s">
        <v>8721</v>
      </c>
      <c r="P811" t="s">
        <v>8722</v>
      </c>
      <c r="Q811" t="s">
        <v>7474</v>
      </c>
      <c r="R811" t="s">
        <v>8715</v>
      </c>
      <c r="S811" t="s">
        <v>330</v>
      </c>
      <c r="T811" t="s">
        <v>8716</v>
      </c>
      <c r="U811" t="s">
        <v>8717</v>
      </c>
      <c r="V811" t="s">
        <v>8718</v>
      </c>
      <c r="W811" t="s">
        <v>123</v>
      </c>
      <c r="X811">
        <v>2911800478</v>
      </c>
    </row>
    <row r="812" spans="1:24" hidden="1">
      <c r="A812" t="str">
        <f t="shared" si="12"/>
        <v>2911800478生活介護</v>
      </c>
      <c r="B812" t="s">
        <v>8712</v>
      </c>
      <c r="C812" t="s">
        <v>8595</v>
      </c>
      <c r="D812" t="s">
        <v>8321</v>
      </c>
      <c r="E812" t="s">
        <v>8596</v>
      </c>
      <c r="F812" t="s">
        <v>8597</v>
      </c>
      <c r="G812" t="s">
        <v>8598</v>
      </c>
      <c r="H812" t="s">
        <v>365</v>
      </c>
      <c r="J812" t="s">
        <v>8599</v>
      </c>
      <c r="K812" t="s">
        <v>8600</v>
      </c>
      <c r="L812" t="s">
        <v>368</v>
      </c>
      <c r="M812" t="s">
        <v>8321</v>
      </c>
      <c r="N812" t="s">
        <v>8596</v>
      </c>
      <c r="O812" t="s">
        <v>8713</v>
      </c>
      <c r="P812" t="s">
        <v>8714</v>
      </c>
      <c r="Q812" t="s">
        <v>7474</v>
      </c>
      <c r="R812" t="s">
        <v>8715</v>
      </c>
      <c r="S812" t="s">
        <v>330</v>
      </c>
      <c r="T812" t="s">
        <v>8716</v>
      </c>
      <c r="U812" t="s">
        <v>8717</v>
      </c>
      <c r="V812" t="s">
        <v>8718</v>
      </c>
      <c r="W812" t="s">
        <v>118</v>
      </c>
      <c r="X812">
        <v>2911800478</v>
      </c>
    </row>
    <row r="813" spans="1:24" hidden="1">
      <c r="A813" t="str">
        <f t="shared" si="12"/>
        <v>2911800015居宅介護</v>
      </c>
      <c r="B813" t="s">
        <v>8501</v>
      </c>
      <c r="C813" t="s">
        <v>8502</v>
      </c>
      <c r="D813" t="s">
        <v>7474</v>
      </c>
      <c r="E813" t="s">
        <v>8503</v>
      </c>
      <c r="F813" t="s">
        <v>8504</v>
      </c>
      <c r="G813" t="s">
        <v>8505</v>
      </c>
      <c r="H813" t="s">
        <v>365</v>
      </c>
      <c r="J813" t="s">
        <v>8506</v>
      </c>
      <c r="K813" t="s">
        <v>8507</v>
      </c>
      <c r="L813" t="s">
        <v>368</v>
      </c>
      <c r="M813" t="s">
        <v>7474</v>
      </c>
      <c r="N813" t="s">
        <v>8503</v>
      </c>
      <c r="O813" t="s">
        <v>8508</v>
      </c>
      <c r="P813" t="s">
        <v>8509</v>
      </c>
      <c r="Q813" t="s">
        <v>7474</v>
      </c>
      <c r="R813" t="s">
        <v>8503</v>
      </c>
      <c r="S813" t="s">
        <v>330</v>
      </c>
      <c r="T813" t="s">
        <v>8504</v>
      </c>
      <c r="U813" t="s">
        <v>8505</v>
      </c>
      <c r="V813" t="s">
        <v>1804</v>
      </c>
      <c r="W813" t="s">
        <v>113</v>
      </c>
      <c r="X813">
        <v>2911800015</v>
      </c>
    </row>
    <row r="814" spans="1:24" hidden="1">
      <c r="A814" t="str">
        <f t="shared" si="12"/>
        <v>2911800015重度訪問介護</v>
      </c>
      <c r="B814" t="s">
        <v>8501</v>
      </c>
      <c r="C814" t="s">
        <v>8502</v>
      </c>
      <c r="D814" t="s">
        <v>7474</v>
      </c>
      <c r="E814" t="s">
        <v>8503</v>
      </c>
      <c r="F814" t="s">
        <v>8504</v>
      </c>
      <c r="G814" t="s">
        <v>8505</v>
      </c>
      <c r="H814" t="s">
        <v>365</v>
      </c>
      <c r="J814" t="s">
        <v>8506</v>
      </c>
      <c r="K814" t="s">
        <v>8507</v>
      </c>
      <c r="L814" t="s">
        <v>368</v>
      </c>
      <c r="M814" t="s">
        <v>7474</v>
      </c>
      <c r="N814" t="s">
        <v>8503</v>
      </c>
      <c r="O814" t="s">
        <v>8508</v>
      </c>
      <c r="P814" t="s">
        <v>8509</v>
      </c>
      <c r="Q814" t="s">
        <v>7474</v>
      </c>
      <c r="R814" t="s">
        <v>8503</v>
      </c>
      <c r="S814" t="s">
        <v>330</v>
      </c>
      <c r="T814" t="s">
        <v>8504</v>
      </c>
      <c r="U814" t="s">
        <v>8505</v>
      </c>
      <c r="V814" t="s">
        <v>1804</v>
      </c>
      <c r="W814" t="s">
        <v>114</v>
      </c>
      <c r="X814">
        <v>2911800015</v>
      </c>
    </row>
    <row r="815" spans="1:24" hidden="1">
      <c r="A815" t="str">
        <f t="shared" si="12"/>
        <v>2911800015行動援護</v>
      </c>
      <c r="B815" t="s">
        <v>8501</v>
      </c>
      <c r="C815" t="s">
        <v>8502</v>
      </c>
      <c r="D815" t="s">
        <v>7474</v>
      </c>
      <c r="E815" t="s">
        <v>8503</v>
      </c>
      <c r="F815" t="s">
        <v>8504</v>
      </c>
      <c r="G815" t="s">
        <v>8505</v>
      </c>
      <c r="H815" t="s">
        <v>365</v>
      </c>
      <c r="J815" t="s">
        <v>8506</v>
      </c>
      <c r="K815" t="s">
        <v>8507</v>
      </c>
      <c r="L815" t="s">
        <v>368</v>
      </c>
      <c r="M815" t="s">
        <v>7474</v>
      </c>
      <c r="N815" t="s">
        <v>8503</v>
      </c>
      <c r="O815" t="s">
        <v>8508</v>
      </c>
      <c r="P815" t="s">
        <v>8509</v>
      </c>
      <c r="Q815" t="s">
        <v>7474</v>
      </c>
      <c r="R815" t="s">
        <v>8503</v>
      </c>
      <c r="S815" t="s">
        <v>330</v>
      </c>
      <c r="T815" t="s">
        <v>8504</v>
      </c>
      <c r="U815" t="s">
        <v>8505</v>
      </c>
      <c r="V815" t="s">
        <v>1804</v>
      </c>
      <c r="W815" t="s">
        <v>116</v>
      </c>
      <c r="X815">
        <v>2911800015</v>
      </c>
    </row>
    <row r="816" spans="1:24" hidden="1">
      <c r="A816" t="str">
        <f t="shared" si="12"/>
        <v>2911800387就労移行支援</v>
      </c>
      <c r="B816" t="s">
        <v>8685</v>
      </c>
      <c r="C816" t="s">
        <v>8686</v>
      </c>
      <c r="D816" t="s">
        <v>8687</v>
      </c>
      <c r="E816" t="s">
        <v>8688</v>
      </c>
      <c r="F816" t="s">
        <v>8689</v>
      </c>
      <c r="G816" t="s">
        <v>8689</v>
      </c>
      <c r="H816" t="s">
        <v>365</v>
      </c>
      <c r="J816" t="s">
        <v>8690</v>
      </c>
      <c r="K816" t="s">
        <v>8691</v>
      </c>
      <c r="L816" t="s">
        <v>1153</v>
      </c>
      <c r="M816" t="s">
        <v>7159</v>
      </c>
      <c r="N816" t="s">
        <v>8692</v>
      </c>
      <c r="O816" t="s">
        <v>8693</v>
      </c>
      <c r="P816" t="s">
        <v>8694</v>
      </c>
      <c r="Q816" t="s">
        <v>8687</v>
      </c>
      <c r="R816" t="s">
        <v>8688</v>
      </c>
      <c r="S816" t="s">
        <v>330</v>
      </c>
      <c r="T816" t="s">
        <v>8689</v>
      </c>
      <c r="U816" t="s">
        <v>8689</v>
      </c>
      <c r="V816" t="s">
        <v>1589</v>
      </c>
      <c r="W816" t="s">
        <v>123</v>
      </c>
      <c r="X816">
        <v>2911800387</v>
      </c>
    </row>
    <row r="817" spans="1:24" hidden="1">
      <c r="A817" t="str">
        <f t="shared" si="12"/>
        <v>2911800387就労継続支援Ｂ型</v>
      </c>
      <c r="B817" t="s">
        <v>8685</v>
      </c>
      <c r="C817" t="s">
        <v>8686</v>
      </c>
      <c r="D817" t="s">
        <v>8687</v>
      </c>
      <c r="E817" t="s">
        <v>8688</v>
      </c>
      <c r="F817" t="s">
        <v>8689</v>
      </c>
      <c r="G817" t="s">
        <v>8689</v>
      </c>
      <c r="H817" t="s">
        <v>365</v>
      </c>
      <c r="J817" t="s">
        <v>8690</v>
      </c>
      <c r="K817" t="s">
        <v>8691</v>
      </c>
      <c r="L817" t="s">
        <v>1153</v>
      </c>
      <c r="M817" t="s">
        <v>7159</v>
      </c>
      <c r="N817" t="s">
        <v>8692</v>
      </c>
      <c r="O817" t="s">
        <v>8693</v>
      </c>
      <c r="P817" t="s">
        <v>8694</v>
      </c>
      <c r="Q817" t="s">
        <v>8687</v>
      </c>
      <c r="R817" t="s">
        <v>8688</v>
      </c>
      <c r="S817" t="s">
        <v>330</v>
      </c>
      <c r="T817" t="s">
        <v>8689</v>
      </c>
      <c r="U817" t="s">
        <v>8689</v>
      </c>
      <c r="V817" t="s">
        <v>1589</v>
      </c>
      <c r="W817" t="s">
        <v>13673</v>
      </c>
      <c r="X817">
        <v>2911800387</v>
      </c>
    </row>
    <row r="818" spans="1:24" hidden="1">
      <c r="A818" t="str">
        <f t="shared" si="12"/>
        <v>2911600084居宅介護</v>
      </c>
      <c r="B818" t="s">
        <v>7588</v>
      </c>
      <c r="C818" t="s">
        <v>8007</v>
      </c>
      <c r="D818" t="s">
        <v>8008</v>
      </c>
      <c r="E818" t="s">
        <v>8009</v>
      </c>
      <c r="F818" t="s">
        <v>8010</v>
      </c>
      <c r="G818" t="s">
        <v>8011</v>
      </c>
      <c r="H818" t="s">
        <v>365</v>
      </c>
      <c r="J818" t="s">
        <v>8012</v>
      </c>
      <c r="K818" t="s">
        <v>8013</v>
      </c>
      <c r="L818" t="s">
        <v>368</v>
      </c>
      <c r="M818" t="s">
        <v>8008</v>
      </c>
      <c r="N818" t="s">
        <v>8009</v>
      </c>
      <c r="O818" t="s">
        <v>7588</v>
      </c>
      <c r="P818" t="s">
        <v>8007</v>
      </c>
      <c r="Q818" t="s">
        <v>8008</v>
      </c>
      <c r="R818" t="s">
        <v>8009</v>
      </c>
      <c r="S818" t="s">
        <v>343</v>
      </c>
      <c r="T818" t="s">
        <v>8010</v>
      </c>
      <c r="U818" t="s">
        <v>8011</v>
      </c>
      <c r="V818" t="s">
        <v>8014</v>
      </c>
      <c r="W818" t="s">
        <v>113</v>
      </c>
      <c r="X818">
        <v>2911600084</v>
      </c>
    </row>
    <row r="819" spans="1:24" hidden="1">
      <c r="A819" t="str">
        <f t="shared" si="12"/>
        <v>2911600084重度訪問介護</v>
      </c>
      <c r="B819" t="s">
        <v>7588</v>
      </c>
      <c r="C819" t="s">
        <v>8007</v>
      </c>
      <c r="D819" t="s">
        <v>8008</v>
      </c>
      <c r="E819" t="s">
        <v>8009</v>
      </c>
      <c r="F819" t="s">
        <v>8010</v>
      </c>
      <c r="G819" t="s">
        <v>8011</v>
      </c>
      <c r="H819" t="s">
        <v>365</v>
      </c>
      <c r="J819" t="s">
        <v>8012</v>
      </c>
      <c r="K819" t="s">
        <v>8013</v>
      </c>
      <c r="L819" t="s">
        <v>368</v>
      </c>
      <c r="M819" t="s">
        <v>8008</v>
      </c>
      <c r="N819" t="s">
        <v>8009</v>
      </c>
      <c r="O819" t="s">
        <v>7588</v>
      </c>
      <c r="P819" t="s">
        <v>8007</v>
      </c>
      <c r="Q819" t="s">
        <v>8008</v>
      </c>
      <c r="R819" t="s">
        <v>8009</v>
      </c>
      <c r="S819" t="s">
        <v>343</v>
      </c>
      <c r="T819" t="s">
        <v>8010</v>
      </c>
      <c r="U819" t="s">
        <v>8011</v>
      </c>
      <c r="V819" t="s">
        <v>8014</v>
      </c>
      <c r="W819" t="s">
        <v>114</v>
      </c>
      <c r="X819">
        <v>2911600084</v>
      </c>
    </row>
    <row r="820" spans="1:24" hidden="1">
      <c r="A820" t="str">
        <f t="shared" si="12"/>
        <v>2911600084行動援護</v>
      </c>
      <c r="B820" t="s">
        <v>7588</v>
      </c>
      <c r="C820" t="s">
        <v>8007</v>
      </c>
      <c r="D820" t="s">
        <v>8008</v>
      </c>
      <c r="E820" t="s">
        <v>8009</v>
      </c>
      <c r="F820" t="s">
        <v>8010</v>
      </c>
      <c r="G820" t="s">
        <v>8011</v>
      </c>
      <c r="H820" t="s">
        <v>365</v>
      </c>
      <c r="J820" t="s">
        <v>8012</v>
      </c>
      <c r="K820" t="s">
        <v>8013</v>
      </c>
      <c r="L820" t="s">
        <v>368</v>
      </c>
      <c r="M820" t="s">
        <v>8008</v>
      </c>
      <c r="N820" t="s">
        <v>8009</v>
      </c>
      <c r="O820" t="s">
        <v>7588</v>
      </c>
      <c r="P820" t="s">
        <v>8007</v>
      </c>
      <c r="Q820" t="s">
        <v>8008</v>
      </c>
      <c r="R820" t="s">
        <v>8009</v>
      </c>
      <c r="S820" t="s">
        <v>343</v>
      </c>
      <c r="T820" t="s">
        <v>8010</v>
      </c>
      <c r="U820" t="s">
        <v>8011</v>
      </c>
      <c r="V820" t="s">
        <v>8014</v>
      </c>
      <c r="W820" t="s">
        <v>116</v>
      </c>
      <c r="X820">
        <v>2911600084</v>
      </c>
    </row>
    <row r="821" spans="1:24" hidden="1">
      <c r="A821" t="str">
        <f t="shared" si="12"/>
        <v>2911600084同行援護</v>
      </c>
      <c r="B821" t="s">
        <v>7588</v>
      </c>
      <c r="C821" t="s">
        <v>8007</v>
      </c>
      <c r="D821" t="s">
        <v>8008</v>
      </c>
      <c r="E821" t="s">
        <v>8009</v>
      </c>
      <c r="F821" t="s">
        <v>8010</v>
      </c>
      <c r="G821" t="s">
        <v>8011</v>
      </c>
      <c r="H821" t="s">
        <v>365</v>
      </c>
      <c r="J821" t="s">
        <v>8012</v>
      </c>
      <c r="K821" t="s">
        <v>8013</v>
      </c>
      <c r="L821" t="s">
        <v>368</v>
      </c>
      <c r="M821" t="s">
        <v>8008</v>
      </c>
      <c r="N821" t="s">
        <v>8009</v>
      </c>
      <c r="O821" t="s">
        <v>7588</v>
      </c>
      <c r="P821" t="s">
        <v>8007</v>
      </c>
      <c r="Q821" t="s">
        <v>8008</v>
      </c>
      <c r="R821" t="s">
        <v>8009</v>
      </c>
      <c r="S821" t="s">
        <v>343</v>
      </c>
      <c r="T821" t="s">
        <v>8010</v>
      </c>
      <c r="U821" t="s">
        <v>8011</v>
      </c>
      <c r="V821" t="s">
        <v>1679</v>
      </c>
      <c r="W821" t="s">
        <v>115</v>
      </c>
      <c r="X821">
        <v>2911600084</v>
      </c>
    </row>
    <row r="822" spans="1:24" hidden="1">
      <c r="A822" t="str">
        <f t="shared" si="12"/>
        <v>2931600031計画相談支援</v>
      </c>
      <c r="B822" t="s">
        <v>7588</v>
      </c>
      <c r="C822" t="s">
        <v>8007</v>
      </c>
      <c r="D822" t="s">
        <v>8008</v>
      </c>
      <c r="E822" t="s">
        <v>8009</v>
      </c>
      <c r="F822" t="s">
        <v>8010</v>
      </c>
      <c r="G822" t="s">
        <v>8011</v>
      </c>
      <c r="H822" t="s">
        <v>365</v>
      </c>
      <c r="J822" t="s">
        <v>8012</v>
      </c>
      <c r="K822" t="s">
        <v>8013</v>
      </c>
      <c r="L822" t="s">
        <v>368</v>
      </c>
      <c r="M822" t="s">
        <v>8008</v>
      </c>
      <c r="N822" t="s">
        <v>8009</v>
      </c>
      <c r="O822" t="s">
        <v>7588</v>
      </c>
      <c r="P822" t="s">
        <v>8007</v>
      </c>
      <c r="Q822" t="s">
        <v>8008</v>
      </c>
      <c r="R822" t="s">
        <v>8009</v>
      </c>
      <c r="S822" t="s">
        <v>343</v>
      </c>
      <c r="T822" t="s">
        <v>8010</v>
      </c>
      <c r="U822" t="s">
        <v>8011</v>
      </c>
      <c r="V822" t="s">
        <v>4222</v>
      </c>
      <c r="W822" t="s">
        <v>9858</v>
      </c>
      <c r="X822">
        <v>2931600031</v>
      </c>
    </row>
    <row r="823" spans="1:24" hidden="1">
      <c r="A823" t="str">
        <f t="shared" si="12"/>
        <v>2911600175居宅介護</v>
      </c>
      <c r="B823" t="s">
        <v>8084</v>
      </c>
      <c r="C823" t="s">
        <v>8085</v>
      </c>
      <c r="D823" t="s">
        <v>8008</v>
      </c>
      <c r="E823" t="s">
        <v>8086</v>
      </c>
      <c r="F823" t="s">
        <v>8087</v>
      </c>
      <c r="G823" t="s">
        <v>8088</v>
      </c>
      <c r="H823" t="s">
        <v>1550</v>
      </c>
      <c r="J823" t="s">
        <v>8089</v>
      </c>
      <c r="K823" t="s">
        <v>8090</v>
      </c>
      <c r="L823" t="s">
        <v>1286</v>
      </c>
      <c r="M823" t="s">
        <v>8008</v>
      </c>
      <c r="N823" t="s">
        <v>8086</v>
      </c>
      <c r="O823" t="s">
        <v>8091</v>
      </c>
      <c r="P823" t="s">
        <v>8092</v>
      </c>
      <c r="Q823" t="s">
        <v>8008</v>
      </c>
      <c r="R823" t="s">
        <v>8086</v>
      </c>
      <c r="S823" t="s">
        <v>343</v>
      </c>
      <c r="T823" t="s">
        <v>8087</v>
      </c>
      <c r="U823" t="s">
        <v>8088</v>
      </c>
      <c r="V823" t="s">
        <v>8093</v>
      </c>
      <c r="W823" t="s">
        <v>113</v>
      </c>
      <c r="X823">
        <v>2911600175</v>
      </c>
    </row>
    <row r="824" spans="1:24" hidden="1">
      <c r="A824" t="str">
        <f t="shared" si="12"/>
        <v>2911600175重度訪問介護</v>
      </c>
      <c r="B824" t="s">
        <v>8084</v>
      </c>
      <c r="C824" t="s">
        <v>8085</v>
      </c>
      <c r="D824" t="s">
        <v>8008</v>
      </c>
      <c r="E824" t="s">
        <v>8086</v>
      </c>
      <c r="F824" t="s">
        <v>8087</v>
      </c>
      <c r="G824" t="s">
        <v>8088</v>
      </c>
      <c r="H824" t="s">
        <v>1550</v>
      </c>
      <c r="J824" t="s">
        <v>8089</v>
      </c>
      <c r="K824" t="s">
        <v>8090</v>
      </c>
      <c r="L824" t="s">
        <v>1286</v>
      </c>
      <c r="M824" t="s">
        <v>8008</v>
      </c>
      <c r="N824" t="s">
        <v>8086</v>
      </c>
      <c r="O824" t="s">
        <v>8091</v>
      </c>
      <c r="P824" t="s">
        <v>8092</v>
      </c>
      <c r="Q824" t="s">
        <v>8008</v>
      </c>
      <c r="R824" t="s">
        <v>8086</v>
      </c>
      <c r="S824" t="s">
        <v>343</v>
      </c>
      <c r="T824" t="s">
        <v>8087</v>
      </c>
      <c r="U824" t="s">
        <v>8088</v>
      </c>
      <c r="V824" t="s">
        <v>8093</v>
      </c>
      <c r="W824" t="s">
        <v>114</v>
      </c>
      <c r="X824">
        <v>2911600175</v>
      </c>
    </row>
    <row r="825" spans="1:24" hidden="1">
      <c r="A825" t="str">
        <f t="shared" si="12"/>
        <v>2911600175行動援護</v>
      </c>
      <c r="B825" t="s">
        <v>8084</v>
      </c>
      <c r="C825" t="s">
        <v>8085</v>
      </c>
      <c r="D825" t="s">
        <v>8008</v>
      </c>
      <c r="E825" t="s">
        <v>8086</v>
      </c>
      <c r="F825" t="s">
        <v>8087</v>
      </c>
      <c r="G825" t="s">
        <v>8088</v>
      </c>
      <c r="H825" t="s">
        <v>1550</v>
      </c>
      <c r="J825" t="s">
        <v>8089</v>
      </c>
      <c r="K825" t="s">
        <v>8090</v>
      </c>
      <c r="L825" t="s">
        <v>1286</v>
      </c>
      <c r="M825" t="s">
        <v>8008</v>
      </c>
      <c r="N825" t="s">
        <v>8086</v>
      </c>
      <c r="O825" t="s">
        <v>8091</v>
      </c>
      <c r="P825" t="s">
        <v>8092</v>
      </c>
      <c r="Q825" t="s">
        <v>8008</v>
      </c>
      <c r="R825" t="s">
        <v>8086</v>
      </c>
      <c r="S825" t="s">
        <v>343</v>
      </c>
      <c r="T825" t="s">
        <v>8087</v>
      </c>
      <c r="U825" t="s">
        <v>8087</v>
      </c>
      <c r="V825" t="s">
        <v>8094</v>
      </c>
      <c r="W825" t="s">
        <v>116</v>
      </c>
      <c r="X825">
        <v>2911600175</v>
      </c>
    </row>
    <row r="826" spans="1:24" hidden="1">
      <c r="A826" t="str">
        <f t="shared" si="12"/>
        <v>2911600175同行援護</v>
      </c>
      <c r="B826" t="s">
        <v>8084</v>
      </c>
      <c r="C826" t="s">
        <v>8085</v>
      </c>
      <c r="D826" t="s">
        <v>8008</v>
      </c>
      <c r="E826" t="s">
        <v>8086</v>
      </c>
      <c r="F826" t="s">
        <v>8087</v>
      </c>
      <c r="G826" t="s">
        <v>8088</v>
      </c>
      <c r="H826" t="s">
        <v>1550</v>
      </c>
      <c r="J826" t="s">
        <v>8089</v>
      </c>
      <c r="K826" t="s">
        <v>8090</v>
      </c>
      <c r="L826" t="s">
        <v>1286</v>
      </c>
      <c r="M826" t="s">
        <v>8008</v>
      </c>
      <c r="N826" t="s">
        <v>8086</v>
      </c>
      <c r="O826" t="s">
        <v>8091</v>
      </c>
      <c r="P826" t="s">
        <v>8092</v>
      </c>
      <c r="Q826" t="s">
        <v>8008</v>
      </c>
      <c r="R826" t="s">
        <v>8086</v>
      </c>
      <c r="S826" t="s">
        <v>343</v>
      </c>
      <c r="T826" t="s">
        <v>8087</v>
      </c>
      <c r="U826" t="s">
        <v>8088</v>
      </c>
      <c r="V826" t="s">
        <v>8093</v>
      </c>
      <c r="W826" t="s">
        <v>115</v>
      </c>
      <c r="X826">
        <v>2911600175</v>
      </c>
    </row>
    <row r="827" spans="1:24" hidden="1">
      <c r="A827" t="str">
        <f t="shared" si="12"/>
        <v>2911600159就労移行支援</v>
      </c>
      <c r="B827" t="s">
        <v>8074</v>
      </c>
      <c r="C827" t="s">
        <v>8075</v>
      </c>
      <c r="D827" t="s">
        <v>7708</v>
      </c>
      <c r="E827" t="s">
        <v>8076</v>
      </c>
      <c r="F827" t="s">
        <v>8073</v>
      </c>
      <c r="G827" t="s">
        <v>8066</v>
      </c>
      <c r="H827" t="s">
        <v>1550</v>
      </c>
      <c r="J827" t="s">
        <v>8077</v>
      </c>
      <c r="K827" t="s">
        <v>8069</v>
      </c>
      <c r="L827" t="s">
        <v>1286</v>
      </c>
      <c r="M827" t="s">
        <v>7708</v>
      </c>
      <c r="N827" t="s">
        <v>8078</v>
      </c>
      <c r="O827" t="s">
        <v>8079</v>
      </c>
      <c r="P827" t="s">
        <v>8080</v>
      </c>
      <c r="Q827" t="s">
        <v>8081</v>
      </c>
      <c r="R827" t="s">
        <v>8082</v>
      </c>
      <c r="S827" t="s">
        <v>343</v>
      </c>
      <c r="T827" t="s">
        <v>8083</v>
      </c>
      <c r="U827" t="s">
        <v>8066</v>
      </c>
      <c r="V827" t="s">
        <v>7530</v>
      </c>
      <c r="W827" t="s">
        <v>123</v>
      </c>
      <c r="X827">
        <v>2911600159</v>
      </c>
    </row>
    <row r="828" spans="1:24" hidden="1">
      <c r="A828" t="str">
        <f t="shared" si="12"/>
        <v>2911600159就労継続支援Ｂ型</v>
      </c>
      <c r="B828" t="s">
        <v>8074</v>
      </c>
      <c r="C828" t="s">
        <v>8075</v>
      </c>
      <c r="D828" t="s">
        <v>7708</v>
      </c>
      <c r="E828" t="s">
        <v>8076</v>
      </c>
      <c r="F828" t="s">
        <v>8073</v>
      </c>
      <c r="G828" t="s">
        <v>8066</v>
      </c>
      <c r="H828" t="s">
        <v>1550</v>
      </c>
      <c r="J828" t="s">
        <v>8077</v>
      </c>
      <c r="K828" t="s">
        <v>8069</v>
      </c>
      <c r="L828" t="s">
        <v>1286</v>
      </c>
      <c r="M828" t="s">
        <v>7708</v>
      </c>
      <c r="N828" t="s">
        <v>8078</v>
      </c>
      <c r="O828" t="s">
        <v>8079</v>
      </c>
      <c r="P828" t="s">
        <v>8080</v>
      </c>
      <c r="Q828" t="s">
        <v>8081</v>
      </c>
      <c r="R828" t="s">
        <v>8082</v>
      </c>
      <c r="S828" t="s">
        <v>343</v>
      </c>
      <c r="T828" t="s">
        <v>8083</v>
      </c>
      <c r="U828" t="s">
        <v>8066</v>
      </c>
      <c r="V828" t="s">
        <v>2050</v>
      </c>
      <c r="W828" t="s">
        <v>13673</v>
      </c>
      <c r="X828">
        <v>2911600159</v>
      </c>
    </row>
    <row r="829" spans="1:24" hidden="1">
      <c r="A829" t="str">
        <f t="shared" si="12"/>
        <v>2911600043生活介護</v>
      </c>
      <c r="B829" t="s">
        <v>1465</v>
      </c>
      <c r="C829" t="s">
        <v>1466</v>
      </c>
      <c r="D829" t="s">
        <v>1467</v>
      </c>
      <c r="E829" t="s">
        <v>1468</v>
      </c>
      <c r="F829" t="s">
        <v>1469</v>
      </c>
      <c r="G829" t="s">
        <v>1470</v>
      </c>
      <c r="H829" t="s">
        <v>434</v>
      </c>
      <c r="I829" t="s">
        <v>404</v>
      </c>
      <c r="J829" t="s">
        <v>1471</v>
      </c>
      <c r="K829" t="s">
        <v>1472</v>
      </c>
      <c r="L829" t="s">
        <v>407</v>
      </c>
      <c r="M829" t="s">
        <v>1473</v>
      </c>
      <c r="N829" t="s">
        <v>1474</v>
      </c>
      <c r="O829" t="s">
        <v>7987</v>
      </c>
      <c r="P829" t="s">
        <v>6864</v>
      </c>
      <c r="Q829" t="s">
        <v>1467</v>
      </c>
      <c r="R829" t="s">
        <v>1468</v>
      </c>
      <c r="S829" t="s">
        <v>343</v>
      </c>
      <c r="T829" t="s">
        <v>1469</v>
      </c>
      <c r="U829" t="s">
        <v>1470</v>
      </c>
      <c r="V829" t="s">
        <v>540</v>
      </c>
      <c r="W829" t="s">
        <v>118</v>
      </c>
      <c r="X829">
        <v>2911600043</v>
      </c>
    </row>
    <row r="830" spans="1:24" hidden="1">
      <c r="A830" t="str">
        <f t="shared" si="12"/>
        <v>2911600043短期入所</v>
      </c>
      <c r="B830" t="s">
        <v>1465</v>
      </c>
      <c r="C830" t="s">
        <v>1466</v>
      </c>
      <c r="D830" t="s">
        <v>1467</v>
      </c>
      <c r="E830" t="s">
        <v>1468</v>
      </c>
      <c r="F830" t="s">
        <v>1469</v>
      </c>
      <c r="G830" t="s">
        <v>1470</v>
      </c>
      <c r="H830" t="s">
        <v>434</v>
      </c>
      <c r="I830" t="s">
        <v>404</v>
      </c>
      <c r="J830" t="s">
        <v>1471</v>
      </c>
      <c r="K830" t="s">
        <v>1472</v>
      </c>
      <c r="L830" t="s">
        <v>407</v>
      </c>
      <c r="M830" t="s">
        <v>1473</v>
      </c>
      <c r="N830" t="s">
        <v>1474</v>
      </c>
      <c r="O830" t="s">
        <v>7987</v>
      </c>
      <c r="P830" t="s">
        <v>6864</v>
      </c>
      <c r="Q830" t="s">
        <v>1467</v>
      </c>
      <c r="R830" t="s">
        <v>1468</v>
      </c>
      <c r="S830" t="s">
        <v>343</v>
      </c>
      <c r="T830" t="s">
        <v>1469</v>
      </c>
      <c r="U830" t="s">
        <v>1470</v>
      </c>
      <c r="V830" t="s">
        <v>540</v>
      </c>
      <c r="W830" t="s">
        <v>475</v>
      </c>
      <c r="X830">
        <v>2911600043</v>
      </c>
    </row>
    <row r="831" spans="1:24" hidden="1">
      <c r="A831" t="str">
        <f t="shared" si="12"/>
        <v>2911600043施設入所支援</v>
      </c>
      <c r="B831" t="s">
        <v>1465</v>
      </c>
      <c r="C831" t="s">
        <v>1466</v>
      </c>
      <c r="D831" t="s">
        <v>1467</v>
      </c>
      <c r="E831" t="s">
        <v>1468</v>
      </c>
      <c r="F831" t="s">
        <v>1469</v>
      </c>
      <c r="G831" t="s">
        <v>1470</v>
      </c>
      <c r="H831" t="s">
        <v>434</v>
      </c>
      <c r="I831" t="s">
        <v>404</v>
      </c>
      <c r="J831" t="s">
        <v>1471</v>
      </c>
      <c r="K831" t="s">
        <v>1472</v>
      </c>
      <c r="L831" t="s">
        <v>407</v>
      </c>
      <c r="M831" t="s">
        <v>1473</v>
      </c>
      <c r="N831" t="s">
        <v>1474</v>
      </c>
      <c r="O831" t="s">
        <v>7987</v>
      </c>
      <c r="P831" t="s">
        <v>6864</v>
      </c>
      <c r="Q831" t="s">
        <v>1467</v>
      </c>
      <c r="R831" t="s">
        <v>1468</v>
      </c>
      <c r="S831" t="s">
        <v>343</v>
      </c>
      <c r="T831" t="s">
        <v>1469</v>
      </c>
      <c r="U831" t="s">
        <v>1470</v>
      </c>
      <c r="V831" t="s">
        <v>727</v>
      </c>
      <c r="W831" t="s">
        <v>120</v>
      </c>
      <c r="X831">
        <v>2911600043</v>
      </c>
    </row>
    <row r="832" spans="1:24" hidden="1">
      <c r="A832" t="str">
        <f t="shared" si="12"/>
        <v>2911600019居宅介護</v>
      </c>
      <c r="B832" t="s">
        <v>7964</v>
      </c>
      <c r="C832" t="s">
        <v>7965</v>
      </c>
      <c r="D832" t="s">
        <v>1467</v>
      </c>
      <c r="E832" t="s">
        <v>7966</v>
      </c>
      <c r="F832" t="s">
        <v>7967</v>
      </c>
      <c r="G832" t="s">
        <v>7968</v>
      </c>
      <c r="H832" t="s">
        <v>969</v>
      </c>
      <c r="I832" t="s">
        <v>404</v>
      </c>
      <c r="J832" t="s">
        <v>7969</v>
      </c>
      <c r="K832" t="s">
        <v>7970</v>
      </c>
      <c r="L832" t="s">
        <v>407</v>
      </c>
      <c r="M832" t="s">
        <v>7971</v>
      </c>
      <c r="N832" t="s">
        <v>7972</v>
      </c>
      <c r="O832" t="s">
        <v>7964</v>
      </c>
      <c r="P832" t="s">
        <v>7965</v>
      </c>
      <c r="Q832" t="s">
        <v>1467</v>
      </c>
      <c r="R832" t="s">
        <v>7966</v>
      </c>
      <c r="S832" t="s">
        <v>343</v>
      </c>
      <c r="T832" t="s">
        <v>7967</v>
      </c>
      <c r="U832" t="s">
        <v>7968</v>
      </c>
      <c r="V832" t="s">
        <v>5252</v>
      </c>
      <c r="W832" t="s">
        <v>113</v>
      </c>
      <c r="X832">
        <v>2911600019</v>
      </c>
    </row>
    <row r="833" spans="1:24" hidden="1">
      <c r="A833" t="str">
        <f t="shared" si="12"/>
        <v>2911600019重度訪問介護</v>
      </c>
      <c r="B833" t="s">
        <v>7964</v>
      </c>
      <c r="C833" t="s">
        <v>7965</v>
      </c>
      <c r="D833" t="s">
        <v>1467</v>
      </c>
      <c r="E833" t="s">
        <v>7966</v>
      </c>
      <c r="F833" t="s">
        <v>7967</v>
      </c>
      <c r="G833" t="s">
        <v>7968</v>
      </c>
      <c r="H833" t="s">
        <v>969</v>
      </c>
      <c r="I833" t="s">
        <v>404</v>
      </c>
      <c r="J833" t="s">
        <v>7969</v>
      </c>
      <c r="K833" t="s">
        <v>7970</v>
      </c>
      <c r="L833" t="s">
        <v>407</v>
      </c>
      <c r="M833" t="s">
        <v>7971</v>
      </c>
      <c r="N833" t="s">
        <v>7972</v>
      </c>
      <c r="O833" t="s">
        <v>7964</v>
      </c>
      <c r="P833" t="s">
        <v>7965</v>
      </c>
      <c r="Q833" t="s">
        <v>1467</v>
      </c>
      <c r="R833" t="s">
        <v>7966</v>
      </c>
      <c r="S833" t="s">
        <v>343</v>
      </c>
      <c r="T833" t="s">
        <v>7967</v>
      </c>
      <c r="U833" t="s">
        <v>7968</v>
      </c>
      <c r="V833" t="s">
        <v>5252</v>
      </c>
      <c r="W833" t="s">
        <v>114</v>
      </c>
      <c r="X833">
        <v>2911600019</v>
      </c>
    </row>
    <row r="834" spans="1:24" hidden="1">
      <c r="A834" t="str">
        <f t="shared" si="12"/>
        <v>2911600209居宅介護</v>
      </c>
      <c r="B834" t="s">
        <v>8033</v>
      </c>
      <c r="C834" t="s">
        <v>8034</v>
      </c>
      <c r="D834" t="s">
        <v>7975</v>
      </c>
      <c r="E834" t="s">
        <v>8035</v>
      </c>
      <c r="F834" t="s">
        <v>8036</v>
      </c>
      <c r="G834" t="s">
        <v>8037</v>
      </c>
      <c r="H834" t="s">
        <v>434</v>
      </c>
      <c r="I834" t="s">
        <v>404</v>
      </c>
      <c r="J834" t="s">
        <v>8038</v>
      </c>
      <c r="K834" t="s">
        <v>8039</v>
      </c>
      <c r="L834" t="s">
        <v>407</v>
      </c>
      <c r="M834" t="s">
        <v>8040</v>
      </c>
      <c r="N834" t="s">
        <v>8041</v>
      </c>
      <c r="O834" t="s">
        <v>8106</v>
      </c>
      <c r="P834" t="s">
        <v>8107</v>
      </c>
      <c r="Q834" t="s">
        <v>7975</v>
      </c>
      <c r="R834" t="s">
        <v>8108</v>
      </c>
      <c r="S834" t="s">
        <v>343</v>
      </c>
      <c r="T834" t="s">
        <v>8109</v>
      </c>
      <c r="U834" t="s">
        <v>8110</v>
      </c>
      <c r="V834" t="s">
        <v>8111</v>
      </c>
      <c r="W834" t="s">
        <v>113</v>
      </c>
      <c r="X834">
        <v>2911600209</v>
      </c>
    </row>
    <row r="835" spans="1:24" hidden="1">
      <c r="A835" t="str">
        <f t="shared" ref="A835:A898" si="13">X835&amp;W835</f>
        <v>2911600209重度訪問介護</v>
      </c>
      <c r="B835" t="s">
        <v>8033</v>
      </c>
      <c r="C835" t="s">
        <v>8034</v>
      </c>
      <c r="D835" t="s">
        <v>7975</v>
      </c>
      <c r="E835" t="s">
        <v>8035</v>
      </c>
      <c r="F835" t="s">
        <v>8036</v>
      </c>
      <c r="G835" t="s">
        <v>8037</v>
      </c>
      <c r="H835" t="s">
        <v>434</v>
      </c>
      <c r="I835" t="s">
        <v>404</v>
      </c>
      <c r="J835" t="s">
        <v>8038</v>
      </c>
      <c r="K835" t="s">
        <v>8039</v>
      </c>
      <c r="L835" t="s">
        <v>407</v>
      </c>
      <c r="M835" t="s">
        <v>8040</v>
      </c>
      <c r="N835" t="s">
        <v>8041</v>
      </c>
      <c r="O835" t="s">
        <v>8106</v>
      </c>
      <c r="P835" t="s">
        <v>8107</v>
      </c>
      <c r="Q835" t="s">
        <v>7975</v>
      </c>
      <c r="R835" t="s">
        <v>8108</v>
      </c>
      <c r="S835" t="s">
        <v>343</v>
      </c>
      <c r="T835" t="s">
        <v>8109</v>
      </c>
      <c r="U835" t="s">
        <v>8110</v>
      </c>
      <c r="V835" t="s">
        <v>8111</v>
      </c>
      <c r="W835" t="s">
        <v>114</v>
      </c>
      <c r="X835">
        <v>2911600209</v>
      </c>
    </row>
    <row r="836" spans="1:24" hidden="1">
      <c r="A836" t="str">
        <f t="shared" si="13"/>
        <v>2911600209生活介護</v>
      </c>
      <c r="B836" t="s">
        <v>8033</v>
      </c>
      <c r="C836" t="s">
        <v>8034</v>
      </c>
      <c r="D836" t="s">
        <v>7975</v>
      </c>
      <c r="E836" t="s">
        <v>8035</v>
      </c>
      <c r="F836" t="s">
        <v>8036</v>
      </c>
      <c r="G836" t="s">
        <v>8037</v>
      </c>
      <c r="H836" t="s">
        <v>434</v>
      </c>
      <c r="I836" t="s">
        <v>404</v>
      </c>
      <c r="J836" t="s">
        <v>8038</v>
      </c>
      <c r="K836" t="s">
        <v>8039</v>
      </c>
      <c r="L836" t="s">
        <v>407</v>
      </c>
      <c r="M836" t="s">
        <v>8040</v>
      </c>
      <c r="N836" t="s">
        <v>8041</v>
      </c>
      <c r="O836" t="s">
        <v>8113</v>
      </c>
      <c r="P836" t="s">
        <v>8114</v>
      </c>
      <c r="Q836" t="s">
        <v>7975</v>
      </c>
      <c r="R836" t="s">
        <v>8108</v>
      </c>
      <c r="S836" t="s">
        <v>343</v>
      </c>
      <c r="T836" t="s">
        <v>8112</v>
      </c>
      <c r="U836" t="s">
        <v>8110</v>
      </c>
      <c r="V836" t="s">
        <v>909</v>
      </c>
      <c r="W836" t="s">
        <v>118</v>
      </c>
      <c r="X836">
        <v>2911600209</v>
      </c>
    </row>
    <row r="837" spans="1:24" hidden="1">
      <c r="A837" t="str">
        <f t="shared" si="13"/>
        <v>2911600209短期入所</v>
      </c>
      <c r="B837" t="s">
        <v>8033</v>
      </c>
      <c r="C837" t="s">
        <v>8034</v>
      </c>
      <c r="D837" t="s">
        <v>7975</v>
      </c>
      <c r="E837" t="s">
        <v>8035</v>
      </c>
      <c r="F837" t="s">
        <v>8036</v>
      </c>
      <c r="G837" t="s">
        <v>8037</v>
      </c>
      <c r="H837" t="s">
        <v>434</v>
      </c>
      <c r="I837" t="s">
        <v>404</v>
      </c>
      <c r="J837" t="s">
        <v>8038</v>
      </c>
      <c r="K837" t="s">
        <v>8039</v>
      </c>
      <c r="L837" t="s">
        <v>407</v>
      </c>
      <c r="M837" t="s">
        <v>8040</v>
      </c>
      <c r="N837" t="s">
        <v>8041</v>
      </c>
      <c r="O837" t="s">
        <v>8113</v>
      </c>
      <c r="P837" t="s">
        <v>8114</v>
      </c>
      <c r="Q837" t="s">
        <v>7975</v>
      </c>
      <c r="R837" t="s">
        <v>8108</v>
      </c>
      <c r="S837" t="s">
        <v>343</v>
      </c>
      <c r="T837" t="s">
        <v>8112</v>
      </c>
      <c r="U837" t="s">
        <v>8110</v>
      </c>
      <c r="V837" t="s">
        <v>4737</v>
      </c>
      <c r="W837" t="s">
        <v>475</v>
      </c>
      <c r="X837">
        <v>2911600209</v>
      </c>
    </row>
    <row r="838" spans="1:24" hidden="1">
      <c r="A838" t="str">
        <f t="shared" si="13"/>
        <v>2911600209施設入所支援</v>
      </c>
      <c r="B838" t="s">
        <v>8033</v>
      </c>
      <c r="C838" t="s">
        <v>8034</v>
      </c>
      <c r="D838" t="s">
        <v>7975</v>
      </c>
      <c r="E838" t="s">
        <v>8035</v>
      </c>
      <c r="F838" t="s">
        <v>8036</v>
      </c>
      <c r="G838" t="s">
        <v>8037</v>
      </c>
      <c r="H838" t="s">
        <v>434</v>
      </c>
      <c r="I838" t="s">
        <v>404</v>
      </c>
      <c r="J838" t="s">
        <v>8038</v>
      </c>
      <c r="K838" t="s">
        <v>8039</v>
      </c>
      <c r="L838" t="s">
        <v>407</v>
      </c>
      <c r="M838" t="s">
        <v>8040</v>
      </c>
      <c r="N838" t="s">
        <v>8041</v>
      </c>
      <c r="O838" t="s">
        <v>8113</v>
      </c>
      <c r="P838" t="s">
        <v>8114</v>
      </c>
      <c r="Q838" t="s">
        <v>7975</v>
      </c>
      <c r="R838" t="s">
        <v>8108</v>
      </c>
      <c r="S838" t="s">
        <v>343</v>
      </c>
      <c r="T838" t="s">
        <v>8112</v>
      </c>
      <c r="U838" t="s">
        <v>8110</v>
      </c>
      <c r="V838" t="s">
        <v>909</v>
      </c>
      <c r="W838" t="s">
        <v>120</v>
      </c>
      <c r="X838">
        <v>2911600209</v>
      </c>
    </row>
    <row r="839" spans="1:24" hidden="1">
      <c r="A839" t="str">
        <f t="shared" si="13"/>
        <v>2911600100就労継続支援Ｂ型</v>
      </c>
      <c r="B839" t="s">
        <v>8033</v>
      </c>
      <c r="C839" t="s">
        <v>8034</v>
      </c>
      <c r="D839" t="s">
        <v>7975</v>
      </c>
      <c r="E839" t="s">
        <v>8035</v>
      </c>
      <c r="F839" t="s">
        <v>8036</v>
      </c>
      <c r="G839" t="s">
        <v>8037</v>
      </c>
      <c r="H839" t="s">
        <v>434</v>
      </c>
      <c r="I839" t="s">
        <v>404</v>
      </c>
      <c r="J839" t="s">
        <v>8038</v>
      </c>
      <c r="K839" t="s">
        <v>8039</v>
      </c>
      <c r="L839" t="s">
        <v>407</v>
      </c>
      <c r="M839" t="s">
        <v>8040</v>
      </c>
      <c r="N839" t="s">
        <v>8041</v>
      </c>
      <c r="O839" t="s">
        <v>8046</v>
      </c>
      <c r="P839" t="s">
        <v>8047</v>
      </c>
      <c r="Q839" t="s">
        <v>7975</v>
      </c>
      <c r="R839" t="s">
        <v>8035</v>
      </c>
      <c r="S839" t="s">
        <v>343</v>
      </c>
      <c r="T839" t="s">
        <v>8044</v>
      </c>
      <c r="U839" t="s">
        <v>8037</v>
      </c>
      <c r="V839" t="s">
        <v>1278</v>
      </c>
      <c r="W839" t="s">
        <v>13673</v>
      </c>
      <c r="X839">
        <v>2911600100</v>
      </c>
    </row>
    <row r="840" spans="1:24" hidden="1">
      <c r="A840" t="str">
        <f t="shared" si="13"/>
        <v>2911600100生活介護</v>
      </c>
      <c r="B840" t="s">
        <v>8033</v>
      </c>
      <c r="C840" t="s">
        <v>8034</v>
      </c>
      <c r="D840" t="s">
        <v>7975</v>
      </c>
      <c r="E840" t="s">
        <v>8035</v>
      </c>
      <c r="F840" t="s">
        <v>8036</v>
      </c>
      <c r="G840" t="s">
        <v>8037</v>
      </c>
      <c r="H840" t="s">
        <v>434</v>
      </c>
      <c r="I840" t="s">
        <v>404</v>
      </c>
      <c r="J840" t="s">
        <v>8038</v>
      </c>
      <c r="K840" t="s">
        <v>8039</v>
      </c>
      <c r="L840" t="s">
        <v>407</v>
      </c>
      <c r="M840" t="s">
        <v>8040</v>
      </c>
      <c r="N840" t="s">
        <v>8041</v>
      </c>
      <c r="O840" t="s">
        <v>8042</v>
      </c>
      <c r="P840" t="s">
        <v>8043</v>
      </c>
      <c r="Q840" t="s">
        <v>7975</v>
      </c>
      <c r="R840" t="s">
        <v>8035</v>
      </c>
      <c r="S840" t="s">
        <v>343</v>
      </c>
      <c r="T840" t="s">
        <v>8044</v>
      </c>
      <c r="U840" t="s">
        <v>8037</v>
      </c>
      <c r="V840" t="s">
        <v>1278</v>
      </c>
      <c r="W840" t="s">
        <v>118</v>
      </c>
      <c r="X840">
        <v>2911600100</v>
      </c>
    </row>
    <row r="841" spans="1:24" hidden="1">
      <c r="A841" t="str">
        <f t="shared" si="13"/>
        <v>2911600100短期入所</v>
      </c>
      <c r="B841" t="s">
        <v>8033</v>
      </c>
      <c r="C841" t="s">
        <v>8034</v>
      </c>
      <c r="D841" t="s">
        <v>7975</v>
      </c>
      <c r="E841" t="s">
        <v>8035</v>
      </c>
      <c r="F841" t="s">
        <v>8036</v>
      </c>
      <c r="G841" t="s">
        <v>8037</v>
      </c>
      <c r="H841" t="s">
        <v>434</v>
      </c>
      <c r="I841" t="s">
        <v>404</v>
      </c>
      <c r="J841" t="s">
        <v>8038</v>
      </c>
      <c r="K841" t="s">
        <v>8039</v>
      </c>
      <c r="L841" t="s">
        <v>407</v>
      </c>
      <c r="M841" t="s">
        <v>8040</v>
      </c>
      <c r="N841" t="s">
        <v>8041</v>
      </c>
      <c r="O841" t="s">
        <v>8045</v>
      </c>
      <c r="P841" t="s">
        <v>8043</v>
      </c>
      <c r="Q841" t="s">
        <v>7975</v>
      </c>
      <c r="R841" t="s">
        <v>8035</v>
      </c>
      <c r="S841" t="s">
        <v>343</v>
      </c>
      <c r="T841" t="s">
        <v>8044</v>
      </c>
      <c r="U841" t="s">
        <v>8037</v>
      </c>
      <c r="V841" t="s">
        <v>1129</v>
      </c>
      <c r="W841" t="s">
        <v>475</v>
      </c>
      <c r="X841">
        <v>2911600100</v>
      </c>
    </row>
    <row r="842" spans="1:24" hidden="1">
      <c r="A842" t="str">
        <f t="shared" si="13"/>
        <v>2911600100施設入所支援</v>
      </c>
      <c r="B842" t="s">
        <v>8033</v>
      </c>
      <c r="C842" t="s">
        <v>8034</v>
      </c>
      <c r="D842" t="s">
        <v>7975</v>
      </c>
      <c r="E842" t="s">
        <v>8035</v>
      </c>
      <c r="F842" t="s">
        <v>8036</v>
      </c>
      <c r="G842" t="s">
        <v>8037</v>
      </c>
      <c r="H842" t="s">
        <v>434</v>
      </c>
      <c r="I842" t="s">
        <v>404</v>
      </c>
      <c r="J842" t="s">
        <v>8038</v>
      </c>
      <c r="K842" t="s">
        <v>8039</v>
      </c>
      <c r="L842" t="s">
        <v>407</v>
      </c>
      <c r="M842" t="s">
        <v>8040</v>
      </c>
      <c r="N842" t="s">
        <v>8041</v>
      </c>
      <c r="O842" t="s">
        <v>8045</v>
      </c>
      <c r="P842" t="s">
        <v>8043</v>
      </c>
      <c r="Q842" t="s">
        <v>7975</v>
      </c>
      <c r="R842" t="s">
        <v>8035</v>
      </c>
      <c r="S842" t="s">
        <v>343</v>
      </c>
      <c r="T842" t="s">
        <v>8044</v>
      </c>
      <c r="U842" t="s">
        <v>8037</v>
      </c>
      <c r="V842" t="s">
        <v>1278</v>
      </c>
      <c r="W842" t="s">
        <v>120</v>
      </c>
      <c r="X842">
        <v>2911600100</v>
      </c>
    </row>
    <row r="843" spans="1:24" hidden="1">
      <c r="A843" t="str">
        <f t="shared" si="13"/>
        <v>2931600072計画相談支援</v>
      </c>
      <c r="B843" t="s">
        <v>8033</v>
      </c>
      <c r="C843" t="s">
        <v>8034</v>
      </c>
      <c r="D843" t="s">
        <v>7975</v>
      </c>
      <c r="E843" t="s">
        <v>8035</v>
      </c>
      <c r="F843" t="s">
        <v>8036</v>
      </c>
      <c r="G843" t="s">
        <v>8037</v>
      </c>
      <c r="H843" t="s">
        <v>434</v>
      </c>
      <c r="J843" t="s">
        <v>8038</v>
      </c>
      <c r="K843" t="s">
        <v>8039</v>
      </c>
      <c r="L843" t="s">
        <v>407</v>
      </c>
      <c r="M843" t="s">
        <v>8040</v>
      </c>
      <c r="N843" t="s">
        <v>8041</v>
      </c>
      <c r="O843" t="s">
        <v>10718</v>
      </c>
      <c r="P843" t="s">
        <v>10719</v>
      </c>
      <c r="Q843" t="s">
        <v>7975</v>
      </c>
      <c r="R843" t="s">
        <v>8035</v>
      </c>
      <c r="S843" t="s">
        <v>343</v>
      </c>
      <c r="T843" t="s">
        <v>8044</v>
      </c>
      <c r="U843" t="s">
        <v>8037</v>
      </c>
      <c r="V843" t="s">
        <v>10463</v>
      </c>
      <c r="W843" t="s">
        <v>9858</v>
      </c>
      <c r="X843">
        <v>2931600072</v>
      </c>
    </row>
    <row r="844" spans="1:24" hidden="1">
      <c r="A844" t="str">
        <f t="shared" si="13"/>
        <v>2931600072地域移行支援</v>
      </c>
      <c r="B844" t="s">
        <v>8033</v>
      </c>
      <c r="C844" t="s">
        <v>8034</v>
      </c>
      <c r="D844" t="s">
        <v>7975</v>
      </c>
      <c r="E844" t="s">
        <v>8035</v>
      </c>
      <c r="F844" t="s">
        <v>8036</v>
      </c>
      <c r="G844" t="s">
        <v>8037</v>
      </c>
      <c r="H844" t="s">
        <v>434</v>
      </c>
      <c r="J844" t="s">
        <v>8038</v>
      </c>
      <c r="K844" t="s">
        <v>8039</v>
      </c>
      <c r="L844" t="s">
        <v>407</v>
      </c>
      <c r="M844" t="s">
        <v>8040</v>
      </c>
      <c r="N844" t="s">
        <v>8041</v>
      </c>
      <c r="O844" t="s">
        <v>10718</v>
      </c>
      <c r="P844" t="s">
        <v>10719</v>
      </c>
      <c r="Q844" t="s">
        <v>7975</v>
      </c>
      <c r="R844" t="s">
        <v>8035</v>
      </c>
      <c r="S844" t="s">
        <v>343</v>
      </c>
      <c r="T844" t="s">
        <v>8044</v>
      </c>
      <c r="U844" t="s">
        <v>8037</v>
      </c>
      <c r="V844" t="s">
        <v>10720</v>
      </c>
      <c r="W844" t="s">
        <v>9888</v>
      </c>
      <c r="X844">
        <v>2931600072</v>
      </c>
    </row>
    <row r="845" spans="1:24" hidden="1">
      <c r="A845" t="str">
        <f t="shared" si="13"/>
        <v>2931600072地域定着支援</v>
      </c>
      <c r="B845" t="s">
        <v>8033</v>
      </c>
      <c r="C845" t="s">
        <v>8034</v>
      </c>
      <c r="D845" t="s">
        <v>7975</v>
      </c>
      <c r="E845" t="s">
        <v>8035</v>
      </c>
      <c r="F845" t="s">
        <v>8036</v>
      </c>
      <c r="G845" t="s">
        <v>8037</v>
      </c>
      <c r="H845" t="s">
        <v>434</v>
      </c>
      <c r="J845" t="s">
        <v>8038</v>
      </c>
      <c r="K845" t="s">
        <v>8039</v>
      </c>
      <c r="L845" t="s">
        <v>407</v>
      </c>
      <c r="M845" t="s">
        <v>8040</v>
      </c>
      <c r="N845" t="s">
        <v>8041</v>
      </c>
      <c r="O845" t="s">
        <v>10718</v>
      </c>
      <c r="P845" t="s">
        <v>10719</v>
      </c>
      <c r="Q845" t="s">
        <v>7975</v>
      </c>
      <c r="R845" t="s">
        <v>8035</v>
      </c>
      <c r="S845" t="s">
        <v>343</v>
      </c>
      <c r="T845" t="s">
        <v>8044</v>
      </c>
      <c r="U845" t="s">
        <v>8037</v>
      </c>
      <c r="V845" t="s">
        <v>10720</v>
      </c>
      <c r="W845" t="s">
        <v>9903</v>
      </c>
      <c r="X845">
        <v>2931600072</v>
      </c>
    </row>
    <row r="846" spans="1:24" hidden="1">
      <c r="A846" t="str">
        <f t="shared" si="13"/>
        <v>2911600027居宅介護</v>
      </c>
      <c r="B846" t="s">
        <v>7973</v>
      </c>
      <c r="C846" t="s">
        <v>7974</v>
      </c>
      <c r="D846" t="s">
        <v>7975</v>
      </c>
      <c r="E846" t="s">
        <v>7976</v>
      </c>
      <c r="F846" t="s">
        <v>7977</v>
      </c>
      <c r="G846" t="s">
        <v>7977</v>
      </c>
      <c r="H846" t="s">
        <v>764</v>
      </c>
      <c r="I846" t="s">
        <v>404</v>
      </c>
      <c r="J846" t="s">
        <v>7978</v>
      </c>
      <c r="K846" t="s">
        <v>7979</v>
      </c>
      <c r="L846" t="s">
        <v>485</v>
      </c>
      <c r="M846" t="s">
        <v>7975</v>
      </c>
      <c r="N846" t="s">
        <v>17765</v>
      </c>
      <c r="O846" t="s">
        <v>7980</v>
      </c>
      <c r="P846" t="s">
        <v>7981</v>
      </c>
      <c r="Q846" t="s">
        <v>7975</v>
      </c>
      <c r="R846" t="s">
        <v>7982</v>
      </c>
      <c r="S846" t="s">
        <v>343</v>
      </c>
      <c r="T846" t="s">
        <v>7983</v>
      </c>
      <c r="U846" t="s">
        <v>7983</v>
      </c>
      <c r="V846" t="s">
        <v>7984</v>
      </c>
      <c r="W846" t="s">
        <v>113</v>
      </c>
      <c r="X846">
        <v>2911600027</v>
      </c>
    </row>
    <row r="847" spans="1:24" hidden="1">
      <c r="A847" t="str">
        <f t="shared" si="13"/>
        <v>2911600027重度訪問介護</v>
      </c>
      <c r="B847" t="s">
        <v>7973</v>
      </c>
      <c r="C847" t="s">
        <v>7974</v>
      </c>
      <c r="D847" t="s">
        <v>7975</v>
      </c>
      <c r="E847" t="s">
        <v>7976</v>
      </c>
      <c r="F847" t="s">
        <v>7977</v>
      </c>
      <c r="G847" t="s">
        <v>7977</v>
      </c>
      <c r="H847" t="s">
        <v>764</v>
      </c>
      <c r="I847" t="s">
        <v>404</v>
      </c>
      <c r="J847" t="s">
        <v>7978</v>
      </c>
      <c r="K847" t="s">
        <v>7979</v>
      </c>
      <c r="L847" t="s">
        <v>485</v>
      </c>
      <c r="M847" t="s">
        <v>7975</v>
      </c>
      <c r="N847" t="s">
        <v>17765</v>
      </c>
      <c r="O847" t="s">
        <v>7980</v>
      </c>
      <c r="P847" t="s">
        <v>7981</v>
      </c>
      <c r="Q847" t="s">
        <v>7975</v>
      </c>
      <c r="R847" t="s">
        <v>7982</v>
      </c>
      <c r="S847" t="s">
        <v>343</v>
      </c>
      <c r="T847" t="s">
        <v>7983</v>
      </c>
      <c r="U847" t="s">
        <v>7983</v>
      </c>
      <c r="V847" t="s">
        <v>7984</v>
      </c>
      <c r="W847" t="s">
        <v>114</v>
      </c>
      <c r="X847">
        <v>2911600027</v>
      </c>
    </row>
    <row r="848" spans="1:24" hidden="1">
      <c r="A848" t="str">
        <f t="shared" si="13"/>
        <v>2911600027行動援護</v>
      </c>
      <c r="B848" t="s">
        <v>7973</v>
      </c>
      <c r="C848" t="s">
        <v>7974</v>
      </c>
      <c r="D848" t="s">
        <v>7975</v>
      </c>
      <c r="E848" t="s">
        <v>7976</v>
      </c>
      <c r="F848" t="s">
        <v>7977</v>
      </c>
      <c r="G848" t="s">
        <v>7977</v>
      </c>
      <c r="H848" t="s">
        <v>764</v>
      </c>
      <c r="I848" t="s">
        <v>404</v>
      </c>
      <c r="J848" t="s">
        <v>7978</v>
      </c>
      <c r="K848" t="s">
        <v>7979</v>
      </c>
      <c r="L848" t="s">
        <v>485</v>
      </c>
      <c r="M848" t="s">
        <v>7975</v>
      </c>
      <c r="N848" t="s">
        <v>17765</v>
      </c>
      <c r="O848" t="s">
        <v>7980</v>
      </c>
      <c r="P848" t="s">
        <v>7981</v>
      </c>
      <c r="Q848" t="s">
        <v>7975</v>
      </c>
      <c r="R848" t="s">
        <v>7982</v>
      </c>
      <c r="S848" t="s">
        <v>343</v>
      </c>
      <c r="T848" t="s">
        <v>7983</v>
      </c>
      <c r="U848" t="s">
        <v>7983</v>
      </c>
      <c r="V848" t="s">
        <v>7984</v>
      </c>
      <c r="W848" t="s">
        <v>116</v>
      </c>
      <c r="X848">
        <v>2911600027</v>
      </c>
    </row>
    <row r="849" spans="1:24" hidden="1">
      <c r="A849" t="str">
        <f t="shared" si="13"/>
        <v>2911600027生活介護</v>
      </c>
      <c r="B849" t="s">
        <v>7973</v>
      </c>
      <c r="C849" t="s">
        <v>7974</v>
      </c>
      <c r="D849" t="s">
        <v>7975</v>
      </c>
      <c r="E849" t="s">
        <v>7976</v>
      </c>
      <c r="F849" t="s">
        <v>7977</v>
      </c>
      <c r="G849" t="s">
        <v>7977</v>
      </c>
      <c r="H849" t="s">
        <v>764</v>
      </c>
      <c r="I849" t="s">
        <v>404</v>
      </c>
      <c r="J849" t="s">
        <v>7978</v>
      </c>
      <c r="K849" t="s">
        <v>7979</v>
      </c>
      <c r="L849" t="s">
        <v>485</v>
      </c>
      <c r="M849" t="s">
        <v>7975</v>
      </c>
      <c r="N849" t="s">
        <v>17765</v>
      </c>
      <c r="O849" t="s">
        <v>7985</v>
      </c>
      <c r="P849" t="s">
        <v>7986</v>
      </c>
      <c r="Q849" t="s">
        <v>7975</v>
      </c>
      <c r="R849" t="s">
        <v>7982</v>
      </c>
      <c r="S849" t="s">
        <v>343</v>
      </c>
      <c r="T849" t="s">
        <v>7977</v>
      </c>
      <c r="U849" t="s">
        <v>7977</v>
      </c>
      <c r="V849" t="s">
        <v>7984</v>
      </c>
      <c r="W849" t="s">
        <v>118</v>
      </c>
      <c r="X849">
        <v>2911600027</v>
      </c>
    </row>
    <row r="850" spans="1:24" hidden="1">
      <c r="A850" t="str">
        <f t="shared" si="13"/>
        <v>2911600126就労継続支援Ｂ型</v>
      </c>
      <c r="B850" t="s">
        <v>7973</v>
      </c>
      <c r="C850" t="s">
        <v>7974</v>
      </c>
      <c r="D850" t="s">
        <v>7975</v>
      </c>
      <c r="E850" t="s">
        <v>7976</v>
      </c>
      <c r="F850" t="s">
        <v>7977</v>
      </c>
      <c r="G850" t="s">
        <v>7977</v>
      </c>
      <c r="H850" t="s">
        <v>764</v>
      </c>
      <c r="J850" t="s">
        <v>7978</v>
      </c>
      <c r="K850" t="s">
        <v>7979</v>
      </c>
      <c r="L850" t="s">
        <v>485</v>
      </c>
      <c r="M850" t="s">
        <v>7975</v>
      </c>
      <c r="N850" t="s">
        <v>17765</v>
      </c>
      <c r="O850" t="s">
        <v>8059</v>
      </c>
      <c r="P850" t="s">
        <v>8060</v>
      </c>
      <c r="Q850" t="s">
        <v>7975</v>
      </c>
      <c r="R850" t="s">
        <v>8061</v>
      </c>
      <c r="S850" t="s">
        <v>343</v>
      </c>
      <c r="T850" t="s">
        <v>8062</v>
      </c>
      <c r="U850" t="s">
        <v>8062</v>
      </c>
      <c r="V850" t="s">
        <v>7984</v>
      </c>
      <c r="W850" t="s">
        <v>13673</v>
      </c>
      <c r="X850">
        <v>2911600126</v>
      </c>
    </row>
    <row r="851" spans="1:24" hidden="1">
      <c r="A851" t="str">
        <f t="shared" si="13"/>
        <v>2931600015計画相談支援</v>
      </c>
      <c r="B851" t="s">
        <v>1465</v>
      </c>
      <c r="C851" t="s">
        <v>1466</v>
      </c>
      <c r="D851" t="s">
        <v>1467</v>
      </c>
      <c r="E851" t="s">
        <v>1468</v>
      </c>
      <c r="F851" t="s">
        <v>1469</v>
      </c>
      <c r="G851" t="s">
        <v>1470</v>
      </c>
      <c r="H851" t="s">
        <v>434</v>
      </c>
      <c r="I851" t="s">
        <v>404</v>
      </c>
      <c r="J851" t="s">
        <v>1471</v>
      </c>
      <c r="K851" t="s">
        <v>1472</v>
      </c>
      <c r="L851" t="s">
        <v>407</v>
      </c>
      <c r="M851" t="s">
        <v>1473</v>
      </c>
      <c r="N851" t="s">
        <v>1474</v>
      </c>
      <c r="O851" t="s">
        <v>9550</v>
      </c>
      <c r="P851" t="s">
        <v>10703</v>
      </c>
      <c r="Q851" t="s">
        <v>10704</v>
      </c>
      <c r="R851" t="s">
        <v>10705</v>
      </c>
      <c r="S851" t="s">
        <v>343</v>
      </c>
      <c r="T851" t="s">
        <v>10706</v>
      </c>
      <c r="U851" t="s">
        <v>10707</v>
      </c>
      <c r="V851" t="s">
        <v>443</v>
      </c>
      <c r="W851" t="s">
        <v>9858</v>
      </c>
      <c r="X851">
        <v>2931600015</v>
      </c>
    </row>
    <row r="852" spans="1:24" hidden="1">
      <c r="A852" t="str">
        <f t="shared" si="13"/>
        <v>2931600015地域移行支援</v>
      </c>
      <c r="B852" t="s">
        <v>1465</v>
      </c>
      <c r="C852" t="s">
        <v>1466</v>
      </c>
      <c r="D852" t="s">
        <v>1467</v>
      </c>
      <c r="E852" t="s">
        <v>1468</v>
      </c>
      <c r="F852" t="s">
        <v>1469</v>
      </c>
      <c r="G852" t="s">
        <v>1470</v>
      </c>
      <c r="H852" t="s">
        <v>434</v>
      </c>
      <c r="I852" t="s">
        <v>404</v>
      </c>
      <c r="J852" t="s">
        <v>1471</v>
      </c>
      <c r="K852" t="s">
        <v>1472</v>
      </c>
      <c r="L852" t="s">
        <v>407</v>
      </c>
      <c r="M852" t="s">
        <v>1473</v>
      </c>
      <c r="N852" t="s">
        <v>1474</v>
      </c>
      <c r="O852" t="s">
        <v>9550</v>
      </c>
      <c r="P852" t="s">
        <v>10703</v>
      </c>
      <c r="Q852" t="s">
        <v>10704</v>
      </c>
      <c r="R852" t="s">
        <v>10705</v>
      </c>
      <c r="S852" t="s">
        <v>343</v>
      </c>
      <c r="T852" t="s">
        <v>10706</v>
      </c>
      <c r="U852" t="s">
        <v>10707</v>
      </c>
      <c r="V852" t="s">
        <v>8561</v>
      </c>
      <c r="W852" t="s">
        <v>9888</v>
      </c>
      <c r="X852">
        <v>2931600015</v>
      </c>
    </row>
    <row r="853" spans="1:24" hidden="1">
      <c r="A853" t="str">
        <f t="shared" si="13"/>
        <v>2931600015地域定着支援</v>
      </c>
      <c r="B853" t="s">
        <v>1465</v>
      </c>
      <c r="C853" t="s">
        <v>1466</v>
      </c>
      <c r="D853" t="s">
        <v>1467</v>
      </c>
      <c r="E853" t="s">
        <v>1468</v>
      </c>
      <c r="F853" t="s">
        <v>1469</v>
      </c>
      <c r="G853" t="s">
        <v>1470</v>
      </c>
      <c r="H853" t="s">
        <v>434</v>
      </c>
      <c r="I853" t="s">
        <v>404</v>
      </c>
      <c r="J853" t="s">
        <v>1471</v>
      </c>
      <c r="K853" t="s">
        <v>1472</v>
      </c>
      <c r="L853" t="s">
        <v>407</v>
      </c>
      <c r="M853" t="s">
        <v>1473</v>
      </c>
      <c r="N853" t="s">
        <v>1474</v>
      </c>
      <c r="O853" t="s">
        <v>9550</v>
      </c>
      <c r="P853" t="s">
        <v>10703</v>
      </c>
      <c r="Q853" t="s">
        <v>10704</v>
      </c>
      <c r="R853" t="s">
        <v>10705</v>
      </c>
      <c r="S853" t="s">
        <v>343</v>
      </c>
      <c r="T853" t="s">
        <v>10706</v>
      </c>
      <c r="U853" t="s">
        <v>10707</v>
      </c>
      <c r="V853" t="s">
        <v>8561</v>
      </c>
      <c r="W853" t="s">
        <v>9903</v>
      </c>
      <c r="X853">
        <v>2931600015</v>
      </c>
    </row>
    <row r="854" spans="1:24" hidden="1">
      <c r="A854" t="str">
        <f t="shared" si="13"/>
        <v>2911600217短期入所</v>
      </c>
      <c r="B854" t="s">
        <v>1465</v>
      </c>
      <c r="C854" t="s">
        <v>1466</v>
      </c>
      <c r="D854" t="s">
        <v>1467</v>
      </c>
      <c r="E854" t="s">
        <v>8115</v>
      </c>
      <c r="F854" t="s">
        <v>1469</v>
      </c>
      <c r="G854" t="s">
        <v>1470</v>
      </c>
      <c r="H854" t="s">
        <v>434</v>
      </c>
      <c r="J854" t="s">
        <v>1471</v>
      </c>
      <c r="K854" t="s">
        <v>1472</v>
      </c>
      <c r="L854" t="s">
        <v>407</v>
      </c>
      <c r="M854" t="s">
        <v>1473</v>
      </c>
      <c r="N854" t="s">
        <v>8116</v>
      </c>
      <c r="O854" t="s">
        <v>8117</v>
      </c>
      <c r="P854" t="s">
        <v>8118</v>
      </c>
      <c r="Q854" t="s">
        <v>1467</v>
      </c>
      <c r="R854" t="s">
        <v>8119</v>
      </c>
      <c r="S854" t="s">
        <v>343</v>
      </c>
      <c r="T854" t="s">
        <v>1469</v>
      </c>
      <c r="U854" t="s">
        <v>1470</v>
      </c>
      <c r="V854" t="s">
        <v>909</v>
      </c>
      <c r="W854" t="s">
        <v>475</v>
      </c>
      <c r="X854">
        <v>2911600217</v>
      </c>
    </row>
    <row r="855" spans="1:24" hidden="1">
      <c r="A855" t="str">
        <f t="shared" si="13"/>
        <v>2921600033共同生活援助</v>
      </c>
      <c r="B855" t="s">
        <v>9792</v>
      </c>
      <c r="C855" t="s">
        <v>9793</v>
      </c>
      <c r="D855" t="s">
        <v>1467</v>
      </c>
      <c r="E855" t="s">
        <v>8115</v>
      </c>
      <c r="F855" t="s">
        <v>1469</v>
      </c>
      <c r="G855" t="s">
        <v>1470</v>
      </c>
      <c r="H855" t="s">
        <v>434</v>
      </c>
      <c r="I855" t="s">
        <v>574</v>
      </c>
      <c r="J855" t="s">
        <v>1471</v>
      </c>
      <c r="K855" t="s">
        <v>1472</v>
      </c>
      <c r="L855" t="s">
        <v>407</v>
      </c>
      <c r="M855" t="s">
        <v>1473</v>
      </c>
      <c r="N855" t="s">
        <v>1474</v>
      </c>
      <c r="O855" t="s">
        <v>8117</v>
      </c>
      <c r="P855" t="s">
        <v>8118</v>
      </c>
      <c r="Q855" t="s">
        <v>1467</v>
      </c>
      <c r="R855" t="s">
        <v>9794</v>
      </c>
      <c r="S855" t="s">
        <v>343</v>
      </c>
      <c r="T855" t="s">
        <v>1469</v>
      </c>
      <c r="U855" t="s">
        <v>1470</v>
      </c>
      <c r="V855" t="s">
        <v>9795</v>
      </c>
      <c r="W855" t="s">
        <v>8120</v>
      </c>
      <c r="X855">
        <v>2921600033</v>
      </c>
    </row>
    <row r="856" spans="1:24" hidden="1">
      <c r="A856" t="str">
        <f t="shared" si="13"/>
        <v>2911600233生活介護</v>
      </c>
      <c r="B856" t="s">
        <v>1465</v>
      </c>
      <c r="C856" t="s">
        <v>1466</v>
      </c>
      <c r="D856" t="s">
        <v>1467</v>
      </c>
      <c r="E856" t="s">
        <v>8115</v>
      </c>
      <c r="F856" t="s">
        <v>1469</v>
      </c>
      <c r="G856" t="s">
        <v>1470</v>
      </c>
      <c r="H856" t="s">
        <v>434</v>
      </c>
      <c r="I856" t="s">
        <v>574</v>
      </c>
      <c r="J856" t="s">
        <v>1471</v>
      </c>
      <c r="K856" t="s">
        <v>1472</v>
      </c>
      <c r="L856" t="s">
        <v>407</v>
      </c>
      <c r="M856" t="s">
        <v>1473</v>
      </c>
      <c r="N856" t="s">
        <v>8126</v>
      </c>
      <c r="O856" t="s">
        <v>8127</v>
      </c>
      <c r="P856" t="s">
        <v>8128</v>
      </c>
      <c r="Q856" t="s">
        <v>1467</v>
      </c>
      <c r="R856" t="s">
        <v>8129</v>
      </c>
      <c r="S856" t="s">
        <v>343</v>
      </c>
      <c r="T856" t="s">
        <v>1469</v>
      </c>
      <c r="U856" t="s">
        <v>1470</v>
      </c>
      <c r="V856" t="s">
        <v>909</v>
      </c>
      <c r="W856" t="s">
        <v>118</v>
      </c>
      <c r="X856">
        <v>2911600233</v>
      </c>
    </row>
    <row r="857" spans="1:24" hidden="1">
      <c r="A857" t="str">
        <f t="shared" si="13"/>
        <v>2911600225行動援護</v>
      </c>
      <c r="B857" t="s">
        <v>8048</v>
      </c>
      <c r="C857" t="s">
        <v>8049</v>
      </c>
      <c r="D857" t="s">
        <v>7708</v>
      </c>
      <c r="E857" t="s">
        <v>8121</v>
      </c>
      <c r="F857" t="s">
        <v>8051</v>
      </c>
      <c r="G857" t="s">
        <v>8051</v>
      </c>
      <c r="H857" t="s">
        <v>764</v>
      </c>
      <c r="J857" t="s">
        <v>8052</v>
      </c>
      <c r="K857" t="s">
        <v>8053</v>
      </c>
      <c r="L857" t="s">
        <v>2193</v>
      </c>
      <c r="M857" t="s">
        <v>7975</v>
      </c>
      <c r="N857" t="s">
        <v>8122</v>
      </c>
      <c r="O857" t="s">
        <v>8123</v>
      </c>
      <c r="P857" t="s">
        <v>8124</v>
      </c>
      <c r="Q857" t="s">
        <v>7708</v>
      </c>
      <c r="R857" t="s">
        <v>8125</v>
      </c>
      <c r="S857" t="s">
        <v>343</v>
      </c>
      <c r="T857" t="s">
        <v>8051</v>
      </c>
      <c r="U857" t="s">
        <v>8051</v>
      </c>
      <c r="V857" t="s">
        <v>692</v>
      </c>
      <c r="W857" t="s">
        <v>116</v>
      </c>
      <c r="X857">
        <v>2911600225</v>
      </c>
    </row>
    <row r="858" spans="1:24" hidden="1">
      <c r="A858" t="str">
        <f t="shared" si="13"/>
        <v>2931600056計画相談支援</v>
      </c>
      <c r="B858" t="s">
        <v>10712</v>
      </c>
      <c r="C858" t="s">
        <v>8064</v>
      </c>
      <c r="D858" t="s">
        <v>7708</v>
      </c>
      <c r="E858" t="s">
        <v>10339</v>
      </c>
      <c r="F858" t="s">
        <v>8066</v>
      </c>
      <c r="G858" t="s">
        <v>8066</v>
      </c>
      <c r="H858" t="s">
        <v>365</v>
      </c>
      <c r="J858" t="s">
        <v>8068</v>
      </c>
      <c r="K858" t="s">
        <v>8069</v>
      </c>
      <c r="L858" t="s">
        <v>368</v>
      </c>
      <c r="M858" t="s">
        <v>7708</v>
      </c>
      <c r="N858" t="s">
        <v>10339</v>
      </c>
      <c r="O858" t="s">
        <v>10713</v>
      </c>
      <c r="P858" t="s">
        <v>10714</v>
      </c>
      <c r="Q858" t="s">
        <v>7708</v>
      </c>
      <c r="R858" t="s">
        <v>10339</v>
      </c>
      <c r="S858" t="s">
        <v>343</v>
      </c>
      <c r="T858" t="s">
        <v>8066</v>
      </c>
      <c r="U858" t="s">
        <v>8066</v>
      </c>
      <c r="V858" t="s">
        <v>1339</v>
      </c>
      <c r="W858" t="s">
        <v>9858</v>
      </c>
      <c r="X858">
        <v>2931600056</v>
      </c>
    </row>
    <row r="859" spans="1:24" hidden="1">
      <c r="A859" t="str">
        <f t="shared" si="13"/>
        <v>2911600118生活介護</v>
      </c>
      <c r="B859" t="s">
        <v>8048</v>
      </c>
      <c r="C859" t="s">
        <v>8049</v>
      </c>
      <c r="D859" t="s">
        <v>7708</v>
      </c>
      <c r="E859" t="s">
        <v>8050</v>
      </c>
      <c r="F859" t="s">
        <v>8051</v>
      </c>
      <c r="G859" t="s">
        <v>8051</v>
      </c>
      <c r="H859" t="s">
        <v>764</v>
      </c>
      <c r="I859" t="s">
        <v>404</v>
      </c>
      <c r="J859" t="s">
        <v>8052</v>
      </c>
      <c r="K859" t="s">
        <v>8053</v>
      </c>
      <c r="L859" t="s">
        <v>407</v>
      </c>
      <c r="M859" t="s">
        <v>7975</v>
      </c>
      <c r="N859" t="s">
        <v>8054</v>
      </c>
      <c r="O859" t="s">
        <v>8055</v>
      </c>
      <c r="P859" t="s">
        <v>8056</v>
      </c>
      <c r="Q859" t="s">
        <v>7708</v>
      </c>
      <c r="R859" t="s">
        <v>8057</v>
      </c>
      <c r="S859" t="s">
        <v>343</v>
      </c>
      <c r="T859" t="s">
        <v>8051</v>
      </c>
      <c r="U859" t="s">
        <v>8051</v>
      </c>
      <c r="V859" t="s">
        <v>692</v>
      </c>
      <c r="W859" t="s">
        <v>118</v>
      </c>
      <c r="X859">
        <v>2911600118</v>
      </c>
    </row>
    <row r="860" spans="1:24" hidden="1">
      <c r="A860" t="str">
        <f t="shared" si="13"/>
        <v>2911600191就労定着支援</v>
      </c>
      <c r="B860" t="s">
        <v>8074</v>
      </c>
      <c r="C860" t="s">
        <v>8075</v>
      </c>
      <c r="D860" t="s">
        <v>7708</v>
      </c>
      <c r="E860" t="s">
        <v>8100</v>
      </c>
      <c r="F860" t="s">
        <v>8073</v>
      </c>
      <c r="G860" t="s">
        <v>8066</v>
      </c>
      <c r="H860" t="s">
        <v>1550</v>
      </c>
      <c r="J860" t="s">
        <v>8077</v>
      </c>
      <c r="K860" t="s">
        <v>8101</v>
      </c>
      <c r="L860" t="s">
        <v>1286</v>
      </c>
      <c r="M860" t="s">
        <v>7708</v>
      </c>
      <c r="N860" t="s">
        <v>8102</v>
      </c>
      <c r="O860" t="s">
        <v>8103</v>
      </c>
      <c r="P860" t="s">
        <v>8104</v>
      </c>
      <c r="Q860" t="s">
        <v>7708</v>
      </c>
      <c r="R860" t="s">
        <v>8100</v>
      </c>
      <c r="S860" t="s">
        <v>343</v>
      </c>
      <c r="T860" t="s">
        <v>8083</v>
      </c>
      <c r="U860" t="s">
        <v>8066</v>
      </c>
      <c r="V860" t="s">
        <v>8105</v>
      </c>
      <c r="W860" t="s">
        <v>1198</v>
      </c>
      <c r="X860">
        <v>2911600191</v>
      </c>
    </row>
    <row r="861" spans="1:24" hidden="1">
      <c r="A861" t="str">
        <f t="shared" si="13"/>
        <v>2911600134居宅介護</v>
      </c>
      <c r="B861" t="s">
        <v>8063</v>
      </c>
      <c r="C861" t="s">
        <v>8064</v>
      </c>
      <c r="D861" t="s">
        <v>7708</v>
      </c>
      <c r="E861" t="s">
        <v>8065</v>
      </c>
      <c r="F861" t="s">
        <v>8066</v>
      </c>
      <c r="G861" t="s">
        <v>8066</v>
      </c>
      <c r="H861" t="s">
        <v>365</v>
      </c>
      <c r="I861" t="s">
        <v>8067</v>
      </c>
      <c r="J861" t="s">
        <v>8068</v>
      </c>
      <c r="K861" t="s">
        <v>8069</v>
      </c>
      <c r="L861" t="s">
        <v>368</v>
      </c>
      <c r="M861" t="s">
        <v>7708</v>
      </c>
      <c r="N861" t="s">
        <v>8065</v>
      </c>
      <c r="O861" t="s">
        <v>8070</v>
      </c>
      <c r="P861" t="s">
        <v>8071</v>
      </c>
      <c r="Q861" t="s">
        <v>7708</v>
      </c>
      <c r="R861" t="s">
        <v>8065</v>
      </c>
      <c r="S861" t="s">
        <v>343</v>
      </c>
      <c r="T861" t="s">
        <v>8066</v>
      </c>
      <c r="U861" t="s">
        <v>8066</v>
      </c>
      <c r="V861" t="s">
        <v>1221</v>
      </c>
      <c r="W861" t="s">
        <v>113</v>
      </c>
      <c r="X861">
        <v>2911600134</v>
      </c>
    </row>
    <row r="862" spans="1:24" hidden="1">
      <c r="A862" t="str">
        <f t="shared" si="13"/>
        <v>2911600134重度訪問介護</v>
      </c>
      <c r="B862" t="s">
        <v>8063</v>
      </c>
      <c r="C862" t="s">
        <v>8064</v>
      </c>
      <c r="D862" t="s">
        <v>7708</v>
      </c>
      <c r="E862" t="s">
        <v>8065</v>
      </c>
      <c r="F862" t="s">
        <v>8066</v>
      </c>
      <c r="G862" t="s">
        <v>8066</v>
      </c>
      <c r="H862" t="s">
        <v>365</v>
      </c>
      <c r="I862" t="s">
        <v>8067</v>
      </c>
      <c r="J862" t="s">
        <v>8068</v>
      </c>
      <c r="K862" t="s">
        <v>8069</v>
      </c>
      <c r="L862" t="s">
        <v>368</v>
      </c>
      <c r="M862" t="s">
        <v>7708</v>
      </c>
      <c r="N862" t="s">
        <v>8065</v>
      </c>
      <c r="O862" t="s">
        <v>8070</v>
      </c>
      <c r="P862" t="s">
        <v>8071</v>
      </c>
      <c r="Q862" t="s">
        <v>7708</v>
      </c>
      <c r="R862" t="s">
        <v>8065</v>
      </c>
      <c r="S862" t="s">
        <v>343</v>
      </c>
      <c r="T862" t="s">
        <v>8066</v>
      </c>
      <c r="U862" t="s">
        <v>8066</v>
      </c>
      <c r="V862" t="s">
        <v>1221</v>
      </c>
      <c r="W862" t="s">
        <v>114</v>
      </c>
      <c r="X862">
        <v>2911600134</v>
      </c>
    </row>
    <row r="863" spans="1:24" hidden="1">
      <c r="A863" t="str">
        <f t="shared" si="13"/>
        <v>2911600134行動援護</v>
      </c>
      <c r="B863" t="s">
        <v>8063</v>
      </c>
      <c r="C863" t="s">
        <v>8064</v>
      </c>
      <c r="D863" t="s">
        <v>7708</v>
      </c>
      <c r="E863" t="s">
        <v>8065</v>
      </c>
      <c r="F863" t="s">
        <v>8066</v>
      </c>
      <c r="G863" t="s">
        <v>8066</v>
      </c>
      <c r="H863" t="s">
        <v>365</v>
      </c>
      <c r="I863" t="s">
        <v>8067</v>
      </c>
      <c r="J863" t="s">
        <v>8068</v>
      </c>
      <c r="K863" t="s">
        <v>8069</v>
      </c>
      <c r="L863" t="s">
        <v>368</v>
      </c>
      <c r="M863" t="s">
        <v>7708</v>
      </c>
      <c r="N863" t="s">
        <v>8065</v>
      </c>
      <c r="O863" t="s">
        <v>8070</v>
      </c>
      <c r="P863" t="s">
        <v>8071</v>
      </c>
      <c r="Q863" t="s">
        <v>7708</v>
      </c>
      <c r="R863" t="s">
        <v>8065</v>
      </c>
      <c r="S863" t="s">
        <v>343</v>
      </c>
      <c r="T863" t="s">
        <v>8066</v>
      </c>
      <c r="U863" t="s">
        <v>8066</v>
      </c>
      <c r="V863" t="s">
        <v>1221</v>
      </c>
      <c r="W863" t="s">
        <v>116</v>
      </c>
      <c r="X863">
        <v>2911600134</v>
      </c>
    </row>
    <row r="864" spans="1:24" hidden="1">
      <c r="A864" t="str">
        <f t="shared" si="13"/>
        <v>2911600134同行援護</v>
      </c>
      <c r="B864" t="s">
        <v>8063</v>
      </c>
      <c r="C864" t="s">
        <v>8064</v>
      </c>
      <c r="D864" t="s">
        <v>7708</v>
      </c>
      <c r="E864" t="s">
        <v>8065</v>
      </c>
      <c r="F864" t="s">
        <v>8066</v>
      </c>
      <c r="G864" t="s">
        <v>8066</v>
      </c>
      <c r="H864" t="s">
        <v>365</v>
      </c>
      <c r="I864" t="s">
        <v>8067</v>
      </c>
      <c r="J864" t="s">
        <v>8068</v>
      </c>
      <c r="K864" t="s">
        <v>8069</v>
      </c>
      <c r="L864" t="s">
        <v>368</v>
      </c>
      <c r="M864" t="s">
        <v>7708</v>
      </c>
      <c r="N864" t="s">
        <v>8065</v>
      </c>
      <c r="O864" t="s">
        <v>8070</v>
      </c>
      <c r="P864" t="s">
        <v>8071</v>
      </c>
      <c r="Q864" t="s">
        <v>7708</v>
      </c>
      <c r="R864" t="s">
        <v>8065</v>
      </c>
      <c r="S864" t="s">
        <v>343</v>
      </c>
      <c r="T864" t="s">
        <v>8066</v>
      </c>
      <c r="U864" t="s">
        <v>8066</v>
      </c>
      <c r="V864" t="s">
        <v>1221</v>
      </c>
      <c r="W864" t="s">
        <v>115</v>
      </c>
      <c r="X864">
        <v>2911600134</v>
      </c>
    </row>
    <row r="865" spans="1:24" hidden="1">
      <c r="A865" t="str">
        <f t="shared" si="13"/>
        <v>2911600183短期入所</v>
      </c>
      <c r="B865" t="s">
        <v>8048</v>
      </c>
      <c r="C865" t="s">
        <v>8049</v>
      </c>
      <c r="D865" t="s">
        <v>7708</v>
      </c>
      <c r="E865" t="s">
        <v>8095</v>
      </c>
      <c r="F865" t="s">
        <v>8051</v>
      </c>
      <c r="G865" t="s">
        <v>8051</v>
      </c>
      <c r="H865" t="s">
        <v>764</v>
      </c>
      <c r="J865" t="s">
        <v>8052</v>
      </c>
      <c r="K865" t="s">
        <v>8053</v>
      </c>
      <c r="L865" t="s">
        <v>407</v>
      </c>
      <c r="M865" t="s">
        <v>7975</v>
      </c>
      <c r="N865" t="s">
        <v>8096</v>
      </c>
      <c r="O865" t="s">
        <v>8097</v>
      </c>
      <c r="P865" t="s">
        <v>8098</v>
      </c>
      <c r="Q865" t="s">
        <v>8058</v>
      </c>
      <c r="R865" t="s">
        <v>8099</v>
      </c>
      <c r="S865" t="s">
        <v>343</v>
      </c>
      <c r="T865" t="s">
        <v>8051</v>
      </c>
      <c r="U865" t="s">
        <v>8051</v>
      </c>
      <c r="V865" t="s">
        <v>1804</v>
      </c>
      <c r="W865" t="s">
        <v>475</v>
      </c>
      <c r="X865">
        <v>2911600183</v>
      </c>
    </row>
    <row r="866" spans="1:24" hidden="1">
      <c r="A866" t="str">
        <f t="shared" si="13"/>
        <v>2921600025共同生活援助</v>
      </c>
      <c r="B866" t="s">
        <v>8048</v>
      </c>
      <c r="C866" t="s">
        <v>8049</v>
      </c>
      <c r="D866" t="s">
        <v>7708</v>
      </c>
      <c r="E866" t="s">
        <v>8095</v>
      </c>
      <c r="F866" t="s">
        <v>8051</v>
      </c>
      <c r="G866" t="s">
        <v>8051</v>
      </c>
      <c r="H866" t="s">
        <v>764</v>
      </c>
      <c r="J866" t="s">
        <v>8052</v>
      </c>
      <c r="K866" t="s">
        <v>8053</v>
      </c>
      <c r="L866" t="s">
        <v>407</v>
      </c>
      <c r="M866" t="s">
        <v>7975</v>
      </c>
      <c r="N866" t="s">
        <v>8096</v>
      </c>
      <c r="O866" t="s">
        <v>8097</v>
      </c>
      <c r="P866" t="s">
        <v>8098</v>
      </c>
      <c r="Q866" t="s">
        <v>8058</v>
      </c>
      <c r="R866" t="s">
        <v>8099</v>
      </c>
      <c r="S866" t="s">
        <v>343</v>
      </c>
      <c r="T866" t="s">
        <v>8051</v>
      </c>
      <c r="U866" t="s">
        <v>9791</v>
      </c>
      <c r="V866" t="s">
        <v>9553</v>
      </c>
      <c r="W866" t="s">
        <v>8120</v>
      </c>
      <c r="X866">
        <v>2921600025</v>
      </c>
    </row>
    <row r="867" spans="1:24" hidden="1">
      <c r="A867" t="str">
        <f t="shared" si="13"/>
        <v>2931600098計画相談支援</v>
      </c>
      <c r="B867" t="s">
        <v>8015</v>
      </c>
      <c r="C867" t="s">
        <v>8016</v>
      </c>
      <c r="D867" t="s">
        <v>8017</v>
      </c>
      <c r="E867" t="s">
        <v>8018</v>
      </c>
      <c r="F867" t="s">
        <v>8019</v>
      </c>
      <c r="G867" t="s">
        <v>8020</v>
      </c>
      <c r="H867" t="s">
        <v>434</v>
      </c>
      <c r="I867" t="s">
        <v>404</v>
      </c>
      <c r="J867" t="s">
        <v>10721</v>
      </c>
      <c r="K867" t="s">
        <v>10722</v>
      </c>
      <c r="L867" t="s">
        <v>407</v>
      </c>
      <c r="M867" t="s">
        <v>3400</v>
      </c>
      <c r="N867" t="s">
        <v>10723</v>
      </c>
      <c r="O867" t="s">
        <v>10724</v>
      </c>
      <c r="P867" t="s">
        <v>10725</v>
      </c>
      <c r="Q867" t="s">
        <v>8017</v>
      </c>
      <c r="R867" t="s">
        <v>8018</v>
      </c>
      <c r="S867" t="s">
        <v>343</v>
      </c>
      <c r="T867" t="s">
        <v>10726</v>
      </c>
      <c r="U867" t="s">
        <v>10727</v>
      </c>
      <c r="V867" t="s">
        <v>10728</v>
      </c>
      <c r="W867" t="s">
        <v>9858</v>
      </c>
      <c r="X867">
        <v>2931600098</v>
      </c>
    </row>
    <row r="868" spans="1:24" hidden="1">
      <c r="A868" t="str">
        <f t="shared" si="13"/>
        <v>2921600017共同生活援助</v>
      </c>
      <c r="B868" t="s">
        <v>7988</v>
      </c>
      <c r="C868" t="s">
        <v>7989</v>
      </c>
      <c r="D868" t="s">
        <v>6489</v>
      </c>
      <c r="E868" t="s">
        <v>7990</v>
      </c>
      <c r="F868" t="s">
        <v>7991</v>
      </c>
      <c r="G868" t="s">
        <v>7991</v>
      </c>
      <c r="H868" t="s">
        <v>764</v>
      </c>
      <c r="I868" t="s">
        <v>404</v>
      </c>
      <c r="J868" t="s">
        <v>7992</v>
      </c>
      <c r="K868" t="s">
        <v>7993</v>
      </c>
      <c r="L868" t="s">
        <v>407</v>
      </c>
      <c r="M868" t="s">
        <v>6645</v>
      </c>
      <c r="N868" t="s">
        <v>7994</v>
      </c>
      <c r="O868" t="s">
        <v>9786</v>
      </c>
      <c r="P868" t="s">
        <v>9787</v>
      </c>
      <c r="Q868" t="s">
        <v>9788</v>
      </c>
      <c r="R868" t="s">
        <v>9789</v>
      </c>
      <c r="S868" t="s">
        <v>344</v>
      </c>
      <c r="T868" t="s">
        <v>9790</v>
      </c>
      <c r="U868" t="s">
        <v>9790</v>
      </c>
      <c r="V868" t="s">
        <v>6647</v>
      </c>
      <c r="W868" t="s">
        <v>8120</v>
      </c>
      <c r="X868">
        <v>2921600017</v>
      </c>
    </row>
    <row r="869" spans="1:24" hidden="1">
      <c r="A869" t="str">
        <f t="shared" si="13"/>
        <v>2911200265生活介護</v>
      </c>
      <c r="B869" t="s">
        <v>6390</v>
      </c>
      <c r="C869" t="s">
        <v>6391</v>
      </c>
      <c r="D869" t="s">
        <v>5044</v>
      </c>
      <c r="E869" t="s">
        <v>6392</v>
      </c>
      <c r="F869" t="s">
        <v>6393</v>
      </c>
      <c r="G869" t="s">
        <v>6400</v>
      </c>
      <c r="H869" t="s">
        <v>365</v>
      </c>
      <c r="J869" t="s">
        <v>6394</v>
      </c>
      <c r="K869" t="s">
        <v>6395</v>
      </c>
      <c r="L869" t="s">
        <v>368</v>
      </c>
      <c r="M869" t="s">
        <v>5044</v>
      </c>
      <c r="N869" t="s">
        <v>6392</v>
      </c>
      <c r="O869" t="s">
        <v>6396</v>
      </c>
      <c r="P869" t="s">
        <v>6397</v>
      </c>
      <c r="Q869" t="s">
        <v>6398</v>
      </c>
      <c r="R869" t="s">
        <v>6399</v>
      </c>
      <c r="S869" t="s">
        <v>344</v>
      </c>
      <c r="T869" t="s">
        <v>6393</v>
      </c>
      <c r="U869" t="s">
        <v>6400</v>
      </c>
      <c r="V869" t="s">
        <v>992</v>
      </c>
      <c r="W869" t="s">
        <v>118</v>
      </c>
      <c r="X869">
        <v>2911200265</v>
      </c>
    </row>
    <row r="870" spans="1:24" hidden="1">
      <c r="A870" t="str">
        <f t="shared" si="13"/>
        <v>2911600092生活介護</v>
      </c>
      <c r="B870" t="s">
        <v>8015</v>
      </c>
      <c r="C870" t="s">
        <v>8016</v>
      </c>
      <c r="D870" t="s">
        <v>8017</v>
      </c>
      <c r="E870" t="s">
        <v>8018</v>
      </c>
      <c r="F870" t="s">
        <v>8019</v>
      </c>
      <c r="G870" t="s">
        <v>8020</v>
      </c>
      <c r="H870" t="s">
        <v>434</v>
      </c>
      <c r="I870" t="s">
        <v>404</v>
      </c>
      <c r="J870" t="s">
        <v>8021</v>
      </c>
      <c r="K870" t="s">
        <v>8022</v>
      </c>
      <c r="L870" t="s">
        <v>407</v>
      </c>
      <c r="M870" t="s">
        <v>8023</v>
      </c>
      <c r="N870" t="s">
        <v>8024</v>
      </c>
      <c r="O870" t="s">
        <v>8025</v>
      </c>
      <c r="P870" t="s">
        <v>8026</v>
      </c>
      <c r="Q870" t="s">
        <v>8027</v>
      </c>
      <c r="R870" t="s">
        <v>8028</v>
      </c>
      <c r="S870" t="s">
        <v>344</v>
      </c>
      <c r="T870" t="s">
        <v>8029</v>
      </c>
      <c r="U870" t="s">
        <v>8030</v>
      </c>
      <c r="V870" t="s">
        <v>8031</v>
      </c>
      <c r="W870" t="s">
        <v>118</v>
      </c>
      <c r="X870">
        <v>2911600092</v>
      </c>
    </row>
    <row r="871" spans="1:24" hidden="1">
      <c r="A871" t="str">
        <f t="shared" si="13"/>
        <v>2911600092短期入所</v>
      </c>
      <c r="B871" t="s">
        <v>8015</v>
      </c>
      <c r="C871" t="s">
        <v>8016</v>
      </c>
      <c r="D871" t="s">
        <v>8017</v>
      </c>
      <c r="E871" t="s">
        <v>8018</v>
      </c>
      <c r="F871" t="s">
        <v>8019</v>
      </c>
      <c r="G871" t="s">
        <v>8020</v>
      </c>
      <c r="H871" t="s">
        <v>434</v>
      </c>
      <c r="I871" t="s">
        <v>404</v>
      </c>
      <c r="J871" t="s">
        <v>8021</v>
      </c>
      <c r="K871" t="s">
        <v>8022</v>
      </c>
      <c r="L871" t="s">
        <v>407</v>
      </c>
      <c r="M871" t="s">
        <v>8023</v>
      </c>
      <c r="N871" t="s">
        <v>8024</v>
      </c>
      <c r="O871" t="s">
        <v>8025</v>
      </c>
      <c r="P871" t="s">
        <v>8026</v>
      </c>
      <c r="Q871" t="s">
        <v>8027</v>
      </c>
      <c r="R871" t="s">
        <v>8028</v>
      </c>
      <c r="S871" t="s">
        <v>344</v>
      </c>
      <c r="T871" t="s">
        <v>8029</v>
      </c>
      <c r="U871" t="s">
        <v>8030</v>
      </c>
      <c r="V871" t="s">
        <v>8032</v>
      </c>
      <c r="W871" t="s">
        <v>475</v>
      </c>
      <c r="X871">
        <v>2911600092</v>
      </c>
    </row>
    <row r="872" spans="1:24" hidden="1">
      <c r="A872" t="str">
        <f t="shared" si="13"/>
        <v>2911600092施設入所支援</v>
      </c>
      <c r="B872" t="s">
        <v>8015</v>
      </c>
      <c r="C872" t="s">
        <v>8016</v>
      </c>
      <c r="D872" t="s">
        <v>8017</v>
      </c>
      <c r="E872" t="s">
        <v>8018</v>
      </c>
      <c r="F872" t="s">
        <v>8019</v>
      </c>
      <c r="G872" t="s">
        <v>8020</v>
      </c>
      <c r="H872" t="s">
        <v>434</v>
      </c>
      <c r="I872" t="s">
        <v>404</v>
      </c>
      <c r="J872" t="s">
        <v>8021</v>
      </c>
      <c r="K872" t="s">
        <v>8022</v>
      </c>
      <c r="L872" t="s">
        <v>407</v>
      </c>
      <c r="M872" t="s">
        <v>8023</v>
      </c>
      <c r="N872" t="s">
        <v>8024</v>
      </c>
      <c r="O872" t="s">
        <v>8025</v>
      </c>
      <c r="P872" t="s">
        <v>8026</v>
      </c>
      <c r="Q872" t="s">
        <v>8027</v>
      </c>
      <c r="R872" t="s">
        <v>8028</v>
      </c>
      <c r="S872" t="s">
        <v>344</v>
      </c>
      <c r="T872" t="s">
        <v>8029</v>
      </c>
      <c r="U872" t="s">
        <v>8030</v>
      </c>
      <c r="V872" t="s">
        <v>8031</v>
      </c>
      <c r="W872" t="s">
        <v>120</v>
      </c>
      <c r="X872">
        <v>2911600092</v>
      </c>
    </row>
    <row r="873" spans="1:24" hidden="1">
      <c r="A873" t="str">
        <f t="shared" si="13"/>
        <v>2931600064計画相談支援</v>
      </c>
      <c r="B873" t="s">
        <v>10715</v>
      </c>
      <c r="C873" t="s">
        <v>8016</v>
      </c>
      <c r="D873" t="s">
        <v>8017</v>
      </c>
      <c r="E873" t="s">
        <v>10716</v>
      </c>
      <c r="F873" t="s">
        <v>8019</v>
      </c>
      <c r="G873" t="s">
        <v>8020</v>
      </c>
      <c r="H873" t="s">
        <v>434</v>
      </c>
      <c r="J873" t="s">
        <v>8021</v>
      </c>
      <c r="K873" t="s">
        <v>8022</v>
      </c>
      <c r="L873" t="s">
        <v>407</v>
      </c>
      <c r="M873" t="s">
        <v>8023</v>
      </c>
      <c r="N873" t="s">
        <v>10717</v>
      </c>
      <c r="O873" t="s">
        <v>8025</v>
      </c>
      <c r="P873" t="s">
        <v>8026</v>
      </c>
      <c r="Q873" t="s">
        <v>8027</v>
      </c>
      <c r="R873" t="s">
        <v>8028</v>
      </c>
      <c r="S873" t="s">
        <v>344</v>
      </c>
      <c r="T873" t="s">
        <v>8029</v>
      </c>
      <c r="U873" t="s">
        <v>8030</v>
      </c>
      <c r="V873" t="s">
        <v>1045</v>
      </c>
      <c r="W873" t="s">
        <v>9858</v>
      </c>
      <c r="X873">
        <v>2931600064</v>
      </c>
    </row>
    <row r="874" spans="1:24" hidden="1">
      <c r="A874" t="str">
        <f t="shared" si="13"/>
        <v>2911600266生活介護</v>
      </c>
      <c r="B874" t="s">
        <v>17432</v>
      </c>
      <c r="C874" t="s">
        <v>15247</v>
      </c>
      <c r="D874" t="s">
        <v>15248</v>
      </c>
      <c r="E874" t="s">
        <v>15249</v>
      </c>
      <c r="F874" t="s">
        <v>17533</v>
      </c>
      <c r="G874" t="s">
        <v>17534</v>
      </c>
      <c r="H874" t="s">
        <v>764</v>
      </c>
      <c r="J874" t="s">
        <v>17643</v>
      </c>
      <c r="K874" t="s">
        <v>17644</v>
      </c>
      <c r="L874" t="s">
        <v>407</v>
      </c>
      <c r="M874" t="s">
        <v>17766</v>
      </c>
      <c r="N874" t="s">
        <v>17767</v>
      </c>
      <c r="O874" t="s">
        <v>17768</v>
      </c>
      <c r="P874" t="s">
        <v>15250</v>
      </c>
      <c r="Q874" t="s">
        <v>9788</v>
      </c>
      <c r="R874" t="s">
        <v>17769</v>
      </c>
      <c r="S874" t="s">
        <v>344</v>
      </c>
      <c r="T874" t="s">
        <v>18000</v>
      </c>
      <c r="U874" t="s">
        <v>18001</v>
      </c>
      <c r="V874" t="s">
        <v>10842</v>
      </c>
      <c r="W874" t="s">
        <v>118</v>
      </c>
      <c r="X874">
        <v>2911600266</v>
      </c>
    </row>
    <row r="875" spans="1:24" hidden="1">
      <c r="A875" t="str">
        <f t="shared" si="13"/>
        <v>2911600266就労継続支援Ｂ型</v>
      </c>
      <c r="B875" t="s">
        <v>17432</v>
      </c>
      <c r="C875" t="s">
        <v>15247</v>
      </c>
      <c r="D875" t="s">
        <v>15248</v>
      </c>
      <c r="E875" t="s">
        <v>15249</v>
      </c>
      <c r="F875" t="s">
        <v>17533</v>
      </c>
      <c r="G875" t="s">
        <v>17534</v>
      </c>
      <c r="H875" t="s">
        <v>764</v>
      </c>
      <c r="J875" t="s">
        <v>17643</v>
      </c>
      <c r="K875" t="s">
        <v>17644</v>
      </c>
      <c r="L875" t="s">
        <v>407</v>
      </c>
      <c r="M875" t="s">
        <v>17766</v>
      </c>
      <c r="N875" t="s">
        <v>17767</v>
      </c>
      <c r="O875" t="s">
        <v>17768</v>
      </c>
      <c r="P875" t="s">
        <v>15250</v>
      </c>
      <c r="Q875" t="s">
        <v>9788</v>
      </c>
      <c r="R875" t="s">
        <v>17769</v>
      </c>
      <c r="S875" t="s">
        <v>344</v>
      </c>
      <c r="T875" t="s">
        <v>18000</v>
      </c>
      <c r="U875" t="s">
        <v>18001</v>
      </c>
      <c r="V875" t="s">
        <v>10842</v>
      </c>
      <c r="W875" t="s">
        <v>13673</v>
      </c>
      <c r="X875">
        <v>2911600266</v>
      </c>
    </row>
    <row r="876" spans="1:24" hidden="1">
      <c r="A876" t="str">
        <f t="shared" si="13"/>
        <v>2911600258居宅介護</v>
      </c>
      <c r="B876" t="s">
        <v>8130</v>
      </c>
      <c r="C876" t="s">
        <v>8131</v>
      </c>
      <c r="D876" t="s">
        <v>1467</v>
      </c>
      <c r="E876" t="s">
        <v>17535</v>
      </c>
      <c r="F876" t="s">
        <v>8132</v>
      </c>
      <c r="G876" t="s">
        <v>17536</v>
      </c>
      <c r="H876" t="s">
        <v>365</v>
      </c>
      <c r="J876" t="s">
        <v>8133</v>
      </c>
      <c r="K876" t="s">
        <v>8134</v>
      </c>
      <c r="L876" t="s">
        <v>368</v>
      </c>
      <c r="M876" t="s">
        <v>1467</v>
      </c>
      <c r="N876" t="s">
        <v>17535</v>
      </c>
      <c r="O876" t="s">
        <v>8135</v>
      </c>
      <c r="P876" t="s">
        <v>8136</v>
      </c>
      <c r="Q876" t="s">
        <v>9788</v>
      </c>
      <c r="R876" t="s">
        <v>17770</v>
      </c>
      <c r="S876" t="s">
        <v>344</v>
      </c>
      <c r="T876" t="s">
        <v>8132</v>
      </c>
      <c r="U876" t="s">
        <v>17536</v>
      </c>
      <c r="V876" t="s">
        <v>3309</v>
      </c>
      <c r="W876" t="s">
        <v>113</v>
      </c>
      <c r="X876">
        <v>2911600258</v>
      </c>
    </row>
    <row r="877" spans="1:24" hidden="1">
      <c r="A877" t="str">
        <f t="shared" si="13"/>
        <v>2911600258重度訪問介護</v>
      </c>
      <c r="B877" t="s">
        <v>8130</v>
      </c>
      <c r="C877" t="s">
        <v>8131</v>
      </c>
      <c r="D877" t="s">
        <v>1467</v>
      </c>
      <c r="E877" t="s">
        <v>17535</v>
      </c>
      <c r="F877" t="s">
        <v>8132</v>
      </c>
      <c r="G877" t="s">
        <v>17536</v>
      </c>
      <c r="H877" t="s">
        <v>365</v>
      </c>
      <c r="J877" t="s">
        <v>8133</v>
      </c>
      <c r="K877" t="s">
        <v>8134</v>
      </c>
      <c r="L877" t="s">
        <v>368</v>
      </c>
      <c r="M877" t="s">
        <v>1467</v>
      </c>
      <c r="N877" t="s">
        <v>17535</v>
      </c>
      <c r="O877" t="s">
        <v>8135</v>
      </c>
      <c r="P877" t="s">
        <v>8136</v>
      </c>
      <c r="Q877" t="s">
        <v>9788</v>
      </c>
      <c r="R877" t="s">
        <v>17770</v>
      </c>
      <c r="S877" t="s">
        <v>344</v>
      </c>
      <c r="T877" t="s">
        <v>8132</v>
      </c>
      <c r="U877" t="s">
        <v>17536</v>
      </c>
      <c r="V877" t="s">
        <v>3309</v>
      </c>
      <c r="W877" t="s">
        <v>114</v>
      </c>
      <c r="X877">
        <v>2911600258</v>
      </c>
    </row>
    <row r="878" spans="1:24" hidden="1">
      <c r="A878" t="str">
        <f t="shared" si="13"/>
        <v>2911600258同行援護</v>
      </c>
      <c r="B878" t="s">
        <v>8130</v>
      </c>
      <c r="C878" t="s">
        <v>8131</v>
      </c>
      <c r="D878" t="s">
        <v>1467</v>
      </c>
      <c r="E878" t="s">
        <v>17535</v>
      </c>
      <c r="F878" t="s">
        <v>8132</v>
      </c>
      <c r="G878" t="s">
        <v>17536</v>
      </c>
      <c r="H878" t="s">
        <v>365</v>
      </c>
      <c r="J878" t="s">
        <v>8133</v>
      </c>
      <c r="K878" t="s">
        <v>8134</v>
      </c>
      <c r="L878" t="s">
        <v>368</v>
      </c>
      <c r="M878" t="s">
        <v>1467</v>
      </c>
      <c r="N878" t="s">
        <v>17535</v>
      </c>
      <c r="O878" t="s">
        <v>8135</v>
      </c>
      <c r="P878" t="s">
        <v>8136</v>
      </c>
      <c r="Q878" t="s">
        <v>9788</v>
      </c>
      <c r="R878" t="s">
        <v>17770</v>
      </c>
      <c r="S878" t="s">
        <v>344</v>
      </c>
      <c r="T878" t="s">
        <v>8132</v>
      </c>
      <c r="U878" t="s">
        <v>17536</v>
      </c>
      <c r="V878" t="s">
        <v>3309</v>
      </c>
      <c r="W878" t="s">
        <v>115</v>
      </c>
      <c r="X878">
        <v>2911600258</v>
      </c>
    </row>
    <row r="879" spans="1:24" hidden="1">
      <c r="A879" t="str">
        <f t="shared" si="13"/>
        <v>2911600068居宅介護</v>
      </c>
      <c r="B879" t="s">
        <v>7997</v>
      </c>
      <c r="C879" t="s">
        <v>7998</v>
      </c>
      <c r="D879" t="s">
        <v>7999</v>
      </c>
      <c r="E879" t="s">
        <v>8000</v>
      </c>
      <c r="F879" t="s">
        <v>8001</v>
      </c>
      <c r="G879" t="s">
        <v>8001</v>
      </c>
      <c r="H879" t="s">
        <v>969</v>
      </c>
      <c r="I879" t="s">
        <v>404</v>
      </c>
      <c r="J879" t="s">
        <v>8002</v>
      </c>
      <c r="K879" t="s">
        <v>8003</v>
      </c>
      <c r="L879" t="s">
        <v>485</v>
      </c>
      <c r="M879" t="s">
        <v>8004</v>
      </c>
      <c r="N879" t="s">
        <v>8005</v>
      </c>
      <c r="O879" t="s">
        <v>7997</v>
      </c>
      <c r="P879" t="s">
        <v>7998</v>
      </c>
      <c r="Q879" t="s">
        <v>7999</v>
      </c>
      <c r="R879" t="s">
        <v>8000</v>
      </c>
      <c r="S879" t="s">
        <v>344</v>
      </c>
      <c r="T879" t="s">
        <v>8006</v>
      </c>
      <c r="U879" t="s">
        <v>8001</v>
      </c>
      <c r="V879" t="s">
        <v>648</v>
      </c>
      <c r="W879" t="s">
        <v>113</v>
      </c>
      <c r="X879">
        <v>2911600068</v>
      </c>
    </row>
    <row r="880" spans="1:24" hidden="1">
      <c r="A880" t="str">
        <f t="shared" si="13"/>
        <v>2911600068重度訪問介護</v>
      </c>
      <c r="B880" t="s">
        <v>7997</v>
      </c>
      <c r="C880" t="s">
        <v>7998</v>
      </c>
      <c r="D880" t="s">
        <v>7999</v>
      </c>
      <c r="E880" t="s">
        <v>8000</v>
      </c>
      <c r="F880" t="s">
        <v>8001</v>
      </c>
      <c r="G880" t="s">
        <v>8001</v>
      </c>
      <c r="H880" t="s">
        <v>969</v>
      </c>
      <c r="I880" t="s">
        <v>404</v>
      </c>
      <c r="J880" t="s">
        <v>8002</v>
      </c>
      <c r="K880" t="s">
        <v>8003</v>
      </c>
      <c r="L880" t="s">
        <v>485</v>
      </c>
      <c r="M880" t="s">
        <v>8004</v>
      </c>
      <c r="N880" t="s">
        <v>8005</v>
      </c>
      <c r="O880" t="s">
        <v>7997</v>
      </c>
      <c r="P880" t="s">
        <v>7998</v>
      </c>
      <c r="Q880" t="s">
        <v>7999</v>
      </c>
      <c r="R880" t="s">
        <v>8000</v>
      </c>
      <c r="S880" t="s">
        <v>344</v>
      </c>
      <c r="T880" t="s">
        <v>8006</v>
      </c>
      <c r="U880" t="s">
        <v>8001</v>
      </c>
      <c r="V880" t="s">
        <v>648</v>
      </c>
      <c r="W880" t="s">
        <v>114</v>
      </c>
      <c r="X880">
        <v>2911600068</v>
      </c>
    </row>
    <row r="881" spans="1:24" hidden="1">
      <c r="A881" t="str">
        <f t="shared" si="13"/>
        <v>2931600049計画相談支援</v>
      </c>
      <c r="B881" t="s">
        <v>7997</v>
      </c>
      <c r="C881" t="s">
        <v>7998</v>
      </c>
      <c r="D881" t="s">
        <v>7999</v>
      </c>
      <c r="E881" t="s">
        <v>10708</v>
      </c>
      <c r="F881" t="s">
        <v>8001</v>
      </c>
      <c r="G881" t="s">
        <v>8001</v>
      </c>
      <c r="H881" t="s">
        <v>969</v>
      </c>
      <c r="J881" t="s">
        <v>10709</v>
      </c>
      <c r="K881" t="s">
        <v>10710</v>
      </c>
      <c r="L881" t="s">
        <v>485</v>
      </c>
      <c r="M881" t="s">
        <v>8004</v>
      </c>
      <c r="N881" t="s">
        <v>8005</v>
      </c>
      <c r="O881" t="s">
        <v>7997</v>
      </c>
      <c r="P881" t="s">
        <v>7998</v>
      </c>
      <c r="Q881" t="s">
        <v>7999</v>
      </c>
      <c r="R881" t="s">
        <v>8000</v>
      </c>
      <c r="S881" t="s">
        <v>344</v>
      </c>
      <c r="T881" t="s">
        <v>8001</v>
      </c>
      <c r="U881" t="s">
        <v>8001</v>
      </c>
      <c r="V881" t="s">
        <v>10711</v>
      </c>
      <c r="W881" t="s">
        <v>9858</v>
      </c>
      <c r="X881">
        <v>2931600049</v>
      </c>
    </row>
    <row r="882" spans="1:24" hidden="1">
      <c r="A882" t="str">
        <f t="shared" si="13"/>
        <v>2920400104共同生活援助</v>
      </c>
      <c r="B882" t="s">
        <v>17433</v>
      </c>
      <c r="C882" t="s">
        <v>17475</v>
      </c>
      <c r="D882" t="s">
        <v>5180</v>
      </c>
      <c r="E882" t="s">
        <v>17537</v>
      </c>
      <c r="F882" t="s">
        <v>6319</v>
      </c>
      <c r="G882" t="s">
        <v>6320</v>
      </c>
      <c r="H882" t="s">
        <v>365</v>
      </c>
      <c r="J882" t="s">
        <v>6321</v>
      </c>
      <c r="K882" t="s">
        <v>6322</v>
      </c>
      <c r="L882" t="s">
        <v>368</v>
      </c>
      <c r="M882" t="s">
        <v>5180</v>
      </c>
      <c r="N882" t="s">
        <v>17537</v>
      </c>
      <c r="O882" t="s">
        <v>17771</v>
      </c>
      <c r="P882" t="s">
        <v>17772</v>
      </c>
      <c r="Q882" t="s">
        <v>9457</v>
      </c>
      <c r="R882" t="s">
        <v>17773</v>
      </c>
      <c r="S882" t="s">
        <v>326</v>
      </c>
      <c r="T882" t="s">
        <v>18002</v>
      </c>
      <c r="U882" t="s">
        <v>6320</v>
      </c>
      <c r="V882" t="s">
        <v>18058</v>
      </c>
      <c r="W882" t="s">
        <v>8120</v>
      </c>
      <c r="X882">
        <v>2920400104</v>
      </c>
    </row>
    <row r="883" spans="1:24" hidden="1">
      <c r="A883" t="str">
        <f t="shared" si="13"/>
        <v>2920400039共同生活援助</v>
      </c>
      <c r="B883" t="s">
        <v>5968</v>
      </c>
      <c r="C883" t="s">
        <v>5969</v>
      </c>
      <c r="D883" t="s">
        <v>5970</v>
      </c>
      <c r="E883" t="s">
        <v>5971</v>
      </c>
      <c r="F883" t="s">
        <v>5972</v>
      </c>
      <c r="G883" t="s">
        <v>5972</v>
      </c>
      <c r="H883" t="s">
        <v>764</v>
      </c>
      <c r="I883" t="s">
        <v>404</v>
      </c>
      <c r="J883" t="s">
        <v>5973</v>
      </c>
      <c r="K883" t="s">
        <v>5974</v>
      </c>
      <c r="L883" t="s">
        <v>407</v>
      </c>
      <c r="M883" t="s">
        <v>5970</v>
      </c>
      <c r="N883" t="s">
        <v>5975</v>
      </c>
      <c r="O883" t="s">
        <v>9455</v>
      </c>
      <c r="P883" t="s">
        <v>9456</v>
      </c>
      <c r="Q883" t="s">
        <v>9457</v>
      </c>
      <c r="R883" t="s">
        <v>9458</v>
      </c>
      <c r="S883" t="s">
        <v>326</v>
      </c>
      <c r="T883" t="s">
        <v>5972</v>
      </c>
      <c r="U883" t="s">
        <v>5972</v>
      </c>
      <c r="V883" t="s">
        <v>1563</v>
      </c>
      <c r="W883" t="s">
        <v>8120</v>
      </c>
      <c r="X883">
        <v>2920400039</v>
      </c>
    </row>
    <row r="884" spans="1:24" hidden="1">
      <c r="A884" t="str">
        <f t="shared" si="13"/>
        <v>2930400060地域移行支援</v>
      </c>
      <c r="B884" t="s">
        <v>4096</v>
      </c>
      <c r="C884" t="s">
        <v>4097</v>
      </c>
      <c r="D884" t="s">
        <v>4038</v>
      </c>
      <c r="E884" t="s">
        <v>10175</v>
      </c>
      <c r="F884" t="s">
        <v>4099</v>
      </c>
      <c r="G884" t="s">
        <v>4100</v>
      </c>
      <c r="H884" t="s">
        <v>969</v>
      </c>
      <c r="J884" t="s">
        <v>10176</v>
      </c>
      <c r="K884" t="s">
        <v>10170</v>
      </c>
      <c r="L884" t="s">
        <v>485</v>
      </c>
      <c r="M884" t="s">
        <v>4103</v>
      </c>
      <c r="N884" t="s">
        <v>4104</v>
      </c>
      <c r="O884" t="s">
        <v>10177</v>
      </c>
      <c r="P884" t="s">
        <v>10178</v>
      </c>
      <c r="Q884" t="s">
        <v>4038</v>
      </c>
      <c r="R884" t="s">
        <v>10179</v>
      </c>
      <c r="S884" t="s">
        <v>326</v>
      </c>
      <c r="T884" t="s">
        <v>10180</v>
      </c>
      <c r="U884" t="s">
        <v>4100</v>
      </c>
      <c r="V884" t="s">
        <v>819</v>
      </c>
      <c r="W884" t="s">
        <v>9888</v>
      </c>
      <c r="X884">
        <v>2930400060</v>
      </c>
    </row>
    <row r="885" spans="1:24" hidden="1">
      <c r="A885" t="str">
        <f t="shared" si="13"/>
        <v>2930400060地域定着支援</v>
      </c>
      <c r="B885" t="s">
        <v>4096</v>
      </c>
      <c r="C885" t="s">
        <v>4097</v>
      </c>
      <c r="D885" t="s">
        <v>4038</v>
      </c>
      <c r="E885" t="s">
        <v>10175</v>
      </c>
      <c r="F885" t="s">
        <v>4099</v>
      </c>
      <c r="G885" t="s">
        <v>4100</v>
      </c>
      <c r="H885" t="s">
        <v>969</v>
      </c>
      <c r="J885" t="s">
        <v>10176</v>
      </c>
      <c r="K885" t="s">
        <v>10170</v>
      </c>
      <c r="L885" t="s">
        <v>485</v>
      </c>
      <c r="M885" t="s">
        <v>4103</v>
      </c>
      <c r="N885" t="s">
        <v>4104</v>
      </c>
      <c r="O885" t="s">
        <v>10177</v>
      </c>
      <c r="P885" t="s">
        <v>10178</v>
      </c>
      <c r="Q885" t="s">
        <v>4038</v>
      </c>
      <c r="R885" t="s">
        <v>10179</v>
      </c>
      <c r="S885" t="s">
        <v>326</v>
      </c>
      <c r="T885" t="s">
        <v>10180</v>
      </c>
      <c r="U885" t="s">
        <v>4100</v>
      </c>
      <c r="V885" t="s">
        <v>819</v>
      </c>
      <c r="W885" t="s">
        <v>9903</v>
      </c>
      <c r="X885">
        <v>2930400060</v>
      </c>
    </row>
    <row r="886" spans="1:24" hidden="1">
      <c r="A886" t="str">
        <f t="shared" si="13"/>
        <v>2930400037計画相談支援</v>
      </c>
      <c r="B886" t="s">
        <v>4096</v>
      </c>
      <c r="C886" t="s">
        <v>4097</v>
      </c>
      <c r="D886" t="s">
        <v>4038</v>
      </c>
      <c r="E886" t="s">
        <v>10168</v>
      </c>
      <c r="F886" t="s">
        <v>4099</v>
      </c>
      <c r="G886" t="s">
        <v>4100</v>
      </c>
      <c r="H886" t="s">
        <v>969</v>
      </c>
      <c r="I886" t="s">
        <v>404</v>
      </c>
      <c r="J886" t="s">
        <v>10169</v>
      </c>
      <c r="K886" t="s">
        <v>10170</v>
      </c>
      <c r="L886" t="s">
        <v>485</v>
      </c>
      <c r="M886" t="s">
        <v>4103</v>
      </c>
      <c r="N886" t="s">
        <v>10171</v>
      </c>
      <c r="O886" t="s">
        <v>10172</v>
      </c>
      <c r="P886" t="s">
        <v>10173</v>
      </c>
      <c r="Q886" t="s">
        <v>4038</v>
      </c>
      <c r="R886" t="s">
        <v>17774</v>
      </c>
      <c r="S886" t="s">
        <v>326</v>
      </c>
      <c r="T886" t="s">
        <v>10180</v>
      </c>
      <c r="U886" t="s">
        <v>4100</v>
      </c>
      <c r="V886" t="s">
        <v>1679</v>
      </c>
      <c r="W886" t="s">
        <v>9858</v>
      </c>
      <c r="X886">
        <v>2930400037</v>
      </c>
    </row>
    <row r="887" spans="1:24" hidden="1">
      <c r="A887" t="str">
        <f t="shared" si="13"/>
        <v>2910400288生活介護</v>
      </c>
      <c r="B887" t="s">
        <v>4194</v>
      </c>
      <c r="C887" t="s">
        <v>4195</v>
      </c>
      <c r="D887" t="s">
        <v>4196</v>
      </c>
      <c r="E887" t="s">
        <v>4197</v>
      </c>
      <c r="F887" t="s">
        <v>4198</v>
      </c>
      <c r="G887" t="s">
        <v>4198</v>
      </c>
      <c r="H887" t="s">
        <v>365</v>
      </c>
      <c r="I887" t="s">
        <v>4199</v>
      </c>
      <c r="J887" t="s">
        <v>4200</v>
      </c>
      <c r="K887" t="s">
        <v>4201</v>
      </c>
      <c r="L887" t="s">
        <v>368</v>
      </c>
      <c r="M887" t="s">
        <v>4196</v>
      </c>
      <c r="N887" t="s">
        <v>4197</v>
      </c>
      <c r="O887" t="s">
        <v>4194</v>
      </c>
      <c r="P887" t="s">
        <v>4195</v>
      </c>
      <c r="Q887" t="s">
        <v>4038</v>
      </c>
      <c r="R887" t="s">
        <v>4202</v>
      </c>
      <c r="S887" t="s">
        <v>326</v>
      </c>
      <c r="T887" t="s">
        <v>4198</v>
      </c>
      <c r="U887" t="s">
        <v>4198</v>
      </c>
      <c r="V887" t="s">
        <v>992</v>
      </c>
      <c r="W887" t="s">
        <v>118</v>
      </c>
      <c r="X887">
        <v>2910400288</v>
      </c>
    </row>
    <row r="888" spans="1:24" hidden="1">
      <c r="A888" t="str">
        <f t="shared" si="13"/>
        <v>2910400288就労継続支援Ｂ型</v>
      </c>
      <c r="B888" t="s">
        <v>4194</v>
      </c>
      <c r="C888" t="s">
        <v>4195</v>
      </c>
      <c r="D888" t="s">
        <v>4196</v>
      </c>
      <c r="E888" t="s">
        <v>4197</v>
      </c>
      <c r="F888" t="s">
        <v>4198</v>
      </c>
      <c r="G888" t="s">
        <v>4198</v>
      </c>
      <c r="H888" t="s">
        <v>365</v>
      </c>
      <c r="I888" t="s">
        <v>4199</v>
      </c>
      <c r="J888" t="s">
        <v>4200</v>
      </c>
      <c r="K888" t="s">
        <v>4201</v>
      </c>
      <c r="L888" t="s">
        <v>368</v>
      </c>
      <c r="M888" t="s">
        <v>4196</v>
      </c>
      <c r="N888" t="s">
        <v>4197</v>
      </c>
      <c r="O888" t="s">
        <v>4194</v>
      </c>
      <c r="P888" t="s">
        <v>4195</v>
      </c>
      <c r="Q888" t="s">
        <v>4038</v>
      </c>
      <c r="R888" t="s">
        <v>4202</v>
      </c>
      <c r="S888" t="s">
        <v>326</v>
      </c>
      <c r="T888" t="s">
        <v>4198</v>
      </c>
      <c r="U888" t="s">
        <v>4198</v>
      </c>
      <c r="V888" t="s">
        <v>1589</v>
      </c>
      <c r="W888" t="s">
        <v>13673</v>
      </c>
      <c r="X888">
        <v>2910400288</v>
      </c>
    </row>
    <row r="889" spans="1:24" hidden="1">
      <c r="A889" t="str">
        <f t="shared" si="13"/>
        <v>2910400155居宅介護</v>
      </c>
      <c r="B889" t="s">
        <v>1075</v>
      </c>
      <c r="C889" t="s">
        <v>1076</v>
      </c>
      <c r="D889" t="s">
        <v>1077</v>
      </c>
      <c r="E889" t="s">
        <v>17518</v>
      </c>
      <c r="F889" t="s">
        <v>1079</v>
      </c>
      <c r="G889" t="s">
        <v>2325</v>
      </c>
      <c r="H889" t="s">
        <v>365</v>
      </c>
      <c r="J889" t="s">
        <v>4124</v>
      </c>
      <c r="K889" t="s">
        <v>4125</v>
      </c>
      <c r="L889" t="s">
        <v>368</v>
      </c>
      <c r="M889" t="s">
        <v>17728</v>
      </c>
      <c r="N889" t="s">
        <v>17729</v>
      </c>
      <c r="O889" t="s">
        <v>4126</v>
      </c>
      <c r="P889" t="s">
        <v>4127</v>
      </c>
      <c r="Q889" t="s">
        <v>4038</v>
      </c>
      <c r="R889" t="s">
        <v>4128</v>
      </c>
      <c r="S889" t="s">
        <v>326</v>
      </c>
      <c r="T889" t="s">
        <v>4129</v>
      </c>
      <c r="U889" t="s">
        <v>4130</v>
      </c>
      <c r="V889" t="s">
        <v>1088</v>
      </c>
      <c r="W889" t="s">
        <v>113</v>
      </c>
      <c r="X889">
        <v>2910400155</v>
      </c>
    </row>
    <row r="890" spans="1:24" hidden="1">
      <c r="A890" t="str">
        <f t="shared" si="13"/>
        <v>2910400155重度訪問介護</v>
      </c>
      <c r="B890" t="s">
        <v>1075</v>
      </c>
      <c r="C890" t="s">
        <v>1076</v>
      </c>
      <c r="D890" t="s">
        <v>1077</v>
      </c>
      <c r="E890" t="s">
        <v>17518</v>
      </c>
      <c r="F890" t="s">
        <v>1079</v>
      </c>
      <c r="G890" t="s">
        <v>2325</v>
      </c>
      <c r="H890" t="s">
        <v>365</v>
      </c>
      <c r="J890" t="s">
        <v>4124</v>
      </c>
      <c r="K890" t="s">
        <v>4125</v>
      </c>
      <c r="L890" t="s">
        <v>368</v>
      </c>
      <c r="M890" t="s">
        <v>17728</v>
      </c>
      <c r="N890" t="s">
        <v>17729</v>
      </c>
      <c r="O890" t="s">
        <v>4126</v>
      </c>
      <c r="P890" t="s">
        <v>4127</v>
      </c>
      <c r="Q890" t="s">
        <v>4038</v>
      </c>
      <c r="R890" t="s">
        <v>4128</v>
      </c>
      <c r="S890" t="s">
        <v>326</v>
      </c>
      <c r="T890" t="s">
        <v>4129</v>
      </c>
      <c r="U890" t="s">
        <v>4130</v>
      </c>
      <c r="V890" t="s">
        <v>1088</v>
      </c>
      <c r="W890" t="s">
        <v>114</v>
      </c>
      <c r="X890">
        <v>2910400155</v>
      </c>
    </row>
    <row r="891" spans="1:24" hidden="1">
      <c r="A891" t="str">
        <f t="shared" si="13"/>
        <v>2910400155同行援護</v>
      </c>
      <c r="B891" t="s">
        <v>1075</v>
      </c>
      <c r="C891" t="s">
        <v>1076</v>
      </c>
      <c r="D891" t="s">
        <v>1077</v>
      </c>
      <c r="E891" t="s">
        <v>17518</v>
      </c>
      <c r="F891" t="s">
        <v>1079</v>
      </c>
      <c r="G891" t="s">
        <v>2325</v>
      </c>
      <c r="H891" t="s">
        <v>365</v>
      </c>
      <c r="J891" t="s">
        <v>4124</v>
      </c>
      <c r="K891" t="s">
        <v>4125</v>
      </c>
      <c r="L891" t="s">
        <v>368</v>
      </c>
      <c r="M891" t="s">
        <v>17728</v>
      </c>
      <c r="N891" t="s">
        <v>17729</v>
      </c>
      <c r="O891" t="s">
        <v>4126</v>
      </c>
      <c r="P891" t="s">
        <v>4127</v>
      </c>
      <c r="Q891" t="s">
        <v>4038</v>
      </c>
      <c r="R891" t="s">
        <v>4128</v>
      </c>
      <c r="S891" t="s">
        <v>326</v>
      </c>
      <c r="T891" t="s">
        <v>4129</v>
      </c>
      <c r="U891" t="s">
        <v>4130</v>
      </c>
      <c r="V891" t="s">
        <v>1088</v>
      </c>
      <c r="W891" t="s">
        <v>115</v>
      </c>
      <c r="X891">
        <v>2910400155</v>
      </c>
    </row>
    <row r="892" spans="1:24" hidden="1">
      <c r="A892" t="str">
        <f t="shared" si="13"/>
        <v>2910400262生活介護</v>
      </c>
      <c r="B892" t="s">
        <v>4017</v>
      </c>
      <c r="C892" t="s">
        <v>4018</v>
      </c>
      <c r="D892" t="s">
        <v>4019</v>
      </c>
      <c r="E892" t="s">
        <v>4020</v>
      </c>
      <c r="F892" t="s">
        <v>4021</v>
      </c>
      <c r="G892" t="s">
        <v>4022</v>
      </c>
      <c r="H892" t="s">
        <v>365</v>
      </c>
      <c r="J892" t="s">
        <v>4023</v>
      </c>
      <c r="K892" t="s">
        <v>4024</v>
      </c>
      <c r="L892" t="s">
        <v>368</v>
      </c>
      <c r="M892" t="s">
        <v>4025</v>
      </c>
      <c r="N892" t="s">
        <v>4026</v>
      </c>
      <c r="O892" t="s">
        <v>4189</v>
      </c>
      <c r="P892" t="s">
        <v>4190</v>
      </c>
      <c r="Q892" t="s">
        <v>4038</v>
      </c>
      <c r="R892" t="s">
        <v>4191</v>
      </c>
      <c r="S892" t="s">
        <v>326</v>
      </c>
      <c r="T892" t="s">
        <v>4192</v>
      </c>
      <c r="U892" t="s">
        <v>4193</v>
      </c>
      <c r="V892" t="s">
        <v>992</v>
      </c>
      <c r="W892" t="s">
        <v>118</v>
      </c>
      <c r="X892">
        <v>2910400262</v>
      </c>
    </row>
    <row r="893" spans="1:24" hidden="1">
      <c r="A893" t="str">
        <f t="shared" si="13"/>
        <v>2910400270短期入所</v>
      </c>
      <c r="B893" t="s">
        <v>4017</v>
      </c>
      <c r="C893" t="s">
        <v>4018</v>
      </c>
      <c r="D893" t="s">
        <v>4019</v>
      </c>
      <c r="E893" t="s">
        <v>4020</v>
      </c>
      <c r="F893" t="s">
        <v>4021</v>
      </c>
      <c r="G893" t="s">
        <v>4022</v>
      </c>
      <c r="H893" t="s">
        <v>365</v>
      </c>
      <c r="J893" t="s">
        <v>4023</v>
      </c>
      <c r="K893" t="s">
        <v>4024</v>
      </c>
      <c r="L893" t="s">
        <v>368</v>
      </c>
      <c r="M893" t="s">
        <v>4025</v>
      </c>
      <c r="N893" t="s">
        <v>4026</v>
      </c>
      <c r="O893" t="s">
        <v>4189</v>
      </c>
      <c r="P893" t="s">
        <v>4190</v>
      </c>
      <c r="Q893" t="s">
        <v>4038</v>
      </c>
      <c r="R893" t="s">
        <v>4191</v>
      </c>
      <c r="S893" t="s">
        <v>326</v>
      </c>
      <c r="T893" t="s">
        <v>4192</v>
      </c>
      <c r="U893" t="s">
        <v>4193</v>
      </c>
      <c r="V893" t="s">
        <v>992</v>
      </c>
      <c r="W893" t="s">
        <v>475</v>
      </c>
      <c r="X893">
        <v>2910400270</v>
      </c>
    </row>
    <row r="894" spans="1:24" hidden="1">
      <c r="A894" t="str">
        <f t="shared" si="13"/>
        <v>2910400429生活介護</v>
      </c>
      <c r="B894" t="s">
        <v>4318</v>
      </c>
      <c r="C894" t="s">
        <v>4319</v>
      </c>
      <c r="D894" t="s">
        <v>4320</v>
      </c>
      <c r="E894" t="s">
        <v>4321</v>
      </c>
      <c r="F894" t="s">
        <v>4322</v>
      </c>
      <c r="G894" t="s">
        <v>4322</v>
      </c>
      <c r="H894" t="s">
        <v>764</v>
      </c>
      <c r="J894" t="s">
        <v>4323</v>
      </c>
      <c r="K894" t="s">
        <v>4324</v>
      </c>
      <c r="L894" t="s">
        <v>407</v>
      </c>
      <c r="M894" t="s">
        <v>4320</v>
      </c>
      <c r="N894" t="s">
        <v>4321</v>
      </c>
      <c r="O894" t="s">
        <v>4325</v>
      </c>
      <c r="P894" t="s">
        <v>4326</v>
      </c>
      <c r="Q894" t="s">
        <v>4038</v>
      </c>
      <c r="R894" t="s">
        <v>4327</v>
      </c>
      <c r="S894" t="s">
        <v>326</v>
      </c>
      <c r="T894" t="s">
        <v>4328</v>
      </c>
      <c r="U894" t="s">
        <v>4329</v>
      </c>
      <c r="V894" t="s">
        <v>4330</v>
      </c>
      <c r="W894" t="s">
        <v>118</v>
      </c>
      <c r="X894">
        <v>2910400429</v>
      </c>
    </row>
    <row r="895" spans="1:24" hidden="1">
      <c r="A895" t="str">
        <f t="shared" si="13"/>
        <v>2910400189就労継続支援Ｂ型</v>
      </c>
      <c r="B895" t="s">
        <v>4143</v>
      </c>
      <c r="C895" t="s">
        <v>4144</v>
      </c>
      <c r="D895" t="s">
        <v>4038</v>
      </c>
      <c r="E895" t="s">
        <v>4145</v>
      </c>
      <c r="F895" t="s">
        <v>4146</v>
      </c>
      <c r="G895" t="s">
        <v>4146</v>
      </c>
      <c r="H895" t="s">
        <v>764</v>
      </c>
      <c r="J895" t="s">
        <v>4147</v>
      </c>
      <c r="K895" t="s">
        <v>4148</v>
      </c>
      <c r="L895" t="s">
        <v>407</v>
      </c>
      <c r="M895" t="s">
        <v>4149</v>
      </c>
      <c r="N895" t="s">
        <v>4150</v>
      </c>
      <c r="O895" t="s">
        <v>4151</v>
      </c>
      <c r="P895" t="s">
        <v>4152</v>
      </c>
      <c r="Q895" t="s">
        <v>4038</v>
      </c>
      <c r="R895" t="s">
        <v>4145</v>
      </c>
      <c r="S895" t="s">
        <v>326</v>
      </c>
      <c r="T895" t="s">
        <v>4146</v>
      </c>
      <c r="U895" t="s">
        <v>4146</v>
      </c>
      <c r="V895" t="s">
        <v>692</v>
      </c>
      <c r="W895" t="s">
        <v>13673</v>
      </c>
      <c r="X895">
        <v>2910400189</v>
      </c>
    </row>
    <row r="896" spans="1:24" hidden="1">
      <c r="A896" t="str">
        <f t="shared" si="13"/>
        <v>2910400296行動援護</v>
      </c>
      <c r="B896" t="s">
        <v>4203</v>
      </c>
      <c r="C896" t="s">
        <v>4204</v>
      </c>
      <c r="D896" t="s">
        <v>4068</v>
      </c>
      <c r="E896" t="s">
        <v>4205</v>
      </c>
      <c r="F896" t="s">
        <v>4206</v>
      </c>
      <c r="G896" t="s">
        <v>4206</v>
      </c>
      <c r="H896" t="s">
        <v>764</v>
      </c>
      <c r="J896" t="s">
        <v>4207</v>
      </c>
      <c r="K896" t="s">
        <v>4208</v>
      </c>
      <c r="L896" t="s">
        <v>407</v>
      </c>
      <c r="M896" t="s">
        <v>4068</v>
      </c>
      <c r="N896" t="s">
        <v>4209</v>
      </c>
      <c r="O896" t="s">
        <v>4210</v>
      </c>
      <c r="P896" t="s">
        <v>4211</v>
      </c>
      <c r="Q896" t="s">
        <v>4068</v>
      </c>
      <c r="R896" t="s">
        <v>4205</v>
      </c>
      <c r="S896" t="s">
        <v>326</v>
      </c>
      <c r="T896" t="s">
        <v>4206</v>
      </c>
      <c r="U896" t="s">
        <v>4212</v>
      </c>
      <c r="V896" t="s">
        <v>4213</v>
      </c>
      <c r="W896" t="s">
        <v>116</v>
      </c>
      <c r="X896">
        <v>2910400296</v>
      </c>
    </row>
    <row r="897" spans="1:24" hidden="1">
      <c r="A897" t="str">
        <f t="shared" si="13"/>
        <v>2930400086計画相談支援</v>
      </c>
      <c r="B897" t="s">
        <v>10181</v>
      </c>
      <c r="C897" t="s">
        <v>10182</v>
      </c>
      <c r="D897" t="s">
        <v>4014</v>
      </c>
      <c r="E897" t="s">
        <v>10183</v>
      </c>
      <c r="F897" t="s">
        <v>10184</v>
      </c>
      <c r="G897" t="s">
        <v>10184</v>
      </c>
      <c r="H897" t="s">
        <v>365</v>
      </c>
      <c r="J897" t="s">
        <v>10185</v>
      </c>
      <c r="K897" t="s">
        <v>10186</v>
      </c>
      <c r="L897" t="s">
        <v>368</v>
      </c>
      <c r="M897" t="s">
        <v>4014</v>
      </c>
      <c r="N897" t="s">
        <v>10183</v>
      </c>
      <c r="O897" t="s">
        <v>10181</v>
      </c>
      <c r="P897" t="s">
        <v>10182</v>
      </c>
      <c r="Q897" t="s">
        <v>4103</v>
      </c>
      <c r="R897" t="s">
        <v>10187</v>
      </c>
      <c r="S897" t="s">
        <v>326</v>
      </c>
      <c r="T897" t="s">
        <v>10188</v>
      </c>
      <c r="U897" t="s">
        <v>10189</v>
      </c>
      <c r="V897" t="s">
        <v>10190</v>
      </c>
      <c r="W897" t="s">
        <v>9858</v>
      </c>
      <c r="X897">
        <v>2930400086</v>
      </c>
    </row>
    <row r="898" spans="1:24" hidden="1">
      <c r="A898" t="str">
        <f t="shared" si="13"/>
        <v>2930400086地域移行支援</v>
      </c>
      <c r="B898" t="s">
        <v>10181</v>
      </c>
      <c r="C898" t="s">
        <v>10182</v>
      </c>
      <c r="D898" t="s">
        <v>4014</v>
      </c>
      <c r="E898" t="s">
        <v>10183</v>
      </c>
      <c r="F898" t="s">
        <v>10184</v>
      </c>
      <c r="G898" t="s">
        <v>10184</v>
      </c>
      <c r="H898" t="s">
        <v>365</v>
      </c>
      <c r="J898" t="s">
        <v>10185</v>
      </c>
      <c r="K898" t="s">
        <v>10186</v>
      </c>
      <c r="L898" t="s">
        <v>368</v>
      </c>
      <c r="M898" t="s">
        <v>4014</v>
      </c>
      <c r="N898" t="s">
        <v>10183</v>
      </c>
      <c r="O898" t="s">
        <v>10181</v>
      </c>
      <c r="P898" t="s">
        <v>10182</v>
      </c>
      <c r="Q898" t="s">
        <v>4103</v>
      </c>
      <c r="R898" t="s">
        <v>10187</v>
      </c>
      <c r="S898" t="s">
        <v>326</v>
      </c>
      <c r="T898" t="s">
        <v>10188</v>
      </c>
      <c r="U898" t="s">
        <v>10189</v>
      </c>
      <c r="V898" t="s">
        <v>374</v>
      </c>
      <c r="W898" t="s">
        <v>9888</v>
      </c>
      <c r="X898">
        <v>2930400086</v>
      </c>
    </row>
    <row r="899" spans="1:24" hidden="1">
      <c r="A899" t="str">
        <f t="shared" ref="A899:A962" si="14">X899&amp;W899</f>
        <v>2930400086地域定着支援</v>
      </c>
      <c r="B899" t="s">
        <v>10181</v>
      </c>
      <c r="C899" t="s">
        <v>10182</v>
      </c>
      <c r="D899" t="s">
        <v>4014</v>
      </c>
      <c r="E899" t="s">
        <v>10183</v>
      </c>
      <c r="F899" t="s">
        <v>10184</v>
      </c>
      <c r="G899" t="s">
        <v>10184</v>
      </c>
      <c r="H899" t="s">
        <v>365</v>
      </c>
      <c r="J899" t="s">
        <v>10185</v>
      </c>
      <c r="K899" t="s">
        <v>10186</v>
      </c>
      <c r="L899" t="s">
        <v>368</v>
      </c>
      <c r="M899" t="s">
        <v>4014</v>
      </c>
      <c r="N899" t="s">
        <v>10183</v>
      </c>
      <c r="O899" t="s">
        <v>10181</v>
      </c>
      <c r="P899" t="s">
        <v>10182</v>
      </c>
      <c r="Q899" t="s">
        <v>4103</v>
      </c>
      <c r="R899" t="s">
        <v>10187</v>
      </c>
      <c r="S899" t="s">
        <v>326</v>
      </c>
      <c r="T899" t="s">
        <v>10188</v>
      </c>
      <c r="U899" t="s">
        <v>10189</v>
      </c>
      <c r="V899" t="s">
        <v>374</v>
      </c>
      <c r="W899" t="s">
        <v>9903</v>
      </c>
      <c r="X899">
        <v>2930400086</v>
      </c>
    </row>
    <row r="900" spans="1:24" hidden="1">
      <c r="A900" t="str">
        <f t="shared" si="14"/>
        <v>2910400254居宅介護</v>
      </c>
      <c r="B900" t="s">
        <v>4182</v>
      </c>
      <c r="C900" t="s">
        <v>4183</v>
      </c>
      <c r="D900" t="s">
        <v>4103</v>
      </c>
      <c r="E900" t="s">
        <v>4184</v>
      </c>
      <c r="F900" t="s">
        <v>4185</v>
      </c>
      <c r="G900" t="s">
        <v>4186</v>
      </c>
      <c r="H900" t="s">
        <v>365</v>
      </c>
      <c r="J900" t="s">
        <v>4187</v>
      </c>
      <c r="K900" t="s">
        <v>4188</v>
      </c>
      <c r="L900" t="s">
        <v>368</v>
      </c>
      <c r="M900" t="s">
        <v>4103</v>
      </c>
      <c r="N900" t="s">
        <v>4184</v>
      </c>
      <c r="O900" t="s">
        <v>4182</v>
      </c>
      <c r="P900" t="s">
        <v>4183</v>
      </c>
      <c r="Q900" t="s">
        <v>4103</v>
      </c>
      <c r="R900" t="s">
        <v>4184</v>
      </c>
      <c r="S900" t="s">
        <v>326</v>
      </c>
      <c r="T900" t="s">
        <v>4185</v>
      </c>
      <c r="U900" t="s">
        <v>4186</v>
      </c>
      <c r="V900" t="s">
        <v>1145</v>
      </c>
      <c r="W900" t="s">
        <v>113</v>
      </c>
      <c r="X900">
        <v>2910400254</v>
      </c>
    </row>
    <row r="901" spans="1:24" hidden="1">
      <c r="A901" t="str">
        <f t="shared" si="14"/>
        <v>2910400254重度訪問介護</v>
      </c>
      <c r="B901" t="s">
        <v>4182</v>
      </c>
      <c r="C901" t="s">
        <v>4183</v>
      </c>
      <c r="D901" t="s">
        <v>4103</v>
      </c>
      <c r="E901" t="s">
        <v>4184</v>
      </c>
      <c r="F901" t="s">
        <v>4185</v>
      </c>
      <c r="G901" t="s">
        <v>4186</v>
      </c>
      <c r="H901" t="s">
        <v>365</v>
      </c>
      <c r="J901" t="s">
        <v>4187</v>
      </c>
      <c r="K901" t="s">
        <v>4188</v>
      </c>
      <c r="L901" t="s">
        <v>368</v>
      </c>
      <c r="M901" t="s">
        <v>4103</v>
      </c>
      <c r="N901" t="s">
        <v>4184</v>
      </c>
      <c r="O901" t="s">
        <v>4182</v>
      </c>
      <c r="P901" t="s">
        <v>4183</v>
      </c>
      <c r="Q901" t="s">
        <v>4103</v>
      </c>
      <c r="R901" t="s">
        <v>4184</v>
      </c>
      <c r="S901" t="s">
        <v>326</v>
      </c>
      <c r="T901" t="s">
        <v>4185</v>
      </c>
      <c r="U901" t="s">
        <v>4186</v>
      </c>
      <c r="V901" t="s">
        <v>1145</v>
      </c>
      <c r="W901" t="s">
        <v>114</v>
      </c>
      <c r="X901">
        <v>2910400254</v>
      </c>
    </row>
    <row r="902" spans="1:24" hidden="1">
      <c r="A902" t="str">
        <f t="shared" si="14"/>
        <v>2910400395生活介護</v>
      </c>
      <c r="B902" t="s">
        <v>4017</v>
      </c>
      <c r="C902" t="s">
        <v>4018</v>
      </c>
      <c r="D902" t="s">
        <v>4019</v>
      </c>
      <c r="E902" t="s">
        <v>4289</v>
      </c>
      <c r="F902" t="s">
        <v>4021</v>
      </c>
      <c r="G902" t="s">
        <v>4022</v>
      </c>
      <c r="H902" t="s">
        <v>365</v>
      </c>
      <c r="J902" t="s">
        <v>4023</v>
      </c>
      <c r="K902" t="s">
        <v>4024</v>
      </c>
      <c r="L902" t="s">
        <v>368</v>
      </c>
      <c r="M902" t="s">
        <v>4025</v>
      </c>
      <c r="N902" t="s">
        <v>4290</v>
      </c>
      <c r="O902" t="s">
        <v>4291</v>
      </c>
      <c r="P902" t="s">
        <v>4292</v>
      </c>
      <c r="Q902" t="s">
        <v>4019</v>
      </c>
      <c r="R902" t="s">
        <v>4293</v>
      </c>
      <c r="S902" t="s">
        <v>326</v>
      </c>
      <c r="T902" t="s">
        <v>4021</v>
      </c>
      <c r="U902" t="s">
        <v>4022</v>
      </c>
      <c r="V902" t="s">
        <v>1713</v>
      </c>
      <c r="W902" t="s">
        <v>118</v>
      </c>
      <c r="X902">
        <v>2910400395</v>
      </c>
    </row>
    <row r="903" spans="1:24" hidden="1">
      <c r="A903" t="str">
        <f t="shared" si="14"/>
        <v>2910400395短期入所</v>
      </c>
      <c r="B903" t="s">
        <v>4017</v>
      </c>
      <c r="C903" t="s">
        <v>4018</v>
      </c>
      <c r="D903" t="s">
        <v>4019</v>
      </c>
      <c r="E903" t="s">
        <v>4289</v>
      </c>
      <c r="F903" t="s">
        <v>4021</v>
      </c>
      <c r="G903" t="s">
        <v>4022</v>
      </c>
      <c r="H903" t="s">
        <v>365</v>
      </c>
      <c r="J903" t="s">
        <v>4023</v>
      </c>
      <c r="K903" t="s">
        <v>4024</v>
      </c>
      <c r="L903" t="s">
        <v>368</v>
      </c>
      <c r="M903" t="s">
        <v>4025</v>
      </c>
      <c r="N903" t="s">
        <v>4290</v>
      </c>
      <c r="O903" t="s">
        <v>4291</v>
      </c>
      <c r="P903" t="s">
        <v>4292</v>
      </c>
      <c r="Q903" t="s">
        <v>4019</v>
      </c>
      <c r="R903" t="s">
        <v>4293</v>
      </c>
      <c r="S903" t="s">
        <v>326</v>
      </c>
      <c r="T903" t="s">
        <v>4021</v>
      </c>
      <c r="U903" t="s">
        <v>4022</v>
      </c>
      <c r="V903" t="s">
        <v>1339</v>
      </c>
      <c r="W903" t="s">
        <v>475</v>
      </c>
      <c r="X903">
        <v>2910400395</v>
      </c>
    </row>
    <row r="904" spans="1:24" hidden="1">
      <c r="A904" t="str">
        <f t="shared" si="14"/>
        <v>2930400029計画相談支援</v>
      </c>
      <c r="B904" t="s">
        <v>4017</v>
      </c>
      <c r="C904" t="s">
        <v>4018</v>
      </c>
      <c r="D904" t="s">
        <v>4019</v>
      </c>
      <c r="E904" t="s">
        <v>4289</v>
      </c>
      <c r="F904" t="s">
        <v>4021</v>
      </c>
      <c r="G904" t="s">
        <v>4022</v>
      </c>
      <c r="H904" t="s">
        <v>365</v>
      </c>
      <c r="J904" t="s">
        <v>4023</v>
      </c>
      <c r="K904" t="s">
        <v>4024</v>
      </c>
      <c r="L904" t="s">
        <v>368</v>
      </c>
      <c r="M904" t="s">
        <v>4025</v>
      </c>
      <c r="N904" t="s">
        <v>4026</v>
      </c>
      <c r="O904" t="s">
        <v>4027</v>
      </c>
      <c r="P904" t="s">
        <v>4028</v>
      </c>
      <c r="Q904" t="s">
        <v>4019</v>
      </c>
      <c r="R904" t="s">
        <v>4289</v>
      </c>
      <c r="S904" t="s">
        <v>326</v>
      </c>
      <c r="T904" t="s">
        <v>4021</v>
      </c>
      <c r="U904" t="s">
        <v>4022</v>
      </c>
      <c r="V904" t="s">
        <v>1179</v>
      </c>
      <c r="W904" t="s">
        <v>9858</v>
      </c>
      <c r="X904">
        <v>2930400029</v>
      </c>
    </row>
    <row r="905" spans="1:24" hidden="1">
      <c r="A905" t="str">
        <f t="shared" si="14"/>
        <v>2920400054共同生活援助</v>
      </c>
      <c r="B905" t="s">
        <v>9460</v>
      </c>
      <c r="C905" t="s">
        <v>9461</v>
      </c>
      <c r="D905" t="s">
        <v>9462</v>
      </c>
      <c r="E905" t="s">
        <v>9463</v>
      </c>
      <c r="F905" t="s">
        <v>9464</v>
      </c>
      <c r="G905" t="s">
        <v>9464</v>
      </c>
      <c r="H905" t="s">
        <v>365</v>
      </c>
      <c r="J905" t="s">
        <v>9465</v>
      </c>
      <c r="K905" t="s">
        <v>9466</v>
      </c>
      <c r="L905" t="s">
        <v>368</v>
      </c>
      <c r="M905" t="s">
        <v>3214</v>
      </c>
      <c r="N905" t="s">
        <v>9467</v>
      </c>
      <c r="O905" t="s">
        <v>9468</v>
      </c>
      <c r="P905" t="s">
        <v>9469</v>
      </c>
      <c r="Q905" t="s">
        <v>4019</v>
      </c>
      <c r="R905" t="s">
        <v>9470</v>
      </c>
      <c r="S905" t="s">
        <v>326</v>
      </c>
      <c r="T905" t="s">
        <v>9464</v>
      </c>
      <c r="U905" t="s">
        <v>9464</v>
      </c>
      <c r="V905" t="s">
        <v>992</v>
      </c>
      <c r="W905" t="s">
        <v>8120</v>
      </c>
      <c r="X905">
        <v>2920400054</v>
      </c>
    </row>
    <row r="906" spans="1:24" hidden="1">
      <c r="A906" t="str">
        <f t="shared" si="14"/>
        <v>2910400171生活介護</v>
      </c>
      <c r="B906" t="s">
        <v>4132</v>
      </c>
      <c r="C906" t="s">
        <v>4133</v>
      </c>
      <c r="D906" t="s">
        <v>4019</v>
      </c>
      <c r="E906" t="s">
        <v>4134</v>
      </c>
      <c r="F906" t="s">
        <v>4135</v>
      </c>
      <c r="G906" t="s">
        <v>4136</v>
      </c>
      <c r="H906" t="s">
        <v>434</v>
      </c>
      <c r="I906" t="s">
        <v>404</v>
      </c>
      <c r="J906" t="s">
        <v>4137</v>
      </c>
      <c r="K906" t="s">
        <v>4138</v>
      </c>
      <c r="L906" t="s">
        <v>407</v>
      </c>
      <c r="M906" t="s">
        <v>4046</v>
      </c>
      <c r="N906" t="s">
        <v>4139</v>
      </c>
      <c r="O906" t="s">
        <v>4140</v>
      </c>
      <c r="P906" t="s">
        <v>4141</v>
      </c>
      <c r="Q906" t="s">
        <v>4019</v>
      </c>
      <c r="R906" t="s">
        <v>4134</v>
      </c>
      <c r="S906" t="s">
        <v>326</v>
      </c>
      <c r="T906" t="s">
        <v>4135</v>
      </c>
      <c r="U906" t="s">
        <v>4136</v>
      </c>
      <c r="V906" t="s">
        <v>446</v>
      </c>
      <c r="W906" t="s">
        <v>118</v>
      </c>
      <c r="X906">
        <v>2910400171</v>
      </c>
    </row>
    <row r="907" spans="1:24" hidden="1">
      <c r="A907" t="str">
        <f t="shared" si="14"/>
        <v>2910400171就労継続支援Ｂ型</v>
      </c>
      <c r="B907" t="s">
        <v>4132</v>
      </c>
      <c r="C907" t="s">
        <v>4133</v>
      </c>
      <c r="D907" t="s">
        <v>4019</v>
      </c>
      <c r="E907" t="s">
        <v>4134</v>
      </c>
      <c r="F907" t="s">
        <v>4135</v>
      </c>
      <c r="G907" t="s">
        <v>4136</v>
      </c>
      <c r="H907" t="s">
        <v>434</v>
      </c>
      <c r="I907" t="s">
        <v>404</v>
      </c>
      <c r="J907" t="s">
        <v>4137</v>
      </c>
      <c r="K907" t="s">
        <v>4138</v>
      </c>
      <c r="L907" t="s">
        <v>407</v>
      </c>
      <c r="M907" t="s">
        <v>4046</v>
      </c>
      <c r="N907" t="s">
        <v>4139</v>
      </c>
      <c r="O907" t="s">
        <v>4140</v>
      </c>
      <c r="P907" t="s">
        <v>4141</v>
      </c>
      <c r="Q907" t="s">
        <v>4019</v>
      </c>
      <c r="R907" t="s">
        <v>4134</v>
      </c>
      <c r="S907" t="s">
        <v>326</v>
      </c>
      <c r="T907" t="s">
        <v>4135</v>
      </c>
      <c r="U907" t="s">
        <v>4136</v>
      </c>
      <c r="V907" t="s">
        <v>4142</v>
      </c>
      <c r="W907" t="s">
        <v>13673</v>
      </c>
      <c r="X907">
        <v>2910400171</v>
      </c>
    </row>
    <row r="908" spans="1:24" hidden="1">
      <c r="A908" t="str">
        <f t="shared" si="14"/>
        <v>2910400387就労継続支援Ｂ型</v>
      </c>
      <c r="B908" t="s">
        <v>4277</v>
      </c>
      <c r="C908" t="s">
        <v>4278</v>
      </c>
      <c r="D908" t="s">
        <v>4014</v>
      </c>
      <c r="E908" t="s">
        <v>4279</v>
      </c>
      <c r="F908" t="s">
        <v>4280</v>
      </c>
      <c r="G908" t="s">
        <v>4280</v>
      </c>
      <c r="H908" t="s">
        <v>1550</v>
      </c>
      <c r="J908" t="s">
        <v>4281</v>
      </c>
      <c r="K908" t="s">
        <v>4282</v>
      </c>
      <c r="L908" t="s">
        <v>1286</v>
      </c>
      <c r="M908" t="s">
        <v>2043</v>
      </c>
      <c r="N908" t="s">
        <v>4283</v>
      </c>
      <c r="O908" t="s">
        <v>4284</v>
      </c>
      <c r="P908" t="s">
        <v>4285</v>
      </c>
      <c r="Q908" t="s">
        <v>4014</v>
      </c>
      <c r="R908" t="s">
        <v>4286</v>
      </c>
      <c r="S908" t="s">
        <v>326</v>
      </c>
      <c r="T908" t="s">
        <v>4280</v>
      </c>
      <c r="U908" t="s">
        <v>4280</v>
      </c>
      <c r="V908" t="s">
        <v>4287</v>
      </c>
      <c r="W908" t="s">
        <v>13673</v>
      </c>
      <c r="X908">
        <v>2910400387</v>
      </c>
    </row>
    <row r="909" spans="1:24" hidden="1">
      <c r="A909" t="str">
        <f t="shared" si="14"/>
        <v>2930400110計画相談支援</v>
      </c>
      <c r="B909" t="s">
        <v>10196</v>
      </c>
      <c r="C909" t="s">
        <v>10197</v>
      </c>
      <c r="D909" t="s">
        <v>4014</v>
      </c>
      <c r="E909" t="s">
        <v>10198</v>
      </c>
      <c r="F909" t="s">
        <v>10199</v>
      </c>
      <c r="G909" t="s">
        <v>10200</v>
      </c>
      <c r="H909" t="s">
        <v>365</v>
      </c>
      <c r="I909" t="s">
        <v>404</v>
      </c>
      <c r="J909" t="s">
        <v>10201</v>
      </c>
      <c r="K909" t="s">
        <v>10202</v>
      </c>
      <c r="L909" t="s">
        <v>368</v>
      </c>
      <c r="M909" t="s">
        <v>4046</v>
      </c>
      <c r="N909" t="s">
        <v>10203</v>
      </c>
      <c r="O909" t="s">
        <v>10204</v>
      </c>
      <c r="P909" t="s">
        <v>10205</v>
      </c>
      <c r="Q909" t="s">
        <v>4014</v>
      </c>
      <c r="R909" t="s">
        <v>10206</v>
      </c>
      <c r="S909" t="s">
        <v>326</v>
      </c>
      <c r="T909" t="s">
        <v>10207</v>
      </c>
      <c r="U909" t="s">
        <v>10208</v>
      </c>
      <c r="V909" t="s">
        <v>10209</v>
      </c>
      <c r="W909" t="s">
        <v>9858</v>
      </c>
      <c r="X909">
        <v>2930400110</v>
      </c>
    </row>
    <row r="910" spans="1:24" hidden="1">
      <c r="A910" t="str">
        <f t="shared" si="14"/>
        <v>2930400110地域移行支援</v>
      </c>
      <c r="B910" t="s">
        <v>10196</v>
      </c>
      <c r="C910" t="s">
        <v>10197</v>
      </c>
      <c r="D910" t="s">
        <v>4014</v>
      </c>
      <c r="E910" t="s">
        <v>10198</v>
      </c>
      <c r="F910" t="s">
        <v>10199</v>
      </c>
      <c r="G910" t="s">
        <v>10200</v>
      </c>
      <c r="H910" t="s">
        <v>365</v>
      </c>
      <c r="I910" t="s">
        <v>404</v>
      </c>
      <c r="J910" t="s">
        <v>10201</v>
      </c>
      <c r="K910" t="s">
        <v>10202</v>
      </c>
      <c r="L910" t="s">
        <v>368</v>
      </c>
      <c r="M910" t="s">
        <v>4046</v>
      </c>
      <c r="N910" t="s">
        <v>10203</v>
      </c>
      <c r="O910" t="s">
        <v>10204</v>
      </c>
      <c r="P910" t="s">
        <v>10205</v>
      </c>
      <c r="Q910" t="s">
        <v>4014</v>
      </c>
      <c r="R910" t="s">
        <v>10206</v>
      </c>
      <c r="S910" t="s">
        <v>326</v>
      </c>
      <c r="T910" t="s">
        <v>10207</v>
      </c>
      <c r="U910" t="s">
        <v>10208</v>
      </c>
      <c r="V910" t="s">
        <v>10210</v>
      </c>
      <c r="W910" t="s">
        <v>9888</v>
      </c>
      <c r="X910">
        <v>2930400110</v>
      </c>
    </row>
    <row r="911" spans="1:24" hidden="1">
      <c r="A911" t="str">
        <f t="shared" si="14"/>
        <v>2930400110地域定着支援</v>
      </c>
      <c r="B911" t="s">
        <v>10196</v>
      </c>
      <c r="C911" t="s">
        <v>10197</v>
      </c>
      <c r="D911" t="s">
        <v>4014</v>
      </c>
      <c r="E911" t="s">
        <v>10198</v>
      </c>
      <c r="F911" t="s">
        <v>10199</v>
      </c>
      <c r="G911" t="s">
        <v>10200</v>
      </c>
      <c r="H911" t="s">
        <v>365</v>
      </c>
      <c r="I911" t="s">
        <v>404</v>
      </c>
      <c r="J911" t="s">
        <v>10201</v>
      </c>
      <c r="K911" t="s">
        <v>10202</v>
      </c>
      <c r="L911" t="s">
        <v>368</v>
      </c>
      <c r="M911" t="s">
        <v>4046</v>
      </c>
      <c r="N911" t="s">
        <v>10203</v>
      </c>
      <c r="O911" t="s">
        <v>10204</v>
      </c>
      <c r="P911" t="s">
        <v>10205</v>
      </c>
      <c r="Q911" t="s">
        <v>4014</v>
      </c>
      <c r="R911" t="s">
        <v>10206</v>
      </c>
      <c r="S911" t="s">
        <v>326</v>
      </c>
      <c r="T911" t="s">
        <v>10207</v>
      </c>
      <c r="U911" t="s">
        <v>10208</v>
      </c>
      <c r="V911" t="s">
        <v>10210</v>
      </c>
      <c r="W911" t="s">
        <v>9903</v>
      </c>
      <c r="X911">
        <v>2930400110</v>
      </c>
    </row>
    <row r="912" spans="1:24" hidden="1">
      <c r="A912" t="str">
        <f t="shared" si="14"/>
        <v>2910400023居宅介護</v>
      </c>
      <c r="B912" t="s">
        <v>4002</v>
      </c>
      <c r="C912" t="s">
        <v>4003</v>
      </c>
      <c r="D912" t="s">
        <v>4004</v>
      </c>
      <c r="E912" t="s">
        <v>4005</v>
      </c>
      <c r="F912" t="s">
        <v>4006</v>
      </c>
      <c r="G912" t="s">
        <v>4007</v>
      </c>
      <c r="H912" t="s">
        <v>365</v>
      </c>
      <c r="J912" t="s">
        <v>4008</v>
      </c>
      <c r="K912" t="s">
        <v>4009</v>
      </c>
      <c r="L912" t="s">
        <v>368</v>
      </c>
      <c r="M912" t="s">
        <v>4010</v>
      </c>
      <c r="N912" t="s">
        <v>4011</v>
      </c>
      <c r="O912" t="s">
        <v>4012</v>
      </c>
      <c r="P912" t="s">
        <v>4013</v>
      </c>
      <c r="Q912" t="s">
        <v>4014</v>
      </c>
      <c r="R912" t="s">
        <v>4015</v>
      </c>
      <c r="S912" t="s">
        <v>326</v>
      </c>
      <c r="T912" t="s">
        <v>4016</v>
      </c>
      <c r="U912" t="s">
        <v>4007</v>
      </c>
      <c r="V912" t="s">
        <v>1221</v>
      </c>
      <c r="W912" t="s">
        <v>113</v>
      </c>
      <c r="X912">
        <v>2910400023</v>
      </c>
    </row>
    <row r="913" spans="1:24" hidden="1">
      <c r="A913" t="str">
        <f t="shared" si="14"/>
        <v>2910400023重度訪問介護</v>
      </c>
      <c r="B913" t="s">
        <v>4002</v>
      </c>
      <c r="C913" t="s">
        <v>4003</v>
      </c>
      <c r="D913" t="s">
        <v>4004</v>
      </c>
      <c r="E913" t="s">
        <v>4005</v>
      </c>
      <c r="F913" t="s">
        <v>4006</v>
      </c>
      <c r="G913" t="s">
        <v>4007</v>
      </c>
      <c r="H913" t="s">
        <v>365</v>
      </c>
      <c r="J913" t="s">
        <v>4008</v>
      </c>
      <c r="K913" t="s">
        <v>4009</v>
      </c>
      <c r="L913" t="s">
        <v>368</v>
      </c>
      <c r="M913" t="s">
        <v>4010</v>
      </c>
      <c r="N913" t="s">
        <v>4011</v>
      </c>
      <c r="O913" t="s">
        <v>4012</v>
      </c>
      <c r="P913" t="s">
        <v>4013</v>
      </c>
      <c r="Q913" t="s">
        <v>4014</v>
      </c>
      <c r="R913" t="s">
        <v>4015</v>
      </c>
      <c r="S913" t="s">
        <v>326</v>
      </c>
      <c r="T913" t="s">
        <v>4016</v>
      </c>
      <c r="U913" t="s">
        <v>4007</v>
      </c>
      <c r="V913" t="s">
        <v>1221</v>
      </c>
      <c r="W913" t="s">
        <v>114</v>
      </c>
      <c r="X913">
        <v>2910400023</v>
      </c>
    </row>
    <row r="914" spans="1:24" hidden="1">
      <c r="A914" t="str">
        <f t="shared" si="14"/>
        <v>2910400023行動援護</v>
      </c>
      <c r="B914" t="s">
        <v>4002</v>
      </c>
      <c r="C914" t="s">
        <v>4003</v>
      </c>
      <c r="D914" t="s">
        <v>4004</v>
      </c>
      <c r="E914" t="s">
        <v>4005</v>
      </c>
      <c r="F914" t="s">
        <v>4006</v>
      </c>
      <c r="G914" t="s">
        <v>4007</v>
      </c>
      <c r="H914" t="s">
        <v>365</v>
      </c>
      <c r="J914" t="s">
        <v>4008</v>
      </c>
      <c r="K914" t="s">
        <v>4009</v>
      </c>
      <c r="L914" t="s">
        <v>368</v>
      </c>
      <c r="M914" t="s">
        <v>4010</v>
      </c>
      <c r="N914" t="s">
        <v>4011</v>
      </c>
      <c r="O914" t="s">
        <v>4012</v>
      </c>
      <c r="P914" t="s">
        <v>4013</v>
      </c>
      <c r="Q914" t="s">
        <v>4014</v>
      </c>
      <c r="R914" t="s">
        <v>4015</v>
      </c>
      <c r="S914" t="s">
        <v>326</v>
      </c>
      <c r="T914" t="s">
        <v>4016</v>
      </c>
      <c r="U914" t="s">
        <v>4007</v>
      </c>
      <c r="V914" t="s">
        <v>1221</v>
      </c>
      <c r="W914" t="s">
        <v>116</v>
      </c>
      <c r="X914">
        <v>2910400023</v>
      </c>
    </row>
    <row r="915" spans="1:24" hidden="1">
      <c r="A915" t="str">
        <f t="shared" si="14"/>
        <v>2910400023同行援護</v>
      </c>
      <c r="B915" t="s">
        <v>4002</v>
      </c>
      <c r="C915" t="s">
        <v>4003</v>
      </c>
      <c r="D915" t="s">
        <v>4004</v>
      </c>
      <c r="E915" t="s">
        <v>4005</v>
      </c>
      <c r="F915" t="s">
        <v>4006</v>
      </c>
      <c r="G915" t="s">
        <v>4007</v>
      </c>
      <c r="H915" t="s">
        <v>365</v>
      </c>
      <c r="J915" t="s">
        <v>4008</v>
      </c>
      <c r="K915" t="s">
        <v>4009</v>
      </c>
      <c r="L915" t="s">
        <v>368</v>
      </c>
      <c r="M915" t="s">
        <v>4010</v>
      </c>
      <c r="N915" t="s">
        <v>4011</v>
      </c>
      <c r="O915" t="s">
        <v>4012</v>
      </c>
      <c r="P915" t="s">
        <v>4013</v>
      </c>
      <c r="Q915" t="s">
        <v>4014</v>
      </c>
      <c r="R915" t="s">
        <v>4015</v>
      </c>
      <c r="S915" t="s">
        <v>326</v>
      </c>
      <c r="T915" t="s">
        <v>4016</v>
      </c>
      <c r="U915" t="s">
        <v>4007</v>
      </c>
      <c r="V915" t="s">
        <v>1221</v>
      </c>
      <c r="W915" t="s">
        <v>115</v>
      </c>
      <c r="X915">
        <v>2910400023</v>
      </c>
    </row>
    <row r="916" spans="1:24" hidden="1">
      <c r="A916" t="str">
        <f t="shared" si="14"/>
        <v>2910400122居宅介護</v>
      </c>
      <c r="B916" t="s">
        <v>4096</v>
      </c>
      <c r="C916" t="s">
        <v>4097</v>
      </c>
      <c r="D916" t="s">
        <v>4038</v>
      </c>
      <c r="E916" t="s">
        <v>4098</v>
      </c>
      <c r="F916" t="s">
        <v>4099</v>
      </c>
      <c r="G916" t="s">
        <v>4100</v>
      </c>
      <c r="H916" t="s">
        <v>969</v>
      </c>
      <c r="I916" t="s">
        <v>326</v>
      </c>
      <c r="J916" t="s">
        <v>4101</v>
      </c>
      <c r="K916" t="s">
        <v>4102</v>
      </c>
      <c r="L916" t="s">
        <v>485</v>
      </c>
      <c r="M916" t="s">
        <v>4103</v>
      </c>
      <c r="N916" t="s">
        <v>4104</v>
      </c>
      <c r="O916" t="s">
        <v>4105</v>
      </c>
      <c r="P916" t="s">
        <v>4106</v>
      </c>
      <c r="Q916" t="s">
        <v>4014</v>
      </c>
      <c r="R916" t="s">
        <v>4107</v>
      </c>
      <c r="S916" t="s">
        <v>326</v>
      </c>
      <c r="T916" t="s">
        <v>4108</v>
      </c>
      <c r="U916" t="s">
        <v>4109</v>
      </c>
      <c r="V916" t="s">
        <v>1679</v>
      </c>
      <c r="W916" t="s">
        <v>113</v>
      </c>
      <c r="X916">
        <v>2910400122</v>
      </c>
    </row>
    <row r="917" spans="1:24" hidden="1">
      <c r="A917" t="str">
        <f t="shared" si="14"/>
        <v>2910400122重度訪問介護</v>
      </c>
      <c r="B917" t="s">
        <v>4096</v>
      </c>
      <c r="C917" t="s">
        <v>4097</v>
      </c>
      <c r="D917" t="s">
        <v>4038</v>
      </c>
      <c r="E917" t="s">
        <v>4098</v>
      </c>
      <c r="F917" t="s">
        <v>4099</v>
      </c>
      <c r="G917" t="s">
        <v>4100</v>
      </c>
      <c r="H917" t="s">
        <v>969</v>
      </c>
      <c r="I917" t="s">
        <v>326</v>
      </c>
      <c r="J917" t="s">
        <v>4101</v>
      </c>
      <c r="K917" t="s">
        <v>4102</v>
      </c>
      <c r="L917" t="s">
        <v>485</v>
      </c>
      <c r="M917" t="s">
        <v>4103</v>
      </c>
      <c r="N917" t="s">
        <v>4104</v>
      </c>
      <c r="O917" t="s">
        <v>4105</v>
      </c>
      <c r="P917" t="s">
        <v>4106</v>
      </c>
      <c r="Q917" t="s">
        <v>4014</v>
      </c>
      <c r="R917" t="s">
        <v>4107</v>
      </c>
      <c r="S917" t="s">
        <v>326</v>
      </c>
      <c r="T917" t="s">
        <v>4108</v>
      </c>
      <c r="U917" t="s">
        <v>4109</v>
      </c>
      <c r="V917" t="s">
        <v>1679</v>
      </c>
      <c r="W917" t="s">
        <v>114</v>
      </c>
      <c r="X917">
        <v>2910400122</v>
      </c>
    </row>
    <row r="918" spans="1:24" hidden="1">
      <c r="A918" t="str">
        <f t="shared" si="14"/>
        <v>2910400122同行援護</v>
      </c>
      <c r="B918" t="s">
        <v>4096</v>
      </c>
      <c r="C918" t="s">
        <v>4097</v>
      </c>
      <c r="D918" t="s">
        <v>4038</v>
      </c>
      <c r="E918" t="s">
        <v>4098</v>
      </c>
      <c r="F918" t="s">
        <v>4099</v>
      </c>
      <c r="G918" t="s">
        <v>4100</v>
      </c>
      <c r="H918" t="s">
        <v>969</v>
      </c>
      <c r="I918" t="s">
        <v>326</v>
      </c>
      <c r="J918" t="s">
        <v>4101</v>
      </c>
      <c r="K918" t="s">
        <v>4102</v>
      </c>
      <c r="L918" t="s">
        <v>485</v>
      </c>
      <c r="M918" t="s">
        <v>4103</v>
      </c>
      <c r="N918" t="s">
        <v>4104</v>
      </c>
      <c r="O918" t="s">
        <v>4105</v>
      </c>
      <c r="P918" t="s">
        <v>4106</v>
      </c>
      <c r="Q918" t="s">
        <v>4014</v>
      </c>
      <c r="R918" t="s">
        <v>4107</v>
      </c>
      <c r="S918" t="s">
        <v>326</v>
      </c>
      <c r="T918" t="s">
        <v>4108</v>
      </c>
      <c r="U918" t="s">
        <v>4100</v>
      </c>
      <c r="V918" t="s">
        <v>1679</v>
      </c>
      <c r="W918" t="s">
        <v>115</v>
      </c>
      <c r="X918">
        <v>2910400122</v>
      </c>
    </row>
    <row r="919" spans="1:24" hidden="1">
      <c r="A919" t="str">
        <f t="shared" si="14"/>
        <v>2910400122生活介護</v>
      </c>
      <c r="B919" t="s">
        <v>4096</v>
      </c>
      <c r="C919" t="s">
        <v>4097</v>
      </c>
      <c r="D919" t="s">
        <v>4038</v>
      </c>
      <c r="E919" t="s">
        <v>4098</v>
      </c>
      <c r="F919" t="s">
        <v>4099</v>
      </c>
      <c r="G919" t="s">
        <v>4100</v>
      </c>
      <c r="H919" t="s">
        <v>969</v>
      </c>
      <c r="I919" t="s">
        <v>326</v>
      </c>
      <c r="J919" t="s">
        <v>4101</v>
      </c>
      <c r="K919" t="s">
        <v>4102</v>
      </c>
      <c r="L919" t="s">
        <v>485</v>
      </c>
      <c r="M919" t="s">
        <v>4103</v>
      </c>
      <c r="N919" t="s">
        <v>4104</v>
      </c>
      <c r="O919" t="s">
        <v>4110</v>
      </c>
      <c r="P919" t="s">
        <v>4111</v>
      </c>
      <c r="Q919" t="s">
        <v>4014</v>
      </c>
      <c r="R919" t="s">
        <v>4107</v>
      </c>
      <c r="S919" t="s">
        <v>326</v>
      </c>
      <c r="T919" t="s">
        <v>4112</v>
      </c>
      <c r="U919" t="s">
        <v>4109</v>
      </c>
      <c r="V919" t="s">
        <v>1679</v>
      </c>
      <c r="W919" t="s">
        <v>118</v>
      </c>
      <c r="X919">
        <v>2910400122</v>
      </c>
    </row>
    <row r="920" spans="1:24" hidden="1">
      <c r="A920" t="str">
        <f t="shared" si="14"/>
        <v>2910400205生活介護</v>
      </c>
      <c r="B920" t="s">
        <v>4153</v>
      </c>
      <c r="C920" t="s">
        <v>4154</v>
      </c>
      <c r="D920" t="s">
        <v>4014</v>
      </c>
      <c r="E920" t="s">
        <v>4155</v>
      </c>
      <c r="F920" t="s">
        <v>4156</v>
      </c>
      <c r="G920" t="s">
        <v>4156</v>
      </c>
      <c r="H920" t="s">
        <v>434</v>
      </c>
      <c r="I920" t="s">
        <v>404</v>
      </c>
      <c r="J920" t="s">
        <v>4157</v>
      </c>
      <c r="K920" t="s">
        <v>4158</v>
      </c>
      <c r="L920" t="s">
        <v>407</v>
      </c>
      <c r="M920" t="s">
        <v>4068</v>
      </c>
      <c r="N920" t="s">
        <v>4159</v>
      </c>
      <c r="O920" t="s">
        <v>4160</v>
      </c>
      <c r="P920" t="s">
        <v>4161</v>
      </c>
      <c r="Q920" t="s">
        <v>4014</v>
      </c>
      <c r="R920" t="s">
        <v>4155</v>
      </c>
      <c r="S920" t="s">
        <v>326</v>
      </c>
      <c r="T920" t="s">
        <v>4156</v>
      </c>
      <c r="U920" t="s">
        <v>4156</v>
      </c>
      <c r="V920" t="s">
        <v>446</v>
      </c>
      <c r="W920" t="s">
        <v>118</v>
      </c>
      <c r="X920">
        <v>2910400205</v>
      </c>
    </row>
    <row r="921" spans="1:24" hidden="1">
      <c r="A921" t="str">
        <f t="shared" si="14"/>
        <v>2910400080居宅介護</v>
      </c>
      <c r="B921" t="s">
        <v>4066</v>
      </c>
      <c r="C921" t="s">
        <v>4067</v>
      </c>
      <c r="D921" t="s">
        <v>4068</v>
      </c>
      <c r="E921" t="s">
        <v>4069</v>
      </c>
      <c r="F921" t="s">
        <v>4070</v>
      </c>
      <c r="G921" t="s">
        <v>4071</v>
      </c>
      <c r="H921" t="s">
        <v>365</v>
      </c>
      <c r="J921" t="s">
        <v>4072</v>
      </c>
      <c r="K921" t="s">
        <v>4073</v>
      </c>
      <c r="L921" t="s">
        <v>548</v>
      </c>
      <c r="M921" t="s">
        <v>4068</v>
      </c>
      <c r="N921" t="s">
        <v>4069</v>
      </c>
      <c r="O921" t="s">
        <v>4066</v>
      </c>
      <c r="P921" t="s">
        <v>4067</v>
      </c>
      <c r="Q921" t="s">
        <v>4014</v>
      </c>
      <c r="R921" t="s">
        <v>4074</v>
      </c>
      <c r="S921" t="s">
        <v>326</v>
      </c>
      <c r="T921" t="s">
        <v>4070</v>
      </c>
      <c r="U921" t="s">
        <v>4071</v>
      </c>
      <c r="V921" t="s">
        <v>4075</v>
      </c>
      <c r="W921" t="s">
        <v>113</v>
      </c>
      <c r="X921">
        <v>2910400080</v>
      </c>
    </row>
    <row r="922" spans="1:24" hidden="1">
      <c r="A922" t="str">
        <f t="shared" si="14"/>
        <v>2910400080重度訪問介護</v>
      </c>
      <c r="B922" t="s">
        <v>4066</v>
      </c>
      <c r="C922" t="s">
        <v>4067</v>
      </c>
      <c r="D922" t="s">
        <v>4068</v>
      </c>
      <c r="E922" t="s">
        <v>4069</v>
      </c>
      <c r="F922" t="s">
        <v>4070</v>
      </c>
      <c r="G922" t="s">
        <v>4071</v>
      </c>
      <c r="H922" t="s">
        <v>365</v>
      </c>
      <c r="J922" t="s">
        <v>4072</v>
      </c>
      <c r="K922" t="s">
        <v>4073</v>
      </c>
      <c r="L922" t="s">
        <v>548</v>
      </c>
      <c r="M922" t="s">
        <v>4068</v>
      </c>
      <c r="N922" t="s">
        <v>4069</v>
      </c>
      <c r="O922" t="s">
        <v>4066</v>
      </c>
      <c r="P922" t="s">
        <v>4067</v>
      </c>
      <c r="Q922" t="s">
        <v>4014</v>
      </c>
      <c r="R922" t="s">
        <v>4074</v>
      </c>
      <c r="S922" t="s">
        <v>326</v>
      </c>
      <c r="T922" t="s">
        <v>4070</v>
      </c>
      <c r="U922" t="s">
        <v>4071</v>
      </c>
      <c r="V922" t="s">
        <v>4075</v>
      </c>
      <c r="W922" t="s">
        <v>114</v>
      </c>
      <c r="X922">
        <v>2910400080</v>
      </c>
    </row>
    <row r="923" spans="1:24" hidden="1">
      <c r="A923" t="str">
        <f t="shared" si="14"/>
        <v>2930400052計画相談支援</v>
      </c>
      <c r="B923" t="s">
        <v>4066</v>
      </c>
      <c r="C923" t="s">
        <v>4067</v>
      </c>
      <c r="D923" t="s">
        <v>4068</v>
      </c>
      <c r="E923" t="s">
        <v>4069</v>
      </c>
      <c r="F923" t="s">
        <v>4070</v>
      </c>
      <c r="G923" t="s">
        <v>4071</v>
      </c>
      <c r="H923" t="s">
        <v>365</v>
      </c>
      <c r="J923" t="s">
        <v>4072</v>
      </c>
      <c r="K923" t="s">
        <v>4073</v>
      </c>
      <c r="L923" t="s">
        <v>548</v>
      </c>
      <c r="M923" t="s">
        <v>4068</v>
      </c>
      <c r="N923" t="s">
        <v>4069</v>
      </c>
      <c r="O923" t="s">
        <v>4066</v>
      </c>
      <c r="P923" t="s">
        <v>4067</v>
      </c>
      <c r="Q923" t="s">
        <v>4014</v>
      </c>
      <c r="R923" t="s">
        <v>4074</v>
      </c>
      <c r="S923" t="s">
        <v>326</v>
      </c>
      <c r="T923" t="s">
        <v>4070</v>
      </c>
      <c r="U923" t="s">
        <v>4071</v>
      </c>
      <c r="V923" t="s">
        <v>378</v>
      </c>
      <c r="W923" t="s">
        <v>9858</v>
      </c>
      <c r="X923">
        <v>2930400052</v>
      </c>
    </row>
    <row r="924" spans="1:24" hidden="1">
      <c r="A924" t="str">
        <f t="shared" si="14"/>
        <v>2910200464就労継続支援Ｂ型</v>
      </c>
      <c r="B924" t="s">
        <v>3212</v>
      </c>
      <c r="C924" t="s">
        <v>3213</v>
      </c>
      <c r="D924" t="s">
        <v>3214</v>
      </c>
      <c r="E924" t="s">
        <v>3215</v>
      </c>
      <c r="F924" t="s">
        <v>3216</v>
      </c>
      <c r="G924" t="s">
        <v>3216</v>
      </c>
      <c r="H924" t="s">
        <v>764</v>
      </c>
      <c r="I924" t="s">
        <v>404</v>
      </c>
      <c r="J924" t="s">
        <v>3217</v>
      </c>
      <c r="K924" t="s">
        <v>3218</v>
      </c>
      <c r="L924" t="s">
        <v>407</v>
      </c>
      <c r="M924" t="s">
        <v>3219</v>
      </c>
      <c r="N924" t="s">
        <v>3220</v>
      </c>
      <c r="O924" t="s">
        <v>3221</v>
      </c>
      <c r="P924" t="s">
        <v>3222</v>
      </c>
      <c r="Q924" t="s">
        <v>3214</v>
      </c>
      <c r="R924" t="s">
        <v>3215</v>
      </c>
      <c r="S924" t="s">
        <v>326</v>
      </c>
      <c r="T924" t="s">
        <v>3216</v>
      </c>
      <c r="U924" t="s">
        <v>3216</v>
      </c>
      <c r="V924" t="s">
        <v>692</v>
      </c>
      <c r="W924" t="s">
        <v>13673</v>
      </c>
      <c r="X924">
        <v>2910200464</v>
      </c>
    </row>
    <row r="925" spans="1:24" hidden="1">
      <c r="A925" t="str">
        <f t="shared" si="14"/>
        <v>2910400056居宅介護</v>
      </c>
      <c r="B925" t="s">
        <v>4031</v>
      </c>
      <c r="C925" t="s">
        <v>4032</v>
      </c>
      <c r="D925" t="s">
        <v>3214</v>
      </c>
      <c r="E925" t="s">
        <v>4033</v>
      </c>
      <c r="F925" t="s">
        <v>4034</v>
      </c>
      <c r="G925" t="s">
        <v>4035</v>
      </c>
      <c r="H925" t="s">
        <v>403</v>
      </c>
      <c r="I925" t="s">
        <v>404</v>
      </c>
      <c r="J925" t="s">
        <v>4036</v>
      </c>
      <c r="K925" t="s">
        <v>4037</v>
      </c>
      <c r="L925" t="s">
        <v>407</v>
      </c>
      <c r="M925" t="s">
        <v>4038</v>
      </c>
      <c r="N925" t="s">
        <v>4039</v>
      </c>
      <c r="O925" t="s">
        <v>4040</v>
      </c>
      <c r="P925" t="s">
        <v>4041</v>
      </c>
      <c r="Q925" t="s">
        <v>3214</v>
      </c>
      <c r="R925" t="s">
        <v>4033</v>
      </c>
      <c r="S925" t="s">
        <v>326</v>
      </c>
      <c r="T925" t="s">
        <v>4042</v>
      </c>
      <c r="U925" t="s">
        <v>4043</v>
      </c>
      <c r="V925" t="s">
        <v>1010</v>
      </c>
      <c r="W925" t="s">
        <v>113</v>
      </c>
      <c r="X925">
        <v>2910400056</v>
      </c>
    </row>
    <row r="926" spans="1:24" hidden="1">
      <c r="A926" t="str">
        <f t="shared" si="14"/>
        <v>2910400056重度訪問介護</v>
      </c>
      <c r="B926" t="s">
        <v>4031</v>
      </c>
      <c r="C926" t="s">
        <v>4032</v>
      </c>
      <c r="D926" t="s">
        <v>3214</v>
      </c>
      <c r="E926" t="s">
        <v>4033</v>
      </c>
      <c r="F926" t="s">
        <v>4034</v>
      </c>
      <c r="G926" t="s">
        <v>4035</v>
      </c>
      <c r="H926" t="s">
        <v>403</v>
      </c>
      <c r="I926" t="s">
        <v>404</v>
      </c>
      <c r="J926" t="s">
        <v>4036</v>
      </c>
      <c r="K926" t="s">
        <v>4037</v>
      </c>
      <c r="L926" t="s">
        <v>407</v>
      </c>
      <c r="M926" t="s">
        <v>4038</v>
      </c>
      <c r="N926" t="s">
        <v>4039</v>
      </c>
      <c r="O926" t="s">
        <v>4040</v>
      </c>
      <c r="P926" t="s">
        <v>4041</v>
      </c>
      <c r="Q926" t="s">
        <v>3214</v>
      </c>
      <c r="R926" t="s">
        <v>4033</v>
      </c>
      <c r="S926" t="s">
        <v>326</v>
      </c>
      <c r="T926" t="s">
        <v>4042</v>
      </c>
      <c r="U926" t="s">
        <v>4043</v>
      </c>
      <c r="V926" t="s">
        <v>1010</v>
      </c>
      <c r="W926" t="s">
        <v>114</v>
      </c>
      <c r="X926">
        <v>2910400056</v>
      </c>
    </row>
    <row r="927" spans="1:24" hidden="1">
      <c r="A927" t="str">
        <f t="shared" si="14"/>
        <v>2910400312生活介護</v>
      </c>
      <c r="B927" t="s">
        <v>4214</v>
      </c>
      <c r="C927" t="s">
        <v>4088</v>
      </c>
      <c r="D927" t="s">
        <v>4089</v>
      </c>
      <c r="E927" t="s">
        <v>4090</v>
      </c>
      <c r="F927" t="s">
        <v>4091</v>
      </c>
      <c r="G927" t="s">
        <v>4092</v>
      </c>
      <c r="H927" t="s">
        <v>365</v>
      </c>
      <c r="J927" t="s">
        <v>4215</v>
      </c>
      <c r="K927" t="s">
        <v>4216</v>
      </c>
      <c r="L927" t="s">
        <v>368</v>
      </c>
      <c r="M927" t="s">
        <v>4089</v>
      </c>
      <c r="N927" t="s">
        <v>4090</v>
      </c>
      <c r="O927" t="s">
        <v>4217</v>
      </c>
      <c r="P927" t="s">
        <v>4218</v>
      </c>
      <c r="Q927" t="s">
        <v>4219</v>
      </c>
      <c r="R927" t="s">
        <v>4220</v>
      </c>
      <c r="S927" t="s">
        <v>326</v>
      </c>
      <c r="T927" t="s">
        <v>4091</v>
      </c>
      <c r="U927" t="s">
        <v>4221</v>
      </c>
      <c r="V927" t="s">
        <v>4222</v>
      </c>
      <c r="W927" t="s">
        <v>118</v>
      </c>
      <c r="X927">
        <v>2910400312</v>
      </c>
    </row>
    <row r="928" spans="1:24" hidden="1">
      <c r="A928" t="str">
        <f t="shared" si="14"/>
        <v>2910400452居宅介護</v>
      </c>
      <c r="B928" t="s">
        <v>17434</v>
      </c>
      <c r="C928" t="s">
        <v>9191</v>
      </c>
      <c r="D928" t="s">
        <v>3032</v>
      </c>
      <c r="E928" t="s">
        <v>17538</v>
      </c>
      <c r="F928" t="s">
        <v>9193</v>
      </c>
      <c r="G928" t="s">
        <v>9193</v>
      </c>
      <c r="H928" t="s">
        <v>764</v>
      </c>
      <c r="I928" t="s">
        <v>404</v>
      </c>
      <c r="J928" t="s">
        <v>9194</v>
      </c>
      <c r="K928" t="s">
        <v>9195</v>
      </c>
      <c r="L928" t="s">
        <v>407</v>
      </c>
      <c r="M928" t="s">
        <v>3032</v>
      </c>
      <c r="N928" t="s">
        <v>17538</v>
      </c>
      <c r="O928" t="s">
        <v>17775</v>
      </c>
      <c r="P928" t="s">
        <v>17776</v>
      </c>
      <c r="Q928" t="s">
        <v>4219</v>
      </c>
      <c r="R928" t="s">
        <v>17777</v>
      </c>
      <c r="S928" t="s">
        <v>326</v>
      </c>
      <c r="T928" t="s">
        <v>18003</v>
      </c>
      <c r="U928" t="s">
        <v>18004</v>
      </c>
      <c r="V928" t="s">
        <v>1563</v>
      </c>
      <c r="W928" t="s">
        <v>113</v>
      </c>
      <c r="X928">
        <v>2910400452</v>
      </c>
    </row>
    <row r="929" spans="1:24" hidden="1">
      <c r="A929" t="str">
        <f t="shared" si="14"/>
        <v>2910400452重度訪問介護</v>
      </c>
      <c r="B929" t="s">
        <v>17434</v>
      </c>
      <c r="C929" t="s">
        <v>9191</v>
      </c>
      <c r="D929" t="s">
        <v>3032</v>
      </c>
      <c r="E929" t="s">
        <v>17538</v>
      </c>
      <c r="F929" t="s">
        <v>9193</v>
      </c>
      <c r="G929" t="s">
        <v>9193</v>
      </c>
      <c r="H929" t="s">
        <v>764</v>
      </c>
      <c r="I929" t="s">
        <v>404</v>
      </c>
      <c r="J929" t="s">
        <v>9194</v>
      </c>
      <c r="K929" t="s">
        <v>9195</v>
      </c>
      <c r="L929" t="s">
        <v>407</v>
      </c>
      <c r="M929" t="s">
        <v>3032</v>
      </c>
      <c r="N929" t="s">
        <v>17538</v>
      </c>
      <c r="O929" t="s">
        <v>17775</v>
      </c>
      <c r="P929" t="s">
        <v>17776</v>
      </c>
      <c r="Q929" t="s">
        <v>4219</v>
      </c>
      <c r="R929" t="s">
        <v>17777</v>
      </c>
      <c r="S929" t="s">
        <v>326</v>
      </c>
      <c r="T929" t="s">
        <v>18003</v>
      </c>
      <c r="U929" t="s">
        <v>18004</v>
      </c>
      <c r="V929" t="s">
        <v>1563</v>
      </c>
      <c r="W929" t="s">
        <v>114</v>
      </c>
      <c r="X929">
        <v>2910400452</v>
      </c>
    </row>
    <row r="930" spans="1:24" hidden="1">
      <c r="A930" t="str">
        <f t="shared" si="14"/>
        <v>2910400437居宅介護</v>
      </c>
      <c r="B930" t="s">
        <v>4332</v>
      </c>
      <c r="C930" t="s">
        <v>4333</v>
      </c>
      <c r="D930" t="s">
        <v>4196</v>
      </c>
      <c r="E930" t="s">
        <v>4334</v>
      </c>
      <c r="F930" t="s">
        <v>4335</v>
      </c>
      <c r="G930" t="s">
        <v>4335</v>
      </c>
      <c r="H930" t="s">
        <v>365</v>
      </c>
      <c r="J930" t="s">
        <v>4336</v>
      </c>
      <c r="K930" t="s">
        <v>4337</v>
      </c>
      <c r="L930" t="s">
        <v>1153</v>
      </c>
      <c r="M930" t="s">
        <v>4103</v>
      </c>
      <c r="N930" t="s">
        <v>4338</v>
      </c>
      <c r="O930" t="s">
        <v>4339</v>
      </c>
      <c r="P930" t="s">
        <v>4340</v>
      </c>
      <c r="Q930" t="s">
        <v>4196</v>
      </c>
      <c r="R930" t="s">
        <v>4341</v>
      </c>
      <c r="S930" t="s">
        <v>326</v>
      </c>
      <c r="T930" t="s">
        <v>4335</v>
      </c>
      <c r="U930" t="s">
        <v>4335</v>
      </c>
      <c r="V930" t="s">
        <v>1071</v>
      </c>
      <c r="W930" t="s">
        <v>113</v>
      </c>
      <c r="X930">
        <v>2910400437</v>
      </c>
    </row>
    <row r="931" spans="1:24" hidden="1">
      <c r="A931" t="str">
        <f t="shared" si="14"/>
        <v>2910400437重度訪問介護</v>
      </c>
      <c r="B931" t="s">
        <v>4332</v>
      </c>
      <c r="C931" t="s">
        <v>4333</v>
      </c>
      <c r="D931" t="s">
        <v>4196</v>
      </c>
      <c r="E931" t="s">
        <v>4334</v>
      </c>
      <c r="F931" t="s">
        <v>4335</v>
      </c>
      <c r="G931" t="s">
        <v>4335</v>
      </c>
      <c r="H931" t="s">
        <v>365</v>
      </c>
      <c r="J931" t="s">
        <v>4336</v>
      </c>
      <c r="K931" t="s">
        <v>4337</v>
      </c>
      <c r="L931" t="s">
        <v>1153</v>
      </c>
      <c r="M931" t="s">
        <v>4103</v>
      </c>
      <c r="N931" t="s">
        <v>4338</v>
      </c>
      <c r="O931" t="s">
        <v>4339</v>
      </c>
      <c r="P931" t="s">
        <v>4340</v>
      </c>
      <c r="Q931" t="s">
        <v>4196</v>
      </c>
      <c r="R931" t="s">
        <v>4341</v>
      </c>
      <c r="S931" t="s">
        <v>326</v>
      </c>
      <c r="T931" t="s">
        <v>4335</v>
      </c>
      <c r="U931" t="s">
        <v>4335</v>
      </c>
      <c r="V931" t="s">
        <v>1071</v>
      </c>
      <c r="W931" t="s">
        <v>114</v>
      </c>
      <c r="X931">
        <v>2910400437</v>
      </c>
    </row>
    <row r="932" spans="1:24" hidden="1">
      <c r="A932" t="str">
        <f t="shared" si="14"/>
        <v>2910400098居宅介護</v>
      </c>
      <c r="B932" t="s">
        <v>4076</v>
      </c>
      <c r="C932" t="s">
        <v>4077</v>
      </c>
      <c r="D932" t="s">
        <v>4078</v>
      </c>
      <c r="E932" t="s">
        <v>4079</v>
      </c>
      <c r="F932" t="s">
        <v>4080</v>
      </c>
      <c r="G932" t="s">
        <v>4081</v>
      </c>
      <c r="H932" t="s">
        <v>365</v>
      </c>
      <c r="I932" t="s">
        <v>404</v>
      </c>
      <c r="J932" t="s">
        <v>4082</v>
      </c>
      <c r="K932" t="s">
        <v>4083</v>
      </c>
      <c r="L932" t="s">
        <v>368</v>
      </c>
      <c r="M932" t="s">
        <v>4084</v>
      </c>
      <c r="N932" t="s">
        <v>4085</v>
      </c>
      <c r="O932" t="s">
        <v>4076</v>
      </c>
      <c r="P932" t="s">
        <v>4077</v>
      </c>
      <c r="Q932" t="s">
        <v>4078</v>
      </c>
      <c r="R932" t="s">
        <v>4079</v>
      </c>
      <c r="S932" t="s">
        <v>326</v>
      </c>
      <c r="T932" t="s">
        <v>4080</v>
      </c>
      <c r="U932" t="s">
        <v>4081</v>
      </c>
      <c r="V932" t="s">
        <v>4086</v>
      </c>
      <c r="W932" t="s">
        <v>113</v>
      </c>
      <c r="X932">
        <v>2910400098</v>
      </c>
    </row>
    <row r="933" spans="1:24" hidden="1">
      <c r="A933" t="str">
        <f t="shared" si="14"/>
        <v>2910400098重度訪問介護</v>
      </c>
      <c r="B933" t="s">
        <v>4076</v>
      </c>
      <c r="C933" t="s">
        <v>4077</v>
      </c>
      <c r="D933" t="s">
        <v>4078</v>
      </c>
      <c r="E933" t="s">
        <v>4079</v>
      </c>
      <c r="F933" t="s">
        <v>4080</v>
      </c>
      <c r="G933" t="s">
        <v>4081</v>
      </c>
      <c r="H933" t="s">
        <v>365</v>
      </c>
      <c r="I933" t="s">
        <v>404</v>
      </c>
      <c r="J933" t="s">
        <v>4082</v>
      </c>
      <c r="K933" t="s">
        <v>4083</v>
      </c>
      <c r="L933" t="s">
        <v>368</v>
      </c>
      <c r="M933" t="s">
        <v>4084</v>
      </c>
      <c r="N933" t="s">
        <v>4085</v>
      </c>
      <c r="O933" t="s">
        <v>4076</v>
      </c>
      <c r="P933" t="s">
        <v>4077</v>
      </c>
      <c r="Q933" t="s">
        <v>4078</v>
      </c>
      <c r="R933" t="s">
        <v>4079</v>
      </c>
      <c r="S933" t="s">
        <v>326</v>
      </c>
      <c r="T933" t="s">
        <v>4080</v>
      </c>
      <c r="U933" t="s">
        <v>4081</v>
      </c>
      <c r="V933" t="s">
        <v>4086</v>
      </c>
      <c r="W933" t="s">
        <v>114</v>
      </c>
      <c r="X933">
        <v>2910400098</v>
      </c>
    </row>
    <row r="934" spans="1:24" hidden="1">
      <c r="A934" t="str">
        <f t="shared" si="14"/>
        <v>2910400098行動援護</v>
      </c>
      <c r="B934" t="s">
        <v>4076</v>
      </c>
      <c r="C934" t="s">
        <v>4077</v>
      </c>
      <c r="D934" t="s">
        <v>4078</v>
      </c>
      <c r="E934" t="s">
        <v>4079</v>
      </c>
      <c r="F934" t="s">
        <v>4080</v>
      </c>
      <c r="G934" t="s">
        <v>4081</v>
      </c>
      <c r="H934" t="s">
        <v>365</v>
      </c>
      <c r="I934" t="s">
        <v>404</v>
      </c>
      <c r="J934" t="s">
        <v>4082</v>
      </c>
      <c r="K934" t="s">
        <v>4083</v>
      </c>
      <c r="L934" t="s">
        <v>368</v>
      </c>
      <c r="M934" t="s">
        <v>4084</v>
      </c>
      <c r="N934" t="s">
        <v>4085</v>
      </c>
      <c r="O934" t="s">
        <v>4076</v>
      </c>
      <c r="P934" t="s">
        <v>4077</v>
      </c>
      <c r="Q934" t="s">
        <v>4078</v>
      </c>
      <c r="R934" t="s">
        <v>4079</v>
      </c>
      <c r="S934" t="s">
        <v>326</v>
      </c>
      <c r="T934" t="s">
        <v>4080</v>
      </c>
      <c r="U934" t="s">
        <v>4081</v>
      </c>
      <c r="V934" t="s">
        <v>4086</v>
      </c>
      <c r="W934" t="s">
        <v>116</v>
      </c>
      <c r="X934">
        <v>2910400098</v>
      </c>
    </row>
    <row r="935" spans="1:24" hidden="1">
      <c r="A935" t="str">
        <f t="shared" si="14"/>
        <v>2910400098同行援護</v>
      </c>
      <c r="B935" t="s">
        <v>4076</v>
      </c>
      <c r="C935" t="s">
        <v>4077</v>
      </c>
      <c r="D935" t="s">
        <v>4078</v>
      </c>
      <c r="E935" t="s">
        <v>4079</v>
      </c>
      <c r="F935" t="s">
        <v>4080</v>
      </c>
      <c r="G935" t="s">
        <v>4081</v>
      </c>
      <c r="H935" t="s">
        <v>365</v>
      </c>
      <c r="I935" t="s">
        <v>404</v>
      </c>
      <c r="J935" t="s">
        <v>4082</v>
      </c>
      <c r="K935" t="s">
        <v>4083</v>
      </c>
      <c r="L935" t="s">
        <v>368</v>
      </c>
      <c r="M935" t="s">
        <v>4084</v>
      </c>
      <c r="N935" t="s">
        <v>4085</v>
      </c>
      <c r="O935" t="s">
        <v>4076</v>
      </c>
      <c r="P935" t="s">
        <v>4077</v>
      </c>
      <c r="Q935" t="s">
        <v>4078</v>
      </c>
      <c r="R935" t="s">
        <v>4079</v>
      </c>
      <c r="S935" t="s">
        <v>326</v>
      </c>
      <c r="T935" t="s">
        <v>4080</v>
      </c>
      <c r="U935" t="s">
        <v>4081</v>
      </c>
      <c r="V935" t="s">
        <v>1145</v>
      </c>
      <c r="W935" t="s">
        <v>115</v>
      </c>
      <c r="X935">
        <v>2910400098</v>
      </c>
    </row>
    <row r="936" spans="1:24" hidden="1">
      <c r="A936" t="str">
        <f t="shared" si="14"/>
        <v>2910400445居宅介護</v>
      </c>
      <c r="B936" t="s">
        <v>4342</v>
      </c>
      <c r="C936" t="s">
        <v>4224</v>
      </c>
      <c r="D936" t="s">
        <v>4225</v>
      </c>
      <c r="E936" t="s">
        <v>4343</v>
      </c>
      <c r="F936" t="s">
        <v>4227</v>
      </c>
      <c r="G936" t="s">
        <v>4228</v>
      </c>
      <c r="H936" t="s">
        <v>365</v>
      </c>
      <c r="J936" t="s">
        <v>4229</v>
      </c>
      <c r="K936" t="s">
        <v>4230</v>
      </c>
      <c r="L936" t="s">
        <v>368</v>
      </c>
      <c r="M936" t="s">
        <v>701</v>
      </c>
      <c r="N936" t="s">
        <v>4237</v>
      </c>
      <c r="O936" t="s">
        <v>4232</v>
      </c>
      <c r="P936" t="s">
        <v>4233</v>
      </c>
      <c r="Q936" t="s">
        <v>4173</v>
      </c>
      <c r="R936" t="s">
        <v>4344</v>
      </c>
      <c r="S936" t="s">
        <v>326</v>
      </c>
      <c r="T936" t="s">
        <v>4235</v>
      </c>
      <c r="U936" t="s">
        <v>4236</v>
      </c>
      <c r="V936" t="s">
        <v>948</v>
      </c>
      <c r="W936" t="s">
        <v>113</v>
      </c>
      <c r="X936">
        <v>2910400445</v>
      </c>
    </row>
    <row r="937" spans="1:24" hidden="1">
      <c r="A937" t="str">
        <f t="shared" si="14"/>
        <v>2910400445重度訪問介護</v>
      </c>
      <c r="B937" t="s">
        <v>4342</v>
      </c>
      <c r="C937" t="s">
        <v>4224</v>
      </c>
      <c r="D937" t="s">
        <v>4225</v>
      </c>
      <c r="E937" t="s">
        <v>4343</v>
      </c>
      <c r="F937" t="s">
        <v>4227</v>
      </c>
      <c r="G937" t="s">
        <v>4228</v>
      </c>
      <c r="H937" t="s">
        <v>365</v>
      </c>
      <c r="J937" t="s">
        <v>4229</v>
      </c>
      <c r="K937" t="s">
        <v>4230</v>
      </c>
      <c r="L937" t="s">
        <v>368</v>
      </c>
      <c r="M937" t="s">
        <v>701</v>
      </c>
      <c r="N937" t="s">
        <v>4237</v>
      </c>
      <c r="O937" t="s">
        <v>4232</v>
      </c>
      <c r="P937" t="s">
        <v>4233</v>
      </c>
      <c r="Q937" t="s">
        <v>4173</v>
      </c>
      <c r="R937" t="s">
        <v>4344</v>
      </c>
      <c r="S937" t="s">
        <v>326</v>
      </c>
      <c r="T937" t="s">
        <v>4235</v>
      </c>
      <c r="U937" t="s">
        <v>4236</v>
      </c>
      <c r="V937" t="s">
        <v>948</v>
      </c>
      <c r="W937" t="s">
        <v>114</v>
      </c>
      <c r="X937">
        <v>2910400445</v>
      </c>
    </row>
    <row r="938" spans="1:24" hidden="1">
      <c r="A938" t="str">
        <f t="shared" si="14"/>
        <v>2910400445行動援護</v>
      </c>
      <c r="B938" t="s">
        <v>4342</v>
      </c>
      <c r="C938" t="s">
        <v>4224</v>
      </c>
      <c r="D938" t="s">
        <v>4225</v>
      </c>
      <c r="E938" t="s">
        <v>4343</v>
      </c>
      <c r="F938" t="s">
        <v>4227</v>
      </c>
      <c r="G938" t="s">
        <v>4228</v>
      </c>
      <c r="H938" t="s">
        <v>365</v>
      </c>
      <c r="J938" t="s">
        <v>4229</v>
      </c>
      <c r="K938" t="s">
        <v>4230</v>
      </c>
      <c r="L938" t="s">
        <v>368</v>
      </c>
      <c r="M938" t="s">
        <v>701</v>
      </c>
      <c r="N938" t="s">
        <v>4237</v>
      </c>
      <c r="O938" t="s">
        <v>4232</v>
      </c>
      <c r="P938" t="s">
        <v>4233</v>
      </c>
      <c r="Q938" t="s">
        <v>4173</v>
      </c>
      <c r="R938" t="s">
        <v>4344</v>
      </c>
      <c r="S938" t="s">
        <v>326</v>
      </c>
      <c r="T938" t="s">
        <v>4235</v>
      </c>
      <c r="U938" t="s">
        <v>4236</v>
      </c>
      <c r="V938" t="s">
        <v>948</v>
      </c>
      <c r="W938" t="s">
        <v>116</v>
      </c>
      <c r="X938">
        <v>2910400445</v>
      </c>
    </row>
    <row r="939" spans="1:24" hidden="1">
      <c r="A939" t="str">
        <f t="shared" si="14"/>
        <v>2910400445同行援護</v>
      </c>
      <c r="B939" t="s">
        <v>4342</v>
      </c>
      <c r="C939" t="s">
        <v>4224</v>
      </c>
      <c r="D939" t="s">
        <v>4225</v>
      </c>
      <c r="E939" t="s">
        <v>4343</v>
      </c>
      <c r="F939" t="s">
        <v>4227</v>
      </c>
      <c r="G939" t="s">
        <v>4228</v>
      </c>
      <c r="H939" t="s">
        <v>365</v>
      </c>
      <c r="J939" t="s">
        <v>4229</v>
      </c>
      <c r="K939" t="s">
        <v>4230</v>
      </c>
      <c r="L939" t="s">
        <v>368</v>
      </c>
      <c r="M939" t="s">
        <v>701</v>
      </c>
      <c r="N939" t="s">
        <v>4237</v>
      </c>
      <c r="O939" t="s">
        <v>4232</v>
      </c>
      <c r="P939" t="s">
        <v>4233</v>
      </c>
      <c r="Q939" t="s">
        <v>4173</v>
      </c>
      <c r="R939" t="s">
        <v>4344</v>
      </c>
      <c r="S939" t="s">
        <v>326</v>
      </c>
      <c r="T939" t="s">
        <v>4235</v>
      </c>
      <c r="U939" t="s">
        <v>4236</v>
      </c>
      <c r="V939" t="s">
        <v>948</v>
      </c>
      <c r="W939" t="s">
        <v>115</v>
      </c>
      <c r="X939">
        <v>2910400445</v>
      </c>
    </row>
    <row r="940" spans="1:24" hidden="1">
      <c r="A940" t="str">
        <f t="shared" si="14"/>
        <v>2920400062共同生活援助</v>
      </c>
      <c r="B940" t="s">
        <v>4223</v>
      </c>
      <c r="C940" t="s">
        <v>4224</v>
      </c>
      <c r="D940" t="s">
        <v>4225</v>
      </c>
      <c r="E940" t="s">
        <v>4343</v>
      </c>
      <c r="F940" t="s">
        <v>4227</v>
      </c>
      <c r="G940" t="s">
        <v>4228</v>
      </c>
      <c r="H940" t="s">
        <v>365</v>
      </c>
      <c r="J940" t="s">
        <v>4229</v>
      </c>
      <c r="K940" t="s">
        <v>4230</v>
      </c>
      <c r="L940" t="s">
        <v>368</v>
      </c>
      <c r="M940" t="s">
        <v>701</v>
      </c>
      <c r="N940" t="s">
        <v>4237</v>
      </c>
      <c r="O940" t="s">
        <v>4232</v>
      </c>
      <c r="P940" t="s">
        <v>4233</v>
      </c>
      <c r="Q940" t="s">
        <v>4173</v>
      </c>
      <c r="R940" t="s">
        <v>9471</v>
      </c>
      <c r="S940" t="s">
        <v>326</v>
      </c>
      <c r="T940" t="s">
        <v>4235</v>
      </c>
      <c r="U940" t="s">
        <v>4236</v>
      </c>
      <c r="V940" t="s">
        <v>948</v>
      </c>
      <c r="W940" t="s">
        <v>8120</v>
      </c>
      <c r="X940">
        <v>2920400062</v>
      </c>
    </row>
    <row r="941" spans="1:24" hidden="1">
      <c r="A941" t="str">
        <f t="shared" si="14"/>
        <v>2910400338就労移行支援</v>
      </c>
      <c r="B941" t="s">
        <v>4223</v>
      </c>
      <c r="C941" t="s">
        <v>4224</v>
      </c>
      <c r="D941" t="s">
        <v>4225</v>
      </c>
      <c r="E941" t="s">
        <v>4226</v>
      </c>
      <c r="F941" t="s">
        <v>4227</v>
      </c>
      <c r="G941" t="s">
        <v>4228</v>
      </c>
      <c r="H941" t="s">
        <v>365</v>
      </c>
      <c r="J941" t="s">
        <v>4229</v>
      </c>
      <c r="K941" t="s">
        <v>4230</v>
      </c>
      <c r="L941" t="s">
        <v>368</v>
      </c>
      <c r="M941" t="s">
        <v>701</v>
      </c>
      <c r="N941" t="s">
        <v>4231</v>
      </c>
      <c r="O941" t="s">
        <v>4232</v>
      </c>
      <c r="P941" t="s">
        <v>4233</v>
      </c>
      <c r="Q941" t="s">
        <v>4173</v>
      </c>
      <c r="R941" t="s">
        <v>4238</v>
      </c>
      <c r="S941" t="s">
        <v>326</v>
      </c>
      <c r="T941" t="s">
        <v>4235</v>
      </c>
      <c r="U941" t="s">
        <v>4236</v>
      </c>
      <c r="V941" t="s">
        <v>948</v>
      </c>
      <c r="W941" t="s">
        <v>123</v>
      </c>
      <c r="X941">
        <v>2910400338</v>
      </c>
    </row>
    <row r="942" spans="1:24" hidden="1">
      <c r="A942" t="str">
        <f t="shared" si="14"/>
        <v>2910400338就労継続支援Ｂ型</v>
      </c>
      <c r="B942" t="s">
        <v>4223</v>
      </c>
      <c r="C942" t="s">
        <v>4224</v>
      </c>
      <c r="D942" t="s">
        <v>4225</v>
      </c>
      <c r="E942" t="s">
        <v>4226</v>
      </c>
      <c r="F942" t="s">
        <v>4227</v>
      </c>
      <c r="G942" t="s">
        <v>4228</v>
      </c>
      <c r="H942" t="s">
        <v>365</v>
      </c>
      <c r="J942" t="s">
        <v>4229</v>
      </c>
      <c r="K942" t="s">
        <v>4230</v>
      </c>
      <c r="L942" t="s">
        <v>368</v>
      </c>
      <c r="M942" t="s">
        <v>701</v>
      </c>
      <c r="N942" t="s">
        <v>4231</v>
      </c>
      <c r="O942" t="s">
        <v>4232</v>
      </c>
      <c r="P942" t="s">
        <v>4233</v>
      </c>
      <c r="Q942" t="s">
        <v>4173</v>
      </c>
      <c r="R942" t="s">
        <v>4238</v>
      </c>
      <c r="S942" t="s">
        <v>326</v>
      </c>
      <c r="T942" t="s">
        <v>4235</v>
      </c>
      <c r="U942" t="s">
        <v>4236</v>
      </c>
      <c r="V942" t="s">
        <v>948</v>
      </c>
      <c r="W942" t="s">
        <v>13673</v>
      </c>
      <c r="X942">
        <v>2910400338</v>
      </c>
    </row>
    <row r="943" spans="1:24" hidden="1">
      <c r="A943" t="str">
        <f t="shared" si="14"/>
        <v>2910400338短期入所</v>
      </c>
      <c r="B943" t="s">
        <v>4223</v>
      </c>
      <c r="C943" t="s">
        <v>4224</v>
      </c>
      <c r="D943" t="s">
        <v>4225</v>
      </c>
      <c r="E943" t="s">
        <v>4226</v>
      </c>
      <c r="F943" t="s">
        <v>4227</v>
      </c>
      <c r="G943" t="s">
        <v>4228</v>
      </c>
      <c r="H943" t="s">
        <v>365</v>
      </c>
      <c r="J943" t="s">
        <v>4229</v>
      </c>
      <c r="K943" t="s">
        <v>4230</v>
      </c>
      <c r="L943" t="s">
        <v>368</v>
      </c>
      <c r="M943" t="s">
        <v>701</v>
      </c>
      <c r="N943" t="s">
        <v>4231</v>
      </c>
      <c r="O943" t="s">
        <v>4232</v>
      </c>
      <c r="P943" t="s">
        <v>4233</v>
      </c>
      <c r="Q943" t="s">
        <v>4173</v>
      </c>
      <c r="R943" t="s">
        <v>4234</v>
      </c>
      <c r="S943" t="s">
        <v>326</v>
      </c>
      <c r="T943" t="s">
        <v>4235</v>
      </c>
      <c r="U943" t="s">
        <v>4236</v>
      </c>
      <c r="V943" t="s">
        <v>1071</v>
      </c>
      <c r="W943" t="s">
        <v>475</v>
      </c>
      <c r="X943">
        <v>2910400338</v>
      </c>
    </row>
    <row r="944" spans="1:24" hidden="1">
      <c r="A944" t="str">
        <f t="shared" si="14"/>
        <v>2910400411居宅介護</v>
      </c>
      <c r="B944" t="s">
        <v>4307</v>
      </c>
      <c r="C944" t="s">
        <v>4308</v>
      </c>
      <c r="D944" t="s">
        <v>4309</v>
      </c>
      <c r="E944" t="s">
        <v>4310</v>
      </c>
      <c r="F944" t="s">
        <v>4311</v>
      </c>
      <c r="G944" t="s">
        <v>4311</v>
      </c>
      <c r="H944" t="s">
        <v>365</v>
      </c>
      <c r="J944" t="s">
        <v>4312</v>
      </c>
      <c r="K944" t="s">
        <v>4313</v>
      </c>
      <c r="L944" t="s">
        <v>368</v>
      </c>
      <c r="M944" t="s">
        <v>4309</v>
      </c>
      <c r="N944" t="s">
        <v>4314</v>
      </c>
      <c r="O944" t="s">
        <v>4315</v>
      </c>
      <c r="P944" t="s">
        <v>4316</v>
      </c>
      <c r="Q944" t="s">
        <v>4309</v>
      </c>
      <c r="R944" t="s">
        <v>4310</v>
      </c>
      <c r="S944" t="s">
        <v>326</v>
      </c>
      <c r="T944" t="s">
        <v>4311</v>
      </c>
      <c r="U944" t="s">
        <v>4311</v>
      </c>
      <c r="V944" t="s">
        <v>3380</v>
      </c>
      <c r="W944" t="s">
        <v>113</v>
      </c>
      <c r="X944">
        <v>2910400411</v>
      </c>
    </row>
    <row r="945" spans="1:24" hidden="1">
      <c r="A945" t="str">
        <f t="shared" si="14"/>
        <v>2910400411重度訪問介護</v>
      </c>
      <c r="B945" t="s">
        <v>4307</v>
      </c>
      <c r="C945" t="s">
        <v>4308</v>
      </c>
      <c r="D945" t="s">
        <v>4309</v>
      </c>
      <c r="E945" t="s">
        <v>4310</v>
      </c>
      <c r="F945" t="s">
        <v>4311</v>
      </c>
      <c r="G945" t="s">
        <v>4311</v>
      </c>
      <c r="H945" t="s">
        <v>365</v>
      </c>
      <c r="J945" t="s">
        <v>4312</v>
      </c>
      <c r="K945" t="s">
        <v>4313</v>
      </c>
      <c r="L945" t="s">
        <v>368</v>
      </c>
      <c r="M945" t="s">
        <v>4309</v>
      </c>
      <c r="N945" t="s">
        <v>4314</v>
      </c>
      <c r="O945" t="s">
        <v>4315</v>
      </c>
      <c r="P945" t="s">
        <v>4316</v>
      </c>
      <c r="Q945" t="s">
        <v>4309</v>
      </c>
      <c r="R945" t="s">
        <v>4310</v>
      </c>
      <c r="S945" t="s">
        <v>326</v>
      </c>
      <c r="T945" t="s">
        <v>4311</v>
      </c>
      <c r="U945" t="s">
        <v>4311</v>
      </c>
      <c r="V945" t="s">
        <v>3380</v>
      </c>
      <c r="W945" t="s">
        <v>114</v>
      </c>
      <c r="X945">
        <v>2910400411</v>
      </c>
    </row>
    <row r="946" spans="1:24" hidden="1">
      <c r="A946" t="str">
        <f t="shared" si="14"/>
        <v>2910400411行動援護</v>
      </c>
      <c r="B946" t="s">
        <v>4307</v>
      </c>
      <c r="C946" t="s">
        <v>4308</v>
      </c>
      <c r="D946" t="s">
        <v>4309</v>
      </c>
      <c r="E946" t="s">
        <v>4310</v>
      </c>
      <c r="F946" t="s">
        <v>4311</v>
      </c>
      <c r="G946" t="s">
        <v>4311</v>
      </c>
      <c r="H946" t="s">
        <v>365</v>
      </c>
      <c r="J946" t="s">
        <v>4312</v>
      </c>
      <c r="K946" t="s">
        <v>4313</v>
      </c>
      <c r="L946" t="s">
        <v>368</v>
      </c>
      <c r="M946" t="s">
        <v>4309</v>
      </c>
      <c r="N946" t="s">
        <v>4314</v>
      </c>
      <c r="O946" t="s">
        <v>4315</v>
      </c>
      <c r="P946" t="s">
        <v>4316</v>
      </c>
      <c r="Q946" t="s">
        <v>4309</v>
      </c>
      <c r="R946" t="s">
        <v>4310</v>
      </c>
      <c r="S946" t="s">
        <v>326</v>
      </c>
      <c r="T946" t="s">
        <v>4311</v>
      </c>
      <c r="U946" t="s">
        <v>4311</v>
      </c>
      <c r="V946" t="s">
        <v>4317</v>
      </c>
      <c r="W946" t="s">
        <v>116</v>
      </c>
      <c r="X946">
        <v>2910400411</v>
      </c>
    </row>
    <row r="947" spans="1:24" hidden="1">
      <c r="A947" t="str">
        <f t="shared" si="14"/>
        <v>2910400411同行援護</v>
      </c>
      <c r="B947" t="s">
        <v>4307</v>
      </c>
      <c r="C947" t="s">
        <v>4308</v>
      </c>
      <c r="D947" t="s">
        <v>4309</v>
      </c>
      <c r="E947" t="s">
        <v>4310</v>
      </c>
      <c r="F947" t="s">
        <v>4311</v>
      </c>
      <c r="G947" t="s">
        <v>4311</v>
      </c>
      <c r="H947" t="s">
        <v>365</v>
      </c>
      <c r="J947" t="s">
        <v>4312</v>
      </c>
      <c r="K947" t="s">
        <v>4313</v>
      </c>
      <c r="L947" t="s">
        <v>368</v>
      </c>
      <c r="M947" t="s">
        <v>4309</v>
      </c>
      <c r="N947" t="s">
        <v>4314</v>
      </c>
      <c r="O947" t="s">
        <v>4315</v>
      </c>
      <c r="P947" t="s">
        <v>4316</v>
      </c>
      <c r="Q947" t="s">
        <v>4309</v>
      </c>
      <c r="R947" t="s">
        <v>4310</v>
      </c>
      <c r="S947" t="s">
        <v>326</v>
      </c>
      <c r="T947" t="s">
        <v>4311</v>
      </c>
      <c r="U947" t="s">
        <v>4311</v>
      </c>
      <c r="V947" t="s">
        <v>3380</v>
      </c>
      <c r="W947" t="s">
        <v>115</v>
      </c>
      <c r="X947">
        <v>2910400411</v>
      </c>
    </row>
    <row r="948" spans="1:24" hidden="1">
      <c r="A948" t="str">
        <f t="shared" si="14"/>
        <v>2910400247居宅介護</v>
      </c>
      <c r="B948" t="s">
        <v>4166</v>
      </c>
      <c r="C948" t="s">
        <v>4167</v>
      </c>
      <c r="D948" t="s">
        <v>4168</v>
      </c>
      <c r="E948" t="s">
        <v>4169</v>
      </c>
      <c r="F948" t="s">
        <v>4170</v>
      </c>
      <c r="G948" t="s">
        <v>4170</v>
      </c>
      <c r="H948" t="s">
        <v>764</v>
      </c>
      <c r="J948" t="s">
        <v>4171</v>
      </c>
      <c r="K948" t="s">
        <v>4172</v>
      </c>
      <c r="L948" t="s">
        <v>407</v>
      </c>
      <c r="M948" t="s">
        <v>4173</v>
      </c>
      <c r="N948" t="s">
        <v>4174</v>
      </c>
      <c r="O948" t="s">
        <v>4175</v>
      </c>
      <c r="P948" t="s">
        <v>4176</v>
      </c>
      <c r="Q948" t="s">
        <v>4168</v>
      </c>
      <c r="R948" t="s">
        <v>4169</v>
      </c>
      <c r="S948" t="s">
        <v>326</v>
      </c>
      <c r="T948" t="s">
        <v>4170</v>
      </c>
      <c r="U948" t="s">
        <v>4170</v>
      </c>
      <c r="V948" t="s">
        <v>770</v>
      </c>
      <c r="W948" t="s">
        <v>113</v>
      </c>
      <c r="X948">
        <v>2910400247</v>
      </c>
    </row>
    <row r="949" spans="1:24" hidden="1">
      <c r="A949" t="str">
        <f t="shared" si="14"/>
        <v>2910400247重度訪問介護</v>
      </c>
      <c r="B949" t="s">
        <v>4166</v>
      </c>
      <c r="C949" t="s">
        <v>4167</v>
      </c>
      <c r="D949" t="s">
        <v>4168</v>
      </c>
      <c r="E949" t="s">
        <v>4169</v>
      </c>
      <c r="F949" t="s">
        <v>4170</v>
      </c>
      <c r="G949" t="s">
        <v>4170</v>
      </c>
      <c r="H949" t="s">
        <v>764</v>
      </c>
      <c r="J949" t="s">
        <v>4171</v>
      </c>
      <c r="K949" t="s">
        <v>4172</v>
      </c>
      <c r="L949" t="s">
        <v>407</v>
      </c>
      <c r="M949" t="s">
        <v>4173</v>
      </c>
      <c r="N949" t="s">
        <v>4174</v>
      </c>
      <c r="O949" t="s">
        <v>4175</v>
      </c>
      <c r="P949" t="s">
        <v>4176</v>
      </c>
      <c r="Q949" t="s">
        <v>4168</v>
      </c>
      <c r="R949" t="s">
        <v>4169</v>
      </c>
      <c r="S949" t="s">
        <v>326</v>
      </c>
      <c r="T949" t="s">
        <v>4170</v>
      </c>
      <c r="U949" t="s">
        <v>4170</v>
      </c>
      <c r="V949" t="s">
        <v>770</v>
      </c>
      <c r="W949" t="s">
        <v>114</v>
      </c>
      <c r="X949">
        <v>2910400247</v>
      </c>
    </row>
    <row r="950" spans="1:24" hidden="1">
      <c r="A950" t="str">
        <f t="shared" si="14"/>
        <v>2910400247同行援護</v>
      </c>
      <c r="B950" t="s">
        <v>4166</v>
      </c>
      <c r="C950" t="s">
        <v>4167</v>
      </c>
      <c r="D950" t="s">
        <v>4168</v>
      </c>
      <c r="E950" t="s">
        <v>4169</v>
      </c>
      <c r="F950" t="s">
        <v>4170</v>
      </c>
      <c r="G950" t="s">
        <v>4170</v>
      </c>
      <c r="H950" t="s">
        <v>764</v>
      </c>
      <c r="J950" t="s">
        <v>4171</v>
      </c>
      <c r="K950" t="s">
        <v>4172</v>
      </c>
      <c r="L950" t="s">
        <v>407</v>
      </c>
      <c r="M950" t="s">
        <v>4173</v>
      </c>
      <c r="N950" t="s">
        <v>4174</v>
      </c>
      <c r="O950" t="s">
        <v>4175</v>
      </c>
      <c r="P950" t="s">
        <v>4176</v>
      </c>
      <c r="Q950" t="s">
        <v>4168</v>
      </c>
      <c r="R950" t="s">
        <v>4169</v>
      </c>
      <c r="S950" t="s">
        <v>326</v>
      </c>
      <c r="T950" t="s">
        <v>4170</v>
      </c>
      <c r="U950" t="s">
        <v>4170</v>
      </c>
      <c r="V950" t="s">
        <v>770</v>
      </c>
      <c r="W950" t="s">
        <v>115</v>
      </c>
      <c r="X950">
        <v>2910400247</v>
      </c>
    </row>
    <row r="951" spans="1:24" hidden="1">
      <c r="A951" t="str">
        <f t="shared" si="14"/>
        <v>2910400247生活介護</v>
      </c>
      <c r="B951" t="s">
        <v>4166</v>
      </c>
      <c r="C951" t="s">
        <v>4167</v>
      </c>
      <c r="D951" t="s">
        <v>4168</v>
      </c>
      <c r="E951" t="s">
        <v>4169</v>
      </c>
      <c r="F951" t="s">
        <v>4170</v>
      </c>
      <c r="G951" t="s">
        <v>4170</v>
      </c>
      <c r="H951" t="s">
        <v>764</v>
      </c>
      <c r="J951" t="s">
        <v>4171</v>
      </c>
      <c r="K951" t="s">
        <v>4172</v>
      </c>
      <c r="L951" t="s">
        <v>407</v>
      </c>
      <c r="M951" t="s">
        <v>4173</v>
      </c>
      <c r="N951" t="s">
        <v>4174</v>
      </c>
      <c r="O951" t="s">
        <v>4177</v>
      </c>
      <c r="P951" t="s">
        <v>4178</v>
      </c>
      <c r="Q951" t="s">
        <v>4168</v>
      </c>
      <c r="R951" t="s">
        <v>4169</v>
      </c>
      <c r="S951" t="s">
        <v>326</v>
      </c>
      <c r="T951" t="s">
        <v>4170</v>
      </c>
      <c r="U951" t="s">
        <v>4170</v>
      </c>
      <c r="V951" t="s">
        <v>4179</v>
      </c>
      <c r="W951" t="s">
        <v>118</v>
      </c>
      <c r="X951">
        <v>2910400247</v>
      </c>
    </row>
    <row r="952" spans="1:24" hidden="1">
      <c r="A952" t="str">
        <f t="shared" si="14"/>
        <v>2910400247短期入所</v>
      </c>
      <c r="B952" t="s">
        <v>4166</v>
      </c>
      <c r="C952" t="s">
        <v>4167</v>
      </c>
      <c r="D952" t="s">
        <v>4168</v>
      </c>
      <c r="E952" t="s">
        <v>4169</v>
      </c>
      <c r="F952" t="s">
        <v>4170</v>
      </c>
      <c r="G952" t="s">
        <v>4170</v>
      </c>
      <c r="H952" t="s">
        <v>764</v>
      </c>
      <c r="J952" t="s">
        <v>4171</v>
      </c>
      <c r="K952" t="s">
        <v>4172</v>
      </c>
      <c r="L952" t="s">
        <v>407</v>
      </c>
      <c r="M952" t="s">
        <v>4173</v>
      </c>
      <c r="N952" t="s">
        <v>4174</v>
      </c>
      <c r="O952" t="s">
        <v>4180</v>
      </c>
      <c r="P952" t="s">
        <v>4181</v>
      </c>
      <c r="Q952" t="s">
        <v>4168</v>
      </c>
      <c r="R952" t="s">
        <v>4169</v>
      </c>
      <c r="S952" t="s">
        <v>326</v>
      </c>
      <c r="T952" t="s">
        <v>4170</v>
      </c>
      <c r="U952" t="s">
        <v>4170</v>
      </c>
      <c r="V952" t="s">
        <v>4179</v>
      </c>
      <c r="W952" t="s">
        <v>475</v>
      </c>
      <c r="X952">
        <v>2910400247</v>
      </c>
    </row>
    <row r="953" spans="1:24" hidden="1">
      <c r="A953" t="str">
        <f t="shared" si="14"/>
        <v>2910400353短期入所</v>
      </c>
      <c r="B953" t="s">
        <v>4254</v>
      </c>
      <c r="C953" t="s">
        <v>4255</v>
      </c>
      <c r="D953" t="s">
        <v>4256</v>
      </c>
      <c r="E953" t="s">
        <v>4257</v>
      </c>
      <c r="F953" t="s">
        <v>4258</v>
      </c>
      <c r="G953" t="s">
        <v>4259</v>
      </c>
      <c r="H953" t="s">
        <v>434</v>
      </c>
      <c r="I953" t="s">
        <v>404</v>
      </c>
      <c r="J953" t="s">
        <v>4260</v>
      </c>
      <c r="K953" t="s">
        <v>4261</v>
      </c>
      <c r="L953" t="s">
        <v>407</v>
      </c>
      <c r="M953" t="s">
        <v>4262</v>
      </c>
      <c r="N953" t="s">
        <v>4263</v>
      </c>
      <c r="O953" t="s">
        <v>4264</v>
      </c>
      <c r="P953" t="s">
        <v>4265</v>
      </c>
      <c r="Q953" t="s">
        <v>4266</v>
      </c>
      <c r="R953" t="s">
        <v>4267</v>
      </c>
      <c r="S953" t="s">
        <v>326</v>
      </c>
      <c r="T953" t="s">
        <v>4258</v>
      </c>
      <c r="U953" t="s">
        <v>4259</v>
      </c>
      <c r="V953" t="s">
        <v>998</v>
      </c>
      <c r="W953" t="s">
        <v>475</v>
      </c>
      <c r="X953">
        <v>2910400353</v>
      </c>
    </row>
    <row r="954" spans="1:24" hidden="1">
      <c r="A954" t="str">
        <f t="shared" si="14"/>
        <v>2920400047共同生活援助</v>
      </c>
      <c r="B954" t="s">
        <v>4254</v>
      </c>
      <c r="C954" t="s">
        <v>4255</v>
      </c>
      <c r="D954" t="s">
        <v>4256</v>
      </c>
      <c r="E954" t="s">
        <v>4257</v>
      </c>
      <c r="F954" t="s">
        <v>4258</v>
      </c>
      <c r="G954" t="s">
        <v>4259</v>
      </c>
      <c r="H954" t="s">
        <v>434</v>
      </c>
      <c r="I954" t="s">
        <v>404</v>
      </c>
      <c r="J954" t="s">
        <v>9459</v>
      </c>
      <c r="K954" t="s">
        <v>4261</v>
      </c>
      <c r="L954" t="s">
        <v>407</v>
      </c>
      <c r="M954" t="s">
        <v>4262</v>
      </c>
      <c r="N954" t="s">
        <v>4263</v>
      </c>
      <c r="O954" t="s">
        <v>4264</v>
      </c>
      <c r="P954" t="s">
        <v>4265</v>
      </c>
      <c r="Q954" t="s">
        <v>4266</v>
      </c>
      <c r="R954" t="s">
        <v>4267</v>
      </c>
      <c r="S954" t="s">
        <v>326</v>
      </c>
      <c r="T954" t="s">
        <v>4258</v>
      </c>
      <c r="U954" t="s">
        <v>4259</v>
      </c>
      <c r="V954" t="s">
        <v>998</v>
      </c>
      <c r="W954" t="s">
        <v>8120</v>
      </c>
      <c r="X954">
        <v>2920400047</v>
      </c>
    </row>
    <row r="955" spans="1:24" hidden="1">
      <c r="A955" t="str">
        <f t="shared" si="14"/>
        <v>2920400088共同生活援助</v>
      </c>
      <c r="B955" t="s">
        <v>9475</v>
      </c>
      <c r="C955" t="s">
        <v>9476</v>
      </c>
      <c r="D955" t="s">
        <v>4288</v>
      </c>
      <c r="E955" t="s">
        <v>9477</v>
      </c>
      <c r="F955" t="s">
        <v>9478</v>
      </c>
      <c r="H955" t="s">
        <v>365</v>
      </c>
      <c r="J955" t="s">
        <v>9479</v>
      </c>
      <c r="K955" t="s">
        <v>9480</v>
      </c>
      <c r="L955" t="s">
        <v>368</v>
      </c>
      <c r="M955" t="s">
        <v>4288</v>
      </c>
      <c r="N955" t="s">
        <v>9477</v>
      </c>
      <c r="O955" t="s">
        <v>9481</v>
      </c>
      <c r="P955" t="s">
        <v>9482</v>
      </c>
      <c r="Q955" t="s">
        <v>4038</v>
      </c>
      <c r="R955" t="s">
        <v>9483</v>
      </c>
      <c r="S955" t="s">
        <v>326</v>
      </c>
      <c r="T955" t="s">
        <v>9478</v>
      </c>
      <c r="V955" t="s">
        <v>992</v>
      </c>
      <c r="W955" t="s">
        <v>8120</v>
      </c>
      <c r="X955">
        <v>2920400088</v>
      </c>
    </row>
    <row r="956" spans="1:24" hidden="1">
      <c r="A956" t="str">
        <f t="shared" si="14"/>
        <v>2910400031居宅介護</v>
      </c>
      <c r="B956" t="s">
        <v>4017</v>
      </c>
      <c r="C956" t="s">
        <v>4018</v>
      </c>
      <c r="D956" t="s">
        <v>4019</v>
      </c>
      <c r="E956" t="s">
        <v>4020</v>
      </c>
      <c r="F956" t="s">
        <v>4021</v>
      </c>
      <c r="G956" t="s">
        <v>4022</v>
      </c>
      <c r="H956" t="s">
        <v>365</v>
      </c>
      <c r="J956" t="s">
        <v>4023</v>
      </c>
      <c r="K956" t="s">
        <v>4024</v>
      </c>
      <c r="L956" t="s">
        <v>368</v>
      </c>
      <c r="M956" t="s">
        <v>4025</v>
      </c>
      <c r="N956" t="s">
        <v>4026</v>
      </c>
      <c r="O956" t="s">
        <v>4027</v>
      </c>
      <c r="P956" t="s">
        <v>4028</v>
      </c>
      <c r="Q956" t="s">
        <v>4019</v>
      </c>
      <c r="R956" t="s">
        <v>4020</v>
      </c>
      <c r="S956" t="s">
        <v>326</v>
      </c>
      <c r="T956" t="s">
        <v>4021</v>
      </c>
      <c r="U956" t="s">
        <v>4022</v>
      </c>
      <c r="V956" t="s">
        <v>4029</v>
      </c>
      <c r="W956" t="s">
        <v>113</v>
      </c>
      <c r="X956">
        <v>2910400031</v>
      </c>
    </row>
    <row r="957" spans="1:24" hidden="1">
      <c r="A957" t="str">
        <f t="shared" si="14"/>
        <v>2910400031重度訪問介護</v>
      </c>
      <c r="B957" t="s">
        <v>4017</v>
      </c>
      <c r="C957" t="s">
        <v>4018</v>
      </c>
      <c r="D957" t="s">
        <v>4019</v>
      </c>
      <c r="E957" t="s">
        <v>4020</v>
      </c>
      <c r="F957" t="s">
        <v>4021</v>
      </c>
      <c r="G957" t="s">
        <v>4022</v>
      </c>
      <c r="H957" t="s">
        <v>365</v>
      </c>
      <c r="J957" t="s">
        <v>4023</v>
      </c>
      <c r="K957" t="s">
        <v>4024</v>
      </c>
      <c r="L957" t="s">
        <v>368</v>
      </c>
      <c r="M957" t="s">
        <v>4025</v>
      </c>
      <c r="N957" t="s">
        <v>4026</v>
      </c>
      <c r="O957" t="s">
        <v>4027</v>
      </c>
      <c r="P957" t="s">
        <v>4028</v>
      </c>
      <c r="Q957" t="s">
        <v>4019</v>
      </c>
      <c r="R957" t="s">
        <v>4020</v>
      </c>
      <c r="S957" t="s">
        <v>326</v>
      </c>
      <c r="T957" t="s">
        <v>4021</v>
      </c>
      <c r="U957" t="s">
        <v>4022</v>
      </c>
      <c r="V957" t="s">
        <v>4029</v>
      </c>
      <c r="W957" t="s">
        <v>114</v>
      </c>
      <c r="X957">
        <v>2910400031</v>
      </c>
    </row>
    <row r="958" spans="1:24" hidden="1">
      <c r="A958" t="str">
        <f t="shared" si="14"/>
        <v>2910400031行動援護</v>
      </c>
      <c r="B958" t="s">
        <v>4017</v>
      </c>
      <c r="C958" t="s">
        <v>4018</v>
      </c>
      <c r="D958" t="s">
        <v>4019</v>
      </c>
      <c r="E958" t="s">
        <v>4020</v>
      </c>
      <c r="F958" t="s">
        <v>4021</v>
      </c>
      <c r="G958" t="s">
        <v>4022</v>
      </c>
      <c r="H958" t="s">
        <v>365</v>
      </c>
      <c r="J958" t="s">
        <v>4023</v>
      </c>
      <c r="K958" t="s">
        <v>4024</v>
      </c>
      <c r="L958" t="s">
        <v>368</v>
      </c>
      <c r="M958" t="s">
        <v>4025</v>
      </c>
      <c r="N958" t="s">
        <v>4026</v>
      </c>
      <c r="O958" t="s">
        <v>4027</v>
      </c>
      <c r="P958" t="s">
        <v>4028</v>
      </c>
      <c r="Q958" t="s">
        <v>4019</v>
      </c>
      <c r="R958" t="s">
        <v>4020</v>
      </c>
      <c r="S958" t="s">
        <v>326</v>
      </c>
      <c r="T958" t="s">
        <v>4021</v>
      </c>
      <c r="U958" t="s">
        <v>4022</v>
      </c>
      <c r="V958" t="s">
        <v>4029</v>
      </c>
      <c r="W958" t="s">
        <v>116</v>
      </c>
      <c r="X958">
        <v>2910400031</v>
      </c>
    </row>
    <row r="959" spans="1:24" hidden="1">
      <c r="A959" t="str">
        <f t="shared" si="14"/>
        <v>2920400070共同生活援助</v>
      </c>
      <c r="B959" t="s">
        <v>9472</v>
      </c>
      <c r="C959" t="s">
        <v>9245</v>
      </c>
      <c r="D959" t="s">
        <v>9246</v>
      </c>
      <c r="E959" t="s">
        <v>9247</v>
      </c>
      <c r="F959" t="s">
        <v>9248</v>
      </c>
      <c r="G959" t="s">
        <v>9249</v>
      </c>
      <c r="H959" t="s">
        <v>365</v>
      </c>
      <c r="I959" t="s">
        <v>3255</v>
      </c>
      <c r="J959" t="s">
        <v>9250</v>
      </c>
      <c r="K959" t="s">
        <v>9251</v>
      </c>
      <c r="L959" t="s">
        <v>1153</v>
      </c>
      <c r="M959" t="s">
        <v>9252</v>
      </c>
      <c r="N959" t="s">
        <v>9253</v>
      </c>
      <c r="O959" t="s">
        <v>9473</v>
      </c>
      <c r="P959" t="s">
        <v>9474</v>
      </c>
      <c r="Q959" t="s">
        <v>9246</v>
      </c>
      <c r="R959" t="s">
        <v>9247</v>
      </c>
      <c r="S959" t="s">
        <v>326</v>
      </c>
      <c r="T959" t="s">
        <v>9248</v>
      </c>
      <c r="U959" t="s">
        <v>9249</v>
      </c>
      <c r="V959" t="s">
        <v>806</v>
      </c>
      <c r="W959" t="s">
        <v>8120</v>
      </c>
      <c r="X959">
        <v>2920400070</v>
      </c>
    </row>
    <row r="960" spans="1:24" hidden="1">
      <c r="A960" t="str">
        <f t="shared" si="14"/>
        <v>2930400102計画相談支援</v>
      </c>
      <c r="B960" t="s">
        <v>4113</v>
      </c>
      <c r="C960" t="s">
        <v>4114</v>
      </c>
      <c r="D960" t="s">
        <v>4089</v>
      </c>
      <c r="E960" t="s">
        <v>4115</v>
      </c>
      <c r="F960" t="s">
        <v>4116</v>
      </c>
      <c r="G960" t="s">
        <v>4117</v>
      </c>
      <c r="H960" t="s">
        <v>434</v>
      </c>
      <c r="I960" t="s">
        <v>326</v>
      </c>
      <c r="J960" t="s">
        <v>4118</v>
      </c>
      <c r="K960" t="s">
        <v>4119</v>
      </c>
      <c r="L960" t="s">
        <v>407</v>
      </c>
      <c r="M960" t="s">
        <v>4120</v>
      </c>
      <c r="N960" t="s">
        <v>10192</v>
      </c>
      <c r="O960" t="s">
        <v>10193</v>
      </c>
      <c r="P960" t="s">
        <v>10194</v>
      </c>
      <c r="Q960" t="s">
        <v>4089</v>
      </c>
      <c r="R960" t="s">
        <v>4115</v>
      </c>
      <c r="S960" t="s">
        <v>326</v>
      </c>
      <c r="T960" t="s">
        <v>4116</v>
      </c>
      <c r="U960" t="s">
        <v>4117</v>
      </c>
      <c r="V960" t="s">
        <v>10195</v>
      </c>
      <c r="W960" t="s">
        <v>9858</v>
      </c>
      <c r="X960">
        <v>2930400102</v>
      </c>
    </row>
    <row r="961" spans="1:24" hidden="1">
      <c r="A961" t="str">
        <f t="shared" si="14"/>
        <v>2910400148居宅介護</v>
      </c>
      <c r="B961" t="s">
        <v>4113</v>
      </c>
      <c r="C961" t="s">
        <v>4114</v>
      </c>
      <c r="D961" t="s">
        <v>4089</v>
      </c>
      <c r="E961" t="s">
        <v>4115</v>
      </c>
      <c r="F961" t="s">
        <v>4116</v>
      </c>
      <c r="G961" t="s">
        <v>4117</v>
      </c>
      <c r="H961" t="s">
        <v>434</v>
      </c>
      <c r="I961" t="s">
        <v>404</v>
      </c>
      <c r="J961" t="s">
        <v>4118</v>
      </c>
      <c r="K961" t="s">
        <v>4119</v>
      </c>
      <c r="L961" t="s">
        <v>407</v>
      </c>
      <c r="M961" t="s">
        <v>4120</v>
      </c>
      <c r="N961" t="s">
        <v>4121</v>
      </c>
      <c r="O961" t="s">
        <v>4122</v>
      </c>
      <c r="P961" t="s">
        <v>4123</v>
      </c>
      <c r="Q961" t="s">
        <v>4089</v>
      </c>
      <c r="R961" t="s">
        <v>4115</v>
      </c>
      <c r="S961" t="s">
        <v>326</v>
      </c>
      <c r="T961" t="s">
        <v>4116</v>
      </c>
      <c r="U961" t="s">
        <v>4117</v>
      </c>
      <c r="V961" t="s">
        <v>446</v>
      </c>
      <c r="W961" t="s">
        <v>113</v>
      </c>
      <c r="X961">
        <v>2910400148</v>
      </c>
    </row>
    <row r="962" spans="1:24" hidden="1">
      <c r="A962" t="str">
        <f t="shared" si="14"/>
        <v>2910400148行動援護</v>
      </c>
      <c r="B962" t="s">
        <v>4113</v>
      </c>
      <c r="C962" t="s">
        <v>4114</v>
      </c>
      <c r="D962" t="s">
        <v>4089</v>
      </c>
      <c r="E962" t="s">
        <v>4115</v>
      </c>
      <c r="F962" t="s">
        <v>4116</v>
      </c>
      <c r="G962" t="s">
        <v>4117</v>
      </c>
      <c r="H962" t="s">
        <v>434</v>
      </c>
      <c r="I962" t="s">
        <v>404</v>
      </c>
      <c r="J962" t="s">
        <v>4118</v>
      </c>
      <c r="K962" t="s">
        <v>4119</v>
      </c>
      <c r="L962" t="s">
        <v>407</v>
      </c>
      <c r="M962" t="s">
        <v>4120</v>
      </c>
      <c r="N962" t="s">
        <v>4121</v>
      </c>
      <c r="O962" t="s">
        <v>4122</v>
      </c>
      <c r="P962" t="s">
        <v>4123</v>
      </c>
      <c r="Q962" t="s">
        <v>4089</v>
      </c>
      <c r="R962" t="s">
        <v>4115</v>
      </c>
      <c r="S962" t="s">
        <v>326</v>
      </c>
      <c r="T962" t="s">
        <v>4116</v>
      </c>
      <c r="U962" t="s">
        <v>4117</v>
      </c>
      <c r="V962" t="s">
        <v>446</v>
      </c>
      <c r="W962" t="s">
        <v>116</v>
      </c>
      <c r="X962">
        <v>2910400148</v>
      </c>
    </row>
    <row r="963" spans="1:24" hidden="1">
      <c r="A963" t="str">
        <f t="shared" ref="A963:A1026" si="15">X963&amp;W963</f>
        <v>2910400148生活介護</v>
      </c>
      <c r="B963" t="s">
        <v>4113</v>
      </c>
      <c r="C963" t="s">
        <v>4114</v>
      </c>
      <c r="D963" t="s">
        <v>4089</v>
      </c>
      <c r="E963" t="s">
        <v>4115</v>
      </c>
      <c r="F963" t="s">
        <v>4116</v>
      </c>
      <c r="G963" t="s">
        <v>4117</v>
      </c>
      <c r="H963" t="s">
        <v>434</v>
      </c>
      <c r="I963" t="s">
        <v>404</v>
      </c>
      <c r="J963" t="s">
        <v>4118</v>
      </c>
      <c r="K963" t="s">
        <v>4119</v>
      </c>
      <c r="L963" t="s">
        <v>407</v>
      </c>
      <c r="M963" t="s">
        <v>4120</v>
      </c>
      <c r="N963" t="s">
        <v>4121</v>
      </c>
      <c r="O963" t="s">
        <v>4122</v>
      </c>
      <c r="P963" t="s">
        <v>4123</v>
      </c>
      <c r="Q963" t="s">
        <v>4089</v>
      </c>
      <c r="R963" t="s">
        <v>4115</v>
      </c>
      <c r="S963" t="s">
        <v>326</v>
      </c>
      <c r="T963" t="s">
        <v>4116</v>
      </c>
      <c r="U963" t="s">
        <v>4117</v>
      </c>
      <c r="V963" t="s">
        <v>446</v>
      </c>
      <c r="W963" t="s">
        <v>118</v>
      </c>
      <c r="X963">
        <v>2910400148</v>
      </c>
    </row>
    <row r="964" spans="1:24" hidden="1">
      <c r="A964" t="str">
        <f t="shared" si="15"/>
        <v>2910400148短期入所</v>
      </c>
      <c r="B964" t="s">
        <v>4113</v>
      </c>
      <c r="C964" t="s">
        <v>4114</v>
      </c>
      <c r="D964" t="s">
        <v>4089</v>
      </c>
      <c r="E964" t="s">
        <v>4115</v>
      </c>
      <c r="F964" t="s">
        <v>4116</v>
      </c>
      <c r="G964" t="s">
        <v>4117</v>
      </c>
      <c r="H964" t="s">
        <v>434</v>
      </c>
      <c r="I964" t="s">
        <v>404</v>
      </c>
      <c r="J964" t="s">
        <v>4118</v>
      </c>
      <c r="K964" t="s">
        <v>4119</v>
      </c>
      <c r="L964" t="s">
        <v>407</v>
      </c>
      <c r="M964" t="s">
        <v>4120</v>
      </c>
      <c r="N964" t="s">
        <v>4121</v>
      </c>
      <c r="O964" t="s">
        <v>4122</v>
      </c>
      <c r="P964" t="s">
        <v>4123</v>
      </c>
      <c r="Q964" t="s">
        <v>4089</v>
      </c>
      <c r="R964" t="s">
        <v>4115</v>
      </c>
      <c r="S964" t="s">
        <v>326</v>
      </c>
      <c r="T964" t="s">
        <v>4116</v>
      </c>
      <c r="U964" t="s">
        <v>4117</v>
      </c>
      <c r="V964" t="s">
        <v>446</v>
      </c>
      <c r="W964" t="s">
        <v>475</v>
      </c>
      <c r="X964">
        <v>2910400148</v>
      </c>
    </row>
    <row r="965" spans="1:24" hidden="1">
      <c r="A965" t="str">
        <f t="shared" si="15"/>
        <v>2910400106居宅介護</v>
      </c>
      <c r="B965" t="s">
        <v>4087</v>
      </c>
      <c r="C965" t="s">
        <v>4088</v>
      </c>
      <c r="D965" t="s">
        <v>4089</v>
      </c>
      <c r="E965" t="s">
        <v>4090</v>
      </c>
      <c r="F965" t="s">
        <v>4091</v>
      </c>
      <c r="G965" t="s">
        <v>4092</v>
      </c>
      <c r="H965" t="s">
        <v>365</v>
      </c>
      <c r="J965" t="s">
        <v>4093</v>
      </c>
      <c r="K965" t="s">
        <v>4094</v>
      </c>
      <c r="L965" t="s">
        <v>368</v>
      </c>
      <c r="M965" t="s">
        <v>4089</v>
      </c>
      <c r="N965" t="s">
        <v>4090</v>
      </c>
      <c r="O965" t="s">
        <v>4087</v>
      </c>
      <c r="P965" t="s">
        <v>4088</v>
      </c>
      <c r="Q965" t="s">
        <v>4089</v>
      </c>
      <c r="R965" t="s">
        <v>4090</v>
      </c>
      <c r="S965" t="s">
        <v>326</v>
      </c>
      <c r="T965" t="s">
        <v>4091</v>
      </c>
      <c r="U965" t="s">
        <v>4092</v>
      </c>
      <c r="V965" t="s">
        <v>4095</v>
      </c>
      <c r="W965" t="s">
        <v>113</v>
      </c>
      <c r="X965">
        <v>2910400106</v>
      </c>
    </row>
    <row r="966" spans="1:24" hidden="1">
      <c r="A966" t="str">
        <f t="shared" si="15"/>
        <v>2910400106重度訪問介護</v>
      </c>
      <c r="B966" t="s">
        <v>4087</v>
      </c>
      <c r="C966" t="s">
        <v>4088</v>
      </c>
      <c r="D966" t="s">
        <v>4089</v>
      </c>
      <c r="E966" t="s">
        <v>4090</v>
      </c>
      <c r="F966" t="s">
        <v>4091</v>
      </c>
      <c r="G966" t="s">
        <v>4092</v>
      </c>
      <c r="H966" t="s">
        <v>365</v>
      </c>
      <c r="J966" t="s">
        <v>4093</v>
      </c>
      <c r="K966" t="s">
        <v>4094</v>
      </c>
      <c r="L966" t="s">
        <v>368</v>
      </c>
      <c r="M966" t="s">
        <v>4089</v>
      </c>
      <c r="N966" t="s">
        <v>4090</v>
      </c>
      <c r="O966" t="s">
        <v>4087</v>
      </c>
      <c r="P966" t="s">
        <v>4088</v>
      </c>
      <c r="Q966" t="s">
        <v>4089</v>
      </c>
      <c r="R966" t="s">
        <v>4090</v>
      </c>
      <c r="S966" t="s">
        <v>326</v>
      </c>
      <c r="T966" t="s">
        <v>4091</v>
      </c>
      <c r="U966" t="s">
        <v>4092</v>
      </c>
      <c r="V966" t="s">
        <v>4095</v>
      </c>
      <c r="W966" t="s">
        <v>114</v>
      </c>
      <c r="X966">
        <v>2910400106</v>
      </c>
    </row>
    <row r="967" spans="1:24" hidden="1">
      <c r="A967" t="str">
        <f t="shared" si="15"/>
        <v>2910400106行動援護</v>
      </c>
      <c r="B967" t="s">
        <v>4087</v>
      </c>
      <c r="C967" t="s">
        <v>4088</v>
      </c>
      <c r="D967" t="s">
        <v>4089</v>
      </c>
      <c r="E967" t="s">
        <v>4090</v>
      </c>
      <c r="F967" t="s">
        <v>4091</v>
      </c>
      <c r="G967" t="s">
        <v>4092</v>
      </c>
      <c r="H967" t="s">
        <v>365</v>
      </c>
      <c r="J967" t="s">
        <v>4093</v>
      </c>
      <c r="K967" t="s">
        <v>4094</v>
      </c>
      <c r="L967" t="s">
        <v>368</v>
      </c>
      <c r="M967" t="s">
        <v>4089</v>
      </c>
      <c r="N967" t="s">
        <v>4090</v>
      </c>
      <c r="O967" t="s">
        <v>4087</v>
      </c>
      <c r="P967" t="s">
        <v>4088</v>
      </c>
      <c r="Q967" t="s">
        <v>4089</v>
      </c>
      <c r="R967" t="s">
        <v>4090</v>
      </c>
      <c r="S967" t="s">
        <v>326</v>
      </c>
      <c r="T967" t="s">
        <v>4091</v>
      </c>
      <c r="U967" t="s">
        <v>4092</v>
      </c>
      <c r="V967" t="s">
        <v>4095</v>
      </c>
      <c r="W967" t="s">
        <v>116</v>
      </c>
      <c r="X967">
        <v>2910400106</v>
      </c>
    </row>
    <row r="968" spans="1:24" hidden="1">
      <c r="A968" t="str">
        <f t="shared" si="15"/>
        <v>2921300014共同生活援助</v>
      </c>
      <c r="B968" t="s">
        <v>5374</v>
      </c>
      <c r="C968" t="s">
        <v>5375</v>
      </c>
      <c r="D968" t="s">
        <v>5041</v>
      </c>
      <c r="E968" t="s">
        <v>5376</v>
      </c>
      <c r="F968" t="s">
        <v>5377</v>
      </c>
      <c r="G968" t="s">
        <v>5378</v>
      </c>
      <c r="H968" t="s">
        <v>1550</v>
      </c>
      <c r="I968" t="s">
        <v>2719</v>
      </c>
      <c r="J968" t="s">
        <v>5379</v>
      </c>
      <c r="K968" t="s">
        <v>5380</v>
      </c>
      <c r="L968" t="s">
        <v>1286</v>
      </c>
      <c r="M968" t="s">
        <v>5381</v>
      </c>
      <c r="N968" t="s">
        <v>5382</v>
      </c>
      <c r="O968" t="s">
        <v>9708</v>
      </c>
      <c r="P968" t="s">
        <v>9510</v>
      </c>
      <c r="Q968" t="s">
        <v>4046</v>
      </c>
      <c r="R968" t="s">
        <v>9709</v>
      </c>
      <c r="S968" t="s">
        <v>326</v>
      </c>
      <c r="T968" t="s">
        <v>5377</v>
      </c>
      <c r="U968" t="s">
        <v>5378</v>
      </c>
      <c r="V968" t="s">
        <v>3557</v>
      </c>
      <c r="W968" t="s">
        <v>8120</v>
      </c>
      <c r="X968">
        <v>2921300014</v>
      </c>
    </row>
    <row r="969" spans="1:24" hidden="1">
      <c r="A969" t="str">
        <f t="shared" si="15"/>
        <v>2920400021共同生活援助</v>
      </c>
      <c r="B969" t="s">
        <v>4113</v>
      </c>
      <c r="C969" t="s">
        <v>4114</v>
      </c>
      <c r="D969" t="s">
        <v>4089</v>
      </c>
      <c r="E969" t="s">
        <v>4115</v>
      </c>
      <c r="F969" t="s">
        <v>4116</v>
      </c>
      <c r="G969" t="s">
        <v>4117</v>
      </c>
      <c r="H969" t="s">
        <v>434</v>
      </c>
      <c r="I969" t="s">
        <v>404</v>
      </c>
      <c r="J969" t="s">
        <v>4118</v>
      </c>
      <c r="K969" t="s">
        <v>4119</v>
      </c>
      <c r="L969" t="s">
        <v>407</v>
      </c>
      <c r="M969" t="s">
        <v>4120</v>
      </c>
      <c r="N969" t="s">
        <v>4121</v>
      </c>
      <c r="O969" t="s">
        <v>4122</v>
      </c>
      <c r="P969" t="s">
        <v>4123</v>
      </c>
      <c r="Q969" t="s">
        <v>4046</v>
      </c>
      <c r="R969" t="s">
        <v>9453</v>
      </c>
      <c r="S969" t="s">
        <v>326</v>
      </c>
      <c r="T969" t="s">
        <v>4116</v>
      </c>
      <c r="U969" t="s">
        <v>4117</v>
      </c>
      <c r="V969" t="s">
        <v>9454</v>
      </c>
      <c r="W969" t="s">
        <v>8120</v>
      </c>
      <c r="X969">
        <v>2920400021</v>
      </c>
    </row>
    <row r="970" spans="1:24" hidden="1">
      <c r="A970" t="str">
        <f t="shared" si="15"/>
        <v>2910400064居宅介護</v>
      </c>
      <c r="B970" t="s">
        <v>4044</v>
      </c>
      <c r="C970" t="s">
        <v>4045</v>
      </c>
      <c r="D970" t="s">
        <v>4046</v>
      </c>
      <c r="E970" t="s">
        <v>4047</v>
      </c>
      <c r="F970" t="s">
        <v>4048</v>
      </c>
      <c r="G970" t="s">
        <v>4049</v>
      </c>
      <c r="H970" t="s">
        <v>365</v>
      </c>
      <c r="J970" t="s">
        <v>4050</v>
      </c>
      <c r="K970" t="s">
        <v>4051</v>
      </c>
      <c r="L970" t="s">
        <v>368</v>
      </c>
      <c r="M970" t="s">
        <v>4046</v>
      </c>
      <c r="N970" t="s">
        <v>4047</v>
      </c>
      <c r="O970" t="s">
        <v>4052</v>
      </c>
      <c r="P970" t="s">
        <v>4053</v>
      </c>
      <c r="Q970" t="s">
        <v>4046</v>
      </c>
      <c r="R970" t="s">
        <v>4047</v>
      </c>
      <c r="S970" t="s">
        <v>326</v>
      </c>
      <c r="T970" t="s">
        <v>4048</v>
      </c>
      <c r="U970" t="s">
        <v>4049</v>
      </c>
      <c r="V970" t="s">
        <v>1382</v>
      </c>
      <c r="W970" t="s">
        <v>113</v>
      </c>
      <c r="X970">
        <v>2910400064</v>
      </c>
    </row>
    <row r="971" spans="1:24" hidden="1">
      <c r="A971" t="str">
        <f t="shared" si="15"/>
        <v>2910400221生活介護</v>
      </c>
      <c r="B971" t="s">
        <v>4076</v>
      </c>
      <c r="C971" t="s">
        <v>4077</v>
      </c>
      <c r="D971" t="s">
        <v>4078</v>
      </c>
      <c r="E971" t="s">
        <v>4079</v>
      </c>
      <c r="F971" t="s">
        <v>4080</v>
      </c>
      <c r="G971" t="s">
        <v>4081</v>
      </c>
      <c r="H971" t="s">
        <v>365</v>
      </c>
      <c r="J971" t="s">
        <v>4082</v>
      </c>
      <c r="K971" t="s">
        <v>4083</v>
      </c>
      <c r="L971" t="s">
        <v>368</v>
      </c>
      <c r="M971" t="s">
        <v>4084</v>
      </c>
      <c r="N971" t="s">
        <v>4085</v>
      </c>
      <c r="O971" t="s">
        <v>4162</v>
      </c>
      <c r="P971" t="s">
        <v>4163</v>
      </c>
      <c r="Q971" t="s">
        <v>4046</v>
      </c>
      <c r="R971" t="s">
        <v>4164</v>
      </c>
      <c r="S971" t="s">
        <v>326</v>
      </c>
      <c r="T971" t="s">
        <v>4165</v>
      </c>
      <c r="U971" t="s">
        <v>4081</v>
      </c>
      <c r="V971" t="s">
        <v>1145</v>
      </c>
      <c r="W971" t="s">
        <v>118</v>
      </c>
      <c r="X971">
        <v>2910400221</v>
      </c>
    </row>
    <row r="972" spans="1:24" hidden="1">
      <c r="A972" t="str">
        <f t="shared" si="15"/>
        <v>2910400221就労継続支援Ｂ型</v>
      </c>
      <c r="B972" t="s">
        <v>4076</v>
      </c>
      <c r="C972" t="s">
        <v>4077</v>
      </c>
      <c r="D972" t="s">
        <v>4078</v>
      </c>
      <c r="E972" t="s">
        <v>4079</v>
      </c>
      <c r="F972" t="s">
        <v>4080</v>
      </c>
      <c r="G972" t="s">
        <v>4081</v>
      </c>
      <c r="H972" t="s">
        <v>365</v>
      </c>
      <c r="J972" t="s">
        <v>4082</v>
      </c>
      <c r="K972" t="s">
        <v>4083</v>
      </c>
      <c r="L972" t="s">
        <v>368</v>
      </c>
      <c r="M972" t="s">
        <v>4084</v>
      </c>
      <c r="N972" t="s">
        <v>4085</v>
      </c>
      <c r="O972" t="s">
        <v>4162</v>
      </c>
      <c r="P972" t="s">
        <v>4163</v>
      </c>
      <c r="Q972" t="s">
        <v>4046</v>
      </c>
      <c r="R972" t="s">
        <v>4164</v>
      </c>
      <c r="S972" t="s">
        <v>326</v>
      </c>
      <c r="T972" t="s">
        <v>4165</v>
      </c>
      <c r="U972" t="s">
        <v>4081</v>
      </c>
      <c r="V972" t="s">
        <v>1145</v>
      </c>
      <c r="W972" t="s">
        <v>13673</v>
      </c>
      <c r="X972">
        <v>2910400221</v>
      </c>
    </row>
    <row r="973" spans="1:24" hidden="1">
      <c r="A973" t="str">
        <f t="shared" si="15"/>
        <v>2920400013共同生活援助</v>
      </c>
      <c r="B973" t="s">
        <v>4076</v>
      </c>
      <c r="C973" t="s">
        <v>4077</v>
      </c>
      <c r="D973" t="s">
        <v>4078</v>
      </c>
      <c r="E973" t="s">
        <v>4079</v>
      </c>
      <c r="F973" t="s">
        <v>4080</v>
      </c>
      <c r="G973" t="s">
        <v>4081</v>
      </c>
      <c r="H973" t="s">
        <v>365</v>
      </c>
      <c r="J973" t="s">
        <v>4082</v>
      </c>
      <c r="K973" t="s">
        <v>4083</v>
      </c>
      <c r="L973" t="s">
        <v>368</v>
      </c>
      <c r="M973" t="s">
        <v>4084</v>
      </c>
      <c r="N973" t="s">
        <v>4085</v>
      </c>
      <c r="O973" t="s">
        <v>9450</v>
      </c>
      <c r="P973" t="s">
        <v>9451</v>
      </c>
      <c r="Q973" t="s">
        <v>4046</v>
      </c>
      <c r="R973" t="s">
        <v>9452</v>
      </c>
      <c r="S973" t="s">
        <v>326</v>
      </c>
      <c r="T973" t="s">
        <v>4080</v>
      </c>
      <c r="U973" t="s">
        <v>4081</v>
      </c>
      <c r="V973" t="s">
        <v>1145</v>
      </c>
      <c r="W973" t="s">
        <v>8120</v>
      </c>
      <c r="X973">
        <v>2920400013</v>
      </c>
    </row>
    <row r="974" spans="1:24" hidden="1">
      <c r="A974" t="str">
        <f t="shared" si="15"/>
        <v>2910400346居宅介護</v>
      </c>
      <c r="B974" t="s">
        <v>4239</v>
      </c>
      <c r="C974" t="s">
        <v>4240</v>
      </c>
      <c r="D974" t="s">
        <v>4241</v>
      </c>
      <c r="E974" t="s">
        <v>4242</v>
      </c>
      <c r="F974" t="s">
        <v>4243</v>
      </c>
      <c r="G974" t="s">
        <v>4244</v>
      </c>
      <c r="H974" t="s">
        <v>365</v>
      </c>
      <c r="J974" t="s">
        <v>4245</v>
      </c>
      <c r="K974" t="s">
        <v>4246</v>
      </c>
      <c r="L974" t="s">
        <v>368</v>
      </c>
      <c r="M974" t="s">
        <v>4247</v>
      </c>
      <c r="N974" t="s">
        <v>4248</v>
      </c>
      <c r="O974" t="s">
        <v>4249</v>
      </c>
      <c r="P974" t="s">
        <v>4250</v>
      </c>
      <c r="Q974" t="s">
        <v>4241</v>
      </c>
      <c r="R974" t="s">
        <v>4242</v>
      </c>
      <c r="S974" t="s">
        <v>326</v>
      </c>
      <c r="T974" t="s">
        <v>4243</v>
      </c>
      <c r="U974" t="s">
        <v>4244</v>
      </c>
      <c r="V974" t="s">
        <v>4251</v>
      </c>
      <c r="W974" t="s">
        <v>113</v>
      </c>
      <c r="X974">
        <v>2910400346</v>
      </c>
    </row>
    <row r="975" spans="1:24" hidden="1">
      <c r="A975" t="str">
        <f t="shared" si="15"/>
        <v>2910400346重度訪問介護</v>
      </c>
      <c r="B975" t="s">
        <v>4239</v>
      </c>
      <c r="C975" t="s">
        <v>4240</v>
      </c>
      <c r="D975" t="s">
        <v>4241</v>
      </c>
      <c r="E975" t="s">
        <v>4242</v>
      </c>
      <c r="F975" t="s">
        <v>4243</v>
      </c>
      <c r="G975" t="s">
        <v>4244</v>
      </c>
      <c r="H975" t="s">
        <v>365</v>
      </c>
      <c r="J975" t="s">
        <v>4245</v>
      </c>
      <c r="K975" t="s">
        <v>4246</v>
      </c>
      <c r="L975" t="s">
        <v>368</v>
      </c>
      <c r="M975" t="s">
        <v>4247</v>
      </c>
      <c r="N975" t="s">
        <v>4248</v>
      </c>
      <c r="O975" t="s">
        <v>4249</v>
      </c>
      <c r="P975" t="s">
        <v>4250</v>
      </c>
      <c r="Q975" t="s">
        <v>4241</v>
      </c>
      <c r="R975" t="s">
        <v>4242</v>
      </c>
      <c r="S975" t="s">
        <v>326</v>
      </c>
      <c r="T975" t="s">
        <v>4243</v>
      </c>
      <c r="U975" t="s">
        <v>4244</v>
      </c>
      <c r="V975" t="s">
        <v>4251</v>
      </c>
      <c r="W975" t="s">
        <v>114</v>
      </c>
      <c r="X975">
        <v>2910400346</v>
      </c>
    </row>
    <row r="976" spans="1:24" hidden="1">
      <c r="A976" t="str">
        <f t="shared" si="15"/>
        <v>2910400346行動援護</v>
      </c>
      <c r="B976" t="s">
        <v>4239</v>
      </c>
      <c r="C976" t="s">
        <v>4240</v>
      </c>
      <c r="D976" t="s">
        <v>4241</v>
      </c>
      <c r="E976" t="s">
        <v>4242</v>
      </c>
      <c r="F976" t="s">
        <v>4243</v>
      </c>
      <c r="G976" t="s">
        <v>4244</v>
      </c>
      <c r="H976" t="s">
        <v>365</v>
      </c>
      <c r="J976" t="s">
        <v>4245</v>
      </c>
      <c r="K976" t="s">
        <v>4246</v>
      </c>
      <c r="L976" t="s">
        <v>368</v>
      </c>
      <c r="M976" t="s">
        <v>4247</v>
      </c>
      <c r="N976" t="s">
        <v>4248</v>
      </c>
      <c r="O976" t="s">
        <v>4249</v>
      </c>
      <c r="P976" t="s">
        <v>4250</v>
      </c>
      <c r="Q976" t="s">
        <v>4241</v>
      </c>
      <c r="R976" t="s">
        <v>4242</v>
      </c>
      <c r="S976" t="s">
        <v>326</v>
      </c>
      <c r="T976" t="s">
        <v>4243</v>
      </c>
      <c r="U976" t="s">
        <v>4244</v>
      </c>
      <c r="V976" t="s">
        <v>4253</v>
      </c>
      <c r="W976" t="s">
        <v>116</v>
      </c>
      <c r="X976">
        <v>2910400346</v>
      </c>
    </row>
    <row r="977" spans="1:24" hidden="1">
      <c r="A977" t="str">
        <f t="shared" si="15"/>
        <v>2910400346同行援護</v>
      </c>
      <c r="B977" t="s">
        <v>4239</v>
      </c>
      <c r="C977" t="s">
        <v>4240</v>
      </c>
      <c r="D977" t="s">
        <v>4241</v>
      </c>
      <c r="E977" t="s">
        <v>4242</v>
      </c>
      <c r="F977" t="s">
        <v>4243</v>
      </c>
      <c r="G977" t="s">
        <v>4244</v>
      </c>
      <c r="H977" t="s">
        <v>365</v>
      </c>
      <c r="J977" t="s">
        <v>4245</v>
      </c>
      <c r="K977" t="s">
        <v>4246</v>
      </c>
      <c r="L977" t="s">
        <v>368</v>
      </c>
      <c r="M977" t="s">
        <v>4247</v>
      </c>
      <c r="N977" t="s">
        <v>4248</v>
      </c>
      <c r="O977" t="s">
        <v>4249</v>
      </c>
      <c r="P977" t="s">
        <v>4250</v>
      </c>
      <c r="Q977" t="s">
        <v>4241</v>
      </c>
      <c r="R977" t="s">
        <v>4242</v>
      </c>
      <c r="S977" t="s">
        <v>326</v>
      </c>
      <c r="T977" t="s">
        <v>4243</v>
      </c>
      <c r="U977" t="s">
        <v>4244</v>
      </c>
      <c r="V977" t="s">
        <v>4251</v>
      </c>
      <c r="W977" t="s">
        <v>115</v>
      </c>
      <c r="X977">
        <v>2910400346</v>
      </c>
    </row>
    <row r="978" spans="1:24" hidden="1">
      <c r="A978" t="str">
        <f t="shared" si="15"/>
        <v>2910400403居宅介護</v>
      </c>
      <c r="B978" t="s">
        <v>4295</v>
      </c>
      <c r="C978" t="s">
        <v>4296</v>
      </c>
      <c r="D978" t="s">
        <v>4297</v>
      </c>
      <c r="E978" t="s">
        <v>4298</v>
      </c>
      <c r="F978" t="s">
        <v>4299</v>
      </c>
      <c r="G978" t="s">
        <v>4300</v>
      </c>
      <c r="H978" t="s">
        <v>365</v>
      </c>
      <c r="J978" t="s">
        <v>4301</v>
      </c>
      <c r="K978" t="s">
        <v>4302</v>
      </c>
      <c r="L978" t="s">
        <v>368</v>
      </c>
      <c r="M978" t="s">
        <v>4294</v>
      </c>
      <c r="N978" t="s">
        <v>4303</v>
      </c>
      <c r="O978" t="s">
        <v>4304</v>
      </c>
      <c r="P978" t="s">
        <v>4305</v>
      </c>
      <c r="Q978" t="s">
        <v>4297</v>
      </c>
      <c r="R978" t="s">
        <v>4298</v>
      </c>
      <c r="S978" t="s">
        <v>326</v>
      </c>
      <c r="T978" t="s">
        <v>4299</v>
      </c>
      <c r="U978" t="s">
        <v>4300</v>
      </c>
      <c r="V978" t="s">
        <v>4306</v>
      </c>
      <c r="W978" t="s">
        <v>113</v>
      </c>
      <c r="X978">
        <v>2910400403</v>
      </c>
    </row>
    <row r="979" spans="1:24" hidden="1">
      <c r="A979" t="str">
        <f t="shared" si="15"/>
        <v>2910400403重度訪問介護</v>
      </c>
      <c r="B979" t="s">
        <v>4295</v>
      </c>
      <c r="C979" t="s">
        <v>4296</v>
      </c>
      <c r="D979" t="s">
        <v>4297</v>
      </c>
      <c r="E979" t="s">
        <v>4298</v>
      </c>
      <c r="F979" t="s">
        <v>4299</v>
      </c>
      <c r="G979" t="s">
        <v>4300</v>
      </c>
      <c r="H979" t="s">
        <v>365</v>
      </c>
      <c r="J979" t="s">
        <v>4301</v>
      </c>
      <c r="K979" t="s">
        <v>4302</v>
      </c>
      <c r="L979" t="s">
        <v>368</v>
      </c>
      <c r="M979" t="s">
        <v>4294</v>
      </c>
      <c r="N979" t="s">
        <v>4303</v>
      </c>
      <c r="O979" t="s">
        <v>4304</v>
      </c>
      <c r="P979" t="s">
        <v>4305</v>
      </c>
      <c r="Q979" t="s">
        <v>4297</v>
      </c>
      <c r="R979" t="s">
        <v>4298</v>
      </c>
      <c r="S979" t="s">
        <v>326</v>
      </c>
      <c r="T979" t="s">
        <v>4299</v>
      </c>
      <c r="U979" t="s">
        <v>4300</v>
      </c>
      <c r="V979" t="s">
        <v>4306</v>
      </c>
      <c r="W979" t="s">
        <v>114</v>
      </c>
      <c r="X979">
        <v>2910400403</v>
      </c>
    </row>
    <row r="980" spans="1:24" hidden="1">
      <c r="A980" t="str">
        <f t="shared" si="15"/>
        <v>2920400096共同生活援助</v>
      </c>
      <c r="B980" t="s">
        <v>9484</v>
      </c>
      <c r="C980" t="s">
        <v>9485</v>
      </c>
      <c r="D980" t="s">
        <v>6833</v>
      </c>
      <c r="E980" t="s">
        <v>6834</v>
      </c>
      <c r="F980" t="s">
        <v>9486</v>
      </c>
      <c r="G980" t="s">
        <v>6836</v>
      </c>
      <c r="H980" t="s">
        <v>365</v>
      </c>
      <c r="J980" t="s">
        <v>9487</v>
      </c>
      <c r="K980" t="s">
        <v>9488</v>
      </c>
      <c r="L980" t="s">
        <v>368</v>
      </c>
      <c r="M980" t="s">
        <v>4294</v>
      </c>
      <c r="N980" t="s">
        <v>9489</v>
      </c>
      <c r="O980" t="s">
        <v>9490</v>
      </c>
      <c r="P980" t="s">
        <v>9491</v>
      </c>
      <c r="Q980" t="s">
        <v>9492</v>
      </c>
      <c r="R980" t="s">
        <v>9493</v>
      </c>
      <c r="S980" t="s">
        <v>326</v>
      </c>
      <c r="T980" t="s">
        <v>9494</v>
      </c>
      <c r="U980" t="s">
        <v>9495</v>
      </c>
      <c r="V980" t="s">
        <v>9496</v>
      </c>
      <c r="W980" t="s">
        <v>8120</v>
      </c>
      <c r="X980">
        <v>2920400096</v>
      </c>
    </row>
    <row r="981" spans="1:24" hidden="1">
      <c r="A981" t="str">
        <f t="shared" si="15"/>
        <v>2910400379居宅介護</v>
      </c>
      <c r="B981" t="s">
        <v>4268</v>
      </c>
      <c r="C981" t="s">
        <v>4269</v>
      </c>
      <c r="D981" t="s">
        <v>3214</v>
      </c>
      <c r="E981" t="s">
        <v>4270</v>
      </c>
      <c r="F981" t="s">
        <v>4271</v>
      </c>
      <c r="G981" t="s">
        <v>4271</v>
      </c>
      <c r="H981" t="s">
        <v>365</v>
      </c>
      <c r="J981" t="s">
        <v>4272</v>
      </c>
      <c r="K981" t="s">
        <v>4273</v>
      </c>
      <c r="L981" t="s">
        <v>1153</v>
      </c>
      <c r="M981" t="s">
        <v>3214</v>
      </c>
      <c r="N981" t="s">
        <v>4270</v>
      </c>
      <c r="O981" t="s">
        <v>4274</v>
      </c>
      <c r="P981" t="s">
        <v>4275</v>
      </c>
      <c r="Q981" t="s">
        <v>4120</v>
      </c>
      <c r="R981" t="s">
        <v>4276</v>
      </c>
      <c r="S981" t="s">
        <v>326</v>
      </c>
      <c r="T981" t="s">
        <v>4271</v>
      </c>
      <c r="U981" t="s">
        <v>4271</v>
      </c>
      <c r="V981" t="s">
        <v>1589</v>
      </c>
      <c r="W981" t="s">
        <v>113</v>
      </c>
      <c r="X981">
        <v>2910400379</v>
      </c>
    </row>
    <row r="982" spans="1:24" hidden="1">
      <c r="A982" t="str">
        <f t="shared" si="15"/>
        <v>2910400379重度訪問介護</v>
      </c>
      <c r="B982" t="s">
        <v>4268</v>
      </c>
      <c r="C982" t="s">
        <v>4269</v>
      </c>
      <c r="D982" t="s">
        <v>3214</v>
      </c>
      <c r="E982" t="s">
        <v>4270</v>
      </c>
      <c r="F982" t="s">
        <v>4271</v>
      </c>
      <c r="G982" t="s">
        <v>4271</v>
      </c>
      <c r="H982" t="s">
        <v>365</v>
      </c>
      <c r="J982" t="s">
        <v>4272</v>
      </c>
      <c r="K982" t="s">
        <v>4273</v>
      </c>
      <c r="L982" t="s">
        <v>1153</v>
      </c>
      <c r="M982" t="s">
        <v>3214</v>
      </c>
      <c r="N982" t="s">
        <v>4270</v>
      </c>
      <c r="O982" t="s">
        <v>4274</v>
      </c>
      <c r="P982" t="s">
        <v>4275</v>
      </c>
      <c r="Q982" t="s">
        <v>4120</v>
      </c>
      <c r="R982" t="s">
        <v>4276</v>
      </c>
      <c r="S982" t="s">
        <v>326</v>
      </c>
      <c r="T982" t="s">
        <v>4271</v>
      </c>
      <c r="U982" t="s">
        <v>4271</v>
      </c>
      <c r="V982" t="s">
        <v>1589</v>
      </c>
      <c r="W982" t="s">
        <v>114</v>
      </c>
      <c r="X982">
        <v>2910400379</v>
      </c>
    </row>
    <row r="983" spans="1:24" hidden="1">
      <c r="A983" t="str">
        <f t="shared" si="15"/>
        <v>2910400379同行援護</v>
      </c>
      <c r="B983" t="s">
        <v>4268</v>
      </c>
      <c r="C983" t="s">
        <v>4269</v>
      </c>
      <c r="D983" t="s">
        <v>3214</v>
      </c>
      <c r="E983" t="s">
        <v>4270</v>
      </c>
      <c r="F983" t="s">
        <v>4271</v>
      </c>
      <c r="G983" t="s">
        <v>4271</v>
      </c>
      <c r="H983" t="s">
        <v>365</v>
      </c>
      <c r="J983" t="s">
        <v>4272</v>
      </c>
      <c r="K983" t="s">
        <v>4273</v>
      </c>
      <c r="L983" t="s">
        <v>1153</v>
      </c>
      <c r="M983" t="s">
        <v>3214</v>
      </c>
      <c r="N983" t="s">
        <v>4270</v>
      </c>
      <c r="O983" t="s">
        <v>4274</v>
      </c>
      <c r="P983" t="s">
        <v>4275</v>
      </c>
      <c r="Q983" t="s">
        <v>3214</v>
      </c>
      <c r="R983" t="s">
        <v>4276</v>
      </c>
      <c r="S983" t="s">
        <v>326</v>
      </c>
      <c r="T983" t="s">
        <v>4271</v>
      </c>
      <c r="U983" t="s">
        <v>4271</v>
      </c>
      <c r="V983" t="s">
        <v>1589</v>
      </c>
      <c r="W983" t="s">
        <v>115</v>
      </c>
      <c r="X983">
        <v>2910400379</v>
      </c>
    </row>
    <row r="984" spans="1:24" hidden="1">
      <c r="A984" t="str">
        <f t="shared" si="15"/>
        <v>2911100051居宅介護</v>
      </c>
      <c r="B984" t="s">
        <v>6224</v>
      </c>
      <c r="C984" t="s">
        <v>6225</v>
      </c>
      <c r="D984" t="s">
        <v>6226</v>
      </c>
      <c r="E984" t="s">
        <v>6227</v>
      </c>
      <c r="F984" t="s">
        <v>6228</v>
      </c>
      <c r="G984" t="s">
        <v>6229</v>
      </c>
      <c r="H984" t="s">
        <v>764</v>
      </c>
      <c r="I984" t="s">
        <v>6230</v>
      </c>
      <c r="J984" t="s">
        <v>6231</v>
      </c>
      <c r="K984" t="s">
        <v>6232</v>
      </c>
      <c r="L984" t="s">
        <v>407</v>
      </c>
      <c r="M984" t="s">
        <v>6233</v>
      </c>
      <c r="N984" t="s">
        <v>6234</v>
      </c>
      <c r="O984" t="s">
        <v>6237</v>
      </c>
      <c r="P984" t="s">
        <v>6238</v>
      </c>
      <c r="Q984" t="s">
        <v>6226</v>
      </c>
      <c r="R984" t="s">
        <v>6227</v>
      </c>
      <c r="S984" t="s">
        <v>333</v>
      </c>
      <c r="T984" t="s">
        <v>6228</v>
      </c>
      <c r="U984" t="s">
        <v>6229</v>
      </c>
      <c r="V984" t="s">
        <v>692</v>
      </c>
      <c r="W984" t="s">
        <v>113</v>
      </c>
      <c r="X984">
        <v>2911100051</v>
      </c>
    </row>
    <row r="985" spans="1:24" hidden="1">
      <c r="A985" t="str">
        <f t="shared" si="15"/>
        <v>2911100051重度訪問介護</v>
      </c>
      <c r="B985" t="s">
        <v>6224</v>
      </c>
      <c r="C985" t="s">
        <v>6225</v>
      </c>
      <c r="D985" t="s">
        <v>6226</v>
      </c>
      <c r="E985" t="s">
        <v>6227</v>
      </c>
      <c r="F985" t="s">
        <v>6228</v>
      </c>
      <c r="G985" t="s">
        <v>6229</v>
      </c>
      <c r="H985" t="s">
        <v>764</v>
      </c>
      <c r="I985" t="s">
        <v>6230</v>
      </c>
      <c r="J985" t="s">
        <v>6231</v>
      </c>
      <c r="K985" t="s">
        <v>6232</v>
      </c>
      <c r="L985" t="s">
        <v>407</v>
      </c>
      <c r="M985" t="s">
        <v>6233</v>
      </c>
      <c r="N985" t="s">
        <v>6234</v>
      </c>
      <c r="O985" t="s">
        <v>6237</v>
      </c>
      <c r="P985" t="s">
        <v>6238</v>
      </c>
      <c r="Q985" t="s">
        <v>6226</v>
      </c>
      <c r="R985" t="s">
        <v>6227</v>
      </c>
      <c r="S985" t="s">
        <v>333</v>
      </c>
      <c r="T985" t="s">
        <v>6228</v>
      </c>
      <c r="U985" t="s">
        <v>6229</v>
      </c>
      <c r="V985" t="s">
        <v>692</v>
      </c>
      <c r="W985" t="s">
        <v>114</v>
      </c>
      <c r="X985">
        <v>2911100051</v>
      </c>
    </row>
    <row r="986" spans="1:24" hidden="1">
      <c r="A986" t="str">
        <f t="shared" si="15"/>
        <v>2911100051行動援護</v>
      </c>
      <c r="B986" t="s">
        <v>6224</v>
      </c>
      <c r="C986" t="s">
        <v>6225</v>
      </c>
      <c r="D986" t="s">
        <v>6226</v>
      </c>
      <c r="E986" t="s">
        <v>6227</v>
      </c>
      <c r="F986" t="s">
        <v>6228</v>
      </c>
      <c r="G986" t="s">
        <v>6229</v>
      </c>
      <c r="H986" t="s">
        <v>764</v>
      </c>
      <c r="I986" t="s">
        <v>6230</v>
      </c>
      <c r="J986" t="s">
        <v>6231</v>
      </c>
      <c r="K986" t="s">
        <v>6232</v>
      </c>
      <c r="L986" t="s">
        <v>407</v>
      </c>
      <c r="M986" t="s">
        <v>6233</v>
      </c>
      <c r="N986" t="s">
        <v>6234</v>
      </c>
      <c r="O986" t="s">
        <v>6237</v>
      </c>
      <c r="P986" t="s">
        <v>6238</v>
      </c>
      <c r="Q986" t="s">
        <v>6226</v>
      </c>
      <c r="R986" t="s">
        <v>6227</v>
      </c>
      <c r="S986" t="s">
        <v>333</v>
      </c>
      <c r="T986" t="s">
        <v>6228</v>
      </c>
      <c r="U986" t="s">
        <v>6229</v>
      </c>
      <c r="V986" t="s">
        <v>692</v>
      </c>
      <c r="W986" t="s">
        <v>116</v>
      </c>
      <c r="X986">
        <v>2911100051</v>
      </c>
    </row>
    <row r="987" spans="1:24" hidden="1">
      <c r="A987" t="str">
        <f t="shared" si="15"/>
        <v>2911100051同行援護</v>
      </c>
      <c r="B987" t="s">
        <v>6224</v>
      </c>
      <c r="C987" t="s">
        <v>6225</v>
      </c>
      <c r="D987" t="s">
        <v>6226</v>
      </c>
      <c r="E987" t="s">
        <v>6227</v>
      </c>
      <c r="F987" t="s">
        <v>6228</v>
      </c>
      <c r="G987" t="s">
        <v>6229</v>
      </c>
      <c r="H987" t="s">
        <v>764</v>
      </c>
      <c r="I987" t="s">
        <v>6230</v>
      </c>
      <c r="J987" t="s">
        <v>6231</v>
      </c>
      <c r="K987" t="s">
        <v>6232</v>
      </c>
      <c r="L987" t="s">
        <v>407</v>
      </c>
      <c r="M987" t="s">
        <v>6233</v>
      </c>
      <c r="N987" t="s">
        <v>6234</v>
      </c>
      <c r="O987" t="s">
        <v>6237</v>
      </c>
      <c r="P987" t="s">
        <v>6238</v>
      </c>
      <c r="Q987" t="s">
        <v>6226</v>
      </c>
      <c r="R987" t="s">
        <v>6227</v>
      </c>
      <c r="S987" t="s">
        <v>333</v>
      </c>
      <c r="T987" t="s">
        <v>6228</v>
      </c>
      <c r="U987" t="s">
        <v>6229</v>
      </c>
      <c r="V987" t="s">
        <v>692</v>
      </c>
      <c r="W987" t="s">
        <v>115</v>
      </c>
      <c r="X987">
        <v>2911100051</v>
      </c>
    </row>
    <row r="988" spans="1:24" hidden="1">
      <c r="A988" t="str">
        <f t="shared" si="15"/>
        <v>2911100044生活介護</v>
      </c>
      <c r="B988" t="s">
        <v>6224</v>
      </c>
      <c r="C988" t="s">
        <v>6225</v>
      </c>
      <c r="D988" t="s">
        <v>6226</v>
      </c>
      <c r="E988" t="s">
        <v>6227</v>
      </c>
      <c r="F988" t="s">
        <v>6228</v>
      </c>
      <c r="G988" t="s">
        <v>6229</v>
      </c>
      <c r="H988" t="s">
        <v>764</v>
      </c>
      <c r="I988" t="s">
        <v>6230</v>
      </c>
      <c r="J988" t="s">
        <v>6231</v>
      </c>
      <c r="K988" t="s">
        <v>6232</v>
      </c>
      <c r="L988" t="s">
        <v>407</v>
      </c>
      <c r="M988" t="s">
        <v>6233</v>
      </c>
      <c r="N988" t="s">
        <v>6234</v>
      </c>
      <c r="O988" t="s">
        <v>6235</v>
      </c>
      <c r="P988" t="s">
        <v>6236</v>
      </c>
      <c r="Q988" t="s">
        <v>6226</v>
      </c>
      <c r="R988" t="s">
        <v>6227</v>
      </c>
      <c r="S988" t="s">
        <v>333</v>
      </c>
      <c r="T988" t="s">
        <v>6228</v>
      </c>
      <c r="U988" t="s">
        <v>6229</v>
      </c>
      <c r="V988" t="s">
        <v>692</v>
      </c>
      <c r="W988" t="s">
        <v>118</v>
      </c>
      <c r="X988">
        <v>2911100044</v>
      </c>
    </row>
    <row r="989" spans="1:24" hidden="1">
      <c r="A989" t="str">
        <f t="shared" si="15"/>
        <v>2911100044就労継続支援Ｂ型</v>
      </c>
      <c r="B989" t="s">
        <v>6224</v>
      </c>
      <c r="C989" t="s">
        <v>6225</v>
      </c>
      <c r="D989" t="s">
        <v>6226</v>
      </c>
      <c r="E989" t="s">
        <v>6227</v>
      </c>
      <c r="F989" t="s">
        <v>6228</v>
      </c>
      <c r="G989" t="s">
        <v>6229</v>
      </c>
      <c r="H989" t="s">
        <v>764</v>
      </c>
      <c r="I989" t="s">
        <v>6230</v>
      </c>
      <c r="J989" t="s">
        <v>6231</v>
      </c>
      <c r="K989" t="s">
        <v>6232</v>
      </c>
      <c r="L989" t="s">
        <v>407</v>
      </c>
      <c r="M989" t="s">
        <v>6233</v>
      </c>
      <c r="N989" t="s">
        <v>6234</v>
      </c>
      <c r="O989" t="s">
        <v>6235</v>
      </c>
      <c r="P989" t="s">
        <v>6236</v>
      </c>
      <c r="Q989" t="s">
        <v>6226</v>
      </c>
      <c r="R989" t="s">
        <v>6227</v>
      </c>
      <c r="S989" t="s">
        <v>333</v>
      </c>
      <c r="T989" t="s">
        <v>6228</v>
      </c>
      <c r="U989" t="s">
        <v>6229</v>
      </c>
      <c r="V989" t="s">
        <v>692</v>
      </c>
      <c r="W989" t="s">
        <v>13673</v>
      </c>
      <c r="X989">
        <v>2911100044</v>
      </c>
    </row>
    <row r="990" spans="1:24" hidden="1">
      <c r="A990" t="str">
        <f t="shared" si="15"/>
        <v>2931100016計画相談支援</v>
      </c>
      <c r="B990" t="s">
        <v>6224</v>
      </c>
      <c r="C990" t="s">
        <v>6225</v>
      </c>
      <c r="D990" t="s">
        <v>6226</v>
      </c>
      <c r="E990" t="s">
        <v>6227</v>
      </c>
      <c r="F990" t="s">
        <v>6228</v>
      </c>
      <c r="G990" t="s">
        <v>6229</v>
      </c>
      <c r="H990" t="s">
        <v>764</v>
      </c>
      <c r="I990" t="s">
        <v>6230</v>
      </c>
      <c r="J990" t="s">
        <v>6231</v>
      </c>
      <c r="K990" t="s">
        <v>6232</v>
      </c>
      <c r="L990" t="s">
        <v>407</v>
      </c>
      <c r="M990" t="s">
        <v>6233</v>
      </c>
      <c r="N990" t="s">
        <v>6234</v>
      </c>
      <c r="O990" t="s">
        <v>6235</v>
      </c>
      <c r="P990" t="s">
        <v>6236</v>
      </c>
      <c r="Q990" t="s">
        <v>6226</v>
      </c>
      <c r="R990" t="s">
        <v>6227</v>
      </c>
      <c r="S990" t="s">
        <v>333</v>
      </c>
      <c r="T990" t="s">
        <v>6228</v>
      </c>
      <c r="U990" t="s">
        <v>6229</v>
      </c>
      <c r="V990" t="s">
        <v>10463</v>
      </c>
      <c r="W990" t="s">
        <v>9858</v>
      </c>
      <c r="X990">
        <v>2931100016</v>
      </c>
    </row>
    <row r="991" spans="1:24" hidden="1">
      <c r="A991" t="str">
        <f t="shared" si="15"/>
        <v>2931100016地域移行支援</v>
      </c>
      <c r="B991" t="s">
        <v>6224</v>
      </c>
      <c r="C991" t="s">
        <v>6225</v>
      </c>
      <c r="D991" t="s">
        <v>6226</v>
      </c>
      <c r="E991" t="s">
        <v>6227</v>
      </c>
      <c r="F991" t="s">
        <v>6228</v>
      </c>
      <c r="G991" t="s">
        <v>6229</v>
      </c>
      <c r="H991" t="s">
        <v>764</v>
      </c>
      <c r="I991" t="s">
        <v>6230</v>
      </c>
      <c r="J991" t="s">
        <v>6231</v>
      </c>
      <c r="K991" t="s">
        <v>6232</v>
      </c>
      <c r="L991" t="s">
        <v>407</v>
      </c>
      <c r="M991" t="s">
        <v>6233</v>
      </c>
      <c r="N991" t="s">
        <v>6234</v>
      </c>
      <c r="O991" t="s">
        <v>6235</v>
      </c>
      <c r="P991" t="s">
        <v>6236</v>
      </c>
      <c r="Q991" t="s">
        <v>6226</v>
      </c>
      <c r="R991" t="s">
        <v>6227</v>
      </c>
      <c r="S991" t="s">
        <v>333</v>
      </c>
      <c r="T991" t="s">
        <v>6228</v>
      </c>
      <c r="U991" t="s">
        <v>6229</v>
      </c>
      <c r="V991" t="s">
        <v>1368</v>
      </c>
      <c r="W991" t="s">
        <v>9888</v>
      </c>
      <c r="X991">
        <v>2931100016</v>
      </c>
    </row>
    <row r="992" spans="1:24" hidden="1">
      <c r="A992" t="str">
        <f t="shared" si="15"/>
        <v>2931100016地域定着支援</v>
      </c>
      <c r="B992" t="s">
        <v>6224</v>
      </c>
      <c r="C992" t="s">
        <v>6225</v>
      </c>
      <c r="D992" t="s">
        <v>6226</v>
      </c>
      <c r="E992" t="s">
        <v>6227</v>
      </c>
      <c r="F992" t="s">
        <v>6228</v>
      </c>
      <c r="G992" t="s">
        <v>6229</v>
      </c>
      <c r="H992" t="s">
        <v>764</v>
      </c>
      <c r="I992" t="s">
        <v>6230</v>
      </c>
      <c r="J992" t="s">
        <v>6231</v>
      </c>
      <c r="K992" t="s">
        <v>6232</v>
      </c>
      <c r="L992" t="s">
        <v>407</v>
      </c>
      <c r="M992" t="s">
        <v>6233</v>
      </c>
      <c r="N992" t="s">
        <v>6234</v>
      </c>
      <c r="O992" t="s">
        <v>6235</v>
      </c>
      <c r="P992" t="s">
        <v>6236</v>
      </c>
      <c r="Q992" t="s">
        <v>6226</v>
      </c>
      <c r="R992" t="s">
        <v>6227</v>
      </c>
      <c r="S992" t="s">
        <v>333</v>
      </c>
      <c r="T992" t="s">
        <v>6228</v>
      </c>
      <c r="U992" t="s">
        <v>6229</v>
      </c>
      <c r="V992" t="s">
        <v>1368</v>
      </c>
      <c r="W992" t="s">
        <v>9903</v>
      </c>
      <c r="X992">
        <v>2931100016</v>
      </c>
    </row>
    <row r="993" spans="1:24" hidden="1">
      <c r="A993" t="str">
        <f t="shared" si="15"/>
        <v>2921100018共同生活援助</v>
      </c>
      <c r="B993" t="s">
        <v>6224</v>
      </c>
      <c r="C993" t="s">
        <v>6225</v>
      </c>
      <c r="D993" t="s">
        <v>6226</v>
      </c>
      <c r="E993" t="s">
        <v>6227</v>
      </c>
      <c r="F993" t="s">
        <v>6228</v>
      </c>
      <c r="G993" t="s">
        <v>6229</v>
      </c>
      <c r="H993" t="s">
        <v>764</v>
      </c>
      <c r="I993" t="s">
        <v>6230</v>
      </c>
      <c r="J993" t="s">
        <v>6231</v>
      </c>
      <c r="K993" t="s">
        <v>6232</v>
      </c>
      <c r="L993" t="s">
        <v>407</v>
      </c>
      <c r="M993" t="s">
        <v>6233</v>
      </c>
      <c r="N993" t="s">
        <v>6234</v>
      </c>
      <c r="O993" t="s">
        <v>9648</v>
      </c>
      <c r="P993" t="s">
        <v>9649</v>
      </c>
      <c r="Q993" t="s">
        <v>6226</v>
      </c>
      <c r="R993" t="s">
        <v>6227</v>
      </c>
      <c r="S993" t="s">
        <v>333</v>
      </c>
      <c r="T993" t="s">
        <v>6228</v>
      </c>
      <c r="U993" t="s">
        <v>6229</v>
      </c>
      <c r="V993" t="s">
        <v>692</v>
      </c>
      <c r="W993" t="s">
        <v>8120</v>
      </c>
      <c r="X993">
        <v>2921100018</v>
      </c>
    </row>
    <row r="994" spans="1:24" hidden="1">
      <c r="A994" t="str">
        <f t="shared" si="15"/>
        <v>2911100077短期入所</v>
      </c>
      <c r="B994" t="s">
        <v>6206</v>
      </c>
      <c r="C994" t="s">
        <v>6207</v>
      </c>
      <c r="D994" t="s">
        <v>6208</v>
      </c>
      <c r="E994" t="s">
        <v>6209</v>
      </c>
      <c r="F994" t="s">
        <v>6210</v>
      </c>
      <c r="G994" t="s">
        <v>6211</v>
      </c>
      <c r="H994" t="s">
        <v>969</v>
      </c>
      <c r="J994" t="s">
        <v>6212</v>
      </c>
      <c r="K994" t="s">
        <v>6213</v>
      </c>
      <c r="L994" t="s">
        <v>407</v>
      </c>
      <c r="M994" t="s">
        <v>6214</v>
      </c>
      <c r="N994" t="s">
        <v>6215</v>
      </c>
      <c r="O994" t="s">
        <v>6244</v>
      </c>
      <c r="P994" t="s">
        <v>6245</v>
      </c>
      <c r="Q994" t="s">
        <v>6246</v>
      </c>
      <c r="R994" t="s">
        <v>6247</v>
      </c>
      <c r="S994" t="s">
        <v>333</v>
      </c>
      <c r="T994" t="s">
        <v>6248</v>
      </c>
      <c r="U994" t="s">
        <v>6249</v>
      </c>
      <c r="V994" t="s">
        <v>1446</v>
      </c>
      <c r="W994" t="s">
        <v>475</v>
      </c>
      <c r="X994">
        <v>2911100077</v>
      </c>
    </row>
    <row r="995" spans="1:24" hidden="1">
      <c r="A995" t="str">
        <f t="shared" si="15"/>
        <v>2921100026共同生活援助</v>
      </c>
      <c r="B995" t="s">
        <v>6206</v>
      </c>
      <c r="C995" t="s">
        <v>6207</v>
      </c>
      <c r="D995" t="s">
        <v>6208</v>
      </c>
      <c r="E995" t="s">
        <v>6209</v>
      </c>
      <c r="F995" t="s">
        <v>6210</v>
      </c>
      <c r="G995" t="s">
        <v>6211</v>
      </c>
      <c r="H995" t="s">
        <v>969</v>
      </c>
      <c r="J995" t="s">
        <v>6212</v>
      </c>
      <c r="K995" t="s">
        <v>6213</v>
      </c>
      <c r="L995" t="s">
        <v>407</v>
      </c>
      <c r="M995" t="s">
        <v>6214</v>
      </c>
      <c r="N995" t="s">
        <v>6215</v>
      </c>
      <c r="O995" t="s">
        <v>6244</v>
      </c>
      <c r="P995" t="s">
        <v>6245</v>
      </c>
      <c r="Q995" t="s">
        <v>6246</v>
      </c>
      <c r="R995" t="s">
        <v>6247</v>
      </c>
      <c r="S995" t="s">
        <v>333</v>
      </c>
      <c r="T995" t="s">
        <v>6248</v>
      </c>
      <c r="U995" t="s">
        <v>6249</v>
      </c>
      <c r="V995" t="s">
        <v>1446</v>
      </c>
      <c r="W995" t="s">
        <v>8120</v>
      </c>
      <c r="X995">
        <v>2921100026</v>
      </c>
    </row>
    <row r="996" spans="1:24" hidden="1">
      <c r="A996" t="str">
        <f t="shared" si="15"/>
        <v>2911100036就労移行支援</v>
      </c>
      <c r="B996" t="s">
        <v>6206</v>
      </c>
      <c r="C996" t="s">
        <v>6207</v>
      </c>
      <c r="D996" t="s">
        <v>6208</v>
      </c>
      <c r="E996" t="s">
        <v>6209</v>
      </c>
      <c r="F996" t="s">
        <v>6210</v>
      </c>
      <c r="G996" t="s">
        <v>6211</v>
      </c>
      <c r="H996" t="s">
        <v>434</v>
      </c>
      <c r="I996" t="s">
        <v>404</v>
      </c>
      <c r="J996" t="s">
        <v>6212</v>
      </c>
      <c r="K996" t="s">
        <v>6213</v>
      </c>
      <c r="L996" t="s">
        <v>407</v>
      </c>
      <c r="M996" t="s">
        <v>6214</v>
      </c>
      <c r="N996" t="s">
        <v>6215</v>
      </c>
      <c r="O996" t="s">
        <v>6219</v>
      </c>
      <c r="P996" t="s">
        <v>6220</v>
      </c>
      <c r="Q996" t="s">
        <v>6208</v>
      </c>
      <c r="R996" t="s">
        <v>6221</v>
      </c>
      <c r="S996" t="s">
        <v>333</v>
      </c>
      <c r="T996" t="s">
        <v>6222</v>
      </c>
      <c r="U996" t="s">
        <v>6211</v>
      </c>
      <c r="V996" t="s">
        <v>6223</v>
      </c>
      <c r="W996" t="s">
        <v>123</v>
      </c>
      <c r="X996">
        <v>2911100036</v>
      </c>
    </row>
    <row r="997" spans="1:24" hidden="1">
      <c r="A997" t="str">
        <f t="shared" si="15"/>
        <v>2911100036就労継続支援Ｂ型</v>
      </c>
      <c r="B997" t="s">
        <v>6206</v>
      </c>
      <c r="C997" t="s">
        <v>6207</v>
      </c>
      <c r="D997" t="s">
        <v>6208</v>
      </c>
      <c r="E997" t="s">
        <v>6209</v>
      </c>
      <c r="F997" t="s">
        <v>6210</v>
      </c>
      <c r="G997" t="s">
        <v>6211</v>
      </c>
      <c r="H997" t="s">
        <v>434</v>
      </c>
      <c r="I997" t="s">
        <v>404</v>
      </c>
      <c r="J997" t="s">
        <v>6212</v>
      </c>
      <c r="K997" t="s">
        <v>6213</v>
      </c>
      <c r="L997" t="s">
        <v>407</v>
      </c>
      <c r="M997" t="s">
        <v>6214</v>
      </c>
      <c r="N997" t="s">
        <v>6215</v>
      </c>
      <c r="O997" t="s">
        <v>6219</v>
      </c>
      <c r="P997" t="s">
        <v>6220</v>
      </c>
      <c r="Q997" t="s">
        <v>6208</v>
      </c>
      <c r="R997" t="s">
        <v>6221</v>
      </c>
      <c r="S997" t="s">
        <v>333</v>
      </c>
      <c r="T997" t="s">
        <v>6222</v>
      </c>
      <c r="U997" t="s">
        <v>6211</v>
      </c>
      <c r="V997" t="s">
        <v>6223</v>
      </c>
      <c r="W997" t="s">
        <v>13673</v>
      </c>
      <c r="X997">
        <v>2911100036</v>
      </c>
    </row>
    <row r="998" spans="1:24" hidden="1">
      <c r="A998" t="str">
        <f t="shared" si="15"/>
        <v>2931100024計画相談支援</v>
      </c>
      <c r="B998" t="s">
        <v>6206</v>
      </c>
      <c r="C998" t="s">
        <v>6207</v>
      </c>
      <c r="D998" t="s">
        <v>6208</v>
      </c>
      <c r="E998" t="s">
        <v>6209</v>
      </c>
      <c r="F998" t="s">
        <v>6210</v>
      </c>
      <c r="G998" t="s">
        <v>6211</v>
      </c>
      <c r="H998" t="s">
        <v>434</v>
      </c>
      <c r="I998" t="s">
        <v>404</v>
      </c>
      <c r="J998" t="s">
        <v>6212</v>
      </c>
      <c r="K998" t="s">
        <v>6213</v>
      </c>
      <c r="L998" t="s">
        <v>407</v>
      </c>
      <c r="M998" t="s">
        <v>6214</v>
      </c>
      <c r="N998" t="s">
        <v>6215</v>
      </c>
      <c r="O998" t="s">
        <v>10464</v>
      </c>
      <c r="P998" t="s">
        <v>10465</v>
      </c>
      <c r="Q998" t="s">
        <v>6208</v>
      </c>
      <c r="R998" t="s">
        <v>6221</v>
      </c>
      <c r="S998" t="s">
        <v>333</v>
      </c>
      <c r="T998" t="s">
        <v>10466</v>
      </c>
      <c r="U998" t="s">
        <v>6211</v>
      </c>
      <c r="V998" t="s">
        <v>909</v>
      </c>
      <c r="W998" t="s">
        <v>9858</v>
      </c>
      <c r="X998">
        <v>2931100024</v>
      </c>
    </row>
    <row r="999" spans="1:24" hidden="1">
      <c r="A999" t="str">
        <f t="shared" si="15"/>
        <v>2931100024地域移行支援</v>
      </c>
      <c r="B999" t="s">
        <v>6206</v>
      </c>
      <c r="C999" t="s">
        <v>6207</v>
      </c>
      <c r="D999" t="s">
        <v>6208</v>
      </c>
      <c r="E999" t="s">
        <v>6209</v>
      </c>
      <c r="F999" t="s">
        <v>6210</v>
      </c>
      <c r="G999" t="s">
        <v>6211</v>
      </c>
      <c r="H999" t="s">
        <v>434</v>
      </c>
      <c r="I999" t="s">
        <v>404</v>
      </c>
      <c r="J999" t="s">
        <v>6212</v>
      </c>
      <c r="K999" t="s">
        <v>6213</v>
      </c>
      <c r="L999" t="s">
        <v>407</v>
      </c>
      <c r="M999" t="s">
        <v>6214</v>
      </c>
      <c r="N999" t="s">
        <v>6215</v>
      </c>
      <c r="O999" t="s">
        <v>10464</v>
      </c>
      <c r="P999" t="s">
        <v>10465</v>
      </c>
      <c r="Q999" t="s">
        <v>6208</v>
      </c>
      <c r="R999" t="s">
        <v>6221</v>
      </c>
      <c r="S999" t="s">
        <v>333</v>
      </c>
      <c r="T999" t="s">
        <v>6222</v>
      </c>
      <c r="U999" t="s">
        <v>6211</v>
      </c>
      <c r="V999" t="s">
        <v>1129</v>
      </c>
      <c r="W999" t="s">
        <v>9888</v>
      </c>
      <c r="X999">
        <v>2931100024</v>
      </c>
    </row>
    <row r="1000" spans="1:24" hidden="1">
      <c r="A1000" t="str">
        <f t="shared" si="15"/>
        <v>2931100024地域定着支援</v>
      </c>
      <c r="B1000" t="s">
        <v>6206</v>
      </c>
      <c r="C1000" t="s">
        <v>6207</v>
      </c>
      <c r="D1000" t="s">
        <v>6208</v>
      </c>
      <c r="E1000" t="s">
        <v>6209</v>
      </c>
      <c r="F1000" t="s">
        <v>6210</v>
      </c>
      <c r="G1000" t="s">
        <v>6211</v>
      </c>
      <c r="H1000" t="s">
        <v>434</v>
      </c>
      <c r="I1000" t="s">
        <v>404</v>
      </c>
      <c r="J1000" t="s">
        <v>6212</v>
      </c>
      <c r="K1000" t="s">
        <v>6213</v>
      </c>
      <c r="L1000" t="s">
        <v>407</v>
      </c>
      <c r="M1000" t="s">
        <v>6214</v>
      </c>
      <c r="N1000" t="s">
        <v>6215</v>
      </c>
      <c r="O1000" t="s">
        <v>10464</v>
      </c>
      <c r="P1000" t="s">
        <v>10465</v>
      </c>
      <c r="Q1000" t="s">
        <v>6208</v>
      </c>
      <c r="R1000" t="s">
        <v>6221</v>
      </c>
      <c r="S1000" t="s">
        <v>333</v>
      </c>
      <c r="T1000" t="s">
        <v>6222</v>
      </c>
      <c r="U1000" t="s">
        <v>6211</v>
      </c>
      <c r="V1000" t="s">
        <v>1129</v>
      </c>
      <c r="W1000" t="s">
        <v>9903</v>
      </c>
      <c r="X1000">
        <v>2931100024</v>
      </c>
    </row>
    <row r="1001" spans="1:24" hidden="1">
      <c r="A1001" t="str">
        <f t="shared" si="15"/>
        <v>2911100028生活介護</v>
      </c>
      <c r="B1001" t="s">
        <v>6206</v>
      </c>
      <c r="C1001" t="s">
        <v>6207</v>
      </c>
      <c r="D1001" t="s">
        <v>6208</v>
      </c>
      <c r="E1001" t="s">
        <v>6209</v>
      </c>
      <c r="F1001" t="s">
        <v>6210</v>
      </c>
      <c r="G1001" t="s">
        <v>6211</v>
      </c>
      <c r="H1001" t="s">
        <v>434</v>
      </c>
      <c r="J1001" t="s">
        <v>6212</v>
      </c>
      <c r="K1001" t="s">
        <v>6213</v>
      </c>
      <c r="L1001" t="s">
        <v>407</v>
      </c>
      <c r="M1001" t="s">
        <v>6214</v>
      </c>
      <c r="N1001" t="s">
        <v>6215</v>
      </c>
      <c r="O1001" t="s">
        <v>6216</v>
      </c>
      <c r="P1001" t="s">
        <v>6217</v>
      </c>
      <c r="Q1001" t="s">
        <v>6208</v>
      </c>
      <c r="R1001" t="s">
        <v>6209</v>
      </c>
      <c r="S1001" t="s">
        <v>333</v>
      </c>
      <c r="T1001" t="s">
        <v>6210</v>
      </c>
      <c r="U1001" t="s">
        <v>6211</v>
      </c>
      <c r="V1001" t="s">
        <v>446</v>
      </c>
      <c r="W1001" t="s">
        <v>118</v>
      </c>
      <c r="X1001">
        <v>2911100028</v>
      </c>
    </row>
    <row r="1002" spans="1:24" hidden="1">
      <c r="A1002" t="str">
        <f t="shared" si="15"/>
        <v>2911100028短期入所</v>
      </c>
      <c r="B1002" t="s">
        <v>6206</v>
      </c>
      <c r="C1002" t="s">
        <v>6207</v>
      </c>
      <c r="D1002" t="s">
        <v>6208</v>
      </c>
      <c r="E1002" t="s">
        <v>6209</v>
      </c>
      <c r="F1002" t="s">
        <v>6210</v>
      </c>
      <c r="G1002" t="s">
        <v>6211</v>
      </c>
      <c r="H1002" t="s">
        <v>434</v>
      </c>
      <c r="J1002" t="s">
        <v>6212</v>
      </c>
      <c r="K1002" t="s">
        <v>6213</v>
      </c>
      <c r="L1002" t="s">
        <v>407</v>
      </c>
      <c r="M1002" t="s">
        <v>6214</v>
      </c>
      <c r="N1002" t="s">
        <v>6215</v>
      </c>
      <c r="O1002" t="s">
        <v>6216</v>
      </c>
      <c r="P1002" t="s">
        <v>6217</v>
      </c>
      <c r="Q1002" t="s">
        <v>6208</v>
      </c>
      <c r="R1002" t="s">
        <v>6209</v>
      </c>
      <c r="S1002" t="s">
        <v>333</v>
      </c>
      <c r="T1002" t="s">
        <v>6210</v>
      </c>
      <c r="U1002" t="s">
        <v>6211</v>
      </c>
      <c r="V1002" t="s">
        <v>6218</v>
      </c>
      <c r="W1002" t="s">
        <v>475</v>
      </c>
      <c r="X1002">
        <v>2911100028</v>
      </c>
    </row>
    <row r="1003" spans="1:24" hidden="1">
      <c r="A1003" t="str">
        <f t="shared" si="15"/>
        <v>2911100028施設入所支援</v>
      </c>
      <c r="B1003" t="s">
        <v>6206</v>
      </c>
      <c r="C1003" t="s">
        <v>6207</v>
      </c>
      <c r="D1003" t="s">
        <v>6208</v>
      </c>
      <c r="E1003" t="s">
        <v>6209</v>
      </c>
      <c r="F1003" t="s">
        <v>6210</v>
      </c>
      <c r="G1003" t="s">
        <v>6211</v>
      </c>
      <c r="H1003" t="s">
        <v>434</v>
      </c>
      <c r="J1003" t="s">
        <v>6212</v>
      </c>
      <c r="K1003" t="s">
        <v>6213</v>
      </c>
      <c r="L1003" t="s">
        <v>407</v>
      </c>
      <c r="M1003" t="s">
        <v>6214</v>
      </c>
      <c r="N1003" t="s">
        <v>6215</v>
      </c>
      <c r="O1003" t="s">
        <v>6216</v>
      </c>
      <c r="P1003" t="s">
        <v>6217</v>
      </c>
      <c r="Q1003" t="s">
        <v>6208</v>
      </c>
      <c r="R1003" t="s">
        <v>6209</v>
      </c>
      <c r="S1003" t="s">
        <v>333</v>
      </c>
      <c r="T1003" t="s">
        <v>6210</v>
      </c>
      <c r="U1003" t="s">
        <v>6211</v>
      </c>
      <c r="V1003" t="s">
        <v>446</v>
      </c>
      <c r="W1003" t="s">
        <v>120</v>
      </c>
      <c r="X1003">
        <v>2911100028</v>
      </c>
    </row>
    <row r="1004" spans="1:24" hidden="1">
      <c r="A1004" t="str">
        <f t="shared" si="15"/>
        <v>2911100010居宅介護</v>
      </c>
      <c r="B1004" t="s">
        <v>6196</v>
      </c>
      <c r="C1004" t="s">
        <v>6197</v>
      </c>
      <c r="D1004" t="s">
        <v>6198</v>
      </c>
      <c r="E1004" t="s">
        <v>6199</v>
      </c>
      <c r="F1004" t="s">
        <v>6200</v>
      </c>
      <c r="G1004" t="s">
        <v>6201</v>
      </c>
      <c r="H1004" t="s">
        <v>969</v>
      </c>
      <c r="I1004" t="s">
        <v>404</v>
      </c>
      <c r="J1004" t="s">
        <v>6202</v>
      </c>
      <c r="K1004" t="s">
        <v>6203</v>
      </c>
      <c r="L1004" t="s">
        <v>485</v>
      </c>
      <c r="M1004" t="s">
        <v>6204</v>
      </c>
      <c r="N1004" t="s">
        <v>6205</v>
      </c>
      <c r="O1004" t="s">
        <v>6196</v>
      </c>
      <c r="P1004" t="s">
        <v>6197</v>
      </c>
      <c r="Q1004" t="s">
        <v>6198</v>
      </c>
      <c r="R1004" t="s">
        <v>6199</v>
      </c>
      <c r="S1004" t="s">
        <v>333</v>
      </c>
      <c r="T1004" t="s">
        <v>6200</v>
      </c>
      <c r="U1004" t="s">
        <v>6201</v>
      </c>
      <c r="V1004" t="s">
        <v>1179</v>
      </c>
      <c r="W1004" t="s">
        <v>113</v>
      </c>
      <c r="X1004">
        <v>2911100010</v>
      </c>
    </row>
    <row r="1005" spans="1:24" hidden="1">
      <c r="A1005" t="str">
        <f t="shared" si="15"/>
        <v>2911100010重度訪問介護</v>
      </c>
      <c r="B1005" t="s">
        <v>6196</v>
      </c>
      <c r="C1005" t="s">
        <v>6197</v>
      </c>
      <c r="D1005" t="s">
        <v>6198</v>
      </c>
      <c r="E1005" t="s">
        <v>6199</v>
      </c>
      <c r="F1005" t="s">
        <v>6200</v>
      </c>
      <c r="G1005" t="s">
        <v>6201</v>
      </c>
      <c r="H1005" t="s">
        <v>969</v>
      </c>
      <c r="I1005" t="s">
        <v>404</v>
      </c>
      <c r="J1005" t="s">
        <v>6202</v>
      </c>
      <c r="K1005" t="s">
        <v>6203</v>
      </c>
      <c r="L1005" t="s">
        <v>485</v>
      </c>
      <c r="M1005" t="s">
        <v>6204</v>
      </c>
      <c r="N1005" t="s">
        <v>6205</v>
      </c>
      <c r="O1005" t="s">
        <v>6196</v>
      </c>
      <c r="P1005" t="s">
        <v>6197</v>
      </c>
      <c r="Q1005" t="s">
        <v>6198</v>
      </c>
      <c r="R1005" t="s">
        <v>6199</v>
      </c>
      <c r="S1005" t="s">
        <v>333</v>
      </c>
      <c r="T1005" t="s">
        <v>6200</v>
      </c>
      <c r="U1005" t="s">
        <v>6201</v>
      </c>
      <c r="V1005" t="s">
        <v>1179</v>
      </c>
      <c r="W1005" t="s">
        <v>114</v>
      </c>
      <c r="X1005">
        <v>2911100010</v>
      </c>
    </row>
    <row r="1006" spans="1:24" hidden="1">
      <c r="A1006" t="str">
        <f t="shared" si="15"/>
        <v>2931100032計画相談支援</v>
      </c>
      <c r="B1006" t="s">
        <v>6196</v>
      </c>
      <c r="C1006" t="s">
        <v>6197</v>
      </c>
      <c r="D1006" t="s">
        <v>6198</v>
      </c>
      <c r="E1006" t="s">
        <v>6199</v>
      </c>
      <c r="F1006" t="s">
        <v>6200</v>
      </c>
      <c r="G1006" t="s">
        <v>6201</v>
      </c>
      <c r="H1006" t="s">
        <v>969</v>
      </c>
      <c r="I1006" t="s">
        <v>404</v>
      </c>
      <c r="J1006" t="s">
        <v>6202</v>
      </c>
      <c r="K1006" t="s">
        <v>6203</v>
      </c>
      <c r="L1006" t="s">
        <v>485</v>
      </c>
      <c r="M1006" t="s">
        <v>10467</v>
      </c>
      <c r="N1006" t="s">
        <v>10468</v>
      </c>
      <c r="O1006" t="s">
        <v>6196</v>
      </c>
      <c r="P1006" t="s">
        <v>6197</v>
      </c>
      <c r="Q1006" t="s">
        <v>6198</v>
      </c>
      <c r="R1006" t="s">
        <v>6199</v>
      </c>
      <c r="S1006" t="s">
        <v>333</v>
      </c>
      <c r="T1006" t="s">
        <v>6200</v>
      </c>
      <c r="U1006" t="s">
        <v>10469</v>
      </c>
      <c r="V1006" t="s">
        <v>10470</v>
      </c>
      <c r="W1006" t="s">
        <v>9858</v>
      </c>
      <c r="X1006">
        <v>2931100032</v>
      </c>
    </row>
    <row r="1007" spans="1:24" hidden="1">
      <c r="A1007" t="str">
        <f t="shared" si="15"/>
        <v>2911100069短期入所</v>
      </c>
      <c r="B1007" t="s">
        <v>6224</v>
      </c>
      <c r="C1007" t="s">
        <v>6225</v>
      </c>
      <c r="D1007" t="s">
        <v>6226</v>
      </c>
      <c r="E1007" t="s">
        <v>6227</v>
      </c>
      <c r="F1007" t="s">
        <v>6228</v>
      </c>
      <c r="G1007" t="s">
        <v>6229</v>
      </c>
      <c r="H1007" t="s">
        <v>764</v>
      </c>
      <c r="J1007" t="s">
        <v>6231</v>
      </c>
      <c r="K1007" t="s">
        <v>6232</v>
      </c>
      <c r="L1007" t="s">
        <v>407</v>
      </c>
      <c r="M1007" t="s">
        <v>6233</v>
      </c>
      <c r="N1007" t="s">
        <v>6234</v>
      </c>
      <c r="O1007" t="s">
        <v>6239</v>
      </c>
      <c r="P1007" t="s">
        <v>6240</v>
      </c>
      <c r="Q1007" t="s">
        <v>6233</v>
      </c>
      <c r="R1007" t="s">
        <v>6241</v>
      </c>
      <c r="S1007" t="s">
        <v>333</v>
      </c>
      <c r="T1007" t="s">
        <v>6242</v>
      </c>
      <c r="U1007" t="s">
        <v>6242</v>
      </c>
      <c r="V1007" t="s">
        <v>6243</v>
      </c>
      <c r="W1007" t="s">
        <v>475</v>
      </c>
      <c r="X1007">
        <v>2911100069</v>
      </c>
    </row>
    <row r="1008" spans="1:24" hidden="1">
      <c r="A1008" t="str">
        <f t="shared" si="15"/>
        <v>2930500133計画相談支援</v>
      </c>
      <c r="B1008" t="s">
        <v>4367</v>
      </c>
      <c r="C1008" t="s">
        <v>4368</v>
      </c>
      <c r="D1008" t="s">
        <v>4369</v>
      </c>
      <c r="E1008" t="s">
        <v>4370</v>
      </c>
      <c r="F1008" t="s">
        <v>4371</v>
      </c>
      <c r="G1008" t="s">
        <v>4372</v>
      </c>
      <c r="H1008" t="s">
        <v>365</v>
      </c>
      <c r="J1008" t="s">
        <v>4373</v>
      </c>
      <c r="K1008" t="s">
        <v>4374</v>
      </c>
      <c r="L1008" t="s">
        <v>368</v>
      </c>
      <c r="M1008" t="s">
        <v>3801</v>
      </c>
      <c r="N1008" t="s">
        <v>10232</v>
      </c>
      <c r="O1008" t="s">
        <v>10233</v>
      </c>
      <c r="P1008" t="s">
        <v>10234</v>
      </c>
      <c r="Q1008" t="s">
        <v>4369</v>
      </c>
      <c r="R1008" t="s">
        <v>4370</v>
      </c>
      <c r="S1008" t="s">
        <v>337</v>
      </c>
      <c r="T1008" t="s">
        <v>4371</v>
      </c>
      <c r="U1008" t="s">
        <v>4372</v>
      </c>
      <c r="V1008" t="s">
        <v>606</v>
      </c>
      <c r="W1008" t="s">
        <v>9858</v>
      </c>
      <c r="X1008">
        <v>2930500133</v>
      </c>
    </row>
    <row r="1009" spans="1:24" hidden="1">
      <c r="A1009" t="str">
        <f t="shared" si="15"/>
        <v>2910500095居宅介護</v>
      </c>
      <c r="B1009" t="s">
        <v>4367</v>
      </c>
      <c r="C1009" t="s">
        <v>4368</v>
      </c>
      <c r="D1009" t="s">
        <v>4369</v>
      </c>
      <c r="E1009" t="s">
        <v>4370</v>
      </c>
      <c r="F1009" t="s">
        <v>4371</v>
      </c>
      <c r="G1009" t="s">
        <v>4372</v>
      </c>
      <c r="H1009" t="s">
        <v>365</v>
      </c>
      <c r="J1009" t="s">
        <v>4373</v>
      </c>
      <c r="K1009" t="s">
        <v>4374</v>
      </c>
      <c r="L1009" t="s">
        <v>368</v>
      </c>
      <c r="M1009" t="s">
        <v>3801</v>
      </c>
      <c r="N1009" t="s">
        <v>4375</v>
      </c>
      <c r="O1009" t="s">
        <v>4376</v>
      </c>
      <c r="P1009" t="s">
        <v>4377</v>
      </c>
      <c r="Q1009" t="s">
        <v>4369</v>
      </c>
      <c r="R1009" t="s">
        <v>4370</v>
      </c>
      <c r="S1009" t="s">
        <v>337</v>
      </c>
      <c r="T1009" t="s">
        <v>4371</v>
      </c>
      <c r="U1009" t="s">
        <v>4372</v>
      </c>
      <c r="V1009" t="s">
        <v>1179</v>
      </c>
      <c r="W1009" t="s">
        <v>113</v>
      </c>
      <c r="X1009">
        <v>2910500095</v>
      </c>
    </row>
    <row r="1010" spans="1:24" hidden="1">
      <c r="A1010" t="str">
        <f t="shared" si="15"/>
        <v>2910500095重度訪問介護</v>
      </c>
      <c r="B1010" t="s">
        <v>4367</v>
      </c>
      <c r="C1010" t="s">
        <v>4368</v>
      </c>
      <c r="D1010" t="s">
        <v>4369</v>
      </c>
      <c r="E1010" t="s">
        <v>4370</v>
      </c>
      <c r="F1010" t="s">
        <v>4371</v>
      </c>
      <c r="G1010" t="s">
        <v>4372</v>
      </c>
      <c r="H1010" t="s">
        <v>365</v>
      </c>
      <c r="J1010" t="s">
        <v>4373</v>
      </c>
      <c r="K1010" t="s">
        <v>4374</v>
      </c>
      <c r="L1010" t="s">
        <v>368</v>
      </c>
      <c r="M1010" t="s">
        <v>3801</v>
      </c>
      <c r="N1010" t="s">
        <v>4375</v>
      </c>
      <c r="O1010" t="s">
        <v>4376</v>
      </c>
      <c r="P1010" t="s">
        <v>4377</v>
      </c>
      <c r="Q1010" t="s">
        <v>4369</v>
      </c>
      <c r="R1010" t="s">
        <v>4370</v>
      </c>
      <c r="S1010" t="s">
        <v>337</v>
      </c>
      <c r="T1010" t="s">
        <v>4371</v>
      </c>
      <c r="U1010" t="s">
        <v>4372</v>
      </c>
      <c r="V1010" t="s">
        <v>1179</v>
      </c>
      <c r="W1010" t="s">
        <v>114</v>
      </c>
      <c r="X1010">
        <v>2910500095</v>
      </c>
    </row>
    <row r="1011" spans="1:24" hidden="1">
      <c r="A1011" t="str">
        <f t="shared" si="15"/>
        <v>2910500095行動援護</v>
      </c>
      <c r="B1011" t="s">
        <v>4367</v>
      </c>
      <c r="C1011" t="s">
        <v>4368</v>
      </c>
      <c r="D1011" t="s">
        <v>4369</v>
      </c>
      <c r="E1011" t="s">
        <v>4370</v>
      </c>
      <c r="F1011" t="s">
        <v>4371</v>
      </c>
      <c r="G1011" t="s">
        <v>4372</v>
      </c>
      <c r="H1011" t="s">
        <v>365</v>
      </c>
      <c r="J1011" t="s">
        <v>4373</v>
      </c>
      <c r="K1011" t="s">
        <v>4374</v>
      </c>
      <c r="L1011" t="s">
        <v>368</v>
      </c>
      <c r="M1011" t="s">
        <v>3801</v>
      </c>
      <c r="N1011" t="s">
        <v>4375</v>
      </c>
      <c r="O1011" t="s">
        <v>4376</v>
      </c>
      <c r="P1011" t="s">
        <v>4377</v>
      </c>
      <c r="Q1011" t="s">
        <v>4369</v>
      </c>
      <c r="R1011" t="s">
        <v>4370</v>
      </c>
      <c r="S1011" t="s">
        <v>337</v>
      </c>
      <c r="T1011" t="s">
        <v>4371</v>
      </c>
      <c r="U1011" t="s">
        <v>4372</v>
      </c>
      <c r="V1011" t="s">
        <v>1179</v>
      </c>
      <c r="W1011" t="s">
        <v>116</v>
      </c>
      <c r="X1011">
        <v>2910500095</v>
      </c>
    </row>
    <row r="1012" spans="1:24" hidden="1">
      <c r="A1012" t="str">
        <f t="shared" si="15"/>
        <v>2910500467生活介護</v>
      </c>
      <c r="B1012" t="s">
        <v>4610</v>
      </c>
      <c r="C1012" t="s">
        <v>4611</v>
      </c>
      <c r="D1012" t="s">
        <v>3318</v>
      </c>
      <c r="E1012" t="s">
        <v>4571</v>
      </c>
      <c r="F1012" t="s">
        <v>4612</v>
      </c>
      <c r="G1012" t="s">
        <v>4573</v>
      </c>
      <c r="H1012" t="s">
        <v>1550</v>
      </c>
      <c r="J1012" t="s">
        <v>4613</v>
      </c>
      <c r="K1012" t="s">
        <v>4581</v>
      </c>
      <c r="L1012" t="s">
        <v>1286</v>
      </c>
      <c r="M1012" t="s">
        <v>4576</v>
      </c>
      <c r="N1012" t="s">
        <v>4614</v>
      </c>
      <c r="O1012" t="s">
        <v>4578</v>
      </c>
      <c r="P1012" t="s">
        <v>4579</v>
      </c>
      <c r="Q1012" t="s">
        <v>3318</v>
      </c>
      <c r="R1012" t="s">
        <v>4571</v>
      </c>
      <c r="S1012" t="s">
        <v>337</v>
      </c>
      <c r="T1012" t="s">
        <v>4612</v>
      </c>
      <c r="U1012" t="s">
        <v>4573</v>
      </c>
      <c r="V1012" t="s">
        <v>1804</v>
      </c>
      <c r="W1012" t="s">
        <v>118</v>
      </c>
      <c r="X1012">
        <v>2910500467</v>
      </c>
    </row>
    <row r="1013" spans="1:24" hidden="1">
      <c r="A1013" t="str">
        <f t="shared" si="15"/>
        <v>2930500182計画相談支援</v>
      </c>
      <c r="B1013" t="s">
        <v>4610</v>
      </c>
      <c r="C1013" t="s">
        <v>4611</v>
      </c>
      <c r="D1013" t="s">
        <v>3318</v>
      </c>
      <c r="E1013" t="s">
        <v>4571</v>
      </c>
      <c r="F1013" t="s">
        <v>4612</v>
      </c>
      <c r="G1013" t="s">
        <v>4573</v>
      </c>
      <c r="H1013" t="s">
        <v>1550</v>
      </c>
      <c r="J1013" t="s">
        <v>4613</v>
      </c>
      <c r="K1013" t="s">
        <v>4581</v>
      </c>
      <c r="L1013" t="s">
        <v>1286</v>
      </c>
      <c r="M1013" t="s">
        <v>4576</v>
      </c>
      <c r="N1013" t="s">
        <v>4614</v>
      </c>
      <c r="O1013" t="s">
        <v>10252</v>
      </c>
      <c r="P1013" t="s">
        <v>10253</v>
      </c>
      <c r="Q1013" t="s">
        <v>3318</v>
      </c>
      <c r="R1013" t="s">
        <v>4571</v>
      </c>
      <c r="S1013" t="s">
        <v>337</v>
      </c>
      <c r="T1013" t="s">
        <v>4612</v>
      </c>
      <c r="U1013" t="s">
        <v>4573</v>
      </c>
      <c r="V1013" t="s">
        <v>3868</v>
      </c>
      <c r="W1013" t="s">
        <v>9858</v>
      </c>
      <c r="X1013">
        <v>2930500182</v>
      </c>
    </row>
    <row r="1014" spans="1:24" hidden="1">
      <c r="A1014" t="str">
        <f t="shared" si="15"/>
        <v>2910500426居宅介護</v>
      </c>
      <c r="B1014" t="s">
        <v>4569</v>
      </c>
      <c r="C1014" t="s">
        <v>4570</v>
      </c>
      <c r="D1014" t="s">
        <v>3318</v>
      </c>
      <c r="E1014" t="s">
        <v>4571</v>
      </c>
      <c r="F1014" t="s">
        <v>4572</v>
      </c>
      <c r="G1014" t="s">
        <v>4573</v>
      </c>
      <c r="H1014" t="s">
        <v>365</v>
      </c>
      <c r="J1014" t="s">
        <v>4574</v>
      </c>
      <c r="K1014" t="s">
        <v>4575</v>
      </c>
      <c r="L1014" t="s">
        <v>368</v>
      </c>
      <c r="M1014" t="s">
        <v>4576</v>
      </c>
      <c r="N1014" t="s">
        <v>4577</v>
      </c>
      <c r="O1014" t="s">
        <v>4578</v>
      </c>
      <c r="P1014" t="s">
        <v>4579</v>
      </c>
      <c r="Q1014" t="s">
        <v>3318</v>
      </c>
      <c r="R1014" t="s">
        <v>4571</v>
      </c>
      <c r="S1014" t="s">
        <v>337</v>
      </c>
      <c r="T1014" t="s">
        <v>4572</v>
      </c>
      <c r="U1014" t="s">
        <v>4573</v>
      </c>
      <c r="V1014" t="s">
        <v>4580</v>
      </c>
      <c r="W1014" t="s">
        <v>113</v>
      </c>
      <c r="X1014">
        <v>2910500426</v>
      </c>
    </row>
    <row r="1015" spans="1:24" hidden="1">
      <c r="A1015" t="str">
        <f t="shared" si="15"/>
        <v>2910500426重度訪問介護</v>
      </c>
      <c r="B1015" t="s">
        <v>4569</v>
      </c>
      <c r="C1015" t="s">
        <v>4570</v>
      </c>
      <c r="D1015" t="s">
        <v>3318</v>
      </c>
      <c r="E1015" t="s">
        <v>4571</v>
      </c>
      <c r="F1015" t="s">
        <v>4572</v>
      </c>
      <c r="G1015" t="s">
        <v>4573</v>
      </c>
      <c r="H1015" t="s">
        <v>365</v>
      </c>
      <c r="J1015" t="s">
        <v>4574</v>
      </c>
      <c r="K1015" t="s">
        <v>4575</v>
      </c>
      <c r="L1015" t="s">
        <v>368</v>
      </c>
      <c r="M1015" t="s">
        <v>4576</v>
      </c>
      <c r="N1015" t="s">
        <v>4577</v>
      </c>
      <c r="O1015" t="s">
        <v>4578</v>
      </c>
      <c r="P1015" t="s">
        <v>4579</v>
      </c>
      <c r="Q1015" t="s">
        <v>3318</v>
      </c>
      <c r="R1015" t="s">
        <v>4571</v>
      </c>
      <c r="S1015" t="s">
        <v>337</v>
      </c>
      <c r="T1015" t="s">
        <v>4572</v>
      </c>
      <c r="U1015" t="s">
        <v>4573</v>
      </c>
      <c r="V1015" t="s">
        <v>4580</v>
      </c>
      <c r="W1015" t="s">
        <v>114</v>
      </c>
      <c r="X1015">
        <v>2910500426</v>
      </c>
    </row>
    <row r="1016" spans="1:24" hidden="1">
      <c r="A1016" t="str">
        <f t="shared" si="15"/>
        <v>2910500186生活介護</v>
      </c>
      <c r="B1016" t="s">
        <v>4448</v>
      </c>
      <c r="C1016" t="s">
        <v>4449</v>
      </c>
      <c r="D1016" t="s">
        <v>4450</v>
      </c>
      <c r="E1016" t="s">
        <v>4451</v>
      </c>
      <c r="F1016" t="s">
        <v>4452</v>
      </c>
      <c r="G1016" t="s">
        <v>4453</v>
      </c>
      <c r="H1016" t="s">
        <v>434</v>
      </c>
      <c r="I1016" t="s">
        <v>404</v>
      </c>
      <c r="J1016" t="s">
        <v>4454</v>
      </c>
      <c r="K1016" t="s">
        <v>4455</v>
      </c>
      <c r="L1016" t="s">
        <v>407</v>
      </c>
      <c r="M1016" t="s">
        <v>3086</v>
      </c>
      <c r="N1016" t="s">
        <v>4456</v>
      </c>
      <c r="O1016" t="s">
        <v>4457</v>
      </c>
      <c r="P1016" t="s">
        <v>4458</v>
      </c>
      <c r="Q1016" t="s">
        <v>4450</v>
      </c>
      <c r="R1016" t="s">
        <v>4451</v>
      </c>
      <c r="S1016" t="s">
        <v>335</v>
      </c>
      <c r="T1016" t="s">
        <v>4452</v>
      </c>
      <c r="U1016" t="s">
        <v>4453</v>
      </c>
      <c r="V1016" t="s">
        <v>4459</v>
      </c>
      <c r="W1016" t="s">
        <v>118</v>
      </c>
      <c r="X1016">
        <v>2910500186</v>
      </c>
    </row>
    <row r="1017" spans="1:24" hidden="1">
      <c r="A1017" t="str">
        <f t="shared" si="15"/>
        <v>2910500186短期入所</v>
      </c>
      <c r="B1017" t="s">
        <v>4448</v>
      </c>
      <c r="C1017" t="s">
        <v>4449</v>
      </c>
      <c r="D1017" t="s">
        <v>4450</v>
      </c>
      <c r="E1017" t="s">
        <v>4451</v>
      </c>
      <c r="F1017" t="s">
        <v>4452</v>
      </c>
      <c r="G1017" t="s">
        <v>4453</v>
      </c>
      <c r="H1017" t="s">
        <v>434</v>
      </c>
      <c r="I1017" t="s">
        <v>404</v>
      </c>
      <c r="J1017" t="s">
        <v>4454</v>
      </c>
      <c r="K1017" t="s">
        <v>4455</v>
      </c>
      <c r="L1017" t="s">
        <v>407</v>
      </c>
      <c r="M1017" t="s">
        <v>3086</v>
      </c>
      <c r="N1017" t="s">
        <v>4456</v>
      </c>
      <c r="O1017" t="s">
        <v>4457</v>
      </c>
      <c r="P1017" t="s">
        <v>4458</v>
      </c>
      <c r="Q1017" t="s">
        <v>4450</v>
      </c>
      <c r="R1017" t="s">
        <v>4451</v>
      </c>
      <c r="S1017" t="s">
        <v>335</v>
      </c>
      <c r="T1017" t="s">
        <v>4452</v>
      </c>
      <c r="U1017" t="s">
        <v>4453</v>
      </c>
      <c r="V1017" t="s">
        <v>443</v>
      </c>
      <c r="W1017" t="s">
        <v>475</v>
      </c>
      <c r="X1017">
        <v>2910500186</v>
      </c>
    </row>
    <row r="1018" spans="1:24" hidden="1">
      <c r="A1018" t="str">
        <f t="shared" si="15"/>
        <v>2910500186施設入所支援</v>
      </c>
      <c r="B1018" t="s">
        <v>4448</v>
      </c>
      <c r="C1018" t="s">
        <v>4449</v>
      </c>
      <c r="D1018" t="s">
        <v>4450</v>
      </c>
      <c r="E1018" t="s">
        <v>4451</v>
      </c>
      <c r="F1018" t="s">
        <v>4452</v>
      </c>
      <c r="G1018" t="s">
        <v>4453</v>
      </c>
      <c r="H1018" t="s">
        <v>434</v>
      </c>
      <c r="I1018" t="s">
        <v>404</v>
      </c>
      <c r="J1018" t="s">
        <v>4454</v>
      </c>
      <c r="K1018" t="s">
        <v>4455</v>
      </c>
      <c r="L1018" t="s">
        <v>407</v>
      </c>
      <c r="M1018" t="s">
        <v>3086</v>
      </c>
      <c r="N1018" t="s">
        <v>4456</v>
      </c>
      <c r="O1018" t="s">
        <v>4457</v>
      </c>
      <c r="P1018" t="s">
        <v>4458</v>
      </c>
      <c r="Q1018" t="s">
        <v>4450</v>
      </c>
      <c r="R1018" t="s">
        <v>4451</v>
      </c>
      <c r="S1018" t="s">
        <v>335</v>
      </c>
      <c r="T1018" t="s">
        <v>4452</v>
      </c>
      <c r="U1018" t="s">
        <v>4453</v>
      </c>
      <c r="V1018" t="s">
        <v>4460</v>
      </c>
      <c r="W1018" t="s">
        <v>120</v>
      </c>
      <c r="X1018">
        <v>2910500186</v>
      </c>
    </row>
    <row r="1019" spans="1:24" hidden="1">
      <c r="A1019" t="str">
        <f t="shared" si="15"/>
        <v>2910500285生活介護</v>
      </c>
      <c r="B1019" t="s">
        <v>4448</v>
      </c>
      <c r="C1019" t="s">
        <v>4449</v>
      </c>
      <c r="D1019" t="s">
        <v>4450</v>
      </c>
      <c r="E1019" t="s">
        <v>4451</v>
      </c>
      <c r="F1019" t="s">
        <v>4452</v>
      </c>
      <c r="G1019" t="s">
        <v>4453</v>
      </c>
      <c r="H1019" t="s">
        <v>434</v>
      </c>
      <c r="I1019" t="s">
        <v>404</v>
      </c>
      <c r="J1019" t="s">
        <v>4454</v>
      </c>
      <c r="K1019" t="s">
        <v>4455</v>
      </c>
      <c r="L1019" t="s">
        <v>407</v>
      </c>
      <c r="M1019" t="s">
        <v>3086</v>
      </c>
      <c r="N1019" t="s">
        <v>4456</v>
      </c>
      <c r="O1019" t="s">
        <v>4531</v>
      </c>
      <c r="P1019" t="s">
        <v>4532</v>
      </c>
      <c r="Q1019" t="s">
        <v>4450</v>
      </c>
      <c r="R1019" t="s">
        <v>4451</v>
      </c>
      <c r="S1019" t="s">
        <v>335</v>
      </c>
      <c r="T1019" t="s">
        <v>4452</v>
      </c>
      <c r="U1019" t="s">
        <v>4453</v>
      </c>
      <c r="V1019" t="s">
        <v>4533</v>
      </c>
      <c r="W1019" t="s">
        <v>118</v>
      </c>
      <c r="X1019">
        <v>2910500285</v>
      </c>
    </row>
    <row r="1020" spans="1:24" hidden="1">
      <c r="A1020" t="str">
        <f t="shared" si="15"/>
        <v>2920500036共同生活援助</v>
      </c>
      <c r="B1020" t="s">
        <v>4448</v>
      </c>
      <c r="C1020" t="s">
        <v>4449</v>
      </c>
      <c r="D1020" t="s">
        <v>4450</v>
      </c>
      <c r="E1020" t="s">
        <v>4451</v>
      </c>
      <c r="F1020" t="s">
        <v>4452</v>
      </c>
      <c r="G1020" t="s">
        <v>4453</v>
      </c>
      <c r="H1020" t="s">
        <v>434</v>
      </c>
      <c r="I1020" t="s">
        <v>404</v>
      </c>
      <c r="J1020" t="s">
        <v>4454</v>
      </c>
      <c r="K1020" t="s">
        <v>4455</v>
      </c>
      <c r="L1020" t="s">
        <v>407</v>
      </c>
      <c r="M1020" t="s">
        <v>3086</v>
      </c>
      <c r="N1020" t="s">
        <v>4456</v>
      </c>
      <c r="O1020" t="s">
        <v>9502</v>
      </c>
      <c r="P1020" t="s">
        <v>9503</v>
      </c>
      <c r="Q1020" t="s">
        <v>4450</v>
      </c>
      <c r="R1020" t="s">
        <v>9504</v>
      </c>
      <c r="S1020" t="s">
        <v>335</v>
      </c>
      <c r="T1020" t="s">
        <v>4452</v>
      </c>
      <c r="U1020" t="s">
        <v>4453</v>
      </c>
      <c r="V1020" t="s">
        <v>9505</v>
      </c>
      <c r="W1020" t="s">
        <v>8120</v>
      </c>
      <c r="X1020">
        <v>2920500036</v>
      </c>
    </row>
    <row r="1021" spans="1:24" hidden="1">
      <c r="A1021" t="str">
        <f t="shared" si="15"/>
        <v>2930500075計画相談支援</v>
      </c>
      <c r="B1021" t="s">
        <v>4448</v>
      </c>
      <c r="C1021" t="s">
        <v>4449</v>
      </c>
      <c r="D1021" t="s">
        <v>4450</v>
      </c>
      <c r="E1021" t="s">
        <v>10220</v>
      </c>
      <c r="F1021" t="s">
        <v>4452</v>
      </c>
      <c r="G1021" t="s">
        <v>4453</v>
      </c>
      <c r="H1021" t="s">
        <v>434</v>
      </c>
      <c r="J1021" t="s">
        <v>4454</v>
      </c>
      <c r="K1021" t="s">
        <v>4455</v>
      </c>
      <c r="L1021" t="s">
        <v>407</v>
      </c>
      <c r="M1021" t="s">
        <v>3086</v>
      </c>
      <c r="N1021" t="s">
        <v>4456</v>
      </c>
      <c r="O1021" t="s">
        <v>10221</v>
      </c>
      <c r="P1021" t="s">
        <v>10222</v>
      </c>
      <c r="Q1021" t="s">
        <v>4450</v>
      </c>
      <c r="R1021" t="s">
        <v>10220</v>
      </c>
      <c r="S1021" t="s">
        <v>335</v>
      </c>
      <c r="T1021" t="s">
        <v>4452</v>
      </c>
      <c r="U1021" t="s">
        <v>4453</v>
      </c>
      <c r="V1021" t="s">
        <v>909</v>
      </c>
      <c r="W1021" t="s">
        <v>9858</v>
      </c>
      <c r="X1021">
        <v>2930500075</v>
      </c>
    </row>
    <row r="1022" spans="1:24" hidden="1">
      <c r="A1022" t="str">
        <f t="shared" si="15"/>
        <v>2910500608短期入所</v>
      </c>
      <c r="B1022" t="s">
        <v>4653</v>
      </c>
      <c r="C1022" t="s">
        <v>4654</v>
      </c>
      <c r="D1022" t="s">
        <v>4450</v>
      </c>
      <c r="E1022" t="s">
        <v>4655</v>
      </c>
      <c r="F1022" t="s">
        <v>9548</v>
      </c>
      <c r="G1022" t="s">
        <v>9548</v>
      </c>
      <c r="H1022" t="s">
        <v>365</v>
      </c>
      <c r="J1022" t="s">
        <v>4657</v>
      </c>
      <c r="K1022" t="s">
        <v>4658</v>
      </c>
      <c r="L1022" t="s">
        <v>1153</v>
      </c>
      <c r="M1022" t="s">
        <v>3765</v>
      </c>
      <c r="N1022" t="s">
        <v>9549</v>
      </c>
      <c r="O1022" t="s">
        <v>9550</v>
      </c>
      <c r="P1022" t="s">
        <v>9551</v>
      </c>
      <c r="Q1022" t="s">
        <v>4450</v>
      </c>
      <c r="R1022" t="s">
        <v>17778</v>
      </c>
      <c r="S1022" t="s">
        <v>335</v>
      </c>
      <c r="T1022" t="s">
        <v>9548</v>
      </c>
      <c r="U1022" t="s">
        <v>9548</v>
      </c>
      <c r="V1022" t="s">
        <v>1589</v>
      </c>
      <c r="W1022" t="s">
        <v>475</v>
      </c>
      <c r="X1022">
        <v>2910500608</v>
      </c>
    </row>
    <row r="1023" spans="1:24" hidden="1">
      <c r="A1023" t="str">
        <f t="shared" si="15"/>
        <v>2920500127共同生活援助</v>
      </c>
      <c r="B1023" t="s">
        <v>4653</v>
      </c>
      <c r="C1023" t="s">
        <v>4654</v>
      </c>
      <c r="D1023" t="s">
        <v>4450</v>
      </c>
      <c r="E1023" t="s">
        <v>4655</v>
      </c>
      <c r="F1023" t="s">
        <v>9548</v>
      </c>
      <c r="G1023" t="s">
        <v>9548</v>
      </c>
      <c r="H1023" t="s">
        <v>365</v>
      </c>
      <c r="J1023" t="s">
        <v>4657</v>
      </c>
      <c r="K1023" t="s">
        <v>4658</v>
      </c>
      <c r="L1023" t="s">
        <v>1153</v>
      </c>
      <c r="M1023" t="s">
        <v>3765</v>
      </c>
      <c r="N1023" t="s">
        <v>9549</v>
      </c>
      <c r="O1023" t="s">
        <v>9550</v>
      </c>
      <c r="P1023" t="s">
        <v>9551</v>
      </c>
      <c r="Q1023" t="s">
        <v>4450</v>
      </c>
      <c r="R1023" t="s">
        <v>4655</v>
      </c>
      <c r="S1023" t="s">
        <v>335</v>
      </c>
      <c r="T1023" t="s">
        <v>9548</v>
      </c>
      <c r="U1023" t="s">
        <v>9548</v>
      </c>
      <c r="V1023" t="s">
        <v>8500</v>
      </c>
      <c r="W1023" t="s">
        <v>8120</v>
      </c>
      <c r="X1023">
        <v>2920500127</v>
      </c>
    </row>
    <row r="1024" spans="1:24" hidden="1">
      <c r="A1024" t="str">
        <f t="shared" si="15"/>
        <v>2910500541短期入所</v>
      </c>
      <c r="B1024" t="s">
        <v>4642</v>
      </c>
      <c r="C1024" t="s">
        <v>4643</v>
      </c>
      <c r="D1024" t="s">
        <v>4450</v>
      </c>
      <c r="E1024" t="s">
        <v>4644</v>
      </c>
      <c r="F1024" t="s">
        <v>4645</v>
      </c>
      <c r="G1024" t="s">
        <v>4646</v>
      </c>
      <c r="H1024" t="s">
        <v>365</v>
      </c>
      <c r="J1024" t="s">
        <v>4647</v>
      </c>
      <c r="K1024" t="s">
        <v>4648</v>
      </c>
      <c r="L1024" t="s">
        <v>368</v>
      </c>
      <c r="M1024" t="s">
        <v>4649</v>
      </c>
      <c r="N1024" t="s">
        <v>4650</v>
      </c>
      <c r="O1024" t="s">
        <v>4651</v>
      </c>
      <c r="P1024" t="s">
        <v>4652</v>
      </c>
      <c r="Q1024" t="s">
        <v>4450</v>
      </c>
      <c r="R1024" t="s">
        <v>4644</v>
      </c>
      <c r="S1024" t="s">
        <v>335</v>
      </c>
      <c r="T1024" t="s">
        <v>4645</v>
      </c>
      <c r="U1024" t="s">
        <v>4646</v>
      </c>
      <c r="V1024" t="s">
        <v>1589</v>
      </c>
      <c r="W1024" t="s">
        <v>475</v>
      </c>
      <c r="X1024">
        <v>2910500541</v>
      </c>
    </row>
    <row r="1025" spans="1:24" hidden="1">
      <c r="A1025" t="str">
        <f t="shared" si="15"/>
        <v>2910500129居宅介護</v>
      </c>
      <c r="B1025" t="s">
        <v>4407</v>
      </c>
      <c r="C1025" t="s">
        <v>4408</v>
      </c>
      <c r="D1025" t="s">
        <v>4409</v>
      </c>
      <c r="E1025" t="s">
        <v>4410</v>
      </c>
      <c r="F1025" t="s">
        <v>4411</v>
      </c>
      <c r="G1025" t="s">
        <v>4412</v>
      </c>
      <c r="H1025" t="s">
        <v>969</v>
      </c>
      <c r="I1025" t="s">
        <v>404</v>
      </c>
      <c r="J1025" t="s">
        <v>4413</v>
      </c>
      <c r="K1025" t="s">
        <v>4414</v>
      </c>
      <c r="L1025" t="s">
        <v>485</v>
      </c>
      <c r="M1025" t="s">
        <v>3943</v>
      </c>
      <c r="N1025" t="s">
        <v>4415</v>
      </c>
      <c r="O1025" t="s">
        <v>4416</v>
      </c>
      <c r="P1025" t="s">
        <v>4417</v>
      </c>
      <c r="Q1025" t="s">
        <v>4409</v>
      </c>
      <c r="R1025" t="s">
        <v>4410</v>
      </c>
      <c r="S1025" t="s">
        <v>335</v>
      </c>
      <c r="T1025" t="s">
        <v>4411</v>
      </c>
      <c r="U1025" t="s">
        <v>4412</v>
      </c>
      <c r="V1025" t="s">
        <v>4418</v>
      </c>
      <c r="W1025" t="s">
        <v>113</v>
      </c>
      <c r="X1025">
        <v>2910500129</v>
      </c>
    </row>
    <row r="1026" spans="1:24" hidden="1">
      <c r="A1026" t="str">
        <f t="shared" si="15"/>
        <v>2910500145居宅介護</v>
      </c>
      <c r="B1026" t="s">
        <v>4428</v>
      </c>
      <c r="C1026" t="s">
        <v>4429</v>
      </c>
      <c r="D1026" t="s">
        <v>3765</v>
      </c>
      <c r="E1026" t="s">
        <v>4430</v>
      </c>
      <c r="F1026" t="s">
        <v>4431</v>
      </c>
      <c r="G1026" t="s">
        <v>4432</v>
      </c>
      <c r="H1026" t="s">
        <v>365</v>
      </c>
      <c r="J1026" t="s">
        <v>4433</v>
      </c>
      <c r="K1026" t="s">
        <v>4434</v>
      </c>
      <c r="L1026" t="s">
        <v>368</v>
      </c>
      <c r="M1026" t="s">
        <v>4435</v>
      </c>
      <c r="N1026" t="s">
        <v>4436</v>
      </c>
      <c r="O1026" t="s">
        <v>4428</v>
      </c>
      <c r="P1026" t="s">
        <v>4429</v>
      </c>
      <c r="Q1026" t="s">
        <v>3765</v>
      </c>
      <c r="R1026" t="s">
        <v>4430</v>
      </c>
      <c r="S1026" t="s">
        <v>335</v>
      </c>
      <c r="T1026" t="s">
        <v>4431</v>
      </c>
      <c r="U1026" t="s">
        <v>4432</v>
      </c>
      <c r="V1026" t="s">
        <v>3369</v>
      </c>
      <c r="W1026" t="s">
        <v>113</v>
      </c>
      <c r="X1026">
        <v>2910500145</v>
      </c>
    </row>
    <row r="1027" spans="1:24" hidden="1">
      <c r="A1027" t="str">
        <f t="shared" ref="A1027:A1090" si="16">X1027&amp;W1027</f>
        <v>2910500145重度訪問介護</v>
      </c>
      <c r="B1027" t="s">
        <v>4428</v>
      </c>
      <c r="C1027" t="s">
        <v>4429</v>
      </c>
      <c r="D1027" t="s">
        <v>3765</v>
      </c>
      <c r="E1027" t="s">
        <v>4430</v>
      </c>
      <c r="F1027" t="s">
        <v>4431</v>
      </c>
      <c r="G1027" t="s">
        <v>4432</v>
      </c>
      <c r="H1027" t="s">
        <v>365</v>
      </c>
      <c r="J1027" t="s">
        <v>4433</v>
      </c>
      <c r="K1027" t="s">
        <v>4434</v>
      </c>
      <c r="L1027" t="s">
        <v>368</v>
      </c>
      <c r="M1027" t="s">
        <v>4435</v>
      </c>
      <c r="N1027" t="s">
        <v>4436</v>
      </c>
      <c r="O1027" t="s">
        <v>4428</v>
      </c>
      <c r="P1027" t="s">
        <v>4429</v>
      </c>
      <c r="Q1027" t="s">
        <v>3765</v>
      </c>
      <c r="R1027" t="s">
        <v>4430</v>
      </c>
      <c r="S1027" t="s">
        <v>335</v>
      </c>
      <c r="T1027" t="s">
        <v>4431</v>
      </c>
      <c r="U1027" t="s">
        <v>4432</v>
      </c>
      <c r="V1027" t="s">
        <v>3369</v>
      </c>
      <c r="W1027" t="s">
        <v>114</v>
      </c>
      <c r="X1027">
        <v>2910500145</v>
      </c>
    </row>
    <row r="1028" spans="1:24" hidden="1">
      <c r="A1028" t="str">
        <f t="shared" si="16"/>
        <v>2910500228居宅介護</v>
      </c>
      <c r="B1028" t="s">
        <v>4474</v>
      </c>
      <c r="C1028" t="s">
        <v>4475</v>
      </c>
      <c r="D1028" t="s">
        <v>3765</v>
      </c>
      <c r="E1028" t="s">
        <v>4476</v>
      </c>
      <c r="F1028" t="s">
        <v>4477</v>
      </c>
      <c r="G1028" t="s">
        <v>4478</v>
      </c>
      <c r="H1028" t="s">
        <v>764</v>
      </c>
      <c r="I1028" t="s">
        <v>404</v>
      </c>
      <c r="J1028" t="s">
        <v>4479</v>
      </c>
      <c r="K1028" t="s">
        <v>4480</v>
      </c>
      <c r="L1028" t="s">
        <v>407</v>
      </c>
      <c r="M1028" t="s">
        <v>3943</v>
      </c>
      <c r="N1028" t="s">
        <v>4481</v>
      </c>
      <c r="O1028" t="s">
        <v>4474</v>
      </c>
      <c r="P1028" t="s">
        <v>4475</v>
      </c>
      <c r="Q1028" t="s">
        <v>3765</v>
      </c>
      <c r="R1028" t="s">
        <v>4476</v>
      </c>
      <c r="S1028" t="s">
        <v>335</v>
      </c>
      <c r="T1028" t="s">
        <v>4477</v>
      </c>
      <c r="U1028" t="s">
        <v>4478</v>
      </c>
      <c r="V1028" t="s">
        <v>4482</v>
      </c>
      <c r="W1028" t="s">
        <v>113</v>
      </c>
      <c r="X1028">
        <v>2910500228</v>
      </c>
    </row>
    <row r="1029" spans="1:24" hidden="1">
      <c r="A1029" t="str">
        <f t="shared" si="16"/>
        <v>2910500228重度訪問介護</v>
      </c>
      <c r="B1029" t="s">
        <v>4474</v>
      </c>
      <c r="C1029" t="s">
        <v>4475</v>
      </c>
      <c r="D1029" t="s">
        <v>3765</v>
      </c>
      <c r="E1029" t="s">
        <v>4476</v>
      </c>
      <c r="F1029" t="s">
        <v>4477</v>
      </c>
      <c r="G1029" t="s">
        <v>4478</v>
      </c>
      <c r="H1029" t="s">
        <v>764</v>
      </c>
      <c r="I1029" t="s">
        <v>404</v>
      </c>
      <c r="J1029" t="s">
        <v>4479</v>
      </c>
      <c r="K1029" t="s">
        <v>4480</v>
      </c>
      <c r="L1029" t="s">
        <v>407</v>
      </c>
      <c r="M1029" t="s">
        <v>3943</v>
      </c>
      <c r="N1029" t="s">
        <v>4481</v>
      </c>
      <c r="O1029" t="s">
        <v>4474</v>
      </c>
      <c r="P1029" t="s">
        <v>4475</v>
      </c>
      <c r="Q1029" t="s">
        <v>3765</v>
      </c>
      <c r="R1029" t="s">
        <v>4476</v>
      </c>
      <c r="S1029" t="s">
        <v>335</v>
      </c>
      <c r="T1029" t="s">
        <v>4477</v>
      </c>
      <c r="U1029" t="s">
        <v>4478</v>
      </c>
      <c r="V1029" t="s">
        <v>4482</v>
      </c>
      <c r="W1029" t="s">
        <v>114</v>
      </c>
      <c r="X1029">
        <v>2910500228</v>
      </c>
    </row>
    <row r="1030" spans="1:24" hidden="1">
      <c r="A1030" t="str">
        <f t="shared" si="16"/>
        <v>2910500228同行援護</v>
      </c>
      <c r="B1030" t="s">
        <v>4474</v>
      </c>
      <c r="C1030" t="s">
        <v>4475</v>
      </c>
      <c r="D1030" t="s">
        <v>3765</v>
      </c>
      <c r="E1030" t="s">
        <v>4476</v>
      </c>
      <c r="F1030" t="s">
        <v>4477</v>
      </c>
      <c r="G1030" t="s">
        <v>4478</v>
      </c>
      <c r="H1030" t="s">
        <v>764</v>
      </c>
      <c r="I1030" t="s">
        <v>404</v>
      </c>
      <c r="J1030" t="s">
        <v>4479</v>
      </c>
      <c r="K1030" t="s">
        <v>4480</v>
      </c>
      <c r="L1030" t="s">
        <v>407</v>
      </c>
      <c r="M1030" t="s">
        <v>3943</v>
      </c>
      <c r="N1030" t="s">
        <v>4481</v>
      </c>
      <c r="O1030" t="s">
        <v>4474</v>
      </c>
      <c r="P1030" t="s">
        <v>4475</v>
      </c>
      <c r="Q1030" t="s">
        <v>3765</v>
      </c>
      <c r="R1030" t="s">
        <v>4476</v>
      </c>
      <c r="S1030" t="s">
        <v>335</v>
      </c>
      <c r="T1030" t="s">
        <v>4477</v>
      </c>
      <c r="U1030" t="s">
        <v>4478</v>
      </c>
      <c r="V1030" t="s">
        <v>4483</v>
      </c>
      <c r="W1030" t="s">
        <v>115</v>
      </c>
      <c r="X1030">
        <v>2910500228</v>
      </c>
    </row>
    <row r="1031" spans="1:24" hidden="1">
      <c r="A1031" t="str">
        <f t="shared" si="16"/>
        <v>2930500059計画相談支援</v>
      </c>
      <c r="B1031" t="s">
        <v>4474</v>
      </c>
      <c r="C1031" t="s">
        <v>4475</v>
      </c>
      <c r="D1031" t="s">
        <v>3765</v>
      </c>
      <c r="E1031" t="s">
        <v>4476</v>
      </c>
      <c r="F1031" t="s">
        <v>4477</v>
      </c>
      <c r="G1031" t="s">
        <v>4478</v>
      </c>
      <c r="H1031" t="s">
        <v>764</v>
      </c>
      <c r="I1031" t="s">
        <v>404</v>
      </c>
      <c r="J1031" t="s">
        <v>4479</v>
      </c>
      <c r="K1031" t="s">
        <v>4480</v>
      </c>
      <c r="L1031" t="s">
        <v>407</v>
      </c>
      <c r="M1031" t="s">
        <v>3943</v>
      </c>
      <c r="N1031" t="s">
        <v>4481</v>
      </c>
      <c r="O1031" t="s">
        <v>4474</v>
      </c>
      <c r="P1031" t="s">
        <v>4475</v>
      </c>
      <c r="Q1031" t="s">
        <v>3765</v>
      </c>
      <c r="R1031" t="s">
        <v>4476</v>
      </c>
      <c r="S1031" t="s">
        <v>335</v>
      </c>
      <c r="T1031" t="s">
        <v>4477</v>
      </c>
      <c r="U1031" t="s">
        <v>4478</v>
      </c>
      <c r="V1031" t="s">
        <v>4795</v>
      </c>
      <c r="W1031" t="s">
        <v>9858</v>
      </c>
      <c r="X1031">
        <v>2930500059</v>
      </c>
    </row>
    <row r="1032" spans="1:24" hidden="1">
      <c r="A1032" t="str">
        <f t="shared" si="16"/>
        <v>2910500558居宅介護</v>
      </c>
      <c r="B1032" t="s">
        <v>4653</v>
      </c>
      <c r="C1032" t="s">
        <v>4654</v>
      </c>
      <c r="D1032" t="s">
        <v>4450</v>
      </c>
      <c r="E1032" t="s">
        <v>4655</v>
      </c>
      <c r="F1032" t="s">
        <v>4656</v>
      </c>
      <c r="G1032" t="s">
        <v>4656</v>
      </c>
      <c r="H1032" t="s">
        <v>365</v>
      </c>
      <c r="I1032" t="s">
        <v>404</v>
      </c>
      <c r="J1032" t="s">
        <v>4657</v>
      </c>
      <c r="K1032" t="s">
        <v>4658</v>
      </c>
      <c r="L1032" t="s">
        <v>1153</v>
      </c>
      <c r="M1032" t="s">
        <v>3765</v>
      </c>
      <c r="N1032" t="s">
        <v>4659</v>
      </c>
      <c r="O1032" t="s">
        <v>4660</v>
      </c>
      <c r="P1032" t="s">
        <v>4661</v>
      </c>
      <c r="Q1032" t="s">
        <v>3765</v>
      </c>
      <c r="R1032" t="s">
        <v>4659</v>
      </c>
      <c r="S1032" t="s">
        <v>335</v>
      </c>
      <c r="T1032" t="s">
        <v>4656</v>
      </c>
      <c r="U1032" t="s">
        <v>4656</v>
      </c>
      <c r="V1032" t="s">
        <v>1589</v>
      </c>
      <c r="W1032" t="s">
        <v>113</v>
      </c>
      <c r="X1032">
        <v>2910500558</v>
      </c>
    </row>
    <row r="1033" spans="1:24" hidden="1">
      <c r="A1033" t="str">
        <f t="shared" si="16"/>
        <v>2910500558重度訪問介護</v>
      </c>
      <c r="B1033" t="s">
        <v>4653</v>
      </c>
      <c r="C1033" t="s">
        <v>4654</v>
      </c>
      <c r="D1033" t="s">
        <v>4450</v>
      </c>
      <c r="E1033" t="s">
        <v>4655</v>
      </c>
      <c r="F1033" t="s">
        <v>4656</v>
      </c>
      <c r="G1033" t="s">
        <v>4656</v>
      </c>
      <c r="H1033" t="s">
        <v>365</v>
      </c>
      <c r="I1033" t="s">
        <v>404</v>
      </c>
      <c r="J1033" t="s">
        <v>4657</v>
      </c>
      <c r="K1033" t="s">
        <v>4658</v>
      </c>
      <c r="L1033" t="s">
        <v>1153</v>
      </c>
      <c r="M1033" t="s">
        <v>3765</v>
      </c>
      <c r="N1033" t="s">
        <v>4659</v>
      </c>
      <c r="O1033" t="s">
        <v>4660</v>
      </c>
      <c r="P1033" t="s">
        <v>4661</v>
      </c>
      <c r="Q1033" t="s">
        <v>3765</v>
      </c>
      <c r="R1033" t="s">
        <v>4659</v>
      </c>
      <c r="S1033" t="s">
        <v>335</v>
      </c>
      <c r="T1033" t="s">
        <v>4656</v>
      </c>
      <c r="U1033" t="s">
        <v>4656</v>
      </c>
      <c r="V1033" t="s">
        <v>1589</v>
      </c>
      <c r="W1033" t="s">
        <v>114</v>
      </c>
      <c r="X1033">
        <v>2910500558</v>
      </c>
    </row>
    <row r="1034" spans="1:24" hidden="1">
      <c r="A1034" t="str">
        <f t="shared" si="16"/>
        <v>2910500558行動援護</v>
      </c>
      <c r="B1034" t="s">
        <v>4653</v>
      </c>
      <c r="C1034" t="s">
        <v>4654</v>
      </c>
      <c r="D1034" t="s">
        <v>4450</v>
      </c>
      <c r="E1034" t="s">
        <v>4655</v>
      </c>
      <c r="F1034" t="s">
        <v>4656</v>
      </c>
      <c r="G1034" t="s">
        <v>4656</v>
      </c>
      <c r="H1034" t="s">
        <v>365</v>
      </c>
      <c r="I1034" t="s">
        <v>404</v>
      </c>
      <c r="J1034" t="s">
        <v>4657</v>
      </c>
      <c r="K1034" t="s">
        <v>4658</v>
      </c>
      <c r="L1034" t="s">
        <v>1153</v>
      </c>
      <c r="M1034" t="s">
        <v>3765</v>
      </c>
      <c r="N1034" t="s">
        <v>4659</v>
      </c>
      <c r="O1034" t="s">
        <v>4660</v>
      </c>
      <c r="P1034" t="s">
        <v>4661</v>
      </c>
      <c r="Q1034" t="s">
        <v>3765</v>
      </c>
      <c r="R1034" t="s">
        <v>4659</v>
      </c>
      <c r="S1034" t="s">
        <v>335</v>
      </c>
      <c r="T1034" t="s">
        <v>4656</v>
      </c>
      <c r="U1034" t="s">
        <v>4656</v>
      </c>
      <c r="V1034" t="s">
        <v>1589</v>
      </c>
      <c r="W1034" t="s">
        <v>116</v>
      </c>
      <c r="X1034">
        <v>2910500558</v>
      </c>
    </row>
    <row r="1035" spans="1:24" hidden="1">
      <c r="A1035" t="str">
        <f t="shared" si="16"/>
        <v>2910500574生活介護</v>
      </c>
      <c r="B1035" t="s">
        <v>4674</v>
      </c>
      <c r="C1035" t="s">
        <v>4675</v>
      </c>
      <c r="D1035" t="s">
        <v>4358</v>
      </c>
      <c r="E1035" t="s">
        <v>4676</v>
      </c>
      <c r="F1035" t="s">
        <v>4677</v>
      </c>
      <c r="G1035" t="s">
        <v>4678</v>
      </c>
      <c r="H1035" t="s">
        <v>1550</v>
      </c>
      <c r="I1035" t="s">
        <v>404</v>
      </c>
      <c r="J1035" t="s">
        <v>4679</v>
      </c>
      <c r="K1035" t="s">
        <v>4680</v>
      </c>
      <c r="L1035" t="s">
        <v>1286</v>
      </c>
      <c r="M1035" t="s">
        <v>4681</v>
      </c>
      <c r="N1035" t="s">
        <v>4682</v>
      </c>
      <c r="O1035" t="s">
        <v>4683</v>
      </c>
      <c r="P1035" t="s">
        <v>4684</v>
      </c>
      <c r="Q1035" t="s">
        <v>4358</v>
      </c>
      <c r="R1035" t="s">
        <v>4685</v>
      </c>
      <c r="S1035" t="s">
        <v>335</v>
      </c>
      <c r="T1035" t="s">
        <v>4686</v>
      </c>
      <c r="U1035" t="s">
        <v>4687</v>
      </c>
      <c r="V1035" t="s">
        <v>4688</v>
      </c>
      <c r="W1035" t="s">
        <v>118</v>
      </c>
      <c r="X1035">
        <v>2910500574</v>
      </c>
    </row>
    <row r="1036" spans="1:24" hidden="1">
      <c r="A1036" t="str">
        <f t="shared" si="16"/>
        <v>2910500087生活介護</v>
      </c>
      <c r="B1036" t="s">
        <v>4356</v>
      </c>
      <c r="C1036" t="s">
        <v>4357</v>
      </c>
      <c r="D1036" t="s">
        <v>4358</v>
      </c>
      <c r="E1036" t="s">
        <v>4359</v>
      </c>
      <c r="F1036" t="s">
        <v>4360</v>
      </c>
      <c r="G1036" t="s">
        <v>4361</v>
      </c>
      <c r="H1036" t="s">
        <v>434</v>
      </c>
      <c r="I1036" t="s">
        <v>404</v>
      </c>
      <c r="J1036" t="s">
        <v>4362</v>
      </c>
      <c r="K1036" t="s">
        <v>4363</v>
      </c>
      <c r="L1036" t="s">
        <v>407</v>
      </c>
      <c r="M1036" t="s">
        <v>3765</v>
      </c>
      <c r="N1036" t="s">
        <v>4364</v>
      </c>
      <c r="O1036" t="s">
        <v>4365</v>
      </c>
      <c r="P1036" t="s">
        <v>4366</v>
      </c>
      <c r="Q1036" t="s">
        <v>4358</v>
      </c>
      <c r="R1036" t="s">
        <v>4359</v>
      </c>
      <c r="S1036" t="s">
        <v>335</v>
      </c>
      <c r="T1036" t="s">
        <v>4360</v>
      </c>
      <c r="U1036" t="s">
        <v>4361</v>
      </c>
      <c r="V1036" t="s">
        <v>921</v>
      </c>
      <c r="W1036" t="s">
        <v>118</v>
      </c>
      <c r="X1036">
        <v>2910500087</v>
      </c>
    </row>
    <row r="1037" spans="1:24" hidden="1">
      <c r="A1037" t="str">
        <f t="shared" si="16"/>
        <v>2930500042計画相談支援</v>
      </c>
      <c r="B1037" t="s">
        <v>4356</v>
      </c>
      <c r="C1037" t="s">
        <v>4357</v>
      </c>
      <c r="D1037" t="s">
        <v>4358</v>
      </c>
      <c r="E1037" t="s">
        <v>4359</v>
      </c>
      <c r="F1037" t="s">
        <v>4360</v>
      </c>
      <c r="G1037" t="s">
        <v>4361</v>
      </c>
      <c r="H1037" t="s">
        <v>434</v>
      </c>
      <c r="J1037" t="s">
        <v>4362</v>
      </c>
      <c r="K1037" t="s">
        <v>4363</v>
      </c>
      <c r="L1037" t="s">
        <v>407</v>
      </c>
      <c r="M1037" t="s">
        <v>3765</v>
      </c>
      <c r="N1037" t="s">
        <v>4364</v>
      </c>
      <c r="O1037" t="s">
        <v>10211</v>
      </c>
      <c r="P1037" t="s">
        <v>10212</v>
      </c>
      <c r="Q1037" t="s">
        <v>4358</v>
      </c>
      <c r="R1037" t="s">
        <v>4359</v>
      </c>
      <c r="S1037" t="s">
        <v>335</v>
      </c>
      <c r="T1037" t="s">
        <v>4360</v>
      </c>
      <c r="U1037" t="s">
        <v>4361</v>
      </c>
      <c r="V1037" t="s">
        <v>3451</v>
      </c>
      <c r="W1037" t="s">
        <v>9858</v>
      </c>
      <c r="X1037">
        <v>2930500042</v>
      </c>
    </row>
    <row r="1038" spans="1:24" hidden="1">
      <c r="A1038" t="str">
        <f t="shared" si="16"/>
        <v>2910500350居宅介護</v>
      </c>
      <c r="B1038" t="s">
        <v>4550</v>
      </c>
      <c r="C1038" t="s">
        <v>4551</v>
      </c>
      <c r="D1038" t="s">
        <v>4552</v>
      </c>
      <c r="E1038" t="s">
        <v>4553</v>
      </c>
      <c r="F1038" t="s">
        <v>4554</v>
      </c>
      <c r="G1038" t="s">
        <v>4555</v>
      </c>
      <c r="H1038" t="s">
        <v>764</v>
      </c>
      <c r="I1038" t="s">
        <v>4556</v>
      </c>
      <c r="J1038" t="s">
        <v>17645</v>
      </c>
      <c r="K1038" t="s">
        <v>17646</v>
      </c>
      <c r="L1038" t="s">
        <v>407</v>
      </c>
      <c r="M1038" t="s">
        <v>3943</v>
      </c>
      <c r="N1038" t="s">
        <v>17779</v>
      </c>
      <c r="O1038" t="s">
        <v>4559</v>
      </c>
      <c r="P1038" t="s">
        <v>4560</v>
      </c>
      <c r="Q1038" t="s">
        <v>4558</v>
      </c>
      <c r="R1038" t="s">
        <v>4561</v>
      </c>
      <c r="S1038" t="s">
        <v>335</v>
      </c>
      <c r="T1038" t="s">
        <v>4554</v>
      </c>
      <c r="U1038" t="s">
        <v>4555</v>
      </c>
      <c r="V1038" t="s">
        <v>4562</v>
      </c>
      <c r="W1038" t="s">
        <v>113</v>
      </c>
      <c r="X1038">
        <v>2910500350</v>
      </c>
    </row>
    <row r="1039" spans="1:24" hidden="1">
      <c r="A1039" t="str">
        <f t="shared" si="16"/>
        <v>2910500350重度訪問介護</v>
      </c>
      <c r="B1039" t="s">
        <v>4550</v>
      </c>
      <c r="C1039" t="s">
        <v>4551</v>
      </c>
      <c r="D1039" t="s">
        <v>4552</v>
      </c>
      <c r="E1039" t="s">
        <v>4553</v>
      </c>
      <c r="F1039" t="s">
        <v>4554</v>
      </c>
      <c r="G1039" t="s">
        <v>4555</v>
      </c>
      <c r="H1039" t="s">
        <v>764</v>
      </c>
      <c r="I1039" t="s">
        <v>4556</v>
      </c>
      <c r="J1039" t="s">
        <v>17645</v>
      </c>
      <c r="K1039" t="s">
        <v>17646</v>
      </c>
      <c r="L1039" t="s">
        <v>407</v>
      </c>
      <c r="M1039" t="s">
        <v>3943</v>
      </c>
      <c r="N1039" t="s">
        <v>17779</v>
      </c>
      <c r="O1039" t="s">
        <v>4559</v>
      </c>
      <c r="P1039" t="s">
        <v>4560</v>
      </c>
      <c r="Q1039" t="s">
        <v>4558</v>
      </c>
      <c r="R1039" t="s">
        <v>4561</v>
      </c>
      <c r="S1039" t="s">
        <v>335</v>
      </c>
      <c r="T1039" t="s">
        <v>4554</v>
      </c>
      <c r="U1039" t="s">
        <v>4555</v>
      </c>
      <c r="V1039" t="s">
        <v>4562</v>
      </c>
      <c r="W1039" t="s">
        <v>114</v>
      </c>
      <c r="X1039">
        <v>2910500350</v>
      </c>
    </row>
    <row r="1040" spans="1:24" hidden="1">
      <c r="A1040" t="str">
        <f t="shared" si="16"/>
        <v>2930500166計画相談支援</v>
      </c>
      <c r="B1040" t="s">
        <v>4550</v>
      </c>
      <c r="C1040" t="s">
        <v>4551</v>
      </c>
      <c r="D1040" t="s">
        <v>4552</v>
      </c>
      <c r="E1040" t="s">
        <v>17539</v>
      </c>
      <c r="F1040" t="s">
        <v>4554</v>
      </c>
      <c r="G1040" t="s">
        <v>4555</v>
      </c>
      <c r="H1040" t="s">
        <v>764</v>
      </c>
      <c r="I1040" t="s">
        <v>404</v>
      </c>
      <c r="J1040" t="s">
        <v>17645</v>
      </c>
      <c r="K1040" t="s">
        <v>17646</v>
      </c>
      <c r="L1040" t="s">
        <v>407</v>
      </c>
      <c r="M1040" t="s">
        <v>3943</v>
      </c>
      <c r="N1040" t="s">
        <v>17779</v>
      </c>
      <c r="O1040" t="s">
        <v>10246</v>
      </c>
      <c r="P1040" t="s">
        <v>10247</v>
      </c>
      <c r="Q1040" t="s">
        <v>4558</v>
      </c>
      <c r="R1040" t="s">
        <v>4561</v>
      </c>
      <c r="S1040" t="s">
        <v>335</v>
      </c>
      <c r="T1040" t="s">
        <v>4554</v>
      </c>
      <c r="U1040" t="s">
        <v>4555</v>
      </c>
      <c r="V1040" t="s">
        <v>1249</v>
      </c>
      <c r="W1040" t="s">
        <v>9858</v>
      </c>
      <c r="X1040">
        <v>2930500166</v>
      </c>
    </row>
    <row r="1041" spans="1:24" hidden="1">
      <c r="A1041" t="str">
        <f t="shared" si="16"/>
        <v>2910500194居宅介護</v>
      </c>
      <c r="B1041" t="s">
        <v>4461</v>
      </c>
      <c r="C1041" t="s">
        <v>416</v>
      </c>
      <c r="D1041" t="s">
        <v>417</v>
      </c>
      <c r="E1041" t="s">
        <v>418</v>
      </c>
      <c r="F1041" t="s">
        <v>419</v>
      </c>
      <c r="G1041" t="s">
        <v>420</v>
      </c>
      <c r="H1041" t="s">
        <v>403</v>
      </c>
      <c r="I1041" t="s">
        <v>404</v>
      </c>
      <c r="J1041" t="s">
        <v>17647</v>
      </c>
      <c r="K1041" t="s">
        <v>17648</v>
      </c>
      <c r="L1041" t="s">
        <v>407</v>
      </c>
      <c r="M1041" t="s">
        <v>822</v>
      </c>
      <c r="N1041" t="s">
        <v>17780</v>
      </c>
      <c r="O1041" t="s">
        <v>4462</v>
      </c>
      <c r="P1041" t="s">
        <v>4463</v>
      </c>
      <c r="Q1041" t="s">
        <v>4464</v>
      </c>
      <c r="R1041" t="s">
        <v>4465</v>
      </c>
      <c r="S1041" t="s">
        <v>335</v>
      </c>
      <c r="T1041" t="s">
        <v>4466</v>
      </c>
      <c r="U1041" t="s">
        <v>4467</v>
      </c>
      <c r="V1041" t="s">
        <v>4468</v>
      </c>
      <c r="W1041" t="s">
        <v>113</v>
      </c>
      <c r="X1041">
        <v>2910500194</v>
      </c>
    </row>
    <row r="1042" spans="1:24" hidden="1">
      <c r="A1042" t="str">
        <f t="shared" si="16"/>
        <v>2910500194重度訪問介護</v>
      </c>
      <c r="B1042" t="s">
        <v>4461</v>
      </c>
      <c r="C1042" t="s">
        <v>416</v>
      </c>
      <c r="D1042" t="s">
        <v>417</v>
      </c>
      <c r="E1042" t="s">
        <v>418</v>
      </c>
      <c r="F1042" t="s">
        <v>419</v>
      </c>
      <c r="G1042" t="s">
        <v>420</v>
      </c>
      <c r="H1042" t="s">
        <v>403</v>
      </c>
      <c r="I1042" t="s">
        <v>404</v>
      </c>
      <c r="J1042" t="s">
        <v>17647</v>
      </c>
      <c r="K1042" t="s">
        <v>17648</v>
      </c>
      <c r="L1042" t="s">
        <v>407</v>
      </c>
      <c r="M1042" t="s">
        <v>822</v>
      </c>
      <c r="N1042" t="s">
        <v>17780</v>
      </c>
      <c r="O1042" t="s">
        <v>4462</v>
      </c>
      <c r="P1042" t="s">
        <v>4463</v>
      </c>
      <c r="Q1042" t="s">
        <v>4464</v>
      </c>
      <c r="R1042" t="s">
        <v>4465</v>
      </c>
      <c r="S1042" t="s">
        <v>335</v>
      </c>
      <c r="T1042" t="s">
        <v>4466</v>
      </c>
      <c r="U1042" t="s">
        <v>4467</v>
      </c>
      <c r="V1042" t="s">
        <v>4468</v>
      </c>
      <c r="W1042" t="s">
        <v>114</v>
      </c>
      <c r="X1042">
        <v>2910500194</v>
      </c>
    </row>
    <row r="1043" spans="1:24" hidden="1">
      <c r="A1043" t="str">
        <f t="shared" si="16"/>
        <v>2920500093共同生活援助</v>
      </c>
      <c r="B1043" t="s">
        <v>3758</v>
      </c>
      <c r="C1043" t="s">
        <v>3759</v>
      </c>
      <c r="D1043" t="s">
        <v>3760</v>
      </c>
      <c r="E1043" t="s">
        <v>3761</v>
      </c>
      <c r="F1043" t="s">
        <v>3762</v>
      </c>
      <c r="G1043" t="s">
        <v>3762</v>
      </c>
      <c r="H1043" t="s">
        <v>1550</v>
      </c>
      <c r="J1043" t="s">
        <v>9523</v>
      </c>
      <c r="K1043" t="s">
        <v>9524</v>
      </c>
      <c r="L1043" t="s">
        <v>1286</v>
      </c>
      <c r="M1043" t="s">
        <v>3765</v>
      </c>
      <c r="N1043" t="s">
        <v>3766</v>
      </c>
      <c r="O1043" t="s">
        <v>9525</v>
      </c>
      <c r="P1043" t="s">
        <v>9526</v>
      </c>
      <c r="Q1043" t="s">
        <v>4464</v>
      </c>
      <c r="R1043" t="s">
        <v>9527</v>
      </c>
      <c r="S1043" t="s">
        <v>335</v>
      </c>
      <c r="T1043" t="s">
        <v>9528</v>
      </c>
      <c r="U1043" t="s">
        <v>9528</v>
      </c>
      <c r="V1043" t="s">
        <v>9529</v>
      </c>
      <c r="W1043" t="s">
        <v>8120</v>
      </c>
      <c r="X1043">
        <v>2920500093</v>
      </c>
    </row>
    <row r="1044" spans="1:24" hidden="1">
      <c r="A1044" t="str">
        <f t="shared" si="16"/>
        <v>2920500028共同生活援助</v>
      </c>
      <c r="B1044" t="s">
        <v>4356</v>
      </c>
      <c r="C1044" t="s">
        <v>4357</v>
      </c>
      <c r="D1044" t="s">
        <v>4358</v>
      </c>
      <c r="E1044" t="s">
        <v>4359</v>
      </c>
      <c r="F1044" t="s">
        <v>4360</v>
      </c>
      <c r="G1044" t="s">
        <v>9497</v>
      </c>
      <c r="H1044" t="s">
        <v>434</v>
      </c>
      <c r="I1044" t="s">
        <v>404</v>
      </c>
      <c r="J1044" t="s">
        <v>4362</v>
      </c>
      <c r="K1044" t="s">
        <v>4363</v>
      </c>
      <c r="L1044" t="s">
        <v>407</v>
      </c>
      <c r="M1044" t="s">
        <v>3765</v>
      </c>
      <c r="N1044" t="s">
        <v>4364</v>
      </c>
      <c r="O1044" t="s">
        <v>9498</v>
      </c>
      <c r="P1044" t="s">
        <v>9499</v>
      </c>
      <c r="Q1044" t="s">
        <v>4389</v>
      </c>
      <c r="R1044" t="s">
        <v>9500</v>
      </c>
      <c r="S1044" t="s">
        <v>335</v>
      </c>
      <c r="T1044" t="s">
        <v>9501</v>
      </c>
      <c r="U1044" t="s">
        <v>9501</v>
      </c>
      <c r="V1044" t="s">
        <v>3820</v>
      </c>
      <c r="W1044" t="s">
        <v>8120</v>
      </c>
      <c r="X1044">
        <v>2920500028</v>
      </c>
    </row>
    <row r="1045" spans="1:24" hidden="1">
      <c r="A1045" t="str">
        <f t="shared" si="16"/>
        <v>2910500442居宅介護</v>
      </c>
      <c r="B1045" t="s">
        <v>4586</v>
      </c>
      <c r="C1045" t="s">
        <v>4587</v>
      </c>
      <c r="D1045" t="s">
        <v>4389</v>
      </c>
      <c r="E1045" t="s">
        <v>4588</v>
      </c>
      <c r="F1045" t="s">
        <v>4589</v>
      </c>
      <c r="G1045" t="s">
        <v>4590</v>
      </c>
      <c r="H1045" t="s">
        <v>365</v>
      </c>
      <c r="J1045" t="s">
        <v>4591</v>
      </c>
      <c r="K1045" t="s">
        <v>4592</v>
      </c>
      <c r="L1045" t="s">
        <v>368</v>
      </c>
      <c r="M1045" t="s">
        <v>4593</v>
      </c>
      <c r="N1045" t="s">
        <v>4594</v>
      </c>
      <c r="O1045" t="s">
        <v>4595</v>
      </c>
      <c r="P1045" t="s">
        <v>4596</v>
      </c>
      <c r="Q1045" t="s">
        <v>4389</v>
      </c>
      <c r="R1045" t="s">
        <v>4597</v>
      </c>
      <c r="S1045" t="s">
        <v>335</v>
      </c>
      <c r="T1045" t="s">
        <v>4589</v>
      </c>
      <c r="U1045" t="s">
        <v>4590</v>
      </c>
      <c r="V1045" t="s">
        <v>4598</v>
      </c>
      <c r="W1045" t="s">
        <v>113</v>
      </c>
      <c r="X1045">
        <v>2910500442</v>
      </c>
    </row>
    <row r="1046" spans="1:24" hidden="1">
      <c r="A1046" t="str">
        <f t="shared" si="16"/>
        <v>2910500442重度訪問介護</v>
      </c>
      <c r="B1046" t="s">
        <v>4586</v>
      </c>
      <c r="C1046" t="s">
        <v>4587</v>
      </c>
      <c r="D1046" t="s">
        <v>4389</v>
      </c>
      <c r="E1046" t="s">
        <v>4588</v>
      </c>
      <c r="F1046" t="s">
        <v>4589</v>
      </c>
      <c r="G1046" t="s">
        <v>4590</v>
      </c>
      <c r="H1046" t="s">
        <v>365</v>
      </c>
      <c r="J1046" t="s">
        <v>4591</v>
      </c>
      <c r="K1046" t="s">
        <v>4592</v>
      </c>
      <c r="L1046" t="s">
        <v>368</v>
      </c>
      <c r="M1046" t="s">
        <v>4593</v>
      </c>
      <c r="N1046" t="s">
        <v>4594</v>
      </c>
      <c r="O1046" t="s">
        <v>4595</v>
      </c>
      <c r="P1046" t="s">
        <v>4596</v>
      </c>
      <c r="Q1046" t="s">
        <v>4389</v>
      </c>
      <c r="R1046" t="s">
        <v>4597</v>
      </c>
      <c r="S1046" t="s">
        <v>335</v>
      </c>
      <c r="T1046" t="s">
        <v>4589</v>
      </c>
      <c r="U1046" t="s">
        <v>4590</v>
      </c>
      <c r="V1046" t="s">
        <v>4598</v>
      </c>
      <c r="W1046" t="s">
        <v>114</v>
      </c>
      <c r="X1046">
        <v>2910500442</v>
      </c>
    </row>
    <row r="1047" spans="1:24" hidden="1">
      <c r="A1047" t="str">
        <f t="shared" si="16"/>
        <v>2910500442同行援護</v>
      </c>
      <c r="B1047" t="s">
        <v>4586</v>
      </c>
      <c r="C1047" t="s">
        <v>4587</v>
      </c>
      <c r="D1047" t="s">
        <v>4389</v>
      </c>
      <c r="E1047" t="s">
        <v>4588</v>
      </c>
      <c r="F1047" t="s">
        <v>4589</v>
      </c>
      <c r="G1047" t="s">
        <v>4590</v>
      </c>
      <c r="H1047" t="s">
        <v>365</v>
      </c>
      <c r="J1047" t="s">
        <v>4591</v>
      </c>
      <c r="K1047" t="s">
        <v>4592</v>
      </c>
      <c r="L1047" t="s">
        <v>368</v>
      </c>
      <c r="M1047" t="s">
        <v>4593</v>
      </c>
      <c r="N1047" t="s">
        <v>4594</v>
      </c>
      <c r="O1047" t="s">
        <v>4595</v>
      </c>
      <c r="P1047" t="s">
        <v>4596</v>
      </c>
      <c r="Q1047" t="s">
        <v>4389</v>
      </c>
      <c r="R1047" t="s">
        <v>4597</v>
      </c>
      <c r="S1047" t="s">
        <v>335</v>
      </c>
      <c r="T1047" t="s">
        <v>4589</v>
      </c>
      <c r="U1047" t="s">
        <v>4590</v>
      </c>
      <c r="V1047" t="s">
        <v>4599</v>
      </c>
      <c r="W1047" t="s">
        <v>115</v>
      </c>
      <c r="X1047">
        <v>2910500442</v>
      </c>
    </row>
    <row r="1048" spans="1:24" hidden="1">
      <c r="A1048" t="str">
        <f t="shared" si="16"/>
        <v>2930500232計画相談支援</v>
      </c>
      <c r="B1048" t="s">
        <v>10269</v>
      </c>
      <c r="C1048" t="s">
        <v>10270</v>
      </c>
      <c r="D1048" t="s">
        <v>10271</v>
      </c>
      <c r="E1048" t="s">
        <v>10272</v>
      </c>
      <c r="F1048" t="s">
        <v>10273</v>
      </c>
      <c r="G1048" t="s">
        <v>10274</v>
      </c>
      <c r="H1048" t="s">
        <v>365</v>
      </c>
      <c r="J1048" t="s">
        <v>10275</v>
      </c>
      <c r="K1048" t="s">
        <v>10276</v>
      </c>
      <c r="L1048" t="s">
        <v>368</v>
      </c>
      <c r="M1048" t="s">
        <v>10277</v>
      </c>
      <c r="N1048" t="s">
        <v>10278</v>
      </c>
      <c r="O1048" t="s">
        <v>10279</v>
      </c>
      <c r="P1048" t="s">
        <v>10280</v>
      </c>
      <c r="Q1048" t="s">
        <v>4389</v>
      </c>
      <c r="R1048" t="s">
        <v>10281</v>
      </c>
      <c r="S1048" t="s">
        <v>335</v>
      </c>
      <c r="T1048" t="s">
        <v>10282</v>
      </c>
      <c r="U1048" t="s">
        <v>10283</v>
      </c>
      <c r="V1048" t="s">
        <v>4222</v>
      </c>
      <c r="W1048" t="s">
        <v>9858</v>
      </c>
      <c r="X1048">
        <v>2930500232</v>
      </c>
    </row>
    <row r="1049" spans="1:24" hidden="1">
      <c r="A1049" t="str">
        <f t="shared" si="16"/>
        <v>2910500590生活介護</v>
      </c>
      <c r="B1049" t="s">
        <v>10269</v>
      </c>
      <c r="C1049" t="s">
        <v>10270</v>
      </c>
      <c r="D1049" t="s">
        <v>10271</v>
      </c>
      <c r="E1049" t="s">
        <v>10272</v>
      </c>
      <c r="F1049" t="s">
        <v>17540</v>
      </c>
      <c r="G1049" t="s">
        <v>10283</v>
      </c>
      <c r="H1049" t="s">
        <v>365</v>
      </c>
      <c r="J1049" t="s">
        <v>10275</v>
      </c>
      <c r="K1049" t="s">
        <v>10276</v>
      </c>
      <c r="L1049" t="s">
        <v>368</v>
      </c>
      <c r="M1049" t="s">
        <v>10277</v>
      </c>
      <c r="N1049" t="s">
        <v>17781</v>
      </c>
      <c r="O1049" t="s">
        <v>17782</v>
      </c>
      <c r="P1049" t="s">
        <v>17783</v>
      </c>
      <c r="Q1049" t="s">
        <v>4389</v>
      </c>
      <c r="R1049" t="s">
        <v>10281</v>
      </c>
      <c r="S1049" t="s">
        <v>335</v>
      </c>
      <c r="T1049" t="s">
        <v>18005</v>
      </c>
      <c r="U1049" t="s">
        <v>10283</v>
      </c>
      <c r="V1049" t="s">
        <v>1749</v>
      </c>
      <c r="W1049" t="s">
        <v>118</v>
      </c>
      <c r="X1049">
        <v>2910500590</v>
      </c>
    </row>
    <row r="1050" spans="1:24" hidden="1">
      <c r="A1050" t="str">
        <f t="shared" si="16"/>
        <v>2910500590就労継続支援Ｂ型</v>
      </c>
      <c r="B1050" t="s">
        <v>10269</v>
      </c>
      <c r="C1050" t="s">
        <v>10270</v>
      </c>
      <c r="D1050" t="s">
        <v>10271</v>
      </c>
      <c r="E1050" t="s">
        <v>10272</v>
      </c>
      <c r="F1050" t="s">
        <v>17540</v>
      </c>
      <c r="G1050" t="s">
        <v>10283</v>
      </c>
      <c r="H1050" t="s">
        <v>365</v>
      </c>
      <c r="J1050" t="s">
        <v>10275</v>
      </c>
      <c r="K1050" t="s">
        <v>10276</v>
      </c>
      <c r="L1050" t="s">
        <v>368</v>
      </c>
      <c r="M1050" t="s">
        <v>10277</v>
      </c>
      <c r="N1050" t="s">
        <v>17781</v>
      </c>
      <c r="O1050" t="s">
        <v>17782</v>
      </c>
      <c r="P1050" t="s">
        <v>17783</v>
      </c>
      <c r="Q1050" t="s">
        <v>4389</v>
      </c>
      <c r="R1050" t="s">
        <v>10281</v>
      </c>
      <c r="S1050" t="s">
        <v>335</v>
      </c>
      <c r="T1050" t="s">
        <v>18005</v>
      </c>
      <c r="U1050" t="s">
        <v>10283</v>
      </c>
      <c r="V1050" t="s">
        <v>1749</v>
      </c>
      <c r="W1050" t="s">
        <v>13673</v>
      </c>
      <c r="X1050">
        <v>2910500590</v>
      </c>
    </row>
    <row r="1051" spans="1:24" hidden="1">
      <c r="A1051" t="str">
        <f t="shared" si="16"/>
        <v>2910500434就労継続支援Ｂ型</v>
      </c>
      <c r="B1051" t="s">
        <v>4582</v>
      </c>
      <c r="C1051" t="s">
        <v>2141</v>
      </c>
      <c r="D1051" t="s">
        <v>2142</v>
      </c>
      <c r="E1051" t="s">
        <v>2143</v>
      </c>
      <c r="F1051" t="s">
        <v>2144</v>
      </c>
      <c r="G1051" t="s">
        <v>2145</v>
      </c>
      <c r="H1051" t="s">
        <v>365</v>
      </c>
      <c r="J1051" t="s">
        <v>2146</v>
      </c>
      <c r="K1051" t="s">
        <v>2147</v>
      </c>
      <c r="L1051" t="s">
        <v>368</v>
      </c>
      <c r="M1051" t="s">
        <v>2142</v>
      </c>
      <c r="N1051" t="s">
        <v>2148</v>
      </c>
      <c r="O1051" t="s">
        <v>4583</v>
      </c>
      <c r="P1051" t="s">
        <v>4584</v>
      </c>
      <c r="Q1051" t="s">
        <v>4389</v>
      </c>
      <c r="R1051" t="s">
        <v>4585</v>
      </c>
      <c r="S1051" t="s">
        <v>335</v>
      </c>
      <c r="T1051" t="s">
        <v>2144</v>
      </c>
      <c r="U1051" t="s">
        <v>2145</v>
      </c>
      <c r="V1051" t="s">
        <v>1799</v>
      </c>
      <c r="W1051" t="s">
        <v>13673</v>
      </c>
      <c r="X1051">
        <v>2910500434</v>
      </c>
    </row>
    <row r="1052" spans="1:24" hidden="1">
      <c r="A1052" t="str">
        <f t="shared" si="16"/>
        <v>2910500103居宅介護</v>
      </c>
      <c r="B1052" t="s">
        <v>4378</v>
      </c>
      <c r="C1052" t="s">
        <v>4379</v>
      </c>
      <c r="D1052" t="s">
        <v>797</v>
      </c>
      <c r="E1052" t="s">
        <v>4380</v>
      </c>
      <c r="F1052" t="s">
        <v>4381</v>
      </c>
      <c r="G1052" t="s">
        <v>4382</v>
      </c>
      <c r="H1052" t="s">
        <v>365</v>
      </c>
      <c r="J1052" t="s">
        <v>4383</v>
      </c>
      <c r="K1052" t="s">
        <v>4384</v>
      </c>
      <c r="L1052" t="s">
        <v>548</v>
      </c>
      <c r="M1052" t="s">
        <v>4385</v>
      </c>
      <c r="N1052" t="s">
        <v>4386</v>
      </c>
      <c r="O1052" t="s">
        <v>4387</v>
      </c>
      <c r="P1052" t="s">
        <v>4388</v>
      </c>
      <c r="Q1052" t="s">
        <v>4389</v>
      </c>
      <c r="R1052" t="s">
        <v>4390</v>
      </c>
      <c r="S1052" t="s">
        <v>335</v>
      </c>
      <c r="T1052" t="s">
        <v>4391</v>
      </c>
      <c r="U1052" t="s">
        <v>4382</v>
      </c>
      <c r="V1052" t="s">
        <v>4392</v>
      </c>
      <c r="W1052" t="s">
        <v>113</v>
      </c>
      <c r="X1052">
        <v>2910500103</v>
      </c>
    </row>
    <row r="1053" spans="1:24" hidden="1">
      <c r="A1053" t="str">
        <f t="shared" si="16"/>
        <v>2910500103重度訪問介護</v>
      </c>
      <c r="B1053" t="s">
        <v>4378</v>
      </c>
      <c r="C1053" t="s">
        <v>4379</v>
      </c>
      <c r="D1053" t="s">
        <v>797</v>
      </c>
      <c r="E1053" t="s">
        <v>4380</v>
      </c>
      <c r="F1053" t="s">
        <v>4381</v>
      </c>
      <c r="G1053" t="s">
        <v>4382</v>
      </c>
      <c r="H1053" t="s">
        <v>365</v>
      </c>
      <c r="J1053" t="s">
        <v>4383</v>
      </c>
      <c r="K1053" t="s">
        <v>4384</v>
      </c>
      <c r="L1053" t="s">
        <v>548</v>
      </c>
      <c r="M1053" t="s">
        <v>4385</v>
      </c>
      <c r="N1053" t="s">
        <v>4386</v>
      </c>
      <c r="O1053" t="s">
        <v>4387</v>
      </c>
      <c r="P1053" t="s">
        <v>4388</v>
      </c>
      <c r="Q1053" t="s">
        <v>4389</v>
      </c>
      <c r="R1053" t="s">
        <v>4390</v>
      </c>
      <c r="S1053" t="s">
        <v>335</v>
      </c>
      <c r="T1053" t="s">
        <v>4391</v>
      </c>
      <c r="U1053" t="s">
        <v>4382</v>
      </c>
      <c r="V1053" t="s">
        <v>4392</v>
      </c>
      <c r="W1053" t="s">
        <v>114</v>
      </c>
      <c r="X1053">
        <v>2910500103</v>
      </c>
    </row>
    <row r="1054" spans="1:24" hidden="1">
      <c r="A1054" t="str">
        <f t="shared" si="16"/>
        <v>2930500067計画相談支援</v>
      </c>
      <c r="B1054" t="s">
        <v>4378</v>
      </c>
      <c r="C1054" t="s">
        <v>4379</v>
      </c>
      <c r="D1054" t="s">
        <v>797</v>
      </c>
      <c r="E1054" t="s">
        <v>10213</v>
      </c>
      <c r="F1054" t="s">
        <v>4381</v>
      </c>
      <c r="G1054" t="s">
        <v>10214</v>
      </c>
      <c r="H1054" t="s">
        <v>365</v>
      </c>
      <c r="J1054" t="s">
        <v>10215</v>
      </c>
      <c r="K1054" t="s">
        <v>10216</v>
      </c>
      <c r="L1054" t="s">
        <v>548</v>
      </c>
      <c r="M1054" t="s">
        <v>4385</v>
      </c>
      <c r="N1054" t="s">
        <v>10217</v>
      </c>
      <c r="O1054" t="s">
        <v>10218</v>
      </c>
      <c r="P1054" t="s">
        <v>10219</v>
      </c>
      <c r="Q1054" t="s">
        <v>4389</v>
      </c>
      <c r="R1054" t="s">
        <v>4390</v>
      </c>
      <c r="S1054" t="s">
        <v>335</v>
      </c>
      <c r="T1054" t="s">
        <v>4391</v>
      </c>
      <c r="U1054" t="s">
        <v>4382</v>
      </c>
      <c r="V1054" t="s">
        <v>4392</v>
      </c>
      <c r="W1054" t="s">
        <v>9858</v>
      </c>
      <c r="X1054">
        <v>2930500067</v>
      </c>
    </row>
    <row r="1055" spans="1:24" hidden="1">
      <c r="A1055" t="str">
        <f t="shared" si="16"/>
        <v>2910500582居宅介護</v>
      </c>
      <c r="B1055" t="s">
        <v>4689</v>
      </c>
      <c r="C1055" t="s">
        <v>4690</v>
      </c>
      <c r="D1055" t="s">
        <v>4389</v>
      </c>
      <c r="E1055" t="s">
        <v>4691</v>
      </c>
      <c r="F1055" t="s">
        <v>4692</v>
      </c>
      <c r="G1055" t="s">
        <v>4692</v>
      </c>
      <c r="H1055" t="s">
        <v>365</v>
      </c>
      <c r="J1055" t="s">
        <v>4693</v>
      </c>
      <c r="K1055" t="s">
        <v>4694</v>
      </c>
      <c r="L1055" t="s">
        <v>1153</v>
      </c>
      <c r="M1055" t="s">
        <v>2273</v>
      </c>
      <c r="N1055" t="s">
        <v>4695</v>
      </c>
      <c r="O1055" t="s">
        <v>4696</v>
      </c>
      <c r="P1055" t="s">
        <v>4697</v>
      </c>
      <c r="Q1055" t="s">
        <v>4389</v>
      </c>
      <c r="R1055" t="s">
        <v>4691</v>
      </c>
      <c r="S1055" t="s">
        <v>335</v>
      </c>
      <c r="T1055" t="s">
        <v>4692</v>
      </c>
      <c r="U1055" t="s">
        <v>4692</v>
      </c>
      <c r="V1055" t="s">
        <v>4698</v>
      </c>
      <c r="W1055" t="s">
        <v>113</v>
      </c>
      <c r="X1055">
        <v>2910500582</v>
      </c>
    </row>
    <row r="1056" spans="1:24" hidden="1">
      <c r="A1056" t="str">
        <f t="shared" si="16"/>
        <v>2910500111居宅介護</v>
      </c>
      <c r="B1056" t="s">
        <v>4394</v>
      </c>
      <c r="C1056" t="s">
        <v>4395</v>
      </c>
      <c r="D1056" t="s">
        <v>3943</v>
      </c>
      <c r="E1056" t="s">
        <v>4396</v>
      </c>
      <c r="F1056" t="s">
        <v>4397</v>
      </c>
      <c r="G1056" t="s">
        <v>4398</v>
      </c>
      <c r="H1056" t="s">
        <v>365</v>
      </c>
      <c r="J1056" t="s">
        <v>4399</v>
      </c>
      <c r="K1056" t="s">
        <v>4400</v>
      </c>
      <c r="L1056" t="s">
        <v>368</v>
      </c>
      <c r="M1056" t="s">
        <v>3943</v>
      </c>
      <c r="N1056" t="s">
        <v>4401</v>
      </c>
      <c r="O1056" t="s">
        <v>4402</v>
      </c>
      <c r="P1056" t="s">
        <v>4403</v>
      </c>
      <c r="Q1056" t="s">
        <v>3943</v>
      </c>
      <c r="R1056" t="s">
        <v>4396</v>
      </c>
      <c r="S1056" t="s">
        <v>335</v>
      </c>
      <c r="T1056" t="s">
        <v>4404</v>
      </c>
      <c r="U1056" t="s">
        <v>4398</v>
      </c>
      <c r="V1056" t="s">
        <v>4405</v>
      </c>
      <c r="W1056" t="s">
        <v>113</v>
      </c>
      <c r="X1056">
        <v>2910500111</v>
      </c>
    </row>
    <row r="1057" spans="1:24" hidden="1">
      <c r="A1057" t="str">
        <f t="shared" si="16"/>
        <v>2910500111重度訪問介護</v>
      </c>
      <c r="B1057" t="s">
        <v>4394</v>
      </c>
      <c r="C1057" t="s">
        <v>4395</v>
      </c>
      <c r="D1057" t="s">
        <v>3943</v>
      </c>
      <c r="E1057" t="s">
        <v>4396</v>
      </c>
      <c r="F1057" t="s">
        <v>4397</v>
      </c>
      <c r="G1057" t="s">
        <v>4398</v>
      </c>
      <c r="H1057" t="s">
        <v>365</v>
      </c>
      <c r="J1057" t="s">
        <v>4399</v>
      </c>
      <c r="K1057" t="s">
        <v>4400</v>
      </c>
      <c r="L1057" t="s">
        <v>368</v>
      </c>
      <c r="M1057" t="s">
        <v>3943</v>
      </c>
      <c r="N1057" t="s">
        <v>4401</v>
      </c>
      <c r="O1057" t="s">
        <v>4402</v>
      </c>
      <c r="P1057" t="s">
        <v>4403</v>
      </c>
      <c r="Q1057" t="s">
        <v>3943</v>
      </c>
      <c r="R1057" t="s">
        <v>4396</v>
      </c>
      <c r="S1057" t="s">
        <v>335</v>
      </c>
      <c r="T1057" t="s">
        <v>4404</v>
      </c>
      <c r="U1057" t="s">
        <v>4398</v>
      </c>
      <c r="V1057" t="s">
        <v>4405</v>
      </c>
      <c r="W1057" t="s">
        <v>114</v>
      </c>
      <c r="X1057">
        <v>2910500111</v>
      </c>
    </row>
    <row r="1058" spans="1:24" hidden="1">
      <c r="A1058" t="str">
        <f t="shared" si="16"/>
        <v>2910500111行動援護</v>
      </c>
      <c r="B1058" t="s">
        <v>4394</v>
      </c>
      <c r="C1058" t="s">
        <v>4395</v>
      </c>
      <c r="D1058" t="s">
        <v>3943</v>
      </c>
      <c r="E1058" t="s">
        <v>4396</v>
      </c>
      <c r="F1058" t="s">
        <v>4397</v>
      </c>
      <c r="G1058" t="s">
        <v>4398</v>
      </c>
      <c r="H1058" t="s">
        <v>365</v>
      </c>
      <c r="J1058" t="s">
        <v>4399</v>
      </c>
      <c r="K1058" t="s">
        <v>4400</v>
      </c>
      <c r="L1058" t="s">
        <v>368</v>
      </c>
      <c r="M1058" t="s">
        <v>3943</v>
      </c>
      <c r="N1058" t="s">
        <v>4401</v>
      </c>
      <c r="O1058" t="s">
        <v>4402</v>
      </c>
      <c r="P1058" t="s">
        <v>4403</v>
      </c>
      <c r="Q1058" t="s">
        <v>3943</v>
      </c>
      <c r="R1058" t="s">
        <v>4396</v>
      </c>
      <c r="S1058" t="s">
        <v>335</v>
      </c>
      <c r="T1058" t="s">
        <v>4404</v>
      </c>
      <c r="U1058" t="s">
        <v>4398</v>
      </c>
      <c r="V1058" t="s">
        <v>4405</v>
      </c>
      <c r="W1058" t="s">
        <v>116</v>
      </c>
      <c r="X1058">
        <v>2910500111</v>
      </c>
    </row>
    <row r="1059" spans="1:24" hidden="1">
      <c r="A1059" t="str">
        <f t="shared" si="16"/>
        <v>2910500111同行援護</v>
      </c>
      <c r="B1059" t="s">
        <v>4394</v>
      </c>
      <c r="C1059" t="s">
        <v>4395</v>
      </c>
      <c r="D1059" t="s">
        <v>3943</v>
      </c>
      <c r="E1059" t="s">
        <v>4396</v>
      </c>
      <c r="F1059" t="s">
        <v>4397</v>
      </c>
      <c r="G1059" t="s">
        <v>4398</v>
      </c>
      <c r="H1059" t="s">
        <v>365</v>
      </c>
      <c r="J1059" t="s">
        <v>4399</v>
      </c>
      <c r="K1059" t="s">
        <v>4400</v>
      </c>
      <c r="L1059" t="s">
        <v>368</v>
      </c>
      <c r="M1059" t="s">
        <v>3943</v>
      </c>
      <c r="N1059" t="s">
        <v>4401</v>
      </c>
      <c r="O1059" t="s">
        <v>4402</v>
      </c>
      <c r="P1059" t="s">
        <v>4403</v>
      </c>
      <c r="Q1059" t="s">
        <v>3943</v>
      </c>
      <c r="R1059" t="s">
        <v>4396</v>
      </c>
      <c r="S1059" t="s">
        <v>335</v>
      </c>
      <c r="T1059" t="s">
        <v>4404</v>
      </c>
      <c r="U1059" t="s">
        <v>4398</v>
      </c>
      <c r="V1059" t="s">
        <v>4405</v>
      </c>
      <c r="W1059" t="s">
        <v>115</v>
      </c>
      <c r="X1059">
        <v>2910500111</v>
      </c>
    </row>
    <row r="1060" spans="1:24" hidden="1">
      <c r="A1060" t="str">
        <f t="shared" si="16"/>
        <v>2930500109計画相談支援</v>
      </c>
      <c r="B1060" t="s">
        <v>10223</v>
      </c>
      <c r="C1060" t="s">
        <v>4395</v>
      </c>
      <c r="D1060" t="s">
        <v>3943</v>
      </c>
      <c r="E1060" t="s">
        <v>4396</v>
      </c>
      <c r="F1060" t="s">
        <v>4397</v>
      </c>
      <c r="G1060" t="s">
        <v>4398</v>
      </c>
      <c r="H1060" t="s">
        <v>365</v>
      </c>
      <c r="J1060" t="s">
        <v>10224</v>
      </c>
      <c r="K1060" t="s">
        <v>10225</v>
      </c>
      <c r="L1060" t="s">
        <v>368</v>
      </c>
      <c r="M1060" t="s">
        <v>3943</v>
      </c>
      <c r="N1060" t="s">
        <v>4401</v>
      </c>
      <c r="O1060" t="s">
        <v>4402</v>
      </c>
      <c r="P1060" t="s">
        <v>4403</v>
      </c>
      <c r="Q1060" t="s">
        <v>3943</v>
      </c>
      <c r="R1060" t="s">
        <v>4396</v>
      </c>
      <c r="S1060" t="s">
        <v>335</v>
      </c>
      <c r="T1060" t="s">
        <v>4404</v>
      </c>
      <c r="U1060" t="s">
        <v>4398</v>
      </c>
      <c r="V1060" t="s">
        <v>1339</v>
      </c>
      <c r="W1060" t="s">
        <v>9858</v>
      </c>
      <c r="X1060">
        <v>2930500109</v>
      </c>
    </row>
    <row r="1061" spans="1:24" hidden="1">
      <c r="A1061" t="str">
        <f t="shared" si="16"/>
        <v>2910500137居宅介護</v>
      </c>
      <c r="B1061" t="s">
        <v>4419</v>
      </c>
      <c r="C1061" t="s">
        <v>4420</v>
      </c>
      <c r="D1061" t="s">
        <v>3943</v>
      </c>
      <c r="E1061" t="s">
        <v>4421</v>
      </c>
      <c r="F1061" t="s">
        <v>4422</v>
      </c>
      <c r="G1061" t="s">
        <v>4423</v>
      </c>
      <c r="H1061" t="s">
        <v>365</v>
      </c>
      <c r="I1061" t="s">
        <v>404</v>
      </c>
      <c r="J1061" t="s">
        <v>4424</v>
      </c>
      <c r="K1061" t="s">
        <v>4425</v>
      </c>
      <c r="L1061" t="s">
        <v>368</v>
      </c>
      <c r="M1061" t="s">
        <v>1602</v>
      </c>
      <c r="N1061" t="s">
        <v>4426</v>
      </c>
      <c r="O1061" t="s">
        <v>4419</v>
      </c>
      <c r="P1061" t="s">
        <v>4420</v>
      </c>
      <c r="Q1061" t="s">
        <v>3943</v>
      </c>
      <c r="R1061" t="s">
        <v>4421</v>
      </c>
      <c r="S1061" t="s">
        <v>335</v>
      </c>
      <c r="T1061" t="s">
        <v>4422</v>
      </c>
      <c r="U1061" t="s">
        <v>4423</v>
      </c>
      <c r="V1061" t="s">
        <v>4427</v>
      </c>
      <c r="W1061" t="s">
        <v>113</v>
      </c>
      <c r="X1061">
        <v>2910500137</v>
      </c>
    </row>
    <row r="1062" spans="1:24" hidden="1">
      <c r="A1062" t="str">
        <f t="shared" si="16"/>
        <v>2910500137重度訪問介護</v>
      </c>
      <c r="B1062" t="s">
        <v>4419</v>
      </c>
      <c r="C1062" t="s">
        <v>4420</v>
      </c>
      <c r="D1062" t="s">
        <v>3943</v>
      </c>
      <c r="E1062" t="s">
        <v>4421</v>
      </c>
      <c r="F1062" t="s">
        <v>4422</v>
      </c>
      <c r="G1062" t="s">
        <v>4423</v>
      </c>
      <c r="H1062" t="s">
        <v>365</v>
      </c>
      <c r="I1062" t="s">
        <v>404</v>
      </c>
      <c r="J1062" t="s">
        <v>4424</v>
      </c>
      <c r="K1062" t="s">
        <v>4425</v>
      </c>
      <c r="L1062" t="s">
        <v>368</v>
      </c>
      <c r="M1062" t="s">
        <v>1602</v>
      </c>
      <c r="N1062" t="s">
        <v>4426</v>
      </c>
      <c r="O1062" t="s">
        <v>4419</v>
      </c>
      <c r="P1062" t="s">
        <v>4420</v>
      </c>
      <c r="Q1062" t="s">
        <v>3943</v>
      </c>
      <c r="R1062" t="s">
        <v>4421</v>
      </c>
      <c r="S1062" t="s">
        <v>335</v>
      </c>
      <c r="T1062" t="s">
        <v>4422</v>
      </c>
      <c r="U1062" t="s">
        <v>4423</v>
      </c>
      <c r="V1062" t="s">
        <v>4427</v>
      </c>
      <c r="W1062" t="s">
        <v>114</v>
      </c>
      <c r="X1062">
        <v>2910500137</v>
      </c>
    </row>
    <row r="1063" spans="1:24" hidden="1">
      <c r="A1063" t="str">
        <f t="shared" si="16"/>
        <v>2910500137同行援護</v>
      </c>
      <c r="B1063" t="s">
        <v>4419</v>
      </c>
      <c r="C1063" t="s">
        <v>4420</v>
      </c>
      <c r="D1063" t="s">
        <v>3943</v>
      </c>
      <c r="E1063" t="s">
        <v>4421</v>
      </c>
      <c r="F1063" t="s">
        <v>4422</v>
      </c>
      <c r="G1063" t="s">
        <v>4423</v>
      </c>
      <c r="H1063" t="s">
        <v>365</v>
      </c>
      <c r="I1063" t="s">
        <v>404</v>
      </c>
      <c r="J1063" t="s">
        <v>4424</v>
      </c>
      <c r="K1063" t="s">
        <v>4425</v>
      </c>
      <c r="L1063" t="s">
        <v>368</v>
      </c>
      <c r="M1063" t="s">
        <v>1602</v>
      </c>
      <c r="N1063" t="s">
        <v>4426</v>
      </c>
      <c r="O1063" t="s">
        <v>4419</v>
      </c>
      <c r="P1063" t="s">
        <v>4420</v>
      </c>
      <c r="Q1063" t="s">
        <v>3943</v>
      </c>
      <c r="R1063" t="s">
        <v>4421</v>
      </c>
      <c r="S1063" t="s">
        <v>335</v>
      </c>
      <c r="T1063" t="s">
        <v>4422</v>
      </c>
      <c r="U1063" t="s">
        <v>4423</v>
      </c>
      <c r="V1063" t="s">
        <v>895</v>
      </c>
      <c r="W1063" t="s">
        <v>115</v>
      </c>
      <c r="X1063">
        <v>2910500137</v>
      </c>
    </row>
    <row r="1064" spans="1:24" hidden="1">
      <c r="A1064" t="str">
        <f t="shared" si="16"/>
        <v>2930500034計画相談支援</v>
      </c>
      <c r="B1064" t="s">
        <v>4419</v>
      </c>
      <c r="C1064" t="s">
        <v>4420</v>
      </c>
      <c r="D1064" t="s">
        <v>3943</v>
      </c>
      <c r="E1064" t="s">
        <v>4421</v>
      </c>
      <c r="F1064" t="s">
        <v>4422</v>
      </c>
      <c r="G1064" t="s">
        <v>4423</v>
      </c>
      <c r="H1064" t="s">
        <v>365</v>
      </c>
      <c r="J1064" t="s">
        <v>4424</v>
      </c>
      <c r="K1064" t="s">
        <v>4425</v>
      </c>
      <c r="L1064" t="s">
        <v>368</v>
      </c>
      <c r="M1064" t="s">
        <v>1602</v>
      </c>
      <c r="N1064" t="s">
        <v>4426</v>
      </c>
      <c r="O1064" t="s">
        <v>4419</v>
      </c>
      <c r="P1064" t="s">
        <v>4420</v>
      </c>
      <c r="Q1064" t="s">
        <v>3943</v>
      </c>
      <c r="R1064" t="s">
        <v>4421</v>
      </c>
      <c r="S1064" t="s">
        <v>335</v>
      </c>
      <c r="T1064" t="s">
        <v>4422</v>
      </c>
      <c r="U1064" t="s">
        <v>4423</v>
      </c>
      <c r="V1064" t="s">
        <v>948</v>
      </c>
      <c r="W1064" t="s">
        <v>9858</v>
      </c>
      <c r="X1064">
        <v>2930500034</v>
      </c>
    </row>
    <row r="1065" spans="1:24" hidden="1">
      <c r="A1065" t="str">
        <f t="shared" si="16"/>
        <v>2930500034地域移行支援</v>
      </c>
      <c r="B1065" t="s">
        <v>4419</v>
      </c>
      <c r="C1065" t="s">
        <v>4420</v>
      </c>
      <c r="D1065" t="s">
        <v>3943</v>
      </c>
      <c r="E1065" t="s">
        <v>4421</v>
      </c>
      <c r="F1065" t="s">
        <v>4422</v>
      </c>
      <c r="G1065" t="s">
        <v>4423</v>
      </c>
      <c r="H1065" t="s">
        <v>365</v>
      </c>
      <c r="J1065" t="s">
        <v>4424</v>
      </c>
      <c r="K1065" t="s">
        <v>4425</v>
      </c>
      <c r="L1065" t="s">
        <v>368</v>
      </c>
      <c r="M1065" t="s">
        <v>1602</v>
      </c>
      <c r="N1065" t="s">
        <v>4426</v>
      </c>
      <c r="O1065" t="s">
        <v>4419</v>
      </c>
      <c r="P1065" t="s">
        <v>4420</v>
      </c>
      <c r="Q1065" t="s">
        <v>3943</v>
      </c>
      <c r="R1065" t="s">
        <v>4421</v>
      </c>
      <c r="S1065" t="s">
        <v>335</v>
      </c>
      <c r="T1065" t="s">
        <v>4422</v>
      </c>
      <c r="U1065" t="s">
        <v>4423</v>
      </c>
      <c r="V1065" t="s">
        <v>948</v>
      </c>
      <c r="W1065" t="s">
        <v>9888</v>
      </c>
      <c r="X1065">
        <v>2930500034</v>
      </c>
    </row>
    <row r="1066" spans="1:24" hidden="1">
      <c r="A1066" t="str">
        <f t="shared" si="16"/>
        <v>2930500034地域定着支援</v>
      </c>
      <c r="B1066" t="s">
        <v>4419</v>
      </c>
      <c r="C1066" t="s">
        <v>4420</v>
      </c>
      <c r="D1066" t="s">
        <v>3943</v>
      </c>
      <c r="E1066" t="s">
        <v>4421</v>
      </c>
      <c r="F1066" t="s">
        <v>4422</v>
      </c>
      <c r="G1066" t="s">
        <v>4423</v>
      </c>
      <c r="H1066" t="s">
        <v>365</v>
      </c>
      <c r="J1066" t="s">
        <v>4424</v>
      </c>
      <c r="K1066" t="s">
        <v>4425</v>
      </c>
      <c r="L1066" t="s">
        <v>368</v>
      </c>
      <c r="M1066" t="s">
        <v>1602</v>
      </c>
      <c r="N1066" t="s">
        <v>4426</v>
      </c>
      <c r="O1066" t="s">
        <v>4419</v>
      </c>
      <c r="P1066" t="s">
        <v>4420</v>
      </c>
      <c r="Q1066" t="s">
        <v>3943</v>
      </c>
      <c r="R1066" t="s">
        <v>4421</v>
      </c>
      <c r="S1066" t="s">
        <v>335</v>
      </c>
      <c r="T1066" t="s">
        <v>4422</v>
      </c>
      <c r="U1066" t="s">
        <v>4423</v>
      </c>
      <c r="V1066" t="s">
        <v>948</v>
      </c>
      <c r="W1066" t="s">
        <v>9903</v>
      </c>
      <c r="X1066">
        <v>2930500034</v>
      </c>
    </row>
    <row r="1067" spans="1:24" hidden="1">
      <c r="A1067" t="str">
        <f t="shared" si="16"/>
        <v>2910500517就労継続支援Ｂ型</v>
      </c>
      <c r="B1067" t="s">
        <v>4540</v>
      </c>
      <c r="C1067" t="s">
        <v>4541</v>
      </c>
      <c r="D1067" t="s">
        <v>4503</v>
      </c>
      <c r="E1067" t="s">
        <v>4542</v>
      </c>
      <c r="F1067" t="s">
        <v>4547</v>
      </c>
      <c r="G1067" t="s">
        <v>4548</v>
      </c>
      <c r="H1067" t="s">
        <v>764</v>
      </c>
      <c r="I1067" t="s">
        <v>404</v>
      </c>
      <c r="J1067" t="s">
        <v>4544</v>
      </c>
      <c r="K1067" t="s">
        <v>4545</v>
      </c>
      <c r="L1067" t="s">
        <v>407</v>
      </c>
      <c r="M1067" t="s">
        <v>4503</v>
      </c>
      <c r="N1067" t="s">
        <v>4546</v>
      </c>
      <c r="O1067" t="s">
        <v>4626</v>
      </c>
      <c r="P1067" t="s">
        <v>4627</v>
      </c>
      <c r="Q1067" t="s">
        <v>4628</v>
      </c>
      <c r="R1067" t="s">
        <v>4629</v>
      </c>
      <c r="S1067" t="s">
        <v>336</v>
      </c>
      <c r="T1067" t="s">
        <v>4630</v>
      </c>
      <c r="U1067" t="s">
        <v>4630</v>
      </c>
      <c r="V1067" t="s">
        <v>692</v>
      </c>
      <c r="W1067" t="s">
        <v>13673</v>
      </c>
      <c r="X1067">
        <v>2910500517</v>
      </c>
    </row>
    <row r="1068" spans="1:24" hidden="1">
      <c r="A1068" t="str">
        <f t="shared" si="16"/>
        <v>2930500190計画相談支援</v>
      </c>
      <c r="B1068" t="s">
        <v>10254</v>
      </c>
      <c r="C1068" t="s">
        <v>10255</v>
      </c>
      <c r="D1068" t="s">
        <v>4628</v>
      </c>
      <c r="E1068" t="s">
        <v>10256</v>
      </c>
      <c r="F1068" t="s">
        <v>10257</v>
      </c>
      <c r="G1068" t="s">
        <v>10258</v>
      </c>
      <c r="H1068" t="s">
        <v>764</v>
      </c>
      <c r="I1068" t="s">
        <v>404</v>
      </c>
      <c r="J1068" t="s">
        <v>10259</v>
      </c>
      <c r="K1068" t="s">
        <v>10260</v>
      </c>
      <c r="L1068" t="s">
        <v>407</v>
      </c>
      <c r="M1068" t="s">
        <v>7494</v>
      </c>
      <c r="N1068" t="s">
        <v>10261</v>
      </c>
      <c r="O1068" t="s">
        <v>10262</v>
      </c>
      <c r="P1068" t="s">
        <v>10263</v>
      </c>
      <c r="Q1068" t="s">
        <v>4628</v>
      </c>
      <c r="R1068" t="s">
        <v>10256</v>
      </c>
      <c r="S1068" t="s">
        <v>336</v>
      </c>
      <c r="T1068" t="s">
        <v>10257</v>
      </c>
      <c r="U1068" t="s">
        <v>10258</v>
      </c>
      <c r="V1068" t="s">
        <v>4330</v>
      </c>
      <c r="W1068" t="s">
        <v>9858</v>
      </c>
      <c r="X1068">
        <v>2930500190</v>
      </c>
    </row>
    <row r="1069" spans="1:24" hidden="1">
      <c r="A1069" t="str">
        <f t="shared" si="16"/>
        <v>2910500277居宅介護</v>
      </c>
      <c r="B1069" t="s">
        <v>4519</v>
      </c>
      <c r="C1069" t="s">
        <v>4520</v>
      </c>
      <c r="D1069" t="s">
        <v>4521</v>
      </c>
      <c r="E1069" t="s">
        <v>4522</v>
      </c>
      <c r="F1069" t="s">
        <v>4523</v>
      </c>
      <c r="G1069" t="s">
        <v>4524</v>
      </c>
      <c r="H1069" t="s">
        <v>365</v>
      </c>
      <c r="J1069" t="s">
        <v>4525</v>
      </c>
      <c r="K1069" t="s">
        <v>4526</v>
      </c>
      <c r="L1069" t="s">
        <v>368</v>
      </c>
      <c r="M1069" t="s">
        <v>4527</v>
      </c>
      <c r="N1069" t="s">
        <v>4528</v>
      </c>
      <c r="O1069" t="s">
        <v>4529</v>
      </c>
      <c r="P1069" t="s">
        <v>4530</v>
      </c>
      <c r="Q1069" t="s">
        <v>4521</v>
      </c>
      <c r="R1069" t="s">
        <v>4522</v>
      </c>
      <c r="S1069" t="s">
        <v>336</v>
      </c>
      <c r="T1069" t="s">
        <v>4523</v>
      </c>
      <c r="U1069" t="s">
        <v>4524</v>
      </c>
      <c r="V1069" t="s">
        <v>895</v>
      </c>
      <c r="W1069" t="s">
        <v>113</v>
      </c>
      <c r="X1069">
        <v>2910500277</v>
      </c>
    </row>
    <row r="1070" spans="1:24" hidden="1">
      <c r="A1070" t="str">
        <f t="shared" si="16"/>
        <v>2920500077共同生活援助</v>
      </c>
      <c r="B1070" t="s">
        <v>4496</v>
      </c>
      <c r="C1070" t="s">
        <v>4497</v>
      </c>
      <c r="D1070" t="s">
        <v>4498</v>
      </c>
      <c r="E1070" t="s">
        <v>4563</v>
      </c>
      <c r="F1070" t="s">
        <v>4500</v>
      </c>
      <c r="G1070" t="s">
        <v>4500</v>
      </c>
      <c r="H1070" t="s">
        <v>764</v>
      </c>
      <c r="I1070" t="s">
        <v>404</v>
      </c>
      <c r="J1070" t="s">
        <v>4501</v>
      </c>
      <c r="K1070" t="s">
        <v>4502</v>
      </c>
      <c r="L1070" t="s">
        <v>407</v>
      </c>
      <c r="M1070" t="s">
        <v>4503</v>
      </c>
      <c r="N1070" t="s">
        <v>4504</v>
      </c>
      <c r="O1070" t="s">
        <v>9514</v>
      </c>
      <c r="P1070" t="s">
        <v>9515</v>
      </c>
      <c r="Q1070" t="s">
        <v>4498</v>
      </c>
      <c r="R1070" t="s">
        <v>9516</v>
      </c>
      <c r="S1070" t="s">
        <v>336</v>
      </c>
      <c r="T1070" t="s">
        <v>4568</v>
      </c>
      <c r="U1070" t="s">
        <v>4568</v>
      </c>
      <c r="V1070" t="s">
        <v>5894</v>
      </c>
      <c r="W1070" t="s">
        <v>8120</v>
      </c>
      <c r="X1070">
        <v>2920500077</v>
      </c>
    </row>
    <row r="1071" spans="1:24" hidden="1">
      <c r="A1071" t="str">
        <f t="shared" si="16"/>
        <v>2910500376短期入所</v>
      </c>
      <c r="B1071" t="s">
        <v>4496</v>
      </c>
      <c r="C1071" t="s">
        <v>4497</v>
      </c>
      <c r="D1071" t="s">
        <v>4498</v>
      </c>
      <c r="E1071" t="s">
        <v>4563</v>
      </c>
      <c r="F1071" t="s">
        <v>4500</v>
      </c>
      <c r="G1071" t="s">
        <v>4500</v>
      </c>
      <c r="H1071" t="s">
        <v>764</v>
      </c>
      <c r="I1071" t="s">
        <v>404</v>
      </c>
      <c r="J1071" t="s">
        <v>4501</v>
      </c>
      <c r="K1071" t="s">
        <v>4502</v>
      </c>
      <c r="L1071" t="s">
        <v>407</v>
      </c>
      <c r="M1071" t="s">
        <v>4503</v>
      </c>
      <c r="N1071" t="s">
        <v>4564</v>
      </c>
      <c r="O1071" t="s">
        <v>4565</v>
      </c>
      <c r="P1071" t="s">
        <v>4566</v>
      </c>
      <c r="Q1071" t="s">
        <v>4498</v>
      </c>
      <c r="R1071" t="s">
        <v>4567</v>
      </c>
      <c r="S1071" t="s">
        <v>336</v>
      </c>
      <c r="T1071" t="s">
        <v>4568</v>
      </c>
      <c r="U1071" t="s">
        <v>4568</v>
      </c>
      <c r="V1071" t="s">
        <v>4179</v>
      </c>
      <c r="W1071" t="s">
        <v>475</v>
      </c>
      <c r="X1071">
        <v>2910500376</v>
      </c>
    </row>
    <row r="1072" spans="1:24" hidden="1">
      <c r="A1072" t="str">
        <f t="shared" si="16"/>
        <v>2910500251生活介護</v>
      </c>
      <c r="B1072" t="s">
        <v>4496</v>
      </c>
      <c r="C1072" t="s">
        <v>4497</v>
      </c>
      <c r="D1072" t="s">
        <v>4498</v>
      </c>
      <c r="E1072" t="s">
        <v>4499</v>
      </c>
      <c r="F1072" t="s">
        <v>4500</v>
      </c>
      <c r="G1072" t="s">
        <v>4500</v>
      </c>
      <c r="H1072" t="s">
        <v>764</v>
      </c>
      <c r="J1072" t="s">
        <v>4501</v>
      </c>
      <c r="K1072" t="s">
        <v>4502</v>
      </c>
      <c r="L1072" t="s">
        <v>407</v>
      </c>
      <c r="M1072" t="s">
        <v>4503</v>
      </c>
      <c r="N1072" t="s">
        <v>4504</v>
      </c>
      <c r="O1072" t="s">
        <v>4505</v>
      </c>
      <c r="P1072" t="s">
        <v>4506</v>
      </c>
      <c r="Q1072" t="s">
        <v>4498</v>
      </c>
      <c r="R1072" t="s">
        <v>4507</v>
      </c>
      <c r="S1072" t="s">
        <v>336</v>
      </c>
      <c r="T1072" t="s">
        <v>4500</v>
      </c>
      <c r="U1072" t="s">
        <v>4500</v>
      </c>
      <c r="V1072" t="s">
        <v>770</v>
      </c>
      <c r="W1072" t="s">
        <v>118</v>
      </c>
      <c r="X1072">
        <v>2910500251</v>
      </c>
    </row>
    <row r="1073" spans="1:24" hidden="1">
      <c r="A1073" t="str">
        <f t="shared" si="16"/>
        <v>2930500174計画相談支援</v>
      </c>
      <c r="B1073" t="s">
        <v>4496</v>
      </c>
      <c r="C1073" t="s">
        <v>4497</v>
      </c>
      <c r="D1073" t="s">
        <v>4503</v>
      </c>
      <c r="E1073" t="s">
        <v>4504</v>
      </c>
      <c r="F1073" t="s">
        <v>10248</v>
      </c>
      <c r="G1073" t="s">
        <v>10249</v>
      </c>
      <c r="H1073" t="s">
        <v>764</v>
      </c>
      <c r="I1073" t="s">
        <v>404</v>
      </c>
      <c r="J1073" t="s">
        <v>4501</v>
      </c>
      <c r="K1073" t="s">
        <v>4502</v>
      </c>
      <c r="L1073" t="s">
        <v>407</v>
      </c>
      <c r="M1073" t="s">
        <v>4503</v>
      </c>
      <c r="N1073" t="s">
        <v>4504</v>
      </c>
      <c r="O1073" t="s">
        <v>10250</v>
      </c>
      <c r="P1073" t="s">
        <v>10251</v>
      </c>
      <c r="Q1073" t="s">
        <v>4498</v>
      </c>
      <c r="R1073" t="s">
        <v>4507</v>
      </c>
      <c r="S1073" t="s">
        <v>336</v>
      </c>
      <c r="T1073" t="s">
        <v>4500</v>
      </c>
      <c r="U1073" t="s">
        <v>4500</v>
      </c>
      <c r="V1073" t="s">
        <v>1368</v>
      </c>
      <c r="W1073" t="s">
        <v>9858</v>
      </c>
      <c r="X1073">
        <v>2930500174</v>
      </c>
    </row>
    <row r="1074" spans="1:24" hidden="1">
      <c r="A1074" t="str">
        <f t="shared" si="16"/>
        <v>2910500335就労継続支援Ｂ型</v>
      </c>
      <c r="B1074" t="s">
        <v>2934</v>
      </c>
      <c r="C1074" t="s">
        <v>2935</v>
      </c>
      <c r="D1074" t="s">
        <v>2907</v>
      </c>
      <c r="E1074" t="s">
        <v>2936</v>
      </c>
      <c r="F1074" t="s">
        <v>2937</v>
      </c>
      <c r="G1074" t="s">
        <v>2938</v>
      </c>
      <c r="H1074" t="s">
        <v>434</v>
      </c>
      <c r="I1074" t="s">
        <v>404</v>
      </c>
      <c r="J1074" t="s">
        <v>2939</v>
      </c>
      <c r="K1074" t="s">
        <v>2940</v>
      </c>
      <c r="L1074" t="s">
        <v>407</v>
      </c>
      <c r="M1074" t="s">
        <v>822</v>
      </c>
      <c r="N1074" t="s">
        <v>17730</v>
      </c>
      <c r="O1074" t="s">
        <v>4535</v>
      </c>
      <c r="P1074" t="s">
        <v>4536</v>
      </c>
      <c r="Q1074" t="s">
        <v>4498</v>
      </c>
      <c r="R1074" t="s">
        <v>4537</v>
      </c>
      <c r="S1074" t="s">
        <v>336</v>
      </c>
      <c r="T1074" t="s">
        <v>4538</v>
      </c>
      <c r="U1074" t="s">
        <v>4539</v>
      </c>
      <c r="V1074" t="s">
        <v>727</v>
      </c>
      <c r="W1074" t="s">
        <v>13673</v>
      </c>
      <c r="X1074">
        <v>2910500335</v>
      </c>
    </row>
    <row r="1075" spans="1:24" hidden="1">
      <c r="A1075" t="str">
        <f t="shared" si="16"/>
        <v>2930500125計画相談支援</v>
      </c>
      <c r="B1075" t="s">
        <v>2934</v>
      </c>
      <c r="C1075" t="s">
        <v>2935</v>
      </c>
      <c r="D1075" t="s">
        <v>2907</v>
      </c>
      <c r="E1075" t="s">
        <v>2936</v>
      </c>
      <c r="F1075" t="s">
        <v>2937</v>
      </c>
      <c r="G1075" t="s">
        <v>2938</v>
      </c>
      <c r="H1075" t="s">
        <v>969</v>
      </c>
      <c r="J1075" t="s">
        <v>2939</v>
      </c>
      <c r="K1075" t="s">
        <v>2940</v>
      </c>
      <c r="L1075" t="s">
        <v>407</v>
      </c>
      <c r="M1075" t="s">
        <v>990</v>
      </c>
      <c r="N1075" t="s">
        <v>3559</v>
      </c>
      <c r="O1075" t="s">
        <v>10062</v>
      </c>
      <c r="P1075" t="s">
        <v>10063</v>
      </c>
      <c r="Q1075" t="s">
        <v>4498</v>
      </c>
      <c r="R1075" t="s">
        <v>4537</v>
      </c>
      <c r="S1075" t="s">
        <v>336</v>
      </c>
      <c r="T1075" t="s">
        <v>10231</v>
      </c>
      <c r="U1075" t="s">
        <v>4539</v>
      </c>
      <c r="V1075" t="s">
        <v>1339</v>
      </c>
      <c r="W1075" t="s">
        <v>9858</v>
      </c>
      <c r="X1075">
        <v>2930500125</v>
      </c>
    </row>
    <row r="1076" spans="1:24" hidden="1">
      <c r="A1076" t="str">
        <f t="shared" si="16"/>
        <v>2930200023地域移行支援</v>
      </c>
      <c r="B1076" t="s">
        <v>2934</v>
      </c>
      <c r="C1076" t="s">
        <v>2935</v>
      </c>
      <c r="D1076" t="s">
        <v>2907</v>
      </c>
      <c r="E1076" t="s">
        <v>2936</v>
      </c>
      <c r="F1076" t="s">
        <v>2937</v>
      </c>
      <c r="G1076" t="s">
        <v>2938</v>
      </c>
      <c r="H1076" t="s">
        <v>434</v>
      </c>
      <c r="I1076" t="s">
        <v>404</v>
      </c>
      <c r="J1076" t="s">
        <v>2939</v>
      </c>
      <c r="K1076" t="s">
        <v>2940</v>
      </c>
      <c r="L1076" t="s">
        <v>407</v>
      </c>
      <c r="M1076" t="s">
        <v>822</v>
      </c>
      <c r="N1076" t="s">
        <v>17730</v>
      </c>
      <c r="O1076" t="s">
        <v>10062</v>
      </c>
      <c r="P1076" t="s">
        <v>10063</v>
      </c>
      <c r="Q1076" t="s">
        <v>4498</v>
      </c>
      <c r="R1076" t="s">
        <v>4537</v>
      </c>
      <c r="S1076" t="s">
        <v>336</v>
      </c>
      <c r="T1076" t="s">
        <v>10064</v>
      </c>
      <c r="U1076" t="s">
        <v>10065</v>
      </c>
      <c r="V1076" t="s">
        <v>10066</v>
      </c>
      <c r="W1076" t="s">
        <v>9888</v>
      </c>
      <c r="X1076">
        <v>2930200023</v>
      </c>
    </row>
    <row r="1077" spans="1:24" hidden="1">
      <c r="A1077" t="str">
        <f t="shared" si="16"/>
        <v>2930200023地域定着支援</v>
      </c>
      <c r="B1077" t="s">
        <v>2934</v>
      </c>
      <c r="C1077" t="s">
        <v>2935</v>
      </c>
      <c r="D1077" t="s">
        <v>2907</v>
      </c>
      <c r="E1077" t="s">
        <v>2936</v>
      </c>
      <c r="F1077" t="s">
        <v>2937</v>
      </c>
      <c r="G1077" t="s">
        <v>2938</v>
      </c>
      <c r="H1077" t="s">
        <v>434</v>
      </c>
      <c r="I1077" t="s">
        <v>404</v>
      </c>
      <c r="J1077" t="s">
        <v>2939</v>
      </c>
      <c r="K1077" t="s">
        <v>2940</v>
      </c>
      <c r="L1077" t="s">
        <v>407</v>
      </c>
      <c r="M1077" t="s">
        <v>822</v>
      </c>
      <c r="N1077" t="s">
        <v>17730</v>
      </c>
      <c r="O1077" t="s">
        <v>10062</v>
      </c>
      <c r="P1077" t="s">
        <v>10063</v>
      </c>
      <c r="Q1077" t="s">
        <v>4498</v>
      </c>
      <c r="R1077" t="s">
        <v>4537</v>
      </c>
      <c r="S1077" t="s">
        <v>336</v>
      </c>
      <c r="T1077" t="s">
        <v>10064</v>
      </c>
      <c r="U1077" t="s">
        <v>10065</v>
      </c>
      <c r="V1077" t="s">
        <v>10066</v>
      </c>
      <c r="W1077" t="s">
        <v>9903</v>
      </c>
      <c r="X1077">
        <v>2930200023</v>
      </c>
    </row>
    <row r="1078" spans="1:24" hidden="1">
      <c r="A1078" t="str">
        <f t="shared" si="16"/>
        <v>2920500044共同生活援助</v>
      </c>
      <c r="B1078" t="s">
        <v>5374</v>
      </c>
      <c r="C1078" t="s">
        <v>5375</v>
      </c>
      <c r="D1078" t="s">
        <v>5041</v>
      </c>
      <c r="E1078" t="s">
        <v>5376</v>
      </c>
      <c r="F1078" t="s">
        <v>5377</v>
      </c>
      <c r="G1078" t="s">
        <v>5378</v>
      </c>
      <c r="H1078" t="s">
        <v>1550</v>
      </c>
      <c r="I1078" t="s">
        <v>2719</v>
      </c>
      <c r="J1078" t="s">
        <v>5379</v>
      </c>
      <c r="K1078" t="s">
        <v>5380</v>
      </c>
      <c r="L1078" t="s">
        <v>1286</v>
      </c>
      <c r="M1078" t="s">
        <v>5381</v>
      </c>
      <c r="N1078" t="s">
        <v>5382</v>
      </c>
      <c r="O1078" t="s">
        <v>9506</v>
      </c>
      <c r="P1078" t="s">
        <v>9507</v>
      </c>
      <c r="Q1078" t="s">
        <v>9508</v>
      </c>
      <c r="R1078" t="s">
        <v>9509</v>
      </c>
      <c r="S1078" t="s">
        <v>336</v>
      </c>
      <c r="T1078" t="s">
        <v>5377</v>
      </c>
      <c r="U1078" t="s">
        <v>5378</v>
      </c>
      <c r="V1078" t="s">
        <v>4641</v>
      </c>
      <c r="W1078" t="s">
        <v>8120</v>
      </c>
      <c r="X1078">
        <v>2920500044</v>
      </c>
    </row>
    <row r="1079" spans="1:24" hidden="1">
      <c r="A1079" t="str">
        <f t="shared" si="16"/>
        <v>2910500343生活介護</v>
      </c>
      <c r="B1079" t="s">
        <v>4540</v>
      </c>
      <c r="C1079" t="s">
        <v>4541</v>
      </c>
      <c r="D1079" t="s">
        <v>4503</v>
      </c>
      <c r="E1079" t="s">
        <v>4542</v>
      </c>
      <c r="F1079" t="s">
        <v>4543</v>
      </c>
      <c r="G1079" t="s">
        <v>4543</v>
      </c>
      <c r="H1079" t="s">
        <v>764</v>
      </c>
      <c r="J1079" t="s">
        <v>4544</v>
      </c>
      <c r="K1079" t="s">
        <v>4545</v>
      </c>
      <c r="L1079" t="s">
        <v>407</v>
      </c>
      <c r="M1079" t="s">
        <v>4503</v>
      </c>
      <c r="N1079" t="s">
        <v>4546</v>
      </c>
      <c r="O1079" t="s">
        <v>4540</v>
      </c>
      <c r="P1079" t="s">
        <v>4541</v>
      </c>
      <c r="Q1079" t="s">
        <v>4503</v>
      </c>
      <c r="R1079" t="s">
        <v>4542</v>
      </c>
      <c r="S1079" t="s">
        <v>336</v>
      </c>
      <c r="T1079" t="s">
        <v>4547</v>
      </c>
      <c r="U1079" t="s">
        <v>4548</v>
      </c>
      <c r="V1079" t="s">
        <v>1325</v>
      </c>
      <c r="W1079" t="s">
        <v>118</v>
      </c>
      <c r="X1079">
        <v>2910500343</v>
      </c>
    </row>
    <row r="1080" spans="1:24" hidden="1">
      <c r="A1080" t="str">
        <f t="shared" si="16"/>
        <v>2920500101共同生活援助</v>
      </c>
      <c r="B1080" t="s">
        <v>4540</v>
      </c>
      <c r="C1080" t="s">
        <v>4541</v>
      </c>
      <c r="D1080" t="s">
        <v>4503</v>
      </c>
      <c r="E1080" t="s">
        <v>9530</v>
      </c>
      <c r="F1080" t="s">
        <v>4547</v>
      </c>
      <c r="G1080" t="s">
        <v>4548</v>
      </c>
      <c r="H1080" t="s">
        <v>764</v>
      </c>
      <c r="I1080" t="s">
        <v>404</v>
      </c>
      <c r="J1080" t="s">
        <v>4544</v>
      </c>
      <c r="K1080" t="s">
        <v>4545</v>
      </c>
      <c r="L1080" t="s">
        <v>407</v>
      </c>
      <c r="M1080" t="s">
        <v>4503</v>
      </c>
      <c r="N1080" t="s">
        <v>9531</v>
      </c>
      <c r="O1080" t="s">
        <v>9532</v>
      </c>
      <c r="P1080" t="s">
        <v>9533</v>
      </c>
      <c r="Q1080" t="s">
        <v>4503</v>
      </c>
      <c r="R1080" t="s">
        <v>9534</v>
      </c>
      <c r="S1080" t="s">
        <v>336</v>
      </c>
      <c r="T1080" t="s">
        <v>9535</v>
      </c>
      <c r="U1080" t="s">
        <v>9536</v>
      </c>
      <c r="V1080" t="s">
        <v>1534</v>
      </c>
      <c r="W1080" t="s">
        <v>8120</v>
      </c>
      <c r="X1080">
        <v>2920500101</v>
      </c>
    </row>
    <row r="1081" spans="1:24" hidden="1">
      <c r="A1081" t="str">
        <f t="shared" si="16"/>
        <v>2930500216計画相談支援</v>
      </c>
      <c r="B1081" t="s">
        <v>4540</v>
      </c>
      <c r="C1081" t="s">
        <v>4541</v>
      </c>
      <c r="D1081" t="s">
        <v>4503</v>
      </c>
      <c r="E1081" t="s">
        <v>10265</v>
      </c>
      <c r="F1081" t="s">
        <v>4547</v>
      </c>
      <c r="G1081" t="s">
        <v>4548</v>
      </c>
      <c r="H1081" t="s">
        <v>764</v>
      </c>
      <c r="I1081" t="s">
        <v>404</v>
      </c>
      <c r="J1081" t="s">
        <v>4544</v>
      </c>
      <c r="K1081" t="s">
        <v>4545</v>
      </c>
      <c r="L1081" t="s">
        <v>407</v>
      </c>
      <c r="M1081" t="s">
        <v>4503</v>
      </c>
      <c r="N1081" t="s">
        <v>10266</v>
      </c>
      <c r="O1081" t="s">
        <v>10267</v>
      </c>
      <c r="P1081" t="s">
        <v>10268</v>
      </c>
      <c r="Q1081" t="s">
        <v>4503</v>
      </c>
      <c r="R1081" t="s">
        <v>10265</v>
      </c>
      <c r="S1081" t="s">
        <v>336</v>
      </c>
      <c r="T1081" t="s">
        <v>4547</v>
      </c>
      <c r="U1081" t="s">
        <v>4548</v>
      </c>
      <c r="V1081" t="s">
        <v>4330</v>
      </c>
      <c r="W1081" t="s">
        <v>9858</v>
      </c>
      <c r="X1081">
        <v>2930500216</v>
      </c>
    </row>
    <row r="1082" spans="1:24" hidden="1">
      <c r="A1082" t="str">
        <f t="shared" si="16"/>
        <v>2930500141計画相談支援</v>
      </c>
      <c r="B1082" t="s">
        <v>10235</v>
      </c>
      <c r="C1082" t="s">
        <v>10236</v>
      </c>
      <c r="D1082" t="s">
        <v>3595</v>
      </c>
      <c r="E1082" t="s">
        <v>10237</v>
      </c>
      <c r="F1082" t="s">
        <v>10238</v>
      </c>
      <c r="G1082" t="s">
        <v>10238</v>
      </c>
      <c r="H1082" t="s">
        <v>365</v>
      </c>
      <c r="J1082" t="s">
        <v>10239</v>
      </c>
      <c r="K1082" t="s">
        <v>10240</v>
      </c>
      <c r="L1082" t="s">
        <v>548</v>
      </c>
      <c r="M1082" t="s">
        <v>3595</v>
      </c>
      <c r="N1082" t="s">
        <v>10241</v>
      </c>
      <c r="O1082" t="s">
        <v>10242</v>
      </c>
      <c r="P1082" t="s">
        <v>10243</v>
      </c>
      <c r="Q1082" t="s">
        <v>3595</v>
      </c>
      <c r="R1082" t="s">
        <v>10237</v>
      </c>
      <c r="S1082" t="s">
        <v>336</v>
      </c>
      <c r="T1082" t="s">
        <v>10238</v>
      </c>
      <c r="U1082" t="s">
        <v>10238</v>
      </c>
      <c r="V1082" t="s">
        <v>606</v>
      </c>
      <c r="W1082" t="s">
        <v>9858</v>
      </c>
      <c r="X1082">
        <v>2930500141</v>
      </c>
    </row>
    <row r="1083" spans="1:24" hidden="1">
      <c r="A1083" t="str">
        <f t="shared" si="16"/>
        <v>2910500459居宅介護</v>
      </c>
      <c r="B1083" t="s">
        <v>4600</v>
      </c>
      <c r="C1083" t="s">
        <v>4601</v>
      </c>
      <c r="D1083" t="s">
        <v>3595</v>
      </c>
      <c r="E1083" t="s">
        <v>4602</v>
      </c>
      <c r="F1083" t="s">
        <v>4603</v>
      </c>
      <c r="G1083" t="s">
        <v>4604</v>
      </c>
      <c r="H1083" t="s">
        <v>764</v>
      </c>
      <c r="J1083" t="s">
        <v>4605</v>
      </c>
      <c r="K1083" t="s">
        <v>4606</v>
      </c>
      <c r="L1083" t="s">
        <v>407</v>
      </c>
      <c r="M1083" t="s">
        <v>3595</v>
      </c>
      <c r="N1083" t="s">
        <v>4607</v>
      </c>
      <c r="O1083" t="s">
        <v>4608</v>
      </c>
      <c r="P1083" t="s">
        <v>4609</v>
      </c>
      <c r="Q1083" t="s">
        <v>3595</v>
      </c>
      <c r="R1083" t="s">
        <v>4602</v>
      </c>
      <c r="S1083" t="s">
        <v>336</v>
      </c>
      <c r="T1083" t="s">
        <v>4603</v>
      </c>
      <c r="U1083" t="s">
        <v>4604</v>
      </c>
      <c r="V1083" t="s">
        <v>794</v>
      </c>
      <c r="W1083" t="s">
        <v>113</v>
      </c>
      <c r="X1083">
        <v>2910500459</v>
      </c>
    </row>
    <row r="1084" spans="1:24" hidden="1">
      <c r="A1084" t="str">
        <f t="shared" si="16"/>
        <v>2910500459重度訪問介護</v>
      </c>
      <c r="B1084" t="s">
        <v>4600</v>
      </c>
      <c r="C1084" t="s">
        <v>4601</v>
      </c>
      <c r="D1084" t="s">
        <v>3595</v>
      </c>
      <c r="E1084" t="s">
        <v>4602</v>
      </c>
      <c r="F1084" t="s">
        <v>4603</v>
      </c>
      <c r="G1084" t="s">
        <v>4604</v>
      </c>
      <c r="H1084" t="s">
        <v>764</v>
      </c>
      <c r="J1084" t="s">
        <v>4605</v>
      </c>
      <c r="K1084" t="s">
        <v>4606</v>
      </c>
      <c r="L1084" t="s">
        <v>407</v>
      </c>
      <c r="M1084" t="s">
        <v>3595</v>
      </c>
      <c r="N1084" t="s">
        <v>4607</v>
      </c>
      <c r="O1084" t="s">
        <v>4608</v>
      </c>
      <c r="P1084" t="s">
        <v>4609</v>
      </c>
      <c r="Q1084" t="s">
        <v>3595</v>
      </c>
      <c r="R1084" t="s">
        <v>4602</v>
      </c>
      <c r="S1084" t="s">
        <v>336</v>
      </c>
      <c r="T1084" t="s">
        <v>4603</v>
      </c>
      <c r="U1084" t="s">
        <v>4604</v>
      </c>
      <c r="V1084" t="s">
        <v>794</v>
      </c>
      <c r="W1084" t="s">
        <v>114</v>
      </c>
      <c r="X1084">
        <v>2910500459</v>
      </c>
    </row>
    <row r="1085" spans="1:24" hidden="1">
      <c r="A1085" t="str">
        <f t="shared" si="16"/>
        <v>2910500152居宅介護</v>
      </c>
      <c r="B1085" t="s">
        <v>4437</v>
      </c>
      <c r="C1085" t="s">
        <v>4438</v>
      </c>
      <c r="D1085" t="s">
        <v>3595</v>
      </c>
      <c r="E1085" t="s">
        <v>4439</v>
      </c>
      <c r="F1085" t="s">
        <v>4440</v>
      </c>
      <c r="G1085" t="s">
        <v>4441</v>
      </c>
      <c r="H1085" t="s">
        <v>365</v>
      </c>
      <c r="J1085" t="s">
        <v>4442</v>
      </c>
      <c r="K1085" t="s">
        <v>4443</v>
      </c>
      <c r="L1085" t="s">
        <v>548</v>
      </c>
      <c r="M1085" t="s">
        <v>4444</v>
      </c>
      <c r="N1085" t="s">
        <v>4445</v>
      </c>
      <c r="O1085" t="s">
        <v>4446</v>
      </c>
      <c r="P1085" t="s">
        <v>4447</v>
      </c>
      <c r="Q1085" t="s">
        <v>3595</v>
      </c>
      <c r="R1085" t="s">
        <v>4439</v>
      </c>
      <c r="S1085" t="s">
        <v>336</v>
      </c>
      <c r="T1085" t="s">
        <v>4440</v>
      </c>
      <c r="U1085" t="s">
        <v>4441</v>
      </c>
      <c r="V1085" t="s">
        <v>715</v>
      </c>
      <c r="W1085" t="s">
        <v>113</v>
      </c>
      <c r="X1085">
        <v>2910500152</v>
      </c>
    </row>
    <row r="1086" spans="1:24" hidden="1">
      <c r="A1086" t="str">
        <f t="shared" si="16"/>
        <v>2910500152重度訪問介護</v>
      </c>
      <c r="B1086" t="s">
        <v>4437</v>
      </c>
      <c r="C1086" t="s">
        <v>4438</v>
      </c>
      <c r="D1086" t="s">
        <v>3595</v>
      </c>
      <c r="E1086" t="s">
        <v>4439</v>
      </c>
      <c r="F1086" t="s">
        <v>4440</v>
      </c>
      <c r="G1086" t="s">
        <v>4441</v>
      </c>
      <c r="H1086" t="s">
        <v>365</v>
      </c>
      <c r="J1086" t="s">
        <v>4442</v>
      </c>
      <c r="K1086" t="s">
        <v>4443</v>
      </c>
      <c r="L1086" t="s">
        <v>548</v>
      </c>
      <c r="M1086" t="s">
        <v>4444</v>
      </c>
      <c r="N1086" t="s">
        <v>4445</v>
      </c>
      <c r="O1086" t="s">
        <v>4446</v>
      </c>
      <c r="P1086" t="s">
        <v>4447</v>
      </c>
      <c r="Q1086" t="s">
        <v>3595</v>
      </c>
      <c r="R1086" t="s">
        <v>4439</v>
      </c>
      <c r="S1086" t="s">
        <v>336</v>
      </c>
      <c r="T1086" t="s">
        <v>4440</v>
      </c>
      <c r="U1086" t="s">
        <v>4441</v>
      </c>
      <c r="V1086" t="s">
        <v>715</v>
      </c>
      <c r="W1086" t="s">
        <v>114</v>
      </c>
      <c r="X1086">
        <v>2910500152</v>
      </c>
    </row>
    <row r="1087" spans="1:24" hidden="1">
      <c r="A1087" t="str">
        <f t="shared" si="16"/>
        <v>2910500152同行援護</v>
      </c>
      <c r="B1087" t="s">
        <v>4437</v>
      </c>
      <c r="C1087" t="s">
        <v>4438</v>
      </c>
      <c r="D1087" t="s">
        <v>3595</v>
      </c>
      <c r="E1087" t="s">
        <v>4439</v>
      </c>
      <c r="F1087" t="s">
        <v>4440</v>
      </c>
      <c r="G1087" t="s">
        <v>4441</v>
      </c>
      <c r="H1087" t="s">
        <v>365</v>
      </c>
      <c r="J1087" t="s">
        <v>4442</v>
      </c>
      <c r="K1087" t="s">
        <v>4443</v>
      </c>
      <c r="L1087" t="s">
        <v>548</v>
      </c>
      <c r="M1087" t="s">
        <v>4444</v>
      </c>
      <c r="N1087" t="s">
        <v>4445</v>
      </c>
      <c r="O1087" t="s">
        <v>4446</v>
      </c>
      <c r="P1087" t="s">
        <v>4447</v>
      </c>
      <c r="Q1087" t="s">
        <v>3595</v>
      </c>
      <c r="R1087" t="s">
        <v>4439</v>
      </c>
      <c r="S1087" t="s">
        <v>336</v>
      </c>
      <c r="T1087" t="s">
        <v>4440</v>
      </c>
      <c r="U1087" t="s">
        <v>4441</v>
      </c>
      <c r="V1087" t="s">
        <v>715</v>
      </c>
      <c r="W1087" t="s">
        <v>115</v>
      </c>
      <c r="X1087">
        <v>2910500152</v>
      </c>
    </row>
    <row r="1088" spans="1:24" hidden="1">
      <c r="A1088" t="str">
        <f t="shared" si="16"/>
        <v>2930500158計画相談支援</v>
      </c>
      <c r="B1088" t="s">
        <v>4437</v>
      </c>
      <c r="C1088" t="s">
        <v>4438</v>
      </c>
      <c r="D1088" t="s">
        <v>3595</v>
      </c>
      <c r="E1088" t="s">
        <v>4439</v>
      </c>
      <c r="F1088" t="s">
        <v>4440</v>
      </c>
      <c r="G1088" t="s">
        <v>4441</v>
      </c>
      <c r="H1088" t="s">
        <v>365</v>
      </c>
      <c r="J1088" t="s">
        <v>4442</v>
      </c>
      <c r="K1088" t="s">
        <v>4443</v>
      </c>
      <c r="L1088" t="s">
        <v>548</v>
      </c>
      <c r="M1088" t="s">
        <v>4444</v>
      </c>
      <c r="N1088" t="s">
        <v>4445</v>
      </c>
      <c r="O1088" t="s">
        <v>10244</v>
      </c>
      <c r="P1088" t="s">
        <v>10245</v>
      </c>
      <c r="Q1088" t="s">
        <v>3595</v>
      </c>
      <c r="R1088" t="s">
        <v>4439</v>
      </c>
      <c r="S1088" t="s">
        <v>336</v>
      </c>
      <c r="T1088" t="s">
        <v>4440</v>
      </c>
      <c r="U1088" t="s">
        <v>4441</v>
      </c>
      <c r="V1088" t="s">
        <v>606</v>
      </c>
      <c r="W1088" t="s">
        <v>9858</v>
      </c>
      <c r="X1088">
        <v>2930500158</v>
      </c>
    </row>
    <row r="1089" spans="1:24" hidden="1">
      <c r="A1089" t="str">
        <f t="shared" si="16"/>
        <v>2920500069共同生活援助</v>
      </c>
      <c r="B1089" t="s">
        <v>4484</v>
      </c>
      <c r="C1089" t="s">
        <v>4485</v>
      </c>
      <c r="D1089" t="s">
        <v>4486</v>
      </c>
      <c r="E1089" t="s">
        <v>4487</v>
      </c>
      <c r="F1089" t="s">
        <v>4488</v>
      </c>
      <c r="G1089" t="s">
        <v>4488</v>
      </c>
      <c r="H1089" t="s">
        <v>764</v>
      </c>
      <c r="I1089" t="s">
        <v>404</v>
      </c>
      <c r="J1089" t="s">
        <v>4489</v>
      </c>
      <c r="K1089" t="s">
        <v>4490</v>
      </c>
      <c r="L1089" t="s">
        <v>407</v>
      </c>
      <c r="M1089" t="s">
        <v>4491</v>
      </c>
      <c r="N1089" t="s">
        <v>4492</v>
      </c>
      <c r="O1089" t="s">
        <v>9511</v>
      </c>
      <c r="P1089" t="s">
        <v>9512</v>
      </c>
      <c r="Q1089" t="s">
        <v>4495</v>
      </c>
      <c r="R1089" t="s">
        <v>9513</v>
      </c>
      <c r="S1089" t="s">
        <v>334</v>
      </c>
      <c r="T1089" t="s">
        <v>4488</v>
      </c>
      <c r="U1089" t="s">
        <v>4488</v>
      </c>
      <c r="V1089" t="s">
        <v>770</v>
      </c>
      <c r="W1089" t="s">
        <v>8120</v>
      </c>
      <c r="X1089">
        <v>2920500069</v>
      </c>
    </row>
    <row r="1090" spans="1:24" hidden="1">
      <c r="A1090" t="str">
        <f t="shared" si="16"/>
        <v>2920500119共同生活援助</v>
      </c>
      <c r="B1090" t="s">
        <v>9537</v>
      </c>
      <c r="C1090" t="s">
        <v>9538</v>
      </c>
      <c r="D1090" t="s">
        <v>3810</v>
      </c>
      <c r="E1090" t="s">
        <v>9539</v>
      </c>
      <c r="F1090" t="s">
        <v>9540</v>
      </c>
      <c r="G1090" t="s">
        <v>9540</v>
      </c>
      <c r="H1090" t="s">
        <v>365</v>
      </c>
      <c r="J1090" t="s">
        <v>9541</v>
      </c>
      <c r="K1090" t="s">
        <v>9542</v>
      </c>
      <c r="L1090" t="s">
        <v>1153</v>
      </c>
      <c r="M1090" t="s">
        <v>3810</v>
      </c>
      <c r="N1090" t="s">
        <v>9539</v>
      </c>
      <c r="O1090" t="s">
        <v>9543</v>
      </c>
      <c r="P1090" t="s">
        <v>9544</v>
      </c>
      <c r="Q1090" t="s">
        <v>9545</v>
      </c>
      <c r="R1090" t="s">
        <v>9546</v>
      </c>
      <c r="S1090" t="s">
        <v>334</v>
      </c>
      <c r="T1090" t="s">
        <v>9547</v>
      </c>
      <c r="U1090" t="s">
        <v>9547</v>
      </c>
      <c r="V1090" t="s">
        <v>1713</v>
      </c>
      <c r="W1090" t="s">
        <v>8120</v>
      </c>
      <c r="X1090">
        <v>2920500119</v>
      </c>
    </row>
    <row r="1091" spans="1:24" hidden="1">
      <c r="A1091" t="str">
        <f t="shared" ref="A1091:A1154" si="17">X1091&amp;W1091</f>
        <v>2930500224計画相談支援</v>
      </c>
      <c r="B1091" t="s">
        <v>4662</v>
      </c>
      <c r="C1091" t="s">
        <v>4663</v>
      </c>
      <c r="D1091" t="s">
        <v>4633</v>
      </c>
      <c r="E1091" t="s">
        <v>4672</v>
      </c>
      <c r="F1091" t="s">
        <v>4665</v>
      </c>
      <c r="G1091" t="s">
        <v>4666</v>
      </c>
      <c r="H1091" t="s">
        <v>365</v>
      </c>
      <c r="J1091" t="s">
        <v>4667</v>
      </c>
      <c r="K1091" t="s">
        <v>4668</v>
      </c>
      <c r="L1091" t="s">
        <v>368</v>
      </c>
      <c r="M1091" t="s">
        <v>4633</v>
      </c>
      <c r="N1091" t="s">
        <v>4672</v>
      </c>
      <c r="O1091" t="s">
        <v>4670</v>
      </c>
      <c r="P1091" t="s">
        <v>4671</v>
      </c>
      <c r="Q1091" t="s">
        <v>4633</v>
      </c>
      <c r="R1091" t="s">
        <v>4672</v>
      </c>
      <c r="S1091" t="s">
        <v>334</v>
      </c>
      <c r="T1091" t="s">
        <v>4665</v>
      </c>
      <c r="U1091" t="s">
        <v>4666</v>
      </c>
      <c r="V1091" t="s">
        <v>3148</v>
      </c>
      <c r="W1091" t="s">
        <v>9858</v>
      </c>
      <c r="X1091">
        <v>2930500224</v>
      </c>
    </row>
    <row r="1092" spans="1:24" hidden="1">
      <c r="A1092" t="str">
        <f t="shared" si="17"/>
        <v>2910500566行動援護</v>
      </c>
      <c r="B1092" t="s">
        <v>4662</v>
      </c>
      <c r="C1092" t="s">
        <v>4663</v>
      </c>
      <c r="D1092" t="s">
        <v>4633</v>
      </c>
      <c r="E1092" t="s">
        <v>4664</v>
      </c>
      <c r="F1092" t="s">
        <v>4665</v>
      </c>
      <c r="G1092" t="s">
        <v>4666</v>
      </c>
      <c r="H1092" t="s">
        <v>365</v>
      </c>
      <c r="J1092" t="s">
        <v>4667</v>
      </c>
      <c r="K1092" t="s">
        <v>4668</v>
      </c>
      <c r="L1092" t="s">
        <v>368</v>
      </c>
      <c r="M1092" t="s">
        <v>2013</v>
      </c>
      <c r="N1092" t="s">
        <v>4669</v>
      </c>
      <c r="O1092" t="s">
        <v>4670</v>
      </c>
      <c r="P1092" t="s">
        <v>4671</v>
      </c>
      <c r="Q1092" t="s">
        <v>4633</v>
      </c>
      <c r="R1092" t="s">
        <v>4672</v>
      </c>
      <c r="S1092" t="s">
        <v>334</v>
      </c>
      <c r="T1092" t="s">
        <v>4665</v>
      </c>
      <c r="U1092" t="s">
        <v>4666</v>
      </c>
      <c r="V1092" t="s">
        <v>4673</v>
      </c>
      <c r="W1092" t="s">
        <v>116</v>
      </c>
      <c r="X1092">
        <v>2910500566</v>
      </c>
    </row>
    <row r="1093" spans="1:24" hidden="1">
      <c r="A1093" t="str">
        <f t="shared" si="17"/>
        <v>2910500525就労継続支援Ｂ型</v>
      </c>
      <c r="B1093" t="s">
        <v>4631</v>
      </c>
      <c r="C1093" t="s">
        <v>4632</v>
      </c>
      <c r="D1093" t="s">
        <v>4633</v>
      </c>
      <c r="E1093" t="s">
        <v>4634</v>
      </c>
      <c r="F1093" t="s">
        <v>4635</v>
      </c>
      <c r="G1093" t="s">
        <v>4635</v>
      </c>
      <c r="H1093" t="s">
        <v>1550</v>
      </c>
      <c r="J1093" t="s">
        <v>4636</v>
      </c>
      <c r="K1093" t="s">
        <v>4637</v>
      </c>
      <c r="L1093" t="s">
        <v>1286</v>
      </c>
      <c r="M1093" t="s">
        <v>4633</v>
      </c>
      <c r="N1093" t="s">
        <v>4638</v>
      </c>
      <c r="O1093" t="s">
        <v>4639</v>
      </c>
      <c r="P1093" t="s">
        <v>4640</v>
      </c>
      <c r="Q1093" t="s">
        <v>4633</v>
      </c>
      <c r="R1093" t="s">
        <v>4634</v>
      </c>
      <c r="S1093" t="s">
        <v>334</v>
      </c>
      <c r="T1093" t="s">
        <v>4635</v>
      </c>
      <c r="U1093" t="s">
        <v>4635</v>
      </c>
      <c r="V1093" t="s">
        <v>4641</v>
      </c>
      <c r="W1093" t="s">
        <v>13673</v>
      </c>
      <c r="X1093">
        <v>2910500525</v>
      </c>
    </row>
    <row r="1094" spans="1:24" hidden="1">
      <c r="A1094" t="str">
        <f t="shared" si="17"/>
        <v>2910500046居宅介護</v>
      </c>
      <c r="B1094" t="s">
        <v>4345</v>
      </c>
      <c r="C1094" t="s">
        <v>4346</v>
      </c>
      <c r="D1094" t="s">
        <v>4347</v>
      </c>
      <c r="E1094" t="s">
        <v>4348</v>
      </c>
      <c r="F1094" t="s">
        <v>4349</v>
      </c>
      <c r="G1094" t="s">
        <v>4350</v>
      </c>
      <c r="H1094" t="s">
        <v>969</v>
      </c>
      <c r="I1094" t="s">
        <v>404</v>
      </c>
      <c r="J1094" t="s">
        <v>4351</v>
      </c>
      <c r="K1094" t="s">
        <v>4352</v>
      </c>
      <c r="L1094" t="s">
        <v>485</v>
      </c>
      <c r="M1094" t="s">
        <v>4353</v>
      </c>
      <c r="N1094" t="s">
        <v>4354</v>
      </c>
      <c r="O1094" t="s">
        <v>4345</v>
      </c>
      <c r="P1094" t="s">
        <v>4346</v>
      </c>
      <c r="Q1094" t="s">
        <v>4347</v>
      </c>
      <c r="R1094" t="s">
        <v>4348</v>
      </c>
      <c r="S1094" t="s">
        <v>334</v>
      </c>
      <c r="T1094" t="s">
        <v>4349</v>
      </c>
      <c r="U1094" t="s">
        <v>4355</v>
      </c>
      <c r="V1094" t="s">
        <v>648</v>
      </c>
      <c r="W1094" t="s">
        <v>113</v>
      </c>
      <c r="X1094">
        <v>2910500046</v>
      </c>
    </row>
    <row r="1095" spans="1:24" hidden="1">
      <c r="A1095" t="str">
        <f t="shared" si="17"/>
        <v>2910500046重度訪問介護</v>
      </c>
      <c r="B1095" t="s">
        <v>4345</v>
      </c>
      <c r="C1095" t="s">
        <v>4346</v>
      </c>
      <c r="D1095" t="s">
        <v>4347</v>
      </c>
      <c r="E1095" t="s">
        <v>4348</v>
      </c>
      <c r="F1095" t="s">
        <v>4349</v>
      </c>
      <c r="G1095" t="s">
        <v>4350</v>
      </c>
      <c r="H1095" t="s">
        <v>969</v>
      </c>
      <c r="I1095" t="s">
        <v>404</v>
      </c>
      <c r="J1095" t="s">
        <v>4351</v>
      </c>
      <c r="K1095" t="s">
        <v>4352</v>
      </c>
      <c r="L1095" t="s">
        <v>485</v>
      </c>
      <c r="M1095" t="s">
        <v>4353</v>
      </c>
      <c r="N1095" t="s">
        <v>4354</v>
      </c>
      <c r="O1095" t="s">
        <v>4345</v>
      </c>
      <c r="P1095" t="s">
        <v>4346</v>
      </c>
      <c r="Q1095" t="s">
        <v>4347</v>
      </c>
      <c r="R1095" t="s">
        <v>4348</v>
      </c>
      <c r="S1095" t="s">
        <v>334</v>
      </c>
      <c r="T1095" t="s">
        <v>4349</v>
      </c>
      <c r="U1095" t="s">
        <v>4355</v>
      </c>
      <c r="V1095" t="s">
        <v>648</v>
      </c>
      <c r="W1095" t="s">
        <v>114</v>
      </c>
      <c r="X1095">
        <v>2910500046</v>
      </c>
    </row>
    <row r="1096" spans="1:24" hidden="1">
      <c r="A1096" t="str">
        <f t="shared" si="17"/>
        <v>2910500244生活介護</v>
      </c>
      <c r="B1096" t="s">
        <v>4484</v>
      </c>
      <c r="C1096" t="s">
        <v>4485</v>
      </c>
      <c r="D1096" t="s">
        <v>4486</v>
      </c>
      <c r="E1096" t="s">
        <v>4487</v>
      </c>
      <c r="F1096" t="s">
        <v>4488</v>
      </c>
      <c r="G1096" t="s">
        <v>4488</v>
      </c>
      <c r="H1096" t="s">
        <v>764</v>
      </c>
      <c r="I1096" t="s">
        <v>404</v>
      </c>
      <c r="J1096" t="s">
        <v>4489</v>
      </c>
      <c r="K1096" t="s">
        <v>4490</v>
      </c>
      <c r="L1096" t="s">
        <v>407</v>
      </c>
      <c r="M1096" t="s">
        <v>4491</v>
      </c>
      <c r="N1096" t="s">
        <v>4492</v>
      </c>
      <c r="O1096" t="s">
        <v>4493</v>
      </c>
      <c r="P1096" t="s">
        <v>4494</v>
      </c>
      <c r="Q1096" t="s">
        <v>4486</v>
      </c>
      <c r="R1096" t="s">
        <v>4487</v>
      </c>
      <c r="S1096" t="s">
        <v>334</v>
      </c>
      <c r="T1096" t="s">
        <v>4488</v>
      </c>
      <c r="U1096" t="s">
        <v>4488</v>
      </c>
      <c r="V1096" t="s">
        <v>692</v>
      </c>
      <c r="W1096" t="s">
        <v>118</v>
      </c>
      <c r="X1096">
        <v>2910500244</v>
      </c>
    </row>
    <row r="1097" spans="1:24" hidden="1">
      <c r="A1097" t="str">
        <f t="shared" si="17"/>
        <v>2910500509居宅介護</v>
      </c>
      <c r="B1097" t="s">
        <v>4615</v>
      </c>
      <c r="C1097" t="s">
        <v>4616</v>
      </c>
      <c r="D1097" t="s">
        <v>4617</v>
      </c>
      <c r="E1097" t="s">
        <v>4618</v>
      </c>
      <c r="F1097" t="s">
        <v>4619</v>
      </c>
      <c r="G1097" t="s">
        <v>4620</v>
      </c>
      <c r="H1097" t="s">
        <v>365</v>
      </c>
      <c r="J1097" t="s">
        <v>4621</v>
      </c>
      <c r="K1097" t="s">
        <v>4622</v>
      </c>
      <c r="L1097" t="s">
        <v>368</v>
      </c>
      <c r="M1097" t="s">
        <v>4347</v>
      </c>
      <c r="N1097" t="s">
        <v>4623</v>
      </c>
      <c r="O1097" t="s">
        <v>4624</v>
      </c>
      <c r="P1097" t="s">
        <v>4625</v>
      </c>
      <c r="Q1097" t="s">
        <v>4617</v>
      </c>
      <c r="R1097" t="s">
        <v>4618</v>
      </c>
      <c r="S1097" t="s">
        <v>334</v>
      </c>
      <c r="T1097" t="s">
        <v>4619</v>
      </c>
      <c r="U1097" t="s">
        <v>4620</v>
      </c>
      <c r="V1097" t="s">
        <v>4598</v>
      </c>
      <c r="W1097" t="s">
        <v>113</v>
      </c>
      <c r="X1097">
        <v>2910500509</v>
      </c>
    </row>
    <row r="1098" spans="1:24" hidden="1">
      <c r="A1098" t="str">
        <f t="shared" si="17"/>
        <v>2910500509重度訪問介護</v>
      </c>
      <c r="B1098" t="s">
        <v>4615</v>
      </c>
      <c r="C1098" t="s">
        <v>4616</v>
      </c>
      <c r="D1098" t="s">
        <v>4617</v>
      </c>
      <c r="E1098" t="s">
        <v>4618</v>
      </c>
      <c r="F1098" t="s">
        <v>4619</v>
      </c>
      <c r="G1098" t="s">
        <v>4620</v>
      </c>
      <c r="H1098" t="s">
        <v>365</v>
      </c>
      <c r="J1098" t="s">
        <v>4621</v>
      </c>
      <c r="K1098" t="s">
        <v>4622</v>
      </c>
      <c r="L1098" t="s">
        <v>368</v>
      </c>
      <c r="M1098" t="s">
        <v>4347</v>
      </c>
      <c r="N1098" t="s">
        <v>4623</v>
      </c>
      <c r="O1098" t="s">
        <v>4624</v>
      </c>
      <c r="P1098" t="s">
        <v>4625</v>
      </c>
      <c r="Q1098" t="s">
        <v>4617</v>
      </c>
      <c r="R1098" t="s">
        <v>4618</v>
      </c>
      <c r="S1098" t="s">
        <v>334</v>
      </c>
      <c r="T1098" t="s">
        <v>4619</v>
      </c>
      <c r="U1098" t="s">
        <v>4620</v>
      </c>
      <c r="V1098" t="s">
        <v>4598</v>
      </c>
      <c r="W1098" t="s">
        <v>114</v>
      </c>
      <c r="X1098">
        <v>2910500509</v>
      </c>
    </row>
    <row r="1099" spans="1:24" hidden="1">
      <c r="A1099" t="str">
        <f t="shared" si="17"/>
        <v>2920500085共同生活援助</v>
      </c>
      <c r="B1099" t="s">
        <v>9517</v>
      </c>
      <c r="C1099" t="s">
        <v>4485</v>
      </c>
      <c r="D1099" t="s">
        <v>4486</v>
      </c>
      <c r="E1099" t="s">
        <v>4487</v>
      </c>
      <c r="F1099" t="s">
        <v>4488</v>
      </c>
      <c r="G1099" t="s">
        <v>4488</v>
      </c>
      <c r="H1099" t="s">
        <v>764</v>
      </c>
      <c r="I1099" t="s">
        <v>404</v>
      </c>
      <c r="J1099" t="s">
        <v>4489</v>
      </c>
      <c r="K1099" t="s">
        <v>4490</v>
      </c>
      <c r="L1099" t="s">
        <v>407</v>
      </c>
      <c r="M1099" t="s">
        <v>4491</v>
      </c>
      <c r="N1099" t="s">
        <v>4492</v>
      </c>
      <c r="O1099" t="s">
        <v>9518</v>
      </c>
      <c r="P1099" t="s">
        <v>9519</v>
      </c>
      <c r="Q1099" t="s">
        <v>9520</v>
      </c>
      <c r="R1099" t="s">
        <v>9521</v>
      </c>
      <c r="S1099" t="s">
        <v>334</v>
      </c>
      <c r="T1099" t="s">
        <v>9522</v>
      </c>
      <c r="U1099" t="s">
        <v>9522</v>
      </c>
      <c r="V1099" t="s">
        <v>692</v>
      </c>
      <c r="W1099" t="s">
        <v>8120</v>
      </c>
      <c r="X1099">
        <v>2920500085</v>
      </c>
    </row>
    <row r="1100" spans="1:24" hidden="1">
      <c r="A1100" t="str">
        <f t="shared" si="17"/>
        <v>2910300413短期入所</v>
      </c>
      <c r="B1100" t="s">
        <v>3869</v>
      </c>
      <c r="C1100" t="s">
        <v>3870</v>
      </c>
      <c r="D1100" t="s">
        <v>3871</v>
      </c>
      <c r="E1100" t="s">
        <v>3872</v>
      </c>
      <c r="F1100" t="s">
        <v>3940</v>
      </c>
      <c r="G1100" t="s">
        <v>17541</v>
      </c>
      <c r="H1100" t="s">
        <v>365</v>
      </c>
      <c r="J1100" t="s">
        <v>3873</v>
      </c>
      <c r="K1100" t="s">
        <v>3874</v>
      </c>
      <c r="L1100" t="s">
        <v>368</v>
      </c>
      <c r="M1100" t="s">
        <v>3871</v>
      </c>
      <c r="N1100" t="s">
        <v>3872</v>
      </c>
      <c r="O1100" t="s">
        <v>3875</v>
      </c>
      <c r="P1100" t="s">
        <v>3876</v>
      </c>
      <c r="Q1100" t="s">
        <v>871</v>
      </c>
      <c r="R1100" t="s">
        <v>3877</v>
      </c>
      <c r="S1100" t="s">
        <v>329</v>
      </c>
      <c r="T1100" t="s">
        <v>3940</v>
      </c>
      <c r="U1100" t="s">
        <v>17541</v>
      </c>
      <c r="V1100" t="s">
        <v>3148</v>
      </c>
      <c r="W1100" t="s">
        <v>475</v>
      </c>
      <c r="X1100">
        <v>2910300413</v>
      </c>
    </row>
    <row r="1101" spans="1:24" hidden="1">
      <c r="A1101" t="str">
        <f t="shared" si="17"/>
        <v>2910300512行動援護</v>
      </c>
      <c r="B1101" t="s">
        <v>3934</v>
      </c>
      <c r="C1101" t="s">
        <v>3870</v>
      </c>
      <c r="D1101" t="s">
        <v>3871</v>
      </c>
      <c r="E1101" t="s">
        <v>3935</v>
      </c>
      <c r="F1101" t="s">
        <v>3940</v>
      </c>
      <c r="G1101" t="s">
        <v>17541</v>
      </c>
      <c r="H1101" t="s">
        <v>365</v>
      </c>
      <c r="I1101" t="s">
        <v>404</v>
      </c>
      <c r="J1101" t="s">
        <v>3873</v>
      </c>
      <c r="K1101" t="s">
        <v>3874</v>
      </c>
      <c r="L1101" t="s">
        <v>368</v>
      </c>
      <c r="M1101" t="s">
        <v>3871</v>
      </c>
      <c r="N1101" t="s">
        <v>3935</v>
      </c>
      <c r="O1101" t="s">
        <v>3936</v>
      </c>
      <c r="P1101" t="s">
        <v>3937</v>
      </c>
      <c r="Q1101" t="s">
        <v>3938</v>
      </c>
      <c r="R1101" t="s">
        <v>3939</v>
      </c>
      <c r="S1101" t="s">
        <v>329</v>
      </c>
      <c r="T1101" t="s">
        <v>3940</v>
      </c>
      <c r="U1101" t="s">
        <v>17541</v>
      </c>
      <c r="V1101" t="s">
        <v>3148</v>
      </c>
      <c r="W1101" t="s">
        <v>116</v>
      </c>
      <c r="X1101">
        <v>2910300512</v>
      </c>
    </row>
    <row r="1102" spans="1:24" hidden="1">
      <c r="A1102" t="str">
        <f t="shared" si="17"/>
        <v>2910300587生活介護</v>
      </c>
      <c r="B1102" t="s">
        <v>3964</v>
      </c>
      <c r="C1102" t="s">
        <v>3965</v>
      </c>
      <c r="D1102" t="s">
        <v>3966</v>
      </c>
      <c r="E1102" t="s">
        <v>3967</v>
      </c>
      <c r="F1102" t="s">
        <v>3968</v>
      </c>
      <c r="G1102" t="s">
        <v>3969</v>
      </c>
      <c r="H1102" t="s">
        <v>434</v>
      </c>
      <c r="J1102" t="s">
        <v>3970</v>
      </c>
      <c r="K1102" t="s">
        <v>3971</v>
      </c>
      <c r="L1102" t="s">
        <v>407</v>
      </c>
      <c r="M1102" t="s">
        <v>3966</v>
      </c>
      <c r="N1102" t="s">
        <v>3972</v>
      </c>
      <c r="O1102" t="s">
        <v>3982</v>
      </c>
      <c r="P1102" t="s">
        <v>3983</v>
      </c>
      <c r="Q1102" t="s">
        <v>3984</v>
      </c>
      <c r="R1102" t="s">
        <v>3985</v>
      </c>
      <c r="S1102" t="s">
        <v>329</v>
      </c>
      <c r="T1102" t="s">
        <v>3986</v>
      </c>
      <c r="U1102" t="s">
        <v>3987</v>
      </c>
      <c r="V1102" t="s">
        <v>3451</v>
      </c>
      <c r="W1102" t="s">
        <v>118</v>
      </c>
      <c r="X1102">
        <v>2910300587</v>
      </c>
    </row>
    <row r="1103" spans="1:24" hidden="1">
      <c r="A1103" t="str">
        <f t="shared" si="17"/>
        <v>2930300138計画相談支援</v>
      </c>
      <c r="B1103" t="s">
        <v>3964</v>
      </c>
      <c r="C1103" t="s">
        <v>3965</v>
      </c>
      <c r="D1103" t="s">
        <v>3966</v>
      </c>
      <c r="E1103" t="s">
        <v>3967</v>
      </c>
      <c r="F1103" t="s">
        <v>3968</v>
      </c>
      <c r="G1103" t="s">
        <v>3969</v>
      </c>
      <c r="H1103" t="s">
        <v>434</v>
      </c>
      <c r="J1103" t="s">
        <v>3970</v>
      </c>
      <c r="K1103" t="s">
        <v>3971</v>
      </c>
      <c r="L1103" t="s">
        <v>407</v>
      </c>
      <c r="M1103" t="s">
        <v>3966</v>
      </c>
      <c r="N1103" t="s">
        <v>3972</v>
      </c>
      <c r="O1103" t="s">
        <v>10165</v>
      </c>
      <c r="P1103" t="s">
        <v>10166</v>
      </c>
      <c r="Q1103" t="s">
        <v>3984</v>
      </c>
      <c r="R1103" t="s">
        <v>3985</v>
      </c>
      <c r="S1103" t="s">
        <v>329</v>
      </c>
      <c r="T1103" t="s">
        <v>3988</v>
      </c>
      <c r="U1103" t="s">
        <v>3987</v>
      </c>
      <c r="V1103" t="s">
        <v>10167</v>
      </c>
      <c r="W1103" t="s">
        <v>9858</v>
      </c>
      <c r="X1103">
        <v>2930300138</v>
      </c>
    </row>
    <row r="1104" spans="1:24" hidden="1">
      <c r="A1104" t="str">
        <f t="shared" si="17"/>
        <v>2930300138地域移行支援</v>
      </c>
      <c r="B1104" t="s">
        <v>3964</v>
      </c>
      <c r="C1104" t="s">
        <v>3965</v>
      </c>
      <c r="D1104" t="s">
        <v>3966</v>
      </c>
      <c r="E1104" t="s">
        <v>3967</v>
      </c>
      <c r="F1104" t="s">
        <v>3968</v>
      </c>
      <c r="G1104" t="s">
        <v>3969</v>
      </c>
      <c r="H1104" t="s">
        <v>434</v>
      </c>
      <c r="J1104" t="s">
        <v>3970</v>
      </c>
      <c r="K1104" t="s">
        <v>3971</v>
      </c>
      <c r="L1104" t="s">
        <v>407</v>
      </c>
      <c r="M1104" t="s">
        <v>3966</v>
      </c>
      <c r="N1104" t="s">
        <v>3972</v>
      </c>
      <c r="O1104" t="s">
        <v>10165</v>
      </c>
      <c r="P1104" t="s">
        <v>10166</v>
      </c>
      <c r="Q1104" t="s">
        <v>3984</v>
      </c>
      <c r="R1104" t="s">
        <v>3985</v>
      </c>
      <c r="S1104" t="s">
        <v>329</v>
      </c>
      <c r="T1104" t="s">
        <v>3988</v>
      </c>
      <c r="U1104" t="s">
        <v>3987</v>
      </c>
      <c r="V1104" t="s">
        <v>3451</v>
      </c>
      <c r="W1104" t="s">
        <v>9888</v>
      </c>
      <c r="X1104">
        <v>2930300138</v>
      </c>
    </row>
    <row r="1105" spans="1:24" hidden="1">
      <c r="A1105" t="str">
        <f t="shared" si="17"/>
        <v>2930300138地域定着支援</v>
      </c>
      <c r="B1105" t="s">
        <v>3964</v>
      </c>
      <c r="C1105" t="s">
        <v>3965</v>
      </c>
      <c r="D1105" t="s">
        <v>3966</v>
      </c>
      <c r="E1105" t="s">
        <v>3967</v>
      </c>
      <c r="F1105" t="s">
        <v>3968</v>
      </c>
      <c r="G1105" t="s">
        <v>3969</v>
      </c>
      <c r="H1105" t="s">
        <v>434</v>
      </c>
      <c r="J1105" t="s">
        <v>3970</v>
      </c>
      <c r="K1105" t="s">
        <v>3971</v>
      </c>
      <c r="L1105" t="s">
        <v>407</v>
      </c>
      <c r="M1105" t="s">
        <v>3966</v>
      </c>
      <c r="N1105" t="s">
        <v>3972</v>
      </c>
      <c r="O1105" t="s">
        <v>10165</v>
      </c>
      <c r="P1105" t="s">
        <v>10166</v>
      </c>
      <c r="Q1105" t="s">
        <v>3984</v>
      </c>
      <c r="R1105" t="s">
        <v>3985</v>
      </c>
      <c r="S1105" t="s">
        <v>329</v>
      </c>
      <c r="T1105" t="s">
        <v>3988</v>
      </c>
      <c r="U1105" t="s">
        <v>3987</v>
      </c>
      <c r="V1105" t="s">
        <v>3451</v>
      </c>
      <c r="W1105" t="s">
        <v>9903</v>
      </c>
      <c r="X1105">
        <v>2930300138</v>
      </c>
    </row>
    <row r="1106" spans="1:24" hidden="1">
      <c r="A1106" t="str">
        <f t="shared" si="17"/>
        <v>2910300231居宅介護</v>
      </c>
      <c r="B1106" t="s">
        <v>3730</v>
      </c>
      <c r="C1106" t="s">
        <v>3731</v>
      </c>
      <c r="D1106" t="s">
        <v>3732</v>
      </c>
      <c r="E1106" t="s">
        <v>3733</v>
      </c>
      <c r="F1106" t="s">
        <v>3734</v>
      </c>
      <c r="G1106" t="s">
        <v>3735</v>
      </c>
      <c r="H1106" t="s">
        <v>365</v>
      </c>
      <c r="J1106" t="s">
        <v>3736</v>
      </c>
      <c r="K1106" t="s">
        <v>3737</v>
      </c>
      <c r="L1106" t="s">
        <v>368</v>
      </c>
      <c r="M1106" t="s">
        <v>3738</v>
      </c>
      <c r="N1106" t="s">
        <v>3739</v>
      </c>
      <c r="O1106" t="s">
        <v>3740</v>
      </c>
      <c r="P1106" t="s">
        <v>3741</v>
      </c>
      <c r="Q1106" t="s">
        <v>3656</v>
      </c>
      <c r="R1106" t="s">
        <v>3742</v>
      </c>
      <c r="S1106" t="s">
        <v>329</v>
      </c>
      <c r="T1106" t="s">
        <v>3743</v>
      </c>
      <c r="U1106" t="s">
        <v>3743</v>
      </c>
      <c r="V1106" t="s">
        <v>3744</v>
      </c>
      <c r="W1106" t="s">
        <v>113</v>
      </c>
      <c r="X1106">
        <v>2910300231</v>
      </c>
    </row>
    <row r="1107" spans="1:24" hidden="1">
      <c r="A1107" t="str">
        <f t="shared" si="17"/>
        <v>2910300231重度訪問介護</v>
      </c>
      <c r="B1107" t="s">
        <v>3730</v>
      </c>
      <c r="C1107" t="s">
        <v>3731</v>
      </c>
      <c r="D1107" t="s">
        <v>3732</v>
      </c>
      <c r="E1107" t="s">
        <v>3733</v>
      </c>
      <c r="F1107" t="s">
        <v>3734</v>
      </c>
      <c r="G1107" t="s">
        <v>3735</v>
      </c>
      <c r="H1107" t="s">
        <v>365</v>
      </c>
      <c r="J1107" t="s">
        <v>3736</v>
      </c>
      <c r="K1107" t="s">
        <v>3737</v>
      </c>
      <c r="L1107" t="s">
        <v>368</v>
      </c>
      <c r="M1107" t="s">
        <v>3738</v>
      </c>
      <c r="N1107" t="s">
        <v>3739</v>
      </c>
      <c r="O1107" t="s">
        <v>3740</v>
      </c>
      <c r="P1107" t="s">
        <v>3741</v>
      </c>
      <c r="Q1107" t="s">
        <v>3656</v>
      </c>
      <c r="R1107" t="s">
        <v>3742</v>
      </c>
      <c r="S1107" t="s">
        <v>329</v>
      </c>
      <c r="T1107" t="s">
        <v>3743</v>
      </c>
      <c r="U1107" t="s">
        <v>3743</v>
      </c>
      <c r="V1107" t="s">
        <v>3744</v>
      </c>
      <c r="W1107" t="s">
        <v>114</v>
      </c>
      <c r="X1107">
        <v>2910300231</v>
      </c>
    </row>
    <row r="1108" spans="1:24" hidden="1">
      <c r="A1108" t="str">
        <f t="shared" si="17"/>
        <v>2910300082生活介護</v>
      </c>
      <c r="B1108" t="s">
        <v>3654</v>
      </c>
      <c r="C1108" t="s">
        <v>3655</v>
      </c>
      <c r="D1108" t="s">
        <v>3656</v>
      </c>
      <c r="E1108" t="s">
        <v>3657</v>
      </c>
      <c r="F1108" t="s">
        <v>3658</v>
      </c>
      <c r="G1108" t="s">
        <v>3659</v>
      </c>
      <c r="H1108" t="s">
        <v>434</v>
      </c>
      <c r="I1108" t="s">
        <v>404</v>
      </c>
      <c r="J1108" t="s">
        <v>3660</v>
      </c>
      <c r="K1108" t="s">
        <v>3661</v>
      </c>
      <c r="L1108" t="s">
        <v>407</v>
      </c>
      <c r="M1108" t="s">
        <v>3662</v>
      </c>
      <c r="N1108" t="s">
        <v>3663</v>
      </c>
      <c r="O1108" t="s">
        <v>3672</v>
      </c>
      <c r="P1108" t="s">
        <v>3671</v>
      </c>
      <c r="Q1108" t="s">
        <v>3656</v>
      </c>
      <c r="R1108" t="s">
        <v>3657</v>
      </c>
      <c r="S1108" t="s">
        <v>329</v>
      </c>
      <c r="T1108" t="s">
        <v>3658</v>
      </c>
      <c r="U1108" t="s">
        <v>3659</v>
      </c>
      <c r="V1108" t="s">
        <v>3670</v>
      </c>
      <c r="W1108" t="s">
        <v>118</v>
      </c>
      <c r="X1108">
        <v>2910300082</v>
      </c>
    </row>
    <row r="1109" spans="1:24" hidden="1">
      <c r="A1109" t="str">
        <f t="shared" si="17"/>
        <v>2910300082短期入所</v>
      </c>
      <c r="B1109" t="s">
        <v>3654</v>
      </c>
      <c r="C1109" t="s">
        <v>3655</v>
      </c>
      <c r="D1109" t="s">
        <v>3656</v>
      </c>
      <c r="E1109" t="s">
        <v>3657</v>
      </c>
      <c r="F1109" t="s">
        <v>3658</v>
      </c>
      <c r="G1109" t="s">
        <v>3659</v>
      </c>
      <c r="H1109" t="s">
        <v>434</v>
      </c>
      <c r="I1109" t="s">
        <v>404</v>
      </c>
      <c r="J1109" t="s">
        <v>3660</v>
      </c>
      <c r="K1109" t="s">
        <v>3661</v>
      </c>
      <c r="L1109" t="s">
        <v>407</v>
      </c>
      <c r="M1109" t="s">
        <v>3662</v>
      </c>
      <c r="N1109" t="s">
        <v>3663</v>
      </c>
      <c r="O1109" t="s">
        <v>3672</v>
      </c>
      <c r="P1109" t="s">
        <v>3671</v>
      </c>
      <c r="Q1109" t="s">
        <v>3656</v>
      </c>
      <c r="R1109" t="s">
        <v>3657</v>
      </c>
      <c r="S1109" t="s">
        <v>329</v>
      </c>
      <c r="T1109" t="s">
        <v>3668</v>
      </c>
      <c r="U1109" t="s">
        <v>3669</v>
      </c>
      <c r="V1109" t="s">
        <v>3670</v>
      </c>
      <c r="W1109" t="s">
        <v>475</v>
      </c>
      <c r="X1109">
        <v>2910300082</v>
      </c>
    </row>
    <row r="1110" spans="1:24" hidden="1">
      <c r="A1110" t="str">
        <f t="shared" si="17"/>
        <v>2910300082就労継続支援Ｂ型</v>
      </c>
      <c r="B1110" t="s">
        <v>3654</v>
      </c>
      <c r="C1110" t="s">
        <v>3655</v>
      </c>
      <c r="D1110" t="s">
        <v>3656</v>
      </c>
      <c r="E1110" t="s">
        <v>3657</v>
      </c>
      <c r="F1110" t="s">
        <v>3658</v>
      </c>
      <c r="G1110" t="s">
        <v>3659</v>
      </c>
      <c r="H1110" t="s">
        <v>434</v>
      </c>
      <c r="I1110" t="s">
        <v>404</v>
      </c>
      <c r="J1110" t="s">
        <v>3660</v>
      </c>
      <c r="K1110" t="s">
        <v>3661</v>
      </c>
      <c r="L1110" t="s">
        <v>407</v>
      </c>
      <c r="M1110" t="s">
        <v>3662</v>
      </c>
      <c r="N1110" t="s">
        <v>3663</v>
      </c>
      <c r="O1110" t="s">
        <v>3672</v>
      </c>
      <c r="P1110" t="s">
        <v>3671</v>
      </c>
      <c r="Q1110" t="s">
        <v>3656</v>
      </c>
      <c r="R1110" t="s">
        <v>3657</v>
      </c>
      <c r="S1110" t="s">
        <v>329</v>
      </c>
      <c r="T1110" t="s">
        <v>3658</v>
      </c>
      <c r="U1110" t="s">
        <v>3659</v>
      </c>
      <c r="V1110" t="s">
        <v>3670</v>
      </c>
      <c r="W1110" t="s">
        <v>13673</v>
      </c>
      <c r="X1110">
        <v>2910300082</v>
      </c>
    </row>
    <row r="1111" spans="1:24" hidden="1">
      <c r="A1111" t="str">
        <f t="shared" si="17"/>
        <v>2910300264生活介護</v>
      </c>
      <c r="B1111" t="s">
        <v>3654</v>
      </c>
      <c r="C1111" t="s">
        <v>3655</v>
      </c>
      <c r="D1111" t="s">
        <v>3656</v>
      </c>
      <c r="E1111" t="s">
        <v>3657</v>
      </c>
      <c r="F1111" t="s">
        <v>3658</v>
      </c>
      <c r="G1111" t="s">
        <v>3659</v>
      </c>
      <c r="H1111" t="s">
        <v>434</v>
      </c>
      <c r="I1111" t="s">
        <v>404</v>
      </c>
      <c r="J1111" t="s">
        <v>3660</v>
      </c>
      <c r="K1111" t="s">
        <v>3661</v>
      </c>
      <c r="L1111" t="s">
        <v>407</v>
      </c>
      <c r="M1111" t="s">
        <v>3662</v>
      </c>
      <c r="N1111" t="s">
        <v>3663</v>
      </c>
      <c r="O1111" t="s">
        <v>3770</v>
      </c>
      <c r="P1111" t="s">
        <v>3771</v>
      </c>
      <c r="Q1111" t="s">
        <v>3656</v>
      </c>
      <c r="R1111" t="s">
        <v>3657</v>
      </c>
      <c r="S1111" t="s">
        <v>329</v>
      </c>
      <c r="T1111" t="s">
        <v>3658</v>
      </c>
      <c r="U1111" t="s">
        <v>3659</v>
      </c>
      <c r="V1111" t="s">
        <v>3772</v>
      </c>
      <c r="W1111" t="s">
        <v>118</v>
      </c>
      <c r="X1111">
        <v>2910300264</v>
      </c>
    </row>
    <row r="1112" spans="1:24" hidden="1">
      <c r="A1112" t="str">
        <f t="shared" si="17"/>
        <v>2910300298生活介護</v>
      </c>
      <c r="B1112" t="s">
        <v>2634</v>
      </c>
      <c r="C1112" t="s">
        <v>3785</v>
      </c>
      <c r="D1112" t="s">
        <v>809</v>
      </c>
      <c r="E1112" t="s">
        <v>1416</v>
      </c>
      <c r="F1112" t="s">
        <v>1417</v>
      </c>
      <c r="G1112" t="s">
        <v>1418</v>
      </c>
      <c r="H1112" t="s">
        <v>764</v>
      </c>
      <c r="J1112" t="s">
        <v>3786</v>
      </c>
      <c r="K1112" t="s">
        <v>3787</v>
      </c>
      <c r="L1112" t="s">
        <v>407</v>
      </c>
      <c r="M1112" t="s">
        <v>809</v>
      </c>
      <c r="N1112" t="s">
        <v>3788</v>
      </c>
      <c r="O1112" t="s">
        <v>3789</v>
      </c>
      <c r="P1112" t="s">
        <v>3790</v>
      </c>
      <c r="Q1112" t="s">
        <v>3656</v>
      </c>
      <c r="R1112" t="s">
        <v>3791</v>
      </c>
      <c r="S1112" t="s">
        <v>329</v>
      </c>
      <c r="T1112" t="s">
        <v>3792</v>
      </c>
      <c r="U1112" t="s">
        <v>3793</v>
      </c>
      <c r="V1112" t="s">
        <v>3794</v>
      </c>
      <c r="W1112" t="s">
        <v>118</v>
      </c>
      <c r="X1112">
        <v>2910300298</v>
      </c>
    </row>
    <row r="1113" spans="1:24" hidden="1">
      <c r="A1113" t="str">
        <f t="shared" si="17"/>
        <v>2920300056共同生活援助</v>
      </c>
      <c r="B1113" t="s">
        <v>6895</v>
      </c>
      <c r="C1113" t="s">
        <v>3898</v>
      </c>
      <c r="D1113" t="s">
        <v>904</v>
      </c>
      <c r="E1113" t="s">
        <v>3899</v>
      </c>
      <c r="F1113" t="s">
        <v>3900</v>
      </c>
      <c r="H1113" t="s">
        <v>365</v>
      </c>
      <c r="J1113" t="s">
        <v>6897</v>
      </c>
      <c r="K1113" t="s">
        <v>6898</v>
      </c>
      <c r="L1113" t="s">
        <v>1153</v>
      </c>
      <c r="M1113" t="s">
        <v>369</v>
      </c>
      <c r="N1113" t="s">
        <v>3903</v>
      </c>
      <c r="O1113" t="s">
        <v>2594</v>
      </c>
      <c r="P1113" t="s">
        <v>9435</v>
      </c>
      <c r="Q1113" t="s">
        <v>2579</v>
      </c>
      <c r="R1113" t="s">
        <v>9436</v>
      </c>
      <c r="S1113" t="s">
        <v>329</v>
      </c>
      <c r="T1113" t="s">
        <v>9433</v>
      </c>
      <c r="U1113" t="s">
        <v>6896</v>
      </c>
      <c r="V1113" t="s">
        <v>1071</v>
      </c>
      <c r="W1113" t="s">
        <v>8120</v>
      </c>
      <c r="X1113">
        <v>2920300056</v>
      </c>
    </row>
    <row r="1114" spans="1:24" hidden="1">
      <c r="A1114" t="str">
        <f t="shared" si="17"/>
        <v>2920300049共同生活援助</v>
      </c>
      <c r="B1114" t="s">
        <v>6895</v>
      </c>
      <c r="C1114" t="s">
        <v>3898</v>
      </c>
      <c r="D1114" t="s">
        <v>904</v>
      </c>
      <c r="E1114" t="s">
        <v>3899</v>
      </c>
      <c r="F1114" t="s">
        <v>3900</v>
      </c>
      <c r="H1114" t="s">
        <v>573</v>
      </c>
      <c r="J1114" t="s">
        <v>3901</v>
      </c>
      <c r="K1114" t="s">
        <v>3902</v>
      </c>
      <c r="L1114" t="s">
        <v>1153</v>
      </c>
      <c r="M1114" t="s">
        <v>369</v>
      </c>
      <c r="N1114" t="s">
        <v>3903</v>
      </c>
      <c r="O1114" t="s">
        <v>9430</v>
      </c>
      <c r="P1114" t="s">
        <v>9431</v>
      </c>
      <c r="Q1114" t="s">
        <v>2579</v>
      </c>
      <c r="R1114" t="s">
        <v>9432</v>
      </c>
      <c r="S1114" t="s">
        <v>329</v>
      </c>
      <c r="T1114" t="s">
        <v>9433</v>
      </c>
      <c r="U1114" t="s">
        <v>6896</v>
      </c>
      <c r="V1114" t="s">
        <v>1071</v>
      </c>
      <c r="W1114" t="s">
        <v>8120</v>
      </c>
      <c r="X1114">
        <v>2920300049</v>
      </c>
    </row>
    <row r="1115" spans="1:24" hidden="1">
      <c r="A1115" t="str">
        <f t="shared" si="17"/>
        <v>2940300078生活介護</v>
      </c>
      <c r="B1115" t="s">
        <v>3612</v>
      </c>
      <c r="C1115" t="s">
        <v>3613</v>
      </c>
      <c r="D1115" t="s">
        <v>3614</v>
      </c>
      <c r="E1115" t="s">
        <v>3615</v>
      </c>
      <c r="F1115" t="s">
        <v>3616</v>
      </c>
      <c r="G1115" t="s">
        <v>3617</v>
      </c>
      <c r="H1115" t="s">
        <v>969</v>
      </c>
      <c r="I1115" t="s">
        <v>404</v>
      </c>
      <c r="J1115" t="s">
        <v>10926</v>
      </c>
      <c r="K1115" t="s">
        <v>10927</v>
      </c>
      <c r="L1115" t="s">
        <v>485</v>
      </c>
      <c r="M1115" t="s">
        <v>3610</v>
      </c>
      <c r="N1115" t="s">
        <v>10928</v>
      </c>
      <c r="O1115" t="s">
        <v>10929</v>
      </c>
      <c r="P1115" t="s">
        <v>10930</v>
      </c>
      <c r="Q1115" t="s">
        <v>3614</v>
      </c>
      <c r="R1115" t="s">
        <v>3615</v>
      </c>
      <c r="S1115" t="s">
        <v>329</v>
      </c>
      <c r="T1115" t="s">
        <v>3616</v>
      </c>
      <c r="U1115" t="s">
        <v>3617</v>
      </c>
      <c r="V1115" t="s">
        <v>10463</v>
      </c>
      <c r="W1115" t="s">
        <v>118</v>
      </c>
      <c r="X1115">
        <v>2940300078</v>
      </c>
    </row>
    <row r="1116" spans="1:24" hidden="1">
      <c r="A1116" t="str">
        <f t="shared" si="17"/>
        <v>2940300078自立訓練（機能訓練）</v>
      </c>
      <c r="B1116" t="s">
        <v>3612</v>
      </c>
      <c r="C1116" t="s">
        <v>3613</v>
      </c>
      <c r="D1116" t="s">
        <v>3614</v>
      </c>
      <c r="E1116" t="s">
        <v>3615</v>
      </c>
      <c r="F1116" t="s">
        <v>3616</v>
      </c>
      <c r="G1116" t="s">
        <v>3617</v>
      </c>
      <c r="H1116" t="s">
        <v>969</v>
      </c>
      <c r="I1116" t="s">
        <v>404</v>
      </c>
      <c r="J1116" t="s">
        <v>10926</v>
      </c>
      <c r="K1116" t="s">
        <v>10927</v>
      </c>
      <c r="L1116" t="s">
        <v>485</v>
      </c>
      <c r="M1116" t="s">
        <v>3610</v>
      </c>
      <c r="N1116" t="s">
        <v>10928</v>
      </c>
      <c r="O1116" t="s">
        <v>10929</v>
      </c>
      <c r="P1116" t="s">
        <v>10930</v>
      </c>
      <c r="Q1116" t="s">
        <v>3614</v>
      </c>
      <c r="R1116" t="s">
        <v>3615</v>
      </c>
      <c r="S1116" t="s">
        <v>329</v>
      </c>
      <c r="T1116" t="s">
        <v>3616</v>
      </c>
      <c r="U1116" t="s">
        <v>3617</v>
      </c>
      <c r="V1116" t="s">
        <v>10463</v>
      </c>
      <c r="W1116" t="s">
        <v>121</v>
      </c>
      <c r="X1116">
        <v>2940300078</v>
      </c>
    </row>
    <row r="1117" spans="1:24" hidden="1">
      <c r="A1117" t="str">
        <f t="shared" si="17"/>
        <v>2940300078自立訓練（生活訓練）</v>
      </c>
      <c r="B1117" t="s">
        <v>3612</v>
      </c>
      <c r="C1117" t="s">
        <v>3613</v>
      </c>
      <c r="D1117" t="s">
        <v>3614</v>
      </c>
      <c r="E1117" t="s">
        <v>3615</v>
      </c>
      <c r="F1117" t="s">
        <v>3616</v>
      </c>
      <c r="G1117" t="s">
        <v>3617</v>
      </c>
      <c r="H1117" t="s">
        <v>969</v>
      </c>
      <c r="I1117" t="s">
        <v>404</v>
      </c>
      <c r="J1117" t="s">
        <v>10926</v>
      </c>
      <c r="K1117" t="s">
        <v>10927</v>
      </c>
      <c r="L1117" t="s">
        <v>485</v>
      </c>
      <c r="M1117" t="s">
        <v>3610</v>
      </c>
      <c r="N1117" t="s">
        <v>10928</v>
      </c>
      <c r="O1117" t="s">
        <v>10929</v>
      </c>
      <c r="P1117" t="s">
        <v>10930</v>
      </c>
      <c r="Q1117" t="s">
        <v>3614</v>
      </c>
      <c r="R1117" t="s">
        <v>3615</v>
      </c>
      <c r="S1117" t="s">
        <v>329</v>
      </c>
      <c r="T1117" t="s">
        <v>3616</v>
      </c>
      <c r="U1117" t="s">
        <v>3617</v>
      </c>
      <c r="V1117" t="s">
        <v>10463</v>
      </c>
      <c r="W1117" t="s">
        <v>122</v>
      </c>
      <c r="X1117">
        <v>2940300078</v>
      </c>
    </row>
    <row r="1118" spans="1:24" hidden="1">
      <c r="A1118" t="str">
        <f t="shared" si="17"/>
        <v>2910300348就労移行支援</v>
      </c>
      <c r="B1118" t="s">
        <v>1199</v>
      </c>
      <c r="C1118" t="s">
        <v>1200</v>
      </c>
      <c r="D1118" t="s">
        <v>797</v>
      </c>
      <c r="E1118" t="s">
        <v>3815</v>
      </c>
      <c r="F1118" t="s">
        <v>1202</v>
      </c>
      <c r="G1118" t="s">
        <v>1202</v>
      </c>
      <c r="H1118" t="s">
        <v>969</v>
      </c>
      <c r="I1118" t="s">
        <v>404</v>
      </c>
      <c r="J1118" t="s">
        <v>1203</v>
      </c>
      <c r="K1118" t="s">
        <v>1204</v>
      </c>
      <c r="L1118" t="s">
        <v>407</v>
      </c>
      <c r="M1118" t="s">
        <v>938</v>
      </c>
      <c r="N1118" t="s">
        <v>1205</v>
      </c>
      <c r="O1118" t="s">
        <v>3816</v>
      </c>
      <c r="P1118" t="s">
        <v>3817</v>
      </c>
      <c r="Q1118" t="s">
        <v>3614</v>
      </c>
      <c r="R1118" t="s">
        <v>3818</v>
      </c>
      <c r="S1118" t="s">
        <v>329</v>
      </c>
      <c r="T1118" t="s">
        <v>3819</v>
      </c>
      <c r="U1118" t="s">
        <v>3819</v>
      </c>
      <c r="V1118" t="s">
        <v>3820</v>
      </c>
      <c r="W1118" t="s">
        <v>123</v>
      </c>
      <c r="X1118">
        <v>2910300348</v>
      </c>
    </row>
    <row r="1119" spans="1:24" hidden="1">
      <c r="A1119" t="str">
        <f t="shared" si="17"/>
        <v>2910300348就労定着支援</v>
      </c>
      <c r="B1119" t="s">
        <v>1199</v>
      </c>
      <c r="C1119" t="s">
        <v>1200</v>
      </c>
      <c r="D1119" t="s">
        <v>797</v>
      </c>
      <c r="E1119" t="s">
        <v>3815</v>
      </c>
      <c r="F1119" t="s">
        <v>1202</v>
      </c>
      <c r="G1119" t="s">
        <v>1202</v>
      </c>
      <c r="H1119" t="s">
        <v>969</v>
      </c>
      <c r="I1119" t="s">
        <v>404</v>
      </c>
      <c r="J1119" t="s">
        <v>1203</v>
      </c>
      <c r="K1119" t="s">
        <v>1204</v>
      </c>
      <c r="L1119" t="s">
        <v>407</v>
      </c>
      <c r="M1119" t="s">
        <v>938</v>
      </c>
      <c r="N1119" t="s">
        <v>1205</v>
      </c>
      <c r="O1119" t="s">
        <v>3816</v>
      </c>
      <c r="P1119" t="s">
        <v>3817</v>
      </c>
      <c r="Q1119" t="s">
        <v>3614</v>
      </c>
      <c r="R1119" t="s">
        <v>3818</v>
      </c>
      <c r="S1119" t="s">
        <v>329</v>
      </c>
      <c r="T1119" t="s">
        <v>3819</v>
      </c>
      <c r="U1119" t="s">
        <v>3819</v>
      </c>
      <c r="V1119" t="s">
        <v>1935</v>
      </c>
      <c r="W1119" t="s">
        <v>1198</v>
      </c>
      <c r="X1119">
        <v>2910300348</v>
      </c>
    </row>
    <row r="1120" spans="1:24" hidden="1">
      <c r="A1120" t="str">
        <f t="shared" si="17"/>
        <v>2940300052生活介護</v>
      </c>
      <c r="B1120" t="s">
        <v>3627</v>
      </c>
      <c r="C1120" t="s">
        <v>3628</v>
      </c>
      <c r="D1120" t="s">
        <v>3614</v>
      </c>
      <c r="E1120" t="s">
        <v>3629</v>
      </c>
      <c r="F1120" t="s">
        <v>3643</v>
      </c>
      <c r="G1120" t="s">
        <v>3644</v>
      </c>
      <c r="H1120" t="s">
        <v>434</v>
      </c>
      <c r="I1120" t="s">
        <v>404</v>
      </c>
      <c r="J1120" t="s">
        <v>3632</v>
      </c>
      <c r="K1120" t="s">
        <v>3633</v>
      </c>
      <c r="L1120" t="s">
        <v>407</v>
      </c>
      <c r="M1120" t="s">
        <v>3614</v>
      </c>
      <c r="N1120" t="s">
        <v>3629</v>
      </c>
      <c r="O1120" t="s">
        <v>10919</v>
      </c>
      <c r="P1120" t="s">
        <v>10920</v>
      </c>
      <c r="Q1120" t="s">
        <v>3614</v>
      </c>
      <c r="R1120" t="s">
        <v>3629</v>
      </c>
      <c r="S1120" t="s">
        <v>329</v>
      </c>
      <c r="T1120" t="s">
        <v>3643</v>
      </c>
      <c r="U1120" t="s">
        <v>3644</v>
      </c>
      <c r="W1120" t="s">
        <v>118</v>
      </c>
      <c r="X1120">
        <v>2940300052</v>
      </c>
    </row>
    <row r="1121" spans="1:24" hidden="1">
      <c r="A1121" t="str">
        <f t="shared" si="17"/>
        <v>2940300052自立訓練（機能訓練）</v>
      </c>
      <c r="B1121" t="s">
        <v>3627</v>
      </c>
      <c r="C1121" t="s">
        <v>3628</v>
      </c>
      <c r="D1121" t="s">
        <v>3614</v>
      </c>
      <c r="E1121" t="s">
        <v>3629</v>
      </c>
      <c r="F1121" t="s">
        <v>3643</v>
      </c>
      <c r="G1121" t="s">
        <v>3644</v>
      </c>
      <c r="H1121" t="s">
        <v>434</v>
      </c>
      <c r="I1121" t="s">
        <v>404</v>
      </c>
      <c r="J1121" t="s">
        <v>3632</v>
      </c>
      <c r="K1121" t="s">
        <v>3633</v>
      </c>
      <c r="L1121" t="s">
        <v>407</v>
      </c>
      <c r="M1121" t="s">
        <v>3614</v>
      </c>
      <c r="N1121" t="s">
        <v>3629</v>
      </c>
      <c r="O1121" t="s">
        <v>10919</v>
      </c>
      <c r="P1121" t="s">
        <v>10920</v>
      </c>
      <c r="Q1121" t="s">
        <v>3614</v>
      </c>
      <c r="R1121" t="s">
        <v>3629</v>
      </c>
      <c r="S1121" t="s">
        <v>329</v>
      </c>
      <c r="T1121" t="s">
        <v>3643</v>
      </c>
      <c r="U1121" t="s">
        <v>3644</v>
      </c>
      <c r="W1121" t="s">
        <v>121</v>
      </c>
      <c r="X1121">
        <v>2940300052</v>
      </c>
    </row>
    <row r="1122" spans="1:24" hidden="1">
      <c r="A1122" t="str">
        <f t="shared" si="17"/>
        <v>2940300052自立訓練（生活訓練）</v>
      </c>
      <c r="B1122" t="s">
        <v>3627</v>
      </c>
      <c r="C1122" t="s">
        <v>3628</v>
      </c>
      <c r="D1122" t="s">
        <v>3614</v>
      </c>
      <c r="E1122" t="s">
        <v>3629</v>
      </c>
      <c r="F1122" t="s">
        <v>3643</v>
      </c>
      <c r="G1122" t="s">
        <v>3644</v>
      </c>
      <c r="H1122" t="s">
        <v>434</v>
      </c>
      <c r="I1122" t="s">
        <v>404</v>
      </c>
      <c r="J1122" t="s">
        <v>3632</v>
      </c>
      <c r="K1122" t="s">
        <v>3633</v>
      </c>
      <c r="L1122" t="s">
        <v>407</v>
      </c>
      <c r="M1122" t="s">
        <v>3614</v>
      </c>
      <c r="N1122" t="s">
        <v>3629</v>
      </c>
      <c r="O1122" t="s">
        <v>10919</v>
      </c>
      <c r="P1122" t="s">
        <v>10920</v>
      </c>
      <c r="Q1122" t="s">
        <v>3614</v>
      </c>
      <c r="R1122" t="s">
        <v>3629</v>
      </c>
      <c r="S1122" t="s">
        <v>329</v>
      </c>
      <c r="T1122" t="s">
        <v>3643</v>
      </c>
      <c r="U1122" t="s">
        <v>3644</v>
      </c>
      <c r="W1122" t="s">
        <v>122</v>
      </c>
      <c r="X1122">
        <v>2940300052</v>
      </c>
    </row>
    <row r="1123" spans="1:24" hidden="1">
      <c r="A1123" t="str">
        <f t="shared" si="17"/>
        <v>2910300595生活介護</v>
      </c>
      <c r="B1123" t="s">
        <v>3654</v>
      </c>
      <c r="C1123" t="s">
        <v>3655</v>
      </c>
      <c r="D1123" t="s">
        <v>3656</v>
      </c>
      <c r="E1123" t="s">
        <v>3989</v>
      </c>
      <c r="F1123" t="s">
        <v>3658</v>
      </c>
      <c r="G1123" t="s">
        <v>3659</v>
      </c>
      <c r="H1123" t="s">
        <v>434</v>
      </c>
      <c r="J1123" t="s">
        <v>3660</v>
      </c>
      <c r="K1123" t="s">
        <v>3661</v>
      </c>
      <c r="L1123" t="s">
        <v>407</v>
      </c>
      <c r="M1123" t="s">
        <v>3662</v>
      </c>
      <c r="N1123" t="s">
        <v>3990</v>
      </c>
      <c r="O1123" t="s">
        <v>3991</v>
      </c>
      <c r="P1123" t="s">
        <v>3992</v>
      </c>
      <c r="Q1123" t="s">
        <v>563</v>
      </c>
      <c r="R1123" t="s">
        <v>3993</v>
      </c>
      <c r="S1123" t="s">
        <v>329</v>
      </c>
      <c r="T1123" t="s">
        <v>3994</v>
      </c>
      <c r="U1123" t="s">
        <v>3995</v>
      </c>
      <c r="V1123" t="s">
        <v>446</v>
      </c>
      <c r="W1123" t="s">
        <v>118</v>
      </c>
      <c r="X1123">
        <v>2910300595</v>
      </c>
    </row>
    <row r="1124" spans="1:24" hidden="1">
      <c r="A1124" t="str">
        <f t="shared" si="17"/>
        <v>2910300603短期入所</v>
      </c>
      <c r="B1124" t="s">
        <v>461</v>
      </c>
      <c r="C1124" t="s">
        <v>462</v>
      </c>
      <c r="D1124" t="s">
        <v>463</v>
      </c>
      <c r="E1124" t="s">
        <v>464</v>
      </c>
      <c r="F1124" t="s">
        <v>465</v>
      </c>
      <c r="G1124" t="s">
        <v>466</v>
      </c>
      <c r="H1124" t="s">
        <v>969</v>
      </c>
      <c r="J1124" t="s">
        <v>467</v>
      </c>
      <c r="K1124" t="s">
        <v>468</v>
      </c>
      <c r="L1124" t="s">
        <v>407</v>
      </c>
      <c r="M1124" t="s">
        <v>469</v>
      </c>
      <c r="N1124" t="s">
        <v>3996</v>
      </c>
      <c r="O1124" t="s">
        <v>3997</v>
      </c>
      <c r="P1124" t="s">
        <v>3998</v>
      </c>
      <c r="Q1124" t="s">
        <v>563</v>
      </c>
      <c r="R1124" t="s">
        <v>3999</v>
      </c>
      <c r="S1124" t="s">
        <v>329</v>
      </c>
      <c r="T1124" t="s">
        <v>4000</v>
      </c>
      <c r="U1124" t="s">
        <v>466</v>
      </c>
      <c r="V1124" t="s">
        <v>4001</v>
      </c>
      <c r="W1124" t="s">
        <v>475</v>
      </c>
      <c r="X1124">
        <v>2910300603</v>
      </c>
    </row>
    <row r="1125" spans="1:24" hidden="1">
      <c r="A1125" t="str">
        <f t="shared" si="17"/>
        <v>2920300098共同生活援助</v>
      </c>
      <c r="B1125" t="s">
        <v>461</v>
      </c>
      <c r="C1125" t="s">
        <v>462</v>
      </c>
      <c r="D1125" t="s">
        <v>463</v>
      </c>
      <c r="E1125" t="s">
        <v>464</v>
      </c>
      <c r="F1125" t="s">
        <v>465</v>
      </c>
      <c r="G1125" t="s">
        <v>466</v>
      </c>
      <c r="H1125" t="s">
        <v>434</v>
      </c>
      <c r="J1125" t="s">
        <v>467</v>
      </c>
      <c r="K1125" t="s">
        <v>468</v>
      </c>
      <c r="L1125" t="s">
        <v>407</v>
      </c>
      <c r="M1125" t="s">
        <v>469</v>
      </c>
      <c r="N1125" t="s">
        <v>470</v>
      </c>
      <c r="O1125" t="s">
        <v>3997</v>
      </c>
      <c r="P1125" t="s">
        <v>3998</v>
      </c>
      <c r="Q1125" t="s">
        <v>563</v>
      </c>
      <c r="R1125" t="s">
        <v>3999</v>
      </c>
      <c r="S1125" t="s">
        <v>329</v>
      </c>
      <c r="T1125" t="s">
        <v>4000</v>
      </c>
      <c r="U1125" t="s">
        <v>466</v>
      </c>
      <c r="V1125" t="s">
        <v>9449</v>
      </c>
      <c r="W1125" t="s">
        <v>8120</v>
      </c>
      <c r="X1125">
        <v>2920300098</v>
      </c>
    </row>
    <row r="1126" spans="1:24" hidden="1">
      <c r="A1126" t="str">
        <f t="shared" si="17"/>
        <v>2910300397居宅介護</v>
      </c>
      <c r="B1126" t="s">
        <v>3849</v>
      </c>
      <c r="C1126" t="s">
        <v>3850</v>
      </c>
      <c r="D1126" t="s">
        <v>3851</v>
      </c>
      <c r="E1126" t="s">
        <v>3852</v>
      </c>
      <c r="F1126" t="s">
        <v>3853</v>
      </c>
      <c r="G1126" t="s">
        <v>3854</v>
      </c>
      <c r="H1126" t="s">
        <v>365</v>
      </c>
      <c r="J1126" t="s">
        <v>3855</v>
      </c>
      <c r="K1126" t="s">
        <v>3856</v>
      </c>
      <c r="L1126" t="s">
        <v>368</v>
      </c>
      <c r="M1126" t="s">
        <v>3857</v>
      </c>
      <c r="N1126" t="s">
        <v>3858</v>
      </c>
      <c r="O1126" t="s">
        <v>3859</v>
      </c>
      <c r="P1126" t="s">
        <v>3860</v>
      </c>
      <c r="Q1126" t="s">
        <v>3851</v>
      </c>
      <c r="R1126" t="s">
        <v>3861</v>
      </c>
      <c r="S1126" t="s">
        <v>329</v>
      </c>
      <c r="T1126" t="s">
        <v>3853</v>
      </c>
      <c r="U1126" t="s">
        <v>3854</v>
      </c>
      <c r="V1126" t="s">
        <v>3862</v>
      </c>
      <c r="W1126" t="s">
        <v>113</v>
      </c>
      <c r="X1126">
        <v>2910300397</v>
      </c>
    </row>
    <row r="1127" spans="1:24" hidden="1">
      <c r="A1127" t="str">
        <f t="shared" si="17"/>
        <v>2910300397重度訪問介護</v>
      </c>
      <c r="B1127" t="s">
        <v>3849</v>
      </c>
      <c r="C1127" t="s">
        <v>3850</v>
      </c>
      <c r="D1127" t="s">
        <v>3851</v>
      </c>
      <c r="E1127" t="s">
        <v>3852</v>
      </c>
      <c r="F1127" t="s">
        <v>3853</v>
      </c>
      <c r="G1127" t="s">
        <v>3854</v>
      </c>
      <c r="H1127" t="s">
        <v>365</v>
      </c>
      <c r="J1127" t="s">
        <v>3855</v>
      </c>
      <c r="K1127" t="s">
        <v>3856</v>
      </c>
      <c r="L1127" t="s">
        <v>368</v>
      </c>
      <c r="M1127" t="s">
        <v>3857</v>
      </c>
      <c r="N1127" t="s">
        <v>3858</v>
      </c>
      <c r="O1127" t="s">
        <v>3859</v>
      </c>
      <c r="P1127" t="s">
        <v>3860</v>
      </c>
      <c r="Q1127" t="s">
        <v>3851</v>
      </c>
      <c r="R1127" t="s">
        <v>3861</v>
      </c>
      <c r="S1127" t="s">
        <v>329</v>
      </c>
      <c r="T1127" t="s">
        <v>3853</v>
      </c>
      <c r="U1127" t="s">
        <v>3854</v>
      </c>
      <c r="V1127" t="s">
        <v>3862</v>
      </c>
      <c r="W1127" t="s">
        <v>114</v>
      </c>
      <c r="X1127">
        <v>2910300397</v>
      </c>
    </row>
    <row r="1128" spans="1:24" hidden="1">
      <c r="A1128" t="str">
        <f t="shared" si="17"/>
        <v>2910300397行動援護</v>
      </c>
      <c r="B1128" t="s">
        <v>3849</v>
      </c>
      <c r="C1128" t="s">
        <v>3850</v>
      </c>
      <c r="D1128" t="s">
        <v>3851</v>
      </c>
      <c r="E1128" t="s">
        <v>3852</v>
      </c>
      <c r="F1128" t="s">
        <v>3853</v>
      </c>
      <c r="G1128" t="s">
        <v>3854</v>
      </c>
      <c r="H1128" t="s">
        <v>365</v>
      </c>
      <c r="J1128" t="s">
        <v>3855</v>
      </c>
      <c r="K1128" t="s">
        <v>3856</v>
      </c>
      <c r="L1128" t="s">
        <v>368</v>
      </c>
      <c r="M1128" t="s">
        <v>3857</v>
      </c>
      <c r="N1128" t="s">
        <v>3858</v>
      </c>
      <c r="O1128" t="s">
        <v>3859</v>
      </c>
      <c r="P1128" t="s">
        <v>3860</v>
      </c>
      <c r="Q1128" t="s">
        <v>3851</v>
      </c>
      <c r="R1128" t="s">
        <v>3861</v>
      </c>
      <c r="S1128" t="s">
        <v>329</v>
      </c>
      <c r="T1128" t="s">
        <v>3853</v>
      </c>
      <c r="U1128" t="s">
        <v>3854</v>
      </c>
      <c r="V1128" t="s">
        <v>3863</v>
      </c>
      <c r="W1128" t="s">
        <v>116</v>
      </c>
      <c r="X1128">
        <v>2910300397</v>
      </c>
    </row>
    <row r="1129" spans="1:24" hidden="1">
      <c r="A1129" t="str">
        <f t="shared" si="17"/>
        <v>2910300397同行援護</v>
      </c>
      <c r="B1129" t="s">
        <v>3849</v>
      </c>
      <c r="C1129" t="s">
        <v>3850</v>
      </c>
      <c r="D1129" t="s">
        <v>3851</v>
      </c>
      <c r="E1129" t="s">
        <v>3852</v>
      </c>
      <c r="F1129" t="s">
        <v>3853</v>
      </c>
      <c r="G1129" t="s">
        <v>3854</v>
      </c>
      <c r="H1129" t="s">
        <v>365</v>
      </c>
      <c r="J1129" t="s">
        <v>3855</v>
      </c>
      <c r="K1129" t="s">
        <v>3856</v>
      </c>
      <c r="L1129" t="s">
        <v>368</v>
      </c>
      <c r="M1129" t="s">
        <v>3857</v>
      </c>
      <c r="N1129" t="s">
        <v>3858</v>
      </c>
      <c r="O1129" t="s">
        <v>3859</v>
      </c>
      <c r="P1129" t="s">
        <v>3860</v>
      </c>
      <c r="Q1129" t="s">
        <v>3851</v>
      </c>
      <c r="R1129" t="s">
        <v>3861</v>
      </c>
      <c r="S1129" t="s">
        <v>329</v>
      </c>
      <c r="T1129" t="s">
        <v>3853</v>
      </c>
      <c r="U1129" t="s">
        <v>3854</v>
      </c>
      <c r="V1129" t="s">
        <v>3862</v>
      </c>
      <c r="W1129" t="s">
        <v>115</v>
      </c>
      <c r="X1129">
        <v>2910300397</v>
      </c>
    </row>
    <row r="1130" spans="1:24" hidden="1">
      <c r="A1130" t="str">
        <f t="shared" si="17"/>
        <v>2930300146計画相談支援</v>
      </c>
      <c r="B1130" t="s">
        <v>17435</v>
      </c>
      <c r="C1130" t="s">
        <v>15238</v>
      </c>
      <c r="D1130" t="s">
        <v>3851</v>
      </c>
      <c r="E1130" t="s">
        <v>17542</v>
      </c>
      <c r="F1130" t="s">
        <v>11492</v>
      </c>
      <c r="G1130" t="s">
        <v>17543</v>
      </c>
      <c r="H1130" t="s">
        <v>365</v>
      </c>
      <c r="J1130" t="s">
        <v>17649</v>
      </c>
      <c r="K1130" t="s">
        <v>15225</v>
      </c>
      <c r="L1130" t="s">
        <v>1153</v>
      </c>
      <c r="M1130" t="s">
        <v>14398</v>
      </c>
      <c r="N1130" t="s">
        <v>11491</v>
      </c>
      <c r="O1130" t="s">
        <v>17784</v>
      </c>
      <c r="P1130" t="s">
        <v>17785</v>
      </c>
      <c r="Q1130" t="s">
        <v>3851</v>
      </c>
      <c r="R1130" t="s">
        <v>17542</v>
      </c>
      <c r="S1130" t="s">
        <v>329</v>
      </c>
      <c r="T1130" t="s">
        <v>11492</v>
      </c>
      <c r="U1130" t="s">
        <v>17543</v>
      </c>
      <c r="W1130" t="s">
        <v>9858</v>
      </c>
      <c r="X1130">
        <v>2930300146</v>
      </c>
    </row>
    <row r="1131" spans="1:24" hidden="1">
      <c r="A1131" t="str">
        <f t="shared" si="17"/>
        <v>2910300629就労継続支援Ａ型</v>
      </c>
      <c r="B1131" t="s">
        <v>17435</v>
      </c>
      <c r="C1131" t="s">
        <v>15238</v>
      </c>
      <c r="D1131" t="s">
        <v>3851</v>
      </c>
      <c r="E1131" t="s">
        <v>15239</v>
      </c>
      <c r="F1131" t="s">
        <v>11492</v>
      </c>
      <c r="H1131" t="s">
        <v>365</v>
      </c>
      <c r="J1131" t="s">
        <v>17649</v>
      </c>
      <c r="K1131" t="s">
        <v>15225</v>
      </c>
      <c r="L1131" t="s">
        <v>1153</v>
      </c>
      <c r="M1131" t="s">
        <v>14398</v>
      </c>
      <c r="N1131" t="s">
        <v>17786</v>
      </c>
      <c r="O1131" t="s">
        <v>17787</v>
      </c>
      <c r="P1131" t="s">
        <v>15240</v>
      </c>
      <c r="Q1131" t="s">
        <v>3851</v>
      </c>
      <c r="R1131" t="s">
        <v>15239</v>
      </c>
      <c r="S1131" t="s">
        <v>329</v>
      </c>
      <c r="T1131" t="s">
        <v>11492</v>
      </c>
      <c r="V1131" t="s">
        <v>1589</v>
      </c>
      <c r="W1131" t="s">
        <v>13665</v>
      </c>
      <c r="X1131">
        <v>2910300629</v>
      </c>
    </row>
    <row r="1132" spans="1:24" hidden="1">
      <c r="A1132" t="str">
        <f t="shared" si="17"/>
        <v>2910300629就労継続支援Ｂ型</v>
      </c>
      <c r="B1132" t="s">
        <v>17435</v>
      </c>
      <c r="C1132" t="s">
        <v>15238</v>
      </c>
      <c r="D1132" t="s">
        <v>3851</v>
      </c>
      <c r="E1132" t="s">
        <v>15239</v>
      </c>
      <c r="F1132" t="s">
        <v>11492</v>
      </c>
      <c r="H1132" t="s">
        <v>365</v>
      </c>
      <c r="J1132" t="s">
        <v>17649</v>
      </c>
      <c r="K1132" t="s">
        <v>15225</v>
      </c>
      <c r="L1132" t="s">
        <v>1153</v>
      </c>
      <c r="M1132" t="s">
        <v>14398</v>
      </c>
      <c r="N1132" t="s">
        <v>17786</v>
      </c>
      <c r="O1132" t="s">
        <v>17787</v>
      </c>
      <c r="P1132" t="s">
        <v>15240</v>
      </c>
      <c r="Q1132" t="s">
        <v>3851</v>
      </c>
      <c r="R1132" t="s">
        <v>15239</v>
      </c>
      <c r="S1132" t="s">
        <v>329</v>
      </c>
      <c r="T1132" t="s">
        <v>11492</v>
      </c>
      <c r="V1132" t="s">
        <v>1589</v>
      </c>
      <c r="W1132" t="s">
        <v>13673</v>
      </c>
      <c r="X1132">
        <v>2910300629</v>
      </c>
    </row>
    <row r="1133" spans="1:24" hidden="1">
      <c r="A1133" t="str">
        <f t="shared" si="17"/>
        <v>2940300045生活介護</v>
      </c>
      <c r="B1133" t="s">
        <v>3627</v>
      </c>
      <c r="C1133" t="s">
        <v>3628</v>
      </c>
      <c r="D1133" t="s">
        <v>3614</v>
      </c>
      <c r="E1133" t="s">
        <v>3629</v>
      </c>
      <c r="F1133" t="s">
        <v>3643</v>
      </c>
      <c r="G1133" t="s">
        <v>3644</v>
      </c>
      <c r="H1133" t="s">
        <v>434</v>
      </c>
      <c r="I1133" t="s">
        <v>404</v>
      </c>
      <c r="J1133" t="s">
        <v>3632</v>
      </c>
      <c r="K1133" t="s">
        <v>3633</v>
      </c>
      <c r="L1133" t="s">
        <v>407</v>
      </c>
      <c r="M1133" t="s">
        <v>3614</v>
      </c>
      <c r="N1133" t="s">
        <v>3629</v>
      </c>
      <c r="O1133" t="s">
        <v>10917</v>
      </c>
      <c r="P1133" t="s">
        <v>10918</v>
      </c>
      <c r="Q1133" t="s">
        <v>3647</v>
      </c>
      <c r="R1133" t="s">
        <v>3648</v>
      </c>
      <c r="S1133" t="s">
        <v>329</v>
      </c>
      <c r="T1133" t="s">
        <v>3651</v>
      </c>
      <c r="U1133" t="s">
        <v>3652</v>
      </c>
      <c r="W1133" t="s">
        <v>118</v>
      </c>
      <c r="X1133">
        <v>2940300045</v>
      </c>
    </row>
    <row r="1134" spans="1:24" hidden="1">
      <c r="A1134" t="str">
        <f t="shared" si="17"/>
        <v>2940300045自立訓練（機能訓練）</v>
      </c>
      <c r="B1134" t="s">
        <v>3627</v>
      </c>
      <c r="C1134" t="s">
        <v>3628</v>
      </c>
      <c r="D1134" t="s">
        <v>3614</v>
      </c>
      <c r="E1134" t="s">
        <v>3629</v>
      </c>
      <c r="F1134" t="s">
        <v>3643</v>
      </c>
      <c r="G1134" t="s">
        <v>3644</v>
      </c>
      <c r="H1134" t="s">
        <v>434</v>
      </c>
      <c r="I1134" t="s">
        <v>404</v>
      </c>
      <c r="J1134" t="s">
        <v>3632</v>
      </c>
      <c r="K1134" t="s">
        <v>3633</v>
      </c>
      <c r="L1134" t="s">
        <v>407</v>
      </c>
      <c r="M1134" t="s">
        <v>3614</v>
      </c>
      <c r="N1134" t="s">
        <v>3629</v>
      </c>
      <c r="O1134" t="s">
        <v>10917</v>
      </c>
      <c r="P1134" t="s">
        <v>10918</v>
      </c>
      <c r="Q1134" t="s">
        <v>3647</v>
      </c>
      <c r="R1134" t="s">
        <v>3648</v>
      </c>
      <c r="S1134" t="s">
        <v>329</v>
      </c>
      <c r="T1134" t="s">
        <v>3651</v>
      </c>
      <c r="U1134" t="s">
        <v>3652</v>
      </c>
      <c r="W1134" t="s">
        <v>121</v>
      </c>
      <c r="X1134">
        <v>2940300045</v>
      </c>
    </row>
    <row r="1135" spans="1:24" hidden="1">
      <c r="A1135" t="str">
        <f t="shared" si="17"/>
        <v>2940300045自立訓練（生活訓練）</v>
      </c>
      <c r="B1135" t="s">
        <v>3627</v>
      </c>
      <c r="C1135" t="s">
        <v>3628</v>
      </c>
      <c r="D1135" t="s">
        <v>3614</v>
      </c>
      <c r="E1135" t="s">
        <v>3629</v>
      </c>
      <c r="F1135" t="s">
        <v>3643</v>
      </c>
      <c r="G1135" t="s">
        <v>3644</v>
      </c>
      <c r="H1135" t="s">
        <v>434</v>
      </c>
      <c r="I1135" t="s">
        <v>404</v>
      </c>
      <c r="J1135" t="s">
        <v>3632</v>
      </c>
      <c r="K1135" t="s">
        <v>3633</v>
      </c>
      <c r="L1135" t="s">
        <v>407</v>
      </c>
      <c r="M1135" t="s">
        <v>3614</v>
      </c>
      <c r="N1135" t="s">
        <v>3629</v>
      </c>
      <c r="O1135" t="s">
        <v>10917</v>
      </c>
      <c r="P1135" t="s">
        <v>10918</v>
      </c>
      <c r="Q1135" t="s">
        <v>3647</v>
      </c>
      <c r="R1135" t="s">
        <v>3648</v>
      </c>
      <c r="S1135" t="s">
        <v>329</v>
      </c>
      <c r="T1135" t="s">
        <v>3651</v>
      </c>
      <c r="U1135" t="s">
        <v>3652</v>
      </c>
      <c r="W1135" t="s">
        <v>122</v>
      </c>
      <c r="X1135">
        <v>2940300045</v>
      </c>
    </row>
    <row r="1136" spans="1:24" hidden="1">
      <c r="A1136" t="str">
        <f t="shared" si="17"/>
        <v>2910300074居宅介護</v>
      </c>
      <c r="B1136" t="s">
        <v>3627</v>
      </c>
      <c r="C1136" t="s">
        <v>3628</v>
      </c>
      <c r="D1136" t="s">
        <v>3614</v>
      </c>
      <c r="E1136" t="s">
        <v>3629</v>
      </c>
      <c r="F1136" t="s">
        <v>3643</v>
      </c>
      <c r="G1136" t="s">
        <v>3644</v>
      </c>
      <c r="H1136" t="s">
        <v>434</v>
      </c>
      <c r="I1136" t="s">
        <v>404</v>
      </c>
      <c r="J1136" t="s">
        <v>3632</v>
      </c>
      <c r="K1136" t="s">
        <v>3633</v>
      </c>
      <c r="L1136" t="s">
        <v>407</v>
      </c>
      <c r="M1136" t="s">
        <v>3614</v>
      </c>
      <c r="N1136" t="s">
        <v>3629</v>
      </c>
      <c r="O1136" t="s">
        <v>3645</v>
      </c>
      <c r="P1136" t="s">
        <v>3646</v>
      </c>
      <c r="Q1136" t="s">
        <v>3647</v>
      </c>
      <c r="R1136" t="s">
        <v>3648</v>
      </c>
      <c r="S1136" t="s">
        <v>329</v>
      </c>
      <c r="T1136" t="s">
        <v>3649</v>
      </c>
      <c r="U1136" t="s">
        <v>3650</v>
      </c>
      <c r="V1136" t="s">
        <v>998</v>
      </c>
      <c r="W1136" t="s">
        <v>113</v>
      </c>
      <c r="X1136">
        <v>2910300074</v>
      </c>
    </row>
    <row r="1137" spans="1:24" hidden="1">
      <c r="A1137" t="str">
        <f t="shared" si="17"/>
        <v>2910300074重度訪問介護</v>
      </c>
      <c r="B1137" t="s">
        <v>3627</v>
      </c>
      <c r="C1137" t="s">
        <v>3628</v>
      </c>
      <c r="D1137" t="s">
        <v>3614</v>
      </c>
      <c r="E1137" t="s">
        <v>3629</v>
      </c>
      <c r="F1137" t="s">
        <v>3643</v>
      </c>
      <c r="G1137" t="s">
        <v>3644</v>
      </c>
      <c r="H1137" t="s">
        <v>434</v>
      </c>
      <c r="I1137" t="s">
        <v>404</v>
      </c>
      <c r="J1137" t="s">
        <v>3632</v>
      </c>
      <c r="K1137" t="s">
        <v>3633</v>
      </c>
      <c r="L1137" t="s">
        <v>407</v>
      </c>
      <c r="M1137" t="s">
        <v>3614</v>
      </c>
      <c r="N1137" t="s">
        <v>3629</v>
      </c>
      <c r="O1137" t="s">
        <v>3645</v>
      </c>
      <c r="P1137" t="s">
        <v>3646</v>
      </c>
      <c r="Q1137" t="s">
        <v>3647</v>
      </c>
      <c r="R1137" t="s">
        <v>3648</v>
      </c>
      <c r="S1137" t="s">
        <v>329</v>
      </c>
      <c r="T1137" t="s">
        <v>3649</v>
      </c>
      <c r="U1137" t="s">
        <v>3650</v>
      </c>
      <c r="V1137" t="s">
        <v>998</v>
      </c>
      <c r="W1137" t="s">
        <v>114</v>
      </c>
      <c r="X1137">
        <v>2910300074</v>
      </c>
    </row>
    <row r="1138" spans="1:24" hidden="1">
      <c r="A1138" t="str">
        <f t="shared" si="17"/>
        <v>2910300074行動援護</v>
      </c>
      <c r="B1138" t="s">
        <v>3627</v>
      </c>
      <c r="C1138" t="s">
        <v>3628</v>
      </c>
      <c r="D1138" t="s">
        <v>3614</v>
      </c>
      <c r="E1138" t="s">
        <v>3629</v>
      </c>
      <c r="F1138" t="s">
        <v>3643</v>
      </c>
      <c r="G1138" t="s">
        <v>3644</v>
      </c>
      <c r="H1138" t="s">
        <v>434</v>
      </c>
      <c r="I1138" t="s">
        <v>404</v>
      </c>
      <c r="J1138" t="s">
        <v>3632</v>
      </c>
      <c r="K1138" t="s">
        <v>3633</v>
      </c>
      <c r="L1138" t="s">
        <v>407</v>
      </c>
      <c r="M1138" t="s">
        <v>3614</v>
      </c>
      <c r="N1138" t="s">
        <v>3629</v>
      </c>
      <c r="O1138" t="s">
        <v>3645</v>
      </c>
      <c r="P1138" t="s">
        <v>3646</v>
      </c>
      <c r="Q1138" t="s">
        <v>3647</v>
      </c>
      <c r="R1138" t="s">
        <v>3648</v>
      </c>
      <c r="S1138" t="s">
        <v>329</v>
      </c>
      <c r="T1138" t="s">
        <v>3651</v>
      </c>
      <c r="U1138" t="s">
        <v>3652</v>
      </c>
      <c r="V1138" t="s">
        <v>998</v>
      </c>
      <c r="W1138" t="s">
        <v>116</v>
      </c>
      <c r="X1138">
        <v>2910300074</v>
      </c>
    </row>
    <row r="1139" spans="1:24" hidden="1">
      <c r="A1139" t="str">
        <f t="shared" si="17"/>
        <v>2910300074同行援護</v>
      </c>
      <c r="B1139" t="s">
        <v>3627</v>
      </c>
      <c r="C1139" t="s">
        <v>3628</v>
      </c>
      <c r="D1139" t="s">
        <v>3614</v>
      </c>
      <c r="E1139" t="s">
        <v>3629</v>
      </c>
      <c r="F1139" t="s">
        <v>3643</v>
      </c>
      <c r="G1139" t="s">
        <v>3644</v>
      </c>
      <c r="H1139" t="s">
        <v>434</v>
      </c>
      <c r="I1139" t="s">
        <v>404</v>
      </c>
      <c r="J1139" t="s">
        <v>3632</v>
      </c>
      <c r="K1139" t="s">
        <v>3633</v>
      </c>
      <c r="L1139" t="s">
        <v>407</v>
      </c>
      <c r="M1139" t="s">
        <v>3614</v>
      </c>
      <c r="N1139" t="s">
        <v>3629</v>
      </c>
      <c r="O1139" t="s">
        <v>3645</v>
      </c>
      <c r="P1139" t="s">
        <v>3646</v>
      </c>
      <c r="Q1139" t="s">
        <v>3647</v>
      </c>
      <c r="R1139" t="s">
        <v>3648</v>
      </c>
      <c r="S1139" t="s">
        <v>329</v>
      </c>
      <c r="T1139" t="s">
        <v>3649</v>
      </c>
      <c r="U1139" t="s">
        <v>3650</v>
      </c>
      <c r="V1139" t="s">
        <v>3653</v>
      </c>
      <c r="W1139" t="s">
        <v>115</v>
      </c>
      <c r="X1139">
        <v>2910300074</v>
      </c>
    </row>
    <row r="1140" spans="1:24" hidden="1">
      <c r="A1140" t="str">
        <f t="shared" si="17"/>
        <v>2910300124短期入所</v>
      </c>
      <c r="B1140" t="s">
        <v>3627</v>
      </c>
      <c r="C1140" t="s">
        <v>3628</v>
      </c>
      <c r="D1140" t="s">
        <v>3614</v>
      </c>
      <c r="E1140" t="s">
        <v>3629</v>
      </c>
      <c r="F1140" t="s">
        <v>3643</v>
      </c>
      <c r="G1140" t="s">
        <v>3644</v>
      </c>
      <c r="H1140" t="s">
        <v>434</v>
      </c>
      <c r="J1140" t="s">
        <v>3632</v>
      </c>
      <c r="K1140" t="s">
        <v>3633</v>
      </c>
      <c r="L1140" t="s">
        <v>407</v>
      </c>
      <c r="M1140" t="s">
        <v>3614</v>
      </c>
      <c r="N1140" t="s">
        <v>3629</v>
      </c>
      <c r="O1140" t="s">
        <v>3700</v>
      </c>
      <c r="P1140" t="s">
        <v>3701</v>
      </c>
      <c r="Q1140" t="s">
        <v>3647</v>
      </c>
      <c r="R1140" t="s">
        <v>3648</v>
      </c>
      <c r="S1140" t="s">
        <v>329</v>
      </c>
      <c r="T1140" t="s">
        <v>3651</v>
      </c>
      <c r="U1140" t="s">
        <v>3652</v>
      </c>
      <c r="V1140" t="s">
        <v>1339</v>
      </c>
      <c r="W1140" t="s">
        <v>475</v>
      </c>
      <c r="X1140">
        <v>2910300124</v>
      </c>
    </row>
    <row r="1141" spans="1:24" hidden="1">
      <c r="A1141" t="str">
        <f t="shared" si="17"/>
        <v>2910300405就労継続支援Ｂ型</v>
      </c>
      <c r="B1141" t="s">
        <v>3745</v>
      </c>
      <c r="C1141" t="s">
        <v>3746</v>
      </c>
      <c r="D1141" t="s">
        <v>3620</v>
      </c>
      <c r="E1141" t="s">
        <v>3747</v>
      </c>
      <c r="F1141" t="s">
        <v>3748</v>
      </c>
      <c r="G1141" t="s">
        <v>3749</v>
      </c>
      <c r="H1141" t="s">
        <v>1550</v>
      </c>
      <c r="J1141" t="s">
        <v>3750</v>
      </c>
      <c r="K1141" t="s">
        <v>3751</v>
      </c>
      <c r="L1141" t="s">
        <v>1286</v>
      </c>
      <c r="M1141" t="s">
        <v>3636</v>
      </c>
      <c r="N1141" t="s">
        <v>3752</v>
      </c>
      <c r="O1141" t="s">
        <v>3864</v>
      </c>
      <c r="P1141" t="s">
        <v>3865</v>
      </c>
      <c r="Q1141" t="s">
        <v>3647</v>
      </c>
      <c r="R1141" t="s">
        <v>3866</v>
      </c>
      <c r="S1141" t="s">
        <v>329</v>
      </c>
      <c r="T1141" t="s">
        <v>3867</v>
      </c>
      <c r="U1141" t="s">
        <v>3749</v>
      </c>
      <c r="V1141" t="s">
        <v>3868</v>
      </c>
      <c r="W1141" t="s">
        <v>13673</v>
      </c>
      <c r="X1141">
        <v>2910300405</v>
      </c>
    </row>
    <row r="1142" spans="1:24" hidden="1">
      <c r="A1142" t="str">
        <f t="shared" si="17"/>
        <v>2910300439生活介護</v>
      </c>
      <c r="B1142" t="s">
        <v>3802</v>
      </c>
      <c r="C1142" t="s">
        <v>3803</v>
      </c>
      <c r="D1142" t="s">
        <v>3804</v>
      </c>
      <c r="E1142" t="s">
        <v>3890</v>
      </c>
      <c r="F1142" t="s">
        <v>3806</v>
      </c>
      <c r="G1142" t="s">
        <v>3807</v>
      </c>
      <c r="H1142" t="s">
        <v>1550</v>
      </c>
      <c r="J1142" t="s">
        <v>3808</v>
      </c>
      <c r="K1142" t="s">
        <v>3809</v>
      </c>
      <c r="L1142" t="s">
        <v>1286</v>
      </c>
      <c r="M1142" t="s">
        <v>3810</v>
      </c>
      <c r="N1142" t="s">
        <v>3814</v>
      </c>
      <c r="O1142" t="s">
        <v>3891</v>
      </c>
      <c r="P1142" t="s">
        <v>3892</v>
      </c>
      <c r="Q1142" t="s">
        <v>3647</v>
      </c>
      <c r="R1142" t="s">
        <v>3893</v>
      </c>
      <c r="S1142" t="s">
        <v>329</v>
      </c>
      <c r="T1142" t="s">
        <v>3894</v>
      </c>
      <c r="U1142" t="s">
        <v>3895</v>
      </c>
      <c r="V1142" t="s">
        <v>1589</v>
      </c>
      <c r="W1142" t="s">
        <v>118</v>
      </c>
      <c r="X1142">
        <v>2910300439</v>
      </c>
    </row>
    <row r="1143" spans="1:24" hidden="1">
      <c r="A1143" t="str">
        <f t="shared" si="17"/>
        <v>2910300439就労継続支援Ｂ型</v>
      </c>
      <c r="B1143" t="s">
        <v>3802</v>
      </c>
      <c r="C1143" t="s">
        <v>3803</v>
      </c>
      <c r="D1143" t="s">
        <v>3804</v>
      </c>
      <c r="E1143" t="s">
        <v>3890</v>
      </c>
      <c r="F1143" t="s">
        <v>3806</v>
      </c>
      <c r="G1143" t="s">
        <v>3807</v>
      </c>
      <c r="H1143" t="s">
        <v>1550</v>
      </c>
      <c r="J1143" t="s">
        <v>3808</v>
      </c>
      <c r="K1143" t="s">
        <v>3809</v>
      </c>
      <c r="L1143" t="s">
        <v>1286</v>
      </c>
      <c r="M1143" t="s">
        <v>3810</v>
      </c>
      <c r="N1143" t="s">
        <v>3814</v>
      </c>
      <c r="O1143" t="s">
        <v>3891</v>
      </c>
      <c r="P1143" t="s">
        <v>3892</v>
      </c>
      <c r="Q1143" t="s">
        <v>3647</v>
      </c>
      <c r="R1143" t="s">
        <v>3893</v>
      </c>
      <c r="S1143" t="s">
        <v>329</v>
      </c>
      <c r="T1143" t="s">
        <v>3894</v>
      </c>
      <c r="U1143" t="s">
        <v>3895</v>
      </c>
      <c r="V1143" t="s">
        <v>3148</v>
      </c>
      <c r="W1143" t="s">
        <v>13673</v>
      </c>
      <c r="X1143">
        <v>2910300439</v>
      </c>
    </row>
    <row r="1144" spans="1:24" hidden="1">
      <c r="A1144" t="str">
        <f t="shared" si="17"/>
        <v>2910300249居宅介護</v>
      </c>
      <c r="B1144" t="s">
        <v>3745</v>
      </c>
      <c r="C1144" t="s">
        <v>3746</v>
      </c>
      <c r="D1144" t="s">
        <v>3620</v>
      </c>
      <c r="E1144" t="s">
        <v>3747</v>
      </c>
      <c r="F1144" t="s">
        <v>3748</v>
      </c>
      <c r="G1144" t="s">
        <v>3749</v>
      </c>
      <c r="H1144" t="s">
        <v>1550</v>
      </c>
      <c r="I1144" t="s">
        <v>2180</v>
      </c>
      <c r="J1144" t="s">
        <v>3750</v>
      </c>
      <c r="K1144" t="s">
        <v>3751</v>
      </c>
      <c r="L1144" t="s">
        <v>1286</v>
      </c>
      <c r="M1144" t="s">
        <v>3636</v>
      </c>
      <c r="N1144" t="s">
        <v>3752</v>
      </c>
      <c r="O1144" t="s">
        <v>3753</v>
      </c>
      <c r="P1144" t="s">
        <v>3754</v>
      </c>
      <c r="Q1144" t="s">
        <v>3647</v>
      </c>
      <c r="R1144" t="s">
        <v>3755</v>
      </c>
      <c r="S1144" t="s">
        <v>329</v>
      </c>
      <c r="T1144" t="s">
        <v>3748</v>
      </c>
      <c r="U1144" t="s">
        <v>3756</v>
      </c>
      <c r="V1144" t="s">
        <v>3757</v>
      </c>
      <c r="W1144" t="s">
        <v>113</v>
      </c>
      <c r="X1144">
        <v>2910300249</v>
      </c>
    </row>
    <row r="1145" spans="1:24" hidden="1">
      <c r="A1145" t="str">
        <f t="shared" si="17"/>
        <v>2910300249行動援護</v>
      </c>
      <c r="B1145" t="s">
        <v>3745</v>
      </c>
      <c r="C1145" t="s">
        <v>3746</v>
      </c>
      <c r="D1145" t="s">
        <v>3620</v>
      </c>
      <c r="E1145" t="s">
        <v>3747</v>
      </c>
      <c r="F1145" t="s">
        <v>3748</v>
      </c>
      <c r="G1145" t="s">
        <v>3749</v>
      </c>
      <c r="H1145" t="s">
        <v>1550</v>
      </c>
      <c r="I1145" t="s">
        <v>2180</v>
      </c>
      <c r="J1145" t="s">
        <v>3750</v>
      </c>
      <c r="K1145" t="s">
        <v>3751</v>
      </c>
      <c r="L1145" t="s">
        <v>1286</v>
      </c>
      <c r="M1145" t="s">
        <v>3636</v>
      </c>
      <c r="N1145" t="s">
        <v>3752</v>
      </c>
      <c r="O1145" t="s">
        <v>3753</v>
      </c>
      <c r="P1145" t="s">
        <v>3754</v>
      </c>
      <c r="Q1145" t="s">
        <v>3647</v>
      </c>
      <c r="R1145" t="s">
        <v>3755</v>
      </c>
      <c r="S1145" t="s">
        <v>329</v>
      </c>
      <c r="T1145" t="s">
        <v>3748</v>
      </c>
      <c r="U1145" t="s">
        <v>3756</v>
      </c>
      <c r="V1145" t="s">
        <v>3757</v>
      </c>
      <c r="W1145" t="s">
        <v>116</v>
      </c>
      <c r="X1145">
        <v>2910300249</v>
      </c>
    </row>
    <row r="1146" spans="1:24" hidden="1">
      <c r="A1146" t="str">
        <f t="shared" si="17"/>
        <v>2930300088計画相談支援</v>
      </c>
      <c r="B1146" t="s">
        <v>3745</v>
      </c>
      <c r="C1146" t="s">
        <v>3746</v>
      </c>
      <c r="D1146" t="s">
        <v>3620</v>
      </c>
      <c r="E1146" t="s">
        <v>3747</v>
      </c>
      <c r="F1146" t="s">
        <v>3748</v>
      </c>
      <c r="G1146" t="s">
        <v>3756</v>
      </c>
      <c r="H1146" t="s">
        <v>1550</v>
      </c>
      <c r="J1146" t="s">
        <v>10144</v>
      </c>
      <c r="K1146" t="s">
        <v>3751</v>
      </c>
      <c r="L1146" t="s">
        <v>1286</v>
      </c>
      <c r="M1146" t="s">
        <v>3636</v>
      </c>
      <c r="N1146" t="s">
        <v>3752</v>
      </c>
      <c r="O1146" t="s">
        <v>10145</v>
      </c>
      <c r="P1146" t="s">
        <v>10146</v>
      </c>
      <c r="Q1146" t="s">
        <v>3647</v>
      </c>
      <c r="R1146" t="s">
        <v>3755</v>
      </c>
      <c r="S1146" t="s">
        <v>329</v>
      </c>
      <c r="T1146" t="s">
        <v>10147</v>
      </c>
      <c r="U1146" t="s">
        <v>10148</v>
      </c>
      <c r="V1146" t="s">
        <v>10149</v>
      </c>
      <c r="W1146" t="s">
        <v>9858</v>
      </c>
      <c r="X1146">
        <v>2930300088</v>
      </c>
    </row>
    <row r="1147" spans="1:24" hidden="1">
      <c r="A1147" t="str">
        <f t="shared" si="17"/>
        <v>2910300546居宅介護</v>
      </c>
      <c r="B1147" t="s">
        <v>3952</v>
      </c>
      <c r="C1147" t="s">
        <v>3953</v>
      </c>
      <c r="D1147" t="s">
        <v>3675</v>
      </c>
      <c r="E1147" t="s">
        <v>3954</v>
      </c>
      <c r="F1147" t="s">
        <v>3955</v>
      </c>
      <c r="G1147" t="s">
        <v>3956</v>
      </c>
      <c r="H1147" t="s">
        <v>365</v>
      </c>
      <c r="J1147" t="s">
        <v>3957</v>
      </c>
      <c r="K1147" t="s">
        <v>3958</v>
      </c>
      <c r="L1147" t="s">
        <v>1153</v>
      </c>
      <c r="M1147" t="s">
        <v>3959</v>
      </c>
      <c r="N1147" t="s">
        <v>3960</v>
      </c>
      <c r="O1147" t="s">
        <v>3961</v>
      </c>
      <c r="P1147" t="s">
        <v>3962</v>
      </c>
      <c r="Q1147" t="s">
        <v>3675</v>
      </c>
      <c r="R1147" t="s">
        <v>3954</v>
      </c>
      <c r="S1147" t="s">
        <v>329</v>
      </c>
      <c r="T1147" t="s">
        <v>3955</v>
      </c>
      <c r="U1147" t="s">
        <v>3956</v>
      </c>
      <c r="V1147" t="s">
        <v>3963</v>
      </c>
      <c r="W1147" t="s">
        <v>113</v>
      </c>
      <c r="X1147">
        <v>2910300546</v>
      </c>
    </row>
    <row r="1148" spans="1:24" hidden="1">
      <c r="A1148" t="str">
        <f t="shared" si="17"/>
        <v>2910300546重度訪問介護</v>
      </c>
      <c r="B1148" t="s">
        <v>3952</v>
      </c>
      <c r="C1148" t="s">
        <v>3953</v>
      </c>
      <c r="D1148" t="s">
        <v>3675</v>
      </c>
      <c r="E1148" t="s">
        <v>3954</v>
      </c>
      <c r="F1148" t="s">
        <v>3955</v>
      </c>
      <c r="G1148" t="s">
        <v>3956</v>
      </c>
      <c r="H1148" t="s">
        <v>365</v>
      </c>
      <c r="J1148" t="s">
        <v>3957</v>
      </c>
      <c r="K1148" t="s">
        <v>3958</v>
      </c>
      <c r="L1148" t="s">
        <v>1153</v>
      </c>
      <c r="M1148" t="s">
        <v>3959</v>
      </c>
      <c r="N1148" t="s">
        <v>3960</v>
      </c>
      <c r="O1148" t="s">
        <v>3961</v>
      </c>
      <c r="P1148" t="s">
        <v>3962</v>
      </c>
      <c r="Q1148" t="s">
        <v>3675</v>
      </c>
      <c r="R1148" t="s">
        <v>3954</v>
      </c>
      <c r="S1148" t="s">
        <v>329</v>
      </c>
      <c r="T1148" t="s">
        <v>3955</v>
      </c>
      <c r="U1148" t="s">
        <v>3956</v>
      </c>
      <c r="V1148" t="s">
        <v>3963</v>
      </c>
      <c r="W1148" t="s">
        <v>114</v>
      </c>
      <c r="X1148">
        <v>2910300546</v>
      </c>
    </row>
    <row r="1149" spans="1:24" hidden="1">
      <c r="A1149" t="str">
        <f t="shared" si="17"/>
        <v>2910300546同行援護</v>
      </c>
      <c r="B1149" t="s">
        <v>3952</v>
      </c>
      <c r="C1149" t="s">
        <v>3953</v>
      </c>
      <c r="D1149" t="s">
        <v>3675</v>
      </c>
      <c r="E1149" t="s">
        <v>3954</v>
      </c>
      <c r="F1149" t="s">
        <v>3955</v>
      </c>
      <c r="G1149" t="s">
        <v>3956</v>
      </c>
      <c r="H1149" t="s">
        <v>365</v>
      </c>
      <c r="J1149" t="s">
        <v>3957</v>
      </c>
      <c r="K1149" t="s">
        <v>3958</v>
      </c>
      <c r="L1149" t="s">
        <v>1153</v>
      </c>
      <c r="M1149" t="s">
        <v>3959</v>
      </c>
      <c r="N1149" t="s">
        <v>3960</v>
      </c>
      <c r="O1149" t="s">
        <v>3961</v>
      </c>
      <c r="P1149" t="s">
        <v>3962</v>
      </c>
      <c r="Q1149" t="s">
        <v>3675</v>
      </c>
      <c r="R1149" t="s">
        <v>3954</v>
      </c>
      <c r="S1149" t="s">
        <v>329</v>
      </c>
      <c r="T1149" t="s">
        <v>3955</v>
      </c>
      <c r="U1149" t="s">
        <v>3956</v>
      </c>
      <c r="V1149" t="s">
        <v>3963</v>
      </c>
      <c r="W1149" t="s">
        <v>115</v>
      </c>
      <c r="X1149">
        <v>2910300546</v>
      </c>
    </row>
    <row r="1150" spans="1:24" hidden="1">
      <c r="A1150" t="str">
        <f t="shared" si="17"/>
        <v>2910300256生活介護</v>
      </c>
      <c r="B1150" t="s">
        <v>3758</v>
      </c>
      <c r="C1150" t="s">
        <v>3759</v>
      </c>
      <c r="D1150" t="s">
        <v>3760</v>
      </c>
      <c r="E1150" t="s">
        <v>3761</v>
      </c>
      <c r="F1150" t="s">
        <v>3762</v>
      </c>
      <c r="G1150" t="s">
        <v>3762</v>
      </c>
      <c r="H1150" t="s">
        <v>1550</v>
      </c>
      <c r="I1150" t="s">
        <v>2180</v>
      </c>
      <c r="J1150" t="s">
        <v>3763</v>
      </c>
      <c r="K1150" t="s">
        <v>3764</v>
      </c>
      <c r="L1150" t="s">
        <v>1286</v>
      </c>
      <c r="M1150" t="s">
        <v>3765</v>
      </c>
      <c r="N1150" t="s">
        <v>3766</v>
      </c>
      <c r="O1150" t="s">
        <v>3767</v>
      </c>
      <c r="P1150" t="s">
        <v>3768</v>
      </c>
      <c r="Q1150" t="s">
        <v>3760</v>
      </c>
      <c r="R1150" t="s">
        <v>3761</v>
      </c>
      <c r="S1150" t="s">
        <v>329</v>
      </c>
      <c r="T1150" t="s">
        <v>3762</v>
      </c>
      <c r="U1150" t="s">
        <v>3762</v>
      </c>
      <c r="V1150" t="s">
        <v>3769</v>
      </c>
      <c r="W1150" t="s">
        <v>118</v>
      </c>
      <c r="X1150">
        <v>2910300256</v>
      </c>
    </row>
    <row r="1151" spans="1:24" hidden="1">
      <c r="A1151" t="str">
        <f t="shared" si="17"/>
        <v>2910300371短期入所</v>
      </c>
      <c r="B1151" t="s">
        <v>3654</v>
      </c>
      <c r="C1151" t="s">
        <v>3655</v>
      </c>
      <c r="D1151" t="s">
        <v>3656</v>
      </c>
      <c r="E1151" t="s">
        <v>3657</v>
      </c>
      <c r="F1151" t="s">
        <v>3658</v>
      </c>
      <c r="G1151" t="s">
        <v>3659</v>
      </c>
      <c r="H1151" t="s">
        <v>434</v>
      </c>
      <c r="J1151" t="s">
        <v>3660</v>
      </c>
      <c r="K1151" t="s">
        <v>3661</v>
      </c>
      <c r="L1151" t="s">
        <v>407</v>
      </c>
      <c r="M1151" t="s">
        <v>3662</v>
      </c>
      <c r="N1151" t="s">
        <v>3663</v>
      </c>
      <c r="O1151" t="s">
        <v>3838</v>
      </c>
      <c r="P1151" t="s">
        <v>3839</v>
      </c>
      <c r="Q1151" t="s">
        <v>3840</v>
      </c>
      <c r="R1151" t="s">
        <v>3841</v>
      </c>
      <c r="S1151" t="s">
        <v>329</v>
      </c>
      <c r="T1151" t="s">
        <v>3842</v>
      </c>
      <c r="U1151" t="s">
        <v>3843</v>
      </c>
      <c r="V1151" t="s">
        <v>3844</v>
      </c>
      <c r="W1151" t="s">
        <v>475</v>
      </c>
      <c r="X1151">
        <v>2910300371</v>
      </c>
    </row>
    <row r="1152" spans="1:24" hidden="1">
      <c r="A1152" t="str">
        <f t="shared" si="17"/>
        <v>2920300015共同生活援助</v>
      </c>
      <c r="B1152" t="s">
        <v>3654</v>
      </c>
      <c r="C1152" t="s">
        <v>3655</v>
      </c>
      <c r="D1152" t="s">
        <v>3656</v>
      </c>
      <c r="E1152" t="s">
        <v>3657</v>
      </c>
      <c r="F1152" t="s">
        <v>3658</v>
      </c>
      <c r="G1152" t="s">
        <v>3659</v>
      </c>
      <c r="H1152" t="s">
        <v>434</v>
      </c>
      <c r="I1152" t="s">
        <v>404</v>
      </c>
      <c r="J1152" t="s">
        <v>3660</v>
      </c>
      <c r="K1152" t="s">
        <v>3661</v>
      </c>
      <c r="L1152" t="s">
        <v>407</v>
      </c>
      <c r="M1152" t="s">
        <v>3662</v>
      </c>
      <c r="N1152" t="s">
        <v>3663</v>
      </c>
      <c r="O1152" t="s">
        <v>3838</v>
      </c>
      <c r="P1152" t="s">
        <v>3839</v>
      </c>
      <c r="Q1152" t="s">
        <v>3840</v>
      </c>
      <c r="R1152" t="s">
        <v>3841</v>
      </c>
      <c r="S1152" t="s">
        <v>329</v>
      </c>
      <c r="T1152" t="s">
        <v>3842</v>
      </c>
      <c r="U1152" t="s">
        <v>9429</v>
      </c>
      <c r="V1152" t="s">
        <v>443</v>
      </c>
      <c r="W1152" t="s">
        <v>8120</v>
      </c>
      <c r="X1152">
        <v>2920300015</v>
      </c>
    </row>
    <row r="1153" spans="1:24" hidden="1">
      <c r="A1153" t="str">
        <f t="shared" si="17"/>
        <v>2920300080共同生活援助</v>
      </c>
      <c r="B1153" t="s">
        <v>9439</v>
      </c>
      <c r="C1153" t="s">
        <v>9440</v>
      </c>
      <c r="D1153" t="s">
        <v>642</v>
      </c>
      <c r="E1153" t="s">
        <v>9441</v>
      </c>
      <c r="F1153" t="s">
        <v>9442</v>
      </c>
      <c r="G1153" t="s">
        <v>9443</v>
      </c>
      <c r="H1153" t="s">
        <v>365</v>
      </c>
      <c r="J1153" t="s">
        <v>9444</v>
      </c>
      <c r="K1153" t="s">
        <v>9445</v>
      </c>
      <c r="L1153" t="s">
        <v>1153</v>
      </c>
      <c r="M1153" t="s">
        <v>3810</v>
      </c>
      <c r="N1153" t="s">
        <v>9446</v>
      </c>
      <c r="O1153" t="s">
        <v>9447</v>
      </c>
      <c r="P1153" t="s">
        <v>9448</v>
      </c>
      <c r="Q1153" t="s">
        <v>642</v>
      </c>
      <c r="R1153" t="s">
        <v>9441</v>
      </c>
      <c r="S1153" t="s">
        <v>329</v>
      </c>
      <c r="T1153" t="s">
        <v>9442</v>
      </c>
      <c r="U1153" t="s">
        <v>9443</v>
      </c>
      <c r="V1153" t="s">
        <v>1071</v>
      </c>
      <c r="W1153" t="s">
        <v>8120</v>
      </c>
      <c r="X1153">
        <v>2920300080</v>
      </c>
    </row>
    <row r="1154" spans="1:24" hidden="1">
      <c r="A1154" t="str">
        <f t="shared" si="17"/>
        <v>2910300066居宅介護</v>
      </c>
      <c r="B1154" t="s">
        <v>3627</v>
      </c>
      <c r="C1154" t="s">
        <v>3628</v>
      </c>
      <c r="D1154" t="s">
        <v>3614</v>
      </c>
      <c r="E1154" t="s">
        <v>3629</v>
      </c>
      <c r="F1154" t="s">
        <v>3630</v>
      </c>
      <c r="G1154" t="s">
        <v>3631</v>
      </c>
      <c r="H1154" t="s">
        <v>434</v>
      </c>
      <c r="I1154" t="s">
        <v>404</v>
      </c>
      <c r="J1154" t="s">
        <v>3632</v>
      </c>
      <c r="K1154" t="s">
        <v>3633</v>
      </c>
      <c r="L1154" t="s">
        <v>407</v>
      </c>
      <c r="M1154" t="s">
        <v>3614</v>
      </c>
      <c r="N1154" t="s">
        <v>3629</v>
      </c>
      <c r="O1154" t="s">
        <v>3634</v>
      </c>
      <c r="P1154" t="s">
        <v>3635</v>
      </c>
      <c r="Q1154" t="s">
        <v>3636</v>
      </c>
      <c r="R1154" t="s">
        <v>3637</v>
      </c>
      <c r="S1154" t="s">
        <v>329</v>
      </c>
      <c r="T1154" t="s">
        <v>3638</v>
      </c>
      <c r="U1154" t="s">
        <v>3639</v>
      </c>
      <c r="V1154" t="s">
        <v>3640</v>
      </c>
      <c r="W1154" t="s">
        <v>113</v>
      </c>
      <c r="X1154">
        <v>2910300066</v>
      </c>
    </row>
    <row r="1155" spans="1:24" hidden="1">
      <c r="A1155" t="str">
        <f t="shared" ref="A1155:A1218" si="18">X1155&amp;W1155</f>
        <v>2910300066重度訪問介護</v>
      </c>
      <c r="B1155" t="s">
        <v>3627</v>
      </c>
      <c r="C1155" t="s">
        <v>3628</v>
      </c>
      <c r="D1155" t="s">
        <v>3614</v>
      </c>
      <c r="E1155" t="s">
        <v>3629</v>
      </c>
      <c r="F1155" t="s">
        <v>3630</v>
      </c>
      <c r="G1155" t="s">
        <v>3631</v>
      </c>
      <c r="H1155" t="s">
        <v>434</v>
      </c>
      <c r="I1155" t="s">
        <v>404</v>
      </c>
      <c r="J1155" t="s">
        <v>3632</v>
      </c>
      <c r="K1155" t="s">
        <v>3633</v>
      </c>
      <c r="L1155" t="s">
        <v>407</v>
      </c>
      <c r="M1155" t="s">
        <v>3614</v>
      </c>
      <c r="N1155" t="s">
        <v>3629</v>
      </c>
      <c r="O1155" t="s">
        <v>3634</v>
      </c>
      <c r="P1155" t="s">
        <v>3635</v>
      </c>
      <c r="Q1155" t="s">
        <v>3636</v>
      </c>
      <c r="R1155" t="s">
        <v>3637</v>
      </c>
      <c r="S1155" t="s">
        <v>329</v>
      </c>
      <c r="T1155" t="s">
        <v>3638</v>
      </c>
      <c r="U1155" t="s">
        <v>3639</v>
      </c>
      <c r="V1155" t="s">
        <v>3640</v>
      </c>
      <c r="W1155" t="s">
        <v>114</v>
      </c>
      <c r="X1155">
        <v>2910300066</v>
      </c>
    </row>
    <row r="1156" spans="1:24" hidden="1">
      <c r="A1156" t="str">
        <f t="shared" si="18"/>
        <v>2910300066行動援護</v>
      </c>
      <c r="B1156" t="s">
        <v>3627</v>
      </c>
      <c r="C1156" t="s">
        <v>3628</v>
      </c>
      <c r="D1156" t="s">
        <v>3614</v>
      </c>
      <c r="E1156" t="s">
        <v>3629</v>
      </c>
      <c r="F1156" t="s">
        <v>3630</v>
      </c>
      <c r="G1156" t="s">
        <v>3631</v>
      </c>
      <c r="H1156" t="s">
        <v>434</v>
      </c>
      <c r="I1156" t="s">
        <v>404</v>
      </c>
      <c r="J1156" t="s">
        <v>3632</v>
      </c>
      <c r="K1156" t="s">
        <v>3633</v>
      </c>
      <c r="L1156" t="s">
        <v>407</v>
      </c>
      <c r="M1156" t="s">
        <v>3614</v>
      </c>
      <c r="N1156" t="s">
        <v>3629</v>
      </c>
      <c r="O1156" t="s">
        <v>3634</v>
      </c>
      <c r="P1156" t="s">
        <v>3635</v>
      </c>
      <c r="Q1156" t="s">
        <v>3636</v>
      </c>
      <c r="R1156" t="s">
        <v>3637</v>
      </c>
      <c r="S1156" t="s">
        <v>329</v>
      </c>
      <c r="T1156" t="s">
        <v>3638</v>
      </c>
      <c r="U1156" t="s">
        <v>3639</v>
      </c>
      <c r="V1156" t="s">
        <v>3640</v>
      </c>
      <c r="W1156" t="s">
        <v>116</v>
      </c>
      <c r="X1156">
        <v>2910300066</v>
      </c>
    </row>
    <row r="1157" spans="1:24" hidden="1">
      <c r="A1157" t="str">
        <f t="shared" si="18"/>
        <v>2910300066同行援護</v>
      </c>
      <c r="B1157" t="s">
        <v>3627</v>
      </c>
      <c r="C1157" t="s">
        <v>3628</v>
      </c>
      <c r="D1157" t="s">
        <v>3614</v>
      </c>
      <c r="E1157" t="s">
        <v>3629</v>
      </c>
      <c r="F1157" t="s">
        <v>3630</v>
      </c>
      <c r="G1157" t="s">
        <v>3631</v>
      </c>
      <c r="H1157" t="s">
        <v>434</v>
      </c>
      <c r="I1157" t="s">
        <v>404</v>
      </c>
      <c r="J1157" t="s">
        <v>3632</v>
      </c>
      <c r="K1157" t="s">
        <v>3633</v>
      </c>
      <c r="L1157" t="s">
        <v>407</v>
      </c>
      <c r="M1157" t="s">
        <v>3614</v>
      </c>
      <c r="N1157" t="s">
        <v>3629</v>
      </c>
      <c r="O1157" t="s">
        <v>3634</v>
      </c>
      <c r="P1157" t="s">
        <v>3635</v>
      </c>
      <c r="Q1157" t="s">
        <v>3636</v>
      </c>
      <c r="R1157" t="s">
        <v>3637</v>
      </c>
      <c r="S1157" t="s">
        <v>329</v>
      </c>
      <c r="T1157" t="s">
        <v>3638</v>
      </c>
      <c r="U1157" t="s">
        <v>3639</v>
      </c>
      <c r="V1157" t="s">
        <v>3642</v>
      </c>
      <c r="W1157" t="s">
        <v>115</v>
      </c>
      <c r="X1157">
        <v>2910300066</v>
      </c>
    </row>
    <row r="1158" spans="1:24" hidden="1">
      <c r="A1158" t="str">
        <f t="shared" si="18"/>
        <v>2930300054計画相談支援</v>
      </c>
      <c r="B1158" t="s">
        <v>3627</v>
      </c>
      <c r="C1158" t="s">
        <v>3628</v>
      </c>
      <c r="D1158" t="s">
        <v>3614</v>
      </c>
      <c r="E1158" t="s">
        <v>3629</v>
      </c>
      <c r="F1158" t="s">
        <v>3643</v>
      </c>
      <c r="G1158" t="s">
        <v>3644</v>
      </c>
      <c r="H1158" t="s">
        <v>434</v>
      </c>
      <c r="J1158" t="s">
        <v>3632</v>
      </c>
      <c r="K1158" t="s">
        <v>3633</v>
      </c>
      <c r="L1158" t="s">
        <v>407</v>
      </c>
      <c r="M1158" t="s">
        <v>3614</v>
      </c>
      <c r="N1158" t="s">
        <v>3629</v>
      </c>
      <c r="O1158" t="s">
        <v>10135</v>
      </c>
      <c r="P1158" t="s">
        <v>10136</v>
      </c>
      <c r="Q1158" t="s">
        <v>3636</v>
      </c>
      <c r="R1158" t="s">
        <v>3637</v>
      </c>
      <c r="S1158" t="s">
        <v>329</v>
      </c>
      <c r="T1158" t="s">
        <v>10137</v>
      </c>
      <c r="U1158" t="s">
        <v>10138</v>
      </c>
      <c r="V1158" t="s">
        <v>3531</v>
      </c>
      <c r="W1158" t="s">
        <v>9858</v>
      </c>
      <c r="X1158">
        <v>2930300054</v>
      </c>
    </row>
    <row r="1159" spans="1:24" hidden="1">
      <c r="A1159" t="str">
        <f t="shared" si="18"/>
        <v>2910300306生活介護</v>
      </c>
      <c r="B1159" t="s">
        <v>3654</v>
      </c>
      <c r="C1159" t="s">
        <v>3655</v>
      </c>
      <c r="D1159" t="s">
        <v>3656</v>
      </c>
      <c r="E1159" t="s">
        <v>3657</v>
      </c>
      <c r="F1159" t="s">
        <v>3658</v>
      </c>
      <c r="G1159" t="s">
        <v>3659</v>
      </c>
      <c r="H1159" t="s">
        <v>434</v>
      </c>
      <c r="J1159" t="s">
        <v>3660</v>
      </c>
      <c r="K1159" t="s">
        <v>3661</v>
      </c>
      <c r="L1159" t="s">
        <v>407</v>
      </c>
      <c r="M1159" t="s">
        <v>3662</v>
      </c>
      <c r="N1159" t="s">
        <v>3663</v>
      </c>
      <c r="O1159" t="s">
        <v>3796</v>
      </c>
      <c r="P1159" t="s">
        <v>3797</v>
      </c>
      <c r="Q1159" t="s">
        <v>3798</v>
      </c>
      <c r="R1159" t="s">
        <v>3799</v>
      </c>
      <c r="S1159" t="s">
        <v>329</v>
      </c>
      <c r="T1159" t="s">
        <v>3800</v>
      </c>
      <c r="U1159" t="s">
        <v>3800</v>
      </c>
      <c r="V1159" t="s">
        <v>443</v>
      </c>
      <c r="W1159" t="s">
        <v>118</v>
      </c>
      <c r="X1159">
        <v>2910300306</v>
      </c>
    </row>
    <row r="1160" spans="1:24" hidden="1">
      <c r="A1160" t="str">
        <f t="shared" si="18"/>
        <v>2910300363就労継続支援Ｂ型</v>
      </c>
      <c r="B1160" t="s">
        <v>2140</v>
      </c>
      <c r="C1160" t="s">
        <v>2141</v>
      </c>
      <c r="D1160" t="s">
        <v>2142</v>
      </c>
      <c r="E1160" t="s">
        <v>2143</v>
      </c>
      <c r="F1160" t="s">
        <v>3832</v>
      </c>
      <c r="G1160" t="s">
        <v>3833</v>
      </c>
      <c r="H1160" t="s">
        <v>365</v>
      </c>
      <c r="J1160" t="s">
        <v>2146</v>
      </c>
      <c r="K1160" t="s">
        <v>2147</v>
      </c>
      <c r="L1160" t="s">
        <v>368</v>
      </c>
      <c r="M1160" t="s">
        <v>2142</v>
      </c>
      <c r="N1160" t="s">
        <v>2148</v>
      </c>
      <c r="O1160" t="s">
        <v>3834</v>
      </c>
      <c r="P1160" t="s">
        <v>3835</v>
      </c>
      <c r="Q1160" t="s">
        <v>3836</v>
      </c>
      <c r="R1160" t="s">
        <v>3837</v>
      </c>
      <c r="S1160" t="s">
        <v>329</v>
      </c>
      <c r="T1160" t="s">
        <v>3832</v>
      </c>
      <c r="U1160" t="s">
        <v>3833</v>
      </c>
      <c r="V1160" t="s">
        <v>1799</v>
      </c>
      <c r="W1160" t="s">
        <v>13673</v>
      </c>
      <c r="X1160">
        <v>2910300363</v>
      </c>
    </row>
    <row r="1161" spans="1:24" hidden="1">
      <c r="A1161" t="str">
        <f t="shared" si="18"/>
        <v>2910300389就労継続支援Ｂ型</v>
      </c>
      <c r="B1161" t="s">
        <v>3654</v>
      </c>
      <c r="C1161" t="s">
        <v>3655</v>
      </c>
      <c r="D1161" t="s">
        <v>3656</v>
      </c>
      <c r="E1161" t="s">
        <v>3657</v>
      </c>
      <c r="F1161" t="s">
        <v>3658</v>
      </c>
      <c r="G1161" t="s">
        <v>3659</v>
      </c>
      <c r="H1161" t="s">
        <v>434</v>
      </c>
      <c r="J1161" t="s">
        <v>3660</v>
      </c>
      <c r="K1161" t="s">
        <v>3661</v>
      </c>
      <c r="L1161" t="s">
        <v>407</v>
      </c>
      <c r="M1161" t="s">
        <v>3662</v>
      </c>
      <c r="N1161" t="s">
        <v>3663</v>
      </c>
      <c r="O1161" t="s">
        <v>3845</v>
      </c>
      <c r="P1161" t="s">
        <v>3846</v>
      </c>
      <c r="Q1161" t="s">
        <v>3836</v>
      </c>
      <c r="R1161" t="s">
        <v>3847</v>
      </c>
      <c r="S1161" t="s">
        <v>329</v>
      </c>
      <c r="T1161" t="s">
        <v>3848</v>
      </c>
      <c r="U1161" t="s">
        <v>3848</v>
      </c>
      <c r="V1161" t="s">
        <v>3844</v>
      </c>
      <c r="W1161" t="s">
        <v>13673</v>
      </c>
      <c r="X1161">
        <v>2910300389</v>
      </c>
    </row>
    <row r="1162" spans="1:24" hidden="1">
      <c r="A1162" t="str">
        <f t="shared" si="18"/>
        <v>2910300561居宅介護</v>
      </c>
      <c r="B1162" t="s">
        <v>3964</v>
      </c>
      <c r="C1162" t="s">
        <v>3965</v>
      </c>
      <c r="D1162" t="s">
        <v>3966</v>
      </c>
      <c r="E1162" t="s">
        <v>3967</v>
      </c>
      <c r="F1162" t="s">
        <v>3968</v>
      </c>
      <c r="G1162" t="s">
        <v>3969</v>
      </c>
      <c r="H1162" t="s">
        <v>434</v>
      </c>
      <c r="J1162" t="s">
        <v>3970</v>
      </c>
      <c r="K1162" t="s">
        <v>3971</v>
      </c>
      <c r="L1162" t="s">
        <v>407</v>
      </c>
      <c r="M1162" t="s">
        <v>3966</v>
      </c>
      <c r="N1162" t="s">
        <v>3972</v>
      </c>
      <c r="O1162" t="s">
        <v>3979</v>
      </c>
      <c r="P1162" t="s">
        <v>3980</v>
      </c>
      <c r="Q1162" t="s">
        <v>3966</v>
      </c>
      <c r="R1162" t="s">
        <v>3967</v>
      </c>
      <c r="S1162" t="s">
        <v>329</v>
      </c>
      <c r="T1162" t="s">
        <v>3968</v>
      </c>
      <c r="U1162" t="s">
        <v>3969</v>
      </c>
      <c r="V1162" t="s">
        <v>3451</v>
      </c>
      <c r="W1162" t="s">
        <v>113</v>
      </c>
      <c r="X1162">
        <v>2910300561</v>
      </c>
    </row>
    <row r="1163" spans="1:24" hidden="1">
      <c r="A1163" t="str">
        <f t="shared" si="18"/>
        <v>2910300561重度訪問介護</v>
      </c>
      <c r="B1163" t="s">
        <v>3964</v>
      </c>
      <c r="C1163" t="s">
        <v>3965</v>
      </c>
      <c r="D1163" t="s">
        <v>3966</v>
      </c>
      <c r="E1163" t="s">
        <v>3967</v>
      </c>
      <c r="F1163" t="s">
        <v>3968</v>
      </c>
      <c r="G1163" t="s">
        <v>3969</v>
      </c>
      <c r="H1163" t="s">
        <v>434</v>
      </c>
      <c r="J1163" t="s">
        <v>3970</v>
      </c>
      <c r="K1163" t="s">
        <v>3971</v>
      </c>
      <c r="L1163" t="s">
        <v>407</v>
      </c>
      <c r="M1163" t="s">
        <v>3966</v>
      </c>
      <c r="N1163" t="s">
        <v>3972</v>
      </c>
      <c r="O1163" t="s">
        <v>3979</v>
      </c>
      <c r="P1163" t="s">
        <v>3980</v>
      </c>
      <c r="Q1163" t="s">
        <v>3966</v>
      </c>
      <c r="R1163" t="s">
        <v>3967</v>
      </c>
      <c r="S1163" t="s">
        <v>329</v>
      </c>
      <c r="T1163" t="s">
        <v>3968</v>
      </c>
      <c r="U1163" t="s">
        <v>3969</v>
      </c>
      <c r="V1163" t="s">
        <v>3451</v>
      </c>
      <c r="W1163" t="s">
        <v>114</v>
      </c>
      <c r="X1163">
        <v>2910300561</v>
      </c>
    </row>
    <row r="1164" spans="1:24" hidden="1">
      <c r="A1164" t="str">
        <f t="shared" si="18"/>
        <v>2910300561同行援護</v>
      </c>
      <c r="B1164" t="s">
        <v>3964</v>
      </c>
      <c r="C1164" t="s">
        <v>3965</v>
      </c>
      <c r="D1164" t="s">
        <v>3966</v>
      </c>
      <c r="E1164" t="s">
        <v>3967</v>
      </c>
      <c r="F1164" t="s">
        <v>3968</v>
      </c>
      <c r="G1164" t="s">
        <v>3969</v>
      </c>
      <c r="H1164" t="s">
        <v>434</v>
      </c>
      <c r="J1164" t="s">
        <v>3970</v>
      </c>
      <c r="K1164" t="s">
        <v>3971</v>
      </c>
      <c r="L1164" t="s">
        <v>407</v>
      </c>
      <c r="M1164" t="s">
        <v>3966</v>
      </c>
      <c r="N1164" t="s">
        <v>3972</v>
      </c>
      <c r="O1164" t="s">
        <v>3979</v>
      </c>
      <c r="P1164" t="s">
        <v>3980</v>
      </c>
      <c r="Q1164" t="s">
        <v>3966</v>
      </c>
      <c r="R1164" t="s">
        <v>3967</v>
      </c>
      <c r="S1164" t="s">
        <v>329</v>
      </c>
      <c r="T1164" t="s">
        <v>3981</v>
      </c>
      <c r="U1164" t="s">
        <v>3969</v>
      </c>
      <c r="V1164" t="s">
        <v>3451</v>
      </c>
      <c r="W1164" t="s">
        <v>115</v>
      </c>
      <c r="X1164">
        <v>2910300561</v>
      </c>
    </row>
    <row r="1165" spans="1:24" hidden="1">
      <c r="A1165" t="str">
        <f t="shared" si="18"/>
        <v>2910300470居宅介護</v>
      </c>
      <c r="B1165" t="s">
        <v>3915</v>
      </c>
      <c r="C1165" t="s">
        <v>3916</v>
      </c>
      <c r="D1165" t="s">
        <v>3917</v>
      </c>
      <c r="E1165" t="s">
        <v>3918</v>
      </c>
      <c r="F1165" t="s">
        <v>3919</v>
      </c>
      <c r="G1165" t="s">
        <v>3919</v>
      </c>
      <c r="H1165" t="s">
        <v>365</v>
      </c>
      <c r="J1165" t="s">
        <v>3920</v>
      </c>
      <c r="K1165" t="s">
        <v>3921</v>
      </c>
      <c r="L1165" t="s">
        <v>1153</v>
      </c>
      <c r="M1165" t="s">
        <v>3917</v>
      </c>
      <c r="N1165" t="s">
        <v>3922</v>
      </c>
      <c r="O1165" t="s">
        <v>3923</v>
      </c>
      <c r="P1165" t="s">
        <v>3924</v>
      </c>
      <c r="Q1165" t="s">
        <v>3684</v>
      </c>
      <c r="R1165" t="s">
        <v>3925</v>
      </c>
      <c r="S1165" t="s">
        <v>329</v>
      </c>
      <c r="T1165" t="s">
        <v>3926</v>
      </c>
      <c r="U1165" t="s">
        <v>3926</v>
      </c>
      <c r="V1165" t="s">
        <v>3927</v>
      </c>
      <c r="W1165" t="s">
        <v>113</v>
      </c>
      <c r="X1165">
        <v>2910300470</v>
      </c>
    </row>
    <row r="1166" spans="1:24" hidden="1">
      <c r="A1166" t="str">
        <f t="shared" si="18"/>
        <v>2910300470重度訪問介護</v>
      </c>
      <c r="B1166" t="s">
        <v>3915</v>
      </c>
      <c r="C1166" t="s">
        <v>3916</v>
      </c>
      <c r="D1166" t="s">
        <v>3917</v>
      </c>
      <c r="E1166" t="s">
        <v>3918</v>
      </c>
      <c r="F1166" t="s">
        <v>3919</v>
      </c>
      <c r="G1166" t="s">
        <v>3919</v>
      </c>
      <c r="H1166" t="s">
        <v>365</v>
      </c>
      <c r="J1166" t="s">
        <v>3920</v>
      </c>
      <c r="K1166" t="s">
        <v>3921</v>
      </c>
      <c r="L1166" t="s">
        <v>1153</v>
      </c>
      <c r="M1166" t="s">
        <v>3917</v>
      </c>
      <c r="N1166" t="s">
        <v>3922</v>
      </c>
      <c r="O1166" t="s">
        <v>3923</v>
      </c>
      <c r="P1166" t="s">
        <v>3924</v>
      </c>
      <c r="Q1166" t="s">
        <v>3684</v>
      </c>
      <c r="R1166" t="s">
        <v>3925</v>
      </c>
      <c r="S1166" t="s">
        <v>329</v>
      </c>
      <c r="T1166" t="s">
        <v>3926</v>
      </c>
      <c r="U1166" t="s">
        <v>3926</v>
      </c>
      <c r="V1166" t="s">
        <v>3927</v>
      </c>
      <c r="W1166" t="s">
        <v>114</v>
      </c>
      <c r="X1166">
        <v>2910300470</v>
      </c>
    </row>
    <row r="1167" spans="1:24" hidden="1">
      <c r="A1167" t="str">
        <f t="shared" si="18"/>
        <v>2910300470同行援護</v>
      </c>
      <c r="B1167" t="s">
        <v>3915</v>
      </c>
      <c r="C1167" t="s">
        <v>3916</v>
      </c>
      <c r="D1167" t="s">
        <v>3917</v>
      </c>
      <c r="E1167" t="s">
        <v>3918</v>
      </c>
      <c r="F1167" t="s">
        <v>3919</v>
      </c>
      <c r="G1167" t="s">
        <v>3919</v>
      </c>
      <c r="H1167" t="s">
        <v>365</v>
      </c>
      <c r="J1167" t="s">
        <v>3920</v>
      </c>
      <c r="K1167" t="s">
        <v>3921</v>
      </c>
      <c r="L1167" t="s">
        <v>1153</v>
      </c>
      <c r="M1167" t="s">
        <v>3917</v>
      </c>
      <c r="N1167" t="s">
        <v>3922</v>
      </c>
      <c r="O1167" t="s">
        <v>3923</v>
      </c>
      <c r="P1167" t="s">
        <v>3924</v>
      </c>
      <c r="Q1167" t="s">
        <v>3684</v>
      </c>
      <c r="R1167" t="s">
        <v>3925</v>
      </c>
      <c r="S1167" t="s">
        <v>329</v>
      </c>
      <c r="T1167" t="s">
        <v>3926</v>
      </c>
      <c r="U1167" t="s">
        <v>3926</v>
      </c>
      <c r="V1167" t="s">
        <v>3927</v>
      </c>
      <c r="W1167" t="s">
        <v>115</v>
      </c>
      <c r="X1167">
        <v>2910300470</v>
      </c>
    </row>
    <row r="1168" spans="1:24" hidden="1">
      <c r="A1168" t="str">
        <f t="shared" si="18"/>
        <v>2910300090居宅介護</v>
      </c>
      <c r="B1168" t="s">
        <v>3673</v>
      </c>
      <c r="C1168" t="s">
        <v>3674</v>
      </c>
      <c r="D1168" t="s">
        <v>3675</v>
      </c>
      <c r="E1168" t="s">
        <v>3676</v>
      </c>
      <c r="F1168" t="s">
        <v>3677</v>
      </c>
      <c r="G1168" t="s">
        <v>3678</v>
      </c>
      <c r="H1168" t="s">
        <v>365</v>
      </c>
      <c r="J1168" t="s">
        <v>3679</v>
      </c>
      <c r="K1168" t="s">
        <v>3680</v>
      </c>
      <c r="L1168" t="s">
        <v>368</v>
      </c>
      <c r="M1168" t="s">
        <v>3656</v>
      </c>
      <c r="N1168" t="s">
        <v>3681</v>
      </c>
      <c r="O1168" t="s">
        <v>3682</v>
      </c>
      <c r="P1168" t="s">
        <v>3683</v>
      </c>
      <c r="Q1168" t="s">
        <v>3684</v>
      </c>
      <c r="R1168" t="s">
        <v>3685</v>
      </c>
      <c r="S1168" t="s">
        <v>329</v>
      </c>
      <c r="T1168" t="s">
        <v>3686</v>
      </c>
      <c r="U1168" t="s">
        <v>3687</v>
      </c>
      <c r="V1168" t="s">
        <v>3688</v>
      </c>
      <c r="W1168" t="s">
        <v>113</v>
      </c>
      <c r="X1168">
        <v>2910300090</v>
      </c>
    </row>
    <row r="1169" spans="1:24" hidden="1">
      <c r="A1169" t="str">
        <f t="shared" si="18"/>
        <v>2910300421居宅介護</v>
      </c>
      <c r="B1169" t="s">
        <v>3879</v>
      </c>
      <c r="C1169" t="s">
        <v>3880</v>
      </c>
      <c r="D1169" t="s">
        <v>3684</v>
      </c>
      <c r="E1169" t="s">
        <v>3881</v>
      </c>
      <c r="F1169" t="s">
        <v>3882</v>
      </c>
      <c r="G1169" t="s">
        <v>3883</v>
      </c>
      <c r="H1169" t="s">
        <v>365</v>
      </c>
      <c r="J1169" t="s">
        <v>3884</v>
      </c>
      <c r="K1169" t="s">
        <v>3885</v>
      </c>
      <c r="L1169" t="s">
        <v>1153</v>
      </c>
      <c r="M1169" t="s">
        <v>609</v>
      </c>
      <c r="N1169" t="s">
        <v>3886</v>
      </c>
      <c r="O1169" t="s">
        <v>3887</v>
      </c>
      <c r="P1169" t="s">
        <v>3888</v>
      </c>
      <c r="Q1169" t="s">
        <v>3684</v>
      </c>
      <c r="R1169" t="s">
        <v>3889</v>
      </c>
      <c r="S1169" t="s">
        <v>329</v>
      </c>
      <c r="T1169" t="s">
        <v>3882</v>
      </c>
      <c r="U1169" t="s">
        <v>3883</v>
      </c>
      <c r="V1169" t="s">
        <v>992</v>
      </c>
      <c r="W1169" t="s">
        <v>113</v>
      </c>
      <c r="X1169">
        <v>2910300421</v>
      </c>
    </row>
    <row r="1170" spans="1:24" hidden="1">
      <c r="A1170" t="str">
        <f t="shared" si="18"/>
        <v>2910300421重度訪問介護</v>
      </c>
      <c r="B1170" t="s">
        <v>3879</v>
      </c>
      <c r="C1170" t="s">
        <v>3880</v>
      </c>
      <c r="D1170" t="s">
        <v>3684</v>
      </c>
      <c r="E1170" t="s">
        <v>3881</v>
      </c>
      <c r="F1170" t="s">
        <v>3882</v>
      </c>
      <c r="G1170" t="s">
        <v>3883</v>
      </c>
      <c r="H1170" t="s">
        <v>365</v>
      </c>
      <c r="J1170" t="s">
        <v>3884</v>
      </c>
      <c r="K1170" t="s">
        <v>3885</v>
      </c>
      <c r="L1170" t="s">
        <v>1153</v>
      </c>
      <c r="M1170" t="s">
        <v>609</v>
      </c>
      <c r="N1170" t="s">
        <v>3886</v>
      </c>
      <c r="O1170" t="s">
        <v>3887</v>
      </c>
      <c r="P1170" t="s">
        <v>3888</v>
      </c>
      <c r="Q1170" t="s">
        <v>3684</v>
      </c>
      <c r="R1170" t="s">
        <v>3889</v>
      </c>
      <c r="S1170" t="s">
        <v>329</v>
      </c>
      <c r="T1170" t="s">
        <v>3882</v>
      </c>
      <c r="U1170" t="s">
        <v>3883</v>
      </c>
      <c r="V1170" t="s">
        <v>992</v>
      </c>
      <c r="W1170" t="s">
        <v>114</v>
      </c>
      <c r="X1170">
        <v>2910300421</v>
      </c>
    </row>
    <row r="1171" spans="1:24" hidden="1">
      <c r="A1171" t="str">
        <f t="shared" si="18"/>
        <v>2910300421行動援護</v>
      </c>
      <c r="B1171" t="s">
        <v>3879</v>
      </c>
      <c r="C1171" t="s">
        <v>3880</v>
      </c>
      <c r="D1171" t="s">
        <v>3684</v>
      </c>
      <c r="E1171" t="s">
        <v>3881</v>
      </c>
      <c r="F1171" t="s">
        <v>3882</v>
      </c>
      <c r="G1171" t="s">
        <v>3883</v>
      </c>
      <c r="H1171" t="s">
        <v>365</v>
      </c>
      <c r="J1171" t="s">
        <v>3884</v>
      </c>
      <c r="K1171" t="s">
        <v>3885</v>
      </c>
      <c r="L1171" t="s">
        <v>1153</v>
      </c>
      <c r="M1171" t="s">
        <v>609</v>
      </c>
      <c r="N1171" t="s">
        <v>3886</v>
      </c>
      <c r="O1171" t="s">
        <v>3887</v>
      </c>
      <c r="P1171" t="s">
        <v>3888</v>
      </c>
      <c r="Q1171" t="s">
        <v>3684</v>
      </c>
      <c r="R1171" t="s">
        <v>3889</v>
      </c>
      <c r="S1171" t="s">
        <v>329</v>
      </c>
      <c r="T1171" t="s">
        <v>3882</v>
      </c>
      <c r="U1171" t="s">
        <v>3883</v>
      </c>
      <c r="V1171" t="s">
        <v>992</v>
      </c>
      <c r="W1171" t="s">
        <v>116</v>
      </c>
      <c r="X1171">
        <v>2910300421</v>
      </c>
    </row>
    <row r="1172" spans="1:24" hidden="1">
      <c r="A1172" t="str">
        <f t="shared" si="18"/>
        <v>2910300421同行援護</v>
      </c>
      <c r="B1172" t="s">
        <v>3879</v>
      </c>
      <c r="C1172" t="s">
        <v>3880</v>
      </c>
      <c r="D1172" t="s">
        <v>3684</v>
      </c>
      <c r="E1172" t="s">
        <v>3881</v>
      </c>
      <c r="F1172" t="s">
        <v>3882</v>
      </c>
      <c r="G1172" t="s">
        <v>3883</v>
      </c>
      <c r="H1172" t="s">
        <v>365</v>
      </c>
      <c r="J1172" t="s">
        <v>3884</v>
      </c>
      <c r="K1172" t="s">
        <v>3885</v>
      </c>
      <c r="L1172" t="s">
        <v>1153</v>
      </c>
      <c r="M1172" t="s">
        <v>609</v>
      </c>
      <c r="N1172" t="s">
        <v>3886</v>
      </c>
      <c r="O1172" t="s">
        <v>3887</v>
      </c>
      <c r="P1172" t="s">
        <v>3888</v>
      </c>
      <c r="Q1172" t="s">
        <v>3684</v>
      </c>
      <c r="R1172" t="s">
        <v>3889</v>
      </c>
      <c r="S1172" t="s">
        <v>329</v>
      </c>
      <c r="T1172" t="s">
        <v>3882</v>
      </c>
      <c r="U1172" t="s">
        <v>3883</v>
      </c>
      <c r="V1172" t="s">
        <v>992</v>
      </c>
      <c r="W1172" t="s">
        <v>115</v>
      </c>
      <c r="X1172">
        <v>2910300421</v>
      </c>
    </row>
    <row r="1173" spans="1:24" hidden="1">
      <c r="A1173" t="str">
        <f t="shared" si="18"/>
        <v>2930300112計画相談支援</v>
      </c>
      <c r="B1173" t="s">
        <v>10150</v>
      </c>
      <c r="C1173" t="s">
        <v>10151</v>
      </c>
      <c r="D1173" t="s">
        <v>3684</v>
      </c>
      <c r="E1173" t="s">
        <v>10152</v>
      </c>
      <c r="F1173" t="s">
        <v>10153</v>
      </c>
      <c r="H1173" t="s">
        <v>365</v>
      </c>
      <c r="J1173" t="s">
        <v>10154</v>
      </c>
      <c r="K1173" t="s">
        <v>10155</v>
      </c>
      <c r="L1173" t="s">
        <v>1153</v>
      </c>
      <c r="M1173" t="s">
        <v>1194</v>
      </c>
      <c r="N1173" t="s">
        <v>10156</v>
      </c>
      <c r="O1173" t="s">
        <v>10157</v>
      </c>
      <c r="P1173" t="s">
        <v>10158</v>
      </c>
      <c r="Q1173" t="s">
        <v>3684</v>
      </c>
      <c r="R1173" t="s">
        <v>10159</v>
      </c>
      <c r="S1173" t="s">
        <v>329</v>
      </c>
      <c r="T1173" t="s">
        <v>10153</v>
      </c>
      <c r="V1173" t="s">
        <v>3369</v>
      </c>
      <c r="W1173" t="s">
        <v>9858</v>
      </c>
      <c r="X1173">
        <v>2930300112</v>
      </c>
    </row>
    <row r="1174" spans="1:24" hidden="1">
      <c r="A1174" t="str">
        <f t="shared" si="18"/>
        <v>2910300280就労継続支援Ａ型</v>
      </c>
      <c r="B1174" t="s">
        <v>3773</v>
      </c>
      <c r="C1174" t="s">
        <v>3774</v>
      </c>
      <c r="D1174" t="s">
        <v>3622</v>
      </c>
      <c r="E1174" t="s">
        <v>3775</v>
      </c>
      <c r="F1174" t="s">
        <v>3776</v>
      </c>
      <c r="G1174" t="s">
        <v>3777</v>
      </c>
      <c r="H1174" t="s">
        <v>365</v>
      </c>
      <c r="J1174" t="s">
        <v>3778</v>
      </c>
      <c r="K1174" t="s">
        <v>3779</v>
      </c>
      <c r="L1174" t="s">
        <v>368</v>
      </c>
      <c r="M1174" t="s">
        <v>3622</v>
      </c>
      <c r="N1174" t="s">
        <v>3775</v>
      </c>
      <c r="O1174" t="s">
        <v>3780</v>
      </c>
      <c r="P1174" t="s">
        <v>3781</v>
      </c>
      <c r="Q1174" t="s">
        <v>3782</v>
      </c>
      <c r="R1174" t="s">
        <v>3783</v>
      </c>
      <c r="S1174" t="s">
        <v>329</v>
      </c>
      <c r="T1174" t="s">
        <v>3776</v>
      </c>
      <c r="U1174" t="s">
        <v>3777</v>
      </c>
      <c r="V1174" t="s">
        <v>3784</v>
      </c>
      <c r="W1174" t="s">
        <v>13665</v>
      </c>
      <c r="X1174">
        <v>2910300280</v>
      </c>
    </row>
    <row r="1175" spans="1:24">
      <c r="A1175" t="str">
        <f t="shared" si="18"/>
        <v>2920300072共同生活援助</v>
      </c>
      <c r="B1175" t="s">
        <v>528</v>
      </c>
      <c r="C1175" t="s">
        <v>529</v>
      </c>
      <c r="D1175" t="s">
        <v>530</v>
      </c>
      <c r="E1175" t="s">
        <v>531</v>
      </c>
      <c r="F1175" t="s">
        <v>532</v>
      </c>
      <c r="G1175" t="s">
        <v>533</v>
      </c>
      <c r="H1175" t="s">
        <v>434</v>
      </c>
      <c r="I1175" t="s">
        <v>574</v>
      </c>
      <c r="J1175" t="s">
        <v>534</v>
      </c>
      <c r="K1175" t="s">
        <v>535</v>
      </c>
      <c r="L1175" t="s">
        <v>407</v>
      </c>
      <c r="M1175" t="s">
        <v>1191</v>
      </c>
      <c r="N1175" t="s">
        <v>3930</v>
      </c>
      <c r="O1175" t="s">
        <v>9437</v>
      </c>
      <c r="P1175" t="s">
        <v>9438</v>
      </c>
      <c r="Q1175" t="s">
        <v>3782</v>
      </c>
      <c r="R1175" t="s">
        <v>3933</v>
      </c>
      <c r="S1175" t="s">
        <v>329</v>
      </c>
      <c r="T1175">
        <v>0</v>
      </c>
      <c r="V1175" t="s">
        <v>998</v>
      </c>
      <c r="W1175" t="s">
        <v>8120</v>
      </c>
      <c r="X1175">
        <v>2920300072</v>
      </c>
    </row>
    <row r="1176" spans="1:24">
      <c r="A1176" t="str">
        <f t="shared" si="18"/>
        <v>2910300504短期入所</v>
      </c>
      <c r="B1176" t="s">
        <v>528</v>
      </c>
      <c r="C1176" t="s">
        <v>529</v>
      </c>
      <c r="D1176" t="s">
        <v>530</v>
      </c>
      <c r="E1176" t="s">
        <v>3928</v>
      </c>
      <c r="F1176" t="s">
        <v>532</v>
      </c>
      <c r="G1176" t="s">
        <v>533</v>
      </c>
      <c r="H1176" t="s">
        <v>434</v>
      </c>
      <c r="I1176" t="s">
        <v>574</v>
      </c>
      <c r="J1176" t="s">
        <v>3929</v>
      </c>
      <c r="K1176" t="s">
        <v>535</v>
      </c>
      <c r="L1176" t="s">
        <v>407</v>
      </c>
      <c r="M1176" t="s">
        <v>1191</v>
      </c>
      <c r="N1176" t="s">
        <v>3930</v>
      </c>
      <c r="O1176" t="s">
        <v>3931</v>
      </c>
      <c r="P1176" t="s">
        <v>3932</v>
      </c>
      <c r="Q1176" t="s">
        <v>3782</v>
      </c>
      <c r="R1176" t="s">
        <v>3933</v>
      </c>
      <c r="S1176" t="s">
        <v>329</v>
      </c>
      <c r="T1176">
        <v>0</v>
      </c>
      <c r="V1176" t="s">
        <v>998</v>
      </c>
      <c r="W1176" t="s">
        <v>475</v>
      </c>
      <c r="X1176">
        <v>2910300504</v>
      </c>
    </row>
    <row r="1177" spans="1:24">
      <c r="A1177" t="str">
        <f t="shared" si="18"/>
        <v>2920300114共同生活援助</v>
      </c>
      <c r="B1177" t="s">
        <v>528</v>
      </c>
      <c r="C1177" t="s">
        <v>529</v>
      </c>
      <c r="D1177" t="s">
        <v>530</v>
      </c>
      <c r="E1177" t="s">
        <v>3928</v>
      </c>
      <c r="F1177" t="s">
        <v>532</v>
      </c>
      <c r="G1177" t="s">
        <v>533</v>
      </c>
      <c r="H1177" t="s">
        <v>434</v>
      </c>
      <c r="J1177" t="s">
        <v>534</v>
      </c>
      <c r="K1177" t="s">
        <v>535</v>
      </c>
      <c r="L1177" t="s">
        <v>407</v>
      </c>
      <c r="M1177" t="s">
        <v>1191</v>
      </c>
      <c r="N1177" t="s">
        <v>17788</v>
      </c>
      <c r="O1177" t="s">
        <v>17789</v>
      </c>
      <c r="P1177" t="s">
        <v>14692</v>
      </c>
      <c r="Q1177" t="s">
        <v>3782</v>
      </c>
      <c r="R1177" t="s">
        <v>17790</v>
      </c>
      <c r="S1177" t="s">
        <v>329</v>
      </c>
      <c r="T1177" t="s">
        <v>18006</v>
      </c>
      <c r="U1177" t="s">
        <v>18006</v>
      </c>
      <c r="V1177" t="s">
        <v>18059</v>
      </c>
      <c r="W1177" t="s">
        <v>8120</v>
      </c>
      <c r="X1177">
        <v>2920300114</v>
      </c>
    </row>
    <row r="1178" spans="1:24">
      <c r="A1178" t="str">
        <f t="shared" si="18"/>
        <v>2910300611短期入所</v>
      </c>
      <c r="B1178" t="s">
        <v>528</v>
      </c>
      <c r="C1178" t="s">
        <v>529</v>
      </c>
      <c r="D1178" t="s">
        <v>530</v>
      </c>
      <c r="E1178" t="s">
        <v>3928</v>
      </c>
      <c r="F1178" t="s">
        <v>532</v>
      </c>
      <c r="G1178" t="s">
        <v>533</v>
      </c>
      <c r="H1178" t="s">
        <v>434</v>
      </c>
      <c r="J1178" t="s">
        <v>534</v>
      </c>
      <c r="K1178" t="s">
        <v>535</v>
      </c>
      <c r="L1178" t="s">
        <v>407</v>
      </c>
      <c r="M1178" t="s">
        <v>1191</v>
      </c>
      <c r="N1178" t="s">
        <v>17788</v>
      </c>
      <c r="O1178" t="s">
        <v>17791</v>
      </c>
      <c r="P1178" t="s">
        <v>17792</v>
      </c>
      <c r="Q1178" t="s">
        <v>3782</v>
      </c>
      <c r="R1178" t="s">
        <v>17790</v>
      </c>
      <c r="S1178" t="s">
        <v>329</v>
      </c>
      <c r="T1178" t="s">
        <v>18006</v>
      </c>
      <c r="U1178" t="s">
        <v>18006</v>
      </c>
      <c r="V1178" t="s">
        <v>18059</v>
      </c>
      <c r="W1178" t="s">
        <v>475</v>
      </c>
      <c r="X1178">
        <v>2910300611</v>
      </c>
    </row>
    <row r="1179" spans="1:24" hidden="1">
      <c r="A1179" t="str">
        <f t="shared" si="18"/>
        <v>2910300173居宅介護</v>
      </c>
      <c r="B1179" t="s">
        <v>3707</v>
      </c>
      <c r="C1179" t="s">
        <v>3708</v>
      </c>
      <c r="D1179" t="s">
        <v>3709</v>
      </c>
      <c r="E1179" t="s">
        <v>3710</v>
      </c>
      <c r="F1179" t="s">
        <v>3711</v>
      </c>
      <c r="G1179" t="s">
        <v>3712</v>
      </c>
      <c r="H1179" t="s">
        <v>365</v>
      </c>
      <c r="J1179" t="s">
        <v>3713</v>
      </c>
      <c r="K1179" t="s">
        <v>3714</v>
      </c>
      <c r="L1179" t="s">
        <v>548</v>
      </c>
      <c r="M1179" t="s">
        <v>3709</v>
      </c>
      <c r="N1179" t="s">
        <v>3715</v>
      </c>
      <c r="O1179" t="s">
        <v>3707</v>
      </c>
      <c r="P1179" t="s">
        <v>3708</v>
      </c>
      <c r="Q1179" t="s">
        <v>3709</v>
      </c>
      <c r="R1179" t="s">
        <v>3710</v>
      </c>
      <c r="S1179" t="s">
        <v>329</v>
      </c>
      <c r="T1179" t="s">
        <v>3711</v>
      </c>
      <c r="U1179" t="s">
        <v>3712</v>
      </c>
      <c r="V1179" t="s">
        <v>819</v>
      </c>
      <c r="W1179" t="s">
        <v>113</v>
      </c>
      <c r="X1179">
        <v>2910300173</v>
      </c>
    </row>
    <row r="1180" spans="1:24" hidden="1">
      <c r="A1180" t="str">
        <f t="shared" si="18"/>
        <v>2910300173重度訪問介護</v>
      </c>
      <c r="B1180" t="s">
        <v>3707</v>
      </c>
      <c r="C1180" t="s">
        <v>3708</v>
      </c>
      <c r="D1180" t="s">
        <v>3709</v>
      </c>
      <c r="E1180" t="s">
        <v>3710</v>
      </c>
      <c r="F1180" t="s">
        <v>3711</v>
      </c>
      <c r="G1180" t="s">
        <v>3712</v>
      </c>
      <c r="H1180" t="s">
        <v>365</v>
      </c>
      <c r="J1180" t="s">
        <v>3713</v>
      </c>
      <c r="K1180" t="s">
        <v>3714</v>
      </c>
      <c r="L1180" t="s">
        <v>548</v>
      </c>
      <c r="M1180" t="s">
        <v>3709</v>
      </c>
      <c r="N1180" t="s">
        <v>3715</v>
      </c>
      <c r="O1180" t="s">
        <v>3707</v>
      </c>
      <c r="P1180" t="s">
        <v>3708</v>
      </c>
      <c r="Q1180" t="s">
        <v>3709</v>
      </c>
      <c r="R1180" t="s">
        <v>3710</v>
      </c>
      <c r="S1180" t="s">
        <v>329</v>
      </c>
      <c r="T1180" t="s">
        <v>3711</v>
      </c>
      <c r="U1180" t="s">
        <v>3712</v>
      </c>
      <c r="V1180" t="s">
        <v>819</v>
      </c>
      <c r="W1180" t="s">
        <v>114</v>
      </c>
      <c r="X1180">
        <v>2910300173</v>
      </c>
    </row>
    <row r="1181" spans="1:24" hidden="1">
      <c r="A1181" t="str">
        <f t="shared" si="18"/>
        <v>2910300330生活介護</v>
      </c>
      <c r="B1181" t="s">
        <v>3802</v>
      </c>
      <c r="C1181" t="s">
        <v>3803</v>
      </c>
      <c r="D1181" t="s">
        <v>3804</v>
      </c>
      <c r="E1181" t="s">
        <v>3805</v>
      </c>
      <c r="F1181" t="s">
        <v>3806</v>
      </c>
      <c r="G1181" t="s">
        <v>3807</v>
      </c>
      <c r="H1181" t="s">
        <v>1550</v>
      </c>
      <c r="J1181" t="s">
        <v>3808</v>
      </c>
      <c r="K1181" t="s">
        <v>3809</v>
      </c>
      <c r="L1181" t="s">
        <v>1286</v>
      </c>
      <c r="M1181" t="s">
        <v>3810</v>
      </c>
      <c r="N1181" t="s">
        <v>3811</v>
      </c>
      <c r="O1181" t="s">
        <v>3812</v>
      </c>
      <c r="P1181" t="s">
        <v>3813</v>
      </c>
      <c r="Q1181" t="s">
        <v>3804</v>
      </c>
      <c r="R1181" t="s">
        <v>3805</v>
      </c>
      <c r="S1181" t="s">
        <v>329</v>
      </c>
      <c r="T1181" t="s">
        <v>3806</v>
      </c>
      <c r="U1181" t="s">
        <v>3807</v>
      </c>
      <c r="V1181" t="s">
        <v>1589</v>
      </c>
      <c r="W1181" t="s">
        <v>118</v>
      </c>
      <c r="X1181">
        <v>2910300330</v>
      </c>
    </row>
    <row r="1182" spans="1:24" hidden="1">
      <c r="A1182" t="str">
        <f t="shared" si="18"/>
        <v>2910300637居宅介護</v>
      </c>
      <c r="B1182" t="s">
        <v>17436</v>
      </c>
      <c r="C1182" t="s">
        <v>17476</v>
      </c>
      <c r="D1182" t="s">
        <v>17506</v>
      </c>
      <c r="E1182" t="s">
        <v>17544</v>
      </c>
      <c r="F1182" t="s">
        <v>17545</v>
      </c>
      <c r="G1182" t="s">
        <v>17546</v>
      </c>
      <c r="H1182" t="s">
        <v>365</v>
      </c>
      <c r="J1182" t="s">
        <v>17650</v>
      </c>
      <c r="K1182" t="s">
        <v>17651</v>
      </c>
      <c r="L1182" t="s">
        <v>368</v>
      </c>
      <c r="M1182" t="s">
        <v>17793</v>
      </c>
      <c r="N1182" t="s">
        <v>17794</v>
      </c>
      <c r="O1182" t="s">
        <v>17795</v>
      </c>
      <c r="P1182" t="s">
        <v>17796</v>
      </c>
      <c r="Q1182" t="s">
        <v>3804</v>
      </c>
      <c r="R1182" t="s">
        <v>17797</v>
      </c>
      <c r="S1182" t="s">
        <v>329</v>
      </c>
      <c r="T1182" t="s">
        <v>17545</v>
      </c>
      <c r="U1182" t="s">
        <v>17546</v>
      </c>
      <c r="V1182" t="s">
        <v>18060</v>
      </c>
      <c r="W1182" t="s">
        <v>113</v>
      </c>
      <c r="X1182">
        <v>2910300637</v>
      </c>
    </row>
    <row r="1183" spans="1:24" hidden="1">
      <c r="A1183" t="str">
        <f t="shared" si="18"/>
        <v>2910300637重度訪問介護</v>
      </c>
      <c r="B1183" t="s">
        <v>17436</v>
      </c>
      <c r="C1183" t="s">
        <v>17476</v>
      </c>
      <c r="D1183" t="s">
        <v>17506</v>
      </c>
      <c r="E1183" t="s">
        <v>17544</v>
      </c>
      <c r="F1183" t="s">
        <v>17545</v>
      </c>
      <c r="G1183" t="s">
        <v>17546</v>
      </c>
      <c r="H1183" t="s">
        <v>365</v>
      </c>
      <c r="J1183" t="s">
        <v>17650</v>
      </c>
      <c r="K1183" t="s">
        <v>17651</v>
      </c>
      <c r="L1183" t="s">
        <v>368</v>
      </c>
      <c r="M1183" t="s">
        <v>17793</v>
      </c>
      <c r="N1183" t="s">
        <v>17794</v>
      </c>
      <c r="O1183" t="s">
        <v>17795</v>
      </c>
      <c r="P1183" t="s">
        <v>17796</v>
      </c>
      <c r="Q1183" t="s">
        <v>3804</v>
      </c>
      <c r="R1183" t="s">
        <v>17797</v>
      </c>
      <c r="S1183" t="s">
        <v>329</v>
      </c>
      <c r="T1183" t="s">
        <v>17545</v>
      </c>
      <c r="U1183" t="s">
        <v>17546</v>
      </c>
      <c r="V1183" t="s">
        <v>18060</v>
      </c>
      <c r="W1183" t="s">
        <v>114</v>
      </c>
      <c r="X1183">
        <v>2910300637</v>
      </c>
    </row>
    <row r="1184" spans="1:24" hidden="1">
      <c r="A1184" t="str">
        <f t="shared" si="18"/>
        <v>2910300637同行援護</v>
      </c>
      <c r="B1184" t="s">
        <v>17436</v>
      </c>
      <c r="C1184" t="s">
        <v>17476</v>
      </c>
      <c r="D1184" t="s">
        <v>17506</v>
      </c>
      <c r="E1184" t="s">
        <v>17544</v>
      </c>
      <c r="F1184" t="s">
        <v>17545</v>
      </c>
      <c r="G1184" t="s">
        <v>17546</v>
      </c>
      <c r="H1184" t="s">
        <v>365</v>
      </c>
      <c r="J1184" t="s">
        <v>17650</v>
      </c>
      <c r="K1184" t="s">
        <v>17651</v>
      </c>
      <c r="L1184" t="s">
        <v>368</v>
      </c>
      <c r="M1184" t="s">
        <v>17793</v>
      </c>
      <c r="N1184" t="s">
        <v>17794</v>
      </c>
      <c r="O1184" t="s">
        <v>17795</v>
      </c>
      <c r="P1184" t="s">
        <v>17796</v>
      </c>
      <c r="Q1184" t="s">
        <v>3804</v>
      </c>
      <c r="R1184" t="s">
        <v>17797</v>
      </c>
      <c r="S1184" t="s">
        <v>329</v>
      </c>
      <c r="T1184" t="s">
        <v>17545</v>
      </c>
      <c r="U1184" t="s">
        <v>17546</v>
      </c>
      <c r="V1184" t="s">
        <v>18060</v>
      </c>
      <c r="W1184" t="s">
        <v>115</v>
      </c>
      <c r="X1184">
        <v>2910300637</v>
      </c>
    </row>
    <row r="1185" spans="1:24" hidden="1">
      <c r="A1185" t="str">
        <f t="shared" si="18"/>
        <v>2930300070計画相談支援</v>
      </c>
      <c r="B1185" t="s">
        <v>3601</v>
      </c>
      <c r="C1185" t="s">
        <v>3602</v>
      </c>
      <c r="D1185" t="s">
        <v>369</v>
      </c>
      <c r="E1185" t="s">
        <v>3603</v>
      </c>
      <c r="F1185" t="s">
        <v>10139</v>
      </c>
      <c r="G1185" t="s">
        <v>10139</v>
      </c>
      <c r="H1185" t="s">
        <v>365</v>
      </c>
      <c r="J1185" t="s">
        <v>3606</v>
      </c>
      <c r="K1185" t="s">
        <v>3607</v>
      </c>
      <c r="L1185" t="s">
        <v>368</v>
      </c>
      <c r="M1185" t="s">
        <v>369</v>
      </c>
      <c r="N1185" t="s">
        <v>3603</v>
      </c>
      <c r="O1185" t="s">
        <v>10140</v>
      </c>
      <c r="P1185" t="s">
        <v>10141</v>
      </c>
      <c r="Q1185" t="s">
        <v>3610</v>
      </c>
      <c r="R1185" t="s">
        <v>10142</v>
      </c>
      <c r="S1185" t="s">
        <v>329</v>
      </c>
      <c r="T1185" t="s">
        <v>3604</v>
      </c>
      <c r="U1185" t="s">
        <v>3605</v>
      </c>
      <c r="V1185" t="s">
        <v>10143</v>
      </c>
      <c r="W1185" t="s">
        <v>9858</v>
      </c>
      <c r="X1185">
        <v>2930300070</v>
      </c>
    </row>
    <row r="1186" spans="1:24" hidden="1">
      <c r="A1186" t="str">
        <f t="shared" si="18"/>
        <v>2910300017居宅介護</v>
      </c>
      <c r="B1186" t="s">
        <v>3601</v>
      </c>
      <c r="C1186" t="s">
        <v>3602</v>
      </c>
      <c r="D1186" t="s">
        <v>369</v>
      </c>
      <c r="E1186" t="s">
        <v>3603</v>
      </c>
      <c r="F1186" t="s">
        <v>3604</v>
      </c>
      <c r="G1186" t="s">
        <v>3605</v>
      </c>
      <c r="H1186" t="s">
        <v>365</v>
      </c>
      <c r="J1186" t="s">
        <v>3606</v>
      </c>
      <c r="K1186" t="s">
        <v>3607</v>
      </c>
      <c r="L1186" t="s">
        <v>368</v>
      </c>
      <c r="M1186" t="s">
        <v>369</v>
      </c>
      <c r="N1186" t="s">
        <v>3603</v>
      </c>
      <c r="O1186" t="s">
        <v>3608</v>
      </c>
      <c r="P1186" t="s">
        <v>3609</v>
      </c>
      <c r="Q1186" t="s">
        <v>3610</v>
      </c>
      <c r="R1186" t="s">
        <v>3611</v>
      </c>
      <c r="S1186" t="s">
        <v>329</v>
      </c>
      <c r="T1186" t="s">
        <v>3604</v>
      </c>
      <c r="U1186" t="s">
        <v>3605</v>
      </c>
      <c r="V1186" t="s">
        <v>1433</v>
      </c>
      <c r="W1186" t="s">
        <v>113</v>
      </c>
      <c r="X1186">
        <v>2910300017</v>
      </c>
    </row>
    <row r="1187" spans="1:24" hidden="1">
      <c r="A1187" t="str">
        <f t="shared" si="18"/>
        <v>2910300017重度訪問介護</v>
      </c>
      <c r="B1187" t="s">
        <v>3601</v>
      </c>
      <c r="C1187" t="s">
        <v>3602</v>
      </c>
      <c r="D1187" t="s">
        <v>369</v>
      </c>
      <c r="E1187" t="s">
        <v>3603</v>
      </c>
      <c r="F1187" t="s">
        <v>3604</v>
      </c>
      <c r="G1187" t="s">
        <v>3605</v>
      </c>
      <c r="H1187" t="s">
        <v>365</v>
      </c>
      <c r="J1187" t="s">
        <v>3606</v>
      </c>
      <c r="K1187" t="s">
        <v>3607</v>
      </c>
      <c r="L1187" t="s">
        <v>368</v>
      </c>
      <c r="M1187" t="s">
        <v>369</v>
      </c>
      <c r="N1187" t="s">
        <v>3603</v>
      </c>
      <c r="O1187" t="s">
        <v>3608</v>
      </c>
      <c r="P1187" t="s">
        <v>3609</v>
      </c>
      <c r="Q1187" t="s">
        <v>3610</v>
      </c>
      <c r="R1187" t="s">
        <v>3611</v>
      </c>
      <c r="S1187" t="s">
        <v>329</v>
      </c>
      <c r="T1187" t="s">
        <v>3604</v>
      </c>
      <c r="U1187" t="s">
        <v>3605</v>
      </c>
      <c r="V1187" t="s">
        <v>1433</v>
      </c>
      <c r="W1187" t="s">
        <v>114</v>
      </c>
      <c r="X1187">
        <v>2910300017</v>
      </c>
    </row>
    <row r="1188" spans="1:24" hidden="1">
      <c r="A1188" t="str">
        <f t="shared" si="18"/>
        <v>2910300017行動援護</v>
      </c>
      <c r="B1188" t="s">
        <v>3601</v>
      </c>
      <c r="C1188" t="s">
        <v>3602</v>
      </c>
      <c r="D1188" t="s">
        <v>369</v>
      </c>
      <c r="E1188" t="s">
        <v>3603</v>
      </c>
      <c r="F1188" t="s">
        <v>3604</v>
      </c>
      <c r="G1188" t="s">
        <v>3605</v>
      </c>
      <c r="H1188" t="s">
        <v>365</v>
      </c>
      <c r="J1188" t="s">
        <v>3606</v>
      </c>
      <c r="K1188" t="s">
        <v>3607</v>
      </c>
      <c r="L1188" t="s">
        <v>368</v>
      </c>
      <c r="M1188" t="s">
        <v>369</v>
      </c>
      <c r="N1188" t="s">
        <v>3603</v>
      </c>
      <c r="O1188" t="s">
        <v>3608</v>
      </c>
      <c r="P1188" t="s">
        <v>3609</v>
      </c>
      <c r="Q1188" t="s">
        <v>3610</v>
      </c>
      <c r="R1188" t="s">
        <v>3611</v>
      </c>
      <c r="S1188" t="s">
        <v>329</v>
      </c>
      <c r="T1188" t="s">
        <v>3604</v>
      </c>
      <c r="U1188" t="s">
        <v>3605</v>
      </c>
      <c r="V1188" t="s">
        <v>1433</v>
      </c>
      <c r="W1188" t="s">
        <v>116</v>
      </c>
      <c r="X1188">
        <v>2910300017</v>
      </c>
    </row>
    <row r="1189" spans="1:24" hidden="1">
      <c r="A1189" t="str">
        <f t="shared" si="18"/>
        <v>2910300017同行援護</v>
      </c>
      <c r="B1189" t="s">
        <v>3601</v>
      </c>
      <c r="C1189" t="s">
        <v>3602</v>
      </c>
      <c r="D1189" t="s">
        <v>369</v>
      </c>
      <c r="E1189" t="s">
        <v>3603</v>
      </c>
      <c r="F1189" t="s">
        <v>3604</v>
      </c>
      <c r="G1189" t="s">
        <v>3605</v>
      </c>
      <c r="H1189" t="s">
        <v>365</v>
      </c>
      <c r="J1189" t="s">
        <v>3606</v>
      </c>
      <c r="K1189" t="s">
        <v>3607</v>
      </c>
      <c r="L1189" t="s">
        <v>368</v>
      </c>
      <c r="M1189" t="s">
        <v>369</v>
      </c>
      <c r="N1189" t="s">
        <v>3603</v>
      </c>
      <c r="O1189" t="s">
        <v>3608</v>
      </c>
      <c r="P1189" t="s">
        <v>3609</v>
      </c>
      <c r="Q1189" t="s">
        <v>3610</v>
      </c>
      <c r="R1189" t="s">
        <v>3611</v>
      </c>
      <c r="S1189" t="s">
        <v>329</v>
      </c>
      <c r="T1189" t="s">
        <v>3604</v>
      </c>
      <c r="U1189" t="s">
        <v>3605</v>
      </c>
      <c r="V1189" t="s">
        <v>553</v>
      </c>
      <c r="W1189" t="s">
        <v>115</v>
      </c>
      <c r="X1189">
        <v>2910300017</v>
      </c>
    </row>
    <row r="1190" spans="1:24" hidden="1">
      <c r="A1190" t="str">
        <f t="shared" si="18"/>
        <v>2910300447生活介護</v>
      </c>
      <c r="B1190" t="s">
        <v>3897</v>
      </c>
      <c r="C1190" t="s">
        <v>3898</v>
      </c>
      <c r="D1190" t="s">
        <v>904</v>
      </c>
      <c r="E1190" t="s">
        <v>3899</v>
      </c>
      <c r="F1190" t="s">
        <v>3900</v>
      </c>
      <c r="H1190" t="s">
        <v>365</v>
      </c>
      <c r="J1190" t="s">
        <v>3901</v>
      </c>
      <c r="K1190" t="s">
        <v>3902</v>
      </c>
      <c r="L1190" t="s">
        <v>1153</v>
      </c>
      <c r="M1190" t="s">
        <v>369</v>
      </c>
      <c r="N1190" t="s">
        <v>3903</v>
      </c>
      <c r="O1190" t="s">
        <v>3904</v>
      </c>
      <c r="P1190" t="s">
        <v>3905</v>
      </c>
      <c r="Q1190" t="s">
        <v>1930</v>
      </c>
      <c r="R1190" t="s">
        <v>3906</v>
      </c>
      <c r="S1190" t="s">
        <v>329</v>
      </c>
      <c r="T1190" t="s">
        <v>3907</v>
      </c>
      <c r="U1190" t="s">
        <v>3908</v>
      </c>
      <c r="V1190" t="s">
        <v>1071</v>
      </c>
      <c r="W1190" t="s">
        <v>118</v>
      </c>
      <c r="X1190">
        <v>2910300447</v>
      </c>
    </row>
    <row r="1191" spans="1:24" hidden="1">
      <c r="A1191" t="str">
        <f t="shared" si="18"/>
        <v>2910300538居宅介護</v>
      </c>
      <c r="B1191" t="s">
        <v>3941</v>
      </c>
      <c r="C1191" t="s">
        <v>3942</v>
      </c>
      <c r="D1191" t="s">
        <v>3943</v>
      </c>
      <c r="E1191" t="s">
        <v>3944</v>
      </c>
      <c r="F1191" t="s">
        <v>3945</v>
      </c>
      <c r="G1191" t="s">
        <v>3945</v>
      </c>
      <c r="H1191" t="s">
        <v>365</v>
      </c>
      <c r="J1191" t="s">
        <v>3946</v>
      </c>
      <c r="K1191" t="s">
        <v>3947</v>
      </c>
      <c r="L1191" t="s">
        <v>1153</v>
      </c>
      <c r="M1191" t="s">
        <v>2160</v>
      </c>
      <c r="N1191" t="s">
        <v>3948</v>
      </c>
      <c r="O1191" t="s">
        <v>3949</v>
      </c>
      <c r="P1191" t="s">
        <v>3950</v>
      </c>
      <c r="Q1191" t="s">
        <v>1930</v>
      </c>
      <c r="R1191" t="s">
        <v>3951</v>
      </c>
      <c r="S1191" t="s">
        <v>329</v>
      </c>
      <c r="T1191" t="s">
        <v>3945</v>
      </c>
      <c r="U1191" t="s">
        <v>3945</v>
      </c>
      <c r="V1191" t="s">
        <v>3167</v>
      </c>
      <c r="W1191" t="s">
        <v>113</v>
      </c>
      <c r="X1191">
        <v>2910300538</v>
      </c>
    </row>
    <row r="1192" spans="1:24" hidden="1">
      <c r="A1192" t="str">
        <f t="shared" si="18"/>
        <v>2910300538重度訪問介護</v>
      </c>
      <c r="B1192" t="s">
        <v>3941</v>
      </c>
      <c r="C1192" t="s">
        <v>3942</v>
      </c>
      <c r="D1192" t="s">
        <v>3943</v>
      </c>
      <c r="E1192" t="s">
        <v>3944</v>
      </c>
      <c r="F1192" t="s">
        <v>3945</v>
      </c>
      <c r="G1192" t="s">
        <v>3945</v>
      </c>
      <c r="H1192" t="s">
        <v>365</v>
      </c>
      <c r="J1192" t="s">
        <v>3946</v>
      </c>
      <c r="K1192" t="s">
        <v>3947</v>
      </c>
      <c r="L1192" t="s">
        <v>1153</v>
      </c>
      <c r="M1192" t="s">
        <v>2160</v>
      </c>
      <c r="N1192" t="s">
        <v>3948</v>
      </c>
      <c r="O1192" t="s">
        <v>3949</v>
      </c>
      <c r="P1192" t="s">
        <v>3950</v>
      </c>
      <c r="Q1192" t="s">
        <v>1930</v>
      </c>
      <c r="R1192" t="s">
        <v>3951</v>
      </c>
      <c r="S1192" t="s">
        <v>329</v>
      </c>
      <c r="T1192" t="s">
        <v>3945</v>
      </c>
      <c r="U1192" t="s">
        <v>3945</v>
      </c>
      <c r="V1192" t="s">
        <v>3167</v>
      </c>
      <c r="W1192" t="s">
        <v>114</v>
      </c>
      <c r="X1192">
        <v>2910300538</v>
      </c>
    </row>
    <row r="1193" spans="1:24" hidden="1">
      <c r="A1193" t="str">
        <f t="shared" si="18"/>
        <v>2930300120計画相談支援</v>
      </c>
      <c r="B1193" t="s">
        <v>6895</v>
      </c>
      <c r="C1193" t="s">
        <v>3898</v>
      </c>
      <c r="D1193" t="s">
        <v>904</v>
      </c>
      <c r="E1193" t="s">
        <v>3899</v>
      </c>
      <c r="F1193" t="s">
        <v>3900</v>
      </c>
      <c r="G1193" t="s">
        <v>6896</v>
      </c>
      <c r="H1193" t="s">
        <v>365</v>
      </c>
      <c r="J1193" t="s">
        <v>6897</v>
      </c>
      <c r="K1193" t="s">
        <v>6898</v>
      </c>
      <c r="L1193" t="s">
        <v>1153</v>
      </c>
      <c r="M1193" t="s">
        <v>369</v>
      </c>
      <c r="N1193" t="s">
        <v>9434</v>
      </c>
      <c r="O1193" t="s">
        <v>10160</v>
      </c>
      <c r="P1193" t="s">
        <v>10161</v>
      </c>
      <c r="Q1193" t="s">
        <v>1930</v>
      </c>
      <c r="R1193" t="s">
        <v>10162</v>
      </c>
      <c r="S1193" t="s">
        <v>329</v>
      </c>
      <c r="T1193" t="s">
        <v>10163</v>
      </c>
      <c r="U1193" t="s">
        <v>6896</v>
      </c>
      <c r="V1193" t="s">
        <v>10164</v>
      </c>
      <c r="W1193" t="s">
        <v>9858</v>
      </c>
      <c r="X1193">
        <v>2930300120</v>
      </c>
    </row>
    <row r="1194" spans="1:24" hidden="1">
      <c r="A1194" t="str">
        <f t="shared" si="18"/>
        <v>2910300355居宅介護</v>
      </c>
      <c r="B1194" t="s">
        <v>3821</v>
      </c>
      <c r="C1194" t="s">
        <v>3822</v>
      </c>
      <c r="D1194" t="s">
        <v>3823</v>
      </c>
      <c r="E1194" t="s">
        <v>3824</v>
      </c>
      <c r="F1194" t="s">
        <v>3825</v>
      </c>
      <c r="G1194" t="s">
        <v>3825</v>
      </c>
      <c r="H1194" t="s">
        <v>365</v>
      </c>
      <c r="J1194" t="s">
        <v>3826</v>
      </c>
      <c r="K1194" t="s">
        <v>3827</v>
      </c>
      <c r="L1194" t="s">
        <v>368</v>
      </c>
      <c r="M1194" t="s">
        <v>3828</v>
      </c>
      <c r="N1194" t="s">
        <v>3829</v>
      </c>
      <c r="O1194" t="s">
        <v>3830</v>
      </c>
      <c r="P1194" t="s">
        <v>3831</v>
      </c>
      <c r="Q1194" t="s">
        <v>3823</v>
      </c>
      <c r="R1194" t="s">
        <v>3824</v>
      </c>
      <c r="S1194" t="s">
        <v>329</v>
      </c>
      <c r="T1194" t="s">
        <v>3825</v>
      </c>
      <c r="U1194" t="s">
        <v>3825</v>
      </c>
      <c r="V1194" t="s">
        <v>1221</v>
      </c>
      <c r="W1194" t="s">
        <v>113</v>
      </c>
      <c r="X1194">
        <v>2910300355</v>
      </c>
    </row>
    <row r="1195" spans="1:24" hidden="1">
      <c r="A1195" t="str">
        <f t="shared" si="18"/>
        <v>2910300355重度訪問介護</v>
      </c>
      <c r="B1195" t="s">
        <v>3821</v>
      </c>
      <c r="C1195" t="s">
        <v>3822</v>
      </c>
      <c r="D1195" t="s">
        <v>3823</v>
      </c>
      <c r="E1195" t="s">
        <v>3824</v>
      </c>
      <c r="F1195" t="s">
        <v>3825</v>
      </c>
      <c r="G1195" t="s">
        <v>3825</v>
      </c>
      <c r="H1195" t="s">
        <v>365</v>
      </c>
      <c r="J1195" t="s">
        <v>3826</v>
      </c>
      <c r="K1195" t="s">
        <v>3827</v>
      </c>
      <c r="L1195" t="s">
        <v>368</v>
      </c>
      <c r="M1195" t="s">
        <v>3828</v>
      </c>
      <c r="N1195" t="s">
        <v>3829</v>
      </c>
      <c r="O1195" t="s">
        <v>3830</v>
      </c>
      <c r="P1195" t="s">
        <v>3831</v>
      </c>
      <c r="Q1195" t="s">
        <v>3823</v>
      </c>
      <c r="R1195" t="s">
        <v>3824</v>
      </c>
      <c r="S1195" t="s">
        <v>329</v>
      </c>
      <c r="T1195" t="s">
        <v>3825</v>
      </c>
      <c r="U1195" t="s">
        <v>3825</v>
      </c>
      <c r="V1195" t="s">
        <v>1221</v>
      </c>
      <c r="W1195" t="s">
        <v>114</v>
      </c>
      <c r="X1195">
        <v>2910300355</v>
      </c>
    </row>
    <row r="1196" spans="1:24" hidden="1">
      <c r="A1196" t="str">
        <f t="shared" si="18"/>
        <v>2910300553短期入所</v>
      </c>
      <c r="B1196" t="s">
        <v>3964</v>
      </c>
      <c r="C1196" t="s">
        <v>3965</v>
      </c>
      <c r="D1196" t="s">
        <v>3966</v>
      </c>
      <c r="E1196" t="s">
        <v>3967</v>
      </c>
      <c r="F1196" t="s">
        <v>3968</v>
      </c>
      <c r="G1196" t="s">
        <v>3969</v>
      </c>
      <c r="H1196" t="s">
        <v>434</v>
      </c>
      <c r="J1196" t="s">
        <v>3970</v>
      </c>
      <c r="K1196" t="s">
        <v>3971</v>
      </c>
      <c r="L1196" t="s">
        <v>407</v>
      </c>
      <c r="M1196" t="s">
        <v>3966</v>
      </c>
      <c r="N1196" t="s">
        <v>3972</v>
      </c>
      <c r="O1196" t="s">
        <v>3973</v>
      </c>
      <c r="P1196" t="s">
        <v>3974</v>
      </c>
      <c r="Q1196" t="s">
        <v>3975</v>
      </c>
      <c r="R1196" t="s">
        <v>3976</v>
      </c>
      <c r="S1196" t="s">
        <v>329</v>
      </c>
      <c r="T1196" t="s">
        <v>3977</v>
      </c>
      <c r="U1196" t="s">
        <v>3978</v>
      </c>
      <c r="V1196" t="s">
        <v>3451</v>
      </c>
      <c r="W1196" t="s">
        <v>475</v>
      </c>
      <c r="X1196">
        <v>2910300553</v>
      </c>
    </row>
    <row r="1197" spans="1:24" hidden="1">
      <c r="A1197" t="str">
        <f t="shared" si="18"/>
        <v>2920300106共同生活援助</v>
      </c>
      <c r="B1197" t="s">
        <v>3964</v>
      </c>
      <c r="C1197" t="s">
        <v>3965</v>
      </c>
      <c r="D1197" t="s">
        <v>3966</v>
      </c>
      <c r="E1197" t="s">
        <v>3967</v>
      </c>
      <c r="F1197" t="s">
        <v>3968</v>
      </c>
      <c r="G1197" t="s">
        <v>3969</v>
      </c>
      <c r="H1197" t="s">
        <v>434</v>
      </c>
      <c r="J1197" t="s">
        <v>3970</v>
      </c>
      <c r="K1197" t="s">
        <v>3971</v>
      </c>
      <c r="L1197" t="s">
        <v>407</v>
      </c>
      <c r="M1197" t="s">
        <v>3966</v>
      </c>
      <c r="N1197" t="s">
        <v>3972</v>
      </c>
      <c r="O1197" t="s">
        <v>3973</v>
      </c>
      <c r="P1197" t="s">
        <v>3974</v>
      </c>
      <c r="Q1197" t="s">
        <v>3975</v>
      </c>
      <c r="R1197" t="s">
        <v>3976</v>
      </c>
      <c r="S1197" t="s">
        <v>329</v>
      </c>
      <c r="T1197" t="s">
        <v>3977</v>
      </c>
      <c r="U1197" t="s">
        <v>3978</v>
      </c>
      <c r="V1197" t="s">
        <v>3451</v>
      </c>
      <c r="W1197" t="s">
        <v>8120</v>
      </c>
      <c r="X1197">
        <v>2920300106</v>
      </c>
    </row>
    <row r="1198" spans="1:24">
      <c r="A1198" t="str">
        <f t="shared" si="18"/>
        <v>2910300454生活介護</v>
      </c>
      <c r="B1198" t="s">
        <v>528</v>
      </c>
      <c r="C1198" t="s">
        <v>529</v>
      </c>
      <c r="D1198" t="s">
        <v>530</v>
      </c>
      <c r="E1198" t="s">
        <v>531</v>
      </c>
      <c r="F1198" t="s">
        <v>532</v>
      </c>
      <c r="G1198" t="s">
        <v>533</v>
      </c>
      <c r="H1198" t="s">
        <v>434</v>
      </c>
      <c r="J1198" t="s">
        <v>534</v>
      </c>
      <c r="K1198" t="s">
        <v>535</v>
      </c>
      <c r="L1198" t="s">
        <v>407</v>
      </c>
      <c r="M1198" t="s">
        <v>1191</v>
      </c>
      <c r="N1198" t="s">
        <v>3909</v>
      </c>
      <c r="O1198" t="s">
        <v>3910</v>
      </c>
      <c r="P1198" t="s">
        <v>3911</v>
      </c>
      <c r="Q1198" t="s">
        <v>3726</v>
      </c>
      <c r="R1198" t="s">
        <v>3912</v>
      </c>
      <c r="S1198" t="s">
        <v>329</v>
      </c>
      <c r="T1198" t="s">
        <v>3913</v>
      </c>
      <c r="U1198" t="s">
        <v>3914</v>
      </c>
      <c r="V1198" t="s">
        <v>998</v>
      </c>
      <c r="W1198" t="s">
        <v>118</v>
      </c>
      <c r="X1198">
        <v>2910300454</v>
      </c>
    </row>
    <row r="1199" spans="1:24">
      <c r="A1199" t="str">
        <f t="shared" si="18"/>
        <v>2910300454就労移行支援</v>
      </c>
      <c r="B1199" t="s">
        <v>528</v>
      </c>
      <c r="C1199" t="s">
        <v>529</v>
      </c>
      <c r="D1199" t="s">
        <v>530</v>
      </c>
      <c r="E1199" t="s">
        <v>531</v>
      </c>
      <c r="F1199" t="s">
        <v>532</v>
      </c>
      <c r="G1199" t="s">
        <v>533</v>
      </c>
      <c r="H1199" t="s">
        <v>434</v>
      </c>
      <c r="J1199" t="s">
        <v>534</v>
      </c>
      <c r="K1199" t="s">
        <v>535</v>
      </c>
      <c r="L1199" t="s">
        <v>407</v>
      </c>
      <c r="M1199" t="s">
        <v>1191</v>
      </c>
      <c r="N1199" t="s">
        <v>3909</v>
      </c>
      <c r="O1199" t="s">
        <v>3910</v>
      </c>
      <c r="P1199" t="s">
        <v>3911</v>
      </c>
      <c r="Q1199" t="s">
        <v>3726</v>
      </c>
      <c r="R1199" t="s">
        <v>3912</v>
      </c>
      <c r="S1199" t="s">
        <v>329</v>
      </c>
      <c r="T1199" t="s">
        <v>3913</v>
      </c>
      <c r="U1199" t="s">
        <v>3914</v>
      </c>
      <c r="V1199" t="s">
        <v>998</v>
      </c>
      <c r="W1199" t="s">
        <v>123</v>
      </c>
      <c r="X1199">
        <v>2910300454</v>
      </c>
    </row>
    <row r="1200" spans="1:24">
      <c r="A1200" t="str">
        <f t="shared" si="18"/>
        <v>2910300454就労継続支援Ｂ型</v>
      </c>
      <c r="B1200" t="s">
        <v>528</v>
      </c>
      <c r="C1200" t="s">
        <v>529</v>
      </c>
      <c r="D1200" t="s">
        <v>530</v>
      </c>
      <c r="E1200" t="s">
        <v>531</v>
      </c>
      <c r="F1200" t="s">
        <v>532</v>
      </c>
      <c r="G1200" t="s">
        <v>533</v>
      </c>
      <c r="H1200" t="s">
        <v>434</v>
      </c>
      <c r="J1200" t="s">
        <v>534</v>
      </c>
      <c r="K1200" t="s">
        <v>535</v>
      </c>
      <c r="L1200" t="s">
        <v>407</v>
      </c>
      <c r="M1200" t="s">
        <v>1191</v>
      </c>
      <c r="N1200" t="s">
        <v>3909</v>
      </c>
      <c r="O1200" t="s">
        <v>3910</v>
      </c>
      <c r="P1200" t="s">
        <v>3911</v>
      </c>
      <c r="Q1200" t="s">
        <v>3726</v>
      </c>
      <c r="R1200" t="s">
        <v>3912</v>
      </c>
      <c r="S1200" t="s">
        <v>329</v>
      </c>
      <c r="T1200" t="s">
        <v>3913</v>
      </c>
      <c r="U1200" t="s">
        <v>3914</v>
      </c>
      <c r="V1200" t="s">
        <v>998</v>
      </c>
      <c r="W1200" t="s">
        <v>13673</v>
      </c>
      <c r="X1200">
        <v>2910300454</v>
      </c>
    </row>
    <row r="1201" spans="1:24" hidden="1">
      <c r="A1201" t="str">
        <f t="shared" si="18"/>
        <v>2910300215居宅介護</v>
      </c>
      <c r="B1201" t="s">
        <v>3716</v>
      </c>
      <c r="C1201" t="s">
        <v>3717</v>
      </c>
      <c r="D1201" t="s">
        <v>3718</v>
      </c>
      <c r="E1201" t="s">
        <v>3719</v>
      </c>
      <c r="F1201" t="s">
        <v>3720</v>
      </c>
      <c r="G1201" t="s">
        <v>3721</v>
      </c>
      <c r="H1201" t="s">
        <v>403</v>
      </c>
      <c r="J1201" t="s">
        <v>3722</v>
      </c>
      <c r="K1201" t="s">
        <v>3723</v>
      </c>
      <c r="L1201" t="s">
        <v>407</v>
      </c>
      <c r="M1201" t="s">
        <v>1930</v>
      </c>
      <c r="N1201" t="s">
        <v>17798</v>
      </c>
      <c r="O1201" t="s">
        <v>3724</v>
      </c>
      <c r="P1201" t="s">
        <v>3725</v>
      </c>
      <c r="Q1201" t="s">
        <v>3726</v>
      </c>
      <c r="R1201" t="s">
        <v>3727</v>
      </c>
      <c r="S1201" t="s">
        <v>329</v>
      </c>
      <c r="T1201" t="s">
        <v>3728</v>
      </c>
      <c r="U1201" t="s">
        <v>3721</v>
      </c>
      <c r="V1201" t="s">
        <v>3729</v>
      </c>
      <c r="W1201" t="s">
        <v>113</v>
      </c>
      <c r="X1201">
        <v>2910300215</v>
      </c>
    </row>
    <row r="1202" spans="1:24" hidden="1">
      <c r="A1202" t="str">
        <f t="shared" si="18"/>
        <v>2910300215重度訪問介護</v>
      </c>
      <c r="B1202" t="s">
        <v>3716</v>
      </c>
      <c r="C1202" t="s">
        <v>3717</v>
      </c>
      <c r="D1202" t="s">
        <v>3718</v>
      </c>
      <c r="E1202" t="s">
        <v>3719</v>
      </c>
      <c r="F1202" t="s">
        <v>3720</v>
      </c>
      <c r="G1202" t="s">
        <v>3721</v>
      </c>
      <c r="H1202" t="s">
        <v>403</v>
      </c>
      <c r="J1202" t="s">
        <v>3722</v>
      </c>
      <c r="K1202" t="s">
        <v>3723</v>
      </c>
      <c r="L1202" t="s">
        <v>407</v>
      </c>
      <c r="M1202" t="s">
        <v>1930</v>
      </c>
      <c r="N1202" t="s">
        <v>17798</v>
      </c>
      <c r="O1202" t="s">
        <v>3724</v>
      </c>
      <c r="P1202" t="s">
        <v>3725</v>
      </c>
      <c r="Q1202" t="s">
        <v>3726</v>
      </c>
      <c r="R1202" t="s">
        <v>3727</v>
      </c>
      <c r="S1202" t="s">
        <v>329</v>
      </c>
      <c r="T1202" t="s">
        <v>3728</v>
      </c>
      <c r="U1202" t="s">
        <v>3721</v>
      </c>
      <c r="V1202" t="s">
        <v>3729</v>
      </c>
      <c r="W1202" t="s">
        <v>114</v>
      </c>
      <c r="X1202">
        <v>2910300215</v>
      </c>
    </row>
    <row r="1203" spans="1:24" hidden="1">
      <c r="A1203" t="str">
        <f t="shared" si="18"/>
        <v>2910300215同行援護</v>
      </c>
      <c r="B1203" t="s">
        <v>3716</v>
      </c>
      <c r="C1203" t="s">
        <v>3717</v>
      </c>
      <c r="D1203" t="s">
        <v>3718</v>
      </c>
      <c r="E1203" t="s">
        <v>3719</v>
      </c>
      <c r="F1203" t="s">
        <v>3720</v>
      </c>
      <c r="G1203" t="s">
        <v>3721</v>
      </c>
      <c r="H1203" t="s">
        <v>403</v>
      </c>
      <c r="J1203" t="s">
        <v>3722</v>
      </c>
      <c r="K1203" t="s">
        <v>3723</v>
      </c>
      <c r="L1203" t="s">
        <v>407</v>
      </c>
      <c r="M1203" t="s">
        <v>1930</v>
      </c>
      <c r="N1203" t="s">
        <v>17798</v>
      </c>
      <c r="O1203" t="s">
        <v>3724</v>
      </c>
      <c r="P1203" t="s">
        <v>3725</v>
      </c>
      <c r="Q1203" t="s">
        <v>3726</v>
      </c>
      <c r="R1203" t="s">
        <v>3727</v>
      </c>
      <c r="S1203" t="s">
        <v>329</v>
      </c>
      <c r="T1203" t="s">
        <v>3728</v>
      </c>
      <c r="U1203" t="s">
        <v>3721</v>
      </c>
      <c r="V1203" t="s">
        <v>3729</v>
      </c>
      <c r="W1203" t="s">
        <v>115</v>
      </c>
      <c r="X1203">
        <v>2910300215</v>
      </c>
    </row>
    <row r="1204" spans="1:24" hidden="1">
      <c r="A1204" t="str">
        <f t="shared" si="18"/>
        <v>2910300033居宅介護</v>
      </c>
      <c r="B1204" t="s">
        <v>3612</v>
      </c>
      <c r="C1204" t="s">
        <v>3613</v>
      </c>
      <c r="D1204" t="s">
        <v>3614</v>
      </c>
      <c r="E1204" t="s">
        <v>3615</v>
      </c>
      <c r="F1204" t="s">
        <v>3616</v>
      </c>
      <c r="G1204" t="s">
        <v>3617</v>
      </c>
      <c r="H1204" t="s">
        <v>969</v>
      </c>
      <c r="I1204" t="s">
        <v>404</v>
      </c>
      <c r="J1204" t="s">
        <v>3618</v>
      </c>
      <c r="K1204" t="s">
        <v>3619</v>
      </c>
      <c r="L1204" t="s">
        <v>485</v>
      </c>
      <c r="M1204" t="s">
        <v>3620</v>
      </c>
      <c r="N1204" t="s">
        <v>3621</v>
      </c>
      <c r="O1204" t="s">
        <v>3612</v>
      </c>
      <c r="P1204" t="s">
        <v>3613</v>
      </c>
      <c r="Q1204" t="s">
        <v>3622</v>
      </c>
      <c r="R1204" t="s">
        <v>3623</v>
      </c>
      <c r="S1204" t="s">
        <v>329</v>
      </c>
      <c r="T1204" t="s">
        <v>3624</v>
      </c>
      <c r="U1204" t="s">
        <v>3625</v>
      </c>
      <c r="V1204" t="s">
        <v>948</v>
      </c>
      <c r="W1204" t="s">
        <v>113</v>
      </c>
      <c r="X1204">
        <v>2910300033</v>
      </c>
    </row>
    <row r="1205" spans="1:24" hidden="1">
      <c r="A1205" t="str">
        <f t="shared" si="18"/>
        <v>2910300033重度訪問介護</v>
      </c>
      <c r="B1205" t="s">
        <v>3612</v>
      </c>
      <c r="C1205" t="s">
        <v>3613</v>
      </c>
      <c r="D1205" t="s">
        <v>3614</v>
      </c>
      <c r="E1205" t="s">
        <v>3615</v>
      </c>
      <c r="F1205" t="s">
        <v>3616</v>
      </c>
      <c r="G1205" t="s">
        <v>3617</v>
      </c>
      <c r="H1205" t="s">
        <v>969</v>
      </c>
      <c r="I1205" t="s">
        <v>404</v>
      </c>
      <c r="J1205" t="s">
        <v>3618</v>
      </c>
      <c r="K1205" t="s">
        <v>3619</v>
      </c>
      <c r="L1205" t="s">
        <v>485</v>
      </c>
      <c r="M1205" t="s">
        <v>3620</v>
      </c>
      <c r="N1205" t="s">
        <v>3621</v>
      </c>
      <c r="O1205" t="s">
        <v>3612</v>
      </c>
      <c r="P1205" t="s">
        <v>3613</v>
      </c>
      <c r="Q1205" t="s">
        <v>3622</v>
      </c>
      <c r="R1205" t="s">
        <v>3623</v>
      </c>
      <c r="S1205" t="s">
        <v>329</v>
      </c>
      <c r="T1205" t="s">
        <v>3624</v>
      </c>
      <c r="U1205" t="s">
        <v>3625</v>
      </c>
      <c r="V1205" t="s">
        <v>948</v>
      </c>
      <c r="W1205" t="s">
        <v>114</v>
      </c>
      <c r="X1205">
        <v>2910300033</v>
      </c>
    </row>
    <row r="1206" spans="1:24" hidden="1">
      <c r="A1206" t="str">
        <f t="shared" si="18"/>
        <v>2910300033行動援護</v>
      </c>
      <c r="B1206" t="s">
        <v>3612</v>
      </c>
      <c r="C1206" t="s">
        <v>3613</v>
      </c>
      <c r="D1206" t="s">
        <v>3614</v>
      </c>
      <c r="E1206" t="s">
        <v>3615</v>
      </c>
      <c r="F1206" t="s">
        <v>3616</v>
      </c>
      <c r="G1206" t="s">
        <v>3617</v>
      </c>
      <c r="H1206" t="s">
        <v>969</v>
      </c>
      <c r="I1206" t="s">
        <v>404</v>
      </c>
      <c r="J1206" t="s">
        <v>3618</v>
      </c>
      <c r="K1206" t="s">
        <v>3619</v>
      </c>
      <c r="L1206" t="s">
        <v>485</v>
      </c>
      <c r="M1206" t="s">
        <v>3620</v>
      </c>
      <c r="N1206" t="s">
        <v>3621</v>
      </c>
      <c r="O1206" t="s">
        <v>3612</v>
      </c>
      <c r="P1206" t="s">
        <v>3613</v>
      </c>
      <c r="Q1206" t="s">
        <v>3622</v>
      </c>
      <c r="R1206" t="s">
        <v>3623</v>
      </c>
      <c r="S1206" t="s">
        <v>329</v>
      </c>
      <c r="T1206" t="s">
        <v>3624</v>
      </c>
      <c r="U1206" t="s">
        <v>3625</v>
      </c>
      <c r="V1206" t="s">
        <v>3626</v>
      </c>
      <c r="W1206" t="s">
        <v>116</v>
      </c>
      <c r="X1206">
        <v>2910300033</v>
      </c>
    </row>
    <row r="1207" spans="1:24" hidden="1">
      <c r="A1207" t="str">
        <f t="shared" si="18"/>
        <v>2910300033同行援護</v>
      </c>
      <c r="B1207" t="s">
        <v>3612</v>
      </c>
      <c r="C1207" t="s">
        <v>3613</v>
      </c>
      <c r="D1207" t="s">
        <v>3614</v>
      </c>
      <c r="E1207" t="s">
        <v>3615</v>
      </c>
      <c r="F1207" t="s">
        <v>3616</v>
      </c>
      <c r="G1207" t="s">
        <v>3617</v>
      </c>
      <c r="H1207" t="s">
        <v>969</v>
      </c>
      <c r="I1207" t="s">
        <v>404</v>
      </c>
      <c r="J1207" t="s">
        <v>3618</v>
      </c>
      <c r="K1207" t="s">
        <v>3619</v>
      </c>
      <c r="L1207" t="s">
        <v>485</v>
      </c>
      <c r="M1207" t="s">
        <v>3620</v>
      </c>
      <c r="N1207" t="s">
        <v>3621</v>
      </c>
      <c r="O1207" t="s">
        <v>3612</v>
      </c>
      <c r="P1207" t="s">
        <v>3613</v>
      </c>
      <c r="Q1207" t="s">
        <v>3622</v>
      </c>
      <c r="R1207" t="s">
        <v>3623</v>
      </c>
      <c r="S1207" t="s">
        <v>329</v>
      </c>
      <c r="T1207" t="s">
        <v>3624</v>
      </c>
      <c r="U1207" t="s">
        <v>3625</v>
      </c>
      <c r="V1207" t="s">
        <v>948</v>
      </c>
      <c r="W1207" t="s">
        <v>115</v>
      </c>
      <c r="X1207">
        <v>2910300033</v>
      </c>
    </row>
    <row r="1208" spans="1:24" hidden="1">
      <c r="A1208" t="str">
        <f t="shared" si="18"/>
        <v>2940300011生活介護</v>
      </c>
      <c r="B1208" t="s">
        <v>3689</v>
      </c>
      <c r="C1208" t="s">
        <v>3690</v>
      </c>
      <c r="D1208" t="s">
        <v>3691</v>
      </c>
      <c r="E1208" t="s">
        <v>3692</v>
      </c>
      <c r="F1208" t="s">
        <v>10913</v>
      </c>
      <c r="G1208" t="s">
        <v>10914</v>
      </c>
      <c r="H1208" t="s">
        <v>434</v>
      </c>
      <c r="I1208" t="s">
        <v>404</v>
      </c>
      <c r="J1208" t="s">
        <v>3695</v>
      </c>
      <c r="K1208" t="s">
        <v>3696</v>
      </c>
      <c r="L1208" t="s">
        <v>407</v>
      </c>
      <c r="M1208" t="s">
        <v>3691</v>
      </c>
      <c r="N1208" t="s">
        <v>3697</v>
      </c>
      <c r="O1208" t="s">
        <v>10915</v>
      </c>
      <c r="P1208" t="s">
        <v>10916</v>
      </c>
      <c r="Q1208" t="s">
        <v>3691</v>
      </c>
      <c r="R1208" t="s">
        <v>3692</v>
      </c>
      <c r="S1208" t="s">
        <v>329</v>
      </c>
      <c r="T1208" t="s">
        <v>10913</v>
      </c>
      <c r="U1208" t="s">
        <v>10914</v>
      </c>
      <c r="W1208" t="s">
        <v>118</v>
      </c>
      <c r="X1208">
        <v>2940300011</v>
      </c>
    </row>
    <row r="1209" spans="1:24" hidden="1">
      <c r="A1209" t="str">
        <f t="shared" si="18"/>
        <v>2940300011自立訓練（機能訓練）</v>
      </c>
      <c r="B1209" t="s">
        <v>3689</v>
      </c>
      <c r="C1209" t="s">
        <v>3690</v>
      </c>
      <c r="D1209" t="s">
        <v>3691</v>
      </c>
      <c r="E1209" t="s">
        <v>3692</v>
      </c>
      <c r="F1209" t="s">
        <v>10913</v>
      </c>
      <c r="G1209" t="s">
        <v>10914</v>
      </c>
      <c r="H1209" t="s">
        <v>434</v>
      </c>
      <c r="I1209" t="s">
        <v>404</v>
      </c>
      <c r="J1209" t="s">
        <v>3695</v>
      </c>
      <c r="K1209" t="s">
        <v>3696</v>
      </c>
      <c r="L1209" t="s">
        <v>407</v>
      </c>
      <c r="M1209" t="s">
        <v>3691</v>
      </c>
      <c r="N1209" t="s">
        <v>3697</v>
      </c>
      <c r="O1209" t="s">
        <v>10915</v>
      </c>
      <c r="P1209" t="s">
        <v>10916</v>
      </c>
      <c r="Q1209" t="s">
        <v>3691</v>
      </c>
      <c r="R1209" t="s">
        <v>3692</v>
      </c>
      <c r="S1209" t="s">
        <v>329</v>
      </c>
      <c r="T1209" t="s">
        <v>10913</v>
      </c>
      <c r="U1209" t="s">
        <v>10914</v>
      </c>
      <c r="W1209" t="s">
        <v>121</v>
      </c>
      <c r="X1209">
        <v>2940300011</v>
      </c>
    </row>
    <row r="1210" spans="1:24" hidden="1">
      <c r="A1210" t="str">
        <f t="shared" si="18"/>
        <v>2940300011自立訓練（生活訓練）</v>
      </c>
      <c r="B1210" t="s">
        <v>3689</v>
      </c>
      <c r="C1210" t="s">
        <v>3690</v>
      </c>
      <c r="D1210" t="s">
        <v>3691</v>
      </c>
      <c r="E1210" t="s">
        <v>3692</v>
      </c>
      <c r="F1210" t="s">
        <v>10913</v>
      </c>
      <c r="G1210" t="s">
        <v>10914</v>
      </c>
      <c r="H1210" t="s">
        <v>434</v>
      </c>
      <c r="I1210" t="s">
        <v>404</v>
      </c>
      <c r="J1210" t="s">
        <v>3695</v>
      </c>
      <c r="K1210" t="s">
        <v>3696</v>
      </c>
      <c r="L1210" t="s">
        <v>407</v>
      </c>
      <c r="M1210" t="s">
        <v>3691</v>
      </c>
      <c r="N1210" t="s">
        <v>3697</v>
      </c>
      <c r="O1210" t="s">
        <v>10915</v>
      </c>
      <c r="P1210" t="s">
        <v>10916</v>
      </c>
      <c r="Q1210" t="s">
        <v>3691</v>
      </c>
      <c r="R1210" t="s">
        <v>3692</v>
      </c>
      <c r="S1210" t="s">
        <v>329</v>
      </c>
      <c r="T1210" t="s">
        <v>10913</v>
      </c>
      <c r="U1210" t="s">
        <v>10914</v>
      </c>
      <c r="W1210" t="s">
        <v>122</v>
      </c>
      <c r="X1210">
        <v>2940300011</v>
      </c>
    </row>
    <row r="1211" spans="1:24" hidden="1">
      <c r="A1211" t="str">
        <f t="shared" si="18"/>
        <v>2910300108居宅介護</v>
      </c>
      <c r="B1211" t="s">
        <v>3689</v>
      </c>
      <c r="C1211" t="s">
        <v>3690</v>
      </c>
      <c r="D1211" t="s">
        <v>3691</v>
      </c>
      <c r="E1211" t="s">
        <v>3692</v>
      </c>
      <c r="F1211" t="s">
        <v>3693</v>
      </c>
      <c r="G1211" t="s">
        <v>3694</v>
      </c>
      <c r="H1211" t="s">
        <v>434</v>
      </c>
      <c r="I1211" t="s">
        <v>404</v>
      </c>
      <c r="J1211" t="s">
        <v>3695</v>
      </c>
      <c r="K1211" t="s">
        <v>3696</v>
      </c>
      <c r="L1211" t="s">
        <v>407</v>
      </c>
      <c r="M1211" t="s">
        <v>3691</v>
      </c>
      <c r="N1211" t="s">
        <v>3697</v>
      </c>
      <c r="O1211" t="s">
        <v>3698</v>
      </c>
      <c r="P1211" t="s">
        <v>3699</v>
      </c>
      <c r="Q1211" t="s">
        <v>3691</v>
      </c>
      <c r="R1211" t="s">
        <v>3692</v>
      </c>
      <c r="S1211" t="s">
        <v>329</v>
      </c>
      <c r="T1211" t="s">
        <v>3693</v>
      </c>
      <c r="U1211" t="s">
        <v>3694</v>
      </c>
      <c r="V1211" t="s">
        <v>1129</v>
      </c>
      <c r="W1211" t="s">
        <v>113</v>
      </c>
      <c r="X1211">
        <v>2910300108</v>
      </c>
    </row>
    <row r="1212" spans="1:24" hidden="1">
      <c r="A1212" t="str">
        <f t="shared" si="18"/>
        <v>2910300108重度訪問介護</v>
      </c>
      <c r="B1212" t="s">
        <v>3689</v>
      </c>
      <c r="C1212" t="s">
        <v>3690</v>
      </c>
      <c r="D1212" t="s">
        <v>3691</v>
      </c>
      <c r="E1212" t="s">
        <v>3692</v>
      </c>
      <c r="F1212" t="s">
        <v>3693</v>
      </c>
      <c r="G1212" t="s">
        <v>3694</v>
      </c>
      <c r="H1212" t="s">
        <v>434</v>
      </c>
      <c r="I1212" t="s">
        <v>404</v>
      </c>
      <c r="J1212" t="s">
        <v>3695</v>
      </c>
      <c r="K1212" t="s">
        <v>3696</v>
      </c>
      <c r="L1212" t="s">
        <v>407</v>
      </c>
      <c r="M1212" t="s">
        <v>3691</v>
      </c>
      <c r="N1212" t="s">
        <v>3697</v>
      </c>
      <c r="O1212" t="s">
        <v>3698</v>
      </c>
      <c r="P1212" t="s">
        <v>3699</v>
      </c>
      <c r="Q1212" t="s">
        <v>3691</v>
      </c>
      <c r="R1212" t="s">
        <v>3692</v>
      </c>
      <c r="S1212" t="s">
        <v>329</v>
      </c>
      <c r="T1212" t="s">
        <v>3693</v>
      </c>
      <c r="U1212" t="s">
        <v>3694</v>
      </c>
      <c r="V1212" t="s">
        <v>1129</v>
      </c>
      <c r="W1212" t="s">
        <v>114</v>
      </c>
      <c r="X1212">
        <v>2910300108</v>
      </c>
    </row>
    <row r="1213" spans="1:24" hidden="1">
      <c r="A1213" t="str">
        <f t="shared" si="18"/>
        <v>2930300013計画相談支援</v>
      </c>
      <c r="B1213" t="s">
        <v>2934</v>
      </c>
      <c r="C1213" t="s">
        <v>2935</v>
      </c>
      <c r="D1213" t="s">
        <v>2907</v>
      </c>
      <c r="E1213" t="s">
        <v>2936</v>
      </c>
      <c r="F1213" t="s">
        <v>2937</v>
      </c>
      <c r="G1213" t="s">
        <v>2938</v>
      </c>
      <c r="H1213" t="s">
        <v>434</v>
      </c>
      <c r="I1213" t="s">
        <v>404</v>
      </c>
      <c r="J1213" t="s">
        <v>2939</v>
      </c>
      <c r="K1213" t="s">
        <v>2940</v>
      </c>
      <c r="L1213" t="s">
        <v>407</v>
      </c>
      <c r="M1213" t="s">
        <v>822</v>
      </c>
      <c r="N1213" t="s">
        <v>17730</v>
      </c>
      <c r="O1213" t="s">
        <v>10124</v>
      </c>
      <c r="P1213" t="s">
        <v>10125</v>
      </c>
      <c r="Q1213" t="s">
        <v>3666</v>
      </c>
      <c r="R1213" t="s">
        <v>10126</v>
      </c>
      <c r="S1213" t="s">
        <v>329</v>
      </c>
      <c r="T1213" t="s">
        <v>10127</v>
      </c>
      <c r="U1213" t="s">
        <v>10128</v>
      </c>
      <c r="V1213" t="s">
        <v>10070</v>
      </c>
      <c r="W1213" t="s">
        <v>9858</v>
      </c>
      <c r="X1213">
        <v>2930300013</v>
      </c>
    </row>
    <row r="1214" spans="1:24" hidden="1">
      <c r="A1214" t="str">
        <f t="shared" si="18"/>
        <v>2930300013地域移行支援</v>
      </c>
      <c r="B1214" t="s">
        <v>2934</v>
      </c>
      <c r="C1214" t="s">
        <v>2935</v>
      </c>
      <c r="D1214" t="s">
        <v>2907</v>
      </c>
      <c r="E1214" t="s">
        <v>2936</v>
      </c>
      <c r="F1214" t="s">
        <v>2937</v>
      </c>
      <c r="G1214" t="s">
        <v>2938</v>
      </c>
      <c r="H1214" t="s">
        <v>434</v>
      </c>
      <c r="I1214" t="s">
        <v>404</v>
      </c>
      <c r="J1214" t="s">
        <v>2939</v>
      </c>
      <c r="K1214" t="s">
        <v>2940</v>
      </c>
      <c r="L1214" t="s">
        <v>407</v>
      </c>
      <c r="M1214" t="s">
        <v>822</v>
      </c>
      <c r="N1214" t="s">
        <v>17730</v>
      </c>
      <c r="O1214" t="s">
        <v>10124</v>
      </c>
      <c r="P1214" t="s">
        <v>10125</v>
      </c>
      <c r="Q1214" t="s">
        <v>3666</v>
      </c>
      <c r="R1214" t="s">
        <v>10126</v>
      </c>
      <c r="S1214" t="s">
        <v>329</v>
      </c>
      <c r="T1214" t="s">
        <v>10127</v>
      </c>
      <c r="U1214" t="s">
        <v>10128</v>
      </c>
      <c r="V1214" t="s">
        <v>10066</v>
      </c>
      <c r="W1214" t="s">
        <v>9888</v>
      </c>
      <c r="X1214">
        <v>2930300013</v>
      </c>
    </row>
    <row r="1215" spans="1:24" hidden="1">
      <c r="A1215" t="str">
        <f t="shared" si="18"/>
        <v>2930300013地域定着支援</v>
      </c>
      <c r="B1215" t="s">
        <v>2934</v>
      </c>
      <c r="C1215" t="s">
        <v>2935</v>
      </c>
      <c r="D1215" t="s">
        <v>2907</v>
      </c>
      <c r="E1215" t="s">
        <v>2936</v>
      </c>
      <c r="F1215" t="s">
        <v>2937</v>
      </c>
      <c r="G1215" t="s">
        <v>2938</v>
      </c>
      <c r="H1215" t="s">
        <v>434</v>
      </c>
      <c r="I1215" t="s">
        <v>404</v>
      </c>
      <c r="J1215" t="s">
        <v>2939</v>
      </c>
      <c r="K1215" t="s">
        <v>2940</v>
      </c>
      <c r="L1215" t="s">
        <v>407</v>
      </c>
      <c r="M1215" t="s">
        <v>822</v>
      </c>
      <c r="N1215" t="s">
        <v>17730</v>
      </c>
      <c r="O1215" t="s">
        <v>10124</v>
      </c>
      <c r="P1215" t="s">
        <v>10125</v>
      </c>
      <c r="Q1215" t="s">
        <v>3666</v>
      </c>
      <c r="R1215" t="s">
        <v>10126</v>
      </c>
      <c r="S1215" t="s">
        <v>329</v>
      </c>
      <c r="T1215" t="s">
        <v>10127</v>
      </c>
      <c r="U1215" t="s">
        <v>10128</v>
      </c>
      <c r="V1215" t="s">
        <v>10066</v>
      </c>
      <c r="W1215" t="s">
        <v>9903</v>
      </c>
      <c r="X1215">
        <v>2930300013</v>
      </c>
    </row>
    <row r="1216" spans="1:24" hidden="1">
      <c r="A1216" t="str">
        <f t="shared" si="18"/>
        <v>2910500202就労継続支援Ｂ型</v>
      </c>
      <c r="B1216" t="s">
        <v>2934</v>
      </c>
      <c r="C1216" t="s">
        <v>2935</v>
      </c>
      <c r="D1216" t="s">
        <v>2907</v>
      </c>
      <c r="E1216" t="s">
        <v>2936</v>
      </c>
      <c r="F1216" t="s">
        <v>2937</v>
      </c>
      <c r="G1216" t="s">
        <v>2938</v>
      </c>
      <c r="H1216" t="s">
        <v>434</v>
      </c>
      <c r="I1216" t="s">
        <v>404</v>
      </c>
      <c r="J1216" t="s">
        <v>2939</v>
      </c>
      <c r="K1216" t="s">
        <v>2940</v>
      </c>
      <c r="L1216" t="s">
        <v>407</v>
      </c>
      <c r="M1216" t="s">
        <v>822</v>
      </c>
      <c r="N1216" t="s">
        <v>17730</v>
      </c>
      <c r="O1216" t="s">
        <v>4469</v>
      </c>
      <c r="P1216" t="s">
        <v>4470</v>
      </c>
      <c r="Q1216" t="s">
        <v>3666</v>
      </c>
      <c r="R1216" t="s">
        <v>4471</v>
      </c>
      <c r="S1216" t="s">
        <v>329</v>
      </c>
      <c r="T1216" t="s">
        <v>4472</v>
      </c>
      <c r="U1216" t="s">
        <v>4473</v>
      </c>
      <c r="V1216" t="s">
        <v>446</v>
      </c>
      <c r="W1216" t="s">
        <v>13673</v>
      </c>
      <c r="X1216">
        <v>2910500202</v>
      </c>
    </row>
    <row r="1217" spans="1:24" hidden="1">
      <c r="A1217" t="str">
        <f t="shared" si="18"/>
        <v>2910300082居宅介護</v>
      </c>
      <c r="B1217" t="s">
        <v>3654</v>
      </c>
      <c r="C1217" t="s">
        <v>3655</v>
      </c>
      <c r="D1217" t="s">
        <v>3656</v>
      </c>
      <c r="E1217" t="s">
        <v>3657</v>
      </c>
      <c r="F1217" t="s">
        <v>3658</v>
      </c>
      <c r="G1217" t="s">
        <v>3659</v>
      </c>
      <c r="H1217" t="s">
        <v>434</v>
      </c>
      <c r="I1217" t="s">
        <v>404</v>
      </c>
      <c r="J1217" t="s">
        <v>3660</v>
      </c>
      <c r="K1217" t="s">
        <v>3661</v>
      </c>
      <c r="L1217" t="s">
        <v>407</v>
      </c>
      <c r="M1217" t="s">
        <v>3662</v>
      </c>
      <c r="N1217" t="s">
        <v>3663</v>
      </c>
      <c r="O1217" t="s">
        <v>3664</v>
      </c>
      <c r="P1217" t="s">
        <v>3665</v>
      </c>
      <c r="Q1217" t="s">
        <v>3666</v>
      </c>
      <c r="R1217" t="s">
        <v>3667</v>
      </c>
      <c r="S1217" t="s">
        <v>329</v>
      </c>
      <c r="T1217" t="s">
        <v>18007</v>
      </c>
      <c r="U1217" t="s">
        <v>10133</v>
      </c>
      <c r="V1217" t="s">
        <v>3670</v>
      </c>
      <c r="W1217" t="s">
        <v>113</v>
      </c>
      <c r="X1217">
        <v>2910300082</v>
      </c>
    </row>
    <row r="1218" spans="1:24" hidden="1">
      <c r="A1218" t="str">
        <f t="shared" si="18"/>
        <v>2910300082重度訪問介護</v>
      </c>
      <c r="B1218" t="s">
        <v>3654</v>
      </c>
      <c r="C1218" t="s">
        <v>3655</v>
      </c>
      <c r="D1218" t="s">
        <v>3656</v>
      </c>
      <c r="E1218" t="s">
        <v>3657</v>
      </c>
      <c r="F1218" t="s">
        <v>3658</v>
      </c>
      <c r="G1218" t="s">
        <v>3659</v>
      </c>
      <c r="H1218" t="s">
        <v>434</v>
      </c>
      <c r="I1218" t="s">
        <v>404</v>
      </c>
      <c r="J1218" t="s">
        <v>3660</v>
      </c>
      <c r="K1218" t="s">
        <v>3661</v>
      </c>
      <c r="L1218" t="s">
        <v>407</v>
      </c>
      <c r="M1218" t="s">
        <v>3662</v>
      </c>
      <c r="N1218" t="s">
        <v>3663</v>
      </c>
      <c r="O1218" t="s">
        <v>3664</v>
      </c>
      <c r="P1218" t="s">
        <v>3665</v>
      </c>
      <c r="Q1218" t="s">
        <v>3666</v>
      </c>
      <c r="R1218" t="s">
        <v>3667</v>
      </c>
      <c r="S1218" t="s">
        <v>329</v>
      </c>
      <c r="T1218" t="s">
        <v>18007</v>
      </c>
      <c r="U1218" t="s">
        <v>10133</v>
      </c>
      <c r="V1218" t="s">
        <v>3670</v>
      </c>
      <c r="W1218" t="s">
        <v>114</v>
      </c>
      <c r="X1218">
        <v>2910300082</v>
      </c>
    </row>
    <row r="1219" spans="1:24" hidden="1">
      <c r="A1219" t="str">
        <f t="shared" ref="A1219:A1282" si="19">X1219&amp;W1219</f>
        <v>2910300082行動援護</v>
      </c>
      <c r="B1219" t="s">
        <v>3654</v>
      </c>
      <c r="C1219" t="s">
        <v>3655</v>
      </c>
      <c r="D1219" t="s">
        <v>3656</v>
      </c>
      <c r="E1219" t="s">
        <v>3657</v>
      </c>
      <c r="F1219" t="s">
        <v>3658</v>
      </c>
      <c r="G1219" t="s">
        <v>3659</v>
      </c>
      <c r="H1219" t="s">
        <v>434</v>
      </c>
      <c r="I1219" t="s">
        <v>404</v>
      </c>
      <c r="J1219" t="s">
        <v>3660</v>
      </c>
      <c r="K1219" t="s">
        <v>3661</v>
      </c>
      <c r="L1219" t="s">
        <v>407</v>
      </c>
      <c r="M1219" t="s">
        <v>3662</v>
      </c>
      <c r="N1219" t="s">
        <v>3663</v>
      </c>
      <c r="O1219" t="s">
        <v>3664</v>
      </c>
      <c r="P1219" t="s">
        <v>3665</v>
      </c>
      <c r="Q1219" t="s">
        <v>3666</v>
      </c>
      <c r="R1219" t="s">
        <v>3667</v>
      </c>
      <c r="S1219" t="s">
        <v>329</v>
      </c>
      <c r="T1219" t="s">
        <v>18007</v>
      </c>
      <c r="U1219" t="s">
        <v>10133</v>
      </c>
      <c r="V1219" t="s">
        <v>3670</v>
      </c>
      <c r="W1219" t="s">
        <v>116</v>
      </c>
      <c r="X1219">
        <v>2910300082</v>
      </c>
    </row>
    <row r="1220" spans="1:24" hidden="1">
      <c r="A1220" t="str">
        <f t="shared" si="19"/>
        <v>2930300021計画相談支援</v>
      </c>
      <c r="B1220" t="s">
        <v>3654</v>
      </c>
      <c r="C1220" t="s">
        <v>3655</v>
      </c>
      <c r="D1220" t="s">
        <v>3656</v>
      </c>
      <c r="E1220" t="s">
        <v>3657</v>
      </c>
      <c r="F1220" t="s">
        <v>3658</v>
      </c>
      <c r="G1220" t="s">
        <v>3659</v>
      </c>
      <c r="H1220" t="s">
        <v>434</v>
      </c>
      <c r="I1220" t="s">
        <v>404</v>
      </c>
      <c r="J1220" t="s">
        <v>3660</v>
      </c>
      <c r="K1220" t="s">
        <v>3661</v>
      </c>
      <c r="L1220" t="s">
        <v>407</v>
      </c>
      <c r="M1220" t="s">
        <v>3662</v>
      </c>
      <c r="N1220" t="s">
        <v>10129</v>
      </c>
      <c r="O1220" t="s">
        <v>10130</v>
      </c>
      <c r="P1220" t="s">
        <v>10131</v>
      </c>
      <c r="Q1220" t="s">
        <v>3666</v>
      </c>
      <c r="R1220" t="s">
        <v>3667</v>
      </c>
      <c r="S1220" t="s">
        <v>329</v>
      </c>
      <c r="T1220" t="s">
        <v>10132</v>
      </c>
      <c r="U1220" t="s">
        <v>10133</v>
      </c>
      <c r="V1220" t="s">
        <v>506</v>
      </c>
      <c r="W1220" t="s">
        <v>9858</v>
      </c>
      <c r="X1220">
        <v>2930300021</v>
      </c>
    </row>
    <row r="1221" spans="1:24" hidden="1">
      <c r="A1221" t="str">
        <f t="shared" si="19"/>
        <v>2930300021地域移行支援</v>
      </c>
      <c r="B1221" t="s">
        <v>3654</v>
      </c>
      <c r="C1221" t="s">
        <v>3655</v>
      </c>
      <c r="D1221" t="s">
        <v>3656</v>
      </c>
      <c r="E1221" t="s">
        <v>3657</v>
      </c>
      <c r="F1221" t="s">
        <v>3658</v>
      </c>
      <c r="G1221" t="s">
        <v>3659</v>
      </c>
      <c r="H1221" t="s">
        <v>434</v>
      </c>
      <c r="I1221" t="s">
        <v>404</v>
      </c>
      <c r="J1221" t="s">
        <v>3660</v>
      </c>
      <c r="K1221" t="s">
        <v>3661</v>
      </c>
      <c r="L1221" t="s">
        <v>407</v>
      </c>
      <c r="M1221" t="s">
        <v>3662</v>
      </c>
      <c r="N1221" t="s">
        <v>10129</v>
      </c>
      <c r="O1221" t="s">
        <v>10130</v>
      </c>
      <c r="P1221" t="s">
        <v>10131</v>
      </c>
      <c r="Q1221" t="s">
        <v>3666</v>
      </c>
      <c r="R1221" t="s">
        <v>3667</v>
      </c>
      <c r="S1221" t="s">
        <v>329</v>
      </c>
      <c r="T1221" t="s">
        <v>10132</v>
      </c>
      <c r="U1221" t="s">
        <v>10133</v>
      </c>
      <c r="V1221" t="s">
        <v>10134</v>
      </c>
      <c r="W1221" t="s">
        <v>9888</v>
      </c>
      <c r="X1221">
        <v>2930300021</v>
      </c>
    </row>
    <row r="1222" spans="1:24" hidden="1">
      <c r="A1222" t="str">
        <f t="shared" si="19"/>
        <v>2930300021地域定着支援</v>
      </c>
      <c r="B1222" t="s">
        <v>3654</v>
      </c>
      <c r="C1222" t="s">
        <v>3655</v>
      </c>
      <c r="D1222" t="s">
        <v>3656</v>
      </c>
      <c r="E1222" t="s">
        <v>3657</v>
      </c>
      <c r="F1222" t="s">
        <v>3658</v>
      </c>
      <c r="G1222" t="s">
        <v>3659</v>
      </c>
      <c r="H1222" t="s">
        <v>434</v>
      </c>
      <c r="I1222" t="s">
        <v>404</v>
      </c>
      <c r="J1222" t="s">
        <v>3660</v>
      </c>
      <c r="K1222" t="s">
        <v>3661</v>
      </c>
      <c r="L1222" t="s">
        <v>407</v>
      </c>
      <c r="M1222" t="s">
        <v>3662</v>
      </c>
      <c r="N1222" t="s">
        <v>10129</v>
      </c>
      <c r="O1222" t="s">
        <v>10130</v>
      </c>
      <c r="P1222" t="s">
        <v>10131</v>
      </c>
      <c r="Q1222" t="s">
        <v>3666</v>
      </c>
      <c r="R1222" t="s">
        <v>3667</v>
      </c>
      <c r="S1222" t="s">
        <v>329</v>
      </c>
      <c r="T1222" t="s">
        <v>10132</v>
      </c>
      <c r="U1222" t="s">
        <v>10133</v>
      </c>
      <c r="V1222" t="s">
        <v>10134</v>
      </c>
      <c r="W1222" t="s">
        <v>9903</v>
      </c>
      <c r="X1222">
        <v>2930300021</v>
      </c>
    </row>
    <row r="1223" spans="1:24" hidden="1">
      <c r="A1223" t="str">
        <f t="shared" si="19"/>
        <v>2910300132短期入所</v>
      </c>
      <c r="B1223" t="s">
        <v>3627</v>
      </c>
      <c r="C1223" t="s">
        <v>3628</v>
      </c>
      <c r="D1223" t="s">
        <v>3614</v>
      </c>
      <c r="E1223" t="s">
        <v>3629</v>
      </c>
      <c r="F1223" t="s">
        <v>3643</v>
      </c>
      <c r="G1223" t="s">
        <v>3644</v>
      </c>
      <c r="H1223" t="s">
        <v>434</v>
      </c>
      <c r="J1223" t="s">
        <v>3632</v>
      </c>
      <c r="K1223" t="s">
        <v>3633</v>
      </c>
      <c r="L1223" t="s">
        <v>407</v>
      </c>
      <c r="M1223" t="s">
        <v>3614</v>
      </c>
      <c r="N1223" t="s">
        <v>3629</v>
      </c>
      <c r="O1223" t="s">
        <v>3702</v>
      </c>
      <c r="P1223" t="s">
        <v>3641</v>
      </c>
      <c r="Q1223" t="s">
        <v>3703</v>
      </c>
      <c r="R1223" t="s">
        <v>3704</v>
      </c>
      <c r="S1223" t="s">
        <v>329</v>
      </c>
      <c r="T1223" t="s">
        <v>3705</v>
      </c>
      <c r="U1223" t="s">
        <v>3706</v>
      </c>
      <c r="V1223" t="s">
        <v>3640</v>
      </c>
      <c r="W1223" t="s">
        <v>475</v>
      </c>
      <c r="X1223">
        <v>2910300132</v>
      </c>
    </row>
    <row r="1224" spans="1:24" hidden="1">
      <c r="A1224" t="str">
        <f t="shared" si="19"/>
        <v>2940300060生活介護</v>
      </c>
      <c r="B1224" t="s">
        <v>3627</v>
      </c>
      <c r="C1224" t="s">
        <v>3628</v>
      </c>
      <c r="D1224" t="s">
        <v>3614</v>
      </c>
      <c r="E1224" t="s">
        <v>3629</v>
      </c>
      <c r="F1224" t="s">
        <v>3643</v>
      </c>
      <c r="G1224" t="s">
        <v>3644</v>
      </c>
      <c r="H1224" t="s">
        <v>434</v>
      </c>
      <c r="I1224" t="s">
        <v>404</v>
      </c>
      <c r="J1224" t="s">
        <v>3632</v>
      </c>
      <c r="K1224" t="s">
        <v>3633</v>
      </c>
      <c r="L1224" t="s">
        <v>407</v>
      </c>
      <c r="M1224" t="s">
        <v>3614</v>
      </c>
      <c r="N1224" t="s">
        <v>3629</v>
      </c>
      <c r="O1224" t="s">
        <v>10921</v>
      </c>
      <c r="P1224" t="s">
        <v>10922</v>
      </c>
      <c r="Q1224" t="s">
        <v>3810</v>
      </c>
      <c r="R1224" t="s">
        <v>10923</v>
      </c>
      <c r="S1224" t="s">
        <v>329</v>
      </c>
      <c r="T1224" t="s">
        <v>10924</v>
      </c>
      <c r="U1224" t="s">
        <v>10925</v>
      </c>
      <c r="W1224" t="s">
        <v>118</v>
      </c>
      <c r="X1224">
        <v>2940300060</v>
      </c>
    </row>
    <row r="1225" spans="1:24" hidden="1">
      <c r="A1225" t="str">
        <f t="shared" si="19"/>
        <v>2940300060自立訓練（機能訓練）</v>
      </c>
      <c r="B1225" t="s">
        <v>3627</v>
      </c>
      <c r="C1225" t="s">
        <v>3628</v>
      </c>
      <c r="D1225" t="s">
        <v>3614</v>
      </c>
      <c r="E1225" t="s">
        <v>3629</v>
      </c>
      <c r="F1225" t="s">
        <v>3643</v>
      </c>
      <c r="G1225" t="s">
        <v>3644</v>
      </c>
      <c r="H1225" t="s">
        <v>434</v>
      </c>
      <c r="I1225" t="s">
        <v>404</v>
      </c>
      <c r="J1225" t="s">
        <v>3632</v>
      </c>
      <c r="K1225" t="s">
        <v>3633</v>
      </c>
      <c r="L1225" t="s">
        <v>407</v>
      </c>
      <c r="M1225" t="s">
        <v>3614</v>
      </c>
      <c r="N1225" t="s">
        <v>3629</v>
      </c>
      <c r="O1225" t="s">
        <v>10921</v>
      </c>
      <c r="P1225" t="s">
        <v>10922</v>
      </c>
      <c r="Q1225" t="s">
        <v>3810</v>
      </c>
      <c r="R1225" t="s">
        <v>10923</v>
      </c>
      <c r="S1225" t="s">
        <v>329</v>
      </c>
      <c r="T1225" t="s">
        <v>10924</v>
      </c>
      <c r="U1225" t="s">
        <v>10925</v>
      </c>
      <c r="W1225" t="s">
        <v>121</v>
      </c>
      <c r="X1225">
        <v>2940300060</v>
      </c>
    </row>
    <row r="1226" spans="1:24" hidden="1">
      <c r="A1226" t="str">
        <f t="shared" si="19"/>
        <v>2940300060自立訓練（生活訓練）</v>
      </c>
      <c r="B1226" t="s">
        <v>3627</v>
      </c>
      <c r="C1226" t="s">
        <v>3628</v>
      </c>
      <c r="D1226" t="s">
        <v>3614</v>
      </c>
      <c r="E1226" t="s">
        <v>3629</v>
      </c>
      <c r="F1226" t="s">
        <v>3643</v>
      </c>
      <c r="G1226" t="s">
        <v>3644</v>
      </c>
      <c r="H1226" t="s">
        <v>434</v>
      </c>
      <c r="I1226" t="s">
        <v>404</v>
      </c>
      <c r="J1226" t="s">
        <v>3632</v>
      </c>
      <c r="K1226" t="s">
        <v>3633</v>
      </c>
      <c r="L1226" t="s">
        <v>407</v>
      </c>
      <c r="M1226" t="s">
        <v>3614</v>
      </c>
      <c r="N1226" t="s">
        <v>3629</v>
      </c>
      <c r="O1226" t="s">
        <v>10921</v>
      </c>
      <c r="P1226" t="s">
        <v>10922</v>
      </c>
      <c r="Q1226" t="s">
        <v>3810</v>
      </c>
      <c r="R1226" t="s">
        <v>10923</v>
      </c>
      <c r="S1226" t="s">
        <v>329</v>
      </c>
      <c r="T1226" t="s">
        <v>10924</v>
      </c>
      <c r="U1226" t="s">
        <v>10925</v>
      </c>
      <c r="W1226" t="s">
        <v>122</v>
      </c>
      <c r="X1226">
        <v>2940300060</v>
      </c>
    </row>
    <row r="1227" spans="1:24" hidden="1">
      <c r="A1227" t="str">
        <f t="shared" si="19"/>
        <v>2920200066共同生活援助</v>
      </c>
      <c r="B1227" t="s">
        <v>5883</v>
      </c>
      <c r="C1227" t="s">
        <v>5884</v>
      </c>
      <c r="D1227" t="s">
        <v>5885</v>
      </c>
      <c r="E1227" t="s">
        <v>9424</v>
      </c>
      <c r="F1227" t="s">
        <v>5887</v>
      </c>
      <c r="G1227" t="s">
        <v>5887</v>
      </c>
      <c r="H1227" t="s">
        <v>764</v>
      </c>
      <c r="I1227" t="s">
        <v>3255</v>
      </c>
      <c r="J1227" t="s">
        <v>5888</v>
      </c>
      <c r="K1227" t="s">
        <v>5889</v>
      </c>
      <c r="L1227" t="s">
        <v>407</v>
      </c>
      <c r="M1227" t="s">
        <v>5890</v>
      </c>
      <c r="N1227" t="s">
        <v>5891</v>
      </c>
      <c r="O1227" t="s">
        <v>9425</v>
      </c>
      <c r="P1227" t="s">
        <v>9426</v>
      </c>
      <c r="Q1227" t="s">
        <v>3059</v>
      </c>
      <c r="R1227" t="s">
        <v>9427</v>
      </c>
      <c r="S1227" t="s">
        <v>323</v>
      </c>
      <c r="T1227" t="s">
        <v>9428</v>
      </c>
      <c r="V1227" t="s">
        <v>692</v>
      </c>
      <c r="W1227" t="s">
        <v>8120</v>
      </c>
      <c r="X1227">
        <v>2920200066</v>
      </c>
    </row>
    <row r="1228" spans="1:24" hidden="1">
      <c r="A1228" t="str">
        <f t="shared" si="19"/>
        <v>2910200266居宅介護</v>
      </c>
      <c r="B1228" t="s">
        <v>3057</v>
      </c>
      <c r="C1228" t="s">
        <v>3058</v>
      </c>
      <c r="D1228" t="s">
        <v>3059</v>
      </c>
      <c r="E1228" t="s">
        <v>3060</v>
      </c>
      <c r="F1228" t="s">
        <v>3061</v>
      </c>
      <c r="G1228" t="s">
        <v>3062</v>
      </c>
      <c r="H1228" t="s">
        <v>365</v>
      </c>
      <c r="J1228" t="s">
        <v>3063</v>
      </c>
      <c r="K1228" t="s">
        <v>3064</v>
      </c>
      <c r="L1228" t="s">
        <v>368</v>
      </c>
      <c r="M1228" t="s">
        <v>3059</v>
      </c>
      <c r="N1228" t="s">
        <v>3060</v>
      </c>
      <c r="O1228" t="s">
        <v>3065</v>
      </c>
      <c r="P1228" t="s">
        <v>3066</v>
      </c>
      <c r="Q1228" t="s">
        <v>3059</v>
      </c>
      <c r="R1228" t="s">
        <v>3060</v>
      </c>
      <c r="S1228" t="s">
        <v>323</v>
      </c>
      <c r="T1228" t="s">
        <v>3061</v>
      </c>
      <c r="U1228" t="s">
        <v>3062</v>
      </c>
      <c r="V1228" t="s">
        <v>948</v>
      </c>
      <c r="W1228" t="s">
        <v>113</v>
      </c>
      <c r="X1228">
        <v>2910200266</v>
      </c>
    </row>
    <row r="1229" spans="1:24" hidden="1">
      <c r="A1229" t="str">
        <f t="shared" si="19"/>
        <v>2910200266重度訪問介護</v>
      </c>
      <c r="B1229" t="s">
        <v>3057</v>
      </c>
      <c r="C1229" t="s">
        <v>3058</v>
      </c>
      <c r="D1229" t="s">
        <v>3059</v>
      </c>
      <c r="E1229" t="s">
        <v>3060</v>
      </c>
      <c r="F1229" t="s">
        <v>3061</v>
      </c>
      <c r="G1229" t="s">
        <v>3062</v>
      </c>
      <c r="H1229" t="s">
        <v>365</v>
      </c>
      <c r="J1229" t="s">
        <v>3063</v>
      </c>
      <c r="K1229" t="s">
        <v>3064</v>
      </c>
      <c r="L1229" t="s">
        <v>368</v>
      </c>
      <c r="M1229" t="s">
        <v>3059</v>
      </c>
      <c r="N1229" t="s">
        <v>3060</v>
      </c>
      <c r="O1229" t="s">
        <v>3065</v>
      </c>
      <c r="P1229" t="s">
        <v>3066</v>
      </c>
      <c r="Q1229" t="s">
        <v>3059</v>
      </c>
      <c r="R1229" t="s">
        <v>3060</v>
      </c>
      <c r="S1229" t="s">
        <v>323</v>
      </c>
      <c r="T1229" t="s">
        <v>3061</v>
      </c>
      <c r="U1229" t="s">
        <v>3062</v>
      </c>
      <c r="V1229" t="s">
        <v>948</v>
      </c>
      <c r="W1229" t="s">
        <v>114</v>
      </c>
      <c r="X1229">
        <v>2910200266</v>
      </c>
    </row>
    <row r="1230" spans="1:24" hidden="1">
      <c r="A1230" t="str">
        <f t="shared" si="19"/>
        <v>2910200449居宅介護</v>
      </c>
      <c r="B1230" t="s">
        <v>3199</v>
      </c>
      <c r="C1230" t="s">
        <v>3200</v>
      </c>
      <c r="D1230" t="s">
        <v>1987</v>
      </c>
      <c r="E1230" t="s">
        <v>3201</v>
      </c>
      <c r="F1230" t="s">
        <v>3202</v>
      </c>
      <c r="G1230" t="s">
        <v>3202</v>
      </c>
      <c r="H1230" t="s">
        <v>1550</v>
      </c>
      <c r="I1230" t="s">
        <v>3203</v>
      </c>
      <c r="J1230" t="s">
        <v>3204</v>
      </c>
      <c r="K1230" t="s">
        <v>3205</v>
      </c>
      <c r="L1230" t="s">
        <v>1286</v>
      </c>
      <c r="M1230" t="s">
        <v>1987</v>
      </c>
      <c r="N1230" t="s">
        <v>17799</v>
      </c>
      <c r="O1230" t="s">
        <v>3206</v>
      </c>
      <c r="P1230" t="s">
        <v>3207</v>
      </c>
      <c r="Q1230" t="s">
        <v>2990</v>
      </c>
      <c r="R1230" t="s">
        <v>3208</v>
      </c>
      <c r="S1230" t="s">
        <v>323</v>
      </c>
      <c r="T1230" t="s">
        <v>3209</v>
      </c>
      <c r="U1230" t="s">
        <v>3210</v>
      </c>
      <c r="V1230" t="s">
        <v>3211</v>
      </c>
      <c r="W1230" t="s">
        <v>113</v>
      </c>
      <c r="X1230">
        <v>2910200449</v>
      </c>
    </row>
    <row r="1231" spans="1:24" hidden="1">
      <c r="A1231" t="str">
        <f t="shared" si="19"/>
        <v>2910200449重度訪問介護</v>
      </c>
      <c r="B1231" t="s">
        <v>3199</v>
      </c>
      <c r="C1231" t="s">
        <v>3200</v>
      </c>
      <c r="D1231" t="s">
        <v>1987</v>
      </c>
      <c r="E1231" t="s">
        <v>3201</v>
      </c>
      <c r="F1231" t="s">
        <v>3202</v>
      </c>
      <c r="G1231" t="s">
        <v>3202</v>
      </c>
      <c r="H1231" t="s">
        <v>1550</v>
      </c>
      <c r="I1231" t="s">
        <v>3203</v>
      </c>
      <c r="J1231" t="s">
        <v>3204</v>
      </c>
      <c r="K1231" t="s">
        <v>3205</v>
      </c>
      <c r="L1231" t="s">
        <v>1286</v>
      </c>
      <c r="M1231" t="s">
        <v>1987</v>
      </c>
      <c r="N1231" t="s">
        <v>17799</v>
      </c>
      <c r="O1231" t="s">
        <v>3206</v>
      </c>
      <c r="P1231" t="s">
        <v>3207</v>
      </c>
      <c r="Q1231" t="s">
        <v>2990</v>
      </c>
      <c r="R1231" t="s">
        <v>3208</v>
      </c>
      <c r="S1231" t="s">
        <v>323</v>
      </c>
      <c r="T1231" t="s">
        <v>3209</v>
      </c>
      <c r="U1231" t="s">
        <v>3210</v>
      </c>
      <c r="V1231" t="s">
        <v>3211</v>
      </c>
      <c r="W1231" t="s">
        <v>114</v>
      </c>
      <c r="X1231">
        <v>2910200449</v>
      </c>
    </row>
    <row r="1232" spans="1:24" hidden="1">
      <c r="A1232" t="str">
        <f t="shared" si="19"/>
        <v>2910200449行動援護</v>
      </c>
      <c r="B1232" t="s">
        <v>3199</v>
      </c>
      <c r="C1232" t="s">
        <v>3200</v>
      </c>
      <c r="D1232" t="s">
        <v>1987</v>
      </c>
      <c r="E1232" t="s">
        <v>3201</v>
      </c>
      <c r="F1232" t="s">
        <v>3202</v>
      </c>
      <c r="G1232" t="s">
        <v>3202</v>
      </c>
      <c r="H1232" t="s">
        <v>1550</v>
      </c>
      <c r="I1232" t="s">
        <v>3203</v>
      </c>
      <c r="J1232" t="s">
        <v>3204</v>
      </c>
      <c r="K1232" t="s">
        <v>3205</v>
      </c>
      <c r="L1232" t="s">
        <v>1286</v>
      </c>
      <c r="M1232" t="s">
        <v>1987</v>
      </c>
      <c r="N1232" t="s">
        <v>17799</v>
      </c>
      <c r="O1232" t="s">
        <v>3206</v>
      </c>
      <c r="P1232" t="s">
        <v>3207</v>
      </c>
      <c r="Q1232" t="s">
        <v>2990</v>
      </c>
      <c r="R1232" t="s">
        <v>3208</v>
      </c>
      <c r="S1232" t="s">
        <v>323</v>
      </c>
      <c r="T1232" t="s">
        <v>3209</v>
      </c>
      <c r="U1232" t="s">
        <v>3210</v>
      </c>
      <c r="V1232" t="s">
        <v>3211</v>
      </c>
      <c r="W1232" t="s">
        <v>116</v>
      </c>
      <c r="X1232">
        <v>2910200449</v>
      </c>
    </row>
    <row r="1233" spans="1:24" hidden="1">
      <c r="A1233" t="str">
        <f t="shared" si="19"/>
        <v>2910200449同行援護</v>
      </c>
      <c r="B1233" t="s">
        <v>3199</v>
      </c>
      <c r="C1233" t="s">
        <v>3200</v>
      </c>
      <c r="D1233" t="s">
        <v>1987</v>
      </c>
      <c r="E1233" t="s">
        <v>3201</v>
      </c>
      <c r="F1233" t="s">
        <v>3202</v>
      </c>
      <c r="G1233" t="s">
        <v>3202</v>
      </c>
      <c r="H1233" t="s">
        <v>1550</v>
      </c>
      <c r="I1233" t="s">
        <v>3203</v>
      </c>
      <c r="J1233" t="s">
        <v>3204</v>
      </c>
      <c r="K1233" t="s">
        <v>3205</v>
      </c>
      <c r="L1233" t="s">
        <v>1286</v>
      </c>
      <c r="M1233" t="s">
        <v>1987</v>
      </c>
      <c r="N1233" t="s">
        <v>17799</v>
      </c>
      <c r="O1233" t="s">
        <v>3206</v>
      </c>
      <c r="P1233" t="s">
        <v>3207</v>
      </c>
      <c r="Q1233" t="s">
        <v>2990</v>
      </c>
      <c r="R1233" t="s">
        <v>3208</v>
      </c>
      <c r="S1233" t="s">
        <v>323</v>
      </c>
      <c r="T1233" t="s">
        <v>3209</v>
      </c>
      <c r="U1233" t="s">
        <v>3210</v>
      </c>
      <c r="V1233" t="s">
        <v>3211</v>
      </c>
      <c r="W1233" t="s">
        <v>115</v>
      </c>
      <c r="X1233">
        <v>2910200449</v>
      </c>
    </row>
    <row r="1234" spans="1:24" hidden="1">
      <c r="A1234" t="str">
        <f t="shared" si="19"/>
        <v>2910200654生活介護</v>
      </c>
      <c r="B1234" t="s">
        <v>3199</v>
      </c>
      <c r="C1234" t="s">
        <v>3385</v>
      </c>
      <c r="D1234" t="s">
        <v>1987</v>
      </c>
      <c r="E1234" t="s">
        <v>3201</v>
      </c>
      <c r="F1234" t="s">
        <v>3390</v>
      </c>
      <c r="G1234" t="s">
        <v>3210</v>
      </c>
      <c r="H1234" t="s">
        <v>1550</v>
      </c>
      <c r="I1234" t="s">
        <v>3386</v>
      </c>
      <c r="J1234" t="s">
        <v>3204</v>
      </c>
      <c r="K1234" t="s">
        <v>3205</v>
      </c>
      <c r="L1234" t="s">
        <v>1286</v>
      </c>
      <c r="M1234" t="s">
        <v>1987</v>
      </c>
      <c r="N1234" t="s">
        <v>17799</v>
      </c>
      <c r="O1234" t="s">
        <v>3387</v>
      </c>
      <c r="P1234" t="s">
        <v>3388</v>
      </c>
      <c r="Q1234" t="s">
        <v>2990</v>
      </c>
      <c r="R1234" t="s">
        <v>3389</v>
      </c>
      <c r="S1234" t="s">
        <v>323</v>
      </c>
      <c r="T1234" t="s">
        <v>3390</v>
      </c>
      <c r="U1234" t="s">
        <v>3210</v>
      </c>
      <c r="V1234" t="s">
        <v>3391</v>
      </c>
      <c r="W1234" t="s">
        <v>118</v>
      </c>
      <c r="X1234">
        <v>2910200654</v>
      </c>
    </row>
    <row r="1235" spans="1:24" hidden="1">
      <c r="A1235" t="str">
        <f t="shared" si="19"/>
        <v>2910200530居宅介護</v>
      </c>
      <c r="B1235" t="s">
        <v>3284</v>
      </c>
      <c r="C1235" t="s">
        <v>3285</v>
      </c>
      <c r="D1235" t="s">
        <v>2990</v>
      </c>
      <c r="E1235" t="s">
        <v>3286</v>
      </c>
      <c r="F1235" t="s">
        <v>3287</v>
      </c>
      <c r="G1235" t="s">
        <v>3288</v>
      </c>
      <c r="H1235" t="s">
        <v>764</v>
      </c>
      <c r="J1235" t="s">
        <v>3289</v>
      </c>
      <c r="K1235" t="s">
        <v>3290</v>
      </c>
      <c r="L1235" t="s">
        <v>407</v>
      </c>
      <c r="M1235" t="s">
        <v>657</v>
      </c>
      <c r="N1235" t="s">
        <v>3291</v>
      </c>
      <c r="O1235" t="s">
        <v>3292</v>
      </c>
      <c r="P1235" t="s">
        <v>3293</v>
      </c>
      <c r="Q1235" t="s">
        <v>2990</v>
      </c>
      <c r="R1235" t="s">
        <v>3286</v>
      </c>
      <c r="S1235" t="s">
        <v>323</v>
      </c>
      <c r="T1235" t="s">
        <v>3287</v>
      </c>
      <c r="U1235" t="s">
        <v>3288</v>
      </c>
      <c r="V1235" t="s">
        <v>3294</v>
      </c>
      <c r="W1235" t="s">
        <v>113</v>
      </c>
      <c r="X1235">
        <v>2910200530</v>
      </c>
    </row>
    <row r="1236" spans="1:24" hidden="1">
      <c r="A1236" t="str">
        <f t="shared" si="19"/>
        <v>2910200530重度訪問介護</v>
      </c>
      <c r="B1236" t="s">
        <v>3284</v>
      </c>
      <c r="C1236" t="s">
        <v>3285</v>
      </c>
      <c r="D1236" t="s">
        <v>2990</v>
      </c>
      <c r="E1236" t="s">
        <v>3286</v>
      </c>
      <c r="F1236" t="s">
        <v>3287</v>
      </c>
      <c r="G1236" t="s">
        <v>3288</v>
      </c>
      <c r="H1236" t="s">
        <v>764</v>
      </c>
      <c r="J1236" t="s">
        <v>3289</v>
      </c>
      <c r="K1236" t="s">
        <v>3290</v>
      </c>
      <c r="L1236" t="s">
        <v>407</v>
      </c>
      <c r="M1236" t="s">
        <v>657</v>
      </c>
      <c r="N1236" t="s">
        <v>3291</v>
      </c>
      <c r="O1236" t="s">
        <v>3292</v>
      </c>
      <c r="P1236" t="s">
        <v>3293</v>
      </c>
      <c r="Q1236" t="s">
        <v>2990</v>
      </c>
      <c r="R1236" t="s">
        <v>3286</v>
      </c>
      <c r="S1236" t="s">
        <v>323</v>
      </c>
      <c r="T1236" t="s">
        <v>3287</v>
      </c>
      <c r="U1236" t="s">
        <v>3288</v>
      </c>
      <c r="V1236" t="s">
        <v>3294</v>
      </c>
      <c r="W1236" t="s">
        <v>114</v>
      </c>
      <c r="X1236">
        <v>2910200530</v>
      </c>
    </row>
    <row r="1237" spans="1:24" hidden="1">
      <c r="A1237" t="str">
        <f t="shared" si="19"/>
        <v>2910200530同行援護</v>
      </c>
      <c r="B1237" t="s">
        <v>3284</v>
      </c>
      <c r="C1237" t="s">
        <v>3285</v>
      </c>
      <c r="D1237" t="s">
        <v>2990</v>
      </c>
      <c r="E1237" t="s">
        <v>3286</v>
      </c>
      <c r="F1237" t="s">
        <v>3287</v>
      </c>
      <c r="G1237" t="s">
        <v>3288</v>
      </c>
      <c r="H1237" t="s">
        <v>764</v>
      </c>
      <c r="J1237" t="s">
        <v>3289</v>
      </c>
      <c r="K1237" t="s">
        <v>3290</v>
      </c>
      <c r="L1237" t="s">
        <v>407</v>
      </c>
      <c r="M1237" t="s">
        <v>657</v>
      </c>
      <c r="N1237" t="s">
        <v>3291</v>
      </c>
      <c r="O1237" t="s">
        <v>3295</v>
      </c>
      <c r="P1237" t="s">
        <v>3296</v>
      </c>
      <c r="Q1237" t="s">
        <v>2990</v>
      </c>
      <c r="R1237" t="s">
        <v>3286</v>
      </c>
      <c r="S1237" t="s">
        <v>323</v>
      </c>
      <c r="T1237" t="s">
        <v>3287</v>
      </c>
      <c r="U1237" t="s">
        <v>3288</v>
      </c>
      <c r="V1237" t="s">
        <v>3297</v>
      </c>
      <c r="W1237" t="s">
        <v>115</v>
      </c>
      <c r="X1237">
        <v>2910200530</v>
      </c>
    </row>
    <row r="1238" spans="1:24" hidden="1">
      <c r="A1238" t="str">
        <f t="shared" si="19"/>
        <v>2910200530生活介護</v>
      </c>
      <c r="B1238" t="s">
        <v>3284</v>
      </c>
      <c r="C1238" t="s">
        <v>3285</v>
      </c>
      <c r="D1238" t="s">
        <v>2990</v>
      </c>
      <c r="E1238" t="s">
        <v>3286</v>
      </c>
      <c r="F1238" t="s">
        <v>3287</v>
      </c>
      <c r="G1238" t="s">
        <v>3288</v>
      </c>
      <c r="H1238" t="s">
        <v>764</v>
      </c>
      <c r="J1238" t="s">
        <v>3289</v>
      </c>
      <c r="K1238" t="s">
        <v>3290</v>
      </c>
      <c r="L1238" t="s">
        <v>407</v>
      </c>
      <c r="M1238" t="s">
        <v>657</v>
      </c>
      <c r="N1238" t="s">
        <v>3291</v>
      </c>
      <c r="O1238" t="s">
        <v>3298</v>
      </c>
      <c r="P1238" t="s">
        <v>3299</v>
      </c>
      <c r="Q1238" t="s">
        <v>2990</v>
      </c>
      <c r="R1238" t="s">
        <v>3286</v>
      </c>
      <c r="S1238" t="s">
        <v>323</v>
      </c>
      <c r="T1238" t="s">
        <v>3287</v>
      </c>
      <c r="U1238" t="s">
        <v>3288</v>
      </c>
      <c r="V1238" t="s">
        <v>3294</v>
      </c>
      <c r="W1238" t="s">
        <v>118</v>
      </c>
      <c r="X1238">
        <v>2910200530</v>
      </c>
    </row>
    <row r="1239" spans="1:24" hidden="1">
      <c r="A1239" t="str">
        <f t="shared" si="19"/>
        <v>2910200530短期入所</v>
      </c>
      <c r="B1239" t="s">
        <v>3284</v>
      </c>
      <c r="C1239" t="s">
        <v>3285</v>
      </c>
      <c r="D1239" t="s">
        <v>2990</v>
      </c>
      <c r="E1239" t="s">
        <v>3286</v>
      </c>
      <c r="F1239" t="s">
        <v>3287</v>
      </c>
      <c r="G1239" t="s">
        <v>3288</v>
      </c>
      <c r="H1239" t="s">
        <v>764</v>
      </c>
      <c r="J1239" t="s">
        <v>3289</v>
      </c>
      <c r="K1239" t="s">
        <v>3290</v>
      </c>
      <c r="L1239" t="s">
        <v>407</v>
      </c>
      <c r="M1239" t="s">
        <v>657</v>
      </c>
      <c r="N1239" t="s">
        <v>3291</v>
      </c>
      <c r="O1239" t="s">
        <v>3298</v>
      </c>
      <c r="P1239" t="s">
        <v>3299</v>
      </c>
      <c r="Q1239" t="s">
        <v>2990</v>
      </c>
      <c r="R1239" t="s">
        <v>3286</v>
      </c>
      <c r="S1239" t="s">
        <v>323</v>
      </c>
      <c r="T1239" t="s">
        <v>3287</v>
      </c>
      <c r="U1239" t="s">
        <v>3288</v>
      </c>
      <c r="V1239" t="s">
        <v>3294</v>
      </c>
      <c r="W1239" t="s">
        <v>475</v>
      </c>
      <c r="X1239">
        <v>2910200530</v>
      </c>
    </row>
    <row r="1240" spans="1:24" hidden="1">
      <c r="A1240" t="str">
        <f t="shared" si="19"/>
        <v>2930200098計画相談支援</v>
      </c>
      <c r="B1240" t="s">
        <v>3284</v>
      </c>
      <c r="C1240" t="s">
        <v>3285</v>
      </c>
      <c r="D1240" t="s">
        <v>2990</v>
      </c>
      <c r="E1240" t="s">
        <v>10077</v>
      </c>
      <c r="F1240" t="s">
        <v>3287</v>
      </c>
      <c r="G1240" t="s">
        <v>3288</v>
      </c>
      <c r="H1240" t="s">
        <v>764</v>
      </c>
      <c r="I1240" t="s">
        <v>404</v>
      </c>
      <c r="J1240" t="s">
        <v>3289</v>
      </c>
      <c r="K1240" t="s">
        <v>3290</v>
      </c>
      <c r="L1240" t="s">
        <v>407</v>
      </c>
      <c r="M1240" t="s">
        <v>657</v>
      </c>
      <c r="N1240" t="s">
        <v>10078</v>
      </c>
      <c r="O1240" t="s">
        <v>10079</v>
      </c>
      <c r="P1240" t="s">
        <v>10080</v>
      </c>
      <c r="Q1240" t="s">
        <v>2990</v>
      </c>
      <c r="R1240" t="s">
        <v>10077</v>
      </c>
      <c r="S1240" t="s">
        <v>323</v>
      </c>
      <c r="T1240" t="s">
        <v>3287</v>
      </c>
      <c r="U1240" t="s">
        <v>3288</v>
      </c>
      <c r="V1240" t="s">
        <v>4330</v>
      </c>
      <c r="W1240" t="s">
        <v>9858</v>
      </c>
      <c r="X1240">
        <v>2930200098</v>
      </c>
    </row>
    <row r="1241" spans="1:24" hidden="1">
      <c r="A1241" t="str">
        <f t="shared" si="19"/>
        <v>2910200647生活介護</v>
      </c>
      <c r="B1241" t="s">
        <v>3370</v>
      </c>
      <c r="C1241" t="s">
        <v>3371</v>
      </c>
      <c r="D1241" t="s">
        <v>2990</v>
      </c>
      <c r="E1241" t="s">
        <v>3372</v>
      </c>
      <c r="F1241" t="s">
        <v>3373</v>
      </c>
      <c r="G1241" t="s">
        <v>3374</v>
      </c>
      <c r="H1241" t="s">
        <v>365</v>
      </c>
      <c r="J1241" t="s">
        <v>3375</v>
      </c>
      <c r="K1241" t="s">
        <v>3376</v>
      </c>
      <c r="L1241" t="s">
        <v>368</v>
      </c>
      <c r="M1241" t="s">
        <v>938</v>
      </c>
      <c r="N1241" t="s">
        <v>3377</v>
      </c>
      <c r="O1241" t="s">
        <v>3383</v>
      </c>
      <c r="P1241" t="s">
        <v>3384</v>
      </c>
      <c r="Q1241" t="s">
        <v>2990</v>
      </c>
      <c r="R1241" t="s">
        <v>3372</v>
      </c>
      <c r="S1241" t="s">
        <v>323</v>
      </c>
      <c r="T1241" t="s">
        <v>3373</v>
      </c>
      <c r="U1241" t="s">
        <v>3374</v>
      </c>
      <c r="V1241" t="s">
        <v>3380</v>
      </c>
      <c r="W1241" t="s">
        <v>118</v>
      </c>
      <c r="X1241">
        <v>2910200647</v>
      </c>
    </row>
    <row r="1242" spans="1:24" hidden="1">
      <c r="A1242" t="str">
        <f t="shared" si="19"/>
        <v>2910200647行動援護</v>
      </c>
      <c r="B1242" t="s">
        <v>3370</v>
      </c>
      <c r="C1242" t="s">
        <v>3371</v>
      </c>
      <c r="D1242" t="s">
        <v>2990</v>
      </c>
      <c r="E1242" t="s">
        <v>3372</v>
      </c>
      <c r="F1242" t="s">
        <v>3373</v>
      </c>
      <c r="G1242" t="s">
        <v>3374</v>
      </c>
      <c r="H1242" t="s">
        <v>365</v>
      </c>
      <c r="J1242" t="s">
        <v>3375</v>
      </c>
      <c r="K1242" t="s">
        <v>3376</v>
      </c>
      <c r="L1242" t="s">
        <v>368</v>
      </c>
      <c r="M1242" t="s">
        <v>938</v>
      </c>
      <c r="N1242" t="s">
        <v>3377</v>
      </c>
      <c r="O1242" t="s">
        <v>3381</v>
      </c>
      <c r="P1242" t="s">
        <v>3382</v>
      </c>
      <c r="Q1242" t="s">
        <v>2990</v>
      </c>
      <c r="R1242" t="s">
        <v>3372</v>
      </c>
      <c r="S1242" t="s">
        <v>323</v>
      </c>
      <c r="T1242" t="s">
        <v>3373</v>
      </c>
      <c r="U1242" t="s">
        <v>3374</v>
      </c>
      <c r="V1242" t="s">
        <v>3380</v>
      </c>
      <c r="W1242" t="s">
        <v>116</v>
      </c>
      <c r="X1242">
        <v>2910200647</v>
      </c>
    </row>
    <row r="1243" spans="1:24" hidden="1">
      <c r="A1243" t="str">
        <f t="shared" si="19"/>
        <v>2910200647居宅介護</v>
      </c>
      <c r="B1243" t="s">
        <v>3370</v>
      </c>
      <c r="C1243" t="s">
        <v>3371</v>
      </c>
      <c r="D1243" t="s">
        <v>2990</v>
      </c>
      <c r="E1243" t="s">
        <v>3372</v>
      </c>
      <c r="F1243" t="s">
        <v>3373</v>
      </c>
      <c r="G1243" t="s">
        <v>3374</v>
      </c>
      <c r="H1243" t="s">
        <v>365</v>
      </c>
      <c r="J1243" t="s">
        <v>3375</v>
      </c>
      <c r="K1243" t="s">
        <v>3376</v>
      </c>
      <c r="L1243" t="s">
        <v>368</v>
      </c>
      <c r="M1243" t="s">
        <v>938</v>
      </c>
      <c r="N1243" t="s">
        <v>3377</v>
      </c>
      <c r="O1243" t="s">
        <v>3378</v>
      </c>
      <c r="P1243" t="s">
        <v>3379</v>
      </c>
      <c r="Q1243" t="s">
        <v>2990</v>
      </c>
      <c r="R1243" t="s">
        <v>3372</v>
      </c>
      <c r="S1243" t="s">
        <v>323</v>
      </c>
      <c r="T1243" t="s">
        <v>3373</v>
      </c>
      <c r="U1243" t="s">
        <v>3374</v>
      </c>
      <c r="V1243" t="s">
        <v>3380</v>
      </c>
      <c r="W1243" t="s">
        <v>113</v>
      </c>
      <c r="X1243">
        <v>2910200647</v>
      </c>
    </row>
    <row r="1244" spans="1:24" hidden="1">
      <c r="A1244" t="str">
        <f t="shared" si="19"/>
        <v>2910200647重度訪問介護</v>
      </c>
      <c r="B1244" t="s">
        <v>3370</v>
      </c>
      <c r="C1244" t="s">
        <v>3371</v>
      </c>
      <c r="D1244" t="s">
        <v>2990</v>
      </c>
      <c r="E1244" t="s">
        <v>3372</v>
      </c>
      <c r="F1244" t="s">
        <v>3373</v>
      </c>
      <c r="G1244" t="s">
        <v>3374</v>
      </c>
      <c r="H1244" t="s">
        <v>365</v>
      </c>
      <c r="J1244" t="s">
        <v>3375</v>
      </c>
      <c r="K1244" t="s">
        <v>3376</v>
      </c>
      <c r="L1244" t="s">
        <v>368</v>
      </c>
      <c r="M1244" t="s">
        <v>938</v>
      </c>
      <c r="N1244" t="s">
        <v>3377</v>
      </c>
      <c r="O1244" t="s">
        <v>3378</v>
      </c>
      <c r="P1244" t="s">
        <v>3379</v>
      </c>
      <c r="Q1244" t="s">
        <v>2990</v>
      </c>
      <c r="R1244" t="s">
        <v>3372</v>
      </c>
      <c r="S1244" t="s">
        <v>323</v>
      </c>
      <c r="T1244" t="s">
        <v>3373</v>
      </c>
      <c r="U1244" t="s">
        <v>3374</v>
      </c>
      <c r="V1244" t="s">
        <v>3380</v>
      </c>
      <c r="W1244" t="s">
        <v>114</v>
      </c>
      <c r="X1244">
        <v>2910200647</v>
      </c>
    </row>
    <row r="1245" spans="1:24" hidden="1">
      <c r="A1245" t="str">
        <f t="shared" si="19"/>
        <v>2910200837短期入所</v>
      </c>
      <c r="B1245" t="s">
        <v>3532</v>
      </c>
      <c r="C1245" t="s">
        <v>17477</v>
      </c>
      <c r="D1245" t="s">
        <v>2990</v>
      </c>
      <c r="E1245" t="s">
        <v>3533</v>
      </c>
      <c r="F1245" t="s">
        <v>3373</v>
      </c>
      <c r="G1245" t="s">
        <v>3374</v>
      </c>
      <c r="H1245" t="s">
        <v>365</v>
      </c>
      <c r="J1245" t="s">
        <v>3375</v>
      </c>
      <c r="K1245" t="s">
        <v>3376</v>
      </c>
      <c r="L1245" t="s">
        <v>368</v>
      </c>
      <c r="M1245" t="s">
        <v>938</v>
      </c>
      <c r="N1245" t="s">
        <v>3534</v>
      </c>
      <c r="O1245" t="s">
        <v>3535</v>
      </c>
      <c r="P1245" t="s">
        <v>3536</v>
      </c>
      <c r="Q1245" t="s">
        <v>2990</v>
      </c>
      <c r="R1245" t="s">
        <v>3537</v>
      </c>
      <c r="S1245" t="s">
        <v>323</v>
      </c>
      <c r="T1245" t="s">
        <v>3373</v>
      </c>
      <c r="U1245" t="s">
        <v>3374</v>
      </c>
      <c r="V1245" t="s">
        <v>679</v>
      </c>
      <c r="W1245" t="s">
        <v>475</v>
      </c>
      <c r="X1245">
        <v>2910200837</v>
      </c>
    </row>
    <row r="1246" spans="1:24" hidden="1">
      <c r="A1246" t="str">
        <f t="shared" si="19"/>
        <v>2910200878居宅介護</v>
      </c>
      <c r="B1246" t="s">
        <v>3564</v>
      </c>
      <c r="C1246" t="s">
        <v>3565</v>
      </c>
      <c r="D1246" t="s">
        <v>2990</v>
      </c>
      <c r="E1246" t="s">
        <v>3566</v>
      </c>
      <c r="F1246" t="s">
        <v>3567</v>
      </c>
      <c r="G1246" t="s">
        <v>3568</v>
      </c>
      <c r="H1246" t="s">
        <v>365</v>
      </c>
      <c r="J1246" t="s">
        <v>3569</v>
      </c>
      <c r="K1246" t="s">
        <v>3570</v>
      </c>
      <c r="L1246" t="s">
        <v>368</v>
      </c>
      <c r="M1246" t="s">
        <v>1421</v>
      </c>
      <c r="N1246" t="s">
        <v>3571</v>
      </c>
      <c r="O1246" t="s">
        <v>3572</v>
      </c>
      <c r="P1246" t="s">
        <v>3573</v>
      </c>
      <c r="Q1246" t="s">
        <v>2990</v>
      </c>
      <c r="R1246" t="s">
        <v>3566</v>
      </c>
      <c r="S1246" t="s">
        <v>323</v>
      </c>
      <c r="T1246" t="s">
        <v>3567</v>
      </c>
      <c r="U1246" t="s">
        <v>3568</v>
      </c>
      <c r="V1246" t="s">
        <v>1433</v>
      </c>
      <c r="W1246" t="s">
        <v>113</v>
      </c>
      <c r="X1246">
        <v>2910200878</v>
      </c>
    </row>
    <row r="1247" spans="1:24" hidden="1">
      <c r="A1247" t="str">
        <f t="shared" si="19"/>
        <v>2910200878重度訪問介護</v>
      </c>
      <c r="B1247" t="s">
        <v>3564</v>
      </c>
      <c r="C1247" t="s">
        <v>3565</v>
      </c>
      <c r="D1247" t="s">
        <v>2990</v>
      </c>
      <c r="E1247" t="s">
        <v>3566</v>
      </c>
      <c r="F1247" t="s">
        <v>3567</v>
      </c>
      <c r="G1247" t="s">
        <v>3568</v>
      </c>
      <c r="H1247" t="s">
        <v>365</v>
      </c>
      <c r="J1247" t="s">
        <v>3569</v>
      </c>
      <c r="K1247" t="s">
        <v>3570</v>
      </c>
      <c r="L1247" t="s">
        <v>368</v>
      </c>
      <c r="M1247" t="s">
        <v>1421</v>
      </c>
      <c r="N1247" t="s">
        <v>3571</v>
      </c>
      <c r="O1247" t="s">
        <v>3572</v>
      </c>
      <c r="P1247" t="s">
        <v>3573</v>
      </c>
      <c r="Q1247" t="s">
        <v>2990</v>
      </c>
      <c r="R1247" t="s">
        <v>3566</v>
      </c>
      <c r="S1247" t="s">
        <v>323</v>
      </c>
      <c r="T1247" t="s">
        <v>3567</v>
      </c>
      <c r="U1247" t="s">
        <v>3568</v>
      </c>
      <c r="V1247" t="s">
        <v>1433</v>
      </c>
      <c r="W1247" t="s">
        <v>114</v>
      </c>
      <c r="X1247">
        <v>2910200878</v>
      </c>
    </row>
    <row r="1248" spans="1:24" hidden="1">
      <c r="A1248" t="str">
        <f t="shared" si="19"/>
        <v>2910200878行動援護</v>
      </c>
      <c r="B1248" t="s">
        <v>3564</v>
      </c>
      <c r="C1248" t="s">
        <v>3565</v>
      </c>
      <c r="D1248" t="s">
        <v>2990</v>
      </c>
      <c r="E1248" t="s">
        <v>3566</v>
      </c>
      <c r="F1248" t="s">
        <v>3567</v>
      </c>
      <c r="G1248" t="s">
        <v>3568</v>
      </c>
      <c r="H1248" t="s">
        <v>365</v>
      </c>
      <c r="J1248" t="s">
        <v>3569</v>
      </c>
      <c r="K1248" t="s">
        <v>3570</v>
      </c>
      <c r="L1248" t="s">
        <v>368</v>
      </c>
      <c r="M1248" t="s">
        <v>1421</v>
      </c>
      <c r="N1248" t="s">
        <v>3571</v>
      </c>
      <c r="O1248" t="s">
        <v>3572</v>
      </c>
      <c r="P1248" t="s">
        <v>3573</v>
      </c>
      <c r="Q1248" t="s">
        <v>2990</v>
      </c>
      <c r="R1248" t="s">
        <v>3566</v>
      </c>
      <c r="S1248" t="s">
        <v>323</v>
      </c>
      <c r="T1248" t="s">
        <v>3567</v>
      </c>
      <c r="U1248" t="s">
        <v>3568</v>
      </c>
      <c r="V1248" t="s">
        <v>1433</v>
      </c>
      <c r="W1248" t="s">
        <v>116</v>
      </c>
      <c r="X1248">
        <v>2910200878</v>
      </c>
    </row>
    <row r="1249" spans="1:24" hidden="1">
      <c r="A1249" t="str">
        <f t="shared" si="19"/>
        <v>2910200878同行援護</v>
      </c>
      <c r="B1249" t="s">
        <v>3564</v>
      </c>
      <c r="C1249" t="s">
        <v>3565</v>
      </c>
      <c r="D1249" t="s">
        <v>2990</v>
      </c>
      <c r="E1249" t="s">
        <v>3566</v>
      </c>
      <c r="F1249" t="s">
        <v>3567</v>
      </c>
      <c r="G1249" t="s">
        <v>3568</v>
      </c>
      <c r="H1249" t="s">
        <v>365</v>
      </c>
      <c r="J1249" t="s">
        <v>3569</v>
      </c>
      <c r="K1249" t="s">
        <v>3570</v>
      </c>
      <c r="L1249" t="s">
        <v>368</v>
      </c>
      <c r="M1249" t="s">
        <v>1421</v>
      </c>
      <c r="N1249" t="s">
        <v>3571</v>
      </c>
      <c r="O1249" t="s">
        <v>3572</v>
      </c>
      <c r="P1249" t="s">
        <v>3573</v>
      </c>
      <c r="Q1249" t="s">
        <v>2990</v>
      </c>
      <c r="R1249" t="s">
        <v>3566</v>
      </c>
      <c r="S1249" t="s">
        <v>323</v>
      </c>
      <c r="T1249" t="s">
        <v>3567</v>
      </c>
      <c r="U1249" t="s">
        <v>3568</v>
      </c>
      <c r="V1249" t="s">
        <v>1433</v>
      </c>
      <c r="W1249" t="s">
        <v>115</v>
      </c>
      <c r="X1249">
        <v>2910200878</v>
      </c>
    </row>
    <row r="1250" spans="1:24" hidden="1">
      <c r="A1250" t="str">
        <f t="shared" si="19"/>
        <v>2910200795就労継続支援Ａ型</v>
      </c>
      <c r="B1250" t="s">
        <v>3500</v>
      </c>
      <c r="C1250" t="s">
        <v>3501</v>
      </c>
      <c r="D1250" t="s">
        <v>3502</v>
      </c>
      <c r="E1250" t="s">
        <v>3503</v>
      </c>
      <c r="F1250" t="s">
        <v>3504</v>
      </c>
      <c r="H1250" t="s">
        <v>365</v>
      </c>
      <c r="J1250" t="s">
        <v>17652</v>
      </c>
      <c r="K1250" t="s">
        <v>17653</v>
      </c>
      <c r="L1250" t="s">
        <v>1153</v>
      </c>
      <c r="M1250" t="s">
        <v>3502</v>
      </c>
      <c r="N1250" t="s">
        <v>3503</v>
      </c>
      <c r="O1250" t="s">
        <v>3507</v>
      </c>
      <c r="P1250" t="s">
        <v>3508</v>
      </c>
      <c r="Q1250" t="s">
        <v>2990</v>
      </c>
      <c r="R1250" t="s">
        <v>3509</v>
      </c>
      <c r="S1250" t="s">
        <v>323</v>
      </c>
      <c r="T1250" t="s">
        <v>3510</v>
      </c>
      <c r="U1250" t="s">
        <v>3510</v>
      </c>
      <c r="V1250" t="s">
        <v>648</v>
      </c>
      <c r="W1250" t="s">
        <v>13665</v>
      </c>
      <c r="X1250">
        <v>2910200795</v>
      </c>
    </row>
    <row r="1251" spans="1:24" hidden="1">
      <c r="A1251" t="str">
        <f t="shared" si="19"/>
        <v>2910200696生活介護</v>
      </c>
      <c r="B1251" t="s">
        <v>3405</v>
      </c>
      <c r="C1251" t="s">
        <v>3336</v>
      </c>
      <c r="D1251" t="s">
        <v>3337</v>
      </c>
      <c r="E1251" t="s">
        <v>3338</v>
      </c>
      <c r="F1251" t="s">
        <v>3339</v>
      </c>
      <c r="G1251" t="s">
        <v>3340</v>
      </c>
      <c r="H1251" t="s">
        <v>365</v>
      </c>
      <c r="J1251" t="s">
        <v>3341</v>
      </c>
      <c r="K1251" t="s">
        <v>3342</v>
      </c>
      <c r="L1251" t="s">
        <v>368</v>
      </c>
      <c r="M1251" t="s">
        <v>3337</v>
      </c>
      <c r="N1251" t="s">
        <v>3406</v>
      </c>
      <c r="O1251" t="s">
        <v>3407</v>
      </c>
      <c r="P1251" t="s">
        <v>3408</v>
      </c>
      <c r="Q1251" t="s">
        <v>2990</v>
      </c>
      <c r="R1251" t="s">
        <v>3409</v>
      </c>
      <c r="S1251" t="s">
        <v>323</v>
      </c>
      <c r="T1251" t="s">
        <v>3410</v>
      </c>
      <c r="U1251" t="s">
        <v>3340</v>
      </c>
      <c r="V1251" t="s">
        <v>3309</v>
      </c>
      <c r="W1251" t="s">
        <v>118</v>
      </c>
      <c r="X1251">
        <v>2910200696</v>
      </c>
    </row>
    <row r="1252" spans="1:24" hidden="1">
      <c r="A1252" t="str">
        <f t="shared" si="19"/>
        <v>2910200696就労継続支援Ｂ型</v>
      </c>
      <c r="B1252" t="s">
        <v>3405</v>
      </c>
      <c r="C1252" t="s">
        <v>3336</v>
      </c>
      <c r="D1252" t="s">
        <v>3337</v>
      </c>
      <c r="E1252" t="s">
        <v>3338</v>
      </c>
      <c r="F1252" t="s">
        <v>3339</v>
      </c>
      <c r="G1252" t="s">
        <v>3340</v>
      </c>
      <c r="H1252" t="s">
        <v>365</v>
      </c>
      <c r="J1252" t="s">
        <v>3341</v>
      </c>
      <c r="K1252" t="s">
        <v>3342</v>
      </c>
      <c r="L1252" t="s">
        <v>368</v>
      </c>
      <c r="M1252" t="s">
        <v>3337</v>
      </c>
      <c r="N1252" t="s">
        <v>3406</v>
      </c>
      <c r="O1252" t="s">
        <v>3407</v>
      </c>
      <c r="P1252" t="s">
        <v>3408</v>
      </c>
      <c r="Q1252" t="s">
        <v>2990</v>
      </c>
      <c r="R1252" t="s">
        <v>3409</v>
      </c>
      <c r="S1252" t="s">
        <v>323</v>
      </c>
      <c r="T1252" t="s">
        <v>3339</v>
      </c>
      <c r="U1252" t="s">
        <v>3340</v>
      </c>
      <c r="V1252" t="s">
        <v>3309</v>
      </c>
      <c r="W1252" t="s">
        <v>13673</v>
      </c>
      <c r="X1252">
        <v>2910200696</v>
      </c>
    </row>
    <row r="1253" spans="1:24" hidden="1">
      <c r="A1253" t="str">
        <f t="shared" si="19"/>
        <v>2910200936就労継続支援Ｂ型</v>
      </c>
      <c r="B1253" t="s">
        <v>17437</v>
      </c>
      <c r="C1253" t="s">
        <v>15202</v>
      </c>
      <c r="D1253" t="s">
        <v>3273</v>
      </c>
      <c r="E1253" t="s">
        <v>15203</v>
      </c>
      <c r="F1253" t="s">
        <v>17547</v>
      </c>
      <c r="G1253" t="s">
        <v>17547</v>
      </c>
      <c r="H1253" t="s">
        <v>365</v>
      </c>
      <c r="I1253" t="s">
        <v>404</v>
      </c>
      <c r="J1253" t="s">
        <v>17654</v>
      </c>
      <c r="K1253" t="s">
        <v>15204</v>
      </c>
      <c r="L1253" t="s">
        <v>368</v>
      </c>
      <c r="M1253" t="s">
        <v>2969</v>
      </c>
      <c r="N1253" t="s">
        <v>17800</v>
      </c>
      <c r="O1253" t="s">
        <v>17801</v>
      </c>
      <c r="P1253" t="s">
        <v>15205</v>
      </c>
      <c r="Q1253" t="s">
        <v>3273</v>
      </c>
      <c r="R1253" t="s">
        <v>17802</v>
      </c>
      <c r="S1253" t="s">
        <v>323</v>
      </c>
      <c r="T1253" t="s">
        <v>17547</v>
      </c>
      <c r="U1253" t="s">
        <v>17547</v>
      </c>
      <c r="V1253" t="s">
        <v>9051</v>
      </c>
      <c r="W1253" t="s">
        <v>13673</v>
      </c>
      <c r="X1253">
        <v>2910200936</v>
      </c>
    </row>
    <row r="1254" spans="1:24" hidden="1">
      <c r="A1254" t="str">
        <f t="shared" si="19"/>
        <v>2930200205計画相談支援</v>
      </c>
      <c r="B1254" t="s">
        <v>10109</v>
      </c>
      <c r="C1254" t="s">
        <v>10110</v>
      </c>
      <c r="D1254" t="s">
        <v>10111</v>
      </c>
      <c r="E1254" t="s">
        <v>10112</v>
      </c>
      <c r="F1254" t="s">
        <v>10113</v>
      </c>
      <c r="G1254" t="s">
        <v>10114</v>
      </c>
      <c r="H1254" t="s">
        <v>365</v>
      </c>
      <c r="J1254" t="s">
        <v>10115</v>
      </c>
      <c r="K1254" t="s">
        <v>10116</v>
      </c>
      <c r="L1254" t="s">
        <v>368</v>
      </c>
      <c r="M1254" t="s">
        <v>10117</v>
      </c>
      <c r="N1254" t="s">
        <v>10118</v>
      </c>
      <c r="O1254" t="s">
        <v>10119</v>
      </c>
      <c r="P1254" t="s">
        <v>10120</v>
      </c>
      <c r="Q1254" t="s">
        <v>3273</v>
      </c>
      <c r="R1254" t="s">
        <v>10121</v>
      </c>
      <c r="S1254" t="s">
        <v>323</v>
      </c>
      <c r="T1254" t="s">
        <v>10122</v>
      </c>
      <c r="U1254" t="s">
        <v>10123</v>
      </c>
      <c r="V1254" t="s">
        <v>7758</v>
      </c>
      <c r="W1254" t="s">
        <v>9858</v>
      </c>
      <c r="X1254">
        <v>2930200205</v>
      </c>
    </row>
    <row r="1255" spans="1:24" hidden="1">
      <c r="A1255" t="str">
        <f t="shared" si="19"/>
        <v>2910200969居宅介護</v>
      </c>
      <c r="B1255" t="s">
        <v>17438</v>
      </c>
      <c r="C1255" t="s">
        <v>17478</v>
      </c>
      <c r="D1255" t="s">
        <v>17507</v>
      </c>
      <c r="E1255" t="s">
        <v>17548</v>
      </c>
      <c r="F1255" t="s">
        <v>17549</v>
      </c>
      <c r="G1255" t="s">
        <v>17550</v>
      </c>
      <c r="H1255" t="s">
        <v>365</v>
      </c>
      <c r="J1255" t="s">
        <v>17655</v>
      </c>
      <c r="K1255" t="s">
        <v>17656</v>
      </c>
      <c r="L1255" t="s">
        <v>1153</v>
      </c>
      <c r="M1255" t="s">
        <v>766</v>
      </c>
      <c r="N1255" t="s">
        <v>767</v>
      </c>
      <c r="O1255" t="s">
        <v>17803</v>
      </c>
      <c r="P1255" t="s">
        <v>17804</v>
      </c>
      <c r="Q1255" t="s">
        <v>17805</v>
      </c>
      <c r="R1255" t="s">
        <v>17806</v>
      </c>
      <c r="S1255" t="s">
        <v>323</v>
      </c>
      <c r="T1255" t="s">
        <v>17549</v>
      </c>
      <c r="U1255" t="s">
        <v>17550</v>
      </c>
      <c r="V1255" t="s">
        <v>18061</v>
      </c>
      <c r="W1255" t="s">
        <v>113</v>
      </c>
      <c r="X1255">
        <v>2910200969</v>
      </c>
    </row>
    <row r="1256" spans="1:24" hidden="1">
      <c r="A1256" t="str">
        <f t="shared" si="19"/>
        <v>2910200969重度訪問介護</v>
      </c>
      <c r="B1256" t="s">
        <v>17438</v>
      </c>
      <c r="C1256" t="s">
        <v>17478</v>
      </c>
      <c r="D1256" t="s">
        <v>17507</v>
      </c>
      <c r="E1256" t="s">
        <v>17548</v>
      </c>
      <c r="F1256" t="s">
        <v>17549</v>
      </c>
      <c r="G1256" t="s">
        <v>17550</v>
      </c>
      <c r="H1256" t="s">
        <v>365</v>
      </c>
      <c r="J1256" t="s">
        <v>17655</v>
      </c>
      <c r="K1256" t="s">
        <v>17656</v>
      </c>
      <c r="L1256" t="s">
        <v>1153</v>
      </c>
      <c r="M1256" t="s">
        <v>766</v>
      </c>
      <c r="N1256" t="s">
        <v>767</v>
      </c>
      <c r="O1256" t="s">
        <v>17803</v>
      </c>
      <c r="P1256" t="s">
        <v>17804</v>
      </c>
      <c r="Q1256" t="s">
        <v>17805</v>
      </c>
      <c r="R1256" t="s">
        <v>17806</v>
      </c>
      <c r="S1256" t="s">
        <v>323</v>
      </c>
      <c r="T1256" t="s">
        <v>17549</v>
      </c>
      <c r="U1256" t="s">
        <v>17550</v>
      </c>
      <c r="V1256" t="s">
        <v>18061</v>
      </c>
      <c r="W1256" t="s">
        <v>114</v>
      </c>
      <c r="X1256">
        <v>2910200969</v>
      </c>
    </row>
    <row r="1257" spans="1:24" hidden="1">
      <c r="A1257" t="str">
        <f t="shared" si="19"/>
        <v>2910200969行動援護</v>
      </c>
      <c r="B1257" t="s">
        <v>17438</v>
      </c>
      <c r="C1257" t="s">
        <v>17478</v>
      </c>
      <c r="D1257" t="s">
        <v>17507</v>
      </c>
      <c r="E1257" t="s">
        <v>17548</v>
      </c>
      <c r="F1257" t="s">
        <v>17549</v>
      </c>
      <c r="G1257" t="s">
        <v>17550</v>
      </c>
      <c r="H1257" t="s">
        <v>365</v>
      </c>
      <c r="J1257" t="s">
        <v>17655</v>
      </c>
      <c r="K1257" t="s">
        <v>17656</v>
      </c>
      <c r="L1257" t="s">
        <v>1153</v>
      </c>
      <c r="M1257" t="s">
        <v>766</v>
      </c>
      <c r="N1257" t="s">
        <v>767</v>
      </c>
      <c r="O1257" t="s">
        <v>17803</v>
      </c>
      <c r="P1257" t="s">
        <v>17804</v>
      </c>
      <c r="Q1257" t="s">
        <v>17805</v>
      </c>
      <c r="R1257" t="s">
        <v>17806</v>
      </c>
      <c r="S1257" t="s">
        <v>323</v>
      </c>
      <c r="T1257" t="s">
        <v>17549</v>
      </c>
      <c r="U1257" t="s">
        <v>17550</v>
      </c>
      <c r="V1257" t="s">
        <v>1713</v>
      </c>
      <c r="W1257" t="s">
        <v>116</v>
      </c>
      <c r="X1257">
        <v>2910200969</v>
      </c>
    </row>
    <row r="1258" spans="1:24" hidden="1">
      <c r="A1258" t="str">
        <f t="shared" si="19"/>
        <v>2910200969同行援護</v>
      </c>
      <c r="B1258" t="s">
        <v>17438</v>
      </c>
      <c r="C1258" t="s">
        <v>17478</v>
      </c>
      <c r="D1258" t="s">
        <v>17507</v>
      </c>
      <c r="E1258" t="s">
        <v>17548</v>
      </c>
      <c r="F1258" t="s">
        <v>17549</v>
      </c>
      <c r="G1258" t="s">
        <v>17550</v>
      </c>
      <c r="H1258" t="s">
        <v>365</v>
      </c>
      <c r="J1258" t="s">
        <v>17655</v>
      </c>
      <c r="K1258" t="s">
        <v>17656</v>
      </c>
      <c r="L1258" t="s">
        <v>1153</v>
      </c>
      <c r="M1258" t="s">
        <v>766</v>
      </c>
      <c r="N1258" t="s">
        <v>767</v>
      </c>
      <c r="O1258" t="s">
        <v>17803</v>
      </c>
      <c r="P1258" t="s">
        <v>17804</v>
      </c>
      <c r="Q1258" t="s">
        <v>17805</v>
      </c>
      <c r="R1258" t="s">
        <v>17806</v>
      </c>
      <c r="S1258" t="s">
        <v>323</v>
      </c>
      <c r="T1258" t="s">
        <v>17549</v>
      </c>
      <c r="U1258" t="s">
        <v>17550</v>
      </c>
      <c r="V1258" t="s">
        <v>1713</v>
      </c>
      <c r="W1258" t="s">
        <v>115</v>
      </c>
      <c r="X1258">
        <v>2910200969</v>
      </c>
    </row>
    <row r="1259" spans="1:24" hidden="1">
      <c r="A1259" t="str">
        <f t="shared" si="19"/>
        <v>2910200498就労継続支援Ｂ型</v>
      </c>
      <c r="B1259" t="s">
        <v>3240</v>
      </c>
      <c r="C1259" t="s">
        <v>3241</v>
      </c>
      <c r="D1259" t="s">
        <v>2948</v>
      </c>
      <c r="E1259" t="s">
        <v>3242</v>
      </c>
      <c r="F1259">
        <v>999999999</v>
      </c>
      <c r="G1259">
        <v>99999999</v>
      </c>
      <c r="H1259" t="s">
        <v>1550</v>
      </c>
      <c r="I1259" t="s">
        <v>2719</v>
      </c>
      <c r="J1259" t="s">
        <v>3243</v>
      </c>
      <c r="K1259" t="s">
        <v>3244</v>
      </c>
      <c r="L1259" t="s">
        <v>1286</v>
      </c>
      <c r="M1259" t="s">
        <v>2948</v>
      </c>
      <c r="N1259" t="s">
        <v>3245</v>
      </c>
      <c r="O1259" t="s">
        <v>3246</v>
      </c>
      <c r="P1259" t="s">
        <v>3247</v>
      </c>
      <c r="Q1259" t="s">
        <v>2948</v>
      </c>
      <c r="R1259" t="s">
        <v>3248</v>
      </c>
      <c r="S1259" t="s">
        <v>323</v>
      </c>
      <c r="T1259">
        <v>999999999</v>
      </c>
      <c r="U1259">
        <v>99999999</v>
      </c>
      <c r="V1259" t="s">
        <v>3249</v>
      </c>
      <c r="W1259" t="s">
        <v>13673</v>
      </c>
      <c r="X1259">
        <v>2910200498</v>
      </c>
    </row>
    <row r="1260" spans="1:24" hidden="1">
      <c r="A1260" t="str">
        <f t="shared" si="19"/>
        <v>2910200100生活介護</v>
      </c>
      <c r="B1260" t="s">
        <v>2946</v>
      </c>
      <c r="C1260" t="s">
        <v>2947</v>
      </c>
      <c r="D1260" t="s">
        <v>2948</v>
      </c>
      <c r="E1260" t="s">
        <v>2949</v>
      </c>
      <c r="F1260" t="s">
        <v>2950</v>
      </c>
      <c r="G1260" t="s">
        <v>2951</v>
      </c>
      <c r="H1260" t="s">
        <v>434</v>
      </c>
      <c r="I1260" t="s">
        <v>404</v>
      </c>
      <c r="J1260" t="s">
        <v>2952</v>
      </c>
      <c r="K1260" t="s">
        <v>2953</v>
      </c>
      <c r="L1260" t="s">
        <v>407</v>
      </c>
      <c r="M1260" t="s">
        <v>2954</v>
      </c>
      <c r="N1260" t="s">
        <v>2955</v>
      </c>
      <c r="O1260" t="s">
        <v>2956</v>
      </c>
      <c r="P1260" t="s">
        <v>2957</v>
      </c>
      <c r="Q1260" t="s">
        <v>2948</v>
      </c>
      <c r="R1260" t="s">
        <v>2949</v>
      </c>
      <c r="S1260" t="s">
        <v>323</v>
      </c>
      <c r="T1260" t="s">
        <v>2950</v>
      </c>
      <c r="U1260" t="s">
        <v>2951</v>
      </c>
      <c r="V1260" t="s">
        <v>2958</v>
      </c>
      <c r="W1260" t="s">
        <v>118</v>
      </c>
      <c r="X1260">
        <v>2910200100</v>
      </c>
    </row>
    <row r="1261" spans="1:24" hidden="1">
      <c r="A1261" t="str">
        <f t="shared" si="19"/>
        <v>2910200100短期入所</v>
      </c>
      <c r="B1261" t="s">
        <v>2946</v>
      </c>
      <c r="C1261" t="s">
        <v>2947</v>
      </c>
      <c r="D1261" t="s">
        <v>2948</v>
      </c>
      <c r="E1261" t="s">
        <v>2949</v>
      </c>
      <c r="F1261" t="s">
        <v>2950</v>
      </c>
      <c r="G1261" t="s">
        <v>2951</v>
      </c>
      <c r="H1261" t="s">
        <v>434</v>
      </c>
      <c r="I1261" t="s">
        <v>404</v>
      </c>
      <c r="J1261" t="s">
        <v>2952</v>
      </c>
      <c r="K1261" t="s">
        <v>2953</v>
      </c>
      <c r="L1261" t="s">
        <v>407</v>
      </c>
      <c r="M1261" t="s">
        <v>2954</v>
      </c>
      <c r="N1261" t="s">
        <v>2955</v>
      </c>
      <c r="O1261" t="s">
        <v>2956</v>
      </c>
      <c r="P1261" t="s">
        <v>2957</v>
      </c>
      <c r="Q1261" t="s">
        <v>2948</v>
      </c>
      <c r="R1261" t="s">
        <v>2949</v>
      </c>
      <c r="S1261" t="s">
        <v>323</v>
      </c>
      <c r="T1261" t="s">
        <v>2950</v>
      </c>
      <c r="U1261" t="s">
        <v>2951</v>
      </c>
      <c r="V1261" t="s">
        <v>909</v>
      </c>
      <c r="W1261" t="s">
        <v>475</v>
      </c>
      <c r="X1261">
        <v>2910200100</v>
      </c>
    </row>
    <row r="1262" spans="1:24" hidden="1">
      <c r="A1262" t="str">
        <f t="shared" si="19"/>
        <v>2910200100施設入所支援</v>
      </c>
      <c r="B1262" t="s">
        <v>2946</v>
      </c>
      <c r="C1262" t="s">
        <v>2947</v>
      </c>
      <c r="D1262" t="s">
        <v>2948</v>
      </c>
      <c r="E1262" t="s">
        <v>2949</v>
      </c>
      <c r="F1262" t="s">
        <v>2950</v>
      </c>
      <c r="G1262" t="s">
        <v>2951</v>
      </c>
      <c r="H1262" t="s">
        <v>434</v>
      </c>
      <c r="I1262" t="s">
        <v>404</v>
      </c>
      <c r="J1262" t="s">
        <v>2952</v>
      </c>
      <c r="K1262" t="s">
        <v>2953</v>
      </c>
      <c r="L1262" t="s">
        <v>407</v>
      </c>
      <c r="M1262" t="s">
        <v>2954</v>
      </c>
      <c r="N1262" t="s">
        <v>2955</v>
      </c>
      <c r="O1262" t="s">
        <v>2956</v>
      </c>
      <c r="P1262" t="s">
        <v>2957</v>
      </c>
      <c r="Q1262" t="s">
        <v>2948</v>
      </c>
      <c r="R1262" t="s">
        <v>2949</v>
      </c>
      <c r="S1262" t="s">
        <v>323</v>
      </c>
      <c r="T1262" t="s">
        <v>2950</v>
      </c>
      <c r="U1262" t="s">
        <v>2951</v>
      </c>
      <c r="V1262" t="s">
        <v>1713</v>
      </c>
      <c r="W1262" t="s">
        <v>120</v>
      </c>
      <c r="X1262">
        <v>2910200100</v>
      </c>
    </row>
    <row r="1263" spans="1:24" hidden="1">
      <c r="A1263" t="str">
        <f t="shared" si="19"/>
        <v>2930200049計画相談支援</v>
      </c>
      <c r="B1263" t="s">
        <v>2946</v>
      </c>
      <c r="C1263" t="s">
        <v>2947</v>
      </c>
      <c r="D1263" t="s">
        <v>2948</v>
      </c>
      <c r="E1263" t="s">
        <v>2949</v>
      </c>
      <c r="F1263" t="s">
        <v>2950</v>
      </c>
      <c r="G1263" t="s">
        <v>2951</v>
      </c>
      <c r="H1263" t="s">
        <v>434</v>
      </c>
      <c r="I1263" t="s">
        <v>404</v>
      </c>
      <c r="J1263" t="s">
        <v>2952</v>
      </c>
      <c r="K1263" t="s">
        <v>2953</v>
      </c>
      <c r="L1263" t="s">
        <v>407</v>
      </c>
      <c r="M1263" t="s">
        <v>2954</v>
      </c>
      <c r="N1263" t="s">
        <v>2955</v>
      </c>
      <c r="O1263" t="s">
        <v>2956</v>
      </c>
      <c r="P1263" t="s">
        <v>2957</v>
      </c>
      <c r="Q1263" t="s">
        <v>2948</v>
      </c>
      <c r="R1263" t="s">
        <v>2949</v>
      </c>
      <c r="S1263" t="s">
        <v>323</v>
      </c>
      <c r="T1263" t="s">
        <v>2950</v>
      </c>
      <c r="U1263" t="s">
        <v>2951</v>
      </c>
      <c r="V1263" t="s">
        <v>998</v>
      </c>
      <c r="W1263" t="s">
        <v>9858</v>
      </c>
      <c r="X1263">
        <v>2930200049</v>
      </c>
    </row>
    <row r="1264" spans="1:24" hidden="1">
      <c r="A1264" t="str">
        <f t="shared" si="19"/>
        <v>2930200049地域移行支援</v>
      </c>
      <c r="B1264" t="s">
        <v>2946</v>
      </c>
      <c r="C1264" t="s">
        <v>2947</v>
      </c>
      <c r="D1264" t="s">
        <v>2948</v>
      </c>
      <c r="E1264" t="s">
        <v>2949</v>
      </c>
      <c r="F1264" t="s">
        <v>2950</v>
      </c>
      <c r="G1264" t="s">
        <v>2951</v>
      </c>
      <c r="H1264" t="s">
        <v>434</v>
      </c>
      <c r="I1264" t="s">
        <v>404</v>
      </c>
      <c r="J1264" t="s">
        <v>2952</v>
      </c>
      <c r="K1264" t="s">
        <v>2953</v>
      </c>
      <c r="L1264" t="s">
        <v>407</v>
      </c>
      <c r="M1264" t="s">
        <v>2954</v>
      </c>
      <c r="N1264" t="s">
        <v>2955</v>
      </c>
      <c r="O1264" t="s">
        <v>2956</v>
      </c>
      <c r="P1264" t="s">
        <v>2957</v>
      </c>
      <c r="Q1264" t="s">
        <v>2948</v>
      </c>
      <c r="R1264" t="s">
        <v>2949</v>
      </c>
      <c r="S1264" t="s">
        <v>323</v>
      </c>
      <c r="T1264" t="s">
        <v>2950</v>
      </c>
      <c r="U1264" t="s">
        <v>2951</v>
      </c>
      <c r="V1264" t="s">
        <v>2958</v>
      </c>
      <c r="W1264" t="s">
        <v>9888</v>
      </c>
      <c r="X1264">
        <v>2930200049</v>
      </c>
    </row>
    <row r="1265" spans="1:24" hidden="1">
      <c r="A1265" t="str">
        <f t="shared" si="19"/>
        <v>2930200049地域定着支援</v>
      </c>
      <c r="B1265" t="s">
        <v>2946</v>
      </c>
      <c r="C1265" t="s">
        <v>2947</v>
      </c>
      <c r="D1265" t="s">
        <v>2948</v>
      </c>
      <c r="E1265" t="s">
        <v>2949</v>
      </c>
      <c r="F1265" t="s">
        <v>2950</v>
      </c>
      <c r="G1265" t="s">
        <v>2951</v>
      </c>
      <c r="H1265" t="s">
        <v>434</v>
      </c>
      <c r="I1265" t="s">
        <v>404</v>
      </c>
      <c r="J1265" t="s">
        <v>2952</v>
      </c>
      <c r="K1265" t="s">
        <v>2953</v>
      </c>
      <c r="L1265" t="s">
        <v>407</v>
      </c>
      <c r="M1265" t="s">
        <v>2954</v>
      </c>
      <c r="N1265" t="s">
        <v>2955</v>
      </c>
      <c r="O1265" t="s">
        <v>2956</v>
      </c>
      <c r="P1265" t="s">
        <v>2957</v>
      </c>
      <c r="Q1265" t="s">
        <v>2948</v>
      </c>
      <c r="R1265" t="s">
        <v>2949</v>
      </c>
      <c r="S1265" t="s">
        <v>323</v>
      </c>
      <c r="T1265" t="s">
        <v>2950</v>
      </c>
      <c r="U1265" t="s">
        <v>2951</v>
      </c>
      <c r="V1265" t="s">
        <v>2958</v>
      </c>
      <c r="W1265" t="s">
        <v>9903</v>
      </c>
      <c r="X1265">
        <v>2930200049</v>
      </c>
    </row>
    <row r="1266" spans="1:24" hidden="1">
      <c r="A1266" t="str">
        <f t="shared" si="19"/>
        <v>2910200340居宅介護</v>
      </c>
      <c r="B1266" t="s">
        <v>3111</v>
      </c>
      <c r="C1266" t="s">
        <v>3112</v>
      </c>
      <c r="D1266" t="s">
        <v>2907</v>
      </c>
      <c r="E1266" t="s">
        <v>3113</v>
      </c>
      <c r="F1266" t="s">
        <v>3114</v>
      </c>
      <c r="G1266" t="s">
        <v>3114</v>
      </c>
      <c r="H1266" t="s">
        <v>365</v>
      </c>
      <c r="J1266" t="s">
        <v>3115</v>
      </c>
      <c r="K1266" t="s">
        <v>3116</v>
      </c>
      <c r="L1266" t="s">
        <v>548</v>
      </c>
      <c r="M1266" t="s">
        <v>3117</v>
      </c>
      <c r="N1266" t="s">
        <v>3113</v>
      </c>
      <c r="O1266" t="s">
        <v>3118</v>
      </c>
      <c r="P1266" t="s">
        <v>3119</v>
      </c>
      <c r="Q1266" t="s">
        <v>2907</v>
      </c>
      <c r="R1266" t="s">
        <v>3120</v>
      </c>
      <c r="S1266" t="s">
        <v>323</v>
      </c>
      <c r="T1266" t="s">
        <v>3114</v>
      </c>
      <c r="U1266" t="s">
        <v>3114</v>
      </c>
      <c r="V1266" t="s">
        <v>895</v>
      </c>
      <c r="W1266" t="s">
        <v>113</v>
      </c>
      <c r="X1266">
        <v>2910200340</v>
      </c>
    </row>
    <row r="1267" spans="1:24" hidden="1">
      <c r="A1267" t="str">
        <f t="shared" si="19"/>
        <v>2910200340重度訪問介護</v>
      </c>
      <c r="B1267" t="s">
        <v>3111</v>
      </c>
      <c r="C1267" t="s">
        <v>3112</v>
      </c>
      <c r="D1267" t="s">
        <v>2907</v>
      </c>
      <c r="E1267" t="s">
        <v>3113</v>
      </c>
      <c r="F1267" t="s">
        <v>3114</v>
      </c>
      <c r="G1267" t="s">
        <v>3114</v>
      </c>
      <c r="H1267" t="s">
        <v>365</v>
      </c>
      <c r="J1267" t="s">
        <v>3115</v>
      </c>
      <c r="K1267" t="s">
        <v>3116</v>
      </c>
      <c r="L1267" t="s">
        <v>548</v>
      </c>
      <c r="M1267" t="s">
        <v>3117</v>
      </c>
      <c r="N1267" t="s">
        <v>3113</v>
      </c>
      <c r="O1267" t="s">
        <v>3118</v>
      </c>
      <c r="P1267" t="s">
        <v>3119</v>
      </c>
      <c r="Q1267" t="s">
        <v>2907</v>
      </c>
      <c r="R1267" t="s">
        <v>3120</v>
      </c>
      <c r="S1267" t="s">
        <v>323</v>
      </c>
      <c r="T1267" t="s">
        <v>3114</v>
      </c>
      <c r="U1267" t="s">
        <v>3114</v>
      </c>
      <c r="V1267" t="s">
        <v>895</v>
      </c>
      <c r="W1267" t="s">
        <v>114</v>
      </c>
      <c r="X1267">
        <v>2910200340</v>
      </c>
    </row>
    <row r="1268" spans="1:24" hidden="1">
      <c r="A1268" t="str">
        <f t="shared" si="19"/>
        <v>2920200058共同生活援助</v>
      </c>
      <c r="B1268" t="s">
        <v>9415</v>
      </c>
      <c r="C1268" t="s">
        <v>9416</v>
      </c>
      <c r="D1268" t="s">
        <v>2907</v>
      </c>
      <c r="E1268" t="s">
        <v>9417</v>
      </c>
      <c r="F1268" t="s">
        <v>9418</v>
      </c>
      <c r="G1268" t="s">
        <v>9418</v>
      </c>
      <c r="H1268" t="s">
        <v>365</v>
      </c>
      <c r="J1268" t="s">
        <v>9419</v>
      </c>
      <c r="K1268" t="s">
        <v>9420</v>
      </c>
      <c r="L1268" t="s">
        <v>368</v>
      </c>
      <c r="M1268" t="s">
        <v>3975</v>
      </c>
      <c r="N1268" t="s">
        <v>9421</v>
      </c>
      <c r="O1268" t="s">
        <v>9422</v>
      </c>
      <c r="P1268" t="s">
        <v>9423</v>
      </c>
      <c r="Q1268" t="s">
        <v>2907</v>
      </c>
      <c r="R1268" t="s">
        <v>9417</v>
      </c>
      <c r="S1268" t="s">
        <v>323</v>
      </c>
      <c r="T1268" t="s">
        <v>9418</v>
      </c>
      <c r="U1268" t="s">
        <v>9418</v>
      </c>
      <c r="V1268" t="s">
        <v>2083</v>
      </c>
      <c r="W1268" t="s">
        <v>8120</v>
      </c>
      <c r="X1268">
        <v>2920200058</v>
      </c>
    </row>
    <row r="1269" spans="1:24" hidden="1">
      <c r="A1269" t="str">
        <f t="shared" si="19"/>
        <v>2910200027居宅介護</v>
      </c>
      <c r="B1269" t="s">
        <v>2905</v>
      </c>
      <c r="C1269" t="s">
        <v>2906</v>
      </c>
      <c r="D1269" t="s">
        <v>2907</v>
      </c>
      <c r="E1269" t="s">
        <v>2908</v>
      </c>
      <c r="F1269" t="s">
        <v>2909</v>
      </c>
      <c r="G1269" t="s">
        <v>2910</v>
      </c>
      <c r="H1269" t="s">
        <v>365</v>
      </c>
      <c r="J1269" t="s">
        <v>2911</v>
      </c>
      <c r="K1269" t="s">
        <v>2912</v>
      </c>
      <c r="L1269" t="s">
        <v>548</v>
      </c>
      <c r="M1269" t="s">
        <v>1269</v>
      </c>
      <c r="N1269" t="s">
        <v>2913</v>
      </c>
      <c r="O1269" t="s">
        <v>2914</v>
      </c>
      <c r="P1269" t="s">
        <v>2915</v>
      </c>
      <c r="Q1269" t="s">
        <v>2907</v>
      </c>
      <c r="R1269" t="s">
        <v>2908</v>
      </c>
      <c r="S1269" t="s">
        <v>323</v>
      </c>
      <c r="T1269" t="s">
        <v>2909</v>
      </c>
      <c r="U1269" t="s">
        <v>2910</v>
      </c>
      <c r="V1269" t="s">
        <v>679</v>
      </c>
      <c r="W1269" t="s">
        <v>113</v>
      </c>
      <c r="X1269">
        <v>2910200027</v>
      </c>
    </row>
    <row r="1270" spans="1:24" hidden="1">
      <c r="A1270" t="str">
        <f t="shared" si="19"/>
        <v>2910200027重度訪問介護</v>
      </c>
      <c r="B1270" t="s">
        <v>2905</v>
      </c>
      <c r="C1270" t="s">
        <v>2906</v>
      </c>
      <c r="D1270" t="s">
        <v>2907</v>
      </c>
      <c r="E1270" t="s">
        <v>2908</v>
      </c>
      <c r="F1270" t="s">
        <v>2909</v>
      </c>
      <c r="G1270" t="s">
        <v>2910</v>
      </c>
      <c r="H1270" t="s">
        <v>365</v>
      </c>
      <c r="J1270" t="s">
        <v>2911</v>
      </c>
      <c r="K1270" t="s">
        <v>2912</v>
      </c>
      <c r="L1270" t="s">
        <v>548</v>
      </c>
      <c r="M1270" t="s">
        <v>1269</v>
      </c>
      <c r="N1270" t="s">
        <v>2913</v>
      </c>
      <c r="O1270" t="s">
        <v>2914</v>
      </c>
      <c r="P1270" t="s">
        <v>2915</v>
      </c>
      <c r="Q1270" t="s">
        <v>2907</v>
      </c>
      <c r="R1270" t="s">
        <v>2908</v>
      </c>
      <c r="S1270" t="s">
        <v>323</v>
      </c>
      <c r="T1270" t="s">
        <v>2909</v>
      </c>
      <c r="U1270" t="s">
        <v>2910</v>
      </c>
      <c r="V1270" t="s">
        <v>679</v>
      </c>
      <c r="W1270" t="s">
        <v>114</v>
      </c>
      <c r="X1270">
        <v>2910200027</v>
      </c>
    </row>
    <row r="1271" spans="1:24" hidden="1">
      <c r="A1271" t="str">
        <f t="shared" si="19"/>
        <v>2910200951居宅介護</v>
      </c>
      <c r="B1271" t="s">
        <v>17439</v>
      </c>
      <c r="C1271" t="s">
        <v>17479</v>
      </c>
      <c r="D1271" t="s">
        <v>2907</v>
      </c>
      <c r="E1271" t="s">
        <v>17551</v>
      </c>
      <c r="F1271" t="s">
        <v>17552</v>
      </c>
      <c r="G1271" t="s">
        <v>17553</v>
      </c>
      <c r="H1271" t="s">
        <v>365</v>
      </c>
      <c r="J1271" t="s">
        <v>17657</v>
      </c>
      <c r="K1271" t="s">
        <v>17658</v>
      </c>
      <c r="L1271" t="s">
        <v>368</v>
      </c>
      <c r="M1271" t="s">
        <v>10868</v>
      </c>
      <c r="N1271" t="s">
        <v>17807</v>
      </c>
      <c r="O1271" t="s">
        <v>17808</v>
      </c>
      <c r="P1271" t="s">
        <v>17809</v>
      </c>
      <c r="Q1271" t="s">
        <v>2907</v>
      </c>
      <c r="R1271" t="s">
        <v>17551</v>
      </c>
      <c r="S1271" t="s">
        <v>323</v>
      </c>
      <c r="T1271" t="s">
        <v>17552</v>
      </c>
      <c r="U1271" t="s">
        <v>17553</v>
      </c>
      <c r="V1271" t="s">
        <v>895</v>
      </c>
      <c r="W1271" t="s">
        <v>113</v>
      </c>
      <c r="X1271">
        <v>2910200951</v>
      </c>
    </row>
    <row r="1272" spans="1:24" hidden="1">
      <c r="A1272" t="str">
        <f t="shared" si="19"/>
        <v>2910200951重度訪問介護</v>
      </c>
      <c r="B1272" t="s">
        <v>17439</v>
      </c>
      <c r="C1272" t="s">
        <v>17479</v>
      </c>
      <c r="D1272" t="s">
        <v>2907</v>
      </c>
      <c r="E1272" t="s">
        <v>17551</v>
      </c>
      <c r="F1272" t="s">
        <v>17552</v>
      </c>
      <c r="G1272" t="s">
        <v>17553</v>
      </c>
      <c r="H1272" t="s">
        <v>365</v>
      </c>
      <c r="J1272" t="s">
        <v>17657</v>
      </c>
      <c r="K1272" t="s">
        <v>17658</v>
      </c>
      <c r="L1272" t="s">
        <v>368</v>
      </c>
      <c r="M1272" t="s">
        <v>10868</v>
      </c>
      <c r="N1272" t="s">
        <v>17807</v>
      </c>
      <c r="O1272" t="s">
        <v>17808</v>
      </c>
      <c r="P1272" t="s">
        <v>17809</v>
      </c>
      <c r="Q1272" t="s">
        <v>2907</v>
      </c>
      <c r="R1272" t="s">
        <v>17551</v>
      </c>
      <c r="S1272" t="s">
        <v>323</v>
      </c>
      <c r="T1272" t="s">
        <v>17552</v>
      </c>
      <c r="U1272" t="s">
        <v>17553</v>
      </c>
      <c r="V1272" t="s">
        <v>895</v>
      </c>
      <c r="W1272" t="s">
        <v>114</v>
      </c>
      <c r="X1272">
        <v>2910200951</v>
      </c>
    </row>
    <row r="1273" spans="1:24" hidden="1">
      <c r="A1273" t="str">
        <f t="shared" si="19"/>
        <v>2910200142居宅介護</v>
      </c>
      <c r="B1273" t="s">
        <v>2998</v>
      </c>
      <c r="C1273" t="s">
        <v>2999</v>
      </c>
      <c r="D1273" t="s">
        <v>3000</v>
      </c>
      <c r="E1273" t="s">
        <v>3001</v>
      </c>
      <c r="F1273" t="s">
        <v>3002</v>
      </c>
      <c r="G1273" t="s">
        <v>3002</v>
      </c>
      <c r="H1273" t="s">
        <v>365</v>
      </c>
      <c r="J1273" t="s">
        <v>3003</v>
      </c>
      <c r="K1273" t="s">
        <v>3004</v>
      </c>
      <c r="L1273" t="s">
        <v>548</v>
      </c>
      <c r="M1273" t="s">
        <v>3000</v>
      </c>
      <c r="N1273" t="s">
        <v>3001</v>
      </c>
      <c r="O1273" t="s">
        <v>3005</v>
      </c>
      <c r="P1273" t="s">
        <v>3006</v>
      </c>
      <c r="Q1273" t="s">
        <v>2907</v>
      </c>
      <c r="R1273" t="s">
        <v>3007</v>
      </c>
      <c r="S1273" t="s">
        <v>323</v>
      </c>
      <c r="T1273" t="s">
        <v>3008</v>
      </c>
      <c r="U1273" t="s">
        <v>3009</v>
      </c>
      <c r="V1273" t="s">
        <v>3010</v>
      </c>
      <c r="W1273" t="s">
        <v>113</v>
      </c>
      <c r="X1273">
        <v>2910200142</v>
      </c>
    </row>
    <row r="1274" spans="1:24" hidden="1">
      <c r="A1274" t="str">
        <f t="shared" si="19"/>
        <v>2910200142重度訪問介護</v>
      </c>
      <c r="B1274" t="s">
        <v>2998</v>
      </c>
      <c r="C1274" t="s">
        <v>2999</v>
      </c>
      <c r="D1274" t="s">
        <v>3000</v>
      </c>
      <c r="E1274" t="s">
        <v>3001</v>
      </c>
      <c r="F1274" t="s">
        <v>3002</v>
      </c>
      <c r="G1274" t="s">
        <v>3002</v>
      </c>
      <c r="H1274" t="s">
        <v>365</v>
      </c>
      <c r="J1274" t="s">
        <v>3003</v>
      </c>
      <c r="K1274" t="s">
        <v>3004</v>
      </c>
      <c r="L1274" t="s">
        <v>548</v>
      </c>
      <c r="M1274" t="s">
        <v>3000</v>
      </c>
      <c r="N1274" t="s">
        <v>3001</v>
      </c>
      <c r="O1274" t="s">
        <v>3005</v>
      </c>
      <c r="P1274" t="s">
        <v>3006</v>
      </c>
      <c r="Q1274" t="s">
        <v>2907</v>
      </c>
      <c r="R1274" t="s">
        <v>3007</v>
      </c>
      <c r="S1274" t="s">
        <v>323</v>
      </c>
      <c r="T1274" t="s">
        <v>3008</v>
      </c>
      <c r="U1274" t="s">
        <v>3009</v>
      </c>
      <c r="V1274" t="s">
        <v>3010</v>
      </c>
      <c r="W1274" t="s">
        <v>114</v>
      </c>
      <c r="X1274">
        <v>2910200142</v>
      </c>
    </row>
    <row r="1275" spans="1:24" hidden="1">
      <c r="A1275" t="str">
        <f t="shared" si="19"/>
        <v>2910200142行動援護</v>
      </c>
      <c r="B1275" t="s">
        <v>2998</v>
      </c>
      <c r="C1275" t="s">
        <v>2999</v>
      </c>
      <c r="D1275" t="s">
        <v>3000</v>
      </c>
      <c r="E1275" t="s">
        <v>3001</v>
      </c>
      <c r="F1275" t="s">
        <v>3002</v>
      </c>
      <c r="G1275" t="s">
        <v>3002</v>
      </c>
      <c r="H1275" t="s">
        <v>365</v>
      </c>
      <c r="J1275" t="s">
        <v>3003</v>
      </c>
      <c r="K1275" t="s">
        <v>3004</v>
      </c>
      <c r="L1275" t="s">
        <v>548</v>
      </c>
      <c r="M1275" t="s">
        <v>3000</v>
      </c>
      <c r="N1275" t="s">
        <v>3001</v>
      </c>
      <c r="O1275" t="s">
        <v>3005</v>
      </c>
      <c r="P1275" t="s">
        <v>3006</v>
      </c>
      <c r="Q1275" t="s">
        <v>2907</v>
      </c>
      <c r="R1275" t="s">
        <v>3007</v>
      </c>
      <c r="S1275" t="s">
        <v>323</v>
      </c>
      <c r="T1275" t="s">
        <v>3008</v>
      </c>
      <c r="U1275" t="s">
        <v>3009</v>
      </c>
      <c r="V1275" t="s">
        <v>3010</v>
      </c>
      <c r="W1275" t="s">
        <v>116</v>
      </c>
      <c r="X1275">
        <v>2910200142</v>
      </c>
    </row>
    <row r="1276" spans="1:24" hidden="1">
      <c r="A1276" t="str">
        <f t="shared" si="19"/>
        <v>2910200142同行援護</v>
      </c>
      <c r="B1276" t="s">
        <v>2998</v>
      </c>
      <c r="C1276" t="s">
        <v>2999</v>
      </c>
      <c r="D1276" t="s">
        <v>3000</v>
      </c>
      <c r="E1276" t="s">
        <v>3001</v>
      </c>
      <c r="F1276" t="s">
        <v>3002</v>
      </c>
      <c r="G1276" t="s">
        <v>3002</v>
      </c>
      <c r="H1276" t="s">
        <v>365</v>
      </c>
      <c r="J1276" t="s">
        <v>3003</v>
      </c>
      <c r="K1276" t="s">
        <v>3004</v>
      </c>
      <c r="L1276" t="s">
        <v>548</v>
      </c>
      <c r="M1276" t="s">
        <v>3000</v>
      </c>
      <c r="N1276" t="s">
        <v>3001</v>
      </c>
      <c r="O1276" t="s">
        <v>3005</v>
      </c>
      <c r="P1276" t="s">
        <v>3006</v>
      </c>
      <c r="Q1276" t="s">
        <v>2907</v>
      </c>
      <c r="R1276" t="s">
        <v>3007</v>
      </c>
      <c r="S1276" t="s">
        <v>323</v>
      </c>
      <c r="T1276" t="s">
        <v>3008</v>
      </c>
      <c r="U1276" t="s">
        <v>3009</v>
      </c>
      <c r="V1276" t="s">
        <v>3010</v>
      </c>
      <c r="W1276" t="s">
        <v>115</v>
      </c>
      <c r="X1276">
        <v>2910200142</v>
      </c>
    </row>
    <row r="1277" spans="1:24" hidden="1">
      <c r="A1277" t="str">
        <f t="shared" si="19"/>
        <v>2910200753生活介護</v>
      </c>
      <c r="B1277" t="s">
        <v>3046</v>
      </c>
      <c r="C1277" t="s">
        <v>3047</v>
      </c>
      <c r="D1277" t="s">
        <v>3048</v>
      </c>
      <c r="E1277" t="s">
        <v>3452</v>
      </c>
      <c r="F1277" t="s">
        <v>3056</v>
      </c>
      <c r="G1277" t="s">
        <v>3051</v>
      </c>
      <c r="H1277" t="s">
        <v>365</v>
      </c>
      <c r="J1277" t="s">
        <v>3453</v>
      </c>
      <c r="K1277" t="s">
        <v>3454</v>
      </c>
      <c r="L1277" t="s">
        <v>368</v>
      </c>
      <c r="M1277" t="s">
        <v>3048</v>
      </c>
      <c r="N1277" t="s">
        <v>3452</v>
      </c>
      <c r="O1277" t="s">
        <v>3455</v>
      </c>
      <c r="P1277" t="s">
        <v>3456</v>
      </c>
      <c r="Q1277" t="s">
        <v>2907</v>
      </c>
      <c r="R1277" t="s">
        <v>3457</v>
      </c>
      <c r="S1277" t="s">
        <v>323</v>
      </c>
      <c r="T1277" t="s">
        <v>3050</v>
      </c>
      <c r="U1277" t="s">
        <v>3051</v>
      </c>
      <c r="V1277" t="s">
        <v>992</v>
      </c>
      <c r="W1277" t="s">
        <v>118</v>
      </c>
      <c r="X1277">
        <v>2910200753</v>
      </c>
    </row>
    <row r="1278" spans="1:24" hidden="1">
      <c r="A1278" t="str">
        <f t="shared" si="19"/>
        <v>2910200118療養介護</v>
      </c>
      <c r="B1278" t="s">
        <v>2960</v>
      </c>
      <c r="C1278" t="s">
        <v>2961</v>
      </c>
      <c r="D1278" t="s">
        <v>2907</v>
      </c>
      <c r="E1278" t="s">
        <v>2962</v>
      </c>
      <c r="F1278" t="s">
        <v>2963</v>
      </c>
      <c r="G1278" t="s">
        <v>2964</v>
      </c>
      <c r="H1278" t="s">
        <v>573</v>
      </c>
      <c r="I1278" t="s">
        <v>2965</v>
      </c>
      <c r="J1278" t="s">
        <v>17659</v>
      </c>
      <c r="K1278" t="s">
        <v>17660</v>
      </c>
      <c r="L1278" t="s">
        <v>577</v>
      </c>
      <c r="M1278" t="s">
        <v>736</v>
      </c>
      <c r="N1278" t="s">
        <v>17810</v>
      </c>
      <c r="O1278" t="s">
        <v>2960</v>
      </c>
      <c r="P1278" t="s">
        <v>2961</v>
      </c>
      <c r="Q1278" t="s">
        <v>2907</v>
      </c>
      <c r="R1278" t="s">
        <v>2962</v>
      </c>
      <c r="S1278" t="s">
        <v>323</v>
      </c>
      <c r="T1278" t="s">
        <v>2963</v>
      </c>
      <c r="U1278" t="s">
        <v>2964</v>
      </c>
      <c r="V1278" t="s">
        <v>2966</v>
      </c>
      <c r="W1278" t="s">
        <v>117</v>
      </c>
      <c r="X1278">
        <v>2910200118</v>
      </c>
    </row>
    <row r="1279" spans="1:24" hidden="1">
      <c r="A1279" t="str">
        <f t="shared" si="19"/>
        <v>2910200423生活介護</v>
      </c>
      <c r="B1279" t="s">
        <v>2960</v>
      </c>
      <c r="C1279" t="s">
        <v>2961</v>
      </c>
      <c r="D1279" t="s">
        <v>2907</v>
      </c>
      <c r="E1279" t="s">
        <v>2962</v>
      </c>
      <c r="F1279" t="s">
        <v>2963</v>
      </c>
      <c r="G1279" t="s">
        <v>2964</v>
      </c>
      <c r="H1279" t="s">
        <v>573</v>
      </c>
      <c r="I1279" t="s">
        <v>2965</v>
      </c>
      <c r="J1279" t="s">
        <v>17659</v>
      </c>
      <c r="K1279" t="s">
        <v>17660</v>
      </c>
      <c r="L1279" t="s">
        <v>577</v>
      </c>
      <c r="M1279" t="s">
        <v>736</v>
      </c>
      <c r="N1279" t="s">
        <v>17810</v>
      </c>
      <c r="O1279" t="s">
        <v>2960</v>
      </c>
      <c r="P1279" t="s">
        <v>2961</v>
      </c>
      <c r="Q1279" t="s">
        <v>2907</v>
      </c>
      <c r="R1279" t="s">
        <v>2962</v>
      </c>
      <c r="S1279" t="s">
        <v>323</v>
      </c>
      <c r="T1279" t="s">
        <v>2963</v>
      </c>
      <c r="U1279" t="s">
        <v>2964</v>
      </c>
      <c r="V1279" t="s">
        <v>2966</v>
      </c>
      <c r="W1279" t="s">
        <v>118</v>
      </c>
      <c r="X1279">
        <v>2910200423</v>
      </c>
    </row>
    <row r="1280" spans="1:24" hidden="1">
      <c r="A1280" t="str">
        <f t="shared" si="19"/>
        <v>2910200118短期入所</v>
      </c>
      <c r="B1280" t="s">
        <v>2960</v>
      </c>
      <c r="C1280" t="s">
        <v>2961</v>
      </c>
      <c r="D1280" t="s">
        <v>2907</v>
      </c>
      <c r="E1280" t="s">
        <v>2962</v>
      </c>
      <c r="F1280" t="s">
        <v>2963</v>
      </c>
      <c r="G1280" t="s">
        <v>2964</v>
      </c>
      <c r="H1280" t="s">
        <v>573</v>
      </c>
      <c r="I1280" t="s">
        <v>2965</v>
      </c>
      <c r="J1280" t="s">
        <v>17659</v>
      </c>
      <c r="K1280" t="s">
        <v>17660</v>
      </c>
      <c r="L1280" t="s">
        <v>577</v>
      </c>
      <c r="M1280" t="s">
        <v>736</v>
      </c>
      <c r="N1280" t="s">
        <v>17810</v>
      </c>
      <c r="O1280" t="s">
        <v>2960</v>
      </c>
      <c r="P1280" t="s">
        <v>2961</v>
      </c>
      <c r="Q1280" t="s">
        <v>2907</v>
      </c>
      <c r="R1280" t="s">
        <v>2962</v>
      </c>
      <c r="S1280" t="s">
        <v>323</v>
      </c>
      <c r="T1280" t="s">
        <v>2963</v>
      </c>
      <c r="U1280" t="s">
        <v>2964</v>
      </c>
      <c r="V1280" t="s">
        <v>2966</v>
      </c>
      <c r="W1280" t="s">
        <v>475</v>
      </c>
      <c r="X1280">
        <v>2910200118</v>
      </c>
    </row>
    <row r="1281" spans="1:24" hidden="1">
      <c r="A1281" t="str">
        <f t="shared" si="19"/>
        <v>2910200506居宅介護</v>
      </c>
      <c r="B1281" t="s">
        <v>3250</v>
      </c>
      <c r="C1281" t="s">
        <v>3251</v>
      </c>
      <c r="D1281" t="s">
        <v>2907</v>
      </c>
      <c r="E1281" t="s">
        <v>3252</v>
      </c>
      <c r="F1281" t="s">
        <v>3253</v>
      </c>
      <c r="G1281" t="s">
        <v>3254</v>
      </c>
      <c r="H1281" t="s">
        <v>764</v>
      </c>
      <c r="I1281" t="s">
        <v>3255</v>
      </c>
      <c r="J1281" t="s">
        <v>3256</v>
      </c>
      <c r="K1281" t="s">
        <v>3257</v>
      </c>
      <c r="L1281" t="s">
        <v>407</v>
      </c>
      <c r="M1281" t="s">
        <v>3258</v>
      </c>
      <c r="N1281" t="s">
        <v>3259</v>
      </c>
      <c r="O1281" t="s">
        <v>3260</v>
      </c>
      <c r="P1281" t="s">
        <v>3261</v>
      </c>
      <c r="Q1281" t="s">
        <v>2907</v>
      </c>
      <c r="R1281" t="s">
        <v>3252</v>
      </c>
      <c r="S1281" t="s">
        <v>323</v>
      </c>
      <c r="T1281" t="s">
        <v>3253</v>
      </c>
      <c r="U1281" t="s">
        <v>3254</v>
      </c>
      <c r="V1281" t="s">
        <v>3262</v>
      </c>
      <c r="W1281" t="s">
        <v>113</v>
      </c>
      <c r="X1281">
        <v>2910200506</v>
      </c>
    </row>
    <row r="1282" spans="1:24" hidden="1">
      <c r="A1282" t="str">
        <f t="shared" si="19"/>
        <v>2910200506重度訪問介護</v>
      </c>
      <c r="B1282" t="s">
        <v>3250</v>
      </c>
      <c r="C1282" t="s">
        <v>3251</v>
      </c>
      <c r="D1282" t="s">
        <v>2907</v>
      </c>
      <c r="E1282" t="s">
        <v>3252</v>
      </c>
      <c r="F1282" t="s">
        <v>3253</v>
      </c>
      <c r="G1282" t="s">
        <v>3254</v>
      </c>
      <c r="H1282" t="s">
        <v>764</v>
      </c>
      <c r="I1282" t="s">
        <v>3255</v>
      </c>
      <c r="J1282" t="s">
        <v>3256</v>
      </c>
      <c r="K1282" t="s">
        <v>3257</v>
      </c>
      <c r="L1282" t="s">
        <v>407</v>
      </c>
      <c r="M1282" t="s">
        <v>3258</v>
      </c>
      <c r="N1282" t="s">
        <v>3259</v>
      </c>
      <c r="O1282" t="s">
        <v>3260</v>
      </c>
      <c r="P1282" t="s">
        <v>3261</v>
      </c>
      <c r="Q1282" t="s">
        <v>2907</v>
      </c>
      <c r="R1282" t="s">
        <v>3252</v>
      </c>
      <c r="S1282" t="s">
        <v>323</v>
      </c>
      <c r="T1282" t="s">
        <v>3253</v>
      </c>
      <c r="U1282" t="s">
        <v>3254</v>
      </c>
      <c r="V1282" t="s">
        <v>3262</v>
      </c>
      <c r="W1282" t="s">
        <v>114</v>
      </c>
      <c r="X1282">
        <v>2910200506</v>
      </c>
    </row>
    <row r="1283" spans="1:24" hidden="1">
      <c r="A1283" t="str">
        <f t="shared" ref="A1283:A1346" si="20">X1283&amp;W1283</f>
        <v>2910200506同行援護</v>
      </c>
      <c r="B1283" t="s">
        <v>3250</v>
      </c>
      <c r="C1283" t="s">
        <v>3251</v>
      </c>
      <c r="D1283" t="s">
        <v>2907</v>
      </c>
      <c r="E1283" t="s">
        <v>3252</v>
      </c>
      <c r="F1283" t="s">
        <v>3253</v>
      </c>
      <c r="G1283" t="s">
        <v>3254</v>
      </c>
      <c r="H1283" t="s">
        <v>764</v>
      </c>
      <c r="I1283" t="s">
        <v>3255</v>
      </c>
      <c r="J1283" t="s">
        <v>3256</v>
      </c>
      <c r="K1283" t="s">
        <v>3257</v>
      </c>
      <c r="L1283" t="s">
        <v>407</v>
      </c>
      <c r="M1283" t="s">
        <v>3258</v>
      </c>
      <c r="N1283" t="s">
        <v>3259</v>
      </c>
      <c r="O1283" t="s">
        <v>3260</v>
      </c>
      <c r="P1283" t="s">
        <v>3261</v>
      </c>
      <c r="Q1283" t="s">
        <v>2907</v>
      </c>
      <c r="R1283" t="s">
        <v>3252</v>
      </c>
      <c r="S1283" t="s">
        <v>323</v>
      </c>
      <c r="T1283" t="s">
        <v>3253</v>
      </c>
      <c r="U1283" t="s">
        <v>3254</v>
      </c>
      <c r="V1283" t="s">
        <v>3262</v>
      </c>
      <c r="W1283" t="s">
        <v>115</v>
      </c>
      <c r="X1283">
        <v>2910200506</v>
      </c>
    </row>
    <row r="1284" spans="1:24" hidden="1">
      <c r="A1284" t="str">
        <f t="shared" si="20"/>
        <v>2910200571居宅介護</v>
      </c>
      <c r="B1284" t="s">
        <v>3310</v>
      </c>
      <c r="C1284" t="s">
        <v>3311</v>
      </c>
      <c r="D1284" t="s">
        <v>3312</v>
      </c>
      <c r="E1284" t="s">
        <v>3313</v>
      </c>
      <c r="F1284" t="s">
        <v>3314</v>
      </c>
      <c r="G1284" t="s">
        <v>3315</v>
      </c>
      <c r="H1284" t="s">
        <v>365</v>
      </c>
      <c r="J1284" t="s">
        <v>3316</v>
      </c>
      <c r="K1284" t="s">
        <v>3317</v>
      </c>
      <c r="L1284" t="s">
        <v>368</v>
      </c>
      <c r="M1284" t="s">
        <v>3318</v>
      </c>
      <c r="N1284" t="s">
        <v>3319</v>
      </c>
      <c r="O1284" t="s">
        <v>3320</v>
      </c>
      <c r="P1284" t="s">
        <v>3321</v>
      </c>
      <c r="Q1284" t="s">
        <v>2907</v>
      </c>
      <c r="R1284" t="s">
        <v>3322</v>
      </c>
      <c r="S1284" t="s">
        <v>323</v>
      </c>
      <c r="T1284" t="s">
        <v>3314</v>
      </c>
      <c r="U1284" t="s">
        <v>3315</v>
      </c>
      <c r="V1284" t="s">
        <v>3323</v>
      </c>
      <c r="W1284" t="s">
        <v>113</v>
      </c>
      <c r="X1284">
        <v>2910200571</v>
      </c>
    </row>
    <row r="1285" spans="1:24" hidden="1">
      <c r="A1285" t="str">
        <f t="shared" si="20"/>
        <v>2910200571重度訪問介護</v>
      </c>
      <c r="B1285" t="s">
        <v>3310</v>
      </c>
      <c r="C1285" t="s">
        <v>3311</v>
      </c>
      <c r="D1285" t="s">
        <v>3312</v>
      </c>
      <c r="E1285" t="s">
        <v>3313</v>
      </c>
      <c r="F1285" t="s">
        <v>3314</v>
      </c>
      <c r="G1285" t="s">
        <v>3315</v>
      </c>
      <c r="H1285" t="s">
        <v>365</v>
      </c>
      <c r="J1285" t="s">
        <v>3316</v>
      </c>
      <c r="K1285" t="s">
        <v>3317</v>
      </c>
      <c r="L1285" t="s">
        <v>368</v>
      </c>
      <c r="M1285" t="s">
        <v>3318</v>
      </c>
      <c r="N1285" t="s">
        <v>3319</v>
      </c>
      <c r="O1285" t="s">
        <v>3320</v>
      </c>
      <c r="P1285" t="s">
        <v>3321</v>
      </c>
      <c r="Q1285" t="s">
        <v>2907</v>
      </c>
      <c r="R1285" t="s">
        <v>3322</v>
      </c>
      <c r="S1285" t="s">
        <v>323</v>
      </c>
      <c r="T1285" t="s">
        <v>3314</v>
      </c>
      <c r="U1285" t="s">
        <v>3315</v>
      </c>
      <c r="V1285" t="s">
        <v>3323</v>
      </c>
      <c r="W1285" t="s">
        <v>114</v>
      </c>
      <c r="X1285">
        <v>2910200571</v>
      </c>
    </row>
    <row r="1286" spans="1:24" hidden="1">
      <c r="A1286" t="str">
        <f t="shared" si="20"/>
        <v>2910200571同行援護</v>
      </c>
      <c r="B1286" t="s">
        <v>3310</v>
      </c>
      <c r="C1286" t="s">
        <v>3311</v>
      </c>
      <c r="D1286" t="s">
        <v>3312</v>
      </c>
      <c r="E1286" t="s">
        <v>3313</v>
      </c>
      <c r="F1286" t="s">
        <v>3314</v>
      </c>
      <c r="G1286" t="s">
        <v>3315</v>
      </c>
      <c r="H1286" t="s">
        <v>365</v>
      </c>
      <c r="J1286" t="s">
        <v>3316</v>
      </c>
      <c r="K1286" t="s">
        <v>3317</v>
      </c>
      <c r="L1286" t="s">
        <v>368</v>
      </c>
      <c r="M1286" t="s">
        <v>3318</v>
      </c>
      <c r="N1286" t="s">
        <v>3319</v>
      </c>
      <c r="O1286" t="s">
        <v>3320</v>
      </c>
      <c r="P1286" t="s">
        <v>3321</v>
      </c>
      <c r="Q1286" t="s">
        <v>2907</v>
      </c>
      <c r="R1286" t="s">
        <v>3322</v>
      </c>
      <c r="S1286" t="s">
        <v>323</v>
      </c>
      <c r="T1286" t="s">
        <v>3314</v>
      </c>
      <c r="U1286" t="s">
        <v>3315</v>
      </c>
      <c r="V1286" t="s">
        <v>3323</v>
      </c>
      <c r="W1286" t="s">
        <v>115</v>
      </c>
      <c r="X1286">
        <v>2910200571</v>
      </c>
    </row>
    <row r="1287" spans="1:24" hidden="1">
      <c r="A1287" t="str">
        <f t="shared" si="20"/>
        <v>2910200670居宅介護</v>
      </c>
      <c r="B1287" t="s">
        <v>3087</v>
      </c>
      <c r="C1287" t="s">
        <v>3088</v>
      </c>
      <c r="D1287" t="s">
        <v>2969</v>
      </c>
      <c r="E1287" t="s">
        <v>3089</v>
      </c>
      <c r="F1287" t="s">
        <v>3392</v>
      </c>
      <c r="G1287" t="s">
        <v>3091</v>
      </c>
      <c r="H1287" t="s">
        <v>764</v>
      </c>
      <c r="I1287" t="s">
        <v>404</v>
      </c>
      <c r="J1287" t="s">
        <v>3393</v>
      </c>
      <c r="K1287" t="s">
        <v>3394</v>
      </c>
      <c r="L1287" t="s">
        <v>407</v>
      </c>
      <c r="M1287" t="s">
        <v>3094</v>
      </c>
      <c r="N1287" t="s">
        <v>3095</v>
      </c>
      <c r="O1287" t="s">
        <v>3395</v>
      </c>
      <c r="P1287" t="s">
        <v>3396</v>
      </c>
      <c r="Q1287" t="s">
        <v>2907</v>
      </c>
      <c r="R1287" t="s">
        <v>17811</v>
      </c>
      <c r="S1287" t="s">
        <v>323</v>
      </c>
      <c r="T1287" t="s">
        <v>3392</v>
      </c>
      <c r="U1287" t="s">
        <v>3091</v>
      </c>
      <c r="V1287" t="s">
        <v>1563</v>
      </c>
      <c r="W1287" t="s">
        <v>113</v>
      </c>
      <c r="X1287">
        <v>2910200670</v>
      </c>
    </row>
    <row r="1288" spans="1:24" hidden="1">
      <c r="A1288" t="str">
        <f t="shared" si="20"/>
        <v>2910200670重度訪問介護</v>
      </c>
      <c r="B1288" t="s">
        <v>3087</v>
      </c>
      <c r="C1288" t="s">
        <v>3088</v>
      </c>
      <c r="D1288" t="s">
        <v>2969</v>
      </c>
      <c r="E1288" t="s">
        <v>3089</v>
      </c>
      <c r="F1288" t="s">
        <v>3392</v>
      </c>
      <c r="G1288" t="s">
        <v>3091</v>
      </c>
      <c r="H1288" t="s">
        <v>764</v>
      </c>
      <c r="I1288" t="s">
        <v>404</v>
      </c>
      <c r="J1288" t="s">
        <v>3393</v>
      </c>
      <c r="K1288" t="s">
        <v>3394</v>
      </c>
      <c r="L1288" t="s">
        <v>407</v>
      </c>
      <c r="M1288" t="s">
        <v>3094</v>
      </c>
      <c r="N1288" t="s">
        <v>3095</v>
      </c>
      <c r="O1288" t="s">
        <v>3395</v>
      </c>
      <c r="P1288" t="s">
        <v>3396</v>
      </c>
      <c r="Q1288" t="s">
        <v>2907</v>
      </c>
      <c r="R1288" t="s">
        <v>17811</v>
      </c>
      <c r="S1288" t="s">
        <v>323</v>
      </c>
      <c r="T1288" t="s">
        <v>3392</v>
      </c>
      <c r="U1288" t="s">
        <v>3091</v>
      </c>
      <c r="V1288" t="s">
        <v>1563</v>
      </c>
      <c r="W1288" t="s">
        <v>114</v>
      </c>
      <c r="X1288">
        <v>2910200670</v>
      </c>
    </row>
    <row r="1289" spans="1:24" hidden="1">
      <c r="A1289" t="str">
        <f t="shared" si="20"/>
        <v>2910200670行動援護</v>
      </c>
      <c r="B1289" t="s">
        <v>3087</v>
      </c>
      <c r="C1289" t="s">
        <v>3088</v>
      </c>
      <c r="D1289" t="s">
        <v>2969</v>
      </c>
      <c r="E1289" t="s">
        <v>3089</v>
      </c>
      <c r="F1289" t="s">
        <v>3392</v>
      </c>
      <c r="G1289" t="s">
        <v>3091</v>
      </c>
      <c r="H1289" t="s">
        <v>764</v>
      </c>
      <c r="I1289" t="s">
        <v>404</v>
      </c>
      <c r="J1289" t="s">
        <v>3393</v>
      </c>
      <c r="K1289" t="s">
        <v>3394</v>
      </c>
      <c r="L1289" t="s">
        <v>407</v>
      </c>
      <c r="M1289" t="s">
        <v>3094</v>
      </c>
      <c r="N1289" t="s">
        <v>3095</v>
      </c>
      <c r="O1289" t="s">
        <v>3395</v>
      </c>
      <c r="P1289" t="s">
        <v>3396</v>
      </c>
      <c r="Q1289" t="s">
        <v>2907</v>
      </c>
      <c r="R1289" t="s">
        <v>17811</v>
      </c>
      <c r="S1289" t="s">
        <v>323</v>
      </c>
      <c r="T1289" t="s">
        <v>3392</v>
      </c>
      <c r="U1289" t="s">
        <v>3091</v>
      </c>
      <c r="V1289" t="s">
        <v>1563</v>
      </c>
      <c r="W1289" t="s">
        <v>116</v>
      </c>
      <c r="X1289">
        <v>2910200670</v>
      </c>
    </row>
    <row r="1290" spans="1:24" hidden="1">
      <c r="A1290" t="str">
        <f t="shared" si="20"/>
        <v>2910200670同行援護</v>
      </c>
      <c r="B1290" t="s">
        <v>3087</v>
      </c>
      <c r="C1290" t="s">
        <v>3088</v>
      </c>
      <c r="D1290" t="s">
        <v>2969</v>
      </c>
      <c r="E1290" t="s">
        <v>3089</v>
      </c>
      <c r="F1290" t="s">
        <v>3392</v>
      </c>
      <c r="G1290" t="s">
        <v>3091</v>
      </c>
      <c r="H1290" t="s">
        <v>764</v>
      </c>
      <c r="I1290" t="s">
        <v>404</v>
      </c>
      <c r="J1290" t="s">
        <v>3393</v>
      </c>
      <c r="K1290" t="s">
        <v>3394</v>
      </c>
      <c r="L1290" t="s">
        <v>407</v>
      </c>
      <c r="M1290" t="s">
        <v>3094</v>
      </c>
      <c r="N1290" t="s">
        <v>3095</v>
      </c>
      <c r="O1290" t="s">
        <v>3395</v>
      </c>
      <c r="P1290" t="s">
        <v>3396</v>
      </c>
      <c r="Q1290" t="s">
        <v>2907</v>
      </c>
      <c r="R1290" t="s">
        <v>17811</v>
      </c>
      <c r="S1290" t="s">
        <v>323</v>
      </c>
      <c r="T1290" t="s">
        <v>3392</v>
      </c>
      <c r="U1290" t="s">
        <v>3091</v>
      </c>
      <c r="V1290" t="s">
        <v>1563</v>
      </c>
      <c r="W1290" t="s">
        <v>115</v>
      </c>
      <c r="X1290">
        <v>2910200670</v>
      </c>
    </row>
    <row r="1291" spans="1:24" hidden="1">
      <c r="A1291" t="str">
        <f t="shared" si="20"/>
        <v>2910200407就労継続支援Ｂ型</v>
      </c>
      <c r="B1291" t="s">
        <v>2934</v>
      </c>
      <c r="C1291" t="s">
        <v>2935</v>
      </c>
      <c r="D1291" t="s">
        <v>2907</v>
      </c>
      <c r="E1291" t="s">
        <v>2936</v>
      </c>
      <c r="F1291" t="s">
        <v>2937</v>
      </c>
      <c r="G1291" t="s">
        <v>2938</v>
      </c>
      <c r="H1291" t="s">
        <v>434</v>
      </c>
      <c r="I1291" t="s">
        <v>404</v>
      </c>
      <c r="J1291" t="s">
        <v>2939</v>
      </c>
      <c r="K1291" t="s">
        <v>2940</v>
      </c>
      <c r="L1291" t="s">
        <v>407</v>
      </c>
      <c r="M1291" t="s">
        <v>822</v>
      </c>
      <c r="N1291" t="s">
        <v>17730</v>
      </c>
      <c r="O1291" t="s">
        <v>3181</v>
      </c>
      <c r="P1291" t="s">
        <v>3182</v>
      </c>
      <c r="Q1291" t="s">
        <v>2907</v>
      </c>
      <c r="R1291" t="s">
        <v>3183</v>
      </c>
      <c r="S1291" t="s">
        <v>323</v>
      </c>
      <c r="T1291" t="s">
        <v>3184</v>
      </c>
      <c r="U1291" t="s">
        <v>3185</v>
      </c>
      <c r="V1291" t="s">
        <v>727</v>
      </c>
      <c r="W1291" t="s">
        <v>13673</v>
      </c>
      <c r="X1291">
        <v>2910200407</v>
      </c>
    </row>
    <row r="1292" spans="1:24" hidden="1">
      <c r="A1292" t="str">
        <f t="shared" si="20"/>
        <v>2910200381居宅介護</v>
      </c>
      <c r="B1292" t="s">
        <v>3150</v>
      </c>
      <c r="C1292" t="s">
        <v>3151</v>
      </c>
      <c r="D1292" t="s">
        <v>3152</v>
      </c>
      <c r="E1292" t="s">
        <v>3153</v>
      </c>
      <c r="F1292" t="s">
        <v>3154</v>
      </c>
      <c r="G1292" t="s">
        <v>3155</v>
      </c>
      <c r="H1292" t="s">
        <v>365</v>
      </c>
      <c r="I1292" t="s">
        <v>3156</v>
      </c>
      <c r="J1292" t="s">
        <v>3157</v>
      </c>
      <c r="K1292" t="s">
        <v>3158</v>
      </c>
      <c r="L1292" t="s">
        <v>368</v>
      </c>
      <c r="M1292" t="s">
        <v>3159</v>
      </c>
      <c r="N1292" t="s">
        <v>3160</v>
      </c>
      <c r="O1292" t="s">
        <v>3161</v>
      </c>
      <c r="P1292" t="s">
        <v>3162</v>
      </c>
      <c r="Q1292" t="s">
        <v>3163</v>
      </c>
      <c r="R1292" t="s">
        <v>3164</v>
      </c>
      <c r="S1292" t="s">
        <v>323</v>
      </c>
      <c r="T1292" t="s">
        <v>3165</v>
      </c>
      <c r="U1292" t="s">
        <v>3166</v>
      </c>
      <c r="V1292" t="s">
        <v>3167</v>
      </c>
      <c r="W1292" t="s">
        <v>113</v>
      </c>
      <c r="X1292">
        <v>2910200381</v>
      </c>
    </row>
    <row r="1293" spans="1:24" hidden="1">
      <c r="A1293" t="str">
        <f t="shared" si="20"/>
        <v>2910200381重度訪問介護</v>
      </c>
      <c r="B1293" t="s">
        <v>3150</v>
      </c>
      <c r="C1293" t="s">
        <v>3151</v>
      </c>
      <c r="D1293" t="s">
        <v>3152</v>
      </c>
      <c r="E1293" t="s">
        <v>3153</v>
      </c>
      <c r="F1293" t="s">
        <v>3154</v>
      </c>
      <c r="G1293" t="s">
        <v>3155</v>
      </c>
      <c r="H1293" t="s">
        <v>365</v>
      </c>
      <c r="I1293" t="s">
        <v>3156</v>
      </c>
      <c r="J1293" t="s">
        <v>3157</v>
      </c>
      <c r="K1293" t="s">
        <v>3158</v>
      </c>
      <c r="L1293" t="s">
        <v>368</v>
      </c>
      <c r="M1293" t="s">
        <v>3159</v>
      </c>
      <c r="N1293" t="s">
        <v>3160</v>
      </c>
      <c r="O1293" t="s">
        <v>3161</v>
      </c>
      <c r="P1293" t="s">
        <v>3162</v>
      </c>
      <c r="Q1293" t="s">
        <v>3163</v>
      </c>
      <c r="R1293" t="s">
        <v>3164</v>
      </c>
      <c r="S1293" t="s">
        <v>323</v>
      </c>
      <c r="T1293" t="s">
        <v>3165</v>
      </c>
      <c r="U1293" t="s">
        <v>3166</v>
      </c>
      <c r="V1293" t="s">
        <v>3167</v>
      </c>
      <c r="W1293" t="s">
        <v>114</v>
      </c>
      <c r="X1293">
        <v>2910200381</v>
      </c>
    </row>
    <row r="1294" spans="1:24" hidden="1">
      <c r="A1294" t="str">
        <f t="shared" si="20"/>
        <v>2930200239計画相談支援</v>
      </c>
      <c r="B1294" t="s">
        <v>11390</v>
      </c>
      <c r="C1294" t="s">
        <v>11391</v>
      </c>
      <c r="D1294" t="s">
        <v>3675</v>
      </c>
      <c r="E1294" t="s">
        <v>11392</v>
      </c>
      <c r="F1294" t="s">
        <v>11393</v>
      </c>
      <c r="G1294" t="s">
        <v>11394</v>
      </c>
      <c r="H1294" t="s">
        <v>365</v>
      </c>
      <c r="J1294" t="s">
        <v>12089</v>
      </c>
      <c r="K1294" t="s">
        <v>12090</v>
      </c>
      <c r="L1294" t="s">
        <v>368</v>
      </c>
      <c r="M1294" t="s">
        <v>17812</v>
      </c>
      <c r="N1294" t="s">
        <v>12091</v>
      </c>
      <c r="O1294" t="s">
        <v>17813</v>
      </c>
      <c r="P1294" t="s">
        <v>17814</v>
      </c>
      <c r="Q1294" t="s">
        <v>3163</v>
      </c>
      <c r="R1294" t="s">
        <v>17815</v>
      </c>
      <c r="S1294" t="s">
        <v>323</v>
      </c>
      <c r="T1294" t="s">
        <v>13395</v>
      </c>
      <c r="U1294" t="s">
        <v>13396</v>
      </c>
      <c r="V1294" t="s">
        <v>3167</v>
      </c>
      <c r="W1294" t="s">
        <v>9858</v>
      </c>
      <c r="X1294">
        <v>2930200239</v>
      </c>
    </row>
    <row r="1295" spans="1:24" hidden="1">
      <c r="A1295" t="str">
        <f t="shared" si="20"/>
        <v>2910200894自立訓練（生活訓練）</v>
      </c>
      <c r="B1295" t="s">
        <v>3586</v>
      </c>
      <c r="C1295" t="s">
        <v>3587</v>
      </c>
      <c r="D1295" t="s">
        <v>3163</v>
      </c>
      <c r="E1295" t="s">
        <v>3588</v>
      </c>
      <c r="F1295" t="s">
        <v>3589</v>
      </c>
      <c r="G1295" t="s">
        <v>3590</v>
      </c>
      <c r="H1295" t="s">
        <v>1550</v>
      </c>
      <c r="J1295" t="s">
        <v>17649</v>
      </c>
      <c r="K1295" t="s">
        <v>15225</v>
      </c>
      <c r="L1295" t="s">
        <v>1286</v>
      </c>
      <c r="M1295" t="s">
        <v>14398</v>
      </c>
      <c r="N1295" t="s">
        <v>11491</v>
      </c>
      <c r="O1295" t="s">
        <v>3592</v>
      </c>
      <c r="P1295" t="s">
        <v>3593</v>
      </c>
      <c r="Q1295" t="s">
        <v>3163</v>
      </c>
      <c r="R1295" t="s">
        <v>3588</v>
      </c>
      <c r="S1295" t="s">
        <v>323</v>
      </c>
      <c r="T1295" t="s">
        <v>3589</v>
      </c>
      <c r="U1295" t="s">
        <v>3590</v>
      </c>
      <c r="V1295" t="s">
        <v>3594</v>
      </c>
      <c r="W1295" t="s">
        <v>122</v>
      </c>
      <c r="X1295">
        <v>2910200894</v>
      </c>
    </row>
    <row r="1296" spans="1:24" hidden="1">
      <c r="A1296" t="str">
        <f t="shared" si="20"/>
        <v>2910200894就労継続支援Ｂ型</v>
      </c>
      <c r="B1296" t="s">
        <v>3586</v>
      </c>
      <c r="C1296" t="s">
        <v>3587</v>
      </c>
      <c r="D1296" t="s">
        <v>3163</v>
      </c>
      <c r="E1296" t="s">
        <v>3588</v>
      </c>
      <c r="F1296" t="s">
        <v>3589</v>
      </c>
      <c r="G1296" t="s">
        <v>3590</v>
      </c>
      <c r="H1296" t="s">
        <v>1550</v>
      </c>
      <c r="J1296" t="s">
        <v>17649</v>
      </c>
      <c r="K1296" t="s">
        <v>15225</v>
      </c>
      <c r="L1296" t="s">
        <v>1286</v>
      </c>
      <c r="M1296" t="s">
        <v>14398</v>
      </c>
      <c r="N1296" t="s">
        <v>11491</v>
      </c>
      <c r="O1296" t="s">
        <v>3592</v>
      </c>
      <c r="P1296" t="s">
        <v>3593</v>
      </c>
      <c r="Q1296" t="s">
        <v>3163</v>
      </c>
      <c r="R1296" t="s">
        <v>3588</v>
      </c>
      <c r="S1296" t="s">
        <v>323</v>
      </c>
      <c r="T1296" t="s">
        <v>3589</v>
      </c>
      <c r="U1296" t="s">
        <v>3590</v>
      </c>
      <c r="V1296" t="s">
        <v>3132</v>
      </c>
      <c r="W1296" t="s">
        <v>13673</v>
      </c>
      <c r="X1296">
        <v>2910200894</v>
      </c>
    </row>
    <row r="1297" spans="1:24" hidden="1">
      <c r="A1297" t="str">
        <f t="shared" si="20"/>
        <v>2910200589居宅介護</v>
      </c>
      <c r="B1297" t="s">
        <v>3324</v>
      </c>
      <c r="C1297" t="s">
        <v>3325</v>
      </c>
      <c r="D1297" t="s">
        <v>3326</v>
      </c>
      <c r="E1297" t="s">
        <v>3327</v>
      </c>
      <c r="F1297" t="s">
        <v>3328</v>
      </c>
      <c r="G1297" t="s">
        <v>3329</v>
      </c>
      <c r="H1297" t="s">
        <v>365</v>
      </c>
      <c r="J1297" t="s">
        <v>3330</v>
      </c>
      <c r="K1297" t="s">
        <v>3331</v>
      </c>
      <c r="L1297" t="s">
        <v>368</v>
      </c>
      <c r="M1297" t="s">
        <v>3326</v>
      </c>
      <c r="N1297" t="s">
        <v>3327</v>
      </c>
      <c r="O1297" t="s">
        <v>3332</v>
      </c>
      <c r="P1297" t="s">
        <v>3333</v>
      </c>
      <c r="Q1297" t="s">
        <v>3326</v>
      </c>
      <c r="R1297" t="s">
        <v>3327</v>
      </c>
      <c r="S1297" t="s">
        <v>323</v>
      </c>
      <c r="T1297" t="s">
        <v>3328</v>
      </c>
      <c r="U1297" t="s">
        <v>3329</v>
      </c>
      <c r="V1297" t="s">
        <v>3334</v>
      </c>
      <c r="W1297" t="s">
        <v>113</v>
      </c>
      <c r="X1297">
        <v>2910200589</v>
      </c>
    </row>
    <row r="1298" spans="1:24" hidden="1">
      <c r="A1298" t="str">
        <f t="shared" si="20"/>
        <v>2910200589重度訪問介護</v>
      </c>
      <c r="B1298" t="s">
        <v>3324</v>
      </c>
      <c r="C1298" t="s">
        <v>3325</v>
      </c>
      <c r="D1298" t="s">
        <v>3326</v>
      </c>
      <c r="E1298" t="s">
        <v>3327</v>
      </c>
      <c r="F1298" t="s">
        <v>3328</v>
      </c>
      <c r="G1298" t="s">
        <v>3329</v>
      </c>
      <c r="H1298" t="s">
        <v>365</v>
      </c>
      <c r="J1298" t="s">
        <v>3330</v>
      </c>
      <c r="K1298" t="s">
        <v>3331</v>
      </c>
      <c r="L1298" t="s">
        <v>368</v>
      </c>
      <c r="M1298" t="s">
        <v>3326</v>
      </c>
      <c r="N1298" t="s">
        <v>3327</v>
      </c>
      <c r="O1298" t="s">
        <v>3332</v>
      </c>
      <c r="P1298" t="s">
        <v>3333</v>
      </c>
      <c r="Q1298" t="s">
        <v>3326</v>
      </c>
      <c r="R1298" t="s">
        <v>3327</v>
      </c>
      <c r="S1298" t="s">
        <v>323</v>
      </c>
      <c r="T1298" t="s">
        <v>3328</v>
      </c>
      <c r="U1298" t="s">
        <v>3329</v>
      </c>
      <c r="V1298" t="s">
        <v>3334</v>
      </c>
      <c r="W1298" t="s">
        <v>114</v>
      </c>
      <c r="X1298">
        <v>2910200589</v>
      </c>
    </row>
    <row r="1299" spans="1:24" hidden="1">
      <c r="A1299" t="str">
        <f t="shared" si="20"/>
        <v>2910200480居宅介護</v>
      </c>
      <c r="B1299" t="s">
        <v>3223</v>
      </c>
      <c r="C1299" t="s">
        <v>3224</v>
      </c>
      <c r="D1299" t="s">
        <v>2815</v>
      </c>
      <c r="E1299" t="s">
        <v>3225</v>
      </c>
      <c r="F1299" t="s">
        <v>3226</v>
      </c>
      <c r="G1299" t="s">
        <v>3227</v>
      </c>
      <c r="H1299" t="s">
        <v>365</v>
      </c>
      <c r="I1299" t="s">
        <v>3228</v>
      </c>
      <c r="J1299" t="s">
        <v>3229</v>
      </c>
      <c r="K1299" t="s">
        <v>3230</v>
      </c>
      <c r="L1299" t="s">
        <v>368</v>
      </c>
      <c r="M1299" t="s">
        <v>3231</v>
      </c>
      <c r="N1299" t="s">
        <v>3232</v>
      </c>
      <c r="O1299" t="s">
        <v>3233</v>
      </c>
      <c r="P1299" t="s">
        <v>3234</v>
      </c>
      <c r="Q1299" t="s">
        <v>3235</v>
      </c>
      <c r="R1299" t="s">
        <v>3236</v>
      </c>
      <c r="S1299" t="s">
        <v>323</v>
      </c>
      <c r="T1299" t="s">
        <v>3237</v>
      </c>
      <c r="U1299" t="s">
        <v>3238</v>
      </c>
      <c r="V1299" t="s">
        <v>3239</v>
      </c>
      <c r="W1299" t="s">
        <v>113</v>
      </c>
      <c r="X1299">
        <v>2910200480</v>
      </c>
    </row>
    <row r="1300" spans="1:24" hidden="1">
      <c r="A1300" t="str">
        <f t="shared" si="20"/>
        <v>2910200480重度訪問介護</v>
      </c>
      <c r="B1300" t="s">
        <v>3223</v>
      </c>
      <c r="C1300" t="s">
        <v>3224</v>
      </c>
      <c r="D1300" t="s">
        <v>2815</v>
      </c>
      <c r="E1300" t="s">
        <v>3225</v>
      </c>
      <c r="F1300" t="s">
        <v>3226</v>
      </c>
      <c r="G1300" t="s">
        <v>3227</v>
      </c>
      <c r="H1300" t="s">
        <v>365</v>
      </c>
      <c r="I1300" t="s">
        <v>3228</v>
      </c>
      <c r="J1300" t="s">
        <v>3229</v>
      </c>
      <c r="K1300" t="s">
        <v>3230</v>
      </c>
      <c r="L1300" t="s">
        <v>368</v>
      </c>
      <c r="M1300" t="s">
        <v>3231</v>
      </c>
      <c r="N1300" t="s">
        <v>3232</v>
      </c>
      <c r="O1300" t="s">
        <v>3233</v>
      </c>
      <c r="P1300" t="s">
        <v>3234</v>
      </c>
      <c r="Q1300" t="s">
        <v>3235</v>
      </c>
      <c r="R1300" t="s">
        <v>3236</v>
      </c>
      <c r="S1300" t="s">
        <v>323</v>
      </c>
      <c r="T1300" t="s">
        <v>3237</v>
      </c>
      <c r="U1300" t="s">
        <v>3238</v>
      </c>
      <c r="V1300" t="s">
        <v>3239</v>
      </c>
      <c r="W1300" t="s">
        <v>114</v>
      </c>
      <c r="X1300">
        <v>2910200480</v>
      </c>
    </row>
    <row r="1301" spans="1:24" hidden="1">
      <c r="A1301" t="str">
        <f t="shared" si="20"/>
        <v>2910200852居宅介護</v>
      </c>
      <c r="B1301" t="s">
        <v>3547</v>
      </c>
      <c r="C1301" t="s">
        <v>3548</v>
      </c>
      <c r="D1301" t="s">
        <v>3048</v>
      </c>
      <c r="E1301" t="s">
        <v>3549</v>
      </c>
      <c r="F1301" t="s">
        <v>3550</v>
      </c>
      <c r="G1301" t="s">
        <v>3551</v>
      </c>
      <c r="H1301" t="s">
        <v>1550</v>
      </c>
      <c r="I1301" t="s">
        <v>2180</v>
      </c>
      <c r="J1301" t="s">
        <v>3552</v>
      </c>
      <c r="K1301" t="s">
        <v>3553</v>
      </c>
      <c r="L1301" t="s">
        <v>1286</v>
      </c>
      <c r="M1301" t="s">
        <v>990</v>
      </c>
      <c r="N1301" t="s">
        <v>3554</v>
      </c>
      <c r="O1301" t="s">
        <v>3555</v>
      </c>
      <c r="P1301" t="s">
        <v>3556</v>
      </c>
      <c r="Q1301" t="s">
        <v>3048</v>
      </c>
      <c r="R1301" t="s">
        <v>3549</v>
      </c>
      <c r="S1301" t="s">
        <v>323</v>
      </c>
      <c r="T1301" t="s">
        <v>3550</v>
      </c>
      <c r="U1301" t="s">
        <v>3551</v>
      </c>
      <c r="V1301" t="s">
        <v>3557</v>
      </c>
      <c r="W1301" t="s">
        <v>113</v>
      </c>
      <c r="X1301">
        <v>2910200852</v>
      </c>
    </row>
    <row r="1302" spans="1:24" hidden="1">
      <c r="A1302" t="str">
        <f t="shared" si="20"/>
        <v>2910200852重度訪問介護</v>
      </c>
      <c r="B1302" t="s">
        <v>3547</v>
      </c>
      <c r="C1302" t="s">
        <v>3548</v>
      </c>
      <c r="D1302" t="s">
        <v>3048</v>
      </c>
      <c r="E1302" t="s">
        <v>3549</v>
      </c>
      <c r="F1302" t="s">
        <v>3550</v>
      </c>
      <c r="G1302" t="s">
        <v>3551</v>
      </c>
      <c r="H1302" t="s">
        <v>1550</v>
      </c>
      <c r="I1302" t="s">
        <v>2180</v>
      </c>
      <c r="J1302" t="s">
        <v>3552</v>
      </c>
      <c r="K1302" t="s">
        <v>3553</v>
      </c>
      <c r="L1302" t="s">
        <v>1286</v>
      </c>
      <c r="M1302" t="s">
        <v>990</v>
      </c>
      <c r="N1302" t="s">
        <v>3554</v>
      </c>
      <c r="O1302" t="s">
        <v>3555</v>
      </c>
      <c r="P1302" t="s">
        <v>3556</v>
      </c>
      <c r="Q1302" t="s">
        <v>3048</v>
      </c>
      <c r="R1302" t="s">
        <v>3549</v>
      </c>
      <c r="S1302" t="s">
        <v>323</v>
      </c>
      <c r="T1302" t="s">
        <v>3550</v>
      </c>
      <c r="U1302" t="s">
        <v>3551</v>
      </c>
      <c r="V1302" t="s">
        <v>3557</v>
      </c>
      <c r="W1302" t="s">
        <v>114</v>
      </c>
      <c r="X1302">
        <v>2910200852</v>
      </c>
    </row>
    <row r="1303" spans="1:24" hidden="1">
      <c r="A1303" t="str">
        <f t="shared" si="20"/>
        <v>2910200829短期入所</v>
      </c>
      <c r="B1303" t="s">
        <v>3121</v>
      </c>
      <c r="C1303" t="s">
        <v>3122</v>
      </c>
      <c r="D1303" t="s">
        <v>3123</v>
      </c>
      <c r="E1303" t="s">
        <v>3124</v>
      </c>
      <c r="F1303" t="s">
        <v>3136</v>
      </c>
      <c r="G1303" t="s">
        <v>3136</v>
      </c>
      <c r="H1303" t="s">
        <v>1550</v>
      </c>
      <c r="J1303" t="s">
        <v>3127</v>
      </c>
      <c r="K1303" t="s">
        <v>3128</v>
      </c>
      <c r="L1303" t="s">
        <v>1286</v>
      </c>
      <c r="M1303" t="s">
        <v>3123</v>
      </c>
      <c r="N1303" t="s">
        <v>3124</v>
      </c>
      <c r="O1303" t="s">
        <v>3528</v>
      </c>
      <c r="P1303" t="s">
        <v>3529</v>
      </c>
      <c r="Q1303" t="s">
        <v>3048</v>
      </c>
      <c r="R1303" t="s">
        <v>3530</v>
      </c>
      <c r="S1303" t="s">
        <v>323</v>
      </c>
      <c r="T1303" t="s">
        <v>3125</v>
      </c>
      <c r="U1303" t="s">
        <v>3126</v>
      </c>
      <c r="V1303" t="s">
        <v>3531</v>
      </c>
      <c r="W1303" t="s">
        <v>475</v>
      </c>
      <c r="X1303">
        <v>2910200829</v>
      </c>
    </row>
    <row r="1304" spans="1:24" hidden="1">
      <c r="A1304" t="str">
        <f t="shared" si="20"/>
        <v>2920200033共同生活援助</v>
      </c>
      <c r="B1304" t="s">
        <v>3121</v>
      </c>
      <c r="C1304" t="s">
        <v>3122</v>
      </c>
      <c r="D1304" t="s">
        <v>3123</v>
      </c>
      <c r="E1304" t="s">
        <v>3124</v>
      </c>
      <c r="F1304" t="s">
        <v>3136</v>
      </c>
      <c r="G1304" t="s">
        <v>3136</v>
      </c>
      <c r="H1304" t="s">
        <v>1550</v>
      </c>
      <c r="J1304" t="s">
        <v>3127</v>
      </c>
      <c r="K1304" t="s">
        <v>3128</v>
      </c>
      <c r="L1304" t="s">
        <v>1286</v>
      </c>
      <c r="M1304" t="s">
        <v>3123</v>
      </c>
      <c r="N1304" t="s">
        <v>3124</v>
      </c>
      <c r="O1304" t="s">
        <v>3528</v>
      </c>
      <c r="P1304" t="s">
        <v>3529</v>
      </c>
      <c r="Q1304" t="s">
        <v>3048</v>
      </c>
      <c r="R1304" t="s">
        <v>3530</v>
      </c>
      <c r="S1304" t="s">
        <v>323</v>
      </c>
      <c r="T1304" t="s">
        <v>3125</v>
      </c>
      <c r="U1304" t="s">
        <v>3126</v>
      </c>
      <c r="V1304" t="s">
        <v>3132</v>
      </c>
      <c r="W1304" t="s">
        <v>8120</v>
      </c>
      <c r="X1304">
        <v>2920200033</v>
      </c>
    </row>
    <row r="1305" spans="1:24" hidden="1">
      <c r="A1305" t="str">
        <f t="shared" si="20"/>
        <v>2910200258居宅介護</v>
      </c>
      <c r="B1305" t="s">
        <v>3046</v>
      </c>
      <c r="C1305" t="s">
        <v>3047</v>
      </c>
      <c r="D1305" t="s">
        <v>3048</v>
      </c>
      <c r="E1305" t="s">
        <v>3049</v>
      </c>
      <c r="F1305" t="s">
        <v>3050</v>
      </c>
      <c r="G1305" t="s">
        <v>3051</v>
      </c>
      <c r="H1305" t="s">
        <v>365</v>
      </c>
      <c r="J1305" t="s">
        <v>3052</v>
      </c>
      <c r="K1305" t="s">
        <v>3053</v>
      </c>
      <c r="L1305" t="s">
        <v>548</v>
      </c>
      <c r="M1305" t="s">
        <v>3048</v>
      </c>
      <c r="N1305" t="s">
        <v>3049</v>
      </c>
      <c r="O1305" t="s">
        <v>3054</v>
      </c>
      <c r="P1305" t="s">
        <v>3055</v>
      </c>
      <c r="Q1305" t="s">
        <v>3048</v>
      </c>
      <c r="R1305" t="s">
        <v>3049</v>
      </c>
      <c r="S1305" t="s">
        <v>323</v>
      </c>
      <c r="T1305" t="s">
        <v>3056</v>
      </c>
      <c r="U1305" t="s">
        <v>3051</v>
      </c>
      <c r="V1305" t="s">
        <v>648</v>
      </c>
      <c r="W1305" t="s">
        <v>113</v>
      </c>
      <c r="X1305">
        <v>2910200258</v>
      </c>
    </row>
    <row r="1306" spans="1:24" hidden="1">
      <c r="A1306" t="str">
        <f t="shared" si="20"/>
        <v>2910200258重度訪問介護</v>
      </c>
      <c r="B1306" t="s">
        <v>3046</v>
      </c>
      <c r="C1306" t="s">
        <v>3047</v>
      </c>
      <c r="D1306" t="s">
        <v>3048</v>
      </c>
      <c r="E1306" t="s">
        <v>3049</v>
      </c>
      <c r="F1306" t="s">
        <v>3050</v>
      </c>
      <c r="G1306" t="s">
        <v>3051</v>
      </c>
      <c r="H1306" t="s">
        <v>365</v>
      </c>
      <c r="J1306" t="s">
        <v>3052</v>
      </c>
      <c r="K1306" t="s">
        <v>3053</v>
      </c>
      <c r="L1306" t="s">
        <v>548</v>
      </c>
      <c r="M1306" t="s">
        <v>3048</v>
      </c>
      <c r="N1306" t="s">
        <v>3049</v>
      </c>
      <c r="O1306" t="s">
        <v>3054</v>
      </c>
      <c r="P1306" t="s">
        <v>3055</v>
      </c>
      <c r="Q1306" t="s">
        <v>3048</v>
      </c>
      <c r="R1306" t="s">
        <v>3049</v>
      </c>
      <c r="S1306" t="s">
        <v>323</v>
      </c>
      <c r="T1306" t="s">
        <v>3056</v>
      </c>
      <c r="U1306" t="s">
        <v>3051</v>
      </c>
      <c r="V1306" t="s">
        <v>648</v>
      </c>
      <c r="W1306" t="s">
        <v>114</v>
      </c>
      <c r="X1306">
        <v>2910200258</v>
      </c>
    </row>
    <row r="1307" spans="1:24" hidden="1">
      <c r="A1307" t="str">
        <f t="shared" si="20"/>
        <v>2910200258行動援護</v>
      </c>
      <c r="B1307" t="s">
        <v>3046</v>
      </c>
      <c r="C1307" t="s">
        <v>3047</v>
      </c>
      <c r="D1307" t="s">
        <v>3048</v>
      </c>
      <c r="E1307" t="s">
        <v>3049</v>
      </c>
      <c r="F1307" t="s">
        <v>3050</v>
      </c>
      <c r="G1307" t="s">
        <v>3051</v>
      </c>
      <c r="H1307" t="s">
        <v>365</v>
      </c>
      <c r="J1307" t="s">
        <v>3052</v>
      </c>
      <c r="K1307" t="s">
        <v>3053</v>
      </c>
      <c r="L1307" t="s">
        <v>548</v>
      </c>
      <c r="M1307" t="s">
        <v>3048</v>
      </c>
      <c r="N1307" t="s">
        <v>3049</v>
      </c>
      <c r="O1307" t="s">
        <v>3054</v>
      </c>
      <c r="P1307" t="s">
        <v>3055</v>
      </c>
      <c r="Q1307" t="s">
        <v>3048</v>
      </c>
      <c r="R1307" t="s">
        <v>3049</v>
      </c>
      <c r="S1307" t="s">
        <v>323</v>
      </c>
      <c r="T1307" t="s">
        <v>3056</v>
      </c>
      <c r="U1307" t="s">
        <v>3051</v>
      </c>
      <c r="V1307" t="s">
        <v>648</v>
      </c>
      <c r="W1307" t="s">
        <v>116</v>
      </c>
      <c r="X1307">
        <v>2910200258</v>
      </c>
    </row>
    <row r="1308" spans="1:24" hidden="1">
      <c r="A1308" t="str">
        <f t="shared" si="20"/>
        <v>2910200258同行援護</v>
      </c>
      <c r="B1308" t="s">
        <v>3046</v>
      </c>
      <c r="C1308" t="s">
        <v>3047</v>
      </c>
      <c r="D1308" t="s">
        <v>3048</v>
      </c>
      <c r="E1308" t="s">
        <v>3049</v>
      </c>
      <c r="F1308" t="s">
        <v>3050</v>
      </c>
      <c r="G1308" t="s">
        <v>3051</v>
      </c>
      <c r="H1308" t="s">
        <v>365</v>
      </c>
      <c r="J1308" t="s">
        <v>3052</v>
      </c>
      <c r="K1308" t="s">
        <v>3053</v>
      </c>
      <c r="L1308" t="s">
        <v>548</v>
      </c>
      <c r="M1308" t="s">
        <v>3048</v>
      </c>
      <c r="N1308" t="s">
        <v>3049</v>
      </c>
      <c r="O1308" t="s">
        <v>3054</v>
      </c>
      <c r="P1308" t="s">
        <v>3055</v>
      </c>
      <c r="Q1308" t="s">
        <v>3048</v>
      </c>
      <c r="R1308" t="s">
        <v>3049</v>
      </c>
      <c r="S1308" t="s">
        <v>323</v>
      </c>
      <c r="T1308" t="s">
        <v>3056</v>
      </c>
      <c r="U1308" t="s">
        <v>3051</v>
      </c>
      <c r="V1308" t="s">
        <v>648</v>
      </c>
      <c r="W1308" t="s">
        <v>115</v>
      </c>
      <c r="X1308">
        <v>2910200258</v>
      </c>
    </row>
    <row r="1309" spans="1:24" hidden="1">
      <c r="A1309" t="str">
        <f t="shared" si="20"/>
        <v>2930200031計画相談支援</v>
      </c>
      <c r="B1309" t="s">
        <v>2934</v>
      </c>
      <c r="C1309" t="s">
        <v>2935</v>
      </c>
      <c r="D1309" t="s">
        <v>2907</v>
      </c>
      <c r="E1309" t="s">
        <v>2936</v>
      </c>
      <c r="F1309" t="s">
        <v>2937</v>
      </c>
      <c r="G1309" t="s">
        <v>2938</v>
      </c>
      <c r="H1309" t="s">
        <v>434</v>
      </c>
      <c r="I1309" t="s">
        <v>404</v>
      </c>
      <c r="J1309" t="s">
        <v>2939</v>
      </c>
      <c r="K1309" t="s">
        <v>2940</v>
      </c>
      <c r="L1309" t="s">
        <v>407</v>
      </c>
      <c r="M1309" t="s">
        <v>822</v>
      </c>
      <c r="N1309" t="s">
        <v>17730</v>
      </c>
      <c r="O1309" t="s">
        <v>10067</v>
      </c>
      <c r="P1309" t="s">
        <v>10068</v>
      </c>
      <c r="Q1309" t="s">
        <v>10058</v>
      </c>
      <c r="R1309" t="s">
        <v>10069</v>
      </c>
      <c r="S1309" t="s">
        <v>323</v>
      </c>
      <c r="T1309" t="s">
        <v>6479</v>
      </c>
      <c r="U1309" t="s">
        <v>10061</v>
      </c>
      <c r="V1309" t="s">
        <v>10070</v>
      </c>
      <c r="W1309" t="s">
        <v>9858</v>
      </c>
      <c r="X1309">
        <v>2930200031</v>
      </c>
    </row>
    <row r="1310" spans="1:24" hidden="1">
      <c r="A1310" t="str">
        <f t="shared" si="20"/>
        <v>2930200031地域移行支援</v>
      </c>
      <c r="B1310" t="s">
        <v>2934</v>
      </c>
      <c r="C1310" t="s">
        <v>2935</v>
      </c>
      <c r="D1310" t="s">
        <v>2907</v>
      </c>
      <c r="E1310" t="s">
        <v>2936</v>
      </c>
      <c r="F1310" t="s">
        <v>2937</v>
      </c>
      <c r="G1310" t="s">
        <v>2938</v>
      </c>
      <c r="H1310" t="s">
        <v>434</v>
      </c>
      <c r="I1310" t="s">
        <v>404</v>
      </c>
      <c r="J1310" t="s">
        <v>2939</v>
      </c>
      <c r="K1310" t="s">
        <v>2940</v>
      </c>
      <c r="L1310" t="s">
        <v>407</v>
      </c>
      <c r="M1310" t="s">
        <v>822</v>
      </c>
      <c r="N1310" t="s">
        <v>17730</v>
      </c>
      <c r="O1310" t="s">
        <v>10067</v>
      </c>
      <c r="P1310" t="s">
        <v>10068</v>
      </c>
      <c r="Q1310" t="s">
        <v>10058</v>
      </c>
      <c r="R1310" t="s">
        <v>10069</v>
      </c>
      <c r="S1310" t="s">
        <v>323</v>
      </c>
      <c r="T1310" t="s">
        <v>6479</v>
      </c>
      <c r="U1310" t="s">
        <v>10061</v>
      </c>
      <c r="V1310" t="s">
        <v>10066</v>
      </c>
      <c r="W1310" t="s">
        <v>9888</v>
      </c>
      <c r="X1310">
        <v>2930200031</v>
      </c>
    </row>
    <row r="1311" spans="1:24" hidden="1">
      <c r="A1311" t="str">
        <f t="shared" si="20"/>
        <v>2930200031地域定着支援</v>
      </c>
      <c r="B1311" t="s">
        <v>2934</v>
      </c>
      <c r="C1311" t="s">
        <v>2935</v>
      </c>
      <c r="D1311" t="s">
        <v>2907</v>
      </c>
      <c r="E1311" t="s">
        <v>2936</v>
      </c>
      <c r="F1311" t="s">
        <v>2937</v>
      </c>
      <c r="G1311" t="s">
        <v>2938</v>
      </c>
      <c r="H1311" t="s">
        <v>434</v>
      </c>
      <c r="I1311" t="s">
        <v>404</v>
      </c>
      <c r="J1311" t="s">
        <v>2939</v>
      </c>
      <c r="K1311" t="s">
        <v>2940</v>
      </c>
      <c r="L1311" t="s">
        <v>407</v>
      </c>
      <c r="M1311" t="s">
        <v>822</v>
      </c>
      <c r="N1311" t="s">
        <v>17730</v>
      </c>
      <c r="O1311" t="s">
        <v>10067</v>
      </c>
      <c r="P1311" t="s">
        <v>10068</v>
      </c>
      <c r="Q1311" t="s">
        <v>10058</v>
      </c>
      <c r="R1311" t="s">
        <v>10069</v>
      </c>
      <c r="S1311" t="s">
        <v>323</v>
      </c>
      <c r="T1311" t="s">
        <v>6479</v>
      </c>
      <c r="U1311" t="s">
        <v>10061</v>
      </c>
      <c r="V1311" t="s">
        <v>10066</v>
      </c>
      <c r="W1311" t="s">
        <v>9903</v>
      </c>
      <c r="X1311">
        <v>2930200031</v>
      </c>
    </row>
    <row r="1312" spans="1:24" hidden="1">
      <c r="A1312" t="str">
        <f t="shared" si="20"/>
        <v>2930200064計画相談支援</v>
      </c>
      <c r="B1312" t="s">
        <v>2982</v>
      </c>
      <c r="C1312" t="s">
        <v>2983</v>
      </c>
      <c r="D1312" t="s">
        <v>2984</v>
      </c>
      <c r="E1312" t="s">
        <v>17554</v>
      </c>
      <c r="F1312" t="s">
        <v>2986</v>
      </c>
      <c r="G1312" t="s">
        <v>2987</v>
      </c>
      <c r="H1312" t="s">
        <v>434</v>
      </c>
      <c r="I1312" t="s">
        <v>404</v>
      </c>
      <c r="J1312" t="s">
        <v>2988</v>
      </c>
      <c r="K1312" t="s">
        <v>2989</v>
      </c>
      <c r="L1312" t="s">
        <v>407</v>
      </c>
      <c r="M1312" t="s">
        <v>2990</v>
      </c>
      <c r="N1312" t="s">
        <v>2991</v>
      </c>
      <c r="O1312" t="s">
        <v>10071</v>
      </c>
      <c r="P1312" t="s">
        <v>10072</v>
      </c>
      <c r="Q1312" t="s">
        <v>10058</v>
      </c>
      <c r="R1312" t="s">
        <v>10069</v>
      </c>
      <c r="S1312" t="s">
        <v>323</v>
      </c>
      <c r="T1312" t="s">
        <v>10073</v>
      </c>
      <c r="U1312" t="s">
        <v>10061</v>
      </c>
      <c r="V1312" t="s">
        <v>1446</v>
      </c>
      <c r="W1312" t="s">
        <v>9858</v>
      </c>
      <c r="X1312">
        <v>2930200064</v>
      </c>
    </row>
    <row r="1313" spans="1:24" hidden="1">
      <c r="A1313" t="str">
        <f t="shared" si="20"/>
        <v>2930200064地域移行支援</v>
      </c>
      <c r="B1313" t="s">
        <v>2982</v>
      </c>
      <c r="C1313" t="s">
        <v>2983</v>
      </c>
      <c r="D1313" t="s">
        <v>2984</v>
      </c>
      <c r="E1313" t="s">
        <v>17554</v>
      </c>
      <c r="F1313" t="s">
        <v>2986</v>
      </c>
      <c r="G1313" t="s">
        <v>2987</v>
      </c>
      <c r="H1313" t="s">
        <v>434</v>
      </c>
      <c r="I1313" t="s">
        <v>404</v>
      </c>
      <c r="J1313" t="s">
        <v>2988</v>
      </c>
      <c r="K1313" t="s">
        <v>2989</v>
      </c>
      <c r="L1313" t="s">
        <v>407</v>
      </c>
      <c r="M1313" t="s">
        <v>2990</v>
      </c>
      <c r="N1313" t="s">
        <v>2991</v>
      </c>
      <c r="O1313" t="s">
        <v>10071</v>
      </c>
      <c r="P1313" t="s">
        <v>10072</v>
      </c>
      <c r="Q1313" t="s">
        <v>10058</v>
      </c>
      <c r="R1313" t="s">
        <v>10069</v>
      </c>
      <c r="S1313" t="s">
        <v>323</v>
      </c>
      <c r="T1313" t="s">
        <v>10073</v>
      </c>
      <c r="U1313" t="s">
        <v>10061</v>
      </c>
      <c r="V1313" t="s">
        <v>3451</v>
      </c>
      <c r="W1313" t="s">
        <v>9888</v>
      </c>
      <c r="X1313">
        <v>2930200064</v>
      </c>
    </row>
    <row r="1314" spans="1:24" hidden="1">
      <c r="A1314" t="str">
        <f t="shared" si="20"/>
        <v>2930200064地域定着支援</v>
      </c>
      <c r="B1314" t="s">
        <v>2982</v>
      </c>
      <c r="C1314" t="s">
        <v>2983</v>
      </c>
      <c r="D1314" t="s">
        <v>2984</v>
      </c>
      <c r="E1314" t="s">
        <v>17554</v>
      </c>
      <c r="F1314" t="s">
        <v>2986</v>
      </c>
      <c r="G1314" t="s">
        <v>2987</v>
      </c>
      <c r="H1314" t="s">
        <v>434</v>
      </c>
      <c r="I1314" t="s">
        <v>404</v>
      </c>
      <c r="J1314" t="s">
        <v>2988</v>
      </c>
      <c r="K1314" t="s">
        <v>2989</v>
      </c>
      <c r="L1314" t="s">
        <v>407</v>
      </c>
      <c r="M1314" t="s">
        <v>2990</v>
      </c>
      <c r="N1314" t="s">
        <v>2991</v>
      </c>
      <c r="O1314" t="s">
        <v>10071</v>
      </c>
      <c r="P1314" t="s">
        <v>10072</v>
      </c>
      <c r="Q1314" t="s">
        <v>10058</v>
      </c>
      <c r="R1314" t="s">
        <v>10069</v>
      </c>
      <c r="S1314" t="s">
        <v>323</v>
      </c>
      <c r="T1314" t="s">
        <v>10073</v>
      </c>
      <c r="U1314" t="s">
        <v>10061</v>
      </c>
      <c r="V1314" t="s">
        <v>3451</v>
      </c>
      <c r="W1314" t="s">
        <v>9903</v>
      </c>
      <c r="X1314">
        <v>2930200064</v>
      </c>
    </row>
    <row r="1315" spans="1:24" hidden="1">
      <c r="A1315" t="str">
        <f t="shared" si="20"/>
        <v>2930200015計画相談支援</v>
      </c>
      <c r="B1315" t="s">
        <v>2967</v>
      </c>
      <c r="C1315" t="s">
        <v>2968</v>
      </c>
      <c r="D1315" t="s">
        <v>2969</v>
      </c>
      <c r="E1315" t="s">
        <v>2970</v>
      </c>
      <c r="F1315" t="s">
        <v>2981</v>
      </c>
      <c r="G1315" t="s">
        <v>2981</v>
      </c>
      <c r="H1315" t="s">
        <v>764</v>
      </c>
      <c r="J1315" t="s">
        <v>2972</v>
      </c>
      <c r="K1315" t="s">
        <v>2973</v>
      </c>
      <c r="L1315" t="s">
        <v>407</v>
      </c>
      <c r="M1315" t="s">
        <v>2907</v>
      </c>
      <c r="N1315" t="s">
        <v>2974</v>
      </c>
      <c r="O1315" t="s">
        <v>10057</v>
      </c>
      <c r="P1315" t="s">
        <v>2977</v>
      </c>
      <c r="Q1315" t="s">
        <v>10058</v>
      </c>
      <c r="R1315" t="s">
        <v>10059</v>
      </c>
      <c r="S1315" t="s">
        <v>323</v>
      </c>
      <c r="T1315" t="s">
        <v>10060</v>
      </c>
      <c r="U1315" t="s">
        <v>10061</v>
      </c>
      <c r="V1315" t="s">
        <v>1534</v>
      </c>
      <c r="W1315" t="s">
        <v>9858</v>
      </c>
      <c r="X1315">
        <v>2930200015</v>
      </c>
    </row>
    <row r="1316" spans="1:24" hidden="1">
      <c r="A1316" t="str">
        <f t="shared" si="20"/>
        <v>2930200015地域移行支援</v>
      </c>
      <c r="B1316" t="s">
        <v>2967</v>
      </c>
      <c r="C1316" t="s">
        <v>2968</v>
      </c>
      <c r="D1316" t="s">
        <v>2969</v>
      </c>
      <c r="E1316" t="s">
        <v>2970</v>
      </c>
      <c r="F1316" t="s">
        <v>2981</v>
      </c>
      <c r="G1316" t="s">
        <v>2981</v>
      </c>
      <c r="H1316" t="s">
        <v>764</v>
      </c>
      <c r="J1316" t="s">
        <v>2972</v>
      </c>
      <c r="K1316" t="s">
        <v>2973</v>
      </c>
      <c r="L1316" t="s">
        <v>407</v>
      </c>
      <c r="M1316" t="s">
        <v>2907</v>
      </c>
      <c r="N1316" t="s">
        <v>2974</v>
      </c>
      <c r="O1316" t="s">
        <v>10057</v>
      </c>
      <c r="P1316" t="s">
        <v>2977</v>
      </c>
      <c r="Q1316" t="s">
        <v>10058</v>
      </c>
      <c r="R1316" t="s">
        <v>10059</v>
      </c>
      <c r="S1316" t="s">
        <v>323</v>
      </c>
      <c r="T1316" t="s">
        <v>10060</v>
      </c>
      <c r="U1316" t="s">
        <v>10061</v>
      </c>
      <c r="V1316" t="s">
        <v>1534</v>
      </c>
      <c r="W1316" t="s">
        <v>9888</v>
      </c>
      <c r="X1316">
        <v>2930200015</v>
      </c>
    </row>
    <row r="1317" spans="1:24" hidden="1">
      <c r="A1317" t="str">
        <f t="shared" si="20"/>
        <v>2930200015地域定着支援</v>
      </c>
      <c r="B1317" t="s">
        <v>2967</v>
      </c>
      <c r="C1317" t="s">
        <v>2968</v>
      </c>
      <c r="D1317" t="s">
        <v>2969</v>
      </c>
      <c r="E1317" t="s">
        <v>2970</v>
      </c>
      <c r="F1317" t="s">
        <v>2981</v>
      </c>
      <c r="G1317" t="s">
        <v>2981</v>
      </c>
      <c r="H1317" t="s">
        <v>764</v>
      </c>
      <c r="J1317" t="s">
        <v>2972</v>
      </c>
      <c r="K1317" t="s">
        <v>2973</v>
      </c>
      <c r="L1317" t="s">
        <v>407</v>
      </c>
      <c r="M1317" t="s">
        <v>2907</v>
      </c>
      <c r="N1317" t="s">
        <v>2974</v>
      </c>
      <c r="O1317" t="s">
        <v>10057</v>
      </c>
      <c r="P1317" t="s">
        <v>2977</v>
      </c>
      <c r="Q1317" t="s">
        <v>10058</v>
      </c>
      <c r="R1317" t="s">
        <v>10059</v>
      </c>
      <c r="S1317" t="s">
        <v>323</v>
      </c>
      <c r="T1317" t="s">
        <v>10060</v>
      </c>
      <c r="U1317" t="s">
        <v>10061</v>
      </c>
      <c r="V1317" t="s">
        <v>1534</v>
      </c>
      <c r="W1317" t="s">
        <v>9903</v>
      </c>
      <c r="X1317">
        <v>2930200015</v>
      </c>
    </row>
    <row r="1318" spans="1:24" hidden="1">
      <c r="A1318" t="str">
        <f t="shared" si="20"/>
        <v>2910200514居宅介護</v>
      </c>
      <c r="B1318" t="s">
        <v>397</v>
      </c>
      <c r="C1318" t="s">
        <v>398</v>
      </c>
      <c r="D1318" t="s">
        <v>399</v>
      </c>
      <c r="E1318" t="s">
        <v>400</v>
      </c>
      <c r="F1318" t="s">
        <v>401</v>
      </c>
      <c r="G1318" t="s">
        <v>402</v>
      </c>
      <c r="H1318" t="s">
        <v>403</v>
      </c>
      <c r="J1318" t="s">
        <v>405</v>
      </c>
      <c r="K1318" t="s">
        <v>406</v>
      </c>
      <c r="L1318" t="s">
        <v>407</v>
      </c>
      <c r="M1318" t="s">
        <v>408</v>
      </c>
      <c r="N1318" t="s">
        <v>3263</v>
      </c>
      <c r="O1318" t="s">
        <v>3264</v>
      </c>
      <c r="P1318" t="s">
        <v>3265</v>
      </c>
      <c r="Q1318" t="s">
        <v>3266</v>
      </c>
      <c r="R1318" t="s">
        <v>3267</v>
      </c>
      <c r="S1318" t="s">
        <v>323</v>
      </c>
      <c r="T1318" t="s">
        <v>3268</v>
      </c>
      <c r="U1318" t="s">
        <v>3269</v>
      </c>
      <c r="V1318" t="s">
        <v>3270</v>
      </c>
      <c r="W1318" t="s">
        <v>113</v>
      </c>
      <c r="X1318">
        <v>2910200514</v>
      </c>
    </row>
    <row r="1319" spans="1:24" hidden="1">
      <c r="A1319" t="str">
        <f t="shared" si="20"/>
        <v>2910200514重度訪問介護</v>
      </c>
      <c r="B1319" t="s">
        <v>397</v>
      </c>
      <c r="C1319" t="s">
        <v>398</v>
      </c>
      <c r="D1319" t="s">
        <v>399</v>
      </c>
      <c r="E1319" t="s">
        <v>400</v>
      </c>
      <c r="F1319" t="s">
        <v>401</v>
      </c>
      <c r="G1319" t="s">
        <v>402</v>
      </c>
      <c r="H1319" t="s">
        <v>403</v>
      </c>
      <c r="J1319" t="s">
        <v>405</v>
      </c>
      <c r="K1319" t="s">
        <v>406</v>
      </c>
      <c r="L1319" t="s">
        <v>407</v>
      </c>
      <c r="M1319" t="s">
        <v>408</v>
      </c>
      <c r="N1319" t="s">
        <v>3263</v>
      </c>
      <c r="O1319" t="s">
        <v>3264</v>
      </c>
      <c r="P1319" t="s">
        <v>3265</v>
      </c>
      <c r="Q1319" t="s">
        <v>3266</v>
      </c>
      <c r="R1319" t="s">
        <v>3267</v>
      </c>
      <c r="S1319" t="s">
        <v>323</v>
      </c>
      <c r="T1319" t="s">
        <v>3268</v>
      </c>
      <c r="U1319" t="s">
        <v>3269</v>
      </c>
      <c r="V1319" t="s">
        <v>3270</v>
      </c>
      <c r="W1319" t="s">
        <v>114</v>
      </c>
      <c r="X1319">
        <v>2910200514</v>
      </c>
    </row>
    <row r="1320" spans="1:24" hidden="1">
      <c r="A1320" t="str">
        <f t="shared" si="20"/>
        <v>2910200514行動援護</v>
      </c>
      <c r="B1320" t="s">
        <v>397</v>
      </c>
      <c r="C1320" t="s">
        <v>398</v>
      </c>
      <c r="D1320" t="s">
        <v>399</v>
      </c>
      <c r="E1320" t="s">
        <v>400</v>
      </c>
      <c r="F1320" t="s">
        <v>401</v>
      </c>
      <c r="G1320" t="s">
        <v>402</v>
      </c>
      <c r="H1320" t="s">
        <v>403</v>
      </c>
      <c r="J1320" t="s">
        <v>405</v>
      </c>
      <c r="K1320" t="s">
        <v>406</v>
      </c>
      <c r="L1320" t="s">
        <v>407</v>
      </c>
      <c r="M1320" t="s">
        <v>408</v>
      </c>
      <c r="N1320" t="s">
        <v>3263</v>
      </c>
      <c r="O1320" t="s">
        <v>3264</v>
      </c>
      <c r="P1320" t="s">
        <v>3265</v>
      </c>
      <c r="Q1320" t="s">
        <v>3266</v>
      </c>
      <c r="R1320" t="s">
        <v>3267</v>
      </c>
      <c r="S1320" t="s">
        <v>323</v>
      </c>
      <c r="T1320" t="s">
        <v>3268</v>
      </c>
      <c r="U1320" t="s">
        <v>3269</v>
      </c>
      <c r="V1320" t="s">
        <v>3270</v>
      </c>
      <c r="W1320" t="s">
        <v>116</v>
      </c>
      <c r="X1320">
        <v>2910200514</v>
      </c>
    </row>
    <row r="1321" spans="1:24" hidden="1">
      <c r="A1321" t="str">
        <f t="shared" si="20"/>
        <v>2910200514同行援護</v>
      </c>
      <c r="B1321" t="s">
        <v>397</v>
      </c>
      <c r="C1321" t="s">
        <v>398</v>
      </c>
      <c r="D1321" t="s">
        <v>399</v>
      </c>
      <c r="E1321" t="s">
        <v>400</v>
      </c>
      <c r="F1321" t="s">
        <v>401</v>
      </c>
      <c r="G1321" t="s">
        <v>402</v>
      </c>
      <c r="H1321" t="s">
        <v>403</v>
      </c>
      <c r="J1321" t="s">
        <v>405</v>
      </c>
      <c r="K1321" t="s">
        <v>406</v>
      </c>
      <c r="L1321" t="s">
        <v>407</v>
      </c>
      <c r="M1321" t="s">
        <v>408</v>
      </c>
      <c r="N1321" t="s">
        <v>3263</v>
      </c>
      <c r="O1321" t="s">
        <v>3264</v>
      </c>
      <c r="P1321" t="s">
        <v>3265</v>
      </c>
      <c r="Q1321" t="s">
        <v>3266</v>
      </c>
      <c r="R1321" t="s">
        <v>3267</v>
      </c>
      <c r="S1321" t="s">
        <v>323</v>
      </c>
      <c r="T1321" t="s">
        <v>3268</v>
      </c>
      <c r="U1321" t="s">
        <v>3269</v>
      </c>
      <c r="V1321" t="s">
        <v>3270</v>
      </c>
      <c r="W1321" t="s">
        <v>115</v>
      </c>
      <c r="X1321">
        <v>2910200514</v>
      </c>
    </row>
    <row r="1322" spans="1:24" hidden="1">
      <c r="A1322" t="str">
        <f t="shared" si="20"/>
        <v>2910200779生活介護</v>
      </c>
      <c r="B1322" t="s">
        <v>3471</v>
      </c>
      <c r="C1322" t="s">
        <v>3472</v>
      </c>
      <c r="D1322" t="s">
        <v>3473</v>
      </c>
      <c r="E1322" t="s">
        <v>3474</v>
      </c>
      <c r="F1322" t="s">
        <v>3475</v>
      </c>
      <c r="G1322" t="s">
        <v>3476</v>
      </c>
      <c r="H1322" t="s">
        <v>365</v>
      </c>
      <c r="J1322" t="s">
        <v>2397</v>
      </c>
      <c r="K1322" t="s">
        <v>3477</v>
      </c>
      <c r="L1322" t="s">
        <v>368</v>
      </c>
      <c r="M1322" t="s">
        <v>3478</v>
      </c>
      <c r="N1322" t="s">
        <v>3479</v>
      </c>
      <c r="O1322" t="s">
        <v>3480</v>
      </c>
      <c r="P1322" t="s">
        <v>3481</v>
      </c>
      <c r="Q1322" t="s">
        <v>3266</v>
      </c>
      <c r="R1322" t="s">
        <v>3482</v>
      </c>
      <c r="S1322" t="s">
        <v>323</v>
      </c>
      <c r="T1322" t="s">
        <v>3483</v>
      </c>
      <c r="U1322" t="s">
        <v>3484</v>
      </c>
      <c r="V1322" t="s">
        <v>3485</v>
      </c>
      <c r="W1322" t="s">
        <v>118</v>
      </c>
      <c r="X1322">
        <v>2910200779</v>
      </c>
    </row>
    <row r="1323" spans="1:24" hidden="1">
      <c r="A1323" t="str">
        <f t="shared" si="20"/>
        <v>2910200688短期入所</v>
      </c>
      <c r="B1323" t="s">
        <v>2982</v>
      </c>
      <c r="C1323" t="s">
        <v>2983</v>
      </c>
      <c r="D1323" t="s">
        <v>2984</v>
      </c>
      <c r="E1323" t="s">
        <v>3397</v>
      </c>
      <c r="F1323" t="s">
        <v>2986</v>
      </c>
      <c r="G1323" t="s">
        <v>2987</v>
      </c>
      <c r="H1323" t="s">
        <v>434</v>
      </c>
      <c r="J1323" t="s">
        <v>2988</v>
      </c>
      <c r="K1323" t="s">
        <v>2989</v>
      </c>
      <c r="L1323" t="s">
        <v>407</v>
      </c>
      <c r="M1323" t="s">
        <v>2990</v>
      </c>
      <c r="N1323" t="s">
        <v>2991</v>
      </c>
      <c r="O1323" t="s">
        <v>3398</v>
      </c>
      <c r="P1323" t="s">
        <v>3399</v>
      </c>
      <c r="Q1323" t="s">
        <v>3400</v>
      </c>
      <c r="R1323" t="s">
        <v>3401</v>
      </c>
      <c r="S1323" t="s">
        <v>323</v>
      </c>
      <c r="T1323" t="s">
        <v>3402</v>
      </c>
      <c r="U1323" t="s">
        <v>3403</v>
      </c>
      <c r="V1323" t="s">
        <v>3404</v>
      </c>
      <c r="W1323" t="s">
        <v>475</v>
      </c>
      <c r="X1323">
        <v>2910200688</v>
      </c>
    </row>
    <row r="1324" spans="1:24" hidden="1">
      <c r="A1324" t="str">
        <f t="shared" si="20"/>
        <v>2910200944居宅介護</v>
      </c>
      <c r="B1324" t="s">
        <v>17440</v>
      </c>
      <c r="C1324" t="s">
        <v>17480</v>
      </c>
      <c r="D1324" t="s">
        <v>3400</v>
      </c>
      <c r="E1324" t="s">
        <v>17555</v>
      </c>
      <c r="F1324" t="s">
        <v>3415</v>
      </c>
      <c r="G1324" t="s">
        <v>3415</v>
      </c>
      <c r="H1324" t="s">
        <v>365</v>
      </c>
      <c r="I1324" t="s">
        <v>404</v>
      </c>
      <c r="J1324" t="s">
        <v>3416</v>
      </c>
      <c r="K1324" t="s">
        <v>3417</v>
      </c>
      <c r="L1324" t="s">
        <v>368</v>
      </c>
      <c r="M1324" t="s">
        <v>3413</v>
      </c>
      <c r="N1324" t="s">
        <v>3414</v>
      </c>
      <c r="O1324" t="s">
        <v>17816</v>
      </c>
      <c r="P1324" t="s">
        <v>17817</v>
      </c>
      <c r="Q1324" t="s">
        <v>3400</v>
      </c>
      <c r="R1324" t="s">
        <v>17555</v>
      </c>
      <c r="S1324" t="s">
        <v>323</v>
      </c>
      <c r="T1324" t="s">
        <v>18008</v>
      </c>
      <c r="U1324" t="s">
        <v>18009</v>
      </c>
      <c r="V1324" t="s">
        <v>2083</v>
      </c>
      <c r="W1324" t="s">
        <v>113</v>
      </c>
      <c r="X1324">
        <v>2910200944</v>
      </c>
    </row>
    <row r="1325" spans="1:24" hidden="1">
      <c r="A1325" t="str">
        <f t="shared" si="20"/>
        <v>2910200944重度訪問介護</v>
      </c>
      <c r="B1325" t="s">
        <v>17440</v>
      </c>
      <c r="C1325" t="s">
        <v>17480</v>
      </c>
      <c r="D1325" t="s">
        <v>3400</v>
      </c>
      <c r="E1325" t="s">
        <v>17555</v>
      </c>
      <c r="F1325" t="s">
        <v>3415</v>
      </c>
      <c r="G1325" t="s">
        <v>3415</v>
      </c>
      <c r="H1325" t="s">
        <v>365</v>
      </c>
      <c r="I1325" t="s">
        <v>404</v>
      </c>
      <c r="J1325" t="s">
        <v>3416</v>
      </c>
      <c r="K1325" t="s">
        <v>3417</v>
      </c>
      <c r="L1325" t="s">
        <v>368</v>
      </c>
      <c r="M1325" t="s">
        <v>3413</v>
      </c>
      <c r="N1325" t="s">
        <v>3414</v>
      </c>
      <c r="O1325" t="s">
        <v>17816</v>
      </c>
      <c r="P1325" t="s">
        <v>17817</v>
      </c>
      <c r="Q1325" t="s">
        <v>3400</v>
      </c>
      <c r="R1325" t="s">
        <v>17555</v>
      </c>
      <c r="S1325" t="s">
        <v>323</v>
      </c>
      <c r="T1325" t="s">
        <v>18008</v>
      </c>
      <c r="U1325" t="s">
        <v>18009</v>
      </c>
      <c r="V1325" t="s">
        <v>2083</v>
      </c>
      <c r="W1325" t="s">
        <v>114</v>
      </c>
      <c r="X1325">
        <v>2910200944</v>
      </c>
    </row>
    <row r="1326" spans="1:24" hidden="1">
      <c r="A1326" t="str">
        <f t="shared" si="20"/>
        <v>2910200944行動援護</v>
      </c>
      <c r="B1326" t="s">
        <v>17440</v>
      </c>
      <c r="C1326" t="s">
        <v>17480</v>
      </c>
      <c r="D1326" t="s">
        <v>3400</v>
      </c>
      <c r="E1326" t="s">
        <v>17555</v>
      </c>
      <c r="F1326" t="s">
        <v>3415</v>
      </c>
      <c r="G1326" t="s">
        <v>3415</v>
      </c>
      <c r="H1326" t="s">
        <v>365</v>
      </c>
      <c r="I1326" t="s">
        <v>404</v>
      </c>
      <c r="J1326" t="s">
        <v>3416</v>
      </c>
      <c r="K1326" t="s">
        <v>3417</v>
      </c>
      <c r="L1326" t="s">
        <v>368</v>
      </c>
      <c r="M1326" t="s">
        <v>3413</v>
      </c>
      <c r="N1326" t="s">
        <v>3414</v>
      </c>
      <c r="O1326" t="s">
        <v>17816</v>
      </c>
      <c r="P1326" t="s">
        <v>17817</v>
      </c>
      <c r="Q1326" t="s">
        <v>3400</v>
      </c>
      <c r="R1326" t="s">
        <v>17555</v>
      </c>
      <c r="S1326" t="s">
        <v>323</v>
      </c>
      <c r="T1326" t="s">
        <v>18008</v>
      </c>
      <c r="U1326" t="s">
        <v>18009</v>
      </c>
      <c r="V1326" t="s">
        <v>2083</v>
      </c>
      <c r="W1326" t="s">
        <v>116</v>
      </c>
      <c r="X1326">
        <v>2910200944</v>
      </c>
    </row>
    <row r="1327" spans="1:24" hidden="1">
      <c r="A1327" t="str">
        <f t="shared" si="20"/>
        <v>2910200324生活介護</v>
      </c>
      <c r="B1327" t="s">
        <v>3099</v>
      </c>
      <c r="C1327" t="s">
        <v>3100</v>
      </c>
      <c r="D1327" t="s">
        <v>3101</v>
      </c>
      <c r="E1327" t="s">
        <v>3102</v>
      </c>
      <c r="F1327" t="s">
        <v>3103</v>
      </c>
      <c r="G1327" t="s">
        <v>3103</v>
      </c>
      <c r="H1327" t="s">
        <v>764</v>
      </c>
      <c r="I1327" t="s">
        <v>404</v>
      </c>
      <c r="J1327" t="s">
        <v>3104</v>
      </c>
      <c r="K1327" t="s">
        <v>3105</v>
      </c>
      <c r="L1327" t="s">
        <v>407</v>
      </c>
      <c r="M1327" t="s">
        <v>3106</v>
      </c>
      <c r="N1327" t="s">
        <v>3107</v>
      </c>
      <c r="O1327" t="s">
        <v>3108</v>
      </c>
      <c r="P1327" t="s">
        <v>3109</v>
      </c>
      <c r="Q1327" t="s">
        <v>3101</v>
      </c>
      <c r="R1327" t="s">
        <v>3102</v>
      </c>
      <c r="S1327" t="s">
        <v>323</v>
      </c>
      <c r="T1327" t="s">
        <v>3103</v>
      </c>
      <c r="U1327" t="s">
        <v>3103</v>
      </c>
      <c r="V1327" t="s">
        <v>1534</v>
      </c>
      <c r="W1327" t="s">
        <v>118</v>
      </c>
      <c r="X1327">
        <v>2910200324</v>
      </c>
    </row>
    <row r="1328" spans="1:24" hidden="1">
      <c r="A1328" t="str">
        <f t="shared" si="20"/>
        <v>2910200324就労継続支援Ｂ型</v>
      </c>
      <c r="B1328" t="s">
        <v>3099</v>
      </c>
      <c r="C1328" t="s">
        <v>3100</v>
      </c>
      <c r="D1328" t="s">
        <v>3101</v>
      </c>
      <c r="E1328" t="s">
        <v>3102</v>
      </c>
      <c r="F1328" t="s">
        <v>3103</v>
      </c>
      <c r="G1328" t="s">
        <v>3103</v>
      </c>
      <c r="H1328" t="s">
        <v>764</v>
      </c>
      <c r="I1328" t="s">
        <v>404</v>
      </c>
      <c r="J1328" t="s">
        <v>3104</v>
      </c>
      <c r="K1328" t="s">
        <v>3105</v>
      </c>
      <c r="L1328" t="s">
        <v>407</v>
      </c>
      <c r="M1328" t="s">
        <v>3106</v>
      </c>
      <c r="N1328" t="s">
        <v>3107</v>
      </c>
      <c r="O1328" t="s">
        <v>3108</v>
      </c>
      <c r="P1328" t="s">
        <v>3109</v>
      </c>
      <c r="Q1328" t="s">
        <v>3101</v>
      </c>
      <c r="R1328" t="s">
        <v>3102</v>
      </c>
      <c r="S1328" t="s">
        <v>323</v>
      </c>
      <c r="T1328" t="s">
        <v>3103</v>
      </c>
      <c r="U1328" t="s">
        <v>3103</v>
      </c>
      <c r="V1328" t="s">
        <v>1534</v>
      </c>
      <c r="W1328" t="s">
        <v>13673</v>
      </c>
      <c r="X1328">
        <v>2910200324</v>
      </c>
    </row>
    <row r="1329" spans="1:24" hidden="1">
      <c r="A1329" t="str">
        <f t="shared" si="20"/>
        <v>2930200197計画相談支援</v>
      </c>
      <c r="B1329" t="s">
        <v>3099</v>
      </c>
      <c r="C1329" t="s">
        <v>3100</v>
      </c>
      <c r="D1329" t="s">
        <v>3101</v>
      </c>
      <c r="E1329" t="s">
        <v>3102</v>
      </c>
      <c r="F1329" t="s">
        <v>3103</v>
      </c>
      <c r="G1329" t="s">
        <v>3103</v>
      </c>
      <c r="H1329" t="s">
        <v>764</v>
      </c>
      <c r="J1329" t="s">
        <v>10106</v>
      </c>
      <c r="K1329" t="s">
        <v>3110</v>
      </c>
      <c r="L1329" t="s">
        <v>407</v>
      </c>
      <c r="M1329" t="s">
        <v>3106</v>
      </c>
      <c r="N1329" t="s">
        <v>3107</v>
      </c>
      <c r="O1329" t="s">
        <v>10107</v>
      </c>
      <c r="P1329" t="s">
        <v>10108</v>
      </c>
      <c r="Q1329" t="s">
        <v>3101</v>
      </c>
      <c r="R1329" t="s">
        <v>3102</v>
      </c>
      <c r="S1329" t="s">
        <v>323</v>
      </c>
      <c r="T1329" t="s">
        <v>3103</v>
      </c>
      <c r="U1329" t="s">
        <v>3103</v>
      </c>
      <c r="V1329" t="s">
        <v>6127</v>
      </c>
      <c r="W1329" t="s">
        <v>9858</v>
      </c>
      <c r="X1329">
        <v>2930200197</v>
      </c>
    </row>
    <row r="1330" spans="1:24" hidden="1">
      <c r="A1330" t="str">
        <f t="shared" si="20"/>
        <v>2910200720居宅介護</v>
      </c>
      <c r="B1330" t="s">
        <v>3411</v>
      </c>
      <c r="C1330" t="s">
        <v>3412</v>
      </c>
      <c r="D1330" t="s">
        <v>3413</v>
      </c>
      <c r="E1330" t="s">
        <v>3414</v>
      </c>
      <c r="F1330" t="s">
        <v>3415</v>
      </c>
      <c r="G1330" t="s">
        <v>3415</v>
      </c>
      <c r="H1330" t="s">
        <v>365</v>
      </c>
      <c r="I1330" t="s">
        <v>2180</v>
      </c>
      <c r="J1330" t="s">
        <v>3416</v>
      </c>
      <c r="K1330" t="s">
        <v>3417</v>
      </c>
      <c r="L1330" t="s">
        <v>368</v>
      </c>
      <c r="M1330" t="s">
        <v>3413</v>
      </c>
      <c r="N1330" t="s">
        <v>3414</v>
      </c>
      <c r="O1330" t="s">
        <v>3418</v>
      </c>
      <c r="P1330" t="s">
        <v>3419</v>
      </c>
      <c r="Q1330" t="s">
        <v>3413</v>
      </c>
      <c r="R1330" t="s">
        <v>3420</v>
      </c>
      <c r="S1330" t="s">
        <v>323</v>
      </c>
      <c r="T1330" t="s">
        <v>3415</v>
      </c>
      <c r="U1330" t="s">
        <v>3415</v>
      </c>
      <c r="V1330" t="s">
        <v>3421</v>
      </c>
      <c r="W1330" t="s">
        <v>113</v>
      </c>
      <c r="X1330">
        <v>2910200720</v>
      </c>
    </row>
    <row r="1331" spans="1:24" hidden="1">
      <c r="A1331" t="str">
        <f t="shared" si="20"/>
        <v>2910200720重度訪問介護</v>
      </c>
      <c r="B1331" t="s">
        <v>3411</v>
      </c>
      <c r="C1331" t="s">
        <v>3412</v>
      </c>
      <c r="D1331" t="s">
        <v>3413</v>
      </c>
      <c r="E1331" t="s">
        <v>3414</v>
      </c>
      <c r="F1331" t="s">
        <v>3415</v>
      </c>
      <c r="G1331" t="s">
        <v>3415</v>
      </c>
      <c r="H1331" t="s">
        <v>365</v>
      </c>
      <c r="I1331" t="s">
        <v>2180</v>
      </c>
      <c r="J1331" t="s">
        <v>3416</v>
      </c>
      <c r="K1331" t="s">
        <v>3417</v>
      </c>
      <c r="L1331" t="s">
        <v>368</v>
      </c>
      <c r="M1331" t="s">
        <v>3413</v>
      </c>
      <c r="N1331" t="s">
        <v>3414</v>
      </c>
      <c r="O1331" t="s">
        <v>3418</v>
      </c>
      <c r="P1331" t="s">
        <v>3419</v>
      </c>
      <c r="Q1331" t="s">
        <v>3413</v>
      </c>
      <c r="R1331" t="s">
        <v>3420</v>
      </c>
      <c r="S1331" t="s">
        <v>323</v>
      </c>
      <c r="T1331" t="s">
        <v>3415</v>
      </c>
      <c r="U1331" t="s">
        <v>3415</v>
      </c>
      <c r="V1331" t="s">
        <v>3421</v>
      </c>
      <c r="W1331" t="s">
        <v>114</v>
      </c>
      <c r="X1331">
        <v>2910200720</v>
      </c>
    </row>
    <row r="1332" spans="1:24" hidden="1">
      <c r="A1332" t="str">
        <f t="shared" si="20"/>
        <v>2910200720行動援護</v>
      </c>
      <c r="B1332" t="s">
        <v>3411</v>
      </c>
      <c r="C1332" t="s">
        <v>3412</v>
      </c>
      <c r="D1332" t="s">
        <v>3413</v>
      </c>
      <c r="E1332" t="s">
        <v>3414</v>
      </c>
      <c r="F1332" t="s">
        <v>3415</v>
      </c>
      <c r="G1332" t="s">
        <v>3415</v>
      </c>
      <c r="H1332" t="s">
        <v>365</v>
      </c>
      <c r="I1332" t="s">
        <v>2180</v>
      </c>
      <c r="J1332" t="s">
        <v>3416</v>
      </c>
      <c r="K1332" t="s">
        <v>3417</v>
      </c>
      <c r="L1332" t="s">
        <v>368</v>
      </c>
      <c r="M1332" t="s">
        <v>3413</v>
      </c>
      <c r="N1332" t="s">
        <v>3414</v>
      </c>
      <c r="O1332" t="s">
        <v>3418</v>
      </c>
      <c r="P1332" t="s">
        <v>3419</v>
      </c>
      <c r="Q1332" t="s">
        <v>3413</v>
      </c>
      <c r="R1332" t="s">
        <v>3420</v>
      </c>
      <c r="S1332" t="s">
        <v>323</v>
      </c>
      <c r="T1332" t="s">
        <v>3415</v>
      </c>
      <c r="U1332" t="s">
        <v>3415</v>
      </c>
      <c r="V1332" t="s">
        <v>2083</v>
      </c>
      <c r="W1332" t="s">
        <v>116</v>
      </c>
      <c r="X1332">
        <v>2910200720</v>
      </c>
    </row>
    <row r="1333" spans="1:24" hidden="1">
      <c r="A1333" t="str">
        <f t="shared" si="20"/>
        <v>2910200720同行援護</v>
      </c>
      <c r="B1333" t="s">
        <v>3411</v>
      </c>
      <c r="C1333" t="s">
        <v>3412</v>
      </c>
      <c r="D1333" t="s">
        <v>3413</v>
      </c>
      <c r="E1333" t="s">
        <v>3414</v>
      </c>
      <c r="F1333" t="s">
        <v>3415</v>
      </c>
      <c r="G1333" t="s">
        <v>3415</v>
      </c>
      <c r="H1333" t="s">
        <v>365</v>
      </c>
      <c r="I1333" t="s">
        <v>2180</v>
      </c>
      <c r="J1333" t="s">
        <v>3416</v>
      </c>
      <c r="K1333" t="s">
        <v>3417</v>
      </c>
      <c r="L1333" t="s">
        <v>368</v>
      </c>
      <c r="M1333" t="s">
        <v>3413</v>
      </c>
      <c r="N1333" t="s">
        <v>3414</v>
      </c>
      <c r="O1333" t="s">
        <v>3418</v>
      </c>
      <c r="P1333" t="s">
        <v>3419</v>
      </c>
      <c r="Q1333" t="s">
        <v>3413</v>
      </c>
      <c r="R1333" t="s">
        <v>3420</v>
      </c>
      <c r="S1333" t="s">
        <v>323</v>
      </c>
      <c r="T1333" t="s">
        <v>3422</v>
      </c>
      <c r="U1333" t="s">
        <v>3415</v>
      </c>
      <c r="V1333" t="s">
        <v>2083</v>
      </c>
      <c r="W1333" t="s">
        <v>115</v>
      </c>
      <c r="X1333">
        <v>2910200720</v>
      </c>
    </row>
    <row r="1334" spans="1:24" hidden="1">
      <c r="A1334" t="str">
        <f t="shared" si="20"/>
        <v>2910200720生活介護</v>
      </c>
      <c r="B1334" t="s">
        <v>3411</v>
      </c>
      <c r="C1334" t="s">
        <v>3412</v>
      </c>
      <c r="D1334" t="s">
        <v>3413</v>
      </c>
      <c r="E1334" t="s">
        <v>3414</v>
      </c>
      <c r="F1334" t="s">
        <v>3415</v>
      </c>
      <c r="G1334" t="s">
        <v>3415</v>
      </c>
      <c r="H1334" t="s">
        <v>365</v>
      </c>
      <c r="I1334" t="s">
        <v>2180</v>
      </c>
      <c r="J1334" t="s">
        <v>3416</v>
      </c>
      <c r="K1334" t="s">
        <v>3417</v>
      </c>
      <c r="L1334" t="s">
        <v>368</v>
      </c>
      <c r="M1334" t="s">
        <v>3413</v>
      </c>
      <c r="N1334" t="s">
        <v>3414</v>
      </c>
      <c r="O1334" t="s">
        <v>3423</v>
      </c>
      <c r="P1334" t="s">
        <v>3424</v>
      </c>
      <c r="Q1334" t="s">
        <v>3425</v>
      </c>
      <c r="R1334" t="s">
        <v>3420</v>
      </c>
      <c r="S1334" t="s">
        <v>323</v>
      </c>
      <c r="T1334" t="s">
        <v>3415</v>
      </c>
      <c r="U1334" t="s">
        <v>3415</v>
      </c>
      <c r="V1334" t="s">
        <v>2083</v>
      </c>
      <c r="W1334" t="s">
        <v>118</v>
      </c>
      <c r="X1334">
        <v>2910200720</v>
      </c>
    </row>
    <row r="1335" spans="1:24" hidden="1">
      <c r="A1335" t="str">
        <f t="shared" si="20"/>
        <v>2910200274居宅介護</v>
      </c>
      <c r="B1335" t="s">
        <v>3067</v>
      </c>
      <c r="C1335" t="s">
        <v>3068</v>
      </c>
      <c r="D1335" t="s">
        <v>3069</v>
      </c>
      <c r="E1335" t="s">
        <v>3070</v>
      </c>
      <c r="F1335" t="s">
        <v>3071</v>
      </c>
      <c r="G1335" t="s">
        <v>3071</v>
      </c>
      <c r="H1335" t="s">
        <v>764</v>
      </c>
      <c r="I1335" t="s">
        <v>404</v>
      </c>
      <c r="J1335" t="s">
        <v>3072</v>
      </c>
      <c r="K1335" t="s">
        <v>3073</v>
      </c>
      <c r="L1335" t="s">
        <v>407</v>
      </c>
      <c r="M1335" t="s">
        <v>3074</v>
      </c>
      <c r="N1335" t="s">
        <v>3075</v>
      </c>
      <c r="O1335" t="s">
        <v>3067</v>
      </c>
      <c r="P1335" t="s">
        <v>3068</v>
      </c>
      <c r="Q1335" t="s">
        <v>3069</v>
      </c>
      <c r="R1335" t="s">
        <v>3070</v>
      </c>
      <c r="S1335" t="s">
        <v>323</v>
      </c>
      <c r="T1335" t="s">
        <v>3071</v>
      </c>
      <c r="U1335" t="s">
        <v>3071</v>
      </c>
      <c r="V1335" t="s">
        <v>3076</v>
      </c>
      <c r="W1335" t="s">
        <v>113</v>
      </c>
      <c r="X1335">
        <v>2910200274</v>
      </c>
    </row>
    <row r="1336" spans="1:24" hidden="1">
      <c r="A1336" t="str">
        <f t="shared" si="20"/>
        <v>2910200274重度訪問介護</v>
      </c>
      <c r="B1336" t="s">
        <v>3067</v>
      </c>
      <c r="C1336" t="s">
        <v>3068</v>
      </c>
      <c r="D1336" t="s">
        <v>3069</v>
      </c>
      <c r="E1336" t="s">
        <v>3070</v>
      </c>
      <c r="F1336" t="s">
        <v>3071</v>
      </c>
      <c r="G1336" t="s">
        <v>3071</v>
      </c>
      <c r="H1336" t="s">
        <v>764</v>
      </c>
      <c r="I1336" t="s">
        <v>404</v>
      </c>
      <c r="J1336" t="s">
        <v>3072</v>
      </c>
      <c r="K1336" t="s">
        <v>3073</v>
      </c>
      <c r="L1336" t="s">
        <v>407</v>
      </c>
      <c r="M1336" t="s">
        <v>3074</v>
      </c>
      <c r="N1336" t="s">
        <v>3075</v>
      </c>
      <c r="O1336" t="s">
        <v>3067</v>
      </c>
      <c r="P1336" t="s">
        <v>3068</v>
      </c>
      <c r="Q1336" t="s">
        <v>3069</v>
      </c>
      <c r="R1336" t="s">
        <v>3070</v>
      </c>
      <c r="S1336" t="s">
        <v>323</v>
      </c>
      <c r="T1336" t="s">
        <v>3071</v>
      </c>
      <c r="U1336" t="s">
        <v>3071</v>
      </c>
      <c r="V1336" t="s">
        <v>3076</v>
      </c>
      <c r="W1336" t="s">
        <v>114</v>
      </c>
      <c r="X1336">
        <v>2910200274</v>
      </c>
    </row>
    <row r="1337" spans="1:24" hidden="1">
      <c r="A1337" t="str">
        <f t="shared" si="20"/>
        <v>2910200274同行援護</v>
      </c>
      <c r="B1337" t="s">
        <v>3067</v>
      </c>
      <c r="C1337" t="s">
        <v>3068</v>
      </c>
      <c r="D1337" t="s">
        <v>3069</v>
      </c>
      <c r="E1337" t="s">
        <v>3070</v>
      </c>
      <c r="F1337" t="s">
        <v>3071</v>
      </c>
      <c r="G1337" t="s">
        <v>3071</v>
      </c>
      <c r="H1337" t="s">
        <v>764</v>
      </c>
      <c r="I1337" t="s">
        <v>404</v>
      </c>
      <c r="J1337" t="s">
        <v>3072</v>
      </c>
      <c r="K1337" t="s">
        <v>3073</v>
      </c>
      <c r="L1337" t="s">
        <v>407</v>
      </c>
      <c r="M1337" t="s">
        <v>3074</v>
      </c>
      <c r="N1337" t="s">
        <v>3075</v>
      </c>
      <c r="O1337" t="s">
        <v>3067</v>
      </c>
      <c r="P1337" t="s">
        <v>3068</v>
      </c>
      <c r="Q1337" t="s">
        <v>3069</v>
      </c>
      <c r="R1337" t="s">
        <v>3070</v>
      </c>
      <c r="S1337" t="s">
        <v>323</v>
      </c>
      <c r="T1337" t="s">
        <v>3071</v>
      </c>
      <c r="U1337" t="s">
        <v>3071</v>
      </c>
      <c r="V1337" t="s">
        <v>3076</v>
      </c>
      <c r="W1337" t="s">
        <v>115</v>
      </c>
      <c r="X1337">
        <v>2910200274</v>
      </c>
    </row>
    <row r="1338" spans="1:24" hidden="1">
      <c r="A1338" t="str">
        <f t="shared" si="20"/>
        <v>2910200365生活介護</v>
      </c>
      <c r="B1338" t="s">
        <v>3121</v>
      </c>
      <c r="C1338" t="s">
        <v>3122</v>
      </c>
      <c r="D1338" t="s">
        <v>3123</v>
      </c>
      <c r="E1338" t="s">
        <v>3124</v>
      </c>
      <c r="F1338" t="s">
        <v>3125</v>
      </c>
      <c r="G1338" t="s">
        <v>3126</v>
      </c>
      <c r="H1338" t="s">
        <v>1550</v>
      </c>
      <c r="J1338" t="s">
        <v>3127</v>
      </c>
      <c r="K1338" t="s">
        <v>3128</v>
      </c>
      <c r="L1338" t="s">
        <v>1286</v>
      </c>
      <c r="M1338" t="s">
        <v>3123</v>
      </c>
      <c r="N1338" t="s">
        <v>3124</v>
      </c>
      <c r="O1338" t="s">
        <v>3135</v>
      </c>
      <c r="P1338" t="s">
        <v>3133</v>
      </c>
      <c r="Q1338" t="s">
        <v>1333</v>
      </c>
      <c r="R1338" t="s">
        <v>3131</v>
      </c>
      <c r="S1338" t="s">
        <v>323</v>
      </c>
      <c r="T1338" t="s">
        <v>3125</v>
      </c>
      <c r="U1338" t="s">
        <v>3126</v>
      </c>
      <c r="V1338" t="s">
        <v>3132</v>
      </c>
      <c r="W1338" t="s">
        <v>118</v>
      </c>
      <c r="X1338">
        <v>2910200365</v>
      </c>
    </row>
    <row r="1339" spans="1:24" hidden="1">
      <c r="A1339" t="str">
        <f t="shared" si="20"/>
        <v>2910200365居宅介護</v>
      </c>
      <c r="B1339" t="s">
        <v>3121</v>
      </c>
      <c r="C1339" t="s">
        <v>3122</v>
      </c>
      <c r="D1339" t="s">
        <v>3123</v>
      </c>
      <c r="E1339" t="s">
        <v>3124</v>
      </c>
      <c r="F1339" t="s">
        <v>3125</v>
      </c>
      <c r="G1339" t="s">
        <v>3126</v>
      </c>
      <c r="H1339" t="s">
        <v>1550</v>
      </c>
      <c r="J1339" t="s">
        <v>3127</v>
      </c>
      <c r="K1339" t="s">
        <v>3128</v>
      </c>
      <c r="L1339" t="s">
        <v>1286</v>
      </c>
      <c r="M1339" t="s">
        <v>3123</v>
      </c>
      <c r="N1339" t="s">
        <v>3124</v>
      </c>
      <c r="O1339" t="s">
        <v>3129</v>
      </c>
      <c r="P1339" t="s">
        <v>3130</v>
      </c>
      <c r="Q1339" t="s">
        <v>1333</v>
      </c>
      <c r="R1339" t="s">
        <v>3131</v>
      </c>
      <c r="S1339" t="s">
        <v>323</v>
      </c>
      <c r="T1339" t="s">
        <v>3125</v>
      </c>
      <c r="U1339" t="s">
        <v>3126</v>
      </c>
      <c r="V1339" t="s">
        <v>3132</v>
      </c>
      <c r="W1339" t="s">
        <v>113</v>
      </c>
      <c r="X1339">
        <v>2910200365</v>
      </c>
    </row>
    <row r="1340" spans="1:24" hidden="1">
      <c r="A1340" t="str">
        <f t="shared" si="20"/>
        <v>2910200365重度訪問介護</v>
      </c>
      <c r="B1340" t="s">
        <v>3121</v>
      </c>
      <c r="C1340" t="s">
        <v>3122</v>
      </c>
      <c r="D1340" t="s">
        <v>3123</v>
      </c>
      <c r="E1340" t="s">
        <v>3124</v>
      </c>
      <c r="F1340" t="s">
        <v>3125</v>
      </c>
      <c r="G1340" t="s">
        <v>3126</v>
      </c>
      <c r="H1340" t="s">
        <v>1550</v>
      </c>
      <c r="J1340" t="s">
        <v>3127</v>
      </c>
      <c r="K1340" t="s">
        <v>3128</v>
      </c>
      <c r="L1340" t="s">
        <v>1286</v>
      </c>
      <c r="M1340" t="s">
        <v>3123</v>
      </c>
      <c r="N1340" t="s">
        <v>3124</v>
      </c>
      <c r="O1340" t="s">
        <v>3129</v>
      </c>
      <c r="P1340" t="s">
        <v>3130</v>
      </c>
      <c r="Q1340" t="s">
        <v>1333</v>
      </c>
      <c r="R1340" t="s">
        <v>3131</v>
      </c>
      <c r="S1340" t="s">
        <v>323</v>
      </c>
      <c r="T1340" t="s">
        <v>3125</v>
      </c>
      <c r="U1340" t="s">
        <v>3126</v>
      </c>
      <c r="V1340" t="s">
        <v>3132</v>
      </c>
      <c r="W1340" t="s">
        <v>114</v>
      </c>
      <c r="X1340">
        <v>2910200365</v>
      </c>
    </row>
    <row r="1341" spans="1:24" hidden="1">
      <c r="A1341" t="str">
        <f t="shared" si="20"/>
        <v>2910200365行動援護</v>
      </c>
      <c r="B1341" t="s">
        <v>3121</v>
      </c>
      <c r="C1341" t="s">
        <v>3122</v>
      </c>
      <c r="D1341" t="s">
        <v>3123</v>
      </c>
      <c r="E1341" t="s">
        <v>3124</v>
      </c>
      <c r="F1341" t="s">
        <v>3125</v>
      </c>
      <c r="G1341" t="s">
        <v>3126</v>
      </c>
      <c r="H1341" t="s">
        <v>1550</v>
      </c>
      <c r="J1341" t="s">
        <v>3127</v>
      </c>
      <c r="K1341" t="s">
        <v>3128</v>
      </c>
      <c r="L1341" t="s">
        <v>1286</v>
      </c>
      <c r="M1341" t="s">
        <v>3123</v>
      </c>
      <c r="N1341" t="s">
        <v>3124</v>
      </c>
      <c r="O1341" t="s">
        <v>3129</v>
      </c>
      <c r="P1341" t="s">
        <v>3130</v>
      </c>
      <c r="Q1341" t="s">
        <v>1333</v>
      </c>
      <c r="R1341" t="s">
        <v>3131</v>
      </c>
      <c r="S1341" t="s">
        <v>323</v>
      </c>
      <c r="T1341" t="s">
        <v>3125</v>
      </c>
      <c r="U1341" t="s">
        <v>3126</v>
      </c>
      <c r="V1341" t="s">
        <v>3134</v>
      </c>
      <c r="W1341" t="s">
        <v>116</v>
      </c>
      <c r="X1341">
        <v>2910200365</v>
      </c>
    </row>
    <row r="1342" spans="1:24" hidden="1">
      <c r="A1342" t="str">
        <f t="shared" si="20"/>
        <v>2910200605居宅介護</v>
      </c>
      <c r="B1342" t="s">
        <v>3348</v>
      </c>
      <c r="C1342" t="s">
        <v>3349</v>
      </c>
      <c r="D1342" t="s">
        <v>3048</v>
      </c>
      <c r="E1342" t="s">
        <v>3350</v>
      </c>
      <c r="F1342" t="s">
        <v>3351</v>
      </c>
      <c r="G1342" t="s">
        <v>3352</v>
      </c>
      <c r="H1342" t="s">
        <v>1550</v>
      </c>
      <c r="J1342" t="s">
        <v>3353</v>
      </c>
      <c r="K1342" t="s">
        <v>3354</v>
      </c>
      <c r="L1342" t="s">
        <v>1286</v>
      </c>
      <c r="M1342" t="s">
        <v>3048</v>
      </c>
      <c r="N1342" t="s">
        <v>3350</v>
      </c>
      <c r="O1342" t="s">
        <v>3355</v>
      </c>
      <c r="P1342" t="s">
        <v>3356</v>
      </c>
      <c r="Q1342" t="s">
        <v>2959</v>
      </c>
      <c r="R1342" t="s">
        <v>3357</v>
      </c>
      <c r="S1342" t="s">
        <v>323</v>
      </c>
      <c r="T1342" t="s">
        <v>3351</v>
      </c>
      <c r="U1342" t="s">
        <v>3352</v>
      </c>
      <c r="V1342" t="s">
        <v>3148</v>
      </c>
      <c r="W1342" t="s">
        <v>113</v>
      </c>
      <c r="X1342">
        <v>2910200605</v>
      </c>
    </row>
    <row r="1343" spans="1:24" hidden="1">
      <c r="A1343" t="str">
        <f t="shared" si="20"/>
        <v>2910200605重度訪問介護</v>
      </c>
      <c r="B1343" t="s">
        <v>3348</v>
      </c>
      <c r="C1343" t="s">
        <v>3349</v>
      </c>
      <c r="D1343" t="s">
        <v>3048</v>
      </c>
      <c r="E1343" t="s">
        <v>3350</v>
      </c>
      <c r="F1343" t="s">
        <v>3351</v>
      </c>
      <c r="G1343" t="s">
        <v>3352</v>
      </c>
      <c r="H1343" t="s">
        <v>1550</v>
      </c>
      <c r="J1343" t="s">
        <v>3353</v>
      </c>
      <c r="K1343" t="s">
        <v>3354</v>
      </c>
      <c r="L1343" t="s">
        <v>1286</v>
      </c>
      <c r="M1343" t="s">
        <v>3048</v>
      </c>
      <c r="N1343" t="s">
        <v>3350</v>
      </c>
      <c r="O1343" t="s">
        <v>3355</v>
      </c>
      <c r="P1343" t="s">
        <v>3356</v>
      </c>
      <c r="Q1343" t="s">
        <v>2959</v>
      </c>
      <c r="R1343" t="s">
        <v>3357</v>
      </c>
      <c r="S1343" t="s">
        <v>323</v>
      </c>
      <c r="T1343" t="s">
        <v>3351</v>
      </c>
      <c r="U1343" t="s">
        <v>3352</v>
      </c>
      <c r="V1343" t="s">
        <v>3148</v>
      </c>
      <c r="W1343" t="s">
        <v>114</v>
      </c>
      <c r="X1343">
        <v>2910200605</v>
      </c>
    </row>
    <row r="1344" spans="1:24" hidden="1">
      <c r="A1344" t="str">
        <f t="shared" si="20"/>
        <v>2910200605行動援護</v>
      </c>
      <c r="B1344" t="s">
        <v>3348</v>
      </c>
      <c r="C1344" t="s">
        <v>3349</v>
      </c>
      <c r="D1344" t="s">
        <v>3048</v>
      </c>
      <c r="E1344" t="s">
        <v>3350</v>
      </c>
      <c r="F1344" t="s">
        <v>3351</v>
      </c>
      <c r="G1344" t="s">
        <v>3352</v>
      </c>
      <c r="H1344" t="s">
        <v>1550</v>
      </c>
      <c r="J1344" t="s">
        <v>3353</v>
      </c>
      <c r="K1344" t="s">
        <v>3354</v>
      </c>
      <c r="L1344" t="s">
        <v>1286</v>
      </c>
      <c r="M1344" t="s">
        <v>3048</v>
      </c>
      <c r="N1344" t="s">
        <v>3350</v>
      </c>
      <c r="O1344" t="s">
        <v>3355</v>
      </c>
      <c r="P1344" t="s">
        <v>3356</v>
      </c>
      <c r="Q1344" t="s">
        <v>2959</v>
      </c>
      <c r="R1344" t="s">
        <v>3357</v>
      </c>
      <c r="S1344" t="s">
        <v>323</v>
      </c>
      <c r="T1344" t="s">
        <v>3351</v>
      </c>
      <c r="U1344" t="s">
        <v>3352</v>
      </c>
      <c r="V1344" t="s">
        <v>3148</v>
      </c>
      <c r="W1344" t="s">
        <v>116</v>
      </c>
      <c r="X1344">
        <v>2910200605</v>
      </c>
    </row>
    <row r="1345" spans="1:24" hidden="1">
      <c r="A1345" t="str">
        <f t="shared" si="20"/>
        <v>2910200605同行援護</v>
      </c>
      <c r="B1345" t="s">
        <v>3348</v>
      </c>
      <c r="C1345" t="s">
        <v>3349</v>
      </c>
      <c r="D1345" t="s">
        <v>3048</v>
      </c>
      <c r="E1345" t="s">
        <v>3350</v>
      </c>
      <c r="F1345" t="s">
        <v>3351</v>
      </c>
      <c r="G1345" t="s">
        <v>3352</v>
      </c>
      <c r="H1345" t="s">
        <v>1550</v>
      </c>
      <c r="J1345" t="s">
        <v>3353</v>
      </c>
      <c r="K1345" t="s">
        <v>3354</v>
      </c>
      <c r="L1345" t="s">
        <v>1286</v>
      </c>
      <c r="M1345" t="s">
        <v>3048</v>
      </c>
      <c r="N1345" t="s">
        <v>3350</v>
      </c>
      <c r="O1345" t="s">
        <v>3355</v>
      </c>
      <c r="P1345" t="s">
        <v>3356</v>
      </c>
      <c r="Q1345" t="s">
        <v>2959</v>
      </c>
      <c r="R1345" t="s">
        <v>3357</v>
      </c>
      <c r="S1345" t="s">
        <v>323</v>
      </c>
      <c r="T1345" t="s">
        <v>3351</v>
      </c>
      <c r="U1345" t="s">
        <v>3352</v>
      </c>
      <c r="V1345" t="s">
        <v>3148</v>
      </c>
      <c r="W1345" t="s">
        <v>115</v>
      </c>
      <c r="X1345">
        <v>2910200605</v>
      </c>
    </row>
    <row r="1346" spans="1:24" hidden="1">
      <c r="A1346" t="str">
        <f t="shared" si="20"/>
        <v>2910200605生活介護</v>
      </c>
      <c r="B1346" t="s">
        <v>3348</v>
      </c>
      <c r="C1346" t="s">
        <v>3349</v>
      </c>
      <c r="D1346" t="s">
        <v>3048</v>
      </c>
      <c r="E1346" t="s">
        <v>3350</v>
      </c>
      <c r="F1346" t="s">
        <v>3351</v>
      </c>
      <c r="G1346" t="s">
        <v>3352</v>
      </c>
      <c r="H1346" t="s">
        <v>1550</v>
      </c>
      <c r="J1346" t="s">
        <v>3353</v>
      </c>
      <c r="K1346" t="s">
        <v>3354</v>
      </c>
      <c r="L1346" t="s">
        <v>1286</v>
      </c>
      <c r="M1346" t="s">
        <v>3048</v>
      </c>
      <c r="N1346" t="s">
        <v>3350</v>
      </c>
      <c r="O1346" t="s">
        <v>3355</v>
      </c>
      <c r="P1346" t="s">
        <v>3356</v>
      </c>
      <c r="Q1346" t="s">
        <v>2959</v>
      </c>
      <c r="R1346" t="s">
        <v>3357</v>
      </c>
      <c r="S1346" t="s">
        <v>323</v>
      </c>
      <c r="T1346" t="s">
        <v>3351</v>
      </c>
      <c r="U1346" t="s">
        <v>3352</v>
      </c>
      <c r="V1346" t="s">
        <v>3148</v>
      </c>
      <c r="W1346" t="s">
        <v>118</v>
      </c>
      <c r="X1346">
        <v>2910200605</v>
      </c>
    </row>
    <row r="1347" spans="1:24" hidden="1">
      <c r="A1347" t="str">
        <f t="shared" ref="A1347:A1410" si="21">X1347&amp;W1347</f>
        <v>2910200803短期入所</v>
      </c>
      <c r="B1347" t="s">
        <v>3512</v>
      </c>
      <c r="C1347" t="s">
        <v>3513</v>
      </c>
      <c r="D1347" t="s">
        <v>1585</v>
      </c>
      <c r="E1347" t="s">
        <v>3514</v>
      </c>
      <c r="F1347" t="s">
        <v>3515</v>
      </c>
      <c r="H1347" t="s">
        <v>573</v>
      </c>
      <c r="I1347" t="s">
        <v>404</v>
      </c>
      <c r="J1347" t="s">
        <v>1583</v>
      </c>
      <c r="K1347" t="s">
        <v>1584</v>
      </c>
      <c r="L1347" t="s">
        <v>3516</v>
      </c>
      <c r="M1347" t="s">
        <v>1585</v>
      </c>
      <c r="N1347" t="s">
        <v>3514</v>
      </c>
      <c r="O1347" t="s">
        <v>3517</v>
      </c>
      <c r="P1347" t="s">
        <v>3518</v>
      </c>
      <c r="Q1347" t="s">
        <v>1585</v>
      </c>
      <c r="R1347" t="s">
        <v>3519</v>
      </c>
      <c r="S1347" t="s">
        <v>323</v>
      </c>
      <c r="T1347" t="s">
        <v>3520</v>
      </c>
      <c r="U1347" t="s">
        <v>3521</v>
      </c>
      <c r="V1347" t="s">
        <v>1339</v>
      </c>
      <c r="W1347" t="s">
        <v>475</v>
      </c>
      <c r="X1347">
        <v>2910200803</v>
      </c>
    </row>
    <row r="1348" spans="1:24" hidden="1">
      <c r="A1348" t="str">
        <f t="shared" si="21"/>
        <v>2920200074共同生活援助</v>
      </c>
      <c r="B1348" t="s">
        <v>3512</v>
      </c>
      <c r="C1348" t="s">
        <v>3513</v>
      </c>
      <c r="D1348" t="s">
        <v>1585</v>
      </c>
      <c r="E1348" t="s">
        <v>3514</v>
      </c>
      <c r="F1348" t="s">
        <v>3515</v>
      </c>
      <c r="H1348" t="s">
        <v>573</v>
      </c>
      <c r="I1348" t="s">
        <v>404</v>
      </c>
      <c r="J1348" t="s">
        <v>1583</v>
      </c>
      <c r="K1348" t="s">
        <v>1584</v>
      </c>
      <c r="L1348" t="s">
        <v>3516</v>
      </c>
      <c r="M1348" t="s">
        <v>1585</v>
      </c>
      <c r="N1348" t="s">
        <v>3514</v>
      </c>
      <c r="O1348" t="s">
        <v>3517</v>
      </c>
      <c r="P1348" t="s">
        <v>3518</v>
      </c>
      <c r="Q1348" t="s">
        <v>1585</v>
      </c>
      <c r="R1348" t="s">
        <v>3519</v>
      </c>
      <c r="S1348" t="s">
        <v>323</v>
      </c>
      <c r="T1348" t="s">
        <v>3520</v>
      </c>
      <c r="U1348" t="s">
        <v>3521</v>
      </c>
      <c r="V1348" t="s">
        <v>1339</v>
      </c>
      <c r="W1348" t="s">
        <v>8120</v>
      </c>
      <c r="X1348">
        <v>2920200074</v>
      </c>
    </row>
    <row r="1349" spans="1:24" hidden="1">
      <c r="A1349" t="str">
        <f t="shared" si="21"/>
        <v>2910200761居宅介護</v>
      </c>
      <c r="B1349" t="s">
        <v>3458</v>
      </c>
      <c r="C1349" t="s">
        <v>3459</v>
      </c>
      <c r="D1349" t="s">
        <v>3460</v>
      </c>
      <c r="E1349" t="s">
        <v>3461</v>
      </c>
      <c r="F1349" t="s">
        <v>3462</v>
      </c>
      <c r="G1349" t="s">
        <v>3463</v>
      </c>
      <c r="H1349" t="s">
        <v>365</v>
      </c>
      <c r="J1349" t="s">
        <v>3464</v>
      </c>
      <c r="K1349" t="s">
        <v>3465</v>
      </c>
      <c r="L1349" t="s">
        <v>368</v>
      </c>
      <c r="M1349" t="s">
        <v>3460</v>
      </c>
      <c r="N1349" t="s">
        <v>3461</v>
      </c>
      <c r="O1349" t="s">
        <v>3466</v>
      </c>
      <c r="P1349" t="s">
        <v>3467</v>
      </c>
      <c r="Q1349" t="s">
        <v>3468</v>
      </c>
      <c r="R1349" t="s">
        <v>3469</v>
      </c>
      <c r="S1349" t="s">
        <v>323</v>
      </c>
      <c r="T1349" t="s">
        <v>3462</v>
      </c>
      <c r="U1349" t="s">
        <v>3463</v>
      </c>
      <c r="V1349" t="s">
        <v>1679</v>
      </c>
      <c r="W1349" t="s">
        <v>113</v>
      </c>
      <c r="X1349">
        <v>2910200761</v>
      </c>
    </row>
    <row r="1350" spans="1:24" hidden="1">
      <c r="A1350" t="str">
        <f t="shared" si="21"/>
        <v>2910200761重度訪問介護</v>
      </c>
      <c r="B1350" t="s">
        <v>3458</v>
      </c>
      <c r="C1350" t="s">
        <v>3459</v>
      </c>
      <c r="D1350" t="s">
        <v>3460</v>
      </c>
      <c r="E1350" t="s">
        <v>3461</v>
      </c>
      <c r="F1350" t="s">
        <v>3462</v>
      </c>
      <c r="G1350" t="s">
        <v>3463</v>
      </c>
      <c r="H1350" t="s">
        <v>365</v>
      </c>
      <c r="J1350" t="s">
        <v>3464</v>
      </c>
      <c r="K1350" t="s">
        <v>3465</v>
      </c>
      <c r="L1350" t="s">
        <v>368</v>
      </c>
      <c r="M1350" t="s">
        <v>3460</v>
      </c>
      <c r="N1350" t="s">
        <v>3461</v>
      </c>
      <c r="O1350" t="s">
        <v>3466</v>
      </c>
      <c r="P1350" t="s">
        <v>3467</v>
      </c>
      <c r="Q1350" t="s">
        <v>3468</v>
      </c>
      <c r="R1350" t="s">
        <v>3469</v>
      </c>
      <c r="S1350" t="s">
        <v>323</v>
      </c>
      <c r="T1350" t="s">
        <v>3462</v>
      </c>
      <c r="U1350" t="s">
        <v>3463</v>
      </c>
      <c r="V1350" t="s">
        <v>1679</v>
      </c>
      <c r="W1350" t="s">
        <v>114</v>
      </c>
      <c r="X1350">
        <v>2910200761</v>
      </c>
    </row>
    <row r="1351" spans="1:24" hidden="1">
      <c r="A1351" t="str">
        <f t="shared" si="21"/>
        <v>2910200761同行援護</v>
      </c>
      <c r="B1351" t="s">
        <v>3458</v>
      </c>
      <c r="C1351" t="s">
        <v>3459</v>
      </c>
      <c r="D1351" t="s">
        <v>3460</v>
      </c>
      <c r="E1351" t="s">
        <v>3461</v>
      </c>
      <c r="F1351" t="s">
        <v>3462</v>
      </c>
      <c r="G1351" t="s">
        <v>3463</v>
      </c>
      <c r="H1351" t="s">
        <v>365</v>
      </c>
      <c r="J1351" t="s">
        <v>3464</v>
      </c>
      <c r="K1351" t="s">
        <v>3465</v>
      </c>
      <c r="L1351" t="s">
        <v>368</v>
      </c>
      <c r="M1351" t="s">
        <v>3460</v>
      </c>
      <c r="N1351" t="s">
        <v>3461</v>
      </c>
      <c r="O1351" t="s">
        <v>3466</v>
      </c>
      <c r="P1351" t="s">
        <v>3467</v>
      </c>
      <c r="Q1351" t="s">
        <v>3468</v>
      </c>
      <c r="R1351" t="s">
        <v>3469</v>
      </c>
      <c r="S1351" t="s">
        <v>323</v>
      </c>
      <c r="T1351" t="s">
        <v>3462</v>
      </c>
      <c r="U1351" t="s">
        <v>3470</v>
      </c>
      <c r="V1351" t="s">
        <v>1799</v>
      </c>
      <c r="W1351" t="s">
        <v>115</v>
      </c>
      <c r="X1351">
        <v>2910200761</v>
      </c>
    </row>
    <row r="1352" spans="1:24" hidden="1">
      <c r="A1352" t="str">
        <f t="shared" si="21"/>
        <v>2910200902就労継続支援Ｂ型</v>
      </c>
      <c r="B1352" t="s">
        <v>3458</v>
      </c>
      <c r="C1352" t="s">
        <v>3459</v>
      </c>
      <c r="D1352" t="s">
        <v>3460</v>
      </c>
      <c r="E1352" t="s">
        <v>3596</v>
      </c>
      <c r="F1352" t="s">
        <v>3462</v>
      </c>
      <c r="G1352" t="s">
        <v>3463</v>
      </c>
      <c r="H1352" t="s">
        <v>365</v>
      </c>
      <c r="J1352" t="s">
        <v>3464</v>
      </c>
      <c r="K1352" t="s">
        <v>3465</v>
      </c>
      <c r="L1352" t="s">
        <v>368</v>
      </c>
      <c r="M1352" t="s">
        <v>3460</v>
      </c>
      <c r="N1352" t="s">
        <v>3596</v>
      </c>
      <c r="O1352" t="s">
        <v>3597</v>
      </c>
      <c r="P1352" t="s">
        <v>3598</v>
      </c>
      <c r="Q1352" t="s">
        <v>3468</v>
      </c>
      <c r="R1352" t="s">
        <v>3599</v>
      </c>
      <c r="S1352" t="s">
        <v>323</v>
      </c>
      <c r="T1352" t="s">
        <v>3600</v>
      </c>
      <c r="U1352" t="s">
        <v>3463</v>
      </c>
      <c r="V1352" t="s">
        <v>1749</v>
      </c>
      <c r="W1352" t="s">
        <v>13673</v>
      </c>
      <c r="X1352">
        <v>2910200902</v>
      </c>
    </row>
    <row r="1353" spans="1:24" hidden="1">
      <c r="A1353" t="str">
        <f t="shared" si="21"/>
        <v>2910200738生活介護</v>
      </c>
      <c r="B1353" t="s">
        <v>3426</v>
      </c>
      <c r="C1353" t="s">
        <v>3427</v>
      </c>
      <c r="D1353" t="s">
        <v>2530</v>
      </c>
      <c r="E1353" t="s">
        <v>3428</v>
      </c>
      <c r="F1353" t="s">
        <v>3429</v>
      </c>
      <c r="G1353" t="s">
        <v>3430</v>
      </c>
      <c r="H1353" t="s">
        <v>434</v>
      </c>
      <c r="I1353" t="s">
        <v>404</v>
      </c>
      <c r="J1353" t="s">
        <v>3431</v>
      </c>
      <c r="K1353" t="s">
        <v>3432</v>
      </c>
      <c r="L1353" t="s">
        <v>407</v>
      </c>
      <c r="M1353" t="s">
        <v>2106</v>
      </c>
      <c r="N1353" t="s">
        <v>3433</v>
      </c>
      <c r="O1353" t="s">
        <v>3434</v>
      </c>
      <c r="P1353" t="s">
        <v>3435</v>
      </c>
      <c r="Q1353" t="s">
        <v>3436</v>
      </c>
      <c r="R1353" t="s">
        <v>3437</v>
      </c>
      <c r="S1353" t="s">
        <v>323</v>
      </c>
      <c r="T1353" t="s">
        <v>3438</v>
      </c>
      <c r="U1353" t="s">
        <v>3439</v>
      </c>
      <c r="V1353" t="s">
        <v>998</v>
      </c>
      <c r="W1353" t="s">
        <v>118</v>
      </c>
      <c r="X1353">
        <v>2910200738</v>
      </c>
    </row>
    <row r="1354" spans="1:24" hidden="1">
      <c r="A1354" t="str">
        <f t="shared" si="21"/>
        <v>2910200738短期入所</v>
      </c>
      <c r="B1354" t="s">
        <v>3426</v>
      </c>
      <c r="C1354" t="s">
        <v>3427</v>
      </c>
      <c r="D1354" t="s">
        <v>2530</v>
      </c>
      <c r="E1354" t="s">
        <v>3428</v>
      </c>
      <c r="F1354" t="s">
        <v>3429</v>
      </c>
      <c r="G1354" t="s">
        <v>3430</v>
      </c>
      <c r="H1354" t="s">
        <v>434</v>
      </c>
      <c r="I1354" t="s">
        <v>404</v>
      </c>
      <c r="J1354" t="s">
        <v>3431</v>
      </c>
      <c r="K1354" t="s">
        <v>3432</v>
      </c>
      <c r="L1354" t="s">
        <v>407</v>
      </c>
      <c r="M1354" t="s">
        <v>2106</v>
      </c>
      <c r="N1354" t="s">
        <v>3433</v>
      </c>
      <c r="O1354" t="s">
        <v>3434</v>
      </c>
      <c r="P1354" t="s">
        <v>3435</v>
      </c>
      <c r="Q1354" t="s">
        <v>3436</v>
      </c>
      <c r="R1354" t="s">
        <v>3437</v>
      </c>
      <c r="S1354" t="s">
        <v>323</v>
      </c>
      <c r="T1354" t="s">
        <v>3438</v>
      </c>
      <c r="U1354" t="s">
        <v>3439</v>
      </c>
      <c r="V1354" t="s">
        <v>998</v>
      </c>
      <c r="W1354" t="s">
        <v>475</v>
      </c>
      <c r="X1354">
        <v>2910200738</v>
      </c>
    </row>
    <row r="1355" spans="1:24" hidden="1">
      <c r="A1355" t="str">
        <f t="shared" si="21"/>
        <v>2910200738就労移行支援</v>
      </c>
      <c r="B1355" t="s">
        <v>3426</v>
      </c>
      <c r="C1355" t="s">
        <v>3427</v>
      </c>
      <c r="D1355" t="s">
        <v>2530</v>
      </c>
      <c r="E1355" t="s">
        <v>3428</v>
      </c>
      <c r="F1355" t="s">
        <v>3429</v>
      </c>
      <c r="G1355" t="s">
        <v>3430</v>
      </c>
      <c r="H1355" t="s">
        <v>434</v>
      </c>
      <c r="I1355" t="s">
        <v>404</v>
      </c>
      <c r="J1355" t="s">
        <v>3431</v>
      </c>
      <c r="K1355" t="s">
        <v>3432</v>
      </c>
      <c r="L1355" t="s">
        <v>407</v>
      </c>
      <c r="M1355" t="s">
        <v>2106</v>
      </c>
      <c r="N1355" t="s">
        <v>3433</v>
      </c>
      <c r="O1355" t="s">
        <v>3434</v>
      </c>
      <c r="P1355" t="s">
        <v>3435</v>
      </c>
      <c r="Q1355" t="s">
        <v>3436</v>
      </c>
      <c r="R1355" t="s">
        <v>3437</v>
      </c>
      <c r="S1355" t="s">
        <v>323</v>
      </c>
      <c r="T1355" t="s">
        <v>3438</v>
      </c>
      <c r="U1355" t="s">
        <v>3439</v>
      </c>
      <c r="V1355" t="s">
        <v>998</v>
      </c>
      <c r="W1355" t="s">
        <v>123</v>
      </c>
      <c r="X1355">
        <v>2910200738</v>
      </c>
    </row>
    <row r="1356" spans="1:24" hidden="1">
      <c r="A1356" t="str">
        <f t="shared" si="21"/>
        <v>2910200738就労継続支援Ａ型</v>
      </c>
      <c r="B1356" t="s">
        <v>3426</v>
      </c>
      <c r="C1356" t="s">
        <v>3427</v>
      </c>
      <c r="D1356" t="s">
        <v>2530</v>
      </c>
      <c r="E1356" t="s">
        <v>3428</v>
      </c>
      <c r="F1356" t="s">
        <v>3429</v>
      </c>
      <c r="G1356" t="s">
        <v>3430</v>
      </c>
      <c r="H1356" t="s">
        <v>434</v>
      </c>
      <c r="I1356" t="s">
        <v>404</v>
      </c>
      <c r="J1356" t="s">
        <v>3431</v>
      </c>
      <c r="K1356" t="s">
        <v>3432</v>
      </c>
      <c r="L1356" t="s">
        <v>407</v>
      </c>
      <c r="M1356" t="s">
        <v>2106</v>
      </c>
      <c r="N1356" t="s">
        <v>3433</v>
      </c>
      <c r="O1356" t="s">
        <v>3434</v>
      </c>
      <c r="P1356" t="s">
        <v>3435</v>
      </c>
      <c r="Q1356" t="s">
        <v>3436</v>
      </c>
      <c r="R1356" t="s">
        <v>3437</v>
      </c>
      <c r="S1356" t="s">
        <v>323</v>
      </c>
      <c r="T1356" t="s">
        <v>3438</v>
      </c>
      <c r="U1356" t="s">
        <v>3439</v>
      </c>
      <c r="V1356" t="s">
        <v>998</v>
      </c>
      <c r="W1356" t="s">
        <v>13665</v>
      </c>
      <c r="X1356">
        <v>2910200738</v>
      </c>
    </row>
    <row r="1357" spans="1:24" hidden="1">
      <c r="A1357" t="str">
        <f t="shared" si="21"/>
        <v>2930200171計画相談支援</v>
      </c>
      <c r="B1357" t="s">
        <v>10089</v>
      </c>
      <c r="C1357" t="s">
        <v>10090</v>
      </c>
      <c r="D1357" t="s">
        <v>2530</v>
      </c>
      <c r="E1357" t="s">
        <v>3428</v>
      </c>
      <c r="F1357" t="s">
        <v>3429</v>
      </c>
      <c r="G1357" t="s">
        <v>3430</v>
      </c>
      <c r="H1357" t="s">
        <v>434</v>
      </c>
      <c r="I1357" t="s">
        <v>404</v>
      </c>
      <c r="J1357" t="s">
        <v>10091</v>
      </c>
      <c r="K1357" t="s">
        <v>10092</v>
      </c>
      <c r="L1357" t="s">
        <v>407</v>
      </c>
      <c r="M1357" t="s">
        <v>2106</v>
      </c>
      <c r="N1357" t="s">
        <v>3433</v>
      </c>
      <c r="O1357" t="s">
        <v>10093</v>
      </c>
      <c r="P1357" t="s">
        <v>10094</v>
      </c>
      <c r="Q1357" t="s">
        <v>3436</v>
      </c>
      <c r="R1357" t="s">
        <v>10095</v>
      </c>
      <c r="S1357" t="s">
        <v>323</v>
      </c>
      <c r="T1357" t="s">
        <v>10096</v>
      </c>
      <c r="U1357" t="s">
        <v>3439</v>
      </c>
      <c r="V1357" t="s">
        <v>998</v>
      </c>
      <c r="W1357" t="s">
        <v>9858</v>
      </c>
      <c r="X1357">
        <v>2930200171</v>
      </c>
    </row>
    <row r="1358" spans="1:24" hidden="1">
      <c r="A1358" t="str">
        <f t="shared" si="21"/>
        <v>2930200171地域移行支援</v>
      </c>
      <c r="B1358" t="s">
        <v>10089</v>
      </c>
      <c r="C1358" t="s">
        <v>10090</v>
      </c>
      <c r="D1358" t="s">
        <v>2530</v>
      </c>
      <c r="E1358" t="s">
        <v>3428</v>
      </c>
      <c r="F1358" t="s">
        <v>3429</v>
      </c>
      <c r="G1358" t="s">
        <v>3430</v>
      </c>
      <c r="H1358" t="s">
        <v>434</v>
      </c>
      <c r="I1358" t="s">
        <v>404</v>
      </c>
      <c r="J1358" t="s">
        <v>10091</v>
      </c>
      <c r="K1358" t="s">
        <v>10092</v>
      </c>
      <c r="L1358" t="s">
        <v>407</v>
      </c>
      <c r="M1358" t="s">
        <v>2106</v>
      </c>
      <c r="N1358" t="s">
        <v>3433</v>
      </c>
      <c r="O1358" t="s">
        <v>10093</v>
      </c>
      <c r="P1358" t="s">
        <v>10094</v>
      </c>
      <c r="Q1358" t="s">
        <v>3436</v>
      </c>
      <c r="R1358" t="s">
        <v>10095</v>
      </c>
      <c r="S1358" t="s">
        <v>323</v>
      </c>
      <c r="T1358" t="s">
        <v>10096</v>
      </c>
      <c r="U1358" t="s">
        <v>3439</v>
      </c>
      <c r="V1358" t="s">
        <v>998</v>
      </c>
      <c r="W1358" t="s">
        <v>9888</v>
      </c>
      <c r="X1358">
        <v>2930200171</v>
      </c>
    </row>
    <row r="1359" spans="1:24" hidden="1">
      <c r="A1359" t="str">
        <f t="shared" si="21"/>
        <v>2940200039生活介護</v>
      </c>
      <c r="B1359" t="s">
        <v>10898</v>
      </c>
      <c r="C1359" t="s">
        <v>10899</v>
      </c>
      <c r="D1359" t="s">
        <v>10900</v>
      </c>
      <c r="E1359" t="s">
        <v>10901</v>
      </c>
      <c r="F1359" t="s">
        <v>10902</v>
      </c>
      <c r="G1359" t="s">
        <v>10903</v>
      </c>
      <c r="H1359" t="s">
        <v>365</v>
      </c>
      <c r="J1359" t="s">
        <v>10904</v>
      </c>
      <c r="K1359" t="s">
        <v>10905</v>
      </c>
      <c r="L1359" t="s">
        <v>368</v>
      </c>
      <c r="M1359" t="s">
        <v>2612</v>
      </c>
      <c r="N1359" t="s">
        <v>10906</v>
      </c>
      <c r="O1359" t="s">
        <v>10907</v>
      </c>
      <c r="P1359" t="s">
        <v>10908</v>
      </c>
      <c r="Q1359" t="s">
        <v>10909</v>
      </c>
      <c r="R1359" t="s">
        <v>10910</v>
      </c>
      <c r="S1359" t="s">
        <v>323</v>
      </c>
      <c r="T1359" t="s">
        <v>10911</v>
      </c>
      <c r="U1359" t="s">
        <v>10912</v>
      </c>
      <c r="V1359" t="s">
        <v>378</v>
      </c>
      <c r="W1359" t="s">
        <v>118</v>
      </c>
      <c r="X1359">
        <v>2940200039</v>
      </c>
    </row>
    <row r="1360" spans="1:24" hidden="1">
      <c r="A1360" t="str">
        <f t="shared" si="21"/>
        <v>2910200175居宅介護</v>
      </c>
      <c r="B1360" t="s">
        <v>3011</v>
      </c>
      <c r="C1360" t="s">
        <v>3012</v>
      </c>
      <c r="D1360" t="s">
        <v>2969</v>
      </c>
      <c r="E1360" t="s">
        <v>3013</v>
      </c>
      <c r="F1360" t="s">
        <v>3014</v>
      </c>
      <c r="G1360" t="s">
        <v>3015</v>
      </c>
      <c r="H1360" t="s">
        <v>365</v>
      </c>
      <c r="J1360" t="s">
        <v>3016</v>
      </c>
      <c r="K1360" t="s">
        <v>3017</v>
      </c>
      <c r="L1360" t="s">
        <v>368</v>
      </c>
      <c r="M1360" t="s">
        <v>2969</v>
      </c>
      <c r="N1360" t="s">
        <v>3013</v>
      </c>
      <c r="O1360" t="s">
        <v>3018</v>
      </c>
      <c r="P1360" t="s">
        <v>3019</v>
      </c>
      <c r="Q1360" t="s">
        <v>2969</v>
      </c>
      <c r="R1360" t="s">
        <v>3013</v>
      </c>
      <c r="S1360" t="s">
        <v>323</v>
      </c>
      <c r="T1360" t="s">
        <v>3020</v>
      </c>
      <c r="U1360" t="s">
        <v>3015</v>
      </c>
      <c r="V1360" t="s">
        <v>3021</v>
      </c>
      <c r="W1360" t="s">
        <v>113</v>
      </c>
      <c r="X1360">
        <v>2910200175</v>
      </c>
    </row>
    <row r="1361" spans="1:24" hidden="1">
      <c r="A1361" t="str">
        <f t="shared" si="21"/>
        <v>2910200175重度訪問介護</v>
      </c>
      <c r="B1361" t="s">
        <v>3011</v>
      </c>
      <c r="C1361" t="s">
        <v>3012</v>
      </c>
      <c r="D1361" t="s">
        <v>2969</v>
      </c>
      <c r="E1361" t="s">
        <v>3013</v>
      </c>
      <c r="F1361" t="s">
        <v>3014</v>
      </c>
      <c r="G1361" t="s">
        <v>3015</v>
      </c>
      <c r="H1361" t="s">
        <v>365</v>
      </c>
      <c r="J1361" t="s">
        <v>3016</v>
      </c>
      <c r="K1361" t="s">
        <v>3017</v>
      </c>
      <c r="L1361" t="s">
        <v>368</v>
      </c>
      <c r="M1361" t="s">
        <v>2969</v>
      </c>
      <c r="N1361" t="s">
        <v>3013</v>
      </c>
      <c r="O1361" t="s">
        <v>3018</v>
      </c>
      <c r="P1361" t="s">
        <v>3019</v>
      </c>
      <c r="Q1361" t="s">
        <v>2969</v>
      </c>
      <c r="R1361" t="s">
        <v>3013</v>
      </c>
      <c r="S1361" t="s">
        <v>323</v>
      </c>
      <c r="T1361" t="s">
        <v>3020</v>
      </c>
      <c r="U1361" t="s">
        <v>3015</v>
      </c>
      <c r="V1361" t="s">
        <v>3021</v>
      </c>
      <c r="W1361" t="s">
        <v>114</v>
      </c>
      <c r="X1361">
        <v>2910200175</v>
      </c>
    </row>
    <row r="1362" spans="1:24" hidden="1">
      <c r="A1362" t="str">
        <f t="shared" si="21"/>
        <v>2910200175同行援護</v>
      </c>
      <c r="B1362" t="s">
        <v>3011</v>
      </c>
      <c r="C1362" t="s">
        <v>3012</v>
      </c>
      <c r="D1362" t="s">
        <v>2969</v>
      </c>
      <c r="E1362" t="s">
        <v>3013</v>
      </c>
      <c r="F1362" t="s">
        <v>3014</v>
      </c>
      <c r="G1362" t="s">
        <v>3015</v>
      </c>
      <c r="H1362" t="s">
        <v>365</v>
      </c>
      <c r="J1362" t="s">
        <v>3016</v>
      </c>
      <c r="K1362" t="s">
        <v>3017</v>
      </c>
      <c r="L1362" t="s">
        <v>368</v>
      </c>
      <c r="M1362" t="s">
        <v>2969</v>
      </c>
      <c r="N1362" t="s">
        <v>3013</v>
      </c>
      <c r="O1362" t="s">
        <v>3018</v>
      </c>
      <c r="P1362" t="s">
        <v>3019</v>
      </c>
      <c r="Q1362" t="s">
        <v>2969</v>
      </c>
      <c r="R1362" t="s">
        <v>3013</v>
      </c>
      <c r="S1362" t="s">
        <v>323</v>
      </c>
      <c r="T1362" t="s">
        <v>3022</v>
      </c>
      <c r="U1362" t="s">
        <v>3015</v>
      </c>
      <c r="V1362" t="s">
        <v>3023</v>
      </c>
      <c r="W1362" t="s">
        <v>115</v>
      </c>
      <c r="X1362">
        <v>2910200175</v>
      </c>
    </row>
    <row r="1363" spans="1:24" hidden="1">
      <c r="A1363" t="str">
        <f t="shared" si="21"/>
        <v>2910200415居宅介護</v>
      </c>
      <c r="B1363" t="s">
        <v>3186</v>
      </c>
      <c r="C1363" t="s">
        <v>3187</v>
      </c>
      <c r="D1363" t="s">
        <v>2969</v>
      </c>
      <c r="E1363" t="s">
        <v>3188</v>
      </c>
      <c r="F1363" t="s">
        <v>3189</v>
      </c>
      <c r="G1363" t="s">
        <v>3190</v>
      </c>
      <c r="H1363" t="s">
        <v>365</v>
      </c>
      <c r="J1363" t="s">
        <v>3191</v>
      </c>
      <c r="K1363" t="s">
        <v>3192</v>
      </c>
      <c r="L1363" t="s">
        <v>368</v>
      </c>
      <c r="M1363" t="s">
        <v>3193</v>
      </c>
      <c r="N1363" t="s">
        <v>3194</v>
      </c>
      <c r="O1363" t="s">
        <v>3195</v>
      </c>
      <c r="P1363" t="s">
        <v>3196</v>
      </c>
      <c r="Q1363" t="s">
        <v>2969</v>
      </c>
      <c r="R1363" t="s">
        <v>3197</v>
      </c>
      <c r="S1363" t="s">
        <v>323</v>
      </c>
      <c r="T1363" t="s">
        <v>3189</v>
      </c>
      <c r="U1363" t="s">
        <v>3190</v>
      </c>
      <c r="V1363" t="s">
        <v>3198</v>
      </c>
      <c r="W1363" t="s">
        <v>113</v>
      </c>
      <c r="X1363">
        <v>2910200415</v>
      </c>
    </row>
    <row r="1364" spans="1:24" hidden="1">
      <c r="A1364" t="str">
        <f t="shared" si="21"/>
        <v>2910200415重度訪問介護</v>
      </c>
      <c r="B1364" t="s">
        <v>3186</v>
      </c>
      <c r="C1364" t="s">
        <v>3187</v>
      </c>
      <c r="D1364" t="s">
        <v>2969</v>
      </c>
      <c r="E1364" t="s">
        <v>3188</v>
      </c>
      <c r="F1364" t="s">
        <v>3189</v>
      </c>
      <c r="G1364" t="s">
        <v>3190</v>
      </c>
      <c r="H1364" t="s">
        <v>365</v>
      </c>
      <c r="J1364" t="s">
        <v>3191</v>
      </c>
      <c r="K1364" t="s">
        <v>3192</v>
      </c>
      <c r="L1364" t="s">
        <v>368</v>
      </c>
      <c r="M1364" t="s">
        <v>3193</v>
      </c>
      <c r="N1364" t="s">
        <v>3194</v>
      </c>
      <c r="O1364" t="s">
        <v>3195</v>
      </c>
      <c r="P1364" t="s">
        <v>3196</v>
      </c>
      <c r="Q1364" t="s">
        <v>2969</v>
      </c>
      <c r="R1364" t="s">
        <v>3197</v>
      </c>
      <c r="S1364" t="s">
        <v>323</v>
      </c>
      <c r="T1364" t="s">
        <v>3189</v>
      </c>
      <c r="U1364" t="s">
        <v>3190</v>
      </c>
      <c r="V1364" t="s">
        <v>3198</v>
      </c>
      <c r="W1364" t="s">
        <v>114</v>
      </c>
      <c r="X1364">
        <v>2910200415</v>
      </c>
    </row>
    <row r="1365" spans="1:24" hidden="1">
      <c r="A1365" t="str">
        <f t="shared" si="21"/>
        <v>2910200555居宅介護</v>
      </c>
      <c r="B1365" t="s">
        <v>3300</v>
      </c>
      <c r="C1365" t="s">
        <v>3301</v>
      </c>
      <c r="D1365" t="s">
        <v>2969</v>
      </c>
      <c r="E1365" t="s">
        <v>3302</v>
      </c>
      <c r="F1365" t="s">
        <v>3303</v>
      </c>
      <c r="G1365" t="s">
        <v>3304</v>
      </c>
      <c r="H1365" t="s">
        <v>365</v>
      </c>
      <c r="J1365" t="s">
        <v>3305</v>
      </c>
      <c r="K1365" t="s">
        <v>3306</v>
      </c>
      <c r="L1365" t="s">
        <v>368</v>
      </c>
      <c r="M1365" t="s">
        <v>2969</v>
      </c>
      <c r="N1365" t="s">
        <v>3302</v>
      </c>
      <c r="O1365" t="s">
        <v>3307</v>
      </c>
      <c r="P1365" t="s">
        <v>3308</v>
      </c>
      <c r="Q1365" t="s">
        <v>2969</v>
      </c>
      <c r="R1365" t="s">
        <v>3302</v>
      </c>
      <c r="S1365" t="s">
        <v>323</v>
      </c>
      <c r="T1365" t="s">
        <v>3303</v>
      </c>
      <c r="U1365" t="s">
        <v>3304</v>
      </c>
      <c r="V1365" t="s">
        <v>3309</v>
      </c>
      <c r="W1365" t="s">
        <v>113</v>
      </c>
      <c r="X1365">
        <v>2910200555</v>
      </c>
    </row>
    <row r="1366" spans="1:24" hidden="1">
      <c r="A1366" t="str">
        <f t="shared" si="21"/>
        <v>2910200555重度訪問介護</v>
      </c>
      <c r="B1366" t="s">
        <v>3300</v>
      </c>
      <c r="C1366" t="s">
        <v>3301</v>
      </c>
      <c r="D1366" t="s">
        <v>2969</v>
      </c>
      <c r="E1366" t="s">
        <v>3302</v>
      </c>
      <c r="F1366" t="s">
        <v>3303</v>
      </c>
      <c r="G1366" t="s">
        <v>3304</v>
      </c>
      <c r="H1366" t="s">
        <v>365</v>
      </c>
      <c r="J1366" t="s">
        <v>3305</v>
      </c>
      <c r="K1366" t="s">
        <v>3306</v>
      </c>
      <c r="L1366" t="s">
        <v>368</v>
      </c>
      <c r="M1366" t="s">
        <v>2969</v>
      </c>
      <c r="N1366" t="s">
        <v>3302</v>
      </c>
      <c r="O1366" t="s">
        <v>3307</v>
      </c>
      <c r="P1366" t="s">
        <v>3308</v>
      </c>
      <c r="Q1366" t="s">
        <v>2969</v>
      </c>
      <c r="R1366" t="s">
        <v>3302</v>
      </c>
      <c r="S1366" t="s">
        <v>323</v>
      </c>
      <c r="T1366" t="s">
        <v>3303</v>
      </c>
      <c r="U1366" t="s">
        <v>3304</v>
      </c>
      <c r="V1366" t="s">
        <v>3309</v>
      </c>
      <c r="W1366" t="s">
        <v>114</v>
      </c>
      <c r="X1366">
        <v>2910200555</v>
      </c>
    </row>
    <row r="1367" spans="1:24" hidden="1">
      <c r="A1367" t="str">
        <f t="shared" si="21"/>
        <v>2910200316就労継続支援Ｂ型</v>
      </c>
      <c r="B1367" t="s">
        <v>3087</v>
      </c>
      <c r="C1367" t="s">
        <v>3088</v>
      </c>
      <c r="D1367" t="s">
        <v>2969</v>
      </c>
      <c r="E1367" t="s">
        <v>3089</v>
      </c>
      <c r="F1367" t="s">
        <v>3090</v>
      </c>
      <c r="G1367" t="s">
        <v>3091</v>
      </c>
      <c r="H1367" t="s">
        <v>764</v>
      </c>
      <c r="J1367" t="s">
        <v>3092</v>
      </c>
      <c r="K1367" t="s">
        <v>3093</v>
      </c>
      <c r="L1367" t="s">
        <v>407</v>
      </c>
      <c r="M1367" t="s">
        <v>3094</v>
      </c>
      <c r="N1367" t="s">
        <v>3095</v>
      </c>
      <c r="O1367" t="s">
        <v>3096</v>
      </c>
      <c r="P1367" t="s">
        <v>3097</v>
      </c>
      <c r="Q1367" t="s">
        <v>2969</v>
      </c>
      <c r="R1367" t="s">
        <v>3098</v>
      </c>
      <c r="S1367" t="s">
        <v>323</v>
      </c>
      <c r="T1367" t="s">
        <v>3090</v>
      </c>
      <c r="U1367" t="s">
        <v>3091</v>
      </c>
      <c r="V1367" t="s">
        <v>1534</v>
      </c>
      <c r="W1367" t="s">
        <v>13673</v>
      </c>
      <c r="X1367">
        <v>2910200316</v>
      </c>
    </row>
    <row r="1368" spans="1:24" hidden="1">
      <c r="A1368" t="str">
        <f t="shared" si="21"/>
        <v>2930200072計画相談支援</v>
      </c>
      <c r="B1368" t="s">
        <v>3087</v>
      </c>
      <c r="C1368" t="s">
        <v>3088</v>
      </c>
      <c r="D1368" t="s">
        <v>2969</v>
      </c>
      <c r="E1368" t="s">
        <v>3089</v>
      </c>
      <c r="F1368" t="s">
        <v>10074</v>
      </c>
      <c r="G1368" t="s">
        <v>3091</v>
      </c>
      <c r="H1368" t="s">
        <v>764</v>
      </c>
      <c r="J1368" t="s">
        <v>3393</v>
      </c>
      <c r="K1368" t="s">
        <v>3394</v>
      </c>
      <c r="L1368" t="s">
        <v>407</v>
      </c>
      <c r="M1368" t="s">
        <v>3094</v>
      </c>
      <c r="N1368" t="s">
        <v>3095</v>
      </c>
      <c r="O1368" t="s">
        <v>10075</v>
      </c>
      <c r="P1368" t="s">
        <v>10076</v>
      </c>
      <c r="Q1368" t="s">
        <v>2969</v>
      </c>
      <c r="R1368" t="s">
        <v>3098</v>
      </c>
      <c r="S1368" t="s">
        <v>323</v>
      </c>
      <c r="T1368" t="s">
        <v>10074</v>
      </c>
      <c r="U1368" t="s">
        <v>3091</v>
      </c>
      <c r="V1368" t="s">
        <v>1010</v>
      </c>
      <c r="W1368" t="s">
        <v>9858</v>
      </c>
      <c r="X1368">
        <v>2930200072</v>
      </c>
    </row>
    <row r="1369" spans="1:24" hidden="1">
      <c r="A1369" t="str">
        <f t="shared" si="21"/>
        <v>2930200072地域移行支援</v>
      </c>
      <c r="B1369" t="s">
        <v>3087</v>
      </c>
      <c r="C1369" t="s">
        <v>3088</v>
      </c>
      <c r="D1369" t="s">
        <v>2969</v>
      </c>
      <c r="E1369" t="s">
        <v>3089</v>
      </c>
      <c r="F1369" t="s">
        <v>10074</v>
      </c>
      <c r="G1369" t="s">
        <v>3091</v>
      </c>
      <c r="H1369" t="s">
        <v>764</v>
      </c>
      <c r="J1369" t="s">
        <v>3393</v>
      </c>
      <c r="K1369" t="s">
        <v>3394</v>
      </c>
      <c r="L1369" t="s">
        <v>407</v>
      </c>
      <c r="M1369" t="s">
        <v>3094</v>
      </c>
      <c r="N1369" t="s">
        <v>3095</v>
      </c>
      <c r="O1369" t="s">
        <v>10075</v>
      </c>
      <c r="P1369" t="s">
        <v>10076</v>
      </c>
      <c r="Q1369" t="s">
        <v>2969</v>
      </c>
      <c r="R1369" t="s">
        <v>3098</v>
      </c>
      <c r="S1369" t="s">
        <v>323</v>
      </c>
      <c r="T1369" t="s">
        <v>10074</v>
      </c>
      <c r="U1369" t="s">
        <v>3091</v>
      </c>
      <c r="V1369" t="s">
        <v>1010</v>
      </c>
      <c r="W1369" t="s">
        <v>9888</v>
      </c>
      <c r="X1369">
        <v>2930200072</v>
      </c>
    </row>
    <row r="1370" spans="1:24" hidden="1">
      <c r="A1370" t="str">
        <f t="shared" si="21"/>
        <v>2930200072地域定着支援</v>
      </c>
      <c r="B1370" t="s">
        <v>3087</v>
      </c>
      <c r="C1370" t="s">
        <v>3088</v>
      </c>
      <c r="D1370" t="s">
        <v>2969</v>
      </c>
      <c r="E1370" t="s">
        <v>3089</v>
      </c>
      <c r="F1370" t="s">
        <v>10074</v>
      </c>
      <c r="G1370" t="s">
        <v>3091</v>
      </c>
      <c r="H1370" t="s">
        <v>764</v>
      </c>
      <c r="J1370" t="s">
        <v>3393</v>
      </c>
      <c r="K1370" t="s">
        <v>3394</v>
      </c>
      <c r="L1370" t="s">
        <v>407</v>
      </c>
      <c r="M1370" t="s">
        <v>3094</v>
      </c>
      <c r="N1370" t="s">
        <v>3095</v>
      </c>
      <c r="O1370" t="s">
        <v>10075</v>
      </c>
      <c r="P1370" t="s">
        <v>10076</v>
      </c>
      <c r="Q1370" t="s">
        <v>2969</v>
      </c>
      <c r="R1370" t="s">
        <v>3098</v>
      </c>
      <c r="S1370" t="s">
        <v>323</v>
      </c>
      <c r="T1370" t="s">
        <v>10074</v>
      </c>
      <c r="U1370" t="s">
        <v>3091</v>
      </c>
      <c r="V1370" t="s">
        <v>1010</v>
      </c>
      <c r="W1370" t="s">
        <v>9903</v>
      </c>
      <c r="X1370">
        <v>2930200072</v>
      </c>
    </row>
    <row r="1371" spans="1:24" hidden="1">
      <c r="A1371" t="str">
        <f t="shared" si="21"/>
        <v>2910200886居宅介護</v>
      </c>
      <c r="B1371" t="s">
        <v>3574</v>
      </c>
      <c r="C1371" t="s">
        <v>3575</v>
      </c>
      <c r="D1371" t="s">
        <v>2969</v>
      </c>
      <c r="E1371" t="s">
        <v>3576</v>
      </c>
      <c r="F1371" t="s">
        <v>3577</v>
      </c>
      <c r="G1371" t="s">
        <v>3578</v>
      </c>
      <c r="H1371" t="s">
        <v>365</v>
      </c>
      <c r="J1371" t="s">
        <v>3579</v>
      </c>
      <c r="K1371" t="s">
        <v>3580</v>
      </c>
      <c r="L1371" t="s">
        <v>368</v>
      </c>
      <c r="M1371" t="s">
        <v>3312</v>
      </c>
      <c r="N1371" t="s">
        <v>3581</v>
      </c>
      <c r="O1371" t="s">
        <v>3582</v>
      </c>
      <c r="P1371" t="s">
        <v>3583</v>
      </c>
      <c r="Q1371" t="s">
        <v>2969</v>
      </c>
      <c r="R1371" t="s">
        <v>3584</v>
      </c>
      <c r="S1371" t="s">
        <v>323</v>
      </c>
      <c r="T1371" t="s">
        <v>3577</v>
      </c>
      <c r="U1371" t="s">
        <v>3578</v>
      </c>
      <c r="V1371" t="s">
        <v>3585</v>
      </c>
      <c r="W1371" t="s">
        <v>113</v>
      </c>
      <c r="X1371">
        <v>2910200886</v>
      </c>
    </row>
    <row r="1372" spans="1:24" hidden="1">
      <c r="A1372" t="str">
        <f t="shared" si="21"/>
        <v>2910200886重度訪問介護</v>
      </c>
      <c r="B1372" t="s">
        <v>3574</v>
      </c>
      <c r="C1372" t="s">
        <v>3575</v>
      </c>
      <c r="D1372" t="s">
        <v>2969</v>
      </c>
      <c r="E1372" t="s">
        <v>3576</v>
      </c>
      <c r="F1372" t="s">
        <v>3577</v>
      </c>
      <c r="G1372" t="s">
        <v>3578</v>
      </c>
      <c r="H1372" t="s">
        <v>365</v>
      </c>
      <c r="J1372" t="s">
        <v>3579</v>
      </c>
      <c r="K1372" t="s">
        <v>3580</v>
      </c>
      <c r="L1372" t="s">
        <v>368</v>
      </c>
      <c r="M1372" t="s">
        <v>3312</v>
      </c>
      <c r="N1372" t="s">
        <v>3581</v>
      </c>
      <c r="O1372" t="s">
        <v>3582</v>
      </c>
      <c r="P1372" t="s">
        <v>3583</v>
      </c>
      <c r="Q1372" t="s">
        <v>2969</v>
      </c>
      <c r="R1372" t="s">
        <v>3584</v>
      </c>
      <c r="S1372" t="s">
        <v>323</v>
      </c>
      <c r="T1372" t="s">
        <v>3577</v>
      </c>
      <c r="U1372" t="s">
        <v>3578</v>
      </c>
      <c r="V1372" t="s">
        <v>3585</v>
      </c>
      <c r="W1372" t="s">
        <v>114</v>
      </c>
      <c r="X1372">
        <v>2910200886</v>
      </c>
    </row>
    <row r="1373" spans="1:24" hidden="1">
      <c r="A1373" t="str">
        <f t="shared" si="21"/>
        <v>2910200886行動援護</v>
      </c>
      <c r="B1373" t="s">
        <v>3574</v>
      </c>
      <c r="C1373" t="s">
        <v>3575</v>
      </c>
      <c r="D1373" t="s">
        <v>2969</v>
      </c>
      <c r="E1373" t="s">
        <v>3576</v>
      </c>
      <c r="F1373" t="s">
        <v>3577</v>
      </c>
      <c r="G1373" t="s">
        <v>3578</v>
      </c>
      <c r="H1373" t="s">
        <v>365</v>
      </c>
      <c r="J1373" t="s">
        <v>3579</v>
      </c>
      <c r="K1373" t="s">
        <v>3580</v>
      </c>
      <c r="L1373" t="s">
        <v>368</v>
      </c>
      <c r="M1373" t="s">
        <v>3312</v>
      </c>
      <c r="N1373" t="s">
        <v>3581</v>
      </c>
      <c r="O1373" t="s">
        <v>3582</v>
      </c>
      <c r="P1373" t="s">
        <v>3583</v>
      </c>
      <c r="Q1373" t="s">
        <v>2969</v>
      </c>
      <c r="R1373" t="s">
        <v>3584</v>
      </c>
      <c r="S1373" t="s">
        <v>323</v>
      </c>
      <c r="T1373" t="s">
        <v>3577</v>
      </c>
      <c r="U1373" t="s">
        <v>3578</v>
      </c>
      <c r="V1373" t="s">
        <v>3585</v>
      </c>
      <c r="W1373" t="s">
        <v>116</v>
      </c>
      <c r="X1373">
        <v>2910200886</v>
      </c>
    </row>
    <row r="1374" spans="1:24" hidden="1">
      <c r="A1374" t="str">
        <f t="shared" si="21"/>
        <v>2910200886同行援護</v>
      </c>
      <c r="B1374" t="s">
        <v>3574</v>
      </c>
      <c r="C1374" t="s">
        <v>3575</v>
      </c>
      <c r="D1374" t="s">
        <v>2969</v>
      </c>
      <c r="E1374" t="s">
        <v>3576</v>
      </c>
      <c r="F1374" t="s">
        <v>3577</v>
      </c>
      <c r="G1374" t="s">
        <v>3578</v>
      </c>
      <c r="H1374" t="s">
        <v>365</v>
      </c>
      <c r="J1374" t="s">
        <v>3579</v>
      </c>
      <c r="K1374" t="s">
        <v>3580</v>
      </c>
      <c r="L1374" t="s">
        <v>368</v>
      </c>
      <c r="M1374" t="s">
        <v>3312</v>
      </c>
      <c r="N1374" t="s">
        <v>3581</v>
      </c>
      <c r="O1374" t="s">
        <v>3582</v>
      </c>
      <c r="P1374" t="s">
        <v>3583</v>
      </c>
      <c r="Q1374" t="s">
        <v>2969</v>
      </c>
      <c r="R1374" t="s">
        <v>3584</v>
      </c>
      <c r="S1374" t="s">
        <v>323</v>
      </c>
      <c r="T1374" t="s">
        <v>3577</v>
      </c>
      <c r="U1374" t="s">
        <v>3578</v>
      </c>
      <c r="V1374" t="s">
        <v>3585</v>
      </c>
      <c r="W1374" t="s">
        <v>115</v>
      </c>
      <c r="X1374">
        <v>2910200886</v>
      </c>
    </row>
    <row r="1375" spans="1:24" hidden="1">
      <c r="A1375" t="str">
        <f t="shared" si="21"/>
        <v>2910200126居宅介護</v>
      </c>
      <c r="B1375" t="s">
        <v>2967</v>
      </c>
      <c r="C1375" t="s">
        <v>2968</v>
      </c>
      <c r="D1375" t="s">
        <v>2969</v>
      </c>
      <c r="E1375" t="s">
        <v>2970</v>
      </c>
      <c r="F1375" t="s">
        <v>2971</v>
      </c>
      <c r="G1375" t="s">
        <v>2971</v>
      </c>
      <c r="H1375" t="s">
        <v>764</v>
      </c>
      <c r="J1375" t="s">
        <v>2972</v>
      </c>
      <c r="K1375" t="s">
        <v>2973</v>
      </c>
      <c r="L1375" t="s">
        <v>407</v>
      </c>
      <c r="M1375" t="s">
        <v>2907</v>
      </c>
      <c r="N1375" t="s">
        <v>2974</v>
      </c>
      <c r="O1375" t="s">
        <v>2975</v>
      </c>
      <c r="P1375" t="s">
        <v>2976</v>
      </c>
      <c r="Q1375" t="s">
        <v>2969</v>
      </c>
      <c r="R1375" t="s">
        <v>2970</v>
      </c>
      <c r="S1375" t="s">
        <v>323</v>
      </c>
      <c r="T1375" t="s">
        <v>2971</v>
      </c>
      <c r="U1375" t="s">
        <v>2971</v>
      </c>
      <c r="V1375" t="s">
        <v>1249</v>
      </c>
      <c r="W1375" t="s">
        <v>113</v>
      </c>
      <c r="X1375">
        <v>2910200126</v>
      </c>
    </row>
    <row r="1376" spans="1:24" hidden="1">
      <c r="A1376" t="str">
        <f t="shared" si="21"/>
        <v>2910200126重度訪問介護</v>
      </c>
      <c r="B1376" t="s">
        <v>2967</v>
      </c>
      <c r="C1376" t="s">
        <v>2968</v>
      </c>
      <c r="D1376" t="s">
        <v>2969</v>
      </c>
      <c r="E1376" t="s">
        <v>2970</v>
      </c>
      <c r="F1376" t="s">
        <v>2971</v>
      </c>
      <c r="G1376" t="s">
        <v>2971</v>
      </c>
      <c r="H1376" t="s">
        <v>764</v>
      </c>
      <c r="J1376" t="s">
        <v>2972</v>
      </c>
      <c r="K1376" t="s">
        <v>2973</v>
      </c>
      <c r="L1376" t="s">
        <v>407</v>
      </c>
      <c r="M1376" t="s">
        <v>2907</v>
      </c>
      <c r="N1376" t="s">
        <v>2974</v>
      </c>
      <c r="O1376" t="s">
        <v>2975</v>
      </c>
      <c r="P1376" t="s">
        <v>2976</v>
      </c>
      <c r="Q1376" t="s">
        <v>2969</v>
      </c>
      <c r="R1376" t="s">
        <v>2970</v>
      </c>
      <c r="S1376" t="s">
        <v>323</v>
      </c>
      <c r="T1376" t="s">
        <v>2971</v>
      </c>
      <c r="U1376" t="s">
        <v>2971</v>
      </c>
      <c r="V1376" t="s">
        <v>1249</v>
      </c>
      <c r="W1376" t="s">
        <v>114</v>
      </c>
      <c r="X1376">
        <v>2910200126</v>
      </c>
    </row>
    <row r="1377" spans="1:24" hidden="1">
      <c r="A1377" t="str">
        <f t="shared" si="21"/>
        <v>2910200126行動援護</v>
      </c>
      <c r="B1377" t="s">
        <v>2967</v>
      </c>
      <c r="C1377" t="s">
        <v>2968</v>
      </c>
      <c r="D1377" t="s">
        <v>2969</v>
      </c>
      <c r="E1377" t="s">
        <v>2970</v>
      </c>
      <c r="F1377" t="s">
        <v>2971</v>
      </c>
      <c r="G1377" t="s">
        <v>2971</v>
      </c>
      <c r="H1377" t="s">
        <v>764</v>
      </c>
      <c r="J1377" t="s">
        <v>2972</v>
      </c>
      <c r="K1377" t="s">
        <v>2973</v>
      </c>
      <c r="L1377" t="s">
        <v>407</v>
      </c>
      <c r="M1377" t="s">
        <v>2907</v>
      </c>
      <c r="N1377" t="s">
        <v>2974</v>
      </c>
      <c r="O1377" t="s">
        <v>2975</v>
      </c>
      <c r="P1377" t="s">
        <v>2976</v>
      </c>
      <c r="Q1377" t="s">
        <v>2969</v>
      </c>
      <c r="R1377" t="s">
        <v>2970</v>
      </c>
      <c r="S1377" t="s">
        <v>323</v>
      </c>
      <c r="T1377" t="s">
        <v>2971</v>
      </c>
      <c r="U1377" t="s">
        <v>2971</v>
      </c>
      <c r="V1377" t="s">
        <v>1249</v>
      </c>
      <c r="W1377" t="s">
        <v>116</v>
      </c>
      <c r="X1377">
        <v>2910200126</v>
      </c>
    </row>
    <row r="1378" spans="1:24" hidden="1">
      <c r="A1378" t="str">
        <f t="shared" si="21"/>
        <v>2910200126生活介護</v>
      </c>
      <c r="B1378" t="s">
        <v>2967</v>
      </c>
      <c r="C1378" t="s">
        <v>2968</v>
      </c>
      <c r="D1378" t="s">
        <v>2969</v>
      </c>
      <c r="E1378" t="s">
        <v>2970</v>
      </c>
      <c r="F1378" t="s">
        <v>2971</v>
      </c>
      <c r="G1378" t="s">
        <v>2971</v>
      </c>
      <c r="H1378" t="s">
        <v>764</v>
      </c>
      <c r="J1378" t="s">
        <v>2972</v>
      </c>
      <c r="K1378" t="s">
        <v>2973</v>
      </c>
      <c r="L1378" t="s">
        <v>407</v>
      </c>
      <c r="M1378" t="s">
        <v>2907</v>
      </c>
      <c r="N1378" t="s">
        <v>2974</v>
      </c>
      <c r="O1378" t="s">
        <v>2979</v>
      </c>
      <c r="P1378" t="s">
        <v>2980</v>
      </c>
      <c r="Q1378" t="s">
        <v>2969</v>
      </c>
      <c r="R1378" t="s">
        <v>2970</v>
      </c>
      <c r="S1378" t="s">
        <v>323</v>
      </c>
      <c r="T1378" t="s">
        <v>2971</v>
      </c>
      <c r="U1378" t="s">
        <v>2971</v>
      </c>
      <c r="V1378" t="s">
        <v>794</v>
      </c>
      <c r="W1378" t="s">
        <v>118</v>
      </c>
      <c r="X1378">
        <v>2910200126</v>
      </c>
    </row>
    <row r="1379" spans="1:24" hidden="1">
      <c r="A1379" t="str">
        <f t="shared" si="21"/>
        <v>2910200845居宅介護</v>
      </c>
      <c r="B1379" t="s">
        <v>3024</v>
      </c>
      <c r="C1379" t="s">
        <v>3025</v>
      </c>
      <c r="D1379" t="s">
        <v>3026</v>
      </c>
      <c r="E1379" t="s">
        <v>3538</v>
      </c>
      <c r="F1379" t="s">
        <v>3028</v>
      </c>
      <c r="G1379" t="s">
        <v>3539</v>
      </c>
      <c r="H1379" t="s">
        <v>434</v>
      </c>
      <c r="J1379" t="s">
        <v>3030</v>
      </c>
      <c r="K1379" t="s">
        <v>3031</v>
      </c>
      <c r="L1379" t="s">
        <v>407</v>
      </c>
      <c r="M1379" t="s">
        <v>3032</v>
      </c>
      <c r="N1379" t="s">
        <v>3540</v>
      </c>
      <c r="O1379" t="s">
        <v>3541</v>
      </c>
      <c r="P1379" t="s">
        <v>3542</v>
      </c>
      <c r="Q1379" t="s">
        <v>2969</v>
      </c>
      <c r="R1379" t="s">
        <v>3543</v>
      </c>
      <c r="S1379" t="s">
        <v>323</v>
      </c>
      <c r="T1379" t="s">
        <v>3544</v>
      </c>
      <c r="U1379" t="s">
        <v>3545</v>
      </c>
      <c r="V1379" t="s">
        <v>3546</v>
      </c>
      <c r="W1379" t="s">
        <v>113</v>
      </c>
      <c r="X1379">
        <v>2910200845</v>
      </c>
    </row>
    <row r="1380" spans="1:24" hidden="1">
      <c r="A1380" t="str">
        <f t="shared" si="21"/>
        <v>2910200845重度訪問介護</v>
      </c>
      <c r="B1380" t="s">
        <v>3024</v>
      </c>
      <c r="C1380" t="s">
        <v>3025</v>
      </c>
      <c r="D1380" t="s">
        <v>3026</v>
      </c>
      <c r="E1380" t="s">
        <v>3538</v>
      </c>
      <c r="F1380" t="s">
        <v>3028</v>
      </c>
      <c r="G1380" t="s">
        <v>3539</v>
      </c>
      <c r="H1380" t="s">
        <v>434</v>
      </c>
      <c r="J1380" t="s">
        <v>3030</v>
      </c>
      <c r="K1380" t="s">
        <v>3031</v>
      </c>
      <c r="L1380" t="s">
        <v>407</v>
      </c>
      <c r="M1380" t="s">
        <v>3032</v>
      </c>
      <c r="N1380" t="s">
        <v>3540</v>
      </c>
      <c r="O1380" t="s">
        <v>3541</v>
      </c>
      <c r="P1380" t="s">
        <v>3542</v>
      </c>
      <c r="Q1380" t="s">
        <v>2969</v>
      </c>
      <c r="R1380" t="s">
        <v>3543</v>
      </c>
      <c r="S1380" t="s">
        <v>323</v>
      </c>
      <c r="T1380" t="s">
        <v>3544</v>
      </c>
      <c r="U1380" t="s">
        <v>3545</v>
      </c>
      <c r="V1380" t="s">
        <v>3546</v>
      </c>
      <c r="W1380" t="s">
        <v>114</v>
      </c>
      <c r="X1380">
        <v>2910200845</v>
      </c>
    </row>
    <row r="1381" spans="1:24" hidden="1">
      <c r="A1381" t="str">
        <f t="shared" si="21"/>
        <v>2910200928居宅介護</v>
      </c>
      <c r="B1381" t="s">
        <v>17441</v>
      </c>
      <c r="C1381" t="s">
        <v>15198</v>
      </c>
      <c r="D1381" t="s">
        <v>2969</v>
      </c>
      <c r="E1381" t="s">
        <v>15199</v>
      </c>
      <c r="F1381" t="s">
        <v>17556</v>
      </c>
      <c r="G1381" t="s">
        <v>17557</v>
      </c>
      <c r="H1381" t="s">
        <v>365</v>
      </c>
      <c r="J1381" t="s">
        <v>17661</v>
      </c>
      <c r="K1381" t="s">
        <v>15200</v>
      </c>
      <c r="L1381" t="s">
        <v>1153</v>
      </c>
      <c r="M1381" t="s">
        <v>2009</v>
      </c>
      <c r="N1381" t="s">
        <v>17818</v>
      </c>
      <c r="O1381" t="s">
        <v>17819</v>
      </c>
      <c r="P1381" t="s">
        <v>15201</v>
      </c>
      <c r="Q1381" t="s">
        <v>2969</v>
      </c>
      <c r="R1381" t="s">
        <v>15199</v>
      </c>
      <c r="S1381" t="s">
        <v>323</v>
      </c>
      <c r="T1381" t="s">
        <v>17556</v>
      </c>
      <c r="U1381" t="s">
        <v>17557</v>
      </c>
      <c r="V1381" t="s">
        <v>1179</v>
      </c>
      <c r="W1381" t="s">
        <v>113</v>
      </c>
      <c r="X1381">
        <v>2910200928</v>
      </c>
    </row>
    <row r="1382" spans="1:24" hidden="1">
      <c r="A1382" t="str">
        <f t="shared" si="21"/>
        <v>2910200928重度訪問介護</v>
      </c>
      <c r="B1382" t="s">
        <v>17441</v>
      </c>
      <c r="C1382" t="s">
        <v>15198</v>
      </c>
      <c r="D1382" t="s">
        <v>2969</v>
      </c>
      <c r="E1382" t="s">
        <v>15199</v>
      </c>
      <c r="F1382" t="s">
        <v>17556</v>
      </c>
      <c r="G1382" t="s">
        <v>17557</v>
      </c>
      <c r="H1382" t="s">
        <v>365</v>
      </c>
      <c r="J1382" t="s">
        <v>17661</v>
      </c>
      <c r="K1382" t="s">
        <v>15200</v>
      </c>
      <c r="L1382" t="s">
        <v>1153</v>
      </c>
      <c r="M1382" t="s">
        <v>2009</v>
      </c>
      <c r="N1382" t="s">
        <v>17818</v>
      </c>
      <c r="O1382" t="s">
        <v>17819</v>
      </c>
      <c r="P1382" t="s">
        <v>15201</v>
      </c>
      <c r="Q1382" t="s">
        <v>2969</v>
      </c>
      <c r="R1382" t="s">
        <v>15199</v>
      </c>
      <c r="S1382" t="s">
        <v>323</v>
      </c>
      <c r="T1382" t="s">
        <v>17556</v>
      </c>
      <c r="U1382" t="s">
        <v>17557</v>
      </c>
      <c r="V1382" t="s">
        <v>1179</v>
      </c>
      <c r="W1382" t="s">
        <v>114</v>
      </c>
      <c r="X1382">
        <v>2910200928</v>
      </c>
    </row>
    <row r="1383" spans="1:24" hidden="1">
      <c r="A1383" t="str">
        <f t="shared" si="21"/>
        <v>2910200928行動援護</v>
      </c>
      <c r="B1383" t="s">
        <v>17441</v>
      </c>
      <c r="C1383" t="s">
        <v>15198</v>
      </c>
      <c r="D1383" t="s">
        <v>2969</v>
      </c>
      <c r="E1383" t="s">
        <v>15199</v>
      </c>
      <c r="F1383" t="s">
        <v>17556</v>
      </c>
      <c r="G1383" t="s">
        <v>17557</v>
      </c>
      <c r="H1383" t="s">
        <v>365</v>
      </c>
      <c r="J1383" t="s">
        <v>17661</v>
      </c>
      <c r="K1383" t="s">
        <v>15200</v>
      </c>
      <c r="L1383" t="s">
        <v>1153</v>
      </c>
      <c r="M1383" t="s">
        <v>2009</v>
      </c>
      <c r="N1383" t="s">
        <v>17818</v>
      </c>
      <c r="O1383" t="s">
        <v>17819</v>
      </c>
      <c r="P1383" t="s">
        <v>15201</v>
      </c>
      <c r="Q1383" t="s">
        <v>2969</v>
      </c>
      <c r="R1383" t="s">
        <v>15199</v>
      </c>
      <c r="S1383" t="s">
        <v>323</v>
      </c>
      <c r="T1383" t="s">
        <v>17556</v>
      </c>
      <c r="U1383" t="s">
        <v>17557</v>
      </c>
      <c r="V1383" t="s">
        <v>1179</v>
      </c>
      <c r="W1383" t="s">
        <v>116</v>
      </c>
      <c r="X1383">
        <v>2910200928</v>
      </c>
    </row>
    <row r="1384" spans="1:24" hidden="1">
      <c r="A1384" t="str">
        <f t="shared" si="21"/>
        <v>2920200041共同生活援助</v>
      </c>
      <c r="B1384" t="s">
        <v>9411</v>
      </c>
      <c r="C1384" t="s">
        <v>9352</v>
      </c>
      <c r="D1384" t="s">
        <v>3502</v>
      </c>
      <c r="E1384" t="s">
        <v>9412</v>
      </c>
      <c r="F1384" t="s">
        <v>9353</v>
      </c>
      <c r="G1384" t="s">
        <v>9353</v>
      </c>
      <c r="H1384" t="s">
        <v>365</v>
      </c>
      <c r="J1384" t="s">
        <v>3505</v>
      </c>
      <c r="K1384" t="s">
        <v>3506</v>
      </c>
      <c r="L1384" t="s">
        <v>368</v>
      </c>
      <c r="M1384" t="s">
        <v>3502</v>
      </c>
      <c r="N1384" t="s">
        <v>9412</v>
      </c>
      <c r="O1384" t="s">
        <v>9413</v>
      </c>
      <c r="P1384" t="s">
        <v>9414</v>
      </c>
      <c r="Q1384" t="s">
        <v>3502</v>
      </c>
      <c r="R1384" t="s">
        <v>9412</v>
      </c>
      <c r="S1384" t="s">
        <v>323</v>
      </c>
      <c r="T1384" t="s">
        <v>9353</v>
      </c>
      <c r="U1384" t="s">
        <v>9353</v>
      </c>
      <c r="V1384" t="s">
        <v>975</v>
      </c>
      <c r="W1384" t="s">
        <v>8120</v>
      </c>
      <c r="X1384">
        <v>2920200041</v>
      </c>
    </row>
    <row r="1385" spans="1:24" hidden="1">
      <c r="A1385" t="str">
        <f t="shared" si="21"/>
        <v>2910200787居宅介護</v>
      </c>
      <c r="B1385" t="s">
        <v>3487</v>
      </c>
      <c r="C1385" t="s">
        <v>3488</v>
      </c>
      <c r="D1385" t="s">
        <v>3489</v>
      </c>
      <c r="E1385" t="s">
        <v>3490</v>
      </c>
      <c r="F1385" t="s">
        <v>3491</v>
      </c>
      <c r="G1385" t="s">
        <v>3491</v>
      </c>
      <c r="H1385" t="s">
        <v>365</v>
      </c>
      <c r="J1385" t="s">
        <v>3492</v>
      </c>
      <c r="K1385" t="s">
        <v>3493</v>
      </c>
      <c r="L1385" t="s">
        <v>368</v>
      </c>
      <c r="M1385" t="s">
        <v>3494</v>
      </c>
      <c r="N1385" t="s">
        <v>3495</v>
      </c>
      <c r="O1385" t="s">
        <v>3496</v>
      </c>
      <c r="P1385" t="s">
        <v>3497</v>
      </c>
      <c r="Q1385" t="s">
        <v>3489</v>
      </c>
      <c r="R1385" t="s">
        <v>3490</v>
      </c>
      <c r="S1385" t="s">
        <v>323</v>
      </c>
      <c r="T1385" t="s">
        <v>3491</v>
      </c>
      <c r="U1385" t="s">
        <v>3498</v>
      </c>
      <c r="V1385" t="s">
        <v>3499</v>
      </c>
      <c r="W1385" t="s">
        <v>113</v>
      </c>
      <c r="X1385">
        <v>2910200787</v>
      </c>
    </row>
    <row r="1386" spans="1:24" hidden="1">
      <c r="A1386" t="str">
        <f t="shared" si="21"/>
        <v>2910200787重度訪問介護</v>
      </c>
      <c r="B1386" t="s">
        <v>3487</v>
      </c>
      <c r="C1386" t="s">
        <v>3488</v>
      </c>
      <c r="D1386" t="s">
        <v>3489</v>
      </c>
      <c r="E1386" t="s">
        <v>3490</v>
      </c>
      <c r="F1386" t="s">
        <v>3491</v>
      </c>
      <c r="G1386" t="s">
        <v>3491</v>
      </c>
      <c r="H1386" t="s">
        <v>365</v>
      </c>
      <c r="J1386" t="s">
        <v>3492</v>
      </c>
      <c r="K1386" t="s">
        <v>3493</v>
      </c>
      <c r="L1386" t="s">
        <v>368</v>
      </c>
      <c r="M1386" t="s">
        <v>3494</v>
      </c>
      <c r="N1386" t="s">
        <v>3495</v>
      </c>
      <c r="O1386" t="s">
        <v>3496</v>
      </c>
      <c r="P1386" t="s">
        <v>3497</v>
      </c>
      <c r="Q1386" t="s">
        <v>3489</v>
      </c>
      <c r="R1386" t="s">
        <v>3490</v>
      </c>
      <c r="S1386" t="s">
        <v>323</v>
      </c>
      <c r="T1386" t="s">
        <v>3491</v>
      </c>
      <c r="U1386" t="s">
        <v>3498</v>
      </c>
      <c r="V1386" t="s">
        <v>3499</v>
      </c>
      <c r="W1386" t="s">
        <v>114</v>
      </c>
      <c r="X1386">
        <v>2910200787</v>
      </c>
    </row>
    <row r="1387" spans="1:24" hidden="1">
      <c r="A1387" t="str">
        <f t="shared" si="21"/>
        <v>2910200787同行援護</v>
      </c>
      <c r="B1387" t="s">
        <v>3487</v>
      </c>
      <c r="C1387" t="s">
        <v>3488</v>
      </c>
      <c r="D1387" t="s">
        <v>3489</v>
      </c>
      <c r="E1387" t="s">
        <v>3490</v>
      </c>
      <c r="F1387" t="s">
        <v>3491</v>
      </c>
      <c r="G1387" t="s">
        <v>3491</v>
      </c>
      <c r="H1387" t="s">
        <v>365</v>
      </c>
      <c r="J1387" t="s">
        <v>3492</v>
      </c>
      <c r="K1387" t="s">
        <v>3493</v>
      </c>
      <c r="L1387" t="s">
        <v>368</v>
      </c>
      <c r="M1387" t="s">
        <v>3494</v>
      </c>
      <c r="N1387" t="s">
        <v>3495</v>
      </c>
      <c r="O1387" t="s">
        <v>3496</v>
      </c>
      <c r="P1387" t="s">
        <v>3497</v>
      </c>
      <c r="Q1387" t="s">
        <v>3489</v>
      </c>
      <c r="R1387" t="s">
        <v>3490</v>
      </c>
      <c r="S1387" t="s">
        <v>323</v>
      </c>
      <c r="T1387" t="s">
        <v>3491</v>
      </c>
      <c r="U1387" t="s">
        <v>3498</v>
      </c>
      <c r="V1387" t="s">
        <v>1589</v>
      </c>
      <c r="W1387" t="s">
        <v>115</v>
      </c>
      <c r="X1387">
        <v>2910200787</v>
      </c>
    </row>
    <row r="1388" spans="1:24" hidden="1">
      <c r="A1388" t="str">
        <f t="shared" si="21"/>
        <v>2910200290居宅介護</v>
      </c>
      <c r="B1388" t="s">
        <v>3077</v>
      </c>
      <c r="C1388" t="s">
        <v>3078</v>
      </c>
      <c r="D1388" t="s">
        <v>2994</v>
      </c>
      <c r="E1388" t="s">
        <v>3079</v>
      </c>
      <c r="F1388" t="s">
        <v>3080</v>
      </c>
      <c r="G1388" t="s">
        <v>3081</v>
      </c>
      <c r="H1388" t="s">
        <v>365</v>
      </c>
      <c r="J1388" t="s">
        <v>3082</v>
      </c>
      <c r="K1388" t="s">
        <v>3083</v>
      </c>
      <c r="L1388" t="s">
        <v>368</v>
      </c>
      <c r="M1388" t="s">
        <v>2612</v>
      </c>
      <c r="N1388" t="s">
        <v>3084</v>
      </c>
      <c r="O1388" t="s">
        <v>3077</v>
      </c>
      <c r="P1388" t="s">
        <v>3078</v>
      </c>
      <c r="Q1388" t="s">
        <v>2994</v>
      </c>
      <c r="R1388" t="s">
        <v>3079</v>
      </c>
      <c r="S1388" t="s">
        <v>323</v>
      </c>
      <c r="T1388" t="s">
        <v>3080</v>
      </c>
      <c r="U1388" t="s">
        <v>3081</v>
      </c>
      <c r="V1388" t="s">
        <v>3085</v>
      </c>
      <c r="W1388" t="s">
        <v>113</v>
      </c>
      <c r="X1388">
        <v>2910200290</v>
      </c>
    </row>
    <row r="1389" spans="1:24" hidden="1">
      <c r="A1389" t="str">
        <f t="shared" si="21"/>
        <v>2910200290重度訪問介護</v>
      </c>
      <c r="B1389" t="s">
        <v>3077</v>
      </c>
      <c r="C1389" t="s">
        <v>3078</v>
      </c>
      <c r="D1389" t="s">
        <v>2994</v>
      </c>
      <c r="E1389" t="s">
        <v>3079</v>
      </c>
      <c r="F1389" t="s">
        <v>3080</v>
      </c>
      <c r="G1389" t="s">
        <v>3081</v>
      </c>
      <c r="H1389" t="s">
        <v>365</v>
      </c>
      <c r="J1389" t="s">
        <v>3082</v>
      </c>
      <c r="K1389" t="s">
        <v>3083</v>
      </c>
      <c r="L1389" t="s">
        <v>368</v>
      </c>
      <c r="M1389" t="s">
        <v>2612</v>
      </c>
      <c r="N1389" t="s">
        <v>3084</v>
      </c>
      <c r="O1389" t="s">
        <v>3077</v>
      </c>
      <c r="P1389" t="s">
        <v>3078</v>
      </c>
      <c r="Q1389" t="s">
        <v>2994</v>
      </c>
      <c r="R1389" t="s">
        <v>3079</v>
      </c>
      <c r="S1389" t="s">
        <v>323</v>
      </c>
      <c r="T1389" t="s">
        <v>3080</v>
      </c>
      <c r="U1389" t="s">
        <v>3081</v>
      </c>
      <c r="V1389" t="s">
        <v>3085</v>
      </c>
      <c r="W1389" t="s">
        <v>114</v>
      </c>
      <c r="X1389">
        <v>2910200290</v>
      </c>
    </row>
    <row r="1390" spans="1:24" hidden="1">
      <c r="A1390" t="str">
        <f t="shared" si="21"/>
        <v>2910200134居宅介護</v>
      </c>
      <c r="B1390" t="s">
        <v>2982</v>
      </c>
      <c r="C1390" t="s">
        <v>2983</v>
      </c>
      <c r="D1390" t="s">
        <v>2984</v>
      </c>
      <c r="E1390" t="s">
        <v>2985</v>
      </c>
      <c r="F1390" t="s">
        <v>2986</v>
      </c>
      <c r="G1390" t="s">
        <v>2987</v>
      </c>
      <c r="H1390" t="s">
        <v>434</v>
      </c>
      <c r="I1390" t="s">
        <v>404</v>
      </c>
      <c r="J1390" t="s">
        <v>2988</v>
      </c>
      <c r="K1390" t="s">
        <v>2989</v>
      </c>
      <c r="L1390" t="s">
        <v>407</v>
      </c>
      <c r="M1390" t="s">
        <v>2990</v>
      </c>
      <c r="N1390" t="s">
        <v>2991</v>
      </c>
      <c r="O1390" t="s">
        <v>2992</v>
      </c>
      <c r="P1390" t="s">
        <v>2993</v>
      </c>
      <c r="Q1390" t="s">
        <v>2994</v>
      </c>
      <c r="R1390" t="s">
        <v>2995</v>
      </c>
      <c r="S1390" t="s">
        <v>323</v>
      </c>
      <c r="T1390" t="s">
        <v>2996</v>
      </c>
      <c r="U1390" t="s">
        <v>2997</v>
      </c>
      <c r="V1390" t="s">
        <v>998</v>
      </c>
      <c r="W1390" t="s">
        <v>113</v>
      </c>
      <c r="X1390">
        <v>2910200134</v>
      </c>
    </row>
    <row r="1391" spans="1:24" hidden="1">
      <c r="A1391" t="str">
        <f t="shared" si="21"/>
        <v>2910200134重度訪問介護</v>
      </c>
      <c r="B1391" t="s">
        <v>2982</v>
      </c>
      <c r="C1391" t="s">
        <v>2983</v>
      </c>
      <c r="D1391" t="s">
        <v>2984</v>
      </c>
      <c r="E1391" t="s">
        <v>2985</v>
      </c>
      <c r="F1391" t="s">
        <v>2986</v>
      </c>
      <c r="G1391" t="s">
        <v>2987</v>
      </c>
      <c r="H1391" t="s">
        <v>434</v>
      </c>
      <c r="I1391" t="s">
        <v>404</v>
      </c>
      <c r="J1391" t="s">
        <v>2988</v>
      </c>
      <c r="K1391" t="s">
        <v>2989</v>
      </c>
      <c r="L1391" t="s">
        <v>407</v>
      </c>
      <c r="M1391" t="s">
        <v>2990</v>
      </c>
      <c r="N1391" t="s">
        <v>2991</v>
      </c>
      <c r="O1391" t="s">
        <v>2992</v>
      </c>
      <c r="P1391" t="s">
        <v>2993</v>
      </c>
      <c r="Q1391" t="s">
        <v>2994</v>
      </c>
      <c r="R1391" t="s">
        <v>2995</v>
      </c>
      <c r="S1391" t="s">
        <v>323</v>
      </c>
      <c r="T1391" t="s">
        <v>2996</v>
      </c>
      <c r="U1391" t="s">
        <v>2997</v>
      </c>
      <c r="V1391" t="s">
        <v>998</v>
      </c>
      <c r="W1391" t="s">
        <v>114</v>
      </c>
      <c r="X1391">
        <v>2910200134</v>
      </c>
    </row>
    <row r="1392" spans="1:24" hidden="1">
      <c r="A1392" t="str">
        <f t="shared" si="21"/>
        <v>2910200134行動援護</v>
      </c>
      <c r="B1392" t="s">
        <v>2982</v>
      </c>
      <c r="C1392" t="s">
        <v>2983</v>
      </c>
      <c r="D1392" t="s">
        <v>2984</v>
      </c>
      <c r="E1392" t="s">
        <v>2985</v>
      </c>
      <c r="F1392" t="s">
        <v>2986</v>
      </c>
      <c r="G1392" t="s">
        <v>2987</v>
      </c>
      <c r="H1392" t="s">
        <v>434</v>
      </c>
      <c r="I1392" t="s">
        <v>404</v>
      </c>
      <c r="J1392" t="s">
        <v>2988</v>
      </c>
      <c r="K1392" t="s">
        <v>2989</v>
      </c>
      <c r="L1392" t="s">
        <v>407</v>
      </c>
      <c r="M1392" t="s">
        <v>2990</v>
      </c>
      <c r="N1392" t="s">
        <v>2991</v>
      </c>
      <c r="O1392" t="s">
        <v>2992</v>
      </c>
      <c r="P1392" t="s">
        <v>2993</v>
      </c>
      <c r="Q1392" t="s">
        <v>2994</v>
      </c>
      <c r="R1392" t="s">
        <v>2995</v>
      </c>
      <c r="S1392" t="s">
        <v>323</v>
      </c>
      <c r="T1392" t="s">
        <v>2996</v>
      </c>
      <c r="U1392" t="s">
        <v>2997</v>
      </c>
      <c r="V1392" t="s">
        <v>998</v>
      </c>
      <c r="W1392" t="s">
        <v>116</v>
      </c>
      <c r="X1392">
        <v>2910200134</v>
      </c>
    </row>
    <row r="1393" spans="1:24" hidden="1">
      <c r="A1393" t="str">
        <f t="shared" si="21"/>
        <v>2920200025共同生活援助</v>
      </c>
      <c r="B1393" t="s">
        <v>2982</v>
      </c>
      <c r="C1393" t="s">
        <v>2983</v>
      </c>
      <c r="D1393" t="s">
        <v>2984</v>
      </c>
      <c r="E1393" t="s">
        <v>2985</v>
      </c>
      <c r="F1393" t="s">
        <v>2986</v>
      </c>
      <c r="G1393" t="s">
        <v>2987</v>
      </c>
      <c r="H1393" t="s">
        <v>434</v>
      </c>
      <c r="I1393" t="s">
        <v>404</v>
      </c>
      <c r="J1393" t="s">
        <v>2988</v>
      </c>
      <c r="K1393" t="s">
        <v>2989</v>
      </c>
      <c r="L1393" t="s">
        <v>407</v>
      </c>
      <c r="M1393" t="s">
        <v>2990</v>
      </c>
      <c r="N1393" t="s">
        <v>2991</v>
      </c>
      <c r="O1393" t="s">
        <v>2992</v>
      </c>
      <c r="P1393" t="s">
        <v>2993</v>
      </c>
      <c r="Q1393" t="s">
        <v>2994</v>
      </c>
      <c r="R1393" t="s">
        <v>2995</v>
      </c>
      <c r="S1393" t="s">
        <v>323</v>
      </c>
      <c r="T1393" t="s">
        <v>2996</v>
      </c>
      <c r="U1393" t="s">
        <v>2997</v>
      </c>
      <c r="V1393" t="s">
        <v>6798</v>
      </c>
      <c r="W1393" t="s">
        <v>8120</v>
      </c>
      <c r="X1393">
        <v>2920200025</v>
      </c>
    </row>
    <row r="1394" spans="1:24" hidden="1">
      <c r="A1394" t="str">
        <f t="shared" si="21"/>
        <v>2910200183居宅介護</v>
      </c>
      <c r="B1394" t="s">
        <v>3024</v>
      </c>
      <c r="C1394" t="s">
        <v>3025</v>
      </c>
      <c r="D1394" t="s">
        <v>3026</v>
      </c>
      <c r="E1394" t="s">
        <v>3027</v>
      </c>
      <c r="F1394" t="s">
        <v>3028</v>
      </c>
      <c r="G1394" t="s">
        <v>3029</v>
      </c>
      <c r="H1394" t="s">
        <v>434</v>
      </c>
      <c r="I1394" t="s">
        <v>404</v>
      </c>
      <c r="J1394" t="s">
        <v>3030</v>
      </c>
      <c r="K1394" t="s">
        <v>3031</v>
      </c>
      <c r="L1394" t="s">
        <v>407</v>
      </c>
      <c r="M1394" t="s">
        <v>3032</v>
      </c>
      <c r="N1394" t="s">
        <v>3033</v>
      </c>
      <c r="O1394" t="s">
        <v>3034</v>
      </c>
      <c r="P1394" t="s">
        <v>3035</v>
      </c>
      <c r="Q1394" t="s">
        <v>2932</v>
      </c>
      <c r="R1394" t="s">
        <v>3036</v>
      </c>
      <c r="S1394" t="s">
        <v>323</v>
      </c>
      <c r="T1394" t="s">
        <v>3037</v>
      </c>
      <c r="U1394" t="s">
        <v>3038</v>
      </c>
      <c r="V1394" t="s">
        <v>3039</v>
      </c>
      <c r="W1394" t="s">
        <v>113</v>
      </c>
      <c r="X1394">
        <v>2910200183</v>
      </c>
    </row>
    <row r="1395" spans="1:24" hidden="1">
      <c r="A1395" t="str">
        <f t="shared" si="21"/>
        <v>2910200183重度訪問介護</v>
      </c>
      <c r="B1395" t="s">
        <v>3024</v>
      </c>
      <c r="C1395" t="s">
        <v>3025</v>
      </c>
      <c r="D1395" t="s">
        <v>3026</v>
      </c>
      <c r="E1395" t="s">
        <v>3027</v>
      </c>
      <c r="F1395" t="s">
        <v>3028</v>
      </c>
      <c r="G1395" t="s">
        <v>3029</v>
      </c>
      <c r="H1395" t="s">
        <v>434</v>
      </c>
      <c r="I1395" t="s">
        <v>404</v>
      </c>
      <c r="J1395" t="s">
        <v>3030</v>
      </c>
      <c r="K1395" t="s">
        <v>3031</v>
      </c>
      <c r="L1395" t="s">
        <v>407</v>
      </c>
      <c r="M1395" t="s">
        <v>3032</v>
      </c>
      <c r="N1395" t="s">
        <v>3033</v>
      </c>
      <c r="O1395" t="s">
        <v>3034</v>
      </c>
      <c r="P1395" t="s">
        <v>3035</v>
      </c>
      <c r="Q1395" t="s">
        <v>2932</v>
      </c>
      <c r="R1395" t="s">
        <v>3036</v>
      </c>
      <c r="S1395" t="s">
        <v>323</v>
      </c>
      <c r="T1395" t="s">
        <v>3037</v>
      </c>
      <c r="U1395" t="s">
        <v>3038</v>
      </c>
      <c r="V1395" t="s">
        <v>3039</v>
      </c>
      <c r="W1395" t="s">
        <v>114</v>
      </c>
      <c r="X1395">
        <v>2910200183</v>
      </c>
    </row>
    <row r="1396" spans="1:24" hidden="1">
      <c r="A1396" t="str">
        <f t="shared" si="21"/>
        <v>2910200183同行援護</v>
      </c>
      <c r="B1396" t="s">
        <v>3024</v>
      </c>
      <c r="C1396" t="s">
        <v>3025</v>
      </c>
      <c r="D1396" t="s">
        <v>3026</v>
      </c>
      <c r="E1396" t="s">
        <v>3027</v>
      </c>
      <c r="F1396" t="s">
        <v>3028</v>
      </c>
      <c r="G1396" t="s">
        <v>3029</v>
      </c>
      <c r="H1396" t="s">
        <v>434</v>
      </c>
      <c r="I1396" t="s">
        <v>404</v>
      </c>
      <c r="J1396" t="s">
        <v>3030</v>
      </c>
      <c r="K1396" t="s">
        <v>3031</v>
      </c>
      <c r="L1396" t="s">
        <v>407</v>
      </c>
      <c r="M1396" t="s">
        <v>3032</v>
      </c>
      <c r="N1396" t="s">
        <v>3033</v>
      </c>
      <c r="O1396" t="s">
        <v>3034</v>
      </c>
      <c r="P1396" t="s">
        <v>3035</v>
      </c>
      <c r="Q1396" t="s">
        <v>2932</v>
      </c>
      <c r="R1396" t="s">
        <v>3036</v>
      </c>
      <c r="S1396" t="s">
        <v>323</v>
      </c>
      <c r="T1396" t="s">
        <v>3037</v>
      </c>
      <c r="U1396" t="s">
        <v>3038</v>
      </c>
      <c r="V1396" t="s">
        <v>3039</v>
      </c>
      <c r="W1396" t="s">
        <v>115</v>
      </c>
      <c r="X1396">
        <v>2910200183</v>
      </c>
    </row>
    <row r="1397" spans="1:24" hidden="1">
      <c r="A1397" t="str">
        <f t="shared" si="21"/>
        <v>2940200013生活介護</v>
      </c>
      <c r="B1397" t="s">
        <v>3024</v>
      </c>
      <c r="C1397" t="s">
        <v>3025</v>
      </c>
      <c r="D1397" t="s">
        <v>3026</v>
      </c>
      <c r="E1397" t="s">
        <v>3027</v>
      </c>
      <c r="F1397" t="s">
        <v>3028</v>
      </c>
      <c r="G1397" t="s">
        <v>3029</v>
      </c>
      <c r="H1397" t="s">
        <v>434</v>
      </c>
      <c r="I1397" t="s">
        <v>404</v>
      </c>
      <c r="J1397" t="s">
        <v>3030</v>
      </c>
      <c r="K1397" t="s">
        <v>3031</v>
      </c>
      <c r="L1397" t="s">
        <v>407</v>
      </c>
      <c r="M1397" t="s">
        <v>3032</v>
      </c>
      <c r="N1397" t="s">
        <v>3540</v>
      </c>
      <c r="O1397" t="s">
        <v>10885</v>
      </c>
      <c r="P1397" t="s">
        <v>10886</v>
      </c>
      <c r="Q1397" t="s">
        <v>2932</v>
      </c>
      <c r="R1397" t="s">
        <v>3036</v>
      </c>
      <c r="S1397" t="s">
        <v>323</v>
      </c>
      <c r="T1397" t="s">
        <v>3037</v>
      </c>
      <c r="U1397" t="s">
        <v>3038</v>
      </c>
      <c r="W1397" t="s">
        <v>118</v>
      </c>
      <c r="X1397">
        <v>2940200013</v>
      </c>
    </row>
    <row r="1398" spans="1:24" hidden="1">
      <c r="A1398" t="str">
        <f t="shared" si="21"/>
        <v>2930200155計画相談支援</v>
      </c>
      <c r="B1398" t="s">
        <v>3024</v>
      </c>
      <c r="C1398" t="s">
        <v>3025</v>
      </c>
      <c r="D1398" t="s">
        <v>3026</v>
      </c>
      <c r="E1398" t="s">
        <v>3027</v>
      </c>
      <c r="F1398" t="s">
        <v>3028</v>
      </c>
      <c r="G1398" t="s">
        <v>3029</v>
      </c>
      <c r="H1398" t="s">
        <v>434</v>
      </c>
      <c r="I1398" t="s">
        <v>404</v>
      </c>
      <c r="J1398" t="s">
        <v>3030</v>
      </c>
      <c r="K1398" t="s">
        <v>3031</v>
      </c>
      <c r="L1398" t="s">
        <v>407</v>
      </c>
      <c r="M1398" t="s">
        <v>3032</v>
      </c>
      <c r="N1398" t="s">
        <v>3033</v>
      </c>
      <c r="O1398" t="s">
        <v>10086</v>
      </c>
      <c r="P1398" t="s">
        <v>10087</v>
      </c>
      <c r="Q1398" t="s">
        <v>2932</v>
      </c>
      <c r="R1398" t="s">
        <v>10088</v>
      </c>
      <c r="S1398" t="s">
        <v>323</v>
      </c>
      <c r="T1398" t="s">
        <v>3037</v>
      </c>
      <c r="U1398" t="s">
        <v>3038</v>
      </c>
      <c r="V1398" t="s">
        <v>909</v>
      </c>
      <c r="W1398" t="s">
        <v>9858</v>
      </c>
      <c r="X1398">
        <v>2930200155</v>
      </c>
    </row>
    <row r="1399" spans="1:24" hidden="1">
      <c r="A1399" t="str">
        <f t="shared" si="21"/>
        <v>2910200522就労継続支援Ｂ型</v>
      </c>
      <c r="B1399" t="s">
        <v>3271</v>
      </c>
      <c r="C1399" t="s">
        <v>3272</v>
      </c>
      <c r="D1399" t="s">
        <v>3273</v>
      </c>
      <c r="E1399" t="s">
        <v>3274</v>
      </c>
      <c r="F1399" t="s">
        <v>3275</v>
      </c>
      <c r="G1399" t="s">
        <v>3275</v>
      </c>
      <c r="H1399" t="s">
        <v>365</v>
      </c>
      <c r="J1399" t="s">
        <v>3276</v>
      </c>
      <c r="K1399" t="s">
        <v>3277</v>
      </c>
      <c r="L1399" t="s">
        <v>368</v>
      </c>
      <c r="M1399" t="s">
        <v>3273</v>
      </c>
      <c r="N1399" t="s">
        <v>3274</v>
      </c>
      <c r="O1399" t="s">
        <v>3278</v>
      </c>
      <c r="P1399" t="s">
        <v>3279</v>
      </c>
      <c r="Q1399" t="s">
        <v>3280</v>
      </c>
      <c r="R1399" t="s">
        <v>3281</v>
      </c>
      <c r="S1399" t="s">
        <v>323</v>
      </c>
      <c r="T1399" t="s">
        <v>3282</v>
      </c>
      <c r="U1399" t="s">
        <v>3282</v>
      </c>
      <c r="V1399" t="s">
        <v>3283</v>
      </c>
      <c r="W1399" t="s">
        <v>13673</v>
      </c>
      <c r="X1399">
        <v>2910200522</v>
      </c>
    </row>
    <row r="1400" spans="1:24" hidden="1">
      <c r="A1400" t="str">
        <f t="shared" si="21"/>
        <v>2930200130計画相談支援</v>
      </c>
      <c r="B1400" t="s">
        <v>3405</v>
      </c>
      <c r="C1400" t="s">
        <v>3336</v>
      </c>
      <c r="D1400" t="s">
        <v>3337</v>
      </c>
      <c r="E1400" t="s">
        <v>3338</v>
      </c>
      <c r="F1400" t="s">
        <v>3339</v>
      </c>
      <c r="G1400" t="s">
        <v>3340</v>
      </c>
      <c r="H1400" t="s">
        <v>365</v>
      </c>
      <c r="J1400" t="s">
        <v>3341</v>
      </c>
      <c r="K1400" t="s">
        <v>3342</v>
      </c>
      <c r="L1400" t="s">
        <v>368</v>
      </c>
      <c r="M1400" t="s">
        <v>3337</v>
      </c>
      <c r="N1400" t="s">
        <v>10081</v>
      </c>
      <c r="O1400" t="s">
        <v>10082</v>
      </c>
      <c r="P1400" t="s">
        <v>10083</v>
      </c>
      <c r="Q1400" t="s">
        <v>3346</v>
      </c>
      <c r="R1400" t="s">
        <v>10084</v>
      </c>
      <c r="S1400" t="s">
        <v>323</v>
      </c>
      <c r="T1400" t="s">
        <v>3339</v>
      </c>
      <c r="U1400" t="s">
        <v>3340</v>
      </c>
      <c r="V1400" t="s">
        <v>10085</v>
      </c>
      <c r="W1400" t="s">
        <v>9858</v>
      </c>
      <c r="X1400">
        <v>2930200130</v>
      </c>
    </row>
    <row r="1401" spans="1:24" hidden="1">
      <c r="A1401" t="str">
        <f t="shared" si="21"/>
        <v>2910200597居宅介護</v>
      </c>
      <c r="B1401" t="s">
        <v>3335</v>
      </c>
      <c r="C1401" t="s">
        <v>3336</v>
      </c>
      <c r="D1401" t="s">
        <v>3337</v>
      </c>
      <c r="E1401" t="s">
        <v>3338</v>
      </c>
      <c r="F1401" t="s">
        <v>3339</v>
      </c>
      <c r="G1401" t="s">
        <v>3340</v>
      </c>
      <c r="H1401" t="s">
        <v>365</v>
      </c>
      <c r="J1401" t="s">
        <v>3341</v>
      </c>
      <c r="K1401" t="s">
        <v>3342</v>
      </c>
      <c r="L1401" t="s">
        <v>368</v>
      </c>
      <c r="M1401" t="s">
        <v>3337</v>
      </c>
      <c r="N1401" t="s">
        <v>3343</v>
      </c>
      <c r="O1401" t="s">
        <v>3344</v>
      </c>
      <c r="P1401" t="s">
        <v>3345</v>
      </c>
      <c r="Q1401" t="s">
        <v>3346</v>
      </c>
      <c r="R1401" t="s">
        <v>3347</v>
      </c>
      <c r="S1401" t="s">
        <v>323</v>
      </c>
      <c r="T1401" t="s">
        <v>3339</v>
      </c>
      <c r="U1401" t="s">
        <v>3340</v>
      </c>
      <c r="V1401" t="s">
        <v>3309</v>
      </c>
      <c r="W1401" t="s">
        <v>113</v>
      </c>
      <c r="X1401">
        <v>2910200597</v>
      </c>
    </row>
    <row r="1402" spans="1:24" hidden="1">
      <c r="A1402" t="str">
        <f t="shared" si="21"/>
        <v>2910200597重度訪問介護</v>
      </c>
      <c r="B1402" t="s">
        <v>3335</v>
      </c>
      <c r="C1402" t="s">
        <v>3336</v>
      </c>
      <c r="D1402" t="s">
        <v>3337</v>
      </c>
      <c r="E1402" t="s">
        <v>3338</v>
      </c>
      <c r="F1402" t="s">
        <v>3339</v>
      </c>
      <c r="G1402" t="s">
        <v>3340</v>
      </c>
      <c r="H1402" t="s">
        <v>365</v>
      </c>
      <c r="J1402" t="s">
        <v>3341</v>
      </c>
      <c r="K1402" t="s">
        <v>3342</v>
      </c>
      <c r="L1402" t="s">
        <v>368</v>
      </c>
      <c r="M1402" t="s">
        <v>3337</v>
      </c>
      <c r="N1402" t="s">
        <v>3343</v>
      </c>
      <c r="O1402" t="s">
        <v>3344</v>
      </c>
      <c r="P1402" t="s">
        <v>3345</v>
      </c>
      <c r="Q1402" t="s">
        <v>3346</v>
      </c>
      <c r="R1402" t="s">
        <v>3347</v>
      </c>
      <c r="S1402" t="s">
        <v>323</v>
      </c>
      <c r="T1402" t="s">
        <v>3339</v>
      </c>
      <c r="U1402" t="s">
        <v>3340</v>
      </c>
      <c r="V1402" t="s">
        <v>3309</v>
      </c>
      <c r="W1402" t="s">
        <v>114</v>
      </c>
      <c r="X1402">
        <v>2910200597</v>
      </c>
    </row>
    <row r="1403" spans="1:24" hidden="1">
      <c r="A1403" t="str">
        <f t="shared" si="21"/>
        <v>2910200597行動援護</v>
      </c>
      <c r="B1403" t="s">
        <v>3335</v>
      </c>
      <c r="C1403" t="s">
        <v>3336</v>
      </c>
      <c r="D1403" t="s">
        <v>3337</v>
      </c>
      <c r="E1403" t="s">
        <v>3338</v>
      </c>
      <c r="F1403" t="s">
        <v>3339</v>
      </c>
      <c r="G1403" t="s">
        <v>3340</v>
      </c>
      <c r="H1403" t="s">
        <v>365</v>
      </c>
      <c r="J1403" t="s">
        <v>3341</v>
      </c>
      <c r="K1403" t="s">
        <v>3342</v>
      </c>
      <c r="L1403" t="s">
        <v>368</v>
      </c>
      <c r="M1403" t="s">
        <v>3337</v>
      </c>
      <c r="N1403" t="s">
        <v>3343</v>
      </c>
      <c r="O1403" t="s">
        <v>3344</v>
      </c>
      <c r="P1403" t="s">
        <v>3345</v>
      </c>
      <c r="Q1403" t="s">
        <v>3346</v>
      </c>
      <c r="R1403" t="s">
        <v>3347</v>
      </c>
      <c r="S1403" t="s">
        <v>323</v>
      </c>
      <c r="T1403" t="s">
        <v>3339</v>
      </c>
      <c r="U1403" t="s">
        <v>3340</v>
      </c>
      <c r="V1403" t="s">
        <v>3309</v>
      </c>
      <c r="W1403" t="s">
        <v>116</v>
      </c>
      <c r="X1403">
        <v>2910200597</v>
      </c>
    </row>
    <row r="1404" spans="1:24" hidden="1">
      <c r="A1404" t="str">
        <f t="shared" si="21"/>
        <v>2910200597同行援護</v>
      </c>
      <c r="B1404" t="s">
        <v>3335</v>
      </c>
      <c r="C1404" t="s">
        <v>3336</v>
      </c>
      <c r="D1404" t="s">
        <v>3337</v>
      </c>
      <c r="E1404" t="s">
        <v>3338</v>
      </c>
      <c r="F1404" t="s">
        <v>3339</v>
      </c>
      <c r="G1404" t="s">
        <v>3340</v>
      </c>
      <c r="H1404" t="s">
        <v>365</v>
      </c>
      <c r="J1404" t="s">
        <v>3341</v>
      </c>
      <c r="K1404" t="s">
        <v>3342</v>
      </c>
      <c r="L1404" t="s">
        <v>368</v>
      </c>
      <c r="M1404" t="s">
        <v>3337</v>
      </c>
      <c r="N1404" t="s">
        <v>3343</v>
      </c>
      <c r="O1404" t="s">
        <v>3344</v>
      </c>
      <c r="P1404" t="s">
        <v>3345</v>
      </c>
      <c r="Q1404" t="s">
        <v>3346</v>
      </c>
      <c r="R1404" t="s">
        <v>3347</v>
      </c>
      <c r="S1404" t="s">
        <v>323</v>
      </c>
      <c r="T1404" t="s">
        <v>3339</v>
      </c>
      <c r="U1404" t="s">
        <v>3340</v>
      </c>
      <c r="V1404" t="s">
        <v>3309</v>
      </c>
      <c r="W1404" t="s">
        <v>115</v>
      </c>
      <c r="X1404">
        <v>2910200597</v>
      </c>
    </row>
    <row r="1405" spans="1:24" hidden="1">
      <c r="A1405" t="str">
        <f t="shared" si="21"/>
        <v>2910200621居宅介護</v>
      </c>
      <c r="B1405" t="s">
        <v>3358</v>
      </c>
      <c r="C1405" t="s">
        <v>3359</v>
      </c>
      <c r="D1405" t="s">
        <v>3346</v>
      </c>
      <c r="E1405" t="s">
        <v>3360</v>
      </c>
      <c r="F1405" t="s">
        <v>3361</v>
      </c>
      <c r="G1405" t="s">
        <v>3362</v>
      </c>
      <c r="H1405" t="s">
        <v>365</v>
      </c>
      <c r="J1405" t="s">
        <v>3363</v>
      </c>
      <c r="K1405" t="s">
        <v>3364</v>
      </c>
      <c r="L1405" t="s">
        <v>1153</v>
      </c>
      <c r="M1405" t="s">
        <v>3365</v>
      </c>
      <c r="N1405" t="s">
        <v>3366</v>
      </c>
      <c r="O1405" t="s">
        <v>3367</v>
      </c>
      <c r="P1405" t="s">
        <v>3368</v>
      </c>
      <c r="Q1405" t="s">
        <v>3346</v>
      </c>
      <c r="R1405" t="s">
        <v>3360</v>
      </c>
      <c r="S1405" t="s">
        <v>323</v>
      </c>
      <c r="T1405" t="s">
        <v>3361</v>
      </c>
      <c r="U1405" t="s">
        <v>3362</v>
      </c>
      <c r="V1405" t="s">
        <v>3369</v>
      </c>
      <c r="W1405" t="s">
        <v>113</v>
      </c>
      <c r="X1405">
        <v>2910200621</v>
      </c>
    </row>
    <row r="1406" spans="1:24" hidden="1">
      <c r="A1406" t="str">
        <f t="shared" si="21"/>
        <v>2910200621重度訪問介護</v>
      </c>
      <c r="B1406" t="s">
        <v>3358</v>
      </c>
      <c r="C1406" t="s">
        <v>3359</v>
      </c>
      <c r="D1406" t="s">
        <v>3346</v>
      </c>
      <c r="E1406" t="s">
        <v>3360</v>
      </c>
      <c r="F1406" t="s">
        <v>3361</v>
      </c>
      <c r="G1406" t="s">
        <v>3362</v>
      </c>
      <c r="H1406" t="s">
        <v>365</v>
      </c>
      <c r="J1406" t="s">
        <v>3363</v>
      </c>
      <c r="K1406" t="s">
        <v>3364</v>
      </c>
      <c r="L1406" t="s">
        <v>1153</v>
      </c>
      <c r="M1406" t="s">
        <v>3365</v>
      </c>
      <c r="N1406" t="s">
        <v>3366</v>
      </c>
      <c r="O1406" t="s">
        <v>3367</v>
      </c>
      <c r="P1406" t="s">
        <v>3368</v>
      </c>
      <c r="Q1406" t="s">
        <v>3346</v>
      </c>
      <c r="R1406" t="s">
        <v>3360</v>
      </c>
      <c r="S1406" t="s">
        <v>323</v>
      </c>
      <c r="T1406" t="s">
        <v>3361</v>
      </c>
      <c r="U1406" t="s">
        <v>3362</v>
      </c>
      <c r="V1406" t="s">
        <v>3369</v>
      </c>
      <c r="W1406" t="s">
        <v>114</v>
      </c>
      <c r="X1406">
        <v>2910200621</v>
      </c>
    </row>
    <row r="1407" spans="1:24" hidden="1">
      <c r="A1407" t="str">
        <f t="shared" si="21"/>
        <v>2910200811居宅介護</v>
      </c>
      <c r="B1407" t="s">
        <v>1075</v>
      </c>
      <c r="C1407" t="s">
        <v>1076</v>
      </c>
      <c r="D1407" t="s">
        <v>1077</v>
      </c>
      <c r="E1407" t="s">
        <v>17518</v>
      </c>
      <c r="F1407" t="s">
        <v>1079</v>
      </c>
      <c r="G1407" t="s">
        <v>2325</v>
      </c>
      <c r="H1407" t="s">
        <v>365</v>
      </c>
      <c r="J1407" t="s">
        <v>1081</v>
      </c>
      <c r="K1407" t="s">
        <v>1082</v>
      </c>
      <c r="L1407" t="s">
        <v>368</v>
      </c>
      <c r="M1407" t="s">
        <v>17728</v>
      </c>
      <c r="N1407" t="s">
        <v>17729</v>
      </c>
      <c r="O1407" t="s">
        <v>3522</v>
      </c>
      <c r="P1407" t="s">
        <v>3523</v>
      </c>
      <c r="Q1407" t="s">
        <v>3346</v>
      </c>
      <c r="R1407" t="s">
        <v>3524</v>
      </c>
      <c r="S1407" t="s">
        <v>323</v>
      </c>
      <c r="T1407" t="s">
        <v>3525</v>
      </c>
      <c r="U1407" t="s">
        <v>3526</v>
      </c>
      <c r="V1407" t="s">
        <v>3527</v>
      </c>
      <c r="W1407" t="s">
        <v>113</v>
      </c>
      <c r="X1407">
        <v>2910200811</v>
      </c>
    </row>
    <row r="1408" spans="1:24" hidden="1">
      <c r="A1408" t="str">
        <f t="shared" si="21"/>
        <v>2910200811重度訪問介護</v>
      </c>
      <c r="B1408" t="s">
        <v>1075</v>
      </c>
      <c r="C1408" t="s">
        <v>1076</v>
      </c>
      <c r="D1408" t="s">
        <v>1077</v>
      </c>
      <c r="E1408" t="s">
        <v>17518</v>
      </c>
      <c r="F1408" t="s">
        <v>1079</v>
      </c>
      <c r="G1408" t="s">
        <v>2325</v>
      </c>
      <c r="H1408" t="s">
        <v>365</v>
      </c>
      <c r="J1408" t="s">
        <v>1081</v>
      </c>
      <c r="K1408" t="s">
        <v>1082</v>
      </c>
      <c r="L1408" t="s">
        <v>368</v>
      </c>
      <c r="M1408" t="s">
        <v>17728</v>
      </c>
      <c r="N1408" t="s">
        <v>17729</v>
      </c>
      <c r="O1408" t="s">
        <v>3522</v>
      </c>
      <c r="P1408" t="s">
        <v>3523</v>
      </c>
      <c r="Q1408" t="s">
        <v>3346</v>
      </c>
      <c r="R1408" t="s">
        <v>3524</v>
      </c>
      <c r="S1408" t="s">
        <v>323</v>
      </c>
      <c r="T1408" t="s">
        <v>3525</v>
      </c>
      <c r="U1408" t="s">
        <v>3526</v>
      </c>
      <c r="V1408" t="s">
        <v>3527</v>
      </c>
      <c r="W1408" t="s">
        <v>114</v>
      </c>
      <c r="X1408">
        <v>2910200811</v>
      </c>
    </row>
    <row r="1409" spans="1:24" hidden="1">
      <c r="A1409" t="str">
        <f t="shared" si="21"/>
        <v>2910200977居宅介護</v>
      </c>
      <c r="B1409" t="s">
        <v>17442</v>
      </c>
      <c r="C1409" t="s">
        <v>17481</v>
      </c>
      <c r="D1409" t="s">
        <v>3346</v>
      </c>
      <c r="E1409" t="s">
        <v>17558</v>
      </c>
      <c r="F1409" t="s">
        <v>17559</v>
      </c>
      <c r="G1409" t="s">
        <v>17560</v>
      </c>
      <c r="H1409" t="s">
        <v>365</v>
      </c>
      <c r="J1409" t="s">
        <v>17662</v>
      </c>
      <c r="K1409" t="s">
        <v>17663</v>
      </c>
      <c r="L1409" t="s">
        <v>368</v>
      </c>
      <c r="M1409" t="s">
        <v>3346</v>
      </c>
      <c r="N1409" t="s">
        <v>17820</v>
      </c>
      <c r="O1409" t="s">
        <v>17821</v>
      </c>
      <c r="P1409" t="s">
        <v>17822</v>
      </c>
      <c r="Q1409" t="s">
        <v>3346</v>
      </c>
      <c r="R1409" t="s">
        <v>17558</v>
      </c>
      <c r="S1409" t="s">
        <v>323</v>
      </c>
      <c r="T1409" t="s">
        <v>18010</v>
      </c>
      <c r="U1409" t="s">
        <v>17560</v>
      </c>
      <c r="V1409" t="s">
        <v>2083</v>
      </c>
      <c r="W1409" t="s">
        <v>113</v>
      </c>
      <c r="X1409">
        <v>2910200977</v>
      </c>
    </row>
    <row r="1410" spans="1:24" hidden="1">
      <c r="A1410" t="str">
        <f t="shared" si="21"/>
        <v>2910200977重度訪問介護</v>
      </c>
      <c r="B1410" t="s">
        <v>17442</v>
      </c>
      <c r="C1410" t="s">
        <v>17481</v>
      </c>
      <c r="D1410" t="s">
        <v>3346</v>
      </c>
      <c r="E1410" t="s">
        <v>17558</v>
      </c>
      <c r="F1410" t="s">
        <v>17559</v>
      </c>
      <c r="G1410" t="s">
        <v>17560</v>
      </c>
      <c r="H1410" t="s">
        <v>365</v>
      </c>
      <c r="J1410" t="s">
        <v>17662</v>
      </c>
      <c r="K1410" t="s">
        <v>17663</v>
      </c>
      <c r="L1410" t="s">
        <v>368</v>
      </c>
      <c r="M1410" t="s">
        <v>3346</v>
      </c>
      <c r="N1410" t="s">
        <v>17820</v>
      </c>
      <c r="O1410" t="s">
        <v>17821</v>
      </c>
      <c r="P1410" t="s">
        <v>17822</v>
      </c>
      <c r="Q1410" t="s">
        <v>3346</v>
      </c>
      <c r="R1410" t="s">
        <v>17558</v>
      </c>
      <c r="S1410" t="s">
        <v>323</v>
      </c>
      <c r="T1410" t="s">
        <v>18010</v>
      </c>
      <c r="U1410" t="s">
        <v>17560</v>
      </c>
      <c r="V1410" t="s">
        <v>2083</v>
      </c>
      <c r="W1410" t="s">
        <v>114</v>
      </c>
      <c r="X1410">
        <v>2910200977</v>
      </c>
    </row>
    <row r="1411" spans="1:24" hidden="1">
      <c r="A1411" t="str">
        <f t="shared" ref="A1411:A1474" si="22">X1411&amp;W1411</f>
        <v>2910200977行動援護</v>
      </c>
      <c r="B1411" t="s">
        <v>17442</v>
      </c>
      <c r="C1411" t="s">
        <v>17481</v>
      </c>
      <c r="D1411" t="s">
        <v>3346</v>
      </c>
      <c r="E1411" t="s">
        <v>17558</v>
      </c>
      <c r="F1411" t="s">
        <v>17559</v>
      </c>
      <c r="G1411" t="s">
        <v>17560</v>
      </c>
      <c r="H1411" t="s">
        <v>365</v>
      </c>
      <c r="J1411" t="s">
        <v>17662</v>
      </c>
      <c r="K1411" t="s">
        <v>17663</v>
      </c>
      <c r="L1411" t="s">
        <v>368</v>
      </c>
      <c r="M1411" t="s">
        <v>3346</v>
      </c>
      <c r="N1411" t="s">
        <v>17820</v>
      </c>
      <c r="O1411" t="s">
        <v>17821</v>
      </c>
      <c r="P1411" t="s">
        <v>17822</v>
      </c>
      <c r="Q1411" t="s">
        <v>3346</v>
      </c>
      <c r="R1411" t="s">
        <v>17558</v>
      </c>
      <c r="S1411" t="s">
        <v>323</v>
      </c>
      <c r="T1411" t="s">
        <v>18010</v>
      </c>
      <c r="U1411" t="s">
        <v>17560</v>
      </c>
      <c r="V1411" t="s">
        <v>2083</v>
      </c>
      <c r="W1411" t="s">
        <v>116</v>
      </c>
      <c r="X1411">
        <v>2910200977</v>
      </c>
    </row>
    <row r="1412" spans="1:24" hidden="1">
      <c r="A1412" t="str">
        <f t="shared" si="22"/>
        <v>2930200221計画相談支援</v>
      </c>
      <c r="B1412" t="s">
        <v>17442</v>
      </c>
      <c r="C1412" t="s">
        <v>17481</v>
      </c>
      <c r="D1412" t="s">
        <v>3346</v>
      </c>
      <c r="E1412" t="s">
        <v>17558</v>
      </c>
      <c r="F1412" t="s">
        <v>17559</v>
      </c>
      <c r="G1412" t="s">
        <v>17560</v>
      </c>
      <c r="H1412" t="s">
        <v>365</v>
      </c>
      <c r="J1412" t="s">
        <v>17662</v>
      </c>
      <c r="K1412" t="s">
        <v>17663</v>
      </c>
      <c r="L1412" t="s">
        <v>368</v>
      </c>
      <c r="M1412" t="s">
        <v>3346</v>
      </c>
      <c r="N1412" t="s">
        <v>17820</v>
      </c>
      <c r="O1412" t="s">
        <v>17823</v>
      </c>
      <c r="P1412" t="s">
        <v>17824</v>
      </c>
      <c r="Q1412" t="s">
        <v>3346</v>
      </c>
      <c r="R1412" t="s">
        <v>17558</v>
      </c>
      <c r="S1412" t="s">
        <v>323</v>
      </c>
      <c r="T1412" t="s">
        <v>18011</v>
      </c>
      <c r="U1412" t="s">
        <v>17560</v>
      </c>
      <c r="V1412" t="s">
        <v>5838</v>
      </c>
      <c r="W1412" t="s">
        <v>9858</v>
      </c>
      <c r="X1412">
        <v>2930200221</v>
      </c>
    </row>
    <row r="1413" spans="1:24" hidden="1">
      <c r="A1413" t="str">
        <f t="shared" si="22"/>
        <v>2940200021生活介護</v>
      </c>
      <c r="B1413" t="s">
        <v>10887</v>
      </c>
      <c r="C1413" t="s">
        <v>10888</v>
      </c>
      <c r="D1413" t="s">
        <v>2984</v>
      </c>
      <c r="E1413" t="s">
        <v>10889</v>
      </c>
      <c r="F1413" t="s">
        <v>10890</v>
      </c>
      <c r="G1413" t="s">
        <v>10891</v>
      </c>
      <c r="H1413" t="s">
        <v>434</v>
      </c>
      <c r="I1413" t="s">
        <v>404</v>
      </c>
      <c r="J1413" t="s">
        <v>10892</v>
      </c>
      <c r="K1413" t="s">
        <v>10893</v>
      </c>
      <c r="L1413" t="s">
        <v>407</v>
      </c>
      <c r="M1413" t="s">
        <v>10894</v>
      </c>
      <c r="N1413" t="s">
        <v>10895</v>
      </c>
      <c r="O1413" t="s">
        <v>10896</v>
      </c>
      <c r="P1413" t="s">
        <v>10897</v>
      </c>
      <c r="Q1413" t="s">
        <v>2984</v>
      </c>
      <c r="R1413" t="s">
        <v>10889</v>
      </c>
      <c r="S1413" t="s">
        <v>323</v>
      </c>
      <c r="T1413" t="s">
        <v>10890</v>
      </c>
      <c r="U1413" t="s">
        <v>10891</v>
      </c>
      <c r="V1413" t="s">
        <v>10463</v>
      </c>
      <c r="W1413" t="s">
        <v>118</v>
      </c>
      <c r="X1413">
        <v>2940200021</v>
      </c>
    </row>
    <row r="1414" spans="1:24" hidden="1">
      <c r="A1414" t="str">
        <f t="shared" si="22"/>
        <v>2930200189計画相談支援</v>
      </c>
      <c r="B1414" t="s">
        <v>10097</v>
      </c>
      <c r="C1414" t="s">
        <v>10098</v>
      </c>
      <c r="D1414" t="s">
        <v>2984</v>
      </c>
      <c r="E1414" t="s">
        <v>10099</v>
      </c>
      <c r="F1414" t="s">
        <v>10100</v>
      </c>
      <c r="G1414" t="s">
        <v>10100</v>
      </c>
      <c r="H1414" t="s">
        <v>365</v>
      </c>
      <c r="J1414" t="s">
        <v>3511</v>
      </c>
      <c r="K1414" t="s">
        <v>10101</v>
      </c>
      <c r="L1414" t="s">
        <v>1153</v>
      </c>
      <c r="M1414" t="s">
        <v>1421</v>
      </c>
      <c r="N1414" t="s">
        <v>10102</v>
      </c>
      <c r="O1414" t="s">
        <v>10103</v>
      </c>
      <c r="P1414" t="s">
        <v>10104</v>
      </c>
      <c r="Q1414" t="s">
        <v>2984</v>
      </c>
      <c r="R1414" t="s">
        <v>10099</v>
      </c>
      <c r="S1414" t="s">
        <v>323</v>
      </c>
      <c r="T1414" t="s">
        <v>10100</v>
      </c>
      <c r="U1414" t="s">
        <v>10100</v>
      </c>
      <c r="V1414" t="s">
        <v>10105</v>
      </c>
      <c r="W1414" t="s">
        <v>9858</v>
      </c>
      <c r="X1414">
        <v>2930200189</v>
      </c>
    </row>
    <row r="1415" spans="1:24" hidden="1">
      <c r="A1415" t="str">
        <f t="shared" si="22"/>
        <v>2910200191就労継続支援Ｂ型</v>
      </c>
      <c r="B1415" t="s">
        <v>2982</v>
      </c>
      <c r="C1415" t="s">
        <v>2983</v>
      </c>
      <c r="D1415" t="s">
        <v>2984</v>
      </c>
      <c r="E1415" t="s">
        <v>2985</v>
      </c>
      <c r="F1415" t="s">
        <v>2986</v>
      </c>
      <c r="G1415" t="s">
        <v>2987</v>
      </c>
      <c r="H1415" t="s">
        <v>434</v>
      </c>
      <c r="I1415" t="s">
        <v>404</v>
      </c>
      <c r="J1415" t="s">
        <v>2988</v>
      </c>
      <c r="K1415" t="s">
        <v>2989</v>
      </c>
      <c r="L1415" t="s">
        <v>407</v>
      </c>
      <c r="M1415" t="s">
        <v>2990</v>
      </c>
      <c r="N1415" t="s">
        <v>2991</v>
      </c>
      <c r="O1415" t="s">
        <v>3042</v>
      </c>
      <c r="P1415" t="s">
        <v>3043</v>
      </c>
      <c r="Q1415" t="s">
        <v>2984</v>
      </c>
      <c r="R1415" t="s">
        <v>2985</v>
      </c>
      <c r="S1415" t="s">
        <v>323</v>
      </c>
      <c r="T1415" t="s">
        <v>3044</v>
      </c>
      <c r="U1415" t="s">
        <v>3045</v>
      </c>
      <c r="V1415" t="s">
        <v>909</v>
      </c>
      <c r="W1415" t="s">
        <v>13673</v>
      </c>
      <c r="X1415">
        <v>2910200191</v>
      </c>
    </row>
    <row r="1416" spans="1:24" hidden="1">
      <c r="A1416" t="str">
        <f t="shared" si="22"/>
        <v>2910200191生活介護</v>
      </c>
      <c r="B1416" t="s">
        <v>2982</v>
      </c>
      <c r="C1416" t="s">
        <v>2983</v>
      </c>
      <c r="D1416" t="s">
        <v>2984</v>
      </c>
      <c r="E1416" t="s">
        <v>2985</v>
      </c>
      <c r="F1416" t="s">
        <v>2986</v>
      </c>
      <c r="G1416" t="s">
        <v>2987</v>
      </c>
      <c r="H1416" t="s">
        <v>434</v>
      </c>
      <c r="I1416" t="s">
        <v>404</v>
      </c>
      <c r="J1416" t="s">
        <v>2988</v>
      </c>
      <c r="K1416" t="s">
        <v>2989</v>
      </c>
      <c r="L1416" t="s">
        <v>407</v>
      </c>
      <c r="M1416" t="s">
        <v>2990</v>
      </c>
      <c r="N1416" t="s">
        <v>2991</v>
      </c>
      <c r="O1416" t="s">
        <v>3040</v>
      </c>
      <c r="P1416" t="s">
        <v>3041</v>
      </c>
      <c r="Q1416" t="s">
        <v>2984</v>
      </c>
      <c r="R1416" t="s">
        <v>2985</v>
      </c>
      <c r="S1416" t="s">
        <v>323</v>
      </c>
      <c r="T1416" t="s">
        <v>2986</v>
      </c>
      <c r="U1416" t="s">
        <v>2987</v>
      </c>
      <c r="V1416" t="s">
        <v>909</v>
      </c>
      <c r="W1416" t="s">
        <v>118</v>
      </c>
      <c r="X1416">
        <v>2910200191</v>
      </c>
    </row>
    <row r="1417" spans="1:24" hidden="1">
      <c r="A1417" t="str">
        <f t="shared" si="22"/>
        <v>2910200084居宅介護</v>
      </c>
      <c r="B1417" t="s">
        <v>2934</v>
      </c>
      <c r="C1417" t="s">
        <v>2935</v>
      </c>
      <c r="D1417" t="s">
        <v>2907</v>
      </c>
      <c r="E1417" t="s">
        <v>2936</v>
      </c>
      <c r="F1417" t="s">
        <v>2937</v>
      </c>
      <c r="G1417" t="s">
        <v>2938</v>
      </c>
      <c r="H1417" t="s">
        <v>434</v>
      </c>
      <c r="I1417" t="s">
        <v>404</v>
      </c>
      <c r="J1417" t="s">
        <v>2939</v>
      </c>
      <c r="K1417" t="s">
        <v>2940</v>
      </c>
      <c r="L1417" t="s">
        <v>407</v>
      </c>
      <c r="M1417" t="s">
        <v>822</v>
      </c>
      <c r="N1417" t="s">
        <v>17730</v>
      </c>
      <c r="O1417" t="s">
        <v>2941</v>
      </c>
      <c r="P1417" t="s">
        <v>2942</v>
      </c>
      <c r="Q1417" t="s">
        <v>2612</v>
      </c>
      <c r="R1417" t="s">
        <v>2943</v>
      </c>
      <c r="S1417" t="s">
        <v>323</v>
      </c>
      <c r="T1417" t="s">
        <v>2944</v>
      </c>
      <c r="U1417" t="s">
        <v>2945</v>
      </c>
      <c r="V1417" t="s">
        <v>1278</v>
      </c>
      <c r="W1417" t="s">
        <v>113</v>
      </c>
      <c r="X1417">
        <v>2910200084</v>
      </c>
    </row>
    <row r="1418" spans="1:24" hidden="1">
      <c r="A1418" t="str">
        <f t="shared" si="22"/>
        <v>2910200084重度訪問介護</v>
      </c>
      <c r="B1418" t="s">
        <v>2934</v>
      </c>
      <c r="C1418" t="s">
        <v>2935</v>
      </c>
      <c r="D1418" t="s">
        <v>2907</v>
      </c>
      <c r="E1418" t="s">
        <v>2936</v>
      </c>
      <c r="F1418" t="s">
        <v>2937</v>
      </c>
      <c r="G1418" t="s">
        <v>2938</v>
      </c>
      <c r="H1418" t="s">
        <v>434</v>
      </c>
      <c r="I1418" t="s">
        <v>404</v>
      </c>
      <c r="J1418" t="s">
        <v>2939</v>
      </c>
      <c r="K1418" t="s">
        <v>2940</v>
      </c>
      <c r="L1418" t="s">
        <v>407</v>
      </c>
      <c r="M1418" t="s">
        <v>822</v>
      </c>
      <c r="N1418" t="s">
        <v>17730</v>
      </c>
      <c r="O1418" t="s">
        <v>2941</v>
      </c>
      <c r="P1418" t="s">
        <v>2942</v>
      </c>
      <c r="Q1418" t="s">
        <v>2612</v>
      </c>
      <c r="R1418" t="s">
        <v>2943</v>
      </c>
      <c r="S1418" t="s">
        <v>323</v>
      </c>
      <c r="T1418" t="s">
        <v>2944</v>
      </c>
      <c r="U1418" t="s">
        <v>2945</v>
      </c>
      <c r="V1418" t="s">
        <v>1278</v>
      </c>
      <c r="W1418" t="s">
        <v>114</v>
      </c>
      <c r="X1418">
        <v>2910200084</v>
      </c>
    </row>
    <row r="1419" spans="1:24" hidden="1">
      <c r="A1419" t="str">
        <f t="shared" si="22"/>
        <v>2910200084行動援護</v>
      </c>
      <c r="B1419" t="s">
        <v>2934</v>
      </c>
      <c r="C1419" t="s">
        <v>2935</v>
      </c>
      <c r="D1419" t="s">
        <v>2907</v>
      </c>
      <c r="E1419" t="s">
        <v>2936</v>
      </c>
      <c r="F1419" t="s">
        <v>2937</v>
      </c>
      <c r="G1419" t="s">
        <v>2938</v>
      </c>
      <c r="H1419" t="s">
        <v>434</v>
      </c>
      <c r="I1419" t="s">
        <v>404</v>
      </c>
      <c r="J1419" t="s">
        <v>2939</v>
      </c>
      <c r="K1419" t="s">
        <v>2940</v>
      </c>
      <c r="L1419" t="s">
        <v>407</v>
      </c>
      <c r="M1419" t="s">
        <v>822</v>
      </c>
      <c r="N1419" t="s">
        <v>17730</v>
      </c>
      <c r="O1419" t="s">
        <v>2941</v>
      </c>
      <c r="P1419" t="s">
        <v>2942</v>
      </c>
      <c r="Q1419" t="s">
        <v>2612</v>
      </c>
      <c r="R1419" t="s">
        <v>2943</v>
      </c>
      <c r="S1419" t="s">
        <v>323</v>
      </c>
      <c r="T1419" t="s">
        <v>2944</v>
      </c>
      <c r="U1419" t="s">
        <v>2945</v>
      </c>
      <c r="V1419" t="s">
        <v>1278</v>
      </c>
      <c r="W1419" t="s">
        <v>116</v>
      </c>
      <c r="X1419">
        <v>2910200084</v>
      </c>
    </row>
    <row r="1420" spans="1:24" hidden="1">
      <c r="A1420" t="str">
        <f t="shared" si="22"/>
        <v>2920200017共同生活援助</v>
      </c>
      <c r="B1420" t="s">
        <v>2934</v>
      </c>
      <c r="C1420" t="s">
        <v>2935</v>
      </c>
      <c r="D1420" t="s">
        <v>2907</v>
      </c>
      <c r="E1420" t="s">
        <v>2936</v>
      </c>
      <c r="F1420" t="s">
        <v>2937</v>
      </c>
      <c r="G1420" t="s">
        <v>2938</v>
      </c>
      <c r="H1420" t="s">
        <v>434</v>
      </c>
      <c r="I1420" t="s">
        <v>404</v>
      </c>
      <c r="J1420" t="s">
        <v>2939</v>
      </c>
      <c r="K1420" t="s">
        <v>2940</v>
      </c>
      <c r="L1420" t="s">
        <v>407</v>
      </c>
      <c r="M1420" t="s">
        <v>822</v>
      </c>
      <c r="N1420" t="s">
        <v>17730</v>
      </c>
      <c r="O1420" t="s">
        <v>3560</v>
      </c>
      <c r="P1420" t="s">
        <v>3561</v>
      </c>
      <c r="Q1420" t="s">
        <v>9410</v>
      </c>
      <c r="R1420" t="s">
        <v>2943</v>
      </c>
      <c r="S1420" t="s">
        <v>323</v>
      </c>
      <c r="T1420" t="s">
        <v>3563</v>
      </c>
      <c r="U1420" t="s">
        <v>2945</v>
      </c>
      <c r="V1420" t="s">
        <v>5330</v>
      </c>
      <c r="W1420" t="s">
        <v>8120</v>
      </c>
      <c r="X1420">
        <v>2920200017</v>
      </c>
    </row>
    <row r="1421" spans="1:24" hidden="1">
      <c r="A1421" t="str">
        <f t="shared" si="22"/>
        <v>2910200746就労継続支援Ｂ型</v>
      </c>
      <c r="B1421" t="s">
        <v>3440</v>
      </c>
      <c r="C1421" t="s">
        <v>3441</v>
      </c>
      <c r="D1421" t="s">
        <v>2907</v>
      </c>
      <c r="E1421" t="s">
        <v>3442</v>
      </c>
      <c r="F1421" t="s">
        <v>2937</v>
      </c>
      <c r="G1421" t="s">
        <v>2938</v>
      </c>
      <c r="H1421" t="s">
        <v>434</v>
      </c>
      <c r="I1421" t="s">
        <v>404</v>
      </c>
      <c r="J1421" t="s">
        <v>3443</v>
      </c>
      <c r="K1421" t="s">
        <v>3444</v>
      </c>
      <c r="L1421" t="s">
        <v>407</v>
      </c>
      <c r="M1421" t="s">
        <v>822</v>
      </c>
      <c r="N1421" t="s">
        <v>17730</v>
      </c>
      <c r="O1421" t="s">
        <v>3445</v>
      </c>
      <c r="P1421" t="s">
        <v>3446</v>
      </c>
      <c r="Q1421" t="s">
        <v>2612</v>
      </c>
      <c r="R1421" t="s">
        <v>3447</v>
      </c>
      <c r="S1421" t="s">
        <v>323</v>
      </c>
      <c r="T1421" t="s">
        <v>3448</v>
      </c>
      <c r="U1421" t="s">
        <v>3449</v>
      </c>
      <c r="V1421" t="s">
        <v>3450</v>
      </c>
      <c r="W1421" t="s">
        <v>13673</v>
      </c>
      <c r="X1421">
        <v>2910200746</v>
      </c>
    </row>
    <row r="1422" spans="1:24" hidden="1">
      <c r="A1422" t="str">
        <f t="shared" si="22"/>
        <v>2910200746就労定着支援</v>
      </c>
      <c r="B1422" t="s">
        <v>3440</v>
      </c>
      <c r="C1422" t="s">
        <v>3441</v>
      </c>
      <c r="D1422" t="s">
        <v>2907</v>
      </c>
      <c r="E1422" t="s">
        <v>3442</v>
      </c>
      <c r="F1422" t="s">
        <v>2937</v>
      </c>
      <c r="G1422" t="s">
        <v>2938</v>
      </c>
      <c r="H1422" t="s">
        <v>434</v>
      </c>
      <c r="I1422" t="s">
        <v>404</v>
      </c>
      <c r="J1422" t="s">
        <v>3443</v>
      </c>
      <c r="K1422" t="s">
        <v>3444</v>
      </c>
      <c r="L1422" t="s">
        <v>407</v>
      </c>
      <c r="M1422" t="s">
        <v>822</v>
      </c>
      <c r="N1422" t="s">
        <v>17730</v>
      </c>
      <c r="O1422" t="s">
        <v>3445</v>
      </c>
      <c r="P1422" t="s">
        <v>3446</v>
      </c>
      <c r="Q1422" t="s">
        <v>2612</v>
      </c>
      <c r="R1422" t="s">
        <v>3447</v>
      </c>
      <c r="S1422" t="s">
        <v>323</v>
      </c>
      <c r="T1422" t="s">
        <v>3448</v>
      </c>
      <c r="U1422" t="s">
        <v>3449</v>
      </c>
      <c r="V1422" t="s">
        <v>3451</v>
      </c>
      <c r="W1422" t="s">
        <v>1198</v>
      </c>
      <c r="X1422">
        <v>2910200746</v>
      </c>
    </row>
    <row r="1423" spans="1:24" hidden="1">
      <c r="A1423" t="str">
        <f t="shared" si="22"/>
        <v>2910200860自立生活援助</v>
      </c>
      <c r="B1423" t="s">
        <v>2934</v>
      </c>
      <c r="C1423" t="s">
        <v>2935</v>
      </c>
      <c r="D1423" t="s">
        <v>2907</v>
      </c>
      <c r="E1423" t="s">
        <v>3558</v>
      </c>
      <c r="F1423" t="s">
        <v>2937</v>
      </c>
      <c r="G1423" t="s">
        <v>2938</v>
      </c>
      <c r="H1423" t="s">
        <v>434</v>
      </c>
      <c r="J1423" t="s">
        <v>2939</v>
      </c>
      <c r="K1423" t="s">
        <v>2940</v>
      </c>
      <c r="L1423" t="s">
        <v>407</v>
      </c>
      <c r="M1423" t="s">
        <v>822</v>
      </c>
      <c r="N1423" t="s">
        <v>17730</v>
      </c>
      <c r="O1423" t="s">
        <v>3560</v>
      </c>
      <c r="P1423" t="s">
        <v>3561</v>
      </c>
      <c r="Q1423" t="s">
        <v>2612</v>
      </c>
      <c r="R1423" t="s">
        <v>3562</v>
      </c>
      <c r="S1423" t="s">
        <v>323</v>
      </c>
      <c r="T1423" t="s">
        <v>3563</v>
      </c>
      <c r="U1423" t="s">
        <v>2945</v>
      </c>
      <c r="V1423" t="s">
        <v>3451</v>
      </c>
      <c r="W1423" t="s">
        <v>2264</v>
      </c>
      <c r="X1423">
        <v>2910200860</v>
      </c>
    </row>
    <row r="1424" spans="1:24" hidden="1">
      <c r="A1424" t="str">
        <f t="shared" si="22"/>
        <v>2910200035居宅介護</v>
      </c>
      <c r="B1424" t="s">
        <v>2916</v>
      </c>
      <c r="C1424" t="s">
        <v>2917</v>
      </c>
      <c r="D1424" t="s">
        <v>2612</v>
      </c>
      <c r="E1424" t="s">
        <v>2918</v>
      </c>
      <c r="F1424" t="s">
        <v>2919</v>
      </c>
      <c r="G1424" t="s">
        <v>2920</v>
      </c>
      <c r="H1424" t="s">
        <v>365</v>
      </c>
      <c r="J1424" t="s">
        <v>2921</v>
      </c>
      <c r="K1424" t="s">
        <v>2922</v>
      </c>
      <c r="L1424" t="s">
        <v>548</v>
      </c>
      <c r="M1424" t="s">
        <v>2923</v>
      </c>
      <c r="N1424" t="s">
        <v>2924</v>
      </c>
      <c r="O1424" t="s">
        <v>2916</v>
      </c>
      <c r="P1424" t="s">
        <v>2917</v>
      </c>
      <c r="Q1424" t="s">
        <v>2612</v>
      </c>
      <c r="R1424" t="s">
        <v>2918</v>
      </c>
      <c r="S1424" t="s">
        <v>323</v>
      </c>
      <c r="T1424" t="s">
        <v>2919</v>
      </c>
      <c r="U1424" t="s">
        <v>2920</v>
      </c>
      <c r="V1424" t="s">
        <v>819</v>
      </c>
      <c r="W1424" t="s">
        <v>113</v>
      </c>
      <c r="X1424">
        <v>2910200035</v>
      </c>
    </row>
    <row r="1425" spans="1:24" hidden="1">
      <c r="A1425" t="str">
        <f t="shared" si="22"/>
        <v>2910200035重度訪問介護</v>
      </c>
      <c r="B1425" t="s">
        <v>2916</v>
      </c>
      <c r="C1425" t="s">
        <v>2917</v>
      </c>
      <c r="D1425" t="s">
        <v>2612</v>
      </c>
      <c r="E1425" t="s">
        <v>2918</v>
      </c>
      <c r="F1425" t="s">
        <v>2919</v>
      </c>
      <c r="G1425" t="s">
        <v>2920</v>
      </c>
      <c r="H1425" t="s">
        <v>365</v>
      </c>
      <c r="J1425" t="s">
        <v>2921</v>
      </c>
      <c r="K1425" t="s">
        <v>2922</v>
      </c>
      <c r="L1425" t="s">
        <v>548</v>
      </c>
      <c r="M1425" t="s">
        <v>2923</v>
      </c>
      <c r="N1425" t="s">
        <v>2924</v>
      </c>
      <c r="O1425" t="s">
        <v>2916</v>
      </c>
      <c r="P1425" t="s">
        <v>2917</v>
      </c>
      <c r="Q1425" t="s">
        <v>2612</v>
      </c>
      <c r="R1425" t="s">
        <v>2918</v>
      </c>
      <c r="S1425" t="s">
        <v>323</v>
      </c>
      <c r="T1425" t="s">
        <v>2919</v>
      </c>
      <c r="U1425" t="s">
        <v>2920</v>
      </c>
      <c r="V1425" t="s">
        <v>819</v>
      </c>
      <c r="W1425" t="s">
        <v>114</v>
      </c>
      <c r="X1425">
        <v>2910200035</v>
      </c>
    </row>
    <row r="1426" spans="1:24" hidden="1">
      <c r="A1426" t="str">
        <f t="shared" si="22"/>
        <v>2910200035行動援護</v>
      </c>
      <c r="B1426" t="s">
        <v>2916</v>
      </c>
      <c r="C1426" t="s">
        <v>2917</v>
      </c>
      <c r="D1426" t="s">
        <v>2612</v>
      </c>
      <c r="E1426" t="s">
        <v>2918</v>
      </c>
      <c r="F1426" t="s">
        <v>2919</v>
      </c>
      <c r="G1426" t="s">
        <v>2920</v>
      </c>
      <c r="H1426" t="s">
        <v>365</v>
      </c>
      <c r="J1426" t="s">
        <v>2921</v>
      </c>
      <c r="K1426" t="s">
        <v>2922</v>
      </c>
      <c r="L1426" t="s">
        <v>548</v>
      </c>
      <c r="M1426" t="s">
        <v>2923</v>
      </c>
      <c r="N1426" t="s">
        <v>2924</v>
      </c>
      <c r="O1426" t="s">
        <v>2916</v>
      </c>
      <c r="P1426" t="s">
        <v>2917</v>
      </c>
      <c r="Q1426" t="s">
        <v>2612</v>
      </c>
      <c r="R1426" t="s">
        <v>2918</v>
      </c>
      <c r="S1426" t="s">
        <v>323</v>
      </c>
      <c r="T1426" t="s">
        <v>2919</v>
      </c>
      <c r="U1426" t="s">
        <v>2920</v>
      </c>
      <c r="V1426" t="s">
        <v>819</v>
      </c>
      <c r="W1426" t="s">
        <v>116</v>
      </c>
      <c r="X1426">
        <v>2910200035</v>
      </c>
    </row>
    <row r="1427" spans="1:24" hidden="1">
      <c r="A1427" t="str">
        <f t="shared" si="22"/>
        <v>2910200035同行援護</v>
      </c>
      <c r="B1427" t="s">
        <v>2916</v>
      </c>
      <c r="C1427" t="s">
        <v>2917</v>
      </c>
      <c r="D1427" t="s">
        <v>2612</v>
      </c>
      <c r="E1427" t="s">
        <v>2918</v>
      </c>
      <c r="F1427" t="s">
        <v>2919</v>
      </c>
      <c r="G1427" t="s">
        <v>2920</v>
      </c>
      <c r="H1427" t="s">
        <v>365</v>
      </c>
      <c r="J1427" t="s">
        <v>2921</v>
      </c>
      <c r="K1427" t="s">
        <v>2922</v>
      </c>
      <c r="L1427" t="s">
        <v>548</v>
      </c>
      <c r="M1427" t="s">
        <v>2923</v>
      </c>
      <c r="N1427" t="s">
        <v>2924</v>
      </c>
      <c r="O1427" t="s">
        <v>2916</v>
      </c>
      <c r="P1427" t="s">
        <v>2917</v>
      </c>
      <c r="Q1427" t="s">
        <v>2612</v>
      </c>
      <c r="R1427" t="s">
        <v>2918</v>
      </c>
      <c r="S1427" t="s">
        <v>323</v>
      </c>
      <c r="T1427" t="s">
        <v>2919</v>
      </c>
      <c r="U1427" t="s">
        <v>2920</v>
      </c>
      <c r="V1427" t="s">
        <v>819</v>
      </c>
      <c r="W1427" t="s">
        <v>115</v>
      </c>
      <c r="X1427">
        <v>2910200035</v>
      </c>
    </row>
    <row r="1428" spans="1:24" hidden="1">
      <c r="A1428" t="str">
        <f t="shared" si="22"/>
        <v>2910800073居宅介護</v>
      </c>
      <c r="B1428" t="s">
        <v>5253</v>
      </c>
      <c r="C1428" t="s">
        <v>5254</v>
      </c>
      <c r="D1428" t="s">
        <v>4510</v>
      </c>
      <c r="E1428" t="s">
        <v>5255</v>
      </c>
      <c r="F1428" t="s">
        <v>5256</v>
      </c>
      <c r="G1428" t="s">
        <v>5257</v>
      </c>
      <c r="H1428" t="s">
        <v>365</v>
      </c>
      <c r="I1428" t="s">
        <v>3156</v>
      </c>
      <c r="J1428" t="s">
        <v>5258</v>
      </c>
      <c r="K1428" t="s">
        <v>5259</v>
      </c>
      <c r="L1428" t="s">
        <v>548</v>
      </c>
      <c r="M1428" t="s">
        <v>5260</v>
      </c>
      <c r="N1428" t="s">
        <v>5261</v>
      </c>
      <c r="O1428" t="s">
        <v>5262</v>
      </c>
      <c r="P1428" t="s">
        <v>5263</v>
      </c>
      <c r="Q1428" t="s">
        <v>5264</v>
      </c>
      <c r="R1428" t="s">
        <v>5265</v>
      </c>
      <c r="S1428" t="s">
        <v>322</v>
      </c>
      <c r="T1428" t="s">
        <v>5256</v>
      </c>
      <c r="U1428" t="s">
        <v>5257</v>
      </c>
      <c r="V1428" t="s">
        <v>3239</v>
      </c>
      <c r="W1428" t="s">
        <v>113</v>
      </c>
      <c r="X1428">
        <v>2910800073</v>
      </c>
    </row>
    <row r="1429" spans="1:24" hidden="1">
      <c r="A1429" t="str">
        <f t="shared" si="22"/>
        <v>2910800073重度訪問介護</v>
      </c>
      <c r="B1429" t="s">
        <v>5253</v>
      </c>
      <c r="C1429" t="s">
        <v>5254</v>
      </c>
      <c r="D1429" t="s">
        <v>4510</v>
      </c>
      <c r="E1429" t="s">
        <v>5255</v>
      </c>
      <c r="F1429" t="s">
        <v>5256</v>
      </c>
      <c r="G1429" t="s">
        <v>5257</v>
      </c>
      <c r="H1429" t="s">
        <v>365</v>
      </c>
      <c r="I1429" t="s">
        <v>3156</v>
      </c>
      <c r="J1429" t="s">
        <v>5258</v>
      </c>
      <c r="K1429" t="s">
        <v>5259</v>
      </c>
      <c r="L1429" t="s">
        <v>548</v>
      </c>
      <c r="M1429" t="s">
        <v>5260</v>
      </c>
      <c r="N1429" t="s">
        <v>5261</v>
      </c>
      <c r="O1429" t="s">
        <v>5262</v>
      </c>
      <c r="P1429" t="s">
        <v>5263</v>
      </c>
      <c r="Q1429" t="s">
        <v>5264</v>
      </c>
      <c r="R1429" t="s">
        <v>5265</v>
      </c>
      <c r="S1429" t="s">
        <v>322</v>
      </c>
      <c r="T1429" t="s">
        <v>5256</v>
      </c>
      <c r="U1429" t="s">
        <v>5257</v>
      </c>
      <c r="V1429" t="s">
        <v>3239</v>
      </c>
      <c r="W1429" t="s">
        <v>114</v>
      </c>
      <c r="X1429">
        <v>2910800073</v>
      </c>
    </row>
    <row r="1430" spans="1:24" hidden="1">
      <c r="A1430" t="str">
        <f t="shared" si="22"/>
        <v>2910800685就労継続支援Ｂ型</v>
      </c>
      <c r="B1430" t="s">
        <v>5661</v>
      </c>
      <c r="C1430" t="s">
        <v>5662</v>
      </c>
      <c r="D1430" t="s">
        <v>5418</v>
      </c>
      <c r="E1430" t="s">
        <v>5663</v>
      </c>
      <c r="F1430" t="s">
        <v>5664</v>
      </c>
      <c r="G1430" t="s">
        <v>5665</v>
      </c>
      <c r="H1430" t="s">
        <v>764</v>
      </c>
      <c r="J1430" t="s">
        <v>5666</v>
      </c>
      <c r="K1430" t="s">
        <v>5667</v>
      </c>
      <c r="L1430" t="s">
        <v>407</v>
      </c>
      <c r="M1430" t="s">
        <v>5418</v>
      </c>
      <c r="N1430" t="s">
        <v>5663</v>
      </c>
      <c r="O1430" t="s">
        <v>5668</v>
      </c>
      <c r="P1430" t="s">
        <v>5669</v>
      </c>
      <c r="Q1430" t="s">
        <v>5264</v>
      </c>
      <c r="R1430" t="s">
        <v>5670</v>
      </c>
      <c r="S1430" t="s">
        <v>322</v>
      </c>
      <c r="T1430" t="s">
        <v>5664</v>
      </c>
      <c r="U1430" t="s">
        <v>5665</v>
      </c>
      <c r="V1430" t="s">
        <v>5671</v>
      </c>
      <c r="W1430" t="s">
        <v>13673</v>
      </c>
      <c r="X1430">
        <v>2910800685</v>
      </c>
    </row>
    <row r="1431" spans="1:24" hidden="1">
      <c r="A1431" t="str">
        <f t="shared" si="22"/>
        <v>2930800228計画相談支援</v>
      </c>
      <c r="B1431" t="s">
        <v>5661</v>
      </c>
      <c r="C1431" t="s">
        <v>5662</v>
      </c>
      <c r="D1431" t="s">
        <v>5264</v>
      </c>
      <c r="E1431" t="s">
        <v>10413</v>
      </c>
      <c r="F1431" t="s">
        <v>5664</v>
      </c>
      <c r="G1431" t="s">
        <v>5665</v>
      </c>
      <c r="H1431" t="s">
        <v>764</v>
      </c>
      <c r="J1431" t="s">
        <v>5666</v>
      </c>
      <c r="K1431" t="s">
        <v>5667</v>
      </c>
      <c r="L1431" t="s">
        <v>407</v>
      </c>
      <c r="M1431" t="s">
        <v>5418</v>
      </c>
      <c r="N1431" t="s">
        <v>5663</v>
      </c>
      <c r="O1431" t="s">
        <v>10414</v>
      </c>
      <c r="P1431" t="s">
        <v>10415</v>
      </c>
      <c r="Q1431" t="s">
        <v>5264</v>
      </c>
      <c r="R1431" t="s">
        <v>10413</v>
      </c>
      <c r="S1431" t="s">
        <v>322</v>
      </c>
      <c r="T1431" t="s">
        <v>5664</v>
      </c>
      <c r="U1431" t="s">
        <v>5665</v>
      </c>
      <c r="V1431" t="s">
        <v>10416</v>
      </c>
      <c r="W1431" t="s">
        <v>9858</v>
      </c>
      <c r="X1431">
        <v>2930800228</v>
      </c>
    </row>
    <row r="1432" spans="1:24" hidden="1">
      <c r="A1432" t="str">
        <f t="shared" si="22"/>
        <v>2910800677生活介護</v>
      </c>
      <c r="B1432" t="s">
        <v>5317</v>
      </c>
      <c r="C1432" t="s">
        <v>5318</v>
      </c>
      <c r="D1432" t="s">
        <v>5264</v>
      </c>
      <c r="E1432" t="s">
        <v>5319</v>
      </c>
      <c r="F1432" t="s">
        <v>5320</v>
      </c>
      <c r="G1432" t="s">
        <v>5321</v>
      </c>
      <c r="H1432" t="s">
        <v>434</v>
      </c>
      <c r="J1432" t="s">
        <v>5322</v>
      </c>
      <c r="K1432" t="s">
        <v>5323</v>
      </c>
      <c r="L1432" t="s">
        <v>407</v>
      </c>
      <c r="M1432" t="s">
        <v>5324</v>
      </c>
      <c r="N1432" t="s">
        <v>5325</v>
      </c>
      <c r="O1432" t="s">
        <v>5658</v>
      </c>
      <c r="P1432" t="s">
        <v>5659</v>
      </c>
      <c r="Q1432" t="s">
        <v>5264</v>
      </c>
      <c r="R1432" t="s">
        <v>5319</v>
      </c>
      <c r="S1432" t="s">
        <v>322</v>
      </c>
      <c r="T1432" t="s">
        <v>5320</v>
      </c>
      <c r="U1432" t="s">
        <v>5321</v>
      </c>
      <c r="V1432" t="s">
        <v>5660</v>
      </c>
      <c r="W1432" t="s">
        <v>118</v>
      </c>
      <c r="X1432">
        <v>2910800677</v>
      </c>
    </row>
    <row r="1433" spans="1:24" hidden="1">
      <c r="A1433" t="str">
        <f t="shared" si="22"/>
        <v>2930800103計画相談支援</v>
      </c>
      <c r="B1433" t="s">
        <v>5317</v>
      </c>
      <c r="C1433" t="s">
        <v>5318</v>
      </c>
      <c r="D1433" t="s">
        <v>5264</v>
      </c>
      <c r="E1433" t="s">
        <v>5319</v>
      </c>
      <c r="F1433" t="s">
        <v>10375</v>
      </c>
      <c r="G1433" t="s">
        <v>10375</v>
      </c>
      <c r="H1433" t="s">
        <v>434</v>
      </c>
      <c r="I1433" t="s">
        <v>404</v>
      </c>
      <c r="J1433" t="s">
        <v>5322</v>
      </c>
      <c r="K1433" t="s">
        <v>5323</v>
      </c>
      <c r="L1433" t="s">
        <v>407</v>
      </c>
      <c r="M1433" t="s">
        <v>5324</v>
      </c>
      <c r="N1433" t="s">
        <v>5325</v>
      </c>
      <c r="O1433" t="s">
        <v>10376</v>
      </c>
      <c r="P1433" t="s">
        <v>10377</v>
      </c>
      <c r="Q1433" t="s">
        <v>5264</v>
      </c>
      <c r="R1433" t="s">
        <v>5319</v>
      </c>
      <c r="S1433" t="s">
        <v>322</v>
      </c>
      <c r="T1433" t="s">
        <v>10375</v>
      </c>
      <c r="U1433" t="s">
        <v>5321</v>
      </c>
      <c r="V1433" t="s">
        <v>10378</v>
      </c>
      <c r="W1433" t="s">
        <v>9858</v>
      </c>
      <c r="X1433">
        <v>2930800103</v>
      </c>
    </row>
    <row r="1434" spans="1:24" hidden="1">
      <c r="A1434" t="str">
        <f t="shared" si="22"/>
        <v>2930800103地域移行支援</v>
      </c>
      <c r="B1434" t="s">
        <v>5317</v>
      </c>
      <c r="C1434" t="s">
        <v>5318</v>
      </c>
      <c r="D1434" t="s">
        <v>5264</v>
      </c>
      <c r="E1434" t="s">
        <v>5319</v>
      </c>
      <c r="F1434" t="s">
        <v>10375</v>
      </c>
      <c r="G1434" t="s">
        <v>10375</v>
      </c>
      <c r="H1434" t="s">
        <v>434</v>
      </c>
      <c r="I1434" t="s">
        <v>404</v>
      </c>
      <c r="J1434" t="s">
        <v>5322</v>
      </c>
      <c r="K1434" t="s">
        <v>5323</v>
      </c>
      <c r="L1434" t="s">
        <v>407</v>
      </c>
      <c r="M1434" t="s">
        <v>5324</v>
      </c>
      <c r="N1434" t="s">
        <v>5325</v>
      </c>
      <c r="O1434" t="s">
        <v>10376</v>
      </c>
      <c r="P1434" t="s">
        <v>10377</v>
      </c>
      <c r="Q1434" t="s">
        <v>5264</v>
      </c>
      <c r="R1434" t="s">
        <v>5319</v>
      </c>
      <c r="S1434" t="s">
        <v>322</v>
      </c>
      <c r="T1434" t="s">
        <v>10375</v>
      </c>
      <c r="U1434" t="s">
        <v>5321</v>
      </c>
      <c r="V1434" t="s">
        <v>10379</v>
      </c>
      <c r="W1434" t="s">
        <v>9888</v>
      </c>
      <c r="X1434">
        <v>2930800103</v>
      </c>
    </row>
    <row r="1435" spans="1:24" hidden="1">
      <c r="A1435" t="str">
        <f t="shared" si="22"/>
        <v>2930800103地域定着支援</v>
      </c>
      <c r="B1435" t="s">
        <v>5317</v>
      </c>
      <c r="C1435" t="s">
        <v>5318</v>
      </c>
      <c r="D1435" t="s">
        <v>5264</v>
      </c>
      <c r="E1435" t="s">
        <v>5319</v>
      </c>
      <c r="F1435" t="s">
        <v>10375</v>
      </c>
      <c r="G1435" t="s">
        <v>10375</v>
      </c>
      <c r="H1435" t="s">
        <v>434</v>
      </c>
      <c r="I1435" t="s">
        <v>404</v>
      </c>
      <c r="J1435" t="s">
        <v>5322</v>
      </c>
      <c r="K1435" t="s">
        <v>5323</v>
      </c>
      <c r="L1435" t="s">
        <v>407</v>
      </c>
      <c r="M1435" t="s">
        <v>5324</v>
      </c>
      <c r="N1435" t="s">
        <v>5325</v>
      </c>
      <c r="O1435" t="s">
        <v>10376</v>
      </c>
      <c r="P1435" t="s">
        <v>10377</v>
      </c>
      <c r="Q1435" t="s">
        <v>5264</v>
      </c>
      <c r="R1435" t="s">
        <v>5319</v>
      </c>
      <c r="S1435" t="s">
        <v>322</v>
      </c>
      <c r="T1435" t="s">
        <v>10375</v>
      </c>
      <c r="U1435" t="s">
        <v>5321</v>
      </c>
      <c r="V1435" t="s">
        <v>10379</v>
      </c>
      <c r="W1435" t="s">
        <v>9903</v>
      </c>
      <c r="X1435">
        <v>2930800103</v>
      </c>
    </row>
    <row r="1436" spans="1:24" hidden="1">
      <c r="A1436" t="str">
        <f t="shared" si="22"/>
        <v>2910800321就労継続支援Ｂ型</v>
      </c>
      <c r="B1436" t="s">
        <v>5416</v>
      </c>
      <c r="C1436" t="s">
        <v>5417</v>
      </c>
      <c r="D1436" t="s">
        <v>5418</v>
      </c>
      <c r="E1436" t="s">
        <v>5419</v>
      </c>
      <c r="F1436" t="s">
        <v>5420</v>
      </c>
      <c r="G1436" t="s">
        <v>5420</v>
      </c>
      <c r="H1436" t="s">
        <v>764</v>
      </c>
      <c r="J1436" t="s">
        <v>5421</v>
      </c>
      <c r="K1436" t="s">
        <v>5422</v>
      </c>
      <c r="L1436" t="s">
        <v>407</v>
      </c>
      <c r="M1436" t="s">
        <v>5423</v>
      </c>
      <c r="N1436" t="s">
        <v>5424</v>
      </c>
      <c r="O1436" t="s">
        <v>5416</v>
      </c>
      <c r="P1436" t="s">
        <v>5417</v>
      </c>
      <c r="Q1436" t="s">
        <v>5418</v>
      </c>
      <c r="R1436" t="s">
        <v>5419</v>
      </c>
      <c r="S1436" t="s">
        <v>322</v>
      </c>
      <c r="T1436" t="s">
        <v>5420</v>
      </c>
      <c r="U1436" t="s">
        <v>5420</v>
      </c>
      <c r="V1436" t="s">
        <v>692</v>
      </c>
      <c r="W1436" t="s">
        <v>13673</v>
      </c>
      <c r="X1436">
        <v>2910800321</v>
      </c>
    </row>
    <row r="1437" spans="1:24" hidden="1">
      <c r="A1437" t="str">
        <f t="shared" si="22"/>
        <v>2910800180居宅介護</v>
      </c>
      <c r="B1437" t="s">
        <v>5306</v>
      </c>
      <c r="C1437" t="s">
        <v>5307</v>
      </c>
      <c r="D1437" t="s">
        <v>5308</v>
      </c>
      <c r="E1437" t="s">
        <v>5309</v>
      </c>
      <c r="F1437" t="s">
        <v>5310</v>
      </c>
      <c r="G1437" t="s">
        <v>5311</v>
      </c>
      <c r="H1437" t="s">
        <v>365</v>
      </c>
      <c r="J1437" t="s">
        <v>5312</v>
      </c>
      <c r="K1437" t="s">
        <v>5313</v>
      </c>
      <c r="L1437" t="s">
        <v>368</v>
      </c>
      <c r="M1437" t="s">
        <v>5308</v>
      </c>
      <c r="N1437" t="s">
        <v>5309</v>
      </c>
      <c r="O1437" t="s">
        <v>5314</v>
      </c>
      <c r="P1437" t="s">
        <v>5315</v>
      </c>
      <c r="Q1437" t="s">
        <v>5308</v>
      </c>
      <c r="R1437" t="s">
        <v>5309</v>
      </c>
      <c r="S1437" t="s">
        <v>322</v>
      </c>
      <c r="T1437" t="s">
        <v>5310</v>
      </c>
      <c r="U1437" t="s">
        <v>5311</v>
      </c>
      <c r="V1437" t="s">
        <v>5316</v>
      </c>
      <c r="W1437" t="s">
        <v>113</v>
      </c>
      <c r="X1437">
        <v>2910800180</v>
      </c>
    </row>
    <row r="1438" spans="1:24" hidden="1">
      <c r="A1438" t="str">
        <f t="shared" si="22"/>
        <v>2910800180重度訪問介護</v>
      </c>
      <c r="B1438" t="s">
        <v>5306</v>
      </c>
      <c r="C1438" t="s">
        <v>5307</v>
      </c>
      <c r="D1438" t="s">
        <v>5308</v>
      </c>
      <c r="E1438" t="s">
        <v>5309</v>
      </c>
      <c r="F1438" t="s">
        <v>5310</v>
      </c>
      <c r="G1438" t="s">
        <v>5311</v>
      </c>
      <c r="H1438" t="s">
        <v>365</v>
      </c>
      <c r="J1438" t="s">
        <v>5312</v>
      </c>
      <c r="K1438" t="s">
        <v>5313</v>
      </c>
      <c r="L1438" t="s">
        <v>368</v>
      </c>
      <c r="M1438" t="s">
        <v>5308</v>
      </c>
      <c r="N1438" t="s">
        <v>5309</v>
      </c>
      <c r="O1438" t="s">
        <v>5314</v>
      </c>
      <c r="P1438" t="s">
        <v>5315</v>
      </c>
      <c r="Q1438" t="s">
        <v>5308</v>
      </c>
      <c r="R1438" t="s">
        <v>5309</v>
      </c>
      <c r="S1438" t="s">
        <v>322</v>
      </c>
      <c r="T1438" t="s">
        <v>5310</v>
      </c>
      <c r="U1438" t="s">
        <v>5311</v>
      </c>
      <c r="V1438" t="s">
        <v>5316</v>
      </c>
      <c r="W1438" t="s">
        <v>114</v>
      </c>
      <c r="X1438">
        <v>2910800180</v>
      </c>
    </row>
    <row r="1439" spans="1:24" hidden="1">
      <c r="A1439" t="str">
        <f t="shared" si="22"/>
        <v>2910800263居宅介護</v>
      </c>
      <c r="B1439" t="s">
        <v>5364</v>
      </c>
      <c r="C1439" t="s">
        <v>5365</v>
      </c>
      <c r="D1439" t="s">
        <v>5308</v>
      </c>
      <c r="E1439" t="s">
        <v>5366</v>
      </c>
      <c r="F1439" t="s">
        <v>5367</v>
      </c>
      <c r="G1439" t="s">
        <v>5368</v>
      </c>
      <c r="H1439" t="s">
        <v>365</v>
      </c>
      <c r="J1439" t="s">
        <v>5369</v>
      </c>
      <c r="K1439" t="s">
        <v>5370</v>
      </c>
      <c r="L1439" t="s">
        <v>368</v>
      </c>
      <c r="M1439" t="s">
        <v>5308</v>
      </c>
      <c r="N1439" t="s">
        <v>5366</v>
      </c>
      <c r="O1439" t="s">
        <v>5371</v>
      </c>
      <c r="P1439" t="s">
        <v>5372</v>
      </c>
      <c r="Q1439" t="s">
        <v>5308</v>
      </c>
      <c r="R1439" t="s">
        <v>5366</v>
      </c>
      <c r="S1439" t="s">
        <v>322</v>
      </c>
      <c r="T1439" t="s">
        <v>5367</v>
      </c>
      <c r="U1439" t="s">
        <v>5368</v>
      </c>
      <c r="V1439" t="s">
        <v>5373</v>
      </c>
      <c r="W1439" t="s">
        <v>113</v>
      </c>
      <c r="X1439">
        <v>2910800263</v>
      </c>
    </row>
    <row r="1440" spans="1:24" hidden="1">
      <c r="A1440" t="str">
        <f t="shared" si="22"/>
        <v>2910800263重度訪問介護</v>
      </c>
      <c r="B1440" t="s">
        <v>5364</v>
      </c>
      <c r="C1440" t="s">
        <v>5365</v>
      </c>
      <c r="D1440" t="s">
        <v>5308</v>
      </c>
      <c r="E1440" t="s">
        <v>5366</v>
      </c>
      <c r="F1440" t="s">
        <v>5367</v>
      </c>
      <c r="G1440" t="s">
        <v>5368</v>
      </c>
      <c r="H1440" t="s">
        <v>365</v>
      </c>
      <c r="J1440" t="s">
        <v>5369</v>
      </c>
      <c r="K1440" t="s">
        <v>5370</v>
      </c>
      <c r="L1440" t="s">
        <v>368</v>
      </c>
      <c r="M1440" t="s">
        <v>5308</v>
      </c>
      <c r="N1440" t="s">
        <v>5366</v>
      </c>
      <c r="O1440" t="s">
        <v>5371</v>
      </c>
      <c r="P1440" t="s">
        <v>5372</v>
      </c>
      <c r="Q1440" t="s">
        <v>5308</v>
      </c>
      <c r="R1440" t="s">
        <v>5366</v>
      </c>
      <c r="S1440" t="s">
        <v>322</v>
      </c>
      <c r="T1440" t="s">
        <v>5367</v>
      </c>
      <c r="U1440" t="s">
        <v>5368</v>
      </c>
      <c r="V1440" t="s">
        <v>5373</v>
      </c>
      <c r="W1440" t="s">
        <v>114</v>
      </c>
      <c r="X1440">
        <v>2910800263</v>
      </c>
    </row>
    <row r="1441" spans="1:24" hidden="1">
      <c r="A1441" t="str">
        <f t="shared" si="22"/>
        <v>2910800131短期入所</v>
      </c>
      <c r="B1441" t="s">
        <v>5277</v>
      </c>
      <c r="C1441" t="s">
        <v>5278</v>
      </c>
      <c r="D1441" t="s">
        <v>5279</v>
      </c>
      <c r="E1441" t="s">
        <v>5280</v>
      </c>
      <c r="F1441" t="s">
        <v>5281</v>
      </c>
      <c r="G1441" t="s">
        <v>5282</v>
      </c>
      <c r="H1441" t="s">
        <v>434</v>
      </c>
      <c r="I1441" t="s">
        <v>404</v>
      </c>
      <c r="J1441" t="s">
        <v>5283</v>
      </c>
      <c r="K1441" t="s">
        <v>5284</v>
      </c>
      <c r="L1441" t="s">
        <v>407</v>
      </c>
      <c r="M1441" t="s">
        <v>5285</v>
      </c>
      <c r="N1441" t="s">
        <v>5286</v>
      </c>
      <c r="O1441" t="s">
        <v>5287</v>
      </c>
      <c r="P1441" t="s">
        <v>5288</v>
      </c>
      <c r="Q1441" t="s">
        <v>5279</v>
      </c>
      <c r="R1441" t="s">
        <v>5280</v>
      </c>
      <c r="S1441" t="s">
        <v>322</v>
      </c>
      <c r="T1441" t="s">
        <v>5281</v>
      </c>
      <c r="U1441" t="s">
        <v>5282</v>
      </c>
      <c r="V1441" t="s">
        <v>443</v>
      </c>
      <c r="W1441" t="s">
        <v>475</v>
      </c>
      <c r="X1441">
        <v>2910800131</v>
      </c>
    </row>
    <row r="1442" spans="1:24" hidden="1">
      <c r="A1442" t="str">
        <f t="shared" si="22"/>
        <v>2930800087計画相談支援</v>
      </c>
      <c r="B1442" t="s">
        <v>5277</v>
      </c>
      <c r="C1442" t="s">
        <v>5278</v>
      </c>
      <c r="D1442" t="s">
        <v>5279</v>
      </c>
      <c r="E1442" t="s">
        <v>5280</v>
      </c>
      <c r="F1442" t="s">
        <v>5281</v>
      </c>
      <c r="G1442" t="s">
        <v>5282</v>
      </c>
      <c r="H1442" t="s">
        <v>434</v>
      </c>
      <c r="I1442" t="s">
        <v>404</v>
      </c>
      <c r="J1442" t="s">
        <v>5283</v>
      </c>
      <c r="K1442" t="s">
        <v>5284</v>
      </c>
      <c r="L1442" t="s">
        <v>407</v>
      </c>
      <c r="M1442" t="s">
        <v>5285</v>
      </c>
      <c r="N1442" t="s">
        <v>5286</v>
      </c>
      <c r="O1442" t="s">
        <v>5287</v>
      </c>
      <c r="P1442" t="s">
        <v>5288</v>
      </c>
      <c r="Q1442" t="s">
        <v>5279</v>
      </c>
      <c r="R1442" t="s">
        <v>5280</v>
      </c>
      <c r="S1442" t="s">
        <v>322</v>
      </c>
      <c r="T1442" t="s">
        <v>5281</v>
      </c>
      <c r="U1442" t="s">
        <v>5282</v>
      </c>
      <c r="V1442" t="s">
        <v>10371</v>
      </c>
      <c r="W1442" t="s">
        <v>9858</v>
      </c>
      <c r="X1442">
        <v>2930800087</v>
      </c>
    </row>
    <row r="1443" spans="1:24" hidden="1">
      <c r="A1443" t="str">
        <f t="shared" si="22"/>
        <v>2910800529居宅介護</v>
      </c>
      <c r="B1443" t="s">
        <v>5547</v>
      </c>
      <c r="C1443" t="s">
        <v>5548</v>
      </c>
      <c r="D1443" t="s">
        <v>5549</v>
      </c>
      <c r="E1443" t="s">
        <v>5550</v>
      </c>
      <c r="F1443" t="s">
        <v>5551</v>
      </c>
      <c r="G1443" t="s">
        <v>5552</v>
      </c>
      <c r="H1443" t="s">
        <v>365</v>
      </c>
      <c r="J1443" t="s">
        <v>5553</v>
      </c>
      <c r="K1443" t="s">
        <v>5554</v>
      </c>
      <c r="L1443" t="s">
        <v>368</v>
      </c>
      <c r="M1443" t="s">
        <v>17825</v>
      </c>
      <c r="N1443" t="s">
        <v>17826</v>
      </c>
      <c r="O1443" t="s">
        <v>5555</v>
      </c>
      <c r="P1443" t="s">
        <v>5556</v>
      </c>
      <c r="Q1443" t="s">
        <v>5549</v>
      </c>
      <c r="R1443" t="s">
        <v>5550</v>
      </c>
      <c r="S1443" t="s">
        <v>322</v>
      </c>
      <c r="T1443" t="s">
        <v>5557</v>
      </c>
      <c r="U1443" t="s">
        <v>5552</v>
      </c>
      <c r="V1443" t="s">
        <v>5558</v>
      </c>
      <c r="W1443" t="s">
        <v>113</v>
      </c>
      <c r="X1443">
        <v>2910800529</v>
      </c>
    </row>
    <row r="1444" spans="1:24" hidden="1">
      <c r="A1444" t="str">
        <f t="shared" si="22"/>
        <v>2910800529重度訪問介護</v>
      </c>
      <c r="B1444" t="s">
        <v>5547</v>
      </c>
      <c r="C1444" t="s">
        <v>5548</v>
      </c>
      <c r="D1444" t="s">
        <v>5549</v>
      </c>
      <c r="E1444" t="s">
        <v>5550</v>
      </c>
      <c r="F1444" t="s">
        <v>5551</v>
      </c>
      <c r="G1444" t="s">
        <v>5552</v>
      </c>
      <c r="H1444" t="s">
        <v>365</v>
      </c>
      <c r="J1444" t="s">
        <v>5553</v>
      </c>
      <c r="K1444" t="s">
        <v>5554</v>
      </c>
      <c r="L1444" t="s">
        <v>368</v>
      </c>
      <c r="M1444" t="s">
        <v>17825</v>
      </c>
      <c r="N1444" t="s">
        <v>17826</v>
      </c>
      <c r="O1444" t="s">
        <v>5555</v>
      </c>
      <c r="P1444" t="s">
        <v>5556</v>
      </c>
      <c r="Q1444" t="s">
        <v>5549</v>
      </c>
      <c r="R1444" t="s">
        <v>5550</v>
      </c>
      <c r="S1444" t="s">
        <v>322</v>
      </c>
      <c r="T1444" t="s">
        <v>5557</v>
      </c>
      <c r="U1444" t="s">
        <v>5552</v>
      </c>
      <c r="V1444" t="s">
        <v>5558</v>
      </c>
      <c r="W1444" t="s">
        <v>114</v>
      </c>
      <c r="X1444">
        <v>2910800529</v>
      </c>
    </row>
    <row r="1445" spans="1:24" hidden="1">
      <c r="A1445" t="str">
        <f t="shared" si="22"/>
        <v>2910800529行動援護</v>
      </c>
      <c r="B1445" t="s">
        <v>5547</v>
      </c>
      <c r="C1445" t="s">
        <v>5548</v>
      </c>
      <c r="D1445" t="s">
        <v>5549</v>
      </c>
      <c r="E1445" t="s">
        <v>5550</v>
      </c>
      <c r="F1445" t="s">
        <v>5551</v>
      </c>
      <c r="G1445" t="s">
        <v>5552</v>
      </c>
      <c r="H1445" t="s">
        <v>365</v>
      </c>
      <c r="J1445" t="s">
        <v>5553</v>
      </c>
      <c r="K1445" t="s">
        <v>5554</v>
      </c>
      <c r="L1445" t="s">
        <v>368</v>
      </c>
      <c r="M1445" t="s">
        <v>17825</v>
      </c>
      <c r="N1445" t="s">
        <v>17826</v>
      </c>
      <c r="O1445" t="s">
        <v>5555</v>
      </c>
      <c r="P1445" t="s">
        <v>5556</v>
      </c>
      <c r="Q1445" t="s">
        <v>5549</v>
      </c>
      <c r="R1445" t="s">
        <v>5550</v>
      </c>
      <c r="S1445" t="s">
        <v>322</v>
      </c>
      <c r="T1445" t="s">
        <v>5557</v>
      </c>
      <c r="U1445" t="s">
        <v>5552</v>
      </c>
      <c r="V1445" t="s">
        <v>5558</v>
      </c>
      <c r="W1445" t="s">
        <v>116</v>
      </c>
      <c r="X1445">
        <v>2910800529</v>
      </c>
    </row>
    <row r="1446" spans="1:24" hidden="1">
      <c r="A1446" t="str">
        <f t="shared" si="22"/>
        <v>2910800529同行援護</v>
      </c>
      <c r="B1446" t="s">
        <v>5547</v>
      </c>
      <c r="C1446" t="s">
        <v>5548</v>
      </c>
      <c r="D1446" t="s">
        <v>5549</v>
      </c>
      <c r="E1446" t="s">
        <v>5550</v>
      </c>
      <c r="F1446" t="s">
        <v>5551</v>
      </c>
      <c r="G1446" t="s">
        <v>5552</v>
      </c>
      <c r="H1446" t="s">
        <v>365</v>
      </c>
      <c r="J1446" t="s">
        <v>5553</v>
      </c>
      <c r="K1446" t="s">
        <v>5554</v>
      </c>
      <c r="L1446" t="s">
        <v>368</v>
      </c>
      <c r="M1446" t="s">
        <v>17825</v>
      </c>
      <c r="N1446" t="s">
        <v>17826</v>
      </c>
      <c r="O1446" t="s">
        <v>5555</v>
      </c>
      <c r="P1446" t="s">
        <v>5556</v>
      </c>
      <c r="Q1446" t="s">
        <v>5549</v>
      </c>
      <c r="R1446" t="s">
        <v>5550</v>
      </c>
      <c r="S1446" t="s">
        <v>322</v>
      </c>
      <c r="T1446" t="s">
        <v>5557</v>
      </c>
      <c r="U1446" t="s">
        <v>5552</v>
      </c>
      <c r="V1446" t="s">
        <v>5558</v>
      </c>
      <c r="W1446" t="s">
        <v>115</v>
      </c>
      <c r="X1446">
        <v>2910800529</v>
      </c>
    </row>
    <row r="1447" spans="1:24" hidden="1">
      <c r="A1447" t="str">
        <f t="shared" si="22"/>
        <v>2910800149居宅介護</v>
      </c>
      <c r="B1447" t="s">
        <v>3150</v>
      </c>
      <c r="C1447" t="s">
        <v>3151</v>
      </c>
      <c r="D1447" t="s">
        <v>3152</v>
      </c>
      <c r="E1447" t="s">
        <v>3153</v>
      </c>
      <c r="F1447" t="s">
        <v>3154</v>
      </c>
      <c r="G1447" t="s">
        <v>3155</v>
      </c>
      <c r="H1447" t="s">
        <v>365</v>
      </c>
      <c r="I1447" t="s">
        <v>3156</v>
      </c>
      <c r="J1447" t="s">
        <v>3157</v>
      </c>
      <c r="K1447" t="s">
        <v>3158</v>
      </c>
      <c r="L1447" t="s">
        <v>368</v>
      </c>
      <c r="M1447" t="s">
        <v>3159</v>
      </c>
      <c r="N1447" t="s">
        <v>3160</v>
      </c>
      <c r="O1447" t="s">
        <v>5291</v>
      </c>
      <c r="P1447" t="s">
        <v>5292</v>
      </c>
      <c r="Q1447" t="s">
        <v>1132</v>
      </c>
      <c r="R1447" t="s">
        <v>5293</v>
      </c>
      <c r="S1447" t="s">
        <v>322</v>
      </c>
      <c r="T1447" t="s">
        <v>5294</v>
      </c>
      <c r="U1447" t="s">
        <v>5295</v>
      </c>
      <c r="V1447" t="s">
        <v>4392</v>
      </c>
      <c r="W1447" t="s">
        <v>113</v>
      </c>
      <c r="X1447">
        <v>2910800149</v>
      </c>
    </row>
    <row r="1448" spans="1:24" hidden="1">
      <c r="A1448" t="str">
        <f t="shared" si="22"/>
        <v>2910800149重度訪問介護</v>
      </c>
      <c r="B1448" t="s">
        <v>3150</v>
      </c>
      <c r="C1448" t="s">
        <v>3151</v>
      </c>
      <c r="D1448" t="s">
        <v>3152</v>
      </c>
      <c r="E1448" t="s">
        <v>3153</v>
      </c>
      <c r="F1448" t="s">
        <v>3154</v>
      </c>
      <c r="G1448" t="s">
        <v>3155</v>
      </c>
      <c r="H1448" t="s">
        <v>365</v>
      </c>
      <c r="I1448" t="s">
        <v>3156</v>
      </c>
      <c r="J1448" t="s">
        <v>3157</v>
      </c>
      <c r="K1448" t="s">
        <v>3158</v>
      </c>
      <c r="L1448" t="s">
        <v>368</v>
      </c>
      <c r="M1448" t="s">
        <v>3159</v>
      </c>
      <c r="N1448" t="s">
        <v>3160</v>
      </c>
      <c r="O1448" t="s">
        <v>5291</v>
      </c>
      <c r="P1448" t="s">
        <v>5292</v>
      </c>
      <c r="Q1448" t="s">
        <v>1132</v>
      </c>
      <c r="R1448" t="s">
        <v>5293</v>
      </c>
      <c r="S1448" t="s">
        <v>322</v>
      </c>
      <c r="T1448" t="s">
        <v>5294</v>
      </c>
      <c r="U1448" t="s">
        <v>5295</v>
      </c>
      <c r="V1448" t="s">
        <v>4392</v>
      </c>
      <c r="W1448" t="s">
        <v>114</v>
      </c>
      <c r="X1448">
        <v>2910800149</v>
      </c>
    </row>
    <row r="1449" spans="1:24" hidden="1">
      <c r="A1449" t="str">
        <f t="shared" si="22"/>
        <v>2910800487居宅介護</v>
      </c>
      <c r="B1449" t="s">
        <v>5513</v>
      </c>
      <c r="C1449" t="s">
        <v>5514</v>
      </c>
      <c r="D1449" t="s">
        <v>5515</v>
      </c>
      <c r="E1449" t="s">
        <v>5516</v>
      </c>
      <c r="F1449" t="s">
        <v>5517</v>
      </c>
      <c r="G1449" t="s">
        <v>5518</v>
      </c>
      <c r="H1449" t="s">
        <v>365</v>
      </c>
      <c r="J1449" t="s">
        <v>5519</v>
      </c>
      <c r="K1449" t="s">
        <v>5520</v>
      </c>
      <c r="L1449" t="s">
        <v>368</v>
      </c>
      <c r="M1449" t="s">
        <v>4252</v>
      </c>
      <c r="N1449" t="s">
        <v>5521</v>
      </c>
      <c r="O1449" t="s">
        <v>5522</v>
      </c>
      <c r="P1449" t="s">
        <v>5523</v>
      </c>
      <c r="Q1449" t="s">
        <v>4252</v>
      </c>
      <c r="R1449" t="s">
        <v>5521</v>
      </c>
      <c r="S1449" t="s">
        <v>322</v>
      </c>
      <c r="T1449" t="s">
        <v>5517</v>
      </c>
      <c r="U1449" t="s">
        <v>5518</v>
      </c>
      <c r="V1449" t="s">
        <v>3380</v>
      </c>
      <c r="W1449" t="s">
        <v>113</v>
      </c>
      <c r="X1449">
        <v>2910800487</v>
      </c>
    </row>
    <row r="1450" spans="1:24" hidden="1">
      <c r="A1450" t="str">
        <f t="shared" si="22"/>
        <v>2910800487重度訪問介護</v>
      </c>
      <c r="B1450" t="s">
        <v>5513</v>
      </c>
      <c r="C1450" t="s">
        <v>5514</v>
      </c>
      <c r="D1450" t="s">
        <v>5515</v>
      </c>
      <c r="E1450" t="s">
        <v>5516</v>
      </c>
      <c r="F1450" t="s">
        <v>5517</v>
      </c>
      <c r="G1450" t="s">
        <v>5518</v>
      </c>
      <c r="H1450" t="s">
        <v>365</v>
      </c>
      <c r="J1450" t="s">
        <v>5519</v>
      </c>
      <c r="K1450" t="s">
        <v>5520</v>
      </c>
      <c r="L1450" t="s">
        <v>368</v>
      </c>
      <c r="M1450" t="s">
        <v>4252</v>
      </c>
      <c r="N1450" t="s">
        <v>5521</v>
      </c>
      <c r="O1450" t="s">
        <v>5522</v>
      </c>
      <c r="P1450" t="s">
        <v>5523</v>
      </c>
      <c r="Q1450" t="s">
        <v>4252</v>
      </c>
      <c r="R1450" t="s">
        <v>5521</v>
      </c>
      <c r="S1450" t="s">
        <v>322</v>
      </c>
      <c r="T1450" t="s">
        <v>5517</v>
      </c>
      <c r="U1450" t="s">
        <v>5518</v>
      </c>
      <c r="V1450" t="s">
        <v>3380</v>
      </c>
      <c r="W1450" t="s">
        <v>114</v>
      </c>
      <c r="X1450">
        <v>2910800487</v>
      </c>
    </row>
    <row r="1451" spans="1:24" hidden="1">
      <c r="A1451" t="str">
        <f t="shared" si="22"/>
        <v>2930800079計画相談支援</v>
      </c>
      <c r="B1451" t="s">
        <v>5441</v>
      </c>
      <c r="C1451" t="s">
        <v>5442</v>
      </c>
      <c r="D1451" t="s">
        <v>5443</v>
      </c>
      <c r="E1451" t="s">
        <v>5444</v>
      </c>
      <c r="F1451" t="s">
        <v>7003</v>
      </c>
      <c r="G1451" t="s">
        <v>7004</v>
      </c>
      <c r="H1451" t="s">
        <v>434</v>
      </c>
      <c r="I1451" t="s">
        <v>404</v>
      </c>
      <c r="J1451" t="s">
        <v>5447</v>
      </c>
      <c r="K1451" t="s">
        <v>5448</v>
      </c>
      <c r="L1451" t="s">
        <v>407</v>
      </c>
      <c r="M1451" t="s">
        <v>5443</v>
      </c>
      <c r="N1451" t="s">
        <v>5449</v>
      </c>
      <c r="O1451" t="s">
        <v>10367</v>
      </c>
      <c r="P1451" t="s">
        <v>10368</v>
      </c>
      <c r="Q1451" t="s">
        <v>10369</v>
      </c>
      <c r="R1451" t="s">
        <v>10370</v>
      </c>
      <c r="S1451" t="s">
        <v>322</v>
      </c>
      <c r="T1451" t="s">
        <v>5453</v>
      </c>
      <c r="U1451" t="s">
        <v>5454</v>
      </c>
      <c r="V1451" t="s">
        <v>1339</v>
      </c>
      <c r="W1451" t="s">
        <v>9858</v>
      </c>
      <c r="X1451">
        <v>2930800079</v>
      </c>
    </row>
    <row r="1452" spans="1:24" hidden="1">
      <c r="A1452" t="str">
        <f t="shared" si="22"/>
        <v>2910800362就労継続支援Ｂ型</v>
      </c>
      <c r="B1452" t="s">
        <v>5441</v>
      </c>
      <c r="C1452" t="s">
        <v>5442</v>
      </c>
      <c r="D1452" t="s">
        <v>5443</v>
      </c>
      <c r="E1452" t="s">
        <v>5444</v>
      </c>
      <c r="F1452" t="s">
        <v>5445</v>
      </c>
      <c r="G1452" t="s">
        <v>5446</v>
      </c>
      <c r="H1452" t="s">
        <v>434</v>
      </c>
      <c r="J1452" t="s">
        <v>5447</v>
      </c>
      <c r="K1452" t="s">
        <v>5448</v>
      </c>
      <c r="L1452" t="s">
        <v>407</v>
      </c>
      <c r="M1452" t="s">
        <v>5443</v>
      </c>
      <c r="N1452" t="s">
        <v>5449</v>
      </c>
      <c r="O1452" t="s">
        <v>5450</v>
      </c>
      <c r="P1452" t="s">
        <v>5451</v>
      </c>
      <c r="Q1452" t="s">
        <v>10369</v>
      </c>
      <c r="R1452" t="s">
        <v>10370</v>
      </c>
      <c r="S1452" t="s">
        <v>322</v>
      </c>
      <c r="T1452" t="s">
        <v>5453</v>
      </c>
      <c r="U1452" t="s">
        <v>5454</v>
      </c>
      <c r="V1452" t="s">
        <v>446</v>
      </c>
      <c r="W1452" t="s">
        <v>13673</v>
      </c>
      <c r="X1452">
        <v>2910800362</v>
      </c>
    </row>
    <row r="1453" spans="1:24" hidden="1">
      <c r="A1453" t="str">
        <f t="shared" si="22"/>
        <v>2910800560就労継続支援Ａ型</v>
      </c>
      <c r="B1453" t="s">
        <v>5559</v>
      </c>
      <c r="C1453" t="s">
        <v>5560</v>
      </c>
      <c r="D1453" t="s">
        <v>5027</v>
      </c>
      <c r="E1453" t="s">
        <v>5561</v>
      </c>
      <c r="F1453" t="s">
        <v>5562</v>
      </c>
      <c r="G1453" t="s">
        <v>5563</v>
      </c>
      <c r="H1453" t="s">
        <v>1550</v>
      </c>
      <c r="J1453" t="s">
        <v>5564</v>
      </c>
      <c r="K1453" t="s">
        <v>5565</v>
      </c>
      <c r="L1453" t="s">
        <v>1286</v>
      </c>
      <c r="M1453" t="s">
        <v>1765</v>
      </c>
      <c r="N1453" t="s">
        <v>5566</v>
      </c>
      <c r="O1453" t="s">
        <v>5567</v>
      </c>
      <c r="P1453" t="s">
        <v>5568</v>
      </c>
      <c r="Q1453" t="s">
        <v>5027</v>
      </c>
      <c r="R1453" t="s">
        <v>5561</v>
      </c>
      <c r="S1453" t="s">
        <v>322</v>
      </c>
      <c r="T1453" t="s">
        <v>5562</v>
      </c>
      <c r="U1453" t="s">
        <v>5563</v>
      </c>
      <c r="V1453" t="s">
        <v>2050</v>
      </c>
      <c r="W1453" t="s">
        <v>13665</v>
      </c>
      <c r="X1453">
        <v>2910800560</v>
      </c>
    </row>
    <row r="1454" spans="1:24" hidden="1">
      <c r="A1454" t="str">
        <f t="shared" si="22"/>
        <v>2930800145計画相談支援</v>
      </c>
      <c r="B1454" t="s">
        <v>10388</v>
      </c>
      <c r="C1454" t="s">
        <v>10389</v>
      </c>
      <c r="D1454" t="s">
        <v>5452</v>
      </c>
      <c r="E1454" t="s">
        <v>10390</v>
      </c>
      <c r="F1454" t="s">
        <v>10391</v>
      </c>
      <c r="G1454" t="s">
        <v>10392</v>
      </c>
      <c r="H1454" t="s">
        <v>365</v>
      </c>
      <c r="J1454" t="s">
        <v>10393</v>
      </c>
      <c r="K1454" t="s">
        <v>10394</v>
      </c>
      <c r="L1454" t="s">
        <v>368</v>
      </c>
      <c r="M1454" t="s">
        <v>5279</v>
      </c>
      <c r="N1454" t="s">
        <v>10395</v>
      </c>
      <c r="O1454" t="s">
        <v>10396</v>
      </c>
      <c r="P1454" t="s">
        <v>10397</v>
      </c>
      <c r="Q1454" t="s">
        <v>5452</v>
      </c>
      <c r="R1454" t="s">
        <v>10390</v>
      </c>
      <c r="S1454" t="s">
        <v>322</v>
      </c>
      <c r="T1454" t="s">
        <v>10391</v>
      </c>
      <c r="U1454" t="s">
        <v>10392</v>
      </c>
      <c r="V1454" t="s">
        <v>3148</v>
      </c>
      <c r="W1454" t="s">
        <v>9858</v>
      </c>
      <c r="X1454">
        <v>2930800145</v>
      </c>
    </row>
    <row r="1455" spans="1:24" hidden="1">
      <c r="A1455" t="str">
        <f t="shared" si="22"/>
        <v>2910800248就労継続支援Ｂ型</v>
      </c>
      <c r="B1455" t="s">
        <v>2934</v>
      </c>
      <c r="C1455" t="s">
        <v>2935</v>
      </c>
      <c r="D1455" t="s">
        <v>2907</v>
      </c>
      <c r="E1455" t="s">
        <v>2936</v>
      </c>
      <c r="F1455" t="s">
        <v>2937</v>
      </c>
      <c r="G1455" t="s">
        <v>2938</v>
      </c>
      <c r="H1455" t="s">
        <v>434</v>
      </c>
      <c r="I1455" t="s">
        <v>404</v>
      </c>
      <c r="J1455" t="s">
        <v>2939</v>
      </c>
      <c r="K1455" t="s">
        <v>2940</v>
      </c>
      <c r="L1455" t="s">
        <v>407</v>
      </c>
      <c r="M1455" t="s">
        <v>822</v>
      </c>
      <c r="N1455" t="s">
        <v>17730</v>
      </c>
      <c r="O1455" t="s">
        <v>5346</v>
      </c>
      <c r="P1455" t="s">
        <v>5347</v>
      </c>
      <c r="Q1455" t="s">
        <v>5348</v>
      </c>
      <c r="R1455" t="s">
        <v>5349</v>
      </c>
      <c r="S1455" t="s">
        <v>322</v>
      </c>
      <c r="T1455" t="s">
        <v>5350</v>
      </c>
      <c r="U1455" t="s">
        <v>5350</v>
      </c>
      <c r="V1455" t="s">
        <v>5330</v>
      </c>
      <c r="W1455" t="s">
        <v>13673</v>
      </c>
      <c r="X1455">
        <v>2910800248</v>
      </c>
    </row>
    <row r="1456" spans="1:24" hidden="1">
      <c r="A1456" t="str">
        <f t="shared" si="22"/>
        <v>2910800693居宅介護</v>
      </c>
      <c r="B1456" t="s">
        <v>5672</v>
      </c>
      <c r="C1456" t="s">
        <v>5673</v>
      </c>
      <c r="D1456" t="s">
        <v>5674</v>
      </c>
      <c r="E1456" t="s">
        <v>5675</v>
      </c>
      <c r="F1456" t="s">
        <v>5676</v>
      </c>
      <c r="G1456" t="s">
        <v>5677</v>
      </c>
      <c r="H1456" t="s">
        <v>365</v>
      </c>
      <c r="J1456" t="s">
        <v>17664</v>
      </c>
      <c r="K1456" t="s">
        <v>17665</v>
      </c>
      <c r="L1456" t="s">
        <v>368</v>
      </c>
      <c r="M1456" t="s">
        <v>17827</v>
      </c>
      <c r="N1456" t="s">
        <v>17828</v>
      </c>
      <c r="O1456" t="s">
        <v>5678</v>
      </c>
      <c r="P1456" t="s">
        <v>5679</v>
      </c>
      <c r="Q1456" t="s">
        <v>5452</v>
      </c>
      <c r="R1456" t="s">
        <v>5680</v>
      </c>
      <c r="S1456" t="s">
        <v>322</v>
      </c>
      <c r="T1456" t="s">
        <v>5681</v>
      </c>
      <c r="U1456" t="s">
        <v>5682</v>
      </c>
      <c r="V1456" t="s">
        <v>4978</v>
      </c>
      <c r="W1456" t="s">
        <v>113</v>
      </c>
      <c r="X1456">
        <v>2910800693</v>
      </c>
    </row>
    <row r="1457" spans="1:24" hidden="1">
      <c r="A1457" t="str">
        <f t="shared" si="22"/>
        <v>2910800693重度訪問介護</v>
      </c>
      <c r="B1457" t="s">
        <v>5672</v>
      </c>
      <c r="C1457" t="s">
        <v>5673</v>
      </c>
      <c r="D1457" t="s">
        <v>5674</v>
      </c>
      <c r="E1457" t="s">
        <v>5675</v>
      </c>
      <c r="F1457" t="s">
        <v>5676</v>
      </c>
      <c r="G1457" t="s">
        <v>5677</v>
      </c>
      <c r="H1457" t="s">
        <v>365</v>
      </c>
      <c r="J1457" t="s">
        <v>17664</v>
      </c>
      <c r="K1457" t="s">
        <v>17665</v>
      </c>
      <c r="L1457" t="s">
        <v>368</v>
      </c>
      <c r="M1457" t="s">
        <v>17827</v>
      </c>
      <c r="N1457" t="s">
        <v>17828</v>
      </c>
      <c r="O1457" t="s">
        <v>5678</v>
      </c>
      <c r="P1457" t="s">
        <v>5679</v>
      </c>
      <c r="Q1457" t="s">
        <v>5452</v>
      </c>
      <c r="R1457" t="s">
        <v>5680</v>
      </c>
      <c r="S1457" t="s">
        <v>322</v>
      </c>
      <c r="T1457" t="s">
        <v>5681</v>
      </c>
      <c r="U1457" t="s">
        <v>5682</v>
      </c>
      <c r="V1457" t="s">
        <v>4978</v>
      </c>
      <c r="W1457" t="s">
        <v>114</v>
      </c>
      <c r="X1457">
        <v>2910800693</v>
      </c>
    </row>
    <row r="1458" spans="1:24" hidden="1">
      <c r="A1458" t="str">
        <f t="shared" si="22"/>
        <v>2910800438居宅介護</v>
      </c>
      <c r="B1458" t="s">
        <v>5496</v>
      </c>
      <c r="C1458" t="s">
        <v>5497</v>
      </c>
      <c r="D1458" t="s">
        <v>4510</v>
      </c>
      <c r="E1458" t="s">
        <v>4518</v>
      </c>
      <c r="F1458" t="s">
        <v>5498</v>
      </c>
      <c r="G1458" t="s">
        <v>5498</v>
      </c>
      <c r="H1458" t="s">
        <v>365</v>
      </c>
      <c r="I1458" t="s">
        <v>3156</v>
      </c>
      <c r="J1458" t="s">
        <v>5499</v>
      </c>
      <c r="K1458" t="s">
        <v>5500</v>
      </c>
      <c r="L1458" t="s">
        <v>1153</v>
      </c>
      <c r="M1458" t="s">
        <v>4510</v>
      </c>
      <c r="N1458" t="s">
        <v>4518</v>
      </c>
      <c r="O1458" t="s">
        <v>5501</v>
      </c>
      <c r="P1458" t="s">
        <v>5502</v>
      </c>
      <c r="Q1458" t="s">
        <v>4510</v>
      </c>
      <c r="R1458" t="s">
        <v>4518</v>
      </c>
      <c r="S1458" t="s">
        <v>322</v>
      </c>
      <c r="T1458" t="s">
        <v>5498</v>
      </c>
      <c r="U1458" t="s">
        <v>5498</v>
      </c>
      <c r="V1458" t="s">
        <v>4392</v>
      </c>
      <c r="W1458" t="s">
        <v>113</v>
      </c>
      <c r="X1458">
        <v>2910800438</v>
      </c>
    </row>
    <row r="1459" spans="1:24" hidden="1">
      <c r="A1459" t="str">
        <f t="shared" si="22"/>
        <v>2910800438重度訪問介護</v>
      </c>
      <c r="B1459" t="s">
        <v>5496</v>
      </c>
      <c r="C1459" t="s">
        <v>5497</v>
      </c>
      <c r="D1459" t="s">
        <v>4510</v>
      </c>
      <c r="E1459" t="s">
        <v>4518</v>
      </c>
      <c r="F1459" t="s">
        <v>5498</v>
      </c>
      <c r="G1459" t="s">
        <v>5498</v>
      </c>
      <c r="H1459" t="s">
        <v>365</v>
      </c>
      <c r="I1459" t="s">
        <v>3156</v>
      </c>
      <c r="J1459" t="s">
        <v>5499</v>
      </c>
      <c r="K1459" t="s">
        <v>5500</v>
      </c>
      <c r="L1459" t="s">
        <v>1153</v>
      </c>
      <c r="M1459" t="s">
        <v>4510</v>
      </c>
      <c r="N1459" t="s">
        <v>4518</v>
      </c>
      <c r="O1459" t="s">
        <v>5501</v>
      </c>
      <c r="P1459" t="s">
        <v>5502</v>
      </c>
      <c r="Q1459" t="s">
        <v>4510</v>
      </c>
      <c r="R1459" t="s">
        <v>4518</v>
      </c>
      <c r="S1459" t="s">
        <v>322</v>
      </c>
      <c r="T1459" t="s">
        <v>5498</v>
      </c>
      <c r="U1459" t="s">
        <v>5498</v>
      </c>
      <c r="V1459" t="s">
        <v>4392</v>
      </c>
      <c r="W1459" t="s">
        <v>114</v>
      </c>
      <c r="X1459">
        <v>2910800438</v>
      </c>
    </row>
    <row r="1460" spans="1:24" hidden="1">
      <c r="A1460" t="str">
        <f t="shared" si="22"/>
        <v>2910800438行動援護</v>
      </c>
      <c r="B1460" t="s">
        <v>5496</v>
      </c>
      <c r="C1460" t="s">
        <v>5497</v>
      </c>
      <c r="D1460" t="s">
        <v>4510</v>
      </c>
      <c r="E1460" t="s">
        <v>4518</v>
      </c>
      <c r="F1460" t="s">
        <v>5498</v>
      </c>
      <c r="G1460" t="s">
        <v>5498</v>
      </c>
      <c r="H1460" t="s">
        <v>365</v>
      </c>
      <c r="I1460" t="s">
        <v>3156</v>
      </c>
      <c r="J1460" t="s">
        <v>5499</v>
      </c>
      <c r="K1460" t="s">
        <v>5500</v>
      </c>
      <c r="L1460" t="s">
        <v>1153</v>
      </c>
      <c r="M1460" t="s">
        <v>4510</v>
      </c>
      <c r="N1460" t="s">
        <v>4518</v>
      </c>
      <c r="O1460" t="s">
        <v>5501</v>
      </c>
      <c r="P1460" t="s">
        <v>5502</v>
      </c>
      <c r="Q1460" t="s">
        <v>4510</v>
      </c>
      <c r="R1460" t="s">
        <v>4518</v>
      </c>
      <c r="S1460" t="s">
        <v>322</v>
      </c>
      <c r="T1460" t="s">
        <v>5498</v>
      </c>
      <c r="U1460" t="s">
        <v>5498</v>
      </c>
      <c r="V1460" t="s">
        <v>4392</v>
      </c>
      <c r="W1460" t="s">
        <v>116</v>
      </c>
      <c r="X1460">
        <v>2910800438</v>
      </c>
    </row>
    <row r="1461" spans="1:24" hidden="1">
      <c r="A1461" t="str">
        <f t="shared" si="22"/>
        <v>2910800438同行援護</v>
      </c>
      <c r="B1461" t="s">
        <v>5496</v>
      </c>
      <c r="C1461" t="s">
        <v>5497</v>
      </c>
      <c r="D1461" t="s">
        <v>4510</v>
      </c>
      <c r="E1461" t="s">
        <v>4518</v>
      </c>
      <c r="F1461" t="s">
        <v>5498</v>
      </c>
      <c r="G1461" t="s">
        <v>5498</v>
      </c>
      <c r="H1461" t="s">
        <v>365</v>
      </c>
      <c r="I1461" t="s">
        <v>3156</v>
      </c>
      <c r="J1461" t="s">
        <v>5499</v>
      </c>
      <c r="K1461" t="s">
        <v>5500</v>
      </c>
      <c r="L1461" t="s">
        <v>1153</v>
      </c>
      <c r="M1461" t="s">
        <v>4510</v>
      </c>
      <c r="N1461" t="s">
        <v>4518</v>
      </c>
      <c r="O1461" t="s">
        <v>5501</v>
      </c>
      <c r="P1461" t="s">
        <v>5502</v>
      </c>
      <c r="Q1461" t="s">
        <v>4510</v>
      </c>
      <c r="R1461" t="s">
        <v>4518</v>
      </c>
      <c r="S1461" t="s">
        <v>322</v>
      </c>
      <c r="T1461" t="s">
        <v>5498</v>
      </c>
      <c r="U1461" t="s">
        <v>5498</v>
      </c>
      <c r="V1461" t="s">
        <v>4392</v>
      </c>
      <c r="W1461" t="s">
        <v>115</v>
      </c>
      <c r="X1461">
        <v>2910800438</v>
      </c>
    </row>
    <row r="1462" spans="1:24" hidden="1">
      <c r="A1462" t="str">
        <f t="shared" si="22"/>
        <v>2910500269居宅介護</v>
      </c>
      <c r="B1462" t="s">
        <v>4508</v>
      </c>
      <c r="C1462" t="s">
        <v>4509</v>
      </c>
      <c r="D1462" t="s">
        <v>4510</v>
      </c>
      <c r="E1462" t="s">
        <v>4511</v>
      </c>
      <c r="F1462" t="s">
        <v>4512</v>
      </c>
      <c r="G1462" t="s">
        <v>4513</v>
      </c>
      <c r="H1462" t="s">
        <v>365</v>
      </c>
      <c r="J1462" t="s">
        <v>4514</v>
      </c>
      <c r="K1462" t="s">
        <v>4515</v>
      </c>
      <c r="L1462" t="s">
        <v>368</v>
      </c>
      <c r="M1462" t="s">
        <v>4510</v>
      </c>
      <c r="N1462" t="s">
        <v>4511</v>
      </c>
      <c r="O1462" t="s">
        <v>4516</v>
      </c>
      <c r="P1462" t="s">
        <v>4517</v>
      </c>
      <c r="Q1462" t="s">
        <v>4510</v>
      </c>
      <c r="R1462" t="s">
        <v>4518</v>
      </c>
      <c r="S1462" t="s">
        <v>322</v>
      </c>
      <c r="T1462" t="s">
        <v>4512</v>
      </c>
      <c r="U1462" t="s">
        <v>4513</v>
      </c>
      <c r="V1462" t="s">
        <v>4253</v>
      </c>
      <c r="W1462" t="s">
        <v>113</v>
      </c>
      <c r="X1462">
        <v>2910500269</v>
      </c>
    </row>
    <row r="1463" spans="1:24" hidden="1">
      <c r="A1463" t="str">
        <f t="shared" si="22"/>
        <v>2910500269重度訪問介護</v>
      </c>
      <c r="B1463" t="s">
        <v>4508</v>
      </c>
      <c r="C1463" t="s">
        <v>4509</v>
      </c>
      <c r="D1463" t="s">
        <v>4510</v>
      </c>
      <c r="E1463" t="s">
        <v>4511</v>
      </c>
      <c r="F1463" t="s">
        <v>4512</v>
      </c>
      <c r="G1463" t="s">
        <v>4513</v>
      </c>
      <c r="H1463" t="s">
        <v>365</v>
      </c>
      <c r="J1463" t="s">
        <v>4514</v>
      </c>
      <c r="K1463" t="s">
        <v>4515</v>
      </c>
      <c r="L1463" t="s">
        <v>368</v>
      </c>
      <c r="M1463" t="s">
        <v>4510</v>
      </c>
      <c r="N1463" t="s">
        <v>4511</v>
      </c>
      <c r="O1463" t="s">
        <v>4516</v>
      </c>
      <c r="P1463" t="s">
        <v>4517</v>
      </c>
      <c r="Q1463" t="s">
        <v>4510</v>
      </c>
      <c r="R1463" t="s">
        <v>4518</v>
      </c>
      <c r="S1463" t="s">
        <v>322</v>
      </c>
      <c r="T1463" t="s">
        <v>4512</v>
      </c>
      <c r="U1463" t="s">
        <v>4513</v>
      </c>
      <c r="V1463" t="s">
        <v>4253</v>
      </c>
      <c r="W1463" t="s">
        <v>114</v>
      </c>
      <c r="X1463">
        <v>2910500269</v>
      </c>
    </row>
    <row r="1464" spans="1:24" hidden="1">
      <c r="A1464" t="str">
        <f t="shared" si="22"/>
        <v>2910500269同行援護</v>
      </c>
      <c r="B1464" t="s">
        <v>4508</v>
      </c>
      <c r="C1464" t="s">
        <v>4509</v>
      </c>
      <c r="D1464" t="s">
        <v>4510</v>
      </c>
      <c r="E1464" t="s">
        <v>4511</v>
      </c>
      <c r="F1464" t="s">
        <v>4512</v>
      </c>
      <c r="G1464" t="s">
        <v>4513</v>
      </c>
      <c r="H1464" t="s">
        <v>365</v>
      </c>
      <c r="J1464" t="s">
        <v>4514</v>
      </c>
      <c r="K1464" t="s">
        <v>4515</v>
      </c>
      <c r="L1464" t="s">
        <v>368</v>
      </c>
      <c r="M1464" t="s">
        <v>4510</v>
      </c>
      <c r="N1464" t="s">
        <v>4511</v>
      </c>
      <c r="O1464" t="s">
        <v>4516</v>
      </c>
      <c r="P1464" t="s">
        <v>4517</v>
      </c>
      <c r="Q1464" t="s">
        <v>4510</v>
      </c>
      <c r="R1464" t="s">
        <v>4518</v>
      </c>
      <c r="S1464" t="s">
        <v>322</v>
      </c>
      <c r="T1464" t="s">
        <v>4512</v>
      </c>
      <c r="U1464" t="s">
        <v>4513</v>
      </c>
      <c r="V1464" t="s">
        <v>3309</v>
      </c>
      <c r="W1464" t="s">
        <v>115</v>
      </c>
      <c r="X1464">
        <v>2910500269</v>
      </c>
    </row>
    <row r="1465" spans="1:24" hidden="1">
      <c r="A1465" t="str">
        <f t="shared" si="22"/>
        <v>2910800446居宅介護</v>
      </c>
      <c r="B1465" t="s">
        <v>5503</v>
      </c>
      <c r="C1465" t="s">
        <v>5504</v>
      </c>
      <c r="D1465" t="s">
        <v>4510</v>
      </c>
      <c r="E1465" t="s">
        <v>5505</v>
      </c>
      <c r="F1465" t="s">
        <v>5506</v>
      </c>
      <c r="G1465" t="s">
        <v>5506</v>
      </c>
      <c r="H1465" t="s">
        <v>365</v>
      </c>
      <c r="J1465" t="s">
        <v>5507</v>
      </c>
      <c r="K1465" t="s">
        <v>5508</v>
      </c>
      <c r="L1465" t="s">
        <v>1153</v>
      </c>
      <c r="M1465" t="s">
        <v>5509</v>
      </c>
      <c r="N1465" t="s">
        <v>5510</v>
      </c>
      <c r="O1465" t="s">
        <v>5511</v>
      </c>
      <c r="P1465" t="s">
        <v>5512</v>
      </c>
      <c r="Q1465" t="s">
        <v>4510</v>
      </c>
      <c r="R1465" t="s">
        <v>5505</v>
      </c>
      <c r="S1465" t="s">
        <v>322</v>
      </c>
      <c r="T1465" t="s">
        <v>5506</v>
      </c>
      <c r="U1465" t="s">
        <v>5506</v>
      </c>
      <c r="V1465" t="s">
        <v>679</v>
      </c>
      <c r="W1465" t="s">
        <v>113</v>
      </c>
      <c r="X1465">
        <v>2910800446</v>
      </c>
    </row>
    <row r="1466" spans="1:24" hidden="1">
      <c r="A1466" t="str">
        <f t="shared" si="22"/>
        <v>2910800446重度訪問介護</v>
      </c>
      <c r="B1466" t="s">
        <v>5503</v>
      </c>
      <c r="C1466" t="s">
        <v>5504</v>
      </c>
      <c r="D1466" t="s">
        <v>4510</v>
      </c>
      <c r="E1466" t="s">
        <v>5505</v>
      </c>
      <c r="F1466" t="s">
        <v>5506</v>
      </c>
      <c r="G1466" t="s">
        <v>5506</v>
      </c>
      <c r="H1466" t="s">
        <v>365</v>
      </c>
      <c r="J1466" t="s">
        <v>5507</v>
      </c>
      <c r="K1466" t="s">
        <v>5508</v>
      </c>
      <c r="L1466" t="s">
        <v>1153</v>
      </c>
      <c r="M1466" t="s">
        <v>5509</v>
      </c>
      <c r="N1466" t="s">
        <v>5510</v>
      </c>
      <c r="O1466" t="s">
        <v>5511</v>
      </c>
      <c r="P1466" t="s">
        <v>5512</v>
      </c>
      <c r="Q1466" t="s">
        <v>4510</v>
      </c>
      <c r="R1466" t="s">
        <v>5505</v>
      </c>
      <c r="S1466" t="s">
        <v>322</v>
      </c>
      <c r="T1466" t="s">
        <v>5506</v>
      </c>
      <c r="U1466" t="s">
        <v>5506</v>
      </c>
      <c r="V1466" t="s">
        <v>679</v>
      </c>
      <c r="W1466" t="s">
        <v>114</v>
      </c>
      <c r="X1466">
        <v>2910800446</v>
      </c>
    </row>
    <row r="1467" spans="1:24" hidden="1">
      <c r="A1467" t="str">
        <f t="shared" si="22"/>
        <v>2910800446同行援護</v>
      </c>
      <c r="B1467" t="s">
        <v>5503</v>
      </c>
      <c r="C1467" t="s">
        <v>5504</v>
      </c>
      <c r="D1467" t="s">
        <v>4510</v>
      </c>
      <c r="E1467" t="s">
        <v>5505</v>
      </c>
      <c r="F1467" t="s">
        <v>5506</v>
      </c>
      <c r="G1467" t="s">
        <v>5506</v>
      </c>
      <c r="H1467" t="s">
        <v>365</v>
      </c>
      <c r="J1467" t="s">
        <v>5507</v>
      </c>
      <c r="K1467" t="s">
        <v>5508</v>
      </c>
      <c r="L1467" t="s">
        <v>1153</v>
      </c>
      <c r="M1467" t="s">
        <v>5509</v>
      </c>
      <c r="N1467" t="s">
        <v>5510</v>
      </c>
      <c r="O1467" t="s">
        <v>5511</v>
      </c>
      <c r="P1467" t="s">
        <v>5512</v>
      </c>
      <c r="Q1467" t="s">
        <v>4510</v>
      </c>
      <c r="R1467" t="s">
        <v>5505</v>
      </c>
      <c r="S1467" t="s">
        <v>322</v>
      </c>
      <c r="T1467" t="s">
        <v>5506</v>
      </c>
      <c r="U1467" t="s">
        <v>5506</v>
      </c>
      <c r="V1467" t="s">
        <v>679</v>
      </c>
      <c r="W1467" t="s">
        <v>115</v>
      </c>
      <c r="X1467">
        <v>2910800446</v>
      </c>
    </row>
    <row r="1468" spans="1:24" hidden="1">
      <c r="A1468" t="str">
        <f t="shared" si="22"/>
        <v>2910800578就労継続支援Ａ型</v>
      </c>
      <c r="B1468" t="s">
        <v>5569</v>
      </c>
      <c r="C1468" t="s">
        <v>5570</v>
      </c>
      <c r="D1468" t="s">
        <v>5571</v>
      </c>
      <c r="E1468" t="s">
        <v>5572</v>
      </c>
      <c r="F1468" t="s">
        <v>5573</v>
      </c>
      <c r="G1468" t="s">
        <v>5574</v>
      </c>
      <c r="H1468" t="s">
        <v>764</v>
      </c>
      <c r="I1468" t="s">
        <v>404</v>
      </c>
      <c r="J1468" t="s">
        <v>5575</v>
      </c>
      <c r="K1468" t="s">
        <v>5576</v>
      </c>
      <c r="L1468" t="s">
        <v>1286</v>
      </c>
      <c r="M1468" t="s">
        <v>3000</v>
      </c>
      <c r="N1468" t="s">
        <v>5577</v>
      </c>
      <c r="O1468" t="s">
        <v>5578</v>
      </c>
      <c r="P1468" t="s">
        <v>5579</v>
      </c>
      <c r="Q1468" t="s">
        <v>5571</v>
      </c>
      <c r="R1468" t="s">
        <v>5580</v>
      </c>
      <c r="S1468" t="s">
        <v>322</v>
      </c>
      <c r="T1468" t="s">
        <v>5573</v>
      </c>
      <c r="U1468" t="s">
        <v>5574</v>
      </c>
      <c r="V1468" t="s">
        <v>692</v>
      </c>
      <c r="W1468" t="s">
        <v>13665</v>
      </c>
      <c r="X1468">
        <v>2910800578</v>
      </c>
    </row>
    <row r="1469" spans="1:24" hidden="1">
      <c r="A1469" t="str">
        <f t="shared" si="22"/>
        <v>2910800586居宅介護</v>
      </c>
      <c r="B1469" t="s">
        <v>5581</v>
      </c>
      <c r="C1469" t="s">
        <v>5582</v>
      </c>
      <c r="D1469" t="s">
        <v>5583</v>
      </c>
      <c r="E1469" t="s">
        <v>5584</v>
      </c>
      <c r="F1469" t="s">
        <v>5585</v>
      </c>
      <c r="G1469" t="s">
        <v>5585</v>
      </c>
      <c r="H1469" t="s">
        <v>365</v>
      </c>
      <c r="J1469" t="s">
        <v>5586</v>
      </c>
      <c r="K1469" t="s">
        <v>5587</v>
      </c>
      <c r="L1469" t="s">
        <v>1153</v>
      </c>
      <c r="M1469" t="s">
        <v>5583</v>
      </c>
      <c r="N1469" t="s">
        <v>5584</v>
      </c>
      <c r="O1469" t="s">
        <v>5588</v>
      </c>
      <c r="P1469" t="s">
        <v>5589</v>
      </c>
      <c r="Q1469" t="s">
        <v>5583</v>
      </c>
      <c r="R1469" t="s">
        <v>5584</v>
      </c>
      <c r="S1469" t="s">
        <v>322</v>
      </c>
      <c r="T1469" t="s">
        <v>5585</v>
      </c>
      <c r="U1469" t="s">
        <v>5585</v>
      </c>
      <c r="V1469" t="s">
        <v>3309</v>
      </c>
      <c r="W1469" t="s">
        <v>113</v>
      </c>
      <c r="X1469">
        <v>2910800586</v>
      </c>
    </row>
    <row r="1470" spans="1:24" hidden="1">
      <c r="A1470" t="str">
        <f t="shared" si="22"/>
        <v>2910800586重度訪問介護</v>
      </c>
      <c r="B1470" t="s">
        <v>5581</v>
      </c>
      <c r="C1470" t="s">
        <v>5582</v>
      </c>
      <c r="D1470" t="s">
        <v>5583</v>
      </c>
      <c r="E1470" t="s">
        <v>5584</v>
      </c>
      <c r="F1470" t="s">
        <v>5585</v>
      </c>
      <c r="G1470" t="s">
        <v>5585</v>
      </c>
      <c r="H1470" t="s">
        <v>365</v>
      </c>
      <c r="J1470" t="s">
        <v>5586</v>
      </c>
      <c r="K1470" t="s">
        <v>5587</v>
      </c>
      <c r="L1470" t="s">
        <v>1153</v>
      </c>
      <c r="M1470" t="s">
        <v>5583</v>
      </c>
      <c r="N1470" t="s">
        <v>5584</v>
      </c>
      <c r="O1470" t="s">
        <v>5588</v>
      </c>
      <c r="P1470" t="s">
        <v>5589</v>
      </c>
      <c r="Q1470" t="s">
        <v>5583</v>
      </c>
      <c r="R1470" t="s">
        <v>5584</v>
      </c>
      <c r="S1470" t="s">
        <v>322</v>
      </c>
      <c r="T1470" t="s">
        <v>5585</v>
      </c>
      <c r="U1470" t="s">
        <v>5585</v>
      </c>
      <c r="V1470" t="s">
        <v>3309</v>
      </c>
      <c r="W1470" t="s">
        <v>114</v>
      </c>
      <c r="X1470">
        <v>2910800586</v>
      </c>
    </row>
    <row r="1471" spans="1:24" hidden="1">
      <c r="A1471" t="str">
        <f t="shared" si="22"/>
        <v>2910800586行動援護</v>
      </c>
      <c r="B1471" t="s">
        <v>5581</v>
      </c>
      <c r="C1471" t="s">
        <v>5582</v>
      </c>
      <c r="D1471" t="s">
        <v>5583</v>
      </c>
      <c r="E1471" t="s">
        <v>5584</v>
      </c>
      <c r="F1471" t="s">
        <v>5585</v>
      </c>
      <c r="G1471" t="s">
        <v>5585</v>
      </c>
      <c r="H1471" t="s">
        <v>365</v>
      </c>
      <c r="J1471" t="s">
        <v>5586</v>
      </c>
      <c r="K1471" t="s">
        <v>5587</v>
      </c>
      <c r="L1471" t="s">
        <v>1153</v>
      </c>
      <c r="M1471" t="s">
        <v>5583</v>
      </c>
      <c r="N1471" t="s">
        <v>5584</v>
      </c>
      <c r="O1471" t="s">
        <v>5588</v>
      </c>
      <c r="P1471" t="s">
        <v>5589</v>
      </c>
      <c r="Q1471" t="s">
        <v>5583</v>
      </c>
      <c r="R1471" t="s">
        <v>5584</v>
      </c>
      <c r="S1471" t="s">
        <v>322</v>
      </c>
      <c r="T1471" t="s">
        <v>5585</v>
      </c>
      <c r="U1471" t="s">
        <v>5585</v>
      </c>
      <c r="V1471" t="s">
        <v>5590</v>
      </c>
      <c r="W1471" t="s">
        <v>116</v>
      </c>
      <c r="X1471">
        <v>2910800586</v>
      </c>
    </row>
    <row r="1472" spans="1:24" hidden="1">
      <c r="A1472" t="str">
        <f t="shared" si="22"/>
        <v>2911500227居宅介護</v>
      </c>
      <c r="B1472" t="s">
        <v>7576</v>
      </c>
      <c r="C1472" t="s">
        <v>7577</v>
      </c>
      <c r="D1472" t="s">
        <v>5285</v>
      </c>
      <c r="E1472" t="s">
        <v>7578</v>
      </c>
      <c r="F1472" t="s">
        <v>7579</v>
      </c>
      <c r="G1472" t="s">
        <v>7579</v>
      </c>
      <c r="H1472" t="s">
        <v>365</v>
      </c>
      <c r="J1472" t="s">
        <v>7580</v>
      </c>
      <c r="K1472" t="s">
        <v>7581</v>
      </c>
      <c r="L1472" t="s">
        <v>1153</v>
      </c>
      <c r="M1472" t="s">
        <v>5285</v>
      </c>
      <c r="N1472" t="s">
        <v>7578</v>
      </c>
      <c r="O1472" t="s">
        <v>7582</v>
      </c>
      <c r="P1472" t="s">
        <v>7583</v>
      </c>
      <c r="Q1472" t="s">
        <v>7584</v>
      </c>
      <c r="R1472" t="s">
        <v>7585</v>
      </c>
      <c r="S1472" t="s">
        <v>322</v>
      </c>
      <c r="T1472" t="s">
        <v>7586</v>
      </c>
      <c r="U1472" t="s">
        <v>7587</v>
      </c>
      <c r="V1472" t="s">
        <v>715</v>
      </c>
      <c r="W1472" t="s">
        <v>113</v>
      </c>
      <c r="X1472">
        <v>2911500227</v>
      </c>
    </row>
    <row r="1473" spans="1:24" hidden="1">
      <c r="A1473" t="str">
        <f t="shared" si="22"/>
        <v>2911500227重度訪問介護</v>
      </c>
      <c r="B1473" t="s">
        <v>7576</v>
      </c>
      <c r="C1473" t="s">
        <v>7577</v>
      </c>
      <c r="D1473" t="s">
        <v>5285</v>
      </c>
      <c r="E1473" t="s">
        <v>7578</v>
      </c>
      <c r="F1473" t="s">
        <v>7579</v>
      </c>
      <c r="G1473" t="s">
        <v>7579</v>
      </c>
      <c r="H1473" t="s">
        <v>365</v>
      </c>
      <c r="J1473" t="s">
        <v>7580</v>
      </c>
      <c r="K1473" t="s">
        <v>7581</v>
      </c>
      <c r="L1473" t="s">
        <v>1153</v>
      </c>
      <c r="M1473" t="s">
        <v>5285</v>
      </c>
      <c r="N1473" t="s">
        <v>7578</v>
      </c>
      <c r="O1473" t="s">
        <v>7582</v>
      </c>
      <c r="P1473" t="s">
        <v>7583</v>
      </c>
      <c r="Q1473" t="s">
        <v>7584</v>
      </c>
      <c r="R1473" t="s">
        <v>7585</v>
      </c>
      <c r="S1473" t="s">
        <v>322</v>
      </c>
      <c r="T1473" t="s">
        <v>7586</v>
      </c>
      <c r="U1473" t="s">
        <v>7587</v>
      </c>
      <c r="V1473" t="s">
        <v>715</v>
      </c>
      <c r="W1473" t="s">
        <v>114</v>
      </c>
      <c r="X1473">
        <v>2911500227</v>
      </c>
    </row>
    <row r="1474" spans="1:24" hidden="1">
      <c r="A1474" t="str">
        <f t="shared" si="22"/>
        <v>2911500227行動援護</v>
      </c>
      <c r="B1474" t="s">
        <v>7576</v>
      </c>
      <c r="C1474" t="s">
        <v>7577</v>
      </c>
      <c r="D1474" t="s">
        <v>5285</v>
      </c>
      <c r="E1474" t="s">
        <v>7578</v>
      </c>
      <c r="F1474" t="s">
        <v>7579</v>
      </c>
      <c r="G1474" t="s">
        <v>7579</v>
      </c>
      <c r="H1474" t="s">
        <v>365</v>
      </c>
      <c r="J1474" t="s">
        <v>7580</v>
      </c>
      <c r="K1474" t="s">
        <v>7581</v>
      </c>
      <c r="L1474" t="s">
        <v>1153</v>
      </c>
      <c r="M1474" t="s">
        <v>5285</v>
      </c>
      <c r="N1474" t="s">
        <v>7578</v>
      </c>
      <c r="O1474" t="s">
        <v>7582</v>
      </c>
      <c r="P1474" t="s">
        <v>7583</v>
      </c>
      <c r="Q1474" t="s">
        <v>7584</v>
      </c>
      <c r="R1474" t="s">
        <v>7585</v>
      </c>
      <c r="S1474" t="s">
        <v>322</v>
      </c>
      <c r="T1474" t="s">
        <v>7586</v>
      </c>
      <c r="U1474" t="s">
        <v>7587</v>
      </c>
      <c r="V1474" t="s">
        <v>715</v>
      </c>
      <c r="W1474" t="s">
        <v>116</v>
      </c>
      <c r="X1474">
        <v>2911500227</v>
      </c>
    </row>
    <row r="1475" spans="1:24" hidden="1">
      <c r="A1475" t="str">
        <f t="shared" ref="A1475:A1538" si="23">X1475&amp;W1475</f>
        <v>2910800016居宅介護</v>
      </c>
      <c r="B1475" t="s">
        <v>5211</v>
      </c>
      <c r="C1475" t="s">
        <v>5212</v>
      </c>
      <c r="D1475" t="s">
        <v>5213</v>
      </c>
      <c r="E1475" t="s">
        <v>5214</v>
      </c>
      <c r="F1475" t="s">
        <v>5215</v>
      </c>
      <c r="G1475" t="s">
        <v>5216</v>
      </c>
      <c r="H1475" t="s">
        <v>573</v>
      </c>
      <c r="I1475" t="s">
        <v>5217</v>
      </c>
      <c r="J1475" t="s">
        <v>5218</v>
      </c>
      <c r="K1475" t="s">
        <v>5219</v>
      </c>
      <c r="L1475" t="s">
        <v>1286</v>
      </c>
      <c r="M1475" t="s">
        <v>5220</v>
      </c>
      <c r="N1475" t="s">
        <v>5221</v>
      </c>
      <c r="O1475" t="s">
        <v>5222</v>
      </c>
      <c r="P1475" t="s">
        <v>5223</v>
      </c>
      <c r="Q1475" t="s">
        <v>5224</v>
      </c>
      <c r="R1475" t="s">
        <v>5225</v>
      </c>
      <c r="S1475" t="s">
        <v>322</v>
      </c>
      <c r="T1475" t="s">
        <v>5226</v>
      </c>
      <c r="U1475" t="s">
        <v>5227</v>
      </c>
      <c r="V1475" t="s">
        <v>5228</v>
      </c>
      <c r="W1475" t="s">
        <v>113</v>
      </c>
      <c r="X1475">
        <v>2910800016</v>
      </c>
    </row>
    <row r="1476" spans="1:24" hidden="1">
      <c r="A1476" t="str">
        <f t="shared" si="23"/>
        <v>2910800016重度訪問介護</v>
      </c>
      <c r="B1476" t="s">
        <v>5211</v>
      </c>
      <c r="C1476" t="s">
        <v>5212</v>
      </c>
      <c r="D1476" t="s">
        <v>5213</v>
      </c>
      <c r="E1476" t="s">
        <v>5214</v>
      </c>
      <c r="F1476" t="s">
        <v>5215</v>
      </c>
      <c r="G1476" t="s">
        <v>5216</v>
      </c>
      <c r="H1476" t="s">
        <v>573</v>
      </c>
      <c r="I1476" t="s">
        <v>5217</v>
      </c>
      <c r="J1476" t="s">
        <v>5218</v>
      </c>
      <c r="K1476" t="s">
        <v>5219</v>
      </c>
      <c r="L1476" t="s">
        <v>1286</v>
      </c>
      <c r="M1476" t="s">
        <v>5220</v>
      </c>
      <c r="N1476" t="s">
        <v>5221</v>
      </c>
      <c r="O1476" t="s">
        <v>5222</v>
      </c>
      <c r="P1476" t="s">
        <v>5223</v>
      </c>
      <c r="Q1476" t="s">
        <v>5224</v>
      </c>
      <c r="R1476" t="s">
        <v>5225</v>
      </c>
      <c r="S1476" t="s">
        <v>322</v>
      </c>
      <c r="T1476" t="s">
        <v>5226</v>
      </c>
      <c r="U1476" t="s">
        <v>5227</v>
      </c>
      <c r="V1476" t="s">
        <v>5228</v>
      </c>
      <c r="W1476" t="s">
        <v>114</v>
      </c>
      <c r="X1476">
        <v>2910800016</v>
      </c>
    </row>
    <row r="1477" spans="1:24" hidden="1">
      <c r="A1477" t="str">
        <f t="shared" si="23"/>
        <v>2930800129地域移行支援</v>
      </c>
      <c r="B1477" t="s">
        <v>5385</v>
      </c>
      <c r="C1477" t="s">
        <v>5386</v>
      </c>
      <c r="D1477" t="s">
        <v>5387</v>
      </c>
      <c r="E1477" t="s">
        <v>5388</v>
      </c>
      <c r="F1477" t="s">
        <v>5389</v>
      </c>
      <c r="G1477" t="s">
        <v>5390</v>
      </c>
      <c r="H1477" t="s">
        <v>764</v>
      </c>
      <c r="J1477" t="s">
        <v>5391</v>
      </c>
      <c r="K1477" t="s">
        <v>5392</v>
      </c>
      <c r="L1477" t="s">
        <v>407</v>
      </c>
      <c r="M1477" t="s">
        <v>5387</v>
      </c>
      <c r="N1477" t="s">
        <v>5393</v>
      </c>
      <c r="O1477" t="s">
        <v>10380</v>
      </c>
      <c r="P1477" t="s">
        <v>10381</v>
      </c>
      <c r="Q1477" t="s">
        <v>5224</v>
      </c>
      <c r="R1477" t="s">
        <v>5244</v>
      </c>
      <c r="S1477" t="s">
        <v>322</v>
      </c>
      <c r="T1477" t="s">
        <v>5389</v>
      </c>
      <c r="U1477" t="s">
        <v>5390</v>
      </c>
      <c r="V1477" t="s">
        <v>10382</v>
      </c>
      <c r="W1477" t="s">
        <v>9888</v>
      </c>
      <c r="X1477">
        <v>2930800129</v>
      </c>
    </row>
    <row r="1478" spans="1:24" hidden="1">
      <c r="A1478" t="str">
        <f t="shared" si="23"/>
        <v>2930800129地域定着支援</v>
      </c>
      <c r="B1478" t="s">
        <v>5385</v>
      </c>
      <c r="C1478" t="s">
        <v>5386</v>
      </c>
      <c r="D1478" t="s">
        <v>5387</v>
      </c>
      <c r="E1478" t="s">
        <v>5388</v>
      </c>
      <c r="F1478" t="s">
        <v>5389</v>
      </c>
      <c r="G1478" t="s">
        <v>5390</v>
      </c>
      <c r="H1478" t="s">
        <v>764</v>
      </c>
      <c r="J1478" t="s">
        <v>5391</v>
      </c>
      <c r="K1478" t="s">
        <v>5392</v>
      </c>
      <c r="L1478" t="s">
        <v>407</v>
      </c>
      <c r="M1478" t="s">
        <v>5387</v>
      </c>
      <c r="N1478" t="s">
        <v>5393</v>
      </c>
      <c r="O1478" t="s">
        <v>10380</v>
      </c>
      <c r="P1478" t="s">
        <v>10381</v>
      </c>
      <c r="Q1478" t="s">
        <v>5224</v>
      </c>
      <c r="R1478" t="s">
        <v>5244</v>
      </c>
      <c r="S1478" t="s">
        <v>322</v>
      </c>
      <c r="T1478" t="s">
        <v>5389</v>
      </c>
      <c r="U1478" t="s">
        <v>5390</v>
      </c>
      <c r="V1478" t="s">
        <v>10382</v>
      </c>
      <c r="W1478" t="s">
        <v>9903</v>
      </c>
      <c r="X1478">
        <v>2930800129</v>
      </c>
    </row>
    <row r="1479" spans="1:24" hidden="1">
      <c r="A1479" t="str">
        <f t="shared" si="23"/>
        <v>2930800020計画相談支援</v>
      </c>
      <c r="B1479" t="s">
        <v>5385</v>
      </c>
      <c r="C1479" t="s">
        <v>5386</v>
      </c>
      <c r="D1479" t="s">
        <v>5387</v>
      </c>
      <c r="E1479" t="s">
        <v>10356</v>
      </c>
      <c r="F1479" t="s">
        <v>10357</v>
      </c>
      <c r="G1479" t="s">
        <v>10357</v>
      </c>
      <c r="H1479" t="s">
        <v>764</v>
      </c>
      <c r="J1479" t="s">
        <v>5391</v>
      </c>
      <c r="K1479" t="s">
        <v>5392</v>
      </c>
      <c r="L1479" t="s">
        <v>407</v>
      </c>
      <c r="M1479" t="s">
        <v>5387</v>
      </c>
      <c r="N1479" t="s">
        <v>5393</v>
      </c>
      <c r="O1479" t="s">
        <v>10358</v>
      </c>
      <c r="P1479" t="s">
        <v>10359</v>
      </c>
      <c r="Q1479" t="s">
        <v>5224</v>
      </c>
      <c r="R1479" t="s">
        <v>5244</v>
      </c>
      <c r="S1479" t="s">
        <v>322</v>
      </c>
      <c r="T1479" t="s">
        <v>5389</v>
      </c>
      <c r="U1479" t="s">
        <v>5390</v>
      </c>
      <c r="V1479" t="s">
        <v>794</v>
      </c>
      <c r="W1479" t="s">
        <v>9858</v>
      </c>
      <c r="X1479">
        <v>2930800020</v>
      </c>
    </row>
    <row r="1480" spans="1:24" hidden="1">
      <c r="A1480" t="str">
        <f t="shared" si="23"/>
        <v>2910800198就労継続支援Ｂ型</v>
      </c>
      <c r="B1480" t="s">
        <v>5317</v>
      </c>
      <c r="C1480" t="s">
        <v>5318</v>
      </c>
      <c r="D1480" t="s">
        <v>5264</v>
      </c>
      <c r="E1480" t="s">
        <v>5319</v>
      </c>
      <c r="F1480" t="s">
        <v>5320</v>
      </c>
      <c r="G1480" t="s">
        <v>5321</v>
      </c>
      <c r="H1480" t="s">
        <v>434</v>
      </c>
      <c r="J1480" t="s">
        <v>5322</v>
      </c>
      <c r="K1480" t="s">
        <v>5323</v>
      </c>
      <c r="L1480" t="s">
        <v>407</v>
      </c>
      <c r="M1480" t="s">
        <v>5324</v>
      </c>
      <c r="N1480" t="s">
        <v>5325</v>
      </c>
      <c r="O1480" t="s">
        <v>5331</v>
      </c>
      <c r="P1480" t="s">
        <v>5332</v>
      </c>
      <c r="Q1480" t="s">
        <v>5224</v>
      </c>
      <c r="R1480" t="s">
        <v>5244</v>
      </c>
      <c r="S1480" t="s">
        <v>322</v>
      </c>
      <c r="T1480" t="s">
        <v>5333</v>
      </c>
      <c r="U1480" t="s">
        <v>5333</v>
      </c>
      <c r="V1480" t="s">
        <v>5330</v>
      </c>
      <c r="W1480" t="s">
        <v>13673</v>
      </c>
      <c r="X1480">
        <v>2910800198</v>
      </c>
    </row>
    <row r="1481" spans="1:24" hidden="1">
      <c r="A1481" t="str">
        <f t="shared" si="23"/>
        <v>2910800198生活介護</v>
      </c>
      <c r="B1481" t="s">
        <v>5317</v>
      </c>
      <c r="C1481" t="s">
        <v>5318</v>
      </c>
      <c r="D1481" t="s">
        <v>5264</v>
      </c>
      <c r="E1481" t="s">
        <v>5319</v>
      </c>
      <c r="F1481" t="s">
        <v>5320</v>
      </c>
      <c r="G1481" t="s">
        <v>5321</v>
      </c>
      <c r="H1481" t="s">
        <v>434</v>
      </c>
      <c r="J1481" t="s">
        <v>5322</v>
      </c>
      <c r="K1481" t="s">
        <v>5323</v>
      </c>
      <c r="L1481" t="s">
        <v>407</v>
      </c>
      <c r="M1481" t="s">
        <v>5324</v>
      </c>
      <c r="N1481" t="s">
        <v>5325</v>
      </c>
      <c r="O1481" t="s">
        <v>5326</v>
      </c>
      <c r="P1481" t="s">
        <v>5327</v>
      </c>
      <c r="Q1481" t="s">
        <v>5224</v>
      </c>
      <c r="R1481" t="s">
        <v>5244</v>
      </c>
      <c r="S1481" t="s">
        <v>322</v>
      </c>
      <c r="T1481" t="s">
        <v>5328</v>
      </c>
      <c r="U1481" t="s">
        <v>5329</v>
      </c>
      <c r="V1481" t="s">
        <v>5330</v>
      </c>
      <c r="W1481" t="s">
        <v>118</v>
      </c>
      <c r="X1481">
        <v>2910800198</v>
      </c>
    </row>
    <row r="1482" spans="1:24" hidden="1">
      <c r="A1482" t="str">
        <f t="shared" si="23"/>
        <v>2910800040居宅介護</v>
      </c>
      <c r="B1482" t="s">
        <v>5242</v>
      </c>
      <c r="C1482" t="s">
        <v>5243</v>
      </c>
      <c r="D1482" t="s">
        <v>5224</v>
      </c>
      <c r="E1482" t="s">
        <v>5244</v>
      </c>
      <c r="F1482" t="s">
        <v>5245</v>
      </c>
      <c r="G1482" t="s">
        <v>5246</v>
      </c>
      <c r="H1482" t="s">
        <v>969</v>
      </c>
      <c r="I1482" t="s">
        <v>404</v>
      </c>
      <c r="J1482" t="s">
        <v>5247</v>
      </c>
      <c r="K1482" t="s">
        <v>5248</v>
      </c>
      <c r="L1482" t="s">
        <v>485</v>
      </c>
      <c r="M1482" t="s">
        <v>5249</v>
      </c>
      <c r="N1482" t="s">
        <v>5250</v>
      </c>
      <c r="O1482" t="s">
        <v>5242</v>
      </c>
      <c r="P1482" t="s">
        <v>5243</v>
      </c>
      <c r="Q1482" t="s">
        <v>5224</v>
      </c>
      <c r="R1482" t="s">
        <v>5244</v>
      </c>
      <c r="S1482" t="s">
        <v>322</v>
      </c>
      <c r="T1482" t="s">
        <v>5245</v>
      </c>
      <c r="U1482" t="s">
        <v>5246</v>
      </c>
      <c r="V1482" t="s">
        <v>4222</v>
      </c>
      <c r="W1482" t="s">
        <v>113</v>
      </c>
      <c r="X1482">
        <v>2910800040</v>
      </c>
    </row>
    <row r="1483" spans="1:24" hidden="1">
      <c r="A1483" t="str">
        <f t="shared" si="23"/>
        <v>2910800040重度訪問介護</v>
      </c>
      <c r="B1483" t="s">
        <v>5242</v>
      </c>
      <c r="C1483" t="s">
        <v>5243</v>
      </c>
      <c r="D1483" t="s">
        <v>5224</v>
      </c>
      <c r="E1483" t="s">
        <v>5244</v>
      </c>
      <c r="F1483" t="s">
        <v>5245</v>
      </c>
      <c r="G1483" t="s">
        <v>5246</v>
      </c>
      <c r="H1483" t="s">
        <v>969</v>
      </c>
      <c r="I1483" t="s">
        <v>404</v>
      </c>
      <c r="J1483" t="s">
        <v>5247</v>
      </c>
      <c r="K1483" t="s">
        <v>5248</v>
      </c>
      <c r="L1483" t="s">
        <v>485</v>
      </c>
      <c r="M1483" t="s">
        <v>5249</v>
      </c>
      <c r="N1483" t="s">
        <v>5250</v>
      </c>
      <c r="O1483" t="s">
        <v>5242</v>
      </c>
      <c r="P1483" t="s">
        <v>5243</v>
      </c>
      <c r="Q1483" t="s">
        <v>5224</v>
      </c>
      <c r="R1483" t="s">
        <v>5244</v>
      </c>
      <c r="S1483" t="s">
        <v>322</v>
      </c>
      <c r="T1483" t="s">
        <v>5245</v>
      </c>
      <c r="U1483" t="s">
        <v>5246</v>
      </c>
      <c r="V1483" t="s">
        <v>4222</v>
      </c>
      <c r="W1483" t="s">
        <v>114</v>
      </c>
      <c r="X1483">
        <v>2910800040</v>
      </c>
    </row>
    <row r="1484" spans="1:24" hidden="1">
      <c r="A1484" t="str">
        <f t="shared" si="23"/>
        <v>2910800040同行援護</v>
      </c>
      <c r="B1484" t="s">
        <v>5242</v>
      </c>
      <c r="C1484" t="s">
        <v>5243</v>
      </c>
      <c r="D1484" t="s">
        <v>5224</v>
      </c>
      <c r="E1484" t="s">
        <v>5244</v>
      </c>
      <c r="F1484" t="s">
        <v>5245</v>
      </c>
      <c r="G1484" t="s">
        <v>5246</v>
      </c>
      <c r="H1484" t="s">
        <v>969</v>
      </c>
      <c r="I1484" t="s">
        <v>404</v>
      </c>
      <c r="J1484" t="s">
        <v>5247</v>
      </c>
      <c r="K1484" t="s">
        <v>5248</v>
      </c>
      <c r="L1484" t="s">
        <v>485</v>
      </c>
      <c r="M1484" t="s">
        <v>5249</v>
      </c>
      <c r="N1484" t="s">
        <v>5250</v>
      </c>
      <c r="O1484" t="s">
        <v>5242</v>
      </c>
      <c r="P1484" t="s">
        <v>5243</v>
      </c>
      <c r="Q1484" t="s">
        <v>5224</v>
      </c>
      <c r="R1484" t="s">
        <v>5244</v>
      </c>
      <c r="S1484" t="s">
        <v>322</v>
      </c>
      <c r="T1484" t="s">
        <v>5245</v>
      </c>
      <c r="U1484" t="s">
        <v>5246</v>
      </c>
      <c r="V1484" t="s">
        <v>5252</v>
      </c>
      <c r="W1484" t="s">
        <v>115</v>
      </c>
      <c r="X1484">
        <v>2910800040</v>
      </c>
    </row>
    <row r="1485" spans="1:24" hidden="1">
      <c r="A1485" t="str">
        <f t="shared" si="23"/>
        <v>2930800095計画相談支援</v>
      </c>
      <c r="B1485" t="s">
        <v>5242</v>
      </c>
      <c r="C1485" t="s">
        <v>5243</v>
      </c>
      <c r="D1485" t="s">
        <v>5224</v>
      </c>
      <c r="E1485" t="s">
        <v>5244</v>
      </c>
      <c r="F1485" t="s">
        <v>10372</v>
      </c>
      <c r="G1485" t="s">
        <v>10373</v>
      </c>
      <c r="H1485" t="s">
        <v>969</v>
      </c>
      <c r="I1485" t="s">
        <v>404</v>
      </c>
      <c r="J1485" t="s">
        <v>5247</v>
      </c>
      <c r="K1485" t="s">
        <v>5248</v>
      </c>
      <c r="L1485" t="s">
        <v>485</v>
      </c>
      <c r="M1485" t="s">
        <v>5249</v>
      </c>
      <c r="N1485" t="s">
        <v>5250</v>
      </c>
      <c r="O1485" t="s">
        <v>5242</v>
      </c>
      <c r="P1485" t="s">
        <v>5243</v>
      </c>
      <c r="Q1485" t="s">
        <v>5224</v>
      </c>
      <c r="R1485" t="s">
        <v>5244</v>
      </c>
      <c r="S1485" t="s">
        <v>322</v>
      </c>
      <c r="T1485" t="s">
        <v>5245</v>
      </c>
      <c r="U1485" t="s">
        <v>5246</v>
      </c>
      <c r="V1485" t="s">
        <v>10374</v>
      </c>
      <c r="W1485" t="s">
        <v>9858</v>
      </c>
      <c r="X1485">
        <v>2930800095</v>
      </c>
    </row>
    <row r="1486" spans="1:24" hidden="1">
      <c r="A1486" t="str">
        <f t="shared" si="23"/>
        <v>2910800206就労継続支援Ｂ型</v>
      </c>
      <c r="B1486" t="s">
        <v>2934</v>
      </c>
      <c r="C1486" t="s">
        <v>2935</v>
      </c>
      <c r="D1486" t="s">
        <v>2907</v>
      </c>
      <c r="E1486" t="s">
        <v>2936</v>
      </c>
      <c r="F1486" t="s">
        <v>2937</v>
      </c>
      <c r="G1486" t="s">
        <v>2938</v>
      </c>
      <c r="H1486" t="s">
        <v>434</v>
      </c>
      <c r="I1486" t="s">
        <v>404</v>
      </c>
      <c r="J1486" t="s">
        <v>2939</v>
      </c>
      <c r="K1486" t="s">
        <v>2940</v>
      </c>
      <c r="L1486" t="s">
        <v>407</v>
      </c>
      <c r="M1486" t="s">
        <v>822</v>
      </c>
      <c r="N1486" t="s">
        <v>17730</v>
      </c>
      <c r="O1486" t="s">
        <v>5334</v>
      </c>
      <c r="P1486" t="s">
        <v>5335</v>
      </c>
      <c r="Q1486" t="s">
        <v>5224</v>
      </c>
      <c r="R1486" t="s">
        <v>5336</v>
      </c>
      <c r="S1486" t="s">
        <v>322</v>
      </c>
      <c r="T1486" t="s">
        <v>5337</v>
      </c>
      <c r="U1486" t="s">
        <v>5338</v>
      </c>
      <c r="V1486" t="s">
        <v>5330</v>
      </c>
      <c r="W1486" t="s">
        <v>13673</v>
      </c>
      <c r="X1486">
        <v>2910800206</v>
      </c>
    </row>
    <row r="1487" spans="1:24" hidden="1">
      <c r="A1487" t="str">
        <f t="shared" si="23"/>
        <v>2910800289生活介護</v>
      </c>
      <c r="B1487" t="s">
        <v>5385</v>
      </c>
      <c r="C1487" t="s">
        <v>5386</v>
      </c>
      <c r="D1487" t="s">
        <v>5387</v>
      </c>
      <c r="E1487" t="s">
        <v>5388</v>
      </c>
      <c r="F1487" t="s">
        <v>5389</v>
      </c>
      <c r="G1487" t="s">
        <v>5390</v>
      </c>
      <c r="H1487" t="s">
        <v>764</v>
      </c>
      <c r="I1487" t="s">
        <v>404</v>
      </c>
      <c r="J1487" t="s">
        <v>5391</v>
      </c>
      <c r="K1487" t="s">
        <v>5392</v>
      </c>
      <c r="L1487" t="s">
        <v>407</v>
      </c>
      <c r="M1487" t="s">
        <v>5387</v>
      </c>
      <c r="N1487" t="s">
        <v>5393</v>
      </c>
      <c r="O1487" t="s">
        <v>5394</v>
      </c>
      <c r="P1487" t="s">
        <v>5395</v>
      </c>
      <c r="Q1487" t="s">
        <v>5224</v>
      </c>
      <c r="R1487" t="s">
        <v>5396</v>
      </c>
      <c r="S1487" t="s">
        <v>322</v>
      </c>
      <c r="T1487" t="s">
        <v>5389</v>
      </c>
      <c r="U1487" t="s">
        <v>5390</v>
      </c>
      <c r="V1487" t="s">
        <v>794</v>
      </c>
      <c r="W1487" t="s">
        <v>118</v>
      </c>
      <c r="X1487">
        <v>2910800289</v>
      </c>
    </row>
    <row r="1488" spans="1:24" hidden="1">
      <c r="A1488" t="str">
        <f t="shared" si="23"/>
        <v>2910800495居宅介護</v>
      </c>
      <c r="B1488" t="s">
        <v>5525</v>
      </c>
      <c r="C1488" t="s">
        <v>5526</v>
      </c>
      <c r="D1488" t="s">
        <v>5527</v>
      </c>
      <c r="E1488" t="s">
        <v>5528</v>
      </c>
      <c r="F1488" t="s">
        <v>5529</v>
      </c>
      <c r="G1488" t="s">
        <v>5530</v>
      </c>
      <c r="H1488" t="s">
        <v>365</v>
      </c>
      <c r="J1488" t="s">
        <v>5531</v>
      </c>
      <c r="K1488" t="s">
        <v>5532</v>
      </c>
      <c r="L1488" t="s">
        <v>368</v>
      </c>
      <c r="M1488" t="s">
        <v>5533</v>
      </c>
      <c r="N1488" t="s">
        <v>5534</v>
      </c>
      <c r="O1488" t="s">
        <v>5525</v>
      </c>
      <c r="P1488" t="s">
        <v>5526</v>
      </c>
      <c r="Q1488" t="s">
        <v>5527</v>
      </c>
      <c r="R1488" t="s">
        <v>5528</v>
      </c>
      <c r="S1488" t="s">
        <v>322</v>
      </c>
      <c r="T1488" t="s">
        <v>5529</v>
      </c>
      <c r="U1488" t="s">
        <v>5530</v>
      </c>
      <c r="V1488" t="s">
        <v>553</v>
      </c>
      <c r="W1488" t="s">
        <v>113</v>
      </c>
      <c r="X1488">
        <v>2910800495</v>
      </c>
    </row>
    <row r="1489" spans="1:24" hidden="1">
      <c r="A1489" t="str">
        <f t="shared" si="23"/>
        <v>2910800495重度訪問介護</v>
      </c>
      <c r="B1489" t="s">
        <v>5525</v>
      </c>
      <c r="C1489" t="s">
        <v>5526</v>
      </c>
      <c r="D1489" t="s">
        <v>5527</v>
      </c>
      <c r="E1489" t="s">
        <v>5528</v>
      </c>
      <c r="F1489" t="s">
        <v>5529</v>
      </c>
      <c r="G1489" t="s">
        <v>5530</v>
      </c>
      <c r="H1489" t="s">
        <v>365</v>
      </c>
      <c r="J1489" t="s">
        <v>5531</v>
      </c>
      <c r="K1489" t="s">
        <v>5532</v>
      </c>
      <c r="L1489" t="s">
        <v>368</v>
      </c>
      <c r="M1489" t="s">
        <v>5533</v>
      </c>
      <c r="N1489" t="s">
        <v>5534</v>
      </c>
      <c r="O1489" t="s">
        <v>5525</v>
      </c>
      <c r="P1489" t="s">
        <v>5526</v>
      </c>
      <c r="Q1489" t="s">
        <v>5527</v>
      </c>
      <c r="R1489" t="s">
        <v>5528</v>
      </c>
      <c r="S1489" t="s">
        <v>322</v>
      </c>
      <c r="T1489" t="s">
        <v>5529</v>
      </c>
      <c r="U1489" t="s">
        <v>5530</v>
      </c>
      <c r="V1489" t="s">
        <v>553</v>
      </c>
      <c r="W1489" t="s">
        <v>114</v>
      </c>
      <c r="X1489">
        <v>2910800495</v>
      </c>
    </row>
    <row r="1490" spans="1:24" hidden="1">
      <c r="A1490" t="str">
        <f t="shared" si="23"/>
        <v>2920800071共同生活援助</v>
      </c>
      <c r="B1490" t="s">
        <v>9603</v>
      </c>
      <c r="C1490" t="s">
        <v>9604</v>
      </c>
      <c r="D1490" t="s">
        <v>5686</v>
      </c>
      <c r="E1490" t="s">
        <v>17561</v>
      </c>
      <c r="F1490" t="s">
        <v>9605</v>
      </c>
      <c r="G1490" t="s">
        <v>5727</v>
      </c>
      <c r="H1490" t="s">
        <v>365</v>
      </c>
      <c r="J1490" t="s">
        <v>9606</v>
      </c>
      <c r="K1490" t="s">
        <v>9607</v>
      </c>
      <c r="L1490" t="s">
        <v>368</v>
      </c>
      <c r="M1490" t="s">
        <v>9608</v>
      </c>
      <c r="N1490" t="s">
        <v>9609</v>
      </c>
      <c r="O1490" t="s">
        <v>9610</v>
      </c>
      <c r="P1490" t="s">
        <v>9611</v>
      </c>
      <c r="Q1490" t="s">
        <v>5527</v>
      </c>
      <c r="R1490" t="s">
        <v>9612</v>
      </c>
      <c r="S1490" t="s">
        <v>322</v>
      </c>
      <c r="T1490" t="s">
        <v>9605</v>
      </c>
      <c r="U1490" t="s">
        <v>5727</v>
      </c>
      <c r="V1490" t="s">
        <v>5361</v>
      </c>
      <c r="W1490" t="s">
        <v>8120</v>
      </c>
      <c r="X1490">
        <v>2920800071</v>
      </c>
    </row>
    <row r="1491" spans="1:24" hidden="1">
      <c r="A1491" t="str">
        <f t="shared" si="23"/>
        <v>2920800022共同生活援助</v>
      </c>
      <c r="B1491" t="s">
        <v>5317</v>
      </c>
      <c r="C1491" t="s">
        <v>5318</v>
      </c>
      <c r="D1491" t="s">
        <v>5264</v>
      </c>
      <c r="E1491" t="s">
        <v>5319</v>
      </c>
      <c r="F1491" t="s">
        <v>5320</v>
      </c>
      <c r="G1491" t="s">
        <v>5321</v>
      </c>
      <c r="H1491" t="s">
        <v>434</v>
      </c>
      <c r="I1491" t="s">
        <v>404</v>
      </c>
      <c r="J1491" t="s">
        <v>5322</v>
      </c>
      <c r="K1491" t="s">
        <v>5323</v>
      </c>
      <c r="L1491" t="s">
        <v>407</v>
      </c>
      <c r="M1491" t="s">
        <v>5324</v>
      </c>
      <c r="N1491" t="s">
        <v>5325</v>
      </c>
      <c r="O1491" t="s">
        <v>9582</v>
      </c>
      <c r="P1491" t="s">
        <v>9583</v>
      </c>
      <c r="Q1491" t="s">
        <v>5648</v>
      </c>
      <c r="R1491" t="s">
        <v>9584</v>
      </c>
      <c r="S1491" t="s">
        <v>322</v>
      </c>
      <c r="T1491" t="s">
        <v>9585</v>
      </c>
      <c r="U1491" t="s">
        <v>9585</v>
      </c>
      <c r="V1491" t="s">
        <v>446</v>
      </c>
      <c r="W1491" t="s">
        <v>8120</v>
      </c>
      <c r="X1491">
        <v>2920800022</v>
      </c>
    </row>
    <row r="1492" spans="1:24" hidden="1">
      <c r="A1492" t="str">
        <f t="shared" si="23"/>
        <v>2910800669就労継続支援Ａ型</v>
      </c>
      <c r="B1492" t="s">
        <v>5646</v>
      </c>
      <c r="C1492" t="s">
        <v>5647</v>
      </c>
      <c r="D1492" t="s">
        <v>5648</v>
      </c>
      <c r="E1492" t="s">
        <v>5649</v>
      </c>
      <c r="F1492" t="s">
        <v>5650</v>
      </c>
      <c r="G1492" t="s">
        <v>5651</v>
      </c>
      <c r="H1492" t="s">
        <v>365</v>
      </c>
      <c r="J1492" t="s">
        <v>5652</v>
      </c>
      <c r="K1492" t="s">
        <v>5653</v>
      </c>
      <c r="L1492" t="s">
        <v>368</v>
      </c>
      <c r="M1492" t="s">
        <v>4294</v>
      </c>
      <c r="N1492" t="s">
        <v>5654</v>
      </c>
      <c r="O1492" t="s">
        <v>1783</v>
      </c>
      <c r="P1492" t="s">
        <v>5655</v>
      </c>
      <c r="Q1492" t="s">
        <v>5648</v>
      </c>
      <c r="R1492" t="s">
        <v>5649</v>
      </c>
      <c r="S1492" t="s">
        <v>322</v>
      </c>
      <c r="T1492" t="s">
        <v>5650</v>
      </c>
      <c r="U1492" t="s">
        <v>5651</v>
      </c>
      <c r="V1492" t="s">
        <v>5656</v>
      </c>
      <c r="W1492" t="s">
        <v>13665</v>
      </c>
      <c r="X1492">
        <v>2910800669</v>
      </c>
    </row>
    <row r="1493" spans="1:24" hidden="1">
      <c r="A1493" t="str">
        <f t="shared" si="23"/>
        <v>2910800099居宅介護</v>
      </c>
      <c r="B1493" t="s">
        <v>5266</v>
      </c>
      <c r="C1493" t="s">
        <v>5267</v>
      </c>
      <c r="D1493" t="s">
        <v>5268</v>
      </c>
      <c r="E1493" t="s">
        <v>5269</v>
      </c>
      <c r="F1493" t="s">
        <v>5270</v>
      </c>
      <c r="G1493" t="s">
        <v>5271</v>
      </c>
      <c r="H1493" t="s">
        <v>365</v>
      </c>
      <c r="J1493" t="s">
        <v>5272</v>
      </c>
      <c r="K1493" t="s">
        <v>5273</v>
      </c>
      <c r="L1493" t="s">
        <v>368</v>
      </c>
      <c r="M1493" t="s">
        <v>5268</v>
      </c>
      <c r="N1493" t="s">
        <v>5274</v>
      </c>
      <c r="O1493" t="s">
        <v>5275</v>
      </c>
      <c r="P1493" t="s">
        <v>5276</v>
      </c>
      <c r="Q1493" t="s">
        <v>5268</v>
      </c>
      <c r="R1493" t="s">
        <v>5269</v>
      </c>
      <c r="S1493" t="s">
        <v>322</v>
      </c>
      <c r="T1493" t="s">
        <v>5270</v>
      </c>
      <c r="U1493" t="s">
        <v>5271</v>
      </c>
      <c r="V1493" t="s">
        <v>1071</v>
      </c>
      <c r="W1493" t="s">
        <v>113</v>
      </c>
      <c r="X1493">
        <v>2910800099</v>
      </c>
    </row>
    <row r="1494" spans="1:24" hidden="1">
      <c r="A1494" t="str">
        <f t="shared" si="23"/>
        <v>2920800063共同生活援助</v>
      </c>
      <c r="B1494" t="s">
        <v>7098</v>
      </c>
      <c r="C1494" t="s">
        <v>7099</v>
      </c>
      <c r="D1494" t="s">
        <v>7100</v>
      </c>
      <c r="E1494" t="s">
        <v>9596</v>
      </c>
      <c r="F1494" t="s">
        <v>9597</v>
      </c>
      <c r="G1494" t="s">
        <v>7102</v>
      </c>
      <c r="H1494" t="s">
        <v>365</v>
      </c>
      <c r="J1494" t="s">
        <v>7103</v>
      </c>
      <c r="K1494" t="s">
        <v>7104</v>
      </c>
      <c r="L1494" t="s">
        <v>368</v>
      </c>
      <c r="M1494" t="s">
        <v>7105</v>
      </c>
      <c r="N1494" t="s">
        <v>7114</v>
      </c>
      <c r="O1494" t="s">
        <v>9598</v>
      </c>
      <c r="P1494" t="s">
        <v>9599</v>
      </c>
      <c r="Q1494" t="s">
        <v>5399</v>
      </c>
      <c r="R1494" t="s">
        <v>9600</v>
      </c>
      <c r="S1494" t="s">
        <v>322</v>
      </c>
      <c r="T1494" t="s">
        <v>9601</v>
      </c>
      <c r="U1494" t="s">
        <v>9602</v>
      </c>
      <c r="V1494" t="s">
        <v>3380</v>
      </c>
      <c r="W1494" t="s">
        <v>8120</v>
      </c>
      <c r="X1494">
        <v>2920800063</v>
      </c>
    </row>
    <row r="1495" spans="1:24" hidden="1">
      <c r="A1495" t="str">
        <f t="shared" si="23"/>
        <v>2920800097共同生活援助</v>
      </c>
      <c r="B1495" t="s">
        <v>11206</v>
      </c>
      <c r="C1495" t="s">
        <v>11205</v>
      </c>
      <c r="D1495" t="s">
        <v>6833</v>
      </c>
      <c r="E1495" t="s">
        <v>6834</v>
      </c>
      <c r="F1495" t="s">
        <v>9486</v>
      </c>
      <c r="G1495" t="s">
        <v>6836</v>
      </c>
      <c r="H1495" t="s">
        <v>365</v>
      </c>
      <c r="J1495" t="s">
        <v>9487</v>
      </c>
      <c r="K1495" t="s">
        <v>9488</v>
      </c>
      <c r="L1495" t="s">
        <v>368</v>
      </c>
      <c r="M1495" t="s">
        <v>4294</v>
      </c>
      <c r="N1495" t="s">
        <v>9489</v>
      </c>
      <c r="O1495" t="s">
        <v>17829</v>
      </c>
      <c r="P1495" t="s">
        <v>17830</v>
      </c>
      <c r="Q1495" t="s">
        <v>5399</v>
      </c>
      <c r="R1495" t="s">
        <v>17831</v>
      </c>
      <c r="S1495" t="s">
        <v>322</v>
      </c>
      <c r="T1495" t="s">
        <v>18012</v>
      </c>
      <c r="U1495" t="s">
        <v>18013</v>
      </c>
      <c r="V1495" t="s">
        <v>18062</v>
      </c>
      <c r="W1495" t="s">
        <v>8120</v>
      </c>
      <c r="X1495">
        <v>2920800097</v>
      </c>
    </row>
    <row r="1496" spans="1:24" hidden="1">
      <c r="A1496" t="str">
        <f t="shared" si="23"/>
        <v>2910800297就労継続支援Ａ型</v>
      </c>
      <c r="B1496" t="s">
        <v>5397</v>
      </c>
      <c r="C1496" t="s">
        <v>5398</v>
      </c>
      <c r="D1496" t="s">
        <v>5399</v>
      </c>
      <c r="E1496" t="s">
        <v>5400</v>
      </c>
      <c r="F1496" t="s">
        <v>5401</v>
      </c>
      <c r="G1496" t="s">
        <v>5402</v>
      </c>
      <c r="H1496" t="s">
        <v>764</v>
      </c>
      <c r="J1496" t="s">
        <v>5403</v>
      </c>
      <c r="K1496" t="s">
        <v>5404</v>
      </c>
      <c r="L1496" t="s">
        <v>407</v>
      </c>
      <c r="M1496" t="s">
        <v>5399</v>
      </c>
      <c r="N1496" t="s">
        <v>5400</v>
      </c>
      <c r="O1496" t="s">
        <v>5405</v>
      </c>
      <c r="P1496" t="s">
        <v>5406</v>
      </c>
      <c r="Q1496" t="s">
        <v>5399</v>
      </c>
      <c r="R1496" t="s">
        <v>5400</v>
      </c>
      <c r="S1496" t="s">
        <v>322</v>
      </c>
      <c r="T1496" t="s">
        <v>5401</v>
      </c>
      <c r="U1496" t="s">
        <v>5402</v>
      </c>
      <c r="V1496" t="s">
        <v>692</v>
      </c>
      <c r="W1496" t="s">
        <v>13665</v>
      </c>
      <c r="X1496">
        <v>2910800297</v>
      </c>
    </row>
    <row r="1497" spans="1:24" hidden="1">
      <c r="A1497" t="str">
        <f t="shared" si="23"/>
        <v>2910800420居宅介護</v>
      </c>
      <c r="B1497" t="s">
        <v>5484</v>
      </c>
      <c r="C1497" t="s">
        <v>5485</v>
      </c>
      <c r="D1497" t="s">
        <v>5486</v>
      </c>
      <c r="E1497" t="s">
        <v>5487</v>
      </c>
      <c r="F1497" t="s">
        <v>5488</v>
      </c>
      <c r="G1497" t="s">
        <v>5489</v>
      </c>
      <c r="H1497" t="s">
        <v>764</v>
      </c>
      <c r="I1497" t="s">
        <v>4556</v>
      </c>
      <c r="J1497" t="s">
        <v>5490</v>
      </c>
      <c r="K1497" t="s">
        <v>5491</v>
      </c>
      <c r="L1497" t="s">
        <v>407</v>
      </c>
      <c r="M1497" t="s">
        <v>5486</v>
      </c>
      <c r="N1497" t="s">
        <v>5492</v>
      </c>
      <c r="O1497" t="s">
        <v>5493</v>
      </c>
      <c r="P1497" t="s">
        <v>5485</v>
      </c>
      <c r="Q1497" t="s">
        <v>5486</v>
      </c>
      <c r="R1497" t="s">
        <v>5494</v>
      </c>
      <c r="S1497" t="s">
        <v>322</v>
      </c>
      <c r="T1497" t="s">
        <v>5488</v>
      </c>
      <c r="U1497" t="s">
        <v>5489</v>
      </c>
      <c r="V1497" t="s">
        <v>5495</v>
      </c>
      <c r="W1497" t="s">
        <v>113</v>
      </c>
      <c r="X1497">
        <v>2910800420</v>
      </c>
    </row>
    <row r="1498" spans="1:24" hidden="1">
      <c r="A1498" t="str">
        <f t="shared" si="23"/>
        <v>2910800420重度訪問介護</v>
      </c>
      <c r="B1498" t="s">
        <v>5484</v>
      </c>
      <c r="C1498" t="s">
        <v>5485</v>
      </c>
      <c r="D1498" t="s">
        <v>5486</v>
      </c>
      <c r="E1498" t="s">
        <v>5487</v>
      </c>
      <c r="F1498" t="s">
        <v>5488</v>
      </c>
      <c r="G1498" t="s">
        <v>5489</v>
      </c>
      <c r="H1498" t="s">
        <v>764</v>
      </c>
      <c r="I1498" t="s">
        <v>4556</v>
      </c>
      <c r="J1498" t="s">
        <v>5490</v>
      </c>
      <c r="K1498" t="s">
        <v>5491</v>
      </c>
      <c r="L1498" t="s">
        <v>407</v>
      </c>
      <c r="M1498" t="s">
        <v>5486</v>
      </c>
      <c r="N1498" t="s">
        <v>5492</v>
      </c>
      <c r="O1498" t="s">
        <v>5493</v>
      </c>
      <c r="P1498" t="s">
        <v>5485</v>
      </c>
      <c r="Q1498" t="s">
        <v>5486</v>
      </c>
      <c r="R1498" t="s">
        <v>5494</v>
      </c>
      <c r="S1498" t="s">
        <v>322</v>
      </c>
      <c r="T1498" t="s">
        <v>5488</v>
      </c>
      <c r="U1498" t="s">
        <v>5489</v>
      </c>
      <c r="V1498" t="s">
        <v>5495</v>
      </c>
      <c r="W1498" t="s">
        <v>114</v>
      </c>
      <c r="X1498">
        <v>2910800420</v>
      </c>
    </row>
    <row r="1499" spans="1:24" hidden="1">
      <c r="A1499" t="str">
        <f t="shared" si="23"/>
        <v>2910800420同行援護</v>
      </c>
      <c r="B1499" t="s">
        <v>5484</v>
      </c>
      <c r="C1499" t="s">
        <v>5485</v>
      </c>
      <c r="D1499" t="s">
        <v>5486</v>
      </c>
      <c r="E1499" t="s">
        <v>5487</v>
      </c>
      <c r="F1499" t="s">
        <v>5488</v>
      </c>
      <c r="G1499" t="s">
        <v>5489</v>
      </c>
      <c r="H1499" t="s">
        <v>764</v>
      </c>
      <c r="I1499" t="s">
        <v>4556</v>
      </c>
      <c r="J1499" t="s">
        <v>5490</v>
      </c>
      <c r="K1499" t="s">
        <v>5491</v>
      </c>
      <c r="L1499" t="s">
        <v>407</v>
      </c>
      <c r="M1499" t="s">
        <v>5486</v>
      </c>
      <c r="N1499" t="s">
        <v>5492</v>
      </c>
      <c r="O1499" t="s">
        <v>5484</v>
      </c>
      <c r="P1499" t="s">
        <v>5485</v>
      </c>
      <c r="Q1499" t="s">
        <v>5486</v>
      </c>
      <c r="R1499" t="s">
        <v>5494</v>
      </c>
      <c r="S1499" t="s">
        <v>322</v>
      </c>
      <c r="T1499" t="s">
        <v>5488</v>
      </c>
      <c r="U1499" t="s">
        <v>5489</v>
      </c>
      <c r="V1499" t="s">
        <v>5495</v>
      </c>
      <c r="W1499" t="s">
        <v>115</v>
      </c>
      <c r="X1499">
        <v>2910800420</v>
      </c>
    </row>
    <row r="1500" spans="1:24" hidden="1">
      <c r="A1500" t="str">
        <f t="shared" si="23"/>
        <v>2910800735就労継続支援Ｂ型</v>
      </c>
      <c r="B1500" t="s">
        <v>5710</v>
      </c>
      <c r="C1500" t="s">
        <v>5711</v>
      </c>
      <c r="D1500" t="s">
        <v>4089</v>
      </c>
      <c r="E1500" t="s">
        <v>5712</v>
      </c>
      <c r="F1500" t="s">
        <v>5713</v>
      </c>
      <c r="G1500" t="s">
        <v>5713</v>
      </c>
      <c r="H1500" t="s">
        <v>365</v>
      </c>
      <c r="J1500" t="s">
        <v>5714</v>
      </c>
      <c r="K1500" t="s">
        <v>5715</v>
      </c>
      <c r="L1500" t="s">
        <v>368</v>
      </c>
      <c r="M1500" t="s">
        <v>5486</v>
      </c>
      <c r="N1500" t="s">
        <v>5716</v>
      </c>
      <c r="O1500" t="s">
        <v>5717</v>
      </c>
      <c r="P1500" t="s">
        <v>5718</v>
      </c>
      <c r="Q1500" t="s">
        <v>5486</v>
      </c>
      <c r="R1500" t="s">
        <v>5716</v>
      </c>
      <c r="S1500" t="s">
        <v>322</v>
      </c>
      <c r="T1500" t="s">
        <v>5719</v>
      </c>
      <c r="U1500" t="s">
        <v>5720</v>
      </c>
      <c r="V1500" t="s">
        <v>1799</v>
      </c>
      <c r="W1500" t="s">
        <v>13673</v>
      </c>
      <c r="X1500">
        <v>2910800735</v>
      </c>
    </row>
    <row r="1501" spans="1:24" hidden="1">
      <c r="A1501" t="str">
        <f t="shared" si="23"/>
        <v>2910800784居宅介護</v>
      </c>
      <c r="B1501" t="s">
        <v>17443</v>
      </c>
      <c r="C1501" t="s">
        <v>17482</v>
      </c>
      <c r="D1501" t="s">
        <v>17508</v>
      </c>
      <c r="E1501" t="s">
        <v>17562</v>
      </c>
      <c r="F1501" t="s">
        <v>17563</v>
      </c>
      <c r="G1501" t="s">
        <v>17564</v>
      </c>
      <c r="H1501" t="s">
        <v>365</v>
      </c>
      <c r="J1501" t="s">
        <v>17666</v>
      </c>
      <c r="K1501" t="s">
        <v>17667</v>
      </c>
      <c r="L1501" t="s">
        <v>1153</v>
      </c>
      <c r="M1501" t="s">
        <v>7482</v>
      </c>
      <c r="N1501" t="s">
        <v>17832</v>
      </c>
      <c r="O1501" t="s">
        <v>17833</v>
      </c>
      <c r="P1501" t="s">
        <v>17834</v>
      </c>
      <c r="Q1501" t="s">
        <v>17508</v>
      </c>
      <c r="R1501" t="s">
        <v>17835</v>
      </c>
      <c r="S1501" t="s">
        <v>322</v>
      </c>
      <c r="T1501" t="s">
        <v>17563</v>
      </c>
      <c r="U1501" t="s">
        <v>17564</v>
      </c>
      <c r="V1501" t="s">
        <v>18063</v>
      </c>
      <c r="W1501" t="s">
        <v>113</v>
      </c>
      <c r="X1501">
        <v>2910800784</v>
      </c>
    </row>
    <row r="1502" spans="1:24" hidden="1">
      <c r="A1502" t="str">
        <f t="shared" si="23"/>
        <v>2910800784重度訪問介護</v>
      </c>
      <c r="B1502" t="s">
        <v>17443</v>
      </c>
      <c r="C1502" t="s">
        <v>17482</v>
      </c>
      <c r="D1502" t="s">
        <v>17508</v>
      </c>
      <c r="E1502" t="s">
        <v>17562</v>
      </c>
      <c r="F1502" t="s">
        <v>17563</v>
      </c>
      <c r="G1502" t="s">
        <v>17564</v>
      </c>
      <c r="H1502" t="s">
        <v>365</v>
      </c>
      <c r="J1502" t="s">
        <v>17666</v>
      </c>
      <c r="K1502" t="s">
        <v>17667</v>
      </c>
      <c r="L1502" t="s">
        <v>1153</v>
      </c>
      <c r="M1502" t="s">
        <v>7482</v>
      </c>
      <c r="N1502" t="s">
        <v>17832</v>
      </c>
      <c r="O1502" t="s">
        <v>17833</v>
      </c>
      <c r="P1502" t="s">
        <v>17834</v>
      </c>
      <c r="Q1502" t="s">
        <v>17508</v>
      </c>
      <c r="R1502" t="s">
        <v>17835</v>
      </c>
      <c r="S1502" t="s">
        <v>322</v>
      </c>
      <c r="T1502" t="s">
        <v>17563</v>
      </c>
      <c r="U1502" t="s">
        <v>17564</v>
      </c>
      <c r="V1502" t="s">
        <v>18063</v>
      </c>
      <c r="W1502" t="s">
        <v>114</v>
      </c>
      <c r="X1502">
        <v>2910800784</v>
      </c>
    </row>
    <row r="1503" spans="1:24" hidden="1">
      <c r="A1503" t="str">
        <f t="shared" si="23"/>
        <v>2910800784行動援護</v>
      </c>
      <c r="B1503" t="s">
        <v>17443</v>
      </c>
      <c r="C1503" t="s">
        <v>17482</v>
      </c>
      <c r="D1503" t="s">
        <v>17508</v>
      </c>
      <c r="E1503" t="s">
        <v>17562</v>
      </c>
      <c r="F1503" t="s">
        <v>17563</v>
      </c>
      <c r="G1503" t="s">
        <v>17564</v>
      </c>
      <c r="H1503" t="s">
        <v>365</v>
      </c>
      <c r="J1503" t="s">
        <v>17666</v>
      </c>
      <c r="K1503" t="s">
        <v>17667</v>
      </c>
      <c r="L1503" t="s">
        <v>1153</v>
      </c>
      <c r="M1503" t="s">
        <v>7482</v>
      </c>
      <c r="N1503" t="s">
        <v>17832</v>
      </c>
      <c r="O1503" t="s">
        <v>17833</v>
      </c>
      <c r="P1503" t="s">
        <v>17834</v>
      </c>
      <c r="Q1503" t="s">
        <v>17508</v>
      </c>
      <c r="R1503" t="s">
        <v>17835</v>
      </c>
      <c r="S1503" t="s">
        <v>322</v>
      </c>
      <c r="T1503" t="s">
        <v>17563</v>
      </c>
      <c r="U1503" t="s">
        <v>17564</v>
      </c>
      <c r="V1503" t="s">
        <v>18063</v>
      </c>
      <c r="W1503" t="s">
        <v>116</v>
      </c>
      <c r="X1503">
        <v>2910800784</v>
      </c>
    </row>
    <row r="1504" spans="1:24" hidden="1">
      <c r="A1504" t="str">
        <f t="shared" si="23"/>
        <v>2930800178計画相談支援</v>
      </c>
      <c r="B1504" t="s">
        <v>10398</v>
      </c>
      <c r="C1504" t="s">
        <v>10399</v>
      </c>
      <c r="D1504" t="s">
        <v>5041</v>
      </c>
      <c r="E1504" t="s">
        <v>10400</v>
      </c>
      <c r="F1504" t="s">
        <v>10401</v>
      </c>
      <c r="G1504" t="s">
        <v>10401</v>
      </c>
      <c r="H1504" t="s">
        <v>365</v>
      </c>
      <c r="J1504" t="s">
        <v>10402</v>
      </c>
      <c r="K1504" t="s">
        <v>10403</v>
      </c>
      <c r="L1504" t="s">
        <v>368</v>
      </c>
      <c r="M1504" t="s">
        <v>5041</v>
      </c>
      <c r="N1504" t="s">
        <v>10400</v>
      </c>
      <c r="O1504" t="s">
        <v>10404</v>
      </c>
      <c r="P1504" t="s">
        <v>10405</v>
      </c>
      <c r="Q1504" t="s">
        <v>5041</v>
      </c>
      <c r="R1504" t="s">
        <v>10400</v>
      </c>
      <c r="S1504" t="s">
        <v>322</v>
      </c>
      <c r="T1504" t="s">
        <v>10406</v>
      </c>
      <c r="U1504" t="s">
        <v>10406</v>
      </c>
      <c r="V1504" t="s">
        <v>715</v>
      </c>
      <c r="W1504" t="s">
        <v>9858</v>
      </c>
      <c r="X1504">
        <v>2930800178</v>
      </c>
    </row>
    <row r="1505" spans="1:24" hidden="1">
      <c r="A1505" t="str">
        <f t="shared" si="23"/>
        <v>2910800271自立訓練（生活訓練）</v>
      </c>
      <c r="B1505" t="s">
        <v>5374</v>
      </c>
      <c r="C1505" t="s">
        <v>5375</v>
      </c>
      <c r="D1505" t="s">
        <v>5041</v>
      </c>
      <c r="E1505" t="s">
        <v>5376</v>
      </c>
      <c r="F1505" t="s">
        <v>5377</v>
      </c>
      <c r="G1505" t="s">
        <v>5378</v>
      </c>
      <c r="H1505" t="s">
        <v>1550</v>
      </c>
      <c r="I1505" t="s">
        <v>2719</v>
      </c>
      <c r="J1505" t="s">
        <v>5379</v>
      </c>
      <c r="K1505" t="s">
        <v>5380</v>
      </c>
      <c r="L1505" t="s">
        <v>1286</v>
      </c>
      <c r="M1505" t="s">
        <v>5381</v>
      </c>
      <c r="N1505" t="s">
        <v>5382</v>
      </c>
      <c r="O1505" t="s">
        <v>5383</v>
      </c>
      <c r="P1505" t="s">
        <v>5384</v>
      </c>
      <c r="Q1505" t="s">
        <v>5041</v>
      </c>
      <c r="R1505" t="s">
        <v>5376</v>
      </c>
      <c r="S1505" t="s">
        <v>322</v>
      </c>
      <c r="T1505" t="s">
        <v>5377</v>
      </c>
      <c r="U1505" t="s">
        <v>5378</v>
      </c>
      <c r="V1505" t="s">
        <v>4641</v>
      </c>
      <c r="W1505" t="s">
        <v>122</v>
      </c>
      <c r="X1505">
        <v>2910800271</v>
      </c>
    </row>
    <row r="1506" spans="1:24" hidden="1">
      <c r="A1506" t="str">
        <f t="shared" si="23"/>
        <v>2910800370自立訓練（生活訓練）</v>
      </c>
      <c r="B1506" t="s">
        <v>5455</v>
      </c>
      <c r="C1506" t="s">
        <v>5456</v>
      </c>
      <c r="D1506" t="s">
        <v>5041</v>
      </c>
      <c r="E1506" t="s">
        <v>5457</v>
      </c>
      <c r="F1506" t="s">
        <v>5458</v>
      </c>
      <c r="G1506" t="s">
        <v>5459</v>
      </c>
      <c r="H1506" t="s">
        <v>1550</v>
      </c>
      <c r="I1506" t="s">
        <v>2719</v>
      </c>
      <c r="J1506" t="s">
        <v>5460</v>
      </c>
      <c r="K1506" t="s">
        <v>5461</v>
      </c>
      <c r="L1506" t="s">
        <v>1286</v>
      </c>
      <c r="M1506" t="s">
        <v>1765</v>
      </c>
      <c r="N1506" t="s">
        <v>5462</v>
      </c>
      <c r="O1506" t="s">
        <v>5463</v>
      </c>
      <c r="P1506" t="s">
        <v>5464</v>
      </c>
      <c r="Q1506" t="s">
        <v>5041</v>
      </c>
      <c r="R1506" t="s">
        <v>5376</v>
      </c>
      <c r="S1506" t="s">
        <v>322</v>
      </c>
      <c r="T1506" t="s">
        <v>5458</v>
      </c>
      <c r="U1506" t="s">
        <v>5459</v>
      </c>
      <c r="V1506" t="s">
        <v>4641</v>
      </c>
      <c r="W1506" t="s">
        <v>122</v>
      </c>
      <c r="X1506">
        <v>2910800370</v>
      </c>
    </row>
    <row r="1507" spans="1:24" hidden="1">
      <c r="A1507" t="str">
        <f t="shared" si="23"/>
        <v>2930800137計画相談支援</v>
      </c>
      <c r="B1507" t="s">
        <v>10383</v>
      </c>
      <c r="C1507" t="s">
        <v>5297</v>
      </c>
      <c r="D1507" t="s">
        <v>5298</v>
      </c>
      <c r="E1507" t="s">
        <v>5299</v>
      </c>
      <c r="F1507" t="s">
        <v>5300</v>
      </c>
      <c r="G1507" t="s">
        <v>5301</v>
      </c>
      <c r="H1507" t="s">
        <v>365</v>
      </c>
      <c r="J1507" t="s">
        <v>5302</v>
      </c>
      <c r="K1507" t="s">
        <v>5303</v>
      </c>
      <c r="L1507" t="s">
        <v>368</v>
      </c>
      <c r="M1507" t="s">
        <v>5304</v>
      </c>
      <c r="N1507" t="s">
        <v>10384</v>
      </c>
      <c r="O1507" t="s">
        <v>10385</v>
      </c>
      <c r="P1507" t="s">
        <v>10386</v>
      </c>
      <c r="Q1507" t="s">
        <v>5298</v>
      </c>
      <c r="R1507" t="s">
        <v>5299</v>
      </c>
      <c r="S1507" t="s">
        <v>322</v>
      </c>
      <c r="T1507" t="s">
        <v>5300</v>
      </c>
      <c r="U1507" t="s">
        <v>5301</v>
      </c>
      <c r="V1507" t="s">
        <v>10387</v>
      </c>
      <c r="W1507" t="s">
        <v>9858</v>
      </c>
      <c r="X1507">
        <v>2930800137</v>
      </c>
    </row>
    <row r="1508" spans="1:24" hidden="1">
      <c r="A1508" t="str">
        <f t="shared" si="23"/>
        <v>2910800156居宅介護</v>
      </c>
      <c r="B1508" t="s">
        <v>5296</v>
      </c>
      <c r="C1508" t="s">
        <v>5297</v>
      </c>
      <c r="D1508" t="s">
        <v>5298</v>
      </c>
      <c r="E1508" t="s">
        <v>5299</v>
      </c>
      <c r="F1508" t="s">
        <v>5300</v>
      </c>
      <c r="G1508" t="s">
        <v>5301</v>
      </c>
      <c r="H1508" t="s">
        <v>365</v>
      </c>
      <c r="J1508" t="s">
        <v>5302</v>
      </c>
      <c r="K1508" t="s">
        <v>5303</v>
      </c>
      <c r="L1508" t="s">
        <v>368</v>
      </c>
      <c r="M1508" t="s">
        <v>5304</v>
      </c>
      <c r="N1508" t="s">
        <v>5305</v>
      </c>
      <c r="O1508" t="s">
        <v>5296</v>
      </c>
      <c r="P1508" t="s">
        <v>5297</v>
      </c>
      <c r="Q1508" t="s">
        <v>5298</v>
      </c>
      <c r="R1508" t="s">
        <v>5299</v>
      </c>
      <c r="S1508" t="s">
        <v>322</v>
      </c>
      <c r="T1508" t="s">
        <v>5300</v>
      </c>
      <c r="U1508" t="s">
        <v>5301</v>
      </c>
      <c r="V1508" t="s">
        <v>819</v>
      </c>
      <c r="W1508" t="s">
        <v>113</v>
      </c>
      <c r="X1508">
        <v>2910800156</v>
      </c>
    </row>
    <row r="1509" spans="1:24" hidden="1">
      <c r="A1509" t="str">
        <f t="shared" si="23"/>
        <v>2910800156重度訪問介護</v>
      </c>
      <c r="B1509" t="s">
        <v>5296</v>
      </c>
      <c r="C1509" t="s">
        <v>5297</v>
      </c>
      <c r="D1509" t="s">
        <v>5298</v>
      </c>
      <c r="E1509" t="s">
        <v>5299</v>
      </c>
      <c r="F1509" t="s">
        <v>5300</v>
      </c>
      <c r="G1509" t="s">
        <v>5301</v>
      </c>
      <c r="H1509" t="s">
        <v>365</v>
      </c>
      <c r="J1509" t="s">
        <v>5302</v>
      </c>
      <c r="K1509" t="s">
        <v>5303</v>
      </c>
      <c r="L1509" t="s">
        <v>368</v>
      </c>
      <c r="M1509" t="s">
        <v>5304</v>
      </c>
      <c r="N1509" t="s">
        <v>5305</v>
      </c>
      <c r="O1509" t="s">
        <v>5296</v>
      </c>
      <c r="P1509" t="s">
        <v>5297</v>
      </c>
      <c r="Q1509" t="s">
        <v>5298</v>
      </c>
      <c r="R1509" t="s">
        <v>5299</v>
      </c>
      <c r="S1509" t="s">
        <v>322</v>
      </c>
      <c r="T1509" t="s">
        <v>5300</v>
      </c>
      <c r="U1509" t="s">
        <v>5301</v>
      </c>
      <c r="V1509" t="s">
        <v>819</v>
      </c>
      <c r="W1509" t="s">
        <v>114</v>
      </c>
      <c r="X1509">
        <v>2910800156</v>
      </c>
    </row>
    <row r="1510" spans="1:24" hidden="1">
      <c r="A1510" t="str">
        <f t="shared" si="23"/>
        <v>2910800156行動援護</v>
      </c>
      <c r="B1510" t="s">
        <v>5296</v>
      </c>
      <c r="C1510" t="s">
        <v>5297</v>
      </c>
      <c r="D1510" t="s">
        <v>5298</v>
      </c>
      <c r="E1510" t="s">
        <v>5299</v>
      </c>
      <c r="F1510" t="s">
        <v>5300</v>
      </c>
      <c r="G1510" t="s">
        <v>5301</v>
      </c>
      <c r="H1510" t="s">
        <v>365</v>
      </c>
      <c r="J1510" t="s">
        <v>5302</v>
      </c>
      <c r="K1510" t="s">
        <v>5303</v>
      </c>
      <c r="L1510" t="s">
        <v>368</v>
      </c>
      <c r="M1510" t="s">
        <v>5304</v>
      </c>
      <c r="N1510" t="s">
        <v>5305</v>
      </c>
      <c r="O1510" t="s">
        <v>5296</v>
      </c>
      <c r="P1510" t="s">
        <v>5297</v>
      </c>
      <c r="Q1510" t="s">
        <v>5298</v>
      </c>
      <c r="R1510" t="s">
        <v>5299</v>
      </c>
      <c r="S1510" t="s">
        <v>322</v>
      </c>
      <c r="T1510" t="s">
        <v>5300</v>
      </c>
      <c r="U1510" t="s">
        <v>5301</v>
      </c>
      <c r="V1510" t="s">
        <v>992</v>
      </c>
      <c r="W1510" t="s">
        <v>116</v>
      </c>
      <c r="X1510">
        <v>2910800156</v>
      </c>
    </row>
    <row r="1511" spans="1:24" hidden="1">
      <c r="A1511" t="str">
        <f t="shared" si="23"/>
        <v>2910800156同行援護</v>
      </c>
      <c r="B1511" t="s">
        <v>5296</v>
      </c>
      <c r="C1511" t="s">
        <v>5297</v>
      </c>
      <c r="D1511" t="s">
        <v>5298</v>
      </c>
      <c r="E1511" t="s">
        <v>5299</v>
      </c>
      <c r="F1511" t="s">
        <v>5300</v>
      </c>
      <c r="G1511" t="s">
        <v>5301</v>
      </c>
      <c r="H1511" t="s">
        <v>365</v>
      </c>
      <c r="J1511" t="s">
        <v>5302</v>
      </c>
      <c r="K1511" t="s">
        <v>5303</v>
      </c>
      <c r="L1511" t="s">
        <v>368</v>
      </c>
      <c r="M1511" t="s">
        <v>5304</v>
      </c>
      <c r="N1511" t="s">
        <v>5305</v>
      </c>
      <c r="O1511" t="s">
        <v>5296</v>
      </c>
      <c r="P1511" t="s">
        <v>5297</v>
      </c>
      <c r="Q1511" t="s">
        <v>5298</v>
      </c>
      <c r="R1511" t="s">
        <v>5299</v>
      </c>
      <c r="S1511" t="s">
        <v>322</v>
      </c>
      <c r="T1511" t="s">
        <v>5300</v>
      </c>
      <c r="U1511" t="s">
        <v>5301</v>
      </c>
      <c r="V1511" t="s">
        <v>992</v>
      </c>
      <c r="W1511" t="s">
        <v>115</v>
      </c>
      <c r="X1511">
        <v>2910800156</v>
      </c>
    </row>
    <row r="1512" spans="1:24" hidden="1">
      <c r="A1512" t="str">
        <f t="shared" si="23"/>
        <v>2910800156生活介護</v>
      </c>
      <c r="B1512" t="s">
        <v>5296</v>
      </c>
      <c r="C1512" t="s">
        <v>5297</v>
      </c>
      <c r="D1512" t="s">
        <v>5298</v>
      </c>
      <c r="E1512" t="s">
        <v>5299</v>
      </c>
      <c r="F1512" t="s">
        <v>5300</v>
      </c>
      <c r="G1512" t="s">
        <v>5301</v>
      </c>
      <c r="H1512" t="s">
        <v>365</v>
      </c>
      <c r="J1512" t="s">
        <v>5302</v>
      </c>
      <c r="K1512" t="s">
        <v>5303</v>
      </c>
      <c r="L1512" t="s">
        <v>368</v>
      </c>
      <c r="M1512" t="s">
        <v>5304</v>
      </c>
      <c r="N1512" t="s">
        <v>5305</v>
      </c>
      <c r="O1512" t="s">
        <v>5296</v>
      </c>
      <c r="P1512" t="s">
        <v>5297</v>
      </c>
      <c r="Q1512" t="s">
        <v>5298</v>
      </c>
      <c r="R1512" t="s">
        <v>5299</v>
      </c>
      <c r="S1512" t="s">
        <v>322</v>
      </c>
      <c r="T1512" t="s">
        <v>5300</v>
      </c>
      <c r="U1512" t="s">
        <v>5301</v>
      </c>
      <c r="V1512" t="s">
        <v>992</v>
      </c>
      <c r="W1512" t="s">
        <v>118</v>
      </c>
      <c r="X1512">
        <v>2910800156</v>
      </c>
    </row>
    <row r="1513" spans="1:24" hidden="1">
      <c r="A1513" t="str">
        <f t="shared" si="23"/>
        <v>2920800055共同生活援助</v>
      </c>
      <c r="B1513" t="s">
        <v>5642</v>
      </c>
      <c r="C1513" t="s">
        <v>5352</v>
      </c>
      <c r="D1513" t="s">
        <v>5353</v>
      </c>
      <c r="E1513" t="s">
        <v>5354</v>
      </c>
      <c r="F1513" t="s">
        <v>5355</v>
      </c>
      <c r="G1513" t="s">
        <v>5356</v>
      </c>
      <c r="H1513" t="s">
        <v>365</v>
      </c>
      <c r="J1513" t="s">
        <v>5357</v>
      </c>
      <c r="K1513" t="s">
        <v>5358</v>
      </c>
      <c r="L1513" t="s">
        <v>368</v>
      </c>
      <c r="M1513" t="s">
        <v>5359</v>
      </c>
      <c r="N1513" t="s">
        <v>5360</v>
      </c>
      <c r="O1513" t="s">
        <v>9594</v>
      </c>
      <c r="P1513" t="s">
        <v>9595</v>
      </c>
      <c r="Q1513" t="s">
        <v>5353</v>
      </c>
      <c r="R1513" t="s">
        <v>5645</v>
      </c>
      <c r="S1513" t="s">
        <v>322</v>
      </c>
      <c r="T1513" t="s">
        <v>5355</v>
      </c>
      <c r="U1513" t="s">
        <v>5356</v>
      </c>
      <c r="V1513" t="s">
        <v>3148</v>
      </c>
      <c r="W1513" t="s">
        <v>8120</v>
      </c>
      <c r="X1513">
        <v>2920800055</v>
      </c>
    </row>
    <row r="1514" spans="1:24" hidden="1">
      <c r="A1514" t="str">
        <f t="shared" si="23"/>
        <v>2910800651短期入所</v>
      </c>
      <c r="B1514" t="s">
        <v>5642</v>
      </c>
      <c r="C1514" t="s">
        <v>5352</v>
      </c>
      <c r="D1514" t="s">
        <v>5353</v>
      </c>
      <c r="E1514" t="s">
        <v>5354</v>
      </c>
      <c r="F1514" t="s">
        <v>5355</v>
      </c>
      <c r="G1514" t="s">
        <v>5356</v>
      </c>
      <c r="H1514" t="s">
        <v>365</v>
      </c>
      <c r="J1514" t="s">
        <v>5357</v>
      </c>
      <c r="K1514" t="s">
        <v>5358</v>
      </c>
      <c r="L1514" t="s">
        <v>368</v>
      </c>
      <c r="M1514" t="s">
        <v>5359</v>
      </c>
      <c r="N1514" t="s">
        <v>5360</v>
      </c>
      <c r="O1514" t="s">
        <v>5643</v>
      </c>
      <c r="P1514" t="s">
        <v>5644</v>
      </c>
      <c r="Q1514" t="s">
        <v>5353</v>
      </c>
      <c r="R1514" t="s">
        <v>5645</v>
      </c>
      <c r="S1514" t="s">
        <v>322</v>
      </c>
      <c r="T1514" t="s">
        <v>5355</v>
      </c>
      <c r="U1514" t="s">
        <v>5356</v>
      </c>
      <c r="V1514" t="s">
        <v>3148</v>
      </c>
      <c r="W1514" t="s">
        <v>475</v>
      </c>
      <c r="X1514">
        <v>2910800651</v>
      </c>
    </row>
    <row r="1515" spans="1:24" hidden="1">
      <c r="A1515" t="str">
        <f t="shared" si="23"/>
        <v>2910800255居宅介護</v>
      </c>
      <c r="B1515" t="s">
        <v>5351</v>
      </c>
      <c r="C1515" t="s">
        <v>5352</v>
      </c>
      <c r="D1515" t="s">
        <v>5353</v>
      </c>
      <c r="E1515" t="s">
        <v>5354</v>
      </c>
      <c r="F1515" t="s">
        <v>5355</v>
      </c>
      <c r="G1515" t="s">
        <v>5356</v>
      </c>
      <c r="H1515" t="s">
        <v>365</v>
      </c>
      <c r="J1515" t="s">
        <v>5357</v>
      </c>
      <c r="K1515" t="s">
        <v>5358</v>
      </c>
      <c r="L1515" t="s">
        <v>368</v>
      </c>
      <c r="M1515" t="s">
        <v>5359</v>
      </c>
      <c r="N1515" t="s">
        <v>5360</v>
      </c>
      <c r="O1515" t="s">
        <v>5351</v>
      </c>
      <c r="P1515" t="s">
        <v>5352</v>
      </c>
      <c r="Q1515" t="s">
        <v>5353</v>
      </c>
      <c r="R1515" t="s">
        <v>5354</v>
      </c>
      <c r="S1515" t="s">
        <v>322</v>
      </c>
      <c r="T1515" t="s">
        <v>5355</v>
      </c>
      <c r="U1515" t="s">
        <v>5356</v>
      </c>
      <c r="V1515" t="s">
        <v>5361</v>
      </c>
      <c r="W1515" t="s">
        <v>113</v>
      </c>
      <c r="X1515">
        <v>2910800255</v>
      </c>
    </row>
    <row r="1516" spans="1:24" hidden="1">
      <c r="A1516" t="str">
        <f t="shared" si="23"/>
        <v>2910800255重度訪問介護</v>
      </c>
      <c r="B1516" t="s">
        <v>5351</v>
      </c>
      <c r="C1516" t="s">
        <v>5352</v>
      </c>
      <c r="D1516" t="s">
        <v>5353</v>
      </c>
      <c r="E1516" t="s">
        <v>5354</v>
      </c>
      <c r="F1516" t="s">
        <v>5355</v>
      </c>
      <c r="G1516" t="s">
        <v>5356</v>
      </c>
      <c r="H1516" t="s">
        <v>365</v>
      </c>
      <c r="J1516" t="s">
        <v>5357</v>
      </c>
      <c r="K1516" t="s">
        <v>5358</v>
      </c>
      <c r="L1516" t="s">
        <v>368</v>
      </c>
      <c r="M1516" t="s">
        <v>5359</v>
      </c>
      <c r="N1516" t="s">
        <v>5360</v>
      </c>
      <c r="O1516" t="s">
        <v>5351</v>
      </c>
      <c r="P1516" t="s">
        <v>5352</v>
      </c>
      <c r="Q1516" t="s">
        <v>5353</v>
      </c>
      <c r="R1516" t="s">
        <v>5354</v>
      </c>
      <c r="S1516" t="s">
        <v>322</v>
      </c>
      <c r="T1516" t="s">
        <v>5355</v>
      </c>
      <c r="U1516" t="s">
        <v>5356</v>
      </c>
      <c r="V1516" t="s">
        <v>5361</v>
      </c>
      <c r="W1516" t="s">
        <v>114</v>
      </c>
      <c r="X1516">
        <v>2910800255</v>
      </c>
    </row>
    <row r="1517" spans="1:24" hidden="1">
      <c r="A1517" t="str">
        <f t="shared" si="23"/>
        <v>2910800255行動援護</v>
      </c>
      <c r="B1517" t="s">
        <v>5351</v>
      </c>
      <c r="C1517" t="s">
        <v>5352</v>
      </c>
      <c r="D1517" t="s">
        <v>5353</v>
      </c>
      <c r="E1517" t="s">
        <v>5354</v>
      </c>
      <c r="F1517" t="s">
        <v>5355</v>
      </c>
      <c r="G1517" t="s">
        <v>5356</v>
      </c>
      <c r="H1517" t="s">
        <v>365</v>
      </c>
      <c r="J1517" t="s">
        <v>5357</v>
      </c>
      <c r="K1517" t="s">
        <v>5358</v>
      </c>
      <c r="L1517" t="s">
        <v>368</v>
      </c>
      <c r="M1517" t="s">
        <v>5359</v>
      </c>
      <c r="N1517" t="s">
        <v>5360</v>
      </c>
      <c r="O1517" t="s">
        <v>5351</v>
      </c>
      <c r="P1517" t="s">
        <v>5352</v>
      </c>
      <c r="Q1517" t="s">
        <v>5353</v>
      </c>
      <c r="R1517" t="s">
        <v>5354</v>
      </c>
      <c r="S1517" t="s">
        <v>322</v>
      </c>
      <c r="T1517" t="s">
        <v>5355</v>
      </c>
      <c r="U1517" t="s">
        <v>5356</v>
      </c>
      <c r="V1517" t="s">
        <v>5361</v>
      </c>
      <c r="W1517" t="s">
        <v>116</v>
      </c>
      <c r="X1517">
        <v>2910800255</v>
      </c>
    </row>
    <row r="1518" spans="1:24" hidden="1">
      <c r="A1518" t="str">
        <f t="shared" si="23"/>
        <v>2910800255生活介護</v>
      </c>
      <c r="B1518" t="s">
        <v>5351</v>
      </c>
      <c r="C1518" t="s">
        <v>5352</v>
      </c>
      <c r="D1518" t="s">
        <v>5353</v>
      </c>
      <c r="E1518" t="s">
        <v>5354</v>
      </c>
      <c r="F1518" t="s">
        <v>5355</v>
      </c>
      <c r="G1518" t="s">
        <v>5356</v>
      </c>
      <c r="H1518" t="s">
        <v>365</v>
      </c>
      <c r="J1518" t="s">
        <v>5357</v>
      </c>
      <c r="K1518" t="s">
        <v>5358</v>
      </c>
      <c r="L1518" t="s">
        <v>368</v>
      </c>
      <c r="M1518" t="s">
        <v>5359</v>
      </c>
      <c r="N1518" t="s">
        <v>5360</v>
      </c>
      <c r="O1518" t="s">
        <v>5362</v>
      </c>
      <c r="P1518" t="s">
        <v>5363</v>
      </c>
      <c r="Q1518" t="s">
        <v>5353</v>
      </c>
      <c r="R1518" t="s">
        <v>5354</v>
      </c>
      <c r="S1518" t="s">
        <v>322</v>
      </c>
      <c r="T1518" t="s">
        <v>5355</v>
      </c>
      <c r="U1518" t="s">
        <v>5356</v>
      </c>
      <c r="V1518" t="s">
        <v>5361</v>
      </c>
      <c r="W1518" t="s">
        <v>118</v>
      </c>
      <c r="X1518">
        <v>2910800255</v>
      </c>
    </row>
    <row r="1519" spans="1:24" hidden="1">
      <c r="A1519" t="str">
        <f t="shared" si="23"/>
        <v>2920800030共同生活援助</v>
      </c>
      <c r="B1519" t="s">
        <v>5351</v>
      </c>
      <c r="C1519" t="s">
        <v>5352</v>
      </c>
      <c r="D1519" t="s">
        <v>5353</v>
      </c>
      <c r="E1519" t="s">
        <v>5354</v>
      </c>
      <c r="F1519" t="s">
        <v>5355</v>
      </c>
      <c r="G1519" t="s">
        <v>5356</v>
      </c>
      <c r="H1519" t="s">
        <v>365</v>
      </c>
      <c r="J1519" t="s">
        <v>5357</v>
      </c>
      <c r="K1519" t="s">
        <v>5358</v>
      </c>
      <c r="L1519" t="s">
        <v>368</v>
      </c>
      <c r="M1519" t="s">
        <v>5359</v>
      </c>
      <c r="N1519" t="s">
        <v>5360</v>
      </c>
      <c r="O1519" t="s">
        <v>9586</v>
      </c>
      <c r="P1519" t="s">
        <v>9587</v>
      </c>
      <c r="Q1519" t="s">
        <v>5353</v>
      </c>
      <c r="R1519" t="s">
        <v>9588</v>
      </c>
      <c r="S1519" t="s">
        <v>322</v>
      </c>
      <c r="T1519" t="s">
        <v>5355</v>
      </c>
      <c r="U1519" t="s">
        <v>5356</v>
      </c>
      <c r="V1519" t="s">
        <v>5361</v>
      </c>
      <c r="W1519" t="s">
        <v>8120</v>
      </c>
      <c r="X1519">
        <v>2920800030</v>
      </c>
    </row>
    <row r="1520" spans="1:24" hidden="1">
      <c r="A1520" t="str">
        <f t="shared" si="23"/>
        <v>2920800048共同生活援助</v>
      </c>
      <c r="B1520" t="s">
        <v>5465</v>
      </c>
      <c r="C1520" t="s">
        <v>5466</v>
      </c>
      <c r="D1520" t="s">
        <v>5353</v>
      </c>
      <c r="E1520" t="s">
        <v>5467</v>
      </c>
      <c r="F1520" t="s">
        <v>9589</v>
      </c>
      <c r="G1520" t="s">
        <v>5468</v>
      </c>
      <c r="H1520" t="s">
        <v>434</v>
      </c>
      <c r="I1520" t="s">
        <v>404</v>
      </c>
      <c r="J1520" t="s">
        <v>5469</v>
      </c>
      <c r="K1520" t="s">
        <v>5470</v>
      </c>
      <c r="L1520" t="s">
        <v>407</v>
      </c>
      <c r="M1520" t="s">
        <v>5471</v>
      </c>
      <c r="N1520" t="s">
        <v>5472</v>
      </c>
      <c r="O1520" t="s">
        <v>9590</v>
      </c>
      <c r="P1520" t="s">
        <v>9591</v>
      </c>
      <c r="Q1520" t="s">
        <v>5353</v>
      </c>
      <c r="R1520" t="s">
        <v>9592</v>
      </c>
      <c r="S1520" t="s">
        <v>322</v>
      </c>
      <c r="T1520" t="s">
        <v>9593</v>
      </c>
      <c r="U1520" t="s">
        <v>5468</v>
      </c>
      <c r="V1520" t="s">
        <v>1339</v>
      </c>
      <c r="W1520" t="s">
        <v>8120</v>
      </c>
      <c r="X1520">
        <v>2920800048</v>
      </c>
    </row>
    <row r="1521" spans="1:24" hidden="1">
      <c r="A1521" t="str">
        <f t="shared" si="23"/>
        <v>2930800038計画相談支援</v>
      </c>
      <c r="B1521" t="s">
        <v>5465</v>
      </c>
      <c r="C1521" t="s">
        <v>5466</v>
      </c>
      <c r="D1521" t="s">
        <v>5353</v>
      </c>
      <c r="E1521" t="s">
        <v>5467</v>
      </c>
      <c r="F1521" t="s">
        <v>9589</v>
      </c>
      <c r="G1521" t="s">
        <v>5468</v>
      </c>
      <c r="H1521" t="s">
        <v>434</v>
      </c>
      <c r="I1521" t="s">
        <v>404</v>
      </c>
      <c r="J1521" t="s">
        <v>5469</v>
      </c>
      <c r="K1521" t="s">
        <v>5470</v>
      </c>
      <c r="L1521" t="s">
        <v>407</v>
      </c>
      <c r="M1521" t="s">
        <v>5471</v>
      </c>
      <c r="N1521" t="s">
        <v>5472</v>
      </c>
      <c r="O1521" t="s">
        <v>10360</v>
      </c>
      <c r="P1521" t="s">
        <v>10361</v>
      </c>
      <c r="Q1521" t="s">
        <v>5353</v>
      </c>
      <c r="R1521" t="s">
        <v>5475</v>
      </c>
      <c r="S1521" t="s">
        <v>322</v>
      </c>
      <c r="T1521" t="s">
        <v>9589</v>
      </c>
      <c r="U1521" t="s">
        <v>5468</v>
      </c>
      <c r="V1521" t="s">
        <v>509</v>
      </c>
      <c r="W1521" t="s">
        <v>9858</v>
      </c>
      <c r="X1521">
        <v>2930800038</v>
      </c>
    </row>
    <row r="1522" spans="1:24" hidden="1">
      <c r="A1522" t="str">
        <f t="shared" si="23"/>
        <v>2930800038地域移行支援</v>
      </c>
      <c r="B1522" t="s">
        <v>5465</v>
      </c>
      <c r="C1522" t="s">
        <v>5466</v>
      </c>
      <c r="D1522" t="s">
        <v>5353</v>
      </c>
      <c r="E1522" t="s">
        <v>5467</v>
      </c>
      <c r="F1522" t="s">
        <v>9589</v>
      </c>
      <c r="G1522" t="s">
        <v>5468</v>
      </c>
      <c r="H1522" t="s">
        <v>434</v>
      </c>
      <c r="I1522" t="s">
        <v>404</v>
      </c>
      <c r="J1522" t="s">
        <v>5469</v>
      </c>
      <c r="K1522" t="s">
        <v>5470</v>
      </c>
      <c r="L1522" t="s">
        <v>407</v>
      </c>
      <c r="M1522" t="s">
        <v>5471</v>
      </c>
      <c r="N1522" t="s">
        <v>5472</v>
      </c>
      <c r="O1522" t="s">
        <v>10360</v>
      </c>
      <c r="P1522" t="s">
        <v>10361</v>
      </c>
      <c r="Q1522" t="s">
        <v>5353</v>
      </c>
      <c r="R1522" t="s">
        <v>5475</v>
      </c>
      <c r="S1522" t="s">
        <v>322</v>
      </c>
      <c r="T1522" t="s">
        <v>5476</v>
      </c>
      <c r="U1522" t="s">
        <v>5468</v>
      </c>
      <c r="V1522" t="s">
        <v>998</v>
      </c>
      <c r="W1522" t="s">
        <v>9888</v>
      </c>
      <c r="X1522">
        <v>2930800038</v>
      </c>
    </row>
    <row r="1523" spans="1:24" hidden="1">
      <c r="A1523" t="str">
        <f t="shared" si="23"/>
        <v>2930800038地域定着支援</v>
      </c>
      <c r="B1523" t="s">
        <v>5465</v>
      </c>
      <c r="C1523" t="s">
        <v>5466</v>
      </c>
      <c r="D1523" t="s">
        <v>5353</v>
      </c>
      <c r="E1523" t="s">
        <v>5467</v>
      </c>
      <c r="F1523" t="s">
        <v>9589</v>
      </c>
      <c r="G1523" t="s">
        <v>5468</v>
      </c>
      <c r="H1523" t="s">
        <v>434</v>
      </c>
      <c r="I1523" t="s">
        <v>404</v>
      </c>
      <c r="J1523" t="s">
        <v>5469</v>
      </c>
      <c r="K1523" t="s">
        <v>5470</v>
      </c>
      <c r="L1523" t="s">
        <v>407</v>
      </c>
      <c r="M1523" t="s">
        <v>5471</v>
      </c>
      <c r="N1523" t="s">
        <v>5472</v>
      </c>
      <c r="O1523" t="s">
        <v>10360</v>
      </c>
      <c r="P1523" t="s">
        <v>10361</v>
      </c>
      <c r="Q1523" t="s">
        <v>5353</v>
      </c>
      <c r="R1523" t="s">
        <v>5475</v>
      </c>
      <c r="S1523" t="s">
        <v>322</v>
      </c>
      <c r="T1523" t="s">
        <v>5476</v>
      </c>
      <c r="U1523" t="s">
        <v>5468</v>
      </c>
      <c r="V1523" t="s">
        <v>998</v>
      </c>
      <c r="W1523" t="s">
        <v>9903</v>
      </c>
      <c r="X1523">
        <v>2930800038</v>
      </c>
    </row>
    <row r="1524" spans="1:24" hidden="1">
      <c r="A1524" t="str">
        <f t="shared" si="23"/>
        <v>2910800404生活介護</v>
      </c>
      <c r="B1524" t="s">
        <v>5465</v>
      </c>
      <c r="C1524" t="s">
        <v>5466</v>
      </c>
      <c r="D1524" t="s">
        <v>5353</v>
      </c>
      <c r="E1524" t="s">
        <v>5467</v>
      </c>
      <c r="F1524" t="s">
        <v>5468</v>
      </c>
      <c r="G1524" t="s">
        <v>5468</v>
      </c>
      <c r="H1524" t="s">
        <v>434</v>
      </c>
      <c r="I1524" t="s">
        <v>404</v>
      </c>
      <c r="J1524" t="s">
        <v>5469</v>
      </c>
      <c r="K1524" t="s">
        <v>5470</v>
      </c>
      <c r="L1524" t="s">
        <v>407</v>
      </c>
      <c r="M1524" t="s">
        <v>5471</v>
      </c>
      <c r="N1524" t="s">
        <v>5472</v>
      </c>
      <c r="O1524" t="s">
        <v>5473</v>
      </c>
      <c r="P1524" t="s">
        <v>5474</v>
      </c>
      <c r="Q1524" t="s">
        <v>5353</v>
      </c>
      <c r="R1524" t="s">
        <v>5475</v>
      </c>
      <c r="S1524" t="s">
        <v>322</v>
      </c>
      <c r="T1524" t="s">
        <v>5476</v>
      </c>
      <c r="U1524" t="s">
        <v>5468</v>
      </c>
      <c r="V1524" t="s">
        <v>3820</v>
      </c>
      <c r="W1524" t="s">
        <v>118</v>
      </c>
      <c r="X1524">
        <v>2910800404</v>
      </c>
    </row>
    <row r="1525" spans="1:24" hidden="1">
      <c r="A1525" t="str">
        <f t="shared" si="23"/>
        <v>2910800404短期入所</v>
      </c>
      <c r="B1525" t="s">
        <v>5465</v>
      </c>
      <c r="C1525" t="s">
        <v>5466</v>
      </c>
      <c r="D1525" t="s">
        <v>5353</v>
      </c>
      <c r="E1525" t="s">
        <v>5467</v>
      </c>
      <c r="F1525" t="s">
        <v>5468</v>
      </c>
      <c r="G1525" t="s">
        <v>5468</v>
      </c>
      <c r="H1525" t="s">
        <v>434</v>
      </c>
      <c r="I1525" t="s">
        <v>404</v>
      </c>
      <c r="J1525" t="s">
        <v>5469</v>
      </c>
      <c r="K1525" t="s">
        <v>5470</v>
      </c>
      <c r="L1525" t="s">
        <v>407</v>
      </c>
      <c r="M1525" t="s">
        <v>5471</v>
      </c>
      <c r="N1525" t="s">
        <v>5472</v>
      </c>
      <c r="O1525" t="s">
        <v>5473</v>
      </c>
      <c r="P1525" t="s">
        <v>5474</v>
      </c>
      <c r="Q1525" t="s">
        <v>5353</v>
      </c>
      <c r="R1525" t="s">
        <v>5475</v>
      </c>
      <c r="S1525" t="s">
        <v>322</v>
      </c>
      <c r="T1525" t="s">
        <v>5476</v>
      </c>
      <c r="U1525" t="s">
        <v>5468</v>
      </c>
      <c r="V1525" t="s">
        <v>3820</v>
      </c>
      <c r="W1525" t="s">
        <v>475</v>
      </c>
      <c r="X1525">
        <v>2910800404</v>
      </c>
    </row>
    <row r="1526" spans="1:24" hidden="1">
      <c r="A1526" t="str">
        <f t="shared" si="23"/>
        <v>2910800404施設入所支援</v>
      </c>
      <c r="B1526" t="s">
        <v>5465</v>
      </c>
      <c r="C1526" t="s">
        <v>5466</v>
      </c>
      <c r="D1526" t="s">
        <v>5353</v>
      </c>
      <c r="E1526" t="s">
        <v>5467</v>
      </c>
      <c r="F1526" t="s">
        <v>5468</v>
      </c>
      <c r="G1526" t="s">
        <v>5468</v>
      </c>
      <c r="H1526" t="s">
        <v>434</v>
      </c>
      <c r="I1526" t="s">
        <v>404</v>
      </c>
      <c r="J1526" t="s">
        <v>5469</v>
      </c>
      <c r="K1526" t="s">
        <v>5470</v>
      </c>
      <c r="L1526" t="s">
        <v>407</v>
      </c>
      <c r="M1526" t="s">
        <v>5471</v>
      </c>
      <c r="N1526" t="s">
        <v>5472</v>
      </c>
      <c r="O1526" t="s">
        <v>5473</v>
      </c>
      <c r="P1526" t="s">
        <v>5474</v>
      </c>
      <c r="Q1526" t="s">
        <v>5353</v>
      </c>
      <c r="R1526" t="s">
        <v>5475</v>
      </c>
      <c r="S1526" t="s">
        <v>322</v>
      </c>
      <c r="T1526" t="s">
        <v>5476</v>
      </c>
      <c r="U1526" t="s">
        <v>5468</v>
      </c>
      <c r="V1526" t="s">
        <v>998</v>
      </c>
      <c r="W1526" t="s">
        <v>120</v>
      </c>
      <c r="X1526">
        <v>2910800404</v>
      </c>
    </row>
    <row r="1527" spans="1:24" hidden="1">
      <c r="A1527" t="str">
        <f t="shared" si="23"/>
        <v>2910800404就労継続支援Ｂ型</v>
      </c>
      <c r="B1527" t="s">
        <v>5465</v>
      </c>
      <c r="C1527" t="s">
        <v>5466</v>
      </c>
      <c r="D1527" t="s">
        <v>5353</v>
      </c>
      <c r="E1527" t="s">
        <v>5467</v>
      </c>
      <c r="F1527" t="s">
        <v>5468</v>
      </c>
      <c r="G1527" t="s">
        <v>5468</v>
      </c>
      <c r="H1527" t="s">
        <v>434</v>
      </c>
      <c r="I1527" t="s">
        <v>404</v>
      </c>
      <c r="J1527" t="s">
        <v>5469</v>
      </c>
      <c r="K1527" t="s">
        <v>5470</v>
      </c>
      <c r="L1527" t="s">
        <v>407</v>
      </c>
      <c r="M1527" t="s">
        <v>5471</v>
      </c>
      <c r="N1527" t="s">
        <v>5472</v>
      </c>
      <c r="O1527" t="s">
        <v>5473</v>
      </c>
      <c r="P1527" t="s">
        <v>5474</v>
      </c>
      <c r="Q1527" t="s">
        <v>5353</v>
      </c>
      <c r="R1527" t="s">
        <v>5475</v>
      </c>
      <c r="S1527" t="s">
        <v>322</v>
      </c>
      <c r="T1527" t="s">
        <v>5476</v>
      </c>
      <c r="U1527" t="s">
        <v>5468</v>
      </c>
      <c r="V1527" t="s">
        <v>3820</v>
      </c>
      <c r="W1527" t="s">
        <v>13673</v>
      </c>
      <c r="X1527">
        <v>2910800404</v>
      </c>
    </row>
    <row r="1528" spans="1:24" hidden="1">
      <c r="A1528" t="str">
        <f t="shared" si="23"/>
        <v>2910800701就労継続支援Ｂ型</v>
      </c>
      <c r="B1528" t="s">
        <v>2934</v>
      </c>
      <c r="C1528" t="s">
        <v>2935</v>
      </c>
      <c r="D1528" t="s">
        <v>2907</v>
      </c>
      <c r="E1528" t="s">
        <v>3558</v>
      </c>
      <c r="F1528" t="s">
        <v>5683</v>
      </c>
      <c r="G1528" t="s">
        <v>2938</v>
      </c>
      <c r="H1528" t="s">
        <v>434</v>
      </c>
      <c r="I1528" t="s">
        <v>404</v>
      </c>
      <c r="J1528" t="s">
        <v>2939</v>
      </c>
      <c r="K1528" t="s">
        <v>2940</v>
      </c>
      <c r="L1528" t="s">
        <v>407</v>
      </c>
      <c r="M1528" t="s">
        <v>822</v>
      </c>
      <c r="N1528" t="s">
        <v>17730</v>
      </c>
      <c r="O1528" t="s">
        <v>5684</v>
      </c>
      <c r="P1528" t="s">
        <v>5685</v>
      </c>
      <c r="Q1528" t="s">
        <v>5686</v>
      </c>
      <c r="R1528" t="s">
        <v>5687</v>
      </c>
      <c r="S1528" t="s">
        <v>322</v>
      </c>
      <c r="T1528" t="s">
        <v>5688</v>
      </c>
      <c r="U1528" t="s">
        <v>5688</v>
      </c>
      <c r="V1528" t="s">
        <v>1713</v>
      </c>
      <c r="W1528" t="s">
        <v>13673</v>
      </c>
      <c r="X1528">
        <v>2910800701</v>
      </c>
    </row>
    <row r="1529" spans="1:24" hidden="1">
      <c r="A1529" t="str">
        <f t="shared" si="23"/>
        <v>2910800743生活介護</v>
      </c>
      <c r="B1529" t="s">
        <v>5722</v>
      </c>
      <c r="C1529" t="s">
        <v>5723</v>
      </c>
      <c r="D1529" t="s">
        <v>5724</v>
      </c>
      <c r="E1529" t="s">
        <v>5725</v>
      </c>
      <c r="F1529" t="s">
        <v>5726</v>
      </c>
      <c r="G1529" t="s">
        <v>5727</v>
      </c>
      <c r="H1529" t="s">
        <v>365</v>
      </c>
      <c r="I1529" t="s">
        <v>5728</v>
      </c>
      <c r="J1529" t="s">
        <v>5729</v>
      </c>
      <c r="K1529" t="s">
        <v>5730</v>
      </c>
      <c r="L1529" t="s">
        <v>368</v>
      </c>
      <c r="M1529" t="s">
        <v>5324</v>
      </c>
      <c r="N1529" t="s">
        <v>5731</v>
      </c>
      <c r="O1529" t="s">
        <v>5732</v>
      </c>
      <c r="P1529" t="s">
        <v>5733</v>
      </c>
      <c r="Q1529" t="s">
        <v>5686</v>
      </c>
      <c r="R1529" t="s">
        <v>5734</v>
      </c>
      <c r="S1529" t="s">
        <v>322</v>
      </c>
      <c r="T1529" t="s">
        <v>5735</v>
      </c>
      <c r="U1529" t="s">
        <v>5727</v>
      </c>
      <c r="V1529" t="s">
        <v>524</v>
      </c>
      <c r="W1529" t="s">
        <v>118</v>
      </c>
      <c r="X1529">
        <v>2910800743</v>
      </c>
    </row>
    <row r="1530" spans="1:24" hidden="1">
      <c r="A1530" t="str">
        <f t="shared" si="23"/>
        <v>2920800089共同生活援助</v>
      </c>
      <c r="B1530" t="s">
        <v>9603</v>
      </c>
      <c r="C1530" t="s">
        <v>9604</v>
      </c>
      <c r="D1530" t="s">
        <v>5686</v>
      </c>
      <c r="E1530" t="s">
        <v>17561</v>
      </c>
      <c r="F1530" t="s">
        <v>9605</v>
      </c>
      <c r="G1530" t="s">
        <v>5727</v>
      </c>
      <c r="H1530" t="s">
        <v>365</v>
      </c>
      <c r="J1530" t="s">
        <v>9606</v>
      </c>
      <c r="K1530" t="s">
        <v>9607</v>
      </c>
      <c r="L1530" t="s">
        <v>368</v>
      </c>
      <c r="M1530" t="s">
        <v>9608</v>
      </c>
      <c r="N1530" t="s">
        <v>9609</v>
      </c>
      <c r="O1530" t="s">
        <v>17836</v>
      </c>
      <c r="P1530" t="s">
        <v>17837</v>
      </c>
      <c r="Q1530" t="s">
        <v>5686</v>
      </c>
      <c r="R1530" t="s">
        <v>17561</v>
      </c>
      <c r="S1530" t="s">
        <v>322</v>
      </c>
      <c r="T1530" t="s">
        <v>9605</v>
      </c>
      <c r="U1530" t="s">
        <v>5727</v>
      </c>
      <c r="V1530" t="s">
        <v>5361</v>
      </c>
      <c r="W1530" t="s">
        <v>8120</v>
      </c>
      <c r="X1530">
        <v>2920800089</v>
      </c>
    </row>
    <row r="1531" spans="1:24" hidden="1">
      <c r="A1531" t="str">
        <f t="shared" si="23"/>
        <v>2910800305居宅介護</v>
      </c>
      <c r="B1531" t="s">
        <v>820</v>
      </c>
      <c r="C1531" t="s">
        <v>821</v>
      </c>
      <c r="D1531" t="s">
        <v>5249</v>
      </c>
      <c r="E1531" t="s">
        <v>5407</v>
      </c>
      <c r="F1531" t="s">
        <v>5408</v>
      </c>
      <c r="G1531" t="s">
        <v>5409</v>
      </c>
      <c r="H1531" t="s">
        <v>365</v>
      </c>
      <c r="J1531" t="s">
        <v>5410</v>
      </c>
      <c r="K1531" t="s">
        <v>5411</v>
      </c>
      <c r="L1531" t="s">
        <v>548</v>
      </c>
      <c r="M1531" t="s">
        <v>4510</v>
      </c>
      <c r="N1531" t="s">
        <v>5412</v>
      </c>
      <c r="O1531" t="s">
        <v>5413</v>
      </c>
      <c r="P1531" t="s">
        <v>5414</v>
      </c>
      <c r="Q1531" t="s">
        <v>5249</v>
      </c>
      <c r="R1531" t="s">
        <v>5407</v>
      </c>
      <c r="S1531" t="s">
        <v>322</v>
      </c>
      <c r="T1531" t="s">
        <v>5408</v>
      </c>
      <c r="U1531" t="s">
        <v>5409</v>
      </c>
      <c r="V1531" t="s">
        <v>5415</v>
      </c>
      <c r="W1531" t="s">
        <v>113</v>
      </c>
      <c r="X1531">
        <v>2910800305</v>
      </c>
    </row>
    <row r="1532" spans="1:24" hidden="1">
      <c r="A1532" t="str">
        <f t="shared" si="23"/>
        <v>2910800305重度訪問介護</v>
      </c>
      <c r="B1532" t="s">
        <v>820</v>
      </c>
      <c r="C1532" t="s">
        <v>821</v>
      </c>
      <c r="D1532" t="s">
        <v>5249</v>
      </c>
      <c r="E1532" t="s">
        <v>5407</v>
      </c>
      <c r="F1532" t="s">
        <v>5408</v>
      </c>
      <c r="G1532" t="s">
        <v>5409</v>
      </c>
      <c r="H1532" t="s">
        <v>365</v>
      </c>
      <c r="J1532" t="s">
        <v>5410</v>
      </c>
      <c r="K1532" t="s">
        <v>5411</v>
      </c>
      <c r="L1532" t="s">
        <v>548</v>
      </c>
      <c r="M1532" t="s">
        <v>4510</v>
      </c>
      <c r="N1532" t="s">
        <v>5412</v>
      </c>
      <c r="O1532" t="s">
        <v>5413</v>
      </c>
      <c r="P1532" t="s">
        <v>5414</v>
      </c>
      <c r="Q1532" t="s">
        <v>5249</v>
      </c>
      <c r="R1532" t="s">
        <v>5407</v>
      </c>
      <c r="S1532" t="s">
        <v>322</v>
      </c>
      <c r="T1532" t="s">
        <v>5408</v>
      </c>
      <c r="U1532" t="s">
        <v>5409</v>
      </c>
      <c r="V1532" t="s">
        <v>5415</v>
      </c>
      <c r="W1532" t="s">
        <v>114</v>
      </c>
      <c r="X1532">
        <v>2910800305</v>
      </c>
    </row>
    <row r="1533" spans="1:24" hidden="1">
      <c r="A1533" t="str">
        <f t="shared" si="23"/>
        <v>2910800644就労移行支援</v>
      </c>
      <c r="B1533" t="s">
        <v>5416</v>
      </c>
      <c r="C1533" t="s">
        <v>5417</v>
      </c>
      <c r="D1533" t="s">
        <v>5418</v>
      </c>
      <c r="E1533" t="s">
        <v>5419</v>
      </c>
      <c r="F1533" t="s">
        <v>5420</v>
      </c>
      <c r="G1533" t="s">
        <v>5420</v>
      </c>
      <c r="H1533" t="s">
        <v>764</v>
      </c>
      <c r="J1533" t="s">
        <v>5425</v>
      </c>
      <c r="K1533" t="s">
        <v>5426</v>
      </c>
      <c r="L1533" t="s">
        <v>407</v>
      </c>
      <c r="M1533" t="s">
        <v>5423</v>
      </c>
      <c r="N1533" t="s">
        <v>5636</v>
      </c>
      <c r="O1533" t="s">
        <v>5637</v>
      </c>
      <c r="P1533" t="s">
        <v>5638</v>
      </c>
      <c r="Q1533" t="s">
        <v>5285</v>
      </c>
      <c r="R1533" t="s">
        <v>5639</v>
      </c>
      <c r="S1533" t="s">
        <v>322</v>
      </c>
      <c r="T1533" t="s">
        <v>5640</v>
      </c>
      <c r="U1533" t="s">
        <v>5640</v>
      </c>
      <c r="V1533" t="s">
        <v>1563</v>
      </c>
      <c r="W1533" t="s">
        <v>123</v>
      </c>
      <c r="X1533">
        <v>2910800644</v>
      </c>
    </row>
    <row r="1534" spans="1:24" hidden="1">
      <c r="A1534" t="str">
        <f t="shared" si="23"/>
        <v>2910800776就労継続支援Ｂ型</v>
      </c>
      <c r="B1534" t="s">
        <v>2140</v>
      </c>
      <c r="C1534" t="s">
        <v>2141</v>
      </c>
      <c r="D1534" t="s">
        <v>2142</v>
      </c>
      <c r="E1534" t="s">
        <v>6875</v>
      </c>
      <c r="F1534" t="s">
        <v>2144</v>
      </c>
      <c r="G1534" t="s">
        <v>2145</v>
      </c>
      <c r="H1534" t="s">
        <v>365</v>
      </c>
      <c r="J1534" t="s">
        <v>2146</v>
      </c>
      <c r="K1534" t="s">
        <v>2147</v>
      </c>
      <c r="L1534" t="s">
        <v>368</v>
      </c>
      <c r="M1534" t="s">
        <v>2142</v>
      </c>
      <c r="N1534" t="s">
        <v>6876</v>
      </c>
      <c r="O1534" t="s">
        <v>17838</v>
      </c>
      <c r="P1534" t="s">
        <v>17839</v>
      </c>
      <c r="Q1534" t="s">
        <v>5537</v>
      </c>
      <c r="R1534" t="s">
        <v>17840</v>
      </c>
      <c r="S1534" t="s">
        <v>322</v>
      </c>
      <c r="T1534" t="s">
        <v>2144</v>
      </c>
      <c r="U1534" t="s">
        <v>2145</v>
      </c>
      <c r="V1534" t="s">
        <v>1799</v>
      </c>
      <c r="W1534" t="s">
        <v>13673</v>
      </c>
      <c r="X1534">
        <v>2910800776</v>
      </c>
    </row>
    <row r="1535" spans="1:24" hidden="1">
      <c r="A1535" t="str">
        <f t="shared" si="23"/>
        <v>2910800503居宅介護</v>
      </c>
      <c r="B1535" t="s">
        <v>5535</v>
      </c>
      <c r="C1535" t="s">
        <v>5536</v>
      </c>
      <c r="D1535" t="s">
        <v>5537</v>
      </c>
      <c r="E1535" t="s">
        <v>5538</v>
      </c>
      <c r="F1535" t="s">
        <v>5539</v>
      </c>
      <c r="G1535" t="s">
        <v>5540</v>
      </c>
      <c r="H1535" t="s">
        <v>365</v>
      </c>
      <c r="J1535" t="s">
        <v>5541</v>
      </c>
      <c r="K1535" t="s">
        <v>5542</v>
      </c>
      <c r="L1535" t="s">
        <v>368</v>
      </c>
      <c r="M1535" t="s">
        <v>5533</v>
      </c>
      <c r="N1535" t="s">
        <v>17841</v>
      </c>
      <c r="O1535" t="s">
        <v>5544</v>
      </c>
      <c r="P1535" t="s">
        <v>5545</v>
      </c>
      <c r="Q1535" t="s">
        <v>5537</v>
      </c>
      <c r="R1535" t="s">
        <v>5538</v>
      </c>
      <c r="S1535" t="s">
        <v>322</v>
      </c>
      <c r="T1535" t="s">
        <v>5539</v>
      </c>
      <c r="U1535" t="s">
        <v>5540</v>
      </c>
      <c r="V1535" t="s">
        <v>5546</v>
      </c>
      <c r="W1535" t="s">
        <v>113</v>
      </c>
      <c r="X1535">
        <v>2910800503</v>
      </c>
    </row>
    <row r="1536" spans="1:24" hidden="1">
      <c r="A1536" t="str">
        <f t="shared" si="23"/>
        <v>2910800503重度訪問介護</v>
      </c>
      <c r="B1536" t="s">
        <v>5535</v>
      </c>
      <c r="C1536" t="s">
        <v>5536</v>
      </c>
      <c r="D1536" t="s">
        <v>5537</v>
      </c>
      <c r="E1536" t="s">
        <v>5538</v>
      </c>
      <c r="F1536" t="s">
        <v>5539</v>
      </c>
      <c r="G1536" t="s">
        <v>5540</v>
      </c>
      <c r="H1536" t="s">
        <v>365</v>
      </c>
      <c r="J1536" t="s">
        <v>5541</v>
      </c>
      <c r="K1536" t="s">
        <v>5542</v>
      </c>
      <c r="L1536" t="s">
        <v>368</v>
      </c>
      <c r="M1536" t="s">
        <v>5533</v>
      </c>
      <c r="N1536" t="s">
        <v>17841</v>
      </c>
      <c r="O1536" t="s">
        <v>5544</v>
      </c>
      <c r="P1536" t="s">
        <v>5545</v>
      </c>
      <c r="Q1536" t="s">
        <v>5537</v>
      </c>
      <c r="R1536" t="s">
        <v>5538</v>
      </c>
      <c r="S1536" t="s">
        <v>322</v>
      </c>
      <c r="T1536" t="s">
        <v>5539</v>
      </c>
      <c r="U1536" t="s">
        <v>5540</v>
      </c>
      <c r="V1536" t="s">
        <v>5546</v>
      </c>
      <c r="W1536" t="s">
        <v>114</v>
      </c>
      <c r="X1536">
        <v>2910800503</v>
      </c>
    </row>
    <row r="1537" spans="1:24" hidden="1">
      <c r="A1537" t="str">
        <f t="shared" si="23"/>
        <v>2910800719居宅介護</v>
      </c>
      <c r="B1537" t="s">
        <v>5689</v>
      </c>
      <c r="C1537" t="s">
        <v>5690</v>
      </c>
      <c r="D1537" t="s">
        <v>5691</v>
      </c>
      <c r="E1537" t="s">
        <v>5692</v>
      </c>
      <c r="F1537" t="s">
        <v>5693</v>
      </c>
      <c r="G1537" t="s">
        <v>5694</v>
      </c>
      <c r="H1537" t="s">
        <v>365</v>
      </c>
      <c r="J1537" t="s">
        <v>5695</v>
      </c>
      <c r="K1537" t="s">
        <v>5696</v>
      </c>
      <c r="L1537" t="s">
        <v>548</v>
      </c>
      <c r="M1537" t="s">
        <v>5691</v>
      </c>
      <c r="N1537" t="s">
        <v>5697</v>
      </c>
      <c r="O1537" t="s">
        <v>5698</v>
      </c>
      <c r="P1537" t="s">
        <v>5699</v>
      </c>
      <c r="Q1537" t="s">
        <v>5691</v>
      </c>
      <c r="R1537" t="s">
        <v>5692</v>
      </c>
      <c r="S1537" t="s">
        <v>322</v>
      </c>
      <c r="T1537" t="s">
        <v>5693</v>
      </c>
      <c r="U1537" t="s">
        <v>5694</v>
      </c>
      <c r="V1537" t="s">
        <v>1221</v>
      </c>
      <c r="W1537" t="s">
        <v>113</v>
      </c>
      <c r="X1537">
        <v>2910800719</v>
      </c>
    </row>
    <row r="1538" spans="1:24" hidden="1">
      <c r="A1538" t="str">
        <f t="shared" si="23"/>
        <v>2910800719重度訪問介護</v>
      </c>
      <c r="B1538" t="s">
        <v>5689</v>
      </c>
      <c r="C1538" t="s">
        <v>5690</v>
      </c>
      <c r="D1538" t="s">
        <v>5691</v>
      </c>
      <c r="E1538" t="s">
        <v>5692</v>
      </c>
      <c r="F1538" t="s">
        <v>5693</v>
      </c>
      <c r="G1538" t="s">
        <v>5694</v>
      </c>
      <c r="H1538" t="s">
        <v>365</v>
      </c>
      <c r="J1538" t="s">
        <v>5695</v>
      </c>
      <c r="K1538" t="s">
        <v>5696</v>
      </c>
      <c r="L1538" t="s">
        <v>548</v>
      </c>
      <c r="M1538" t="s">
        <v>5691</v>
      </c>
      <c r="N1538" t="s">
        <v>5697</v>
      </c>
      <c r="O1538" t="s">
        <v>5698</v>
      </c>
      <c r="P1538" t="s">
        <v>5699</v>
      </c>
      <c r="Q1538" t="s">
        <v>5691</v>
      </c>
      <c r="R1538" t="s">
        <v>5692</v>
      </c>
      <c r="S1538" t="s">
        <v>322</v>
      </c>
      <c r="T1538" t="s">
        <v>5693</v>
      </c>
      <c r="U1538" t="s">
        <v>5694</v>
      </c>
      <c r="V1538" t="s">
        <v>1221</v>
      </c>
      <c r="W1538" t="s">
        <v>114</v>
      </c>
      <c r="X1538">
        <v>2910800719</v>
      </c>
    </row>
    <row r="1539" spans="1:24" hidden="1">
      <c r="A1539" t="str">
        <f t="shared" ref="A1539:A1602" si="24">X1539&amp;W1539</f>
        <v>2910800594就労継続支援Ｂ型</v>
      </c>
      <c r="B1539" t="s">
        <v>5591</v>
      </c>
      <c r="C1539" t="s">
        <v>5592</v>
      </c>
      <c r="D1539" t="s">
        <v>5381</v>
      </c>
      <c r="E1539" t="s">
        <v>5593</v>
      </c>
      <c r="F1539" t="s">
        <v>5594</v>
      </c>
      <c r="H1539" t="s">
        <v>1550</v>
      </c>
      <c r="J1539" t="s">
        <v>5595</v>
      </c>
      <c r="K1539" t="s">
        <v>5596</v>
      </c>
      <c r="L1539" t="s">
        <v>1286</v>
      </c>
      <c r="M1539" t="s">
        <v>5381</v>
      </c>
      <c r="N1539" t="s">
        <v>5593</v>
      </c>
      <c r="O1539" t="s">
        <v>5597</v>
      </c>
      <c r="P1539" t="s">
        <v>5598</v>
      </c>
      <c r="Q1539" t="s">
        <v>5599</v>
      </c>
      <c r="R1539" t="s">
        <v>5600</v>
      </c>
      <c r="S1539" t="s">
        <v>322</v>
      </c>
      <c r="T1539" t="s">
        <v>5601</v>
      </c>
      <c r="U1539" t="s">
        <v>5602</v>
      </c>
      <c r="V1539" t="s">
        <v>5603</v>
      </c>
      <c r="W1539" t="s">
        <v>13673</v>
      </c>
      <c r="X1539">
        <v>2910800594</v>
      </c>
    </row>
    <row r="1540" spans="1:24" hidden="1">
      <c r="A1540" t="str">
        <f t="shared" si="24"/>
        <v>2910800768生活介護</v>
      </c>
      <c r="B1540" t="s">
        <v>4239</v>
      </c>
      <c r="C1540" t="s">
        <v>4240</v>
      </c>
      <c r="D1540" t="s">
        <v>4241</v>
      </c>
      <c r="E1540" t="s">
        <v>17565</v>
      </c>
      <c r="F1540" t="s">
        <v>4243</v>
      </c>
      <c r="G1540" t="s">
        <v>4244</v>
      </c>
      <c r="H1540" t="s">
        <v>365</v>
      </c>
      <c r="J1540" t="s">
        <v>17668</v>
      </c>
      <c r="K1540" t="s">
        <v>17669</v>
      </c>
      <c r="L1540" t="s">
        <v>368</v>
      </c>
      <c r="M1540" t="s">
        <v>4247</v>
      </c>
      <c r="N1540" t="s">
        <v>17842</v>
      </c>
      <c r="O1540" t="s">
        <v>17843</v>
      </c>
      <c r="P1540" t="s">
        <v>17844</v>
      </c>
      <c r="Q1540" t="s">
        <v>17845</v>
      </c>
      <c r="R1540" t="s">
        <v>17846</v>
      </c>
      <c r="S1540" t="s">
        <v>322</v>
      </c>
      <c r="T1540" t="s">
        <v>18014</v>
      </c>
      <c r="U1540" t="s">
        <v>18015</v>
      </c>
      <c r="V1540" t="s">
        <v>4253</v>
      </c>
      <c r="W1540" t="s">
        <v>118</v>
      </c>
      <c r="X1540">
        <v>2910800768</v>
      </c>
    </row>
    <row r="1541" spans="1:24" hidden="1">
      <c r="A1541" t="str">
        <f t="shared" si="24"/>
        <v>2910800768就労継続支援Ｂ型</v>
      </c>
      <c r="B1541" t="s">
        <v>4239</v>
      </c>
      <c r="C1541" t="s">
        <v>4240</v>
      </c>
      <c r="D1541" t="s">
        <v>4241</v>
      </c>
      <c r="E1541" t="s">
        <v>17565</v>
      </c>
      <c r="F1541" t="s">
        <v>4243</v>
      </c>
      <c r="G1541" t="s">
        <v>4244</v>
      </c>
      <c r="H1541" t="s">
        <v>365</v>
      </c>
      <c r="J1541" t="s">
        <v>17668</v>
      </c>
      <c r="K1541" t="s">
        <v>17669</v>
      </c>
      <c r="L1541" t="s">
        <v>368</v>
      </c>
      <c r="M1541" t="s">
        <v>4247</v>
      </c>
      <c r="N1541" t="s">
        <v>17842</v>
      </c>
      <c r="O1541" t="s">
        <v>17843</v>
      </c>
      <c r="P1541" t="s">
        <v>17844</v>
      </c>
      <c r="Q1541" t="s">
        <v>17845</v>
      </c>
      <c r="R1541" t="s">
        <v>17846</v>
      </c>
      <c r="S1541" t="s">
        <v>322</v>
      </c>
      <c r="T1541" t="s">
        <v>18014</v>
      </c>
      <c r="U1541" t="s">
        <v>18015</v>
      </c>
      <c r="V1541" t="s">
        <v>4253</v>
      </c>
      <c r="W1541" t="s">
        <v>13673</v>
      </c>
      <c r="X1541">
        <v>2910800768</v>
      </c>
    </row>
    <row r="1542" spans="1:24" hidden="1">
      <c r="A1542" t="str">
        <f t="shared" si="24"/>
        <v>2910800750就労継続支援Ｂ型</v>
      </c>
      <c r="B1542" t="s">
        <v>5616</v>
      </c>
      <c r="C1542" t="s">
        <v>5617</v>
      </c>
      <c r="D1542" t="s">
        <v>5515</v>
      </c>
      <c r="E1542" t="s">
        <v>5618</v>
      </c>
      <c r="F1542" t="s">
        <v>5619</v>
      </c>
      <c r="G1542" t="s">
        <v>5619</v>
      </c>
      <c r="H1542" t="s">
        <v>365</v>
      </c>
      <c r="J1542" t="s">
        <v>5620</v>
      </c>
      <c r="K1542" t="s">
        <v>5621</v>
      </c>
      <c r="L1542" t="s">
        <v>368</v>
      </c>
      <c r="M1542" t="s">
        <v>5622</v>
      </c>
      <c r="N1542" t="s">
        <v>5623</v>
      </c>
      <c r="O1542" t="s">
        <v>17847</v>
      </c>
      <c r="P1542" t="s">
        <v>17848</v>
      </c>
      <c r="Q1542" t="s">
        <v>17845</v>
      </c>
      <c r="R1542" t="s">
        <v>17849</v>
      </c>
      <c r="S1542" t="s">
        <v>322</v>
      </c>
      <c r="T1542" t="s">
        <v>18016</v>
      </c>
      <c r="U1542" t="s">
        <v>5619</v>
      </c>
      <c r="V1542" t="s">
        <v>3021</v>
      </c>
      <c r="W1542" t="s">
        <v>13673</v>
      </c>
      <c r="X1542">
        <v>2910800750</v>
      </c>
    </row>
    <row r="1543" spans="1:24" hidden="1">
      <c r="A1543" t="str">
        <f t="shared" si="24"/>
        <v>2910800222居宅介護</v>
      </c>
      <c r="B1543" t="s">
        <v>1075</v>
      </c>
      <c r="C1543" t="s">
        <v>1076</v>
      </c>
      <c r="D1543" t="s">
        <v>1077</v>
      </c>
      <c r="E1543" t="s">
        <v>17518</v>
      </c>
      <c r="F1543" t="s">
        <v>1079</v>
      </c>
      <c r="G1543" t="s">
        <v>2325</v>
      </c>
      <c r="H1543" t="s">
        <v>365</v>
      </c>
      <c r="J1543" t="s">
        <v>1081</v>
      </c>
      <c r="K1543" t="s">
        <v>1082</v>
      </c>
      <c r="L1543" t="s">
        <v>5339</v>
      </c>
      <c r="M1543" t="s">
        <v>17728</v>
      </c>
      <c r="N1543" t="s">
        <v>17729</v>
      </c>
      <c r="O1543" t="s">
        <v>5340</v>
      </c>
      <c r="P1543" t="s">
        <v>5341</v>
      </c>
      <c r="Q1543" t="s">
        <v>5342</v>
      </c>
      <c r="R1543" t="s">
        <v>5343</v>
      </c>
      <c r="S1543" t="s">
        <v>322</v>
      </c>
      <c r="T1543" t="s">
        <v>5344</v>
      </c>
      <c r="U1543" t="s">
        <v>5345</v>
      </c>
      <c r="V1543" t="s">
        <v>1088</v>
      </c>
      <c r="W1543" t="s">
        <v>113</v>
      </c>
      <c r="X1543">
        <v>2910800222</v>
      </c>
    </row>
    <row r="1544" spans="1:24" hidden="1">
      <c r="A1544" t="str">
        <f t="shared" si="24"/>
        <v>2910800222重度訪問介護</v>
      </c>
      <c r="B1544" t="s">
        <v>1075</v>
      </c>
      <c r="C1544" t="s">
        <v>1076</v>
      </c>
      <c r="D1544" t="s">
        <v>1077</v>
      </c>
      <c r="E1544" t="s">
        <v>17518</v>
      </c>
      <c r="F1544" t="s">
        <v>1079</v>
      </c>
      <c r="G1544" t="s">
        <v>2325</v>
      </c>
      <c r="H1544" t="s">
        <v>365</v>
      </c>
      <c r="J1544" t="s">
        <v>1081</v>
      </c>
      <c r="K1544" t="s">
        <v>1082</v>
      </c>
      <c r="L1544" t="s">
        <v>5339</v>
      </c>
      <c r="M1544" t="s">
        <v>17728</v>
      </c>
      <c r="N1544" t="s">
        <v>17729</v>
      </c>
      <c r="O1544" t="s">
        <v>5340</v>
      </c>
      <c r="P1544" t="s">
        <v>5341</v>
      </c>
      <c r="Q1544" t="s">
        <v>5342</v>
      </c>
      <c r="R1544" t="s">
        <v>5343</v>
      </c>
      <c r="S1544" t="s">
        <v>322</v>
      </c>
      <c r="T1544" t="s">
        <v>5344</v>
      </c>
      <c r="U1544" t="s">
        <v>5345</v>
      </c>
      <c r="V1544" t="s">
        <v>1088</v>
      </c>
      <c r="W1544" t="s">
        <v>114</v>
      </c>
      <c r="X1544">
        <v>2910800222</v>
      </c>
    </row>
    <row r="1545" spans="1:24" hidden="1">
      <c r="A1545" t="str">
        <f t="shared" si="24"/>
        <v>2910800222同行援護</v>
      </c>
      <c r="B1545" t="s">
        <v>1075</v>
      </c>
      <c r="C1545" t="s">
        <v>1076</v>
      </c>
      <c r="D1545" t="s">
        <v>1077</v>
      </c>
      <c r="E1545" t="s">
        <v>17518</v>
      </c>
      <c r="F1545" t="s">
        <v>1079</v>
      </c>
      <c r="G1545" t="s">
        <v>2325</v>
      </c>
      <c r="H1545" t="s">
        <v>365</v>
      </c>
      <c r="J1545" t="s">
        <v>1081</v>
      </c>
      <c r="K1545" t="s">
        <v>1082</v>
      </c>
      <c r="L1545" t="s">
        <v>5339</v>
      </c>
      <c r="M1545" t="s">
        <v>17728</v>
      </c>
      <c r="N1545" t="s">
        <v>17729</v>
      </c>
      <c r="O1545" t="s">
        <v>5340</v>
      </c>
      <c r="P1545" t="s">
        <v>5341</v>
      </c>
      <c r="Q1545" t="s">
        <v>5342</v>
      </c>
      <c r="R1545" t="s">
        <v>5343</v>
      </c>
      <c r="S1545" t="s">
        <v>322</v>
      </c>
      <c r="T1545" t="s">
        <v>5344</v>
      </c>
      <c r="U1545" t="s">
        <v>5345</v>
      </c>
      <c r="V1545" t="s">
        <v>1088</v>
      </c>
      <c r="W1545" t="s">
        <v>115</v>
      </c>
      <c r="X1545">
        <v>2910800222</v>
      </c>
    </row>
    <row r="1546" spans="1:24" hidden="1">
      <c r="A1546" t="str">
        <f t="shared" si="24"/>
        <v>2910800727就労移行支援</v>
      </c>
      <c r="B1546" t="s">
        <v>5700</v>
      </c>
      <c r="C1546" t="s">
        <v>5701</v>
      </c>
      <c r="D1546" t="s">
        <v>5342</v>
      </c>
      <c r="E1546" t="s">
        <v>5702</v>
      </c>
      <c r="F1546" t="s">
        <v>5703</v>
      </c>
      <c r="G1546" t="s">
        <v>5704</v>
      </c>
      <c r="H1546" t="s">
        <v>365</v>
      </c>
      <c r="J1546" t="s">
        <v>5705</v>
      </c>
      <c r="K1546" t="s">
        <v>5706</v>
      </c>
      <c r="L1546" t="s">
        <v>368</v>
      </c>
      <c r="M1546" t="s">
        <v>2426</v>
      </c>
      <c r="N1546" t="s">
        <v>2427</v>
      </c>
      <c r="O1546" t="s">
        <v>5707</v>
      </c>
      <c r="P1546" t="s">
        <v>5708</v>
      </c>
      <c r="Q1546" t="s">
        <v>5342</v>
      </c>
      <c r="R1546" t="s">
        <v>5709</v>
      </c>
      <c r="S1546" t="s">
        <v>322</v>
      </c>
      <c r="T1546" t="s">
        <v>5703</v>
      </c>
      <c r="U1546" t="s">
        <v>5704</v>
      </c>
      <c r="V1546" t="s">
        <v>1713</v>
      </c>
      <c r="W1546" t="s">
        <v>123</v>
      </c>
      <c r="X1546">
        <v>2910800727</v>
      </c>
    </row>
    <row r="1547" spans="1:24" hidden="1">
      <c r="A1547" t="str">
        <f t="shared" si="24"/>
        <v>2910800727就労継続支援Ａ型</v>
      </c>
      <c r="B1547" t="s">
        <v>5700</v>
      </c>
      <c r="C1547" t="s">
        <v>5701</v>
      </c>
      <c r="D1547" t="s">
        <v>5342</v>
      </c>
      <c r="E1547" t="s">
        <v>5702</v>
      </c>
      <c r="F1547" t="s">
        <v>5703</v>
      </c>
      <c r="G1547" t="s">
        <v>5704</v>
      </c>
      <c r="H1547" t="s">
        <v>365</v>
      </c>
      <c r="J1547" t="s">
        <v>5705</v>
      </c>
      <c r="K1547" t="s">
        <v>5706</v>
      </c>
      <c r="L1547" t="s">
        <v>368</v>
      </c>
      <c r="M1547" t="s">
        <v>2426</v>
      </c>
      <c r="N1547" t="s">
        <v>2427</v>
      </c>
      <c r="O1547" t="s">
        <v>5707</v>
      </c>
      <c r="P1547" t="s">
        <v>5708</v>
      </c>
      <c r="Q1547" t="s">
        <v>5342</v>
      </c>
      <c r="R1547" t="s">
        <v>5709</v>
      </c>
      <c r="S1547" t="s">
        <v>322</v>
      </c>
      <c r="T1547" t="s">
        <v>5703</v>
      </c>
      <c r="U1547" t="s">
        <v>5704</v>
      </c>
      <c r="V1547" t="s">
        <v>1713</v>
      </c>
      <c r="W1547" t="s">
        <v>13665</v>
      </c>
      <c r="X1547">
        <v>2910800727</v>
      </c>
    </row>
    <row r="1548" spans="1:24" hidden="1">
      <c r="A1548" t="str">
        <f t="shared" si="24"/>
        <v>2910800602居宅介護</v>
      </c>
      <c r="B1548" t="s">
        <v>5604</v>
      </c>
      <c r="C1548" t="s">
        <v>5605</v>
      </c>
      <c r="D1548" t="s">
        <v>5342</v>
      </c>
      <c r="E1548" t="s">
        <v>5606</v>
      </c>
      <c r="F1548" t="s">
        <v>5607</v>
      </c>
      <c r="G1548" t="s">
        <v>5608</v>
      </c>
      <c r="H1548" t="s">
        <v>365</v>
      </c>
      <c r="I1548" t="s">
        <v>404</v>
      </c>
      <c r="J1548" t="s">
        <v>5609</v>
      </c>
      <c r="K1548" t="s">
        <v>5610</v>
      </c>
      <c r="L1548" t="s">
        <v>1153</v>
      </c>
      <c r="M1548" t="s">
        <v>5342</v>
      </c>
      <c r="N1548" t="s">
        <v>5606</v>
      </c>
      <c r="O1548" t="s">
        <v>5611</v>
      </c>
      <c r="P1548" t="s">
        <v>5612</v>
      </c>
      <c r="Q1548" t="s">
        <v>5342</v>
      </c>
      <c r="R1548" t="s">
        <v>5606</v>
      </c>
      <c r="S1548" t="s">
        <v>322</v>
      </c>
      <c r="T1548" t="s">
        <v>5613</v>
      </c>
      <c r="U1548" t="s">
        <v>5608</v>
      </c>
      <c r="V1548" t="s">
        <v>5614</v>
      </c>
      <c r="W1548" t="s">
        <v>113</v>
      </c>
      <c r="X1548">
        <v>2910800602</v>
      </c>
    </row>
    <row r="1549" spans="1:24" hidden="1">
      <c r="A1549" t="str">
        <f t="shared" si="24"/>
        <v>2910800602重度訪問介護</v>
      </c>
      <c r="B1549" t="s">
        <v>5604</v>
      </c>
      <c r="C1549" t="s">
        <v>5605</v>
      </c>
      <c r="D1549" t="s">
        <v>5342</v>
      </c>
      <c r="E1549" t="s">
        <v>5606</v>
      </c>
      <c r="F1549" t="s">
        <v>5607</v>
      </c>
      <c r="G1549" t="s">
        <v>5608</v>
      </c>
      <c r="H1549" t="s">
        <v>365</v>
      </c>
      <c r="I1549" t="s">
        <v>404</v>
      </c>
      <c r="J1549" t="s">
        <v>5609</v>
      </c>
      <c r="K1549" t="s">
        <v>5610</v>
      </c>
      <c r="L1549" t="s">
        <v>1153</v>
      </c>
      <c r="M1549" t="s">
        <v>5342</v>
      </c>
      <c r="N1549" t="s">
        <v>5606</v>
      </c>
      <c r="O1549" t="s">
        <v>5611</v>
      </c>
      <c r="P1549" t="s">
        <v>5612</v>
      </c>
      <c r="Q1549" t="s">
        <v>5342</v>
      </c>
      <c r="R1549" t="s">
        <v>5606</v>
      </c>
      <c r="S1549" t="s">
        <v>322</v>
      </c>
      <c r="T1549" t="s">
        <v>5613</v>
      </c>
      <c r="U1549" t="s">
        <v>5608</v>
      </c>
      <c r="V1549" t="s">
        <v>5614</v>
      </c>
      <c r="W1549" t="s">
        <v>114</v>
      </c>
      <c r="X1549">
        <v>2910800602</v>
      </c>
    </row>
    <row r="1550" spans="1:24" hidden="1">
      <c r="A1550" t="str">
        <f t="shared" si="24"/>
        <v>2910800602同行援護</v>
      </c>
      <c r="B1550" t="s">
        <v>5604</v>
      </c>
      <c r="C1550" t="s">
        <v>5605</v>
      </c>
      <c r="D1550" t="s">
        <v>5342</v>
      </c>
      <c r="E1550" t="s">
        <v>5606</v>
      </c>
      <c r="F1550" t="s">
        <v>5607</v>
      </c>
      <c r="G1550" t="s">
        <v>5608</v>
      </c>
      <c r="H1550" t="s">
        <v>365</v>
      </c>
      <c r="I1550" t="s">
        <v>404</v>
      </c>
      <c r="J1550" t="s">
        <v>5609</v>
      </c>
      <c r="K1550" t="s">
        <v>5610</v>
      </c>
      <c r="L1550" t="s">
        <v>1153</v>
      </c>
      <c r="M1550" t="s">
        <v>5342</v>
      </c>
      <c r="N1550" t="s">
        <v>5606</v>
      </c>
      <c r="O1550" t="s">
        <v>5615</v>
      </c>
      <c r="P1550" t="s">
        <v>5612</v>
      </c>
      <c r="Q1550" t="s">
        <v>5342</v>
      </c>
      <c r="R1550" t="s">
        <v>5606</v>
      </c>
      <c r="S1550" t="s">
        <v>322</v>
      </c>
      <c r="T1550" t="s">
        <v>5613</v>
      </c>
      <c r="U1550" t="s">
        <v>5608</v>
      </c>
      <c r="V1550" t="s">
        <v>5614</v>
      </c>
      <c r="W1550" t="s">
        <v>115</v>
      </c>
      <c r="X1550">
        <v>2910800602</v>
      </c>
    </row>
    <row r="1551" spans="1:24" hidden="1">
      <c r="A1551" t="str">
        <f t="shared" si="24"/>
        <v>2930800061計画相談支援</v>
      </c>
      <c r="B1551" t="s">
        <v>2934</v>
      </c>
      <c r="C1551" t="s">
        <v>2935</v>
      </c>
      <c r="D1551" t="s">
        <v>2907</v>
      </c>
      <c r="E1551" t="s">
        <v>2936</v>
      </c>
      <c r="F1551" t="s">
        <v>2937</v>
      </c>
      <c r="G1551" t="s">
        <v>2938</v>
      </c>
      <c r="H1551" t="s">
        <v>434</v>
      </c>
      <c r="J1551" t="s">
        <v>2939</v>
      </c>
      <c r="K1551" t="s">
        <v>2940</v>
      </c>
      <c r="L1551" t="s">
        <v>407</v>
      </c>
      <c r="M1551" t="s">
        <v>822</v>
      </c>
      <c r="N1551" t="s">
        <v>17730</v>
      </c>
      <c r="O1551" t="s">
        <v>10362</v>
      </c>
      <c r="P1551" t="s">
        <v>10363</v>
      </c>
      <c r="Q1551" t="s">
        <v>5515</v>
      </c>
      <c r="R1551" t="s">
        <v>10364</v>
      </c>
      <c r="S1551" t="s">
        <v>322</v>
      </c>
      <c r="T1551" t="s">
        <v>10365</v>
      </c>
      <c r="U1551" t="s">
        <v>10366</v>
      </c>
      <c r="V1551" t="s">
        <v>509</v>
      </c>
      <c r="W1551" t="s">
        <v>9858</v>
      </c>
      <c r="X1551">
        <v>2930800061</v>
      </c>
    </row>
    <row r="1552" spans="1:24" hidden="1">
      <c r="A1552" t="str">
        <f t="shared" si="24"/>
        <v>2930800061地域移行支援</v>
      </c>
      <c r="B1552" t="s">
        <v>2934</v>
      </c>
      <c r="C1552" t="s">
        <v>2935</v>
      </c>
      <c r="D1552" t="s">
        <v>2907</v>
      </c>
      <c r="E1552" t="s">
        <v>2936</v>
      </c>
      <c r="F1552" t="s">
        <v>2937</v>
      </c>
      <c r="G1552" t="s">
        <v>2938</v>
      </c>
      <c r="H1552" t="s">
        <v>434</v>
      </c>
      <c r="J1552" t="s">
        <v>2939</v>
      </c>
      <c r="K1552" t="s">
        <v>2940</v>
      </c>
      <c r="L1552" t="s">
        <v>407</v>
      </c>
      <c r="M1552" t="s">
        <v>822</v>
      </c>
      <c r="N1552" t="s">
        <v>17730</v>
      </c>
      <c r="O1552" t="s">
        <v>10362</v>
      </c>
      <c r="P1552" t="s">
        <v>10363</v>
      </c>
      <c r="Q1552" t="s">
        <v>5515</v>
      </c>
      <c r="R1552" t="s">
        <v>10364</v>
      </c>
      <c r="S1552" t="s">
        <v>322</v>
      </c>
      <c r="T1552" t="s">
        <v>10365</v>
      </c>
      <c r="U1552" t="s">
        <v>10366</v>
      </c>
      <c r="V1552" t="s">
        <v>10066</v>
      </c>
      <c r="W1552" t="s">
        <v>9888</v>
      </c>
      <c r="X1552">
        <v>2930800061</v>
      </c>
    </row>
    <row r="1553" spans="1:24" hidden="1">
      <c r="A1553" t="str">
        <f t="shared" si="24"/>
        <v>2930800061地域定着支援</v>
      </c>
      <c r="B1553" t="s">
        <v>2934</v>
      </c>
      <c r="C1553" t="s">
        <v>2935</v>
      </c>
      <c r="D1553" t="s">
        <v>2907</v>
      </c>
      <c r="E1553" t="s">
        <v>2936</v>
      </c>
      <c r="F1553" t="s">
        <v>2937</v>
      </c>
      <c r="G1553" t="s">
        <v>2938</v>
      </c>
      <c r="H1553" t="s">
        <v>434</v>
      </c>
      <c r="J1553" t="s">
        <v>2939</v>
      </c>
      <c r="K1553" t="s">
        <v>2940</v>
      </c>
      <c r="L1553" t="s">
        <v>407</v>
      </c>
      <c r="M1553" t="s">
        <v>822</v>
      </c>
      <c r="N1553" t="s">
        <v>17730</v>
      </c>
      <c r="O1553" t="s">
        <v>10362</v>
      </c>
      <c r="P1553" t="s">
        <v>10363</v>
      </c>
      <c r="Q1553" t="s">
        <v>5515</v>
      </c>
      <c r="R1553" t="s">
        <v>10364</v>
      </c>
      <c r="S1553" t="s">
        <v>322</v>
      </c>
      <c r="T1553" t="s">
        <v>10365</v>
      </c>
      <c r="U1553" t="s">
        <v>10366</v>
      </c>
      <c r="V1553" t="s">
        <v>10066</v>
      </c>
      <c r="W1553" t="s">
        <v>9903</v>
      </c>
      <c r="X1553">
        <v>2930800061</v>
      </c>
    </row>
    <row r="1554" spans="1:24" hidden="1">
      <c r="A1554" t="str">
        <f t="shared" si="24"/>
        <v>2910800628就労継続支援Ｂ型</v>
      </c>
      <c r="B1554" t="s">
        <v>5616</v>
      </c>
      <c r="C1554" t="s">
        <v>5617</v>
      </c>
      <c r="D1554" t="s">
        <v>5515</v>
      </c>
      <c r="E1554" t="s">
        <v>5618</v>
      </c>
      <c r="F1554" t="s">
        <v>5619</v>
      </c>
      <c r="G1554" t="s">
        <v>5619</v>
      </c>
      <c r="H1554" t="s">
        <v>365</v>
      </c>
      <c r="J1554" t="s">
        <v>5620</v>
      </c>
      <c r="K1554" t="s">
        <v>5621</v>
      </c>
      <c r="L1554" t="s">
        <v>368</v>
      </c>
      <c r="M1554" t="s">
        <v>5622</v>
      </c>
      <c r="N1554" t="s">
        <v>5623</v>
      </c>
      <c r="O1554" t="s">
        <v>5624</v>
      </c>
      <c r="P1554" t="s">
        <v>5625</v>
      </c>
      <c r="Q1554" t="s">
        <v>5515</v>
      </c>
      <c r="R1554" t="s">
        <v>5618</v>
      </c>
      <c r="S1554" t="s">
        <v>322</v>
      </c>
      <c r="T1554" t="s">
        <v>5619</v>
      </c>
      <c r="U1554" t="s">
        <v>5619</v>
      </c>
      <c r="V1554" t="s">
        <v>3021</v>
      </c>
      <c r="W1554" t="s">
        <v>13673</v>
      </c>
      <c r="X1554">
        <v>2910800628</v>
      </c>
    </row>
    <row r="1555" spans="1:24" hidden="1">
      <c r="A1555" t="str">
        <f t="shared" si="24"/>
        <v>2910800636短期入所</v>
      </c>
      <c r="B1555" t="s">
        <v>5626</v>
      </c>
      <c r="C1555" t="s">
        <v>322</v>
      </c>
      <c r="D1555" t="s">
        <v>5627</v>
      </c>
      <c r="E1555" t="s">
        <v>5628</v>
      </c>
      <c r="F1555" t="s">
        <v>5629</v>
      </c>
      <c r="H1555" t="s">
        <v>482</v>
      </c>
      <c r="J1555" t="s">
        <v>5247</v>
      </c>
      <c r="K1555" t="s">
        <v>5248</v>
      </c>
      <c r="L1555" t="s">
        <v>5630</v>
      </c>
      <c r="M1555" t="s">
        <v>5627</v>
      </c>
      <c r="N1555" t="s">
        <v>5628</v>
      </c>
      <c r="O1555" t="s">
        <v>5289</v>
      </c>
      <c r="P1555" t="s">
        <v>5290</v>
      </c>
      <c r="Q1555" t="s">
        <v>5631</v>
      </c>
      <c r="R1555" t="s">
        <v>5632</v>
      </c>
      <c r="S1555" t="s">
        <v>322</v>
      </c>
      <c r="T1555" t="s">
        <v>5633</v>
      </c>
      <c r="U1555" t="s">
        <v>5634</v>
      </c>
      <c r="V1555" t="s">
        <v>5635</v>
      </c>
      <c r="W1555" t="s">
        <v>475</v>
      </c>
      <c r="X1555">
        <v>2910800636</v>
      </c>
    </row>
    <row r="1556" spans="1:24" hidden="1">
      <c r="A1556" t="str">
        <f t="shared" si="24"/>
        <v>2930800210計画相談支援</v>
      </c>
      <c r="B1556" t="s">
        <v>10407</v>
      </c>
      <c r="C1556" t="s">
        <v>10408</v>
      </c>
      <c r="D1556" t="s">
        <v>5515</v>
      </c>
      <c r="E1556" t="s">
        <v>5516</v>
      </c>
      <c r="F1556" t="s">
        <v>5517</v>
      </c>
      <c r="G1556" t="s">
        <v>5518</v>
      </c>
      <c r="H1556" t="s">
        <v>365</v>
      </c>
      <c r="J1556" t="s">
        <v>10409</v>
      </c>
      <c r="K1556" t="s">
        <v>10410</v>
      </c>
      <c r="L1556" t="s">
        <v>368</v>
      </c>
      <c r="M1556" t="s">
        <v>4252</v>
      </c>
      <c r="N1556" t="s">
        <v>5521</v>
      </c>
      <c r="O1556" t="s">
        <v>10411</v>
      </c>
      <c r="P1556" t="s">
        <v>10412</v>
      </c>
      <c r="Q1556" t="s">
        <v>5515</v>
      </c>
      <c r="R1556" t="s">
        <v>5516</v>
      </c>
      <c r="S1556" t="s">
        <v>322</v>
      </c>
      <c r="T1556" t="s">
        <v>5517</v>
      </c>
      <c r="U1556" t="s">
        <v>5518</v>
      </c>
      <c r="V1556" t="s">
        <v>553</v>
      </c>
      <c r="W1556" t="s">
        <v>9858</v>
      </c>
      <c r="X1556">
        <v>2930800210</v>
      </c>
    </row>
    <row r="1557" spans="1:24" hidden="1">
      <c r="A1557" t="str">
        <f t="shared" si="24"/>
        <v>2910900139生活介護</v>
      </c>
      <c r="B1557" t="s">
        <v>5788</v>
      </c>
      <c r="C1557" t="s">
        <v>5789</v>
      </c>
      <c r="D1557" t="s">
        <v>5790</v>
      </c>
      <c r="E1557" t="s">
        <v>5791</v>
      </c>
      <c r="F1557" t="s">
        <v>5792</v>
      </c>
      <c r="G1557" t="s">
        <v>5793</v>
      </c>
      <c r="H1557" t="s">
        <v>434</v>
      </c>
      <c r="J1557" t="s">
        <v>5794</v>
      </c>
      <c r="K1557" t="s">
        <v>5795</v>
      </c>
      <c r="L1557" t="s">
        <v>407</v>
      </c>
      <c r="M1557" t="s">
        <v>5796</v>
      </c>
      <c r="N1557" t="s">
        <v>5797</v>
      </c>
      <c r="O1557" t="s">
        <v>5798</v>
      </c>
      <c r="P1557" t="s">
        <v>5799</v>
      </c>
      <c r="Q1557" t="s">
        <v>5790</v>
      </c>
      <c r="R1557" t="s">
        <v>5791</v>
      </c>
      <c r="S1557" t="s">
        <v>324</v>
      </c>
      <c r="T1557" t="s">
        <v>5792</v>
      </c>
      <c r="U1557" t="s">
        <v>5793</v>
      </c>
      <c r="V1557" t="s">
        <v>5800</v>
      </c>
      <c r="W1557" t="s">
        <v>118</v>
      </c>
      <c r="X1557">
        <v>2910900139</v>
      </c>
    </row>
    <row r="1558" spans="1:24" hidden="1">
      <c r="A1558" t="str">
        <f t="shared" si="24"/>
        <v>2910900139短期入所</v>
      </c>
      <c r="B1558" t="s">
        <v>5788</v>
      </c>
      <c r="C1558" t="s">
        <v>5789</v>
      </c>
      <c r="D1558" t="s">
        <v>5790</v>
      </c>
      <c r="E1558" t="s">
        <v>5791</v>
      </c>
      <c r="F1558" t="s">
        <v>5792</v>
      </c>
      <c r="G1558" t="s">
        <v>5793</v>
      </c>
      <c r="H1558" t="s">
        <v>434</v>
      </c>
      <c r="J1558" t="s">
        <v>5794</v>
      </c>
      <c r="K1558" t="s">
        <v>5795</v>
      </c>
      <c r="L1558" t="s">
        <v>407</v>
      </c>
      <c r="M1558" t="s">
        <v>5796</v>
      </c>
      <c r="N1558" t="s">
        <v>5797</v>
      </c>
      <c r="O1558" t="s">
        <v>5798</v>
      </c>
      <c r="P1558" t="s">
        <v>5799</v>
      </c>
      <c r="Q1558" t="s">
        <v>5790</v>
      </c>
      <c r="R1558" t="s">
        <v>5791</v>
      </c>
      <c r="S1558" t="s">
        <v>324</v>
      </c>
      <c r="T1558" t="s">
        <v>5792</v>
      </c>
      <c r="U1558" t="s">
        <v>5793</v>
      </c>
      <c r="V1558" t="s">
        <v>5801</v>
      </c>
      <c r="W1558" t="s">
        <v>475</v>
      </c>
      <c r="X1558">
        <v>2910900139</v>
      </c>
    </row>
    <row r="1559" spans="1:24" hidden="1">
      <c r="A1559" t="str">
        <f t="shared" si="24"/>
        <v>2910900139施設入所支援</v>
      </c>
      <c r="B1559" t="s">
        <v>5788</v>
      </c>
      <c r="C1559" t="s">
        <v>5789</v>
      </c>
      <c r="D1559" t="s">
        <v>5790</v>
      </c>
      <c r="E1559" t="s">
        <v>5791</v>
      </c>
      <c r="F1559" t="s">
        <v>5792</v>
      </c>
      <c r="G1559" t="s">
        <v>5793</v>
      </c>
      <c r="H1559" t="s">
        <v>434</v>
      </c>
      <c r="J1559" t="s">
        <v>5794</v>
      </c>
      <c r="K1559" t="s">
        <v>5795</v>
      </c>
      <c r="L1559" t="s">
        <v>407</v>
      </c>
      <c r="M1559" t="s">
        <v>5796</v>
      </c>
      <c r="N1559" t="s">
        <v>5797</v>
      </c>
      <c r="O1559" t="s">
        <v>5798</v>
      </c>
      <c r="P1559" t="s">
        <v>5799</v>
      </c>
      <c r="Q1559" t="s">
        <v>5790</v>
      </c>
      <c r="R1559" t="s">
        <v>5791</v>
      </c>
      <c r="S1559" t="s">
        <v>324</v>
      </c>
      <c r="T1559" t="s">
        <v>5792</v>
      </c>
      <c r="U1559" t="s">
        <v>5793</v>
      </c>
      <c r="V1559" t="s">
        <v>5802</v>
      </c>
      <c r="W1559" t="s">
        <v>120</v>
      </c>
      <c r="X1559">
        <v>2910900139</v>
      </c>
    </row>
    <row r="1560" spans="1:24" hidden="1">
      <c r="A1560" t="str">
        <f t="shared" si="24"/>
        <v>2920900053共同生活援助</v>
      </c>
      <c r="B1560" t="s">
        <v>5788</v>
      </c>
      <c r="C1560" t="s">
        <v>5789</v>
      </c>
      <c r="D1560" t="s">
        <v>5790</v>
      </c>
      <c r="E1560" t="s">
        <v>5791</v>
      </c>
      <c r="F1560" t="s">
        <v>5792</v>
      </c>
      <c r="G1560" t="s">
        <v>5793</v>
      </c>
      <c r="H1560" t="s">
        <v>434</v>
      </c>
      <c r="I1560" t="s">
        <v>404</v>
      </c>
      <c r="J1560" t="s">
        <v>5794</v>
      </c>
      <c r="K1560" t="s">
        <v>5795</v>
      </c>
      <c r="L1560" t="s">
        <v>407</v>
      </c>
      <c r="M1560" t="s">
        <v>5796</v>
      </c>
      <c r="N1560" t="s">
        <v>5797</v>
      </c>
      <c r="O1560" t="s">
        <v>9616</v>
      </c>
      <c r="P1560" t="s">
        <v>9617</v>
      </c>
      <c r="Q1560" t="s">
        <v>5790</v>
      </c>
      <c r="R1560" t="s">
        <v>9618</v>
      </c>
      <c r="S1560" t="s">
        <v>324</v>
      </c>
      <c r="T1560" t="s">
        <v>5792</v>
      </c>
      <c r="U1560" t="s">
        <v>5793</v>
      </c>
      <c r="V1560" t="s">
        <v>443</v>
      </c>
      <c r="W1560" t="s">
        <v>8120</v>
      </c>
      <c r="X1560">
        <v>2920900053</v>
      </c>
    </row>
    <row r="1561" spans="1:24" hidden="1">
      <c r="A1561" t="str">
        <f t="shared" si="24"/>
        <v>2910900261就労継続支援Ｂ型</v>
      </c>
      <c r="B1561" t="s">
        <v>5788</v>
      </c>
      <c r="C1561" t="s">
        <v>5789</v>
      </c>
      <c r="D1561" t="s">
        <v>5790</v>
      </c>
      <c r="E1561" t="s">
        <v>5791</v>
      </c>
      <c r="F1561" t="s">
        <v>5792</v>
      </c>
      <c r="G1561" t="s">
        <v>5793</v>
      </c>
      <c r="H1561" t="s">
        <v>434</v>
      </c>
      <c r="J1561" t="s">
        <v>5794</v>
      </c>
      <c r="K1561" t="s">
        <v>5795</v>
      </c>
      <c r="L1561" t="s">
        <v>407</v>
      </c>
      <c r="M1561" t="s">
        <v>5796</v>
      </c>
      <c r="N1561" t="s">
        <v>5797</v>
      </c>
      <c r="O1561" t="s">
        <v>5904</v>
      </c>
      <c r="P1561" t="s">
        <v>5905</v>
      </c>
      <c r="Q1561" t="s">
        <v>5790</v>
      </c>
      <c r="R1561" t="s">
        <v>5906</v>
      </c>
      <c r="S1561" t="s">
        <v>324</v>
      </c>
      <c r="T1561" t="s">
        <v>5792</v>
      </c>
      <c r="U1561" t="s">
        <v>5793</v>
      </c>
      <c r="V1561" t="s">
        <v>909</v>
      </c>
      <c r="W1561" t="s">
        <v>13673</v>
      </c>
      <c r="X1561">
        <v>2910900261</v>
      </c>
    </row>
    <row r="1562" spans="1:24" hidden="1">
      <c r="A1562" t="str">
        <f t="shared" si="24"/>
        <v>2910900147居宅介護</v>
      </c>
      <c r="B1562" t="s">
        <v>5803</v>
      </c>
      <c r="C1562" t="s">
        <v>5804</v>
      </c>
      <c r="D1562" t="s">
        <v>5805</v>
      </c>
      <c r="E1562" t="s">
        <v>5806</v>
      </c>
      <c r="F1562" t="s">
        <v>5807</v>
      </c>
      <c r="G1562" t="s">
        <v>5808</v>
      </c>
      <c r="H1562" t="s">
        <v>365</v>
      </c>
      <c r="J1562" t="s">
        <v>5809</v>
      </c>
      <c r="K1562" t="s">
        <v>5810</v>
      </c>
      <c r="L1562" t="s">
        <v>548</v>
      </c>
      <c r="M1562" t="s">
        <v>5811</v>
      </c>
      <c r="N1562" t="s">
        <v>5812</v>
      </c>
      <c r="O1562" t="s">
        <v>5803</v>
      </c>
      <c r="P1562" t="s">
        <v>5804</v>
      </c>
      <c r="Q1562" t="s">
        <v>5805</v>
      </c>
      <c r="R1562" t="s">
        <v>5813</v>
      </c>
      <c r="S1562" t="s">
        <v>324</v>
      </c>
      <c r="T1562" t="s">
        <v>5807</v>
      </c>
      <c r="U1562" t="s">
        <v>5808</v>
      </c>
      <c r="V1562" t="s">
        <v>715</v>
      </c>
      <c r="W1562" t="s">
        <v>113</v>
      </c>
      <c r="X1562">
        <v>2910900147</v>
      </c>
    </row>
    <row r="1563" spans="1:24" hidden="1">
      <c r="A1563" t="str">
        <f t="shared" si="24"/>
        <v>2910900147重度訪問介護</v>
      </c>
      <c r="B1563" t="s">
        <v>5803</v>
      </c>
      <c r="C1563" t="s">
        <v>5804</v>
      </c>
      <c r="D1563" t="s">
        <v>5805</v>
      </c>
      <c r="E1563" t="s">
        <v>5806</v>
      </c>
      <c r="F1563" t="s">
        <v>5807</v>
      </c>
      <c r="G1563" t="s">
        <v>5808</v>
      </c>
      <c r="H1563" t="s">
        <v>365</v>
      </c>
      <c r="J1563" t="s">
        <v>5809</v>
      </c>
      <c r="K1563" t="s">
        <v>5810</v>
      </c>
      <c r="L1563" t="s">
        <v>548</v>
      </c>
      <c r="M1563" t="s">
        <v>5811</v>
      </c>
      <c r="N1563" t="s">
        <v>5812</v>
      </c>
      <c r="O1563" t="s">
        <v>5803</v>
      </c>
      <c r="P1563" t="s">
        <v>5804</v>
      </c>
      <c r="Q1563" t="s">
        <v>5805</v>
      </c>
      <c r="R1563" t="s">
        <v>5813</v>
      </c>
      <c r="S1563" t="s">
        <v>324</v>
      </c>
      <c r="T1563" t="s">
        <v>5807</v>
      </c>
      <c r="U1563" t="s">
        <v>5808</v>
      </c>
      <c r="V1563" t="s">
        <v>715</v>
      </c>
      <c r="W1563" t="s">
        <v>114</v>
      </c>
      <c r="X1563">
        <v>2910900147</v>
      </c>
    </row>
    <row r="1564" spans="1:24" hidden="1">
      <c r="A1564" t="str">
        <f t="shared" si="24"/>
        <v>2910900147同行援護</v>
      </c>
      <c r="B1564" t="s">
        <v>5803</v>
      </c>
      <c r="C1564" t="s">
        <v>5804</v>
      </c>
      <c r="D1564" t="s">
        <v>5805</v>
      </c>
      <c r="E1564" t="s">
        <v>5806</v>
      </c>
      <c r="F1564" t="s">
        <v>5807</v>
      </c>
      <c r="G1564" t="s">
        <v>5808</v>
      </c>
      <c r="H1564" t="s">
        <v>365</v>
      </c>
      <c r="J1564" t="s">
        <v>5809</v>
      </c>
      <c r="K1564" t="s">
        <v>5810</v>
      </c>
      <c r="L1564" t="s">
        <v>548</v>
      </c>
      <c r="M1564" t="s">
        <v>5811</v>
      </c>
      <c r="N1564" t="s">
        <v>5812</v>
      </c>
      <c r="O1564" t="s">
        <v>5803</v>
      </c>
      <c r="P1564" t="s">
        <v>5804</v>
      </c>
      <c r="Q1564" t="s">
        <v>5805</v>
      </c>
      <c r="R1564" t="s">
        <v>5813</v>
      </c>
      <c r="S1564" t="s">
        <v>324</v>
      </c>
      <c r="T1564" t="s">
        <v>5807</v>
      </c>
      <c r="U1564" t="s">
        <v>5808</v>
      </c>
      <c r="V1564" t="s">
        <v>715</v>
      </c>
      <c r="W1564" t="s">
        <v>115</v>
      </c>
      <c r="X1564">
        <v>2910900147</v>
      </c>
    </row>
    <row r="1565" spans="1:24" hidden="1">
      <c r="A1565" t="str">
        <f t="shared" si="24"/>
        <v>2910900543居宅介護</v>
      </c>
      <c r="B1565" t="s">
        <v>6077</v>
      </c>
      <c r="C1565" t="s">
        <v>6078</v>
      </c>
      <c r="D1565" t="s">
        <v>5796</v>
      </c>
      <c r="E1565" t="s">
        <v>6079</v>
      </c>
      <c r="F1565" t="s">
        <v>6080</v>
      </c>
      <c r="G1565" t="s">
        <v>6080</v>
      </c>
      <c r="H1565" t="s">
        <v>365</v>
      </c>
      <c r="J1565" t="s">
        <v>6081</v>
      </c>
      <c r="K1565" t="s">
        <v>6082</v>
      </c>
      <c r="L1565" t="s">
        <v>368</v>
      </c>
      <c r="M1565" t="s">
        <v>6083</v>
      </c>
      <c r="N1565" t="s">
        <v>6084</v>
      </c>
      <c r="O1565" t="s">
        <v>6085</v>
      </c>
      <c r="P1565" t="s">
        <v>6086</v>
      </c>
      <c r="Q1565" t="s">
        <v>5796</v>
      </c>
      <c r="R1565" t="s">
        <v>6079</v>
      </c>
      <c r="S1565" t="s">
        <v>324</v>
      </c>
      <c r="T1565" t="s">
        <v>6080</v>
      </c>
      <c r="U1565" t="s">
        <v>6080</v>
      </c>
      <c r="V1565" t="s">
        <v>6087</v>
      </c>
      <c r="W1565" t="s">
        <v>113</v>
      </c>
      <c r="X1565">
        <v>2910900543</v>
      </c>
    </row>
    <row r="1566" spans="1:24" hidden="1">
      <c r="A1566" t="str">
        <f t="shared" si="24"/>
        <v>2910900543重度訪問介護</v>
      </c>
      <c r="B1566" t="s">
        <v>6077</v>
      </c>
      <c r="C1566" t="s">
        <v>6078</v>
      </c>
      <c r="D1566" t="s">
        <v>5796</v>
      </c>
      <c r="E1566" t="s">
        <v>6079</v>
      </c>
      <c r="F1566" t="s">
        <v>6080</v>
      </c>
      <c r="G1566" t="s">
        <v>6080</v>
      </c>
      <c r="H1566" t="s">
        <v>365</v>
      </c>
      <c r="J1566" t="s">
        <v>6081</v>
      </c>
      <c r="K1566" t="s">
        <v>6082</v>
      </c>
      <c r="L1566" t="s">
        <v>368</v>
      </c>
      <c r="M1566" t="s">
        <v>6083</v>
      </c>
      <c r="N1566" t="s">
        <v>6084</v>
      </c>
      <c r="O1566" t="s">
        <v>6085</v>
      </c>
      <c r="P1566" t="s">
        <v>6086</v>
      </c>
      <c r="Q1566" t="s">
        <v>5796</v>
      </c>
      <c r="R1566" t="s">
        <v>6079</v>
      </c>
      <c r="S1566" t="s">
        <v>324</v>
      </c>
      <c r="T1566" t="s">
        <v>6080</v>
      </c>
      <c r="U1566" t="s">
        <v>6080</v>
      </c>
      <c r="V1566" t="s">
        <v>6087</v>
      </c>
      <c r="W1566" t="s">
        <v>114</v>
      </c>
      <c r="X1566">
        <v>2910900543</v>
      </c>
    </row>
    <row r="1567" spans="1:24" hidden="1">
      <c r="A1567" t="str">
        <f t="shared" si="24"/>
        <v>2910900345生活介護</v>
      </c>
      <c r="B1567" t="s">
        <v>5947</v>
      </c>
      <c r="C1567" t="s">
        <v>5948</v>
      </c>
      <c r="D1567" t="s">
        <v>5949</v>
      </c>
      <c r="E1567" t="s">
        <v>5950</v>
      </c>
      <c r="F1567" t="s">
        <v>5951</v>
      </c>
      <c r="G1567" t="s">
        <v>5952</v>
      </c>
      <c r="H1567" t="s">
        <v>764</v>
      </c>
      <c r="I1567" t="s">
        <v>4556</v>
      </c>
      <c r="J1567" t="s">
        <v>5953</v>
      </c>
      <c r="K1567" t="s">
        <v>5954</v>
      </c>
      <c r="L1567" t="s">
        <v>407</v>
      </c>
      <c r="M1567" t="s">
        <v>5955</v>
      </c>
      <c r="N1567" t="s">
        <v>5956</v>
      </c>
      <c r="O1567" t="s">
        <v>5957</v>
      </c>
      <c r="P1567" t="s">
        <v>5958</v>
      </c>
      <c r="Q1567" t="s">
        <v>5949</v>
      </c>
      <c r="R1567" t="s">
        <v>5950</v>
      </c>
      <c r="S1567" t="s">
        <v>324</v>
      </c>
      <c r="T1567" t="s">
        <v>5951</v>
      </c>
      <c r="U1567" t="s">
        <v>5952</v>
      </c>
      <c r="V1567" t="s">
        <v>5959</v>
      </c>
      <c r="W1567" t="s">
        <v>118</v>
      </c>
      <c r="X1567">
        <v>2910900345</v>
      </c>
    </row>
    <row r="1568" spans="1:24" hidden="1">
      <c r="A1568" t="str">
        <f t="shared" si="24"/>
        <v>2910200373居宅介護</v>
      </c>
      <c r="B1568" t="s">
        <v>3137</v>
      </c>
      <c r="C1568" t="s">
        <v>3138</v>
      </c>
      <c r="D1568" t="s">
        <v>3139</v>
      </c>
      <c r="E1568" t="s">
        <v>3140</v>
      </c>
      <c r="F1568" t="s">
        <v>3141</v>
      </c>
      <c r="G1568" t="s">
        <v>3142</v>
      </c>
      <c r="H1568" t="s">
        <v>365</v>
      </c>
      <c r="J1568" t="s">
        <v>3143</v>
      </c>
      <c r="K1568" t="s">
        <v>3144</v>
      </c>
      <c r="L1568" t="s">
        <v>368</v>
      </c>
      <c r="M1568" t="s">
        <v>1921</v>
      </c>
      <c r="N1568" t="s">
        <v>3145</v>
      </c>
      <c r="O1568" t="s">
        <v>3146</v>
      </c>
      <c r="P1568" t="s">
        <v>3147</v>
      </c>
      <c r="Q1568" t="s">
        <v>3139</v>
      </c>
      <c r="R1568" t="s">
        <v>3140</v>
      </c>
      <c r="S1568" t="s">
        <v>324</v>
      </c>
      <c r="T1568" t="s">
        <v>3141</v>
      </c>
      <c r="U1568" t="s">
        <v>3142</v>
      </c>
      <c r="V1568" t="s">
        <v>3148</v>
      </c>
      <c r="W1568" t="s">
        <v>113</v>
      </c>
      <c r="X1568">
        <v>2910200373</v>
      </c>
    </row>
    <row r="1569" spans="1:24" hidden="1">
      <c r="A1569" t="str">
        <f t="shared" si="24"/>
        <v>2910200373重度訪問介護</v>
      </c>
      <c r="B1569" t="s">
        <v>3137</v>
      </c>
      <c r="C1569" t="s">
        <v>3138</v>
      </c>
      <c r="D1569" t="s">
        <v>3139</v>
      </c>
      <c r="E1569" t="s">
        <v>3140</v>
      </c>
      <c r="F1569" t="s">
        <v>3141</v>
      </c>
      <c r="G1569" t="s">
        <v>3142</v>
      </c>
      <c r="H1569" t="s">
        <v>365</v>
      </c>
      <c r="J1569" t="s">
        <v>3143</v>
      </c>
      <c r="K1569" t="s">
        <v>3144</v>
      </c>
      <c r="L1569" t="s">
        <v>368</v>
      </c>
      <c r="M1569" t="s">
        <v>1921</v>
      </c>
      <c r="N1569" t="s">
        <v>3145</v>
      </c>
      <c r="O1569" t="s">
        <v>3146</v>
      </c>
      <c r="P1569" t="s">
        <v>3147</v>
      </c>
      <c r="Q1569" t="s">
        <v>3139</v>
      </c>
      <c r="R1569" t="s">
        <v>3140</v>
      </c>
      <c r="S1569" t="s">
        <v>324</v>
      </c>
      <c r="T1569" t="s">
        <v>3141</v>
      </c>
      <c r="U1569" t="s">
        <v>3142</v>
      </c>
      <c r="V1569" t="s">
        <v>3148</v>
      </c>
      <c r="W1569" t="s">
        <v>114</v>
      </c>
      <c r="X1569">
        <v>2910200373</v>
      </c>
    </row>
    <row r="1570" spans="1:24" hidden="1">
      <c r="A1570" t="str">
        <f t="shared" si="24"/>
        <v>2910200373行動援護</v>
      </c>
      <c r="B1570" t="s">
        <v>3137</v>
      </c>
      <c r="C1570" t="s">
        <v>3138</v>
      </c>
      <c r="D1570" t="s">
        <v>3139</v>
      </c>
      <c r="E1570" t="s">
        <v>3140</v>
      </c>
      <c r="F1570" t="s">
        <v>3141</v>
      </c>
      <c r="G1570" t="s">
        <v>3142</v>
      </c>
      <c r="H1570" t="s">
        <v>365</v>
      </c>
      <c r="J1570" t="s">
        <v>3143</v>
      </c>
      <c r="K1570" t="s">
        <v>3144</v>
      </c>
      <c r="L1570" t="s">
        <v>368</v>
      </c>
      <c r="M1570" t="s">
        <v>1921</v>
      </c>
      <c r="N1570" t="s">
        <v>3145</v>
      </c>
      <c r="O1570" t="s">
        <v>3146</v>
      </c>
      <c r="P1570" t="s">
        <v>3147</v>
      </c>
      <c r="Q1570" t="s">
        <v>3139</v>
      </c>
      <c r="R1570" t="s">
        <v>3140</v>
      </c>
      <c r="S1570" t="s">
        <v>324</v>
      </c>
      <c r="T1570" t="s">
        <v>3141</v>
      </c>
      <c r="U1570" t="s">
        <v>3142</v>
      </c>
      <c r="V1570" t="s">
        <v>3148</v>
      </c>
      <c r="W1570" t="s">
        <v>116</v>
      </c>
      <c r="X1570">
        <v>2910200373</v>
      </c>
    </row>
    <row r="1571" spans="1:24" hidden="1">
      <c r="A1571" t="str">
        <f t="shared" si="24"/>
        <v>2910900253生活介護</v>
      </c>
      <c r="B1571" t="s">
        <v>5895</v>
      </c>
      <c r="C1571" t="s">
        <v>5896</v>
      </c>
      <c r="D1571" t="s">
        <v>2664</v>
      </c>
      <c r="E1571" t="s">
        <v>5897</v>
      </c>
      <c r="F1571" t="s">
        <v>5898</v>
      </c>
      <c r="G1571" t="s">
        <v>5898</v>
      </c>
      <c r="H1571" t="s">
        <v>764</v>
      </c>
      <c r="I1571" t="s">
        <v>404</v>
      </c>
      <c r="J1571" t="s">
        <v>5899</v>
      </c>
      <c r="K1571" t="s">
        <v>5900</v>
      </c>
      <c r="L1571" t="s">
        <v>407</v>
      </c>
      <c r="M1571" t="s">
        <v>5657</v>
      </c>
      <c r="N1571" t="s">
        <v>5901</v>
      </c>
      <c r="O1571" t="s">
        <v>5902</v>
      </c>
      <c r="P1571" t="s">
        <v>5903</v>
      </c>
      <c r="Q1571" t="s">
        <v>2664</v>
      </c>
      <c r="R1571" t="s">
        <v>5897</v>
      </c>
      <c r="S1571" t="s">
        <v>324</v>
      </c>
      <c r="T1571" t="s">
        <v>5898</v>
      </c>
      <c r="U1571" t="s">
        <v>5898</v>
      </c>
      <c r="V1571" t="s">
        <v>692</v>
      </c>
      <c r="W1571" t="s">
        <v>118</v>
      </c>
      <c r="X1571">
        <v>2910900253</v>
      </c>
    </row>
    <row r="1572" spans="1:24" hidden="1">
      <c r="A1572" t="str">
        <f t="shared" si="24"/>
        <v>2910900030居宅介護</v>
      </c>
      <c r="B1572" t="s">
        <v>5736</v>
      </c>
      <c r="C1572" t="s">
        <v>5737</v>
      </c>
      <c r="D1572" t="s">
        <v>5738</v>
      </c>
      <c r="E1572" t="s">
        <v>5739</v>
      </c>
      <c r="F1572" t="s">
        <v>5740</v>
      </c>
      <c r="G1572" t="s">
        <v>5741</v>
      </c>
      <c r="H1572" t="s">
        <v>365</v>
      </c>
      <c r="J1572" t="s">
        <v>5742</v>
      </c>
      <c r="K1572" t="s">
        <v>5743</v>
      </c>
      <c r="L1572" t="s">
        <v>368</v>
      </c>
      <c r="M1572" t="s">
        <v>5738</v>
      </c>
      <c r="N1572" t="s">
        <v>5739</v>
      </c>
      <c r="O1572" t="s">
        <v>5736</v>
      </c>
      <c r="P1572" t="s">
        <v>5737</v>
      </c>
      <c r="Q1572" t="s">
        <v>5738</v>
      </c>
      <c r="R1572" t="s">
        <v>5739</v>
      </c>
      <c r="S1572" t="s">
        <v>324</v>
      </c>
      <c r="T1572" t="s">
        <v>5740</v>
      </c>
      <c r="U1572" t="s">
        <v>5741</v>
      </c>
      <c r="V1572" t="s">
        <v>679</v>
      </c>
      <c r="W1572" t="s">
        <v>113</v>
      </c>
      <c r="X1572">
        <v>2910900030</v>
      </c>
    </row>
    <row r="1573" spans="1:24" hidden="1">
      <c r="A1573" t="str">
        <f t="shared" si="24"/>
        <v>2910900030重度訪問介護</v>
      </c>
      <c r="B1573" t="s">
        <v>5736</v>
      </c>
      <c r="C1573" t="s">
        <v>5737</v>
      </c>
      <c r="D1573" t="s">
        <v>5738</v>
      </c>
      <c r="E1573" t="s">
        <v>5739</v>
      </c>
      <c r="F1573" t="s">
        <v>5740</v>
      </c>
      <c r="G1573" t="s">
        <v>5741</v>
      </c>
      <c r="H1573" t="s">
        <v>365</v>
      </c>
      <c r="J1573" t="s">
        <v>5742</v>
      </c>
      <c r="K1573" t="s">
        <v>5743</v>
      </c>
      <c r="L1573" t="s">
        <v>368</v>
      </c>
      <c r="M1573" t="s">
        <v>5738</v>
      </c>
      <c r="N1573" t="s">
        <v>5739</v>
      </c>
      <c r="O1573" t="s">
        <v>5736</v>
      </c>
      <c r="P1573" t="s">
        <v>5737</v>
      </c>
      <c r="Q1573" t="s">
        <v>5738</v>
      </c>
      <c r="R1573" t="s">
        <v>5739</v>
      </c>
      <c r="S1573" t="s">
        <v>324</v>
      </c>
      <c r="T1573" t="s">
        <v>5740</v>
      </c>
      <c r="U1573" t="s">
        <v>5741</v>
      </c>
      <c r="V1573" t="s">
        <v>679</v>
      </c>
      <c r="W1573" t="s">
        <v>114</v>
      </c>
      <c r="X1573">
        <v>2910900030</v>
      </c>
    </row>
    <row r="1574" spans="1:24" hidden="1">
      <c r="A1574" t="str">
        <f t="shared" si="24"/>
        <v>2910900618居宅介護</v>
      </c>
      <c r="B1574" t="s">
        <v>6132</v>
      </c>
      <c r="C1574" t="s">
        <v>6133</v>
      </c>
      <c r="D1574" t="s">
        <v>5155</v>
      </c>
      <c r="E1574" t="s">
        <v>6134</v>
      </c>
      <c r="F1574" t="s">
        <v>6135</v>
      </c>
      <c r="G1574" t="s">
        <v>6136</v>
      </c>
      <c r="H1574" t="s">
        <v>365</v>
      </c>
      <c r="I1574" t="s">
        <v>2180</v>
      </c>
      <c r="J1574" t="s">
        <v>6137</v>
      </c>
      <c r="K1574" t="s">
        <v>6138</v>
      </c>
      <c r="L1574" t="s">
        <v>368</v>
      </c>
      <c r="M1574" t="s">
        <v>6139</v>
      </c>
      <c r="N1574" t="s">
        <v>6140</v>
      </c>
      <c r="O1574" t="s">
        <v>6141</v>
      </c>
      <c r="P1574" t="s">
        <v>6142</v>
      </c>
      <c r="Q1574" t="s">
        <v>5155</v>
      </c>
      <c r="R1574" t="s">
        <v>6134</v>
      </c>
      <c r="S1574" t="s">
        <v>324</v>
      </c>
      <c r="T1574" t="s">
        <v>6135</v>
      </c>
      <c r="U1574" t="s">
        <v>6136</v>
      </c>
      <c r="V1574" t="s">
        <v>1589</v>
      </c>
      <c r="W1574" t="s">
        <v>113</v>
      </c>
      <c r="X1574">
        <v>2910900618</v>
      </c>
    </row>
    <row r="1575" spans="1:24" hidden="1">
      <c r="A1575" t="str">
        <f t="shared" si="24"/>
        <v>2910900618重度訪問介護</v>
      </c>
      <c r="B1575" t="s">
        <v>6132</v>
      </c>
      <c r="C1575" t="s">
        <v>6133</v>
      </c>
      <c r="D1575" t="s">
        <v>5155</v>
      </c>
      <c r="E1575" t="s">
        <v>6134</v>
      </c>
      <c r="F1575" t="s">
        <v>6135</v>
      </c>
      <c r="G1575" t="s">
        <v>6136</v>
      </c>
      <c r="H1575" t="s">
        <v>365</v>
      </c>
      <c r="I1575" t="s">
        <v>2180</v>
      </c>
      <c r="J1575" t="s">
        <v>6137</v>
      </c>
      <c r="K1575" t="s">
        <v>6138</v>
      </c>
      <c r="L1575" t="s">
        <v>368</v>
      </c>
      <c r="M1575" t="s">
        <v>6139</v>
      </c>
      <c r="N1575" t="s">
        <v>6140</v>
      </c>
      <c r="O1575" t="s">
        <v>6141</v>
      </c>
      <c r="P1575" t="s">
        <v>6142</v>
      </c>
      <c r="Q1575" t="s">
        <v>5155</v>
      </c>
      <c r="R1575" t="s">
        <v>6134</v>
      </c>
      <c r="S1575" t="s">
        <v>324</v>
      </c>
      <c r="T1575" t="s">
        <v>6135</v>
      </c>
      <c r="U1575" t="s">
        <v>6136</v>
      </c>
      <c r="V1575" t="s">
        <v>1589</v>
      </c>
      <c r="W1575" t="s">
        <v>114</v>
      </c>
      <c r="X1575">
        <v>2910900618</v>
      </c>
    </row>
    <row r="1576" spans="1:24" hidden="1">
      <c r="A1576" t="str">
        <f t="shared" si="24"/>
        <v>2910900618行動援護</v>
      </c>
      <c r="B1576" t="s">
        <v>6132</v>
      </c>
      <c r="C1576" t="s">
        <v>6133</v>
      </c>
      <c r="D1576" t="s">
        <v>5155</v>
      </c>
      <c r="E1576" t="s">
        <v>6134</v>
      </c>
      <c r="F1576" t="s">
        <v>6135</v>
      </c>
      <c r="G1576" t="s">
        <v>6136</v>
      </c>
      <c r="H1576" t="s">
        <v>365</v>
      </c>
      <c r="I1576" t="s">
        <v>2180</v>
      </c>
      <c r="J1576" t="s">
        <v>6137</v>
      </c>
      <c r="K1576" t="s">
        <v>6138</v>
      </c>
      <c r="L1576" t="s">
        <v>368</v>
      </c>
      <c r="M1576" t="s">
        <v>6139</v>
      </c>
      <c r="N1576" t="s">
        <v>6140</v>
      </c>
      <c r="O1576" t="s">
        <v>6141</v>
      </c>
      <c r="P1576" t="s">
        <v>6142</v>
      </c>
      <c r="Q1576" t="s">
        <v>5155</v>
      </c>
      <c r="R1576" t="s">
        <v>6134</v>
      </c>
      <c r="S1576" t="s">
        <v>324</v>
      </c>
      <c r="T1576" t="s">
        <v>6135</v>
      </c>
      <c r="U1576" t="s">
        <v>6136</v>
      </c>
      <c r="V1576" t="s">
        <v>1589</v>
      </c>
      <c r="W1576" t="s">
        <v>116</v>
      </c>
      <c r="X1576">
        <v>2910900618</v>
      </c>
    </row>
    <row r="1577" spans="1:24" hidden="1">
      <c r="A1577" t="str">
        <f t="shared" si="24"/>
        <v>2910900618同行援護</v>
      </c>
      <c r="B1577" t="s">
        <v>6132</v>
      </c>
      <c r="C1577" t="s">
        <v>6133</v>
      </c>
      <c r="D1577" t="s">
        <v>5155</v>
      </c>
      <c r="E1577" t="s">
        <v>6134</v>
      </c>
      <c r="F1577" t="s">
        <v>6135</v>
      </c>
      <c r="G1577" t="s">
        <v>6136</v>
      </c>
      <c r="H1577" t="s">
        <v>365</v>
      </c>
      <c r="I1577" t="s">
        <v>2180</v>
      </c>
      <c r="J1577" t="s">
        <v>6137</v>
      </c>
      <c r="K1577" t="s">
        <v>6138</v>
      </c>
      <c r="L1577" t="s">
        <v>368</v>
      </c>
      <c r="M1577" t="s">
        <v>6139</v>
      </c>
      <c r="N1577" t="s">
        <v>6140</v>
      </c>
      <c r="O1577" t="s">
        <v>6141</v>
      </c>
      <c r="P1577" t="s">
        <v>6142</v>
      </c>
      <c r="Q1577" t="s">
        <v>5155</v>
      </c>
      <c r="R1577" t="s">
        <v>6134</v>
      </c>
      <c r="S1577" t="s">
        <v>324</v>
      </c>
      <c r="T1577" t="s">
        <v>6135</v>
      </c>
      <c r="U1577" t="s">
        <v>6136</v>
      </c>
      <c r="V1577" t="s">
        <v>1589</v>
      </c>
      <c r="W1577" t="s">
        <v>115</v>
      </c>
      <c r="X1577">
        <v>2910900618</v>
      </c>
    </row>
    <row r="1578" spans="1:24" hidden="1">
      <c r="A1578" t="str">
        <f t="shared" si="24"/>
        <v>2910900550就労継続支援Ｂ型</v>
      </c>
      <c r="B1578" t="s">
        <v>5978</v>
      </c>
      <c r="C1578" t="s">
        <v>5979</v>
      </c>
      <c r="D1578" t="s">
        <v>5980</v>
      </c>
      <c r="E1578" t="s">
        <v>5981</v>
      </c>
      <c r="F1578" t="s">
        <v>5982</v>
      </c>
      <c r="G1578" t="s">
        <v>5983</v>
      </c>
      <c r="H1578" t="s">
        <v>365</v>
      </c>
      <c r="J1578" t="s">
        <v>5984</v>
      </c>
      <c r="K1578" t="s">
        <v>5985</v>
      </c>
      <c r="L1578" t="s">
        <v>368</v>
      </c>
      <c r="M1578" t="s">
        <v>5980</v>
      </c>
      <c r="N1578" t="s">
        <v>5981</v>
      </c>
      <c r="O1578" t="s">
        <v>6093</v>
      </c>
      <c r="P1578" t="s">
        <v>6091</v>
      </c>
      <c r="Q1578" t="s">
        <v>5155</v>
      </c>
      <c r="R1578" t="s">
        <v>6090</v>
      </c>
      <c r="S1578" t="s">
        <v>324</v>
      </c>
      <c r="T1578" t="s">
        <v>5982</v>
      </c>
      <c r="U1578" t="s">
        <v>5983</v>
      </c>
      <c r="V1578" t="s">
        <v>6094</v>
      </c>
      <c r="W1578" t="s">
        <v>13673</v>
      </c>
      <c r="X1578">
        <v>2910900550</v>
      </c>
    </row>
    <row r="1579" spans="1:24" hidden="1">
      <c r="A1579" t="str">
        <f t="shared" si="24"/>
        <v>2910900550生活介護</v>
      </c>
      <c r="B1579" t="s">
        <v>5978</v>
      </c>
      <c r="C1579" t="s">
        <v>5979</v>
      </c>
      <c r="D1579" t="s">
        <v>5980</v>
      </c>
      <c r="E1579" t="s">
        <v>5981</v>
      </c>
      <c r="F1579" t="s">
        <v>5982</v>
      </c>
      <c r="G1579" t="s">
        <v>5983</v>
      </c>
      <c r="H1579" t="s">
        <v>365</v>
      </c>
      <c r="J1579" t="s">
        <v>5984</v>
      </c>
      <c r="K1579" t="s">
        <v>5985</v>
      </c>
      <c r="L1579" t="s">
        <v>368</v>
      </c>
      <c r="M1579" t="s">
        <v>5980</v>
      </c>
      <c r="N1579" t="s">
        <v>5981</v>
      </c>
      <c r="O1579" t="s">
        <v>6088</v>
      </c>
      <c r="P1579" t="s">
        <v>6089</v>
      </c>
      <c r="Q1579" t="s">
        <v>5155</v>
      </c>
      <c r="R1579" t="s">
        <v>6090</v>
      </c>
      <c r="S1579" t="s">
        <v>324</v>
      </c>
      <c r="T1579" t="s">
        <v>5982</v>
      </c>
      <c r="U1579" t="s">
        <v>5983</v>
      </c>
      <c r="V1579" t="s">
        <v>4251</v>
      </c>
      <c r="W1579" t="s">
        <v>118</v>
      </c>
      <c r="X1579">
        <v>2910900550</v>
      </c>
    </row>
    <row r="1580" spans="1:24" hidden="1">
      <c r="A1580" t="str">
        <f t="shared" si="24"/>
        <v>2910900402居宅介護</v>
      </c>
      <c r="B1580" t="s">
        <v>5978</v>
      </c>
      <c r="C1580" t="s">
        <v>5979</v>
      </c>
      <c r="D1580" t="s">
        <v>5980</v>
      </c>
      <c r="E1580" t="s">
        <v>5981</v>
      </c>
      <c r="F1580" t="s">
        <v>5982</v>
      </c>
      <c r="G1580" t="s">
        <v>5983</v>
      </c>
      <c r="H1580" t="s">
        <v>365</v>
      </c>
      <c r="J1580" t="s">
        <v>5984</v>
      </c>
      <c r="K1580" t="s">
        <v>5985</v>
      </c>
      <c r="L1580" t="s">
        <v>368</v>
      </c>
      <c r="M1580" t="s">
        <v>5980</v>
      </c>
      <c r="N1580" t="s">
        <v>5981</v>
      </c>
      <c r="O1580" t="s">
        <v>5986</v>
      </c>
      <c r="P1580" t="s">
        <v>5987</v>
      </c>
      <c r="Q1580" t="s">
        <v>5155</v>
      </c>
      <c r="R1580" t="s">
        <v>5988</v>
      </c>
      <c r="S1580" t="s">
        <v>324</v>
      </c>
      <c r="T1580" t="s">
        <v>5982</v>
      </c>
      <c r="U1580" t="s">
        <v>5983</v>
      </c>
      <c r="V1580" t="s">
        <v>3148</v>
      </c>
      <c r="W1580" t="s">
        <v>113</v>
      </c>
      <c r="X1580">
        <v>2910900402</v>
      </c>
    </row>
    <row r="1581" spans="1:24" hidden="1">
      <c r="A1581" t="str">
        <f t="shared" si="24"/>
        <v>2910900402重度訪問介護</v>
      </c>
      <c r="B1581" t="s">
        <v>5978</v>
      </c>
      <c r="C1581" t="s">
        <v>5979</v>
      </c>
      <c r="D1581" t="s">
        <v>5980</v>
      </c>
      <c r="E1581" t="s">
        <v>5981</v>
      </c>
      <c r="F1581" t="s">
        <v>5982</v>
      </c>
      <c r="G1581" t="s">
        <v>5983</v>
      </c>
      <c r="H1581" t="s">
        <v>365</v>
      </c>
      <c r="J1581" t="s">
        <v>5984</v>
      </c>
      <c r="K1581" t="s">
        <v>5985</v>
      </c>
      <c r="L1581" t="s">
        <v>368</v>
      </c>
      <c r="M1581" t="s">
        <v>5980</v>
      </c>
      <c r="N1581" t="s">
        <v>5981</v>
      </c>
      <c r="O1581" t="s">
        <v>5986</v>
      </c>
      <c r="P1581" t="s">
        <v>5987</v>
      </c>
      <c r="Q1581" t="s">
        <v>5155</v>
      </c>
      <c r="R1581" t="s">
        <v>5988</v>
      </c>
      <c r="S1581" t="s">
        <v>324</v>
      </c>
      <c r="T1581" t="s">
        <v>5982</v>
      </c>
      <c r="U1581" t="s">
        <v>5983</v>
      </c>
      <c r="V1581" t="s">
        <v>3148</v>
      </c>
      <c r="W1581" t="s">
        <v>114</v>
      </c>
      <c r="X1581">
        <v>2910900402</v>
      </c>
    </row>
    <row r="1582" spans="1:24" hidden="1">
      <c r="A1582" t="str">
        <f t="shared" si="24"/>
        <v>2910900717短期入所</v>
      </c>
      <c r="B1582" t="s">
        <v>11390</v>
      </c>
      <c r="C1582" t="s">
        <v>15231</v>
      </c>
      <c r="D1582" t="s">
        <v>5869</v>
      </c>
      <c r="E1582" t="s">
        <v>15232</v>
      </c>
      <c r="F1582" t="s">
        <v>17566</v>
      </c>
      <c r="G1582" t="s">
        <v>17567</v>
      </c>
      <c r="H1582" t="s">
        <v>365</v>
      </c>
      <c r="J1582" t="s">
        <v>17670</v>
      </c>
      <c r="K1582" t="s">
        <v>15233</v>
      </c>
      <c r="L1582" t="s">
        <v>368</v>
      </c>
      <c r="M1582" t="s">
        <v>17850</v>
      </c>
      <c r="N1582" t="s">
        <v>17851</v>
      </c>
      <c r="O1582" t="s">
        <v>17852</v>
      </c>
      <c r="P1582" t="s">
        <v>15236</v>
      </c>
      <c r="Q1582" t="s">
        <v>5869</v>
      </c>
      <c r="R1582" t="s">
        <v>15232</v>
      </c>
      <c r="S1582" t="s">
        <v>324</v>
      </c>
      <c r="T1582" t="s">
        <v>17566</v>
      </c>
      <c r="U1582" t="s">
        <v>17567</v>
      </c>
      <c r="V1582" t="s">
        <v>3585</v>
      </c>
      <c r="W1582" t="s">
        <v>475</v>
      </c>
      <c r="X1582">
        <v>2910900717</v>
      </c>
    </row>
    <row r="1583" spans="1:24" hidden="1">
      <c r="A1583" t="str">
        <f t="shared" si="24"/>
        <v>2910900717居宅介護</v>
      </c>
      <c r="B1583" t="s">
        <v>11390</v>
      </c>
      <c r="C1583" t="s">
        <v>15231</v>
      </c>
      <c r="D1583" t="s">
        <v>5869</v>
      </c>
      <c r="E1583" t="s">
        <v>15232</v>
      </c>
      <c r="F1583" t="s">
        <v>17566</v>
      </c>
      <c r="G1583" t="s">
        <v>17567</v>
      </c>
      <c r="H1583" t="s">
        <v>365</v>
      </c>
      <c r="J1583" t="s">
        <v>17670</v>
      </c>
      <c r="K1583" t="s">
        <v>15233</v>
      </c>
      <c r="L1583" t="s">
        <v>368</v>
      </c>
      <c r="M1583" t="s">
        <v>17850</v>
      </c>
      <c r="N1583" t="s">
        <v>17851</v>
      </c>
      <c r="O1583" t="s">
        <v>17853</v>
      </c>
      <c r="P1583" t="s">
        <v>15234</v>
      </c>
      <c r="Q1583" t="s">
        <v>5869</v>
      </c>
      <c r="R1583" t="s">
        <v>15232</v>
      </c>
      <c r="S1583" t="s">
        <v>324</v>
      </c>
      <c r="T1583" t="s">
        <v>17566</v>
      </c>
      <c r="U1583" t="s">
        <v>17567</v>
      </c>
      <c r="V1583" t="s">
        <v>992</v>
      </c>
      <c r="W1583" t="s">
        <v>113</v>
      </c>
      <c r="X1583">
        <v>2910900717</v>
      </c>
    </row>
    <row r="1584" spans="1:24" hidden="1">
      <c r="A1584" t="str">
        <f t="shared" si="24"/>
        <v>2910900717重度訪問介護</v>
      </c>
      <c r="B1584" t="s">
        <v>11390</v>
      </c>
      <c r="C1584" t="s">
        <v>15231</v>
      </c>
      <c r="D1584" t="s">
        <v>5869</v>
      </c>
      <c r="E1584" t="s">
        <v>15232</v>
      </c>
      <c r="F1584" t="s">
        <v>17566</v>
      </c>
      <c r="G1584" t="s">
        <v>17567</v>
      </c>
      <c r="H1584" t="s">
        <v>365</v>
      </c>
      <c r="J1584" t="s">
        <v>17670</v>
      </c>
      <c r="K1584" t="s">
        <v>15233</v>
      </c>
      <c r="L1584" t="s">
        <v>368</v>
      </c>
      <c r="M1584" t="s">
        <v>17850</v>
      </c>
      <c r="N1584" t="s">
        <v>17851</v>
      </c>
      <c r="O1584" t="s">
        <v>17853</v>
      </c>
      <c r="P1584" t="s">
        <v>15234</v>
      </c>
      <c r="Q1584" t="s">
        <v>5869</v>
      </c>
      <c r="R1584" t="s">
        <v>15232</v>
      </c>
      <c r="S1584" t="s">
        <v>324</v>
      </c>
      <c r="T1584" t="s">
        <v>17566</v>
      </c>
      <c r="U1584" t="s">
        <v>17567</v>
      </c>
      <c r="V1584" t="s">
        <v>992</v>
      </c>
      <c r="W1584" t="s">
        <v>114</v>
      </c>
      <c r="X1584">
        <v>2910900717</v>
      </c>
    </row>
    <row r="1585" spans="1:24" hidden="1">
      <c r="A1585" t="str">
        <f t="shared" si="24"/>
        <v>2910900717行動援護</v>
      </c>
      <c r="B1585" t="s">
        <v>11390</v>
      </c>
      <c r="C1585" t="s">
        <v>15231</v>
      </c>
      <c r="D1585" t="s">
        <v>5869</v>
      </c>
      <c r="E1585" t="s">
        <v>15232</v>
      </c>
      <c r="F1585" t="s">
        <v>17566</v>
      </c>
      <c r="G1585" t="s">
        <v>17567</v>
      </c>
      <c r="H1585" t="s">
        <v>365</v>
      </c>
      <c r="J1585" t="s">
        <v>17670</v>
      </c>
      <c r="K1585" t="s">
        <v>15233</v>
      </c>
      <c r="L1585" t="s">
        <v>368</v>
      </c>
      <c r="M1585" t="s">
        <v>17850</v>
      </c>
      <c r="N1585" t="s">
        <v>17851</v>
      </c>
      <c r="O1585" t="s">
        <v>17853</v>
      </c>
      <c r="P1585" t="s">
        <v>15234</v>
      </c>
      <c r="Q1585" t="s">
        <v>5869</v>
      </c>
      <c r="R1585" t="s">
        <v>15232</v>
      </c>
      <c r="S1585" t="s">
        <v>324</v>
      </c>
      <c r="T1585" t="s">
        <v>17566</v>
      </c>
      <c r="U1585" t="s">
        <v>17567</v>
      </c>
      <c r="V1585" t="s">
        <v>992</v>
      </c>
      <c r="W1585" t="s">
        <v>116</v>
      </c>
      <c r="X1585">
        <v>2910900717</v>
      </c>
    </row>
    <row r="1586" spans="1:24" hidden="1">
      <c r="A1586" t="str">
        <f t="shared" si="24"/>
        <v>2910900717同行援護</v>
      </c>
      <c r="B1586" t="s">
        <v>11390</v>
      </c>
      <c r="C1586" t="s">
        <v>15231</v>
      </c>
      <c r="D1586" t="s">
        <v>5869</v>
      </c>
      <c r="E1586" t="s">
        <v>15232</v>
      </c>
      <c r="F1586" t="s">
        <v>17566</v>
      </c>
      <c r="G1586" t="s">
        <v>17567</v>
      </c>
      <c r="H1586" t="s">
        <v>365</v>
      </c>
      <c r="J1586" t="s">
        <v>17670</v>
      </c>
      <c r="K1586" t="s">
        <v>15233</v>
      </c>
      <c r="L1586" t="s">
        <v>368</v>
      </c>
      <c r="M1586" t="s">
        <v>17850</v>
      </c>
      <c r="N1586" t="s">
        <v>17851</v>
      </c>
      <c r="O1586" t="s">
        <v>17853</v>
      </c>
      <c r="P1586" t="s">
        <v>15234</v>
      </c>
      <c r="Q1586" t="s">
        <v>5869</v>
      </c>
      <c r="R1586" t="s">
        <v>15232</v>
      </c>
      <c r="S1586" t="s">
        <v>324</v>
      </c>
      <c r="T1586" t="s">
        <v>17566</v>
      </c>
      <c r="U1586" t="s">
        <v>17567</v>
      </c>
      <c r="V1586" t="s">
        <v>992</v>
      </c>
      <c r="W1586" t="s">
        <v>115</v>
      </c>
      <c r="X1586">
        <v>2910900717</v>
      </c>
    </row>
    <row r="1587" spans="1:24" hidden="1">
      <c r="A1587" t="str">
        <f t="shared" si="24"/>
        <v>2910900733行動援護</v>
      </c>
      <c r="B1587" t="s">
        <v>17444</v>
      </c>
      <c r="C1587" t="s">
        <v>17483</v>
      </c>
      <c r="D1587" t="s">
        <v>951</v>
      </c>
      <c r="E1587" t="s">
        <v>17568</v>
      </c>
      <c r="F1587" t="s">
        <v>17569</v>
      </c>
      <c r="G1587" t="s">
        <v>17570</v>
      </c>
      <c r="H1587" t="s">
        <v>365</v>
      </c>
      <c r="J1587" t="s">
        <v>2066</v>
      </c>
      <c r="K1587" t="s">
        <v>2067</v>
      </c>
      <c r="L1587" t="s">
        <v>368</v>
      </c>
      <c r="M1587" t="s">
        <v>636</v>
      </c>
      <c r="N1587" t="s">
        <v>17854</v>
      </c>
      <c r="O1587" t="s">
        <v>17855</v>
      </c>
      <c r="P1587" t="s">
        <v>17856</v>
      </c>
      <c r="Q1587" t="s">
        <v>5869</v>
      </c>
      <c r="R1587" t="s">
        <v>17857</v>
      </c>
      <c r="S1587" t="s">
        <v>324</v>
      </c>
      <c r="T1587" t="s">
        <v>18017</v>
      </c>
      <c r="U1587" t="s">
        <v>18018</v>
      </c>
      <c r="V1587" t="s">
        <v>18064</v>
      </c>
      <c r="W1587" t="s">
        <v>116</v>
      </c>
      <c r="X1587">
        <v>2910900733</v>
      </c>
    </row>
    <row r="1588" spans="1:24" hidden="1">
      <c r="A1588" t="str">
        <f t="shared" si="24"/>
        <v>2910900212就労継続支援Ａ型</v>
      </c>
      <c r="B1588" t="s">
        <v>5861</v>
      </c>
      <c r="C1588" t="s">
        <v>5862</v>
      </c>
      <c r="D1588" t="s">
        <v>5863</v>
      </c>
      <c r="E1588" t="s">
        <v>5864</v>
      </c>
      <c r="F1588" t="s">
        <v>5865</v>
      </c>
      <c r="G1588" t="s">
        <v>5866</v>
      </c>
      <c r="H1588" t="s">
        <v>434</v>
      </c>
      <c r="I1588" t="s">
        <v>404</v>
      </c>
      <c r="J1588" t="s">
        <v>5867</v>
      </c>
      <c r="K1588" t="s">
        <v>5868</v>
      </c>
      <c r="L1588" t="s">
        <v>407</v>
      </c>
      <c r="M1588" t="s">
        <v>5869</v>
      </c>
      <c r="N1588" t="s">
        <v>5870</v>
      </c>
      <c r="O1588" t="s">
        <v>5871</v>
      </c>
      <c r="P1588" t="s">
        <v>5872</v>
      </c>
      <c r="Q1588" t="s">
        <v>5863</v>
      </c>
      <c r="R1588" t="s">
        <v>5864</v>
      </c>
      <c r="S1588" t="s">
        <v>324</v>
      </c>
      <c r="T1588" t="s">
        <v>5865</v>
      </c>
      <c r="U1588" t="s">
        <v>5866</v>
      </c>
      <c r="V1588" t="s">
        <v>3451</v>
      </c>
      <c r="W1588" t="s">
        <v>13665</v>
      </c>
      <c r="X1588">
        <v>2910900212</v>
      </c>
    </row>
    <row r="1589" spans="1:24" hidden="1">
      <c r="A1589" t="str">
        <f t="shared" si="24"/>
        <v>2910900584居宅介護</v>
      </c>
      <c r="B1589" t="s">
        <v>6112</v>
      </c>
      <c r="C1589" t="s">
        <v>6113</v>
      </c>
      <c r="D1589" t="s">
        <v>5890</v>
      </c>
      <c r="E1589" t="s">
        <v>6114</v>
      </c>
      <c r="F1589" t="s">
        <v>6115</v>
      </c>
      <c r="G1589" t="s">
        <v>6115</v>
      </c>
      <c r="H1589" t="s">
        <v>365</v>
      </c>
      <c r="J1589" t="s">
        <v>6116</v>
      </c>
      <c r="K1589" t="s">
        <v>6117</v>
      </c>
      <c r="L1589" t="s">
        <v>368</v>
      </c>
      <c r="M1589" t="s">
        <v>388</v>
      </c>
      <c r="N1589" t="s">
        <v>6118</v>
      </c>
      <c r="O1589" t="s">
        <v>6119</v>
      </c>
      <c r="P1589" t="s">
        <v>6120</v>
      </c>
      <c r="Q1589" t="s">
        <v>5890</v>
      </c>
      <c r="R1589" t="s">
        <v>6121</v>
      </c>
      <c r="S1589" t="s">
        <v>324</v>
      </c>
      <c r="T1589" t="s">
        <v>6115</v>
      </c>
      <c r="U1589" t="s">
        <v>6115</v>
      </c>
      <c r="V1589" t="s">
        <v>6122</v>
      </c>
      <c r="W1589" t="s">
        <v>113</v>
      </c>
      <c r="X1589">
        <v>2910900584</v>
      </c>
    </row>
    <row r="1590" spans="1:24" hidden="1">
      <c r="A1590" t="str">
        <f t="shared" si="24"/>
        <v>2910900584行動援護</v>
      </c>
      <c r="B1590" t="s">
        <v>6112</v>
      </c>
      <c r="C1590" t="s">
        <v>6113</v>
      </c>
      <c r="D1590" t="s">
        <v>5890</v>
      </c>
      <c r="E1590" t="s">
        <v>6114</v>
      </c>
      <c r="F1590" t="s">
        <v>6115</v>
      </c>
      <c r="G1590" t="s">
        <v>6115</v>
      </c>
      <c r="H1590" t="s">
        <v>365</v>
      </c>
      <c r="J1590" t="s">
        <v>6116</v>
      </c>
      <c r="K1590" t="s">
        <v>6117</v>
      </c>
      <c r="L1590" t="s">
        <v>368</v>
      </c>
      <c r="M1590" t="s">
        <v>388</v>
      </c>
      <c r="N1590" t="s">
        <v>6118</v>
      </c>
      <c r="O1590" t="s">
        <v>6119</v>
      </c>
      <c r="P1590" t="s">
        <v>6120</v>
      </c>
      <c r="Q1590" t="s">
        <v>5890</v>
      </c>
      <c r="R1590" t="s">
        <v>6121</v>
      </c>
      <c r="S1590" t="s">
        <v>324</v>
      </c>
      <c r="T1590" t="s">
        <v>6115</v>
      </c>
      <c r="U1590" t="s">
        <v>6115</v>
      </c>
      <c r="V1590" t="s">
        <v>6122</v>
      </c>
      <c r="W1590" t="s">
        <v>116</v>
      </c>
      <c r="X1590">
        <v>2910900584</v>
      </c>
    </row>
    <row r="1591" spans="1:24" hidden="1">
      <c r="A1591" t="str">
        <f t="shared" si="24"/>
        <v>2910900584短期入所</v>
      </c>
      <c r="B1591" t="s">
        <v>6112</v>
      </c>
      <c r="C1591" t="s">
        <v>6113</v>
      </c>
      <c r="D1591" t="s">
        <v>5890</v>
      </c>
      <c r="E1591" t="s">
        <v>6114</v>
      </c>
      <c r="F1591" t="s">
        <v>6115</v>
      </c>
      <c r="G1591" t="s">
        <v>6115</v>
      </c>
      <c r="H1591" t="s">
        <v>365</v>
      </c>
      <c r="J1591" t="s">
        <v>6116</v>
      </c>
      <c r="K1591" t="s">
        <v>6117</v>
      </c>
      <c r="L1591" t="s">
        <v>368</v>
      </c>
      <c r="M1591" t="s">
        <v>388</v>
      </c>
      <c r="N1591" t="s">
        <v>6118</v>
      </c>
      <c r="O1591" t="s">
        <v>6119</v>
      </c>
      <c r="P1591" t="s">
        <v>6120</v>
      </c>
      <c r="Q1591" t="s">
        <v>5890</v>
      </c>
      <c r="R1591" t="s">
        <v>6121</v>
      </c>
      <c r="S1591" t="s">
        <v>324</v>
      </c>
      <c r="T1591" t="s">
        <v>6115</v>
      </c>
      <c r="U1591" t="s">
        <v>6115</v>
      </c>
      <c r="V1591" t="s">
        <v>6122</v>
      </c>
      <c r="W1591" t="s">
        <v>475</v>
      </c>
      <c r="X1591">
        <v>2910900584</v>
      </c>
    </row>
    <row r="1592" spans="1:24" hidden="1">
      <c r="A1592" t="str">
        <f t="shared" si="24"/>
        <v>2910900048居宅介護</v>
      </c>
      <c r="B1592" t="s">
        <v>5744</v>
      </c>
      <c r="C1592" t="s">
        <v>5745</v>
      </c>
      <c r="D1592" t="s">
        <v>5746</v>
      </c>
      <c r="E1592" t="s">
        <v>5747</v>
      </c>
      <c r="F1592" t="s">
        <v>5748</v>
      </c>
      <c r="G1592" t="s">
        <v>5749</v>
      </c>
      <c r="H1592" t="s">
        <v>365</v>
      </c>
      <c r="J1592" t="s">
        <v>5750</v>
      </c>
      <c r="K1592" t="s">
        <v>5751</v>
      </c>
      <c r="L1592" t="s">
        <v>548</v>
      </c>
      <c r="M1592" t="s">
        <v>5746</v>
      </c>
      <c r="N1592" t="s">
        <v>5747</v>
      </c>
      <c r="O1592" t="s">
        <v>5744</v>
      </c>
      <c r="P1592" t="s">
        <v>5745</v>
      </c>
      <c r="Q1592" t="s">
        <v>5746</v>
      </c>
      <c r="R1592" t="s">
        <v>5747</v>
      </c>
      <c r="S1592" t="s">
        <v>324</v>
      </c>
      <c r="T1592" t="s">
        <v>5748</v>
      </c>
      <c r="U1592" t="s">
        <v>5749</v>
      </c>
      <c r="V1592" t="s">
        <v>1679</v>
      </c>
      <c r="W1592" t="s">
        <v>113</v>
      </c>
      <c r="X1592">
        <v>2910900048</v>
      </c>
    </row>
    <row r="1593" spans="1:24" hidden="1">
      <c r="A1593" t="str">
        <f t="shared" si="24"/>
        <v>2910900048重度訪問介護</v>
      </c>
      <c r="B1593" t="s">
        <v>5744</v>
      </c>
      <c r="C1593" t="s">
        <v>5745</v>
      </c>
      <c r="D1593" t="s">
        <v>5746</v>
      </c>
      <c r="E1593" t="s">
        <v>5747</v>
      </c>
      <c r="F1593" t="s">
        <v>5748</v>
      </c>
      <c r="G1593" t="s">
        <v>5749</v>
      </c>
      <c r="H1593" t="s">
        <v>365</v>
      </c>
      <c r="J1593" t="s">
        <v>5750</v>
      </c>
      <c r="K1593" t="s">
        <v>5751</v>
      </c>
      <c r="L1593" t="s">
        <v>548</v>
      </c>
      <c r="M1593" t="s">
        <v>5746</v>
      </c>
      <c r="N1593" t="s">
        <v>5747</v>
      </c>
      <c r="O1593" t="s">
        <v>5744</v>
      </c>
      <c r="P1593" t="s">
        <v>5745</v>
      </c>
      <c r="Q1593" t="s">
        <v>5746</v>
      </c>
      <c r="R1593" t="s">
        <v>5747</v>
      </c>
      <c r="S1593" t="s">
        <v>324</v>
      </c>
      <c r="T1593" t="s">
        <v>5748</v>
      </c>
      <c r="U1593" t="s">
        <v>5749</v>
      </c>
      <c r="V1593" t="s">
        <v>1679</v>
      </c>
      <c r="W1593" t="s">
        <v>114</v>
      </c>
      <c r="X1593">
        <v>2910900048</v>
      </c>
    </row>
    <row r="1594" spans="1:24" hidden="1">
      <c r="A1594" t="str">
        <f t="shared" si="24"/>
        <v>2910900469生活介護</v>
      </c>
      <c r="B1594" t="s">
        <v>6031</v>
      </c>
      <c r="C1594" t="s">
        <v>1579</v>
      </c>
      <c r="D1594" t="s">
        <v>1566</v>
      </c>
      <c r="E1594" t="s">
        <v>1580</v>
      </c>
      <c r="F1594" t="s">
        <v>1581</v>
      </c>
      <c r="G1594" t="s">
        <v>1582</v>
      </c>
      <c r="H1594" t="s">
        <v>365</v>
      </c>
      <c r="J1594" t="s">
        <v>6032</v>
      </c>
      <c r="K1594" t="s">
        <v>6033</v>
      </c>
      <c r="L1594" t="s">
        <v>368</v>
      </c>
      <c r="M1594" t="s">
        <v>1585</v>
      </c>
      <c r="N1594" t="s">
        <v>1586</v>
      </c>
      <c r="O1594" t="s">
        <v>6034</v>
      </c>
      <c r="P1594" t="s">
        <v>6035</v>
      </c>
      <c r="Q1594" t="s">
        <v>5746</v>
      </c>
      <c r="R1594" t="s">
        <v>6036</v>
      </c>
      <c r="S1594" t="s">
        <v>324</v>
      </c>
      <c r="T1594" t="s">
        <v>6037</v>
      </c>
      <c r="U1594" t="s">
        <v>6038</v>
      </c>
      <c r="V1594" t="s">
        <v>1589</v>
      </c>
      <c r="W1594" t="s">
        <v>118</v>
      </c>
      <c r="X1594">
        <v>2910900469</v>
      </c>
    </row>
    <row r="1595" spans="1:24" hidden="1">
      <c r="A1595" t="str">
        <f t="shared" si="24"/>
        <v>2910900121居宅介護</v>
      </c>
      <c r="B1595" t="s">
        <v>1075</v>
      </c>
      <c r="C1595" t="s">
        <v>1076</v>
      </c>
      <c r="D1595" t="s">
        <v>1077</v>
      </c>
      <c r="E1595" t="s">
        <v>17518</v>
      </c>
      <c r="F1595" t="s">
        <v>1079</v>
      </c>
      <c r="G1595" t="s">
        <v>1080</v>
      </c>
      <c r="H1595" t="s">
        <v>365</v>
      </c>
      <c r="J1595" t="s">
        <v>4124</v>
      </c>
      <c r="K1595" t="s">
        <v>4125</v>
      </c>
      <c r="L1595" t="s">
        <v>5339</v>
      </c>
      <c r="M1595" t="s">
        <v>17728</v>
      </c>
      <c r="N1595" t="s">
        <v>17729</v>
      </c>
      <c r="O1595" t="s">
        <v>5783</v>
      </c>
      <c r="P1595" t="s">
        <v>5784</v>
      </c>
      <c r="Q1595" t="s">
        <v>4057</v>
      </c>
      <c r="R1595" t="s">
        <v>5785</v>
      </c>
      <c r="S1595" t="s">
        <v>324</v>
      </c>
      <c r="T1595" t="s">
        <v>5786</v>
      </c>
      <c r="U1595" t="s">
        <v>5787</v>
      </c>
      <c r="V1595" t="s">
        <v>1088</v>
      </c>
      <c r="W1595" t="s">
        <v>113</v>
      </c>
      <c r="X1595">
        <v>2910900121</v>
      </c>
    </row>
    <row r="1596" spans="1:24" hidden="1">
      <c r="A1596" t="str">
        <f t="shared" si="24"/>
        <v>2910900121重度訪問介護</v>
      </c>
      <c r="B1596" t="s">
        <v>1075</v>
      </c>
      <c r="C1596" t="s">
        <v>1076</v>
      </c>
      <c r="D1596" t="s">
        <v>1077</v>
      </c>
      <c r="E1596" t="s">
        <v>17518</v>
      </c>
      <c r="F1596" t="s">
        <v>1079</v>
      </c>
      <c r="G1596" t="s">
        <v>1080</v>
      </c>
      <c r="H1596" t="s">
        <v>365</v>
      </c>
      <c r="J1596" t="s">
        <v>4124</v>
      </c>
      <c r="K1596" t="s">
        <v>4125</v>
      </c>
      <c r="L1596" t="s">
        <v>5339</v>
      </c>
      <c r="M1596" t="s">
        <v>17728</v>
      </c>
      <c r="N1596" t="s">
        <v>17729</v>
      </c>
      <c r="O1596" t="s">
        <v>5783</v>
      </c>
      <c r="P1596" t="s">
        <v>5784</v>
      </c>
      <c r="Q1596" t="s">
        <v>4057</v>
      </c>
      <c r="R1596" t="s">
        <v>5785</v>
      </c>
      <c r="S1596" t="s">
        <v>324</v>
      </c>
      <c r="T1596" t="s">
        <v>5786</v>
      </c>
      <c r="U1596" t="s">
        <v>5787</v>
      </c>
      <c r="V1596" t="s">
        <v>1088</v>
      </c>
      <c r="W1596" t="s">
        <v>114</v>
      </c>
      <c r="X1596">
        <v>2910900121</v>
      </c>
    </row>
    <row r="1597" spans="1:24" hidden="1">
      <c r="A1597" t="str">
        <f t="shared" si="24"/>
        <v>2910900659居宅介護</v>
      </c>
      <c r="B1597" t="s">
        <v>6171</v>
      </c>
      <c r="C1597" t="s">
        <v>6172</v>
      </c>
      <c r="D1597" t="s">
        <v>6173</v>
      </c>
      <c r="E1597" t="s">
        <v>6174</v>
      </c>
      <c r="F1597" t="s">
        <v>6175</v>
      </c>
      <c r="G1597" t="s">
        <v>6176</v>
      </c>
      <c r="H1597" t="s">
        <v>365</v>
      </c>
      <c r="I1597" t="s">
        <v>404</v>
      </c>
      <c r="J1597" t="s">
        <v>6177</v>
      </c>
      <c r="K1597" t="s">
        <v>6178</v>
      </c>
      <c r="L1597" t="s">
        <v>368</v>
      </c>
      <c r="M1597" t="s">
        <v>4549</v>
      </c>
      <c r="N1597" t="s">
        <v>6179</v>
      </c>
      <c r="O1597" t="s">
        <v>6180</v>
      </c>
      <c r="P1597" t="s">
        <v>6181</v>
      </c>
      <c r="Q1597" t="s">
        <v>4057</v>
      </c>
      <c r="R1597" t="s">
        <v>6182</v>
      </c>
      <c r="S1597" t="s">
        <v>324</v>
      </c>
      <c r="T1597" t="s">
        <v>6183</v>
      </c>
      <c r="U1597" t="s">
        <v>6176</v>
      </c>
      <c r="V1597" t="s">
        <v>1071</v>
      </c>
      <c r="W1597" t="s">
        <v>113</v>
      </c>
      <c r="X1597">
        <v>2910900659</v>
      </c>
    </row>
    <row r="1598" spans="1:24" hidden="1">
      <c r="A1598" t="str">
        <f t="shared" si="24"/>
        <v>2910900659重度訪問介護</v>
      </c>
      <c r="B1598" t="s">
        <v>6171</v>
      </c>
      <c r="C1598" t="s">
        <v>6172</v>
      </c>
      <c r="D1598" t="s">
        <v>6173</v>
      </c>
      <c r="E1598" t="s">
        <v>6174</v>
      </c>
      <c r="F1598" t="s">
        <v>6175</v>
      </c>
      <c r="G1598" t="s">
        <v>6176</v>
      </c>
      <c r="H1598" t="s">
        <v>365</v>
      </c>
      <c r="I1598" t="s">
        <v>404</v>
      </c>
      <c r="J1598" t="s">
        <v>6177</v>
      </c>
      <c r="K1598" t="s">
        <v>6178</v>
      </c>
      <c r="L1598" t="s">
        <v>368</v>
      </c>
      <c r="M1598" t="s">
        <v>4549</v>
      </c>
      <c r="N1598" t="s">
        <v>6179</v>
      </c>
      <c r="O1598" t="s">
        <v>6180</v>
      </c>
      <c r="P1598" t="s">
        <v>6181</v>
      </c>
      <c r="Q1598" t="s">
        <v>4057</v>
      </c>
      <c r="R1598" t="s">
        <v>6182</v>
      </c>
      <c r="S1598" t="s">
        <v>324</v>
      </c>
      <c r="T1598" t="s">
        <v>6183</v>
      </c>
      <c r="U1598" t="s">
        <v>6176</v>
      </c>
      <c r="V1598" t="s">
        <v>1071</v>
      </c>
      <c r="W1598" t="s">
        <v>114</v>
      </c>
      <c r="X1598">
        <v>2910900659</v>
      </c>
    </row>
    <row r="1599" spans="1:24" hidden="1">
      <c r="A1599" t="str">
        <f t="shared" si="24"/>
        <v>2910900659同行援護</v>
      </c>
      <c r="B1599" t="s">
        <v>6171</v>
      </c>
      <c r="C1599" t="s">
        <v>6172</v>
      </c>
      <c r="D1599" t="s">
        <v>6173</v>
      </c>
      <c r="E1599" t="s">
        <v>6174</v>
      </c>
      <c r="F1599" t="s">
        <v>6175</v>
      </c>
      <c r="G1599" t="s">
        <v>6176</v>
      </c>
      <c r="H1599" t="s">
        <v>365</v>
      </c>
      <c r="I1599" t="s">
        <v>404</v>
      </c>
      <c r="J1599" t="s">
        <v>6177</v>
      </c>
      <c r="K1599" t="s">
        <v>6178</v>
      </c>
      <c r="L1599" t="s">
        <v>368</v>
      </c>
      <c r="M1599" t="s">
        <v>4549</v>
      </c>
      <c r="N1599" t="s">
        <v>6179</v>
      </c>
      <c r="O1599" t="s">
        <v>6180</v>
      </c>
      <c r="P1599" t="s">
        <v>6181</v>
      </c>
      <c r="Q1599" t="s">
        <v>4057</v>
      </c>
      <c r="R1599" t="s">
        <v>6182</v>
      </c>
      <c r="S1599" t="s">
        <v>324</v>
      </c>
      <c r="T1599" t="s">
        <v>6183</v>
      </c>
      <c r="U1599" t="s">
        <v>6176</v>
      </c>
      <c r="V1599" t="s">
        <v>6184</v>
      </c>
      <c r="W1599" t="s">
        <v>115</v>
      </c>
      <c r="X1599">
        <v>2910900659</v>
      </c>
    </row>
    <row r="1600" spans="1:24" hidden="1">
      <c r="A1600" t="str">
        <f t="shared" si="24"/>
        <v>2910900725生活介護</v>
      </c>
      <c r="B1600" t="s">
        <v>6052</v>
      </c>
      <c r="C1600" t="s">
        <v>6053</v>
      </c>
      <c r="D1600" t="s">
        <v>4057</v>
      </c>
      <c r="E1600" t="s">
        <v>6128</v>
      </c>
      <c r="F1600" t="s">
        <v>6055</v>
      </c>
      <c r="G1600" t="s">
        <v>6056</v>
      </c>
      <c r="H1600" t="s">
        <v>764</v>
      </c>
      <c r="J1600" t="s">
        <v>6057</v>
      </c>
      <c r="K1600" t="s">
        <v>6058</v>
      </c>
      <c r="L1600" t="s">
        <v>2193</v>
      </c>
      <c r="M1600" t="s">
        <v>4819</v>
      </c>
      <c r="N1600" t="s">
        <v>6129</v>
      </c>
      <c r="O1600" t="s">
        <v>17858</v>
      </c>
      <c r="P1600" t="s">
        <v>17859</v>
      </c>
      <c r="Q1600" t="s">
        <v>4057</v>
      </c>
      <c r="R1600" t="s">
        <v>17860</v>
      </c>
      <c r="S1600" t="s">
        <v>324</v>
      </c>
      <c r="T1600" t="s">
        <v>18019</v>
      </c>
      <c r="U1600" t="s">
        <v>18020</v>
      </c>
      <c r="V1600" t="s">
        <v>692</v>
      </c>
      <c r="W1600" t="s">
        <v>118</v>
      </c>
      <c r="X1600">
        <v>2910900725</v>
      </c>
    </row>
    <row r="1601" spans="1:24" hidden="1">
      <c r="A1601" t="str">
        <f t="shared" si="24"/>
        <v>2910900725就労継続支援Ｂ型</v>
      </c>
      <c r="B1601" t="s">
        <v>6052</v>
      </c>
      <c r="C1601" t="s">
        <v>6053</v>
      </c>
      <c r="D1601" t="s">
        <v>4057</v>
      </c>
      <c r="E1601" t="s">
        <v>6128</v>
      </c>
      <c r="F1601" t="s">
        <v>6055</v>
      </c>
      <c r="G1601" t="s">
        <v>6056</v>
      </c>
      <c r="H1601" t="s">
        <v>764</v>
      </c>
      <c r="J1601" t="s">
        <v>6057</v>
      </c>
      <c r="K1601" t="s">
        <v>6058</v>
      </c>
      <c r="L1601" t="s">
        <v>2193</v>
      </c>
      <c r="M1601" t="s">
        <v>4819</v>
      </c>
      <c r="N1601" t="s">
        <v>6129</v>
      </c>
      <c r="O1601" t="s">
        <v>17858</v>
      </c>
      <c r="P1601" t="s">
        <v>17859</v>
      </c>
      <c r="Q1601" t="s">
        <v>4057</v>
      </c>
      <c r="R1601" t="s">
        <v>17860</v>
      </c>
      <c r="S1601" t="s">
        <v>324</v>
      </c>
      <c r="T1601" t="s">
        <v>18019</v>
      </c>
      <c r="U1601" t="s">
        <v>18020</v>
      </c>
      <c r="V1601" t="s">
        <v>692</v>
      </c>
      <c r="W1601" t="s">
        <v>13673</v>
      </c>
      <c r="X1601">
        <v>2910900725</v>
      </c>
    </row>
    <row r="1602" spans="1:24" hidden="1">
      <c r="A1602" t="str">
        <f t="shared" si="24"/>
        <v>2910900493生活介護</v>
      </c>
      <c r="B1602" t="s">
        <v>6052</v>
      </c>
      <c r="C1602" t="s">
        <v>6053</v>
      </c>
      <c r="D1602" t="s">
        <v>4057</v>
      </c>
      <c r="E1602" t="s">
        <v>6054</v>
      </c>
      <c r="F1602" t="s">
        <v>6055</v>
      </c>
      <c r="G1602" t="s">
        <v>6056</v>
      </c>
      <c r="H1602" t="s">
        <v>764</v>
      </c>
      <c r="J1602" t="s">
        <v>6057</v>
      </c>
      <c r="K1602" t="s">
        <v>6058</v>
      </c>
      <c r="L1602" t="s">
        <v>2193</v>
      </c>
      <c r="M1602" t="s">
        <v>4819</v>
      </c>
      <c r="N1602" t="s">
        <v>6059</v>
      </c>
      <c r="O1602" t="s">
        <v>6060</v>
      </c>
      <c r="P1602" t="s">
        <v>6061</v>
      </c>
      <c r="Q1602" t="s">
        <v>4057</v>
      </c>
      <c r="R1602" t="s">
        <v>6054</v>
      </c>
      <c r="S1602" t="s">
        <v>324</v>
      </c>
      <c r="T1602" t="s">
        <v>6055</v>
      </c>
      <c r="U1602" t="s">
        <v>6056</v>
      </c>
      <c r="V1602" t="s">
        <v>692</v>
      </c>
      <c r="W1602" t="s">
        <v>118</v>
      </c>
      <c r="X1602">
        <v>2910900493</v>
      </c>
    </row>
    <row r="1603" spans="1:24" hidden="1">
      <c r="A1603" t="str">
        <f t="shared" ref="A1603:A1666" si="25">X1603&amp;W1603</f>
        <v>2910900493就労継続支援Ｂ型</v>
      </c>
      <c r="B1603" t="s">
        <v>6052</v>
      </c>
      <c r="C1603" t="s">
        <v>6053</v>
      </c>
      <c r="D1603" t="s">
        <v>4057</v>
      </c>
      <c r="E1603" t="s">
        <v>6054</v>
      </c>
      <c r="F1603" t="s">
        <v>6055</v>
      </c>
      <c r="G1603" t="s">
        <v>6056</v>
      </c>
      <c r="H1603" t="s">
        <v>764</v>
      </c>
      <c r="J1603" t="s">
        <v>6057</v>
      </c>
      <c r="K1603" t="s">
        <v>6058</v>
      </c>
      <c r="L1603" t="s">
        <v>2193</v>
      </c>
      <c r="M1603" t="s">
        <v>4819</v>
      </c>
      <c r="N1603" t="s">
        <v>6059</v>
      </c>
      <c r="O1603" t="s">
        <v>6060</v>
      </c>
      <c r="P1603" t="s">
        <v>6061</v>
      </c>
      <c r="Q1603" t="s">
        <v>4057</v>
      </c>
      <c r="R1603" t="s">
        <v>6054</v>
      </c>
      <c r="S1603" t="s">
        <v>324</v>
      </c>
      <c r="T1603" t="s">
        <v>6055</v>
      </c>
      <c r="U1603" t="s">
        <v>6056</v>
      </c>
      <c r="V1603" t="s">
        <v>692</v>
      </c>
      <c r="W1603" t="s">
        <v>13673</v>
      </c>
      <c r="X1603">
        <v>2910900493</v>
      </c>
    </row>
    <row r="1604" spans="1:24" hidden="1">
      <c r="A1604" t="str">
        <f t="shared" si="25"/>
        <v>2910900600居宅介護</v>
      </c>
      <c r="B1604" t="s">
        <v>6052</v>
      </c>
      <c r="C1604" t="s">
        <v>6053</v>
      </c>
      <c r="D1604" t="s">
        <v>4057</v>
      </c>
      <c r="E1604" t="s">
        <v>6128</v>
      </c>
      <c r="F1604" t="s">
        <v>6055</v>
      </c>
      <c r="G1604" t="s">
        <v>6056</v>
      </c>
      <c r="H1604" t="s">
        <v>764</v>
      </c>
      <c r="J1604" t="s">
        <v>6057</v>
      </c>
      <c r="K1604" t="s">
        <v>6058</v>
      </c>
      <c r="L1604" t="s">
        <v>2193</v>
      </c>
      <c r="M1604" t="s">
        <v>4819</v>
      </c>
      <c r="N1604" t="s">
        <v>6129</v>
      </c>
      <c r="O1604" t="s">
        <v>6130</v>
      </c>
      <c r="P1604" t="s">
        <v>6131</v>
      </c>
      <c r="Q1604" t="s">
        <v>4057</v>
      </c>
      <c r="R1604" t="s">
        <v>6128</v>
      </c>
      <c r="S1604" t="s">
        <v>324</v>
      </c>
      <c r="T1604" t="s">
        <v>6055</v>
      </c>
      <c r="U1604" t="s">
        <v>6056</v>
      </c>
      <c r="V1604" t="s">
        <v>692</v>
      </c>
      <c r="W1604" t="s">
        <v>113</v>
      </c>
      <c r="X1604">
        <v>2910900600</v>
      </c>
    </row>
    <row r="1605" spans="1:24" hidden="1">
      <c r="A1605" t="str">
        <f t="shared" si="25"/>
        <v>2910900600重度訪問介護</v>
      </c>
      <c r="B1605" t="s">
        <v>6052</v>
      </c>
      <c r="C1605" t="s">
        <v>6053</v>
      </c>
      <c r="D1605" t="s">
        <v>4057</v>
      </c>
      <c r="E1605" t="s">
        <v>6128</v>
      </c>
      <c r="F1605" t="s">
        <v>6055</v>
      </c>
      <c r="G1605" t="s">
        <v>6056</v>
      </c>
      <c r="H1605" t="s">
        <v>764</v>
      </c>
      <c r="J1605" t="s">
        <v>6057</v>
      </c>
      <c r="K1605" t="s">
        <v>6058</v>
      </c>
      <c r="L1605" t="s">
        <v>2193</v>
      </c>
      <c r="M1605" t="s">
        <v>4819</v>
      </c>
      <c r="N1605" t="s">
        <v>6129</v>
      </c>
      <c r="O1605" t="s">
        <v>6130</v>
      </c>
      <c r="P1605" t="s">
        <v>6131</v>
      </c>
      <c r="Q1605" t="s">
        <v>4057</v>
      </c>
      <c r="R1605" t="s">
        <v>6128</v>
      </c>
      <c r="S1605" t="s">
        <v>324</v>
      </c>
      <c r="T1605" t="s">
        <v>6055</v>
      </c>
      <c r="U1605" t="s">
        <v>6056</v>
      </c>
      <c r="V1605" t="s">
        <v>692</v>
      </c>
      <c r="W1605" t="s">
        <v>114</v>
      </c>
      <c r="X1605">
        <v>2910900600</v>
      </c>
    </row>
    <row r="1606" spans="1:24" hidden="1">
      <c r="A1606" t="str">
        <f t="shared" si="25"/>
        <v>2910900600行動援護</v>
      </c>
      <c r="B1606" t="s">
        <v>6052</v>
      </c>
      <c r="C1606" t="s">
        <v>6053</v>
      </c>
      <c r="D1606" t="s">
        <v>4057</v>
      </c>
      <c r="E1606" t="s">
        <v>6128</v>
      </c>
      <c r="F1606" t="s">
        <v>6055</v>
      </c>
      <c r="G1606" t="s">
        <v>6056</v>
      </c>
      <c r="H1606" t="s">
        <v>764</v>
      </c>
      <c r="J1606" t="s">
        <v>6057</v>
      </c>
      <c r="K1606" t="s">
        <v>6058</v>
      </c>
      <c r="L1606" t="s">
        <v>2193</v>
      </c>
      <c r="M1606" t="s">
        <v>4819</v>
      </c>
      <c r="N1606" t="s">
        <v>6129</v>
      </c>
      <c r="O1606" t="s">
        <v>6130</v>
      </c>
      <c r="P1606" t="s">
        <v>6131</v>
      </c>
      <c r="Q1606" t="s">
        <v>4057</v>
      </c>
      <c r="R1606" t="s">
        <v>6128</v>
      </c>
      <c r="S1606" t="s">
        <v>324</v>
      </c>
      <c r="T1606" t="s">
        <v>6055</v>
      </c>
      <c r="U1606" t="s">
        <v>6056</v>
      </c>
      <c r="V1606" t="s">
        <v>692</v>
      </c>
      <c r="W1606" t="s">
        <v>116</v>
      </c>
      <c r="X1606">
        <v>2910900600</v>
      </c>
    </row>
    <row r="1607" spans="1:24" hidden="1">
      <c r="A1607" t="str">
        <f t="shared" si="25"/>
        <v>2910400072居宅介護</v>
      </c>
      <c r="B1607" t="s">
        <v>4055</v>
      </c>
      <c r="C1607" t="s">
        <v>4056</v>
      </c>
      <c r="D1607" t="s">
        <v>4057</v>
      </c>
      <c r="E1607" t="s">
        <v>4058</v>
      </c>
      <c r="F1607" t="s">
        <v>4059</v>
      </c>
      <c r="G1607" t="s">
        <v>4059</v>
      </c>
      <c r="H1607" t="s">
        <v>365</v>
      </c>
      <c r="J1607" t="s">
        <v>4060</v>
      </c>
      <c r="K1607" t="s">
        <v>4061</v>
      </c>
      <c r="L1607" t="s">
        <v>548</v>
      </c>
      <c r="M1607" t="s">
        <v>4062</v>
      </c>
      <c r="N1607" t="s">
        <v>4063</v>
      </c>
      <c r="O1607" t="s">
        <v>4064</v>
      </c>
      <c r="P1607" t="s">
        <v>4065</v>
      </c>
      <c r="Q1607" t="s">
        <v>4057</v>
      </c>
      <c r="R1607" t="s">
        <v>4058</v>
      </c>
      <c r="S1607" t="s">
        <v>324</v>
      </c>
      <c r="T1607" t="s">
        <v>4059</v>
      </c>
      <c r="U1607" t="s">
        <v>4059</v>
      </c>
      <c r="V1607" t="s">
        <v>992</v>
      </c>
      <c r="W1607" t="s">
        <v>113</v>
      </c>
      <c r="X1607">
        <v>2910400072</v>
      </c>
    </row>
    <row r="1608" spans="1:24" hidden="1">
      <c r="A1608" t="str">
        <f t="shared" si="25"/>
        <v>2910400072重度訪問介護</v>
      </c>
      <c r="B1608" t="s">
        <v>4055</v>
      </c>
      <c r="C1608" t="s">
        <v>4056</v>
      </c>
      <c r="D1608" t="s">
        <v>4057</v>
      </c>
      <c r="E1608" t="s">
        <v>4058</v>
      </c>
      <c r="F1608" t="s">
        <v>4059</v>
      </c>
      <c r="G1608" t="s">
        <v>4059</v>
      </c>
      <c r="H1608" t="s">
        <v>365</v>
      </c>
      <c r="J1608" t="s">
        <v>4060</v>
      </c>
      <c r="K1608" t="s">
        <v>4061</v>
      </c>
      <c r="L1608" t="s">
        <v>548</v>
      </c>
      <c r="M1608" t="s">
        <v>4062</v>
      </c>
      <c r="N1608" t="s">
        <v>4063</v>
      </c>
      <c r="O1608" t="s">
        <v>4064</v>
      </c>
      <c r="P1608" t="s">
        <v>4065</v>
      </c>
      <c r="Q1608" t="s">
        <v>4057</v>
      </c>
      <c r="R1608" t="s">
        <v>4058</v>
      </c>
      <c r="S1608" t="s">
        <v>324</v>
      </c>
      <c r="T1608" t="s">
        <v>4059</v>
      </c>
      <c r="U1608" t="s">
        <v>4059</v>
      </c>
      <c r="V1608" t="s">
        <v>992</v>
      </c>
      <c r="W1608" t="s">
        <v>114</v>
      </c>
      <c r="X1608">
        <v>2910400072</v>
      </c>
    </row>
    <row r="1609" spans="1:24" hidden="1">
      <c r="A1609" t="str">
        <f t="shared" si="25"/>
        <v>2910900477就労継続支援Ａ型</v>
      </c>
      <c r="B1609" t="s">
        <v>6039</v>
      </c>
      <c r="C1609" t="s">
        <v>6040</v>
      </c>
      <c r="D1609" t="s">
        <v>4057</v>
      </c>
      <c r="E1609" t="s">
        <v>6041</v>
      </c>
      <c r="F1609" t="s">
        <v>6042</v>
      </c>
      <c r="G1609" t="s">
        <v>6043</v>
      </c>
      <c r="H1609" t="s">
        <v>365</v>
      </c>
      <c r="J1609" t="s">
        <v>6044</v>
      </c>
      <c r="K1609" t="s">
        <v>6045</v>
      </c>
      <c r="L1609" t="s">
        <v>368</v>
      </c>
      <c r="M1609" t="s">
        <v>4823</v>
      </c>
      <c r="N1609" t="s">
        <v>6046</v>
      </c>
      <c r="O1609" t="s">
        <v>6047</v>
      </c>
      <c r="P1609" t="s">
        <v>6048</v>
      </c>
      <c r="Q1609" t="s">
        <v>4057</v>
      </c>
      <c r="R1609" t="s">
        <v>6049</v>
      </c>
      <c r="S1609" t="s">
        <v>324</v>
      </c>
      <c r="T1609" t="s">
        <v>6042</v>
      </c>
      <c r="U1609" t="s">
        <v>6043</v>
      </c>
      <c r="V1609" t="s">
        <v>1589</v>
      </c>
      <c r="W1609" t="s">
        <v>13665</v>
      </c>
      <c r="X1609">
        <v>2910900477</v>
      </c>
    </row>
    <row r="1610" spans="1:24" hidden="1">
      <c r="A1610" t="str">
        <f t="shared" si="25"/>
        <v>2910900477就労継続支援Ｂ型</v>
      </c>
      <c r="B1610" t="s">
        <v>6039</v>
      </c>
      <c r="C1610" t="s">
        <v>6040</v>
      </c>
      <c r="D1610" t="s">
        <v>4057</v>
      </c>
      <c r="E1610" t="s">
        <v>6041</v>
      </c>
      <c r="F1610" t="s">
        <v>6042</v>
      </c>
      <c r="G1610" t="s">
        <v>6043</v>
      </c>
      <c r="H1610" t="s">
        <v>365</v>
      </c>
      <c r="J1610" t="s">
        <v>6044</v>
      </c>
      <c r="K1610" t="s">
        <v>6045</v>
      </c>
      <c r="L1610" t="s">
        <v>368</v>
      </c>
      <c r="M1610" t="s">
        <v>4823</v>
      </c>
      <c r="N1610" t="s">
        <v>6046</v>
      </c>
      <c r="O1610" t="s">
        <v>6050</v>
      </c>
      <c r="P1610" t="s">
        <v>6051</v>
      </c>
      <c r="Q1610" t="s">
        <v>4057</v>
      </c>
      <c r="R1610" t="s">
        <v>6041</v>
      </c>
      <c r="S1610" t="s">
        <v>324</v>
      </c>
      <c r="T1610" t="s">
        <v>6042</v>
      </c>
      <c r="U1610" t="s">
        <v>6043</v>
      </c>
      <c r="V1610" t="s">
        <v>1589</v>
      </c>
      <c r="W1610" t="s">
        <v>13673</v>
      </c>
      <c r="X1610">
        <v>2910900477</v>
      </c>
    </row>
    <row r="1611" spans="1:24" hidden="1">
      <c r="A1611" t="str">
        <f t="shared" si="25"/>
        <v>2930900127計画相談支援</v>
      </c>
      <c r="B1611" t="s">
        <v>10428</v>
      </c>
      <c r="C1611" t="s">
        <v>10429</v>
      </c>
      <c r="D1611" t="s">
        <v>4057</v>
      </c>
      <c r="E1611" t="s">
        <v>10430</v>
      </c>
      <c r="F1611" t="s">
        <v>10431</v>
      </c>
      <c r="G1611" t="s">
        <v>10432</v>
      </c>
      <c r="H1611" t="s">
        <v>1550</v>
      </c>
      <c r="J1611" t="s">
        <v>10433</v>
      </c>
      <c r="K1611" t="s">
        <v>10434</v>
      </c>
      <c r="L1611" t="s">
        <v>1286</v>
      </c>
      <c r="M1611" t="s">
        <v>1312</v>
      </c>
      <c r="N1611" t="s">
        <v>10435</v>
      </c>
      <c r="O1611" t="s">
        <v>10436</v>
      </c>
      <c r="P1611" t="s">
        <v>10437</v>
      </c>
      <c r="Q1611" t="s">
        <v>4057</v>
      </c>
      <c r="R1611" t="s">
        <v>10430</v>
      </c>
      <c r="S1611" t="s">
        <v>324</v>
      </c>
      <c r="T1611" t="s">
        <v>10431</v>
      </c>
      <c r="U1611" t="s">
        <v>10432</v>
      </c>
      <c r="V1611" t="s">
        <v>10438</v>
      </c>
      <c r="W1611" t="s">
        <v>9858</v>
      </c>
      <c r="X1611">
        <v>2930900127</v>
      </c>
    </row>
    <row r="1612" spans="1:24" hidden="1">
      <c r="A1612" t="str">
        <f t="shared" si="25"/>
        <v>2930900127地域移行支援</v>
      </c>
      <c r="B1612" t="s">
        <v>10428</v>
      </c>
      <c r="C1612" t="s">
        <v>10429</v>
      </c>
      <c r="D1612" t="s">
        <v>4057</v>
      </c>
      <c r="E1612" t="s">
        <v>10430</v>
      </c>
      <c r="F1612" t="s">
        <v>10431</v>
      </c>
      <c r="G1612" t="s">
        <v>10432</v>
      </c>
      <c r="H1612" t="s">
        <v>1550</v>
      </c>
      <c r="J1612" t="s">
        <v>10433</v>
      </c>
      <c r="K1612" t="s">
        <v>10434</v>
      </c>
      <c r="L1612" t="s">
        <v>1286</v>
      </c>
      <c r="M1612" t="s">
        <v>1312</v>
      </c>
      <c r="N1612" t="s">
        <v>10435</v>
      </c>
      <c r="O1612" t="s">
        <v>10436</v>
      </c>
      <c r="P1612" t="s">
        <v>10437</v>
      </c>
      <c r="Q1612" t="s">
        <v>4057</v>
      </c>
      <c r="R1612" t="s">
        <v>10430</v>
      </c>
      <c r="S1612" t="s">
        <v>324</v>
      </c>
      <c r="T1612" t="s">
        <v>10431</v>
      </c>
      <c r="U1612" t="s">
        <v>10432</v>
      </c>
      <c r="V1612" t="s">
        <v>3211</v>
      </c>
      <c r="W1612" t="s">
        <v>9888</v>
      </c>
      <c r="X1612">
        <v>2930900127</v>
      </c>
    </row>
    <row r="1613" spans="1:24" hidden="1">
      <c r="A1613" t="str">
        <f t="shared" si="25"/>
        <v>2930900127地域定着支援</v>
      </c>
      <c r="B1613" t="s">
        <v>10428</v>
      </c>
      <c r="C1613" t="s">
        <v>10429</v>
      </c>
      <c r="D1613" t="s">
        <v>4057</v>
      </c>
      <c r="E1613" t="s">
        <v>10430</v>
      </c>
      <c r="F1613" t="s">
        <v>10431</v>
      </c>
      <c r="G1613" t="s">
        <v>10432</v>
      </c>
      <c r="H1613" t="s">
        <v>1550</v>
      </c>
      <c r="J1613" t="s">
        <v>10433</v>
      </c>
      <c r="K1613" t="s">
        <v>10434</v>
      </c>
      <c r="L1613" t="s">
        <v>1286</v>
      </c>
      <c r="M1613" t="s">
        <v>1312</v>
      </c>
      <c r="N1613" t="s">
        <v>10435</v>
      </c>
      <c r="O1613" t="s">
        <v>10436</v>
      </c>
      <c r="P1613" t="s">
        <v>10437</v>
      </c>
      <c r="Q1613" t="s">
        <v>4057</v>
      </c>
      <c r="R1613" t="s">
        <v>10430</v>
      </c>
      <c r="S1613" t="s">
        <v>324</v>
      </c>
      <c r="T1613" t="s">
        <v>10431</v>
      </c>
      <c r="U1613" t="s">
        <v>10432</v>
      </c>
      <c r="V1613" t="s">
        <v>3211</v>
      </c>
      <c r="W1613" t="s">
        <v>9903</v>
      </c>
      <c r="X1613">
        <v>2930900127</v>
      </c>
    </row>
    <row r="1614" spans="1:24" hidden="1">
      <c r="A1614" t="str">
        <f t="shared" si="25"/>
        <v>2910900576短期入所</v>
      </c>
      <c r="B1614" t="s">
        <v>6100</v>
      </c>
      <c r="C1614" t="s">
        <v>6101</v>
      </c>
      <c r="D1614" t="s">
        <v>4549</v>
      </c>
      <c r="E1614" t="s">
        <v>6102</v>
      </c>
      <c r="F1614" t="s">
        <v>6103</v>
      </c>
      <c r="G1614" t="s">
        <v>6103</v>
      </c>
      <c r="H1614" t="s">
        <v>365</v>
      </c>
      <c r="I1614" t="s">
        <v>6104</v>
      </c>
      <c r="J1614" t="s">
        <v>6105</v>
      </c>
      <c r="K1614" t="s">
        <v>6106</v>
      </c>
      <c r="L1614" t="s">
        <v>368</v>
      </c>
      <c r="M1614" t="s">
        <v>388</v>
      </c>
      <c r="N1614" t="s">
        <v>6107</v>
      </c>
      <c r="O1614" t="s">
        <v>6108</v>
      </c>
      <c r="P1614" t="s">
        <v>6109</v>
      </c>
      <c r="Q1614" t="s">
        <v>4057</v>
      </c>
      <c r="R1614" t="s">
        <v>6110</v>
      </c>
      <c r="S1614" t="s">
        <v>324</v>
      </c>
      <c r="T1614" t="s">
        <v>6103</v>
      </c>
      <c r="U1614" t="s">
        <v>6103</v>
      </c>
      <c r="V1614" t="s">
        <v>6111</v>
      </c>
      <c r="W1614" t="s">
        <v>475</v>
      </c>
      <c r="X1614">
        <v>2910900576</v>
      </c>
    </row>
    <row r="1615" spans="1:24" hidden="1">
      <c r="A1615" t="str">
        <f t="shared" si="25"/>
        <v>2910900634居宅介護</v>
      </c>
      <c r="B1615" t="s">
        <v>6156</v>
      </c>
      <c r="C1615" t="s">
        <v>6157</v>
      </c>
      <c r="D1615" t="s">
        <v>5657</v>
      </c>
      <c r="E1615" t="s">
        <v>6158</v>
      </c>
      <c r="F1615" t="s">
        <v>6159</v>
      </c>
      <c r="H1615" t="s">
        <v>365</v>
      </c>
      <c r="J1615" t="s">
        <v>6160</v>
      </c>
      <c r="K1615" t="s">
        <v>6161</v>
      </c>
      <c r="L1615" t="s">
        <v>1153</v>
      </c>
      <c r="M1615" t="s">
        <v>5657</v>
      </c>
      <c r="N1615" t="s">
        <v>6162</v>
      </c>
      <c r="O1615" t="s">
        <v>6163</v>
      </c>
      <c r="P1615" t="s">
        <v>6164</v>
      </c>
      <c r="Q1615" t="s">
        <v>5657</v>
      </c>
      <c r="R1615" t="s">
        <v>6158</v>
      </c>
      <c r="S1615" t="s">
        <v>324</v>
      </c>
      <c r="T1615" t="s">
        <v>6159</v>
      </c>
      <c r="V1615" t="s">
        <v>679</v>
      </c>
      <c r="W1615" t="s">
        <v>113</v>
      </c>
      <c r="X1615">
        <v>2910900634</v>
      </c>
    </row>
    <row r="1616" spans="1:24" hidden="1">
      <c r="A1616" t="str">
        <f t="shared" si="25"/>
        <v>2910900451就労継続支援Ｂ型</v>
      </c>
      <c r="B1616" t="s">
        <v>1267</v>
      </c>
      <c r="C1616" t="s">
        <v>1268</v>
      </c>
      <c r="D1616" t="s">
        <v>1269</v>
      </c>
      <c r="E1616" t="s">
        <v>1270</v>
      </c>
      <c r="F1616" t="s">
        <v>1271</v>
      </c>
      <c r="G1616" t="s">
        <v>1271</v>
      </c>
      <c r="H1616" t="s">
        <v>434</v>
      </c>
      <c r="J1616" t="s">
        <v>1272</v>
      </c>
      <c r="K1616" t="s">
        <v>6021</v>
      </c>
      <c r="L1616" t="s">
        <v>407</v>
      </c>
      <c r="M1616" t="s">
        <v>578</v>
      </c>
      <c r="N1616" t="s">
        <v>6022</v>
      </c>
      <c r="O1616" t="s">
        <v>6029</v>
      </c>
      <c r="P1616" t="s">
        <v>6030</v>
      </c>
      <c r="Q1616" t="s">
        <v>5657</v>
      </c>
      <c r="R1616" t="s">
        <v>6028</v>
      </c>
      <c r="S1616" t="s">
        <v>324</v>
      </c>
      <c r="T1616" t="s">
        <v>6026</v>
      </c>
      <c r="U1616" t="s">
        <v>6026</v>
      </c>
      <c r="V1616" t="s">
        <v>6027</v>
      </c>
      <c r="W1616" t="s">
        <v>13673</v>
      </c>
      <c r="X1616">
        <v>2910900451</v>
      </c>
    </row>
    <row r="1617" spans="1:24" hidden="1">
      <c r="A1617" t="str">
        <f t="shared" si="25"/>
        <v>2930900093計画相談支援</v>
      </c>
      <c r="B1617" t="s">
        <v>1267</v>
      </c>
      <c r="C1617" t="s">
        <v>1268</v>
      </c>
      <c r="D1617" t="s">
        <v>1269</v>
      </c>
      <c r="E1617" t="s">
        <v>1270</v>
      </c>
      <c r="F1617" t="s">
        <v>1271</v>
      </c>
      <c r="G1617" t="s">
        <v>1271</v>
      </c>
      <c r="H1617" t="s">
        <v>434</v>
      </c>
      <c r="J1617" t="s">
        <v>1272</v>
      </c>
      <c r="K1617" t="s">
        <v>1273</v>
      </c>
      <c r="L1617" t="s">
        <v>407</v>
      </c>
      <c r="M1617" t="s">
        <v>578</v>
      </c>
      <c r="N1617" t="s">
        <v>6022</v>
      </c>
      <c r="O1617" t="s">
        <v>10424</v>
      </c>
      <c r="P1617" t="s">
        <v>10425</v>
      </c>
      <c r="Q1617" t="s">
        <v>5657</v>
      </c>
      <c r="R1617" t="s">
        <v>6028</v>
      </c>
      <c r="S1617" t="s">
        <v>324</v>
      </c>
      <c r="T1617" t="s">
        <v>10426</v>
      </c>
      <c r="U1617" t="s">
        <v>10426</v>
      </c>
      <c r="V1617" t="s">
        <v>10427</v>
      </c>
      <c r="W1617" t="s">
        <v>9858</v>
      </c>
      <c r="X1617">
        <v>2930900093</v>
      </c>
    </row>
    <row r="1618" spans="1:24" hidden="1">
      <c r="A1618" t="str">
        <f t="shared" si="25"/>
        <v>2910900451自立訓練（生活訓練）</v>
      </c>
      <c r="B1618" t="s">
        <v>1267</v>
      </c>
      <c r="C1618" t="s">
        <v>1268</v>
      </c>
      <c r="D1618" t="s">
        <v>1269</v>
      </c>
      <c r="E1618" t="s">
        <v>1270</v>
      </c>
      <c r="F1618" t="s">
        <v>1271</v>
      </c>
      <c r="G1618" t="s">
        <v>1271</v>
      </c>
      <c r="H1618" t="s">
        <v>434</v>
      </c>
      <c r="J1618" t="s">
        <v>1272</v>
      </c>
      <c r="K1618" t="s">
        <v>6021</v>
      </c>
      <c r="L1618" t="s">
        <v>407</v>
      </c>
      <c r="M1618" t="s">
        <v>578</v>
      </c>
      <c r="N1618" t="s">
        <v>6022</v>
      </c>
      <c r="O1618" t="s">
        <v>6023</v>
      </c>
      <c r="P1618" t="s">
        <v>6024</v>
      </c>
      <c r="Q1618" t="s">
        <v>5657</v>
      </c>
      <c r="R1618" t="s">
        <v>6025</v>
      </c>
      <c r="S1618" t="s">
        <v>324</v>
      </c>
      <c r="T1618" t="s">
        <v>6026</v>
      </c>
      <c r="U1618" t="s">
        <v>6026</v>
      </c>
      <c r="V1618" t="s">
        <v>6027</v>
      </c>
      <c r="W1618" t="s">
        <v>122</v>
      </c>
      <c r="X1618">
        <v>2910900451</v>
      </c>
    </row>
    <row r="1619" spans="1:24" hidden="1">
      <c r="A1619" t="str">
        <f t="shared" si="25"/>
        <v>2910900683居宅介護</v>
      </c>
      <c r="B1619" t="s">
        <v>17445</v>
      </c>
      <c r="C1619" t="s">
        <v>17484</v>
      </c>
      <c r="D1619" t="s">
        <v>17509</v>
      </c>
      <c r="E1619" t="s">
        <v>17571</v>
      </c>
      <c r="F1619" t="s">
        <v>17572</v>
      </c>
      <c r="G1619" t="s">
        <v>17573</v>
      </c>
      <c r="H1619" t="s">
        <v>365</v>
      </c>
      <c r="J1619" t="s">
        <v>17671</v>
      </c>
      <c r="K1619" t="s">
        <v>17672</v>
      </c>
      <c r="L1619" t="s">
        <v>1153</v>
      </c>
      <c r="M1619" t="s">
        <v>17509</v>
      </c>
      <c r="N1619" t="s">
        <v>17571</v>
      </c>
      <c r="O1619" t="s">
        <v>17861</v>
      </c>
      <c r="P1619" t="s">
        <v>17862</v>
      </c>
      <c r="Q1619" t="s">
        <v>4549</v>
      </c>
      <c r="R1619" t="s">
        <v>17863</v>
      </c>
      <c r="S1619" t="s">
        <v>324</v>
      </c>
      <c r="T1619" t="s">
        <v>18021</v>
      </c>
      <c r="U1619" t="s">
        <v>17573</v>
      </c>
      <c r="V1619" t="s">
        <v>18065</v>
      </c>
      <c r="W1619" t="s">
        <v>113</v>
      </c>
      <c r="X1619">
        <v>2910900683</v>
      </c>
    </row>
    <row r="1620" spans="1:24" hidden="1">
      <c r="A1620" t="str">
        <f t="shared" si="25"/>
        <v>2910900683重度訪問介護</v>
      </c>
      <c r="B1620" t="s">
        <v>17445</v>
      </c>
      <c r="C1620" t="s">
        <v>17484</v>
      </c>
      <c r="D1620" t="s">
        <v>17509</v>
      </c>
      <c r="E1620" t="s">
        <v>17571</v>
      </c>
      <c r="F1620" t="s">
        <v>17572</v>
      </c>
      <c r="G1620" t="s">
        <v>17573</v>
      </c>
      <c r="H1620" t="s">
        <v>365</v>
      </c>
      <c r="J1620" t="s">
        <v>17671</v>
      </c>
      <c r="K1620" t="s">
        <v>17672</v>
      </c>
      <c r="L1620" t="s">
        <v>1153</v>
      </c>
      <c r="M1620" t="s">
        <v>17509</v>
      </c>
      <c r="N1620" t="s">
        <v>17571</v>
      </c>
      <c r="O1620" t="s">
        <v>17861</v>
      </c>
      <c r="P1620" t="s">
        <v>17862</v>
      </c>
      <c r="Q1620" t="s">
        <v>4549</v>
      </c>
      <c r="R1620" t="s">
        <v>17863</v>
      </c>
      <c r="S1620" t="s">
        <v>324</v>
      </c>
      <c r="T1620" t="s">
        <v>18021</v>
      </c>
      <c r="U1620" t="s">
        <v>17573</v>
      </c>
      <c r="V1620" t="s">
        <v>18065</v>
      </c>
      <c r="W1620" t="s">
        <v>114</v>
      </c>
      <c r="X1620">
        <v>2910900683</v>
      </c>
    </row>
    <row r="1621" spans="1:24" hidden="1">
      <c r="A1621" t="str">
        <f t="shared" si="25"/>
        <v>2910900683行動援護</v>
      </c>
      <c r="B1621" t="s">
        <v>17445</v>
      </c>
      <c r="C1621" t="s">
        <v>17484</v>
      </c>
      <c r="D1621" t="s">
        <v>17509</v>
      </c>
      <c r="E1621" t="s">
        <v>17571</v>
      </c>
      <c r="F1621" t="s">
        <v>17572</v>
      </c>
      <c r="G1621" t="s">
        <v>17573</v>
      </c>
      <c r="H1621" t="s">
        <v>365</v>
      </c>
      <c r="J1621" t="s">
        <v>17671</v>
      </c>
      <c r="K1621" t="s">
        <v>17672</v>
      </c>
      <c r="L1621" t="s">
        <v>1153</v>
      </c>
      <c r="M1621" t="s">
        <v>17509</v>
      </c>
      <c r="N1621" t="s">
        <v>17571</v>
      </c>
      <c r="O1621" t="s">
        <v>17861</v>
      </c>
      <c r="P1621" t="s">
        <v>17862</v>
      </c>
      <c r="Q1621" t="s">
        <v>4549</v>
      </c>
      <c r="R1621" t="s">
        <v>17863</v>
      </c>
      <c r="S1621" t="s">
        <v>324</v>
      </c>
      <c r="T1621" t="s">
        <v>18021</v>
      </c>
      <c r="U1621" t="s">
        <v>17573</v>
      </c>
      <c r="V1621" t="s">
        <v>18066</v>
      </c>
      <c r="W1621" t="s">
        <v>116</v>
      </c>
      <c r="X1621">
        <v>2910900683</v>
      </c>
    </row>
    <row r="1622" spans="1:24" hidden="1">
      <c r="A1622" t="str">
        <f t="shared" si="25"/>
        <v>2910900683同行援護</v>
      </c>
      <c r="B1622" t="s">
        <v>17445</v>
      </c>
      <c r="C1622" t="s">
        <v>17484</v>
      </c>
      <c r="D1622" t="s">
        <v>17509</v>
      </c>
      <c r="E1622" t="s">
        <v>17571</v>
      </c>
      <c r="F1622" t="s">
        <v>17572</v>
      </c>
      <c r="G1622" t="s">
        <v>17573</v>
      </c>
      <c r="H1622" t="s">
        <v>365</v>
      </c>
      <c r="J1622" t="s">
        <v>17671</v>
      </c>
      <c r="K1622" t="s">
        <v>17672</v>
      </c>
      <c r="L1622" t="s">
        <v>1153</v>
      </c>
      <c r="M1622" t="s">
        <v>17509</v>
      </c>
      <c r="N1622" t="s">
        <v>17571</v>
      </c>
      <c r="O1622" t="s">
        <v>17861</v>
      </c>
      <c r="P1622" t="s">
        <v>17862</v>
      </c>
      <c r="Q1622" t="s">
        <v>4549</v>
      </c>
      <c r="R1622" t="s">
        <v>17863</v>
      </c>
      <c r="S1622" t="s">
        <v>324</v>
      </c>
      <c r="T1622" t="s">
        <v>18021</v>
      </c>
      <c r="U1622" t="s">
        <v>17573</v>
      </c>
      <c r="V1622" t="s">
        <v>18067</v>
      </c>
      <c r="W1622" t="s">
        <v>115</v>
      </c>
      <c r="X1622">
        <v>2910900683</v>
      </c>
    </row>
    <row r="1623" spans="1:24" hidden="1">
      <c r="A1623" t="str">
        <f t="shared" si="25"/>
        <v>2930900150計画相談支援</v>
      </c>
      <c r="B1623" t="s">
        <v>6100</v>
      </c>
      <c r="C1623" t="s">
        <v>6101</v>
      </c>
      <c r="D1623" t="s">
        <v>4549</v>
      </c>
      <c r="E1623" t="s">
        <v>10453</v>
      </c>
      <c r="F1623" t="s">
        <v>6103</v>
      </c>
      <c r="G1623" t="s">
        <v>6103</v>
      </c>
      <c r="H1623" t="s">
        <v>365</v>
      </c>
      <c r="I1623" t="s">
        <v>404</v>
      </c>
      <c r="J1623" t="s">
        <v>6105</v>
      </c>
      <c r="K1623" t="s">
        <v>6106</v>
      </c>
      <c r="L1623" t="s">
        <v>368</v>
      </c>
      <c r="M1623" t="s">
        <v>388</v>
      </c>
      <c r="N1623" t="s">
        <v>6107</v>
      </c>
      <c r="O1623" t="s">
        <v>10455</v>
      </c>
      <c r="P1623" t="s">
        <v>10456</v>
      </c>
      <c r="Q1623" t="s">
        <v>4549</v>
      </c>
      <c r="R1623" t="s">
        <v>10453</v>
      </c>
      <c r="S1623" t="s">
        <v>324</v>
      </c>
      <c r="T1623" t="s">
        <v>6103</v>
      </c>
      <c r="U1623" t="s">
        <v>6103</v>
      </c>
      <c r="V1623" t="s">
        <v>3369</v>
      </c>
      <c r="W1623" t="s">
        <v>9858</v>
      </c>
      <c r="X1623">
        <v>2930900150</v>
      </c>
    </row>
    <row r="1624" spans="1:24" hidden="1">
      <c r="A1624" t="str">
        <f t="shared" si="25"/>
        <v>2910900220居宅介護</v>
      </c>
      <c r="B1624" t="s">
        <v>5873</v>
      </c>
      <c r="C1624" t="s">
        <v>5874</v>
      </c>
      <c r="D1624" t="s">
        <v>2568</v>
      </c>
      <c r="E1624" t="s">
        <v>5875</v>
      </c>
      <c r="F1624" t="s">
        <v>5876</v>
      </c>
      <c r="G1624" t="s">
        <v>5877</v>
      </c>
      <c r="H1624" t="s">
        <v>365</v>
      </c>
      <c r="J1624" t="s">
        <v>5878</v>
      </c>
      <c r="K1624" t="s">
        <v>5879</v>
      </c>
      <c r="L1624" t="s">
        <v>368</v>
      </c>
      <c r="M1624" t="s">
        <v>2568</v>
      </c>
      <c r="N1624" t="s">
        <v>5875</v>
      </c>
      <c r="O1624" t="s">
        <v>5880</v>
      </c>
      <c r="P1624" t="s">
        <v>5881</v>
      </c>
      <c r="Q1624" t="s">
        <v>4549</v>
      </c>
      <c r="R1624" t="s">
        <v>5882</v>
      </c>
      <c r="S1624" t="s">
        <v>324</v>
      </c>
      <c r="T1624" t="s">
        <v>5876</v>
      </c>
      <c r="U1624" t="s">
        <v>5877</v>
      </c>
      <c r="V1624" t="s">
        <v>3380</v>
      </c>
      <c r="W1624" t="s">
        <v>113</v>
      </c>
      <c r="X1624">
        <v>2910900220</v>
      </c>
    </row>
    <row r="1625" spans="1:24" hidden="1">
      <c r="A1625" t="str">
        <f t="shared" si="25"/>
        <v>2910900220重度訪問介護</v>
      </c>
      <c r="B1625" t="s">
        <v>5873</v>
      </c>
      <c r="C1625" t="s">
        <v>5874</v>
      </c>
      <c r="D1625" t="s">
        <v>2568</v>
      </c>
      <c r="E1625" t="s">
        <v>5875</v>
      </c>
      <c r="F1625" t="s">
        <v>5876</v>
      </c>
      <c r="G1625" t="s">
        <v>5877</v>
      </c>
      <c r="H1625" t="s">
        <v>365</v>
      </c>
      <c r="J1625" t="s">
        <v>5878</v>
      </c>
      <c r="K1625" t="s">
        <v>5879</v>
      </c>
      <c r="L1625" t="s">
        <v>368</v>
      </c>
      <c r="M1625" t="s">
        <v>2568</v>
      </c>
      <c r="N1625" t="s">
        <v>5875</v>
      </c>
      <c r="O1625" t="s">
        <v>5880</v>
      </c>
      <c r="P1625" t="s">
        <v>5881</v>
      </c>
      <c r="Q1625" t="s">
        <v>4549</v>
      </c>
      <c r="R1625" t="s">
        <v>5882</v>
      </c>
      <c r="S1625" t="s">
        <v>324</v>
      </c>
      <c r="T1625" t="s">
        <v>5876</v>
      </c>
      <c r="U1625" t="s">
        <v>5877</v>
      </c>
      <c r="V1625" t="s">
        <v>3380</v>
      </c>
      <c r="W1625" t="s">
        <v>114</v>
      </c>
      <c r="X1625">
        <v>2910900220</v>
      </c>
    </row>
    <row r="1626" spans="1:24" hidden="1">
      <c r="A1626" t="str">
        <f t="shared" si="25"/>
        <v>2920900111共同生活援助</v>
      </c>
      <c r="B1626" t="s">
        <v>9620</v>
      </c>
      <c r="C1626" t="s">
        <v>9621</v>
      </c>
      <c r="D1626" t="s">
        <v>9622</v>
      </c>
      <c r="E1626" t="s">
        <v>9623</v>
      </c>
      <c r="F1626" t="s">
        <v>9624</v>
      </c>
      <c r="H1626" t="s">
        <v>365</v>
      </c>
      <c r="J1626" t="s">
        <v>9625</v>
      </c>
      <c r="K1626" t="s">
        <v>5721</v>
      </c>
      <c r="L1626" t="s">
        <v>1153</v>
      </c>
      <c r="M1626" t="s">
        <v>9626</v>
      </c>
      <c r="N1626" t="s">
        <v>9627</v>
      </c>
      <c r="O1626" t="s">
        <v>9628</v>
      </c>
      <c r="P1626" t="s">
        <v>9629</v>
      </c>
      <c r="Q1626" t="s">
        <v>9630</v>
      </c>
      <c r="R1626" t="s">
        <v>9631</v>
      </c>
      <c r="S1626" t="s">
        <v>324</v>
      </c>
      <c r="T1626" t="s">
        <v>9632</v>
      </c>
      <c r="U1626" t="s">
        <v>9632</v>
      </c>
      <c r="V1626" t="s">
        <v>9633</v>
      </c>
      <c r="W1626" t="s">
        <v>8120</v>
      </c>
      <c r="X1626">
        <v>2920900111</v>
      </c>
    </row>
    <row r="1627" spans="1:24" hidden="1">
      <c r="A1627" t="str">
        <f t="shared" si="25"/>
        <v>2920900129共同生活援助</v>
      </c>
      <c r="B1627" t="s">
        <v>9634</v>
      </c>
      <c r="C1627" t="s">
        <v>9635</v>
      </c>
      <c r="D1627" t="s">
        <v>1421</v>
      </c>
      <c r="E1627" t="s">
        <v>9636</v>
      </c>
      <c r="F1627" t="s">
        <v>9637</v>
      </c>
      <c r="G1627" t="s">
        <v>9637</v>
      </c>
      <c r="H1627" t="s">
        <v>1550</v>
      </c>
      <c r="J1627" t="s">
        <v>9638</v>
      </c>
      <c r="K1627" t="s">
        <v>9639</v>
      </c>
      <c r="L1627" t="s">
        <v>1286</v>
      </c>
      <c r="M1627" t="s">
        <v>2841</v>
      </c>
      <c r="N1627" t="s">
        <v>9640</v>
      </c>
      <c r="O1627" t="s">
        <v>9641</v>
      </c>
      <c r="P1627" t="s">
        <v>9642</v>
      </c>
      <c r="Q1627" t="s">
        <v>9630</v>
      </c>
      <c r="R1627" t="s">
        <v>9643</v>
      </c>
      <c r="S1627" t="s">
        <v>324</v>
      </c>
      <c r="T1627" t="s">
        <v>9644</v>
      </c>
      <c r="U1627" t="s">
        <v>9644</v>
      </c>
      <c r="V1627" t="s">
        <v>3391</v>
      </c>
      <c r="W1627" t="s">
        <v>8120</v>
      </c>
      <c r="X1627">
        <v>2920900129</v>
      </c>
    </row>
    <row r="1628" spans="1:24" hidden="1">
      <c r="A1628" t="str">
        <f t="shared" si="25"/>
        <v>2920900137共同生活援助</v>
      </c>
      <c r="B1628" t="s">
        <v>9645</v>
      </c>
      <c r="C1628" t="s">
        <v>6144</v>
      </c>
      <c r="D1628" t="s">
        <v>6145</v>
      </c>
      <c r="E1628" t="s">
        <v>6146</v>
      </c>
      <c r="F1628" t="s">
        <v>6147</v>
      </c>
      <c r="G1628" t="s">
        <v>6148</v>
      </c>
      <c r="H1628" t="s">
        <v>403</v>
      </c>
      <c r="J1628" t="s">
        <v>6149</v>
      </c>
      <c r="K1628" t="s">
        <v>6150</v>
      </c>
      <c r="L1628" t="s">
        <v>407</v>
      </c>
      <c r="M1628" t="s">
        <v>6145</v>
      </c>
      <c r="N1628" t="s">
        <v>6146</v>
      </c>
      <c r="O1628" t="s">
        <v>17864</v>
      </c>
      <c r="P1628" t="s">
        <v>17865</v>
      </c>
      <c r="Q1628" t="s">
        <v>388</v>
      </c>
      <c r="R1628" t="s">
        <v>6153</v>
      </c>
      <c r="S1628" t="s">
        <v>324</v>
      </c>
      <c r="T1628" t="s">
        <v>6154</v>
      </c>
      <c r="U1628" t="s">
        <v>6155</v>
      </c>
      <c r="V1628" t="s">
        <v>3076</v>
      </c>
      <c r="W1628" t="s">
        <v>8120</v>
      </c>
      <c r="X1628">
        <v>2920900137</v>
      </c>
    </row>
    <row r="1629" spans="1:24" hidden="1">
      <c r="A1629" t="str">
        <f t="shared" si="25"/>
        <v>2910900675就労移行支援</v>
      </c>
      <c r="B1629" t="s">
        <v>17446</v>
      </c>
      <c r="C1629" t="s">
        <v>6101</v>
      </c>
      <c r="D1629" t="s">
        <v>4549</v>
      </c>
      <c r="E1629" t="s">
        <v>6102</v>
      </c>
      <c r="F1629" t="s">
        <v>6103</v>
      </c>
      <c r="G1629" t="s">
        <v>6103</v>
      </c>
      <c r="H1629" t="s">
        <v>365</v>
      </c>
      <c r="J1629" t="s">
        <v>6105</v>
      </c>
      <c r="K1629" t="s">
        <v>6106</v>
      </c>
      <c r="L1629" t="s">
        <v>368</v>
      </c>
      <c r="M1629" t="s">
        <v>388</v>
      </c>
      <c r="N1629" t="s">
        <v>6107</v>
      </c>
      <c r="O1629" t="s">
        <v>17866</v>
      </c>
      <c r="P1629" t="s">
        <v>17867</v>
      </c>
      <c r="Q1629" t="s">
        <v>388</v>
      </c>
      <c r="R1629" t="s">
        <v>17868</v>
      </c>
      <c r="S1629" t="s">
        <v>324</v>
      </c>
      <c r="T1629" t="s">
        <v>18022</v>
      </c>
      <c r="U1629" t="s">
        <v>18023</v>
      </c>
      <c r="V1629" t="s">
        <v>3585</v>
      </c>
      <c r="W1629" t="s">
        <v>123</v>
      </c>
      <c r="X1629">
        <v>2910900675</v>
      </c>
    </row>
    <row r="1630" spans="1:24" hidden="1">
      <c r="A1630" t="str">
        <f t="shared" si="25"/>
        <v>2910900675就労定着支援</v>
      </c>
      <c r="B1630" t="s">
        <v>17446</v>
      </c>
      <c r="C1630" t="s">
        <v>6101</v>
      </c>
      <c r="D1630" t="s">
        <v>4549</v>
      </c>
      <c r="E1630" t="s">
        <v>6102</v>
      </c>
      <c r="F1630" t="s">
        <v>6103</v>
      </c>
      <c r="G1630" t="s">
        <v>6103</v>
      </c>
      <c r="H1630" t="s">
        <v>365</v>
      </c>
      <c r="J1630" t="s">
        <v>6105</v>
      </c>
      <c r="K1630" t="s">
        <v>6106</v>
      </c>
      <c r="L1630" t="s">
        <v>368</v>
      </c>
      <c r="M1630" t="s">
        <v>388</v>
      </c>
      <c r="N1630" t="s">
        <v>6107</v>
      </c>
      <c r="O1630" t="s">
        <v>17866</v>
      </c>
      <c r="P1630" t="s">
        <v>17867</v>
      </c>
      <c r="Q1630" t="s">
        <v>388</v>
      </c>
      <c r="R1630" t="s">
        <v>17868</v>
      </c>
      <c r="S1630" t="s">
        <v>324</v>
      </c>
      <c r="T1630" t="s">
        <v>18022</v>
      </c>
      <c r="U1630" t="s">
        <v>18022</v>
      </c>
      <c r="V1630" t="s">
        <v>3585</v>
      </c>
      <c r="W1630" t="s">
        <v>1198</v>
      </c>
      <c r="X1630">
        <v>2910900675</v>
      </c>
    </row>
    <row r="1631" spans="1:24" hidden="1">
      <c r="A1631" t="str">
        <f t="shared" si="25"/>
        <v>2920900145共同生活援助</v>
      </c>
      <c r="B1631" t="s">
        <v>2316</v>
      </c>
      <c r="C1631" t="s">
        <v>2317</v>
      </c>
      <c r="D1631" t="s">
        <v>893</v>
      </c>
      <c r="E1631" t="s">
        <v>9646</v>
      </c>
      <c r="F1631" t="s">
        <v>6166</v>
      </c>
      <c r="G1631" t="s">
        <v>2320</v>
      </c>
      <c r="H1631" t="s">
        <v>365</v>
      </c>
      <c r="J1631" t="s">
        <v>2321</v>
      </c>
      <c r="K1631" t="s">
        <v>2322</v>
      </c>
      <c r="L1631" t="s">
        <v>1153</v>
      </c>
      <c r="M1631" t="s">
        <v>2009</v>
      </c>
      <c r="N1631" t="s">
        <v>2010</v>
      </c>
      <c r="O1631" t="s">
        <v>9647</v>
      </c>
      <c r="P1631" t="s">
        <v>6170</v>
      </c>
      <c r="Q1631" t="s">
        <v>4823</v>
      </c>
      <c r="R1631" t="s">
        <v>6169</v>
      </c>
      <c r="S1631" t="s">
        <v>324</v>
      </c>
      <c r="T1631" t="s">
        <v>6166</v>
      </c>
      <c r="U1631" t="s">
        <v>2320</v>
      </c>
      <c r="V1631" t="s">
        <v>1589</v>
      </c>
      <c r="W1631" t="s">
        <v>8120</v>
      </c>
      <c r="X1631">
        <v>2920900145</v>
      </c>
    </row>
    <row r="1632" spans="1:24" hidden="1">
      <c r="A1632" t="str">
        <f t="shared" si="25"/>
        <v>2910900642短期入所</v>
      </c>
      <c r="B1632" t="s">
        <v>2316</v>
      </c>
      <c r="C1632" t="s">
        <v>2317</v>
      </c>
      <c r="D1632" t="s">
        <v>893</v>
      </c>
      <c r="E1632" t="s">
        <v>6165</v>
      </c>
      <c r="F1632" t="s">
        <v>6166</v>
      </c>
      <c r="G1632" t="s">
        <v>2320</v>
      </c>
      <c r="H1632" t="s">
        <v>365</v>
      </c>
      <c r="J1632" t="s">
        <v>2321</v>
      </c>
      <c r="K1632" t="s">
        <v>2322</v>
      </c>
      <c r="L1632" t="s">
        <v>1153</v>
      </c>
      <c r="M1632" t="s">
        <v>2009</v>
      </c>
      <c r="N1632" t="s">
        <v>2010</v>
      </c>
      <c r="O1632" t="s">
        <v>6167</v>
      </c>
      <c r="P1632" t="s">
        <v>6168</v>
      </c>
      <c r="Q1632" t="s">
        <v>4823</v>
      </c>
      <c r="R1632" t="s">
        <v>6169</v>
      </c>
      <c r="S1632" t="s">
        <v>324</v>
      </c>
      <c r="T1632" t="s">
        <v>6166</v>
      </c>
      <c r="U1632" t="s">
        <v>2320</v>
      </c>
      <c r="V1632" t="s">
        <v>1589</v>
      </c>
      <c r="W1632" t="s">
        <v>475</v>
      </c>
      <c r="X1632">
        <v>2910900642</v>
      </c>
    </row>
    <row r="1633" spans="1:24" hidden="1">
      <c r="A1633" t="str">
        <f t="shared" si="25"/>
        <v>2910700075居宅介護</v>
      </c>
      <c r="B1633" t="s">
        <v>4821</v>
      </c>
      <c r="C1633" t="s">
        <v>4822</v>
      </c>
      <c r="D1633" t="s">
        <v>4823</v>
      </c>
      <c r="E1633" t="s">
        <v>4824</v>
      </c>
      <c r="F1633" t="s">
        <v>4825</v>
      </c>
      <c r="G1633" t="s">
        <v>4826</v>
      </c>
      <c r="H1633" t="s">
        <v>365</v>
      </c>
      <c r="J1633" t="s">
        <v>4827</v>
      </c>
      <c r="K1633" t="s">
        <v>4828</v>
      </c>
      <c r="L1633" t="s">
        <v>368</v>
      </c>
      <c r="M1633" t="s">
        <v>4819</v>
      </c>
      <c r="N1633" t="s">
        <v>4829</v>
      </c>
      <c r="O1633" t="s">
        <v>4830</v>
      </c>
      <c r="P1633" t="s">
        <v>4831</v>
      </c>
      <c r="Q1633" t="s">
        <v>4823</v>
      </c>
      <c r="R1633" t="s">
        <v>4824</v>
      </c>
      <c r="S1633" t="s">
        <v>324</v>
      </c>
      <c r="T1633" t="s">
        <v>4825</v>
      </c>
      <c r="U1633" t="s">
        <v>4826</v>
      </c>
      <c r="V1633" t="s">
        <v>4832</v>
      </c>
      <c r="W1633" t="s">
        <v>113</v>
      </c>
      <c r="X1633">
        <v>2910700075</v>
      </c>
    </row>
    <row r="1634" spans="1:24" hidden="1">
      <c r="A1634" t="str">
        <f t="shared" si="25"/>
        <v>2910700075重度訪問介護</v>
      </c>
      <c r="B1634" t="s">
        <v>4821</v>
      </c>
      <c r="C1634" t="s">
        <v>4822</v>
      </c>
      <c r="D1634" t="s">
        <v>4823</v>
      </c>
      <c r="E1634" t="s">
        <v>4824</v>
      </c>
      <c r="F1634" t="s">
        <v>4825</v>
      </c>
      <c r="G1634" t="s">
        <v>4826</v>
      </c>
      <c r="H1634" t="s">
        <v>365</v>
      </c>
      <c r="J1634" t="s">
        <v>4827</v>
      </c>
      <c r="K1634" t="s">
        <v>4828</v>
      </c>
      <c r="L1634" t="s">
        <v>368</v>
      </c>
      <c r="M1634" t="s">
        <v>4819</v>
      </c>
      <c r="N1634" t="s">
        <v>4829</v>
      </c>
      <c r="O1634" t="s">
        <v>4830</v>
      </c>
      <c r="P1634" t="s">
        <v>4831</v>
      </c>
      <c r="Q1634" t="s">
        <v>4823</v>
      </c>
      <c r="R1634" t="s">
        <v>4824</v>
      </c>
      <c r="S1634" t="s">
        <v>324</v>
      </c>
      <c r="T1634" t="s">
        <v>4825</v>
      </c>
      <c r="U1634" t="s">
        <v>4826</v>
      </c>
      <c r="V1634" t="s">
        <v>4832</v>
      </c>
      <c r="W1634" t="s">
        <v>114</v>
      </c>
      <c r="X1634">
        <v>2910700075</v>
      </c>
    </row>
    <row r="1635" spans="1:24" hidden="1">
      <c r="A1635" t="str">
        <f t="shared" si="25"/>
        <v>2910900337生活介護</v>
      </c>
      <c r="B1635" t="s">
        <v>4738</v>
      </c>
      <c r="C1635" t="s">
        <v>4739</v>
      </c>
      <c r="D1635" t="s">
        <v>4740</v>
      </c>
      <c r="E1635" t="s">
        <v>5939</v>
      </c>
      <c r="F1635" t="s">
        <v>4742</v>
      </c>
      <c r="G1635" t="s">
        <v>4742</v>
      </c>
      <c r="H1635" t="s">
        <v>764</v>
      </c>
      <c r="J1635" t="s">
        <v>4743</v>
      </c>
      <c r="K1635" t="s">
        <v>4744</v>
      </c>
      <c r="L1635" t="s">
        <v>407</v>
      </c>
      <c r="M1635" t="s">
        <v>4014</v>
      </c>
      <c r="N1635" t="s">
        <v>5940</v>
      </c>
      <c r="O1635" t="s">
        <v>5943</v>
      </c>
      <c r="P1635" t="s">
        <v>5944</v>
      </c>
      <c r="Q1635" t="s">
        <v>4740</v>
      </c>
      <c r="R1635" t="s">
        <v>5939</v>
      </c>
      <c r="S1635" t="s">
        <v>324</v>
      </c>
      <c r="T1635" t="s">
        <v>4742</v>
      </c>
      <c r="U1635" t="s">
        <v>4742</v>
      </c>
      <c r="V1635" t="s">
        <v>770</v>
      </c>
      <c r="W1635" t="s">
        <v>118</v>
      </c>
      <c r="X1635">
        <v>2910900337</v>
      </c>
    </row>
    <row r="1636" spans="1:24" hidden="1">
      <c r="A1636" t="str">
        <f t="shared" si="25"/>
        <v>2910900337居宅介護</v>
      </c>
      <c r="B1636" t="s">
        <v>4738</v>
      </c>
      <c r="C1636" t="s">
        <v>4739</v>
      </c>
      <c r="D1636" t="s">
        <v>4740</v>
      </c>
      <c r="E1636" t="s">
        <v>5939</v>
      </c>
      <c r="F1636" t="s">
        <v>4742</v>
      </c>
      <c r="G1636" t="s">
        <v>4742</v>
      </c>
      <c r="H1636" t="s">
        <v>764</v>
      </c>
      <c r="J1636" t="s">
        <v>4743</v>
      </c>
      <c r="K1636" t="s">
        <v>4744</v>
      </c>
      <c r="L1636" t="s">
        <v>407</v>
      </c>
      <c r="M1636" t="s">
        <v>4014</v>
      </c>
      <c r="N1636" t="s">
        <v>5940</v>
      </c>
      <c r="O1636" t="s">
        <v>5941</v>
      </c>
      <c r="P1636" t="s">
        <v>5942</v>
      </c>
      <c r="Q1636" t="s">
        <v>4740</v>
      </c>
      <c r="R1636" t="s">
        <v>5939</v>
      </c>
      <c r="S1636" t="s">
        <v>324</v>
      </c>
      <c r="T1636" t="s">
        <v>4742</v>
      </c>
      <c r="U1636" t="s">
        <v>4742</v>
      </c>
      <c r="V1636" t="s">
        <v>770</v>
      </c>
      <c r="W1636" t="s">
        <v>113</v>
      </c>
      <c r="X1636">
        <v>2910900337</v>
      </c>
    </row>
    <row r="1637" spans="1:24" hidden="1">
      <c r="A1637" t="str">
        <f t="shared" si="25"/>
        <v>2910900337重度訪問介護</v>
      </c>
      <c r="B1637" t="s">
        <v>4738</v>
      </c>
      <c r="C1637" t="s">
        <v>4739</v>
      </c>
      <c r="D1637" t="s">
        <v>4740</v>
      </c>
      <c r="E1637" t="s">
        <v>5939</v>
      </c>
      <c r="F1637" t="s">
        <v>4742</v>
      </c>
      <c r="G1637" t="s">
        <v>4742</v>
      </c>
      <c r="H1637" t="s">
        <v>764</v>
      </c>
      <c r="J1637" t="s">
        <v>4743</v>
      </c>
      <c r="K1637" t="s">
        <v>4744</v>
      </c>
      <c r="L1637" t="s">
        <v>407</v>
      </c>
      <c r="M1637" t="s">
        <v>4014</v>
      </c>
      <c r="N1637" t="s">
        <v>5940</v>
      </c>
      <c r="O1637" t="s">
        <v>5941</v>
      </c>
      <c r="P1637" t="s">
        <v>5942</v>
      </c>
      <c r="Q1637" t="s">
        <v>4740</v>
      </c>
      <c r="R1637" t="s">
        <v>5939</v>
      </c>
      <c r="S1637" t="s">
        <v>324</v>
      </c>
      <c r="T1637" t="s">
        <v>4742</v>
      </c>
      <c r="U1637" t="s">
        <v>4742</v>
      </c>
      <c r="V1637" t="s">
        <v>770</v>
      </c>
      <c r="W1637" t="s">
        <v>114</v>
      </c>
      <c r="X1637">
        <v>2910900337</v>
      </c>
    </row>
    <row r="1638" spans="1:24" hidden="1">
      <c r="A1638" t="str">
        <f t="shared" si="25"/>
        <v>2910900337行動援護</v>
      </c>
      <c r="B1638" t="s">
        <v>4738</v>
      </c>
      <c r="C1638" t="s">
        <v>4739</v>
      </c>
      <c r="D1638" t="s">
        <v>4740</v>
      </c>
      <c r="E1638" t="s">
        <v>5939</v>
      </c>
      <c r="F1638" t="s">
        <v>4742</v>
      </c>
      <c r="G1638" t="s">
        <v>4742</v>
      </c>
      <c r="H1638" t="s">
        <v>764</v>
      </c>
      <c r="J1638" t="s">
        <v>4743</v>
      </c>
      <c r="K1638" t="s">
        <v>4744</v>
      </c>
      <c r="L1638" t="s">
        <v>407</v>
      </c>
      <c r="M1638" t="s">
        <v>4014</v>
      </c>
      <c r="N1638" t="s">
        <v>5940</v>
      </c>
      <c r="O1638" t="s">
        <v>5941</v>
      </c>
      <c r="P1638" t="s">
        <v>5942</v>
      </c>
      <c r="Q1638" t="s">
        <v>4740</v>
      </c>
      <c r="R1638" t="s">
        <v>5939</v>
      </c>
      <c r="S1638" t="s">
        <v>324</v>
      </c>
      <c r="T1638" t="s">
        <v>4742</v>
      </c>
      <c r="U1638" t="s">
        <v>4742</v>
      </c>
      <c r="V1638" t="s">
        <v>770</v>
      </c>
      <c r="W1638" t="s">
        <v>116</v>
      </c>
      <c r="X1638">
        <v>2910900337</v>
      </c>
    </row>
    <row r="1639" spans="1:24" hidden="1">
      <c r="A1639" t="str">
        <f t="shared" si="25"/>
        <v>2910900337短期入所</v>
      </c>
      <c r="B1639" t="s">
        <v>4738</v>
      </c>
      <c r="C1639" t="s">
        <v>4739</v>
      </c>
      <c r="D1639" t="s">
        <v>4740</v>
      </c>
      <c r="E1639" t="s">
        <v>5939</v>
      </c>
      <c r="F1639" t="s">
        <v>4742</v>
      </c>
      <c r="G1639" t="s">
        <v>4742</v>
      </c>
      <c r="H1639" t="s">
        <v>764</v>
      </c>
      <c r="J1639" t="s">
        <v>4743</v>
      </c>
      <c r="K1639" t="s">
        <v>4744</v>
      </c>
      <c r="L1639" t="s">
        <v>407</v>
      </c>
      <c r="M1639" t="s">
        <v>4014</v>
      </c>
      <c r="N1639" t="s">
        <v>5940</v>
      </c>
      <c r="O1639" t="s">
        <v>5945</v>
      </c>
      <c r="P1639" t="s">
        <v>5946</v>
      </c>
      <c r="Q1639" t="s">
        <v>4740</v>
      </c>
      <c r="R1639" t="s">
        <v>5939</v>
      </c>
      <c r="S1639" t="s">
        <v>324</v>
      </c>
      <c r="T1639" t="s">
        <v>4742</v>
      </c>
      <c r="U1639" t="s">
        <v>4742</v>
      </c>
      <c r="V1639" t="s">
        <v>770</v>
      </c>
      <c r="W1639" t="s">
        <v>475</v>
      </c>
      <c r="X1639">
        <v>2910900337</v>
      </c>
    </row>
    <row r="1640" spans="1:24" hidden="1">
      <c r="A1640" t="str">
        <f t="shared" si="25"/>
        <v>2910900444就労継続支援Ｂ型</v>
      </c>
      <c r="B1640" t="s">
        <v>6005</v>
      </c>
      <c r="C1640" t="s">
        <v>6006</v>
      </c>
      <c r="D1640" t="s">
        <v>2142</v>
      </c>
      <c r="E1640" t="s">
        <v>6007</v>
      </c>
      <c r="F1640" t="s">
        <v>6008</v>
      </c>
      <c r="G1640" t="s">
        <v>6009</v>
      </c>
      <c r="H1640" t="s">
        <v>764</v>
      </c>
      <c r="J1640" t="s">
        <v>6010</v>
      </c>
      <c r="K1640" t="s">
        <v>6011</v>
      </c>
      <c r="L1640" t="s">
        <v>1286</v>
      </c>
      <c r="M1640" t="s">
        <v>2568</v>
      </c>
      <c r="N1640" t="s">
        <v>6012</v>
      </c>
      <c r="O1640" t="s">
        <v>6013</v>
      </c>
      <c r="P1640" t="s">
        <v>6014</v>
      </c>
      <c r="Q1640" t="s">
        <v>469</v>
      </c>
      <c r="R1640" t="s">
        <v>6015</v>
      </c>
      <c r="S1640" t="s">
        <v>324</v>
      </c>
      <c r="T1640" t="s">
        <v>6016</v>
      </c>
      <c r="U1640" t="s">
        <v>6017</v>
      </c>
      <c r="V1640" t="s">
        <v>6018</v>
      </c>
      <c r="W1640" t="s">
        <v>13673</v>
      </c>
      <c r="X1640">
        <v>2910900444</v>
      </c>
    </row>
    <row r="1641" spans="1:24" hidden="1">
      <c r="A1641" t="str">
        <f t="shared" si="25"/>
        <v>2910900444就労定着支援</v>
      </c>
      <c r="B1641" t="s">
        <v>6005</v>
      </c>
      <c r="C1641" t="s">
        <v>6006</v>
      </c>
      <c r="D1641" t="s">
        <v>2142</v>
      </c>
      <c r="E1641" t="s">
        <v>6007</v>
      </c>
      <c r="F1641" t="s">
        <v>6008</v>
      </c>
      <c r="G1641" t="s">
        <v>6009</v>
      </c>
      <c r="H1641" t="s">
        <v>764</v>
      </c>
      <c r="J1641" t="s">
        <v>6010</v>
      </c>
      <c r="K1641" t="s">
        <v>6011</v>
      </c>
      <c r="L1641" t="s">
        <v>1286</v>
      </c>
      <c r="M1641" t="s">
        <v>2568</v>
      </c>
      <c r="N1641" t="s">
        <v>6012</v>
      </c>
      <c r="O1641" t="s">
        <v>6019</v>
      </c>
      <c r="P1641" t="s">
        <v>6020</v>
      </c>
      <c r="Q1641" t="s">
        <v>469</v>
      </c>
      <c r="R1641" t="s">
        <v>6015</v>
      </c>
      <c r="S1641" t="s">
        <v>324</v>
      </c>
      <c r="T1641" t="s">
        <v>6008</v>
      </c>
      <c r="U1641" t="s">
        <v>6009</v>
      </c>
      <c r="V1641" t="s">
        <v>1010</v>
      </c>
      <c r="W1641" t="s">
        <v>1198</v>
      </c>
      <c r="X1641">
        <v>2910900444</v>
      </c>
    </row>
    <row r="1642" spans="1:24" hidden="1">
      <c r="A1642" t="str">
        <f t="shared" si="25"/>
        <v>2910900386生活介護</v>
      </c>
      <c r="B1642" t="s">
        <v>5968</v>
      </c>
      <c r="C1642" t="s">
        <v>5969</v>
      </c>
      <c r="D1642" t="s">
        <v>5970</v>
      </c>
      <c r="E1642" t="s">
        <v>5971</v>
      </c>
      <c r="F1642" t="s">
        <v>5972</v>
      </c>
      <c r="G1642" t="s">
        <v>5972</v>
      </c>
      <c r="H1642" t="s">
        <v>764</v>
      </c>
      <c r="J1642" t="s">
        <v>5973</v>
      </c>
      <c r="K1642" t="s">
        <v>5974</v>
      </c>
      <c r="L1642" t="s">
        <v>407</v>
      </c>
      <c r="M1642" t="s">
        <v>5970</v>
      </c>
      <c r="N1642" t="s">
        <v>5975</v>
      </c>
      <c r="O1642" t="s">
        <v>5976</v>
      </c>
      <c r="P1642" t="s">
        <v>5977</v>
      </c>
      <c r="Q1642" t="s">
        <v>5970</v>
      </c>
      <c r="R1642" t="s">
        <v>5971</v>
      </c>
      <c r="S1642" t="s">
        <v>324</v>
      </c>
      <c r="T1642" t="s">
        <v>5972</v>
      </c>
      <c r="U1642" t="s">
        <v>5972</v>
      </c>
      <c r="V1642" t="s">
        <v>770</v>
      </c>
      <c r="W1642" t="s">
        <v>118</v>
      </c>
      <c r="X1642">
        <v>2910900386</v>
      </c>
    </row>
    <row r="1643" spans="1:24" hidden="1">
      <c r="A1643" t="str">
        <f t="shared" si="25"/>
        <v>2910900667居宅介護</v>
      </c>
      <c r="B1643" t="s">
        <v>6185</v>
      </c>
      <c r="C1643" t="s">
        <v>6186</v>
      </c>
      <c r="D1643" t="s">
        <v>2568</v>
      </c>
      <c r="E1643" t="s">
        <v>6187</v>
      </c>
      <c r="F1643" t="s">
        <v>6188</v>
      </c>
      <c r="H1643" t="s">
        <v>365</v>
      </c>
      <c r="J1643" t="s">
        <v>6189</v>
      </c>
      <c r="K1643" t="s">
        <v>6190</v>
      </c>
      <c r="L1643" t="s">
        <v>368</v>
      </c>
      <c r="M1643" t="s">
        <v>6191</v>
      </c>
      <c r="N1643" t="s">
        <v>6192</v>
      </c>
      <c r="O1643" t="s">
        <v>6193</v>
      </c>
      <c r="P1643" t="s">
        <v>6194</v>
      </c>
      <c r="Q1643" t="s">
        <v>2568</v>
      </c>
      <c r="R1643" t="s">
        <v>6187</v>
      </c>
      <c r="S1643" t="s">
        <v>324</v>
      </c>
      <c r="T1643" t="s">
        <v>6188</v>
      </c>
      <c r="V1643" t="s">
        <v>6195</v>
      </c>
      <c r="W1643" t="s">
        <v>113</v>
      </c>
      <c r="X1643">
        <v>2910900667</v>
      </c>
    </row>
    <row r="1644" spans="1:24" hidden="1">
      <c r="A1644" t="str">
        <f t="shared" si="25"/>
        <v>2910900667重度訪問介護</v>
      </c>
      <c r="B1644" t="s">
        <v>6185</v>
      </c>
      <c r="C1644" t="s">
        <v>6186</v>
      </c>
      <c r="D1644" t="s">
        <v>2568</v>
      </c>
      <c r="E1644" t="s">
        <v>6187</v>
      </c>
      <c r="F1644" t="s">
        <v>6188</v>
      </c>
      <c r="H1644" t="s">
        <v>365</v>
      </c>
      <c r="J1644" t="s">
        <v>6189</v>
      </c>
      <c r="K1644" t="s">
        <v>6190</v>
      </c>
      <c r="L1644" t="s">
        <v>368</v>
      </c>
      <c r="M1644" t="s">
        <v>6191</v>
      </c>
      <c r="N1644" t="s">
        <v>6192</v>
      </c>
      <c r="O1644" t="s">
        <v>6193</v>
      </c>
      <c r="P1644" t="s">
        <v>6194</v>
      </c>
      <c r="Q1644" t="s">
        <v>2568</v>
      </c>
      <c r="R1644" t="s">
        <v>6187</v>
      </c>
      <c r="S1644" t="s">
        <v>324</v>
      </c>
      <c r="T1644" t="s">
        <v>6188</v>
      </c>
      <c r="V1644" t="s">
        <v>6195</v>
      </c>
      <c r="W1644" t="s">
        <v>114</v>
      </c>
      <c r="X1644">
        <v>2910900667</v>
      </c>
    </row>
    <row r="1645" spans="1:24" hidden="1">
      <c r="A1645" t="str">
        <f t="shared" si="25"/>
        <v>2930900135計画相談支援</v>
      </c>
      <c r="B1645" t="s">
        <v>10439</v>
      </c>
      <c r="C1645" t="s">
        <v>10440</v>
      </c>
      <c r="D1645" t="s">
        <v>2568</v>
      </c>
      <c r="E1645" t="s">
        <v>10441</v>
      </c>
      <c r="F1645" t="s">
        <v>10442</v>
      </c>
      <c r="G1645" t="s">
        <v>10443</v>
      </c>
      <c r="H1645" t="s">
        <v>365</v>
      </c>
      <c r="J1645" t="s">
        <v>10444</v>
      </c>
      <c r="K1645" t="s">
        <v>10445</v>
      </c>
      <c r="L1645" t="s">
        <v>368</v>
      </c>
      <c r="M1645" t="s">
        <v>1436</v>
      </c>
      <c r="N1645" t="s">
        <v>10446</v>
      </c>
      <c r="O1645" t="s">
        <v>10447</v>
      </c>
      <c r="P1645" t="s">
        <v>10448</v>
      </c>
      <c r="Q1645" t="s">
        <v>2568</v>
      </c>
      <c r="R1645" t="s">
        <v>10441</v>
      </c>
      <c r="S1645" t="s">
        <v>324</v>
      </c>
      <c r="T1645" t="s">
        <v>10442</v>
      </c>
      <c r="U1645" t="s">
        <v>10443</v>
      </c>
      <c r="V1645" t="s">
        <v>948</v>
      </c>
      <c r="W1645" t="s">
        <v>9858</v>
      </c>
      <c r="X1645">
        <v>2930900135</v>
      </c>
    </row>
    <row r="1646" spans="1:24" hidden="1">
      <c r="A1646" t="str">
        <f t="shared" si="25"/>
        <v>2910900295居宅介護</v>
      </c>
      <c r="B1646" t="s">
        <v>5917</v>
      </c>
      <c r="C1646" t="s">
        <v>5918</v>
      </c>
      <c r="D1646" t="s">
        <v>2568</v>
      </c>
      <c r="E1646" t="s">
        <v>5919</v>
      </c>
      <c r="F1646" t="s">
        <v>5920</v>
      </c>
      <c r="G1646" t="s">
        <v>5920</v>
      </c>
      <c r="H1646" t="s">
        <v>365</v>
      </c>
      <c r="J1646" t="s">
        <v>5921</v>
      </c>
      <c r="K1646" t="s">
        <v>5922</v>
      </c>
      <c r="L1646" t="s">
        <v>368</v>
      </c>
      <c r="M1646" t="s">
        <v>2568</v>
      </c>
      <c r="N1646" t="s">
        <v>17869</v>
      </c>
      <c r="O1646" t="s">
        <v>5923</v>
      </c>
      <c r="P1646" t="s">
        <v>5924</v>
      </c>
      <c r="Q1646" t="s">
        <v>2568</v>
      </c>
      <c r="R1646" t="s">
        <v>5925</v>
      </c>
      <c r="S1646" t="s">
        <v>324</v>
      </c>
      <c r="T1646" t="s">
        <v>5920</v>
      </c>
      <c r="U1646" t="s">
        <v>5920</v>
      </c>
      <c r="V1646" t="s">
        <v>3167</v>
      </c>
      <c r="W1646" t="s">
        <v>113</v>
      </c>
      <c r="X1646">
        <v>2910900295</v>
      </c>
    </row>
    <row r="1647" spans="1:24" hidden="1">
      <c r="A1647" t="str">
        <f t="shared" si="25"/>
        <v>2910900295重度訪問介護</v>
      </c>
      <c r="B1647" t="s">
        <v>5917</v>
      </c>
      <c r="C1647" t="s">
        <v>5918</v>
      </c>
      <c r="D1647" t="s">
        <v>2568</v>
      </c>
      <c r="E1647" t="s">
        <v>5919</v>
      </c>
      <c r="F1647" t="s">
        <v>5920</v>
      </c>
      <c r="G1647" t="s">
        <v>5920</v>
      </c>
      <c r="H1647" t="s">
        <v>365</v>
      </c>
      <c r="J1647" t="s">
        <v>5921</v>
      </c>
      <c r="K1647" t="s">
        <v>5922</v>
      </c>
      <c r="L1647" t="s">
        <v>368</v>
      </c>
      <c r="M1647" t="s">
        <v>2568</v>
      </c>
      <c r="N1647" t="s">
        <v>17869</v>
      </c>
      <c r="O1647" t="s">
        <v>5923</v>
      </c>
      <c r="P1647" t="s">
        <v>5924</v>
      </c>
      <c r="Q1647" t="s">
        <v>2568</v>
      </c>
      <c r="R1647" t="s">
        <v>5925</v>
      </c>
      <c r="S1647" t="s">
        <v>324</v>
      </c>
      <c r="T1647" t="s">
        <v>5920</v>
      </c>
      <c r="U1647" t="s">
        <v>5920</v>
      </c>
      <c r="V1647" t="s">
        <v>3167</v>
      </c>
      <c r="W1647" t="s">
        <v>114</v>
      </c>
      <c r="X1647">
        <v>2910900295</v>
      </c>
    </row>
    <row r="1648" spans="1:24" hidden="1">
      <c r="A1648" t="str">
        <f t="shared" si="25"/>
        <v>2910900238生活介護</v>
      </c>
      <c r="B1648" t="s">
        <v>5883</v>
      </c>
      <c r="C1648" t="s">
        <v>5884</v>
      </c>
      <c r="D1648" t="s">
        <v>5885</v>
      </c>
      <c r="E1648" t="s">
        <v>5886</v>
      </c>
      <c r="F1648" t="s">
        <v>5887</v>
      </c>
      <c r="G1648" t="s">
        <v>5887</v>
      </c>
      <c r="H1648" t="s">
        <v>764</v>
      </c>
      <c r="J1648" t="s">
        <v>5888</v>
      </c>
      <c r="K1648" t="s">
        <v>5889</v>
      </c>
      <c r="L1648" t="s">
        <v>407</v>
      </c>
      <c r="M1648" t="s">
        <v>5890</v>
      </c>
      <c r="N1648" t="s">
        <v>5891</v>
      </c>
      <c r="O1648" t="s">
        <v>5892</v>
      </c>
      <c r="P1648" t="s">
        <v>5893</v>
      </c>
      <c r="Q1648" t="s">
        <v>5885</v>
      </c>
      <c r="R1648" t="s">
        <v>5886</v>
      </c>
      <c r="S1648" t="s">
        <v>324</v>
      </c>
      <c r="T1648" t="s">
        <v>5887</v>
      </c>
      <c r="U1648" t="s">
        <v>5887</v>
      </c>
      <c r="V1648" t="s">
        <v>5894</v>
      </c>
      <c r="W1648" t="s">
        <v>118</v>
      </c>
      <c r="X1648">
        <v>2910900238</v>
      </c>
    </row>
    <row r="1649" spans="1:24" hidden="1">
      <c r="A1649" t="str">
        <f t="shared" si="25"/>
        <v>2910900204居宅介護</v>
      </c>
      <c r="B1649" t="s">
        <v>5814</v>
      </c>
      <c r="C1649" t="s">
        <v>5815</v>
      </c>
      <c r="D1649" t="s">
        <v>5816</v>
      </c>
      <c r="E1649" t="s">
        <v>5817</v>
      </c>
      <c r="F1649" t="s">
        <v>5818</v>
      </c>
      <c r="G1649" t="s">
        <v>5819</v>
      </c>
      <c r="H1649" t="s">
        <v>434</v>
      </c>
      <c r="J1649" t="s">
        <v>5857</v>
      </c>
      <c r="K1649" t="s">
        <v>5821</v>
      </c>
      <c r="L1649" t="s">
        <v>407</v>
      </c>
      <c r="M1649" t="s">
        <v>1333</v>
      </c>
      <c r="N1649" t="s">
        <v>5822</v>
      </c>
      <c r="O1649" t="s">
        <v>5858</v>
      </c>
      <c r="P1649" t="s">
        <v>5859</v>
      </c>
      <c r="Q1649" t="s">
        <v>5816</v>
      </c>
      <c r="R1649" t="s">
        <v>5817</v>
      </c>
      <c r="S1649" t="s">
        <v>324</v>
      </c>
      <c r="T1649" t="s">
        <v>5860</v>
      </c>
      <c r="U1649" t="s">
        <v>5819</v>
      </c>
      <c r="V1649" t="s">
        <v>540</v>
      </c>
      <c r="W1649" t="s">
        <v>113</v>
      </c>
      <c r="X1649">
        <v>2910900204</v>
      </c>
    </row>
    <row r="1650" spans="1:24" hidden="1">
      <c r="A1650" t="str">
        <f t="shared" si="25"/>
        <v>2910900204重度訪問介護</v>
      </c>
      <c r="B1650" t="s">
        <v>5814</v>
      </c>
      <c r="C1650" t="s">
        <v>5815</v>
      </c>
      <c r="D1650" t="s">
        <v>5816</v>
      </c>
      <c r="E1650" t="s">
        <v>5817</v>
      </c>
      <c r="F1650" t="s">
        <v>5818</v>
      </c>
      <c r="G1650" t="s">
        <v>5819</v>
      </c>
      <c r="H1650" t="s">
        <v>434</v>
      </c>
      <c r="J1650" t="s">
        <v>5857</v>
      </c>
      <c r="K1650" t="s">
        <v>5821</v>
      </c>
      <c r="L1650" t="s">
        <v>407</v>
      </c>
      <c r="M1650" t="s">
        <v>1333</v>
      </c>
      <c r="N1650" t="s">
        <v>5822</v>
      </c>
      <c r="O1650" t="s">
        <v>5858</v>
      </c>
      <c r="P1650" t="s">
        <v>5859</v>
      </c>
      <c r="Q1650" t="s">
        <v>5816</v>
      </c>
      <c r="R1650" t="s">
        <v>5817</v>
      </c>
      <c r="S1650" t="s">
        <v>324</v>
      </c>
      <c r="T1650" t="s">
        <v>5860</v>
      </c>
      <c r="U1650" t="s">
        <v>5819</v>
      </c>
      <c r="V1650" t="s">
        <v>540</v>
      </c>
      <c r="W1650" t="s">
        <v>114</v>
      </c>
      <c r="X1650">
        <v>2910900204</v>
      </c>
    </row>
    <row r="1651" spans="1:24" hidden="1">
      <c r="A1651" t="str">
        <f t="shared" si="25"/>
        <v>2910900204行動援護</v>
      </c>
      <c r="B1651" t="s">
        <v>5814</v>
      </c>
      <c r="C1651" t="s">
        <v>5815</v>
      </c>
      <c r="D1651" t="s">
        <v>5816</v>
      </c>
      <c r="E1651" t="s">
        <v>5817</v>
      </c>
      <c r="F1651" t="s">
        <v>5818</v>
      </c>
      <c r="G1651" t="s">
        <v>5819</v>
      </c>
      <c r="H1651" t="s">
        <v>434</v>
      </c>
      <c r="J1651" t="s">
        <v>5857</v>
      </c>
      <c r="K1651" t="s">
        <v>5821</v>
      </c>
      <c r="L1651" t="s">
        <v>407</v>
      </c>
      <c r="M1651" t="s">
        <v>1333</v>
      </c>
      <c r="N1651" t="s">
        <v>5822</v>
      </c>
      <c r="O1651" t="s">
        <v>5858</v>
      </c>
      <c r="P1651" t="s">
        <v>5859</v>
      </c>
      <c r="Q1651" t="s">
        <v>5816</v>
      </c>
      <c r="R1651" t="s">
        <v>5817</v>
      </c>
      <c r="S1651" t="s">
        <v>324</v>
      </c>
      <c r="T1651" t="s">
        <v>5860</v>
      </c>
      <c r="U1651" t="s">
        <v>5819</v>
      </c>
      <c r="V1651" t="s">
        <v>540</v>
      </c>
      <c r="W1651" t="s">
        <v>116</v>
      </c>
      <c r="X1651">
        <v>2910900204</v>
      </c>
    </row>
    <row r="1652" spans="1:24" hidden="1">
      <c r="A1652" t="str">
        <f t="shared" si="25"/>
        <v>2910900204同行援護</v>
      </c>
      <c r="B1652" t="s">
        <v>5814</v>
      </c>
      <c r="C1652" t="s">
        <v>5815</v>
      </c>
      <c r="D1652" t="s">
        <v>5816</v>
      </c>
      <c r="E1652" t="s">
        <v>5817</v>
      </c>
      <c r="F1652" t="s">
        <v>5818</v>
      </c>
      <c r="G1652" t="s">
        <v>5819</v>
      </c>
      <c r="H1652" t="s">
        <v>434</v>
      </c>
      <c r="J1652" t="s">
        <v>5857</v>
      </c>
      <c r="K1652" t="s">
        <v>5821</v>
      </c>
      <c r="L1652" t="s">
        <v>407</v>
      </c>
      <c r="M1652" t="s">
        <v>1333</v>
      </c>
      <c r="N1652" t="s">
        <v>5822</v>
      </c>
      <c r="O1652" t="s">
        <v>5858</v>
      </c>
      <c r="P1652" t="s">
        <v>5859</v>
      </c>
      <c r="Q1652" t="s">
        <v>5816</v>
      </c>
      <c r="R1652" t="s">
        <v>5817</v>
      </c>
      <c r="S1652" t="s">
        <v>324</v>
      </c>
      <c r="T1652" t="s">
        <v>5860</v>
      </c>
      <c r="U1652" t="s">
        <v>5819</v>
      </c>
      <c r="V1652" t="s">
        <v>540</v>
      </c>
      <c r="W1652" t="s">
        <v>115</v>
      </c>
      <c r="X1652">
        <v>2910900204</v>
      </c>
    </row>
    <row r="1653" spans="1:24" hidden="1">
      <c r="A1653" t="str">
        <f t="shared" si="25"/>
        <v>2910900410生活介護</v>
      </c>
      <c r="B1653" t="s">
        <v>5814</v>
      </c>
      <c r="C1653" t="s">
        <v>5815</v>
      </c>
      <c r="D1653" t="s">
        <v>5816</v>
      </c>
      <c r="E1653" t="s">
        <v>5817</v>
      </c>
      <c r="F1653" t="s">
        <v>5818</v>
      </c>
      <c r="G1653" t="s">
        <v>5819</v>
      </c>
      <c r="H1653" t="s">
        <v>434</v>
      </c>
      <c r="J1653" t="s">
        <v>5820</v>
      </c>
      <c r="K1653" t="s">
        <v>5821</v>
      </c>
      <c r="L1653" t="s">
        <v>407</v>
      </c>
      <c r="M1653" t="s">
        <v>1333</v>
      </c>
      <c r="N1653" t="s">
        <v>5989</v>
      </c>
      <c r="O1653" t="s">
        <v>5990</v>
      </c>
      <c r="P1653" t="s">
        <v>5991</v>
      </c>
      <c r="Q1653" t="s">
        <v>5816</v>
      </c>
      <c r="R1653" t="s">
        <v>5992</v>
      </c>
      <c r="S1653" t="s">
        <v>324</v>
      </c>
      <c r="T1653" t="s">
        <v>5818</v>
      </c>
      <c r="U1653" t="s">
        <v>5819</v>
      </c>
      <c r="V1653" t="s">
        <v>5993</v>
      </c>
      <c r="W1653" t="s">
        <v>118</v>
      </c>
      <c r="X1653">
        <v>2910900410</v>
      </c>
    </row>
    <row r="1654" spans="1:24" hidden="1">
      <c r="A1654" t="str">
        <f t="shared" si="25"/>
        <v>2910900709居宅介護</v>
      </c>
      <c r="B1654" t="s">
        <v>17447</v>
      </c>
      <c r="C1654" t="s">
        <v>15227</v>
      </c>
      <c r="D1654" t="s">
        <v>4057</v>
      </c>
      <c r="E1654" t="s">
        <v>15228</v>
      </c>
      <c r="F1654" t="s">
        <v>17574</v>
      </c>
      <c r="G1654" t="s">
        <v>17575</v>
      </c>
      <c r="H1654" t="s">
        <v>365</v>
      </c>
      <c r="J1654" t="s">
        <v>17673</v>
      </c>
      <c r="K1654" t="s">
        <v>15229</v>
      </c>
      <c r="L1654" t="s">
        <v>368</v>
      </c>
      <c r="M1654" t="s">
        <v>17870</v>
      </c>
      <c r="N1654" t="s">
        <v>17871</v>
      </c>
      <c r="O1654" t="s">
        <v>2101</v>
      </c>
      <c r="P1654" t="s">
        <v>15230</v>
      </c>
      <c r="Q1654" t="s">
        <v>17511</v>
      </c>
      <c r="R1654" t="s">
        <v>17872</v>
      </c>
      <c r="S1654" t="s">
        <v>324</v>
      </c>
      <c r="T1654" t="s">
        <v>18024</v>
      </c>
      <c r="U1654" t="s">
        <v>18025</v>
      </c>
      <c r="V1654" t="s">
        <v>18068</v>
      </c>
      <c r="W1654" t="s">
        <v>113</v>
      </c>
      <c r="X1654">
        <v>2910900709</v>
      </c>
    </row>
    <row r="1655" spans="1:24" hidden="1">
      <c r="A1655" t="str">
        <f t="shared" si="25"/>
        <v>2910900709重度訪問介護</v>
      </c>
      <c r="B1655" t="s">
        <v>17447</v>
      </c>
      <c r="C1655" t="s">
        <v>15227</v>
      </c>
      <c r="D1655" t="s">
        <v>4057</v>
      </c>
      <c r="E1655" t="s">
        <v>15228</v>
      </c>
      <c r="F1655" t="s">
        <v>17574</v>
      </c>
      <c r="G1655" t="s">
        <v>17575</v>
      </c>
      <c r="H1655" t="s">
        <v>365</v>
      </c>
      <c r="J1655" t="s">
        <v>17673</v>
      </c>
      <c r="K1655" t="s">
        <v>15229</v>
      </c>
      <c r="L1655" t="s">
        <v>368</v>
      </c>
      <c r="M1655" t="s">
        <v>17870</v>
      </c>
      <c r="N1655" t="s">
        <v>17871</v>
      </c>
      <c r="O1655" t="s">
        <v>2101</v>
      </c>
      <c r="P1655" t="s">
        <v>15230</v>
      </c>
      <c r="Q1655" t="s">
        <v>17511</v>
      </c>
      <c r="R1655" t="s">
        <v>17872</v>
      </c>
      <c r="S1655" t="s">
        <v>324</v>
      </c>
      <c r="T1655" t="s">
        <v>18024</v>
      </c>
      <c r="U1655" t="s">
        <v>18025</v>
      </c>
      <c r="V1655" t="s">
        <v>18068</v>
      </c>
      <c r="W1655" t="s">
        <v>114</v>
      </c>
      <c r="X1655">
        <v>2910900709</v>
      </c>
    </row>
    <row r="1656" spans="1:24" hidden="1">
      <c r="A1656" t="str">
        <f t="shared" si="25"/>
        <v>2910900329居宅介護</v>
      </c>
      <c r="B1656" t="s">
        <v>5926</v>
      </c>
      <c r="C1656" t="s">
        <v>5927</v>
      </c>
      <c r="D1656" t="s">
        <v>2923</v>
      </c>
      <c r="E1656" t="s">
        <v>5928</v>
      </c>
      <c r="F1656" t="s">
        <v>5929</v>
      </c>
      <c r="G1656" t="s">
        <v>5930</v>
      </c>
      <c r="H1656" t="s">
        <v>365</v>
      </c>
      <c r="J1656" t="s">
        <v>5931</v>
      </c>
      <c r="K1656" t="s">
        <v>5932</v>
      </c>
      <c r="L1656" t="s">
        <v>368</v>
      </c>
      <c r="M1656" t="s">
        <v>2923</v>
      </c>
      <c r="N1656" t="s">
        <v>5928</v>
      </c>
      <c r="O1656" t="s">
        <v>5933</v>
      </c>
      <c r="P1656" t="s">
        <v>5934</v>
      </c>
      <c r="Q1656" t="s">
        <v>5935</v>
      </c>
      <c r="R1656" t="s">
        <v>5936</v>
      </c>
      <c r="S1656" t="s">
        <v>324</v>
      </c>
      <c r="T1656" t="s">
        <v>5937</v>
      </c>
      <c r="U1656" t="s">
        <v>5938</v>
      </c>
      <c r="V1656" t="s">
        <v>992</v>
      </c>
      <c r="W1656" t="s">
        <v>113</v>
      </c>
      <c r="X1656">
        <v>2910900329</v>
      </c>
    </row>
    <row r="1657" spans="1:24" hidden="1">
      <c r="A1657" t="str">
        <f t="shared" si="25"/>
        <v>2930900184計画相談支援</v>
      </c>
      <c r="B1657" t="s">
        <v>5926</v>
      </c>
      <c r="C1657" t="s">
        <v>5927</v>
      </c>
      <c r="D1657" t="s">
        <v>2923</v>
      </c>
      <c r="E1657" t="s">
        <v>10460</v>
      </c>
      <c r="F1657" t="s">
        <v>5937</v>
      </c>
      <c r="G1657" t="s">
        <v>5938</v>
      </c>
      <c r="H1657" t="s">
        <v>365</v>
      </c>
      <c r="J1657" t="s">
        <v>5931</v>
      </c>
      <c r="K1657" t="s">
        <v>5932</v>
      </c>
      <c r="L1657" t="s">
        <v>368</v>
      </c>
      <c r="M1657" t="s">
        <v>2923</v>
      </c>
      <c r="N1657" t="s">
        <v>10460</v>
      </c>
      <c r="O1657" t="s">
        <v>10461</v>
      </c>
      <c r="P1657" t="s">
        <v>10462</v>
      </c>
      <c r="Q1657" t="s">
        <v>5935</v>
      </c>
      <c r="R1657" t="s">
        <v>5936</v>
      </c>
      <c r="S1657" t="s">
        <v>324</v>
      </c>
      <c r="T1657" t="s">
        <v>5937</v>
      </c>
      <c r="U1657" t="s">
        <v>5938</v>
      </c>
      <c r="V1657" t="s">
        <v>4222</v>
      </c>
      <c r="W1657" t="s">
        <v>9858</v>
      </c>
      <c r="X1657">
        <v>2930900184</v>
      </c>
    </row>
    <row r="1658" spans="1:24" hidden="1">
      <c r="A1658" t="str">
        <f t="shared" si="25"/>
        <v>2910900592短期入所</v>
      </c>
      <c r="B1658" t="s">
        <v>4738</v>
      </c>
      <c r="C1658" t="s">
        <v>4739</v>
      </c>
      <c r="D1658" t="s">
        <v>4740</v>
      </c>
      <c r="E1658" t="s">
        <v>4741</v>
      </c>
      <c r="F1658" t="s">
        <v>4742</v>
      </c>
      <c r="G1658" t="s">
        <v>4742</v>
      </c>
      <c r="H1658" t="s">
        <v>764</v>
      </c>
      <c r="J1658" t="s">
        <v>4743</v>
      </c>
      <c r="K1658" t="s">
        <v>4744</v>
      </c>
      <c r="L1658" t="s">
        <v>407</v>
      </c>
      <c r="M1658" t="s">
        <v>4014</v>
      </c>
      <c r="N1658" t="s">
        <v>4745</v>
      </c>
      <c r="O1658" t="s">
        <v>6123</v>
      </c>
      <c r="P1658" t="s">
        <v>6124</v>
      </c>
      <c r="Q1658" t="s">
        <v>5935</v>
      </c>
      <c r="R1658" t="s">
        <v>6125</v>
      </c>
      <c r="S1658" t="s">
        <v>324</v>
      </c>
      <c r="T1658" t="s">
        <v>6126</v>
      </c>
      <c r="U1658" t="s">
        <v>4742</v>
      </c>
      <c r="V1658" t="s">
        <v>6127</v>
      </c>
      <c r="W1658" t="s">
        <v>475</v>
      </c>
      <c r="X1658">
        <v>2910900592</v>
      </c>
    </row>
    <row r="1659" spans="1:24" hidden="1">
      <c r="A1659" t="str">
        <f t="shared" si="25"/>
        <v>2920900103共同生活援助</v>
      </c>
      <c r="B1659" t="s">
        <v>4738</v>
      </c>
      <c r="C1659" t="s">
        <v>4739</v>
      </c>
      <c r="D1659" t="s">
        <v>4740</v>
      </c>
      <c r="E1659" t="s">
        <v>4741</v>
      </c>
      <c r="F1659" t="s">
        <v>4742</v>
      </c>
      <c r="G1659" t="s">
        <v>4742</v>
      </c>
      <c r="H1659" t="s">
        <v>764</v>
      </c>
      <c r="J1659" t="s">
        <v>4743</v>
      </c>
      <c r="K1659" t="s">
        <v>4744</v>
      </c>
      <c r="L1659" t="s">
        <v>407</v>
      </c>
      <c r="M1659" t="s">
        <v>4014</v>
      </c>
      <c r="N1659" t="s">
        <v>4745</v>
      </c>
      <c r="O1659" t="s">
        <v>6123</v>
      </c>
      <c r="P1659" t="s">
        <v>6124</v>
      </c>
      <c r="Q1659" t="s">
        <v>5935</v>
      </c>
      <c r="R1659" t="s">
        <v>6125</v>
      </c>
      <c r="S1659" t="s">
        <v>324</v>
      </c>
      <c r="T1659" t="s">
        <v>6126</v>
      </c>
      <c r="U1659" t="s">
        <v>4742</v>
      </c>
      <c r="V1659" t="s">
        <v>9619</v>
      </c>
      <c r="W1659" t="s">
        <v>8120</v>
      </c>
      <c r="X1659">
        <v>2920900103</v>
      </c>
    </row>
    <row r="1660" spans="1:24" hidden="1">
      <c r="A1660" t="str">
        <f t="shared" si="25"/>
        <v>2920900020共同生活援助</v>
      </c>
      <c r="B1660" t="s">
        <v>5814</v>
      </c>
      <c r="C1660" t="s">
        <v>5815</v>
      </c>
      <c r="D1660" t="s">
        <v>5816</v>
      </c>
      <c r="E1660" t="s">
        <v>5817</v>
      </c>
      <c r="F1660" t="s">
        <v>5818</v>
      </c>
      <c r="G1660" t="s">
        <v>5819</v>
      </c>
      <c r="H1660" t="s">
        <v>434</v>
      </c>
      <c r="I1660" t="s">
        <v>404</v>
      </c>
      <c r="J1660" t="s">
        <v>5820</v>
      </c>
      <c r="K1660" t="s">
        <v>5821</v>
      </c>
      <c r="L1660" t="s">
        <v>407</v>
      </c>
      <c r="M1660" t="s">
        <v>1333</v>
      </c>
      <c r="N1660" t="s">
        <v>5822</v>
      </c>
      <c r="O1660" t="s">
        <v>9613</v>
      </c>
      <c r="P1660" t="s">
        <v>5964</v>
      </c>
      <c r="Q1660" t="s">
        <v>2923</v>
      </c>
      <c r="R1660" t="s">
        <v>5963</v>
      </c>
      <c r="S1660" t="s">
        <v>324</v>
      </c>
      <c r="T1660" t="s">
        <v>9614</v>
      </c>
      <c r="U1660" t="s">
        <v>5819</v>
      </c>
      <c r="V1660" t="s">
        <v>921</v>
      </c>
      <c r="W1660" t="s">
        <v>8120</v>
      </c>
      <c r="X1660">
        <v>2920900020</v>
      </c>
    </row>
    <row r="1661" spans="1:24" hidden="1">
      <c r="A1661" t="str">
        <f t="shared" si="25"/>
        <v>2910900360短期入所</v>
      </c>
      <c r="B1661" t="s">
        <v>5814</v>
      </c>
      <c r="C1661" t="s">
        <v>5815</v>
      </c>
      <c r="D1661" t="s">
        <v>5816</v>
      </c>
      <c r="E1661" t="s">
        <v>5960</v>
      </c>
      <c r="F1661" t="s">
        <v>5818</v>
      </c>
      <c r="G1661" t="s">
        <v>5819</v>
      </c>
      <c r="H1661" t="s">
        <v>434</v>
      </c>
      <c r="J1661" t="s">
        <v>5820</v>
      </c>
      <c r="K1661" t="s">
        <v>5821</v>
      </c>
      <c r="L1661" t="s">
        <v>407</v>
      </c>
      <c r="M1661" t="s">
        <v>1333</v>
      </c>
      <c r="N1661" t="s">
        <v>5822</v>
      </c>
      <c r="O1661" t="s">
        <v>5961</v>
      </c>
      <c r="P1661" t="s">
        <v>5962</v>
      </c>
      <c r="Q1661" t="s">
        <v>2923</v>
      </c>
      <c r="R1661" t="s">
        <v>5963</v>
      </c>
      <c r="S1661" t="s">
        <v>324</v>
      </c>
      <c r="T1661" t="s">
        <v>5818</v>
      </c>
      <c r="U1661" t="s">
        <v>5819</v>
      </c>
      <c r="V1661" t="s">
        <v>727</v>
      </c>
      <c r="W1661" t="s">
        <v>475</v>
      </c>
      <c r="X1661">
        <v>2910900360</v>
      </c>
    </row>
    <row r="1662" spans="1:24" hidden="1">
      <c r="A1662" t="str">
        <f t="shared" si="25"/>
        <v>2910900063居宅介護</v>
      </c>
      <c r="B1662" t="s">
        <v>380</v>
      </c>
      <c r="C1662" t="s">
        <v>381</v>
      </c>
      <c r="D1662" t="s">
        <v>382</v>
      </c>
      <c r="E1662" t="s">
        <v>383</v>
      </c>
      <c r="F1662" t="s">
        <v>5752</v>
      </c>
      <c r="G1662" t="s">
        <v>5753</v>
      </c>
      <c r="H1662" t="s">
        <v>365</v>
      </c>
      <c r="I1662" t="s">
        <v>404</v>
      </c>
      <c r="J1662" t="s">
        <v>386</v>
      </c>
      <c r="K1662" t="s">
        <v>387</v>
      </c>
      <c r="L1662" t="s">
        <v>368</v>
      </c>
      <c r="M1662" t="s">
        <v>388</v>
      </c>
      <c r="N1662" t="s">
        <v>389</v>
      </c>
      <c r="O1662" t="s">
        <v>5754</v>
      </c>
      <c r="P1662" t="s">
        <v>5755</v>
      </c>
      <c r="Q1662" t="s">
        <v>5756</v>
      </c>
      <c r="R1662" t="s">
        <v>5757</v>
      </c>
      <c r="S1662" t="s">
        <v>324</v>
      </c>
      <c r="T1662" t="s">
        <v>5758</v>
      </c>
      <c r="U1662" t="s">
        <v>5759</v>
      </c>
      <c r="V1662" t="s">
        <v>3688</v>
      </c>
      <c r="W1662" t="s">
        <v>113</v>
      </c>
      <c r="X1662">
        <v>2910900063</v>
      </c>
    </row>
    <row r="1663" spans="1:24" hidden="1">
      <c r="A1663" t="str">
        <f t="shared" si="25"/>
        <v>2910900063重度訪問介護</v>
      </c>
      <c r="B1663" t="s">
        <v>380</v>
      </c>
      <c r="C1663" t="s">
        <v>381</v>
      </c>
      <c r="D1663" t="s">
        <v>382</v>
      </c>
      <c r="E1663" t="s">
        <v>383</v>
      </c>
      <c r="F1663" t="s">
        <v>5752</v>
      </c>
      <c r="G1663" t="s">
        <v>5753</v>
      </c>
      <c r="H1663" t="s">
        <v>365</v>
      </c>
      <c r="I1663" t="s">
        <v>404</v>
      </c>
      <c r="J1663" t="s">
        <v>386</v>
      </c>
      <c r="K1663" t="s">
        <v>387</v>
      </c>
      <c r="L1663" t="s">
        <v>368</v>
      </c>
      <c r="M1663" t="s">
        <v>388</v>
      </c>
      <c r="N1663" t="s">
        <v>389</v>
      </c>
      <c r="O1663" t="s">
        <v>5754</v>
      </c>
      <c r="P1663" t="s">
        <v>5755</v>
      </c>
      <c r="Q1663" t="s">
        <v>5756</v>
      </c>
      <c r="R1663" t="s">
        <v>5757</v>
      </c>
      <c r="S1663" t="s">
        <v>324</v>
      </c>
      <c r="T1663" t="s">
        <v>5758</v>
      </c>
      <c r="U1663" t="s">
        <v>5759</v>
      </c>
      <c r="V1663" t="s">
        <v>3688</v>
      </c>
      <c r="W1663" t="s">
        <v>114</v>
      </c>
      <c r="X1663">
        <v>2910900063</v>
      </c>
    </row>
    <row r="1664" spans="1:24" hidden="1">
      <c r="A1664" t="str">
        <f t="shared" si="25"/>
        <v>2910900063同行援護</v>
      </c>
      <c r="B1664" t="s">
        <v>380</v>
      </c>
      <c r="C1664" t="s">
        <v>381</v>
      </c>
      <c r="D1664" t="s">
        <v>382</v>
      </c>
      <c r="E1664" t="s">
        <v>383</v>
      </c>
      <c r="F1664" t="s">
        <v>5752</v>
      </c>
      <c r="G1664" t="s">
        <v>5753</v>
      </c>
      <c r="H1664" t="s">
        <v>365</v>
      </c>
      <c r="I1664" t="s">
        <v>404</v>
      </c>
      <c r="J1664" t="s">
        <v>386</v>
      </c>
      <c r="K1664" t="s">
        <v>387</v>
      </c>
      <c r="L1664" t="s">
        <v>368</v>
      </c>
      <c r="M1664" t="s">
        <v>388</v>
      </c>
      <c r="N1664" t="s">
        <v>389</v>
      </c>
      <c r="O1664" t="s">
        <v>5754</v>
      </c>
      <c r="P1664" t="s">
        <v>5755</v>
      </c>
      <c r="Q1664" t="s">
        <v>5756</v>
      </c>
      <c r="R1664" t="s">
        <v>5757</v>
      </c>
      <c r="S1664" t="s">
        <v>324</v>
      </c>
      <c r="T1664" t="s">
        <v>5758</v>
      </c>
      <c r="U1664" t="s">
        <v>5759</v>
      </c>
      <c r="V1664" t="s">
        <v>3688</v>
      </c>
      <c r="W1664" t="s">
        <v>115</v>
      </c>
      <c r="X1664">
        <v>2910900063</v>
      </c>
    </row>
    <row r="1665" spans="1:24" hidden="1">
      <c r="A1665" t="str">
        <f t="shared" si="25"/>
        <v>2910900089短期入所</v>
      </c>
      <c r="B1665" t="s">
        <v>5772</v>
      </c>
      <c r="C1665" t="s">
        <v>5773</v>
      </c>
      <c r="D1665" t="s">
        <v>5756</v>
      </c>
      <c r="E1665" t="s">
        <v>5774</v>
      </c>
      <c r="F1665" t="s">
        <v>5775</v>
      </c>
      <c r="G1665" t="s">
        <v>5776</v>
      </c>
      <c r="H1665" t="s">
        <v>434</v>
      </c>
      <c r="I1665" t="s">
        <v>404</v>
      </c>
      <c r="J1665" t="s">
        <v>5777</v>
      </c>
      <c r="K1665" t="s">
        <v>5778</v>
      </c>
      <c r="L1665" t="s">
        <v>407</v>
      </c>
      <c r="M1665" t="s">
        <v>4057</v>
      </c>
      <c r="N1665" t="s">
        <v>5779</v>
      </c>
      <c r="O1665" t="s">
        <v>5780</v>
      </c>
      <c r="P1665" t="s">
        <v>5781</v>
      </c>
      <c r="Q1665" t="s">
        <v>5756</v>
      </c>
      <c r="R1665" t="s">
        <v>5774</v>
      </c>
      <c r="S1665" t="s">
        <v>324</v>
      </c>
      <c r="T1665" t="s">
        <v>5775</v>
      </c>
      <c r="U1665" t="s">
        <v>5776</v>
      </c>
      <c r="V1665" t="s">
        <v>5782</v>
      </c>
      <c r="W1665" t="s">
        <v>475</v>
      </c>
      <c r="X1665">
        <v>2910900089</v>
      </c>
    </row>
    <row r="1666" spans="1:24" hidden="1">
      <c r="A1666" t="str">
        <f t="shared" si="25"/>
        <v>2910900154就労移行支援</v>
      </c>
      <c r="B1666" t="s">
        <v>5814</v>
      </c>
      <c r="C1666" t="s">
        <v>5815</v>
      </c>
      <c r="D1666" t="s">
        <v>5816</v>
      </c>
      <c r="E1666" t="s">
        <v>5817</v>
      </c>
      <c r="F1666" t="s">
        <v>5818</v>
      </c>
      <c r="G1666" t="s">
        <v>5819</v>
      </c>
      <c r="H1666" t="s">
        <v>434</v>
      </c>
      <c r="I1666" t="s">
        <v>404</v>
      </c>
      <c r="J1666" t="s">
        <v>5820</v>
      </c>
      <c r="K1666" t="s">
        <v>5821</v>
      </c>
      <c r="L1666" t="s">
        <v>407</v>
      </c>
      <c r="M1666" t="s">
        <v>1333</v>
      </c>
      <c r="N1666" t="s">
        <v>5822</v>
      </c>
      <c r="O1666" t="s">
        <v>5823</v>
      </c>
      <c r="P1666" t="s">
        <v>5824</v>
      </c>
      <c r="Q1666" t="s">
        <v>3168</v>
      </c>
      <c r="R1666" t="s">
        <v>5825</v>
      </c>
      <c r="S1666" t="s">
        <v>324</v>
      </c>
      <c r="T1666" t="s">
        <v>5826</v>
      </c>
      <c r="U1666" t="s">
        <v>5827</v>
      </c>
      <c r="V1666" t="s">
        <v>446</v>
      </c>
      <c r="W1666" t="s">
        <v>123</v>
      </c>
      <c r="X1666">
        <v>2910900154</v>
      </c>
    </row>
    <row r="1667" spans="1:24" hidden="1">
      <c r="A1667" t="str">
        <f t="shared" ref="A1667:A1730" si="26">X1667&amp;W1667</f>
        <v>2910900154就労継続支援Ｂ型</v>
      </c>
      <c r="B1667" t="s">
        <v>5814</v>
      </c>
      <c r="C1667" t="s">
        <v>5815</v>
      </c>
      <c r="D1667" t="s">
        <v>5816</v>
      </c>
      <c r="E1667" t="s">
        <v>5817</v>
      </c>
      <c r="F1667" t="s">
        <v>5818</v>
      </c>
      <c r="G1667" t="s">
        <v>5819</v>
      </c>
      <c r="H1667" t="s">
        <v>434</v>
      </c>
      <c r="I1667" t="s">
        <v>404</v>
      </c>
      <c r="J1667" t="s">
        <v>5820</v>
      </c>
      <c r="K1667" t="s">
        <v>5821</v>
      </c>
      <c r="L1667" t="s">
        <v>407</v>
      </c>
      <c r="M1667" t="s">
        <v>1333</v>
      </c>
      <c r="N1667" t="s">
        <v>5822</v>
      </c>
      <c r="O1667" t="s">
        <v>5823</v>
      </c>
      <c r="P1667" t="s">
        <v>5824</v>
      </c>
      <c r="Q1667" t="s">
        <v>3168</v>
      </c>
      <c r="R1667" t="s">
        <v>5825</v>
      </c>
      <c r="S1667" t="s">
        <v>324</v>
      </c>
      <c r="T1667" t="s">
        <v>5826</v>
      </c>
      <c r="U1667" t="s">
        <v>5827</v>
      </c>
      <c r="V1667" t="s">
        <v>446</v>
      </c>
      <c r="W1667" t="s">
        <v>13673</v>
      </c>
      <c r="X1667">
        <v>2910900154</v>
      </c>
    </row>
    <row r="1668" spans="1:24" hidden="1">
      <c r="A1668" t="str">
        <f t="shared" si="26"/>
        <v>2930900051計画相談支援</v>
      </c>
      <c r="B1668" t="s">
        <v>5814</v>
      </c>
      <c r="C1668" t="s">
        <v>5815</v>
      </c>
      <c r="D1668" t="s">
        <v>5816</v>
      </c>
      <c r="E1668" t="s">
        <v>5817</v>
      </c>
      <c r="F1668" t="s">
        <v>5818</v>
      </c>
      <c r="G1668" t="s">
        <v>5819</v>
      </c>
      <c r="H1668" t="s">
        <v>434</v>
      </c>
      <c r="J1668" t="s">
        <v>5820</v>
      </c>
      <c r="K1668" t="s">
        <v>5821</v>
      </c>
      <c r="L1668" t="s">
        <v>407</v>
      </c>
      <c r="M1668" t="s">
        <v>1333</v>
      </c>
      <c r="N1668" t="s">
        <v>5822</v>
      </c>
      <c r="O1668" t="s">
        <v>10418</v>
      </c>
      <c r="P1668" t="s">
        <v>10419</v>
      </c>
      <c r="Q1668" t="s">
        <v>3168</v>
      </c>
      <c r="R1668" t="s">
        <v>5825</v>
      </c>
      <c r="S1668" t="s">
        <v>324</v>
      </c>
      <c r="T1668" t="s">
        <v>10420</v>
      </c>
      <c r="U1668" t="s">
        <v>5827</v>
      </c>
      <c r="V1668" t="s">
        <v>10421</v>
      </c>
      <c r="W1668" t="s">
        <v>9858</v>
      </c>
      <c r="X1668">
        <v>2930900051</v>
      </c>
    </row>
    <row r="1669" spans="1:24" hidden="1">
      <c r="A1669" t="str">
        <f t="shared" si="26"/>
        <v>2930900051地域移行支援</v>
      </c>
      <c r="B1669" t="s">
        <v>5814</v>
      </c>
      <c r="C1669" t="s">
        <v>5815</v>
      </c>
      <c r="D1669" t="s">
        <v>5816</v>
      </c>
      <c r="E1669" t="s">
        <v>5817</v>
      </c>
      <c r="F1669" t="s">
        <v>5818</v>
      </c>
      <c r="G1669" t="s">
        <v>5819</v>
      </c>
      <c r="H1669" t="s">
        <v>434</v>
      </c>
      <c r="J1669" t="s">
        <v>5820</v>
      </c>
      <c r="K1669" t="s">
        <v>5821</v>
      </c>
      <c r="L1669" t="s">
        <v>407</v>
      </c>
      <c r="M1669" t="s">
        <v>1333</v>
      </c>
      <c r="N1669" t="s">
        <v>5822</v>
      </c>
      <c r="O1669" t="s">
        <v>10418</v>
      </c>
      <c r="P1669" t="s">
        <v>10419</v>
      </c>
      <c r="Q1669" t="s">
        <v>3168</v>
      </c>
      <c r="R1669" t="s">
        <v>5825</v>
      </c>
      <c r="S1669" t="s">
        <v>324</v>
      </c>
      <c r="T1669" t="s">
        <v>10420</v>
      </c>
      <c r="U1669" t="s">
        <v>5827</v>
      </c>
      <c r="V1669" t="s">
        <v>10066</v>
      </c>
      <c r="W1669" t="s">
        <v>9888</v>
      </c>
      <c r="X1669">
        <v>2930900051</v>
      </c>
    </row>
    <row r="1670" spans="1:24" hidden="1">
      <c r="A1670" t="str">
        <f t="shared" si="26"/>
        <v>2930900051地域定着支援</v>
      </c>
      <c r="B1670" t="s">
        <v>5814</v>
      </c>
      <c r="C1670" t="s">
        <v>5815</v>
      </c>
      <c r="D1670" t="s">
        <v>5816</v>
      </c>
      <c r="E1670" t="s">
        <v>5817</v>
      </c>
      <c r="F1670" t="s">
        <v>5818</v>
      </c>
      <c r="G1670" t="s">
        <v>5819</v>
      </c>
      <c r="H1670" t="s">
        <v>434</v>
      </c>
      <c r="J1670" t="s">
        <v>5820</v>
      </c>
      <c r="K1670" t="s">
        <v>5821</v>
      </c>
      <c r="L1670" t="s">
        <v>407</v>
      </c>
      <c r="M1670" t="s">
        <v>1333</v>
      </c>
      <c r="N1670" t="s">
        <v>5822</v>
      </c>
      <c r="O1670" t="s">
        <v>10418</v>
      </c>
      <c r="P1670" t="s">
        <v>10419</v>
      </c>
      <c r="Q1670" t="s">
        <v>3168</v>
      </c>
      <c r="R1670" t="s">
        <v>5825</v>
      </c>
      <c r="S1670" t="s">
        <v>324</v>
      </c>
      <c r="T1670" t="s">
        <v>10420</v>
      </c>
      <c r="U1670" t="s">
        <v>5827</v>
      </c>
      <c r="V1670" t="s">
        <v>10066</v>
      </c>
      <c r="W1670" t="s">
        <v>9903</v>
      </c>
      <c r="X1670">
        <v>2930900051</v>
      </c>
    </row>
    <row r="1671" spans="1:24" hidden="1">
      <c r="A1671" t="str">
        <f t="shared" si="26"/>
        <v>2910900071居宅介護</v>
      </c>
      <c r="B1671" t="s">
        <v>5761</v>
      </c>
      <c r="C1671" t="s">
        <v>5762</v>
      </c>
      <c r="D1671" t="s">
        <v>3168</v>
      </c>
      <c r="E1671" t="s">
        <v>5763</v>
      </c>
      <c r="F1671" t="s">
        <v>5764</v>
      </c>
      <c r="G1671" t="s">
        <v>5765</v>
      </c>
      <c r="H1671" t="s">
        <v>764</v>
      </c>
      <c r="I1671" t="s">
        <v>404</v>
      </c>
      <c r="J1671" t="s">
        <v>5766</v>
      </c>
      <c r="K1671" t="s">
        <v>5767</v>
      </c>
      <c r="L1671" t="s">
        <v>407</v>
      </c>
      <c r="M1671" t="s">
        <v>3168</v>
      </c>
      <c r="N1671" t="s">
        <v>5768</v>
      </c>
      <c r="O1671" t="s">
        <v>5769</v>
      </c>
      <c r="P1671" t="s">
        <v>5770</v>
      </c>
      <c r="Q1671" t="s">
        <v>3168</v>
      </c>
      <c r="R1671" t="s">
        <v>5763</v>
      </c>
      <c r="S1671" t="s">
        <v>324</v>
      </c>
      <c r="T1671" t="s">
        <v>5764</v>
      </c>
      <c r="U1671" t="s">
        <v>5764</v>
      </c>
      <c r="V1671" t="s">
        <v>5771</v>
      </c>
      <c r="W1671" t="s">
        <v>113</v>
      </c>
      <c r="X1671">
        <v>2910900071</v>
      </c>
    </row>
    <row r="1672" spans="1:24" hidden="1">
      <c r="A1672" t="str">
        <f t="shared" si="26"/>
        <v>2910900071重度訪問介護</v>
      </c>
      <c r="B1672" t="s">
        <v>5761</v>
      </c>
      <c r="C1672" t="s">
        <v>5762</v>
      </c>
      <c r="D1672" t="s">
        <v>3168</v>
      </c>
      <c r="E1672" t="s">
        <v>5763</v>
      </c>
      <c r="F1672" t="s">
        <v>5764</v>
      </c>
      <c r="G1672" t="s">
        <v>5765</v>
      </c>
      <c r="H1672" t="s">
        <v>764</v>
      </c>
      <c r="I1672" t="s">
        <v>404</v>
      </c>
      <c r="J1672" t="s">
        <v>5766</v>
      </c>
      <c r="K1672" t="s">
        <v>5767</v>
      </c>
      <c r="L1672" t="s">
        <v>407</v>
      </c>
      <c r="M1672" t="s">
        <v>3168</v>
      </c>
      <c r="N1672" t="s">
        <v>5768</v>
      </c>
      <c r="O1672" t="s">
        <v>5769</v>
      </c>
      <c r="P1672" t="s">
        <v>5770</v>
      </c>
      <c r="Q1672" t="s">
        <v>3168</v>
      </c>
      <c r="R1672" t="s">
        <v>5763</v>
      </c>
      <c r="S1672" t="s">
        <v>324</v>
      </c>
      <c r="T1672" t="s">
        <v>5764</v>
      </c>
      <c r="U1672" t="s">
        <v>5764</v>
      </c>
      <c r="V1672" t="s">
        <v>5771</v>
      </c>
      <c r="W1672" t="s">
        <v>114</v>
      </c>
      <c r="X1672">
        <v>2910900071</v>
      </c>
    </row>
    <row r="1673" spans="1:24" hidden="1">
      <c r="A1673" t="str">
        <f t="shared" si="26"/>
        <v>2910900071行動援護</v>
      </c>
      <c r="B1673" t="s">
        <v>5761</v>
      </c>
      <c r="C1673" t="s">
        <v>5762</v>
      </c>
      <c r="D1673" t="s">
        <v>3168</v>
      </c>
      <c r="E1673" t="s">
        <v>5763</v>
      </c>
      <c r="F1673" t="s">
        <v>5764</v>
      </c>
      <c r="G1673" t="s">
        <v>5765</v>
      </c>
      <c r="H1673" t="s">
        <v>764</v>
      </c>
      <c r="I1673" t="s">
        <v>404</v>
      </c>
      <c r="J1673" t="s">
        <v>5766</v>
      </c>
      <c r="K1673" t="s">
        <v>5767</v>
      </c>
      <c r="L1673" t="s">
        <v>407</v>
      </c>
      <c r="M1673" t="s">
        <v>3168</v>
      </c>
      <c r="N1673" t="s">
        <v>5768</v>
      </c>
      <c r="O1673" t="s">
        <v>5769</v>
      </c>
      <c r="P1673" t="s">
        <v>5770</v>
      </c>
      <c r="Q1673" t="s">
        <v>3168</v>
      </c>
      <c r="R1673" t="s">
        <v>5763</v>
      </c>
      <c r="S1673" t="s">
        <v>324</v>
      </c>
      <c r="T1673" t="s">
        <v>5764</v>
      </c>
      <c r="U1673" t="s">
        <v>5764</v>
      </c>
      <c r="V1673" t="s">
        <v>5771</v>
      </c>
      <c r="W1673" t="s">
        <v>116</v>
      </c>
      <c r="X1673">
        <v>2910900071</v>
      </c>
    </row>
    <row r="1674" spans="1:24" hidden="1">
      <c r="A1674" t="str">
        <f t="shared" si="26"/>
        <v>2910900196生活介護</v>
      </c>
      <c r="B1674" t="s">
        <v>5851</v>
      </c>
      <c r="C1674" t="s">
        <v>5852</v>
      </c>
      <c r="D1674" t="s">
        <v>3168</v>
      </c>
      <c r="E1674" t="s">
        <v>5853</v>
      </c>
      <c r="F1674" t="s">
        <v>5765</v>
      </c>
      <c r="G1674" t="s">
        <v>5854</v>
      </c>
      <c r="H1674" t="s">
        <v>434</v>
      </c>
      <c r="J1674" t="s">
        <v>5766</v>
      </c>
      <c r="K1674" t="s">
        <v>5767</v>
      </c>
      <c r="L1674" t="s">
        <v>407</v>
      </c>
      <c r="M1674" t="s">
        <v>3168</v>
      </c>
      <c r="N1674" t="s">
        <v>5768</v>
      </c>
      <c r="O1674" t="s">
        <v>5855</v>
      </c>
      <c r="P1674" t="s">
        <v>5856</v>
      </c>
      <c r="Q1674" t="s">
        <v>3168</v>
      </c>
      <c r="R1674" t="s">
        <v>5853</v>
      </c>
      <c r="S1674" t="s">
        <v>324</v>
      </c>
      <c r="T1674" t="s">
        <v>5765</v>
      </c>
      <c r="U1674" t="s">
        <v>5854</v>
      </c>
      <c r="V1674" t="s">
        <v>3557</v>
      </c>
      <c r="W1674" t="s">
        <v>118</v>
      </c>
      <c r="X1674">
        <v>2910900196</v>
      </c>
    </row>
    <row r="1675" spans="1:24" hidden="1">
      <c r="A1675" t="str">
        <f t="shared" si="26"/>
        <v>2910900196自立訓練（生活訓練）</v>
      </c>
      <c r="B1675" t="s">
        <v>5851</v>
      </c>
      <c r="C1675" t="s">
        <v>5852</v>
      </c>
      <c r="D1675" t="s">
        <v>3168</v>
      </c>
      <c r="E1675" t="s">
        <v>5853</v>
      </c>
      <c r="F1675" t="s">
        <v>5765</v>
      </c>
      <c r="G1675" t="s">
        <v>5854</v>
      </c>
      <c r="H1675" t="s">
        <v>434</v>
      </c>
      <c r="J1675" t="s">
        <v>5766</v>
      </c>
      <c r="K1675" t="s">
        <v>5767</v>
      </c>
      <c r="L1675" t="s">
        <v>407</v>
      </c>
      <c r="M1675" t="s">
        <v>3168</v>
      </c>
      <c r="N1675" t="s">
        <v>5768</v>
      </c>
      <c r="O1675" t="s">
        <v>5855</v>
      </c>
      <c r="P1675" t="s">
        <v>5856</v>
      </c>
      <c r="Q1675" t="s">
        <v>3168</v>
      </c>
      <c r="R1675" t="s">
        <v>5853</v>
      </c>
      <c r="S1675" t="s">
        <v>324</v>
      </c>
      <c r="T1675" t="s">
        <v>5765</v>
      </c>
      <c r="U1675" t="s">
        <v>5854</v>
      </c>
      <c r="V1675" t="s">
        <v>3557</v>
      </c>
      <c r="W1675" t="s">
        <v>122</v>
      </c>
      <c r="X1675">
        <v>2910900196</v>
      </c>
    </row>
    <row r="1676" spans="1:24" hidden="1">
      <c r="A1676" t="str">
        <f t="shared" si="26"/>
        <v>2910900196就労継続支援Ｂ型</v>
      </c>
      <c r="B1676" t="s">
        <v>5851</v>
      </c>
      <c r="C1676" t="s">
        <v>5852</v>
      </c>
      <c r="D1676" t="s">
        <v>3168</v>
      </c>
      <c r="E1676" t="s">
        <v>5853</v>
      </c>
      <c r="F1676" t="s">
        <v>5765</v>
      </c>
      <c r="G1676" t="s">
        <v>5854</v>
      </c>
      <c r="H1676" t="s">
        <v>434</v>
      </c>
      <c r="J1676" t="s">
        <v>5766</v>
      </c>
      <c r="K1676" t="s">
        <v>5767</v>
      </c>
      <c r="L1676" t="s">
        <v>407</v>
      </c>
      <c r="M1676" t="s">
        <v>3168</v>
      </c>
      <c r="N1676" t="s">
        <v>5768</v>
      </c>
      <c r="O1676" t="s">
        <v>5855</v>
      </c>
      <c r="P1676" t="s">
        <v>5856</v>
      </c>
      <c r="Q1676" t="s">
        <v>3168</v>
      </c>
      <c r="R1676" t="s">
        <v>5853</v>
      </c>
      <c r="S1676" t="s">
        <v>324</v>
      </c>
      <c r="T1676" t="s">
        <v>5765</v>
      </c>
      <c r="U1676" t="s">
        <v>5854</v>
      </c>
      <c r="V1676" t="s">
        <v>3557</v>
      </c>
      <c r="W1676" t="s">
        <v>13673</v>
      </c>
      <c r="X1676">
        <v>2910900196</v>
      </c>
    </row>
    <row r="1677" spans="1:24" hidden="1">
      <c r="A1677" t="str">
        <f t="shared" si="26"/>
        <v>2930900085計画相談支援</v>
      </c>
      <c r="B1677" t="s">
        <v>5851</v>
      </c>
      <c r="C1677" t="s">
        <v>5852</v>
      </c>
      <c r="D1677" t="s">
        <v>3168</v>
      </c>
      <c r="E1677" t="s">
        <v>5853</v>
      </c>
      <c r="F1677" t="s">
        <v>5765</v>
      </c>
      <c r="G1677" t="s">
        <v>5765</v>
      </c>
      <c r="H1677" t="s">
        <v>434</v>
      </c>
      <c r="J1677" t="s">
        <v>5766</v>
      </c>
      <c r="K1677" t="s">
        <v>5767</v>
      </c>
      <c r="L1677" t="s">
        <v>407</v>
      </c>
      <c r="M1677" t="s">
        <v>3168</v>
      </c>
      <c r="N1677" t="s">
        <v>5768</v>
      </c>
      <c r="O1677" t="s">
        <v>10422</v>
      </c>
      <c r="P1677" t="s">
        <v>10423</v>
      </c>
      <c r="Q1677" t="s">
        <v>3168</v>
      </c>
      <c r="R1677" t="s">
        <v>5853</v>
      </c>
      <c r="S1677" t="s">
        <v>324</v>
      </c>
      <c r="T1677" t="s">
        <v>5765</v>
      </c>
      <c r="U1677" t="s">
        <v>5765</v>
      </c>
      <c r="V1677" t="s">
        <v>1713</v>
      </c>
      <c r="W1677" t="s">
        <v>9858</v>
      </c>
      <c r="X1677">
        <v>2930900085</v>
      </c>
    </row>
    <row r="1678" spans="1:24" hidden="1">
      <c r="A1678" t="str">
        <f t="shared" si="26"/>
        <v>2910900378短期入所</v>
      </c>
      <c r="B1678" t="s">
        <v>5851</v>
      </c>
      <c r="C1678" t="s">
        <v>5852</v>
      </c>
      <c r="D1678" t="s">
        <v>3168</v>
      </c>
      <c r="E1678" t="s">
        <v>5853</v>
      </c>
      <c r="F1678" t="s">
        <v>5765</v>
      </c>
      <c r="G1678" t="s">
        <v>5765</v>
      </c>
      <c r="H1678" t="s">
        <v>434</v>
      </c>
      <c r="I1678" t="s">
        <v>404</v>
      </c>
      <c r="J1678" t="s">
        <v>5766</v>
      </c>
      <c r="K1678" t="s">
        <v>5767</v>
      </c>
      <c r="L1678" t="s">
        <v>407</v>
      </c>
      <c r="M1678" t="s">
        <v>3168</v>
      </c>
      <c r="N1678" t="s">
        <v>5768</v>
      </c>
      <c r="O1678" t="s">
        <v>5965</v>
      </c>
      <c r="P1678" t="s">
        <v>5966</v>
      </c>
      <c r="Q1678" t="s">
        <v>3168</v>
      </c>
      <c r="R1678" t="s">
        <v>5967</v>
      </c>
      <c r="S1678" t="s">
        <v>324</v>
      </c>
      <c r="T1678" t="s">
        <v>5765</v>
      </c>
      <c r="U1678" t="s">
        <v>5765</v>
      </c>
      <c r="V1678" t="s">
        <v>4460</v>
      </c>
      <c r="W1678" t="s">
        <v>475</v>
      </c>
      <c r="X1678">
        <v>2910900378</v>
      </c>
    </row>
    <row r="1679" spans="1:24" hidden="1">
      <c r="A1679" t="str">
        <f t="shared" si="26"/>
        <v>2920900046共同生活援助</v>
      </c>
      <c r="B1679" t="s">
        <v>5851</v>
      </c>
      <c r="C1679" t="s">
        <v>5852</v>
      </c>
      <c r="D1679" t="s">
        <v>3168</v>
      </c>
      <c r="E1679" t="s">
        <v>5853</v>
      </c>
      <c r="F1679" t="s">
        <v>5765</v>
      </c>
      <c r="G1679" t="s">
        <v>5854</v>
      </c>
      <c r="H1679" t="s">
        <v>434</v>
      </c>
      <c r="I1679" t="s">
        <v>404</v>
      </c>
      <c r="J1679" t="s">
        <v>5766</v>
      </c>
      <c r="K1679" t="s">
        <v>5767</v>
      </c>
      <c r="L1679" t="s">
        <v>407</v>
      </c>
      <c r="M1679" t="s">
        <v>3168</v>
      </c>
      <c r="N1679" t="s">
        <v>5768</v>
      </c>
      <c r="O1679" t="s">
        <v>5965</v>
      </c>
      <c r="P1679" t="s">
        <v>5966</v>
      </c>
      <c r="Q1679" t="s">
        <v>3168</v>
      </c>
      <c r="R1679" t="s">
        <v>5967</v>
      </c>
      <c r="S1679" t="s">
        <v>324</v>
      </c>
      <c r="T1679" t="s">
        <v>5765</v>
      </c>
      <c r="U1679" t="s">
        <v>5854</v>
      </c>
      <c r="V1679" t="s">
        <v>9615</v>
      </c>
      <c r="W1679" t="s">
        <v>8120</v>
      </c>
      <c r="X1679">
        <v>2920900046</v>
      </c>
    </row>
    <row r="1680" spans="1:24" hidden="1">
      <c r="A1680" t="str">
        <f t="shared" si="26"/>
        <v>2910900568居宅介護</v>
      </c>
      <c r="B1680" t="s">
        <v>6095</v>
      </c>
      <c r="C1680" t="s">
        <v>6096</v>
      </c>
      <c r="D1680" t="s">
        <v>2658</v>
      </c>
      <c r="E1680" t="s">
        <v>6097</v>
      </c>
      <c r="F1680" t="s">
        <v>6098</v>
      </c>
      <c r="H1680" t="s">
        <v>365</v>
      </c>
      <c r="I1680" t="s">
        <v>2180</v>
      </c>
      <c r="J1680" t="s">
        <v>2662</v>
      </c>
      <c r="K1680" t="s">
        <v>2663</v>
      </c>
      <c r="L1680" t="s">
        <v>1153</v>
      </c>
      <c r="M1680" t="s">
        <v>2664</v>
      </c>
      <c r="N1680" t="s">
        <v>6099</v>
      </c>
      <c r="O1680" t="s">
        <v>891</v>
      </c>
      <c r="P1680" t="s">
        <v>892</v>
      </c>
      <c r="Q1680" t="s">
        <v>2658</v>
      </c>
      <c r="R1680" t="s">
        <v>6097</v>
      </c>
      <c r="S1680" t="s">
        <v>324</v>
      </c>
      <c r="T1680" t="s">
        <v>2660</v>
      </c>
      <c r="U1680" t="s">
        <v>2661</v>
      </c>
      <c r="V1680" t="s">
        <v>1589</v>
      </c>
      <c r="W1680" t="s">
        <v>113</v>
      </c>
      <c r="X1680">
        <v>2910900568</v>
      </c>
    </row>
    <row r="1681" spans="1:24" hidden="1">
      <c r="A1681" t="str">
        <f t="shared" si="26"/>
        <v>2910900568重度訪問介護</v>
      </c>
      <c r="B1681" t="s">
        <v>6095</v>
      </c>
      <c r="C1681" t="s">
        <v>6096</v>
      </c>
      <c r="D1681" t="s">
        <v>2658</v>
      </c>
      <c r="E1681" t="s">
        <v>6097</v>
      </c>
      <c r="F1681" t="s">
        <v>6098</v>
      </c>
      <c r="H1681" t="s">
        <v>365</v>
      </c>
      <c r="I1681" t="s">
        <v>2180</v>
      </c>
      <c r="J1681" t="s">
        <v>2662</v>
      </c>
      <c r="K1681" t="s">
        <v>2663</v>
      </c>
      <c r="L1681" t="s">
        <v>1153</v>
      </c>
      <c r="M1681" t="s">
        <v>2664</v>
      </c>
      <c r="N1681" t="s">
        <v>6099</v>
      </c>
      <c r="O1681" t="s">
        <v>891</v>
      </c>
      <c r="P1681" t="s">
        <v>892</v>
      </c>
      <c r="Q1681" t="s">
        <v>2658</v>
      </c>
      <c r="R1681" t="s">
        <v>6097</v>
      </c>
      <c r="S1681" t="s">
        <v>324</v>
      </c>
      <c r="T1681" t="s">
        <v>2660</v>
      </c>
      <c r="U1681" t="s">
        <v>2661</v>
      </c>
      <c r="V1681" t="s">
        <v>1589</v>
      </c>
      <c r="W1681" t="s">
        <v>114</v>
      </c>
      <c r="X1681">
        <v>2910900568</v>
      </c>
    </row>
    <row r="1682" spans="1:24" hidden="1">
      <c r="A1682" t="str">
        <f t="shared" si="26"/>
        <v>2910900568行動援護</v>
      </c>
      <c r="B1682" t="s">
        <v>6095</v>
      </c>
      <c r="C1682" t="s">
        <v>6096</v>
      </c>
      <c r="D1682" t="s">
        <v>2658</v>
      </c>
      <c r="E1682" t="s">
        <v>6097</v>
      </c>
      <c r="F1682" t="s">
        <v>6098</v>
      </c>
      <c r="H1682" t="s">
        <v>365</v>
      </c>
      <c r="I1682" t="s">
        <v>2180</v>
      </c>
      <c r="J1682" t="s">
        <v>2662</v>
      </c>
      <c r="K1682" t="s">
        <v>2663</v>
      </c>
      <c r="L1682" t="s">
        <v>1153</v>
      </c>
      <c r="M1682" t="s">
        <v>2664</v>
      </c>
      <c r="N1682" t="s">
        <v>6099</v>
      </c>
      <c r="O1682" t="s">
        <v>891</v>
      </c>
      <c r="P1682" t="s">
        <v>892</v>
      </c>
      <c r="Q1682" t="s">
        <v>2658</v>
      </c>
      <c r="R1682" t="s">
        <v>6097</v>
      </c>
      <c r="S1682" t="s">
        <v>324</v>
      </c>
      <c r="T1682" t="s">
        <v>2660</v>
      </c>
      <c r="U1682" t="s">
        <v>2661</v>
      </c>
      <c r="V1682" t="s">
        <v>1589</v>
      </c>
      <c r="W1682" t="s">
        <v>116</v>
      </c>
      <c r="X1682">
        <v>2910900568</v>
      </c>
    </row>
    <row r="1683" spans="1:24" hidden="1">
      <c r="A1683" t="str">
        <f t="shared" si="26"/>
        <v>2910900568同行援護</v>
      </c>
      <c r="B1683" t="s">
        <v>6095</v>
      </c>
      <c r="C1683" t="s">
        <v>6096</v>
      </c>
      <c r="D1683" t="s">
        <v>2658</v>
      </c>
      <c r="E1683" t="s">
        <v>6097</v>
      </c>
      <c r="F1683" t="s">
        <v>6098</v>
      </c>
      <c r="H1683" t="s">
        <v>365</v>
      </c>
      <c r="I1683" t="s">
        <v>2180</v>
      </c>
      <c r="J1683" t="s">
        <v>2662</v>
      </c>
      <c r="K1683" t="s">
        <v>2663</v>
      </c>
      <c r="L1683" t="s">
        <v>1153</v>
      </c>
      <c r="M1683" t="s">
        <v>2664</v>
      </c>
      <c r="N1683" t="s">
        <v>6099</v>
      </c>
      <c r="O1683" t="s">
        <v>891</v>
      </c>
      <c r="P1683" t="s">
        <v>892</v>
      </c>
      <c r="Q1683" t="s">
        <v>2658</v>
      </c>
      <c r="R1683" t="s">
        <v>6097</v>
      </c>
      <c r="S1683" t="s">
        <v>324</v>
      </c>
      <c r="T1683" t="s">
        <v>2660</v>
      </c>
      <c r="U1683" t="s">
        <v>2661</v>
      </c>
      <c r="V1683" t="s">
        <v>1589</v>
      </c>
      <c r="W1683" t="s">
        <v>115</v>
      </c>
      <c r="X1683">
        <v>2910900568</v>
      </c>
    </row>
    <row r="1684" spans="1:24" hidden="1">
      <c r="A1684" t="str">
        <f t="shared" si="26"/>
        <v>2910900188生活介護</v>
      </c>
      <c r="B1684" t="s">
        <v>5839</v>
      </c>
      <c r="C1684" t="s">
        <v>5840</v>
      </c>
      <c r="D1684" t="s">
        <v>5841</v>
      </c>
      <c r="E1684" t="s">
        <v>5842</v>
      </c>
      <c r="F1684" t="s">
        <v>5843</v>
      </c>
      <c r="G1684" t="s">
        <v>5844</v>
      </c>
      <c r="H1684" t="s">
        <v>434</v>
      </c>
      <c r="I1684" t="s">
        <v>404</v>
      </c>
      <c r="J1684" t="s">
        <v>5845</v>
      </c>
      <c r="K1684" t="s">
        <v>5846</v>
      </c>
      <c r="L1684" t="s">
        <v>407</v>
      </c>
      <c r="M1684" t="s">
        <v>5847</v>
      </c>
      <c r="N1684" t="s">
        <v>5848</v>
      </c>
      <c r="O1684" t="s">
        <v>5849</v>
      </c>
      <c r="P1684" t="s">
        <v>5850</v>
      </c>
      <c r="Q1684" t="s">
        <v>5841</v>
      </c>
      <c r="R1684" t="s">
        <v>5842</v>
      </c>
      <c r="S1684" t="s">
        <v>324</v>
      </c>
      <c r="T1684" t="s">
        <v>5843</v>
      </c>
      <c r="U1684" t="s">
        <v>5844</v>
      </c>
      <c r="V1684" t="s">
        <v>446</v>
      </c>
      <c r="W1684" t="s">
        <v>118</v>
      </c>
      <c r="X1684">
        <v>2910900188</v>
      </c>
    </row>
    <row r="1685" spans="1:24" hidden="1">
      <c r="A1685" t="str">
        <f t="shared" si="26"/>
        <v>2910900188短期入所</v>
      </c>
      <c r="B1685" t="s">
        <v>5839</v>
      </c>
      <c r="C1685" t="s">
        <v>5840</v>
      </c>
      <c r="D1685" t="s">
        <v>5841</v>
      </c>
      <c r="E1685" t="s">
        <v>5842</v>
      </c>
      <c r="F1685" t="s">
        <v>5843</v>
      </c>
      <c r="G1685" t="s">
        <v>5844</v>
      </c>
      <c r="H1685" t="s">
        <v>434</v>
      </c>
      <c r="I1685" t="s">
        <v>404</v>
      </c>
      <c r="J1685" t="s">
        <v>5845</v>
      </c>
      <c r="K1685" t="s">
        <v>5846</v>
      </c>
      <c r="L1685" t="s">
        <v>407</v>
      </c>
      <c r="M1685" t="s">
        <v>5847</v>
      </c>
      <c r="N1685" t="s">
        <v>5848</v>
      </c>
      <c r="O1685" t="s">
        <v>5849</v>
      </c>
      <c r="P1685" t="s">
        <v>5850</v>
      </c>
      <c r="Q1685" t="s">
        <v>5841</v>
      </c>
      <c r="R1685" t="s">
        <v>5842</v>
      </c>
      <c r="S1685" t="s">
        <v>324</v>
      </c>
      <c r="T1685" t="s">
        <v>5843</v>
      </c>
      <c r="U1685" t="s">
        <v>5844</v>
      </c>
      <c r="V1685" t="s">
        <v>446</v>
      </c>
      <c r="W1685" t="s">
        <v>475</v>
      </c>
      <c r="X1685">
        <v>2910900188</v>
      </c>
    </row>
    <row r="1686" spans="1:24" hidden="1">
      <c r="A1686" t="str">
        <f t="shared" si="26"/>
        <v>2910900188就労継続支援Ｂ型</v>
      </c>
      <c r="B1686" t="s">
        <v>5839</v>
      </c>
      <c r="C1686" t="s">
        <v>5840</v>
      </c>
      <c r="D1686" t="s">
        <v>5841</v>
      </c>
      <c r="E1686" t="s">
        <v>5842</v>
      </c>
      <c r="F1686" t="s">
        <v>5843</v>
      </c>
      <c r="G1686" t="s">
        <v>5844</v>
      </c>
      <c r="H1686" t="s">
        <v>434</v>
      </c>
      <c r="I1686" t="s">
        <v>404</v>
      </c>
      <c r="J1686" t="s">
        <v>5845</v>
      </c>
      <c r="K1686" t="s">
        <v>5846</v>
      </c>
      <c r="L1686" t="s">
        <v>407</v>
      </c>
      <c r="M1686" t="s">
        <v>5847</v>
      </c>
      <c r="N1686" t="s">
        <v>5848</v>
      </c>
      <c r="O1686" t="s">
        <v>5849</v>
      </c>
      <c r="P1686" t="s">
        <v>5850</v>
      </c>
      <c r="Q1686" t="s">
        <v>5841</v>
      </c>
      <c r="R1686" t="s">
        <v>5842</v>
      </c>
      <c r="S1686" t="s">
        <v>324</v>
      </c>
      <c r="T1686" t="s">
        <v>5843</v>
      </c>
      <c r="U1686" t="s">
        <v>5844</v>
      </c>
      <c r="V1686" t="s">
        <v>446</v>
      </c>
      <c r="W1686" t="s">
        <v>13673</v>
      </c>
      <c r="X1686">
        <v>2910900188</v>
      </c>
    </row>
    <row r="1687" spans="1:24" hidden="1">
      <c r="A1687" t="str">
        <f t="shared" si="26"/>
        <v>2910900691居宅介護</v>
      </c>
      <c r="B1687" t="s">
        <v>17448</v>
      </c>
      <c r="C1687" t="s">
        <v>17485</v>
      </c>
      <c r="D1687" t="s">
        <v>2009</v>
      </c>
      <c r="E1687" t="s">
        <v>17576</v>
      </c>
      <c r="F1687" t="s">
        <v>17577</v>
      </c>
      <c r="G1687" t="s">
        <v>17578</v>
      </c>
      <c r="H1687" t="s">
        <v>365</v>
      </c>
      <c r="I1687" t="s">
        <v>404</v>
      </c>
      <c r="J1687" t="s">
        <v>17674</v>
      </c>
      <c r="K1687" t="s">
        <v>17675</v>
      </c>
      <c r="L1687" t="s">
        <v>1153</v>
      </c>
      <c r="M1687" t="s">
        <v>2009</v>
      </c>
      <c r="N1687" t="s">
        <v>17873</v>
      </c>
      <c r="O1687" t="s">
        <v>17874</v>
      </c>
      <c r="P1687" t="s">
        <v>17875</v>
      </c>
      <c r="Q1687" t="s">
        <v>2009</v>
      </c>
      <c r="R1687" t="s">
        <v>17876</v>
      </c>
      <c r="S1687" t="s">
        <v>324</v>
      </c>
      <c r="T1687" t="s">
        <v>17577</v>
      </c>
      <c r="U1687" t="s">
        <v>17578</v>
      </c>
      <c r="V1687" t="s">
        <v>18056</v>
      </c>
      <c r="W1687" t="s">
        <v>113</v>
      </c>
      <c r="X1687">
        <v>2910900691</v>
      </c>
    </row>
    <row r="1688" spans="1:24" hidden="1">
      <c r="A1688" t="str">
        <f t="shared" si="26"/>
        <v>2910900691重度訪問介護</v>
      </c>
      <c r="B1688" t="s">
        <v>17448</v>
      </c>
      <c r="C1688" t="s">
        <v>17485</v>
      </c>
      <c r="D1688" t="s">
        <v>2009</v>
      </c>
      <c r="E1688" t="s">
        <v>17576</v>
      </c>
      <c r="F1688" t="s">
        <v>17577</v>
      </c>
      <c r="G1688" t="s">
        <v>17578</v>
      </c>
      <c r="H1688" t="s">
        <v>365</v>
      </c>
      <c r="I1688" t="s">
        <v>404</v>
      </c>
      <c r="J1688" t="s">
        <v>17674</v>
      </c>
      <c r="K1688" t="s">
        <v>17675</v>
      </c>
      <c r="L1688" t="s">
        <v>1153</v>
      </c>
      <c r="M1688" t="s">
        <v>2009</v>
      </c>
      <c r="N1688" t="s">
        <v>17873</v>
      </c>
      <c r="O1688" t="s">
        <v>17874</v>
      </c>
      <c r="P1688" t="s">
        <v>17875</v>
      </c>
      <c r="Q1688" t="s">
        <v>2009</v>
      </c>
      <c r="R1688" t="s">
        <v>17876</v>
      </c>
      <c r="S1688" t="s">
        <v>324</v>
      </c>
      <c r="T1688" t="s">
        <v>17577</v>
      </c>
      <c r="U1688" t="s">
        <v>17578</v>
      </c>
      <c r="V1688" t="s">
        <v>18056</v>
      </c>
      <c r="W1688" t="s">
        <v>114</v>
      </c>
      <c r="X1688">
        <v>2910900691</v>
      </c>
    </row>
    <row r="1689" spans="1:24" hidden="1">
      <c r="A1689" t="str">
        <f t="shared" si="26"/>
        <v>2910900428居宅介護</v>
      </c>
      <c r="B1689" t="s">
        <v>5994</v>
      </c>
      <c r="C1689" t="s">
        <v>5995</v>
      </c>
      <c r="D1689" t="s">
        <v>2009</v>
      </c>
      <c r="E1689" t="s">
        <v>5996</v>
      </c>
      <c r="F1689" t="s">
        <v>5997</v>
      </c>
      <c r="G1689" t="s">
        <v>5997</v>
      </c>
      <c r="H1689" t="s">
        <v>365</v>
      </c>
      <c r="J1689" t="s">
        <v>5998</v>
      </c>
      <c r="K1689" t="s">
        <v>5999</v>
      </c>
      <c r="L1689" t="s">
        <v>368</v>
      </c>
      <c r="M1689" t="s">
        <v>6000</v>
      </c>
      <c r="N1689" t="s">
        <v>6001</v>
      </c>
      <c r="O1689" t="s">
        <v>6002</v>
      </c>
      <c r="P1689" t="s">
        <v>6003</v>
      </c>
      <c r="Q1689" t="s">
        <v>2009</v>
      </c>
      <c r="R1689" t="s">
        <v>5996</v>
      </c>
      <c r="S1689" t="s">
        <v>324</v>
      </c>
      <c r="T1689" t="s">
        <v>5997</v>
      </c>
      <c r="U1689" t="s">
        <v>5997</v>
      </c>
      <c r="V1689" t="s">
        <v>6004</v>
      </c>
      <c r="W1689" t="s">
        <v>113</v>
      </c>
      <c r="X1689">
        <v>2910900428</v>
      </c>
    </row>
    <row r="1690" spans="1:24" hidden="1">
      <c r="A1690" t="str">
        <f t="shared" si="26"/>
        <v>2910900428重度訪問介護</v>
      </c>
      <c r="B1690" t="s">
        <v>5994</v>
      </c>
      <c r="C1690" t="s">
        <v>5995</v>
      </c>
      <c r="D1690" t="s">
        <v>2009</v>
      </c>
      <c r="E1690" t="s">
        <v>5996</v>
      </c>
      <c r="F1690" t="s">
        <v>5997</v>
      </c>
      <c r="G1690" t="s">
        <v>5997</v>
      </c>
      <c r="H1690" t="s">
        <v>365</v>
      </c>
      <c r="J1690" t="s">
        <v>5998</v>
      </c>
      <c r="K1690" t="s">
        <v>5999</v>
      </c>
      <c r="L1690" t="s">
        <v>368</v>
      </c>
      <c r="M1690" t="s">
        <v>6000</v>
      </c>
      <c r="N1690" t="s">
        <v>6001</v>
      </c>
      <c r="O1690" t="s">
        <v>6002</v>
      </c>
      <c r="P1690" t="s">
        <v>6003</v>
      </c>
      <c r="Q1690" t="s">
        <v>2009</v>
      </c>
      <c r="R1690" t="s">
        <v>5996</v>
      </c>
      <c r="S1690" t="s">
        <v>324</v>
      </c>
      <c r="T1690" t="s">
        <v>5997</v>
      </c>
      <c r="U1690" t="s">
        <v>5997</v>
      </c>
      <c r="V1690" t="s">
        <v>6004</v>
      </c>
      <c r="W1690" t="s">
        <v>114</v>
      </c>
      <c r="X1690">
        <v>2910900428</v>
      </c>
    </row>
    <row r="1691" spans="1:24" hidden="1">
      <c r="A1691" t="str">
        <f t="shared" si="26"/>
        <v>2930900168計画相談支援</v>
      </c>
      <c r="B1691" t="s">
        <v>5907</v>
      </c>
      <c r="C1691" t="s">
        <v>5908</v>
      </c>
      <c r="D1691" t="s">
        <v>2009</v>
      </c>
      <c r="E1691" t="s">
        <v>5909</v>
      </c>
      <c r="F1691" t="s">
        <v>5910</v>
      </c>
      <c r="G1691" t="s">
        <v>5911</v>
      </c>
      <c r="H1691" t="s">
        <v>365</v>
      </c>
      <c r="J1691" t="s">
        <v>5912</v>
      </c>
      <c r="K1691" t="s">
        <v>5913</v>
      </c>
      <c r="L1691" t="s">
        <v>368</v>
      </c>
      <c r="M1691" t="s">
        <v>388</v>
      </c>
      <c r="N1691" t="s">
        <v>5914</v>
      </c>
      <c r="O1691" t="s">
        <v>10457</v>
      </c>
      <c r="P1691" t="s">
        <v>10458</v>
      </c>
      <c r="Q1691" t="s">
        <v>2009</v>
      </c>
      <c r="R1691" t="s">
        <v>10459</v>
      </c>
      <c r="S1691" t="s">
        <v>324</v>
      </c>
      <c r="T1691" t="s">
        <v>5910</v>
      </c>
      <c r="U1691" t="s">
        <v>5911</v>
      </c>
      <c r="V1691" t="s">
        <v>8490</v>
      </c>
      <c r="W1691" t="s">
        <v>9858</v>
      </c>
      <c r="X1691">
        <v>2930900168</v>
      </c>
    </row>
    <row r="1692" spans="1:24" hidden="1">
      <c r="A1692" t="str">
        <f t="shared" si="26"/>
        <v>2910900501居宅介護</v>
      </c>
      <c r="B1692" t="s">
        <v>6062</v>
      </c>
      <c r="C1692" t="s">
        <v>6063</v>
      </c>
      <c r="D1692" t="s">
        <v>6064</v>
      </c>
      <c r="E1692" t="s">
        <v>6065</v>
      </c>
      <c r="F1692" t="s">
        <v>6066</v>
      </c>
      <c r="G1692" t="s">
        <v>6067</v>
      </c>
      <c r="H1692" t="s">
        <v>365</v>
      </c>
      <c r="J1692" t="s">
        <v>6068</v>
      </c>
      <c r="K1692" t="s">
        <v>6069</v>
      </c>
      <c r="L1692" t="s">
        <v>368</v>
      </c>
      <c r="M1692" t="s">
        <v>6070</v>
      </c>
      <c r="N1692" t="s">
        <v>6071</v>
      </c>
      <c r="O1692" t="s">
        <v>6072</v>
      </c>
      <c r="P1692" t="s">
        <v>6073</v>
      </c>
      <c r="Q1692" t="s">
        <v>2009</v>
      </c>
      <c r="R1692" t="s">
        <v>6074</v>
      </c>
      <c r="S1692" t="s">
        <v>324</v>
      </c>
      <c r="T1692" t="s">
        <v>6075</v>
      </c>
      <c r="U1692" t="s">
        <v>6076</v>
      </c>
      <c r="V1692" t="s">
        <v>4580</v>
      </c>
      <c r="W1692" t="s">
        <v>113</v>
      </c>
      <c r="X1692">
        <v>2910900501</v>
      </c>
    </row>
    <row r="1693" spans="1:24" hidden="1">
      <c r="A1693" t="str">
        <f t="shared" si="26"/>
        <v>2910900501重度訪問介護</v>
      </c>
      <c r="B1693" t="s">
        <v>6062</v>
      </c>
      <c r="C1693" t="s">
        <v>6063</v>
      </c>
      <c r="D1693" t="s">
        <v>6064</v>
      </c>
      <c r="E1693" t="s">
        <v>6065</v>
      </c>
      <c r="F1693" t="s">
        <v>6066</v>
      </c>
      <c r="G1693" t="s">
        <v>6067</v>
      </c>
      <c r="H1693" t="s">
        <v>365</v>
      </c>
      <c r="J1693" t="s">
        <v>6068</v>
      </c>
      <c r="K1693" t="s">
        <v>6069</v>
      </c>
      <c r="L1693" t="s">
        <v>368</v>
      </c>
      <c r="M1693" t="s">
        <v>6070</v>
      </c>
      <c r="N1693" t="s">
        <v>6071</v>
      </c>
      <c r="O1693" t="s">
        <v>6072</v>
      </c>
      <c r="P1693" t="s">
        <v>6073</v>
      </c>
      <c r="Q1693" t="s">
        <v>2009</v>
      </c>
      <c r="R1693" t="s">
        <v>6074</v>
      </c>
      <c r="S1693" t="s">
        <v>324</v>
      </c>
      <c r="T1693" t="s">
        <v>6075</v>
      </c>
      <c r="U1693" t="s">
        <v>6076</v>
      </c>
      <c r="V1693" t="s">
        <v>4580</v>
      </c>
      <c r="W1693" t="s">
        <v>114</v>
      </c>
      <c r="X1693">
        <v>2910900501</v>
      </c>
    </row>
    <row r="1694" spans="1:24" hidden="1">
      <c r="A1694" t="str">
        <f t="shared" si="26"/>
        <v>2910900279居宅介護</v>
      </c>
      <c r="B1694" t="s">
        <v>5907</v>
      </c>
      <c r="C1694" t="s">
        <v>5908</v>
      </c>
      <c r="D1694" t="s">
        <v>2009</v>
      </c>
      <c r="E1694" t="s">
        <v>5909</v>
      </c>
      <c r="F1694" t="s">
        <v>5910</v>
      </c>
      <c r="G1694" t="s">
        <v>5911</v>
      </c>
      <c r="H1694" t="s">
        <v>365</v>
      </c>
      <c r="J1694" t="s">
        <v>5912</v>
      </c>
      <c r="K1694" t="s">
        <v>5913</v>
      </c>
      <c r="L1694" t="s">
        <v>368</v>
      </c>
      <c r="M1694" t="s">
        <v>388</v>
      </c>
      <c r="N1694" t="s">
        <v>5914</v>
      </c>
      <c r="O1694" t="s">
        <v>5915</v>
      </c>
      <c r="P1694" t="s">
        <v>5916</v>
      </c>
      <c r="Q1694" t="s">
        <v>2009</v>
      </c>
      <c r="R1694" t="s">
        <v>5909</v>
      </c>
      <c r="S1694" t="s">
        <v>324</v>
      </c>
      <c r="T1694" t="s">
        <v>5910</v>
      </c>
      <c r="U1694" t="s">
        <v>5911</v>
      </c>
      <c r="V1694" t="s">
        <v>3010</v>
      </c>
      <c r="W1694" t="s">
        <v>113</v>
      </c>
      <c r="X1694">
        <v>2910900279</v>
      </c>
    </row>
    <row r="1695" spans="1:24" hidden="1">
      <c r="A1695" t="str">
        <f t="shared" si="26"/>
        <v>2910900279重度訪問介護</v>
      </c>
      <c r="B1695" t="s">
        <v>5907</v>
      </c>
      <c r="C1695" t="s">
        <v>5908</v>
      </c>
      <c r="D1695" t="s">
        <v>2009</v>
      </c>
      <c r="E1695" t="s">
        <v>5909</v>
      </c>
      <c r="F1695" t="s">
        <v>5910</v>
      </c>
      <c r="G1695" t="s">
        <v>5911</v>
      </c>
      <c r="H1695" t="s">
        <v>365</v>
      </c>
      <c r="J1695" t="s">
        <v>5912</v>
      </c>
      <c r="K1695" t="s">
        <v>5913</v>
      </c>
      <c r="L1695" t="s">
        <v>368</v>
      </c>
      <c r="M1695" t="s">
        <v>388</v>
      </c>
      <c r="N1695" t="s">
        <v>5914</v>
      </c>
      <c r="O1695" t="s">
        <v>5915</v>
      </c>
      <c r="P1695" t="s">
        <v>5916</v>
      </c>
      <c r="Q1695" t="s">
        <v>2009</v>
      </c>
      <c r="R1695" t="s">
        <v>5909</v>
      </c>
      <c r="S1695" t="s">
        <v>324</v>
      </c>
      <c r="T1695" t="s">
        <v>5910</v>
      </c>
      <c r="U1695" t="s">
        <v>5911</v>
      </c>
      <c r="V1695" t="s">
        <v>3010</v>
      </c>
      <c r="W1695" t="s">
        <v>114</v>
      </c>
      <c r="X1695">
        <v>2910900279</v>
      </c>
    </row>
    <row r="1696" spans="1:24" hidden="1">
      <c r="A1696" t="str">
        <f t="shared" si="26"/>
        <v>2910900162居宅介護</v>
      </c>
      <c r="B1696" t="s">
        <v>5828</v>
      </c>
      <c r="C1696" t="s">
        <v>5829</v>
      </c>
      <c r="D1696" t="s">
        <v>2009</v>
      </c>
      <c r="E1696" t="s">
        <v>5830</v>
      </c>
      <c r="F1696" t="s">
        <v>5831</v>
      </c>
      <c r="G1696" t="s">
        <v>5832</v>
      </c>
      <c r="H1696" t="s">
        <v>365</v>
      </c>
      <c r="J1696" t="s">
        <v>5833</v>
      </c>
      <c r="K1696" t="s">
        <v>5834</v>
      </c>
      <c r="L1696" t="s">
        <v>368</v>
      </c>
      <c r="M1696" t="s">
        <v>2009</v>
      </c>
      <c r="N1696" t="s">
        <v>5835</v>
      </c>
      <c r="O1696" t="s">
        <v>5836</v>
      </c>
      <c r="P1696" t="s">
        <v>5837</v>
      </c>
      <c r="Q1696" t="s">
        <v>2009</v>
      </c>
      <c r="R1696" t="s">
        <v>5830</v>
      </c>
      <c r="S1696" t="s">
        <v>324</v>
      </c>
      <c r="T1696" t="s">
        <v>5831</v>
      </c>
      <c r="U1696" t="s">
        <v>5832</v>
      </c>
      <c r="V1696" t="s">
        <v>5838</v>
      </c>
      <c r="W1696" t="s">
        <v>113</v>
      </c>
      <c r="X1696">
        <v>2910900162</v>
      </c>
    </row>
    <row r="1697" spans="1:24" hidden="1">
      <c r="A1697" t="str">
        <f t="shared" si="26"/>
        <v>2910900162重度訪問介護</v>
      </c>
      <c r="B1697" t="s">
        <v>5828</v>
      </c>
      <c r="C1697" t="s">
        <v>5829</v>
      </c>
      <c r="D1697" t="s">
        <v>2009</v>
      </c>
      <c r="E1697" t="s">
        <v>5830</v>
      </c>
      <c r="F1697" t="s">
        <v>5831</v>
      </c>
      <c r="G1697" t="s">
        <v>5832</v>
      </c>
      <c r="H1697" t="s">
        <v>365</v>
      </c>
      <c r="J1697" t="s">
        <v>5833</v>
      </c>
      <c r="K1697" t="s">
        <v>5834</v>
      </c>
      <c r="L1697" t="s">
        <v>368</v>
      </c>
      <c r="M1697" t="s">
        <v>2009</v>
      </c>
      <c r="N1697" t="s">
        <v>5835</v>
      </c>
      <c r="O1697" t="s">
        <v>5836</v>
      </c>
      <c r="P1697" t="s">
        <v>5837</v>
      </c>
      <c r="Q1697" t="s">
        <v>2009</v>
      </c>
      <c r="R1697" t="s">
        <v>5830</v>
      </c>
      <c r="S1697" t="s">
        <v>324</v>
      </c>
      <c r="T1697" t="s">
        <v>5831</v>
      </c>
      <c r="U1697" t="s">
        <v>5832</v>
      </c>
      <c r="V1697" t="s">
        <v>5838</v>
      </c>
      <c r="W1697" t="s">
        <v>114</v>
      </c>
      <c r="X1697">
        <v>2910900162</v>
      </c>
    </row>
    <row r="1698" spans="1:24" hidden="1">
      <c r="A1698" t="str">
        <f t="shared" si="26"/>
        <v>2910900162同行援護</v>
      </c>
      <c r="B1698" t="s">
        <v>5828</v>
      </c>
      <c r="C1698" t="s">
        <v>5829</v>
      </c>
      <c r="D1698" t="s">
        <v>2009</v>
      </c>
      <c r="E1698" t="s">
        <v>5830</v>
      </c>
      <c r="F1698" t="s">
        <v>5831</v>
      </c>
      <c r="G1698" t="s">
        <v>5832</v>
      </c>
      <c r="H1698" t="s">
        <v>365</v>
      </c>
      <c r="J1698" t="s">
        <v>5833</v>
      </c>
      <c r="K1698" t="s">
        <v>5834</v>
      </c>
      <c r="L1698" t="s">
        <v>368</v>
      </c>
      <c r="M1698" t="s">
        <v>2009</v>
      </c>
      <c r="N1698" t="s">
        <v>5835</v>
      </c>
      <c r="O1698" t="s">
        <v>5836</v>
      </c>
      <c r="P1698" t="s">
        <v>5837</v>
      </c>
      <c r="Q1698" t="s">
        <v>2009</v>
      </c>
      <c r="R1698" t="s">
        <v>5830</v>
      </c>
      <c r="S1698" t="s">
        <v>324</v>
      </c>
      <c r="T1698" t="s">
        <v>5831</v>
      </c>
      <c r="U1698" t="s">
        <v>5832</v>
      </c>
      <c r="V1698" t="s">
        <v>648</v>
      </c>
      <c r="W1698" t="s">
        <v>115</v>
      </c>
      <c r="X1698">
        <v>2910900162</v>
      </c>
    </row>
    <row r="1699" spans="1:24" hidden="1">
      <c r="A1699" t="str">
        <f t="shared" si="26"/>
        <v>2930900143計画相談支援</v>
      </c>
      <c r="B1699" t="s">
        <v>5828</v>
      </c>
      <c r="C1699" t="s">
        <v>5829</v>
      </c>
      <c r="D1699" t="s">
        <v>2009</v>
      </c>
      <c r="E1699" t="s">
        <v>10450</v>
      </c>
      <c r="F1699" t="s">
        <v>5831</v>
      </c>
      <c r="G1699" t="s">
        <v>5832</v>
      </c>
      <c r="H1699" t="s">
        <v>365</v>
      </c>
      <c r="J1699" t="s">
        <v>10451</v>
      </c>
      <c r="K1699" t="s">
        <v>10452</v>
      </c>
      <c r="L1699" t="s">
        <v>5339</v>
      </c>
      <c r="M1699" t="s">
        <v>2009</v>
      </c>
      <c r="N1699" t="s">
        <v>5835</v>
      </c>
      <c r="O1699" t="s">
        <v>5836</v>
      </c>
      <c r="P1699" t="s">
        <v>5837</v>
      </c>
      <c r="Q1699" t="s">
        <v>2009</v>
      </c>
      <c r="R1699" t="s">
        <v>10450</v>
      </c>
      <c r="S1699" t="s">
        <v>324</v>
      </c>
      <c r="T1699" t="s">
        <v>5831</v>
      </c>
      <c r="U1699" t="s">
        <v>5832</v>
      </c>
      <c r="V1699" t="s">
        <v>1799</v>
      </c>
      <c r="W1699" t="s">
        <v>9858</v>
      </c>
      <c r="X1699">
        <v>2930900143</v>
      </c>
    </row>
    <row r="1700" spans="1:24" hidden="1">
      <c r="A1700" t="str">
        <f t="shared" si="26"/>
        <v>2930100868計画相談支援</v>
      </c>
      <c r="B1700" t="s">
        <v>10007</v>
      </c>
      <c r="C1700" t="s">
        <v>10008</v>
      </c>
      <c r="D1700" t="s">
        <v>10009</v>
      </c>
      <c r="E1700" t="s">
        <v>10010</v>
      </c>
      <c r="F1700" t="s">
        <v>10011</v>
      </c>
      <c r="G1700" t="s">
        <v>10012</v>
      </c>
      <c r="H1700" t="s">
        <v>764</v>
      </c>
      <c r="J1700" t="s">
        <v>10013</v>
      </c>
      <c r="K1700" t="s">
        <v>10014</v>
      </c>
      <c r="L1700" t="s">
        <v>407</v>
      </c>
      <c r="M1700" t="s">
        <v>463</v>
      </c>
      <c r="N1700" t="s">
        <v>10015</v>
      </c>
      <c r="O1700" t="s">
        <v>10016</v>
      </c>
      <c r="P1700" t="s">
        <v>10017</v>
      </c>
      <c r="Q1700" t="s">
        <v>1765</v>
      </c>
      <c r="R1700" t="s">
        <v>10018</v>
      </c>
      <c r="S1700" t="s">
        <v>321</v>
      </c>
      <c r="T1700" t="s">
        <v>10019</v>
      </c>
      <c r="U1700" t="s">
        <v>10020</v>
      </c>
      <c r="V1700" t="s">
        <v>967</v>
      </c>
      <c r="W1700" t="s">
        <v>9858</v>
      </c>
      <c r="X1700">
        <v>2930100868</v>
      </c>
    </row>
    <row r="1701" spans="1:24" hidden="1">
      <c r="A1701" t="str">
        <f t="shared" si="26"/>
        <v>2910103585居宅介護</v>
      </c>
      <c r="B1701" t="s">
        <v>2813</v>
      </c>
      <c r="C1701" t="s">
        <v>2814</v>
      </c>
      <c r="D1701" t="s">
        <v>2815</v>
      </c>
      <c r="E1701" t="s">
        <v>2816</v>
      </c>
      <c r="F1701" t="s">
        <v>2817</v>
      </c>
      <c r="G1701" t="s">
        <v>2818</v>
      </c>
      <c r="H1701" t="s">
        <v>365</v>
      </c>
      <c r="J1701" t="s">
        <v>2819</v>
      </c>
      <c r="K1701" t="s">
        <v>2820</v>
      </c>
      <c r="L1701" t="s">
        <v>368</v>
      </c>
      <c r="M1701" t="s">
        <v>2821</v>
      </c>
      <c r="N1701" t="s">
        <v>2822</v>
      </c>
      <c r="O1701" t="s">
        <v>2823</v>
      </c>
      <c r="P1701" t="s">
        <v>2824</v>
      </c>
      <c r="Q1701" t="s">
        <v>1765</v>
      </c>
      <c r="R1701" t="s">
        <v>2825</v>
      </c>
      <c r="S1701" t="s">
        <v>321</v>
      </c>
      <c r="T1701" t="s">
        <v>2826</v>
      </c>
      <c r="U1701" t="s">
        <v>2827</v>
      </c>
      <c r="W1701" t="s">
        <v>113</v>
      </c>
      <c r="X1701">
        <v>2910103585</v>
      </c>
    </row>
    <row r="1702" spans="1:24" hidden="1">
      <c r="A1702" t="str">
        <f t="shared" si="26"/>
        <v>2910103585重度訪問介護</v>
      </c>
      <c r="B1702" t="s">
        <v>2813</v>
      </c>
      <c r="C1702" t="s">
        <v>2814</v>
      </c>
      <c r="D1702" t="s">
        <v>2815</v>
      </c>
      <c r="E1702" t="s">
        <v>2816</v>
      </c>
      <c r="F1702" t="s">
        <v>2817</v>
      </c>
      <c r="G1702" t="s">
        <v>2818</v>
      </c>
      <c r="H1702" t="s">
        <v>365</v>
      </c>
      <c r="J1702" t="s">
        <v>2819</v>
      </c>
      <c r="K1702" t="s">
        <v>2820</v>
      </c>
      <c r="L1702" t="s">
        <v>368</v>
      </c>
      <c r="M1702" t="s">
        <v>2821</v>
      </c>
      <c r="N1702" t="s">
        <v>2822</v>
      </c>
      <c r="O1702" t="s">
        <v>2823</v>
      </c>
      <c r="P1702" t="s">
        <v>2824</v>
      </c>
      <c r="Q1702" t="s">
        <v>1765</v>
      </c>
      <c r="R1702" t="s">
        <v>2825</v>
      </c>
      <c r="S1702" t="s">
        <v>321</v>
      </c>
      <c r="T1702" t="s">
        <v>2826</v>
      </c>
      <c r="U1702" t="s">
        <v>2827</v>
      </c>
      <c r="W1702" t="s">
        <v>114</v>
      </c>
      <c r="X1702">
        <v>2910103585</v>
      </c>
    </row>
    <row r="1703" spans="1:24" hidden="1">
      <c r="A1703" t="str">
        <f t="shared" si="26"/>
        <v>2910103270居宅介護</v>
      </c>
      <c r="B1703" t="s">
        <v>2535</v>
      </c>
      <c r="C1703" t="s">
        <v>2536</v>
      </c>
      <c r="D1703" t="s">
        <v>986</v>
      </c>
      <c r="E1703" t="s">
        <v>2537</v>
      </c>
      <c r="F1703" t="s">
        <v>2538</v>
      </c>
      <c r="G1703" t="s">
        <v>2539</v>
      </c>
      <c r="H1703" t="s">
        <v>365</v>
      </c>
      <c r="J1703" t="s">
        <v>2540</v>
      </c>
      <c r="K1703" t="s">
        <v>2541</v>
      </c>
      <c r="L1703" t="s">
        <v>1153</v>
      </c>
      <c r="M1703" t="s">
        <v>1269</v>
      </c>
      <c r="N1703" t="s">
        <v>2542</v>
      </c>
      <c r="O1703" t="s">
        <v>2543</v>
      </c>
      <c r="P1703" t="s">
        <v>2544</v>
      </c>
      <c r="Q1703" t="s">
        <v>1765</v>
      </c>
      <c r="R1703" t="s">
        <v>2545</v>
      </c>
      <c r="S1703" t="s">
        <v>321</v>
      </c>
      <c r="T1703" t="s">
        <v>2538</v>
      </c>
      <c r="U1703" t="s">
        <v>2539</v>
      </c>
      <c r="V1703" t="s">
        <v>967</v>
      </c>
      <c r="W1703" t="s">
        <v>113</v>
      </c>
      <c r="X1703">
        <v>2910103270</v>
      </c>
    </row>
    <row r="1704" spans="1:24" hidden="1">
      <c r="A1704" t="str">
        <f t="shared" si="26"/>
        <v>2910103270重度訪問介護</v>
      </c>
      <c r="B1704" t="s">
        <v>2535</v>
      </c>
      <c r="C1704" t="s">
        <v>2536</v>
      </c>
      <c r="D1704" t="s">
        <v>986</v>
      </c>
      <c r="E1704" t="s">
        <v>2537</v>
      </c>
      <c r="F1704" t="s">
        <v>2538</v>
      </c>
      <c r="G1704" t="s">
        <v>2539</v>
      </c>
      <c r="H1704" t="s">
        <v>365</v>
      </c>
      <c r="J1704" t="s">
        <v>2540</v>
      </c>
      <c r="K1704" t="s">
        <v>2541</v>
      </c>
      <c r="L1704" t="s">
        <v>1153</v>
      </c>
      <c r="M1704" t="s">
        <v>1269</v>
      </c>
      <c r="N1704" t="s">
        <v>2542</v>
      </c>
      <c r="O1704" t="s">
        <v>2543</v>
      </c>
      <c r="P1704" t="s">
        <v>2544</v>
      </c>
      <c r="Q1704" t="s">
        <v>1765</v>
      </c>
      <c r="R1704" t="s">
        <v>2545</v>
      </c>
      <c r="S1704" t="s">
        <v>321</v>
      </c>
      <c r="T1704" t="s">
        <v>2538</v>
      </c>
      <c r="U1704" t="s">
        <v>2539</v>
      </c>
      <c r="V1704" t="s">
        <v>967</v>
      </c>
      <c r="W1704" t="s">
        <v>114</v>
      </c>
      <c r="X1704">
        <v>2910103270</v>
      </c>
    </row>
    <row r="1705" spans="1:24" hidden="1">
      <c r="A1705" t="str">
        <f t="shared" si="26"/>
        <v>2910103270行動援護</v>
      </c>
      <c r="B1705" t="s">
        <v>2535</v>
      </c>
      <c r="C1705" t="s">
        <v>2536</v>
      </c>
      <c r="D1705" t="s">
        <v>986</v>
      </c>
      <c r="E1705" t="s">
        <v>2537</v>
      </c>
      <c r="F1705" t="s">
        <v>2538</v>
      </c>
      <c r="G1705" t="s">
        <v>2539</v>
      </c>
      <c r="H1705" t="s">
        <v>365</v>
      </c>
      <c r="J1705" t="s">
        <v>2540</v>
      </c>
      <c r="K1705" t="s">
        <v>2541</v>
      </c>
      <c r="L1705" t="s">
        <v>1153</v>
      </c>
      <c r="M1705" t="s">
        <v>1269</v>
      </c>
      <c r="N1705" t="s">
        <v>2542</v>
      </c>
      <c r="O1705" t="s">
        <v>2543</v>
      </c>
      <c r="P1705" t="s">
        <v>2544</v>
      </c>
      <c r="Q1705" t="s">
        <v>1765</v>
      </c>
      <c r="R1705" t="s">
        <v>2545</v>
      </c>
      <c r="S1705" t="s">
        <v>321</v>
      </c>
      <c r="T1705" t="s">
        <v>2538</v>
      </c>
      <c r="U1705" t="s">
        <v>2539</v>
      </c>
      <c r="V1705" t="s">
        <v>967</v>
      </c>
      <c r="W1705" t="s">
        <v>116</v>
      </c>
      <c r="X1705">
        <v>2910103270</v>
      </c>
    </row>
    <row r="1706" spans="1:24" hidden="1">
      <c r="A1706" t="str">
        <f t="shared" si="26"/>
        <v>2910103270同行援護</v>
      </c>
      <c r="B1706" t="s">
        <v>2535</v>
      </c>
      <c r="C1706" t="s">
        <v>2536</v>
      </c>
      <c r="D1706" t="s">
        <v>986</v>
      </c>
      <c r="E1706" t="s">
        <v>2537</v>
      </c>
      <c r="F1706" t="s">
        <v>2538</v>
      </c>
      <c r="G1706" t="s">
        <v>2539</v>
      </c>
      <c r="H1706" t="s">
        <v>365</v>
      </c>
      <c r="J1706" t="s">
        <v>2540</v>
      </c>
      <c r="K1706" t="s">
        <v>2541</v>
      </c>
      <c r="L1706" t="s">
        <v>1153</v>
      </c>
      <c r="M1706" t="s">
        <v>1269</v>
      </c>
      <c r="N1706" t="s">
        <v>2542</v>
      </c>
      <c r="O1706" t="s">
        <v>2543</v>
      </c>
      <c r="P1706" t="s">
        <v>2544</v>
      </c>
      <c r="Q1706" t="s">
        <v>1765</v>
      </c>
      <c r="R1706" t="s">
        <v>2545</v>
      </c>
      <c r="S1706" t="s">
        <v>321</v>
      </c>
      <c r="T1706" t="s">
        <v>2538</v>
      </c>
      <c r="U1706" t="s">
        <v>2539</v>
      </c>
      <c r="V1706" t="s">
        <v>967</v>
      </c>
      <c r="W1706" t="s">
        <v>115</v>
      </c>
      <c r="X1706">
        <v>2910103270</v>
      </c>
    </row>
    <row r="1707" spans="1:24" hidden="1">
      <c r="A1707" t="str">
        <f t="shared" si="26"/>
        <v>2910100607生活介護</v>
      </c>
      <c r="B1707" t="s">
        <v>820</v>
      </c>
      <c r="C1707" t="s">
        <v>821</v>
      </c>
      <c r="D1707" t="s">
        <v>822</v>
      </c>
      <c r="E1707" t="s">
        <v>823</v>
      </c>
      <c r="F1707" t="s">
        <v>824</v>
      </c>
      <c r="G1707" t="s">
        <v>825</v>
      </c>
      <c r="H1707" t="s">
        <v>365</v>
      </c>
      <c r="J1707" t="s">
        <v>826</v>
      </c>
      <c r="K1707" t="s">
        <v>827</v>
      </c>
      <c r="L1707" t="s">
        <v>368</v>
      </c>
      <c r="M1707" t="s">
        <v>828</v>
      </c>
      <c r="N1707" t="s">
        <v>829</v>
      </c>
      <c r="O1707" t="s">
        <v>830</v>
      </c>
      <c r="P1707" t="s">
        <v>831</v>
      </c>
      <c r="Q1707" t="s">
        <v>832</v>
      </c>
      <c r="R1707" t="s">
        <v>833</v>
      </c>
      <c r="S1707" t="s">
        <v>321</v>
      </c>
      <c r="T1707" t="s">
        <v>824</v>
      </c>
      <c r="U1707" t="s">
        <v>825</v>
      </c>
      <c r="V1707" t="s">
        <v>378</v>
      </c>
      <c r="W1707" t="s">
        <v>118</v>
      </c>
      <c r="X1707">
        <v>2910100607</v>
      </c>
    </row>
    <row r="1708" spans="1:24" hidden="1">
      <c r="A1708" t="str">
        <f t="shared" si="26"/>
        <v>2910100607就労継続支援Ｂ型</v>
      </c>
      <c r="B1708" t="s">
        <v>820</v>
      </c>
      <c r="C1708" t="s">
        <v>821</v>
      </c>
      <c r="D1708" t="s">
        <v>822</v>
      </c>
      <c r="E1708" t="s">
        <v>823</v>
      </c>
      <c r="F1708" t="s">
        <v>824</v>
      </c>
      <c r="G1708" t="s">
        <v>825</v>
      </c>
      <c r="H1708" t="s">
        <v>365</v>
      </c>
      <c r="J1708" t="s">
        <v>826</v>
      </c>
      <c r="K1708" t="s">
        <v>827</v>
      </c>
      <c r="L1708" t="s">
        <v>368</v>
      </c>
      <c r="M1708" t="s">
        <v>828</v>
      </c>
      <c r="N1708" t="s">
        <v>829</v>
      </c>
      <c r="O1708" t="s">
        <v>830</v>
      </c>
      <c r="P1708" t="s">
        <v>831</v>
      </c>
      <c r="Q1708" t="s">
        <v>832</v>
      </c>
      <c r="R1708" t="s">
        <v>833</v>
      </c>
      <c r="S1708" t="s">
        <v>321</v>
      </c>
      <c r="T1708" t="s">
        <v>824</v>
      </c>
      <c r="U1708" t="s">
        <v>825</v>
      </c>
      <c r="V1708" t="s">
        <v>378</v>
      </c>
      <c r="W1708" t="s">
        <v>13673</v>
      </c>
      <c r="X1708">
        <v>2910100607</v>
      </c>
    </row>
    <row r="1709" spans="1:24" hidden="1">
      <c r="A1709" t="str">
        <f t="shared" si="26"/>
        <v>2910102314短期入所</v>
      </c>
      <c r="B1709" t="s">
        <v>1775</v>
      </c>
      <c r="C1709" t="s">
        <v>1776</v>
      </c>
      <c r="D1709" t="s">
        <v>669</v>
      </c>
      <c r="E1709" t="s">
        <v>1800</v>
      </c>
      <c r="F1709" t="s">
        <v>1779</v>
      </c>
      <c r="G1709" t="s">
        <v>1779</v>
      </c>
      <c r="H1709" t="s">
        <v>1550</v>
      </c>
      <c r="J1709" t="s">
        <v>1780</v>
      </c>
      <c r="K1709" t="s">
        <v>1781</v>
      </c>
      <c r="L1709" t="s">
        <v>1286</v>
      </c>
      <c r="M1709" t="s">
        <v>760</v>
      </c>
      <c r="N1709" t="s">
        <v>1782</v>
      </c>
      <c r="O1709" t="s">
        <v>1801</v>
      </c>
      <c r="P1709" t="s">
        <v>1802</v>
      </c>
      <c r="Q1709" t="s">
        <v>832</v>
      </c>
      <c r="R1709" t="s">
        <v>1803</v>
      </c>
      <c r="S1709" t="s">
        <v>321</v>
      </c>
      <c r="T1709" t="s">
        <v>1779</v>
      </c>
      <c r="U1709" t="s">
        <v>1779</v>
      </c>
      <c r="V1709" t="s">
        <v>1804</v>
      </c>
      <c r="W1709" t="s">
        <v>475</v>
      </c>
      <c r="X1709">
        <v>2910102314</v>
      </c>
    </row>
    <row r="1710" spans="1:24" hidden="1">
      <c r="A1710" t="str">
        <f t="shared" si="26"/>
        <v>2920100266共同生活援助</v>
      </c>
      <c r="B1710" t="s">
        <v>1775</v>
      </c>
      <c r="C1710" t="s">
        <v>1776</v>
      </c>
      <c r="D1710" t="s">
        <v>669</v>
      </c>
      <c r="E1710" t="s">
        <v>1800</v>
      </c>
      <c r="F1710" t="s">
        <v>1779</v>
      </c>
      <c r="G1710" t="s">
        <v>1779</v>
      </c>
      <c r="H1710" t="s">
        <v>1550</v>
      </c>
      <c r="J1710" t="s">
        <v>1780</v>
      </c>
      <c r="K1710" t="s">
        <v>1781</v>
      </c>
      <c r="L1710" t="s">
        <v>1286</v>
      </c>
      <c r="M1710" t="s">
        <v>760</v>
      </c>
      <c r="N1710" t="s">
        <v>1782</v>
      </c>
      <c r="O1710" t="s">
        <v>1801</v>
      </c>
      <c r="P1710" t="s">
        <v>1802</v>
      </c>
      <c r="Q1710" t="s">
        <v>832</v>
      </c>
      <c r="R1710" t="s">
        <v>1803</v>
      </c>
      <c r="S1710" t="s">
        <v>321</v>
      </c>
      <c r="T1710" t="s">
        <v>1779</v>
      </c>
      <c r="U1710" t="s">
        <v>1779</v>
      </c>
      <c r="V1710" t="s">
        <v>1804</v>
      </c>
      <c r="W1710" t="s">
        <v>8120</v>
      </c>
      <c r="X1710">
        <v>2920100266</v>
      </c>
    </row>
    <row r="1711" spans="1:24" hidden="1">
      <c r="A1711" t="str">
        <f t="shared" si="26"/>
        <v>2910103569居宅介護</v>
      </c>
      <c r="B1711" t="s">
        <v>2796</v>
      </c>
      <c r="C1711" t="s">
        <v>2797</v>
      </c>
      <c r="D1711" t="s">
        <v>2798</v>
      </c>
      <c r="E1711" t="s">
        <v>2799</v>
      </c>
      <c r="F1711" t="s">
        <v>2800</v>
      </c>
      <c r="G1711" t="s">
        <v>2801</v>
      </c>
      <c r="H1711" t="s">
        <v>365</v>
      </c>
      <c r="J1711" t="s">
        <v>2802</v>
      </c>
      <c r="K1711" t="s">
        <v>2803</v>
      </c>
      <c r="L1711" t="s">
        <v>368</v>
      </c>
      <c r="M1711" t="s">
        <v>2798</v>
      </c>
      <c r="N1711" t="s">
        <v>2799</v>
      </c>
      <c r="O1711" t="s">
        <v>2804</v>
      </c>
      <c r="P1711" t="s">
        <v>2805</v>
      </c>
      <c r="Q1711" t="s">
        <v>437</v>
      </c>
      <c r="R1711" t="s">
        <v>2806</v>
      </c>
      <c r="S1711" t="s">
        <v>321</v>
      </c>
      <c r="T1711" t="s">
        <v>2807</v>
      </c>
      <c r="U1711" t="s">
        <v>2808</v>
      </c>
      <c r="V1711" t="s">
        <v>967</v>
      </c>
      <c r="W1711" t="s">
        <v>113</v>
      </c>
      <c r="X1711">
        <v>2910103569</v>
      </c>
    </row>
    <row r="1712" spans="1:24" hidden="1">
      <c r="A1712" t="str">
        <f t="shared" si="26"/>
        <v>2910103569重度訪問介護</v>
      </c>
      <c r="B1712" t="s">
        <v>2796</v>
      </c>
      <c r="C1712" t="s">
        <v>2797</v>
      </c>
      <c r="D1712" t="s">
        <v>2798</v>
      </c>
      <c r="E1712" t="s">
        <v>2799</v>
      </c>
      <c r="F1712" t="s">
        <v>2800</v>
      </c>
      <c r="G1712" t="s">
        <v>2801</v>
      </c>
      <c r="H1712" t="s">
        <v>365</v>
      </c>
      <c r="J1712" t="s">
        <v>2802</v>
      </c>
      <c r="K1712" t="s">
        <v>2803</v>
      </c>
      <c r="L1712" t="s">
        <v>368</v>
      </c>
      <c r="M1712" t="s">
        <v>2798</v>
      </c>
      <c r="N1712" t="s">
        <v>2799</v>
      </c>
      <c r="O1712" t="s">
        <v>2804</v>
      </c>
      <c r="P1712" t="s">
        <v>2805</v>
      </c>
      <c r="Q1712" t="s">
        <v>437</v>
      </c>
      <c r="R1712" t="s">
        <v>2806</v>
      </c>
      <c r="S1712" t="s">
        <v>321</v>
      </c>
      <c r="T1712" t="s">
        <v>2807</v>
      </c>
      <c r="U1712" t="s">
        <v>2808</v>
      </c>
      <c r="V1712" t="s">
        <v>967</v>
      </c>
      <c r="W1712" t="s">
        <v>114</v>
      </c>
      <c r="X1712">
        <v>2910103569</v>
      </c>
    </row>
    <row r="1713" spans="1:24" hidden="1">
      <c r="A1713" t="str">
        <f t="shared" si="26"/>
        <v>2910100235居宅介護</v>
      </c>
      <c r="B1713" t="s">
        <v>477</v>
      </c>
      <c r="C1713" t="s">
        <v>478</v>
      </c>
      <c r="D1713" t="s">
        <v>437</v>
      </c>
      <c r="E1713" t="s">
        <v>479</v>
      </c>
      <c r="F1713" t="s">
        <v>480</v>
      </c>
      <c r="G1713" t="s">
        <v>481</v>
      </c>
      <c r="H1713" t="s">
        <v>482</v>
      </c>
      <c r="I1713" t="s">
        <v>404</v>
      </c>
      <c r="J1713" t="s">
        <v>483</v>
      </c>
      <c r="K1713" t="s">
        <v>484</v>
      </c>
      <c r="L1713" t="s">
        <v>485</v>
      </c>
      <c r="M1713" t="s">
        <v>486</v>
      </c>
      <c r="N1713" t="s">
        <v>487</v>
      </c>
      <c r="O1713" t="s">
        <v>488</v>
      </c>
      <c r="P1713" t="s">
        <v>489</v>
      </c>
      <c r="Q1713" t="s">
        <v>437</v>
      </c>
      <c r="R1713" t="s">
        <v>479</v>
      </c>
      <c r="S1713" t="s">
        <v>321</v>
      </c>
      <c r="T1713" t="s">
        <v>480</v>
      </c>
      <c r="U1713" t="s">
        <v>481</v>
      </c>
      <c r="V1713" t="s">
        <v>490</v>
      </c>
      <c r="W1713" t="s">
        <v>113</v>
      </c>
      <c r="X1713">
        <v>2910100235</v>
      </c>
    </row>
    <row r="1714" spans="1:24" hidden="1">
      <c r="A1714" t="str">
        <f t="shared" si="26"/>
        <v>2910100235重度訪問介護</v>
      </c>
      <c r="B1714" t="s">
        <v>477</v>
      </c>
      <c r="C1714" t="s">
        <v>478</v>
      </c>
      <c r="D1714" t="s">
        <v>437</v>
      </c>
      <c r="E1714" t="s">
        <v>479</v>
      </c>
      <c r="F1714" t="s">
        <v>480</v>
      </c>
      <c r="G1714" t="s">
        <v>481</v>
      </c>
      <c r="H1714" t="s">
        <v>482</v>
      </c>
      <c r="I1714" t="s">
        <v>404</v>
      </c>
      <c r="J1714" t="s">
        <v>483</v>
      </c>
      <c r="K1714" t="s">
        <v>484</v>
      </c>
      <c r="L1714" t="s">
        <v>485</v>
      </c>
      <c r="M1714" t="s">
        <v>486</v>
      </c>
      <c r="N1714" t="s">
        <v>487</v>
      </c>
      <c r="O1714" t="s">
        <v>488</v>
      </c>
      <c r="P1714" t="s">
        <v>489</v>
      </c>
      <c r="Q1714" t="s">
        <v>437</v>
      </c>
      <c r="R1714" t="s">
        <v>479</v>
      </c>
      <c r="S1714" t="s">
        <v>321</v>
      </c>
      <c r="T1714" t="s">
        <v>480</v>
      </c>
      <c r="U1714" t="s">
        <v>481</v>
      </c>
      <c r="V1714" t="s">
        <v>490</v>
      </c>
      <c r="W1714" t="s">
        <v>114</v>
      </c>
      <c r="X1714">
        <v>2910100235</v>
      </c>
    </row>
    <row r="1715" spans="1:24" hidden="1">
      <c r="A1715" t="str">
        <f t="shared" si="26"/>
        <v>2910100235行動援護</v>
      </c>
      <c r="B1715" t="s">
        <v>477</v>
      </c>
      <c r="C1715" t="s">
        <v>478</v>
      </c>
      <c r="D1715" t="s">
        <v>437</v>
      </c>
      <c r="E1715" t="s">
        <v>479</v>
      </c>
      <c r="F1715" t="s">
        <v>480</v>
      </c>
      <c r="G1715" t="s">
        <v>481</v>
      </c>
      <c r="H1715" t="s">
        <v>482</v>
      </c>
      <c r="I1715" t="s">
        <v>404</v>
      </c>
      <c r="J1715" t="s">
        <v>483</v>
      </c>
      <c r="K1715" t="s">
        <v>484</v>
      </c>
      <c r="L1715" t="s">
        <v>485</v>
      </c>
      <c r="M1715" t="s">
        <v>486</v>
      </c>
      <c r="N1715" t="s">
        <v>487</v>
      </c>
      <c r="O1715" t="s">
        <v>17877</v>
      </c>
      <c r="P1715" t="s">
        <v>489</v>
      </c>
      <c r="Q1715" t="s">
        <v>437</v>
      </c>
      <c r="R1715" t="s">
        <v>479</v>
      </c>
      <c r="S1715" t="s">
        <v>321</v>
      </c>
      <c r="T1715" t="s">
        <v>480</v>
      </c>
      <c r="U1715" t="s">
        <v>481</v>
      </c>
      <c r="V1715" t="s">
        <v>491</v>
      </c>
      <c r="W1715" t="s">
        <v>116</v>
      </c>
      <c r="X1715">
        <v>2910100235</v>
      </c>
    </row>
    <row r="1716" spans="1:24" hidden="1">
      <c r="A1716" t="str">
        <f t="shared" si="26"/>
        <v>2910100235同行援護</v>
      </c>
      <c r="B1716" t="s">
        <v>477</v>
      </c>
      <c r="C1716" t="s">
        <v>478</v>
      </c>
      <c r="D1716" t="s">
        <v>437</v>
      </c>
      <c r="E1716" t="s">
        <v>479</v>
      </c>
      <c r="F1716" t="s">
        <v>480</v>
      </c>
      <c r="G1716" t="s">
        <v>481</v>
      </c>
      <c r="H1716" t="s">
        <v>482</v>
      </c>
      <c r="I1716" t="s">
        <v>404</v>
      </c>
      <c r="J1716" t="s">
        <v>483</v>
      </c>
      <c r="K1716" t="s">
        <v>484</v>
      </c>
      <c r="L1716" t="s">
        <v>485</v>
      </c>
      <c r="M1716" t="s">
        <v>486</v>
      </c>
      <c r="N1716" t="s">
        <v>487</v>
      </c>
      <c r="O1716" t="s">
        <v>488</v>
      </c>
      <c r="P1716" t="s">
        <v>489</v>
      </c>
      <c r="Q1716" t="s">
        <v>437</v>
      </c>
      <c r="R1716" t="s">
        <v>479</v>
      </c>
      <c r="S1716" t="s">
        <v>321</v>
      </c>
      <c r="T1716" t="s">
        <v>480</v>
      </c>
      <c r="U1716" t="s">
        <v>481</v>
      </c>
      <c r="V1716" t="s">
        <v>490</v>
      </c>
      <c r="W1716" t="s">
        <v>115</v>
      </c>
      <c r="X1716">
        <v>2910100235</v>
      </c>
    </row>
    <row r="1717" spans="1:24" hidden="1">
      <c r="A1717" t="str">
        <f t="shared" si="26"/>
        <v>2930100439計画相談支援</v>
      </c>
      <c r="B1717" t="s">
        <v>477</v>
      </c>
      <c r="C1717" t="s">
        <v>478</v>
      </c>
      <c r="D1717" t="s">
        <v>437</v>
      </c>
      <c r="E1717" t="s">
        <v>479</v>
      </c>
      <c r="F1717" t="s">
        <v>480</v>
      </c>
      <c r="G1717" t="s">
        <v>481</v>
      </c>
      <c r="H1717" t="s">
        <v>969</v>
      </c>
      <c r="I1717" t="s">
        <v>321</v>
      </c>
      <c r="J1717" t="s">
        <v>483</v>
      </c>
      <c r="K1717" t="s">
        <v>484</v>
      </c>
      <c r="L1717" t="s">
        <v>485</v>
      </c>
      <c r="M1717" t="s">
        <v>486</v>
      </c>
      <c r="N1717" t="s">
        <v>9904</v>
      </c>
      <c r="O1717" t="s">
        <v>488</v>
      </c>
      <c r="P1717" t="s">
        <v>489</v>
      </c>
      <c r="Q1717" t="s">
        <v>437</v>
      </c>
      <c r="R1717" t="s">
        <v>479</v>
      </c>
      <c r="S1717" t="s">
        <v>321</v>
      </c>
      <c r="T1717" t="s">
        <v>480</v>
      </c>
      <c r="U1717" t="s">
        <v>481</v>
      </c>
      <c r="V1717" t="s">
        <v>606</v>
      </c>
      <c r="W1717" t="s">
        <v>9858</v>
      </c>
      <c r="X1717">
        <v>2930100439</v>
      </c>
    </row>
    <row r="1718" spans="1:24" hidden="1">
      <c r="A1718" t="str">
        <f t="shared" si="26"/>
        <v>2910101381就労移行支援</v>
      </c>
      <c r="B1718" t="s">
        <v>1199</v>
      </c>
      <c r="C1718" t="s">
        <v>1200</v>
      </c>
      <c r="D1718" t="s">
        <v>797</v>
      </c>
      <c r="E1718" t="s">
        <v>1309</v>
      </c>
      <c r="F1718" t="s">
        <v>1202</v>
      </c>
      <c r="G1718" t="s">
        <v>1202</v>
      </c>
      <c r="H1718" t="s">
        <v>434</v>
      </c>
      <c r="I1718" t="s">
        <v>404</v>
      </c>
      <c r="J1718" t="s">
        <v>1203</v>
      </c>
      <c r="K1718" t="s">
        <v>1204</v>
      </c>
      <c r="L1718" t="s">
        <v>407</v>
      </c>
      <c r="M1718" t="s">
        <v>938</v>
      </c>
      <c r="N1718" t="s">
        <v>1205</v>
      </c>
      <c r="O1718" t="s">
        <v>1310</v>
      </c>
      <c r="P1718" t="s">
        <v>1311</v>
      </c>
      <c r="Q1718" t="s">
        <v>1312</v>
      </c>
      <c r="R1718" t="s">
        <v>1313</v>
      </c>
      <c r="S1718" t="s">
        <v>321</v>
      </c>
      <c r="T1718" t="s">
        <v>1314</v>
      </c>
      <c r="U1718" t="s">
        <v>1314</v>
      </c>
      <c r="V1718" t="s">
        <v>1315</v>
      </c>
      <c r="W1718" t="s">
        <v>123</v>
      </c>
      <c r="X1718">
        <v>2910101381</v>
      </c>
    </row>
    <row r="1719" spans="1:24" hidden="1">
      <c r="A1719" t="str">
        <f t="shared" si="26"/>
        <v>2910101381就労定着支援</v>
      </c>
      <c r="B1719" t="s">
        <v>1199</v>
      </c>
      <c r="C1719" t="s">
        <v>1200</v>
      </c>
      <c r="D1719" t="s">
        <v>797</v>
      </c>
      <c r="E1719" t="s">
        <v>1309</v>
      </c>
      <c r="F1719" t="s">
        <v>1202</v>
      </c>
      <c r="G1719" t="s">
        <v>1202</v>
      </c>
      <c r="H1719" t="s">
        <v>434</v>
      </c>
      <c r="I1719" t="s">
        <v>404</v>
      </c>
      <c r="J1719" t="s">
        <v>1203</v>
      </c>
      <c r="K1719" t="s">
        <v>1204</v>
      </c>
      <c r="L1719" t="s">
        <v>407</v>
      </c>
      <c r="M1719" t="s">
        <v>938</v>
      </c>
      <c r="N1719" t="s">
        <v>1205</v>
      </c>
      <c r="O1719" t="s">
        <v>1310</v>
      </c>
      <c r="P1719" t="s">
        <v>1311</v>
      </c>
      <c r="Q1719" t="s">
        <v>1312</v>
      </c>
      <c r="R1719" t="s">
        <v>1313</v>
      </c>
      <c r="S1719" t="s">
        <v>321</v>
      </c>
      <c r="T1719" t="s">
        <v>1314</v>
      </c>
      <c r="U1719" t="s">
        <v>1314</v>
      </c>
      <c r="V1719" t="s">
        <v>1315</v>
      </c>
      <c r="W1719" t="s">
        <v>1198</v>
      </c>
      <c r="X1719">
        <v>2910101381</v>
      </c>
    </row>
    <row r="1720" spans="1:24" hidden="1">
      <c r="A1720" t="str">
        <f t="shared" si="26"/>
        <v>2910102900生活介護</v>
      </c>
      <c r="B1720" t="s">
        <v>2202</v>
      </c>
      <c r="C1720" t="s">
        <v>2203</v>
      </c>
      <c r="D1720" t="s">
        <v>2204</v>
      </c>
      <c r="E1720" t="s">
        <v>2205</v>
      </c>
      <c r="F1720" t="s">
        <v>2206</v>
      </c>
      <c r="G1720" t="s">
        <v>2207</v>
      </c>
      <c r="H1720" t="s">
        <v>365</v>
      </c>
      <c r="J1720" t="s">
        <v>2208</v>
      </c>
      <c r="K1720" t="s">
        <v>2209</v>
      </c>
      <c r="L1720" t="s">
        <v>368</v>
      </c>
      <c r="M1720" t="s">
        <v>2210</v>
      </c>
      <c r="N1720" t="s">
        <v>2211</v>
      </c>
      <c r="O1720" t="s">
        <v>2212</v>
      </c>
      <c r="P1720" t="s">
        <v>2213</v>
      </c>
      <c r="Q1720" t="s">
        <v>1182</v>
      </c>
      <c r="R1720" t="s">
        <v>2214</v>
      </c>
      <c r="S1720" t="s">
        <v>321</v>
      </c>
      <c r="T1720" t="s">
        <v>2215</v>
      </c>
      <c r="U1720" t="s">
        <v>2216</v>
      </c>
      <c r="V1720" t="s">
        <v>378</v>
      </c>
      <c r="W1720" t="s">
        <v>118</v>
      </c>
      <c r="X1720">
        <v>2910102900</v>
      </c>
    </row>
    <row r="1721" spans="1:24" hidden="1">
      <c r="A1721" t="str">
        <f t="shared" si="26"/>
        <v>2910102918生活介護</v>
      </c>
      <c r="B1721" t="s">
        <v>2202</v>
      </c>
      <c r="C1721" t="s">
        <v>2203</v>
      </c>
      <c r="D1721" t="s">
        <v>2204</v>
      </c>
      <c r="E1721" t="s">
        <v>2205</v>
      </c>
      <c r="F1721" t="s">
        <v>2206</v>
      </c>
      <c r="G1721" t="s">
        <v>2207</v>
      </c>
      <c r="H1721" t="s">
        <v>365</v>
      </c>
      <c r="J1721" t="s">
        <v>2208</v>
      </c>
      <c r="K1721" t="s">
        <v>2209</v>
      </c>
      <c r="L1721" t="s">
        <v>368</v>
      </c>
      <c r="M1721" t="s">
        <v>2210</v>
      </c>
      <c r="N1721" t="s">
        <v>2211</v>
      </c>
      <c r="O1721" t="s">
        <v>2218</v>
      </c>
      <c r="P1721" t="s">
        <v>2217</v>
      </c>
      <c r="Q1721" t="s">
        <v>1182</v>
      </c>
      <c r="R1721" t="s">
        <v>2214</v>
      </c>
      <c r="S1721" t="s">
        <v>321</v>
      </c>
      <c r="T1721" t="s">
        <v>2219</v>
      </c>
      <c r="U1721" t="s">
        <v>2216</v>
      </c>
      <c r="V1721" t="s">
        <v>378</v>
      </c>
      <c r="W1721" t="s">
        <v>118</v>
      </c>
      <c r="X1721">
        <v>2910102918</v>
      </c>
    </row>
    <row r="1722" spans="1:24" hidden="1">
      <c r="A1722" t="str">
        <f t="shared" si="26"/>
        <v>2910103312居宅介護</v>
      </c>
      <c r="B1722" t="s">
        <v>2573</v>
      </c>
      <c r="C1722" t="s">
        <v>2574</v>
      </c>
      <c r="D1722" t="s">
        <v>2009</v>
      </c>
      <c r="E1722" t="s">
        <v>2575</v>
      </c>
      <c r="F1722" t="s">
        <v>2576</v>
      </c>
      <c r="G1722" t="s">
        <v>2576</v>
      </c>
      <c r="H1722" t="s">
        <v>365</v>
      </c>
      <c r="J1722" t="s">
        <v>2577</v>
      </c>
      <c r="K1722" t="s">
        <v>2578</v>
      </c>
      <c r="L1722" t="s">
        <v>368</v>
      </c>
      <c r="M1722" t="s">
        <v>2579</v>
      </c>
      <c r="N1722" t="s">
        <v>2580</v>
      </c>
      <c r="O1722" t="s">
        <v>2581</v>
      </c>
      <c r="P1722" t="s">
        <v>2582</v>
      </c>
      <c r="Q1722" t="s">
        <v>1182</v>
      </c>
      <c r="R1722" t="s">
        <v>2583</v>
      </c>
      <c r="S1722" t="s">
        <v>321</v>
      </c>
      <c r="T1722" t="s">
        <v>2584</v>
      </c>
      <c r="U1722" t="s">
        <v>2584</v>
      </c>
      <c r="V1722" t="s">
        <v>967</v>
      </c>
      <c r="W1722" t="s">
        <v>113</v>
      </c>
      <c r="X1722">
        <v>2910103312</v>
      </c>
    </row>
    <row r="1723" spans="1:24" hidden="1">
      <c r="A1723" t="str">
        <f t="shared" si="26"/>
        <v>2910103312重度訪問介護</v>
      </c>
      <c r="B1723" t="s">
        <v>2573</v>
      </c>
      <c r="C1723" t="s">
        <v>2574</v>
      </c>
      <c r="D1723" t="s">
        <v>2009</v>
      </c>
      <c r="E1723" t="s">
        <v>2575</v>
      </c>
      <c r="F1723" t="s">
        <v>2576</v>
      </c>
      <c r="G1723" t="s">
        <v>2576</v>
      </c>
      <c r="H1723" t="s">
        <v>365</v>
      </c>
      <c r="J1723" t="s">
        <v>2577</v>
      </c>
      <c r="K1723" t="s">
        <v>2578</v>
      </c>
      <c r="L1723" t="s">
        <v>368</v>
      </c>
      <c r="M1723" t="s">
        <v>2579</v>
      </c>
      <c r="N1723" t="s">
        <v>2580</v>
      </c>
      <c r="O1723" t="s">
        <v>2581</v>
      </c>
      <c r="P1723" t="s">
        <v>2582</v>
      </c>
      <c r="Q1723" t="s">
        <v>1182</v>
      </c>
      <c r="R1723" t="s">
        <v>2583</v>
      </c>
      <c r="S1723" t="s">
        <v>321</v>
      </c>
      <c r="T1723" t="s">
        <v>2584</v>
      </c>
      <c r="U1723" t="s">
        <v>2584</v>
      </c>
      <c r="V1723" t="s">
        <v>967</v>
      </c>
      <c r="W1723" t="s">
        <v>114</v>
      </c>
      <c r="X1723">
        <v>2910103312</v>
      </c>
    </row>
    <row r="1724" spans="1:24" hidden="1">
      <c r="A1724" t="str">
        <f t="shared" si="26"/>
        <v>2910103312同行援護</v>
      </c>
      <c r="B1724" t="s">
        <v>2573</v>
      </c>
      <c r="C1724" t="s">
        <v>2574</v>
      </c>
      <c r="D1724" t="s">
        <v>2009</v>
      </c>
      <c r="E1724" t="s">
        <v>2575</v>
      </c>
      <c r="F1724" t="s">
        <v>2576</v>
      </c>
      <c r="G1724" t="s">
        <v>2576</v>
      </c>
      <c r="H1724" t="s">
        <v>365</v>
      </c>
      <c r="J1724" t="s">
        <v>2577</v>
      </c>
      <c r="K1724" t="s">
        <v>2578</v>
      </c>
      <c r="L1724" t="s">
        <v>368</v>
      </c>
      <c r="M1724" t="s">
        <v>2579</v>
      </c>
      <c r="N1724" t="s">
        <v>2580</v>
      </c>
      <c r="O1724" t="s">
        <v>2581</v>
      </c>
      <c r="P1724" t="s">
        <v>2582</v>
      </c>
      <c r="Q1724" t="s">
        <v>1182</v>
      </c>
      <c r="R1724" t="s">
        <v>2583</v>
      </c>
      <c r="S1724" t="s">
        <v>321</v>
      </c>
      <c r="T1724" t="s">
        <v>2584</v>
      </c>
      <c r="U1724" t="s">
        <v>2584</v>
      </c>
      <c r="V1724" t="s">
        <v>967</v>
      </c>
      <c r="W1724" t="s">
        <v>115</v>
      </c>
      <c r="X1724">
        <v>2910103312</v>
      </c>
    </row>
    <row r="1725" spans="1:24" hidden="1">
      <c r="A1725" t="str">
        <f t="shared" si="26"/>
        <v>2910101092居宅介護</v>
      </c>
      <c r="B1725" t="s">
        <v>1180</v>
      </c>
      <c r="C1725" t="s">
        <v>1181</v>
      </c>
      <c r="D1725" t="s">
        <v>1182</v>
      </c>
      <c r="E1725" t="s">
        <v>1183</v>
      </c>
      <c r="F1725" t="s">
        <v>1184</v>
      </c>
      <c r="G1725" t="s">
        <v>1185</v>
      </c>
      <c r="H1725" t="s">
        <v>365</v>
      </c>
      <c r="J1725" t="s">
        <v>1186</v>
      </c>
      <c r="K1725" t="s">
        <v>1187</v>
      </c>
      <c r="L1725" t="s">
        <v>368</v>
      </c>
      <c r="M1725" t="s">
        <v>832</v>
      </c>
      <c r="N1725" t="s">
        <v>1188</v>
      </c>
      <c r="O1725" t="s">
        <v>1189</v>
      </c>
      <c r="P1725" t="s">
        <v>1190</v>
      </c>
      <c r="Q1725" t="s">
        <v>1182</v>
      </c>
      <c r="R1725" t="s">
        <v>1183</v>
      </c>
      <c r="S1725" t="s">
        <v>321</v>
      </c>
      <c r="T1725" t="s">
        <v>1184</v>
      </c>
      <c r="U1725" t="s">
        <v>1185</v>
      </c>
      <c r="V1725" t="s">
        <v>895</v>
      </c>
      <c r="W1725" t="s">
        <v>113</v>
      </c>
      <c r="X1725">
        <v>2910101092</v>
      </c>
    </row>
    <row r="1726" spans="1:24" hidden="1">
      <c r="A1726" t="str">
        <f t="shared" si="26"/>
        <v>2910101092重度訪問介護</v>
      </c>
      <c r="B1726" t="s">
        <v>1180</v>
      </c>
      <c r="C1726" t="s">
        <v>1181</v>
      </c>
      <c r="D1726" t="s">
        <v>1182</v>
      </c>
      <c r="E1726" t="s">
        <v>1183</v>
      </c>
      <c r="F1726" t="s">
        <v>1184</v>
      </c>
      <c r="G1726" t="s">
        <v>1185</v>
      </c>
      <c r="H1726" t="s">
        <v>365</v>
      </c>
      <c r="J1726" t="s">
        <v>1186</v>
      </c>
      <c r="K1726" t="s">
        <v>1187</v>
      </c>
      <c r="L1726" t="s">
        <v>368</v>
      </c>
      <c r="M1726" t="s">
        <v>832</v>
      </c>
      <c r="N1726" t="s">
        <v>1188</v>
      </c>
      <c r="O1726" t="s">
        <v>1189</v>
      </c>
      <c r="P1726" t="s">
        <v>1190</v>
      </c>
      <c r="Q1726" t="s">
        <v>1182</v>
      </c>
      <c r="R1726" t="s">
        <v>1183</v>
      </c>
      <c r="S1726" t="s">
        <v>321</v>
      </c>
      <c r="T1726" t="s">
        <v>1184</v>
      </c>
      <c r="U1726" t="s">
        <v>1185</v>
      </c>
      <c r="V1726" t="s">
        <v>895</v>
      </c>
      <c r="W1726" t="s">
        <v>114</v>
      </c>
      <c r="X1726">
        <v>2910101092</v>
      </c>
    </row>
    <row r="1727" spans="1:24" hidden="1">
      <c r="A1727" t="str">
        <f t="shared" si="26"/>
        <v>2910102645就労継続支援Ｂ型</v>
      </c>
      <c r="B1727" t="s">
        <v>1101</v>
      </c>
      <c r="C1727" t="s">
        <v>1102</v>
      </c>
      <c r="D1727" t="s">
        <v>1103</v>
      </c>
      <c r="E1727" t="s">
        <v>1104</v>
      </c>
      <c r="F1727" t="s">
        <v>1105</v>
      </c>
      <c r="G1727" t="s">
        <v>1106</v>
      </c>
      <c r="H1727" t="s">
        <v>365</v>
      </c>
      <c r="J1727" t="s">
        <v>1107</v>
      </c>
      <c r="K1727" t="s">
        <v>1108</v>
      </c>
      <c r="L1727" t="s">
        <v>368</v>
      </c>
      <c r="M1727" t="s">
        <v>924</v>
      </c>
      <c r="N1727" t="s">
        <v>1109</v>
      </c>
      <c r="O1727" t="s">
        <v>2031</v>
      </c>
      <c r="P1727" t="s">
        <v>2032</v>
      </c>
      <c r="Q1727" t="s">
        <v>1103</v>
      </c>
      <c r="R1727" t="s">
        <v>2033</v>
      </c>
      <c r="S1727" t="s">
        <v>321</v>
      </c>
      <c r="T1727" t="s">
        <v>2034</v>
      </c>
      <c r="U1727" t="s">
        <v>1114</v>
      </c>
      <c r="V1727" t="s">
        <v>606</v>
      </c>
      <c r="W1727" t="s">
        <v>13673</v>
      </c>
      <c r="X1727">
        <v>2910102645</v>
      </c>
    </row>
    <row r="1728" spans="1:24" hidden="1">
      <c r="A1728" t="str">
        <f t="shared" si="26"/>
        <v>2910101654生活介護</v>
      </c>
      <c r="B1728" t="s">
        <v>1101</v>
      </c>
      <c r="C1728" t="s">
        <v>1102</v>
      </c>
      <c r="D1728" t="s">
        <v>1103</v>
      </c>
      <c r="E1728" t="s">
        <v>1104</v>
      </c>
      <c r="F1728" t="s">
        <v>1105</v>
      </c>
      <c r="G1728" t="s">
        <v>1106</v>
      </c>
      <c r="H1728" t="s">
        <v>365</v>
      </c>
      <c r="J1728" t="s">
        <v>1107</v>
      </c>
      <c r="K1728" t="s">
        <v>1108</v>
      </c>
      <c r="L1728" t="s">
        <v>368</v>
      </c>
      <c r="M1728" t="s">
        <v>924</v>
      </c>
      <c r="N1728" t="s">
        <v>1109</v>
      </c>
      <c r="O1728" t="s">
        <v>1430</v>
      </c>
      <c r="P1728" t="s">
        <v>1431</v>
      </c>
      <c r="Q1728" t="s">
        <v>1103</v>
      </c>
      <c r="R1728" t="s">
        <v>1432</v>
      </c>
      <c r="S1728" t="s">
        <v>321</v>
      </c>
      <c r="T1728" t="s">
        <v>1105</v>
      </c>
      <c r="U1728" t="s">
        <v>1106</v>
      </c>
      <c r="V1728" t="s">
        <v>1433</v>
      </c>
      <c r="W1728" t="s">
        <v>118</v>
      </c>
      <c r="X1728">
        <v>2910101654</v>
      </c>
    </row>
    <row r="1729" spans="1:24" hidden="1">
      <c r="A1729" t="str">
        <f t="shared" si="26"/>
        <v>2910101654就労継続支援Ｂ型</v>
      </c>
      <c r="B1729" t="s">
        <v>1101</v>
      </c>
      <c r="C1729" t="s">
        <v>1102</v>
      </c>
      <c r="D1729" t="s">
        <v>1103</v>
      </c>
      <c r="E1729" t="s">
        <v>1104</v>
      </c>
      <c r="F1729" t="s">
        <v>1105</v>
      </c>
      <c r="G1729" t="s">
        <v>1106</v>
      </c>
      <c r="H1729" t="s">
        <v>365</v>
      </c>
      <c r="J1729" t="s">
        <v>1107</v>
      </c>
      <c r="K1729" t="s">
        <v>1108</v>
      </c>
      <c r="L1729" t="s">
        <v>368</v>
      </c>
      <c r="M1729" t="s">
        <v>924</v>
      </c>
      <c r="N1729" t="s">
        <v>1109</v>
      </c>
      <c r="O1729" t="s">
        <v>1430</v>
      </c>
      <c r="P1729" t="s">
        <v>1431</v>
      </c>
      <c r="Q1729" t="s">
        <v>1103</v>
      </c>
      <c r="R1729" t="s">
        <v>1432</v>
      </c>
      <c r="S1729" t="s">
        <v>321</v>
      </c>
      <c r="T1729" t="s">
        <v>1105</v>
      </c>
      <c r="U1729" t="s">
        <v>1106</v>
      </c>
      <c r="V1729" t="s">
        <v>1433</v>
      </c>
      <c r="W1729" t="s">
        <v>13673</v>
      </c>
      <c r="X1729">
        <v>2910101654</v>
      </c>
    </row>
    <row r="1730" spans="1:24" hidden="1">
      <c r="A1730" t="str">
        <f t="shared" si="26"/>
        <v>2910101027居宅介護</v>
      </c>
      <c r="B1730" t="s">
        <v>1101</v>
      </c>
      <c r="C1730" t="s">
        <v>1102</v>
      </c>
      <c r="D1730" t="s">
        <v>1103</v>
      </c>
      <c r="E1730" t="s">
        <v>1104</v>
      </c>
      <c r="F1730" t="s">
        <v>1105</v>
      </c>
      <c r="G1730" t="s">
        <v>1106</v>
      </c>
      <c r="H1730" t="s">
        <v>365</v>
      </c>
      <c r="J1730" t="s">
        <v>1107</v>
      </c>
      <c r="K1730" t="s">
        <v>1108</v>
      </c>
      <c r="L1730" t="s">
        <v>368</v>
      </c>
      <c r="M1730" t="s">
        <v>924</v>
      </c>
      <c r="N1730" t="s">
        <v>1109</v>
      </c>
      <c r="O1730" t="s">
        <v>1110</v>
      </c>
      <c r="P1730" t="s">
        <v>1111</v>
      </c>
      <c r="Q1730" t="s">
        <v>1103</v>
      </c>
      <c r="R1730" t="s">
        <v>1112</v>
      </c>
      <c r="S1730" t="s">
        <v>321</v>
      </c>
      <c r="T1730" t="s">
        <v>1113</v>
      </c>
      <c r="U1730" t="s">
        <v>1114</v>
      </c>
      <c r="V1730" t="s">
        <v>679</v>
      </c>
      <c r="W1730" t="s">
        <v>113</v>
      </c>
      <c r="X1730">
        <v>2910101027</v>
      </c>
    </row>
    <row r="1731" spans="1:24" hidden="1">
      <c r="A1731" t="str">
        <f t="shared" ref="A1731:A1794" si="27">X1731&amp;W1731</f>
        <v>2910101027重度訪問介護</v>
      </c>
      <c r="B1731" t="s">
        <v>1101</v>
      </c>
      <c r="C1731" t="s">
        <v>1102</v>
      </c>
      <c r="D1731" t="s">
        <v>1103</v>
      </c>
      <c r="E1731" t="s">
        <v>1104</v>
      </c>
      <c r="F1731" t="s">
        <v>1105</v>
      </c>
      <c r="G1731" t="s">
        <v>1106</v>
      </c>
      <c r="H1731" t="s">
        <v>365</v>
      </c>
      <c r="J1731" t="s">
        <v>1107</v>
      </c>
      <c r="K1731" t="s">
        <v>1108</v>
      </c>
      <c r="L1731" t="s">
        <v>368</v>
      </c>
      <c r="M1731" t="s">
        <v>924</v>
      </c>
      <c r="N1731" t="s">
        <v>1109</v>
      </c>
      <c r="O1731" t="s">
        <v>1110</v>
      </c>
      <c r="P1731" t="s">
        <v>1111</v>
      </c>
      <c r="Q1731" t="s">
        <v>1103</v>
      </c>
      <c r="R1731" t="s">
        <v>1112</v>
      </c>
      <c r="S1731" t="s">
        <v>321</v>
      </c>
      <c r="T1731" t="s">
        <v>1113</v>
      </c>
      <c r="U1731" t="s">
        <v>1114</v>
      </c>
      <c r="V1731" t="s">
        <v>679</v>
      </c>
      <c r="W1731" t="s">
        <v>114</v>
      </c>
      <c r="X1731">
        <v>2910101027</v>
      </c>
    </row>
    <row r="1732" spans="1:24" hidden="1">
      <c r="A1732" t="str">
        <f t="shared" si="27"/>
        <v>2910101027行動援護</v>
      </c>
      <c r="B1732" t="s">
        <v>1101</v>
      </c>
      <c r="C1732" t="s">
        <v>1102</v>
      </c>
      <c r="D1732" t="s">
        <v>1103</v>
      </c>
      <c r="E1732" t="s">
        <v>1104</v>
      </c>
      <c r="F1732" t="s">
        <v>1105</v>
      </c>
      <c r="G1732" t="s">
        <v>1106</v>
      </c>
      <c r="H1732" t="s">
        <v>365</v>
      </c>
      <c r="J1732" t="s">
        <v>1107</v>
      </c>
      <c r="K1732" t="s">
        <v>1108</v>
      </c>
      <c r="L1732" t="s">
        <v>368</v>
      </c>
      <c r="M1732" t="s">
        <v>924</v>
      </c>
      <c r="N1732" t="s">
        <v>1109</v>
      </c>
      <c r="O1732" t="s">
        <v>1110</v>
      </c>
      <c r="P1732" t="s">
        <v>1111</v>
      </c>
      <c r="Q1732" t="s">
        <v>1103</v>
      </c>
      <c r="R1732" t="s">
        <v>1112</v>
      </c>
      <c r="S1732" t="s">
        <v>321</v>
      </c>
      <c r="T1732" t="s">
        <v>1113</v>
      </c>
      <c r="U1732" t="s">
        <v>1114</v>
      </c>
      <c r="V1732" t="s">
        <v>679</v>
      </c>
      <c r="W1732" t="s">
        <v>116</v>
      </c>
      <c r="X1732">
        <v>2910101027</v>
      </c>
    </row>
    <row r="1733" spans="1:24" hidden="1">
      <c r="A1733" t="str">
        <f t="shared" si="27"/>
        <v>2910101027同行援護</v>
      </c>
      <c r="B1733" t="s">
        <v>1101</v>
      </c>
      <c r="C1733" t="s">
        <v>1102</v>
      </c>
      <c r="D1733" t="s">
        <v>1103</v>
      </c>
      <c r="E1733" t="s">
        <v>1104</v>
      </c>
      <c r="F1733" t="s">
        <v>1105</v>
      </c>
      <c r="G1733" t="s">
        <v>1106</v>
      </c>
      <c r="H1733" t="s">
        <v>365</v>
      </c>
      <c r="J1733" t="s">
        <v>1107</v>
      </c>
      <c r="K1733" t="s">
        <v>1108</v>
      </c>
      <c r="L1733" t="s">
        <v>368</v>
      </c>
      <c r="M1733" t="s">
        <v>924</v>
      </c>
      <c r="N1733" t="s">
        <v>1109</v>
      </c>
      <c r="O1733" t="s">
        <v>1110</v>
      </c>
      <c r="P1733" t="s">
        <v>1111</v>
      </c>
      <c r="Q1733" t="s">
        <v>1103</v>
      </c>
      <c r="R1733" t="s">
        <v>1112</v>
      </c>
      <c r="S1733" t="s">
        <v>321</v>
      </c>
      <c r="T1733" t="s">
        <v>1113</v>
      </c>
      <c r="U1733" t="s">
        <v>1114</v>
      </c>
      <c r="V1733" t="s">
        <v>679</v>
      </c>
      <c r="W1733" t="s">
        <v>115</v>
      </c>
      <c r="X1733">
        <v>2910101027</v>
      </c>
    </row>
    <row r="1734" spans="1:24" hidden="1">
      <c r="A1734" t="str">
        <f t="shared" si="27"/>
        <v>2930100447計画相談支援</v>
      </c>
      <c r="B1734" t="s">
        <v>1101</v>
      </c>
      <c r="C1734" t="s">
        <v>1102</v>
      </c>
      <c r="D1734" t="s">
        <v>1103</v>
      </c>
      <c r="E1734" t="s">
        <v>1104</v>
      </c>
      <c r="F1734" t="s">
        <v>1105</v>
      </c>
      <c r="G1734" t="s">
        <v>1106</v>
      </c>
      <c r="H1734" t="s">
        <v>365</v>
      </c>
      <c r="J1734" t="s">
        <v>1107</v>
      </c>
      <c r="K1734" t="s">
        <v>1108</v>
      </c>
      <c r="L1734" t="s">
        <v>368</v>
      </c>
      <c r="M1734" t="s">
        <v>924</v>
      </c>
      <c r="N1734" t="s">
        <v>1109</v>
      </c>
      <c r="O1734" t="s">
        <v>9905</v>
      </c>
      <c r="P1734" t="s">
        <v>9906</v>
      </c>
      <c r="Q1734" t="s">
        <v>1103</v>
      </c>
      <c r="R1734" t="s">
        <v>1104</v>
      </c>
      <c r="S1734" t="s">
        <v>321</v>
      </c>
      <c r="T1734" t="s">
        <v>9907</v>
      </c>
      <c r="U1734" t="s">
        <v>9908</v>
      </c>
      <c r="V1734" t="s">
        <v>1338</v>
      </c>
      <c r="W1734" t="s">
        <v>9858</v>
      </c>
      <c r="X1734">
        <v>2930100447</v>
      </c>
    </row>
    <row r="1735" spans="1:24" hidden="1">
      <c r="A1735" t="str">
        <f t="shared" si="27"/>
        <v>2920100415共同生活援助</v>
      </c>
      <c r="B1735" t="s">
        <v>2460</v>
      </c>
      <c r="C1735" t="s">
        <v>2461</v>
      </c>
      <c r="D1735" t="s">
        <v>2462</v>
      </c>
      <c r="E1735" t="s">
        <v>2463</v>
      </c>
      <c r="F1735" t="s">
        <v>2464</v>
      </c>
      <c r="G1735" t="s">
        <v>2465</v>
      </c>
      <c r="H1735" t="s">
        <v>365</v>
      </c>
      <c r="J1735" t="s">
        <v>9362</v>
      </c>
      <c r="K1735" t="s">
        <v>2467</v>
      </c>
      <c r="L1735" t="s">
        <v>1153</v>
      </c>
      <c r="M1735" t="s">
        <v>2468</v>
      </c>
      <c r="N1735" t="s">
        <v>2469</v>
      </c>
      <c r="O1735" t="s">
        <v>9363</v>
      </c>
      <c r="P1735" t="s">
        <v>9364</v>
      </c>
      <c r="Q1735" t="s">
        <v>1103</v>
      </c>
      <c r="R1735" t="s">
        <v>9365</v>
      </c>
      <c r="S1735" t="s">
        <v>321</v>
      </c>
      <c r="T1735" t="s">
        <v>9366</v>
      </c>
      <c r="U1735" t="s">
        <v>2465</v>
      </c>
      <c r="V1735" t="s">
        <v>967</v>
      </c>
      <c r="W1735" t="s">
        <v>8120</v>
      </c>
      <c r="X1735">
        <v>2920100415</v>
      </c>
    </row>
    <row r="1736" spans="1:24" hidden="1">
      <c r="A1736" t="str">
        <f t="shared" si="27"/>
        <v>2910101530居宅介護</v>
      </c>
      <c r="B1736" t="s">
        <v>1360</v>
      </c>
      <c r="C1736" t="s">
        <v>1361</v>
      </c>
      <c r="D1736" t="s">
        <v>1103</v>
      </c>
      <c r="E1736" t="s">
        <v>1362</v>
      </c>
      <c r="F1736" t="s">
        <v>1363</v>
      </c>
      <c r="G1736" t="s">
        <v>1364</v>
      </c>
      <c r="H1736" t="s">
        <v>764</v>
      </c>
      <c r="J1736" t="s">
        <v>1365</v>
      </c>
      <c r="K1736" t="s">
        <v>1366</v>
      </c>
      <c r="L1736" t="s">
        <v>407</v>
      </c>
      <c r="M1736" t="s">
        <v>455</v>
      </c>
      <c r="N1736" t="s">
        <v>1367</v>
      </c>
      <c r="O1736" t="s">
        <v>1360</v>
      </c>
      <c r="P1736" t="s">
        <v>1361</v>
      </c>
      <c r="Q1736" t="s">
        <v>1103</v>
      </c>
      <c r="R1736" t="s">
        <v>1362</v>
      </c>
      <c r="S1736" t="s">
        <v>321</v>
      </c>
      <c r="T1736" t="s">
        <v>1363</v>
      </c>
      <c r="U1736" t="s">
        <v>1364</v>
      </c>
      <c r="V1736" t="s">
        <v>1368</v>
      </c>
      <c r="W1736" t="s">
        <v>113</v>
      </c>
      <c r="X1736">
        <v>2910101530</v>
      </c>
    </row>
    <row r="1737" spans="1:24" hidden="1">
      <c r="A1737" t="str">
        <f t="shared" si="27"/>
        <v>2910101530重度訪問介護</v>
      </c>
      <c r="B1737" t="s">
        <v>1360</v>
      </c>
      <c r="C1737" t="s">
        <v>1361</v>
      </c>
      <c r="D1737" t="s">
        <v>1103</v>
      </c>
      <c r="E1737" t="s">
        <v>1362</v>
      </c>
      <c r="F1737" t="s">
        <v>1363</v>
      </c>
      <c r="G1737" t="s">
        <v>1364</v>
      </c>
      <c r="H1737" t="s">
        <v>764</v>
      </c>
      <c r="J1737" t="s">
        <v>1365</v>
      </c>
      <c r="K1737" t="s">
        <v>1366</v>
      </c>
      <c r="L1737" t="s">
        <v>407</v>
      </c>
      <c r="M1737" t="s">
        <v>455</v>
      </c>
      <c r="N1737" t="s">
        <v>1367</v>
      </c>
      <c r="O1737" t="s">
        <v>1360</v>
      </c>
      <c r="P1737" t="s">
        <v>1361</v>
      </c>
      <c r="Q1737" t="s">
        <v>1103</v>
      </c>
      <c r="R1737" t="s">
        <v>1362</v>
      </c>
      <c r="S1737" t="s">
        <v>321</v>
      </c>
      <c r="T1737" t="s">
        <v>1363</v>
      </c>
      <c r="U1737" t="s">
        <v>1364</v>
      </c>
      <c r="V1737" t="s">
        <v>1368</v>
      </c>
      <c r="W1737" t="s">
        <v>114</v>
      </c>
      <c r="X1737">
        <v>2910101530</v>
      </c>
    </row>
    <row r="1738" spans="1:24" hidden="1">
      <c r="A1738" t="str">
        <f t="shared" si="27"/>
        <v>2930100496計画相談支援</v>
      </c>
      <c r="B1738" t="s">
        <v>9922</v>
      </c>
      <c r="C1738" t="s">
        <v>9923</v>
      </c>
      <c r="D1738" t="s">
        <v>1103</v>
      </c>
      <c r="E1738" t="s">
        <v>1362</v>
      </c>
      <c r="F1738" t="s">
        <v>1363</v>
      </c>
      <c r="G1738" t="s">
        <v>1364</v>
      </c>
      <c r="H1738" t="s">
        <v>764</v>
      </c>
      <c r="J1738" t="s">
        <v>1365</v>
      </c>
      <c r="K1738" t="s">
        <v>1366</v>
      </c>
      <c r="L1738" t="s">
        <v>407</v>
      </c>
      <c r="M1738" t="s">
        <v>455</v>
      </c>
      <c r="N1738" t="s">
        <v>1367</v>
      </c>
      <c r="O1738" t="s">
        <v>9922</v>
      </c>
      <c r="P1738" t="s">
        <v>9923</v>
      </c>
      <c r="Q1738" t="s">
        <v>1103</v>
      </c>
      <c r="R1738" t="s">
        <v>1362</v>
      </c>
      <c r="S1738" t="s">
        <v>321</v>
      </c>
      <c r="T1738" t="s">
        <v>1363</v>
      </c>
      <c r="U1738" t="s">
        <v>1364</v>
      </c>
      <c r="V1738" t="s">
        <v>4795</v>
      </c>
      <c r="W1738" t="s">
        <v>9858</v>
      </c>
      <c r="X1738">
        <v>2930100496</v>
      </c>
    </row>
    <row r="1739" spans="1:24" hidden="1">
      <c r="A1739" t="str">
        <f t="shared" si="27"/>
        <v>2930100496地域移行支援</v>
      </c>
      <c r="B1739" t="s">
        <v>9922</v>
      </c>
      <c r="C1739" t="s">
        <v>9923</v>
      </c>
      <c r="D1739" t="s">
        <v>1103</v>
      </c>
      <c r="E1739" t="s">
        <v>1362</v>
      </c>
      <c r="F1739" t="s">
        <v>1363</v>
      </c>
      <c r="G1739" t="s">
        <v>1364</v>
      </c>
      <c r="H1739" t="s">
        <v>764</v>
      </c>
      <c r="J1739" t="s">
        <v>1365</v>
      </c>
      <c r="K1739" t="s">
        <v>1366</v>
      </c>
      <c r="L1739" t="s">
        <v>407</v>
      </c>
      <c r="M1739" t="s">
        <v>455</v>
      </c>
      <c r="N1739" t="s">
        <v>1367</v>
      </c>
      <c r="O1739" t="s">
        <v>9922</v>
      </c>
      <c r="P1739" t="s">
        <v>9923</v>
      </c>
      <c r="Q1739" t="s">
        <v>1103</v>
      </c>
      <c r="R1739" t="s">
        <v>1362</v>
      </c>
      <c r="S1739" t="s">
        <v>321</v>
      </c>
      <c r="T1739" t="s">
        <v>1363</v>
      </c>
      <c r="U1739" t="s">
        <v>1364</v>
      </c>
      <c r="V1739" t="s">
        <v>4795</v>
      </c>
      <c r="W1739" t="s">
        <v>9888</v>
      </c>
      <c r="X1739">
        <v>2930100496</v>
      </c>
    </row>
    <row r="1740" spans="1:24" hidden="1">
      <c r="A1740" t="str">
        <f t="shared" si="27"/>
        <v>2930100496地域定着支援</v>
      </c>
      <c r="B1740" t="s">
        <v>9922</v>
      </c>
      <c r="C1740" t="s">
        <v>9923</v>
      </c>
      <c r="D1740" t="s">
        <v>1103</v>
      </c>
      <c r="E1740" t="s">
        <v>1362</v>
      </c>
      <c r="F1740" t="s">
        <v>1363</v>
      </c>
      <c r="G1740" t="s">
        <v>1364</v>
      </c>
      <c r="H1740" t="s">
        <v>764</v>
      </c>
      <c r="J1740" t="s">
        <v>1365</v>
      </c>
      <c r="K1740" t="s">
        <v>1366</v>
      </c>
      <c r="L1740" t="s">
        <v>407</v>
      </c>
      <c r="M1740" t="s">
        <v>455</v>
      </c>
      <c r="N1740" t="s">
        <v>1367</v>
      </c>
      <c r="O1740" t="s">
        <v>9922</v>
      </c>
      <c r="P1740" t="s">
        <v>9923</v>
      </c>
      <c r="Q1740" t="s">
        <v>1103</v>
      </c>
      <c r="R1740" t="s">
        <v>1362</v>
      </c>
      <c r="S1740" t="s">
        <v>321</v>
      </c>
      <c r="T1740" t="s">
        <v>1363</v>
      </c>
      <c r="U1740" t="s">
        <v>1364</v>
      </c>
      <c r="V1740" t="s">
        <v>4795</v>
      </c>
      <c r="W1740" t="s">
        <v>9903</v>
      </c>
      <c r="X1740">
        <v>2930100496</v>
      </c>
    </row>
    <row r="1741" spans="1:24" hidden="1">
      <c r="A1741" t="str">
        <f t="shared" si="27"/>
        <v>2920100548共同生活援助</v>
      </c>
      <c r="B1741" t="s">
        <v>17449</v>
      </c>
      <c r="C1741" t="s">
        <v>15212</v>
      </c>
      <c r="D1741" t="s">
        <v>9320</v>
      </c>
      <c r="E1741" t="s">
        <v>15207</v>
      </c>
      <c r="F1741" t="s">
        <v>17579</v>
      </c>
      <c r="G1741" t="s">
        <v>17579</v>
      </c>
      <c r="H1741" t="s">
        <v>1550</v>
      </c>
      <c r="J1741" t="s">
        <v>9324</v>
      </c>
      <c r="K1741" t="s">
        <v>9325</v>
      </c>
      <c r="L1741" t="s">
        <v>1286</v>
      </c>
      <c r="M1741" t="s">
        <v>809</v>
      </c>
      <c r="N1741" t="s">
        <v>17878</v>
      </c>
      <c r="O1741" t="s">
        <v>17879</v>
      </c>
      <c r="P1741" t="s">
        <v>15208</v>
      </c>
      <c r="Q1741" t="s">
        <v>9320</v>
      </c>
      <c r="R1741" t="s">
        <v>15207</v>
      </c>
      <c r="S1741" t="s">
        <v>321</v>
      </c>
      <c r="T1741" t="s">
        <v>17579</v>
      </c>
      <c r="U1741" t="s">
        <v>17579</v>
      </c>
      <c r="V1741" t="s">
        <v>967</v>
      </c>
      <c r="W1741" t="s">
        <v>8120</v>
      </c>
      <c r="X1741">
        <v>2920100548</v>
      </c>
    </row>
    <row r="1742" spans="1:24" hidden="1">
      <c r="A1742" t="str">
        <f t="shared" si="27"/>
        <v>2910101225就労継続支援Ｂ型</v>
      </c>
      <c r="B1742" t="s">
        <v>1239</v>
      </c>
      <c r="C1742" t="s">
        <v>1240</v>
      </c>
      <c r="D1742" t="s">
        <v>500</v>
      </c>
      <c r="E1742" t="s">
        <v>1241</v>
      </c>
      <c r="F1742" t="s">
        <v>1242</v>
      </c>
      <c r="G1742" t="s">
        <v>1242</v>
      </c>
      <c r="H1742" t="s">
        <v>764</v>
      </c>
      <c r="J1742" t="s">
        <v>1243</v>
      </c>
      <c r="K1742" t="s">
        <v>1244</v>
      </c>
      <c r="L1742" t="s">
        <v>407</v>
      </c>
      <c r="M1742" t="s">
        <v>1245</v>
      </c>
      <c r="N1742" t="s">
        <v>1246</v>
      </c>
      <c r="O1742" t="s">
        <v>1247</v>
      </c>
      <c r="P1742" t="s">
        <v>1248</v>
      </c>
      <c r="Q1742" t="s">
        <v>500</v>
      </c>
      <c r="R1742" t="s">
        <v>1241</v>
      </c>
      <c r="S1742" t="s">
        <v>321</v>
      </c>
      <c r="T1742" t="s">
        <v>1242</v>
      </c>
      <c r="U1742" t="s">
        <v>1242</v>
      </c>
      <c r="V1742" t="s">
        <v>1249</v>
      </c>
      <c r="W1742" t="s">
        <v>13673</v>
      </c>
      <c r="X1742">
        <v>2910101225</v>
      </c>
    </row>
    <row r="1743" spans="1:24" hidden="1">
      <c r="A1743" t="str">
        <f t="shared" si="27"/>
        <v>2910103072居宅介護</v>
      </c>
      <c r="B1743" t="s">
        <v>1734</v>
      </c>
      <c r="C1743" t="s">
        <v>1735</v>
      </c>
      <c r="D1743" t="s">
        <v>1736</v>
      </c>
      <c r="E1743" t="s">
        <v>1737</v>
      </c>
      <c r="F1743" t="s">
        <v>1738</v>
      </c>
      <c r="G1743" t="s">
        <v>1739</v>
      </c>
      <c r="H1743" t="s">
        <v>365</v>
      </c>
      <c r="J1743" t="s">
        <v>1740</v>
      </c>
      <c r="K1743" t="s">
        <v>1741</v>
      </c>
      <c r="L1743" t="s">
        <v>368</v>
      </c>
      <c r="M1743" t="s">
        <v>1742</v>
      </c>
      <c r="N1743" t="s">
        <v>1743</v>
      </c>
      <c r="O1743" t="s">
        <v>2353</v>
      </c>
      <c r="P1743" t="s">
        <v>2354</v>
      </c>
      <c r="Q1743" t="s">
        <v>500</v>
      </c>
      <c r="R1743" t="s">
        <v>2355</v>
      </c>
      <c r="S1743" t="s">
        <v>321</v>
      </c>
      <c r="T1743" t="s">
        <v>2356</v>
      </c>
      <c r="U1743" t="s">
        <v>2357</v>
      </c>
      <c r="V1743" t="s">
        <v>378</v>
      </c>
      <c r="W1743" t="s">
        <v>113</v>
      </c>
      <c r="X1743">
        <v>2910103072</v>
      </c>
    </row>
    <row r="1744" spans="1:24" hidden="1">
      <c r="A1744" t="str">
        <f t="shared" si="27"/>
        <v>2910103072重度訪問介護</v>
      </c>
      <c r="B1744" t="s">
        <v>1734</v>
      </c>
      <c r="C1744" t="s">
        <v>1735</v>
      </c>
      <c r="D1744" t="s">
        <v>1736</v>
      </c>
      <c r="E1744" t="s">
        <v>1737</v>
      </c>
      <c r="F1744" t="s">
        <v>1738</v>
      </c>
      <c r="G1744" t="s">
        <v>1739</v>
      </c>
      <c r="H1744" t="s">
        <v>365</v>
      </c>
      <c r="J1744" t="s">
        <v>1740</v>
      </c>
      <c r="K1744" t="s">
        <v>1741</v>
      </c>
      <c r="L1744" t="s">
        <v>368</v>
      </c>
      <c r="M1744" t="s">
        <v>1742</v>
      </c>
      <c r="N1744" t="s">
        <v>1743</v>
      </c>
      <c r="O1744" t="s">
        <v>2353</v>
      </c>
      <c r="P1744" t="s">
        <v>2354</v>
      </c>
      <c r="Q1744" t="s">
        <v>500</v>
      </c>
      <c r="R1744" t="s">
        <v>2355</v>
      </c>
      <c r="S1744" t="s">
        <v>321</v>
      </c>
      <c r="T1744" t="s">
        <v>2356</v>
      </c>
      <c r="U1744" t="s">
        <v>2357</v>
      </c>
      <c r="V1744" t="s">
        <v>378</v>
      </c>
      <c r="W1744" t="s">
        <v>114</v>
      </c>
      <c r="X1744">
        <v>2910103072</v>
      </c>
    </row>
    <row r="1745" spans="1:24" hidden="1">
      <c r="A1745" t="str">
        <f t="shared" si="27"/>
        <v>2910103056居宅介護</v>
      </c>
      <c r="B1745" t="s">
        <v>1075</v>
      </c>
      <c r="C1745" t="s">
        <v>1076</v>
      </c>
      <c r="D1745" t="s">
        <v>17510</v>
      </c>
      <c r="E1745" t="s">
        <v>17518</v>
      </c>
      <c r="F1745" t="s">
        <v>1079</v>
      </c>
      <c r="G1745" t="s">
        <v>2325</v>
      </c>
      <c r="H1745" t="s">
        <v>365</v>
      </c>
      <c r="J1745" t="s">
        <v>1081</v>
      </c>
      <c r="K1745" t="s">
        <v>1082</v>
      </c>
      <c r="L1745" t="s">
        <v>368</v>
      </c>
      <c r="M1745" t="s">
        <v>17728</v>
      </c>
      <c r="N1745" t="s">
        <v>17729</v>
      </c>
      <c r="O1745" t="s">
        <v>2336</v>
      </c>
      <c r="P1745" t="s">
        <v>2337</v>
      </c>
      <c r="Q1745" t="s">
        <v>2338</v>
      </c>
      <c r="R1745" t="s">
        <v>2339</v>
      </c>
      <c r="S1745" t="s">
        <v>321</v>
      </c>
      <c r="T1745" t="s">
        <v>2340</v>
      </c>
      <c r="U1745" t="s">
        <v>2341</v>
      </c>
      <c r="V1745" t="s">
        <v>378</v>
      </c>
      <c r="W1745" t="s">
        <v>113</v>
      </c>
      <c r="X1745">
        <v>2910103056</v>
      </c>
    </row>
    <row r="1746" spans="1:24" hidden="1">
      <c r="A1746" t="str">
        <f t="shared" si="27"/>
        <v>2910103056重度訪問介護</v>
      </c>
      <c r="B1746" t="s">
        <v>1075</v>
      </c>
      <c r="C1746" t="s">
        <v>1076</v>
      </c>
      <c r="D1746" t="s">
        <v>17510</v>
      </c>
      <c r="E1746" t="s">
        <v>17518</v>
      </c>
      <c r="F1746" t="s">
        <v>1079</v>
      </c>
      <c r="G1746" t="s">
        <v>2325</v>
      </c>
      <c r="H1746" t="s">
        <v>365</v>
      </c>
      <c r="J1746" t="s">
        <v>1081</v>
      </c>
      <c r="K1746" t="s">
        <v>1082</v>
      </c>
      <c r="L1746" t="s">
        <v>368</v>
      </c>
      <c r="M1746" t="s">
        <v>17728</v>
      </c>
      <c r="N1746" t="s">
        <v>17729</v>
      </c>
      <c r="O1746" t="s">
        <v>2336</v>
      </c>
      <c r="P1746" t="s">
        <v>2337</v>
      </c>
      <c r="Q1746" t="s">
        <v>2338</v>
      </c>
      <c r="R1746" t="s">
        <v>2339</v>
      </c>
      <c r="S1746" t="s">
        <v>321</v>
      </c>
      <c r="T1746" t="s">
        <v>2340</v>
      </c>
      <c r="U1746" t="s">
        <v>2341</v>
      </c>
      <c r="V1746" t="s">
        <v>378</v>
      </c>
      <c r="W1746" t="s">
        <v>114</v>
      </c>
      <c r="X1746">
        <v>2910103056</v>
      </c>
    </row>
    <row r="1747" spans="1:24" hidden="1">
      <c r="A1747" t="str">
        <f t="shared" si="27"/>
        <v>2910102496居宅介護</v>
      </c>
      <c r="B1747" t="s">
        <v>1919</v>
      </c>
      <c r="C1747" t="s">
        <v>1920</v>
      </c>
      <c r="D1747" t="s">
        <v>1921</v>
      </c>
      <c r="E1747" t="s">
        <v>1922</v>
      </c>
      <c r="F1747" t="s">
        <v>1923</v>
      </c>
      <c r="G1747" t="s">
        <v>1923</v>
      </c>
      <c r="H1747" t="s">
        <v>365</v>
      </c>
      <c r="J1747" t="s">
        <v>1924</v>
      </c>
      <c r="K1747" t="s">
        <v>1925</v>
      </c>
      <c r="L1747" t="s">
        <v>368</v>
      </c>
      <c r="M1747" t="s">
        <v>1926</v>
      </c>
      <c r="N1747" t="s">
        <v>1927</v>
      </c>
      <c r="O1747" t="s">
        <v>1928</v>
      </c>
      <c r="P1747" t="s">
        <v>1929</v>
      </c>
      <c r="Q1747" t="s">
        <v>1921</v>
      </c>
      <c r="R1747" t="s">
        <v>1922</v>
      </c>
      <c r="S1747" t="s">
        <v>321</v>
      </c>
      <c r="T1747" t="s">
        <v>1923</v>
      </c>
      <c r="U1747" t="s">
        <v>1923</v>
      </c>
      <c r="V1747" t="s">
        <v>895</v>
      </c>
      <c r="W1747" t="s">
        <v>113</v>
      </c>
      <c r="X1747">
        <v>2910102496</v>
      </c>
    </row>
    <row r="1748" spans="1:24" hidden="1">
      <c r="A1748" t="str">
        <f t="shared" si="27"/>
        <v>2910102496重度訪問介護</v>
      </c>
      <c r="B1748" t="s">
        <v>1919</v>
      </c>
      <c r="C1748" t="s">
        <v>1920</v>
      </c>
      <c r="D1748" t="s">
        <v>1921</v>
      </c>
      <c r="E1748" t="s">
        <v>1922</v>
      </c>
      <c r="F1748" t="s">
        <v>1923</v>
      </c>
      <c r="G1748" t="s">
        <v>1923</v>
      </c>
      <c r="H1748" t="s">
        <v>365</v>
      </c>
      <c r="J1748" t="s">
        <v>1924</v>
      </c>
      <c r="K1748" t="s">
        <v>1925</v>
      </c>
      <c r="L1748" t="s">
        <v>368</v>
      </c>
      <c r="M1748" t="s">
        <v>1926</v>
      </c>
      <c r="N1748" t="s">
        <v>1927</v>
      </c>
      <c r="O1748" t="s">
        <v>1928</v>
      </c>
      <c r="P1748" t="s">
        <v>1929</v>
      </c>
      <c r="Q1748" t="s">
        <v>1921</v>
      </c>
      <c r="R1748" t="s">
        <v>1922</v>
      </c>
      <c r="S1748" t="s">
        <v>321</v>
      </c>
      <c r="T1748" t="s">
        <v>1923</v>
      </c>
      <c r="U1748" t="s">
        <v>1923</v>
      </c>
      <c r="V1748" t="s">
        <v>895</v>
      </c>
      <c r="W1748" t="s">
        <v>114</v>
      </c>
      <c r="X1748">
        <v>2910102496</v>
      </c>
    </row>
    <row r="1749" spans="1:24" hidden="1">
      <c r="A1749" t="str">
        <f t="shared" si="27"/>
        <v>2910102496同行援護</v>
      </c>
      <c r="B1749" t="s">
        <v>1919</v>
      </c>
      <c r="C1749" t="s">
        <v>1920</v>
      </c>
      <c r="D1749" t="s">
        <v>1921</v>
      </c>
      <c r="E1749" t="s">
        <v>1922</v>
      </c>
      <c r="F1749" t="s">
        <v>1923</v>
      </c>
      <c r="G1749" t="s">
        <v>1923</v>
      </c>
      <c r="H1749" t="s">
        <v>365</v>
      </c>
      <c r="J1749" t="s">
        <v>1924</v>
      </c>
      <c r="K1749" t="s">
        <v>1925</v>
      </c>
      <c r="L1749" t="s">
        <v>368</v>
      </c>
      <c r="M1749" t="s">
        <v>1926</v>
      </c>
      <c r="N1749" t="s">
        <v>1927</v>
      </c>
      <c r="O1749" t="s">
        <v>1928</v>
      </c>
      <c r="P1749" t="s">
        <v>1929</v>
      </c>
      <c r="Q1749" t="s">
        <v>1921</v>
      </c>
      <c r="R1749" t="s">
        <v>1922</v>
      </c>
      <c r="S1749" t="s">
        <v>321</v>
      </c>
      <c r="T1749" t="s">
        <v>1923</v>
      </c>
      <c r="U1749" t="s">
        <v>1923</v>
      </c>
      <c r="V1749" t="s">
        <v>895</v>
      </c>
      <c r="W1749" t="s">
        <v>115</v>
      </c>
      <c r="X1749">
        <v>2910102496</v>
      </c>
    </row>
    <row r="1750" spans="1:24" hidden="1">
      <c r="A1750" t="str">
        <f t="shared" si="27"/>
        <v>2930100322計画相談支援</v>
      </c>
      <c r="B1750" t="s">
        <v>3627</v>
      </c>
      <c r="C1750" t="s">
        <v>3628</v>
      </c>
      <c r="D1750" t="s">
        <v>3614</v>
      </c>
      <c r="E1750" t="s">
        <v>9866</v>
      </c>
      <c r="F1750" t="s">
        <v>3643</v>
      </c>
      <c r="G1750" t="s">
        <v>3644</v>
      </c>
      <c r="H1750" t="s">
        <v>434</v>
      </c>
      <c r="J1750" t="s">
        <v>3632</v>
      </c>
      <c r="K1750" t="s">
        <v>3633</v>
      </c>
      <c r="L1750" t="s">
        <v>407</v>
      </c>
      <c r="M1750" t="s">
        <v>3614</v>
      </c>
      <c r="N1750" t="s">
        <v>9866</v>
      </c>
      <c r="O1750" t="s">
        <v>9867</v>
      </c>
      <c r="P1750" t="s">
        <v>9868</v>
      </c>
      <c r="Q1750" t="s">
        <v>512</v>
      </c>
      <c r="R1750" t="s">
        <v>9869</v>
      </c>
      <c r="S1750" t="s">
        <v>321</v>
      </c>
      <c r="T1750" t="s">
        <v>9870</v>
      </c>
      <c r="U1750" t="s">
        <v>9871</v>
      </c>
      <c r="V1750" t="s">
        <v>1446</v>
      </c>
      <c r="W1750" t="s">
        <v>9858</v>
      </c>
      <c r="X1750">
        <v>2930100322</v>
      </c>
    </row>
    <row r="1751" spans="1:24" hidden="1">
      <c r="A1751" t="str">
        <f t="shared" si="27"/>
        <v>2910101050就労継続支援Ｂ型</v>
      </c>
      <c r="B1751" t="s">
        <v>1130</v>
      </c>
      <c r="C1751" t="s">
        <v>1131</v>
      </c>
      <c r="D1751" t="s">
        <v>1132</v>
      </c>
      <c r="E1751" t="s">
        <v>1133</v>
      </c>
      <c r="F1751" t="s">
        <v>1134</v>
      </c>
      <c r="G1751" t="s">
        <v>1135</v>
      </c>
      <c r="H1751" t="s">
        <v>365</v>
      </c>
      <c r="J1751" t="s">
        <v>1136</v>
      </c>
      <c r="K1751" t="s">
        <v>1137</v>
      </c>
      <c r="L1751" t="s">
        <v>368</v>
      </c>
      <c r="M1751" t="s">
        <v>1138</v>
      </c>
      <c r="N1751" t="s">
        <v>1139</v>
      </c>
      <c r="O1751" t="s">
        <v>1140</v>
      </c>
      <c r="P1751" t="s">
        <v>1141</v>
      </c>
      <c r="Q1751" t="s">
        <v>512</v>
      </c>
      <c r="R1751" t="s">
        <v>1142</v>
      </c>
      <c r="S1751" t="s">
        <v>321</v>
      </c>
      <c r="T1751" t="s">
        <v>1143</v>
      </c>
      <c r="U1751" t="s">
        <v>1144</v>
      </c>
      <c r="V1751" t="s">
        <v>1145</v>
      </c>
      <c r="W1751" t="s">
        <v>13673</v>
      </c>
      <c r="X1751">
        <v>2910101050</v>
      </c>
    </row>
    <row r="1752" spans="1:24" hidden="1">
      <c r="A1752" t="str">
        <f t="shared" si="27"/>
        <v>2910103882短期入所</v>
      </c>
      <c r="B1752" t="s">
        <v>2772</v>
      </c>
      <c r="C1752" t="s">
        <v>2773</v>
      </c>
      <c r="D1752" t="s">
        <v>2774</v>
      </c>
      <c r="E1752" t="s">
        <v>2775</v>
      </c>
      <c r="F1752" t="s">
        <v>2776</v>
      </c>
      <c r="G1752" t="s">
        <v>2777</v>
      </c>
      <c r="H1752" t="s">
        <v>365</v>
      </c>
      <c r="J1752" t="s">
        <v>17676</v>
      </c>
      <c r="K1752" t="s">
        <v>17677</v>
      </c>
      <c r="L1752" t="s">
        <v>1286</v>
      </c>
      <c r="M1752" t="s">
        <v>2009</v>
      </c>
      <c r="N1752" t="s">
        <v>17880</v>
      </c>
      <c r="O1752" t="s">
        <v>17881</v>
      </c>
      <c r="P1752" t="s">
        <v>17882</v>
      </c>
      <c r="Q1752" t="s">
        <v>512</v>
      </c>
      <c r="R1752" t="s">
        <v>2784</v>
      </c>
      <c r="S1752" t="s">
        <v>321</v>
      </c>
      <c r="T1752" t="s">
        <v>2776</v>
      </c>
      <c r="U1752" t="s">
        <v>2777</v>
      </c>
      <c r="V1752" t="s">
        <v>967</v>
      </c>
      <c r="W1752" t="s">
        <v>475</v>
      </c>
      <c r="X1752">
        <v>2910103882</v>
      </c>
    </row>
    <row r="1753" spans="1:24" hidden="1">
      <c r="A1753" t="str">
        <f t="shared" si="27"/>
        <v>2920100621共同生活援助</v>
      </c>
      <c r="B1753" t="s">
        <v>2772</v>
      </c>
      <c r="C1753" t="s">
        <v>2773</v>
      </c>
      <c r="D1753" t="s">
        <v>2774</v>
      </c>
      <c r="E1753" t="s">
        <v>2775</v>
      </c>
      <c r="F1753" t="s">
        <v>2776</v>
      </c>
      <c r="G1753" t="s">
        <v>2777</v>
      </c>
      <c r="H1753" t="s">
        <v>365</v>
      </c>
      <c r="J1753" t="s">
        <v>17676</v>
      </c>
      <c r="K1753" t="s">
        <v>17677</v>
      </c>
      <c r="L1753" t="s">
        <v>1286</v>
      </c>
      <c r="M1753" t="s">
        <v>2009</v>
      </c>
      <c r="N1753" t="s">
        <v>17880</v>
      </c>
      <c r="O1753" t="s">
        <v>17881</v>
      </c>
      <c r="P1753" t="s">
        <v>17882</v>
      </c>
      <c r="Q1753" t="s">
        <v>512</v>
      </c>
      <c r="R1753" t="s">
        <v>2784</v>
      </c>
      <c r="S1753" t="s">
        <v>321</v>
      </c>
      <c r="T1753" t="s">
        <v>2776</v>
      </c>
      <c r="U1753" t="s">
        <v>2777</v>
      </c>
      <c r="V1753" t="s">
        <v>967</v>
      </c>
      <c r="W1753" t="s">
        <v>8120</v>
      </c>
      <c r="X1753">
        <v>2920100621</v>
      </c>
    </row>
    <row r="1754" spans="1:24" hidden="1">
      <c r="A1754" t="str">
        <f t="shared" si="27"/>
        <v>2910103544生活介護</v>
      </c>
      <c r="B1754" t="s">
        <v>2772</v>
      </c>
      <c r="C1754" t="s">
        <v>2773</v>
      </c>
      <c r="D1754" t="s">
        <v>2774</v>
      </c>
      <c r="E1754" t="s">
        <v>2775</v>
      </c>
      <c r="F1754" t="s">
        <v>2776</v>
      </c>
      <c r="G1754" t="s">
        <v>2777</v>
      </c>
      <c r="H1754" t="s">
        <v>365</v>
      </c>
      <c r="J1754" t="s">
        <v>2778</v>
      </c>
      <c r="K1754" t="s">
        <v>2779</v>
      </c>
      <c r="L1754" t="s">
        <v>1286</v>
      </c>
      <c r="M1754" t="s">
        <v>2780</v>
      </c>
      <c r="N1754" t="s">
        <v>2781</v>
      </c>
      <c r="O1754" t="s">
        <v>2782</v>
      </c>
      <c r="P1754" t="s">
        <v>2783</v>
      </c>
      <c r="Q1754" t="s">
        <v>512</v>
      </c>
      <c r="R1754" t="s">
        <v>2784</v>
      </c>
      <c r="S1754" t="s">
        <v>321</v>
      </c>
      <c r="T1754" t="s">
        <v>2776</v>
      </c>
      <c r="U1754" t="s">
        <v>2777</v>
      </c>
      <c r="V1754" t="s">
        <v>967</v>
      </c>
      <c r="W1754" t="s">
        <v>118</v>
      </c>
      <c r="X1754">
        <v>2910103544</v>
      </c>
    </row>
    <row r="1755" spans="1:24" hidden="1">
      <c r="A1755" t="str">
        <f t="shared" si="27"/>
        <v>2910103544就労継続支援Ｂ型</v>
      </c>
      <c r="B1755" t="s">
        <v>2772</v>
      </c>
      <c r="C1755" t="s">
        <v>2773</v>
      </c>
      <c r="D1755" t="s">
        <v>2774</v>
      </c>
      <c r="E1755" t="s">
        <v>2775</v>
      </c>
      <c r="F1755" t="s">
        <v>2776</v>
      </c>
      <c r="G1755" t="s">
        <v>2777</v>
      </c>
      <c r="H1755" t="s">
        <v>365</v>
      </c>
      <c r="J1755" t="s">
        <v>2778</v>
      </c>
      <c r="K1755" t="s">
        <v>2779</v>
      </c>
      <c r="L1755" t="s">
        <v>1286</v>
      </c>
      <c r="M1755" t="s">
        <v>2780</v>
      </c>
      <c r="N1755" t="s">
        <v>2781</v>
      </c>
      <c r="O1755" t="s">
        <v>2782</v>
      </c>
      <c r="P1755" t="s">
        <v>2783</v>
      </c>
      <c r="Q1755" t="s">
        <v>512</v>
      </c>
      <c r="R1755" t="s">
        <v>2784</v>
      </c>
      <c r="S1755" t="s">
        <v>321</v>
      </c>
      <c r="T1755" t="s">
        <v>2776</v>
      </c>
      <c r="U1755" t="s">
        <v>2777</v>
      </c>
      <c r="V1755" t="s">
        <v>967</v>
      </c>
      <c r="W1755" t="s">
        <v>13673</v>
      </c>
      <c r="X1755">
        <v>2910103544</v>
      </c>
    </row>
    <row r="1756" spans="1:24" hidden="1">
      <c r="A1756" t="str">
        <f t="shared" si="27"/>
        <v>2910103353居宅介護</v>
      </c>
      <c r="B1756" t="s">
        <v>2617</v>
      </c>
      <c r="C1756" t="s">
        <v>2618</v>
      </c>
      <c r="D1756" t="s">
        <v>512</v>
      </c>
      <c r="E1756" t="s">
        <v>2619</v>
      </c>
      <c r="F1756" t="s">
        <v>2620</v>
      </c>
      <c r="G1756" t="s">
        <v>2621</v>
      </c>
      <c r="H1756" t="s">
        <v>365</v>
      </c>
      <c r="J1756" t="s">
        <v>2622</v>
      </c>
      <c r="K1756" t="s">
        <v>2623</v>
      </c>
      <c r="L1756" t="s">
        <v>1153</v>
      </c>
      <c r="M1756" t="s">
        <v>512</v>
      </c>
      <c r="N1756" t="s">
        <v>2619</v>
      </c>
      <c r="O1756" t="s">
        <v>2624</v>
      </c>
      <c r="P1756" t="s">
        <v>2625</v>
      </c>
      <c r="Q1756" t="s">
        <v>512</v>
      </c>
      <c r="R1756" t="s">
        <v>2619</v>
      </c>
      <c r="S1756" t="s">
        <v>321</v>
      </c>
      <c r="T1756" t="s">
        <v>2620</v>
      </c>
      <c r="U1756" t="s">
        <v>2621</v>
      </c>
      <c r="V1756" t="s">
        <v>967</v>
      </c>
      <c r="W1756" t="s">
        <v>113</v>
      </c>
      <c r="X1756">
        <v>2910103353</v>
      </c>
    </row>
    <row r="1757" spans="1:24" hidden="1">
      <c r="A1757" t="str">
        <f t="shared" si="27"/>
        <v>2910103353重度訪問介護</v>
      </c>
      <c r="B1757" t="s">
        <v>2617</v>
      </c>
      <c r="C1757" t="s">
        <v>2618</v>
      </c>
      <c r="D1757" t="s">
        <v>512</v>
      </c>
      <c r="E1757" t="s">
        <v>2619</v>
      </c>
      <c r="F1757" t="s">
        <v>2620</v>
      </c>
      <c r="G1757" t="s">
        <v>2621</v>
      </c>
      <c r="H1757" t="s">
        <v>365</v>
      </c>
      <c r="J1757" t="s">
        <v>2622</v>
      </c>
      <c r="K1757" t="s">
        <v>2623</v>
      </c>
      <c r="L1757" t="s">
        <v>1153</v>
      </c>
      <c r="M1757" t="s">
        <v>512</v>
      </c>
      <c r="N1757" t="s">
        <v>2619</v>
      </c>
      <c r="O1757" t="s">
        <v>2624</v>
      </c>
      <c r="P1757" t="s">
        <v>2625</v>
      </c>
      <c r="Q1757" t="s">
        <v>512</v>
      </c>
      <c r="R1757" t="s">
        <v>2619</v>
      </c>
      <c r="S1757" t="s">
        <v>321</v>
      </c>
      <c r="T1757" t="s">
        <v>2620</v>
      </c>
      <c r="U1757" t="s">
        <v>2621</v>
      </c>
      <c r="V1757" t="s">
        <v>967</v>
      </c>
      <c r="W1757" t="s">
        <v>114</v>
      </c>
      <c r="X1757">
        <v>2910103353</v>
      </c>
    </row>
    <row r="1758" spans="1:24" hidden="1">
      <c r="A1758" t="str">
        <f t="shared" si="27"/>
        <v>2910103353行動援護</v>
      </c>
      <c r="B1758" t="s">
        <v>2617</v>
      </c>
      <c r="C1758" t="s">
        <v>2618</v>
      </c>
      <c r="D1758" t="s">
        <v>512</v>
      </c>
      <c r="E1758" t="s">
        <v>2619</v>
      </c>
      <c r="F1758" t="s">
        <v>2620</v>
      </c>
      <c r="G1758" t="s">
        <v>2621</v>
      </c>
      <c r="H1758" t="s">
        <v>365</v>
      </c>
      <c r="J1758" t="s">
        <v>2622</v>
      </c>
      <c r="K1758" t="s">
        <v>2623</v>
      </c>
      <c r="L1758" t="s">
        <v>1153</v>
      </c>
      <c r="M1758" t="s">
        <v>512</v>
      </c>
      <c r="N1758" t="s">
        <v>2619</v>
      </c>
      <c r="O1758" t="s">
        <v>2624</v>
      </c>
      <c r="P1758" t="s">
        <v>2625</v>
      </c>
      <c r="Q1758" t="s">
        <v>512</v>
      </c>
      <c r="R1758" t="s">
        <v>2619</v>
      </c>
      <c r="S1758" t="s">
        <v>321</v>
      </c>
      <c r="T1758" t="s">
        <v>2620</v>
      </c>
      <c r="U1758" t="s">
        <v>2621</v>
      </c>
      <c r="V1758" t="s">
        <v>967</v>
      </c>
      <c r="W1758" t="s">
        <v>116</v>
      </c>
      <c r="X1758">
        <v>2910103353</v>
      </c>
    </row>
    <row r="1759" spans="1:24" hidden="1">
      <c r="A1759" t="str">
        <f t="shared" si="27"/>
        <v>2910103700短期入所</v>
      </c>
      <c r="B1759" t="s">
        <v>510</v>
      </c>
      <c r="C1759" t="s">
        <v>511</v>
      </c>
      <c r="D1759" t="s">
        <v>512</v>
      </c>
      <c r="E1759" t="s">
        <v>513</v>
      </c>
      <c r="F1759" t="s">
        <v>514</v>
      </c>
      <c r="G1759" t="s">
        <v>515</v>
      </c>
      <c r="H1759" t="s">
        <v>434</v>
      </c>
      <c r="J1759" t="s">
        <v>2472</v>
      </c>
      <c r="K1759" t="s">
        <v>2473</v>
      </c>
      <c r="L1759" t="s">
        <v>407</v>
      </c>
      <c r="M1759" t="s">
        <v>17883</v>
      </c>
      <c r="N1759" t="s">
        <v>2475</v>
      </c>
      <c r="O1759" t="s">
        <v>17884</v>
      </c>
      <c r="P1759" t="s">
        <v>14516</v>
      </c>
      <c r="Q1759" t="s">
        <v>512</v>
      </c>
      <c r="R1759" t="s">
        <v>17885</v>
      </c>
      <c r="S1759" t="s">
        <v>321</v>
      </c>
      <c r="T1759" t="s">
        <v>18026</v>
      </c>
      <c r="U1759" t="s">
        <v>18026</v>
      </c>
      <c r="V1759" t="s">
        <v>967</v>
      </c>
      <c r="W1759" t="s">
        <v>475</v>
      </c>
      <c r="X1759">
        <v>2910103700</v>
      </c>
    </row>
    <row r="1760" spans="1:24" hidden="1">
      <c r="A1760" t="str">
        <f t="shared" si="27"/>
        <v>2920100555共同生活援助</v>
      </c>
      <c r="B1760" t="s">
        <v>510</v>
      </c>
      <c r="C1760" t="s">
        <v>511</v>
      </c>
      <c r="D1760" t="s">
        <v>512</v>
      </c>
      <c r="E1760" t="s">
        <v>513</v>
      </c>
      <c r="F1760" t="s">
        <v>514</v>
      </c>
      <c r="G1760" t="s">
        <v>17580</v>
      </c>
      <c r="H1760" t="s">
        <v>434</v>
      </c>
      <c r="J1760" t="s">
        <v>2472</v>
      </c>
      <c r="K1760" t="s">
        <v>2473</v>
      </c>
      <c r="L1760" t="s">
        <v>407</v>
      </c>
      <c r="M1760" t="s">
        <v>17883</v>
      </c>
      <c r="N1760" t="s">
        <v>2475</v>
      </c>
      <c r="O1760" t="s">
        <v>17884</v>
      </c>
      <c r="P1760" t="s">
        <v>14516</v>
      </c>
      <c r="Q1760" t="s">
        <v>512</v>
      </c>
      <c r="R1760" t="s">
        <v>17885</v>
      </c>
      <c r="S1760" t="s">
        <v>321</v>
      </c>
      <c r="T1760" t="s">
        <v>18026</v>
      </c>
      <c r="U1760" t="s">
        <v>18026</v>
      </c>
      <c r="V1760" t="s">
        <v>967</v>
      </c>
      <c r="W1760" t="s">
        <v>8120</v>
      </c>
      <c r="X1760">
        <v>2920100555</v>
      </c>
    </row>
    <row r="1761" spans="1:24" hidden="1">
      <c r="A1761" t="str">
        <f t="shared" si="27"/>
        <v>2910100920就労継続支援Ａ型</v>
      </c>
      <c r="B1761" t="s">
        <v>1048</v>
      </c>
      <c r="C1761" t="s">
        <v>1049</v>
      </c>
      <c r="D1761" t="s">
        <v>760</v>
      </c>
      <c r="E1761" t="s">
        <v>1050</v>
      </c>
      <c r="F1761" t="s">
        <v>1051</v>
      </c>
      <c r="G1761" t="s">
        <v>1052</v>
      </c>
      <c r="H1761" t="s">
        <v>434</v>
      </c>
      <c r="J1761" t="s">
        <v>1053</v>
      </c>
      <c r="K1761" t="s">
        <v>1054</v>
      </c>
      <c r="L1761" t="s">
        <v>407</v>
      </c>
      <c r="M1761" t="s">
        <v>760</v>
      </c>
      <c r="N1761" t="s">
        <v>1050</v>
      </c>
      <c r="O1761" t="s">
        <v>1055</v>
      </c>
      <c r="P1761" t="s">
        <v>1056</v>
      </c>
      <c r="Q1761" t="s">
        <v>512</v>
      </c>
      <c r="R1761" t="s">
        <v>1057</v>
      </c>
      <c r="S1761" t="s">
        <v>321</v>
      </c>
      <c r="T1761" t="s">
        <v>1058</v>
      </c>
      <c r="U1761" t="s">
        <v>1059</v>
      </c>
      <c r="V1761" t="s">
        <v>1060</v>
      </c>
      <c r="W1761" t="s">
        <v>13665</v>
      </c>
      <c r="X1761">
        <v>2910100920</v>
      </c>
    </row>
    <row r="1762" spans="1:24" hidden="1">
      <c r="A1762" t="str">
        <f t="shared" si="27"/>
        <v>2910100920就労継続支援Ｂ型</v>
      </c>
      <c r="B1762" t="s">
        <v>1048</v>
      </c>
      <c r="C1762" t="s">
        <v>1049</v>
      </c>
      <c r="D1762" t="s">
        <v>760</v>
      </c>
      <c r="E1762" t="s">
        <v>1050</v>
      </c>
      <c r="F1762" t="s">
        <v>1051</v>
      </c>
      <c r="G1762" t="s">
        <v>1052</v>
      </c>
      <c r="H1762" t="s">
        <v>434</v>
      </c>
      <c r="J1762" t="s">
        <v>1053</v>
      </c>
      <c r="K1762" t="s">
        <v>1054</v>
      </c>
      <c r="L1762" t="s">
        <v>407</v>
      </c>
      <c r="M1762" t="s">
        <v>760</v>
      </c>
      <c r="N1762" t="s">
        <v>1050</v>
      </c>
      <c r="O1762" t="s">
        <v>1055</v>
      </c>
      <c r="P1762" t="s">
        <v>1056</v>
      </c>
      <c r="Q1762" t="s">
        <v>512</v>
      </c>
      <c r="R1762" t="s">
        <v>1057</v>
      </c>
      <c r="S1762" t="s">
        <v>321</v>
      </c>
      <c r="T1762" t="s">
        <v>1058</v>
      </c>
      <c r="U1762" t="s">
        <v>1059</v>
      </c>
      <c r="V1762" t="s">
        <v>1060</v>
      </c>
      <c r="W1762" t="s">
        <v>13673</v>
      </c>
      <c r="X1762">
        <v>2910100920</v>
      </c>
    </row>
    <row r="1763" spans="1:24" hidden="1">
      <c r="A1763" t="str">
        <f t="shared" si="27"/>
        <v>2910101993短期入所</v>
      </c>
      <c r="B1763" t="s">
        <v>922</v>
      </c>
      <c r="C1763" t="s">
        <v>923</v>
      </c>
      <c r="D1763" t="s">
        <v>924</v>
      </c>
      <c r="E1763" t="s">
        <v>925</v>
      </c>
      <c r="F1763" t="s">
        <v>926</v>
      </c>
      <c r="G1763" t="s">
        <v>927</v>
      </c>
      <c r="H1763" t="s">
        <v>365</v>
      </c>
      <c r="J1763" t="s">
        <v>928</v>
      </c>
      <c r="K1763" t="s">
        <v>929</v>
      </c>
      <c r="L1763" t="s">
        <v>548</v>
      </c>
      <c r="M1763" t="s">
        <v>924</v>
      </c>
      <c r="N1763" t="s">
        <v>1622</v>
      </c>
      <c r="O1763" t="s">
        <v>930</v>
      </c>
      <c r="P1763" t="s">
        <v>931</v>
      </c>
      <c r="Q1763" t="s">
        <v>512</v>
      </c>
      <c r="R1763" t="s">
        <v>1623</v>
      </c>
      <c r="S1763" t="s">
        <v>321</v>
      </c>
      <c r="T1763" t="s">
        <v>933</v>
      </c>
      <c r="U1763" t="s">
        <v>933</v>
      </c>
      <c r="V1763" t="s">
        <v>1624</v>
      </c>
      <c r="W1763" t="s">
        <v>475</v>
      </c>
      <c r="X1763">
        <v>2910101993</v>
      </c>
    </row>
    <row r="1764" spans="1:24" hidden="1">
      <c r="A1764" t="str">
        <f t="shared" si="27"/>
        <v>2930100231計画相談支援</v>
      </c>
      <c r="B1764" t="s">
        <v>922</v>
      </c>
      <c r="C1764" t="s">
        <v>923</v>
      </c>
      <c r="D1764" t="s">
        <v>924</v>
      </c>
      <c r="E1764" t="s">
        <v>925</v>
      </c>
      <c r="F1764" t="s">
        <v>926</v>
      </c>
      <c r="G1764" t="s">
        <v>927</v>
      </c>
      <c r="H1764" t="s">
        <v>365</v>
      </c>
      <c r="J1764" t="s">
        <v>928</v>
      </c>
      <c r="K1764" t="s">
        <v>929</v>
      </c>
      <c r="L1764" t="s">
        <v>548</v>
      </c>
      <c r="M1764" t="s">
        <v>2183</v>
      </c>
      <c r="N1764" t="s">
        <v>9854</v>
      </c>
      <c r="O1764" t="s">
        <v>930</v>
      </c>
      <c r="P1764" t="s">
        <v>931</v>
      </c>
      <c r="Q1764" t="s">
        <v>512</v>
      </c>
      <c r="R1764" t="s">
        <v>1623</v>
      </c>
      <c r="S1764" t="s">
        <v>321</v>
      </c>
      <c r="T1764" t="s">
        <v>9855</v>
      </c>
      <c r="U1764" t="s">
        <v>9856</v>
      </c>
      <c r="V1764" t="s">
        <v>9857</v>
      </c>
      <c r="W1764" t="s">
        <v>9858</v>
      </c>
      <c r="X1764">
        <v>2930100231</v>
      </c>
    </row>
    <row r="1765" spans="1:24" hidden="1">
      <c r="A1765" t="str">
        <f t="shared" si="27"/>
        <v>2910101423就労継続支援Ｂ型</v>
      </c>
      <c r="B1765" t="s">
        <v>510</v>
      </c>
      <c r="C1765" t="s">
        <v>511</v>
      </c>
      <c r="D1765" t="s">
        <v>512</v>
      </c>
      <c r="E1765" t="s">
        <v>513</v>
      </c>
      <c r="F1765" t="s">
        <v>514</v>
      </c>
      <c r="G1765" t="s">
        <v>515</v>
      </c>
      <c r="H1765" t="s">
        <v>434</v>
      </c>
      <c r="I1765" t="s">
        <v>404</v>
      </c>
      <c r="J1765" t="s">
        <v>516</v>
      </c>
      <c r="K1765" t="s">
        <v>517</v>
      </c>
      <c r="L1765" t="s">
        <v>407</v>
      </c>
      <c r="M1765" t="s">
        <v>518</v>
      </c>
      <c r="N1765" t="s">
        <v>519</v>
      </c>
      <c r="O1765" t="s">
        <v>1316</v>
      </c>
      <c r="P1765" t="s">
        <v>1317</v>
      </c>
      <c r="Q1765" t="s">
        <v>512</v>
      </c>
      <c r="R1765" t="s">
        <v>1318</v>
      </c>
      <c r="S1765" t="s">
        <v>321</v>
      </c>
      <c r="T1765" t="s">
        <v>1319</v>
      </c>
      <c r="U1765" t="s">
        <v>1319</v>
      </c>
      <c r="V1765" t="s">
        <v>1320</v>
      </c>
      <c r="W1765" t="s">
        <v>13673</v>
      </c>
      <c r="X1765">
        <v>2910101423</v>
      </c>
    </row>
    <row r="1766" spans="1:24" hidden="1">
      <c r="A1766" t="str">
        <f t="shared" si="27"/>
        <v>2910103452短期入所</v>
      </c>
      <c r="B1766" t="s">
        <v>2709</v>
      </c>
      <c r="C1766" t="s">
        <v>923</v>
      </c>
      <c r="D1766" t="s">
        <v>924</v>
      </c>
      <c r="E1766" t="s">
        <v>2710</v>
      </c>
      <c r="F1766" t="s">
        <v>926</v>
      </c>
      <c r="G1766" t="s">
        <v>927</v>
      </c>
      <c r="H1766" t="s">
        <v>365</v>
      </c>
      <c r="J1766" t="s">
        <v>2711</v>
      </c>
      <c r="K1766" t="s">
        <v>2712</v>
      </c>
      <c r="L1766" t="s">
        <v>548</v>
      </c>
      <c r="M1766" t="s">
        <v>924</v>
      </c>
      <c r="N1766" t="s">
        <v>2710</v>
      </c>
      <c r="O1766" t="s">
        <v>2713</v>
      </c>
      <c r="P1766" t="s">
        <v>2714</v>
      </c>
      <c r="Q1766" t="s">
        <v>512</v>
      </c>
      <c r="R1766" t="s">
        <v>2715</v>
      </c>
      <c r="S1766" t="s">
        <v>321</v>
      </c>
      <c r="T1766" t="s">
        <v>2716</v>
      </c>
      <c r="U1766" t="s">
        <v>934</v>
      </c>
      <c r="V1766" t="s">
        <v>967</v>
      </c>
      <c r="W1766" t="s">
        <v>475</v>
      </c>
      <c r="X1766">
        <v>2910103452</v>
      </c>
    </row>
    <row r="1767" spans="1:24" hidden="1">
      <c r="A1767" t="str">
        <f t="shared" si="27"/>
        <v>2930100587計画相談支援</v>
      </c>
      <c r="B1767" t="s">
        <v>510</v>
      </c>
      <c r="C1767" t="s">
        <v>511</v>
      </c>
      <c r="D1767" t="s">
        <v>512</v>
      </c>
      <c r="E1767" t="s">
        <v>513</v>
      </c>
      <c r="F1767" t="s">
        <v>514</v>
      </c>
      <c r="G1767" t="s">
        <v>515</v>
      </c>
      <c r="H1767" t="s">
        <v>434</v>
      </c>
      <c r="I1767" t="s">
        <v>404</v>
      </c>
      <c r="J1767" t="s">
        <v>516</v>
      </c>
      <c r="K1767" t="s">
        <v>517</v>
      </c>
      <c r="L1767" t="s">
        <v>407</v>
      </c>
      <c r="M1767" t="s">
        <v>518</v>
      </c>
      <c r="N1767" t="s">
        <v>519</v>
      </c>
      <c r="O1767" t="s">
        <v>9939</v>
      </c>
      <c r="P1767" t="s">
        <v>9940</v>
      </c>
      <c r="Q1767" t="s">
        <v>512</v>
      </c>
      <c r="R1767" t="s">
        <v>513</v>
      </c>
      <c r="S1767" t="s">
        <v>321</v>
      </c>
      <c r="T1767" t="s">
        <v>514</v>
      </c>
      <c r="U1767" t="s">
        <v>515</v>
      </c>
      <c r="V1767" t="s">
        <v>1713</v>
      </c>
      <c r="W1767" t="s">
        <v>9858</v>
      </c>
      <c r="X1767">
        <v>2930100587</v>
      </c>
    </row>
    <row r="1768" spans="1:24" hidden="1">
      <c r="A1768" t="str">
        <f t="shared" si="27"/>
        <v>2910100268生活介護</v>
      </c>
      <c r="B1768" t="s">
        <v>510</v>
      </c>
      <c r="C1768" t="s">
        <v>511</v>
      </c>
      <c r="D1768" t="s">
        <v>512</v>
      </c>
      <c r="E1768" t="s">
        <v>513</v>
      </c>
      <c r="F1768" t="s">
        <v>514</v>
      </c>
      <c r="G1768" t="s">
        <v>515</v>
      </c>
      <c r="H1768" t="s">
        <v>434</v>
      </c>
      <c r="I1768" t="s">
        <v>404</v>
      </c>
      <c r="J1768" t="s">
        <v>516</v>
      </c>
      <c r="K1768" t="s">
        <v>517</v>
      </c>
      <c r="L1768" t="s">
        <v>407</v>
      </c>
      <c r="M1768" t="s">
        <v>518</v>
      </c>
      <c r="N1768" t="s">
        <v>519</v>
      </c>
      <c r="O1768" t="s">
        <v>525</v>
      </c>
      <c r="P1768" t="s">
        <v>526</v>
      </c>
      <c r="Q1768" t="s">
        <v>512</v>
      </c>
      <c r="R1768" t="s">
        <v>513</v>
      </c>
      <c r="S1768" t="s">
        <v>321</v>
      </c>
      <c r="T1768" t="s">
        <v>514</v>
      </c>
      <c r="U1768" t="s">
        <v>515</v>
      </c>
      <c r="V1768" t="s">
        <v>527</v>
      </c>
      <c r="W1768" t="s">
        <v>118</v>
      </c>
      <c r="X1768">
        <v>2910100268</v>
      </c>
    </row>
    <row r="1769" spans="1:24" hidden="1">
      <c r="A1769" t="str">
        <f t="shared" si="27"/>
        <v>2910100268居宅介護</v>
      </c>
      <c r="B1769" t="s">
        <v>510</v>
      </c>
      <c r="C1769" t="s">
        <v>511</v>
      </c>
      <c r="D1769" t="s">
        <v>512</v>
      </c>
      <c r="E1769" t="s">
        <v>513</v>
      </c>
      <c r="F1769" t="s">
        <v>514</v>
      </c>
      <c r="G1769" t="s">
        <v>515</v>
      </c>
      <c r="H1769" t="s">
        <v>434</v>
      </c>
      <c r="I1769" t="s">
        <v>404</v>
      </c>
      <c r="J1769" t="s">
        <v>516</v>
      </c>
      <c r="K1769" t="s">
        <v>517</v>
      </c>
      <c r="L1769" t="s">
        <v>407</v>
      </c>
      <c r="M1769" t="s">
        <v>518</v>
      </c>
      <c r="N1769" t="s">
        <v>519</v>
      </c>
      <c r="O1769" t="s">
        <v>520</v>
      </c>
      <c r="P1769" t="s">
        <v>521</v>
      </c>
      <c r="Q1769" t="s">
        <v>512</v>
      </c>
      <c r="R1769" t="s">
        <v>513</v>
      </c>
      <c r="S1769" t="s">
        <v>321</v>
      </c>
      <c r="T1769" t="s">
        <v>522</v>
      </c>
      <c r="U1769" t="s">
        <v>523</v>
      </c>
      <c r="V1769" t="s">
        <v>524</v>
      </c>
      <c r="W1769" t="s">
        <v>113</v>
      </c>
      <c r="X1769">
        <v>2910100268</v>
      </c>
    </row>
    <row r="1770" spans="1:24" hidden="1">
      <c r="A1770" t="str">
        <f t="shared" si="27"/>
        <v>2910100268重度訪問介護</v>
      </c>
      <c r="B1770" t="s">
        <v>510</v>
      </c>
      <c r="C1770" t="s">
        <v>511</v>
      </c>
      <c r="D1770" t="s">
        <v>512</v>
      </c>
      <c r="E1770" t="s">
        <v>513</v>
      </c>
      <c r="F1770" t="s">
        <v>514</v>
      </c>
      <c r="G1770" t="s">
        <v>515</v>
      </c>
      <c r="H1770" t="s">
        <v>434</v>
      </c>
      <c r="I1770" t="s">
        <v>404</v>
      </c>
      <c r="J1770" t="s">
        <v>516</v>
      </c>
      <c r="K1770" t="s">
        <v>517</v>
      </c>
      <c r="L1770" t="s">
        <v>407</v>
      </c>
      <c r="M1770" t="s">
        <v>518</v>
      </c>
      <c r="N1770" t="s">
        <v>519</v>
      </c>
      <c r="O1770" t="s">
        <v>520</v>
      </c>
      <c r="P1770" t="s">
        <v>521</v>
      </c>
      <c r="Q1770" t="s">
        <v>512</v>
      </c>
      <c r="R1770" t="s">
        <v>513</v>
      </c>
      <c r="S1770" t="s">
        <v>321</v>
      </c>
      <c r="T1770" t="s">
        <v>522</v>
      </c>
      <c r="U1770" t="s">
        <v>523</v>
      </c>
      <c r="V1770" t="s">
        <v>524</v>
      </c>
      <c r="W1770" t="s">
        <v>114</v>
      </c>
      <c r="X1770">
        <v>2910100268</v>
      </c>
    </row>
    <row r="1771" spans="1:24" hidden="1">
      <c r="A1771" t="str">
        <f t="shared" si="27"/>
        <v>2910100268行動援護</v>
      </c>
      <c r="B1771" t="s">
        <v>510</v>
      </c>
      <c r="C1771" t="s">
        <v>511</v>
      </c>
      <c r="D1771" t="s">
        <v>512</v>
      </c>
      <c r="E1771" t="s">
        <v>513</v>
      </c>
      <c r="F1771" t="s">
        <v>514</v>
      </c>
      <c r="G1771" t="s">
        <v>515</v>
      </c>
      <c r="H1771" t="s">
        <v>434</v>
      </c>
      <c r="I1771" t="s">
        <v>404</v>
      </c>
      <c r="J1771" t="s">
        <v>516</v>
      </c>
      <c r="K1771" t="s">
        <v>517</v>
      </c>
      <c r="L1771" t="s">
        <v>407</v>
      </c>
      <c r="M1771" t="s">
        <v>518</v>
      </c>
      <c r="N1771" t="s">
        <v>519</v>
      </c>
      <c r="O1771" t="s">
        <v>520</v>
      </c>
      <c r="P1771" t="s">
        <v>521</v>
      </c>
      <c r="Q1771" t="s">
        <v>512</v>
      </c>
      <c r="R1771" t="s">
        <v>513</v>
      </c>
      <c r="S1771" t="s">
        <v>321</v>
      </c>
      <c r="T1771" t="s">
        <v>522</v>
      </c>
      <c r="U1771" t="s">
        <v>523</v>
      </c>
      <c r="V1771" t="s">
        <v>524</v>
      </c>
      <c r="W1771" t="s">
        <v>116</v>
      </c>
      <c r="X1771">
        <v>2910100268</v>
      </c>
    </row>
    <row r="1772" spans="1:24" hidden="1">
      <c r="A1772" t="str">
        <f t="shared" si="27"/>
        <v>2920100076共同生活援助</v>
      </c>
      <c r="B1772" t="s">
        <v>510</v>
      </c>
      <c r="C1772" t="s">
        <v>511</v>
      </c>
      <c r="D1772" t="s">
        <v>512</v>
      </c>
      <c r="E1772" t="s">
        <v>513</v>
      </c>
      <c r="F1772" t="s">
        <v>514</v>
      </c>
      <c r="G1772" t="s">
        <v>515</v>
      </c>
      <c r="H1772" t="s">
        <v>434</v>
      </c>
      <c r="I1772" t="s">
        <v>404</v>
      </c>
      <c r="J1772" t="s">
        <v>516</v>
      </c>
      <c r="K1772" t="s">
        <v>517</v>
      </c>
      <c r="L1772" t="s">
        <v>407</v>
      </c>
      <c r="M1772" t="s">
        <v>518</v>
      </c>
      <c r="N1772" t="s">
        <v>519</v>
      </c>
      <c r="O1772" t="s">
        <v>17886</v>
      </c>
      <c r="P1772" t="s">
        <v>17887</v>
      </c>
      <c r="Q1772" t="s">
        <v>512</v>
      </c>
      <c r="R1772" t="s">
        <v>2476</v>
      </c>
      <c r="S1772" t="s">
        <v>321</v>
      </c>
      <c r="T1772" t="s">
        <v>522</v>
      </c>
      <c r="U1772" t="s">
        <v>523</v>
      </c>
      <c r="V1772" t="s">
        <v>4459</v>
      </c>
      <c r="W1772" t="s">
        <v>8120</v>
      </c>
      <c r="X1772">
        <v>2920100076</v>
      </c>
    </row>
    <row r="1773" spans="1:24" hidden="1">
      <c r="A1773" t="str">
        <f t="shared" si="27"/>
        <v>2910103205短期入所</v>
      </c>
      <c r="B1773" t="s">
        <v>510</v>
      </c>
      <c r="C1773" t="s">
        <v>511</v>
      </c>
      <c r="D1773" t="s">
        <v>512</v>
      </c>
      <c r="E1773" t="s">
        <v>513</v>
      </c>
      <c r="F1773" t="s">
        <v>514</v>
      </c>
      <c r="G1773" t="s">
        <v>515</v>
      </c>
      <c r="H1773" t="s">
        <v>434</v>
      </c>
      <c r="J1773" t="s">
        <v>2472</v>
      </c>
      <c r="K1773" t="s">
        <v>2473</v>
      </c>
      <c r="L1773" t="s">
        <v>407</v>
      </c>
      <c r="M1773" t="s">
        <v>2474</v>
      </c>
      <c r="N1773" t="s">
        <v>2475</v>
      </c>
      <c r="O1773" t="s">
        <v>1783</v>
      </c>
      <c r="P1773" t="s">
        <v>1784</v>
      </c>
      <c r="Q1773" t="s">
        <v>512</v>
      </c>
      <c r="R1773" t="s">
        <v>2476</v>
      </c>
      <c r="S1773" t="s">
        <v>321</v>
      </c>
      <c r="T1773" t="s">
        <v>522</v>
      </c>
      <c r="U1773" t="s">
        <v>523</v>
      </c>
      <c r="V1773" t="s">
        <v>967</v>
      </c>
      <c r="W1773" t="s">
        <v>475</v>
      </c>
      <c r="X1773">
        <v>2910103205</v>
      </c>
    </row>
    <row r="1774" spans="1:24" hidden="1">
      <c r="A1774" t="str">
        <f t="shared" si="27"/>
        <v>2920100365共同生活援助</v>
      </c>
      <c r="B1774" t="s">
        <v>922</v>
      </c>
      <c r="C1774" t="s">
        <v>923</v>
      </c>
      <c r="D1774" t="s">
        <v>924</v>
      </c>
      <c r="E1774" t="s">
        <v>925</v>
      </c>
      <c r="F1774" t="s">
        <v>926</v>
      </c>
      <c r="G1774" t="s">
        <v>927</v>
      </c>
      <c r="H1774" t="s">
        <v>365</v>
      </c>
      <c r="J1774" t="s">
        <v>928</v>
      </c>
      <c r="K1774" t="s">
        <v>929</v>
      </c>
      <c r="L1774" t="s">
        <v>548</v>
      </c>
      <c r="M1774" t="s">
        <v>924</v>
      </c>
      <c r="N1774" t="s">
        <v>925</v>
      </c>
      <c r="O1774" t="s">
        <v>930</v>
      </c>
      <c r="P1774" t="s">
        <v>931</v>
      </c>
      <c r="Q1774" t="s">
        <v>512</v>
      </c>
      <c r="R1774" t="s">
        <v>9342</v>
      </c>
      <c r="S1774" t="s">
        <v>321</v>
      </c>
      <c r="T1774" t="s">
        <v>2716</v>
      </c>
      <c r="V1774" t="s">
        <v>378</v>
      </c>
      <c r="W1774" t="s">
        <v>8120</v>
      </c>
      <c r="X1774">
        <v>2920100365</v>
      </c>
    </row>
    <row r="1775" spans="1:24" hidden="1">
      <c r="A1775" t="str">
        <f t="shared" si="27"/>
        <v>2930100835計画相談支援</v>
      </c>
      <c r="B1775" t="s">
        <v>706</v>
      </c>
      <c r="C1775" t="s">
        <v>707</v>
      </c>
      <c r="D1775" t="s">
        <v>361</v>
      </c>
      <c r="E1775" t="s">
        <v>708</v>
      </c>
      <c r="F1775" t="s">
        <v>709</v>
      </c>
      <c r="G1775" t="s">
        <v>710</v>
      </c>
      <c r="H1775" t="s">
        <v>365</v>
      </c>
      <c r="J1775" t="s">
        <v>9987</v>
      </c>
      <c r="K1775" t="s">
        <v>9988</v>
      </c>
      <c r="L1775" t="s">
        <v>548</v>
      </c>
      <c r="M1775" t="s">
        <v>361</v>
      </c>
      <c r="N1775" t="s">
        <v>708</v>
      </c>
      <c r="O1775" t="s">
        <v>9989</v>
      </c>
      <c r="P1775" t="s">
        <v>9990</v>
      </c>
      <c r="Q1775" t="s">
        <v>602</v>
      </c>
      <c r="R1775" t="s">
        <v>9991</v>
      </c>
      <c r="S1775" t="s">
        <v>321</v>
      </c>
      <c r="T1775" t="s">
        <v>9992</v>
      </c>
      <c r="U1775" t="s">
        <v>9992</v>
      </c>
      <c r="V1775" t="s">
        <v>967</v>
      </c>
      <c r="W1775" t="s">
        <v>9858</v>
      </c>
      <c r="X1775">
        <v>2930100835</v>
      </c>
    </row>
    <row r="1776" spans="1:24" hidden="1">
      <c r="A1776" t="str">
        <f t="shared" si="27"/>
        <v>2910103551居宅介護</v>
      </c>
      <c r="B1776" t="s">
        <v>2785</v>
      </c>
      <c r="C1776" t="s">
        <v>2786</v>
      </c>
      <c r="D1776" t="s">
        <v>1213</v>
      </c>
      <c r="E1776" t="s">
        <v>2787</v>
      </c>
      <c r="F1776" t="s">
        <v>2788</v>
      </c>
      <c r="G1776" t="s">
        <v>2788</v>
      </c>
      <c r="H1776" t="s">
        <v>365</v>
      </c>
      <c r="J1776" t="s">
        <v>2789</v>
      </c>
      <c r="K1776" t="s">
        <v>2790</v>
      </c>
      <c r="L1776" t="s">
        <v>368</v>
      </c>
      <c r="M1776" t="s">
        <v>2106</v>
      </c>
      <c r="N1776" t="s">
        <v>2791</v>
      </c>
      <c r="O1776" t="s">
        <v>2792</v>
      </c>
      <c r="P1776" t="s">
        <v>2793</v>
      </c>
      <c r="Q1776" t="s">
        <v>1171</v>
      </c>
      <c r="R1776" t="s">
        <v>2794</v>
      </c>
      <c r="S1776" t="s">
        <v>321</v>
      </c>
      <c r="T1776" t="s">
        <v>2795</v>
      </c>
      <c r="U1776" t="s">
        <v>2788</v>
      </c>
      <c r="V1776" t="s">
        <v>967</v>
      </c>
      <c r="W1776" t="s">
        <v>113</v>
      </c>
      <c r="X1776">
        <v>2910103551</v>
      </c>
    </row>
    <row r="1777" spans="1:24" hidden="1">
      <c r="A1777" t="str">
        <f t="shared" si="27"/>
        <v>2910103551重度訪問介護</v>
      </c>
      <c r="B1777" t="s">
        <v>2785</v>
      </c>
      <c r="C1777" t="s">
        <v>2786</v>
      </c>
      <c r="D1777" t="s">
        <v>1213</v>
      </c>
      <c r="E1777" t="s">
        <v>2787</v>
      </c>
      <c r="F1777" t="s">
        <v>2788</v>
      </c>
      <c r="G1777" t="s">
        <v>2788</v>
      </c>
      <c r="H1777" t="s">
        <v>365</v>
      </c>
      <c r="J1777" t="s">
        <v>2789</v>
      </c>
      <c r="K1777" t="s">
        <v>2790</v>
      </c>
      <c r="L1777" t="s">
        <v>368</v>
      </c>
      <c r="M1777" t="s">
        <v>2106</v>
      </c>
      <c r="N1777" t="s">
        <v>2791</v>
      </c>
      <c r="O1777" t="s">
        <v>2792</v>
      </c>
      <c r="P1777" t="s">
        <v>2793</v>
      </c>
      <c r="Q1777" t="s">
        <v>1171</v>
      </c>
      <c r="R1777" t="s">
        <v>2794</v>
      </c>
      <c r="S1777" t="s">
        <v>321</v>
      </c>
      <c r="T1777" t="s">
        <v>2795</v>
      </c>
      <c r="U1777" t="s">
        <v>2788</v>
      </c>
      <c r="V1777" t="s">
        <v>967</v>
      </c>
      <c r="W1777" t="s">
        <v>114</v>
      </c>
      <c r="X1777">
        <v>2910103551</v>
      </c>
    </row>
    <row r="1778" spans="1:24" hidden="1">
      <c r="A1778" t="str">
        <f t="shared" si="27"/>
        <v>2910101084居宅介護</v>
      </c>
      <c r="B1778" t="s">
        <v>1169</v>
      </c>
      <c r="C1778" t="s">
        <v>1170</v>
      </c>
      <c r="D1778" t="s">
        <v>1171</v>
      </c>
      <c r="E1778" t="s">
        <v>1172</v>
      </c>
      <c r="F1778" t="s">
        <v>1173</v>
      </c>
      <c r="G1778" t="s">
        <v>1174</v>
      </c>
      <c r="H1778" t="s">
        <v>365</v>
      </c>
      <c r="J1778" t="s">
        <v>1175</v>
      </c>
      <c r="K1778" t="s">
        <v>1176</v>
      </c>
      <c r="L1778" t="s">
        <v>368</v>
      </c>
      <c r="M1778" t="s">
        <v>1177</v>
      </c>
      <c r="N1778" t="s">
        <v>1178</v>
      </c>
      <c r="O1778" t="s">
        <v>1169</v>
      </c>
      <c r="P1778" t="s">
        <v>1170</v>
      </c>
      <c r="Q1778" t="s">
        <v>1171</v>
      </c>
      <c r="R1778" t="s">
        <v>1172</v>
      </c>
      <c r="S1778" t="s">
        <v>321</v>
      </c>
      <c r="T1778" t="s">
        <v>1173</v>
      </c>
      <c r="U1778" t="s">
        <v>1174</v>
      </c>
      <c r="V1778" t="s">
        <v>1179</v>
      </c>
      <c r="W1778" t="s">
        <v>113</v>
      </c>
      <c r="X1778">
        <v>2910101084</v>
      </c>
    </row>
    <row r="1779" spans="1:24" hidden="1">
      <c r="A1779" t="str">
        <f t="shared" si="27"/>
        <v>2910101084重度訪問介護</v>
      </c>
      <c r="B1779" t="s">
        <v>1169</v>
      </c>
      <c r="C1779" t="s">
        <v>1170</v>
      </c>
      <c r="D1779" t="s">
        <v>1171</v>
      </c>
      <c r="E1779" t="s">
        <v>1172</v>
      </c>
      <c r="F1779" t="s">
        <v>1173</v>
      </c>
      <c r="G1779" t="s">
        <v>1174</v>
      </c>
      <c r="H1779" t="s">
        <v>365</v>
      </c>
      <c r="J1779" t="s">
        <v>1175</v>
      </c>
      <c r="K1779" t="s">
        <v>1176</v>
      </c>
      <c r="L1779" t="s">
        <v>368</v>
      </c>
      <c r="M1779" t="s">
        <v>1177</v>
      </c>
      <c r="N1779" t="s">
        <v>1178</v>
      </c>
      <c r="O1779" t="s">
        <v>1169</v>
      </c>
      <c r="P1779" t="s">
        <v>1170</v>
      </c>
      <c r="Q1779" t="s">
        <v>1171</v>
      </c>
      <c r="R1779" t="s">
        <v>1172</v>
      </c>
      <c r="S1779" t="s">
        <v>321</v>
      </c>
      <c r="T1779" t="s">
        <v>1173</v>
      </c>
      <c r="U1779" t="s">
        <v>1174</v>
      </c>
      <c r="V1779" t="s">
        <v>1179</v>
      </c>
      <c r="W1779" t="s">
        <v>114</v>
      </c>
      <c r="X1779">
        <v>2910101084</v>
      </c>
    </row>
    <row r="1780" spans="1:24" hidden="1">
      <c r="A1780" t="str">
        <f t="shared" si="27"/>
        <v>2910101084行動援護</v>
      </c>
      <c r="B1780" t="s">
        <v>1169</v>
      </c>
      <c r="C1780" t="s">
        <v>1170</v>
      </c>
      <c r="D1780" t="s">
        <v>1171</v>
      </c>
      <c r="E1780" t="s">
        <v>1172</v>
      </c>
      <c r="F1780" t="s">
        <v>1173</v>
      </c>
      <c r="G1780" t="s">
        <v>1174</v>
      </c>
      <c r="H1780" t="s">
        <v>365</v>
      </c>
      <c r="J1780" t="s">
        <v>1175</v>
      </c>
      <c r="K1780" t="s">
        <v>1176</v>
      </c>
      <c r="L1780" t="s">
        <v>368</v>
      </c>
      <c r="M1780" t="s">
        <v>1177</v>
      </c>
      <c r="N1780" t="s">
        <v>1178</v>
      </c>
      <c r="O1780" t="s">
        <v>1169</v>
      </c>
      <c r="P1780" t="s">
        <v>1170</v>
      </c>
      <c r="Q1780" t="s">
        <v>1171</v>
      </c>
      <c r="R1780" t="s">
        <v>1172</v>
      </c>
      <c r="S1780" t="s">
        <v>321</v>
      </c>
      <c r="T1780" t="s">
        <v>1173</v>
      </c>
      <c r="U1780" t="s">
        <v>1174</v>
      </c>
      <c r="V1780" t="s">
        <v>1179</v>
      </c>
      <c r="W1780" t="s">
        <v>116</v>
      </c>
      <c r="X1780">
        <v>2910101084</v>
      </c>
    </row>
    <row r="1781" spans="1:24" hidden="1">
      <c r="A1781" t="str">
        <f t="shared" si="27"/>
        <v>2910101084同行援護</v>
      </c>
      <c r="B1781" t="s">
        <v>1169</v>
      </c>
      <c r="C1781" t="s">
        <v>1170</v>
      </c>
      <c r="D1781" t="s">
        <v>1171</v>
      </c>
      <c r="E1781" t="s">
        <v>1172</v>
      </c>
      <c r="F1781" t="s">
        <v>1173</v>
      </c>
      <c r="G1781" t="s">
        <v>1174</v>
      </c>
      <c r="H1781" t="s">
        <v>365</v>
      </c>
      <c r="J1781" t="s">
        <v>1175</v>
      </c>
      <c r="K1781" t="s">
        <v>1176</v>
      </c>
      <c r="L1781" t="s">
        <v>368</v>
      </c>
      <c r="M1781" t="s">
        <v>1177</v>
      </c>
      <c r="N1781" t="s">
        <v>1178</v>
      </c>
      <c r="O1781" t="s">
        <v>1169</v>
      </c>
      <c r="P1781" t="s">
        <v>1170</v>
      </c>
      <c r="Q1781" t="s">
        <v>1171</v>
      </c>
      <c r="R1781" t="s">
        <v>1172</v>
      </c>
      <c r="S1781" t="s">
        <v>321</v>
      </c>
      <c r="T1781" t="s">
        <v>1173</v>
      </c>
      <c r="U1781" t="s">
        <v>1174</v>
      </c>
      <c r="V1781" t="s">
        <v>1179</v>
      </c>
      <c r="W1781" t="s">
        <v>115</v>
      </c>
      <c r="X1781">
        <v>2910101084</v>
      </c>
    </row>
    <row r="1782" spans="1:24" hidden="1">
      <c r="A1782" t="str">
        <f t="shared" si="27"/>
        <v>2910103064居宅介護</v>
      </c>
      <c r="B1782" t="s">
        <v>2342</v>
      </c>
      <c r="C1782" t="s">
        <v>2343</v>
      </c>
      <c r="D1782" t="s">
        <v>986</v>
      </c>
      <c r="E1782" t="s">
        <v>2344</v>
      </c>
      <c r="F1782" t="s">
        <v>2345</v>
      </c>
      <c r="G1782" t="s">
        <v>2346</v>
      </c>
      <c r="H1782" t="s">
        <v>573</v>
      </c>
      <c r="J1782" t="s">
        <v>2347</v>
      </c>
      <c r="K1782" t="s">
        <v>2348</v>
      </c>
      <c r="L1782" t="s">
        <v>1153</v>
      </c>
      <c r="M1782" t="s">
        <v>615</v>
      </c>
      <c r="N1782" t="s">
        <v>2349</v>
      </c>
      <c r="O1782" t="s">
        <v>2350</v>
      </c>
      <c r="P1782" t="s">
        <v>2351</v>
      </c>
      <c r="Q1782" t="s">
        <v>986</v>
      </c>
      <c r="R1782" t="s">
        <v>2352</v>
      </c>
      <c r="S1782" t="s">
        <v>321</v>
      </c>
      <c r="T1782" t="s">
        <v>2345</v>
      </c>
      <c r="U1782" t="s">
        <v>2346</v>
      </c>
      <c r="V1782" t="s">
        <v>378</v>
      </c>
      <c r="W1782" t="s">
        <v>113</v>
      </c>
      <c r="X1782">
        <v>2910103064</v>
      </c>
    </row>
    <row r="1783" spans="1:24" hidden="1">
      <c r="A1783" t="str">
        <f t="shared" si="27"/>
        <v>2910103064重度訪問介護</v>
      </c>
      <c r="B1783" t="s">
        <v>2342</v>
      </c>
      <c r="C1783" t="s">
        <v>2343</v>
      </c>
      <c r="D1783" t="s">
        <v>986</v>
      </c>
      <c r="E1783" t="s">
        <v>2344</v>
      </c>
      <c r="F1783" t="s">
        <v>2345</v>
      </c>
      <c r="G1783" t="s">
        <v>2346</v>
      </c>
      <c r="H1783" t="s">
        <v>573</v>
      </c>
      <c r="J1783" t="s">
        <v>2347</v>
      </c>
      <c r="K1783" t="s">
        <v>2348</v>
      </c>
      <c r="L1783" t="s">
        <v>1153</v>
      </c>
      <c r="M1783" t="s">
        <v>615</v>
      </c>
      <c r="N1783" t="s">
        <v>2349</v>
      </c>
      <c r="O1783" t="s">
        <v>2350</v>
      </c>
      <c r="P1783" t="s">
        <v>2351</v>
      </c>
      <c r="Q1783" t="s">
        <v>986</v>
      </c>
      <c r="R1783" t="s">
        <v>2352</v>
      </c>
      <c r="S1783" t="s">
        <v>321</v>
      </c>
      <c r="T1783" t="s">
        <v>2345</v>
      </c>
      <c r="U1783" t="s">
        <v>2346</v>
      </c>
      <c r="V1783" t="s">
        <v>378</v>
      </c>
      <c r="W1783" t="s">
        <v>114</v>
      </c>
      <c r="X1783">
        <v>2910103064</v>
      </c>
    </row>
    <row r="1784" spans="1:24" hidden="1">
      <c r="A1784" t="str">
        <f t="shared" si="27"/>
        <v>2910102132短期入所</v>
      </c>
      <c r="B1784" t="s">
        <v>447</v>
      </c>
      <c r="C1784" t="s">
        <v>448</v>
      </c>
      <c r="D1784" t="s">
        <v>449</v>
      </c>
      <c r="E1784" t="s">
        <v>450</v>
      </c>
      <c r="F1784" t="s">
        <v>451</v>
      </c>
      <c r="G1784" t="s">
        <v>452</v>
      </c>
      <c r="H1784" t="s">
        <v>434</v>
      </c>
      <c r="J1784" t="s">
        <v>1510</v>
      </c>
      <c r="K1784" t="s">
        <v>454</v>
      </c>
      <c r="L1784" t="s">
        <v>407</v>
      </c>
      <c r="M1784" t="s">
        <v>455</v>
      </c>
      <c r="N1784" t="s">
        <v>456</v>
      </c>
      <c r="O1784" t="s">
        <v>1708</v>
      </c>
      <c r="P1784" t="s">
        <v>1709</v>
      </c>
      <c r="Q1784" t="s">
        <v>986</v>
      </c>
      <c r="R1784" t="s">
        <v>1710</v>
      </c>
      <c r="S1784" t="s">
        <v>321</v>
      </c>
      <c r="T1784" t="s">
        <v>1711</v>
      </c>
      <c r="U1784" t="s">
        <v>1712</v>
      </c>
      <c r="V1784" t="s">
        <v>1713</v>
      </c>
      <c r="W1784" t="s">
        <v>475</v>
      </c>
      <c r="X1784">
        <v>2910102132</v>
      </c>
    </row>
    <row r="1785" spans="1:24" hidden="1">
      <c r="A1785" t="str">
        <f t="shared" si="27"/>
        <v>2910103395居宅介護</v>
      </c>
      <c r="B1785" t="s">
        <v>2646</v>
      </c>
      <c r="C1785" t="s">
        <v>2647</v>
      </c>
      <c r="D1785" t="s">
        <v>986</v>
      </c>
      <c r="E1785" t="s">
        <v>2648</v>
      </c>
      <c r="F1785" t="s">
        <v>2649</v>
      </c>
      <c r="G1785" t="s">
        <v>2650</v>
      </c>
      <c r="H1785" t="s">
        <v>365</v>
      </c>
      <c r="J1785" t="s">
        <v>2651</v>
      </c>
      <c r="K1785" t="s">
        <v>2652</v>
      </c>
      <c r="L1785" t="s">
        <v>368</v>
      </c>
      <c r="M1785" t="s">
        <v>986</v>
      </c>
      <c r="N1785" t="s">
        <v>2648</v>
      </c>
      <c r="O1785" t="s">
        <v>2653</v>
      </c>
      <c r="P1785" t="s">
        <v>2654</v>
      </c>
      <c r="Q1785" t="s">
        <v>986</v>
      </c>
      <c r="R1785" t="s">
        <v>2655</v>
      </c>
      <c r="S1785" t="s">
        <v>321</v>
      </c>
      <c r="T1785" t="s">
        <v>2649</v>
      </c>
      <c r="U1785" t="s">
        <v>2650</v>
      </c>
      <c r="V1785" t="s">
        <v>967</v>
      </c>
      <c r="W1785" t="s">
        <v>113</v>
      </c>
      <c r="X1785">
        <v>2910103395</v>
      </c>
    </row>
    <row r="1786" spans="1:24" hidden="1">
      <c r="A1786" t="str">
        <f t="shared" si="27"/>
        <v>2910102231就労継続支援Ｂ型</v>
      </c>
      <c r="B1786" t="s">
        <v>1763</v>
      </c>
      <c r="C1786" t="s">
        <v>1764</v>
      </c>
      <c r="D1786" t="s">
        <v>1765</v>
      </c>
      <c r="E1786" t="s">
        <v>1766</v>
      </c>
      <c r="F1786" t="s">
        <v>1767</v>
      </c>
      <c r="G1786" t="s">
        <v>1767</v>
      </c>
      <c r="H1786" t="s">
        <v>365</v>
      </c>
      <c r="J1786" t="s">
        <v>1768</v>
      </c>
      <c r="K1786" t="s">
        <v>1769</v>
      </c>
      <c r="L1786" t="s">
        <v>368</v>
      </c>
      <c r="M1786" t="s">
        <v>1765</v>
      </c>
      <c r="N1786" t="s">
        <v>1766</v>
      </c>
      <c r="O1786" t="s">
        <v>1770</v>
      </c>
      <c r="P1786" t="s">
        <v>1771</v>
      </c>
      <c r="Q1786" t="s">
        <v>1772</v>
      </c>
      <c r="R1786" t="s">
        <v>1773</v>
      </c>
      <c r="S1786" t="s">
        <v>321</v>
      </c>
      <c r="T1786" t="s">
        <v>1774</v>
      </c>
      <c r="U1786" t="s">
        <v>1774</v>
      </c>
      <c r="V1786" t="s">
        <v>606</v>
      </c>
      <c r="W1786" t="s">
        <v>13673</v>
      </c>
      <c r="X1786">
        <v>2910102231</v>
      </c>
    </row>
    <row r="1787" spans="1:24" hidden="1">
      <c r="A1787" t="str">
        <f t="shared" si="27"/>
        <v>2930100538計画相談支援</v>
      </c>
      <c r="B1787" t="s">
        <v>1763</v>
      </c>
      <c r="C1787" t="s">
        <v>1764</v>
      </c>
      <c r="D1787" t="s">
        <v>1765</v>
      </c>
      <c r="E1787" t="s">
        <v>1766</v>
      </c>
      <c r="F1787" t="s">
        <v>1767</v>
      </c>
      <c r="G1787" t="s">
        <v>1767</v>
      </c>
      <c r="H1787" t="s">
        <v>365</v>
      </c>
      <c r="J1787" t="s">
        <v>1768</v>
      </c>
      <c r="K1787" t="s">
        <v>1769</v>
      </c>
      <c r="L1787" t="s">
        <v>368</v>
      </c>
      <c r="M1787" t="s">
        <v>1765</v>
      </c>
      <c r="N1787" t="s">
        <v>1766</v>
      </c>
      <c r="O1787" t="s">
        <v>9928</v>
      </c>
      <c r="P1787" t="s">
        <v>9929</v>
      </c>
      <c r="Q1787" t="s">
        <v>1772</v>
      </c>
      <c r="R1787" t="s">
        <v>1773</v>
      </c>
      <c r="S1787" t="s">
        <v>321</v>
      </c>
      <c r="T1787" t="s">
        <v>9930</v>
      </c>
      <c r="U1787" t="s">
        <v>9930</v>
      </c>
      <c r="V1787" t="s">
        <v>606</v>
      </c>
      <c r="W1787" t="s">
        <v>9858</v>
      </c>
      <c r="X1787">
        <v>2930100538</v>
      </c>
    </row>
    <row r="1788" spans="1:24" hidden="1">
      <c r="A1788" t="str">
        <f t="shared" si="27"/>
        <v>2930100538地域移行支援</v>
      </c>
      <c r="B1788" t="s">
        <v>1763</v>
      </c>
      <c r="C1788" t="s">
        <v>1764</v>
      </c>
      <c r="D1788" t="s">
        <v>1765</v>
      </c>
      <c r="E1788" t="s">
        <v>1766</v>
      </c>
      <c r="F1788" t="s">
        <v>1767</v>
      </c>
      <c r="G1788" t="s">
        <v>1767</v>
      </c>
      <c r="H1788" t="s">
        <v>365</v>
      </c>
      <c r="J1788" t="s">
        <v>1768</v>
      </c>
      <c r="K1788" t="s">
        <v>1769</v>
      </c>
      <c r="L1788" t="s">
        <v>368</v>
      </c>
      <c r="M1788" t="s">
        <v>1765</v>
      </c>
      <c r="N1788" t="s">
        <v>1766</v>
      </c>
      <c r="O1788" t="s">
        <v>9928</v>
      </c>
      <c r="P1788" t="s">
        <v>9929</v>
      </c>
      <c r="Q1788" t="s">
        <v>1772</v>
      </c>
      <c r="R1788" t="s">
        <v>1773</v>
      </c>
      <c r="S1788" t="s">
        <v>321</v>
      </c>
      <c r="T1788" t="s">
        <v>9930</v>
      </c>
      <c r="U1788" t="s">
        <v>9930</v>
      </c>
      <c r="V1788" t="s">
        <v>606</v>
      </c>
      <c r="W1788" t="s">
        <v>9888</v>
      </c>
      <c r="X1788">
        <v>2930100538</v>
      </c>
    </row>
    <row r="1789" spans="1:24" hidden="1">
      <c r="A1789" t="str">
        <f t="shared" si="27"/>
        <v>2930100538地域定着支援</v>
      </c>
      <c r="B1789" t="s">
        <v>1763</v>
      </c>
      <c r="C1789" t="s">
        <v>1764</v>
      </c>
      <c r="D1789" t="s">
        <v>1765</v>
      </c>
      <c r="E1789" t="s">
        <v>1766</v>
      </c>
      <c r="F1789" t="s">
        <v>1767</v>
      </c>
      <c r="G1789" t="s">
        <v>1767</v>
      </c>
      <c r="H1789" t="s">
        <v>365</v>
      </c>
      <c r="J1789" t="s">
        <v>1768</v>
      </c>
      <c r="K1789" t="s">
        <v>1769</v>
      </c>
      <c r="L1789" t="s">
        <v>368</v>
      </c>
      <c r="M1789" t="s">
        <v>1765</v>
      </c>
      <c r="N1789" t="s">
        <v>1766</v>
      </c>
      <c r="O1789" t="s">
        <v>9928</v>
      </c>
      <c r="P1789" t="s">
        <v>9929</v>
      </c>
      <c r="Q1789" t="s">
        <v>1772</v>
      </c>
      <c r="R1789" t="s">
        <v>1773</v>
      </c>
      <c r="S1789" t="s">
        <v>321</v>
      </c>
      <c r="T1789" t="s">
        <v>9930</v>
      </c>
      <c r="U1789" t="s">
        <v>9930</v>
      </c>
      <c r="V1789" t="s">
        <v>606</v>
      </c>
      <c r="W1789" t="s">
        <v>9903</v>
      </c>
      <c r="X1789">
        <v>2930100538</v>
      </c>
    </row>
    <row r="1790" spans="1:24" hidden="1">
      <c r="A1790" t="str">
        <f t="shared" si="27"/>
        <v>2910103254居宅介護</v>
      </c>
      <c r="B1790" t="s">
        <v>2512</v>
      </c>
      <c r="C1790" t="s">
        <v>2513</v>
      </c>
      <c r="D1790" t="s">
        <v>2514</v>
      </c>
      <c r="E1790" t="s">
        <v>2515</v>
      </c>
      <c r="F1790" t="s">
        <v>2516</v>
      </c>
      <c r="G1790" t="s">
        <v>2516</v>
      </c>
      <c r="H1790" t="s">
        <v>1550</v>
      </c>
      <c r="I1790" t="s">
        <v>404</v>
      </c>
      <c r="J1790" t="s">
        <v>2517</v>
      </c>
      <c r="K1790" t="s">
        <v>2518</v>
      </c>
      <c r="L1790" t="s">
        <v>1286</v>
      </c>
      <c r="M1790" t="s">
        <v>2514</v>
      </c>
      <c r="N1790" t="s">
        <v>2515</v>
      </c>
      <c r="O1790" t="s">
        <v>2519</v>
      </c>
      <c r="P1790" t="s">
        <v>2520</v>
      </c>
      <c r="Q1790" t="s">
        <v>1772</v>
      </c>
      <c r="R1790" t="s">
        <v>2521</v>
      </c>
      <c r="S1790" t="s">
        <v>321</v>
      </c>
      <c r="T1790" t="s">
        <v>2522</v>
      </c>
      <c r="U1790" t="s">
        <v>2523</v>
      </c>
      <c r="V1790" t="s">
        <v>967</v>
      </c>
      <c r="W1790" t="s">
        <v>113</v>
      </c>
      <c r="X1790">
        <v>2910103254</v>
      </c>
    </row>
    <row r="1791" spans="1:24" hidden="1">
      <c r="A1791" t="str">
        <f t="shared" si="27"/>
        <v>2910103254重度訪問介護</v>
      </c>
      <c r="B1791" t="s">
        <v>2512</v>
      </c>
      <c r="C1791" t="s">
        <v>2513</v>
      </c>
      <c r="D1791" t="s">
        <v>2514</v>
      </c>
      <c r="E1791" t="s">
        <v>2515</v>
      </c>
      <c r="F1791" t="s">
        <v>2516</v>
      </c>
      <c r="G1791" t="s">
        <v>2516</v>
      </c>
      <c r="H1791" t="s">
        <v>1550</v>
      </c>
      <c r="I1791" t="s">
        <v>404</v>
      </c>
      <c r="J1791" t="s">
        <v>2517</v>
      </c>
      <c r="K1791" t="s">
        <v>2518</v>
      </c>
      <c r="L1791" t="s">
        <v>1286</v>
      </c>
      <c r="M1791" t="s">
        <v>2514</v>
      </c>
      <c r="N1791" t="s">
        <v>2515</v>
      </c>
      <c r="O1791" t="s">
        <v>2519</v>
      </c>
      <c r="P1791" t="s">
        <v>2520</v>
      </c>
      <c r="Q1791" t="s">
        <v>1772</v>
      </c>
      <c r="R1791" t="s">
        <v>2521</v>
      </c>
      <c r="S1791" t="s">
        <v>321</v>
      </c>
      <c r="T1791" t="s">
        <v>2522</v>
      </c>
      <c r="U1791" t="s">
        <v>2523</v>
      </c>
      <c r="V1791" t="s">
        <v>967</v>
      </c>
      <c r="W1791" t="s">
        <v>114</v>
      </c>
      <c r="X1791">
        <v>2910103254</v>
      </c>
    </row>
    <row r="1792" spans="1:24" hidden="1">
      <c r="A1792" t="str">
        <f t="shared" si="27"/>
        <v>2910103254行動援護</v>
      </c>
      <c r="B1792" t="s">
        <v>2512</v>
      </c>
      <c r="C1792" t="s">
        <v>2513</v>
      </c>
      <c r="D1792" t="s">
        <v>2514</v>
      </c>
      <c r="E1792" t="s">
        <v>2515</v>
      </c>
      <c r="F1792" t="s">
        <v>2516</v>
      </c>
      <c r="G1792" t="s">
        <v>2516</v>
      </c>
      <c r="H1792" t="s">
        <v>1550</v>
      </c>
      <c r="I1792" t="s">
        <v>404</v>
      </c>
      <c r="J1792" t="s">
        <v>2517</v>
      </c>
      <c r="K1792" t="s">
        <v>2518</v>
      </c>
      <c r="L1792" t="s">
        <v>1286</v>
      </c>
      <c r="M1792" t="s">
        <v>2514</v>
      </c>
      <c r="N1792" t="s">
        <v>2515</v>
      </c>
      <c r="O1792" t="s">
        <v>2519</v>
      </c>
      <c r="P1792" t="s">
        <v>2520</v>
      </c>
      <c r="Q1792" t="s">
        <v>1772</v>
      </c>
      <c r="R1792" t="s">
        <v>2521</v>
      </c>
      <c r="S1792" t="s">
        <v>321</v>
      </c>
      <c r="T1792" t="s">
        <v>2522</v>
      </c>
      <c r="U1792" t="s">
        <v>2523</v>
      </c>
      <c r="V1792" t="s">
        <v>967</v>
      </c>
      <c r="W1792" t="s">
        <v>116</v>
      </c>
      <c r="X1792">
        <v>2910103254</v>
      </c>
    </row>
    <row r="1793" spans="1:24" hidden="1">
      <c r="A1793" t="str">
        <f t="shared" si="27"/>
        <v>2910103254生活介護</v>
      </c>
      <c r="B1793" t="s">
        <v>2512</v>
      </c>
      <c r="C1793" t="s">
        <v>2513</v>
      </c>
      <c r="D1793" t="s">
        <v>2514</v>
      </c>
      <c r="E1793" t="s">
        <v>2515</v>
      </c>
      <c r="F1793" t="s">
        <v>2516</v>
      </c>
      <c r="G1793" t="s">
        <v>2516</v>
      </c>
      <c r="H1793" t="s">
        <v>1550</v>
      </c>
      <c r="I1793" t="s">
        <v>404</v>
      </c>
      <c r="J1793" t="s">
        <v>2517</v>
      </c>
      <c r="K1793" t="s">
        <v>2518</v>
      </c>
      <c r="L1793" t="s">
        <v>1286</v>
      </c>
      <c r="M1793" t="s">
        <v>2514</v>
      </c>
      <c r="N1793" t="s">
        <v>2515</v>
      </c>
      <c r="O1793" t="s">
        <v>2524</v>
      </c>
      <c r="P1793" t="s">
        <v>2525</v>
      </c>
      <c r="Q1793" t="s">
        <v>1772</v>
      </c>
      <c r="R1793" t="s">
        <v>2521</v>
      </c>
      <c r="S1793" t="s">
        <v>321</v>
      </c>
      <c r="T1793" t="s">
        <v>2522</v>
      </c>
      <c r="U1793" t="s">
        <v>2523</v>
      </c>
      <c r="V1793" t="s">
        <v>967</v>
      </c>
      <c r="W1793" t="s">
        <v>118</v>
      </c>
      <c r="X1793">
        <v>2910103254</v>
      </c>
    </row>
    <row r="1794" spans="1:24" hidden="1">
      <c r="A1794" t="str">
        <f t="shared" si="27"/>
        <v>2910103254短期入所</v>
      </c>
      <c r="B1794" t="s">
        <v>2512</v>
      </c>
      <c r="C1794" t="s">
        <v>2513</v>
      </c>
      <c r="D1794" t="s">
        <v>2514</v>
      </c>
      <c r="E1794" t="s">
        <v>2515</v>
      </c>
      <c r="F1794" t="s">
        <v>2516</v>
      </c>
      <c r="G1794" t="s">
        <v>2516</v>
      </c>
      <c r="H1794" t="s">
        <v>1550</v>
      </c>
      <c r="I1794" t="s">
        <v>404</v>
      </c>
      <c r="J1794" t="s">
        <v>2517</v>
      </c>
      <c r="K1794" t="s">
        <v>2518</v>
      </c>
      <c r="L1794" t="s">
        <v>1286</v>
      </c>
      <c r="M1794" t="s">
        <v>2514</v>
      </c>
      <c r="N1794" t="s">
        <v>2515</v>
      </c>
      <c r="O1794" t="s">
        <v>2526</v>
      </c>
      <c r="P1794" t="s">
        <v>2527</v>
      </c>
      <c r="Q1794" t="s">
        <v>1772</v>
      </c>
      <c r="R1794" t="s">
        <v>2521</v>
      </c>
      <c r="S1794" t="s">
        <v>321</v>
      </c>
      <c r="T1794" t="s">
        <v>2522</v>
      </c>
      <c r="U1794" t="s">
        <v>2523</v>
      </c>
      <c r="V1794" t="s">
        <v>967</v>
      </c>
      <c r="W1794" t="s">
        <v>475</v>
      </c>
      <c r="X1794">
        <v>2910103254</v>
      </c>
    </row>
    <row r="1795" spans="1:24" hidden="1">
      <c r="A1795" t="str">
        <f t="shared" ref="A1795:A1858" si="28">X1795&amp;W1795</f>
        <v>2910102942生活介護</v>
      </c>
      <c r="B1795" t="s">
        <v>978</v>
      </c>
      <c r="C1795" t="s">
        <v>2245</v>
      </c>
      <c r="D1795" t="s">
        <v>2246</v>
      </c>
      <c r="E1795" t="s">
        <v>2247</v>
      </c>
      <c r="F1795" t="s">
        <v>2248</v>
      </c>
      <c r="G1795" t="s">
        <v>2249</v>
      </c>
      <c r="H1795" t="s">
        <v>365</v>
      </c>
      <c r="J1795" t="s">
        <v>2250</v>
      </c>
      <c r="K1795" t="s">
        <v>2251</v>
      </c>
      <c r="L1795" t="s">
        <v>368</v>
      </c>
      <c r="M1795" t="s">
        <v>596</v>
      </c>
      <c r="N1795" t="s">
        <v>2252</v>
      </c>
      <c r="O1795" t="s">
        <v>2253</v>
      </c>
      <c r="P1795" t="s">
        <v>2254</v>
      </c>
      <c r="Q1795" t="s">
        <v>2246</v>
      </c>
      <c r="R1795" t="s">
        <v>2247</v>
      </c>
      <c r="S1795" t="s">
        <v>321</v>
      </c>
      <c r="T1795" t="s">
        <v>2248</v>
      </c>
      <c r="U1795" t="s">
        <v>2249</v>
      </c>
      <c r="V1795" t="s">
        <v>378</v>
      </c>
      <c r="W1795" t="s">
        <v>118</v>
      </c>
      <c r="X1795">
        <v>2910102942</v>
      </c>
    </row>
    <row r="1796" spans="1:24" hidden="1">
      <c r="A1796" t="str">
        <f t="shared" si="28"/>
        <v>2910101316居宅介護</v>
      </c>
      <c r="B1796" t="s">
        <v>1297</v>
      </c>
      <c r="C1796" t="s">
        <v>1298</v>
      </c>
      <c r="D1796" t="s">
        <v>1299</v>
      </c>
      <c r="E1796" t="s">
        <v>1300</v>
      </c>
      <c r="F1796" t="s">
        <v>1301</v>
      </c>
      <c r="G1796" t="s">
        <v>1302</v>
      </c>
      <c r="H1796" t="s">
        <v>365</v>
      </c>
      <c r="J1796" t="s">
        <v>1303</v>
      </c>
      <c r="K1796" t="s">
        <v>1304</v>
      </c>
      <c r="L1796" t="s">
        <v>368</v>
      </c>
      <c r="M1796" t="s">
        <v>609</v>
      </c>
      <c r="N1796" t="s">
        <v>1305</v>
      </c>
      <c r="O1796" t="s">
        <v>1306</v>
      </c>
      <c r="P1796" t="s">
        <v>1307</v>
      </c>
      <c r="Q1796" t="s">
        <v>1299</v>
      </c>
      <c r="R1796" t="s">
        <v>1300</v>
      </c>
      <c r="S1796" t="s">
        <v>321</v>
      </c>
      <c r="T1796" t="s">
        <v>1308</v>
      </c>
      <c r="U1796" t="s">
        <v>1302</v>
      </c>
      <c r="V1796" t="s">
        <v>895</v>
      </c>
      <c r="W1796" t="s">
        <v>113</v>
      </c>
      <c r="X1796">
        <v>2910101316</v>
      </c>
    </row>
    <row r="1797" spans="1:24" hidden="1">
      <c r="A1797" t="str">
        <f t="shared" si="28"/>
        <v>2910101316重度訪問介護</v>
      </c>
      <c r="B1797" t="s">
        <v>1297</v>
      </c>
      <c r="C1797" t="s">
        <v>1298</v>
      </c>
      <c r="D1797" t="s">
        <v>1299</v>
      </c>
      <c r="E1797" t="s">
        <v>1300</v>
      </c>
      <c r="F1797" t="s">
        <v>1301</v>
      </c>
      <c r="G1797" t="s">
        <v>1302</v>
      </c>
      <c r="H1797" t="s">
        <v>365</v>
      </c>
      <c r="J1797" t="s">
        <v>1303</v>
      </c>
      <c r="K1797" t="s">
        <v>1304</v>
      </c>
      <c r="L1797" t="s">
        <v>368</v>
      </c>
      <c r="M1797" t="s">
        <v>609</v>
      </c>
      <c r="N1797" t="s">
        <v>1305</v>
      </c>
      <c r="O1797" t="s">
        <v>1306</v>
      </c>
      <c r="P1797" t="s">
        <v>1307</v>
      </c>
      <c r="Q1797" t="s">
        <v>1299</v>
      </c>
      <c r="R1797" t="s">
        <v>1300</v>
      </c>
      <c r="S1797" t="s">
        <v>321</v>
      </c>
      <c r="T1797" t="s">
        <v>1308</v>
      </c>
      <c r="U1797" t="s">
        <v>1302</v>
      </c>
      <c r="V1797" t="s">
        <v>895</v>
      </c>
      <c r="W1797" t="s">
        <v>114</v>
      </c>
      <c r="X1797">
        <v>2910101316</v>
      </c>
    </row>
    <row r="1798" spans="1:24" hidden="1">
      <c r="A1798" t="str">
        <f t="shared" si="28"/>
        <v>2910100938居宅介護</v>
      </c>
      <c r="B1798" t="s">
        <v>1061</v>
      </c>
      <c r="C1798" t="s">
        <v>1062</v>
      </c>
      <c r="D1798" t="s">
        <v>657</v>
      </c>
      <c r="E1798" t="s">
        <v>1063</v>
      </c>
      <c r="F1798" t="s">
        <v>1064</v>
      </c>
      <c r="G1798" t="s">
        <v>1065</v>
      </c>
      <c r="H1798" t="s">
        <v>365</v>
      </c>
      <c r="J1798" t="s">
        <v>1066</v>
      </c>
      <c r="K1798" t="s">
        <v>1067</v>
      </c>
      <c r="L1798" t="s">
        <v>368</v>
      </c>
      <c r="M1798" t="s">
        <v>629</v>
      </c>
      <c r="N1798" t="s">
        <v>1068</v>
      </c>
      <c r="O1798" t="s">
        <v>1069</v>
      </c>
      <c r="P1798" t="s">
        <v>1070</v>
      </c>
      <c r="Q1798" t="s">
        <v>657</v>
      </c>
      <c r="R1798" t="s">
        <v>1063</v>
      </c>
      <c r="S1798" t="s">
        <v>321</v>
      </c>
      <c r="T1798" t="s">
        <v>1064</v>
      </c>
      <c r="U1798" t="s">
        <v>1065</v>
      </c>
      <c r="V1798" t="s">
        <v>1071</v>
      </c>
      <c r="W1798" t="s">
        <v>113</v>
      </c>
      <c r="X1798">
        <v>2910100938</v>
      </c>
    </row>
    <row r="1799" spans="1:24" hidden="1">
      <c r="A1799" t="str">
        <f t="shared" si="28"/>
        <v>2910100938重度訪問介護</v>
      </c>
      <c r="B1799" t="s">
        <v>1061</v>
      </c>
      <c r="C1799" t="s">
        <v>1062</v>
      </c>
      <c r="D1799" t="s">
        <v>657</v>
      </c>
      <c r="E1799" t="s">
        <v>1063</v>
      </c>
      <c r="F1799" t="s">
        <v>1064</v>
      </c>
      <c r="G1799" t="s">
        <v>1065</v>
      </c>
      <c r="H1799" t="s">
        <v>365</v>
      </c>
      <c r="J1799" t="s">
        <v>1066</v>
      </c>
      <c r="K1799" t="s">
        <v>1067</v>
      </c>
      <c r="L1799" t="s">
        <v>368</v>
      </c>
      <c r="M1799" t="s">
        <v>629</v>
      </c>
      <c r="N1799" t="s">
        <v>1068</v>
      </c>
      <c r="O1799" t="s">
        <v>1069</v>
      </c>
      <c r="P1799" t="s">
        <v>1070</v>
      </c>
      <c r="Q1799" t="s">
        <v>657</v>
      </c>
      <c r="R1799" t="s">
        <v>1063</v>
      </c>
      <c r="S1799" t="s">
        <v>321</v>
      </c>
      <c r="T1799" t="s">
        <v>1064</v>
      </c>
      <c r="U1799" t="s">
        <v>1065</v>
      </c>
      <c r="V1799" t="s">
        <v>1071</v>
      </c>
      <c r="W1799" t="s">
        <v>114</v>
      </c>
      <c r="X1799">
        <v>2910100938</v>
      </c>
    </row>
    <row r="1800" spans="1:24" hidden="1">
      <c r="A1800" t="str">
        <f t="shared" si="28"/>
        <v>2910100938行動援護</v>
      </c>
      <c r="B1800" t="s">
        <v>1061</v>
      </c>
      <c r="C1800" t="s">
        <v>1062</v>
      </c>
      <c r="D1800" t="s">
        <v>657</v>
      </c>
      <c r="E1800" t="s">
        <v>1063</v>
      </c>
      <c r="F1800" t="s">
        <v>1064</v>
      </c>
      <c r="G1800" t="s">
        <v>1065</v>
      </c>
      <c r="H1800" t="s">
        <v>365</v>
      </c>
      <c r="J1800" t="s">
        <v>1066</v>
      </c>
      <c r="K1800" t="s">
        <v>1067</v>
      </c>
      <c r="L1800" t="s">
        <v>368</v>
      </c>
      <c r="M1800" t="s">
        <v>629</v>
      </c>
      <c r="N1800" t="s">
        <v>1068</v>
      </c>
      <c r="O1800" t="s">
        <v>1069</v>
      </c>
      <c r="P1800" t="s">
        <v>1070</v>
      </c>
      <c r="Q1800" t="s">
        <v>657</v>
      </c>
      <c r="R1800" t="s">
        <v>1063</v>
      </c>
      <c r="S1800" t="s">
        <v>321</v>
      </c>
      <c r="T1800" t="s">
        <v>1064</v>
      </c>
      <c r="U1800" t="s">
        <v>1065</v>
      </c>
      <c r="V1800" t="s">
        <v>1071</v>
      </c>
      <c r="W1800" t="s">
        <v>116</v>
      </c>
      <c r="X1800">
        <v>2910100938</v>
      </c>
    </row>
    <row r="1801" spans="1:24" hidden="1">
      <c r="A1801" t="str">
        <f t="shared" si="28"/>
        <v>2910100938同行援護</v>
      </c>
      <c r="B1801" t="s">
        <v>1061</v>
      </c>
      <c r="C1801" t="s">
        <v>1062</v>
      </c>
      <c r="D1801" t="s">
        <v>657</v>
      </c>
      <c r="E1801" t="s">
        <v>1063</v>
      </c>
      <c r="F1801" t="s">
        <v>1064</v>
      </c>
      <c r="G1801" t="s">
        <v>1065</v>
      </c>
      <c r="H1801" t="s">
        <v>365</v>
      </c>
      <c r="J1801" t="s">
        <v>1066</v>
      </c>
      <c r="K1801" t="s">
        <v>1067</v>
      </c>
      <c r="L1801" t="s">
        <v>368</v>
      </c>
      <c r="M1801" t="s">
        <v>629</v>
      </c>
      <c r="N1801" t="s">
        <v>1068</v>
      </c>
      <c r="O1801" t="s">
        <v>1069</v>
      </c>
      <c r="P1801" t="s">
        <v>1070</v>
      </c>
      <c r="Q1801" t="s">
        <v>657</v>
      </c>
      <c r="R1801" t="s">
        <v>1063</v>
      </c>
      <c r="S1801" t="s">
        <v>321</v>
      </c>
      <c r="T1801" t="s">
        <v>1064</v>
      </c>
      <c r="U1801" t="s">
        <v>1065</v>
      </c>
      <c r="V1801" t="s">
        <v>1071</v>
      </c>
      <c r="W1801" t="s">
        <v>115</v>
      </c>
      <c r="X1801">
        <v>2910100938</v>
      </c>
    </row>
    <row r="1802" spans="1:24" hidden="1">
      <c r="A1802" t="str">
        <f t="shared" si="28"/>
        <v>2910100938短期入所</v>
      </c>
      <c r="B1802" t="s">
        <v>1061</v>
      </c>
      <c r="C1802" t="s">
        <v>1062</v>
      </c>
      <c r="D1802" t="s">
        <v>657</v>
      </c>
      <c r="E1802" t="s">
        <v>1063</v>
      </c>
      <c r="F1802" t="s">
        <v>1064</v>
      </c>
      <c r="G1802" t="s">
        <v>1065</v>
      </c>
      <c r="H1802" t="s">
        <v>365</v>
      </c>
      <c r="J1802" t="s">
        <v>1066</v>
      </c>
      <c r="K1802" t="s">
        <v>1067</v>
      </c>
      <c r="L1802" t="s">
        <v>368</v>
      </c>
      <c r="M1802" t="s">
        <v>629</v>
      </c>
      <c r="N1802" t="s">
        <v>1068</v>
      </c>
      <c r="O1802" t="s">
        <v>1069</v>
      </c>
      <c r="P1802" t="s">
        <v>1070</v>
      </c>
      <c r="Q1802" t="s">
        <v>657</v>
      </c>
      <c r="R1802" t="s">
        <v>1063</v>
      </c>
      <c r="S1802" t="s">
        <v>321</v>
      </c>
      <c r="T1802" t="s">
        <v>1064</v>
      </c>
      <c r="U1802" t="s">
        <v>1065</v>
      </c>
      <c r="V1802" t="s">
        <v>967</v>
      </c>
      <c r="W1802" t="s">
        <v>475</v>
      </c>
      <c r="X1802">
        <v>2910100938</v>
      </c>
    </row>
    <row r="1803" spans="1:24" hidden="1">
      <c r="A1803" t="str">
        <f t="shared" si="28"/>
        <v>2920100308共同生活援助</v>
      </c>
      <c r="B1803" t="s">
        <v>9309</v>
      </c>
      <c r="C1803" t="s">
        <v>9310</v>
      </c>
      <c r="D1803" t="s">
        <v>657</v>
      </c>
      <c r="E1803" t="s">
        <v>9311</v>
      </c>
      <c r="F1803" t="s">
        <v>9312</v>
      </c>
      <c r="G1803" t="s">
        <v>9312</v>
      </c>
      <c r="H1803" t="s">
        <v>365</v>
      </c>
      <c r="J1803" t="s">
        <v>9313</v>
      </c>
      <c r="K1803" t="s">
        <v>9314</v>
      </c>
      <c r="L1803" t="s">
        <v>368</v>
      </c>
      <c r="M1803" t="s">
        <v>822</v>
      </c>
      <c r="N1803" t="s">
        <v>9315</v>
      </c>
      <c r="O1803" t="s">
        <v>9316</v>
      </c>
      <c r="P1803" t="s">
        <v>9317</v>
      </c>
      <c r="Q1803" t="s">
        <v>657</v>
      </c>
      <c r="R1803" t="s">
        <v>9311</v>
      </c>
      <c r="S1803" t="s">
        <v>321</v>
      </c>
      <c r="T1803" t="s">
        <v>9312</v>
      </c>
      <c r="U1803" t="s">
        <v>9312</v>
      </c>
      <c r="V1803" t="s">
        <v>606</v>
      </c>
      <c r="W1803" t="s">
        <v>8120</v>
      </c>
      <c r="X1803">
        <v>2920100308</v>
      </c>
    </row>
    <row r="1804" spans="1:24" hidden="1">
      <c r="A1804" t="str">
        <f t="shared" si="28"/>
        <v>2910101753生活介護</v>
      </c>
      <c r="B1804" t="s">
        <v>477</v>
      </c>
      <c r="C1804" t="s">
        <v>478</v>
      </c>
      <c r="D1804" t="s">
        <v>437</v>
      </c>
      <c r="E1804" t="s">
        <v>479</v>
      </c>
      <c r="F1804" t="s">
        <v>480</v>
      </c>
      <c r="G1804" t="s">
        <v>481</v>
      </c>
      <c r="H1804" t="s">
        <v>482</v>
      </c>
      <c r="I1804" t="s">
        <v>404</v>
      </c>
      <c r="J1804" t="s">
        <v>483</v>
      </c>
      <c r="K1804" t="s">
        <v>484</v>
      </c>
      <c r="L1804" t="s">
        <v>485</v>
      </c>
      <c r="M1804" t="s">
        <v>486</v>
      </c>
      <c r="N1804" t="s">
        <v>487</v>
      </c>
      <c r="O1804" t="s">
        <v>1493</v>
      </c>
      <c r="P1804" t="s">
        <v>1494</v>
      </c>
      <c r="Q1804" t="s">
        <v>657</v>
      </c>
      <c r="R1804" t="s">
        <v>972</v>
      </c>
      <c r="S1804" t="s">
        <v>321</v>
      </c>
      <c r="T1804" t="s">
        <v>1495</v>
      </c>
      <c r="U1804" t="s">
        <v>1496</v>
      </c>
      <c r="V1804" t="s">
        <v>1497</v>
      </c>
      <c r="W1804" t="s">
        <v>118</v>
      </c>
      <c r="X1804">
        <v>2910101753</v>
      </c>
    </row>
    <row r="1805" spans="1:24" hidden="1">
      <c r="A1805" t="str">
        <f t="shared" si="28"/>
        <v>2910100813生活介護</v>
      </c>
      <c r="B1805" t="s">
        <v>477</v>
      </c>
      <c r="C1805" t="s">
        <v>478</v>
      </c>
      <c r="D1805" t="s">
        <v>437</v>
      </c>
      <c r="E1805" t="s">
        <v>479</v>
      </c>
      <c r="F1805" t="s">
        <v>480</v>
      </c>
      <c r="G1805" t="s">
        <v>481</v>
      </c>
      <c r="H1805" t="s">
        <v>969</v>
      </c>
      <c r="I1805" t="s">
        <v>404</v>
      </c>
      <c r="J1805" t="s">
        <v>483</v>
      </c>
      <c r="K1805" t="s">
        <v>484</v>
      </c>
      <c r="L1805" t="s">
        <v>485</v>
      </c>
      <c r="M1805" t="s">
        <v>486</v>
      </c>
      <c r="N1805" t="s">
        <v>487</v>
      </c>
      <c r="O1805" t="s">
        <v>970</v>
      </c>
      <c r="P1805" t="s">
        <v>971</v>
      </c>
      <c r="Q1805" t="s">
        <v>657</v>
      </c>
      <c r="R1805" t="s">
        <v>972</v>
      </c>
      <c r="S1805" t="s">
        <v>321</v>
      </c>
      <c r="T1805" t="s">
        <v>973</v>
      </c>
      <c r="U1805" t="s">
        <v>974</v>
      </c>
      <c r="V1805" t="s">
        <v>975</v>
      </c>
      <c r="W1805" t="s">
        <v>118</v>
      </c>
      <c r="X1805">
        <v>2910100813</v>
      </c>
    </row>
    <row r="1806" spans="1:24" hidden="1">
      <c r="A1806" t="str">
        <f t="shared" si="28"/>
        <v>2910103536居宅介護</v>
      </c>
      <c r="B1806" t="s">
        <v>2763</v>
      </c>
      <c r="C1806" t="s">
        <v>2764</v>
      </c>
      <c r="D1806" t="s">
        <v>657</v>
      </c>
      <c r="E1806" t="s">
        <v>2765</v>
      </c>
      <c r="F1806" t="s">
        <v>2766</v>
      </c>
      <c r="G1806" t="s">
        <v>2767</v>
      </c>
      <c r="H1806" t="s">
        <v>365</v>
      </c>
      <c r="J1806" t="s">
        <v>2768</v>
      </c>
      <c r="K1806" t="s">
        <v>2769</v>
      </c>
      <c r="L1806" t="s">
        <v>368</v>
      </c>
      <c r="M1806" t="s">
        <v>657</v>
      </c>
      <c r="N1806" t="s">
        <v>2765</v>
      </c>
      <c r="O1806" t="s">
        <v>2770</v>
      </c>
      <c r="P1806" t="s">
        <v>2771</v>
      </c>
      <c r="Q1806" t="s">
        <v>657</v>
      </c>
      <c r="R1806" t="s">
        <v>2765</v>
      </c>
      <c r="S1806" t="s">
        <v>321</v>
      </c>
      <c r="T1806" t="s">
        <v>2766</v>
      </c>
      <c r="U1806" t="s">
        <v>2767</v>
      </c>
      <c r="V1806" t="s">
        <v>967</v>
      </c>
      <c r="W1806" t="s">
        <v>113</v>
      </c>
      <c r="X1806">
        <v>2910103536</v>
      </c>
    </row>
    <row r="1807" spans="1:24" hidden="1">
      <c r="A1807" t="str">
        <f t="shared" si="28"/>
        <v>2910103536重度訪問介護</v>
      </c>
      <c r="B1807" t="s">
        <v>2763</v>
      </c>
      <c r="C1807" t="s">
        <v>2764</v>
      </c>
      <c r="D1807" t="s">
        <v>657</v>
      </c>
      <c r="E1807" t="s">
        <v>2765</v>
      </c>
      <c r="F1807" t="s">
        <v>2766</v>
      </c>
      <c r="G1807" t="s">
        <v>2767</v>
      </c>
      <c r="H1807" t="s">
        <v>365</v>
      </c>
      <c r="J1807" t="s">
        <v>2768</v>
      </c>
      <c r="K1807" t="s">
        <v>2769</v>
      </c>
      <c r="L1807" t="s">
        <v>368</v>
      </c>
      <c r="M1807" t="s">
        <v>657</v>
      </c>
      <c r="N1807" t="s">
        <v>2765</v>
      </c>
      <c r="O1807" t="s">
        <v>2770</v>
      </c>
      <c r="P1807" t="s">
        <v>2771</v>
      </c>
      <c r="Q1807" t="s">
        <v>657</v>
      </c>
      <c r="R1807" t="s">
        <v>2765</v>
      </c>
      <c r="S1807" t="s">
        <v>321</v>
      </c>
      <c r="T1807" t="s">
        <v>2766</v>
      </c>
      <c r="U1807" t="s">
        <v>2767</v>
      </c>
      <c r="V1807" t="s">
        <v>967</v>
      </c>
      <c r="W1807" t="s">
        <v>114</v>
      </c>
      <c r="X1807">
        <v>2910103536</v>
      </c>
    </row>
    <row r="1808" spans="1:24" hidden="1">
      <c r="A1808" t="str">
        <f t="shared" si="28"/>
        <v>2910103536同行援護</v>
      </c>
      <c r="B1808" t="s">
        <v>2763</v>
      </c>
      <c r="C1808" t="s">
        <v>2764</v>
      </c>
      <c r="D1808" t="s">
        <v>657</v>
      </c>
      <c r="E1808" t="s">
        <v>2765</v>
      </c>
      <c r="F1808" t="s">
        <v>2766</v>
      </c>
      <c r="G1808" t="s">
        <v>2767</v>
      </c>
      <c r="H1808" t="s">
        <v>365</v>
      </c>
      <c r="J1808" t="s">
        <v>2768</v>
      </c>
      <c r="K1808" t="s">
        <v>2769</v>
      </c>
      <c r="L1808" t="s">
        <v>368</v>
      </c>
      <c r="M1808" t="s">
        <v>657</v>
      </c>
      <c r="N1808" t="s">
        <v>2765</v>
      </c>
      <c r="O1808" t="s">
        <v>2770</v>
      </c>
      <c r="P1808" t="s">
        <v>2771</v>
      </c>
      <c r="Q1808" t="s">
        <v>657</v>
      </c>
      <c r="R1808" t="s">
        <v>2765</v>
      </c>
      <c r="S1808" t="s">
        <v>321</v>
      </c>
      <c r="T1808" t="s">
        <v>2766</v>
      </c>
      <c r="U1808" t="s">
        <v>2767</v>
      </c>
      <c r="V1808" t="s">
        <v>967</v>
      </c>
      <c r="W1808" t="s">
        <v>115</v>
      </c>
      <c r="X1808">
        <v>2910103536</v>
      </c>
    </row>
    <row r="1809" spans="1:24" hidden="1">
      <c r="A1809" t="str">
        <f t="shared" si="28"/>
        <v>2910103734短期入所</v>
      </c>
      <c r="B1809" t="s">
        <v>17450</v>
      </c>
      <c r="C1809" t="s">
        <v>15213</v>
      </c>
      <c r="D1809" t="s">
        <v>797</v>
      </c>
      <c r="E1809" t="s">
        <v>2241</v>
      </c>
      <c r="F1809" t="s">
        <v>17581</v>
      </c>
      <c r="G1809" t="s">
        <v>2238</v>
      </c>
      <c r="H1809" t="s">
        <v>365</v>
      </c>
      <c r="J1809" t="s">
        <v>17678</v>
      </c>
      <c r="K1809" t="s">
        <v>15214</v>
      </c>
      <c r="L1809" t="s">
        <v>368</v>
      </c>
      <c r="M1809" t="s">
        <v>657</v>
      </c>
      <c r="N1809" t="s">
        <v>2724</v>
      </c>
      <c r="O1809" t="s">
        <v>2722</v>
      </c>
      <c r="P1809" t="s">
        <v>2723</v>
      </c>
      <c r="Q1809" t="s">
        <v>657</v>
      </c>
      <c r="R1809" t="s">
        <v>17888</v>
      </c>
      <c r="S1809" t="s">
        <v>321</v>
      </c>
      <c r="T1809" t="s">
        <v>2725</v>
      </c>
      <c r="U1809" t="s">
        <v>2238</v>
      </c>
      <c r="V1809" t="s">
        <v>967</v>
      </c>
      <c r="W1809" t="s">
        <v>475</v>
      </c>
      <c r="X1809">
        <v>2910103734</v>
      </c>
    </row>
    <row r="1810" spans="1:24" hidden="1">
      <c r="A1810" t="str">
        <f t="shared" si="28"/>
        <v>2920100589共同生活援助</v>
      </c>
      <c r="B1810" t="s">
        <v>17450</v>
      </c>
      <c r="C1810" t="s">
        <v>15213</v>
      </c>
      <c r="D1810" t="s">
        <v>797</v>
      </c>
      <c r="E1810" t="s">
        <v>2241</v>
      </c>
      <c r="F1810" t="s">
        <v>17581</v>
      </c>
      <c r="G1810" t="s">
        <v>2238</v>
      </c>
      <c r="H1810" t="s">
        <v>365</v>
      </c>
      <c r="J1810" t="s">
        <v>17678</v>
      </c>
      <c r="K1810" t="s">
        <v>15214</v>
      </c>
      <c r="L1810" t="s">
        <v>368</v>
      </c>
      <c r="M1810" t="s">
        <v>657</v>
      </c>
      <c r="N1810" t="s">
        <v>2724</v>
      </c>
      <c r="O1810" t="s">
        <v>2722</v>
      </c>
      <c r="P1810" t="s">
        <v>2723</v>
      </c>
      <c r="Q1810" t="s">
        <v>657</v>
      </c>
      <c r="R1810" t="s">
        <v>2724</v>
      </c>
      <c r="S1810" t="s">
        <v>321</v>
      </c>
      <c r="T1810" t="s">
        <v>2725</v>
      </c>
      <c r="U1810" t="s">
        <v>2238</v>
      </c>
      <c r="V1810" t="s">
        <v>967</v>
      </c>
      <c r="W1810" t="s">
        <v>8120</v>
      </c>
      <c r="X1810">
        <v>2920100589</v>
      </c>
    </row>
    <row r="1811" spans="1:24" hidden="1">
      <c r="A1811" t="str">
        <f t="shared" si="28"/>
        <v>2910100425居宅介護</v>
      </c>
      <c r="B1811" t="s">
        <v>655</v>
      </c>
      <c r="C1811" t="s">
        <v>656</v>
      </c>
      <c r="D1811" t="s">
        <v>657</v>
      </c>
      <c r="E1811" t="s">
        <v>658</v>
      </c>
      <c r="F1811" t="s">
        <v>659</v>
      </c>
      <c r="G1811" t="s">
        <v>660</v>
      </c>
      <c r="H1811" t="s">
        <v>365</v>
      </c>
      <c r="J1811" t="s">
        <v>661</v>
      </c>
      <c r="K1811" t="s">
        <v>662</v>
      </c>
      <c r="L1811" t="s">
        <v>368</v>
      </c>
      <c r="M1811" t="s">
        <v>657</v>
      </c>
      <c r="N1811" t="s">
        <v>658</v>
      </c>
      <c r="O1811" t="s">
        <v>663</v>
      </c>
      <c r="P1811" t="s">
        <v>664</v>
      </c>
      <c r="Q1811" t="s">
        <v>657</v>
      </c>
      <c r="R1811" t="s">
        <v>665</v>
      </c>
      <c r="S1811" t="s">
        <v>321</v>
      </c>
      <c r="T1811" t="s">
        <v>659</v>
      </c>
      <c r="U1811" t="s">
        <v>660</v>
      </c>
      <c r="V1811" t="s">
        <v>666</v>
      </c>
      <c r="W1811" t="s">
        <v>113</v>
      </c>
      <c r="X1811">
        <v>2910100425</v>
      </c>
    </row>
    <row r="1812" spans="1:24" hidden="1">
      <c r="A1812" t="str">
        <f t="shared" si="28"/>
        <v>2910100425重度訪問介護</v>
      </c>
      <c r="B1812" t="s">
        <v>655</v>
      </c>
      <c r="C1812" t="s">
        <v>656</v>
      </c>
      <c r="D1812" t="s">
        <v>657</v>
      </c>
      <c r="E1812" t="s">
        <v>658</v>
      </c>
      <c r="F1812" t="s">
        <v>659</v>
      </c>
      <c r="G1812" t="s">
        <v>660</v>
      </c>
      <c r="H1812" t="s">
        <v>365</v>
      </c>
      <c r="J1812" t="s">
        <v>661</v>
      </c>
      <c r="K1812" t="s">
        <v>662</v>
      </c>
      <c r="L1812" t="s">
        <v>368</v>
      </c>
      <c r="M1812" t="s">
        <v>657</v>
      </c>
      <c r="N1812" t="s">
        <v>658</v>
      </c>
      <c r="O1812" t="s">
        <v>663</v>
      </c>
      <c r="P1812" t="s">
        <v>664</v>
      </c>
      <c r="Q1812" t="s">
        <v>657</v>
      </c>
      <c r="R1812" t="s">
        <v>665</v>
      </c>
      <c r="S1812" t="s">
        <v>321</v>
      </c>
      <c r="T1812" t="s">
        <v>659</v>
      </c>
      <c r="U1812" t="s">
        <v>660</v>
      </c>
      <c r="V1812" t="s">
        <v>666</v>
      </c>
      <c r="W1812" t="s">
        <v>114</v>
      </c>
      <c r="X1812">
        <v>2910100425</v>
      </c>
    </row>
    <row r="1813" spans="1:24" hidden="1">
      <c r="A1813" t="str">
        <f t="shared" si="28"/>
        <v>2910100425行動援護</v>
      </c>
      <c r="B1813" t="s">
        <v>655</v>
      </c>
      <c r="C1813" t="s">
        <v>656</v>
      </c>
      <c r="D1813" t="s">
        <v>657</v>
      </c>
      <c r="E1813" t="s">
        <v>658</v>
      </c>
      <c r="F1813" t="s">
        <v>659</v>
      </c>
      <c r="G1813" t="s">
        <v>660</v>
      </c>
      <c r="H1813" t="s">
        <v>365</v>
      </c>
      <c r="J1813" t="s">
        <v>661</v>
      </c>
      <c r="K1813" t="s">
        <v>662</v>
      </c>
      <c r="L1813" t="s">
        <v>368</v>
      </c>
      <c r="M1813" t="s">
        <v>657</v>
      </c>
      <c r="N1813" t="s">
        <v>658</v>
      </c>
      <c r="O1813" t="s">
        <v>663</v>
      </c>
      <c r="P1813" t="s">
        <v>664</v>
      </c>
      <c r="Q1813" t="s">
        <v>657</v>
      </c>
      <c r="R1813" t="s">
        <v>665</v>
      </c>
      <c r="S1813" t="s">
        <v>321</v>
      </c>
      <c r="T1813" t="s">
        <v>659</v>
      </c>
      <c r="U1813" t="s">
        <v>660</v>
      </c>
      <c r="V1813" t="s">
        <v>666</v>
      </c>
      <c r="W1813" t="s">
        <v>116</v>
      </c>
      <c r="X1813">
        <v>2910100425</v>
      </c>
    </row>
    <row r="1814" spans="1:24" hidden="1">
      <c r="A1814" t="str">
        <f t="shared" si="28"/>
        <v>2910100425同行援護</v>
      </c>
      <c r="B1814" t="s">
        <v>655</v>
      </c>
      <c r="C1814" t="s">
        <v>656</v>
      </c>
      <c r="D1814" t="s">
        <v>657</v>
      </c>
      <c r="E1814" t="s">
        <v>658</v>
      </c>
      <c r="F1814" t="s">
        <v>659</v>
      </c>
      <c r="G1814" t="s">
        <v>660</v>
      </c>
      <c r="H1814" t="s">
        <v>365</v>
      </c>
      <c r="J1814" t="s">
        <v>661</v>
      </c>
      <c r="K1814" t="s">
        <v>662</v>
      </c>
      <c r="L1814" t="s">
        <v>368</v>
      </c>
      <c r="M1814" t="s">
        <v>657</v>
      </c>
      <c r="N1814" t="s">
        <v>658</v>
      </c>
      <c r="O1814" t="s">
        <v>663</v>
      </c>
      <c r="P1814" t="s">
        <v>664</v>
      </c>
      <c r="Q1814" t="s">
        <v>657</v>
      </c>
      <c r="R1814" t="s">
        <v>665</v>
      </c>
      <c r="S1814" t="s">
        <v>321</v>
      </c>
      <c r="T1814" t="s">
        <v>659</v>
      </c>
      <c r="U1814" t="s">
        <v>660</v>
      </c>
      <c r="V1814" t="s">
        <v>666</v>
      </c>
      <c r="W1814" t="s">
        <v>115</v>
      </c>
      <c r="X1814">
        <v>2910100425</v>
      </c>
    </row>
    <row r="1815" spans="1:24" hidden="1">
      <c r="A1815" t="str">
        <f t="shared" si="28"/>
        <v>2910100516療養介護</v>
      </c>
      <c r="B1815" t="s">
        <v>728</v>
      </c>
      <c r="C1815" t="s">
        <v>729</v>
      </c>
      <c r="D1815" t="s">
        <v>730</v>
      </c>
      <c r="E1815" t="s">
        <v>731</v>
      </c>
      <c r="F1815" t="s">
        <v>732</v>
      </c>
      <c r="G1815" t="s">
        <v>733</v>
      </c>
      <c r="H1815" t="s">
        <v>434</v>
      </c>
      <c r="I1815" t="s">
        <v>404</v>
      </c>
      <c r="J1815" t="s">
        <v>734</v>
      </c>
      <c r="K1815" t="s">
        <v>735</v>
      </c>
      <c r="L1815" t="s">
        <v>407</v>
      </c>
      <c r="M1815" t="s">
        <v>736</v>
      </c>
      <c r="N1815" t="s">
        <v>737</v>
      </c>
      <c r="O1815" t="s">
        <v>738</v>
      </c>
      <c r="P1815" t="s">
        <v>739</v>
      </c>
      <c r="Q1815" t="s">
        <v>740</v>
      </c>
      <c r="R1815" t="s">
        <v>731</v>
      </c>
      <c r="S1815" t="s">
        <v>321</v>
      </c>
      <c r="T1815" t="s">
        <v>732</v>
      </c>
      <c r="U1815" t="s">
        <v>733</v>
      </c>
      <c r="V1815" t="s">
        <v>540</v>
      </c>
      <c r="W1815" t="s">
        <v>117</v>
      </c>
      <c r="X1815">
        <v>2910100516</v>
      </c>
    </row>
    <row r="1816" spans="1:24" hidden="1">
      <c r="A1816" t="str">
        <f t="shared" si="28"/>
        <v>2910100516短期入所</v>
      </c>
      <c r="B1816" t="s">
        <v>728</v>
      </c>
      <c r="C1816" t="s">
        <v>729</v>
      </c>
      <c r="D1816" t="s">
        <v>730</v>
      </c>
      <c r="E1816" t="s">
        <v>731</v>
      </c>
      <c r="F1816" t="s">
        <v>732</v>
      </c>
      <c r="G1816" t="s">
        <v>733</v>
      </c>
      <c r="H1816" t="s">
        <v>434</v>
      </c>
      <c r="I1816" t="s">
        <v>404</v>
      </c>
      <c r="J1816" t="s">
        <v>734</v>
      </c>
      <c r="K1816" t="s">
        <v>735</v>
      </c>
      <c r="L1816" t="s">
        <v>407</v>
      </c>
      <c r="M1816" t="s">
        <v>736</v>
      </c>
      <c r="N1816" t="s">
        <v>737</v>
      </c>
      <c r="O1816" t="s">
        <v>738</v>
      </c>
      <c r="P1816" t="s">
        <v>739</v>
      </c>
      <c r="Q1816" t="s">
        <v>740</v>
      </c>
      <c r="R1816" t="s">
        <v>731</v>
      </c>
      <c r="S1816" t="s">
        <v>321</v>
      </c>
      <c r="T1816" t="s">
        <v>732</v>
      </c>
      <c r="U1816" t="s">
        <v>733</v>
      </c>
      <c r="V1816" t="s">
        <v>540</v>
      </c>
      <c r="W1816" t="s">
        <v>475</v>
      </c>
      <c r="X1816">
        <v>2910100516</v>
      </c>
    </row>
    <row r="1817" spans="1:24" hidden="1">
      <c r="A1817" t="str">
        <f t="shared" si="28"/>
        <v>2930100355計画相談支援</v>
      </c>
      <c r="B1817" t="s">
        <v>728</v>
      </c>
      <c r="C1817" t="s">
        <v>729</v>
      </c>
      <c r="D1817" t="s">
        <v>730</v>
      </c>
      <c r="E1817" t="s">
        <v>731</v>
      </c>
      <c r="F1817" t="s">
        <v>732</v>
      </c>
      <c r="G1817" t="s">
        <v>733</v>
      </c>
      <c r="H1817" t="s">
        <v>434</v>
      </c>
      <c r="J1817" t="s">
        <v>734</v>
      </c>
      <c r="K1817" t="s">
        <v>735</v>
      </c>
      <c r="L1817" t="s">
        <v>407</v>
      </c>
      <c r="M1817" t="s">
        <v>736</v>
      </c>
      <c r="N1817" t="s">
        <v>737</v>
      </c>
      <c r="O1817" t="s">
        <v>742</v>
      </c>
      <c r="P1817" t="s">
        <v>741</v>
      </c>
      <c r="Q1817" t="s">
        <v>730</v>
      </c>
      <c r="R1817" t="s">
        <v>731</v>
      </c>
      <c r="S1817" t="s">
        <v>321</v>
      </c>
      <c r="T1817" t="s">
        <v>732</v>
      </c>
      <c r="U1817" t="s">
        <v>733</v>
      </c>
      <c r="V1817" t="s">
        <v>1446</v>
      </c>
      <c r="W1817" t="s">
        <v>9858</v>
      </c>
      <c r="X1817">
        <v>2930100355</v>
      </c>
    </row>
    <row r="1818" spans="1:24" hidden="1">
      <c r="A1818" t="str">
        <f t="shared" si="28"/>
        <v>2910101738生活介護</v>
      </c>
      <c r="B1818" t="s">
        <v>728</v>
      </c>
      <c r="C1818" t="s">
        <v>729</v>
      </c>
      <c r="D1818" t="s">
        <v>730</v>
      </c>
      <c r="E1818" t="s">
        <v>731</v>
      </c>
      <c r="F1818" t="s">
        <v>732</v>
      </c>
      <c r="G1818" t="s">
        <v>733</v>
      </c>
      <c r="H1818" t="s">
        <v>434</v>
      </c>
      <c r="I1818" t="s">
        <v>404</v>
      </c>
      <c r="J1818" t="s">
        <v>734</v>
      </c>
      <c r="K1818" t="s">
        <v>735</v>
      </c>
      <c r="L1818" t="s">
        <v>407</v>
      </c>
      <c r="M1818" t="s">
        <v>736</v>
      </c>
      <c r="N1818" t="s">
        <v>737</v>
      </c>
      <c r="O1818" t="s">
        <v>1480</v>
      </c>
      <c r="P1818" t="s">
        <v>1481</v>
      </c>
      <c r="Q1818" t="s">
        <v>740</v>
      </c>
      <c r="R1818" t="s">
        <v>731</v>
      </c>
      <c r="S1818" t="s">
        <v>321</v>
      </c>
      <c r="T1818" t="s">
        <v>732</v>
      </c>
      <c r="U1818" t="s">
        <v>733</v>
      </c>
      <c r="V1818" t="s">
        <v>540</v>
      </c>
      <c r="W1818" t="s">
        <v>118</v>
      </c>
      <c r="X1818">
        <v>2910101738</v>
      </c>
    </row>
    <row r="1819" spans="1:24" hidden="1">
      <c r="A1819" t="str">
        <f t="shared" si="28"/>
        <v>2910103296生活介護</v>
      </c>
      <c r="B1819" t="s">
        <v>2561</v>
      </c>
      <c r="C1819" t="s">
        <v>2562</v>
      </c>
      <c r="D1819" t="s">
        <v>809</v>
      </c>
      <c r="E1819" t="s">
        <v>2563</v>
      </c>
      <c r="F1819" t="s">
        <v>2564</v>
      </c>
      <c r="G1819" t="s">
        <v>2565</v>
      </c>
      <c r="H1819" t="s">
        <v>365</v>
      </c>
      <c r="J1819" t="s">
        <v>2566</v>
      </c>
      <c r="K1819" t="s">
        <v>2567</v>
      </c>
      <c r="L1819" t="s">
        <v>1153</v>
      </c>
      <c r="M1819" t="s">
        <v>2568</v>
      </c>
      <c r="N1819" t="s">
        <v>2569</v>
      </c>
      <c r="O1819" t="s">
        <v>2570</v>
      </c>
      <c r="P1819" t="s">
        <v>2571</v>
      </c>
      <c r="Q1819" t="s">
        <v>809</v>
      </c>
      <c r="R1819" t="s">
        <v>2572</v>
      </c>
      <c r="S1819" t="s">
        <v>321</v>
      </c>
      <c r="T1819" t="s">
        <v>2564</v>
      </c>
      <c r="U1819" t="s">
        <v>2565</v>
      </c>
      <c r="V1819" t="s">
        <v>967</v>
      </c>
      <c r="W1819" t="s">
        <v>118</v>
      </c>
      <c r="X1819">
        <v>2910103296</v>
      </c>
    </row>
    <row r="1820" spans="1:24" hidden="1">
      <c r="A1820" t="str">
        <f t="shared" si="28"/>
        <v>2910102843短期入所</v>
      </c>
      <c r="B1820" t="s">
        <v>2153</v>
      </c>
      <c r="C1820" t="s">
        <v>2154</v>
      </c>
      <c r="D1820" t="s">
        <v>809</v>
      </c>
      <c r="E1820" t="s">
        <v>2155</v>
      </c>
      <c r="F1820" t="s">
        <v>2156</v>
      </c>
      <c r="G1820" t="s">
        <v>2157</v>
      </c>
      <c r="H1820" t="s">
        <v>403</v>
      </c>
      <c r="J1820" t="s">
        <v>2158</v>
      </c>
      <c r="K1820" t="s">
        <v>2159</v>
      </c>
      <c r="L1820" t="s">
        <v>407</v>
      </c>
      <c r="M1820" t="s">
        <v>2160</v>
      </c>
      <c r="N1820" t="s">
        <v>2161</v>
      </c>
      <c r="O1820" t="s">
        <v>976</v>
      </c>
      <c r="P1820" t="s">
        <v>977</v>
      </c>
      <c r="Q1820" t="s">
        <v>809</v>
      </c>
      <c r="R1820" t="s">
        <v>2155</v>
      </c>
      <c r="S1820" t="s">
        <v>321</v>
      </c>
      <c r="T1820" t="s">
        <v>2156</v>
      </c>
      <c r="U1820" t="s">
        <v>2157</v>
      </c>
      <c r="V1820" t="s">
        <v>378</v>
      </c>
      <c r="W1820" t="s">
        <v>475</v>
      </c>
      <c r="X1820">
        <v>2910102843</v>
      </c>
    </row>
    <row r="1821" spans="1:24">
      <c r="A1821" t="str">
        <f t="shared" si="28"/>
        <v>2910101639生活介護</v>
      </c>
      <c r="B1821" t="s">
        <v>528</v>
      </c>
      <c r="C1821" t="s">
        <v>529</v>
      </c>
      <c r="D1821" t="s">
        <v>530</v>
      </c>
      <c r="E1821" t="s">
        <v>531</v>
      </c>
      <c r="F1821" t="s">
        <v>532</v>
      </c>
      <c r="G1821" t="s">
        <v>533</v>
      </c>
      <c r="H1821" t="s">
        <v>434</v>
      </c>
      <c r="I1821" t="s">
        <v>404</v>
      </c>
      <c r="J1821" t="s">
        <v>534</v>
      </c>
      <c r="K1821" t="s">
        <v>535</v>
      </c>
      <c r="L1821" t="s">
        <v>407</v>
      </c>
      <c r="M1821" t="s">
        <v>536</v>
      </c>
      <c r="N1821" t="s">
        <v>537</v>
      </c>
      <c r="O1821" t="s">
        <v>1409</v>
      </c>
      <c r="P1821" t="s">
        <v>1410</v>
      </c>
      <c r="Q1821" t="s">
        <v>809</v>
      </c>
      <c r="R1821" t="s">
        <v>1411</v>
      </c>
      <c r="S1821" t="s">
        <v>321</v>
      </c>
      <c r="T1821" t="s">
        <v>1412</v>
      </c>
      <c r="U1821" t="s">
        <v>1413</v>
      </c>
      <c r="V1821" t="s">
        <v>540</v>
      </c>
      <c r="W1821" t="s">
        <v>118</v>
      </c>
      <c r="X1821">
        <v>2910101639</v>
      </c>
    </row>
    <row r="1822" spans="1:24">
      <c r="A1822" t="str">
        <f t="shared" si="28"/>
        <v>2910101639就労継続支援Ｂ型</v>
      </c>
      <c r="B1822" t="s">
        <v>528</v>
      </c>
      <c r="C1822" t="s">
        <v>529</v>
      </c>
      <c r="D1822" t="s">
        <v>530</v>
      </c>
      <c r="E1822" t="s">
        <v>531</v>
      </c>
      <c r="F1822" t="s">
        <v>532</v>
      </c>
      <c r="G1822" t="s">
        <v>533</v>
      </c>
      <c r="H1822" t="s">
        <v>434</v>
      </c>
      <c r="I1822" t="s">
        <v>404</v>
      </c>
      <c r="J1822" t="s">
        <v>534</v>
      </c>
      <c r="K1822" t="s">
        <v>535</v>
      </c>
      <c r="L1822" t="s">
        <v>407</v>
      </c>
      <c r="M1822" t="s">
        <v>536</v>
      </c>
      <c r="N1822" t="s">
        <v>537</v>
      </c>
      <c r="O1822" t="s">
        <v>1409</v>
      </c>
      <c r="P1822" t="s">
        <v>1410</v>
      </c>
      <c r="Q1822" t="s">
        <v>809</v>
      </c>
      <c r="R1822" t="s">
        <v>1411</v>
      </c>
      <c r="S1822" t="s">
        <v>321</v>
      </c>
      <c r="T1822" t="s">
        <v>1412</v>
      </c>
      <c r="U1822" t="s">
        <v>1413</v>
      </c>
      <c r="V1822" t="s">
        <v>540</v>
      </c>
      <c r="W1822" t="s">
        <v>13673</v>
      </c>
      <c r="X1822">
        <v>2910101639</v>
      </c>
    </row>
    <row r="1823" spans="1:24" hidden="1">
      <c r="A1823" t="str">
        <f t="shared" si="28"/>
        <v>2920100381共同生活援助</v>
      </c>
      <c r="B1823" t="s">
        <v>2502</v>
      </c>
      <c r="C1823" t="s">
        <v>2503</v>
      </c>
      <c r="D1823" t="s">
        <v>1194</v>
      </c>
      <c r="E1823" t="s">
        <v>2504</v>
      </c>
      <c r="F1823" t="s">
        <v>2505</v>
      </c>
      <c r="G1823" t="s">
        <v>2506</v>
      </c>
      <c r="H1823" t="s">
        <v>365</v>
      </c>
      <c r="J1823" t="s">
        <v>9346</v>
      </c>
      <c r="K1823" t="s">
        <v>9347</v>
      </c>
      <c r="L1823" t="s">
        <v>368</v>
      </c>
      <c r="M1823" t="s">
        <v>1194</v>
      </c>
      <c r="N1823" t="s">
        <v>2504</v>
      </c>
      <c r="O1823" t="s">
        <v>9348</v>
      </c>
      <c r="P1823" t="s">
        <v>9349</v>
      </c>
      <c r="Q1823" t="s">
        <v>809</v>
      </c>
      <c r="R1823" t="s">
        <v>9350</v>
      </c>
      <c r="S1823" t="s">
        <v>321</v>
      </c>
      <c r="T1823" t="s">
        <v>2505</v>
      </c>
      <c r="U1823" t="s">
        <v>2506</v>
      </c>
      <c r="V1823" t="s">
        <v>967</v>
      </c>
      <c r="W1823" t="s">
        <v>8120</v>
      </c>
      <c r="X1823">
        <v>2920100381</v>
      </c>
    </row>
    <row r="1824" spans="1:24" hidden="1">
      <c r="A1824" t="str">
        <f t="shared" si="28"/>
        <v>2910101647生活介護</v>
      </c>
      <c r="B1824" t="s">
        <v>1414</v>
      </c>
      <c r="C1824" t="s">
        <v>1415</v>
      </c>
      <c r="D1824" t="s">
        <v>809</v>
      </c>
      <c r="E1824" t="s">
        <v>1416</v>
      </c>
      <c r="F1824" t="s">
        <v>1417</v>
      </c>
      <c r="G1824" t="s">
        <v>1418</v>
      </c>
      <c r="H1824" t="s">
        <v>764</v>
      </c>
      <c r="I1824" t="s">
        <v>404</v>
      </c>
      <c r="J1824" t="s">
        <v>1419</v>
      </c>
      <c r="K1824" t="s">
        <v>1420</v>
      </c>
      <c r="L1824" t="s">
        <v>407</v>
      </c>
      <c r="M1824" t="s">
        <v>1421</v>
      </c>
      <c r="N1824" t="s">
        <v>1422</v>
      </c>
      <c r="O1824" t="s">
        <v>1426</v>
      </c>
      <c r="P1824" t="s">
        <v>1427</v>
      </c>
      <c r="Q1824" t="s">
        <v>809</v>
      </c>
      <c r="R1824" t="s">
        <v>1416</v>
      </c>
      <c r="S1824" t="s">
        <v>321</v>
      </c>
      <c r="T1824" t="s">
        <v>1417</v>
      </c>
      <c r="U1824" t="s">
        <v>1418</v>
      </c>
      <c r="V1824" t="s">
        <v>770</v>
      </c>
      <c r="W1824" t="s">
        <v>118</v>
      </c>
      <c r="X1824">
        <v>2910101647</v>
      </c>
    </row>
    <row r="1825" spans="1:24" hidden="1">
      <c r="A1825" t="str">
        <f t="shared" si="28"/>
        <v>2910101647短期入所</v>
      </c>
      <c r="B1825" t="s">
        <v>1414</v>
      </c>
      <c r="C1825" t="s">
        <v>1415</v>
      </c>
      <c r="D1825" t="s">
        <v>809</v>
      </c>
      <c r="E1825" t="s">
        <v>1416</v>
      </c>
      <c r="F1825" t="s">
        <v>1417</v>
      </c>
      <c r="G1825" t="s">
        <v>1418</v>
      </c>
      <c r="H1825" t="s">
        <v>764</v>
      </c>
      <c r="I1825" t="s">
        <v>404</v>
      </c>
      <c r="J1825" t="s">
        <v>1419</v>
      </c>
      <c r="K1825" t="s">
        <v>1420</v>
      </c>
      <c r="L1825" t="s">
        <v>407</v>
      </c>
      <c r="M1825" t="s">
        <v>1421</v>
      </c>
      <c r="N1825" t="s">
        <v>1422</v>
      </c>
      <c r="O1825" t="s">
        <v>1428</v>
      </c>
      <c r="P1825" t="s">
        <v>1429</v>
      </c>
      <c r="Q1825" t="s">
        <v>809</v>
      </c>
      <c r="R1825" t="s">
        <v>1416</v>
      </c>
      <c r="S1825" t="s">
        <v>321</v>
      </c>
      <c r="T1825" t="s">
        <v>1417</v>
      </c>
      <c r="U1825" t="s">
        <v>1418</v>
      </c>
      <c r="V1825" t="s">
        <v>967</v>
      </c>
      <c r="W1825" t="s">
        <v>475</v>
      </c>
      <c r="X1825">
        <v>2910101647</v>
      </c>
    </row>
    <row r="1826" spans="1:24" hidden="1">
      <c r="A1826" t="str">
        <f t="shared" si="28"/>
        <v>2910101647居宅介護</v>
      </c>
      <c r="B1826" t="s">
        <v>1414</v>
      </c>
      <c r="C1826" t="s">
        <v>1415</v>
      </c>
      <c r="D1826" t="s">
        <v>809</v>
      </c>
      <c r="E1826" t="s">
        <v>1416</v>
      </c>
      <c r="F1826" t="s">
        <v>1417</v>
      </c>
      <c r="G1826" t="s">
        <v>1418</v>
      </c>
      <c r="H1826" t="s">
        <v>764</v>
      </c>
      <c r="I1826" t="s">
        <v>404</v>
      </c>
      <c r="J1826" t="s">
        <v>1419</v>
      </c>
      <c r="K1826" t="s">
        <v>1420</v>
      </c>
      <c r="L1826" t="s">
        <v>407</v>
      </c>
      <c r="M1826" t="s">
        <v>1421</v>
      </c>
      <c r="N1826" t="s">
        <v>1422</v>
      </c>
      <c r="O1826" t="s">
        <v>1423</v>
      </c>
      <c r="P1826" t="s">
        <v>1424</v>
      </c>
      <c r="Q1826" t="s">
        <v>809</v>
      </c>
      <c r="R1826" t="s">
        <v>1416</v>
      </c>
      <c r="S1826" t="s">
        <v>321</v>
      </c>
      <c r="T1826" t="s">
        <v>1417</v>
      </c>
      <c r="U1826" t="s">
        <v>1418</v>
      </c>
      <c r="V1826" t="s">
        <v>1425</v>
      </c>
      <c r="W1826" t="s">
        <v>113</v>
      </c>
      <c r="X1826">
        <v>2910101647</v>
      </c>
    </row>
    <row r="1827" spans="1:24" hidden="1">
      <c r="A1827" t="str">
        <f t="shared" si="28"/>
        <v>2910101647行動援護</v>
      </c>
      <c r="B1827" t="s">
        <v>1414</v>
      </c>
      <c r="C1827" t="s">
        <v>1415</v>
      </c>
      <c r="D1827" t="s">
        <v>809</v>
      </c>
      <c r="E1827" t="s">
        <v>1416</v>
      </c>
      <c r="F1827" t="s">
        <v>1417</v>
      </c>
      <c r="G1827" t="s">
        <v>1418</v>
      </c>
      <c r="H1827" t="s">
        <v>764</v>
      </c>
      <c r="I1827" t="s">
        <v>404</v>
      </c>
      <c r="J1827" t="s">
        <v>1419</v>
      </c>
      <c r="K1827" t="s">
        <v>1420</v>
      </c>
      <c r="L1827" t="s">
        <v>407</v>
      </c>
      <c r="M1827" t="s">
        <v>1421</v>
      </c>
      <c r="N1827" t="s">
        <v>1422</v>
      </c>
      <c r="O1827" t="s">
        <v>1423</v>
      </c>
      <c r="P1827" t="s">
        <v>1424</v>
      </c>
      <c r="Q1827" t="s">
        <v>809</v>
      </c>
      <c r="R1827" t="s">
        <v>1416</v>
      </c>
      <c r="S1827" t="s">
        <v>321</v>
      </c>
      <c r="T1827" t="s">
        <v>1417</v>
      </c>
      <c r="U1827" t="s">
        <v>1418</v>
      </c>
      <c r="V1827" t="s">
        <v>1425</v>
      </c>
      <c r="W1827" t="s">
        <v>116</v>
      </c>
      <c r="X1827">
        <v>2910101647</v>
      </c>
    </row>
    <row r="1828" spans="1:24" hidden="1">
      <c r="A1828" t="str">
        <f t="shared" si="28"/>
        <v>2930100504計画相談支援</v>
      </c>
      <c r="B1828" t="s">
        <v>9924</v>
      </c>
      <c r="C1828" t="s">
        <v>1415</v>
      </c>
      <c r="D1828" t="s">
        <v>809</v>
      </c>
      <c r="E1828" t="s">
        <v>1416</v>
      </c>
      <c r="F1828" t="s">
        <v>1417</v>
      </c>
      <c r="G1828" t="s">
        <v>1418</v>
      </c>
      <c r="H1828" t="s">
        <v>764</v>
      </c>
      <c r="J1828" t="s">
        <v>1419</v>
      </c>
      <c r="K1828" t="s">
        <v>1420</v>
      </c>
      <c r="L1828" t="s">
        <v>407</v>
      </c>
      <c r="M1828" t="s">
        <v>1421</v>
      </c>
      <c r="N1828" t="s">
        <v>9925</v>
      </c>
      <c r="O1828" t="s">
        <v>9926</v>
      </c>
      <c r="P1828" t="s">
        <v>9927</v>
      </c>
      <c r="Q1828" t="s">
        <v>809</v>
      </c>
      <c r="R1828" t="s">
        <v>1416</v>
      </c>
      <c r="S1828" t="s">
        <v>321</v>
      </c>
      <c r="T1828" t="s">
        <v>1417</v>
      </c>
      <c r="U1828" t="s">
        <v>1418</v>
      </c>
      <c r="V1828" t="s">
        <v>1534</v>
      </c>
      <c r="W1828" t="s">
        <v>9858</v>
      </c>
      <c r="X1828">
        <v>2930100504</v>
      </c>
    </row>
    <row r="1829" spans="1:24" hidden="1">
      <c r="A1829" t="str">
        <f t="shared" si="28"/>
        <v>2910103379短期入所</v>
      </c>
      <c r="B1829" t="s">
        <v>2634</v>
      </c>
      <c r="C1829" t="s">
        <v>1415</v>
      </c>
      <c r="D1829" t="s">
        <v>809</v>
      </c>
      <c r="E1829" t="s">
        <v>2635</v>
      </c>
      <c r="F1829" t="s">
        <v>1417</v>
      </c>
      <c r="G1829" t="s">
        <v>1418</v>
      </c>
      <c r="H1829" t="s">
        <v>764</v>
      </c>
      <c r="I1829" t="s">
        <v>404</v>
      </c>
      <c r="J1829" t="s">
        <v>1419</v>
      </c>
      <c r="K1829" t="s">
        <v>1420</v>
      </c>
      <c r="L1829" t="s">
        <v>407</v>
      </c>
      <c r="M1829" t="s">
        <v>1421</v>
      </c>
      <c r="N1829" t="s">
        <v>1422</v>
      </c>
      <c r="O1829" t="s">
        <v>2640</v>
      </c>
      <c r="P1829" t="s">
        <v>2641</v>
      </c>
      <c r="Q1829" t="s">
        <v>809</v>
      </c>
      <c r="R1829" t="s">
        <v>2635</v>
      </c>
      <c r="S1829" t="s">
        <v>321</v>
      </c>
      <c r="T1829" t="s">
        <v>2638</v>
      </c>
      <c r="U1829" t="s">
        <v>2639</v>
      </c>
      <c r="V1829" t="s">
        <v>967</v>
      </c>
      <c r="W1829" t="s">
        <v>475</v>
      </c>
      <c r="X1829">
        <v>2910103379</v>
      </c>
    </row>
    <row r="1830" spans="1:24" hidden="1">
      <c r="A1830" t="str">
        <f t="shared" si="28"/>
        <v>2910103379生活介護</v>
      </c>
      <c r="B1830" t="s">
        <v>2634</v>
      </c>
      <c r="C1830" t="s">
        <v>1415</v>
      </c>
      <c r="D1830" t="s">
        <v>809</v>
      </c>
      <c r="E1830" t="s">
        <v>2635</v>
      </c>
      <c r="F1830" t="s">
        <v>1417</v>
      </c>
      <c r="G1830" t="s">
        <v>1418</v>
      </c>
      <c r="H1830" t="s">
        <v>764</v>
      </c>
      <c r="I1830" t="s">
        <v>404</v>
      </c>
      <c r="J1830" t="s">
        <v>1419</v>
      </c>
      <c r="K1830" t="s">
        <v>1420</v>
      </c>
      <c r="L1830" t="s">
        <v>407</v>
      </c>
      <c r="M1830" t="s">
        <v>1421</v>
      </c>
      <c r="N1830" t="s">
        <v>1422</v>
      </c>
      <c r="O1830" t="s">
        <v>2636</v>
      </c>
      <c r="P1830" t="s">
        <v>2637</v>
      </c>
      <c r="Q1830" t="s">
        <v>809</v>
      </c>
      <c r="R1830" t="s">
        <v>2635</v>
      </c>
      <c r="S1830" t="s">
        <v>321</v>
      </c>
      <c r="T1830" t="s">
        <v>2638</v>
      </c>
      <c r="U1830" t="s">
        <v>2639</v>
      </c>
      <c r="V1830" t="s">
        <v>967</v>
      </c>
      <c r="W1830" t="s">
        <v>118</v>
      </c>
      <c r="X1830">
        <v>2910103379</v>
      </c>
    </row>
    <row r="1831" spans="1:24" hidden="1">
      <c r="A1831" t="str">
        <f t="shared" si="28"/>
        <v>2910100599居宅介護</v>
      </c>
      <c r="B1831" t="s">
        <v>807</v>
      </c>
      <c r="C1831" t="s">
        <v>808</v>
      </c>
      <c r="D1831" t="s">
        <v>809</v>
      </c>
      <c r="E1831" t="s">
        <v>810</v>
      </c>
      <c r="F1831" t="s">
        <v>811</v>
      </c>
      <c r="G1831" t="s">
        <v>812</v>
      </c>
      <c r="H1831" t="s">
        <v>365</v>
      </c>
      <c r="J1831" t="s">
        <v>813</v>
      </c>
      <c r="K1831" t="s">
        <v>814</v>
      </c>
      <c r="L1831" t="s">
        <v>368</v>
      </c>
      <c r="M1831" t="s">
        <v>815</v>
      </c>
      <c r="N1831" t="s">
        <v>816</v>
      </c>
      <c r="O1831" t="s">
        <v>817</v>
      </c>
      <c r="P1831" t="s">
        <v>818</v>
      </c>
      <c r="Q1831" t="s">
        <v>809</v>
      </c>
      <c r="R1831" t="s">
        <v>810</v>
      </c>
      <c r="S1831" t="s">
        <v>321</v>
      </c>
      <c r="T1831" t="s">
        <v>811</v>
      </c>
      <c r="U1831" t="s">
        <v>812</v>
      </c>
      <c r="V1831" t="s">
        <v>819</v>
      </c>
      <c r="W1831" t="s">
        <v>113</v>
      </c>
      <c r="X1831">
        <v>2910100599</v>
      </c>
    </row>
    <row r="1832" spans="1:24" hidden="1">
      <c r="A1832" t="str">
        <f t="shared" si="28"/>
        <v>2910100599重度訪問介護</v>
      </c>
      <c r="B1832" t="s">
        <v>807</v>
      </c>
      <c r="C1832" t="s">
        <v>808</v>
      </c>
      <c r="D1832" t="s">
        <v>809</v>
      </c>
      <c r="E1832" t="s">
        <v>810</v>
      </c>
      <c r="F1832" t="s">
        <v>811</v>
      </c>
      <c r="G1832" t="s">
        <v>812</v>
      </c>
      <c r="H1832" t="s">
        <v>365</v>
      </c>
      <c r="J1832" t="s">
        <v>813</v>
      </c>
      <c r="K1832" t="s">
        <v>814</v>
      </c>
      <c r="L1832" t="s">
        <v>368</v>
      </c>
      <c r="M1832" t="s">
        <v>815</v>
      </c>
      <c r="N1832" t="s">
        <v>816</v>
      </c>
      <c r="O1832" t="s">
        <v>817</v>
      </c>
      <c r="P1832" t="s">
        <v>818</v>
      </c>
      <c r="Q1832" t="s">
        <v>809</v>
      </c>
      <c r="R1832" t="s">
        <v>810</v>
      </c>
      <c r="S1832" t="s">
        <v>321</v>
      </c>
      <c r="T1832" t="s">
        <v>811</v>
      </c>
      <c r="U1832" t="s">
        <v>812</v>
      </c>
      <c r="V1832" t="s">
        <v>819</v>
      </c>
      <c r="W1832" t="s">
        <v>114</v>
      </c>
      <c r="X1832">
        <v>2910100599</v>
      </c>
    </row>
    <row r="1833" spans="1:24" hidden="1">
      <c r="A1833" t="str">
        <f t="shared" si="28"/>
        <v>2910100599同行援護</v>
      </c>
      <c r="B1833" t="s">
        <v>807</v>
      </c>
      <c r="C1833" t="s">
        <v>808</v>
      </c>
      <c r="D1833" t="s">
        <v>809</v>
      </c>
      <c r="E1833" t="s">
        <v>810</v>
      </c>
      <c r="F1833" t="s">
        <v>811</v>
      </c>
      <c r="G1833" t="s">
        <v>812</v>
      </c>
      <c r="H1833" t="s">
        <v>365</v>
      </c>
      <c r="J1833" t="s">
        <v>813</v>
      </c>
      <c r="K1833" t="s">
        <v>814</v>
      </c>
      <c r="L1833" t="s">
        <v>368</v>
      </c>
      <c r="M1833" t="s">
        <v>815</v>
      </c>
      <c r="N1833" t="s">
        <v>816</v>
      </c>
      <c r="O1833" t="s">
        <v>817</v>
      </c>
      <c r="P1833" t="s">
        <v>818</v>
      </c>
      <c r="Q1833" t="s">
        <v>809</v>
      </c>
      <c r="R1833" t="s">
        <v>810</v>
      </c>
      <c r="S1833" t="s">
        <v>321</v>
      </c>
      <c r="T1833" t="s">
        <v>811</v>
      </c>
      <c r="U1833" t="s">
        <v>812</v>
      </c>
      <c r="V1833" t="s">
        <v>819</v>
      </c>
      <c r="W1833" t="s">
        <v>115</v>
      </c>
      <c r="X1833">
        <v>2910100599</v>
      </c>
    </row>
    <row r="1834" spans="1:24" hidden="1">
      <c r="A1834" t="str">
        <f t="shared" si="28"/>
        <v>2910100995居宅介護</v>
      </c>
      <c r="B1834" t="s">
        <v>1075</v>
      </c>
      <c r="C1834" t="s">
        <v>1076</v>
      </c>
      <c r="D1834" t="s">
        <v>17510</v>
      </c>
      <c r="E1834" t="s">
        <v>17518</v>
      </c>
      <c r="F1834" t="s">
        <v>1079</v>
      </c>
      <c r="G1834" t="s">
        <v>1080</v>
      </c>
      <c r="H1834" t="s">
        <v>365</v>
      </c>
      <c r="J1834" t="s">
        <v>1081</v>
      </c>
      <c r="K1834" t="s">
        <v>1082</v>
      </c>
      <c r="L1834" t="s">
        <v>368</v>
      </c>
      <c r="M1834" t="s">
        <v>17728</v>
      </c>
      <c r="N1834" t="s">
        <v>17729</v>
      </c>
      <c r="O1834" t="s">
        <v>1095</v>
      </c>
      <c r="P1834" t="s">
        <v>1096</v>
      </c>
      <c r="Q1834" t="s">
        <v>1097</v>
      </c>
      <c r="R1834" t="s">
        <v>1098</v>
      </c>
      <c r="S1834" t="s">
        <v>321</v>
      </c>
      <c r="T1834" t="s">
        <v>1099</v>
      </c>
      <c r="U1834" t="s">
        <v>1100</v>
      </c>
      <c r="V1834" t="s">
        <v>1088</v>
      </c>
      <c r="W1834" t="s">
        <v>113</v>
      </c>
      <c r="X1834">
        <v>2910100995</v>
      </c>
    </row>
    <row r="1835" spans="1:24" hidden="1">
      <c r="A1835" t="str">
        <f t="shared" si="28"/>
        <v>2910100995重度訪問介護</v>
      </c>
      <c r="B1835" t="s">
        <v>1075</v>
      </c>
      <c r="C1835" t="s">
        <v>1076</v>
      </c>
      <c r="D1835" t="s">
        <v>17510</v>
      </c>
      <c r="E1835" t="s">
        <v>17518</v>
      </c>
      <c r="F1835" t="s">
        <v>1079</v>
      </c>
      <c r="G1835" t="s">
        <v>1080</v>
      </c>
      <c r="H1835" t="s">
        <v>365</v>
      </c>
      <c r="J1835" t="s">
        <v>1081</v>
      </c>
      <c r="K1835" t="s">
        <v>1082</v>
      </c>
      <c r="L1835" t="s">
        <v>368</v>
      </c>
      <c r="M1835" t="s">
        <v>17728</v>
      </c>
      <c r="N1835" t="s">
        <v>17729</v>
      </c>
      <c r="O1835" t="s">
        <v>1095</v>
      </c>
      <c r="P1835" t="s">
        <v>1096</v>
      </c>
      <c r="Q1835" t="s">
        <v>1097</v>
      </c>
      <c r="R1835" t="s">
        <v>1098</v>
      </c>
      <c r="S1835" t="s">
        <v>321</v>
      </c>
      <c r="T1835" t="s">
        <v>1099</v>
      </c>
      <c r="U1835" t="s">
        <v>1100</v>
      </c>
      <c r="V1835" t="s">
        <v>1088</v>
      </c>
      <c r="W1835" t="s">
        <v>114</v>
      </c>
      <c r="X1835">
        <v>2910100995</v>
      </c>
    </row>
    <row r="1836" spans="1:24" hidden="1">
      <c r="A1836" t="str">
        <f t="shared" si="28"/>
        <v>2910101878就労継続支援Ａ型</v>
      </c>
      <c r="B1836" t="s">
        <v>1546</v>
      </c>
      <c r="C1836" t="s">
        <v>1547</v>
      </c>
      <c r="D1836" t="s">
        <v>1097</v>
      </c>
      <c r="E1836" t="s">
        <v>1548</v>
      </c>
      <c r="F1836" t="s">
        <v>1549</v>
      </c>
      <c r="G1836" t="s">
        <v>1549</v>
      </c>
      <c r="H1836" t="s">
        <v>1550</v>
      </c>
      <c r="J1836" t="s">
        <v>1551</v>
      </c>
      <c r="K1836" t="s">
        <v>1552</v>
      </c>
      <c r="L1836" t="s">
        <v>1286</v>
      </c>
      <c r="M1836" t="s">
        <v>1553</v>
      </c>
      <c r="N1836" t="s">
        <v>1554</v>
      </c>
      <c r="O1836" t="s">
        <v>1555</v>
      </c>
      <c r="P1836" t="s">
        <v>1556</v>
      </c>
      <c r="Q1836" t="s">
        <v>1097</v>
      </c>
      <c r="R1836" t="s">
        <v>1548</v>
      </c>
      <c r="S1836" t="s">
        <v>321</v>
      </c>
      <c r="T1836" t="s">
        <v>1549</v>
      </c>
      <c r="U1836" t="s">
        <v>1549</v>
      </c>
      <c r="V1836" t="s">
        <v>1557</v>
      </c>
      <c r="W1836" t="s">
        <v>13665</v>
      </c>
      <c r="X1836">
        <v>2910101878</v>
      </c>
    </row>
    <row r="1837" spans="1:24" hidden="1">
      <c r="A1837" t="str">
        <f t="shared" si="28"/>
        <v>2910101878就労継続支援Ｂ型</v>
      </c>
      <c r="B1837" t="s">
        <v>1546</v>
      </c>
      <c r="C1837" t="s">
        <v>1547</v>
      </c>
      <c r="D1837" t="s">
        <v>1097</v>
      </c>
      <c r="E1837" t="s">
        <v>1548</v>
      </c>
      <c r="F1837" t="s">
        <v>1549</v>
      </c>
      <c r="G1837" t="s">
        <v>1549</v>
      </c>
      <c r="H1837" t="s">
        <v>1550</v>
      </c>
      <c r="J1837" t="s">
        <v>1551</v>
      </c>
      <c r="K1837" t="s">
        <v>1552</v>
      </c>
      <c r="L1837" t="s">
        <v>1286</v>
      </c>
      <c r="M1837" t="s">
        <v>1553</v>
      </c>
      <c r="N1837" t="s">
        <v>1554</v>
      </c>
      <c r="O1837" t="s">
        <v>1555</v>
      </c>
      <c r="P1837" t="s">
        <v>1556</v>
      </c>
      <c r="Q1837" t="s">
        <v>1097</v>
      </c>
      <c r="R1837" t="s">
        <v>1548</v>
      </c>
      <c r="S1837" t="s">
        <v>321</v>
      </c>
      <c r="T1837" t="s">
        <v>1549</v>
      </c>
      <c r="U1837" t="s">
        <v>1549</v>
      </c>
      <c r="V1837" t="s">
        <v>1557</v>
      </c>
      <c r="W1837" t="s">
        <v>13673</v>
      </c>
      <c r="X1837">
        <v>2910101878</v>
      </c>
    </row>
    <row r="1838" spans="1:24" hidden="1">
      <c r="A1838" t="str">
        <f t="shared" si="28"/>
        <v>2930100942計画相談支援</v>
      </c>
      <c r="B1838" t="s">
        <v>1546</v>
      </c>
      <c r="C1838" t="s">
        <v>1547</v>
      </c>
      <c r="D1838" t="s">
        <v>1097</v>
      </c>
      <c r="E1838" t="s">
        <v>1548</v>
      </c>
      <c r="F1838" t="s">
        <v>1549</v>
      </c>
      <c r="G1838" t="s">
        <v>1549</v>
      </c>
      <c r="H1838" t="s">
        <v>1550</v>
      </c>
      <c r="J1838" t="s">
        <v>1551</v>
      </c>
      <c r="K1838" t="s">
        <v>1552</v>
      </c>
      <c r="L1838" t="s">
        <v>1286</v>
      </c>
      <c r="M1838" t="s">
        <v>1553</v>
      </c>
      <c r="N1838" t="s">
        <v>1554</v>
      </c>
      <c r="O1838" t="s">
        <v>17889</v>
      </c>
      <c r="P1838" t="s">
        <v>17890</v>
      </c>
      <c r="Q1838" t="s">
        <v>1097</v>
      </c>
      <c r="R1838" t="s">
        <v>1548</v>
      </c>
      <c r="S1838" t="s">
        <v>321</v>
      </c>
      <c r="T1838" t="s">
        <v>1549</v>
      </c>
      <c r="U1838" t="s">
        <v>1549</v>
      </c>
      <c r="V1838" t="s">
        <v>967</v>
      </c>
      <c r="W1838" t="s">
        <v>9858</v>
      </c>
      <c r="X1838">
        <v>2930100942</v>
      </c>
    </row>
    <row r="1839" spans="1:24" hidden="1">
      <c r="A1839" t="str">
        <f t="shared" si="28"/>
        <v>2930100942地域移行支援</v>
      </c>
      <c r="B1839" t="s">
        <v>1546</v>
      </c>
      <c r="C1839" t="s">
        <v>1547</v>
      </c>
      <c r="D1839" t="s">
        <v>1097</v>
      </c>
      <c r="E1839" t="s">
        <v>1548</v>
      </c>
      <c r="F1839" t="s">
        <v>1549</v>
      </c>
      <c r="G1839" t="s">
        <v>1549</v>
      </c>
      <c r="H1839" t="s">
        <v>1550</v>
      </c>
      <c r="J1839" t="s">
        <v>1551</v>
      </c>
      <c r="K1839" t="s">
        <v>1552</v>
      </c>
      <c r="L1839" t="s">
        <v>1286</v>
      </c>
      <c r="M1839" t="s">
        <v>1553</v>
      </c>
      <c r="N1839" t="s">
        <v>1554</v>
      </c>
      <c r="O1839" t="s">
        <v>17889</v>
      </c>
      <c r="P1839" t="s">
        <v>17890</v>
      </c>
      <c r="Q1839" t="s">
        <v>1097</v>
      </c>
      <c r="R1839" t="s">
        <v>1548</v>
      </c>
      <c r="S1839" t="s">
        <v>321</v>
      </c>
      <c r="T1839" t="s">
        <v>1549</v>
      </c>
      <c r="U1839" t="s">
        <v>1549</v>
      </c>
      <c r="V1839" t="s">
        <v>967</v>
      </c>
      <c r="W1839" t="s">
        <v>9888</v>
      </c>
      <c r="X1839">
        <v>2930100942</v>
      </c>
    </row>
    <row r="1840" spans="1:24" hidden="1">
      <c r="A1840" t="str">
        <f t="shared" si="28"/>
        <v>2930100942地域定着支援</v>
      </c>
      <c r="B1840" t="s">
        <v>1546</v>
      </c>
      <c r="C1840" t="s">
        <v>1547</v>
      </c>
      <c r="D1840" t="s">
        <v>1097</v>
      </c>
      <c r="E1840" t="s">
        <v>1548</v>
      </c>
      <c r="F1840" t="s">
        <v>1549</v>
      </c>
      <c r="G1840" t="s">
        <v>1549</v>
      </c>
      <c r="H1840" t="s">
        <v>1550</v>
      </c>
      <c r="J1840" t="s">
        <v>1551</v>
      </c>
      <c r="K1840" t="s">
        <v>1552</v>
      </c>
      <c r="L1840" t="s">
        <v>1286</v>
      </c>
      <c r="M1840" t="s">
        <v>1553</v>
      </c>
      <c r="N1840" t="s">
        <v>1554</v>
      </c>
      <c r="O1840" t="s">
        <v>17889</v>
      </c>
      <c r="P1840" t="s">
        <v>17890</v>
      </c>
      <c r="Q1840" t="s">
        <v>1097</v>
      </c>
      <c r="R1840" t="s">
        <v>1548</v>
      </c>
      <c r="S1840" t="s">
        <v>321</v>
      </c>
      <c r="T1840" t="s">
        <v>1549</v>
      </c>
      <c r="U1840" t="s">
        <v>1549</v>
      </c>
      <c r="V1840" t="s">
        <v>967</v>
      </c>
      <c r="W1840" t="s">
        <v>9903</v>
      </c>
      <c r="X1840">
        <v>2930100942</v>
      </c>
    </row>
    <row r="1841" spans="1:24" hidden="1">
      <c r="A1841" t="str">
        <f t="shared" si="28"/>
        <v>2910101704居宅介護</v>
      </c>
      <c r="B1841" t="s">
        <v>1451</v>
      </c>
      <c r="C1841" t="s">
        <v>1452</v>
      </c>
      <c r="D1841" t="s">
        <v>797</v>
      </c>
      <c r="E1841" t="s">
        <v>1453</v>
      </c>
      <c r="F1841" t="s">
        <v>1454</v>
      </c>
      <c r="G1841" t="s">
        <v>1455</v>
      </c>
      <c r="H1841" t="s">
        <v>365</v>
      </c>
      <c r="J1841" t="s">
        <v>1456</v>
      </c>
      <c r="K1841" t="s">
        <v>1457</v>
      </c>
      <c r="L1841" t="s">
        <v>368</v>
      </c>
      <c r="M1841" t="s">
        <v>1458</v>
      </c>
      <c r="N1841" t="s">
        <v>1459</v>
      </c>
      <c r="O1841" t="s">
        <v>1460</v>
      </c>
      <c r="P1841" t="s">
        <v>1461</v>
      </c>
      <c r="Q1841" t="s">
        <v>1462</v>
      </c>
      <c r="R1841" t="s">
        <v>1463</v>
      </c>
      <c r="S1841" t="s">
        <v>321</v>
      </c>
      <c r="T1841" t="s">
        <v>1454</v>
      </c>
      <c r="U1841" t="s">
        <v>1455</v>
      </c>
      <c r="V1841" t="s">
        <v>1464</v>
      </c>
      <c r="W1841" t="s">
        <v>113</v>
      </c>
      <c r="X1841">
        <v>2910101704</v>
      </c>
    </row>
    <row r="1842" spans="1:24" hidden="1">
      <c r="A1842" t="str">
        <f t="shared" si="28"/>
        <v>2910101704重度訪問介護</v>
      </c>
      <c r="B1842" t="s">
        <v>1451</v>
      </c>
      <c r="C1842" t="s">
        <v>1452</v>
      </c>
      <c r="D1842" t="s">
        <v>797</v>
      </c>
      <c r="E1842" t="s">
        <v>1453</v>
      </c>
      <c r="F1842" t="s">
        <v>1454</v>
      </c>
      <c r="G1842" t="s">
        <v>1455</v>
      </c>
      <c r="H1842" t="s">
        <v>365</v>
      </c>
      <c r="J1842" t="s">
        <v>1456</v>
      </c>
      <c r="K1842" t="s">
        <v>1457</v>
      </c>
      <c r="L1842" t="s">
        <v>368</v>
      </c>
      <c r="M1842" t="s">
        <v>1458</v>
      </c>
      <c r="N1842" t="s">
        <v>1459</v>
      </c>
      <c r="O1842" t="s">
        <v>1460</v>
      </c>
      <c r="P1842" t="s">
        <v>1461</v>
      </c>
      <c r="Q1842" t="s">
        <v>1462</v>
      </c>
      <c r="R1842" t="s">
        <v>1463</v>
      </c>
      <c r="S1842" t="s">
        <v>321</v>
      </c>
      <c r="T1842" t="s">
        <v>1454</v>
      </c>
      <c r="U1842" t="s">
        <v>1455</v>
      </c>
      <c r="V1842" t="s">
        <v>1464</v>
      </c>
      <c r="W1842" t="s">
        <v>114</v>
      </c>
      <c r="X1842">
        <v>2910101704</v>
      </c>
    </row>
    <row r="1843" spans="1:24" hidden="1">
      <c r="A1843" t="str">
        <f t="shared" si="28"/>
        <v>2910101704行動援護</v>
      </c>
      <c r="B1843" t="s">
        <v>1451</v>
      </c>
      <c r="C1843" t="s">
        <v>1452</v>
      </c>
      <c r="D1843" t="s">
        <v>797</v>
      </c>
      <c r="E1843" t="s">
        <v>1453</v>
      </c>
      <c r="F1843" t="s">
        <v>1454</v>
      </c>
      <c r="G1843" t="s">
        <v>1455</v>
      </c>
      <c r="H1843" t="s">
        <v>365</v>
      </c>
      <c r="J1843" t="s">
        <v>1456</v>
      </c>
      <c r="K1843" t="s">
        <v>1457</v>
      </c>
      <c r="L1843" t="s">
        <v>368</v>
      </c>
      <c r="M1843" t="s">
        <v>1458</v>
      </c>
      <c r="N1843" t="s">
        <v>1459</v>
      </c>
      <c r="O1843" t="s">
        <v>1460</v>
      </c>
      <c r="P1843" t="s">
        <v>1461</v>
      </c>
      <c r="Q1843" t="s">
        <v>1462</v>
      </c>
      <c r="R1843" t="s">
        <v>1463</v>
      </c>
      <c r="S1843" t="s">
        <v>321</v>
      </c>
      <c r="T1843" t="s">
        <v>1454</v>
      </c>
      <c r="U1843" t="s">
        <v>1455</v>
      </c>
      <c r="V1843" t="s">
        <v>1464</v>
      </c>
      <c r="W1843" t="s">
        <v>116</v>
      </c>
      <c r="X1843">
        <v>2910101704</v>
      </c>
    </row>
    <row r="1844" spans="1:24" hidden="1">
      <c r="A1844" t="str">
        <f t="shared" si="28"/>
        <v>2910103668就労継続支援Ｂ型</v>
      </c>
      <c r="B1844" t="s">
        <v>2888</v>
      </c>
      <c r="C1844" t="s">
        <v>2889</v>
      </c>
      <c r="D1844" t="s">
        <v>1462</v>
      </c>
      <c r="E1844" t="s">
        <v>2890</v>
      </c>
      <c r="F1844" t="s">
        <v>2891</v>
      </c>
      <c r="G1844" t="s">
        <v>2892</v>
      </c>
      <c r="H1844" t="s">
        <v>365</v>
      </c>
      <c r="J1844" t="s">
        <v>2893</v>
      </c>
      <c r="K1844" t="s">
        <v>2894</v>
      </c>
      <c r="L1844" t="s">
        <v>368</v>
      </c>
      <c r="M1844" t="s">
        <v>1462</v>
      </c>
      <c r="N1844" t="s">
        <v>2895</v>
      </c>
      <c r="O1844" t="s">
        <v>2896</v>
      </c>
      <c r="P1844" t="s">
        <v>2897</v>
      </c>
      <c r="Q1844" t="s">
        <v>1462</v>
      </c>
      <c r="R1844" t="s">
        <v>2890</v>
      </c>
      <c r="S1844" t="s">
        <v>321</v>
      </c>
      <c r="T1844" t="s">
        <v>2891</v>
      </c>
      <c r="U1844" t="s">
        <v>2898</v>
      </c>
      <c r="V1844" t="s">
        <v>967</v>
      </c>
      <c r="W1844" t="s">
        <v>13673</v>
      </c>
      <c r="X1844">
        <v>2910103668</v>
      </c>
    </row>
    <row r="1845" spans="1:24" hidden="1">
      <c r="A1845" t="str">
        <f t="shared" si="28"/>
        <v>2930100967計画相談支援</v>
      </c>
      <c r="B1845" t="s">
        <v>17451</v>
      </c>
      <c r="C1845" t="s">
        <v>17486</v>
      </c>
      <c r="D1845" t="s">
        <v>17511</v>
      </c>
      <c r="E1845" t="s">
        <v>17582</v>
      </c>
      <c r="F1845" t="s">
        <v>17583</v>
      </c>
      <c r="H1845" t="s">
        <v>365</v>
      </c>
      <c r="J1845" t="s">
        <v>17679</v>
      </c>
      <c r="K1845" t="s">
        <v>17680</v>
      </c>
      <c r="L1845" t="s">
        <v>368</v>
      </c>
      <c r="M1845" t="s">
        <v>17511</v>
      </c>
      <c r="N1845" t="s">
        <v>17891</v>
      </c>
      <c r="O1845" t="s">
        <v>17892</v>
      </c>
      <c r="P1845" t="s">
        <v>17893</v>
      </c>
      <c r="Q1845" t="s">
        <v>1462</v>
      </c>
      <c r="R1845" t="s">
        <v>17894</v>
      </c>
      <c r="S1845" t="s">
        <v>321</v>
      </c>
      <c r="T1845" t="s">
        <v>17583</v>
      </c>
      <c r="W1845" t="s">
        <v>9858</v>
      </c>
      <c r="X1845">
        <v>2930100967</v>
      </c>
    </row>
    <row r="1846" spans="1:24" hidden="1">
      <c r="A1846" t="str">
        <f t="shared" si="28"/>
        <v>2930100967地域移行支援</v>
      </c>
      <c r="B1846" t="s">
        <v>17451</v>
      </c>
      <c r="C1846" t="s">
        <v>17486</v>
      </c>
      <c r="D1846" t="s">
        <v>17511</v>
      </c>
      <c r="E1846" t="s">
        <v>17582</v>
      </c>
      <c r="F1846" t="s">
        <v>17583</v>
      </c>
      <c r="H1846" t="s">
        <v>365</v>
      </c>
      <c r="J1846" t="s">
        <v>17679</v>
      </c>
      <c r="K1846" t="s">
        <v>17680</v>
      </c>
      <c r="L1846" t="s">
        <v>368</v>
      </c>
      <c r="M1846" t="s">
        <v>17511</v>
      </c>
      <c r="N1846" t="s">
        <v>17891</v>
      </c>
      <c r="O1846" t="s">
        <v>17892</v>
      </c>
      <c r="P1846" t="s">
        <v>17893</v>
      </c>
      <c r="Q1846" t="s">
        <v>1462</v>
      </c>
      <c r="R1846" t="s">
        <v>17894</v>
      </c>
      <c r="S1846" t="s">
        <v>321</v>
      </c>
      <c r="T1846" t="s">
        <v>18027</v>
      </c>
      <c r="W1846" t="s">
        <v>9888</v>
      </c>
      <c r="X1846">
        <v>2930100967</v>
      </c>
    </row>
    <row r="1847" spans="1:24" hidden="1">
      <c r="A1847" t="str">
        <f t="shared" si="28"/>
        <v>2930100967地域定着支援</v>
      </c>
      <c r="B1847" t="s">
        <v>17451</v>
      </c>
      <c r="C1847" t="s">
        <v>17486</v>
      </c>
      <c r="D1847" t="s">
        <v>17511</v>
      </c>
      <c r="E1847" t="s">
        <v>17582</v>
      </c>
      <c r="F1847" t="s">
        <v>17583</v>
      </c>
      <c r="H1847" t="s">
        <v>365</v>
      </c>
      <c r="J1847" t="s">
        <v>17679</v>
      </c>
      <c r="K1847" t="s">
        <v>17680</v>
      </c>
      <c r="L1847" t="s">
        <v>368</v>
      </c>
      <c r="M1847" t="s">
        <v>17511</v>
      </c>
      <c r="N1847" t="s">
        <v>17891</v>
      </c>
      <c r="O1847" t="s">
        <v>17892</v>
      </c>
      <c r="P1847" t="s">
        <v>17893</v>
      </c>
      <c r="Q1847" t="s">
        <v>1462</v>
      </c>
      <c r="R1847" t="s">
        <v>17894</v>
      </c>
      <c r="S1847" t="s">
        <v>321</v>
      </c>
      <c r="T1847" t="s">
        <v>18027</v>
      </c>
      <c r="W1847" t="s">
        <v>9903</v>
      </c>
      <c r="X1847">
        <v>2930100967</v>
      </c>
    </row>
    <row r="1848" spans="1:24" hidden="1">
      <c r="A1848" t="str">
        <f t="shared" si="28"/>
        <v>2910103106就労移行支援</v>
      </c>
      <c r="B1848" t="s">
        <v>2381</v>
      </c>
      <c r="C1848" t="s">
        <v>2382</v>
      </c>
      <c r="D1848" t="s">
        <v>2383</v>
      </c>
      <c r="E1848" t="s">
        <v>2384</v>
      </c>
      <c r="F1848" t="s">
        <v>2385</v>
      </c>
      <c r="G1848" t="s">
        <v>2386</v>
      </c>
      <c r="H1848" t="s">
        <v>365</v>
      </c>
      <c r="J1848" t="s">
        <v>2387</v>
      </c>
      <c r="K1848" t="s">
        <v>2388</v>
      </c>
      <c r="L1848" t="s">
        <v>368</v>
      </c>
      <c r="M1848" t="s">
        <v>2389</v>
      </c>
      <c r="N1848" t="s">
        <v>2390</v>
      </c>
      <c r="O1848" t="s">
        <v>2391</v>
      </c>
      <c r="P1848" t="s">
        <v>2392</v>
      </c>
      <c r="Q1848" t="s">
        <v>1646</v>
      </c>
      <c r="R1848" t="s">
        <v>2393</v>
      </c>
      <c r="S1848" t="s">
        <v>321</v>
      </c>
      <c r="T1848" t="s">
        <v>2394</v>
      </c>
      <c r="U1848" t="s">
        <v>2395</v>
      </c>
      <c r="V1848" t="s">
        <v>378</v>
      </c>
      <c r="W1848" t="s">
        <v>123</v>
      </c>
      <c r="X1848">
        <v>2910103106</v>
      </c>
    </row>
    <row r="1849" spans="1:24" hidden="1">
      <c r="A1849" t="str">
        <f t="shared" si="28"/>
        <v>2910103106就労定着支援</v>
      </c>
      <c r="B1849" t="s">
        <v>2381</v>
      </c>
      <c r="C1849" t="s">
        <v>2382</v>
      </c>
      <c r="D1849" t="s">
        <v>2383</v>
      </c>
      <c r="E1849" t="s">
        <v>2384</v>
      </c>
      <c r="F1849" t="s">
        <v>2385</v>
      </c>
      <c r="G1849" t="s">
        <v>2386</v>
      </c>
      <c r="H1849" t="s">
        <v>365</v>
      </c>
      <c r="J1849" t="s">
        <v>2387</v>
      </c>
      <c r="K1849" t="s">
        <v>2388</v>
      </c>
      <c r="L1849" t="s">
        <v>368</v>
      </c>
      <c r="M1849" t="s">
        <v>2389</v>
      </c>
      <c r="N1849" t="s">
        <v>2390</v>
      </c>
      <c r="O1849" t="s">
        <v>2391</v>
      </c>
      <c r="P1849" t="s">
        <v>2392</v>
      </c>
      <c r="Q1849" t="s">
        <v>1646</v>
      </c>
      <c r="R1849" t="s">
        <v>2393</v>
      </c>
      <c r="S1849" t="s">
        <v>321</v>
      </c>
      <c r="T1849" t="s">
        <v>2394</v>
      </c>
      <c r="U1849" t="s">
        <v>2395</v>
      </c>
      <c r="V1849" t="s">
        <v>378</v>
      </c>
      <c r="W1849" t="s">
        <v>1198</v>
      </c>
      <c r="X1849">
        <v>2910103106</v>
      </c>
    </row>
    <row r="1850" spans="1:24" hidden="1">
      <c r="A1850" t="str">
        <f t="shared" si="28"/>
        <v>2930100397計画相談支援</v>
      </c>
      <c r="B1850" t="s">
        <v>1267</v>
      </c>
      <c r="C1850" t="s">
        <v>1268</v>
      </c>
      <c r="D1850" t="s">
        <v>1091</v>
      </c>
      <c r="E1850" t="s">
        <v>1270</v>
      </c>
      <c r="F1850" t="s">
        <v>1271</v>
      </c>
      <c r="G1850" t="s">
        <v>1271</v>
      </c>
      <c r="H1850" t="s">
        <v>434</v>
      </c>
      <c r="I1850" t="s">
        <v>9883</v>
      </c>
      <c r="J1850" t="s">
        <v>1272</v>
      </c>
      <c r="K1850" t="s">
        <v>1273</v>
      </c>
      <c r="L1850" t="s">
        <v>407</v>
      </c>
      <c r="M1850" t="s">
        <v>578</v>
      </c>
      <c r="N1850" t="s">
        <v>1274</v>
      </c>
      <c r="O1850" t="s">
        <v>9884</v>
      </c>
      <c r="P1850" t="s">
        <v>9885</v>
      </c>
      <c r="Q1850" t="s">
        <v>1646</v>
      </c>
      <c r="R1850" t="s">
        <v>9886</v>
      </c>
      <c r="S1850" t="s">
        <v>321</v>
      </c>
      <c r="T1850" t="s">
        <v>9887</v>
      </c>
      <c r="U1850" t="s">
        <v>9887</v>
      </c>
      <c r="V1850" t="s">
        <v>998</v>
      </c>
      <c r="W1850" t="s">
        <v>9858</v>
      </c>
      <c r="X1850">
        <v>2930100397</v>
      </c>
    </row>
    <row r="1851" spans="1:24" hidden="1">
      <c r="A1851" t="str">
        <f t="shared" si="28"/>
        <v>2930100397地域移行支援</v>
      </c>
      <c r="B1851" t="s">
        <v>1267</v>
      </c>
      <c r="C1851" t="s">
        <v>1268</v>
      </c>
      <c r="D1851" t="s">
        <v>1091</v>
      </c>
      <c r="E1851" t="s">
        <v>1270</v>
      </c>
      <c r="F1851" t="s">
        <v>1271</v>
      </c>
      <c r="G1851" t="s">
        <v>1271</v>
      </c>
      <c r="H1851" t="s">
        <v>434</v>
      </c>
      <c r="I1851" t="s">
        <v>9883</v>
      </c>
      <c r="J1851" t="s">
        <v>1272</v>
      </c>
      <c r="K1851" t="s">
        <v>1273</v>
      </c>
      <c r="L1851" t="s">
        <v>407</v>
      </c>
      <c r="M1851" t="s">
        <v>578</v>
      </c>
      <c r="N1851" t="s">
        <v>1274</v>
      </c>
      <c r="O1851" t="s">
        <v>9884</v>
      </c>
      <c r="P1851" t="s">
        <v>9885</v>
      </c>
      <c r="Q1851" t="s">
        <v>1646</v>
      </c>
      <c r="R1851" t="s">
        <v>9886</v>
      </c>
      <c r="S1851" t="s">
        <v>321</v>
      </c>
      <c r="T1851" t="s">
        <v>9887</v>
      </c>
      <c r="U1851" t="s">
        <v>9887</v>
      </c>
      <c r="V1851" t="s">
        <v>998</v>
      </c>
      <c r="W1851" t="s">
        <v>9888</v>
      </c>
      <c r="X1851">
        <v>2930100397</v>
      </c>
    </row>
    <row r="1852" spans="1:24" hidden="1">
      <c r="A1852" t="str">
        <f t="shared" si="28"/>
        <v>2910103858就労継続支援Ｂ型</v>
      </c>
      <c r="B1852" t="s">
        <v>17452</v>
      </c>
      <c r="C1852" t="s">
        <v>17487</v>
      </c>
      <c r="D1852" t="s">
        <v>2815</v>
      </c>
      <c r="E1852" t="s">
        <v>2816</v>
      </c>
      <c r="F1852" t="s">
        <v>2817</v>
      </c>
      <c r="G1852" t="s">
        <v>2818</v>
      </c>
      <c r="H1852" t="s">
        <v>365</v>
      </c>
      <c r="J1852" t="s">
        <v>2829</v>
      </c>
      <c r="K1852" t="s">
        <v>2820</v>
      </c>
      <c r="L1852" t="s">
        <v>368</v>
      </c>
      <c r="M1852" t="s">
        <v>2821</v>
      </c>
      <c r="N1852" t="s">
        <v>17895</v>
      </c>
      <c r="O1852" t="s">
        <v>17896</v>
      </c>
      <c r="P1852" t="s">
        <v>17897</v>
      </c>
      <c r="Q1852" t="s">
        <v>1646</v>
      </c>
      <c r="R1852" t="s">
        <v>17898</v>
      </c>
      <c r="S1852" t="s">
        <v>321</v>
      </c>
      <c r="T1852" t="s">
        <v>18028</v>
      </c>
      <c r="U1852" t="s">
        <v>18029</v>
      </c>
      <c r="V1852" t="s">
        <v>18069</v>
      </c>
      <c r="W1852" t="s">
        <v>13673</v>
      </c>
      <c r="X1852">
        <v>2910103858</v>
      </c>
    </row>
    <row r="1853" spans="1:24" hidden="1">
      <c r="A1853" t="str">
        <f t="shared" si="28"/>
        <v>2910103437短期入所</v>
      </c>
      <c r="B1853" t="s">
        <v>2689</v>
      </c>
      <c r="C1853" t="s">
        <v>2690</v>
      </c>
      <c r="D1853" t="s">
        <v>855</v>
      </c>
      <c r="E1853" t="s">
        <v>2691</v>
      </c>
      <c r="F1853" t="s">
        <v>2692</v>
      </c>
      <c r="G1853" t="s">
        <v>2692</v>
      </c>
      <c r="H1853" t="s">
        <v>365</v>
      </c>
      <c r="J1853" t="s">
        <v>2693</v>
      </c>
      <c r="K1853" t="s">
        <v>2694</v>
      </c>
      <c r="L1853" t="s">
        <v>1153</v>
      </c>
      <c r="M1853" t="s">
        <v>855</v>
      </c>
      <c r="N1853" t="s">
        <v>2691</v>
      </c>
      <c r="O1853" t="s">
        <v>2695</v>
      </c>
      <c r="P1853" t="s">
        <v>2696</v>
      </c>
      <c r="Q1853" t="s">
        <v>1646</v>
      </c>
      <c r="R1853" t="s">
        <v>2697</v>
      </c>
      <c r="S1853" t="s">
        <v>321</v>
      </c>
      <c r="T1853" t="s">
        <v>2692</v>
      </c>
      <c r="U1853" t="s">
        <v>2692</v>
      </c>
      <c r="V1853" t="s">
        <v>967</v>
      </c>
      <c r="W1853" t="s">
        <v>475</v>
      </c>
      <c r="X1853">
        <v>2910103437</v>
      </c>
    </row>
    <row r="1854" spans="1:24" hidden="1">
      <c r="A1854" t="str">
        <f t="shared" si="28"/>
        <v>2920100498共同生活援助</v>
      </c>
      <c r="B1854" t="s">
        <v>2689</v>
      </c>
      <c r="C1854" t="s">
        <v>2690</v>
      </c>
      <c r="D1854" t="s">
        <v>855</v>
      </c>
      <c r="E1854" t="s">
        <v>2691</v>
      </c>
      <c r="F1854" t="s">
        <v>2692</v>
      </c>
      <c r="G1854" t="s">
        <v>2692</v>
      </c>
      <c r="H1854" t="s">
        <v>365</v>
      </c>
      <c r="J1854" t="s">
        <v>2693</v>
      </c>
      <c r="K1854" t="s">
        <v>2694</v>
      </c>
      <c r="L1854" t="s">
        <v>1153</v>
      </c>
      <c r="M1854" t="s">
        <v>855</v>
      </c>
      <c r="N1854" t="s">
        <v>2691</v>
      </c>
      <c r="O1854" t="s">
        <v>2695</v>
      </c>
      <c r="P1854" t="s">
        <v>9379</v>
      </c>
      <c r="Q1854" t="s">
        <v>1646</v>
      </c>
      <c r="R1854" t="s">
        <v>2697</v>
      </c>
      <c r="S1854" t="s">
        <v>321</v>
      </c>
      <c r="T1854" t="s">
        <v>2692</v>
      </c>
      <c r="U1854" t="s">
        <v>2692</v>
      </c>
      <c r="V1854" t="s">
        <v>967</v>
      </c>
      <c r="W1854" t="s">
        <v>8120</v>
      </c>
      <c r="X1854">
        <v>2920100498</v>
      </c>
    </row>
    <row r="1855" spans="1:24" hidden="1">
      <c r="A1855" t="str">
        <f t="shared" si="28"/>
        <v>2910103288居宅介護</v>
      </c>
      <c r="B1855" t="s">
        <v>2546</v>
      </c>
      <c r="C1855" t="s">
        <v>2547</v>
      </c>
      <c r="D1855" t="s">
        <v>2548</v>
      </c>
      <c r="E1855" t="s">
        <v>2549</v>
      </c>
      <c r="F1855" t="s">
        <v>2550</v>
      </c>
      <c r="G1855" t="s">
        <v>2551</v>
      </c>
      <c r="H1855" t="s">
        <v>365</v>
      </c>
      <c r="J1855" t="s">
        <v>2552</v>
      </c>
      <c r="K1855" t="s">
        <v>2553</v>
      </c>
      <c r="L1855" t="s">
        <v>368</v>
      </c>
      <c r="M1855" t="s">
        <v>2554</v>
      </c>
      <c r="N1855" t="s">
        <v>2555</v>
      </c>
      <c r="O1855" t="s">
        <v>2556</v>
      </c>
      <c r="P1855" t="s">
        <v>2557</v>
      </c>
      <c r="Q1855" t="s">
        <v>2020</v>
      </c>
      <c r="R1855" t="s">
        <v>2558</v>
      </c>
      <c r="S1855" t="s">
        <v>321</v>
      </c>
      <c r="T1855" t="s">
        <v>2559</v>
      </c>
      <c r="U1855" t="s">
        <v>2560</v>
      </c>
      <c r="V1855" t="s">
        <v>967</v>
      </c>
      <c r="W1855" t="s">
        <v>113</v>
      </c>
      <c r="X1855">
        <v>2910103288</v>
      </c>
    </row>
    <row r="1856" spans="1:24" hidden="1">
      <c r="A1856" t="str">
        <f t="shared" si="28"/>
        <v>2910103288重度訪問介護</v>
      </c>
      <c r="B1856" t="s">
        <v>2546</v>
      </c>
      <c r="C1856" t="s">
        <v>2547</v>
      </c>
      <c r="D1856" t="s">
        <v>2548</v>
      </c>
      <c r="E1856" t="s">
        <v>2549</v>
      </c>
      <c r="F1856" t="s">
        <v>2550</v>
      </c>
      <c r="G1856" t="s">
        <v>2551</v>
      </c>
      <c r="H1856" t="s">
        <v>365</v>
      </c>
      <c r="J1856" t="s">
        <v>2552</v>
      </c>
      <c r="K1856" t="s">
        <v>2553</v>
      </c>
      <c r="L1856" t="s">
        <v>368</v>
      </c>
      <c r="M1856" t="s">
        <v>2554</v>
      </c>
      <c r="N1856" t="s">
        <v>2555</v>
      </c>
      <c r="O1856" t="s">
        <v>2556</v>
      </c>
      <c r="P1856" t="s">
        <v>2557</v>
      </c>
      <c r="Q1856" t="s">
        <v>2020</v>
      </c>
      <c r="R1856" t="s">
        <v>2558</v>
      </c>
      <c r="S1856" t="s">
        <v>321</v>
      </c>
      <c r="T1856" t="s">
        <v>2559</v>
      </c>
      <c r="U1856" t="s">
        <v>2560</v>
      </c>
      <c r="V1856" t="s">
        <v>967</v>
      </c>
      <c r="W1856" t="s">
        <v>114</v>
      </c>
      <c r="X1856">
        <v>2910103288</v>
      </c>
    </row>
    <row r="1857" spans="1:24" hidden="1">
      <c r="A1857" t="str">
        <f t="shared" si="28"/>
        <v>2910102637自立訓練（生活訓練）</v>
      </c>
      <c r="B1857" t="s">
        <v>2018</v>
      </c>
      <c r="C1857" t="s">
        <v>2019</v>
      </c>
      <c r="D1857" t="s">
        <v>2020</v>
      </c>
      <c r="E1857" t="s">
        <v>2021</v>
      </c>
      <c r="F1857" t="s">
        <v>2022</v>
      </c>
      <c r="G1857" t="s">
        <v>2023</v>
      </c>
      <c r="H1857" t="s">
        <v>365</v>
      </c>
      <c r="J1857" t="s">
        <v>2024</v>
      </c>
      <c r="K1857" t="s">
        <v>2025</v>
      </c>
      <c r="L1857" t="s">
        <v>1153</v>
      </c>
      <c r="M1857" t="s">
        <v>2026</v>
      </c>
      <c r="N1857" t="s">
        <v>2027</v>
      </c>
      <c r="O1857" t="s">
        <v>2028</v>
      </c>
      <c r="P1857" t="s">
        <v>2029</v>
      </c>
      <c r="Q1857" t="s">
        <v>2020</v>
      </c>
      <c r="R1857" t="s">
        <v>2030</v>
      </c>
      <c r="S1857" t="s">
        <v>321</v>
      </c>
      <c r="T1857" t="s">
        <v>2022</v>
      </c>
      <c r="U1857" t="s">
        <v>2023</v>
      </c>
      <c r="V1857" t="s">
        <v>1589</v>
      </c>
      <c r="W1857" t="s">
        <v>122</v>
      </c>
      <c r="X1857">
        <v>2910102637</v>
      </c>
    </row>
    <row r="1858" spans="1:24" hidden="1">
      <c r="A1858" t="str">
        <f t="shared" si="28"/>
        <v>2910102637就労継続支援Ｂ型</v>
      </c>
      <c r="B1858" t="s">
        <v>2018</v>
      </c>
      <c r="C1858" t="s">
        <v>2019</v>
      </c>
      <c r="D1858" t="s">
        <v>2020</v>
      </c>
      <c r="E1858" t="s">
        <v>2021</v>
      </c>
      <c r="F1858" t="s">
        <v>2022</v>
      </c>
      <c r="G1858" t="s">
        <v>2023</v>
      </c>
      <c r="H1858" t="s">
        <v>365</v>
      </c>
      <c r="J1858" t="s">
        <v>2024</v>
      </c>
      <c r="K1858" t="s">
        <v>2025</v>
      </c>
      <c r="L1858" t="s">
        <v>1153</v>
      </c>
      <c r="M1858" t="s">
        <v>2026</v>
      </c>
      <c r="N1858" t="s">
        <v>2027</v>
      </c>
      <c r="O1858" t="s">
        <v>2028</v>
      </c>
      <c r="P1858" t="s">
        <v>2029</v>
      </c>
      <c r="Q1858" t="s">
        <v>2020</v>
      </c>
      <c r="R1858" t="s">
        <v>2030</v>
      </c>
      <c r="S1858" t="s">
        <v>321</v>
      </c>
      <c r="T1858" t="s">
        <v>2022</v>
      </c>
      <c r="U1858" t="s">
        <v>2023</v>
      </c>
      <c r="V1858" t="s">
        <v>967</v>
      </c>
      <c r="W1858" t="s">
        <v>13673</v>
      </c>
      <c r="X1858">
        <v>2910102637</v>
      </c>
    </row>
    <row r="1859" spans="1:24" hidden="1">
      <c r="A1859" t="str">
        <f t="shared" ref="A1859:A1922" si="29">X1859&amp;W1859</f>
        <v>2910100946居宅介護</v>
      </c>
      <c r="B1859" t="s">
        <v>607</v>
      </c>
      <c r="C1859" t="s">
        <v>608</v>
      </c>
      <c r="D1859" t="s">
        <v>609</v>
      </c>
      <c r="E1859" t="s">
        <v>610</v>
      </c>
      <c r="F1859" t="s">
        <v>611</v>
      </c>
      <c r="G1859" t="s">
        <v>612</v>
      </c>
      <c r="H1859" t="s">
        <v>434</v>
      </c>
      <c r="I1859" t="s">
        <v>404</v>
      </c>
      <c r="J1859" t="s">
        <v>613</v>
      </c>
      <c r="K1859" t="s">
        <v>614</v>
      </c>
      <c r="L1859" t="s">
        <v>407</v>
      </c>
      <c r="M1859" t="s">
        <v>615</v>
      </c>
      <c r="N1859" t="s">
        <v>616</v>
      </c>
      <c r="O1859" t="s">
        <v>1072</v>
      </c>
      <c r="P1859" t="s">
        <v>1073</v>
      </c>
      <c r="Q1859" t="s">
        <v>609</v>
      </c>
      <c r="R1859" t="s">
        <v>610</v>
      </c>
      <c r="S1859" t="s">
        <v>321</v>
      </c>
      <c r="T1859" t="s">
        <v>611</v>
      </c>
      <c r="U1859" t="s">
        <v>612</v>
      </c>
      <c r="V1859" t="s">
        <v>1074</v>
      </c>
      <c r="W1859" t="s">
        <v>113</v>
      </c>
      <c r="X1859">
        <v>2910100946</v>
      </c>
    </row>
    <row r="1860" spans="1:24" hidden="1">
      <c r="A1860" t="str">
        <f t="shared" si="29"/>
        <v>2910100946重度訪問介護</v>
      </c>
      <c r="B1860" t="s">
        <v>607</v>
      </c>
      <c r="C1860" t="s">
        <v>608</v>
      </c>
      <c r="D1860" t="s">
        <v>609</v>
      </c>
      <c r="E1860" t="s">
        <v>610</v>
      </c>
      <c r="F1860" t="s">
        <v>611</v>
      </c>
      <c r="G1860" t="s">
        <v>612</v>
      </c>
      <c r="H1860" t="s">
        <v>434</v>
      </c>
      <c r="I1860" t="s">
        <v>404</v>
      </c>
      <c r="J1860" t="s">
        <v>613</v>
      </c>
      <c r="K1860" t="s">
        <v>614</v>
      </c>
      <c r="L1860" t="s">
        <v>407</v>
      </c>
      <c r="M1860" t="s">
        <v>615</v>
      </c>
      <c r="N1860" t="s">
        <v>616</v>
      </c>
      <c r="O1860" t="s">
        <v>1072</v>
      </c>
      <c r="P1860" t="s">
        <v>1073</v>
      </c>
      <c r="Q1860" t="s">
        <v>609</v>
      </c>
      <c r="R1860" t="s">
        <v>610</v>
      </c>
      <c r="S1860" t="s">
        <v>321</v>
      </c>
      <c r="T1860" t="s">
        <v>611</v>
      </c>
      <c r="U1860" t="s">
        <v>612</v>
      </c>
      <c r="V1860" t="s">
        <v>1074</v>
      </c>
      <c r="W1860" t="s">
        <v>114</v>
      </c>
      <c r="X1860">
        <v>2910100946</v>
      </c>
    </row>
    <row r="1861" spans="1:24" hidden="1">
      <c r="A1861" t="str">
        <f t="shared" si="29"/>
        <v>2910100946同行援護</v>
      </c>
      <c r="B1861" t="s">
        <v>607</v>
      </c>
      <c r="C1861" t="s">
        <v>608</v>
      </c>
      <c r="D1861" t="s">
        <v>609</v>
      </c>
      <c r="E1861" t="s">
        <v>610</v>
      </c>
      <c r="F1861" t="s">
        <v>611</v>
      </c>
      <c r="G1861" t="s">
        <v>612</v>
      </c>
      <c r="H1861" t="s">
        <v>434</v>
      </c>
      <c r="I1861" t="s">
        <v>404</v>
      </c>
      <c r="J1861" t="s">
        <v>613</v>
      </c>
      <c r="K1861" t="s">
        <v>614</v>
      </c>
      <c r="L1861" t="s">
        <v>407</v>
      </c>
      <c r="M1861" t="s">
        <v>615</v>
      </c>
      <c r="N1861" t="s">
        <v>616</v>
      </c>
      <c r="O1861" t="s">
        <v>1072</v>
      </c>
      <c r="P1861" t="s">
        <v>1073</v>
      </c>
      <c r="Q1861" t="s">
        <v>609</v>
      </c>
      <c r="R1861" t="s">
        <v>610</v>
      </c>
      <c r="S1861" t="s">
        <v>321</v>
      </c>
      <c r="T1861" t="s">
        <v>611</v>
      </c>
      <c r="U1861" t="s">
        <v>612</v>
      </c>
      <c r="V1861" t="s">
        <v>1074</v>
      </c>
      <c r="W1861" t="s">
        <v>115</v>
      </c>
      <c r="X1861">
        <v>2910100946</v>
      </c>
    </row>
    <row r="1862" spans="1:24" hidden="1">
      <c r="A1862" t="str">
        <f t="shared" si="29"/>
        <v>2930100678計画相談支援</v>
      </c>
      <c r="B1862" t="s">
        <v>1870</v>
      </c>
      <c r="C1862" t="s">
        <v>1871</v>
      </c>
      <c r="D1862" t="s">
        <v>609</v>
      </c>
      <c r="E1862" t="s">
        <v>1872</v>
      </c>
      <c r="F1862" t="s">
        <v>1873</v>
      </c>
      <c r="G1862" t="s">
        <v>1874</v>
      </c>
      <c r="H1862" t="s">
        <v>764</v>
      </c>
      <c r="J1862" t="s">
        <v>1875</v>
      </c>
      <c r="K1862" t="s">
        <v>1876</v>
      </c>
      <c r="L1862" t="s">
        <v>407</v>
      </c>
      <c r="M1862" t="s">
        <v>1436</v>
      </c>
      <c r="N1862" t="s">
        <v>1877</v>
      </c>
      <c r="O1862" t="s">
        <v>9965</v>
      </c>
      <c r="P1862" t="s">
        <v>9966</v>
      </c>
      <c r="Q1862" t="s">
        <v>609</v>
      </c>
      <c r="R1862" t="s">
        <v>1872</v>
      </c>
      <c r="S1862" t="s">
        <v>321</v>
      </c>
      <c r="T1862" t="s">
        <v>1873</v>
      </c>
      <c r="U1862" t="s">
        <v>1874</v>
      </c>
      <c r="V1862" t="s">
        <v>4330</v>
      </c>
      <c r="W1862" t="s">
        <v>9858</v>
      </c>
      <c r="X1862">
        <v>2930100678</v>
      </c>
    </row>
    <row r="1863" spans="1:24" hidden="1">
      <c r="A1863" t="str">
        <f t="shared" si="29"/>
        <v>2910102397自立訓練（生活訓練）</v>
      </c>
      <c r="B1863" t="s">
        <v>1870</v>
      </c>
      <c r="C1863" t="s">
        <v>1871</v>
      </c>
      <c r="D1863" t="s">
        <v>609</v>
      </c>
      <c r="E1863" t="s">
        <v>1872</v>
      </c>
      <c r="F1863" t="s">
        <v>1873</v>
      </c>
      <c r="G1863" t="s">
        <v>1874</v>
      </c>
      <c r="H1863" t="s">
        <v>764</v>
      </c>
      <c r="J1863" t="s">
        <v>1875</v>
      </c>
      <c r="K1863" t="s">
        <v>1876</v>
      </c>
      <c r="L1863" t="s">
        <v>407</v>
      </c>
      <c r="M1863" t="s">
        <v>1436</v>
      </c>
      <c r="N1863" t="s">
        <v>1877</v>
      </c>
      <c r="O1863" t="s">
        <v>1878</v>
      </c>
      <c r="P1863" t="s">
        <v>1879</v>
      </c>
      <c r="Q1863" t="s">
        <v>609</v>
      </c>
      <c r="R1863" t="s">
        <v>1872</v>
      </c>
      <c r="S1863" t="s">
        <v>321</v>
      </c>
      <c r="T1863" t="s">
        <v>1873</v>
      </c>
      <c r="U1863" t="s">
        <v>1874</v>
      </c>
      <c r="V1863" t="s">
        <v>794</v>
      </c>
      <c r="W1863" t="s">
        <v>122</v>
      </c>
      <c r="X1863">
        <v>2910102397</v>
      </c>
    </row>
    <row r="1864" spans="1:24" hidden="1">
      <c r="A1864" t="str">
        <f t="shared" si="29"/>
        <v>2910102397就労移行支援</v>
      </c>
      <c r="B1864" t="s">
        <v>1870</v>
      </c>
      <c r="C1864" t="s">
        <v>1871</v>
      </c>
      <c r="D1864" t="s">
        <v>609</v>
      </c>
      <c r="E1864" t="s">
        <v>1872</v>
      </c>
      <c r="F1864" t="s">
        <v>1873</v>
      </c>
      <c r="G1864" t="s">
        <v>1874</v>
      </c>
      <c r="H1864" t="s">
        <v>764</v>
      </c>
      <c r="J1864" t="s">
        <v>1875</v>
      </c>
      <c r="K1864" t="s">
        <v>1876</v>
      </c>
      <c r="L1864" t="s">
        <v>407</v>
      </c>
      <c r="M1864" t="s">
        <v>1436</v>
      </c>
      <c r="N1864" t="s">
        <v>1877</v>
      </c>
      <c r="O1864" t="s">
        <v>1878</v>
      </c>
      <c r="P1864" t="s">
        <v>1879</v>
      </c>
      <c r="Q1864" t="s">
        <v>609</v>
      </c>
      <c r="R1864" t="s">
        <v>1872</v>
      </c>
      <c r="S1864" t="s">
        <v>321</v>
      </c>
      <c r="T1864" t="s">
        <v>1873</v>
      </c>
      <c r="U1864" t="s">
        <v>1874</v>
      </c>
      <c r="V1864" t="s">
        <v>794</v>
      </c>
      <c r="W1864" t="s">
        <v>123</v>
      </c>
      <c r="X1864">
        <v>2910102397</v>
      </c>
    </row>
    <row r="1865" spans="1:24" hidden="1">
      <c r="A1865" t="str">
        <f t="shared" si="29"/>
        <v>2910102397就労定着支援</v>
      </c>
      <c r="B1865" t="s">
        <v>1870</v>
      </c>
      <c r="C1865" t="s">
        <v>1871</v>
      </c>
      <c r="D1865" t="s">
        <v>609</v>
      </c>
      <c r="E1865" t="s">
        <v>1872</v>
      </c>
      <c r="F1865" t="s">
        <v>1873</v>
      </c>
      <c r="G1865" t="s">
        <v>1874</v>
      </c>
      <c r="H1865" t="s">
        <v>764</v>
      </c>
      <c r="J1865" t="s">
        <v>1875</v>
      </c>
      <c r="K1865" t="s">
        <v>1876</v>
      </c>
      <c r="L1865" t="s">
        <v>407</v>
      </c>
      <c r="M1865" t="s">
        <v>1436</v>
      </c>
      <c r="N1865" t="s">
        <v>1877</v>
      </c>
      <c r="O1865" t="s">
        <v>1878</v>
      </c>
      <c r="P1865" t="s">
        <v>1879</v>
      </c>
      <c r="Q1865" t="s">
        <v>609</v>
      </c>
      <c r="R1865" t="s">
        <v>1872</v>
      </c>
      <c r="S1865" t="s">
        <v>321</v>
      </c>
      <c r="T1865" t="s">
        <v>1873</v>
      </c>
      <c r="U1865" t="s">
        <v>1874</v>
      </c>
      <c r="V1865" t="s">
        <v>378</v>
      </c>
      <c r="W1865" t="s">
        <v>1198</v>
      </c>
      <c r="X1865">
        <v>2910102397</v>
      </c>
    </row>
    <row r="1866" spans="1:24" hidden="1">
      <c r="A1866" t="str">
        <f t="shared" si="29"/>
        <v>2910100862生活介護</v>
      </c>
      <c r="B1866" t="s">
        <v>999</v>
      </c>
      <c r="C1866" t="s">
        <v>1000</v>
      </c>
      <c r="D1866" t="s">
        <v>609</v>
      </c>
      <c r="E1866" t="s">
        <v>1001</v>
      </c>
      <c r="F1866" t="s">
        <v>1002</v>
      </c>
      <c r="G1866" t="s">
        <v>1002</v>
      </c>
      <c r="H1866" t="s">
        <v>764</v>
      </c>
      <c r="J1866" t="s">
        <v>1003</v>
      </c>
      <c r="K1866" t="s">
        <v>1004</v>
      </c>
      <c r="L1866" t="s">
        <v>407</v>
      </c>
      <c r="M1866" t="s">
        <v>1005</v>
      </c>
      <c r="N1866" t="s">
        <v>1006</v>
      </c>
      <c r="O1866" t="s">
        <v>1007</v>
      </c>
      <c r="P1866" t="s">
        <v>1008</v>
      </c>
      <c r="Q1866" t="s">
        <v>609</v>
      </c>
      <c r="R1866" t="s">
        <v>1009</v>
      </c>
      <c r="S1866" t="s">
        <v>321</v>
      </c>
      <c r="T1866" t="s">
        <v>1002</v>
      </c>
      <c r="U1866" t="s">
        <v>1002</v>
      </c>
      <c r="V1866" t="s">
        <v>1010</v>
      </c>
      <c r="W1866" t="s">
        <v>118</v>
      </c>
      <c r="X1866">
        <v>2910100862</v>
      </c>
    </row>
    <row r="1867" spans="1:24" hidden="1">
      <c r="A1867" t="str">
        <f t="shared" si="29"/>
        <v>2940100114生活介護</v>
      </c>
      <c r="B1867" t="s">
        <v>655</v>
      </c>
      <c r="C1867" t="s">
        <v>656</v>
      </c>
      <c r="D1867" t="s">
        <v>657</v>
      </c>
      <c r="E1867" t="s">
        <v>658</v>
      </c>
      <c r="F1867" t="s">
        <v>659</v>
      </c>
      <c r="G1867" t="s">
        <v>660</v>
      </c>
      <c r="H1867" t="s">
        <v>365</v>
      </c>
      <c r="J1867" t="s">
        <v>10879</v>
      </c>
      <c r="K1867" t="s">
        <v>662</v>
      </c>
      <c r="L1867" t="s">
        <v>368</v>
      </c>
      <c r="M1867" t="s">
        <v>657</v>
      </c>
      <c r="N1867" t="s">
        <v>658</v>
      </c>
      <c r="O1867" t="s">
        <v>10880</v>
      </c>
      <c r="P1867" t="s">
        <v>10881</v>
      </c>
      <c r="Q1867" t="s">
        <v>609</v>
      </c>
      <c r="R1867" t="s">
        <v>10882</v>
      </c>
      <c r="S1867" t="s">
        <v>321</v>
      </c>
      <c r="T1867" t="s">
        <v>10883</v>
      </c>
      <c r="U1867" t="s">
        <v>10884</v>
      </c>
      <c r="V1867" t="s">
        <v>378</v>
      </c>
      <c r="W1867" t="s">
        <v>118</v>
      </c>
      <c r="X1867">
        <v>2940100114</v>
      </c>
    </row>
    <row r="1868" spans="1:24" hidden="1">
      <c r="A1868" t="str">
        <f t="shared" si="29"/>
        <v>2910100722療養介護</v>
      </c>
      <c r="B1868" t="s">
        <v>910</v>
      </c>
      <c r="C1868" t="s">
        <v>911</v>
      </c>
      <c r="D1868" t="s">
        <v>908</v>
      </c>
      <c r="E1868" t="s">
        <v>912</v>
      </c>
      <c r="F1868" t="s">
        <v>913</v>
      </c>
      <c r="G1868" t="s">
        <v>914</v>
      </c>
      <c r="H1868" t="s">
        <v>434</v>
      </c>
      <c r="I1868" t="s">
        <v>321</v>
      </c>
      <c r="J1868" t="s">
        <v>915</v>
      </c>
      <c r="K1868" t="s">
        <v>916</v>
      </c>
      <c r="L1868" t="s">
        <v>407</v>
      </c>
      <c r="M1868" t="s">
        <v>917</v>
      </c>
      <c r="N1868" t="s">
        <v>918</v>
      </c>
      <c r="O1868" t="s">
        <v>919</v>
      </c>
      <c r="P1868" t="s">
        <v>920</v>
      </c>
      <c r="Q1868" t="s">
        <v>908</v>
      </c>
      <c r="R1868" t="s">
        <v>912</v>
      </c>
      <c r="S1868" t="s">
        <v>321</v>
      </c>
      <c r="T1868" t="s">
        <v>913</v>
      </c>
      <c r="U1868" t="s">
        <v>914</v>
      </c>
      <c r="V1868" t="s">
        <v>921</v>
      </c>
      <c r="W1868" t="s">
        <v>117</v>
      </c>
      <c r="X1868">
        <v>2910100722</v>
      </c>
    </row>
    <row r="1869" spans="1:24" hidden="1">
      <c r="A1869" t="str">
        <f t="shared" si="29"/>
        <v>2910100722短期入所</v>
      </c>
      <c r="B1869" t="s">
        <v>910</v>
      </c>
      <c r="C1869" t="s">
        <v>911</v>
      </c>
      <c r="D1869" t="s">
        <v>908</v>
      </c>
      <c r="E1869" t="s">
        <v>912</v>
      </c>
      <c r="F1869" t="s">
        <v>913</v>
      </c>
      <c r="G1869" t="s">
        <v>914</v>
      </c>
      <c r="H1869" t="s">
        <v>434</v>
      </c>
      <c r="I1869" t="s">
        <v>321</v>
      </c>
      <c r="J1869" t="s">
        <v>915</v>
      </c>
      <c r="K1869" t="s">
        <v>916</v>
      </c>
      <c r="L1869" t="s">
        <v>407</v>
      </c>
      <c r="M1869" t="s">
        <v>917</v>
      </c>
      <c r="N1869" t="s">
        <v>918</v>
      </c>
      <c r="O1869" t="s">
        <v>919</v>
      </c>
      <c r="P1869" t="s">
        <v>920</v>
      </c>
      <c r="Q1869" t="s">
        <v>908</v>
      </c>
      <c r="R1869" t="s">
        <v>912</v>
      </c>
      <c r="S1869" t="s">
        <v>321</v>
      </c>
      <c r="T1869" t="s">
        <v>913</v>
      </c>
      <c r="U1869" t="s">
        <v>914</v>
      </c>
      <c r="V1869" t="s">
        <v>921</v>
      </c>
      <c r="W1869" t="s">
        <v>475</v>
      </c>
      <c r="X1869">
        <v>2910100722</v>
      </c>
    </row>
    <row r="1870" spans="1:24" hidden="1">
      <c r="A1870" t="str">
        <f t="shared" si="29"/>
        <v>2930100371計画相談支援</v>
      </c>
      <c r="B1870" t="s">
        <v>910</v>
      </c>
      <c r="C1870" t="s">
        <v>911</v>
      </c>
      <c r="D1870" t="s">
        <v>908</v>
      </c>
      <c r="E1870" t="s">
        <v>912</v>
      </c>
      <c r="F1870" t="s">
        <v>913</v>
      </c>
      <c r="G1870" t="s">
        <v>914</v>
      </c>
      <c r="H1870" t="s">
        <v>434</v>
      </c>
      <c r="I1870" t="s">
        <v>404</v>
      </c>
      <c r="J1870" t="s">
        <v>9880</v>
      </c>
      <c r="K1870" t="s">
        <v>9881</v>
      </c>
      <c r="L1870" t="s">
        <v>407</v>
      </c>
      <c r="M1870" t="s">
        <v>917</v>
      </c>
      <c r="N1870" t="s">
        <v>9882</v>
      </c>
      <c r="O1870" t="s">
        <v>919</v>
      </c>
      <c r="P1870" t="s">
        <v>920</v>
      </c>
      <c r="Q1870" t="s">
        <v>908</v>
      </c>
      <c r="R1870" t="s">
        <v>912</v>
      </c>
      <c r="S1870" t="s">
        <v>321</v>
      </c>
      <c r="T1870" t="s">
        <v>913</v>
      </c>
      <c r="U1870" t="s">
        <v>914</v>
      </c>
      <c r="V1870" t="s">
        <v>909</v>
      </c>
      <c r="W1870" t="s">
        <v>9858</v>
      </c>
      <c r="X1870">
        <v>2930100371</v>
      </c>
    </row>
    <row r="1871" spans="1:24" hidden="1">
      <c r="A1871" t="str">
        <f t="shared" si="29"/>
        <v>2910100714生活介護</v>
      </c>
      <c r="B1871" t="s">
        <v>896</v>
      </c>
      <c r="C1871" t="s">
        <v>897</v>
      </c>
      <c r="D1871" t="s">
        <v>898</v>
      </c>
      <c r="E1871" t="s">
        <v>899</v>
      </c>
      <c r="F1871" t="s">
        <v>900</v>
      </c>
      <c r="G1871" t="s">
        <v>901</v>
      </c>
      <c r="H1871" t="s">
        <v>434</v>
      </c>
      <c r="I1871" t="s">
        <v>404</v>
      </c>
      <c r="J1871" t="s">
        <v>902</v>
      </c>
      <c r="K1871" t="s">
        <v>903</v>
      </c>
      <c r="L1871" t="s">
        <v>407</v>
      </c>
      <c r="M1871" t="s">
        <v>904</v>
      </c>
      <c r="N1871" t="s">
        <v>905</v>
      </c>
      <c r="O1871" t="s">
        <v>906</v>
      </c>
      <c r="P1871" t="s">
        <v>907</v>
      </c>
      <c r="Q1871" t="s">
        <v>908</v>
      </c>
      <c r="R1871" t="s">
        <v>899</v>
      </c>
      <c r="S1871" t="s">
        <v>321</v>
      </c>
      <c r="T1871" t="s">
        <v>900</v>
      </c>
      <c r="U1871" t="s">
        <v>901</v>
      </c>
      <c r="V1871" t="s">
        <v>540</v>
      </c>
      <c r="W1871" t="s">
        <v>118</v>
      </c>
      <c r="X1871">
        <v>2910100714</v>
      </c>
    </row>
    <row r="1872" spans="1:24" hidden="1">
      <c r="A1872" t="str">
        <f t="shared" si="29"/>
        <v>2910100714短期入所</v>
      </c>
      <c r="B1872" t="s">
        <v>896</v>
      </c>
      <c r="C1872" t="s">
        <v>897</v>
      </c>
      <c r="D1872" t="s">
        <v>898</v>
      </c>
      <c r="E1872" t="s">
        <v>899</v>
      </c>
      <c r="F1872" t="s">
        <v>900</v>
      </c>
      <c r="G1872" t="s">
        <v>901</v>
      </c>
      <c r="H1872" t="s">
        <v>434</v>
      </c>
      <c r="I1872" t="s">
        <v>404</v>
      </c>
      <c r="J1872" t="s">
        <v>902</v>
      </c>
      <c r="K1872" t="s">
        <v>903</v>
      </c>
      <c r="L1872" t="s">
        <v>407</v>
      </c>
      <c r="M1872" t="s">
        <v>904</v>
      </c>
      <c r="N1872" t="s">
        <v>905</v>
      </c>
      <c r="O1872" t="s">
        <v>906</v>
      </c>
      <c r="P1872" t="s">
        <v>907</v>
      </c>
      <c r="Q1872" t="s">
        <v>908</v>
      </c>
      <c r="R1872" t="s">
        <v>899</v>
      </c>
      <c r="S1872" t="s">
        <v>321</v>
      </c>
      <c r="T1872" t="s">
        <v>900</v>
      </c>
      <c r="U1872" t="s">
        <v>901</v>
      </c>
      <c r="V1872" t="s">
        <v>909</v>
      </c>
      <c r="W1872" t="s">
        <v>475</v>
      </c>
      <c r="X1872">
        <v>2910100714</v>
      </c>
    </row>
    <row r="1873" spans="1:24" hidden="1">
      <c r="A1873" t="str">
        <f t="shared" si="29"/>
        <v>2910100714施設入所支援</v>
      </c>
      <c r="B1873" t="s">
        <v>896</v>
      </c>
      <c r="C1873" t="s">
        <v>897</v>
      </c>
      <c r="D1873" t="s">
        <v>898</v>
      </c>
      <c r="E1873" t="s">
        <v>899</v>
      </c>
      <c r="F1873" t="s">
        <v>900</v>
      </c>
      <c r="G1873" t="s">
        <v>901</v>
      </c>
      <c r="H1873" t="s">
        <v>434</v>
      </c>
      <c r="I1873" t="s">
        <v>404</v>
      </c>
      <c r="J1873" t="s">
        <v>902</v>
      </c>
      <c r="K1873" t="s">
        <v>903</v>
      </c>
      <c r="L1873" t="s">
        <v>407</v>
      </c>
      <c r="M1873" t="s">
        <v>904</v>
      </c>
      <c r="N1873" t="s">
        <v>905</v>
      </c>
      <c r="O1873" t="s">
        <v>906</v>
      </c>
      <c r="P1873" t="s">
        <v>907</v>
      </c>
      <c r="Q1873" t="s">
        <v>908</v>
      </c>
      <c r="R1873" t="s">
        <v>899</v>
      </c>
      <c r="S1873" t="s">
        <v>321</v>
      </c>
      <c r="T1873" t="s">
        <v>900</v>
      </c>
      <c r="U1873" t="s">
        <v>901</v>
      </c>
      <c r="V1873" t="s">
        <v>727</v>
      </c>
      <c r="W1873" t="s">
        <v>120</v>
      </c>
      <c r="X1873">
        <v>2910100714</v>
      </c>
    </row>
    <row r="1874" spans="1:24" hidden="1">
      <c r="A1874" t="str">
        <f t="shared" si="29"/>
        <v>2910100334療養介護</v>
      </c>
      <c r="B1874" t="s">
        <v>567</v>
      </c>
      <c r="C1874" t="s">
        <v>568</v>
      </c>
      <c r="D1874" t="s">
        <v>569</v>
      </c>
      <c r="E1874" t="s">
        <v>570</v>
      </c>
      <c r="F1874" t="s">
        <v>571</v>
      </c>
      <c r="G1874" t="s">
        <v>572</v>
      </c>
      <c r="H1874" t="s">
        <v>573</v>
      </c>
      <c r="I1874" t="s">
        <v>574</v>
      </c>
      <c r="J1874" t="s">
        <v>575</v>
      </c>
      <c r="K1874" t="s">
        <v>576</v>
      </c>
      <c r="L1874" t="s">
        <v>577</v>
      </c>
      <c r="M1874" t="s">
        <v>578</v>
      </c>
      <c r="N1874" t="s">
        <v>579</v>
      </c>
      <c r="O1874" t="s">
        <v>567</v>
      </c>
      <c r="P1874" t="s">
        <v>568</v>
      </c>
      <c r="Q1874" t="s">
        <v>569</v>
      </c>
      <c r="R1874" t="s">
        <v>570</v>
      </c>
      <c r="S1874" t="s">
        <v>321</v>
      </c>
      <c r="T1874" t="s">
        <v>571</v>
      </c>
      <c r="U1874" t="s">
        <v>572</v>
      </c>
      <c r="V1874" t="s">
        <v>580</v>
      </c>
      <c r="W1874" t="s">
        <v>117</v>
      </c>
      <c r="X1874">
        <v>2910100334</v>
      </c>
    </row>
    <row r="1875" spans="1:24" hidden="1">
      <c r="A1875" t="str">
        <f t="shared" si="29"/>
        <v>2910101720療養介護</v>
      </c>
      <c r="B1875" t="s">
        <v>567</v>
      </c>
      <c r="C1875" t="s">
        <v>568</v>
      </c>
      <c r="D1875" t="s">
        <v>569</v>
      </c>
      <c r="E1875" t="s">
        <v>570</v>
      </c>
      <c r="F1875" t="s">
        <v>571</v>
      </c>
      <c r="G1875" t="s">
        <v>572</v>
      </c>
      <c r="H1875" t="s">
        <v>573</v>
      </c>
      <c r="I1875" t="s">
        <v>574</v>
      </c>
      <c r="J1875" t="s">
        <v>575</v>
      </c>
      <c r="K1875" t="s">
        <v>576</v>
      </c>
      <c r="L1875" t="s">
        <v>577</v>
      </c>
      <c r="M1875" t="s">
        <v>578</v>
      </c>
      <c r="N1875" t="s">
        <v>579</v>
      </c>
      <c r="O1875" t="s">
        <v>567</v>
      </c>
      <c r="P1875" t="s">
        <v>568</v>
      </c>
      <c r="Q1875" t="s">
        <v>569</v>
      </c>
      <c r="R1875" t="s">
        <v>570</v>
      </c>
      <c r="S1875" t="s">
        <v>321</v>
      </c>
      <c r="T1875" t="s">
        <v>571</v>
      </c>
      <c r="U1875" t="s">
        <v>572</v>
      </c>
      <c r="V1875" t="s">
        <v>1479</v>
      </c>
      <c r="W1875" t="s">
        <v>117</v>
      </c>
      <c r="X1875">
        <v>2910101720</v>
      </c>
    </row>
    <row r="1876" spans="1:24" hidden="1">
      <c r="A1876" t="str">
        <f t="shared" si="29"/>
        <v>2910101720短期入所</v>
      </c>
      <c r="B1876" t="s">
        <v>567</v>
      </c>
      <c r="C1876" t="s">
        <v>568</v>
      </c>
      <c r="D1876" t="s">
        <v>569</v>
      </c>
      <c r="E1876" t="s">
        <v>570</v>
      </c>
      <c r="F1876" t="s">
        <v>571</v>
      </c>
      <c r="G1876" t="s">
        <v>572</v>
      </c>
      <c r="H1876" t="s">
        <v>573</v>
      </c>
      <c r="I1876" t="s">
        <v>574</v>
      </c>
      <c r="J1876" t="s">
        <v>575</v>
      </c>
      <c r="K1876" t="s">
        <v>576</v>
      </c>
      <c r="L1876" t="s">
        <v>577</v>
      </c>
      <c r="M1876" t="s">
        <v>578</v>
      </c>
      <c r="N1876" t="s">
        <v>579</v>
      </c>
      <c r="O1876" t="s">
        <v>567</v>
      </c>
      <c r="P1876" t="s">
        <v>568</v>
      </c>
      <c r="Q1876" t="s">
        <v>569</v>
      </c>
      <c r="R1876" t="s">
        <v>570</v>
      </c>
      <c r="S1876" t="s">
        <v>321</v>
      </c>
      <c r="T1876" t="s">
        <v>571</v>
      </c>
      <c r="U1876" t="s">
        <v>572</v>
      </c>
      <c r="V1876" t="s">
        <v>1479</v>
      </c>
      <c r="W1876" t="s">
        <v>475</v>
      </c>
      <c r="X1876">
        <v>2910101720</v>
      </c>
    </row>
    <row r="1877" spans="1:24" hidden="1">
      <c r="A1877" t="str">
        <f t="shared" si="29"/>
        <v>2920100043共同生活援助</v>
      </c>
      <c r="B1877" t="s">
        <v>447</v>
      </c>
      <c r="C1877" t="s">
        <v>448</v>
      </c>
      <c r="D1877" t="s">
        <v>449</v>
      </c>
      <c r="E1877" t="s">
        <v>450</v>
      </c>
      <c r="F1877" t="s">
        <v>451</v>
      </c>
      <c r="G1877" t="s">
        <v>452</v>
      </c>
      <c r="H1877" t="s">
        <v>434</v>
      </c>
      <c r="I1877" t="s">
        <v>404</v>
      </c>
      <c r="J1877" t="s">
        <v>1510</v>
      </c>
      <c r="K1877" t="s">
        <v>454</v>
      </c>
      <c r="L1877" t="s">
        <v>407</v>
      </c>
      <c r="M1877" t="s">
        <v>455</v>
      </c>
      <c r="N1877" t="s">
        <v>456</v>
      </c>
      <c r="O1877" t="s">
        <v>1708</v>
      </c>
      <c r="P1877" t="s">
        <v>1709</v>
      </c>
      <c r="Q1877" t="s">
        <v>569</v>
      </c>
      <c r="R1877" t="s">
        <v>9267</v>
      </c>
      <c r="S1877" t="s">
        <v>321</v>
      </c>
      <c r="T1877" t="s">
        <v>1711</v>
      </c>
      <c r="U1877" t="s">
        <v>1712</v>
      </c>
      <c r="V1877" t="s">
        <v>5330</v>
      </c>
      <c r="W1877" t="s">
        <v>8120</v>
      </c>
      <c r="X1877">
        <v>2920100043</v>
      </c>
    </row>
    <row r="1878" spans="1:24" hidden="1">
      <c r="A1878" t="str">
        <f t="shared" si="29"/>
        <v>2910101563居宅介護</v>
      </c>
      <c r="B1878" t="s">
        <v>1369</v>
      </c>
      <c r="C1878" t="s">
        <v>1370</v>
      </c>
      <c r="D1878" t="s">
        <v>591</v>
      </c>
      <c r="E1878" t="s">
        <v>1371</v>
      </c>
      <c r="F1878" t="s">
        <v>1372</v>
      </c>
      <c r="G1878" t="s">
        <v>1373</v>
      </c>
      <c r="H1878" t="s">
        <v>365</v>
      </c>
      <c r="J1878" t="s">
        <v>1374</v>
      </c>
      <c r="K1878" t="s">
        <v>1375</v>
      </c>
      <c r="L1878" t="s">
        <v>368</v>
      </c>
      <c r="M1878" t="s">
        <v>1376</v>
      </c>
      <c r="N1878" t="s">
        <v>1377</v>
      </c>
      <c r="O1878" t="s">
        <v>1378</v>
      </c>
      <c r="P1878" t="s">
        <v>1379</v>
      </c>
      <c r="Q1878" t="s">
        <v>569</v>
      </c>
      <c r="R1878" t="s">
        <v>1380</v>
      </c>
      <c r="S1878" t="s">
        <v>321</v>
      </c>
      <c r="T1878" t="s">
        <v>1381</v>
      </c>
      <c r="U1878" t="s">
        <v>1373</v>
      </c>
      <c r="V1878" t="s">
        <v>1382</v>
      </c>
      <c r="W1878" t="s">
        <v>113</v>
      </c>
      <c r="X1878">
        <v>2910101563</v>
      </c>
    </row>
    <row r="1879" spans="1:24" hidden="1">
      <c r="A1879" t="str">
        <f t="shared" si="29"/>
        <v>2910101563重度訪問介護</v>
      </c>
      <c r="B1879" t="s">
        <v>1369</v>
      </c>
      <c r="C1879" t="s">
        <v>1370</v>
      </c>
      <c r="D1879" t="s">
        <v>591</v>
      </c>
      <c r="E1879" t="s">
        <v>1371</v>
      </c>
      <c r="F1879" t="s">
        <v>1372</v>
      </c>
      <c r="G1879" t="s">
        <v>1373</v>
      </c>
      <c r="H1879" t="s">
        <v>365</v>
      </c>
      <c r="J1879" t="s">
        <v>1374</v>
      </c>
      <c r="K1879" t="s">
        <v>1375</v>
      </c>
      <c r="L1879" t="s">
        <v>368</v>
      </c>
      <c r="M1879" t="s">
        <v>1376</v>
      </c>
      <c r="N1879" t="s">
        <v>1377</v>
      </c>
      <c r="O1879" t="s">
        <v>1378</v>
      </c>
      <c r="P1879" t="s">
        <v>1379</v>
      </c>
      <c r="Q1879" t="s">
        <v>569</v>
      </c>
      <c r="R1879" t="s">
        <v>1380</v>
      </c>
      <c r="S1879" t="s">
        <v>321</v>
      </c>
      <c r="T1879" t="s">
        <v>1381</v>
      </c>
      <c r="U1879" t="s">
        <v>1373</v>
      </c>
      <c r="V1879" t="s">
        <v>1382</v>
      </c>
      <c r="W1879" t="s">
        <v>114</v>
      </c>
      <c r="X1879">
        <v>2910101563</v>
      </c>
    </row>
    <row r="1880" spans="1:24" hidden="1">
      <c r="A1880" t="str">
        <f t="shared" si="29"/>
        <v>2910101563行動援護</v>
      </c>
      <c r="B1880" t="s">
        <v>1369</v>
      </c>
      <c r="C1880" t="s">
        <v>1370</v>
      </c>
      <c r="D1880" t="s">
        <v>591</v>
      </c>
      <c r="E1880" t="s">
        <v>1371</v>
      </c>
      <c r="F1880" t="s">
        <v>1372</v>
      </c>
      <c r="G1880" t="s">
        <v>1373</v>
      </c>
      <c r="H1880" t="s">
        <v>365</v>
      </c>
      <c r="J1880" t="s">
        <v>1374</v>
      </c>
      <c r="K1880" t="s">
        <v>1375</v>
      </c>
      <c r="L1880" t="s">
        <v>368</v>
      </c>
      <c r="M1880" t="s">
        <v>1376</v>
      </c>
      <c r="N1880" t="s">
        <v>1377</v>
      </c>
      <c r="O1880" t="s">
        <v>1378</v>
      </c>
      <c r="P1880" t="s">
        <v>1379</v>
      </c>
      <c r="Q1880" t="s">
        <v>569</v>
      </c>
      <c r="R1880" t="s">
        <v>1380</v>
      </c>
      <c r="S1880" t="s">
        <v>321</v>
      </c>
      <c r="T1880" t="s">
        <v>1381</v>
      </c>
      <c r="U1880" t="s">
        <v>1373</v>
      </c>
      <c r="V1880" t="s">
        <v>1382</v>
      </c>
      <c r="W1880" t="s">
        <v>116</v>
      </c>
      <c r="X1880">
        <v>2910101563</v>
      </c>
    </row>
    <row r="1881" spans="1:24" hidden="1">
      <c r="A1881" t="str">
        <f t="shared" si="29"/>
        <v>2910103213生活介護</v>
      </c>
      <c r="B1881" t="s">
        <v>2477</v>
      </c>
      <c r="C1881" t="s">
        <v>2478</v>
      </c>
      <c r="D1881" t="s">
        <v>898</v>
      </c>
      <c r="E1881" t="s">
        <v>899</v>
      </c>
      <c r="F1881" t="s">
        <v>900</v>
      </c>
      <c r="G1881" t="s">
        <v>901</v>
      </c>
      <c r="H1881" t="s">
        <v>434</v>
      </c>
      <c r="J1881" t="s">
        <v>2479</v>
      </c>
      <c r="K1881" t="s">
        <v>2480</v>
      </c>
      <c r="L1881" t="s">
        <v>407</v>
      </c>
      <c r="M1881" t="s">
        <v>904</v>
      </c>
      <c r="N1881" t="s">
        <v>905</v>
      </c>
      <c r="O1881" t="s">
        <v>2481</v>
      </c>
      <c r="P1881" t="s">
        <v>2482</v>
      </c>
      <c r="Q1881" t="s">
        <v>1421</v>
      </c>
      <c r="R1881" t="s">
        <v>2483</v>
      </c>
      <c r="S1881" t="s">
        <v>321</v>
      </c>
      <c r="T1881" t="s">
        <v>2484</v>
      </c>
      <c r="U1881" t="s">
        <v>2485</v>
      </c>
      <c r="V1881" t="s">
        <v>967</v>
      </c>
      <c r="W1881" t="s">
        <v>118</v>
      </c>
      <c r="X1881">
        <v>2910103213</v>
      </c>
    </row>
    <row r="1882" spans="1:24" hidden="1">
      <c r="A1882" t="str">
        <f t="shared" si="29"/>
        <v>2910103213短期入所</v>
      </c>
      <c r="B1882" t="s">
        <v>2477</v>
      </c>
      <c r="C1882" t="s">
        <v>2478</v>
      </c>
      <c r="D1882" t="s">
        <v>898</v>
      </c>
      <c r="E1882" t="s">
        <v>899</v>
      </c>
      <c r="F1882" t="s">
        <v>900</v>
      </c>
      <c r="G1882" t="s">
        <v>901</v>
      </c>
      <c r="H1882" t="s">
        <v>434</v>
      </c>
      <c r="J1882" t="s">
        <v>2479</v>
      </c>
      <c r="K1882" t="s">
        <v>2480</v>
      </c>
      <c r="L1882" t="s">
        <v>407</v>
      </c>
      <c r="M1882" t="s">
        <v>904</v>
      </c>
      <c r="N1882" t="s">
        <v>905</v>
      </c>
      <c r="O1882" t="s">
        <v>2481</v>
      </c>
      <c r="P1882" t="s">
        <v>2482</v>
      </c>
      <c r="Q1882" t="s">
        <v>1421</v>
      </c>
      <c r="R1882" t="s">
        <v>2483</v>
      </c>
      <c r="S1882" t="s">
        <v>321</v>
      </c>
      <c r="T1882" t="s">
        <v>2484</v>
      </c>
      <c r="U1882" t="s">
        <v>2485</v>
      </c>
      <c r="V1882" t="s">
        <v>967</v>
      </c>
      <c r="W1882" t="s">
        <v>475</v>
      </c>
      <c r="X1882">
        <v>2910103213</v>
      </c>
    </row>
    <row r="1883" spans="1:24" hidden="1">
      <c r="A1883" t="str">
        <f t="shared" si="29"/>
        <v>2910103213施設入所支援</v>
      </c>
      <c r="B1883" t="s">
        <v>2477</v>
      </c>
      <c r="C1883" t="s">
        <v>2478</v>
      </c>
      <c r="D1883" t="s">
        <v>898</v>
      </c>
      <c r="E1883" t="s">
        <v>899</v>
      </c>
      <c r="F1883" t="s">
        <v>900</v>
      </c>
      <c r="G1883" t="s">
        <v>901</v>
      </c>
      <c r="H1883" t="s">
        <v>434</v>
      </c>
      <c r="J1883" t="s">
        <v>2479</v>
      </c>
      <c r="K1883" t="s">
        <v>2480</v>
      </c>
      <c r="L1883" t="s">
        <v>407</v>
      </c>
      <c r="M1883" t="s">
        <v>904</v>
      </c>
      <c r="N1883" t="s">
        <v>905</v>
      </c>
      <c r="O1883" t="s">
        <v>2481</v>
      </c>
      <c r="P1883" t="s">
        <v>2482</v>
      </c>
      <c r="Q1883" t="s">
        <v>1421</v>
      </c>
      <c r="R1883" t="s">
        <v>2483</v>
      </c>
      <c r="S1883" t="s">
        <v>321</v>
      </c>
      <c r="T1883" t="s">
        <v>2484</v>
      </c>
      <c r="U1883" t="s">
        <v>2485</v>
      </c>
      <c r="V1883" t="s">
        <v>967</v>
      </c>
      <c r="W1883" t="s">
        <v>120</v>
      </c>
      <c r="X1883">
        <v>2910103213</v>
      </c>
    </row>
    <row r="1884" spans="1:24" hidden="1">
      <c r="A1884" t="str">
        <f t="shared" si="29"/>
        <v>2910100557居宅介護</v>
      </c>
      <c r="B1884" t="s">
        <v>771</v>
      </c>
      <c r="C1884" t="s">
        <v>772</v>
      </c>
      <c r="D1884" t="s">
        <v>773</v>
      </c>
      <c r="E1884" t="s">
        <v>774</v>
      </c>
      <c r="F1884" t="s">
        <v>775</v>
      </c>
      <c r="G1884" t="s">
        <v>776</v>
      </c>
      <c r="H1884" t="s">
        <v>365</v>
      </c>
      <c r="J1884" t="s">
        <v>777</v>
      </c>
      <c r="K1884" t="s">
        <v>778</v>
      </c>
      <c r="L1884" t="s">
        <v>368</v>
      </c>
      <c r="M1884" t="s">
        <v>779</v>
      </c>
      <c r="N1884" t="s">
        <v>780</v>
      </c>
      <c r="O1884" t="s">
        <v>781</v>
      </c>
      <c r="P1884" t="s">
        <v>782</v>
      </c>
      <c r="Q1884" t="s">
        <v>773</v>
      </c>
      <c r="R1884" t="s">
        <v>774</v>
      </c>
      <c r="S1884" t="s">
        <v>321</v>
      </c>
      <c r="T1884" t="s">
        <v>775</v>
      </c>
      <c r="U1884" t="s">
        <v>776</v>
      </c>
      <c r="V1884" t="s">
        <v>783</v>
      </c>
      <c r="W1884" t="s">
        <v>113</v>
      </c>
      <c r="X1884">
        <v>2910100557</v>
      </c>
    </row>
    <row r="1885" spans="1:24" hidden="1">
      <c r="A1885" t="str">
        <f t="shared" si="29"/>
        <v>2910102215生活介護</v>
      </c>
      <c r="B1885" t="s">
        <v>567</v>
      </c>
      <c r="C1885" t="s">
        <v>568</v>
      </c>
      <c r="D1885" t="s">
        <v>569</v>
      </c>
      <c r="E1885" t="s">
        <v>1757</v>
      </c>
      <c r="F1885" t="s">
        <v>571</v>
      </c>
      <c r="G1885" t="s">
        <v>572</v>
      </c>
      <c r="H1885" t="s">
        <v>573</v>
      </c>
      <c r="I1885" t="s">
        <v>574</v>
      </c>
      <c r="J1885" t="s">
        <v>575</v>
      </c>
      <c r="K1885" t="s">
        <v>576</v>
      </c>
      <c r="L1885" t="s">
        <v>577</v>
      </c>
      <c r="M1885" t="s">
        <v>578</v>
      </c>
      <c r="N1885" t="s">
        <v>579</v>
      </c>
      <c r="O1885" t="s">
        <v>1758</v>
      </c>
      <c r="P1885" t="s">
        <v>1759</v>
      </c>
      <c r="Q1885" t="s">
        <v>569</v>
      </c>
      <c r="R1885" t="s">
        <v>1757</v>
      </c>
      <c r="S1885" t="s">
        <v>321</v>
      </c>
      <c r="T1885" t="s">
        <v>571</v>
      </c>
      <c r="U1885" t="s">
        <v>572</v>
      </c>
      <c r="V1885" t="s">
        <v>1760</v>
      </c>
      <c r="W1885" t="s">
        <v>118</v>
      </c>
      <c r="X1885">
        <v>2910102215</v>
      </c>
    </row>
    <row r="1886" spans="1:24" hidden="1">
      <c r="A1886" t="str">
        <f t="shared" si="29"/>
        <v>2910101928居宅介護</v>
      </c>
      <c r="B1886" t="s">
        <v>1578</v>
      </c>
      <c r="C1886" t="s">
        <v>1579</v>
      </c>
      <c r="D1886" t="s">
        <v>1566</v>
      </c>
      <c r="E1886" t="s">
        <v>1580</v>
      </c>
      <c r="F1886" t="s">
        <v>1581</v>
      </c>
      <c r="G1886" t="s">
        <v>1582</v>
      </c>
      <c r="H1886" t="s">
        <v>365</v>
      </c>
      <c r="J1886" t="s">
        <v>1583</v>
      </c>
      <c r="K1886" t="s">
        <v>1584</v>
      </c>
      <c r="L1886" t="s">
        <v>368</v>
      </c>
      <c r="M1886" t="s">
        <v>1585</v>
      </c>
      <c r="N1886" t="s">
        <v>1586</v>
      </c>
      <c r="O1886" t="s">
        <v>1587</v>
      </c>
      <c r="P1886" t="s">
        <v>1588</v>
      </c>
      <c r="Q1886" t="s">
        <v>1566</v>
      </c>
      <c r="R1886" t="s">
        <v>1580</v>
      </c>
      <c r="S1886" t="s">
        <v>321</v>
      </c>
      <c r="T1886" t="s">
        <v>1581</v>
      </c>
      <c r="U1886" t="s">
        <v>1582</v>
      </c>
      <c r="V1886" t="s">
        <v>1589</v>
      </c>
      <c r="W1886" t="s">
        <v>113</v>
      </c>
      <c r="X1886">
        <v>2910101928</v>
      </c>
    </row>
    <row r="1887" spans="1:24" hidden="1">
      <c r="A1887" t="str">
        <f t="shared" si="29"/>
        <v>2910101928行動援護</v>
      </c>
      <c r="B1887" t="s">
        <v>1578</v>
      </c>
      <c r="C1887" t="s">
        <v>1579</v>
      </c>
      <c r="D1887" t="s">
        <v>1566</v>
      </c>
      <c r="E1887" t="s">
        <v>1580</v>
      </c>
      <c r="F1887" t="s">
        <v>1581</v>
      </c>
      <c r="G1887" t="s">
        <v>1582</v>
      </c>
      <c r="H1887" t="s">
        <v>365</v>
      </c>
      <c r="J1887" t="s">
        <v>1583</v>
      </c>
      <c r="K1887" t="s">
        <v>1584</v>
      </c>
      <c r="L1887" t="s">
        <v>368</v>
      </c>
      <c r="M1887" t="s">
        <v>1585</v>
      </c>
      <c r="N1887" t="s">
        <v>1586</v>
      </c>
      <c r="O1887" t="s">
        <v>1587</v>
      </c>
      <c r="P1887" t="s">
        <v>1588</v>
      </c>
      <c r="Q1887" t="s">
        <v>1566</v>
      </c>
      <c r="R1887" t="s">
        <v>1580</v>
      </c>
      <c r="S1887" t="s">
        <v>321</v>
      </c>
      <c r="T1887" t="s">
        <v>1581</v>
      </c>
      <c r="U1887" t="s">
        <v>1582</v>
      </c>
      <c r="V1887" t="s">
        <v>1589</v>
      </c>
      <c r="W1887" t="s">
        <v>116</v>
      </c>
      <c r="X1887">
        <v>2910101928</v>
      </c>
    </row>
    <row r="1888" spans="1:24" hidden="1">
      <c r="A1888" t="str">
        <f t="shared" si="29"/>
        <v>2910101928同行援護</v>
      </c>
      <c r="B1888" t="s">
        <v>1578</v>
      </c>
      <c r="C1888" t="s">
        <v>1579</v>
      </c>
      <c r="D1888" t="s">
        <v>1566</v>
      </c>
      <c r="E1888" t="s">
        <v>1580</v>
      </c>
      <c r="F1888" t="s">
        <v>1581</v>
      </c>
      <c r="G1888" t="s">
        <v>1582</v>
      </c>
      <c r="H1888" t="s">
        <v>365</v>
      </c>
      <c r="J1888" t="s">
        <v>1583</v>
      </c>
      <c r="K1888" t="s">
        <v>1584</v>
      </c>
      <c r="L1888" t="s">
        <v>368</v>
      </c>
      <c r="M1888" t="s">
        <v>1585</v>
      </c>
      <c r="N1888" t="s">
        <v>1586</v>
      </c>
      <c r="O1888" t="s">
        <v>1587</v>
      </c>
      <c r="P1888" t="s">
        <v>1588</v>
      </c>
      <c r="Q1888" t="s">
        <v>1566</v>
      </c>
      <c r="R1888" t="s">
        <v>1580</v>
      </c>
      <c r="S1888" t="s">
        <v>321</v>
      </c>
      <c r="T1888" t="s">
        <v>1581</v>
      </c>
      <c r="U1888" t="s">
        <v>1582</v>
      </c>
      <c r="V1888" t="s">
        <v>1589</v>
      </c>
      <c r="W1888" t="s">
        <v>115</v>
      </c>
      <c r="X1888">
        <v>2910101928</v>
      </c>
    </row>
    <row r="1889" spans="1:24" hidden="1">
      <c r="A1889" t="str">
        <f t="shared" si="29"/>
        <v>2910103577就労継続支援Ｂ型</v>
      </c>
      <c r="B1889" t="s">
        <v>1981</v>
      </c>
      <c r="C1889" t="s">
        <v>1982</v>
      </c>
      <c r="D1889" t="s">
        <v>797</v>
      </c>
      <c r="E1889" t="s">
        <v>1983</v>
      </c>
      <c r="F1889" t="s">
        <v>1984</v>
      </c>
      <c r="G1889" t="s">
        <v>1984</v>
      </c>
      <c r="H1889" t="s">
        <v>365</v>
      </c>
      <c r="J1889" t="s">
        <v>1985</v>
      </c>
      <c r="K1889" t="s">
        <v>1986</v>
      </c>
      <c r="L1889" t="s">
        <v>1153</v>
      </c>
      <c r="M1889" t="s">
        <v>1987</v>
      </c>
      <c r="N1889" t="s">
        <v>1988</v>
      </c>
      <c r="O1889" t="s">
        <v>2809</v>
      </c>
      <c r="P1889" t="s">
        <v>2810</v>
      </c>
      <c r="Q1889" t="s">
        <v>1566</v>
      </c>
      <c r="R1889" t="s">
        <v>2811</v>
      </c>
      <c r="S1889" t="s">
        <v>321</v>
      </c>
      <c r="T1889" t="s">
        <v>2812</v>
      </c>
      <c r="U1889" t="s">
        <v>1984</v>
      </c>
      <c r="V1889" t="s">
        <v>967</v>
      </c>
      <c r="W1889" t="s">
        <v>13673</v>
      </c>
      <c r="X1889">
        <v>2910103577</v>
      </c>
    </row>
    <row r="1890" spans="1:24" hidden="1">
      <c r="A1890" t="str">
        <f t="shared" si="29"/>
        <v>2910101951生活介護</v>
      </c>
      <c r="B1890" t="s">
        <v>1595</v>
      </c>
      <c r="C1890" t="s">
        <v>1596</v>
      </c>
      <c r="D1890" t="s">
        <v>1566</v>
      </c>
      <c r="E1890" t="s">
        <v>1597</v>
      </c>
      <c r="F1890" t="s">
        <v>1598</v>
      </c>
      <c r="G1890" t="s">
        <v>1599</v>
      </c>
      <c r="H1890" t="s">
        <v>764</v>
      </c>
      <c r="I1890" t="s">
        <v>321</v>
      </c>
      <c r="J1890" t="s">
        <v>1600</v>
      </c>
      <c r="K1890" t="s">
        <v>1601</v>
      </c>
      <c r="L1890" t="s">
        <v>407</v>
      </c>
      <c r="M1890" t="s">
        <v>1602</v>
      </c>
      <c r="N1890" t="s">
        <v>1603</v>
      </c>
      <c r="O1890" t="s">
        <v>1604</v>
      </c>
      <c r="P1890" t="s">
        <v>1605</v>
      </c>
      <c r="Q1890" t="s">
        <v>1566</v>
      </c>
      <c r="R1890" t="s">
        <v>1606</v>
      </c>
      <c r="S1890" t="s">
        <v>321</v>
      </c>
      <c r="T1890" t="s">
        <v>1598</v>
      </c>
      <c r="U1890" t="s">
        <v>1599</v>
      </c>
      <c r="V1890" t="s">
        <v>1249</v>
      </c>
      <c r="W1890" t="s">
        <v>118</v>
      </c>
      <c r="X1890">
        <v>2910101951</v>
      </c>
    </row>
    <row r="1891" spans="1:24" hidden="1">
      <c r="A1891" t="str">
        <f t="shared" si="29"/>
        <v>2910101951就労継続支援Ｂ型</v>
      </c>
      <c r="B1891" t="s">
        <v>1595</v>
      </c>
      <c r="C1891" t="s">
        <v>1596</v>
      </c>
      <c r="D1891" t="s">
        <v>1566</v>
      </c>
      <c r="E1891" t="s">
        <v>1597</v>
      </c>
      <c r="F1891" t="s">
        <v>1598</v>
      </c>
      <c r="G1891" t="s">
        <v>1599</v>
      </c>
      <c r="H1891" t="s">
        <v>764</v>
      </c>
      <c r="I1891" t="s">
        <v>321</v>
      </c>
      <c r="J1891" t="s">
        <v>1600</v>
      </c>
      <c r="K1891" t="s">
        <v>1601</v>
      </c>
      <c r="L1891" t="s">
        <v>407</v>
      </c>
      <c r="M1891" t="s">
        <v>1602</v>
      </c>
      <c r="N1891" t="s">
        <v>1603</v>
      </c>
      <c r="O1891" t="s">
        <v>1604</v>
      </c>
      <c r="P1891" t="s">
        <v>1605</v>
      </c>
      <c r="Q1891" t="s">
        <v>1566</v>
      </c>
      <c r="R1891" t="s">
        <v>1606</v>
      </c>
      <c r="S1891" t="s">
        <v>321</v>
      </c>
      <c r="T1891" t="s">
        <v>1598</v>
      </c>
      <c r="U1891" t="s">
        <v>1599</v>
      </c>
      <c r="V1891" t="s">
        <v>1249</v>
      </c>
      <c r="W1891" t="s">
        <v>13673</v>
      </c>
      <c r="X1891">
        <v>2910101951</v>
      </c>
    </row>
    <row r="1892" spans="1:24" hidden="1">
      <c r="A1892" t="str">
        <f t="shared" si="29"/>
        <v>2910103486就労継続支援Ａ型</v>
      </c>
      <c r="B1892" t="s">
        <v>2420</v>
      </c>
      <c r="C1892" t="s">
        <v>2421</v>
      </c>
      <c r="D1892" t="s">
        <v>797</v>
      </c>
      <c r="E1892" t="s">
        <v>2727</v>
      </c>
      <c r="F1892" t="s">
        <v>2423</v>
      </c>
      <c r="G1892" t="s">
        <v>2423</v>
      </c>
      <c r="H1892" t="s">
        <v>365</v>
      </c>
      <c r="J1892" t="s">
        <v>2728</v>
      </c>
      <c r="K1892" t="s">
        <v>2425</v>
      </c>
      <c r="L1892" t="s">
        <v>368</v>
      </c>
      <c r="M1892" t="s">
        <v>2426</v>
      </c>
      <c r="N1892" t="s">
        <v>2427</v>
      </c>
      <c r="O1892" t="s">
        <v>2729</v>
      </c>
      <c r="P1892" t="s">
        <v>2730</v>
      </c>
      <c r="Q1892" t="s">
        <v>1566</v>
      </c>
      <c r="R1892" t="s">
        <v>2731</v>
      </c>
      <c r="S1892" t="s">
        <v>321</v>
      </c>
      <c r="T1892" t="s">
        <v>2732</v>
      </c>
      <c r="U1892" t="s">
        <v>2733</v>
      </c>
      <c r="V1892" t="s">
        <v>2734</v>
      </c>
      <c r="W1892" t="s">
        <v>13665</v>
      </c>
      <c r="X1892">
        <v>2910103486</v>
      </c>
    </row>
    <row r="1893" spans="1:24" hidden="1">
      <c r="A1893" t="str">
        <f t="shared" si="29"/>
        <v>2910103486就労継続支援Ｂ型</v>
      </c>
      <c r="B1893" t="s">
        <v>2420</v>
      </c>
      <c r="C1893" t="s">
        <v>2421</v>
      </c>
      <c r="D1893" t="s">
        <v>797</v>
      </c>
      <c r="E1893" t="s">
        <v>2727</v>
      </c>
      <c r="F1893" t="s">
        <v>2423</v>
      </c>
      <c r="G1893" t="s">
        <v>2423</v>
      </c>
      <c r="H1893" t="s">
        <v>365</v>
      </c>
      <c r="J1893" t="s">
        <v>2728</v>
      </c>
      <c r="K1893" t="s">
        <v>2425</v>
      </c>
      <c r="L1893" t="s">
        <v>368</v>
      </c>
      <c r="M1893" t="s">
        <v>2426</v>
      </c>
      <c r="N1893" t="s">
        <v>2427</v>
      </c>
      <c r="O1893" t="s">
        <v>2729</v>
      </c>
      <c r="P1893" t="s">
        <v>2730</v>
      </c>
      <c r="Q1893" t="s">
        <v>1566</v>
      </c>
      <c r="R1893" t="s">
        <v>2731</v>
      </c>
      <c r="S1893" t="s">
        <v>321</v>
      </c>
      <c r="T1893" t="s">
        <v>2732</v>
      </c>
      <c r="U1893" t="s">
        <v>2733</v>
      </c>
      <c r="V1893" t="s">
        <v>967</v>
      </c>
      <c r="W1893" t="s">
        <v>13673</v>
      </c>
      <c r="X1893">
        <v>2910103486</v>
      </c>
    </row>
    <row r="1894" spans="1:24" hidden="1">
      <c r="A1894" t="str">
        <f t="shared" si="29"/>
        <v>2920100159共同生活援助</v>
      </c>
      <c r="B1894" t="s">
        <v>461</v>
      </c>
      <c r="C1894" t="s">
        <v>462</v>
      </c>
      <c r="D1894" t="s">
        <v>463</v>
      </c>
      <c r="E1894" t="s">
        <v>464</v>
      </c>
      <c r="F1894" t="s">
        <v>465</v>
      </c>
      <c r="G1894" t="s">
        <v>466</v>
      </c>
      <c r="H1894" t="s">
        <v>434</v>
      </c>
      <c r="I1894" t="s">
        <v>404</v>
      </c>
      <c r="J1894" t="s">
        <v>467</v>
      </c>
      <c r="K1894" t="s">
        <v>468</v>
      </c>
      <c r="L1894" t="s">
        <v>407</v>
      </c>
      <c r="M1894" t="s">
        <v>469</v>
      </c>
      <c r="N1894" t="s">
        <v>470</v>
      </c>
      <c r="O1894" t="s">
        <v>9287</v>
      </c>
      <c r="P1894" t="s">
        <v>9288</v>
      </c>
      <c r="Q1894" t="s">
        <v>980</v>
      </c>
      <c r="R1894" t="s">
        <v>9289</v>
      </c>
      <c r="S1894" t="s">
        <v>321</v>
      </c>
      <c r="T1894" t="s">
        <v>9290</v>
      </c>
      <c r="U1894" t="s">
        <v>9290</v>
      </c>
      <c r="V1894" t="s">
        <v>4460</v>
      </c>
      <c r="W1894" t="s">
        <v>8120</v>
      </c>
      <c r="X1894">
        <v>2920100159</v>
      </c>
    </row>
    <row r="1895" spans="1:24" hidden="1">
      <c r="A1895" t="str">
        <f t="shared" si="29"/>
        <v>2910102744生活介護</v>
      </c>
      <c r="B1895" t="s">
        <v>428</v>
      </c>
      <c r="C1895" t="s">
        <v>429</v>
      </c>
      <c r="D1895" t="s">
        <v>430</v>
      </c>
      <c r="E1895" t="s">
        <v>431</v>
      </c>
      <c r="F1895" t="s">
        <v>432</v>
      </c>
      <c r="G1895" t="s">
        <v>433</v>
      </c>
      <c r="H1895" t="s">
        <v>434</v>
      </c>
      <c r="I1895" t="s">
        <v>404</v>
      </c>
      <c r="J1895" t="s">
        <v>435</v>
      </c>
      <c r="K1895" t="s">
        <v>436</v>
      </c>
      <c r="L1895" t="s">
        <v>407</v>
      </c>
      <c r="M1895" t="s">
        <v>437</v>
      </c>
      <c r="N1895" t="s">
        <v>438</v>
      </c>
      <c r="O1895" t="s">
        <v>2095</v>
      </c>
      <c r="P1895" t="s">
        <v>2096</v>
      </c>
      <c r="Q1895" t="s">
        <v>2097</v>
      </c>
      <c r="R1895" t="s">
        <v>2098</v>
      </c>
      <c r="S1895" t="s">
        <v>321</v>
      </c>
      <c r="T1895" t="s">
        <v>2099</v>
      </c>
      <c r="U1895" t="s">
        <v>2100</v>
      </c>
      <c r="V1895" t="s">
        <v>443</v>
      </c>
      <c r="W1895" t="s">
        <v>118</v>
      </c>
      <c r="X1895">
        <v>2910102744</v>
      </c>
    </row>
    <row r="1896" spans="1:24" hidden="1">
      <c r="A1896" t="str">
        <f t="shared" si="29"/>
        <v>2910102744就労継続支援Ｂ型</v>
      </c>
      <c r="B1896" t="s">
        <v>428</v>
      </c>
      <c r="C1896" t="s">
        <v>429</v>
      </c>
      <c r="D1896" t="s">
        <v>430</v>
      </c>
      <c r="E1896" t="s">
        <v>431</v>
      </c>
      <c r="F1896" t="s">
        <v>432</v>
      </c>
      <c r="G1896" t="s">
        <v>433</v>
      </c>
      <c r="H1896" t="s">
        <v>434</v>
      </c>
      <c r="I1896" t="s">
        <v>404</v>
      </c>
      <c r="J1896" t="s">
        <v>435</v>
      </c>
      <c r="K1896" t="s">
        <v>436</v>
      </c>
      <c r="L1896" t="s">
        <v>407</v>
      </c>
      <c r="M1896" t="s">
        <v>437</v>
      </c>
      <c r="N1896" t="s">
        <v>438</v>
      </c>
      <c r="O1896" t="s">
        <v>2095</v>
      </c>
      <c r="P1896" t="s">
        <v>2096</v>
      </c>
      <c r="Q1896" t="s">
        <v>2097</v>
      </c>
      <c r="R1896" t="s">
        <v>2098</v>
      </c>
      <c r="S1896" t="s">
        <v>321</v>
      </c>
      <c r="T1896" t="s">
        <v>2099</v>
      </c>
      <c r="U1896" t="s">
        <v>2100</v>
      </c>
      <c r="V1896" t="s">
        <v>443</v>
      </c>
      <c r="W1896" t="s">
        <v>13673</v>
      </c>
      <c r="X1896">
        <v>2910102744</v>
      </c>
    </row>
    <row r="1897" spans="1:24" hidden="1">
      <c r="A1897" t="str">
        <f t="shared" si="29"/>
        <v>2910100466居宅介護</v>
      </c>
      <c r="B1897" t="s">
        <v>694</v>
      </c>
      <c r="C1897" t="s">
        <v>695</v>
      </c>
      <c r="D1897" t="s">
        <v>361</v>
      </c>
      <c r="E1897" t="s">
        <v>696</v>
      </c>
      <c r="F1897" t="s">
        <v>697</v>
      </c>
      <c r="G1897" t="s">
        <v>698</v>
      </c>
      <c r="H1897" t="s">
        <v>434</v>
      </c>
      <c r="I1897" t="s">
        <v>404</v>
      </c>
      <c r="J1897" t="s">
        <v>699</v>
      </c>
      <c r="K1897" t="s">
        <v>700</v>
      </c>
      <c r="L1897" t="s">
        <v>407</v>
      </c>
      <c r="M1897" t="s">
        <v>701</v>
      </c>
      <c r="N1897" t="s">
        <v>702</v>
      </c>
      <c r="O1897" t="s">
        <v>703</v>
      </c>
      <c r="P1897" t="s">
        <v>704</v>
      </c>
      <c r="Q1897" t="s">
        <v>361</v>
      </c>
      <c r="R1897" t="s">
        <v>696</v>
      </c>
      <c r="S1897" t="s">
        <v>321</v>
      </c>
      <c r="T1897" t="s">
        <v>697</v>
      </c>
      <c r="U1897" t="s">
        <v>698</v>
      </c>
      <c r="V1897" t="s">
        <v>705</v>
      </c>
      <c r="W1897" t="s">
        <v>113</v>
      </c>
      <c r="X1897">
        <v>2910100466</v>
      </c>
    </row>
    <row r="1898" spans="1:24" hidden="1">
      <c r="A1898" t="str">
        <f t="shared" si="29"/>
        <v>2910100466重度訪問介護</v>
      </c>
      <c r="B1898" t="s">
        <v>694</v>
      </c>
      <c r="C1898" t="s">
        <v>695</v>
      </c>
      <c r="D1898" t="s">
        <v>361</v>
      </c>
      <c r="E1898" t="s">
        <v>696</v>
      </c>
      <c r="F1898" t="s">
        <v>697</v>
      </c>
      <c r="G1898" t="s">
        <v>698</v>
      </c>
      <c r="H1898" t="s">
        <v>434</v>
      </c>
      <c r="I1898" t="s">
        <v>404</v>
      </c>
      <c r="J1898" t="s">
        <v>699</v>
      </c>
      <c r="K1898" t="s">
        <v>700</v>
      </c>
      <c r="L1898" t="s">
        <v>407</v>
      </c>
      <c r="M1898" t="s">
        <v>701</v>
      </c>
      <c r="N1898" t="s">
        <v>702</v>
      </c>
      <c r="O1898" t="s">
        <v>703</v>
      </c>
      <c r="P1898" t="s">
        <v>704</v>
      </c>
      <c r="Q1898" t="s">
        <v>361</v>
      </c>
      <c r="R1898" t="s">
        <v>696</v>
      </c>
      <c r="S1898" t="s">
        <v>321</v>
      </c>
      <c r="T1898" t="s">
        <v>697</v>
      </c>
      <c r="U1898" t="s">
        <v>698</v>
      </c>
      <c r="V1898" t="s">
        <v>705</v>
      </c>
      <c r="W1898" t="s">
        <v>114</v>
      </c>
      <c r="X1898">
        <v>2910100466</v>
      </c>
    </row>
    <row r="1899" spans="1:24" hidden="1">
      <c r="A1899" t="str">
        <f t="shared" si="29"/>
        <v>2910102298居宅介護</v>
      </c>
      <c r="B1899" t="s">
        <v>1788</v>
      </c>
      <c r="C1899" t="s">
        <v>1789</v>
      </c>
      <c r="D1899" t="s">
        <v>1489</v>
      </c>
      <c r="E1899" t="s">
        <v>1790</v>
      </c>
      <c r="F1899" t="s">
        <v>1791</v>
      </c>
      <c r="G1899" t="s">
        <v>1792</v>
      </c>
      <c r="H1899" t="s">
        <v>365</v>
      </c>
      <c r="J1899" t="s">
        <v>1793</v>
      </c>
      <c r="K1899" t="s">
        <v>1794</v>
      </c>
      <c r="L1899" t="s">
        <v>368</v>
      </c>
      <c r="M1899" t="s">
        <v>1489</v>
      </c>
      <c r="N1899" t="s">
        <v>1790</v>
      </c>
      <c r="O1899" t="s">
        <v>1795</v>
      </c>
      <c r="P1899" t="s">
        <v>1796</v>
      </c>
      <c r="Q1899" t="s">
        <v>361</v>
      </c>
      <c r="R1899" t="s">
        <v>1797</v>
      </c>
      <c r="S1899" t="s">
        <v>321</v>
      </c>
      <c r="T1899" t="s">
        <v>1798</v>
      </c>
      <c r="U1899" t="s">
        <v>1792</v>
      </c>
      <c r="V1899" t="s">
        <v>1799</v>
      </c>
      <c r="W1899" t="s">
        <v>113</v>
      </c>
      <c r="X1899">
        <v>2910102298</v>
      </c>
    </row>
    <row r="1900" spans="1:24" hidden="1">
      <c r="A1900" t="str">
        <f t="shared" si="29"/>
        <v>2910102298重度訪問介護</v>
      </c>
      <c r="B1900" t="s">
        <v>1788</v>
      </c>
      <c r="C1900" t="s">
        <v>1789</v>
      </c>
      <c r="D1900" t="s">
        <v>1489</v>
      </c>
      <c r="E1900" t="s">
        <v>1790</v>
      </c>
      <c r="F1900" t="s">
        <v>1791</v>
      </c>
      <c r="G1900" t="s">
        <v>1792</v>
      </c>
      <c r="H1900" t="s">
        <v>365</v>
      </c>
      <c r="J1900" t="s">
        <v>1793</v>
      </c>
      <c r="K1900" t="s">
        <v>1794</v>
      </c>
      <c r="L1900" t="s">
        <v>368</v>
      </c>
      <c r="M1900" t="s">
        <v>1489</v>
      </c>
      <c r="N1900" t="s">
        <v>1790</v>
      </c>
      <c r="O1900" t="s">
        <v>1795</v>
      </c>
      <c r="P1900" t="s">
        <v>1796</v>
      </c>
      <c r="Q1900" t="s">
        <v>361</v>
      </c>
      <c r="R1900" t="s">
        <v>1797</v>
      </c>
      <c r="S1900" t="s">
        <v>321</v>
      </c>
      <c r="T1900" t="s">
        <v>1798</v>
      </c>
      <c r="U1900" t="s">
        <v>1792</v>
      </c>
      <c r="V1900" t="s">
        <v>1799</v>
      </c>
      <c r="W1900" t="s">
        <v>114</v>
      </c>
      <c r="X1900">
        <v>2910102298</v>
      </c>
    </row>
    <row r="1901" spans="1:24" hidden="1">
      <c r="A1901" t="str">
        <f t="shared" si="29"/>
        <v>2910102298同行援護</v>
      </c>
      <c r="B1901" t="s">
        <v>1788</v>
      </c>
      <c r="C1901" t="s">
        <v>1789</v>
      </c>
      <c r="D1901" t="s">
        <v>1489</v>
      </c>
      <c r="E1901" t="s">
        <v>1790</v>
      </c>
      <c r="F1901" t="s">
        <v>1791</v>
      </c>
      <c r="G1901" t="s">
        <v>1792</v>
      </c>
      <c r="H1901" t="s">
        <v>365</v>
      </c>
      <c r="J1901" t="s">
        <v>1793</v>
      </c>
      <c r="K1901" t="s">
        <v>1794</v>
      </c>
      <c r="L1901" t="s">
        <v>368</v>
      </c>
      <c r="M1901" t="s">
        <v>1489</v>
      </c>
      <c r="N1901" t="s">
        <v>1790</v>
      </c>
      <c r="O1901" t="s">
        <v>1795</v>
      </c>
      <c r="P1901" t="s">
        <v>1796</v>
      </c>
      <c r="Q1901" t="s">
        <v>361</v>
      </c>
      <c r="R1901" t="s">
        <v>1797</v>
      </c>
      <c r="S1901" t="s">
        <v>321</v>
      </c>
      <c r="T1901" t="s">
        <v>1798</v>
      </c>
      <c r="U1901" t="s">
        <v>1792</v>
      </c>
      <c r="V1901" t="s">
        <v>1799</v>
      </c>
      <c r="W1901" t="s">
        <v>115</v>
      </c>
      <c r="X1901">
        <v>2910102298</v>
      </c>
    </row>
    <row r="1902" spans="1:24" hidden="1">
      <c r="A1902" t="str">
        <f t="shared" si="29"/>
        <v>2910100482居宅介護</v>
      </c>
      <c r="B1902" t="s">
        <v>706</v>
      </c>
      <c r="C1902" t="s">
        <v>707</v>
      </c>
      <c r="D1902" t="s">
        <v>361</v>
      </c>
      <c r="E1902" t="s">
        <v>708</v>
      </c>
      <c r="F1902" t="s">
        <v>709</v>
      </c>
      <c r="G1902" t="s">
        <v>710</v>
      </c>
      <c r="H1902" t="s">
        <v>365</v>
      </c>
      <c r="J1902" t="s">
        <v>711</v>
      </c>
      <c r="K1902" t="s">
        <v>712</v>
      </c>
      <c r="L1902" t="s">
        <v>548</v>
      </c>
      <c r="M1902" t="s">
        <v>361</v>
      </c>
      <c r="N1902" t="s">
        <v>708</v>
      </c>
      <c r="O1902" t="s">
        <v>713</v>
      </c>
      <c r="P1902" t="s">
        <v>714</v>
      </c>
      <c r="Q1902" t="s">
        <v>361</v>
      </c>
      <c r="R1902" t="s">
        <v>708</v>
      </c>
      <c r="S1902" t="s">
        <v>321</v>
      </c>
      <c r="T1902" t="s">
        <v>709</v>
      </c>
      <c r="U1902" t="s">
        <v>710</v>
      </c>
      <c r="V1902" t="s">
        <v>715</v>
      </c>
      <c r="W1902" t="s">
        <v>113</v>
      </c>
      <c r="X1902">
        <v>2910100482</v>
      </c>
    </row>
    <row r="1903" spans="1:24" hidden="1">
      <c r="A1903" t="str">
        <f t="shared" si="29"/>
        <v>2910100482重度訪問介護</v>
      </c>
      <c r="B1903" t="s">
        <v>706</v>
      </c>
      <c r="C1903" t="s">
        <v>707</v>
      </c>
      <c r="D1903" t="s">
        <v>361</v>
      </c>
      <c r="E1903" t="s">
        <v>708</v>
      </c>
      <c r="F1903" t="s">
        <v>709</v>
      </c>
      <c r="G1903" t="s">
        <v>710</v>
      </c>
      <c r="H1903" t="s">
        <v>365</v>
      </c>
      <c r="J1903" t="s">
        <v>711</v>
      </c>
      <c r="K1903" t="s">
        <v>712</v>
      </c>
      <c r="L1903" t="s">
        <v>548</v>
      </c>
      <c r="M1903" t="s">
        <v>361</v>
      </c>
      <c r="N1903" t="s">
        <v>708</v>
      </c>
      <c r="O1903" t="s">
        <v>713</v>
      </c>
      <c r="P1903" t="s">
        <v>714</v>
      </c>
      <c r="Q1903" t="s">
        <v>361</v>
      </c>
      <c r="R1903" t="s">
        <v>708</v>
      </c>
      <c r="S1903" t="s">
        <v>321</v>
      </c>
      <c r="T1903" t="s">
        <v>709</v>
      </c>
      <c r="U1903" t="s">
        <v>710</v>
      </c>
      <c r="V1903" t="s">
        <v>715</v>
      </c>
      <c r="W1903" t="s">
        <v>114</v>
      </c>
      <c r="X1903">
        <v>2910100482</v>
      </c>
    </row>
    <row r="1904" spans="1:24" hidden="1">
      <c r="A1904" t="str">
        <f t="shared" si="29"/>
        <v>2910100482行動援護</v>
      </c>
      <c r="B1904" t="s">
        <v>706</v>
      </c>
      <c r="C1904" t="s">
        <v>707</v>
      </c>
      <c r="D1904" t="s">
        <v>361</v>
      </c>
      <c r="E1904" t="s">
        <v>708</v>
      </c>
      <c r="F1904" t="s">
        <v>709</v>
      </c>
      <c r="G1904" t="s">
        <v>710</v>
      </c>
      <c r="H1904" t="s">
        <v>365</v>
      </c>
      <c r="J1904" t="s">
        <v>711</v>
      </c>
      <c r="K1904" t="s">
        <v>712</v>
      </c>
      <c r="L1904" t="s">
        <v>548</v>
      </c>
      <c r="M1904" t="s">
        <v>361</v>
      </c>
      <c r="N1904" t="s">
        <v>708</v>
      </c>
      <c r="O1904" t="s">
        <v>713</v>
      </c>
      <c r="P1904" t="s">
        <v>714</v>
      </c>
      <c r="Q1904" t="s">
        <v>361</v>
      </c>
      <c r="R1904" t="s">
        <v>708</v>
      </c>
      <c r="S1904" t="s">
        <v>321</v>
      </c>
      <c r="T1904" t="s">
        <v>709</v>
      </c>
      <c r="U1904" t="s">
        <v>710</v>
      </c>
      <c r="V1904" t="s">
        <v>715</v>
      </c>
      <c r="W1904" t="s">
        <v>116</v>
      </c>
      <c r="X1904">
        <v>2910100482</v>
      </c>
    </row>
    <row r="1905" spans="1:24" hidden="1">
      <c r="A1905" t="str">
        <f t="shared" si="29"/>
        <v>2910100482同行援護</v>
      </c>
      <c r="B1905" t="s">
        <v>706</v>
      </c>
      <c r="C1905" t="s">
        <v>707</v>
      </c>
      <c r="D1905" t="s">
        <v>361</v>
      </c>
      <c r="E1905" t="s">
        <v>708</v>
      </c>
      <c r="F1905" t="s">
        <v>709</v>
      </c>
      <c r="G1905" t="s">
        <v>710</v>
      </c>
      <c r="H1905" t="s">
        <v>365</v>
      </c>
      <c r="J1905" t="s">
        <v>711</v>
      </c>
      <c r="K1905" t="s">
        <v>712</v>
      </c>
      <c r="L1905" t="s">
        <v>548</v>
      </c>
      <c r="M1905" t="s">
        <v>361</v>
      </c>
      <c r="N1905" t="s">
        <v>708</v>
      </c>
      <c r="O1905" t="s">
        <v>713</v>
      </c>
      <c r="P1905" t="s">
        <v>714</v>
      </c>
      <c r="Q1905" t="s">
        <v>361</v>
      </c>
      <c r="R1905" t="s">
        <v>708</v>
      </c>
      <c r="S1905" t="s">
        <v>321</v>
      </c>
      <c r="T1905" t="s">
        <v>709</v>
      </c>
      <c r="U1905" t="s">
        <v>710</v>
      </c>
      <c r="V1905" t="s">
        <v>715</v>
      </c>
      <c r="W1905" t="s">
        <v>115</v>
      </c>
      <c r="X1905">
        <v>2910100482</v>
      </c>
    </row>
    <row r="1906" spans="1:24" hidden="1">
      <c r="A1906" t="str">
        <f t="shared" si="29"/>
        <v>2930100314計画相談支援</v>
      </c>
      <c r="B1906" t="s">
        <v>9862</v>
      </c>
      <c r="C1906" t="s">
        <v>360</v>
      </c>
      <c r="D1906" t="s">
        <v>361</v>
      </c>
      <c r="E1906" t="s">
        <v>362</v>
      </c>
      <c r="F1906" t="s">
        <v>363</v>
      </c>
      <c r="G1906" t="s">
        <v>364</v>
      </c>
      <c r="H1906" t="s">
        <v>365</v>
      </c>
      <c r="J1906" t="s">
        <v>366</v>
      </c>
      <c r="K1906" t="s">
        <v>367</v>
      </c>
      <c r="L1906" t="s">
        <v>368</v>
      </c>
      <c r="M1906" t="s">
        <v>369</v>
      </c>
      <c r="N1906" t="s">
        <v>370</v>
      </c>
      <c r="O1906" t="s">
        <v>9863</v>
      </c>
      <c r="P1906" t="s">
        <v>9864</v>
      </c>
      <c r="Q1906" t="s">
        <v>361</v>
      </c>
      <c r="R1906" t="s">
        <v>362</v>
      </c>
      <c r="S1906" t="s">
        <v>321</v>
      </c>
      <c r="T1906" t="s">
        <v>9865</v>
      </c>
      <c r="U1906" t="s">
        <v>364</v>
      </c>
      <c r="V1906" t="s">
        <v>1589</v>
      </c>
      <c r="W1906" t="s">
        <v>9858</v>
      </c>
      <c r="X1906">
        <v>2930100314</v>
      </c>
    </row>
    <row r="1907" spans="1:24" hidden="1">
      <c r="A1907" t="str">
        <f t="shared" si="29"/>
        <v>2910100102生活介護</v>
      </c>
      <c r="B1907" t="s">
        <v>359</v>
      </c>
      <c r="C1907" t="s">
        <v>360</v>
      </c>
      <c r="D1907" t="s">
        <v>361</v>
      </c>
      <c r="E1907" t="s">
        <v>362</v>
      </c>
      <c r="F1907" t="s">
        <v>363</v>
      </c>
      <c r="G1907" t="s">
        <v>364</v>
      </c>
      <c r="H1907" t="s">
        <v>365</v>
      </c>
      <c r="J1907" t="s">
        <v>366</v>
      </c>
      <c r="K1907" t="s">
        <v>367</v>
      </c>
      <c r="L1907" t="s">
        <v>368</v>
      </c>
      <c r="M1907" t="s">
        <v>369</v>
      </c>
      <c r="N1907" t="s">
        <v>370</v>
      </c>
      <c r="O1907" t="s">
        <v>375</v>
      </c>
      <c r="P1907" t="s">
        <v>376</v>
      </c>
      <c r="Q1907" t="s">
        <v>361</v>
      </c>
      <c r="R1907" t="s">
        <v>362</v>
      </c>
      <c r="S1907" t="s">
        <v>321</v>
      </c>
      <c r="T1907" t="s">
        <v>377</v>
      </c>
      <c r="U1907" t="s">
        <v>364</v>
      </c>
      <c r="V1907" t="s">
        <v>378</v>
      </c>
      <c r="W1907" t="s">
        <v>118</v>
      </c>
      <c r="X1907">
        <v>2910100102</v>
      </c>
    </row>
    <row r="1908" spans="1:24" hidden="1">
      <c r="A1908" t="str">
        <f t="shared" si="29"/>
        <v>2910100102居宅介護</v>
      </c>
      <c r="B1908" t="s">
        <v>359</v>
      </c>
      <c r="C1908" t="s">
        <v>360</v>
      </c>
      <c r="D1908" t="s">
        <v>361</v>
      </c>
      <c r="E1908" t="s">
        <v>362</v>
      </c>
      <c r="F1908" t="s">
        <v>363</v>
      </c>
      <c r="G1908" t="s">
        <v>364</v>
      </c>
      <c r="H1908" t="s">
        <v>365</v>
      </c>
      <c r="J1908" t="s">
        <v>366</v>
      </c>
      <c r="K1908" t="s">
        <v>367</v>
      </c>
      <c r="L1908" t="s">
        <v>368</v>
      </c>
      <c r="M1908" t="s">
        <v>369</v>
      </c>
      <c r="N1908" t="s">
        <v>370</v>
      </c>
      <c r="O1908" t="s">
        <v>371</v>
      </c>
      <c r="P1908" t="s">
        <v>372</v>
      </c>
      <c r="Q1908" t="s">
        <v>361</v>
      </c>
      <c r="R1908" t="s">
        <v>362</v>
      </c>
      <c r="S1908" t="s">
        <v>321</v>
      </c>
      <c r="T1908" t="s">
        <v>373</v>
      </c>
      <c r="U1908" t="s">
        <v>364</v>
      </c>
      <c r="V1908" t="s">
        <v>374</v>
      </c>
      <c r="W1908" t="s">
        <v>113</v>
      </c>
      <c r="X1908">
        <v>2910100102</v>
      </c>
    </row>
    <row r="1909" spans="1:24" hidden="1">
      <c r="A1909" t="str">
        <f t="shared" si="29"/>
        <v>2910100102重度訪問介護</v>
      </c>
      <c r="B1909" t="s">
        <v>359</v>
      </c>
      <c r="C1909" t="s">
        <v>360</v>
      </c>
      <c r="D1909" t="s">
        <v>361</v>
      </c>
      <c r="E1909" t="s">
        <v>362</v>
      </c>
      <c r="F1909" t="s">
        <v>363</v>
      </c>
      <c r="G1909" t="s">
        <v>364</v>
      </c>
      <c r="H1909" t="s">
        <v>365</v>
      </c>
      <c r="J1909" t="s">
        <v>366</v>
      </c>
      <c r="K1909" t="s">
        <v>367</v>
      </c>
      <c r="L1909" t="s">
        <v>368</v>
      </c>
      <c r="M1909" t="s">
        <v>369</v>
      </c>
      <c r="N1909" t="s">
        <v>370</v>
      </c>
      <c r="O1909" t="s">
        <v>371</v>
      </c>
      <c r="P1909" t="s">
        <v>372</v>
      </c>
      <c r="Q1909" t="s">
        <v>361</v>
      </c>
      <c r="R1909" t="s">
        <v>362</v>
      </c>
      <c r="S1909" t="s">
        <v>321</v>
      </c>
      <c r="T1909" t="s">
        <v>373</v>
      </c>
      <c r="U1909" t="s">
        <v>364</v>
      </c>
      <c r="V1909" t="s">
        <v>374</v>
      </c>
      <c r="W1909" t="s">
        <v>114</v>
      </c>
      <c r="X1909">
        <v>2910100102</v>
      </c>
    </row>
    <row r="1910" spans="1:24" hidden="1">
      <c r="A1910" t="str">
        <f t="shared" si="29"/>
        <v>2910100102行動援護</v>
      </c>
      <c r="B1910" t="s">
        <v>359</v>
      </c>
      <c r="C1910" t="s">
        <v>360</v>
      </c>
      <c r="D1910" t="s">
        <v>361</v>
      </c>
      <c r="E1910" t="s">
        <v>362</v>
      </c>
      <c r="F1910" t="s">
        <v>363</v>
      </c>
      <c r="G1910" t="s">
        <v>364</v>
      </c>
      <c r="H1910" t="s">
        <v>365</v>
      </c>
      <c r="J1910" t="s">
        <v>366</v>
      </c>
      <c r="K1910" t="s">
        <v>367</v>
      </c>
      <c r="L1910" t="s">
        <v>368</v>
      </c>
      <c r="M1910" t="s">
        <v>369</v>
      </c>
      <c r="N1910" t="s">
        <v>370</v>
      </c>
      <c r="O1910" t="s">
        <v>371</v>
      </c>
      <c r="P1910" t="s">
        <v>372</v>
      </c>
      <c r="Q1910" t="s">
        <v>361</v>
      </c>
      <c r="R1910" t="s">
        <v>362</v>
      </c>
      <c r="S1910" t="s">
        <v>321</v>
      </c>
      <c r="T1910" t="s">
        <v>373</v>
      </c>
      <c r="U1910" t="s">
        <v>364</v>
      </c>
      <c r="V1910" t="s">
        <v>374</v>
      </c>
      <c r="W1910" t="s">
        <v>116</v>
      </c>
      <c r="X1910">
        <v>2910100102</v>
      </c>
    </row>
    <row r="1911" spans="1:24" hidden="1">
      <c r="A1911" t="str">
        <f t="shared" si="29"/>
        <v>2910100102同行援護</v>
      </c>
      <c r="B1911" t="s">
        <v>359</v>
      </c>
      <c r="C1911" t="s">
        <v>360</v>
      </c>
      <c r="D1911" t="s">
        <v>361</v>
      </c>
      <c r="E1911" t="s">
        <v>362</v>
      </c>
      <c r="F1911" t="s">
        <v>363</v>
      </c>
      <c r="G1911" t="s">
        <v>364</v>
      </c>
      <c r="H1911" t="s">
        <v>365</v>
      </c>
      <c r="J1911" t="s">
        <v>366</v>
      </c>
      <c r="K1911" t="s">
        <v>367</v>
      </c>
      <c r="L1911" t="s">
        <v>368</v>
      </c>
      <c r="M1911" t="s">
        <v>369</v>
      </c>
      <c r="N1911" t="s">
        <v>370</v>
      </c>
      <c r="O1911" t="s">
        <v>371</v>
      </c>
      <c r="P1911" t="s">
        <v>372</v>
      </c>
      <c r="Q1911" t="s">
        <v>361</v>
      </c>
      <c r="R1911" t="s">
        <v>362</v>
      </c>
      <c r="S1911" t="s">
        <v>321</v>
      </c>
      <c r="T1911" t="s">
        <v>373</v>
      </c>
      <c r="U1911" t="s">
        <v>364</v>
      </c>
      <c r="V1911" t="s">
        <v>374</v>
      </c>
      <c r="W1911" t="s">
        <v>115</v>
      </c>
      <c r="X1911">
        <v>2910100102</v>
      </c>
    </row>
    <row r="1912" spans="1:24" hidden="1">
      <c r="A1912" t="str">
        <f t="shared" si="29"/>
        <v>2910102702居宅介護</v>
      </c>
      <c r="B1912" t="s">
        <v>2073</v>
      </c>
      <c r="C1912" t="s">
        <v>2074</v>
      </c>
      <c r="D1912" t="s">
        <v>361</v>
      </c>
      <c r="E1912" t="s">
        <v>2075</v>
      </c>
      <c r="F1912" t="s">
        <v>2076</v>
      </c>
      <c r="G1912" t="s">
        <v>2077</v>
      </c>
      <c r="H1912" t="s">
        <v>365</v>
      </c>
      <c r="J1912" t="s">
        <v>2078</v>
      </c>
      <c r="K1912" t="s">
        <v>2079</v>
      </c>
      <c r="L1912" t="s">
        <v>368</v>
      </c>
      <c r="M1912" t="s">
        <v>578</v>
      </c>
      <c r="N1912" t="s">
        <v>2080</v>
      </c>
      <c r="O1912" t="s">
        <v>2081</v>
      </c>
      <c r="P1912" t="s">
        <v>2082</v>
      </c>
      <c r="Q1912" t="s">
        <v>361</v>
      </c>
      <c r="R1912" t="s">
        <v>2075</v>
      </c>
      <c r="S1912" t="s">
        <v>321</v>
      </c>
      <c r="T1912" t="s">
        <v>2076</v>
      </c>
      <c r="U1912" t="s">
        <v>2077</v>
      </c>
      <c r="V1912" t="s">
        <v>2083</v>
      </c>
      <c r="W1912" t="s">
        <v>113</v>
      </c>
      <c r="X1912">
        <v>2910102702</v>
      </c>
    </row>
    <row r="1913" spans="1:24" hidden="1">
      <c r="A1913" t="str">
        <f t="shared" si="29"/>
        <v>2910102702重度訪問介護</v>
      </c>
      <c r="B1913" t="s">
        <v>2073</v>
      </c>
      <c r="C1913" t="s">
        <v>2074</v>
      </c>
      <c r="D1913" t="s">
        <v>361</v>
      </c>
      <c r="E1913" t="s">
        <v>2075</v>
      </c>
      <c r="F1913" t="s">
        <v>2076</v>
      </c>
      <c r="G1913" t="s">
        <v>2077</v>
      </c>
      <c r="H1913" t="s">
        <v>365</v>
      </c>
      <c r="J1913" t="s">
        <v>2078</v>
      </c>
      <c r="K1913" t="s">
        <v>2079</v>
      </c>
      <c r="L1913" t="s">
        <v>368</v>
      </c>
      <c r="M1913" t="s">
        <v>578</v>
      </c>
      <c r="N1913" t="s">
        <v>2080</v>
      </c>
      <c r="O1913" t="s">
        <v>2081</v>
      </c>
      <c r="P1913" t="s">
        <v>2082</v>
      </c>
      <c r="Q1913" t="s">
        <v>361</v>
      </c>
      <c r="R1913" t="s">
        <v>2075</v>
      </c>
      <c r="S1913" t="s">
        <v>321</v>
      </c>
      <c r="T1913" t="s">
        <v>2076</v>
      </c>
      <c r="U1913" t="s">
        <v>2077</v>
      </c>
      <c r="V1913" t="s">
        <v>2083</v>
      </c>
      <c r="W1913" t="s">
        <v>114</v>
      </c>
      <c r="X1913">
        <v>2910102702</v>
      </c>
    </row>
    <row r="1914" spans="1:24" hidden="1">
      <c r="A1914" t="str">
        <f t="shared" si="29"/>
        <v>2910102702行動援護</v>
      </c>
      <c r="B1914" t="s">
        <v>2073</v>
      </c>
      <c r="C1914" t="s">
        <v>2074</v>
      </c>
      <c r="D1914" t="s">
        <v>361</v>
      </c>
      <c r="E1914" t="s">
        <v>2075</v>
      </c>
      <c r="F1914" t="s">
        <v>2076</v>
      </c>
      <c r="G1914" t="s">
        <v>2077</v>
      </c>
      <c r="H1914" t="s">
        <v>365</v>
      </c>
      <c r="J1914" t="s">
        <v>2078</v>
      </c>
      <c r="K1914" t="s">
        <v>2079</v>
      </c>
      <c r="L1914" t="s">
        <v>368</v>
      </c>
      <c r="M1914" t="s">
        <v>578</v>
      </c>
      <c r="N1914" t="s">
        <v>2080</v>
      </c>
      <c r="O1914" t="s">
        <v>2081</v>
      </c>
      <c r="P1914" t="s">
        <v>2082</v>
      </c>
      <c r="Q1914" t="s">
        <v>361</v>
      </c>
      <c r="R1914" t="s">
        <v>2075</v>
      </c>
      <c r="S1914" t="s">
        <v>321</v>
      </c>
      <c r="T1914" t="s">
        <v>2076</v>
      </c>
      <c r="U1914" t="s">
        <v>2077</v>
      </c>
      <c r="V1914" t="s">
        <v>2083</v>
      </c>
      <c r="W1914" t="s">
        <v>116</v>
      </c>
      <c r="X1914">
        <v>2910102702</v>
      </c>
    </row>
    <row r="1915" spans="1:24" hidden="1">
      <c r="A1915" t="str">
        <f t="shared" si="29"/>
        <v>2910102702同行援護</v>
      </c>
      <c r="B1915" t="s">
        <v>2073</v>
      </c>
      <c r="C1915" t="s">
        <v>2074</v>
      </c>
      <c r="D1915" t="s">
        <v>361</v>
      </c>
      <c r="E1915" t="s">
        <v>2075</v>
      </c>
      <c r="F1915" t="s">
        <v>2076</v>
      </c>
      <c r="G1915" t="s">
        <v>2077</v>
      </c>
      <c r="H1915" t="s">
        <v>365</v>
      </c>
      <c r="J1915" t="s">
        <v>2078</v>
      </c>
      <c r="K1915" t="s">
        <v>2079</v>
      </c>
      <c r="L1915" t="s">
        <v>368</v>
      </c>
      <c r="M1915" t="s">
        <v>578</v>
      </c>
      <c r="N1915" t="s">
        <v>2080</v>
      </c>
      <c r="O1915" t="s">
        <v>2081</v>
      </c>
      <c r="P1915" t="s">
        <v>2082</v>
      </c>
      <c r="Q1915" t="s">
        <v>361</v>
      </c>
      <c r="R1915" t="s">
        <v>2075</v>
      </c>
      <c r="S1915" t="s">
        <v>321</v>
      </c>
      <c r="T1915" t="s">
        <v>2076</v>
      </c>
      <c r="U1915" t="s">
        <v>2077</v>
      </c>
      <c r="V1915" t="s">
        <v>2083</v>
      </c>
      <c r="W1915" t="s">
        <v>115</v>
      </c>
      <c r="X1915">
        <v>2910102702</v>
      </c>
    </row>
    <row r="1916" spans="1:24" hidden="1">
      <c r="A1916" t="str">
        <f t="shared" si="29"/>
        <v>2910101985居宅介護</v>
      </c>
      <c r="B1916" t="s">
        <v>1607</v>
      </c>
      <c r="C1916" t="s">
        <v>1608</v>
      </c>
      <c r="D1916" t="s">
        <v>1609</v>
      </c>
      <c r="E1916" t="s">
        <v>1610</v>
      </c>
      <c r="F1916" t="s">
        <v>1611</v>
      </c>
      <c r="G1916" t="s">
        <v>1611</v>
      </c>
      <c r="H1916" t="s">
        <v>365</v>
      </c>
      <c r="I1916" t="s">
        <v>1612</v>
      </c>
      <c r="J1916" t="s">
        <v>1613</v>
      </c>
      <c r="K1916" t="s">
        <v>1614</v>
      </c>
      <c r="L1916" t="s">
        <v>368</v>
      </c>
      <c r="M1916" t="s">
        <v>1615</v>
      </c>
      <c r="N1916" t="s">
        <v>1616</v>
      </c>
      <c r="O1916" t="s">
        <v>1617</v>
      </c>
      <c r="P1916" t="s">
        <v>1618</v>
      </c>
      <c r="Q1916" t="s">
        <v>361</v>
      </c>
      <c r="R1916" t="s">
        <v>1619</v>
      </c>
      <c r="S1916" t="s">
        <v>321</v>
      </c>
      <c r="T1916" t="s">
        <v>1620</v>
      </c>
      <c r="U1916" t="s">
        <v>1621</v>
      </c>
      <c r="V1916" t="s">
        <v>1338</v>
      </c>
      <c r="W1916" t="s">
        <v>113</v>
      </c>
      <c r="X1916">
        <v>2910101985</v>
      </c>
    </row>
    <row r="1917" spans="1:24" hidden="1">
      <c r="A1917" t="str">
        <f t="shared" si="29"/>
        <v>2910101985重度訪問介護</v>
      </c>
      <c r="B1917" t="s">
        <v>1607</v>
      </c>
      <c r="C1917" t="s">
        <v>1608</v>
      </c>
      <c r="D1917" t="s">
        <v>1609</v>
      </c>
      <c r="E1917" t="s">
        <v>1610</v>
      </c>
      <c r="F1917" t="s">
        <v>1611</v>
      </c>
      <c r="G1917" t="s">
        <v>1611</v>
      </c>
      <c r="H1917" t="s">
        <v>365</v>
      </c>
      <c r="I1917" t="s">
        <v>1612</v>
      </c>
      <c r="J1917" t="s">
        <v>1613</v>
      </c>
      <c r="K1917" t="s">
        <v>1614</v>
      </c>
      <c r="L1917" t="s">
        <v>368</v>
      </c>
      <c r="M1917" t="s">
        <v>1615</v>
      </c>
      <c r="N1917" t="s">
        <v>1616</v>
      </c>
      <c r="O1917" t="s">
        <v>1617</v>
      </c>
      <c r="P1917" t="s">
        <v>1618</v>
      </c>
      <c r="Q1917" t="s">
        <v>361</v>
      </c>
      <c r="R1917" t="s">
        <v>1619</v>
      </c>
      <c r="S1917" t="s">
        <v>321</v>
      </c>
      <c r="T1917" t="s">
        <v>1620</v>
      </c>
      <c r="U1917" t="s">
        <v>1621</v>
      </c>
      <c r="V1917" t="s">
        <v>1338</v>
      </c>
      <c r="W1917" t="s">
        <v>114</v>
      </c>
      <c r="X1917">
        <v>2910101985</v>
      </c>
    </row>
    <row r="1918" spans="1:24" hidden="1">
      <c r="A1918" t="str">
        <f t="shared" si="29"/>
        <v>2910101985行動援護</v>
      </c>
      <c r="B1918" t="s">
        <v>1607</v>
      </c>
      <c r="C1918" t="s">
        <v>1608</v>
      </c>
      <c r="D1918" t="s">
        <v>1609</v>
      </c>
      <c r="E1918" t="s">
        <v>1610</v>
      </c>
      <c r="F1918" t="s">
        <v>1611</v>
      </c>
      <c r="G1918" t="s">
        <v>1611</v>
      </c>
      <c r="H1918" t="s">
        <v>365</v>
      </c>
      <c r="I1918" t="s">
        <v>1612</v>
      </c>
      <c r="J1918" t="s">
        <v>1613</v>
      </c>
      <c r="K1918" t="s">
        <v>1614</v>
      </c>
      <c r="L1918" t="s">
        <v>368</v>
      </c>
      <c r="M1918" t="s">
        <v>1615</v>
      </c>
      <c r="N1918" t="s">
        <v>1616</v>
      </c>
      <c r="O1918" t="s">
        <v>1617</v>
      </c>
      <c r="P1918" t="s">
        <v>1618</v>
      </c>
      <c r="Q1918" t="s">
        <v>361</v>
      </c>
      <c r="R1918" t="s">
        <v>1619</v>
      </c>
      <c r="S1918" t="s">
        <v>321</v>
      </c>
      <c r="T1918" t="s">
        <v>1620</v>
      </c>
      <c r="U1918" t="s">
        <v>1621</v>
      </c>
      <c r="V1918" t="s">
        <v>1338</v>
      </c>
      <c r="W1918" t="s">
        <v>116</v>
      </c>
      <c r="X1918">
        <v>2910101985</v>
      </c>
    </row>
    <row r="1919" spans="1:24" hidden="1">
      <c r="A1919" t="str">
        <f t="shared" si="29"/>
        <v>2910101985同行援護</v>
      </c>
      <c r="B1919" t="s">
        <v>1607</v>
      </c>
      <c r="C1919" t="s">
        <v>1608</v>
      </c>
      <c r="D1919" t="s">
        <v>1609</v>
      </c>
      <c r="E1919" t="s">
        <v>1610</v>
      </c>
      <c r="F1919" t="s">
        <v>1611</v>
      </c>
      <c r="G1919" t="s">
        <v>1611</v>
      </c>
      <c r="H1919" t="s">
        <v>365</v>
      </c>
      <c r="I1919" t="s">
        <v>1612</v>
      </c>
      <c r="J1919" t="s">
        <v>1613</v>
      </c>
      <c r="K1919" t="s">
        <v>1614</v>
      </c>
      <c r="L1919" t="s">
        <v>368</v>
      </c>
      <c r="M1919" t="s">
        <v>1615</v>
      </c>
      <c r="N1919" t="s">
        <v>1616</v>
      </c>
      <c r="O1919" t="s">
        <v>1617</v>
      </c>
      <c r="P1919" t="s">
        <v>1618</v>
      </c>
      <c r="Q1919" t="s">
        <v>361</v>
      </c>
      <c r="R1919" t="s">
        <v>1619</v>
      </c>
      <c r="S1919" t="s">
        <v>321</v>
      </c>
      <c r="T1919" t="s">
        <v>1620</v>
      </c>
      <c r="U1919" t="s">
        <v>1621</v>
      </c>
      <c r="V1919" t="s">
        <v>1338</v>
      </c>
      <c r="W1919" t="s">
        <v>115</v>
      </c>
      <c r="X1919">
        <v>2910101985</v>
      </c>
    </row>
    <row r="1920" spans="1:24" hidden="1">
      <c r="A1920" t="str">
        <f t="shared" si="29"/>
        <v>2910100417居宅介護</v>
      </c>
      <c r="B1920" t="s">
        <v>634</v>
      </c>
      <c r="C1920" t="s">
        <v>635</v>
      </c>
      <c r="D1920" t="s">
        <v>636</v>
      </c>
      <c r="E1920" t="s">
        <v>637</v>
      </c>
      <c r="F1920" t="s">
        <v>638</v>
      </c>
      <c r="G1920" t="s">
        <v>639</v>
      </c>
      <c r="H1920" t="s">
        <v>365</v>
      </c>
      <c r="J1920" t="s">
        <v>640</v>
      </c>
      <c r="K1920" t="s">
        <v>641</v>
      </c>
      <c r="L1920" t="s">
        <v>368</v>
      </c>
      <c r="M1920" t="s">
        <v>642</v>
      </c>
      <c r="N1920" t="s">
        <v>643</v>
      </c>
      <c r="O1920" t="s">
        <v>649</v>
      </c>
      <c r="P1920" t="s">
        <v>650</v>
      </c>
      <c r="Q1920" t="s">
        <v>651</v>
      </c>
      <c r="R1920" t="s">
        <v>652</v>
      </c>
      <c r="S1920" t="s">
        <v>321</v>
      </c>
      <c r="T1920" t="s">
        <v>653</v>
      </c>
      <c r="U1920" t="s">
        <v>654</v>
      </c>
      <c r="V1920" t="s">
        <v>648</v>
      </c>
      <c r="W1920" t="s">
        <v>113</v>
      </c>
      <c r="X1920">
        <v>2910100417</v>
      </c>
    </row>
    <row r="1921" spans="1:24" hidden="1">
      <c r="A1921" t="str">
        <f t="shared" si="29"/>
        <v>2910100417重度訪問介護</v>
      </c>
      <c r="B1921" t="s">
        <v>634</v>
      </c>
      <c r="C1921" t="s">
        <v>635</v>
      </c>
      <c r="D1921" t="s">
        <v>636</v>
      </c>
      <c r="E1921" t="s">
        <v>637</v>
      </c>
      <c r="F1921" t="s">
        <v>638</v>
      </c>
      <c r="G1921" t="s">
        <v>639</v>
      </c>
      <c r="H1921" t="s">
        <v>365</v>
      </c>
      <c r="J1921" t="s">
        <v>640</v>
      </c>
      <c r="K1921" t="s">
        <v>641</v>
      </c>
      <c r="L1921" t="s">
        <v>368</v>
      </c>
      <c r="M1921" t="s">
        <v>642</v>
      </c>
      <c r="N1921" t="s">
        <v>643</v>
      </c>
      <c r="O1921" t="s">
        <v>649</v>
      </c>
      <c r="P1921" t="s">
        <v>650</v>
      </c>
      <c r="Q1921" t="s">
        <v>651</v>
      </c>
      <c r="R1921" t="s">
        <v>652</v>
      </c>
      <c r="S1921" t="s">
        <v>321</v>
      </c>
      <c r="T1921" t="s">
        <v>653</v>
      </c>
      <c r="U1921" t="s">
        <v>654</v>
      </c>
      <c r="V1921" t="s">
        <v>648</v>
      </c>
      <c r="W1921" t="s">
        <v>114</v>
      </c>
      <c r="X1921">
        <v>2910100417</v>
      </c>
    </row>
    <row r="1922" spans="1:24" hidden="1">
      <c r="A1922" t="str">
        <f t="shared" si="29"/>
        <v>2910100417同行援護</v>
      </c>
      <c r="B1922" t="s">
        <v>634</v>
      </c>
      <c r="C1922" t="s">
        <v>635</v>
      </c>
      <c r="D1922" t="s">
        <v>636</v>
      </c>
      <c r="E1922" t="s">
        <v>637</v>
      </c>
      <c r="F1922" t="s">
        <v>638</v>
      </c>
      <c r="G1922" t="s">
        <v>639</v>
      </c>
      <c r="H1922" t="s">
        <v>365</v>
      </c>
      <c r="J1922" t="s">
        <v>640</v>
      </c>
      <c r="K1922" t="s">
        <v>641</v>
      </c>
      <c r="L1922" t="s">
        <v>368</v>
      </c>
      <c r="M1922" t="s">
        <v>642</v>
      </c>
      <c r="N1922" t="s">
        <v>643</v>
      </c>
      <c r="O1922" t="s">
        <v>649</v>
      </c>
      <c r="P1922" t="s">
        <v>650</v>
      </c>
      <c r="Q1922" t="s">
        <v>651</v>
      </c>
      <c r="R1922" t="s">
        <v>652</v>
      </c>
      <c r="S1922" t="s">
        <v>321</v>
      </c>
      <c r="T1922" t="s">
        <v>653</v>
      </c>
      <c r="U1922" t="s">
        <v>654</v>
      </c>
      <c r="V1922" t="s">
        <v>648</v>
      </c>
      <c r="W1922" t="s">
        <v>115</v>
      </c>
      <c r="X1922">
        <v>2910100417</v>
      </c>
    </row>
    <row r="1923" spans="1:24" hidden="1">
      <c r="A1923" t="str">
        <f t="shared" ref="A1923:A1986" si="30">X1923&amp;W1923</f>
        <v>2910100326居宅介護</v>
      </c>
      <c r="B1923" t="s">
        <v>555</v>
      </c>
      <c r="C1923" t="s">
        <v>556</v>
      </c>
      <c r="D1923" t="s">
        <v>557</v>
      </c>
      <c r="E1923" t="s">
        <v>558</v>
      </c>
      <c r="F1923" t="s">
        <v>559</v>
      </c>
      <c r="G1923" t="s">
        <v>560</v>
      </c>
      <c r="H1923" t="s">
        <v>365</v>
      </c>
      <c r="J1923" t="s">
        <v>561</v>
      </c>
      <c r="K1923" t="s">
        <v>562</v>
      </c>
      <c r="L1923" t="s">
        <v>368</v>
      </c>
      <c r="M1923" t="s">
        <v>563</v>
      </c>
      <c r="N1923" t="s">
        <v>564</v>
      </c>
      <c r="O1923" t="s">
        <v>555</v>
      </c>
      <c r="P1923" t="s">
        <v>556</v>
      </c>
      <c r="Q1923" t="s">
        <v>557</v>
      </c>
      <c r="R1923" t="s">
        <v>565</v>
      </c>
      <c r="S1923" t="s">
        <v>321</v>
      </c>
      <c r="T1923" t="s">
        <v>559</v>
      </c>
      <c r="U1923" t="s">
        <v>560</v>
      </c>
      <c r="V1923" t="s">
        <v>566</v>
      </c>
      <c r="W1923" t="s">
        <v>113</v>
      </c>
      <c r="X1923">
        <v>2910100326</v>
      </c>
    </row>
    <row r="1924" spans="1:24" hidden="1">
      <c r="A1924" t="str">
        <f t="shared" si="30"/>
        <v>2910100326重度訪問介護</v>
      </c>
      <c r="B1924" t="s">
        <v>555</v>
      </c>
      <c r="C1924" t="s">
        <v>556</v>
      </c>
      <c r="D1924" t="s">
        <v>557</v>
      </c>
      <c r="E1924" t="s">
        <v>558</v>
      </c>
      <c r="F1924" t="s">
        <v>559</v>
      </c>
      <c r="G1924" t="s">
        <v>560</v>
      </c>
      <c r="H1924" t="s">
        <v>365</v>
      </c>
      <c r="J1924" t="s">
        <v>561</v>
      </c>
      <c r="K1924" t="s">
        <v>562</v>
      </c>
      <c r="L1924" t="s">
        <v>368</v>
      </c>
      <c r="M1924" t="s">
        <v>563</v>
      </c>
      <c r="N1924" t="s">
        <v>564</v>
      </c>
      <c r="O1924" t="s">
        <v>555</v>
      </c>
      <c r="P1924" t="s">
        <v>556</v>
      </c>
      <c r="Q1924" t="s">
        <v>557</v>
      </c>
      <c r="R1924" t="s">
        <v>565</v>
      </c>
      <c r="S1924" t="s">
        <v>321</v>
      </c>
      <c r="T1924" t="s">
        <v>559</v>
      </c>
      <c r="U1924" t="s">
        <v>560</v>
      </c>
      <c r="V1924" t="s">
        <v>566</v>
      </c>
      <c r="W1924" t="s">
        <v>114</v>
      </c>
      <c r="X1924">
        <v>2910100326</v>
      </c>
    </row>
    <row r="1925" spans="1:24" hidden="1">
      <c r="A1925" t="str">
        <f t="shared" si="30"/>
        <v>2910100227生活介護</v>
      </c>
      <c r="B1925" t="s">
        <v>461</v>
      </c>
      <c r="C1925" t="s">
        <v>462</v>
      </c>
      <c r="D1925" t="s">
        <v>463</v>
      </c>
      <c r="E1925" t="s">
        <v>464</v>
      </c>
      <c r="F1925" t="s">
        <v>465</v>
      </c>
      <c r="G1925" t="s">
        <v>466</v>
      </c>
      <c r="H1925" t="s">
        <v>434</v>
      </c>
      <c r="I1925" t="s">
        <v>404</v>
      </c>
      <c r="J1925" t="s">
        <v>467</v>
      </c>
      <c r="K1925" t="s">
        <v>468</v>
      </c>
      <c r="L1925" t="s">
        <v>407</v>
      </c>
      <c r="M1925" t="s">
        <v>469</v>
      </c>
      <c r="N1925" t="s">
        <v>470</v>
      </c>
      <c r="O1925" t="s">
        <v>471</v>
      </c>
      <c r="P1925" t="s">
        <v>472</v>
      </c>
      <c r="Q1925" t="s">
        <v>463</v>
      </c>
      <c r="R1925" t="s">
        <v>464</v>
      </c>
      <c r="S1925" t="s">
        <v>321</v>
      </c>
      <c r="T1925" t="s">
        <v>465</v>
      </c>
      <c r="U1925" t="s">
        <v>466</v>
      </c>
      <c r="V1925" t="s">
        <v>473</v>
      </c>
      <c r="W1925" t="s">
        <v>118</v>
      </c>
      <c r="X1925">
        <v>2910100227</v>
      </c>
    </row>
    <row r="1926" spans="1:24" hidden="1">
      <c r="A1926" t="str">
        <f t="shared" si="30"/>
        <v>2910100227短期入所</v>
      </c>
      <c r="B1926" t="s">
        <v>461</v>
      </c>
      <c r="C1926" t="s">
        <v>462</v>
      </c>
      <c r="D1926" t="s">
        <v>463</v>
      </c>
      <c r="E1926" t="s">
        <v>464</v>
      </c>
      <c r="F1926" t="s">
        <v>465</v>
      </c>
      <c r="G1926" t="s">
        <v>466</v>
      </c>
      <c r="H1926" t="s">
        <v>434</v>
      </c>
      <c r="I1926" t="s">
        <v>404</v>
      </c>
      <c r="J1926" t="s">
        <v>467</v>
      </c>
      <c r="K1926" t="s">
        <v>468</v>
      </c>
      <c r="L1926" t="s">
        <v>407</v>
      </c>
      <c r="M1926" t="s">
        <v>469</v>
      </c>
      <c r="N1926" t="s">
        <v>470</v>
      </c>
      <c r="O1926" t="s">
        <v>471</v>
      </c>
      <c r="P1926" t="s">
        <v>472</v>
      </c>
      <c r="Q1926" t="s">
        <v>463</v>
      </c>
      <c r="R1926" t="s">
        <v>464</v>
      </c>
      <c r="S1926" t="s">
        <v>321</v>
      </c>
      <c r="T1926" t="s">
        <v>465</v>
      </c>
      <c r="U1926" t="s">
        <v>466</v>
      </c>
      <c r="V1926" t="s">
        <v>473</v>
      </c>
      <c r="W1926" t="s">
        <v>475</v>
      </c>
      <c r="X1926">
        <v>2910100227</v>
      </c>
    </row>
    <row r="1927" spans="1:24" hidden="1">
      <c r="A1927" t="str">
        <f t="shared" si="30"/>
        <v>2910100227就労継続支援Ｂ型</v>
      </c>
      <c r="B1927" t="s">
        <v>461</v>
      </c>
      <c r="C1927" t="s">
        <v>462</v>
      </c>
      <c r="D1927" t="s">
        <v>463</v>
      </c>
      <c r="E1927" t="s">
        <v>464</v>
      </c>
      <c r="F1927" t="s">
        <v>465</v>
      </c>
      <c r="G1927" t="s">
        <v>466</v>
      </c>
      <c r="H1927" t="s">
        <v>434</v>
      </c>
      <c r="I1927" t="s">
        <v>404</v>
      </c>
      <c r="J1927" t="s">
        <v>467</v>
      </c>
      <c r="K1927" t="s">
        <v>468</v>
      </c>
      <c r="L1927" t="s">
        <v>407</v>
      </c>
      <c r="M1927" t="s">
        <v>469</v>
      </c>
      <c r="N1927" t="s">
        <v>470</v>
      </c>
      <c r="O1927" t="s">
        <v>471</v>
      </c>
      <c r="P1927" t="s">
        <v>472</v>
      </c>
      <c r="Q1927" t="s">
        <v>463</v>
      </c>
      <c r="R1927" t="s">
        <v>464</v>
      </c>
      <c r="S1927" t="s">
        <v>321</v>
      </c>
      <c r="T1927" t="s">
        <v>465</v>
      </c>
      <c r="U1927" t="s">
        <v>466</v>
      </c>
      <c r="V1927" t="s">
        <v>473</v>
      </c>
      <c r="W1927" t="s">
        <v>13673</v>
      </c>
      <c r="X1927">
        <v>2910100227</v>
      </c>
    </row>
    <row r="1928" spans="1:24" hidden="1">
      <c r="A1928" t="str">
        <f t="shared" si="30"/>
        <v>2930100546計画相談支援</v>
      </c>
      <c r="B1928" t="s">
        <v>461</v>
      </c>
      <c r="C1928" t="s">
        <v>462</v>
      </c>
      <c r="D1928" t="s">
        <v>463</v>
      </c>
      <c r="E1928" t="s">
        <v>464</v>
      </c>
      <c r="F1928" t="s">
        <v>465</v>
      </c>
      <c r="G1928" t="s">
        <v>466</v>
      </c>
      <c r="H1928" t="s">
        <v>434</v>
      </c>
      <c r="J1928" t="s">
        <v>467</v>
      </c>
      <c r="K1928" t="s">
        <v>468</v>
      </c>
      <c r="L1928" t="s">
        <v>407</v>
      </c>
      <c r="M1928" t="s">
        <v>469</v>
      </c>
      <c r="N1928" t="s">
        <v>470</v>
      </c>
      <c r="O1928" t="s">
        <v>9931</v>
      </c>
      <c r="P1928" t="s">
        <v>9932</v>
      </c>
      <c r="Q1928" t="s">
        <v>463</v>
      </c>
      <c r="R1928" t="s">
        <v>464</v>
      </c>
      <c r="S1928" t="s">
        <v>321</v>
      </c>
      <c r="T1928" t="s">
        <v>465</v>
      </c>
      <c r="U1928" t="s">
        <v>466</v>
      </c>
      <c r="V1928" t="s">
        <v>1713</v>
      </c>
      <c r="W1928" t="s">
        <v>9858</v>
      </c>
      <c r="X1928">
        <v>2930100546</v>
      </c>
    </row>
    <row r="1929" spans="1:24" hidden="1">
      <c r="A1929" t="str">
        <f t="shared" si="30"/>
        <v>2910101589居宅介護</v>
      </c>
      <c r="B1929" t="s">
        <v>461</v>
      </c>
      <c r="C1929" t="s">
        <v>462</v>
      </c>
      <c r="D1929" t="s">
        <v>463</v>
      </c>
      <c r="E1929" t="s">
        <v>464</v>
      </c>
      <c r="F1929" t="s">
        <v>465</v>
      </c>
      <c r="G1929" t="s">
        <v>466</v>
      </c>
      <c r="H1929" t="s">
        <v>434</v>
      </c>
      <c r="I1929" t="s">
        <v>404</v>
      </c>
      <c r="J1929" t="s">
        <v>467</v>
      </c>
      <c r="K1929" t="s">
        <v>468</v>
      </c>
      <c r="L1929" t="s">
        <v>407</v>
      </c>
      <c r="M1929" t="s">
        <v>469</v>
      </c>
      <c r="N1929" t="s">
        <v>470</v>
      </c>
      <c r="O1929" t="s">
        <v>1383</v>
      </c>
      <c r="P1929" t="s">
        <v>1384</v>
      </c>
      <c r="Q1929" t="s">
        <v>463</v>
      </c>
      <c r="R1929" t="s">
        <v>1385</v>
      </c>
      <c r="S1929" t="s">
        <v>321</v>
      </c>
      <c r="T1929" t="s">
        <v>1386</v>
      </c>
      <c r="U1929" t="s">
        <v>1387</v>
      </c>
      <c r="V1929" t="s">
        <v>524</v>
      </c>
      <c r="W1929" t="s">
        <v>113</v>
      </c>
      <c r="X1929">
        <v>2910101589</v>
      </c>
    </row>
    <row r="1930" spans="1:24" hidden="1">
      <c r="A1930" t="str">
        <f t="shared" si="30"/>
        <v>2910101589重度訪問介護</v>
      </c>
      <c r="B1930" t="s">
        <v>461</v>
      </c>
      <c r="C1930" t="s">
        <v>462</v>
      </c>
      <c r="D1930" t="s">
        <v>463</v>
      </c>
      <c r="E1930" t="s">
        <v>464</v>
      </c>
      <c r="F1930" t="s">
        <v>465</v>
      </c>
      <c r="G1930" t="s">
        <v>466</v>
      </c>
      <c r="H1930" t="s">
        <v>434</v>
      </c>
      <c r="I1930" t="s">
        <v>404</v>
      </c>
      <c r="J1930" t="s">
        <v>467</v>
      </c>
      <c r="K1930" t="s">
        <v>468</v>
      </c>
      <c r="L1930" t="s">
        <v>407</v>
      </c>
      <c r="M1930" t="s">
        <v>469</v>
      </c>
      <c r="N1930" t="s">
        <v>470</v>
      </c>
      <c r="O1930" t="s">
        <v>1383</v>
      </c>
      <c r="P1930" t="s">
        <v>1384</v>
      </c>
      <c r="Q1930" t="s">
        <v>463</v>
      </c>
      <c r="R1930" t="s">
        <v>1385</v>
      </c>
      <c r="S1930" t="s">
        <v>321</v>
      </c>
      <c r="T1930" t="s">
        <v>1386</v>
      </c>
      <c r="U1930" t="s">
        <v>1387</v>
      </c>
      <c r="V1930" t="s">
        <v>524</v>
      </c>
      <c r="W1930" t="s">
        <v>114</v>
      </c>
      <c r="X1930">
        <v>2910101589</v>
      </c>
    </row>
    <row r="1931" spans="1:24" hidden="1">
      <c r="A1931" t="str">
        <f t="shared" si="30"/>
        <v>2910101589行動援護</v>
      </c>
      <c r="B1931" t="s">
        <v>461</v>
      </c>
      <c r="C1931" t="s">
        <v>462</v>
      </c>
      <c r="D1931" t="s">
        <v>463</v>
      </c>
      <c r="E1931" t="s">
        <v>464</v>
      </c>
      <c r="F1931" t="s">
        <v>465</v>
      </c>
      <c r="G1931" t="s">
        <v>466</v>
      </c>
      <c r="H1931" t="s">
        <v>434</v>
      </c>
      <c r="I1931" t="s">
        <v>404</v>
      </c>
      <c r="J1931" t="s">
        <v>467</v>
      </c>
      <c r="K1931" t="s">
        <v>468</v>
      </c>
      <c r="L1931" t="s">
        <v>407</v>
      </c>
      <c r="M1931" t="s">
        <v>469</v>
      </c>
      <c r="N1931" t="s">
        <v>470</v>
      </c>
      <c r="O1931" t="s">
        <v>1383</v>
      </c>
      <c r="P1931" t="s">
        <v>1384</v>
      </c>
      <c r="Q1931" t="s">
        <v>463</v>
      </c>
      <c r="R1931" t="s">
        <v>1385</v>
      </c>
      <c r="S1931" t="s">
        <v>321</v>
      </c>
      <c r="T1931" t="s">
        <v>1386</v>
      </c>
      <c r="U1931" t="s">
        <v>1387</v>
      </c>
      <c r="V1931" t="s">
        <v>524</v>
      </c>
      <c r="W1931" t="s">
        <v>116</v>
      </c>
      <c r="X1931">
        <v>2910101589</v>
      </c>
    </row>
    <row r="1932" spans="1:24" hidden="1">
      <c r="A1932" t="str">
        <f t="shared" si="30"/>
        <v>2910101589同行援護</v>
      </c>
      <c r="B1932" t="s">
        <v>461</v>
      </c>
      <c r="C1932" t="s">
        <v>462</v>
      </c>
      <c r="D1932" t="s">
        <v>463</v>
      </c>
      <c r="E1932" t="s">
        <v>464</v>
      </c>
      <c r="F1932" t="s">
        <v>465</v>
      </c>
      <c r="G1932" t="s">
        <v>466</v>
      </c>
      <c r="H1932" t="s">
        <v>434</v>
      </c>
      <c r="I1932" t="s">
        <v>404</v>
      </c>
      <c r="J1932" t="s">
        <v>467</v>
      </c>
      <c r="K1932" t="s">
        <v>468</v>
      </c>
      <c r="L1932" t="s">
        <v>407</v>
      </c>
      <c r="M1932" t="s">
        <v>469</v>
      </c>
      <c r="N1932" t="s">
        <v>470</v>
      </c>
      <c r="O1932" t="s">
        <v>1383</v>
      </c>
      <c r="P1932" t="s">
        <v>1384</v>
      </c>
      <c r="Q1932" t="s">
        <v>463</v>
      </c>
      <c r="R1932" t="s">
        <v>1385</v>
      </c>
      <c r="S1932" t="s">
        <v>321</v>
      </c>
      <c r="T1932" t="s">
        <v>1386</v>
      </c>
      <c r="U1932" t="s">
        <v>1387</v>
      </c>
      <c r="V1932" t="s">
        <v>524</v>
      </c>
      <c r="W1932" t="s">
        <v>115</v>
      </c>
      <c r="X1932">
        <v>2910101589</v>
      </c>
    </row>
    <row r="1933" spans="1:24" hidden="1">
      <c r="A1933" t="str">
        <f t="shared" si="30"/>
        <v>2910101589生活介護</v>
      </c>
      <c r="B1933" t="s">
        <v>461</v>
      </c>
      <c r="C1933" t="s">
        <v>462</v>
      </c>
      <c r="D1933" t="s">
        <v>463</v>
      </c>
      <c r="E1933" t="s">
        <v>464</v>
      </c>
      <c r="F1933" t="s">
        <v>465</v>
      </c>
      <c r="G1933" t="s">
        <v>466</v>
      </c>
      <c r="H1933" t="s">
        <v>434</v>
      </c>
      <c r="I1933" t="s">
        <v>404</v>
      </c>
      <c r="J1933" t="s">
        <v>467</v>
      </c>
      <c r="K1933" t="s">
        <v>468</v>
      </c>
      <c r="L1933" t="s">
        <v>407</v>
      </c>
      <c r="M1933" t="s">
        <v>469</v>
      </c>
      <c r="N1933" t="s">
        <v>470</v>
      </c>
      <c r="O1933" t="s">
        <v>1383</v>
      </c>
      <c r="P1933" t="s">
        <v>1384</v>
      </c>
      <c r="Q1933" t="s">
        <v>463</v>
      </c>
      <c r="R1933" t="s">
        <v>1385</v>
      </c>
      <c r="S1933" t="s">
        <v>321</v>
      </c>
      <c r="T1933" t="s">
        <v>1386</v>
      </c>
      <c r="U1933" t="s">
        <v>1387</v>
      </c>
      <c r="V1933" t="s">
        <v>524</v>
      </c>
      <c r="W1933" t="s">
        <v>118</v>
      </c>
      <c r="X1933">
        <v>2910101589</v>
      </c>
    </row>
    <row r="1934" spans="1:24" hidden="1">
      <c r="A1934" t="str">
        <f t="shared" si="30"/>
        <v>2910100375居宅介護</v>
      </c>
      <c r="B1934" t="s">
        <v>607</v>
      </c>
      <c r="C1934" t="s">
        <v>608</v>
      </c>
      <c r="D1934" t="s">
        <v>609</v>
      </c>
      <c r="E1934" t="s">
        <v>610</v>
      </c>
      <c r="F1934" t="s">
        <v>611</v>
      </c>
      <c r="G1934" t="s">
        <v>612</v>
      </c>
      <c r="H1934" t="s">
        <v>434</v>
      </c>
      <c r="I1934" t="s">
        <v>404</v>
      </c>
      <c r="J1934" t="s">
        <v>613</v>
      </c>
      <c r="K1934" t="s">
        <v>614</v>
      </c>
      <c r="L1934" t="s">
        <v>407</v>
      </c>
      <c r="M1934" t="s">
        <v>615</v>
      </c>
      <c r="N1934" t="s">
        <v>616</v>
      </c>
      <c r="O1934" t="s">
        <v>617</v>
      </c>
      <c r="P1934" t="s">
        <v>618</v>
      </c>
      <c r="Q1934" t="s">
        <v>463</v>
      </c>
      <c r="R1934" t="s">
        <v>619</v>
      </c>
      <c r="S1934" t="s">
        <v>321</v>
      </c>
      <c r="T1934" t="s">
        <v>620</v>
      </c>
      <c r="U1934" t="s">
        <v>621</v>
      </c>
      <c r="V1934" t="s">
        <v>378</v>
      </c>
      <c r="W1934" t="s">
        <v>113</v>
      </c>
      <c r="X1934">
        <v>2910100375</v>
      </c>
    </row>
    <row r="1935" spans="1:24" hidden="1">
      <c r="A1935" t="str">
        <f t="shared" si="30"/>
        <v>2910100375重度訪問介護</v>
      </c>
      <c r="B1935" t="s">
        <v>607</v>
      </c>
      <c r="C1935" t="s">
        <v>608</v>
      </c>
      <c r="D1935" t="s">
        <v>609</v>
      </c>
      <c r="E1935" t="s">
        <v>610</v>
      </c>
      <c r="F1935" t="s">
        <v>611</v>
      </c>
      <c r="G1935" t="s">
        <v>612</v>
      </c>
      <c r="H1935" t="s">
        <v>434</v>
      </c>
      <c r="I1935" t="s">
        <v>404</v>
      </c>
      <c r="J1935" t="s">
        <v>613</v>
      </c>
      <c r="K1935" t="s">
        <v>614</v>
      </c>
      <c r="L1935" t="s">
        <v>407</v>
      </c>
      <c r="M1935" t="s">
        <v>615</v>
      </c>
      <c r="N1935" t="s">
        <v>616</v>
      </c>
      <c r="O1935" t="s">
        <v>617</v>
      </c>
      <c r="P1935" t="s">
        <v>618</v>
      </c>
      <c r="Q1935" t="s">
        <v>463</v>
      </c>
      <c r="R1935" t="s">
        <v>619</v>
      </c>
      <c r="S1935" t="s">
        <v>321</v>
      </c>
      <c r="T1935" t="s">
        <v>620</v>
      </c>
      <c r="U1935" t="s">
        <v>621</v>
      </c>
      <c r="V1935" t="s">
        <v>378</v>
      </c>
      <c r="W1935" t="s">
        <v>114</v>
      </c>
      <c r="X1935">
        <v>2910100375</v>
      </c>
    </row>
    <row r="1936" spans="1:24" hidden="1">
      <c r="A1936" t="str">
        <f t="shared" si="30"/>
        <v>2910100375同行援護</v>
      </c>
      <c r="B1936" t="s">
        <v>607</v>
      </c>
      <c r="C1936" t="s">
        <v>608</v>
      </c>
      <c r="D1936" t="s">
        <v>609</v>
      </c>
      <c r="E1936" t="s">
        <v>610</v>
      </c>
      <c r="F1936" t="s">
        <v>611</v>
      </c>
      <c r="G1936" t="s">
        <v>612</v>
      </c>
      <c r="H1936" t="s">
        <v>434</v>
      </c>
      <c r="I1936" t="s">
        <v>404</v>
      </c>
      <c r="J1936" t="s">
        <v>613</v>
      </c>
      <c r="K1936" t="s">
        <v>614</v>
      </c>
      <c r="L1936" t="s">
        <v>407</v>
      </c>
      <c r="M1936" t="s">
        <v>615</v>
      </c>
      <c r="N1936" t="s">
        <v>616</v>
      </c>
      <c r="O1936" t="s">
        <v>617</v>
      </c>
      <c r="P1936" t="s">
        <v>618</v>
      </c>
      <c r="Q1936" t="s">
        <v>463</v>
      </c>
      <c r="R1936" t="s">
        <v>619</v>
      </c>
      <c r="S1936" t="s">
        <v>321</v>
      </c>
      <c r="T1936" t="s">
        <v>620</v>
      </c>
      <c r="U1936" t="s">
        <v>621</v>
      </c>
      <c r="V1936" t="s">
        <v>378</v>
      </c>
      <c r="W1936" t="s">
        <v>115</v>
      </c>
      <c r="X1936">
        <v>2910100375</v>
      </c>
    </row>
    <row r="1937" spans="1:24" hidden="1">
      <c r="A1937" t="str">
        <f t="shared" si="30"/>
        <v>2910103619短期入所</v>
      </c>
      <c r="B1937" t="s">
        <v>2835</v>
      </c>
      <c r="C1937" t="s">
        <v>2836</v>
      </c>
      <c r="D1937" t="s">
        <v>2705</v>
      </c>
      <c r="E1937" t="s">
        <v>2837</v>
      </c>
      <c r="F1937" t="s">
        <v>2838</v>
      </c>
      <c r="G1937" t="s">
        <v>2838</v>
      </c>
      <c r="H1937" t="s">
        <v>365</v>
      </c>
      <c r="J1937" t="s">
        <v>2839</v>
      </c>
      <c r="K1937" t="s">
        <v>2840</v>
      </c>
      <c r="L1937" t="s">
        <v>1153</v>
      </c>
      <c r="M1937" t="s">
        <v>2841</v>
      </c>
      <c r="N1937" t="s">
        <v>2842</v>
      </c>
      <c r="O1937" t="s">
        <v>2843</v>
      </c>
      <c r="P1937" t="s">
        <v>2844</v>
      </c>
      <c r="Q1937" t="s">
        <v>2705</v>
      </c>
      <c r="R1937" t="s">
        <v>2837</v>
      </c>
      <c r="S1937" t="s">
        <v>321</v>
      </c>
      <c r="T1937" t="s">
        <v>2838</v>
      </c>
      <c r="U1937" t="s">
        <v>2838</v>
      </c>
      <c r="V1937" t="s">
        <v>967</v>
      </c>
      <c r="W1937" t="s">
        <v>475</v>
      </c>
      <c r="X1937">
        <v>2910103619</v>
      </c>
    </row>
    <row r="1938" spans="1:24" hidden="1">
      <c r="A1938" t="str">
        <f t="shared" si="30"/>
        <v>2910101852生活介護</v>
      </c>
      <c r="B1938" t="s">
        <v>1535</v>
      </c>
      <c r="C1938" t="s">
        <v>1536</v>
      </c>
      <c r="D1938" t="s">
        <v>1537</v>
      </c>
      <c r="E1938" t="s">
        <v>1538</v>
      </c>
      <c r="F1938" t="s">
        <v>1539</v>
      </c>
      <c r="G1938" t="s">
        <v>1539</v>
      </c>
      <c r="H1938" t="s">
        <v>764</v>
      </c>
      <c r="J1938" t="s">
        <v>1540</v>
      </c>
      <c r="K1938" t="s">
        <v>1541</v>
      </c>
      <c r="L1938" t="s">
        <v>407</v>
      </c>
      <c r="M1938" t="s">
        <v>1537</v>
      </c>
      <c r="N1938" t="s">
        <v>1542</v>
      </c>
      <c r="O1938" t="s">
        <v>1543</v>
      </c>
      <c r="P1938" t="s">
        <v>1544</v>
      </c>
      <c r="Q1938" t="s">
        <v>1537</v>
      </c>
      <c r="R1938" t="s">
        <v>1538</v>
      </c>
      <c r="S1938" t="s">
        <v>321</v>
      </c>
      <c r="T1938" t="s">
        <v>1539</v>
      </c>
      <c r="U1938" t="s">
        <v>1539</v>
      </c>
      <c r="V1938" t="s">
        <v>1545</v>
      </c>
      <c r="W1938" t="s">
        <v>118</v>
      </c>
      <c r="X1938">
        <v>2910101852</v>
      </c>
    </row>
    <row r="1939" spans="1:24" hidden="1">
      <c r="A1939" t="str">
        <f t="shared" si="30"/>
        <v>2910101852就労継続支援Ｂ型</v>
      </c>
      <c r="B1939" t="s">
        <v>1535</v>
      </c>
      <c r="C1939" t="s">
        <v>1536</v>
      </c>
      <c r="D1939" t="s">
        <v>1537</v>
      </c>
      <c r="E1939" t="s">
        <v>1538</v>
      </c>
      <c r="F1939" t="s">
        <v>1539</v>
      </c>
      <c r="G1939" t="s">
        <v>1539</v>
      </c>
      <c r="H1939" t="s">
        <v>764</v>
      </c>
      <c r="J1939" t="s">
        <v>1540</v>
      </c>
      <c r="K1939" t="s">
        <v>1541</v>
      </c>
      <c r="L1939" t="s">
        <v>407</v>
      </c>
      <c r="M1939" t="s">
        <v>1537</v>
      </c>
      <c r="N1939" t="s">
        <v>1542</v>
      </c>
      <c r="O1939" t="s">
        <v>1543</v>
      </c>
      <c r="P1939" t="s">
        <v>1544</v>
      </c>
      <c r="Q1939" t="s">
        <v>1537</v>
      </c>
      <c r="R1939" t="s">
        <v>1538</v>
      </c>
      <c r="S1939" t="s">
        <v>321</v>
      </c>
      <c r="T1939" t="s">
        <v>1539</v>
      </c>
      <c r="U1939" t="s">
        <v>1539</v>
      </c>
      <c r="V1939" t="s">
        <v>1545</v>
      </c>
      <c r="W1939" t="s">
        <v>13673</v>
      </c>
      <c r="X1939">
        <v>2910101852</v>
      </c>
    </row>
    <row r="1940" spans="1:24" hidden="1">
      <c r="A1940" t="str">
        <f t="shared" si="30"/>
        <v>2910102041就労継続支援Ｂ型</v>
      </c>
      <c r="B1940" t="s">
        <v>1644</v>
      </c>
      <c r="C1940" t="s">
        <v>1645</v>
      </c>
      <c r="D1940" t="s">
        <v>1646</v>
      </c>
      <c r="E1940" t="s">
        <v>1647</v>
      </c>
      <c r="F1940" t="s">
        <v>1648</v>
      </c>
      <c r="G1940" t="s">
        <v>1648</v>
      </c>
      <c r="H1940" t="s">
        <v>365</v>
      </c>
      <c r="J1940" t="s">
        <v>1649</v>
      </c>
      <c r="K1940" t="s">
        <v>1650</v>
      </c>
      <c r="L1940" t="s">
        <v>1153</v>
      </c>
      <c r="M1940" t="s">
        <v>1646</v>
      </c>
      <c r="N1940" t="s">
        <v>1647</v>
      </c>
      <c r="O1940" t="s">
        <v>1657</v>
      </c>
      <c r="P1940" t="s">
        <v>1658</v>
      </c>
      <c r="Q1940" t="s">
        <v>1653</v>
      </c>
      <c r="R1940" t="s">
        <v>1654</v>
      </c>
      <c r="S1940" t="s">
        <v>321</v>
      </c>
      <c r="T1940" t="s">
        <v>1655</v>
      </c>
      <c r="U1940" t="s">
        <v>1656</v>
      </c>
      <c r="V1940" t="s">
        <v>967</v>
      </c>
      <c r="W1940" t="s">
        <v>13673</v>
      </c>
      <c r="X1940">
        <v>2910102041</v>
      </c>
    </row>
    <row r="1941" spans="1:24" hidden="1">
      <c r="A1941" t="str">
        <f t="shared" si="30"/>
        <v>2910102041自立訓練（生活訓練）</v>
      </c>
      <c r="B1941" t="s">
        <v>1644</v>
      </c>
      <c r="C1941" t="s">
        <v>1645</v>
      </c>
      <c r="D1941" t="s">
        <v>1646</v>
      </c>
      <c r="E1941" t="s">
        <v>1647</v>
      </c>
      <c r="F1941" t="s">
        <v>1648</v>
      </c>
      <c r="G1941" t="s">
        <v>1648</v>
      </c>
      <c r="H1941" t="s">
        <v>365</v>
      </c>
      <c r="J1941" t="s">
        <v>1649</v>
      </c>
      <c r="K1941" t="s">
        <v>1650</v>
      </c>
      <c r="L1941" t="s">
        <v>1153</v>
      </c>
      <c r="M1941" t="s">
        <v>1646</v>
      </c>
      <c r="N1941" t="s">
        <v>1647</v>
      </c>
      <c r="O1941" t="s">
        <v>1651</v>
      </c>
      <c r="P1941" t="s">
        <v>1652</v>
      </c>
      <c r="Q1941" t="s">
        <v>1653</v>
      </c>
      <c r="R1941" t="s">
        <v>1654</v>
      </c>
      <c r="S1941" t="s">
        <v>321</v>
      </c>
      <c r="T1941" t="s">
        <v>1655</v>
      </c>
      <c r="U1941" t="s">
        <v>1656</v>
      </c>
      <c r="V1941" t="s">
        <v>1589</v>
      </c>
      <c r="W1941" t="s">
        <v>122</v>
      </c>
      <c r="X1941">
        <v>2910102041</v>
      </c>
    </row>
    <row r="1942" spans="1:24" hidden="1">
      <c r="A1942" t="str">
        <f t="shared" si="30"/>
        <v>2910101688就労継続支援Ｂ型</v>
      </c>
      <c r="B1942" t="s">
        <v>1434</v>
      </c>
      <c r="C1942" t="s">
        <v>1435</v>
      </c>
      <c r="D1942" t="s">
        <v>1436</v>
      </c>
      <c r="E1942" t="s">
        <v>1437</v>
      </c>
      <c r="F1942" t="s">
        <v>1438</v>
      </c>
      <c r="G1942" t="s">
        <v>1439</v>
      </c>
      <c r="H1942" t="s">
        <v>434</v>
      </c>
      <c r="J1942" t="s">
        <v>1440</v>
      </c>
      <c r="K1942" t="s">
        <v>1441</v>
      </c>
      <c r="L1942" t="s">
        <v>407</v>
      </c>
      <c r="M1942" t="s">
        <v>1442</v>
      </c>
      <c r="N1942" t="s">
        <v>1443</v>
      </c>
      <c r="O1942" t="s">
        <v>1444</v>
      </c>
      <c r="P1942" t="s">
        <v>1445</v>
      </c>
      <c r="Q1942" t="s">
        <v>1436</v>
      </c>
      <c r="R1942" t="s">
        <v>1437</v>
      </c>
      <c r="S1942" t="s">
        <v>321</v>
      </c>
      <c r="T1942" t="s">
        <v>1438</v>
      </c>
      <c r="U1942" t="s">
        <v>1439</v>
      </c>
      <c r="V1942" t="s">
        <v>1446</v>
      </c>
      <c r="W1942" t="s">
        <v>13673</v>
      </c>
      <c r="X1942">
        <v>2910101688</v>
      </c>
    </row>
    <row r="1943" spans="1:24" hidden="1">
      <c r="A1943" t="str">
        <f t="shared" si="30"/>
        <v>2910103742居宅介護</v>
      </c>
      <c r="B1943" t="s">
        <v>17453</v>
      </c>
      <c r="C1943" t="s">
        <v>17488</v>
      </c>
      <c r="D1943" t="s">
        <v>924</v>
      </c>
      <c r="E1943" t="s">
        <v>17584</v>
      </c>
      <c r="F1943" t="s">
        <v>17585</v>
      </c>
      <c r="G1943" t="s">
        <v>17585</v>
      </c>
      <c r="H1943" t="s">
        <v>365</v>
      </c>
      <c r="J1943" t="s">
        <v>17681</v>
      </c>
      <c r="K1943" t="s">
        <v>17682</v>
      </c>
      <c r="L1943" t="s">
        <v>1153</v>
      </c>
      <c r="M1943" t="s">
        <v>924</v>
      </c>
      <c r="N1943" t="s">
        <v>17584</v>
      </c>
      <c r="O1943" t="s">
        <v>17899</v>
      </c>
      <c r="P1943" t="s">
        <v>17900</v>
      </c>
      <c r="Q1943" t="s">
        <v>1436</v>
      </c>
      <c r="R1943" t="s">
        <v>17901</v>
      </c>
      <c r="S1943" t="s">
        <v>321</v>
      </c>
      <c r="T1943" t="s">
        <v>18030</v>
      </c>
      <c r="U1943" t="s">
        <v>18031</v>
      </c>
      <c r="V1943" t="s">
        <v>967</v>
      </c>
      <c r="W1943" t="s">
        <v>113</v>
      </c>
      <c r="X1943">
        <v>2910103742</v>
      </c>
    </row>
    <row r="1944" spans="1:24" hidden="1">
      <c r="A1944" t="str">
        <f t="shared" si="30"/>
        <v>2910103742重度訪問介護</v>
      </c>
      <c r="B1944" t="s">
        <v>17453</v>
      </c>
      <c r="C1944" t="s">
        <v>17488</v>
      </c>
      <c r="D1944" t="s">
        <v>924</v>
      </c>
      <c r="E1944" t="s">
        <v>17584</v>
      </c>
      <c r="F1944" t="s">
        <v>17585</v>
      </c>
      <c r="G1944" t="s">
        <v>17585</v>
      </c>
      <c r="H1944" t="s">
        <v>365</v>
      </c>
      <c r="J1944" t="s">
        <v>17681</v>
      </c>
      <c r="K1944" t="s">
        <v>17682</v>
      </c>
      <c r="L1944" t="s">
        <v>1153</v>
      </c>
      <c r="M1944" t="s">
        <v>924</v>
      </c>
      <c r="N1944" t="s">
        <v>17584</v>
      </c>
      <c r="O1944" t="s">
        <v>17899</v>
      </c>
      <c r="P1944" t="s">
        <v>17900</v>
      </c>
      <c r="Q1944" t="s">
        <v>1436</v>
      </c>
      <c r="R1944" t="s">
        <v>17901</v>
      </c>
      <c r="S1944" t="s">
        <v>321</v>
      </c>
      <c r="T1944" t="s">
        <v>18030</v>
      </c>
      <c r="U1944" t="s">
        <v>18031</v>
      </c>
      <c r="V1944" t="s">
        <v>967</v>
      </c>
      <c r="W1944" t="s">
        <v>114</v>
      </c>
      <c r="X1944">
        <v>2910103742</v>
      </c>
    </row>
    <row r="1945" spans="1:24" hidden="1">
      <c r="A1945" t="str">
        <f t="shared" si="30"/>
        <v>2910103742行動援護</v>
      </c>
      <c r="B1945" t="s">
        <v>17453</v>
      </c>
      <c r="C1945" t="s">
        <v>17488</v>
      </c>
      <c r="D1945" t="s">
        <v>924</v>
      </c>
      <c r="E1945" t="s">
        <v>17584</v>
      </c>
      <c r="F1945" t="s">
        <v>17585</v>
      </c>
      <c r="G1945" t="s">
        <v>17585</v>
      </c>
      <c r="H1945" t="s">
        <v>365</v>
      </c>
      <c r="J1945" t="s">
        <v>17681</v>
      </c>
      <c r="K1945" t="s">
        <v>17682</v>
      </c>
      <c r="L1945" t="s">
        <v>1153</v>
      </c>
      <c r="M1945" t="s">
        <v>924</v>
      </c>
      <c r="N1945" t="s">
        <v>17584</v>
      </c>
      <c r="O1945" t="s">
        <v>17899</v>
      </c>
      <c r="P1945" t="s">
        <v>17900</v>
      </c>
      <c r="Q1945" t="s">
        <v>1436</v>
      </c>
      <c r="R1945" t="s">
        <v>17901</v>
      </c>
      <c r="S1945" t="s">
        <v>321</v>
      </c>
      <c r="T1945" t="s">
        <v>18030</v>
      </c>
      <c r="U1945" t="s">
        <v>18031</v>
      </c>
      <c r="V1945" t="s">
        <v>967</v>
      </c>
      <c r="W1945" t="s">
        <v>116</v>
      </c>
      <c r="X1945">
        <v>2910103742</v>
      </c>
    </row>
    <row r="1946" spans="1:24" hidden="1">
      <c r="A1946" t="str">
        <f t="shared" si="30"/>
        <v>2920100464共同生活援助</v>
      </c>
      <c r="B1946" t="s">
        <v>2646</v>
      </c>
      <c r="C1946" t="s">
        <v>2647</v>
      </c>
      <c r="D1946" t="s">
        <v>986</v>
      </c>
      <c r="E1946" t="s">
        <v>2648</v>
      </c>
      <c r="F1946" t="s">
        <v>2649</v>
      </c>
      <c r="G1946" t="s">
        <v>2650</v>
      </c>
      <c r="H1946" t="s">
        <v>365</v>
      </c>
      <c r="J1946" t="s">
        <v>2651</v>
      </c>
      <c r="K1946" t="s">
        <v>2652</v>
      </c>
      <c r="L1946" t="s">
        <v>368</v>
      </c>
      <c r="M1946" t="s">
        <v>986</v>
      </c>
      <c r="N1946" t="s">
        <v>2648</v>
      </c>
      <c r="O1946" t="s">
        <v>9372</v>
      </c>
      <c r="P1946" t="s">
        <v>9373</v>
      </c>
      <c r="Q1946" t="s">
        <v>1436</v>
      </c>
      <c r="R1946" t="s">
        <v>9374</v>
      </c>
      <c r="S1946" t="s">
        <v>321</v>
      </c>
      <c r="T1946" t="s">
        <v>9375</v>
      </c>
      <c r="U1946" t="s">
        <v>2650</v>
      </c>
      <c r="V1946" t="s">
        <v>967</v>
      </c>
      <c r="W1946" t="s">
        <v>8120</v>
      </c>
      <c r="X1946">
        <v>2920100464</v>
      </c>
    </row>
    <row r="1947" spans="1:24" hidden="1">
      <c r="A1947" t="str">
        <f t="shared" si="30"/>
        <v>2910103049居宅介護</v>
      </c>
      <c r="B1947" t="s">
        <v>1075</v>
      </c>
      <c r="C1947" t="s">
        <v>1076</v>
      </c>
      <c r="D1947" t="s">
        <v>17510</v>
      </c>
      <c r="E1947" t="s">
        <v>17518</v>
      </c>
      <c r="F1947" t="s">
        <v>1079</v>
      </c>
      <c r="G1947" t="s">
        <v>2325</v>
      </c>
      <c r="H1947" t="s">
        <v>365</v>
      </c>
      <c r="J1947" t="s">
        <v>1081</v>
      </c>
      <c r="K1947" t="s">
        <v>1082</v>
      </c>
      <c r="L1947" t="s">
        <v>368</v>
      </c>
      <c r="M1947" t="s">
        <v>17728</v>
      </c>
      <c r="N1947" t="s">
        <v>17729</v>
      </c>
      <c r="O1947" t="s">
        <v>2331</v>
      </c>
      <c r="P1947" t="s">
        <v>2332</v>
      </c>
      <c r="Q1947" t="s">
        <v>1436</v>
      </c>
      <c r="R1947" t="s">
        <v>2333</v>
      </c>
      <c r="S1947" t="s">
        <v>321</v>
      </c>
      <c r="T1947" t="s">
        <v>2334</v>
      </c>
      <c r="U1947" t="s">
        <v>2335</v>
      </c>
      <c r="V1947" t="s">
        <v>378</v>
      </c>
      <c r="W1947" t="s">
        <v>113</v>
      </c>
      <c r="X1947">
        <v>2910103049</v>
      </c>
    </row>
    <row r="1948" spans="1:24" hidden="1">
      <c r="A1948" t="str">
        <f t="shared" si="30"/>
        <v>2910103049重度訪問介護</v>
      </c>
      <c r="B1948" t="s">
        <v>1075</v>
      </c>
      <c r="C1948" t="s">
        <v>1076</v>
      </c>
      <c r="D1948" t="s">
        <v>17510</v>
      </c>
      <c r="E1948" t="s">
        <v>17518</v>
      </c>
      <c r="F1948" t="s">
        <v>1079</v>
      </c>
      <c r="G1948" t="s">
        <v>2325</v>
      </c>
      <c r="H1948" t="s">
        <v>365</v>
      </c>
      <c r="J1948" t="s">
        <v>1081</v>
      </c>
      <c r="K1948" t="s">
        <v>1082</v>
      </c>
      <c r="L1948" t="s">
        <v>368</v>
      </c>
      <c r="M1948" t="s">
        <v>17728</v>
      </c>
      <c r="N1948" t="s">
        <v>17729</v>
      </c>
      <c r="O1948" t="s">
        <v>2331</v>
      </c>
      <c r="P1948" t="s">
        <v>2332</v>
      </c>
      <c r="Q1948" t="s">
        <v>1436</v>
      </c>
      <c r="R1948" t="s">
        <v>2333</v>
      </c>
      <c r="S1948" t="s">
        <v>321</v>
      </c>
      <c r="T1948" t="s">
        <v>2334</v>
      </c>
      <c r="U1948" t="s">
        <v>2335</v>
      </c>
      <c r="V1948" t="s">
        <v>378</v>
      </c>
      <c r="W1948" t="s">
        <v>114</v>
      </c>
      <c r="X1948">
        <v>2910103049</v>
      </c>
    </row>
    <row r="1949" spans="1:24" hidden="1">
      <c r="A1949" t="str">
        <f t="shared" si="30"/>
        <v>2910103445居宅介護</v>
      </c>
      <c r="B1949" t="s">
        <v>2698</v>
      </c>
      <c r="C1949" t="s">
        <v>2699</v>
      </c>
      <c r="D1949" t="s">
        <v>855</v>
      </c>
      <c r="E1949" t="s">
        <v>2700</v>
      </c>
      <c r="F1949" t="s">
        <v>2701</v>
      </c>
      <c r="G1949" t="s">
        <v>2702</v>
      </c>
      <c r="H1949" t="s">
        <v>365</v>
      </c>
      <c r="J1949" t="s">
        <v>2703</v>
      </c>
      <c r="K1949" t="s">
        <v>2704</v>
      </c>
      <c r="L1949" t="s">
        <v>368</v>
      </c>
      <c r="M1949" t="s">
        <v>2705</v>
      </c>
      <c r="N1949" t="s">
        <v>2706</v>
      </c>
      <c r="O1949" t="s">
        <v>2707</v>
      </c>
      <c r="P1949" t="s">
        <v>2708</v>
      </c>
      <c r="Q1949" t="s">
        <v>855</v>
      </c>
      <c r="R1949" t="s">
        <v>2700</v>
      </c>
      <c r="S1949" t="s">
        <v>321</v>
      </c>
      <c r="T1949" t="s">
        <v>2701</v>
      </c>
      <c r="U1949" t="s">
        <v>2702</v>
      </c>
      <c r="V1949" t="s">
        <v>967</v>
      </c>
      <c r="W1949" t="s">
        <v>113</v>
      </c>
      <c r="X1949">
        <v>2910103445</v>
      </c>
    </row>
    <row r="1950" spans="1:24" hidden="1">
      <c r="A1950" t="str">
        <f t="shared" si="30"/>
        <v>2910103445重度訪問介護</v>
      </c>
      <c r="B1950" t="s">
        <v>2698</v>
      </c>
      <c r="C1950" t="s">
        <v>2699</v>
      </c>
      <c r="D1950" t="s">
        <v>855</v>
      </c>
      <c r="E1950" t="s">
        <v>2700</v>
      </c>
      <c r="F1950" t="s">
        <v>2701</v>
      </c>
      <c r="G1950" t="s">
        <v>2702</v>
      </c>
      <c r="H1950" t="s">
        <v>365</v>
      </c>
      <c r="J1950" t="s">
        <v>2703</v>
      </c>
      <c r="K1950" t="s">
        <v>2704</v>
      </c>
      <c r="L1950" t="s">
        <v>368</v>
      </c>
      <c r="M1950" t="s">
        <v>2705</v>
      </c>
      <c r="N1950" t="s">
        <v>2706</v>
      </c>
      <c r="O1950" t="s">
        <v>2707</v>
      </c>
      <c r="P1950" t="s">
        <v>2708</v>
      </c>
      <c r="Q1950" t="s">
        <v>855</v>
      </c>
      <c r="R1950" t="s">
        <v>2700</v>
      </c>
      <c r="S1950" t="s">
        <v>321</v>
      </c>
      <c r="T1950" t="s">
        <v>2701</v>
      </c>
      <c r="U1950" t="s">
        <v>2702</v>
      </c>
      <c r="V1950" t="s">
        <v>967</v>
      </c>
      <c r="W1950" t="s">
        <v>114</v>
      </c>
      <c r="X1950">
        <v>2910103445</v>
      </c>
    </row>
    <row r="1951" spans="1:24" hidden="1">
      <c r="A1951" t="str">
        <f t="shared" si="30"/>
        <v>2910102751短期入所</v>
      </c>
      <c r="B1951" t="s">
        <v>1564</v>
      </c>
      <c r="C1951" t="s">
        <v>1565</v>
      </c>
      <c r="D1951" t="s">
        <v>1566</v>
      </c>
      <c r="E1951" t="s">
        <v>1572</v>
      </c>
      <c r="F1951" t="s">
        <v>1568</v>
      </c>
      <c r="G1951" t="s">
        <v>1569</v>
      </c>
      <c r="H1951" t="s">
        <v>1550</v>
      </c>
      <c r="I1951" t="s">
        <v>404</v>
      </c>
      <c r="J1951" t="s">
        <v>1570</v>
      </c>
      <c r="K1951" t="s">
        <v>1571</v>
      </c>
      <c r="L1951" t="s">
        <v>1286</v>
      </c>
      <c r="M1951" t="s">
        <v>1566</v>
      </c>
      <c r="N1951" t="s">
        <v>1572</v>
      </c>
      <c r="O1951" t="s">
        <v>2101</v>
      </c>
      <c r="P1951" t="s">
        <v>2102</v>
      </c>
      <c r="Q1951" t="s">
        <v>855</v>
      </c>
      <c r="R1951" t="s">
        <v>2103</v>
      </c>
      <c r="S1951" t="s">
        <v>321</v>
      </c>
      <c r="T1951" t="s">
        <v>1568</v>
      </c>
      <c r="U1951" t="s">
        <v>1569</v>
      </c>
      <c r="V1951" t="s">
        <v>1852</v>
      </c>
      <c r="W1951" t="s">
        <v>475</v>
      </c>
      <c r="X1951">
        <v>2910102751</v>
      </c>
    </row>
    <row r="1952" spans="1:24" hidden="1">
      <c r="A1952" t="str">
        <f t="shared" si="30"/>
        <v>2920100324共同生活援助</v>
      </c>
      <c r="B1952" t="s">
        <v>1564</v>
      </c>
      <c r="C1952" t="s">
        <v>1565</v>
      </c>
      <c r="D1952" t="s">
        <v>1566</v>
      </c>
      <c r="E1952" t="s">
        <v>1567</v>
      </c>
      <c r="F1952" t="s">
        <v>1568</v>
      </c>
      <c r="G1952" t="s">
        <v>1569</v>
      </c>
      <c r="H1952" t="s">
        <v>1550</v>
      </c>
      <c r="I1952" t="s">
        <v>404</v>
      </c>
      <c r="J1952" t="s">
        <v>1570</v>
      </c>
      <c r="K1952" t="s">
        <v>1571</v>
      </c>
      <c r="L1952" t="s">
        <v>1286</v>
      </c>
      <c r="M1952" t="s">
        <v>1566</v>
      </c>
      <c r="N1952" t="s">
        <v>1572</v>
      </c>
      <c r="O1952" t="s">
        <v>2101</v>
      </c>
      <c r="P1952" t="s">
        <v>2102</v>
      </c>
      <c r="Q1952" t="s">
        <v>855</v>
      </c>
      <c r="R1952" t="s">
        <v>2103</v>
      </c>
      <c r="S1952" t="s">
        <v>321</v>
      </c>
      <c r="T1952" t="s">
        <v>1568</v>
      </c>
      <c r="U1952" t="s">
        <v>1569</v>
      </c>
      <c r="V1952" t="s">
        <v>1852</v>
      </c>
      <c r="W1952" t="s">
        <v>8120</v>
      </c>
      <c r="X1952">
        <v>2920100324</v>
      </c>
    </row>
    <row r="1953" spans="1:24" hidden="1">
      <c r="A1953" t="str">
        <f t="shared" si="30"/>
        <v>2920100571共同生活援助</v>
      </c>
      <c r="B1953" t="s">
        <v>1902</v>
      </c>
      <c r="C1953" t="s">
        <v>1903</v>
      </c>
      <c r="D1953" t="s">
        <v>1904</v>
      </c>
      <c r="E1953" t="s">
        <v>17586</v>
      </c>
      <c r="F1953" t="s">
        <v>17587</v>
      </c>
      <c r="G1953" t="s">
        <v>17587</v>
      </c>
      <c r="H1953" t="s">
        <v>365</v>
      </c>
      <c r="J1953" t="s">
        <v>1907</v>
      </c>
      <c r="K1953" t="s">
        <v>1908</v>
      </c>
      <c r="L1953" t="s">
        <v>1153</v>
      </c>
      <c r="M1953" t="s">
        <v>512</v>
      </c>
      <c r="N1953" t="s">
        <v>1909</v>
      </c>
      <c r="O1953" t="s">
        <v>1910</v>
      </c>
      <c r="P1953" t="s">
        <v>1911</v>
      </c>
      <c r="Q1953" t="s">
        <v>855</v>
      </c>
      <c r="R1953" t="s">
        <v>17902</v>
      </c>
      <c r="S1953" t="s">
        <v>321</v>
      </c>
      <c r="T1953" t="s">
        <v>17587</v>
      </c>
      <c r="U1953" t="s">
        <v>17587</v>
      </c>
      <c r="V1953" t="s">
        <v>967</v>
      </c>
      <c r="W1953" t="s">
        <v>8120</v>
      </c>
      <c r="X1953">
        <v>2920100571</v>
      </c>
    </row>
    <row r="1954" spans="1:24" hidden="1">
      <c r="A1954" t="str">
        <f t="shared" si="30"/>
        <v>2920100431共同生活援助</v>
      </c>
      <c r="B1954" t="s">
        <v>9368</v>
      </c>
      <c r="C1954" t="s">
        <v>2690</v>
      </c>
      <c r="D1954" t="s">
        <v>855</v>
      </c>
      <c r="E1954" t="s">
        <v>2691</v>
      </c>
      <c r="F1954" t="s">
        <v>2692</v>
      </c>
      <c r="G1954" t="s">
        <v>2692</v>
      </c>
      <c r="H1954" t="s">
        <v>365</v>
      </c>
      <c r="J1954" t="s">
        <v>2693</v>
      </c>
      <c r="K1954" t="s">
        <v>2694</v>
      </c>
      <c r="L1954" t="s">
        <v>1153</v>
      </c>
      <c r="M1954" t="s">
        <v>855</v>
      </c>
      <c r="N1954" t="s">
        <v>2691</v>
      </c>
      <c r="O1954" t="s">
        <v>9369</v>
      </c>
      <c r="P1954" t="s">
        <v>9370</v>
      </c>
      <c r="Q1954" t="s">
        <v>855</v>
      </c>
      <c r="R1954" t="s">
        <v>9371</v>
      </c>
      <c r="S1954" t="s">
        <v>321</v>
      </c>
      <c r="T1954" t="s">
        <v>2692</v>
      </c>
      <c r="U1954" t="s">
        <v>2692</v>
      </c>
      <c r="V1954" t="s">
        <v>967</v>
      </c>
      <c r="W1954" t="s">
        <v>8120</v>
      </c>
      <c r="X1954">
        <v>2920100431</v>
      </c>
    </row>
    <row r="1955" spans="1:24" hidden="1">
      <c r="A1955" t="str">
        <f t="shared" si="30"/>
        <v>2930100876計画相談支援</v>
      </c>
      <c r="B1955" t="s">
        <v>9368</v>
      </c>
      <c r="C1955" t="s">
        <v>2690</v>
      </c>
      <c r="D1955" t="s">
        <v>855</v>
      </c>
      <c r="E1955" t="s">
        <v>2691</v>
      </c>
      <c r="F1955" t="s">
        <v>2692</v>
      </c>
      <c r="G1955" t="s">
        <v>2692</v>
      </c>
      <c r="H1955" t="s">
        <v>365</v>
      </c>
      <c r="J1955" t="s">
        <v>2693</v>
      </c>
      <c r="K1955" t="s">
        <v>2694</v>
      </c>
      <c r="L1955" t="s">
        <v>1153</v>
      </c>
      <c r="M1955" t="s">
        <v>855</v>
      </c>
      <c r="N1955" t="s">
        <v>2691</v>
      </c>
      <c r="O1955" t="s">
        <v>10022</v>
      </c>
      <c r="P1955" t="s">
        <v>10023</v>
      </c>
      <c r="Q1955" t="s">
        <v>855</v>
      </c>
      <c r="R1955" t="s">
        <v>10024</v>
      </c>
      <c r="S1955" t="s">
        <v>321</v>
      </c>
      <c r="T1955" t="s">
        <v>2692</v>
      </c>
      <c r="U1955" t="s">
        <v>2692</v>
      </c>
      <c r="V1955" t="s">
        <v>967</v>
      </c>
      <c r="W1955" t="s">
        <v>9858</v>
      </c>
      <c r="X1955">
        <v>2930100876</v>
      </c>
    </row>
    <row r="1956" spans="1:24" hidden="1">
      <c r="A1956" t="str">
        <f t="shared" si="30"/>
        <v>2930100876地域移行支援</v>
      </c>
      <c r="B1956" t="s">
        <v>9368</v>
      </c>
      <c r="C1956" t="s">
        <v>2690</v>
      </c>
      <c r="D1956" t="s">
        <v>855</v>
      </c>
      <c r="E1956" t="s">
        <v>2691</v>
      </c>
      <c r="F1956" t="s">
        <v>2692</v>
      </c>
      <c r="G1956" t="s">
        <v>2692</v>
      </c>
      <c r="H1956" t="s">
        <v>365</v>
      </c>
      <c r="J1956" t="s">
        <v>2693</v>
      </c>
      <c r="K1956" t="s">
        <v>2694</v>
      </c>
      <c r="L1956" t="s">
        <v>1153</v>
      </c>
      <c r="M1956" t="s">
        <v>855</v>
      </c>
      <c r="N1956" t="s">
        <v>2691</v>
      </c>
      <c r="O1956" t="s">
        <v>10022</v>
      </c>
      <c r="P1956" t="s">
        <v>10023</v>
      </c>
      <c r="Q1956" t="s">
        <v>855</v>
      </c>
      <c r="R1956" t="s">
        <v>10024</v>
      </c>
      <c r="S1956" t="s">
        <v>321</v>
      </c>
      <c r="T1956" t="s">
        <v>2692</v>
      </c>
      <c r="U1956" t="s">
        <v>2692</v>
      </c>
      <c r="V1956" t="s">
        <v>967</v>
      </c>
      <c r="W1956" t="s">
        <v>9888</v>
      </c>
      <c r="X1956">
        <v>2930100876</v>
      </c>
    </row>
    <row r="1957" spans="1:24" hidden="1">
      <c r="A1957" t="str">
        <f t="shared" si="30"/>
        <v>2930100876地域定着支援</v>
      </c>
      <c r="B1957" t="s">
        <v>9368</v>
      </c>
      <c r="C1957" t="s">
        <v>2690</v>
      </c>
      <c r="D1957" t="s">
        <v>855</v>
      </c>
      <c r="E1957" t="s">
        <v>2691</v>
      </c>
      <c r="F1957" t="s">
        <v>2692</v>
      </c>
      <c r="G1957" t="s">
        <v>2692</v>
      </c>
      <c r="H1957" t="s">
        <v>365</v>
      </c>
      <c r="J1957" t="s">
        <v>2693</v>
      </c>
      <c r="K1957" t="s">
        <v>2694</v>
      </c>
      <c r="L1957" t="s">
        <v>1153</v>
      </c>
      <c r="M1957" t="s">
        <v>855</v>
      </c>
      <c r="N1957" t="s">
        <v>2691</v>
      </c>
      <c r="O1957" t="s">
        <v>10022</v>
      </c>
      <c r="P1957" t="s">
        <v>10023</v>
      </c>
      <c r="Q1957" t="s">
        <v>855</v>
      </c>
      <c r="R1957" t="s">
        <v>10024</v>
      </c>
      <c r="S1957" t="s">
        <v>321</v>
      </c>
      <c r="T1957" t="s">
        <v>2692</v>
      </c>
      <c r="U1957" t="s">
        <v>2692</v>
      </c>
      <c r="V1957" t="s">
        <v>967</v>
      </c>
      <c r="W1957" t="s">
        <v>9903</v>
      </c>
      <c r="X1957">
        <v>2930100876</v>
      </c>
    </row>
    <row r="1958" spans="1:24" hidden="1">
      <c r="A1958" t="str">
        <f t="shared" si="30"/>
        <v>2920100399共同生活援助</v>
      </c>
      <c r="B1958" t="s">
        <v>9351</v>
      </c>
      <c r="C1958" t="s">
        <v>9352</v>
      </c>
      <c r="D1958" t="s">
        <v>3502</v>
      </c>
      <c r="E1958" t="s">
        <v>3503</v>
      </c>
      <c r="F1958" t="s">
        <v>9353</v>
      </c>
      <c r="G1958" t="s">
        <v>9353</v>
      </c>
      <c r="H1958" t="s">
        <v>365</v>
      </c>
      <c r="J1958" t="s">
        <v>3505</v>
      </c>
      <c r="K1958" t="s">
        <v>3506</v>
      </c>
      <c r="L1958" t="s">
        <v>368</v>
      </c>
      <c r="M1958" t="s">
        <v>3502</v>
      </c>
      <c r="N1958" t="s">
        <v>3503</v>
      </c>
      <c r="O1958" t="s">
        <v>9354</v>
      </c>
      <c r="P1958" t="s">
        <v>9355</v>
      </c>
      <c r="Q1958" t="s">
        <v>855</v>
      </c>
      <c r="R1958" t="s">
        <v>9356</v>
      </c>
      <c r="S1958" t="s">
        <v>321</v>
      </c>
      <c r="T1958" t="s">
        <v>9357</v>
      </c>
      <c r="U1958" t="s">
        <v>9357</v>
      </c>
      <c r="V1958" t="s">
        <v>967</v>
      </c>
      <c r="W1958" t="s">
        <v>8120</v>
      </c>
      <c r="X1958">
        <v>2920100399</v>
      </c>
    </row>
    <row r="1959" spans="1:24" hidden="1">
      <c r="A1959" t="str">
        <f t="shared" si="30"/>
        <v>2920100332共同生活援助</v>
      </c>
      <c r="B1959" t="s">
        <v>3335</v>
      </c>
      <c r="C1959" t="s">
        <v>3336</v>
      </c>
      <c r="D1959" t="s">
        <v>3337</v>
      </c>
      <c r="E1959" t="s">
        <v>9331</v>
      </c>
      <c r="F1959" t="s">
        <v>3339</v>
      </c>
      <c r="G1959" t="s">
        <v>3340</v>
      </c>
      <c r="H1959" t="s">
        <v>365</v>
      </c>
      <c r="J1959" t="s">
        <v>3341</v>
      </c>
      <c r="K1959" t="s">
        <v>3342</v>
      </c>
      <c r="L1959" t="s">
        <v>368</v>
      </c>
      <c r="M1959" t="s">
        <v>3337</v>
      </c>
      <c r="N1959" t="s">
        <v>9332</v>
      </c>
      <c r="O1959" t="s">
        <v>9333</v>
      </c>
      <c r="P1959" t="s">
        <v>9334</v>
      </c>
      <c r="Q1959" t="s">
        <v>855</v>
      </c>
      <c r="R1959" t="s">
        <v>9335</v>
      </c>
      <c r="S1959" t="s">
        <v>321</v>
      </c>
      <c r="T1959" t="s">
        <v>9336</v>
      </c>
      <c r="V1959" t="s">
        <v>3309</v>
      </c>
      <c r="W1959" t="s">
        <v>8120</v>
      </c>
      <c r="X1959">
        <v>2920100332</v>
      </c>
    </row>
    <row r="1960" spans="1:24" hidden="1">
      <c r="A1960" t="str">
        <f t="shared" si="30"/>
        <v>2920100373共同生活援助</v>
      </c>
      <c r="B1960" t="s">
        <v>3335</v>
      </c>
      <c r="C1960" t="s">
        <v>3336</v>
      </c>
      <c r="D1960" t="s">
        <v>3337</v>
      </c>
      <c r="E1960" t="s">
        <v>9331</v>
      </c>
      <c r="F1960" t="s">
        <v>3339</v>
      </c>
      <c r="G1960" t="s">
        <v>3340</v>
      </c>
      <c r="H1960" t="s">
        <v>365</v>
      </c>
      <c r="J1960" t="s">
        <v>3341</v>
      </c>
      <c r="K1960" t="s">
        <v>3342</v>
      </c>
      <c r="L1960" t="s">
        <v>368</v>
      </c>
      <c r="M1960" t="s">
        <v>3337</v>
      </c>
      <c r="N1960" t="s">
        <v>9332</v>
      </c>
      <c r="O1960" t="s">
        <v>9343</v>
      </c>
      <c r="P1960" t="s">
        <v>9344</v>
      </c>
      <c r="Q1960" t="s">
        <v>855</v>
      </c>
      <c r="R1960" t="s">
        <v>9345</v>
      </c>
      <c r="S1960" t="s">
        <v>321</v>
      </c>
      <c r="T1960" t="s">
        <v>9336</v>
      </c>
      <c r="V1960" t="s">
        <v>378</v>
      </c>
      <c r="W1960" t="s">
        <v>8120</v>
      </c>
      <c r="X1960">
        <v>2920100373</v>
      </c>
    </row>
    <row r="1961" spans="1:24" hidden="1">
      <c r="A1961" t="str">
        <f t="shared" si="30"/>
        <v>2910103007短期入所</v>
      </c>
      <c r="B1961" t="s">
        <v>2061</v>
      </c>
      <c r="C1961" t="s">
        <v>2062</v>
      </c>
      <c r="D1961" t="s">
        <v>864</v>
      </c>
      <c r="E1961" t="s">
        <v>2063</v>
      </c>
      <c r="F1961" t="s">
        <v>2064</v>
      </c>
      <c r="G1961" t="s">
        <v>2065</v>
      </c>
      <c r="H1961" t="s">
        <v>434</v>
      </c>
      <c r="J1961" t="s">
        <v>2066</v>
      </c>
      <c r="K1961" t="s">
        <v>2067</v>
      </c>
      <c r="L1961" t="s">
        <v>407</v>
      </c>
      <c r="M1961" t="s">
        <v>636</v>
      </c>
      <c r="N1961" t="s">
        <v>2068</v>
      </c>
      <c r="O1961" t="s">
        <v>2302</v>
      </c>
      <c r="P1961" t="s">
        <v>2303</v>
      </c>
      <c r="Q1961" t="s">
        <v>855</v>
      </c>
      <c r="R1961" t="s">
        <v>2304</v>
      </c>
      <c r="S1961" t="s">
        <v>321</v>
      </c>
      <c r="T1961" t="s">
        <v>2305</v>
      </c>
      <c r="U1961" t="s">
        <v>2306</v>
      </c>
      <c r="V1961" t="s">
        <v>378</v>
      </c>
      <c r="W1961" t="s">
        <v>475</v>
      </c>
      <c r="X1961">
        <v>2910103007</v>
      </c>
    </row>
    <row r="1962" spans="1:24" hidden="1">
      <c r="A1962" t="str">
        <f t="shared" si="30"/>
        <v>2930100959計画相談支援</v>
      </c>
      <c r="B1962" t="s">
        <v>2061</v>
      </c>
      <c r="C1962" t="s">
        <v>2062</v>
      </c>
      <c r="D1962" t="s">
        <v>864</v>
      </c>
      <c r="E1962" t="s">
        <v>2063</v>
      </c>
      <c r="F1962" t="s">
        <v>2064</v>
      </c>
      <c r="G1962" t="s">
        <v>2065</v>
      </c>
      <c r="H1962" t="s">
        <v>434</v>
      </c>
      <c r="J1962" t="s">
        <v>2066</v>
      </c>
      <c r="K1962" t="s">
        <v>2067</v>
      </c>
      <c r="L1962" t="s">
        <v>407</v>
      </c>
      <c r="M1962" t="s">
        <v>636</v>
      </c>
      <c r="N1962" t="s">
        <v>2068</v>
      </c>
      <c r="O1962" t="s">
        <v>17903</v>
      </c>
      <c r="P1962" t="s">
        <v>17904</v>
      </c>
      <c r="Q1962" t="s">
        <v>855</v>
      </c>
      <c r="R1962" t="s">
        <v>17905</v>
      </c>
      <c r="S1962" t="s">
        <v>321</v>
      </c>
      <c r="T1962" t="s">
        <v>18032</v>
      </c>
      <c r="U1962" t="s">
        <v>18033</v>
      </c>
      <c r="V1962" t="s">
        <v>967</v>
      </c>
      <c r="W1962" t="s">
        <v>9858</v>
      </c>
      <c r="X1962">
        <v>2930100959</v>
      </c>
    </row>
    <row r="1963" spans="1:24" hidden="1">
      <c r="A1963" t="str">
        <f t="shared" si="30"/>
        <v>2910100631生活介護</v>
      </c>
      <c r="B1963" t="s">
        <v>853</v>
      </c>
      <c r="C1963" t="s">
        <v>854</v>
      </c>
      <c r="D1963" t="s">
        <v>855</v>
      </c>
      <c r="E1963" t="s">
        <v>856</v>
      </c>
      <c r="F1963" t="s">
        <v>857</v>
      </c>
      <c r="G1963" t="s">
        <v>857</v>
      </c>
      <c r="H1963" t="s">
        <v>764</v>
      </c>
      <c r="I1963" t="s">
        <v>404</v>
      </c>
      <c r="J1963" t="s">
        <v>858</v>
      </c>
      <c r="K1963" t="s">
        <v>859</v>
      </c>
      <c r="L1963" t="s">
        <v>407</v>
      </c>
      <c r="M1963" t="s">
        <v>860</v>
      </c>
      <c r="N1963" t="s">
        <v>861</v>
      </c>
      <c r="O1963" t="s">
        <v>867</v>
      </c>
      <c r="P1963" t="s">
        <v>868</v>
      </c>
      <c r="Q1963" t="s">
        <v>855</v>
      </c>
      <c r="R1963" t="s">
        <v>856</v>
      </c>
      <c r="S1963" t="s">
        <v>321</v>
      </c>
      <c r="T1963" t="s">
        <v>866</v>
      </c>
      <c r="U1963" t="s">
        <v>866</v>
      </c>
      <c r="V1963" t="s">
        <v>692</v>
      </c>
      <c r="W1963" t="s">
        <v>118</v>
      </c>
      <c r="X1963">
        <v>2910100631</v>
      </c>
    </row>
    <row r="1964" spans="1:24" hidden="1">
      <c r="A1964" t="str">
        <f t="shared" si="30"/>
        <v>2910102082就労継続支援Ａ型</v>
      </c>
      <c r="B1964" t="s">
        <v>1465</v>
      </c>
      <c r="C1964" t="s">
        <v>1466</v>
      </c>
      <c r="D1964" t="s">
        <v>1467</v>
      </c>
      <c r="E1964" t="s">
        <v>1680</v>
      </c>
      <c r="F1964" t="s">
        <v>1469</v>
      </c>
      <c r="G1964" t="s">
        <v>1470</v>
      </c>
      <c r="H1964" t="s">
        <v>434</v>
      </c>
      <c r="I1964" t="s">
        <v>574</v>
      </c>
      <c r="J1964" t="s">
        <v>1471</v>
      </c>
      <c r="K1964" t="s">
        <v>1472</v>
      </c>
      <c r="L1964" t="s">
        <v>407</v>
      </c>
      <c r="M1964" t="s">
        <v>1473</v>
      </c>
      <c r="N1964" t="s">
        <v>1474</v>
      </c>
      <c r="O1964" t="s">
        <v>1681</v>
      </c>
      <c r="P1964" t="s">
        <v>1682</v>
      </c>
      <c r="Q1964" t="s">
        <v>855</v>
      </c>
      <c r="R1964" t="s">
        <v>1683</v>
      </c>
      <c r="S1964" t="s">
        <v>321</v>
      </c>
      <c r="T1964" t="s">
        <v>1684</v>
      </c>
      <c r="U1964" t="s">
        <v>1685</v>
      </c>
      <c r="V1964" t="s">
        <v>909</v>
      </c>
      <c r="W1964" t="s">
        <v>13665</v>
      </c>
      <c r="X1964">
        <v>2910102082</v>
      </c>
    </row>
    <row r="1965" spans="1:24">
      <c r="A1965" t="str">
        <f t="shared" si="30"/>
        <v>2920100175共同生活援助</v>
      </c>
      <c r="B1965" t="s">
        <v>528</v>
      </c>
      <c r="C1965" t="s">
        <v>529</v>
      </c>
      <c r="D1965" t="s">
        <v>530</v>
      </c>
      <c r="E1965" t="s">
        <v>531</v>
      </c>
      <c r="F1965" t="s">
        <v>532</v>
      </c>
      <c r="G1965" t="s">
        <v>533</v>
      </c>
      <c r="H1965" t="s">
        <v>434</v>
      </c>
      <c r="I1965" t="s">
        <v>321</v>
      </c>
      <c r="J1965" t="s">
        <v>534</v>
      </c>
      <c r="K1965" t="s">
        <v>535</v>
      </c>
      <c r="L1965" t="s">
        <v>407</v>
      </c>
      <c r="M1965" t="s">
        <v>1191</v>
      </c>
      <c r="N1965" t="s">
        <v>2255</v>
      </c>
      <c r="O1965" t="s">
        <v>9291</v>
      </c>
      <c r="P1965" t="s">
        <v>9292</v>
      </c>
      <c r="Q1965" t="s">
        <v>9293</v>
      </c>
      <c r="R1965" t="s">
        <v>9294</v>
      </c>
      <c r="S1965" t="s">
        <v>321</v>
      </c>
      <c r="T1965" t="s">
        <v>532</v>
      </c>
      <c r="U1965" t="s">
        <v>533</v>
      </c>
      <c r="V1965" t="s">
        <v>909</v>
      </c>
      <c r="W1965" t="s">
        <v>8120</v>
      </c>
      <c r="X1965">
        <v>2920100175</v>
      </c>
    </row>
    <row r="1966" spans="1:24" hidden="1">
      <c r="A1966" t="str">
        <f t="shared" si="30"/>
        <v>2910103403生活介護</v>
      </c>
      <c r="B1966" t="s">
        <v>2656</v>
      </c>
      <c r="C1966" t="s">
        <v>2657</v>
      </c>
      <c r="D1966" t="s">
        <v>2658</v>
      </c>
      <c r="E1966" t="s">
        <v>2659</v>
      </c>
      <c r="F1966" t="s">
        <v>2660</v>
      </c>
      <c r="G1966" t="s">
        <v>2661</v>
      </c>
      <c r="H1966" t="s">
        <v>365</v>
      </c>
      <c r="J1966" t="s">
        <v>2662</v>
      </c>
      <c r="K1966" t="s">
        <v>2663</v>
      </c>
      <c r="L1966" t="s">
        <v>1153</v>
      </c>
      <c r="M1966" t="s">
        <v>2664</v>
      </c>
      <c r="N1966" t="s">
        <v>2665</v>
      </c>
      <c r="O1966" t="s">
        <v>2666</v>
      </c>
      <c r="P1966" t="s">
        <v>2667</v>
      </c>
      <c r="Q1966" t="s">
        <v>2668</v>
      </c>
      <c r="R1966" t="s">
        <v>2669</v>
      </c>
      <c r="S1966" t="s">
        <v>321</v>
      </c>
      <c r="T1966" t="s">
        <v>2660</v>
      </c>
      <c r="U1966" t="s">
        <v>2670</v>
      </c>
      <c r="V1966" t="s">
        <v>967</v>
      </c>
      <c r="W1966" t="s">
        <v>118</v>
      </c>
      <c r="X1966">
        <v>2910103403</v>
      </c>
    </row>
    <row r="1967" spans="1:24">
      <c r="A1967" t="str">
        <f t="shared" si="30"/>
        <v>2910103387短期入所</v>
      </c>
      <c r="B1967" t="s">
        <v>528</v>
      </c>
      <c r="C1967" t="s">
        <v>529</v>
      </c>
      <c r="D1967" t="s">
        <v>530</v>
      </c>
      <c r="E1967" t="s">
        <v>531</v>
      </c>
      <c r="F1967" t="s">
        <v>532</v>
      </c>
      <c r="G1967" t="s">
        <v>533</v>
      </c>
      <c r="H1967" t="s">
        <v>434</v>
      </c>
      <c r="I1967" t="s">
        <v>404</v>
      </c>
      <c r="J1967" t="s">
        <v>534</v>
      </c>
      <c r="K1967" t="s">
        <v>535</v>
      </c>
      <c r="L1967" t="s">
        <v>407</v>
      </c>
      <c r="M1967" t="s">
        <v>536</v>
      </c>
      <c r="N1967" t="s">
        <v>537</v>
      </c>
      <c r="O1967" t="s">
        <v>2642</v>
      </c>
      <c r="P1967" t="s">
        <v>2643</v>
      </c>
      <c r="Q1967" t="s">
        <v>963</v>
      </c>
      <c r="R1967" t="s">
        <v>2644</v>
      </c>
      <c r="S1967" t="s">
        <v>321</v>
      </c>
      <c r="T1967" t="s">
        <v>2645</v>
      </c>
      <c r="V1967" t="s">
        <v>967</v>
      </c>
      <c r="W1967" t="s">
        <v>475</v>
      </c>
      <c r="X1967">
        <v>2910103387</v>
      </c>
    </row>
    <row r="1968" spans="1:24">
      <c r="A1968" t="str">
        <f t="shared" si="30"/>
        <v>2920100472共同生活援助</v>
      </c>
      <c r="B1968" t="s">
        <v>528</v>
      </c>
      <c r="C1968" t="s">
        <v>529</v>
      </c>
      <c r="D1968" t="s">
        <v>530</v>
      </c>
      <c r="E1968" t="s">
        <v>531</v>
      </c>
      <c r="F1968" t="s">
        <v>532</v>
      </c>
      <c r="G1968" t="s">
        <v>533</v>
      </c>
      <c r="H1968" t="s">
        <v>434</v>
      </c>
      <c r="I1968" t="s">
        <v>404</v>
      </c>
      <c r="J1968" t="s">
        <v>534</v>
      </c>
      <c r="K1968" t="s">
        <v>535</v>
      </c>
      <c r="L1968" t="s">
        <v>407</v>
      </c>
      <c r="M1968" t="s">
        <v>536</v>
      </c>
      <c r="N1968" t="s">
        <v>537</v>
      </c>
      <c r="O1968" t="s">
        <v>2642</v>
      </c>
      <c r="P1968" t="s">
        <v>2643</v>
      </c>
      <c r="Q1968" t="s">
        <v>963</v>
      </c>
      <c r="R1968" t="s">
        <v>2644</v>
      </c>
      <c r="S1968" t="s">
        <v>321</v>
      </c>
      <c r="T1968" t="s">
        <v>2645</v>
      </c>
      <c r="V1968" t="s">
        <v>967</v>
      </c>
      <c r="W1968" t="s">
        <v>8120</v>
      </c>
      <c r="X1968">
        <v>2920100472</v>
      </c>
    </row>
    <row r="1969" spans="1:24">
      <c r="A1969" t="str">
        <f t="shared" si="30"/>
        <v>2910100805生活介護</v>
      </c>
      <c r="B1969" t="s">
        <v>528</v>
      </c>
      <c r="C1969" t="s">
        <v>529</v>
      </c>
      <c r="D1969" t="s">
        <v>530</v>
      </c>
      <c r="E1969" t="s">
        <v>531</v>
      </c>
      <c r="F1969" t="s">
        <v>532</v>
      </c>
      <c r="G1969" t="s">
        <v>533</v>
      </c>
      <c r="H1969" t="s">
        <v>434</v>
      </c>
      <c r="I1969" t="s">
        <v>404</v>
      </c>
      <c r="J1969" t="s">
        <v>534</v>
      </c>
      <c r="K1969" t="s">
        <v>535</v>
      </c>
      <c r="L1969" t="s">
        <v>407</v>
      </c>
      <c r="M1969" t="s">
        <v>536</v>
      </c>
      <c r="N1969" t="s">
        <v>537</v>
      </c>
      <c r="O1969" t="s">
        <v>961</v>
      </c>
      <c r="P1969" t="s">
        <v>962</v>
      </c>
      <c r="Q1969" t="s">
        <v>963</v>
      </c>
      <c r="R1969" t="s">
        <v>964</v>
      </c>
      <c r="S1969" t="s">
        <v>321</v>
      </c>
      <c r="T1969" t="s">
        <v>965</v>
      </c>
      <c r="U1969" t="s">
        <v>966</v>
      </c>
      <c r="V1969" t="s">
        <v>540</v>
      </c>
      <c r="W1969" t="s">
        <v>118</v>
      </c>
      <c r="X1969">
        <v>2910100805</v>
      </c>
    </row>
    <row r="1970" spans="1:24">
      <c r="A1970" t="str">
        <f t="shared" si="30"/>
        <v>2910100805就労継続支援Ａ型</v>
      </c>
      <c r="B1970" t="s">
        <v>528</v>
      </c>
      <c r="C1970" t="s">
        <v>529</v>
      </c>
      <c r="D1970" t="s">
        <v>530</v>
      </c>
      <c r="E1970" t="s">
        <v>531</v>
      </c>
      <c r="F1970" t="s">
        <v>532</v>
      </c>
      <c r="G1970" t="s">
        <v>533</v>
      </c>
      <c r="H1970" t="s">
        <v>434</v>
      </c>
      <c r="I1970" t="s">
        <v>404</v>
      </c>
      <c r="J1970" t="s">
        <v>534</v>
      </c>
      <c r="K1970" t="s">
        <v>535</v>
      </c>
      <c r="L1970" t="s">
        <v>407</v>
      </c>
      <c r="M1970" t="s">
        <v>536</v>
      </c>
      <c r="N1970" t="s">
        <v>537</v>
      </c>
      <c r="O1970" t="s">
        <v>961</v>
      </c>
      <c r="P1970" t="s">
        <v>962</v>
      </c>
      <c r="Q1970" t="s">
        <v>963</v>
      </c>
      <c r="R1970" t="s">
        <v>964</v>
      </c>
      <c r="S1970" t="s">
        <v>321</v>
      </c>
      <c r="T1970" t="s">
        <v>965</v>
      </c>
      <c r="U1970" t="s">
        <v>966</v>
      </c>
      <c r="V1970" t="s">
        <v>967</v>
      </c>
      <c r="W1970" t="s">
        <v>13665</v>
      </c>
      <c r="X1970">
        <v>2910100805</v>
      </c>
    </row>
    <row r="1971" spans="1:24">
      <c r="A1971" t="str">
        <f t="shared" si="30"/>
        <v>2910100805就労継続支援Ｂ型</v>
      </c>
      <c r="B1971" t="s">
        <v>528</v>
      </c>
      <c r="C1971" t="s">
        <v>529</v>
      </c>
      <c r="D1971" t="s">
        <v>530</v>
      </c>
      <c r="E1971" t="s">
        <v>531</v>
      </c>
      <c r="F1971" t="s">
        <v>532</v>
      </c>
      <c r="G1971" t="s">
        <v>533</v>
      </c>
      <c r="H1971" t="s">
        <v>434</v>
      </c>
      <c r="I1971" t="s">
        <v>404</v>
      </c>
      <c r="J1971" t="s">
        <v>534</v>
      </c>
      <c r="K1971" t="s">
        <v>535</v>
      </c>
      <c r="L1971" t="s">
        <v>407</v>
      </c>
      <c r="M1971" t="s">
        <v>536</v>
      </c>
      <c r="N1971" t="s">
        <v>537</v>
      </c>
      <c r="O1971" t="s">
        <v>961</v>
      </c>
      <c r="P1971" t="s">
        <v>962</v>
      </c>
      <c r="Q1971" t="s">
        <v>963</v>
      </c>
      <c r="R1971" t="s">
        <v>964</v>
      </c>
      <c r="S1971" t="s">
        <v>321</v>
      </c>
      <c r="T1971" t="s">
        <v>965</v>
      </c>
      <c r="U1971" t="s">
        <v>966</v>
      </c>
      <c r="V1971" t="s">
        <v>540</v>
      </c>
      <c r="W1971" t="s">
        <v>13673</v>
      </c>
      <c r="X1971">
        <v>2910100805</v>
      </c>
    </row>
    <row r="1972" spans="1:24">
      <c r="A1972" t="str">
        <f t="shared" si="30"/>
        <v>2910103163生活介護</v>
      </c>
      <c r="B1972" t="s">
        <v>528</v>
      </c>
      <c r="C1972" t="s">
        <v>529</v>
      </c>
      <c r="D1972" t="s">
        <v>530</v>
      </c>
      <c r="E1972" t="s">
        <v>531</v>
      </c>
      <c r="F1972" t="s">
        <v>532</v>
      </c>
      <c r="G1972" t="s">
        <v>533</v>
      </c>
      <c r="H1972" t="s">
        <v>434</v>
      </c>
      <c r="I1972" t="s">
        <v>321</v>
      </c>
      <c r="J1972" t="s">
        <v>534</v>
      </c>
      <c r="K1972" t="s">
        <v>535</v>
      </c>
      <c r="L1972" t="s">
        <v>407</v>
      </c>
      <c r="M1972" t="s">
        <v>1191</v>
      </c>
      <c r="N1972" t="s">
        <v>2448</v>
      </c>
      <c r="O1972" t="s">
        <v>2449</v>
      </c>
      <c r="P1972" t="s">
        <v>2450</v>
      </c>
      <c r="Q1972" t="s">
        <v>963</v>
      </c>
      <c r="R1972" t="s">
        <v>2451</v>
      </c>
      <c r="S1972" t="s">
        <v>321</v>
      </c>
      <c r="T1972" t="s">
        <v>2452</v>
      </c>
      <c r="U1972" t="s">
        <v>2453</v>
      </c>
      <c r="V1972" t="s">
        <v>967</v>
      </c>
      <c r="W1972" t="s">
        <v>118</v>
      </c>
      <c r="X1972">
        <v>2910103163</v>
      </c>
    </row>
    <row r="1973" spans="1:24">
      <c r="A1973" t="str">
        <f t="shared" si="30"/>
        <v>2910103163就労継続支援Ｂ型</v>
      </c>
      <c r="B1973" t="s">
        <v>528</v>
      </c>
      <c r="C1973" t="s">
        <v>529</v>
      </c>
      <c r="D1973" t="s">
        <v>530</v>
      </c>
      <c r="E1973" t="s">
        <v>531</v>
      </c>
      <c r="F1973" t="s">
        <v>532</v>
      </c>
      <c r="G1973" t="s">
        <v>533</v>
      </c>
      <c r="H1973" t="s">
        <v>434</v>
      </c>
      <c r="I1973" t="s">
        <v>321</v>
      </c>
      <c r="J1973" t="s">
        <v>534</v>
      </c>
      <c r="K1973" t="s">
        <v>535</v>
      </c>
      <c r="L1973" t="s">
        <v>407</v>
      </c>
      <c r="M1973" t="s">
        <v>1191</v>
      </c>
      <c r="N1973" t="s">
        <v>2448</v>
      </c>
      <c r="O1973" t="s">
        <v>2449</v>
      </c>
      <c r="P1973" t="s">
        <v>2450</v>
      </c>
      <c r="Q1973" t="s">
        <v>963</v>
      </c>
      <c r="R1973" t="s">
        <v>2451</v>
      </c>
      <c r="S1973" t="s">
        <v>321</v>
      </c>
      <c r="T1973" t="s">
        <v>2452</v>
      </c>
      <c r="U1973" t="s">
        <v>2453</v>
      </c>
      <c r="V1973" t="s">
        <v>967</v>
      </c>
      <c r="W1973" t="s">
        <v>13673</v>
      </c>
      <c r="X1973">
        <v>2910103163</v>
      </c>
    </row>
    <row r="1974" spans="1:24" hidden="1">
      <c r="A1974" t="str">
        <f t="shared" si="30"/>
        <v>2920100514共同生活援助</v>
      </c>
      <c r="B1974" t="s">
        <v>9381</v>
      </c>
      <c r="C1974" t="s">
        <v>9382</v>
      </c>
      <c r="D1974" t="s">
        <v>9383</v>
      </c>
      <c r="E1974" t="s">
        <v>9384</v>
      </c>
      <c r="F1974" t="s">
        <v>9385</v>
      </c>
      <c r="G1974" t="s">
        <v>9386</v>
      </c>
      <c r="H1974" t="s">
        <v>365</v>
      </c>
      <c r="I1974" t="s">
        <v>9387</v>
      </c>
      <c r="J1974" t="s">
        <v>9388</v>
      </c>
      <c r="K1974" t="s">
        <v>9389</v>
      </c>
      <c r="L1974" t="s">
        <v>368</v>
      </c>
      <c r="M1974" t="s">
        <v>9383</v>
      </c>
      <c r="N1974" t="s">
        <v>9384</v>
      </c>
      <c r="O1974" t="s">
        <v>9390</v>
      </c>
      <c r="P1974" t="s">
        <v>9391</v>
      </c>
      <c r="Q1974" t="s">
        <v>893</v>
      </c>
      <c r="R1974" t="s">
        <v>9392</v>
      </c>
      <c r="S1974" t="s">
        <v>321</v>
      </c>
      <c r="T1974" t="s">
        <v>9393</v>
      </c>
      <c r="U1974" t="s">
        <v>9386</v>
      </c>
      <c r="V1974" t="s">
        <v>967</v>
      </c>
      <c r="W1974" t="s">
        <v>8120</v>
      </c>
      <c r="X1974">
        <v>2920100514</v>
      </c>
    </row>
    <row r="1975" spans="1:24" hidden="1">
      <c r="A1975" t="str">
        <f t="shared" si="30"/>
        <v>2910102454居宅介護</v>
      </c>
      <c r="B1975" t="s">
        <v>1267</v>
      </c>
      <c r="C1975" t="s">
        <v>1268</v>
      </c>
      <c r="D1975" t="s">
        <v>1269</v>
      </c>
      <c r="E1975" t="s">
        <v>1270</v>
      </c>
      <c r="F1975" t="s">
        <v>1271</v>
      </c>
      <c r="G1975" t="s">
        <v>1271</v>
      </c>
      <c r="H1975" t="s">
        <v>434</v>
      </c>
      <c r="I1975" t="s">
        <v>404</v>
      </c>
      <c r="J1975" t="s">
        <v>1272</v>
      </c>
      <c r="K1975" t="s">
        <v>1273</v>
      </c>
      <c r="L1975" t="s">
        <v>407</v>
      </c>
      <c r="M1975" t="s">
        <v>578</v>
      </c>
      <c r="N1975" t="s">
        <v>1274</v>
      </c>
      <c r="O1975" t="s">
        <v>1898</v>
      </c>
      <c r="P1975" t="s">
        <v>1899</v>
      </c>
      <c r="Q1975" t="s">
        <v>893</v>
      </c>
      <c r="R1975" t="s">
        <v>1900</v>
      </c>
      <c r="S1975" t="s">
        <v>321</v>
      </c>
      <c r="T1975" t="s">
        <v>1901</v>
      </c>
      <c r="U1975" t="s">
        <v>1901</v>
      </c>
      <c r="V1975" t="s">
        <v>446</v>
      </c>
      <c r="W1975" t="s">
        <v>113</v>
      </c>
      <c r="X1975">
        <v>2910102454</v>
      </c>
    </row>
    <row r="1976" spans="1:24" hidden="1">
      <c r="A1976" t="str">
        <f t="shared" si="30"/>
        <v>2910102454重度訪問介護</v>
      </c>
      <c r="B1976" t="s">
        <v>1267</v>
      </c>
      <c r="C1976" t="s">
        <v>1268</v>
      </c>
      <c r="D1976" t="s">
        <v>1269</v>
      </c>
      <c r="E1976" t="s">
        <v>1270</v>
      </c>
      <c r="F1976" t="s">
        <v>1271</v>
      </c>
      <c r="G1976" t="s">
        <v>1271</v>
      </c>
      <c r="H1976" t="s">
        <v>434</v>
      </c>
      <c r="I1976" t="s">
        <v>404</v>
      </c>
      <c r="J1976" t="s">
        <v>1272</v>
      </c>
      <c r="K1976" t="s">
        <v>1273</v>
      </c>
      <c r="L1976" t="s">
        <v>407</v>
      </c>
      <c r="M1976" t="s">
        <v>578</v>
      </c>
      <c r="N1976" t="s">
        <v>1274</v>
      </c>
      <c r="O1976" t="s">
        <v>1898</v>
      </c>
      <c r="P1976" t="s">
        <v>1899</v>
      </c>
      <c r="Q1976" t="s">
        <v>893</v>
      </c>
      <c r="R1976" t="s">
        <v>1900</v>
      </c>
      <c r="S1976" t="s">
        <v>321</v>
      </c>
      <c r="T1976" t="s">
        <v>1901</v>
      </c>
      <c r="U1976" t="s">
        <v>1901</v>
      </c>
      <c r="V1976" t="s">
        <v>446</v>
      </c>
      <c r="W1976" t="s">
        <v>114</v>
      </c>
      <c r="X1976">
        <v>2910102454</v>
      </c>
    </row>
    <row r="1977" spans="1:24" hidden="1">
      <c r="A1977" t="str">
        <f t="shared" si="30"/>
        <v>2910102454行動援護</v>
      </c>
      <c r="B1977" t="s">
        <v>1267</v>
      </c>
      <c r="C1977" t="s">
        <v>1268</v>
      </c>
      <c r="D1977" t="s">
        <v>1269</v>
      </c>
      <c r="E1977" t="s">
        <v>1270</v>
      </c>
      <c r="F1977" t="s">
        <v>1271</v>
      </c>
      <c r="G1977" t="s">
        <v>1271</v>
      </c>
      <c r="H1977" t="s">
        <v>434</v>
      </c>
      <c r="I1977" t="s">
        <v>404</v>
      </c>
      <c r="J1977" t="s">
        <v>1272</v>
      </c>
      <c r="K1977" t="s">
        <v>1273</v>
      </c>
      <c r="L1977" t="s">
        <v>407</v>
      </c>
      <c r="M1977" t="s">
        <v>578</v>
      </c>
      <c r="N1977" t="s">
        <v>1274</v>
      </c>
      <c r="O1977" t="s">
        <v>1898</v>
      </c>
      <c r="P1977" t="s">
        <v>1899</v>
      </c>
      <c r="Q1977" t="s">
        <v>893</v>
      </c>
      <c r="R1977" t="s">
        <v>1900</v>
      </c>
      <c r="S1977" t="s">
        <v>321</v>
      </c>
      <c r="T1977" t="s">
        <v>1901</v>
      </c>
      <c r="U1977" t="s">
        <v>1901</v>
      </c>
      <c r="V1977" t="s">
        <v>446</v>
      </c>
      <c r="W1977" t="s">
        <v>116</v>
      </c>
      <c r="X1977">
        <v>2910102454</v>
      </c>
    </row>
    <row r="1978" spans="1:24" hidden="1">
      <c r="A1978" t="str">
        <f t="shared" si="30"/>
        <v>2910103023居宅介護</v>
      </c>
      <c r="B1978" t="s">
        <v>2316</v>
      </c>
      <c r="C1978" t="s">
        <v>2317</v>
      </c>
      <c r="D1978" t="s">
        <v>893</v>
      </c>
      <c r="E1978" t="s">
        <v>2318</v>
      </c>
      <c r="F1978" t="s">
        <v>2319</v>
      </c>
      <c r="G1978" t="s">
        <v>2320</v>
      </c>
      <c r="H1978" t="s">
        <v>365</v>
      </c>
      <c r="J1978" t="s">
        <v>2321</v>
      </c>
      <c r="K1978" t="s">
        <v>2322</v>
      </c>
      <c r="L1978" t="s">
        <v>1153</v>
      </c>
      <c r="M1978" t="s">
        <v>2009</v>
      </c>
      <c r="N1978" t="s">
        <v>2010</v>
      </c>
      <c r="O1978" t="s">
        <v>2323</v>
      </c>
      <c r="P1978" t="s">
        <v>2324</v>
      </c>
      <c r="Q1978" t="s">
        <v>893</v>
      </c>
      <c r="R1978" t="s">
        <v>2318</v>
      </c>
      <c r="S1978" t="s">
        <v>321</v>
      </c>
      <c r="T1978" t="s">
        <v>2319</v>
      </c>
      <c r="U1978" t="s">
        <v>2320</v>
      </c>
      <c r="V1978" t="s">
        <v>378</v>
      </c>
      <c r="W1978" t="s">
        <v>113</v>
      </c>
      <c r="X1978">
        <v>2910103023</v>
      </c>
    </row>
    <row r="1979" spans="1:24" hidden="1">
      <c r="A1979" t="str">
        <f t="shared" si="30"/>
        <v>2910103023重度訪問介護</v>
      </c>
      <c r="B1979" t="s">
        <v>2316</v>
      </c>
      <c r="C1979" t="s">
        <v>2317</v>
      </c>
      <c r="D1979" t="s">
        <v>893</v>
      </c>
      <c r="E1979" t="s">
        <v>2318</v>
      </c>
      <c r="F1979" t="s">
        <v>2319</v>
      </c>
      <c r="G1979" t="s">
        <v>2320</v>
      </c>
      <c r="H1979" t="s">
        <v>365</v>
      </c>
      <c r="J1979" t="s">
        <v>2321</v>
      </c>
      <c r="K1979" t="s">
        <v>2322</v>
      </c>
      <c r="L1979" t="s">
        <v>1153</v>
      </c>
      <c r="M1979" t="s">
        <v>2009</v>
      </c>
      <c r="N1979" t="s">
        <v>2010</v>
      </c>
      <c r="O1979" t="s">
        <v>2323</v>
      </c>
      <c r="P1979" t="s">
        <v>2324</v>
      </c>
      <c r="Q1979" t="s">
        <v>893</v>
      </c>
      <c r="R1979" t="s">
        <v>2318</v>
      </c>
      <c r="S1979" t="s">
        <v>321</v>
      </c>
      <c r="T1979" t="s">
        <v>2319</v>
      </c>
      <c r="U1979" t="s">
        <v>2320</v>
      </c>
      <c r="V1979" t="s">
        <v>378</v>
      </c>
      <c r="W1979" t="s">
        <v>114</v>
      </c>
      <c r="X1979">
        <v>2910103023</v>
      </c>
    </row>
    <row r="1980" spans="1:24" hidden="1">
      <c r="A1980" t="str">
        <f t="shared" si="30"/>
        <v>2910103023行動援護</v>
      </c>
      <c r="B1980" t="s">
        <v>2316</v>
      </c>
      <c r="C1980" t="s">
        <v>2317</v>
      </c>
      <c r="D1980" t="s">
        <v>893</v>
      </c>
      <c r="E1980" t="s">
        <v>2318</v>
      </c>
      <c r="F1980" t="s">
        <v>2319</v>
      </c>
      <c r="G1980" t="s">
        <v>2320</v>
      </c>
      <c r="H1980" t="s">
        <v>365</v>
      </c>
      <c r="J1980" t="s">
        <v>2321</v>
      </c>
      <c r="K1980" t="s">
        <v>2322</v>
      </c>
      <c r="L1980" t="s">
        <v>1153</v>
      </c>
      <c r="M1980" t="s">
        <v>2009</v>
      </c>
      <c r="N1980" t="s">
        <v>2010</v>
      </c>
      <c r="O1980" t="s">
        <v>2323</v>
      </c>
      <c r="P1980" t="s">
        <v>2324</v>
      </c>
      <c r="Q1980" t="s">
        <v>893</v>
      </c>
      <c r="R1980" t="s">
        <v>2318</v>
      </c>
      <c r="S1980" t="s">
        <v>321</v>
      </c>
      <c r="T1980" t="s">
        <v>2319</v>
      </c>
      <c r="U1980" t="s">
        <v>2320</v>
      </c>
      <c r="V1980" t="s">
        <v>378</v>
      </c>
      <c r="W1980" t="s">
        <v>116</v>
      </c>
      <c r="X1980">
        <v>2910103023</v>
      </c>
    </row>
    <row r="1981" spans="1:24" hidden="1">
      <c r="A1981" t="str">
        <f t="shared" si="30"/>
        <v>2910103023同行援護</v>
      </c>
      <c r="B1981" t="s">
        <v>2316</v>
      </c>
      <c r="C1981" t="s">
        <v>2317</v>
      </c>
      <c r="D1981" t="s">
        <v>893</v>
      </c>
      <c r="E1981" t="s">
        <v>2318</v>
      </c>
      <c r="F1981" t="s">
        <v>2319</v>
      </c>
      <c r="G1981" t="s">
        <v>2320</v>
      </c>
      <c r="H1981" t="s">
        <v>365</v>
      </c>
      <c r="J1981" t="s">
        <v>2321</v>
      </c>
      <c r="K1981" t="s">
        <v>2322</v>
      </c>
      <c r="L1981" t="s">
        <v>1153</v>
      </c>
      <c r="M1981" t="s">
        <v>2009</v>
      </c>
      <c r="N1981" t="s">
        <v>2010</v>
      </c>
      <c r="O1981" t="s">
        <v>2323</v>
      </c>
      <c r="P1981" t="s">
        <v>2324</v>
      </c>
      <c r="Q1981" t="s">
        <v>893</v>
      </c>
      <c r="R1981" t="s">
        <v>2318</v>
      </c>
      <c r="S1981" t="s">
        <v>321</v>
      </c>
      <c r="T1981" t="s">
        <v>2319</v>
      </c>
      <c r="U1981" t="s">
        <v>2320</v>
      </c>
      <c r="V1981" t="s">
        <v>378</v>
      </c>
      <c r="W1981" t="s">
        <v>115</v>
      </c>
      <c r="X1981">
        <v>2910103023</v>
      </c>
    </row>
    <row r="1982" spans="1:24" hidden="1">
      <c r="A1982" t="str">
        <f t="shared" si="30"/>
        <v>2930100819計画相談支援</v>
      </c>
      <c r="B1982" t="s">
        <v>2316</v>
      </c>
      <c r="C1982" t="s">
        <v>2317</v>
      </c>
      <c r="D1982" t="s">
        <v>893</v>
      </c>
      <c r="E1982" t="s">
        <v>2318</v>
      </c>
      <c r="F1982" t="s">
        <v>2319</v>
      </c>
      <c r="G1982" t="s">
        <v>2320</v>
      </c>
      <c r="H1982" t="s">
        <v>365</v>
      </c>
      <c r="J1982" t="s">
        <v>2321</v>
      </c>
      <c r="K1982" t="s">
        <v>2322</v>
      </c>
      <c r="L1982" t="s">
        <v>1153</v>
      </c>
      <c r="M1982" t="s">
        <v>2009</v>
      </c>
      <c r="N1982" t="s">
        <v>2010</v>
      </c>
      <c r="O1982" t="s">
        <v>9982</v>
      </c>
      <c r="P1982" t="s">
        <v>9983</v>
      </c>
      <c r="Q1982" t="s">
        <v>893</v>
      </c>
      <c r="R1982" t="s">
        <v>2318</v>
      </c>
      <c r="S1982" t="s">
        <v>321</v>
      </c>
      <c r="T1982" t="s">
        <v>9984</v>
      </c>
      <c r="U1982" t="s">
        <v>2320</v>
      </c>
      <c r="V1982" t="s">
        <v>378</v>
      </c>
      <c r="W1982" t="s">
        <v>9858</v>
      </c>
      <c r="X1982">
        <v>2930100819</v>
      </c>
    </row>
    <row r="1983" spans="1:24" hidden="1">
      <c r="A1983" t="str">
        <f t="shared" si="30"/>
        <v>2930100819地域移行支援</v>
      </c>
      <c r="B1983" t="s">
        <v>2316</v>
      </c>
      <c r="C1983" t="s">
        <v>2317</v>
      </c>
      <c r="D1983" t="s">
        <v>893</v>
      </c>
      <c r="E1983" t="s">
        <v>2318</v>
      </c>
      <c r="F1983" t="s">
        <v>2319</v>
      </c>
      <c r="G1983" t="s">
        <v>2320</v>
      </c>
      <c r="H1983" t="s">
        <v>365</v>
      </c>
      <c r="J1983" t="s">
        <v>2321</v>
      </c>
      <c r="K1983" t="s">
        <v>2322</v>
      </c>
      <c r="L1983" t="s">
        <v>1153</v>
      </c>
      <c r="M1983" t="s">
        <v>2009</v>
      </c>
      <c r="N1983" t="s">
        <v>2010</v>
      </c>
      <c r="O1983" t="s">
        <v>9982</v>
      </c>
      <c r="P1983" t="s">
        <v>9983</v>
      </c>
      <c r="Q1983" t="s">
        <v>893</v>
      </c>
      <c r="R1983" t="s">
        <v>2318</v>
      </c>
      <c r="S1983" t="s">
        <v>321</v>
      </c>
      <c r="T1983" t="s">
        <v>9984</v>
      </c>
      <c r="U1983" t="s">
        <v>2320</v>
      </c>
      <c r="V1983" t="s">
        <v>378</v>
      </c>
      <c r="W1983" t="s">
        <v>9888</v>
      </c>
      <c r="X1983">
        <v>2930100819</v>
      </c>
    </row>
    <row r="1984" spans="1:24" hidden="1">
      <c r="A1984" t="str">
        <f t="shared" si="30"/>
        <v>2930100819地域定着支援</v>
      </c>
      <c r="B1984" t="s">
        <v>2316</v>
      </c>
      <c r="C1984" t="s">
        <v>2317</v>
      </c>
      <c r="D1984" t="s">
        <v>893</v>
      </c>
      <c r="E1984" t="s">
        <v>2318</v>
      </c>
      <c r="F1984" t="s">
        <v>2319</v>
      </c>
      <c r="G1984" t="s">
        <v>2320</v>
      </c>
      <c r="H1984" t="s">
        <v>365</v>
      </c>
      <c r="J1984" t="s">
        <v>2321</v>
      </c>
      <c r="K1984" t="s">
        <v>2322</v>
      </c>
      <c r="L1984" t="s">
        <v>1153</v>
      </c>
      <c r="M1984" t="s">
        <v>2009</v>
      </c>
      <c r="N1984" t="s">
        <v>2010</v>
      </c>
      <c r="O1984" t="s">
        <v>9982</v>
      </c>
      <c r="P1984" t="s">
        <v>9983</v>
      </c>
      <c r="Q1984" t="s">
        <v>893</v>
      </c>
      <c r="R1984" t="s">
        <v>2318</v>
      </c>
      <c r="S1984" t="s">
        <v>321</v>
      </c>
      <c r="T1984" t="s">
        <v>9984</v>
      </c>
      <c r="U1984" t="s">
        <v>2320</v>
      </c>
      <c r="V1984" t="s">
        <v>378</v>
      </c>
      <c r="W1984" t="s">
        <v>9903</v>
      </c>
      <c r="X1984">
        <v>2930100819</v>
      </c>
    </row>
    <row r="1985" spans="1:24" hidden="1">
      <c r="A1985" t="str">
        <f t="shared" si="30"/>
        <v>2920100217共同生活援助</v>
      </c>
      <c r="B1985" t="s">
        <v>1199</v>
      </c>
      <c r="C1985" t="s">
        <v>1200</v>
      </c>
      <c r="D1985" t="s">
        <v>797</v>
      </c>
      <c r="E1985" t="s">
        <v>1309</v>
      </c>
      <c r="F1985" t="s">
        <v>1202</v>
      </c>
      <c r="G1985" t="s">
        <v>1202</v>
      </c>
      <c r="H1985" t="s">
        <v>434</v>
      </c>
      <c r="I1985" t="s">
        <v>404</v>
      </c>
      <c r="J1985" t="s">
        <v>1203</v>
      </c>
      <c r="K1985" t="s">
        <v>1204</v>
      </c>
      <c r="L1985" t="s">
        <v>407</v>
      </c>
      <c r="M1985" t="s">
        <v>938</v>
      </c>
      <c r="N1985" t="s">
        <v>1530</v>
      </c>
      <c r="O1985" t="s">
        <v>9300</v>
      </c>
      <c r="P1985" t="s">
        <v>9301</v>
      </c>
      <c r="Q1985" t="s">
        <v>893</v>
      </c>
      <c r="R1985" t="s">
        <v>9302</v>
      </c>
      <c r="S1985" t="s">
        <v>321</v>
      </c>
      <c r="T1985" t="s">
        <v>1202</v>
      </c>
      <c r="U1985" t="s">
        <v>1202</v>
      </c>
      <c r="V1985" t="s">
        <v>1534</v>
      </c>
      <c r="W1985" t="s">
        <v>8120</v>
      </c>
      <c r="X1985">
        <v>2920100217</v>
      </c>
    </row>
    <row r="1986" spans="1:24" hidden="1">
      <c r="A1986" t="str">
        <f t="shared" si="30"/>
        <v>2910100706居宅介護</v>
      </c>
      <c r="B1986" t="s">
        <v>882</v>
      </c>
      <c r="C1986" t="s">
        <v>883</v>
      </c>
      <c r="D1986" t="s">
        <v>591</v>
      </c>
      <c r="E1986" t="s">
        <v>884</v>
      </c>
      <c r="F1986" t="s">
        <v>885</v>
      </c>
      <c r="G1986" t="s">
        <v>886</v>
      </c>
      <c r="H1986" t="s">
        <v>365</v>
      </c>
      <c r="J1986" t="s">
        <v>887</v>
      </c>
      <c r="K1986" t="s">
        <v>888</v>
      </c>
      <c r="L1986" t="s">
        <v>368</v>
      </c>
      <c r="M1986" t="s">
        <v>889</v>
      </c>
      <c r="N1986" t="s">
        <v>890</v>
      </c>
      <c r="O1986" t="s">
        <v>891</v>
      </c>
      <c r="P1986" t="s">
        <v>892</v>
      </c>
      <c r="Q1986" t="s">
        <v>893</v>
      </c>
      <c r="R1986" t="s">
        <v>894</v>
      </c>
      <c r="S1986" t="s">
        <v>321</v>
      </c>
      <c r="T1986" t="s">
        <v>885</v>
      </c>
      <c r="U1986" t="s">
        <v>886</v>
      </c>
      <c r="V1986" t="s">
        <v>895</v>
      </c>
      <c r="W1986" t="s">
        <v>113</v>
      </c>
      <c r="X1986">
        <v>2910100706</v>
      </c>
    </row>
    <row r="1987" spans="1:24" hidden="1">
      <c r="A1987" t="str">
        <f t="shared" ref="A1987:A2050" si="31">X1987&amp;W1987</f>
        <v>2910100706重度訪問介護</v>
      </c>
      <c r="B1987" t="s">
        <v>882</v>
      </c>
      <c r="C1987" t="s">
        <v>883</v>
      </c>
      <c r="D1987" t="s">
        <v>591</v>
      </c>
      <c r="E1987" t="s">
        <v>884</v>
      </c>
      <c r="F1987" t="s">
        <v>885</v>
      </c>
      <c r="G1987" t="s">
        <v>886</v>
      </c>
      <c r="H1987" t="s">
        <v>365</v>
      </c>
      <c r="J1987" t="s">
        <v>887</v>
      </c>
      <c r="K1987" t="s">
        <v>888</v>
      </c>
      <c r="L1987" t="s">
        <v>368</v>
      </c>
      <c r="M1987" t="s">
        <v>889</v>
      </c>
      <c r="N1987" t="s">
        <v>890</v>
      </c>
      <c r="O1987" t="s">
        <v>891</v>
      </c>
      <c r="P1987" t="s">
        <v>892</v>
      </c>
      <c r="Q1987" t="s">
        <v>893</v>
      </c>
      <c r="R1987" t="s">
        <v>894</v>
      </c>
      <c r="S1987" t="s">
        <v>321</v>
      </c>
      <c r="T1987" t="s">
        <v>885</v>
      </c>
      <c r="U1987" t="s">
        <v>886</v>
      </c>
      <c r="V1987" t="s">
        <v>895</v>
      </c>
      <c r="W1987" t="s">
        <v>114</v>
      </c>
      <c r="X1987">
        <v>2910100706</v>
      </c>
    </row>
    <row r="1988" spans="1:24" hidden="1">
      <c r="A1988" t="str">
        <f t="shared" si="31"/>
        <v>2910100987居宅介護</v>
      </c>
      <c r="B1988" t="s">
        <v>1075</v>
      </c>
      <c r="C1988" t="s">
        <v>1076</v>
      </c>
      <c r="D1988" t="s">
        <v>17510</v>
      </c>
      <c r="E1988" t="s">
        <v>17518</v>
      </c>
      <c r="F1988" t="s">
        <v>1079</v>
      </c>
      <c r="G1988" t="s">
        <v>1080</v>
      </c>
      <c r="H1988" t="s">
        <v>365</v>
      </c>
      <c r="J1988" t="s">
        <v>1081</v>
      </c>
      <c r="K1988" t="s">
        <v>1082</v>
      </c>
      <c r="L1988" t="s">
        <v>368</v>
      </c>
      <c r="M1988" t="s">
        <v>17728</v>
      </c>
      <c r="N1988" t="s">
        <v>17729</v>
      </c>
      <c r="O1988" t="s">
        <v>1089</v>
      </c>
      <c r="P1988" t="s">
        <v>1090</v>
      </c>
      <c r="Q1988" t="s">
        <v>1091</v>
      </c>
      <c r="R1988" t="s">
        <v>1092</v>
      </c>
      <c r="S1988" t="s">
        <v>321</v>
      </c>
      <c r="T1988" t="s">
        <v>1093</v>
      </c>
      <c r="U1988" t="s">
        <v>1094</v>
      </c>
      <c r="V1988" t="s">
        <v>1088</v>
      </c>
      <c r="W1988" t="s">
        <v>113</v>
      </c>
      <c r="X1988">
        <v>2910100987</v>
      </c>
    </row>
    <row r="1989" spans="1:24" hidden="1">
      <c r="A1989" t="str">
        <f t="shared" si="31"/>
        <v>2910100987重度訪問介護</v>
      </c>
      <c r="B1989" t="s">
        <v>1075</v>
      </c>
      <c r="C1989" t="s">
        <v>1076</v>
      </c>
      <c r="D1989" t="s">
        <v>17510</v>
      </c>
      <c r="E1989" t="s">
        <v>17518</v>
      </c>
      <c r="F1989" t="s">
        <v>1079</v>
      </c>
      <c r="G1989" t="s">
        <v>1080</v>
      </c>
      <c r="H1989" t="s">
        <v>365</v>
      </c>
      <c r="J1989" t="s">
        <v>1081</v>
      </c>
      <c r="K1989" t="s">
        <v>1082</v>
      </c>
      <c r="L1989" t="s">
        <v>368</v>
      </c>
      <c r="M1989" t="s">
        <v>17728</v>
      </c>
      <c r="N1989" t="s">
        <v>17729</v>
      </c>
      <c r="O1989" t="s">
        <v>1089</v>
      </c>
      <c r="P1989" t="s">
        <v>1090</v>
      </c>
      <c r="Q1989" t="s">
        <v>1091</v>
      </c>
      <c r="R1989" t="s">
        <v>1092</v>
      </c>
      <c r="S1989" t="s">
        <v>321</v>
      </c>
      <c r="T1989" t="s">
        <v>1093</v>
      </c>
      <c r="U1989" t="s">
        <v>1094</v>
      </c>
      <c r="V1989" t="s">
        <v>1088</v>
      </c>
      <c r="W1989" t="s">
        <v>114</v>
      </c>
      <c r="X1989">
        <v>2910100987</v>
      </c>
    </row>
    <row r="1990" spans="1:24" hidden="1">
      <c r="A1990" t="str">
        <f t="shared" si="31"/>
        <v>2910100623短期入所</v>
      </c>
      <c r="B1990" t="s">
        <v>834</v>
      </c>
      <c r="C1990" t="s">
        <v>404</v>
      </c>
      <c r="D1990" t="s">
        <v>835</v>
      </c>
      <c r="E1990" t="s">
        <v>836</v>
      </c>
      <c r="F1990" t="s">
        <v>837</v>
      </c>
      <c r="G1990" t="s">
        <v>838</v>
      </c>
      <c r="H1990" t="s">
        <v>839</v>
      </c>
      <c r="J1990" t="s">
        <v>840</v>
      </c>
      <c r="K1990" t="s">
        <v>841</v>
      </c>
      <c r="L1990" t="s">
        <v>842</v>
      </c>
      <c r="M1990" t="s">
        <v>843</v>
      </c>
      <c r="N1990" t="s">
        <v>844</v>
      </c>
      <c r="O1990" t="s">
        <v>845</v>
      </c>
      <c r="P1990" t="s">
        <v>846</v>
      </c>
      <c r="Q1990" t="s">
        <v>847</v>
      </c>
      <c r="R1990" t="s">
        <v>848</v>
      </c>
      <c r="S1990" t="s">
        <v>321</v>
      </c>
      <c r="T1990" t="s">
        <v>849</v>
      </c>
      <c r="U1990" t="s">
        <v>850</v>
      </c>
      <c r="V1990" t="s">
        <v>851</v>
      </c>
      <c r="W1990" t="s">
        <v>475</v>
      </c>
      <c r="X1990">
        <v>2910100623</v>
      </c>
    </row>
    <row r="1991" spans="1:24" hidden="1">
      <c r="A1991" t="str">
        <f t="shared" si="31"/>
        <v>2910103239短期入所</v>
      </c>
      <c r="B1991" t="s">
        <v>834</v>
      </c>
      <c r="C1991" t="s">
        <v>404</v>
      </c>
      <c r="D1991" t="s">
        <v>835</v>
      </c>
      <c r="E1991" t="s">
        <v>836</v>
      </c>
      <c r="F1991" t="s">
        <v>837</v>
      </c>
      <c r="G1991" t="s">
        <v>838</v>
      </c>
      <c r="H1991" t="s">
        <v>839</v>
      </c>
      <c r="J1991" t="s">
        <v>840</v>
      </c>
      <c r="K1991" t="s">
        <v>841</v>
      </c>
      <c r="L1991" t="s">
        <v>842</v>
      </c>
      <c r="M1991" t="s">
        <v>843</v>
      </c>
      <c r="N1991" t="s">
        <v>844</v>
      </c>
      <c r="O1991" t="s">
        <v>845</v>
      </c>
      <c r="P1991" t="s">
        <v>846</v>
      </c>
      <c r="Q1991" t="s">
        <v>847</v>
      </c>
      <c r="R1991" t="s">
        <v>848</v>
      </c>
      <c r="S1991" t="s">
        <v>321</v>
      </c>
      <c r="T1991" t="s">
        <v>849</v>
      </c>
      <c r="U1991" t="s">
        <v>850</v>
      </c>
      <c r="V1991" t="s">
        <v>967</v>
      </c>
      <c r="W1991" t="s">
        <v>475</v>
      </c>
      <c r="X1991">
        <v>2910103239</v>
      </c>
    </row>
    <row r="1992" spans="1:24" hidden="1">
      <c r="A1992" t="str">
        <f t="shared" si="31"/>
        <v>2910100219居宅介護</v>
      </c>
      <c r="B1992" t="s">
        <v>447</v>
      </c>
      <c r="C1992" t="s">
        <v>448</v>
      </c>
      <c r="D1992" t="s">
        <v>449</v>
      </c>
      <c r="E1992" t="s">
        <v>450</v>
      </c>
      <c r="F1992" t="s">
        <v>451</v>
      </c>
      <c r="G1992" t="s">
        <v>452</v>
      </c>
      <c r="H1992" t="s">
        <v>434</v>
      </c>
      <c r="I1992" t="s">
        <v>404</v>
      </c>
      <c r="J1992" t="s">
        <v>453</v>
      </c>
      <c r="K1992" t="s">
        <v>454</v>
      </c>
      <c r="L1992" t="s">
        <v>407</v>
      </c>
      <c r="M1992" t="s">
        <v>455</v>
      </c>
      <c r="N1992" t="s">
        <v>456</v>
      </c>
      <c r="O1992" t="s">
        <v>457</v>
      </c>
      <c r="P1992" t="s">
        <v>458</v>
      </c>
      <c r="Q1992" t="s">
        <v>449</v>
      </c>
      <c r="R1992" t="s">
        <v>450</v>
      </c>
      <c r="S1992" t="s">
        <v>321</v>
      </c>
      <c r="T1992" t="s">
        <v>451</v>
      </c>
      <c r="U1992" t="s">
        <v>452</v>
      </c>
      <c r="V1992" t="s">
        <v>378</v>
      </c>
      <c r="W1992" t="s">
        <v>113</v>
      </c>
      <c r="X1992">
        <v>2910100219</v>
      </c>
    </row>
    <row r="1993" spans="1:24" hidden="1">
      <c r="A1993" t="str">
        <f t="shared" si="31"/>
        <v>2910100219行動援護</v>
      </c>
      <c r="B1993" t="s">
        <v>447</v>
      </c>
      <c r="C1993" t="s">
        <v>448</v>
      </c>
      <c r="D1993" t="s">
        <v>449</v>
      </c>
      <c r="E1993" t="s">
        <v>450</v>
      </c>
      <c r="F1993" t="s">
        <v>451</v>
      </c>
      <c r="G1993" t="s">
        <v>452</v>
      </c>
      <c r="H1993" t="s">
        <v>434</v>
      </c>
      <c r="I1993" t="s">
        <v>404</v>
      </c>
      <c r="J1993" t="s">
        <v>453</v>
      </c>
      <c r="K1993" t="s">
        <v>454</v>
      </c>
      <c r="L1993" t="s">
        <v>407</v>
      </c>
      <c r="M1993" t="s">
        <v>455</v>
      </c>
      <c r="N1993" t="s">
        <v>456</v>
      </c>
      <c r="O1993" t="s">
        <v>457</v>
      </c>
      <c r="P1993" t="s">
        <v>458</v>
      </c>
      <c r="Q1993" t="s">
        <v>449</v>
      </c>
      <c r="R1993" t="s">
        <v>450</v>
      </c>
      <c r="S1993" t="s">
        <v>321</v>
      </c>
      <c r="T1993" t="s">
        <v>451</v>
      </c>
      <c r="U1993" t="s">
        <v>452</v>
      </c>
      <c r="V1993" t="s">
        <v>378</v>
      </c>
      <c r="W1993" t="s">
        <v>116</v>
      </c>
      <c r="X1993">
        <v>2910100219</v>
      </c>
    </row>
    <row r="1994" spans="1:24" hidden="1">
      <c r="A1994" t="str">
        <f t="shared" si="31"/>
        <v>2910100219生活介護</v>
      </c>
      <c r="B1994" t="s">
        <v>447</v>
      </c>
      <c r="C1994" t="s">
        <v>448</v>
      </c>
      <c r="D1994" t="s">
        <v>449</v>
      </c>
      <c r="E1994" t="s">
        <v>450</v>
      </c>
      <c r="F1994" t="s">
        <v>451</v>
      </c>
      <c r="G1994" t="s">
        <v>452</v>
      </c>
      <c r="H1994" t="s">
        <v>434</v>
      </c>
      <c r="I1994" t="s">
        <v>404</v>
      </c>
      <c r="J1994" t="s">
        <v>453</v>
      </c>
      <c r="K1994" t="s">
        <v>454</v>
      </c>
      <c r="L1994" t="s">
        <v>407</v>
      </c>
      <c r="M1994" t="s">
        <v>455</v>
      </c>
      <c r="N1994" t="s">
        <v>456</v>
      </c>
      <c r="O1994" t="s">
        <v>459</v>
      </c>
      <c r="P1994" t="s">
        <v>460</v>
      </c>
      <c r="Q1994" t="s">
        <v>449</v>
      </c>
      <c r="R1994" t="s">
        <v>450</v>
      </c>
      <c r="S1994" t="s">
        <v>321</v>
      </c>
      <c r="T1994" t="s">
        <v>451</v>
      </c>
      <c r="U1994" t="s">
        <v>452</v>
      </c>
      <c r="V1994" t="s">
        <v>378</v>
      </c>
      <c r="W1994" t="s">
        <v>118</v>
      </c>
      <c r="X1994">
        <v>2910100219</v>
      </c>
    </row>
    <row r="1995" spans="1:24" hidden="1">
      <c r="A1995" t="str">
        <f t="shared" si="31"/>
        <v>2920100209共同生活援助</v>
      </c>
      <c r="B1995" t="s">
        <v>853</v>
      </c>
      <c r="C1995" t="s">
        <v>854</v>
      </c>
      <c r="D1995" t="s">
        <v>855</v>
      </c>
      <c r="E1995" t="s">
        <v>856</v>
      </c>
      <c r="F1995" t="s">
        <v>857</v>
      </c>
      <c r="G1995" t="s">
        <v>857</v>
      </c>
      <c r="H1995" t="s">
        <v>764</v>
      </c>
      <c r="I1995" t="s">
        <v>404</v>
      </c>
      <c r="J1995" t="s">
        <v>858</v>
      </c>
      <c r="K1995" t="s">
        <v>859</v>
      </c>
      <c r="L1995" t="s">
        <v>407</v>
      </c>
      <c r="M1995" t="s">
        <v>860</v>
      </c>
      <c r="N1995" t="s">
        <v>861</v>
      </c>
      <c r="O1995" t="s">
        <v>9297</v>
      </c>
      <c r="P1995" t="s">
        <v>9298</v>
      </c>
      <c r="Q1995" t="s">
        <v>1627</v>
      </c>
      <c r="R1995" t="s">
        <v>9299</v>
      </c>
      <c r="S1995" t="s">
        <v>321</v>
      </c>
      <c r="T1995" t="s">
        <v>1633</v>
      </c>
      <c r="U1995" t="s">
        <v>1633</v>
      </c>
      <c r="V1995" t="s">
        <v>1563</v>
      </c>
      <c r="W1995" t="s">
        <v>8120</v>
      </c>
      <c r="X1995">
        <v>2920100209</v>
      </c>
    </row>
    <row r="1996" spans="1:24" hidden="1">
      <c r="A1996" t="str">
        <f t="shared" si="31"/>
        <v>2910102017短期入所</v>
      </c>
      <c r="B1996" t="s">
        <v>853</v>
      </c>
      <c r="C1996" t="s">
        <v>854</v>
      </c>
      <c r="D1996" t="s">
        <v>855</v>
      </c>
      <c r="E1996" t="s">
        <v>856</v>
      </c>
      <c r="F1996" t="s">
        <v>857</v>
      </c>
      <c r="G1996" t="s">
        <v>857</v>
      </c>
      <c r="H1996" t="s">
        <v>764</v>
      </c>
      <c r="I1996" t="s">
        <v>404</v>
      </c>
      <c r="J1996" t="s">
        <v>858</v>
      </c>
      <c r="K1996" t="s">
        <v>859</v>
      </c>
      <c r="L1996" t="s">
        <v>407</v>
      </c>
      <c r="M1996" t="s">
        <v>860</v>
      </c>
      <c r="N1996" t="s">
        <v>861</v>
      </c>
      <c r="O1996" t="s">
        <v>1630</v>
      </c>
      <c r="P1996" t="s">
        <v>1631</v>
      </c>
      <c r="Q1996" t="s">
        <v>1627</v>
      </c>
      <c r="R1996" t="s">
        <v>1632</v>
      </c>
      <c r="S1996" t="s">
        <v>321</v>
      </c>
      <c r="T1996" t="s">
        <v>1633</v>
      </c>
      <c r="U1996" t="s">
        <v>1633</v>
      </c>
      <c r="V1996" t="s">
        <v>1563</v>
      </c>
      <c r="W1996" t="s">
        <v>475</v>
      </c>
      <c r="X1996">
        <v>2910102017</v>
      </c>
    </row>
    <row r="1997" spans="1:24" hidden="1">
      <c r="A1997" t="str">
        <f t="shared" si="31"/>
        <v>2920100183共同生活援助</v>
      </c>
      <c r="B1997" t="s">
        <v>853</v>
      </c>
      <c r="C1997" t="s">
        <v>854</v>
      </c>
      <c r="D1997" t="s">
        <v>855</v>
      </c>
      <c r="E1997" t="s">
        <v>856</v>
      </c>
      <c r="F1997" t="s">
        <v>857</v>
      </c>
      <c r="G1997" t="s">
        <v>857</v>
      </c>
      <c r="H1997" t="s">
        <v>764</v>
      </c>
      <c r="I1997" t="s">
        <v>404</v>
      </c>
      <c r="J1997" t="s">
        <v>858</v>
      </c>
      <c r="K1997" t="s">
        <v>859</v>
      </c>
      <c r="L1997" t="s">
        <v>407</v>
      </c>
      <c r="M1997" t="s">
        <v>860</v>
      </c>
      <c r="N1997" t="s">
        <v>861</v>
      </c>
      <c r="O1997" t="s">
        <v>9295</v>
      </c>
      <c r="P1997" t="s">
        <v>9296</v>
      </c>
      <c r="Q1997" t="s">
        <v>1627</v>
      </c>
      <c r="R1997" t="s">
        <v>1628</v>
      </c>
      <c r="S1997" t="s">
        <v>321</v>
      </c>
      <c r="T1997" t="s">
        <v>1629</v>
      </c>
      <c r="U1997" t="s">
        <v>1629</v>
      </c>
      <c r="V1997" t="s">
        <v>1563</v>
      </c>
      <c r="W1997" t="s">
        <v>8120</v>
      </c>
      <c r="X1997">
        <v>2920100183</v>
      </c>
    </row>
    <row r="1998" spans="1:24" hidden="1">
      <c r="A1998" t="str">
        <f t="shared" si="31"/>
        <v>2910102009短期入所</v>
      </c>
      <c r="B1998" t="s">
        <v>853</v>
      </c>
      <c r="C1998" t="s">
        <v>854</v>
      </c>
      <c r="D1998" t="s">
        <v>855</v>
      </c>
      <c r="E1998" t="s">
        <v>856</v>
      </c>
      <c r="F1998" t="s">
        <v>857</v>
      </c>
      <c r="G1998" t="s">
        <v>857</v>
      </c>
      <c r="H1998" t="s">
        <v>764</v>
      </c>
      <c r="I1998" t="s">
        <v>404</v>
      </c>
      <c r="J1998" t="s">
        <v>858</v>
      </c>
      <c r="K1998" t="s">
        <v>859</v>
      </c>
      <c r="L1998" t="s">
        <v>407</v>
      </c>
      <c r="M1998" t="s">
        <v>860</v>
      </c>
      <c r="N1998" t="s">
        <v>861</v>
      </c>
      <c r="O1998" t="s">
        <v>1625</v>
      </c>
      <c r="P1998" t="s">
        <v>1626</v>
      </c>
      <c r="Q1998" t="s">
        <v>1627</v>
      </c>
      <c r="R1998" t="s">
        <v>1628</v>
      </c>
      <c r="S1998" t="s">
        <v>321</v>
      </c>
      <c r="T1998" t="s">
        <v>1629</v>
      </c>
      <c r="U1998" t="s">
        <v>1629</v>
      </c>
      <c r="V1998" t="s">
        <v>1563</v>
      </c>
      <c r="W1998" t="s">
        <v>475</v>
      </c>
      <c r="X1998">
        <v>2910102009</v>
      </c>
    </row>
    <row r="1999" spans="1:24" hidden="1">
      <c r="A1999" t="str">
        <f t="shared" si="31"/>
        <v>2910103346居宅介護</v>
      </c>
      <c r="B1999" t="s">
        <v>2605</v>
      </c>
      <c r="C1999" t="s">
        <v>2606</v>
      </c>
      <c r="D1999" t="s">
        <v>938</v>
      </c>
      <c r="E1999" t="s">
        <v>2607</v>
      </c>
      <c r="F1999" t="s">
        <v>2608</v>
      </c>
      <c r="G1999" t="s">
        <v>2609</v>
      </c>
      <c r="H1999" t="s">
        <v>365</v>
      </c>
      <c r="J1999" t="s">
        <v>2610</v>
      </c>
      <c r="K1999" t="s">
        <v>2611</v>
      </c>
      <c r="L1999" t="s">
        <v>368</v>
      </c>
      <c r="M1999" t="s">
        <v>2612</v>
      </c>
      <c r="N1999" t="s">
        <v>2613</v>
      </c>
      <c r="O1999" t="s">
        <v>2614</v>
      </c>
      <c r="P1999" t="s">
        <v>2615</v>
      </c>
      <c r="Q1999" t="s">
        <v>1627</v>
      </c>
      <c r="R1999" t="s">
        <v>2616</v>
      </c>
      <c r="S1999" t="s">
        <v>321</v>
      </c>
      <c r="T1999" t="s">
        <v>2608</v>
      </c>
      <c r="U1999" t="s">
        <v>2609</v>
      </c>
      <c r="V1999" t="s">
        <v>967</v>
      </c>
      <c r="W1999" t="s">
        <v>113</v>
      </c>
      <c r="X1999">
        <v>2910103346</v>
      </c>
    </row>
    <row r="2000" spans="1:24" hidden="1">
      <c r="A2000" t="str">
        <f t="shared" si="31"/>
        <v>2910103346重度訪問介護</v>
      </c>
      <c r="B2000" t="s">
        <v>2605</v>
      </c>
      <c r="C2000" t="s">
        <v>2606</v>
      </c>
      <c r="D2000" t="s">
        <v>938</v>
      </c>
      <c r="E2000" t="s">
        <v>2607</v>
      </c>
      <c r="F2000" t="s">
        <v>2608</v>
      </c>
      <c r="G2000" t="s">
        <v>2609</v>
      </c>
      <c r="H2000" t="s">
        <v>365</v>
      </c>
      <c r="J2000" t="s">
        <v>2610</v>
      </c>
      <c r="K2000" t="s">
        <v>2611</v>
      </c>
      <c r="L2000" t="s">
        <v>368</v>
      </c>
      <c r="M2000" t="s">
        <v>2612</v>
      </c>
      <c r="N2000" t="s">
        <v>2613</v>
      </c>
      <c r="O2000" t="s">
        <v>2614</v>
      </c>
      <c r="P2000" t="s">
        <v>2615</v>
      </c>
      <c r="Q2000" t="s">
        <v>1627</v>
      </c>
      <c r="R2000" t="s">
        <v>2616</v>
      </c>
      <c r="S2000" t="s">
        <v>321</v>
      </c>
      <c r="T2000" t="s">
        <v>2608</v>
      </c>
      <c r="U2000" t="s">
        <v>2609</v>
      </c>
      <c r="V2000" t="s">
        <v>967</v>
      </c>
      <c r="W2000" t="s">
        <v>114</v>
      </c>
      <c r="X2000">
        <v>2910103346</v>
      </c>
    </row>
    <row r="2001" spans="1:24" hidden="1">
      <c r="A2001" t="str">
        <f t="shared" si="31"/>
        <v>2930100926計画相談支援</v>
      </c>
      <c r="B2001" t="s">
        <v>10033</v>
      </c>
      <c r="C2001" t="s">
        <v>10034</v>
      </c>
      <c r="D2001" t="s">
        <v>828</v>
      </c>
      <c r="E2001" t="s">
        <v>10035</v>
      </c>
      <c r="F2001" t="s">
        <v>10036</v>
      </c>
      <c r="G2001" t="s">
        <v>10037</v>
      </c>
      <c r="H2001" t="s">
        <v>764</v>
      </c>
      <c r="I2001" t="s">
        <v>321</v>
      </c>
      <c r="J2001" t="s">
        <v>10038</v>
      </c>
      <c r="K2001" t="s">
        <v>10039</v>
      </c>
      <c r="L2001" t="s">
        <v>407</v>
      </c>
      <c r="M2001" t="s">
        <v>3984</v>
      </c>
      <c r="N2001" t="s">
        <v>10040</v>
      </c>
      <c r="O2001" t="s">
        <v>10041</v>
      </c>
      <c r="P2001" t="s">
        <v>10042</v>
      </c>
      <c r="Q2001" t="s">
        <v>2416</v>
      </c>
      <c r="R2001" t="s">
        <v>10043</v>
      </c>
      <c r="S2001" t="s">
        <v>321</v>
      </c>
      <c r="T2001" t="s">
        <v>10036</v>
      </c>
      <c r="U2001" t="s">
        <v>10037</v>
      </c>
      <c r="W2001" t="s">
        <v>9858</v>
      </c>
      <c r="X2001">
        <v>2930100926</v>
      </c>
    </row>
    <row r="2002" spans="1:24" hidden="1">
      <c r="A2002" t="str">
        <f t="shared" si="31"/>
        <v>2910103122就労移行支援</v>
      </c>
      <c r="B2002" t="s">
        <v>2405</v>
      </c>
      <c r="C2002" t="s">
        <v>2406</v>
      </c>
      <c r="D2002" t="s">
        <v>797</v>
      </c>
      <c r="E2002" t="s">
        <v>2407</v>
      </c>
      <c r="F2002" t="s">
        <v>2408</v>
      </c>
      <c r="G2002" t="s">
        <v>2409</v>
      </c>
      <c r="H2002" t="s">
        <v>365</v>
      </c>
      <c r="J2002" t="s">
        <v>2410</v>
      </c>
      <c r="K2002" t="s">
        <v>2411</v>
      </c>
      <c r="L2002" t="s">
        <v>1153</v>
      </c>
      <c r="M2002" t="s">
        <v>2412</v>
      </c>
      <c r="N2002" t="s">
        <v>2413</v>
      </c>
      <c r="O2002" t="s">
        <v>2414</v>
      </c>
      <c r="P2002" t="s">
        <v>2415</v>
      </c>
      <c r="Q2002" t="s">
        <v>2416</v>
      </c>
      <c r="R2002" t="s">
        <v>2417</v>
      </c>
      <c r="S2002" t="s">
        <v>321</v>
      </c>
      <c r="T2002" t="s">
        <v>2418</v>
      </c>
      <c r="U2002" t="s">
        <v>2419</v>
      </c>
      <c r="V2002" t="s">
        <v>378</v>
      </c>
      <c r="W2002" t="s">
        <v>123</v>
      </c>
      <c r="X2002">
        <v>2910103122</v>
      </c>
    </row>
    <row r="2003" spans="1:24" hidden="1">
      <c r="A2003" t="str">
        <f t="shared" si="31"/>
        <v>2910101696生活介護</v>
      </c>
      <c r="B2003" t="s">
        <v>1267</v>
      </c>
      <c r="C2003" t="s">
        <v>1268</v>
      </c>
      <c r="D2003" t="s">
        <v>1269</v>
      </c>
      <c r="E2003" t="s">
        <v>1270</v>
      </c>
      <c r="F2003" t="s">
        <v>1271</v>
      </c>
      <c r="G2003" t="s">
        <v>1271</v>
      </c>
      <c r="H2003" t="s">
        <v>434</v>
      </c>
      <c r="I2003" t="s">
        <v>404</v>
      </c>
      <c r="J2003" t="s">
        <v>1272</v>
      </c>
      <c r="K2003" t="s">
        <v>1273</v>
      </c>
      <c r="L2003" t="s">
        <v>407</v>
      </c>
      <c r="M2003" t="s">
        <v>578</v>
      </c>
      <c r="N2003" t="s">
        <v>1447</v>
      </c>
      <c r="O2003" t="s">
        <v>1448</v>
      </c>
      <c r="P2003" t="s">
        <v>1449</v>
      </c>
      <c r="Q2003" t="s">
        <v>1269</v>
      </c>
      <c r="R2003" t="s">
        <v>1270</v>
      </c>
      <c r="S2003" t="s">
        <v>321</v>
      </c>
      <c r="T2003" t="s">
        <v>1271</v>
      </c>
      <c r="U2003" t="s">
        <v>1271</v>
      </c>
      <c r="V2003" t="s">
        <v>1450</v>
      </c>
      <c r="W2003" t="s">
        <v>118</v>
      </c>
      <c r="X2003">
        <v>2910101696</v>
      </c>
    </row>
    <row r="2004" spans="1:24" hidden="1">
      <c r="A2004" t="str">
        <f t="shared" si="31"/>
        <v>2910101696就労継続支援Ｂ型</v>
      </c>
      <c r="B2004" t="s">
        <v>1267</v>
      </c>
      <c r="C2004" t="s">
        <v>1268</v>
      </c>
      <c r="D2004" t="s">
        <v>1269</v>
      </c>
      <c r="E2004" t="s">
        <v>1270</v>
      </c>
      <c r="F2004" t="s">
        <v>1271</v>
      </c>
      <c r="G2004" t="s">
        <v>1271</v>
      </c>
      <c r="H2004" t="s">
        <v>434</v>
      </c>
      <c r="I2004" t="s">
        <v>404</v>
      </c>
      <c r="J2004" t="s">
        <v>1272</v>
      </c>
      <c r="K2004" t="s">
        <v>1273</v>
      </c>
      <c r="L2004" t="s">
        <v>407</v>
      </c>
      <c r="M2004" t="s">
        <v>578</v>
      </c>
      <c r="N2004" t="s">
        <v>1447</v>
      </c>
      <c r="O2004" t="s">
        <v>1448</v>
      </c>
      <c r="P2004" t="s">
        <v>1449</v>
      </c>
      <c r="Q2004" t="s">
        <v>1269</v>
      </c>
      <c r="R2004" t="s">
        <v>1270</v>
      </c>
      <c r="S2004" t="s">
        <v>321</v>
      </c>
      <c r="T2004" t="s">
        <v>1271</v>
      </c>
      <c r="U2004" t="s">
        <v>1271</v>
      </c>
      <c r="V2004" t="s">
        <v>1450</v>
      </c>
      <c r="W2004" t="s">
        <v>13673</v>
      </c>
      <c r="X2004">
        <v>2910101696</v>
      </c>
    </row>
    <row r="2005" spans="1:24" hidden="1">
      <c r="A2005" t="str">
        <f t="shared" si="31"/>
        <v>2910101266就労継続支援Ｂ型</v>
      </c>
      <c r="B2005" t="s">
        <v>1267</v>
      </c>
      <c r="C2005" t="s">
        <v>1268</v>
      </c>
      <c r="D2005" t="s">
        <v>1269</v>
      </c>
      <c r="E2005" t="s">
        <v>1270</v>
      </c>
      <c r="F2005" t="s">
        <v>1271</v>
      </c>
      <c r="G2005" t="s">
        <v>1271</v>
      </c>
      <c r="H2005" t="s">
        <v>434</v>
      </c>
      <c r="I2005" t="s">
        <v>404</v>
      </c>
      <c r="J2005" t="s">
        <v>1272</v>
      </c>
      <c r="K2005" t="s">
        <v>1273</v>
      </c>
      <c r="L2005" t="s">
        <v>407</v>
      </c>
      <c r="M2005" t="s">
        <v>578</v>
      </c>
      <c r="N2005" t="s">
        <v>1274</v>
      </c>
      <c r="O2005" t="s">
        <v>1275</v>
      </c>
      <c r="P2005" t="s">
        <v>1276</v>
      </c>
      <c r="Q2005" t="s">
        <v>1269</v>
      </c>
      <c r="R2005" t="s">
        <v>1270</v>
      </c>
      <c r="S2005" t="s">
        <v>321</v>
      </c>
      <c r="T2005" t="s">
        <v>1277</v>
      </c>
      <c r="U2005" t="s">
        <v>1277</v>
      </c>
      <c r="V2005" t="s">
        <v>1278</v>
      </c>
      <c r="W2005" t="s">
        <v>13673</v>
      </c>
      <c r="X2005">
        <v>2910101266</v>
      </c>
    </row>
    <row r="2006" spans="1:24" hidden="1">
      <c r="A2006" t="str">
        <f t="shared" si="31"/>
        <v>2920100340共同生活援助</v>
      </c>
      <c r="B2006" t="s">
        <v>2126</v>
      </c>
      <c r="C2006" t="s">
        <v>2127</v>
      </c>
      <c r="D2006" t="s">
        <v>417</v>
      </c>
      <c r="E2006" t="s">
        <v>2128</v>
      </c>
      <c r="F2006" t="s">
        <v>2129</v>
      </c>
      <c r="G2006" t="s">
        <v>2129</v>
      </c>
      <c r="H2006" t="s">
        <v>764</v>
      </c>
      <c r="J2006" t="s">
        <v>2130</v>
      </c>
      <c r="K2006" t="s">
        <v>2131</v>
      </c>
      <c r="L2006" t="s">
        <v>407</v>
      </c>
      <c r="M2006" t="s">
        <v>2132</v>
      </c>
      <c r="N2006" t="s">
        <v>2133</v>
      </c>
      <c r="O2006" t="s">
        <v>9337</v>
      </c>
      <c r="P2006" t="s">
        <v>9338</v>
      </c>
      <c r="Q2006" t="s">
        <v>417</v>
      </c>
      <c r="R2006" t="s">
        <v>2128</v>
      </c>
      <c r="S2006" t="s">
        <v>321</v>
      </c>
      <c r="T2006" t="s">
        <v>2129</v>
      </c>
      <c r="U2006" t="s">
        <v>2129</v>
      </c>
      <c r="V2006" t="s">
        <v>692</v>
      </c>
      <c r="W2006" t="s">
        <v>8120</v>
      </c>
      <c r="X2006">
        <v>2920100340</v>
      </c>
    </row>
    <row r="2007" spans="1:24" hidden="1">
      <c r="A2007" t="str">
        <f t="shared" si="31"/>
        <v>2910102801短期入所</v>
      </c>
      <c r="B2007" t="s">
        <v>2126</v>
      </c>
      <c r="C2007" t="s">
        <v>2127</v>
      </c>
      <c r="D2007" t="s">
        <v>417</v>
      </c>
      <c r="E2007" t="s">
        <v>2128</v>
      </c>
      <c r="F2007" t="s">
        <v>2129</v>
      </c>
      <c r="G2007" t="s">
        <v>2129</v>
      </c>
      <c r="H2007" t="s">
        <v>764</v>
      </c>
      <c r="J2007" t="s">
        <v>2130</v>
      </c>
      <c r="K2007" t="s">
        <v>2131</v>
      </c>
      <c r="L2007" t="s">
        <v>407</v>
      </c>
      <c r="M2007" t="s">
        <v>2132</v>
      </c>
      <c r="N2007" t="s">
        <v>2133</v>
      </c>
      <c r="O2007" t="s">
        <v>2138</v>
      </c>
      <c r="P2007" t="s">
        <v>2139</v>
      </c>
      <c r="Q2007" t="s">
        <v>417</v>
      </c>
      <c r="R2007" t="s">
        <v>2128</v>
      </c>
      <c r="S2007" t="s">
        <v>321</v>
      </c>
      <c r="T2007" t="s">
        <v>2129</v>
      </c>
      <c r="U2007" t="s">
        <v>2129</v>
      </c>
      <c r="V2007" t="s">
        <v>692</v>
      </c>
      <c r="W2007" t="s">
        <v>475</v>
      </c>
      <c r="X2007">
        <v>2910102801</v>
      </c>
    </row>
    <row r="2008" spans="1:24" hidden="1">
      <c r="A2008" t="str">
        <f t="shared" si="31"/>
        <v>2930100801計画相談支援</v>
      </c>
      <c r="B2008" t="s">
        <v>2126</v>
      </c>
      <c r="C2008" t="s">
        <v>2127</v>
      </c>
      <c r="D2008" t="s">
        <v>417</v>
      </c>
      <c r="E2008" t="s">
        <v>2128</v>
      </c>
      <c r="F2008" t="s">
        <v>2129</v>
      </c>
      <c r="G2008" t="s">
        <v>2129</v>
      </c>
      <c r="H2008" t="s">
        <v>764</v>
      </c>
      <c r="J2008" t="s">
        <v>2130</v>
      </c>
      <c r="K2008" t="s">
        <v>2131</v>
      </c>
      <c r="L2008" t="s">
        <v>407</v>
      </c>
      <c r="M2008" t="s">
        <v>2132</v>
      </c>
      <c r="N2008" t="s">
        <v>9979</v>
      </c>
      <c r="O2008" t="s">
        <v>9980</v>
      </c>
      <c r="P2008" t="s">
        <v>9981</v>
      </c>
      <c r="Q2008" t="s">
        <v>417</v>
      </c>
      <c r="R2008" t="s">
        <v>2128</v>
      </c>
      <c r="S2008" t="s">
        <v>321</v>
      </c>
      <c r="T2008" t="s">
        <v>2129</v>
      </c>
      <c r="U2008" t="s">
        <v>2129</v>
      </c>
      <c r="V2008" t="s">
        <v>378</v>
      </c>
      <c r="W2008" t="s">
        <v>9858</v>
      </c>
      <c r="X2008">
        <v>2930100801</v>
      </c>
    </row>
    <row r="2009" spans="1:24" hidden="1">
      <c r="A2009" t="str">
        <f t="shared" si="31"/>
        <v>2910102793生活介護</v>
      </c>
      <c r="B2009" t="s">
        <v>2126</v>
      </c>
      <c r="C2009" t="s">
        <v>2127</v>
      </c>
      <c r="D2009" t="s">
        <v>417</v>
      </c>
      <c r="E2009" t="s">
        <v>2128</v>
      </c>
      <c r="F2009" t="s">
        <v>2129</v>
      </c>
      <c r="G2009" t="s">
        <v>2129</v>
      </c>
      <c r="H2009" t="s">
        <v>764</v>
      </c>
      <c r="J2009" t="s">
        <v>2130</v>
      </c>
      <c r="K2009" t="s">
        <v>2131</v>
      </c>
      <c r="L2009" t="s">
        <v>407</v>
      </c>
      <c r="M2009" t="s">
        <v>2132</v>
      </c>
      <c r="N2009" t="s">
        <v>2133</v>
      </c>
      <c r="O2009" t="s">
        <v>2134</v>
      </c>
      <c r="P2009" t="s">
        <v>2135</v>
      </c>
      <c r="Q2009" t="s">
        <v>417</v>
      </c>
      <c r="R2009" t="s">
        <v>418</v>
      </c>
      <c r="S2009" t="s">
        <v>321</v>
      </c>
      <c r="T2009" t="s">
        <v>2129</v>
      </c>
      <c r="U2009" t="s">
        <v>2129</v>
      </c>
      <c r="V2009" t="s">
        <v>692</v>
      </c>
      <c r="W2009" t="s">
        <v>118</v>
      </c>
      <c r="X2009">
        <v>2910102793</v>
      </c>
    </row>
    <row r="2010" spans="1:24" hidden="1">
      <c r="A2010" t="str">
        <f t="shared" si="31"/>
        <v>2910102793自立訓練（生活訓練）</v>
      </c>
      <c r="B2010" t="s">
        <v>2126</v>
      </c>
      <c r="C2010" t="s">
        <v>2127</v>
      </c>
      <c r="D2010" t="s">
        <v>417</v>
      </c>
      <c r="E2010" t="s">
        <v>2128</v>
      </c>
      <c r="F2010" t="s">
        <v>2129</v>
      </c>
      <c r="G2010" t="s">
        <v>2129</v>
      </c>
      <c r="H2010" t="s">
        <v>764</v>
      </c>
      <c r="J2010" t="s">
        <v>2130</v>
      </c>
      <c r="K2010" t="s">
        <v>2131</v>
      </c>
      <c r="L2010" t="s">
        <v>407</v>
      </c>
      <c r="M2010" t="s">
        <v>2132</v>
      </c>
      <c r="N2010" t="s">
        <v>2133</v>
      </c>
      <c r="O2010" t="s">
        <v>2134</v>
      </c>
      <c r="P2010" t="s">
        <v>2135</v>
      </c>
      <c r="Q2010" t="s">
        <v>417</v>
      </c>
      <c r="R2010" t="s">
        <v>418</v>
      </c>
      <c r="S2010" t="s">
        <v>321</v>
      </c>
      <c r="T2010" t="s">
        <v>2129</v>
      </c>
      <c r="U2010" t="s">
        <v>2129</v>
      </c>
      <c r="V2010" t="s">
        <v>692</v>
      </c>
      <c r="W2010" t="s">
        <v>122</v>
      </c>
      <c r="X2010">
        <v>2910102793</v>
      </c>
    </row>
    <row r="2011" spans="1:24" hidden="1">
      <c r="A2011" t="str">
        <f t="shared" si="31"/>
        <v>2910102793就労継続支援Ｂ型</v>
      </c>
      <c r="B2011" t="s">
        <v>2126</v>
      </c>
      <c r="C2011" t="s">
        <v>2127</v>
      </c>
      <c r="D2011" t="s">
        <v>417</v>
      </c>
      <c r="E2011" t="s">
        <v>2128</v>
      </c>
      <c r="F2011" t="s">
        <v>2129</v>
      </c>
      <c r="G2011" t="s">
        <v>2129</v>
      </c>
      <c r="H2011" t="s">
        <v>764</v>
      </c>
      <c r="J2011" t="s">
        <v>2130</v>
      </c>
      <c r="K2011" t="s">
        <v>2131</v>
      </c>
      <c r="L2011" t="s">
        <v>407</v>
      </c>
      <c r="M2011" t="s">
        <v>2132</v>
      </c>
      <c r="N2011" t="s">
        <v>2133</v>
      </c>
      <c r="O2011" t="s">
        <v>2136</v>
      </c>
      <c r="P2011" t="s">
        <v>2137</v>
      </c>
      <c r="Q2011" t="s">
        <v>417</v>
      </c>
      <c r="R2011" t="s">
        <v>418</v>
      </c>
      <c r="S2011" t="s">
        <v>321</v>
      </c>
      <c r="T2011" t="s">
        <v>2129</v>
      </c>
      <c r="U2011" t="s">
        <v>2129</v>
      </c>
      <c r="V2011" t="s">
        <v>692</v>
      </c>
      <c r="W2011" t="s">
        <v>13673</v>
      </c>
      <c r="X2011">
        <v>2910102793</v>
      </c>
    </row>
    <row r="2012" spans="1:24" hidden="1">
      <c r="A2012" t="str">
        <f t="shared" si="31"/>
        <v>2910100185居宅介護</v>
      </c>
      <c r="B2012" t="s">
        <v>415</v>
      </c>
      <c r="C2012" t="s">
        <v>416</v>
      </c>
      <c r="D2012" t="s">
        <v>417</v>
      </c>
      <c r="E2012" t="s">
        <v>418</v>
      </c>
      <c r="F2012" t="s">
        <v>419</v>
      </c>
      <c r="G2012" t="s">
        <v>420</v>
      </c>
      <c r="H2012" t="s">
        <v>403</v>
      </c>
      <c r="I2012" t="s">
        <v>404</v>
      </c>
      <c r="J2012" t="s">
        <v>17683</v>
      </c>
      <c r="K2012" t="s">
        <v>17684</v>
      </c>
      <c r="L2012" t="s">
        <v>407</v>
      </c>
      <c r="M2012" t="s">
        <v>822</v>
      </c>
      <c r="N2012" t="s">
        <v>17906</v>
      </c>
      <c r="O2012" t="s">
        <v>423</v>
      </c>
      <c r="P2012" t="s">
        <v>424</v>
      </c>
      <c r="Q2012" t="s">
        <v>417</v>
      </c>
      <c r="R2012" t="s">
        <v>418</v>
      </c>
      <c r="S2012" t="s">
        <v>321</v>
      </c>
      <c r="T2012" t="s">
        <v>425</v>
      </c>
      <c r="U2012" t="s">
        <v>426</v>
      </c>
      <c r="V2012" t="s">
        <v>427</v>
      </c>
      <c r="W2012" t="s">
        <v>113</v>
      </c>
      <c r="X2012">
        <v>2910100185</v>
      </c>
    </row>
    <row r="2013" spans="1:24" hidden="1">
      <c r="A2013" t="str">
        <f t="shared" si="31"/>
        <v>2910100185重度訪問介護</v>
      </c>
      <c r="B2013" t="s">
        <v>415</v>
      </c>
      <c r="C2013" t="s">
        <v>416</v>
      </c>
      <c r="D2013" t="s">
        <v>417</v>
      </c>
      <c r="E2013" t="s">
        <v>418</v>
      </c>
      <c r="F2013" t="s">
        <v>419</v>
      </c>
      <c r="G2013" t="s">
        <v>420</v>
      </c>
      <c r="H2013" t="s">
        <v>403</v>
      </c>
      <c r="I2013" t="s">
        <v>404</v>
      </c>
      <c r="J2013" t="s">
        <v>17683</v>
      </c>
      <c r="K2013" t="s">
        <v>17684</v>
      </c>
      <c r="L2013" t="s">
        <v>407</v>
      </c>
      <c r="M2013" t="s">
        <v>822</v>
      </c>
      <c r="N2013" t="s">
        <v>17906</v>
      </c>
      <c r="O2013" t="s">
        <v>423</v>
      </c>
      <c r="P2013" t="s">
        <v>424</v>
      </c>
      <c r="Q2013" t="s">
        <v>417</v>
      </c>
      <c r="R2013" t="s">
        <v>418</v>
      </c>
      <c r="S2013" t="s">
        <v>321</v>
      </c>
      <c r="T2013" t="s">
        <v>425</v>
      </c>
      <c r="U2013" t="s">
        <v>426</v>
      </c>
      <c r="V2013" t="s">
        <v>427</v>
      </c>
      <c r="W2013" t="s">
        <v>114</v>
      </c>
      <c r="X2013">
        <v>2910100185</v>
      </c>
    </row>
    <row r="2014" spans="1:24" hidden="1">
      <c r="A2014" t="str">
        <f t="shared" si="31"/>
        <v>2910100185行動援護</v>
      </c>
      <c r="B2014" t="s">
        <v>415</v>
      </c>
      <c r="C2014" t="s">
        <v>416</v>
      </c>
      <c r="D2014" t="s">
        <v>417</v>
      </c>
      <c r="E2014" t="s">
        <v>418</v>
      </c>
      <c r="F2014" t="s">
        <v>419</v>
      </c>
      <c r="G2014" t="s">
        <v>420</v>
      </c>
      <c r="H2014" t="s">
        <v>403</v>
      </c>
      <c r="I2014" t="s">
        <v>404</v>
      </c>
      <c r="J2014" t="s">
        <v>17683</v>
      </c>
      <c r="K2014" t="s">
        <v>17684</v>
      </c>
      <c r="L2014" t="s">
        <v>407</v>
      </c>
      <c r="M2014" t="s">
        <v>822</v>
      </c>
      <c r="N2014" t="s">
        <v>17906</v>
      </c>
      <c r="O2014" t="s">
        <v>423</v>
      </c>
      <c r="P2014" t="s">
        <v>424</v>
      </c>
      <c r="Q2014" t="s">
        <v>417</v>
      </c>
      <c r="R2014" t="s">
        <v>418</v>
      </c>
      <c r="S2014" t="s">
        <v>321</v>
      </c>
      <c r="T2014" t="s">
        <v>425</v>
      </c>
      <c r="U2014" t="s">
        <v>426</v>
      </c>
      <c r="V2014" t="s">
        <v>427</v>
      </c>
      <c r="W2014" t="s">
        <v>116</v>
      </c>
      <c r="X2014">
        <v>2910100185</v>
      </c>
    </row>
    <row r="2015" spans="1:24" hidden="1">
      <c r="A2015" t="str">
        <f t="shared" si="31"/>
        <v>2910100185同行援護</v>
      </c>
      <c r="B2015" t="s">
        <v>415</v>
      </c>
      <c r="C2015" t="s">
        <v>416</v>
      </c>
      <c r="D2015" t="s">
        <v>417</v>
      </c>
      <c r="E2015" t="s">
        <v>418</v>
      </c>
      <c r="F2015" t="s">
        <v>419</v>
      </c>
      <c r="G2015" t="s">
        <v>420</v>
      </c>
      <c r="H2015" t="s">
        <v>403</v>
      </c>
      <c r="I2015" t="s">
        <v>404</v>
      </c>
      <c r="J2015" t="s">
        <v>17683</v>
      </c>
      <c r="K2015" t="s">
        <v>17684</v>
      </c>
      <c r="L2015" t="s">
        <v>407</v>
      </c>
      <c r="M2015" t="s">
        <v>822</v>
      </c>
      <c r="N2015" t="s">
        <v>17906</v>
      </c>
      <c r="O2015" t="s">
        <v>423</v>
      </c>
      <c r="P2015" t="s">
        <v>424</v>
      </c>
      <c r="Q2015" t="s">
        <v>417</v>
      </c>
      <c r="R2015" t="s">
        <v>418</v>
      </c>
      <c r="S2015" t="s">
        <v>321</v>
      </c>
      <c r="T2015" t="s">
        <v>425</v>
      </c>
      <c r="U2015" t="s">
        <v>426</v>
      </c>
      <c r="V2015" t="s">
        <v>427</v>
      </c>
      <c r="W2015" t="s">
        <v>115</v>
      </c>
      <c r="X2015">
        <v>2910100185</v>
      </c>
    </row>
    <row r="2016" spans="1:24" hidden="1">
      <c r="A2016" t="str">
        <f t="shared" si="31"/>
        <v>2930100421計画相談支援</v>
      </c>
      <c r="B2016" t="s">
        <v>415</v>
      </c>
      <c r="C2016" t="s">
        <v>416</v>
      </c>
      <c r="D2016" t="s">
        <v>417</v>
      </c>
      <c r="E2016" t="s">
        <v>9898</v>
      </c>
      <c r="F2016" t="s">
        <v>419</v>
      </c>
      <c r="G2016" t="s">
        <v>420</v>
      </c>
      <c r="H2016" t="s">
        <v>403</v>
      </c>
      <c r="I2016" t="s">
        <v>9892</v>
      </c>
      <c r="J2016" t="s">
        <v>17683</v>
      </c>
      <c r="K2016" t="s">
        <v>17684</v>
      </c>
      <c r="L2016" t="s">
        <v>407</v>
      </c>
      <c r="M2016" t="s">
        <v>822</v>
      </c>
      <c r="N2016" t="s">
        <v>17906</v>
      </c>
      <c r="O2016" t="s">
        <v>9899</v>
      </c>
      <c r="P2016" t="s">
        <v>9900</v>
      </c>
      <c r="Q2016" t="s">
        <v>417</v>
      </c>
      <c r="R2016" t="s">
        <v>9901</v>
      </c>
      <c r="S2016" t="s">
        <v>321</v>
      </c>
      <c r="T2016" t="s">
        <v>9902</v>
      </c>
      <c r="U2016" t="s">
        <v>9902</v>
      </c>
      <c r="V2016" t="s">
        <v>1010</v>
      </c>
      <c r="W2016" t="s">
        <v>9858</v>
      </c>
      <c r="X2016">
        <v>2930100421</v>
      </c>
    </row>
    <row r="2017" spans="1:24" hidden="1">
      <c r="A2017" t="str">
        <f t="shared" si="31"/>
        <v>2930100421地域移行支援</v>
      </c>
      <c r="B2017" t="s">
        <v>415</v>
      </c>
      <c r="C2017" t="s">
        <v>416</v>
      </c>
      <c r="D2017" t="s">
        <v>417</v>
      </c>
      <c r="E2017" t="s">
        <v>9898</v>
      </c>
      <c r="F2017" t="s">
        <v>419</v>
      </c>
      <c r="G2017" t="s">
        <v>420</v>
      </c>
      <c r="H2017" t="s">
        <v>403</v>
      </c>
      <c r="I2017" t="s">
        <v>9892</v>
      </c>
      <c r="J2017" t="s">
        <v>17683</v>
      </c>
      <c r="K2017" t="s">
        <v>17684</v>
      </c>
      <c r="L2017" t="s">
        <v>407</v>
      </c>
      <c r="M2017" t="s">
        <v>822</v>
      </c>
      <c r="N2017" t="s">
        <v>17906</v>
      </c>
      <c r="O2017" t="s">
        <v>9899</v>
      </c>
      <c r="P2017" t="s">
        <v>9900</v>
      </c>
      <c r="Q2017" t="s">
        <v>417</v>
      </c>
      <c r="R2017" t="s">
        <v>9901</v>
      </c>
      <c r="S2017" t="s">
        <v>321</v>
      </c>
      <c r="T2017" t="s">
        <v>9902</v>
      </c>
      <c r="U2017" t="s">
        <v>9902</v>
      </c>
      <c r="V2017" t="s">
        <v>1010</v>
      </c>
      <c r="W2017" t="s">
        <v>9888</v>
      </c>
      <c r="X2017">
        <v>2930100421</v>
      </c>
    </row>
    <row r="2018" spans="1:24" hidden="1">
      <c r="A2018" t="str">
        <f t="shared" si="31"/>
        <v>2930100421地域定着支援</v>
      </c>
      <c r="B2018" t="s">
        <v>415</v>
      </c>
      <c r="C2018" t="s">
        <v>416</v>
      </c>
      <c r="D2018" t="s">
        <v>417</v>
      </c>
      <c r="E2018" t="s">
        <v>9898</v>
      </c>
      <c r="F2018" t="s">
        <v>419</v>
      </c>
      <c r="G2018" t="s">
        <v>420</v>
      </c>
      <c r="H2018" t="s">
        <v>403</v>
      </c>
      <c r="I2018" t="s">
        <v>9892</v>
      </c>
      <c r="J2018" t="s">
        <v>17683</v>
      </c>
      <c r="K2018" t="s">
        <v>17684</v>
      </c>
      <c r="L2018" t="s">
        <v>407</v>
      </c>
      <c r="M2018" t="s">
        <v>822</v>
      </c>
      <c r="N2018" t="s">
        <v>17906</v>
      </c>
      <c r="O2018" t="s">
        <v>9899</v>
      </c>
      <c r="P2018" t="s">
        <v>9900</v>
      </c>
      <c r="Q2018" t="s">
        <v>417</v>
      </c>
      <c r="R2018" t="s">
        <v>9901</v>
      </c>
      <c r="S2018" t="s">
        <v>321</v>
      </c>
      <c r="T2018" t="s">
        <v>9902</v>
      </c>
      <c r="U2018" t="s">
        <v>9902</v>
      </c>
      <c r="V2018" t="s">
        <v>1010</v>
      </c>
      <c r="W2018" t="s">
        <v>9903</v>
      </c>
      <c r="X2018">
        <v>2930100421</v>
      </c>
    </row>
    <row r="2019" spans="1:24" hidden="1">
      <c r="A2019" t="str">
        <f t="shared" si="31"/>
        <v>2920100100共同生活援助</v>
      </c>
      <c r="B2019" t="s">
        <v>999</v>
      </c>
      <c r="C2019" t="s">
        <v>1000</v>
      </c>
      <c r="D2019" t="s">
        <v>609</v>
      </c>
      <c r="E2019" t="s">
        <v>1001</v>
      </c>
      <c r="F2019" t="s">
        <v>1002</v>
      </c>
      <c r="G2019" t="s">
        <v>1002</v>
      </c>
      <c r="H2019" t="s">
        <v>764</v>
      </c>
      <c r="I2019" t="s">
        <v>404</v>
      </c>
      <c r="J2019" t="s">
        <v>1003</v>
      </c>
      <c r="K2019" t="s">
        <v>1004</v>
      </c>
      <c r="L2019" t="s">
        <v>407</v>
      </c>
      <c r="M2019" t="s">
        <v>1005</v>
      </c>
      <c r="N2019" t="s">
        <v>1006</v>
      </c>
      <c r="O2019" t="s">
        <v>9279</v>
      </c>
      <c r="P2019" t="s">
        <v>9280</v>
      </c>
      <c r="Q2019" t="s">
        <v>417</v>
      </c>
      <c r="R2019" t="s">
        <v>9281</v>
      </c>
      <c r="S2019" t="s">
        <v>321</v>
      </c>
      <c r="T2019" t="s">
        <v>9282</v>
      </c>
      <c r="U2019" t="s">
        <v>9282</v>
      </c>
      <c r="V2019" t="s">
        <v>1010</v>
      </c>
      <c r="W2019" t="s">
        <v>8120</v>
      </c>
      <c r="X2019">
        <v>2920100100</v>
      </c>
    </row>
    <row r="2020" spans="1:24" hidden="1">
      <c r="A2020" t="str">
        <f t="shared" si="31"/>
        <v>2910102348居宅介護</v>
      </c>
      <c r="B2020" t="s">
        <v>1815</v>
      </c>
      <c r="C2020" t="s">
        <v>1816</v>
      </c>
      <c r="D2020" t="s">
        <v>1817</v>
      </c>
      <c r="E2020" t="s">
        <v>1818</v>
      </c>
      <c r="F2020" t="s">
        <v>1819</v>
      </c>
      <c r="G2020" t="s">
        <v>1820</v>
      </c>
      <c r="H2020" t="s">
        <v>365</v>
      </c>
      <c r="J2020" t="s">
        <v>1821</v>
      </c>
      <c r="K2020" t="s">
        <v>1822</v>
      </c>
      <c r="L2020" t="s">
        <v>368</v>
      </c>
      <c r="M2020" t="s">
        <v>1823</v>
      </c>
      <c r="N2020" t="s">
        <v>1824</v>
      </c>
      <c r="O2020" t="s">
        <v>1825</v>
      </c>
      <c r="P2020" t="s">
        <v>1826</v>
      </c>
      <c r="Q2020" t="s">
        <v>417</v>
      </c>
      <c r="R2020" t="s">
        <v>1827</v>
      </c>
      <c r="S2020" t="s">
        <v>321</v>
      </c>
      <c r="T2020" t="s">
        <v>1828</v>
      </c>
      <c r="U2020" t="s">
        <v>1829</v>
      </c>
      <c r="V2020" t="s">
        <v>948</v>
      </c>
      <c r="W2020" t="s">
        <v>113</v>
      </c>
      <c r="X2020">
        <v>2910102348</v>
      </c>
    </row>
    <row r="2021" spans="1:24" hidden="1">
      <c r="A2021" t="str">
        <f t="shared" si="31"/>
        <v>2910102348重度訪問介護</v>
      </c>
      <c r="B2021" t="s">
        <v>1815</v>
      </c>
      <c r="C2021" t="s">
        <v>1816</v>
      </c>
      <c r="D2021" t="s">
        <v>1817</v>
      </c>
      <c r="E2021" t="s">
        <v>1818</v>
      </c>
      <c r="F2021" t="s">
        <v>1819</v>
      </c>
      <c r="G2021" t="s">
        <v>1820</v>
      </c>
      <c r="H2021" t="s">
        <v>365</v>
      </c>
      <c r="J2021" t="s">
        <v>1821</v>
      </c>
      <c r="K2021" t="s">
        <v>1822</v>
      </c>
      <c r="L2021" t="s">
        <v>368</v>
      </c>
      <c r="M2021" t="s">
        <v>1823</v>
      </c>
      <c r="N2021" t="s">
        <v>1824</v>
      </c>
      <c r="O2021" t="s">
        <v>1825</v>
      </c>
      <c r="P2021" t="s">
        <v>1826</v>
      </c>
      <c r="Q2021" t="s">
        <v>417</v>
      </c>
      <c r="R2021" t="s">
        <v>1827</v>
      </c>
      <c r="S2021" t="s">
        <v>321</v>
      </c>
      <c r="T2021" t="s">
        <v>1828</v>
      </c>
      <c r="U2021" t="s">
        <v>1829</v>
      </c>
      <c r="V2021" t="s">
        <v>948</v>
      </c>
      <c r="W2021" t="s">
        <v>114</v>
      </c>
      <c r="X2021">
        <v>2910102348</v>
      </c>
    </row>
    <row r="2022" spans="1:24" hidden="1">
      <c r="A2022" t="str">
        <f t="shared" si="31"/>
        <v>2910100144居宅介護</v>
      </c>
      <c r="B2022" t="s">
        <v>380</v>
      </c>
      <c r="C2022" t="s">
        <v>381</v>
      </c>
      <c r="D2022" t="s">
        <v>382</v>
      </c>
      <c r="E2022" t="s">
        <v>383</v>
      </c>
      <c r="F2022" t="s">
        <v>384</v>
      </c>
      <c r="G2022" t="s">
        <v>385</v>
      </c>
      <c r="H2022" t="s">
        <v>365</v>
      </c>
      <c r="J2022" t="s">
        <v>386</v>
      </c>
      <c r="K2022" t="s">
        <v>387</v>
      </c>
      <c r="L2022" t="s">
        <v>368</v>
      </c>
      <c r="M2022" t="s">
        <v>388</v>
      </c>
      <c r="N2022" t="s">
        <v>389</v>
      </c>
      <c r="O2022" t="s">
        <v>390</v>
      </c>
      <c r="P2022" t="s">
        <v>391</v>
      </c>
      <c r="Q2022" t="s">
        <v>392</v>
      </c>
      <c r="R2022" t="s">
        <v>393</v>
      </c>
      <c r="S2022" t="s">
        <v>321</v>
      </c>
      <c r="T2022" t="s">
        <v>394</v>
      </c>
      <c r="U2022" t="s">
        <v>395</v>
      </c>
      <c r="V2022" t="s">
        <v>396</v>
      </c>
      <c r="W2022" t="s">
        <v>113</v>
      </c>
      <c r="X2022">
        <v>2910100144</v>
      </c>
    </row>
    <row r="2023" spans="1:24" hidden="1">
      <c r="A2023" t="str">
        <f t="shared" si="31"/>
        <v>2910100144重度訪問介護</v>
      </c>
      <c r="B2023" t="s">
        <v>380</v>
      </c>
      <c r="C2023" t="s">
        <v>381</v>
      </c>
      <c r="D2023" t="s">
        <v>382</v>
      </c>
      <c r="E2023" t="s">
        <v>383</v>
      </c>
      <c r="F2023" t="s">
        <v>384</v>
      </c>
      <c r="G2023" t="s">
        <v>385</v>
      </c>
      <c r="H2023" t="s">
        <v>365</v>
      </c>
      <c r="J2023" t="s">
        <v>386</v>
      </c>
      <c r="K2023" t="s">
        <v>387</v>
      </c>
      <c r="L2023" t="s">
        <v>368</v>
      </c>
      <c r="M2023" t="s">
        <v>388</v>
      </c>
      <c r="N2023" t="s">
        <v>389</v>
      </c>
      <c r="O2023" t="s">
        <v>390</v>
      </c>
      <c r="P2023" t="s">
        <v>391</v>
      </c>
      <c r="Q2023" t="s">
        <v>392</v>
      </c>
      <c r="R2023" t="s">
        <v>393</v>
      </c>
      <c r="S2023" t="s">
        <v>321</v>
      </c>
      <c r="T2023" t="s">
        <v>394</v>
      </c>
      <c r="U2023" t="s">
        <v>395</v>
      </c>
      <c r="V2023" t="s">
        <v>396</v>
      </c>
      <c r="W2023" t="s">
        <v>114</v>
      </c>
      <c r="X2023">
        <v>2910100144</v>
      </c>
    </row>
    <row r="2024" spans="1:24" hidden="1">
      <c r="A2024" t="str">
        <f t="shared" si="31"/>
        <v>2910100144同行援護</v>
      </c>
      <c r="B2024" t="s">
        <v>380</v>
      </c>
      <c r="C2024" t="s">
        <v>381</v>
      </c>
      <c r="D2024" t="s">
        <v>382</v>
      </c>
      <c r="E2024" t="s">
        <v>383</v>
      </c>
      <c r="F2024" t="s">
        <v>384</v>
      </c>
      <c r="G2024" t="s">
        <v>385</v>
      </c>
      <c r="H2024" t="s">
        <v>365</v>
      </c>
      <c r="J2024" t="s">
        <v>386</v>
      </c>
      <c r="K2024" t="s">
        <v>387</v>
      </c>
      <c r="L2024" t="s">
        <v>368</v>
      </c>
      <c r="M2024" t="s">
        <v>388</v>
      </c>
      <c r="N2024" t="s">
        <v>389</v>
      </c>
      <c r="O2024" t="s">
        <v>390</v>
      </c>
      <c r="P2024" t="s">
        <v>391</v>
      </c>
      <c r="Q2024" t="s">
        <v>392</v>
      </c>
      <c r="R2024" t="s">
        <v>393</v>
      </c>
      <c r="S2024" t="s">
        <v>321</v>
      </c>
      <c r="T2024" t="s">
        <v>394</v>
      </c>
      <c r="U2024" t="s">
        <v>395</v>
      </c>
      <c r="V2024" t="s">
        <v>396</v>
      </c>
      <c r="W2024" t="s">
        <v>115</v>
      </c>
      <c r="X2024">
        <v>2910100144</v>
      </c>
    </row>
    <row r="2025" spans="1:24" hidden="1">
      <c r="A2025" t="str">
        <f t="shared" si="31"/>
        <v>2910103502就労継続支援Ｂ型</v>
      </c>
      <c r="B2025" t="s">
        <v>2738</v>
      </c>
      <c r="C2025" t="s">
        <v>2739</v>
      </c>
      <c r="D2025" t="s">
        <v>657</v>
      </c>
      <c r="E2025" t="s">
        <v>2740</v>
      </c>
      <c r="F2025" t="s">
        <v>2741</v>
      </c>
      <c r="G2025" t="s">
        <v>2742</v>
      </c>
      <c r="H2025" t="s">
        <v>365</v>
      </c>
      <c r="J2025" t="s">
        <v>2743</v>
      </c>
      <c r="K2025" t="s">
        <v>2744</v>
      </c>
      <c r="L2025" t="s">
        <v>368</v>
      </c>
      <c r="M2025" t="s">
        <v>657</v>
      </c>
      <c r="N2025" t="s">
        <v>2740</v>
      </c>
      <c r="O2025" t="s">
        <v>2745</v>
      </c>
      <c r="P2025" t="s">
        <v>2746</v>
      </c>
      <c r="Q2025" t="s">
        <v>2043</v>
      </c>
      <c r="R2025" t="s">
        <v>2747</v>
      </c>
      <c r="S2025" t="s">
        <v>321</v>
      </c>
      <c r="T2025" t="s">
        <v>2741</v>
      </c>
      <c r="U2025" t="s">
        <v>2742</v>
      </c>
      <c r="V2025" t="s">
        <v>967</v>
      </c>
      <c r="W2025" t="s">
        <v>13673</v>
      </c>
      <c r="X2025">
        <v>2910103502</v>
      </c>
    </row>
    <row r="2026" spans="1:24" hidden="1">
      <c r="A2026" t="str">
        <f t="shared" si="31"/>
        <v>2910103791就労継続支援Ｂ型</v>
      </c>
      <c r="B2026" t="s">
        <v>17454</v>
      </c>
      <c r="C2026" t="s">
        <v>15280</v>
      </c>
      <c r="D2026" t="s">
        <v>15261</v>
      </c>
      <c r="E2026" t="s">
        <v>15262</v>
      </c>
      <c r="F2026" t="s">
        <v>17588</v>
      </c>
      <c r="H2026" t="s">
        <v>365</v>
      </c>
      <c r="J2026" t="s">
        <v>17685</v>
      </c>
      <c r="K2026" t="s">
        <v>15263</v>
      </c>
      <c r="L2026" t="s">
        <v>368</v>
      </c>
      <c r="M2026" t="s">
        <v>15261</v>
      </c>
      <c r="N2026" t="s">
        <v>15262</v>
      </c>
      <c r="O2026" t="s">
        <v>17907</v>
      </c>
      <c r="P2026" t="s">
        <v>15264</v>
      </c>
      <c r="Q2026" t="s">
        <v>399</v>
      </c>
      <c r="R2026" t="s">
        <v>17908</v>
      </c>
      <c r="S2026" t="s">
        <v>321</v>
      </c>
      <c r="T2026" t="s">
        <v>17588</v>
      </c>
      <c r="V2026" t="s">
        <v>967</v>
      </c>
      <c r="W2026" t="s">
        <v>13673</v>
      </c>
      <c r="X2026">
        <v>2910103791</v>
      </c>
    </row>
    <row r="2027" spans="1:24" hidden="1">
      <c r="A2027" t="str">
        <f t="shared" si="31"/>
        <v>2910100300居宅介護</v>
      </c>
      <c r="B2027" t="s">
        <v>542</v>
      </c>
      <c r="C2027" t="s">
        <v>543</v>
      </c>
      <c r="D2027" t="s">
        <v>512</v>
      </c>
      <c r="E2027" t="s">
        <v>544</v>
      </c>
      <c r="F2027" t="s">
        <v>545</v>
      </c>
      <c r="G2027" t="s">
        <v>545</v>
      </c>
      <c r="H2027" t="s">
        <v>365</v>
      </c>
      <c r="J2027" t="s">
        <v>546</v>
      </c>
      <c r="K2027" t="s">
        <v>547</v>
      </c>
      <c r="L2027" t="s">
        <v>548</v>
      </c>
      <c r="M2027" t="s">
        <v>512</v>
      </c>
      <c r="N2027" t="s">
        <v>544</v>
      </c>
      <c r="O2027" t="s">
        <v>549</v>
      </c>
      <c r="P2027" t="s">
        <v>550</v>
      </c>
      <c r="Q2027" t="s">
        <v>399</v>
      </c>
      <c r="R2027" t="s">
        <v>551</v>
      </c>
      <c r="S2027" t="s">
        <v>321</v>
      </c>
      <c r="T2027" t="s">
        <v>552</v>
      </c>
      <c r="U2027" t="s">
        <v>552</v>
      </c>
      <c r="V2027" t="s">
        <v>553</v>
      </c>
      <c r="W2027" t="s">
        <v>113</v>
      </c>
      <c r="X2027">
        <v>2910100300</v>
      </c>
    </row>
    <row r="2028" spans="1:24" hidden="1">
      <c r="A2028" t="str">
        <f t="shared" si="31"/>
        <v>2910100300重度訪問介護</v>
      </c>
      <c r="B2028" t="s">
        <v>542</v>
      </c>
      <c r="C2028" t="s">
        <v>543</v>
      </c>
      <c r="D2028" t="s">
        <v>512</v>
      </c>
      <c r="E2028" t="s">
        <v>544</v>
      </c>
      <c r="F2028" t="s">
        <v>545</v>
      </c>
      <c r="G2028" t="s">
        <v>545</v>
      </c>
      <c r="H2028" t="s">
        <v>365</v>
      </c>
      <c r="J2028" t="s">
        <v>546</v>
      </c>
      <c r="K2028" t="s">
        <v>547</v>
      </c>
      <c r="L2028" t="s">
        <v>548</v>
      </c>
      <c r="M2028" t="s">
        <v>512</v>
      </c>
      <c r="N2028" t="s">
        <v>544</v>
      </c>
      <c r="O2028" t="s">
        <v>549</v>
      </c>
      <c r="P2028" t="s">
        <v>550</v>
      </c>
      <c r="Q2028" t="s">
        <v>399</v>
      </c>
      <c r="R2028" t="s">
        <v>551</v>
      </c>
      <c r="S2028" t="s">
        <v>321</v>
      </c>
      <c r="T2028" t="s">
        <v>552</v>
      </c>
      <c r="U2028" t="s">
        <v>552</v>
      </c>
      <c r="V2028" t="s">
        <v>553</v>
      </c>
      <c r="W2028" t="s">
        <v>114</v>
      </c>
      <c r="X2028">
        <v>2910100300</v>
      </c>
    </row>
    <row r="2029" spans="1:24" hidden="1">
      <c r="A2029" t="str">
        <f t="shared" si="31"/>
        <v>2910100300行動援護</v>
      </c>
      <c r="B2029" t="s">
        <v>542</v>
      </c>
      <c r="C2029" t="s">
        <v>543</v>
      </c>
      <c r="D2029" t="s">
        <v>512</v>
      </c>
      <c r="E2029" t="s">
        <v>544</v>
      </c>
      <c r="F2029" t="s">
        <v>545</v>
      </c>
      <c r="G2029" t="s">
        <v>545</v>
      </c>
      <c r="H2029" t="s">
        <v>365</v>
      </c>
      <c r="J2029" t="s">
        <v>546</v>
      </c>
      <c r="K2029" t="s">
        <v>547</v>
      </c>
      <c r="L2029" t="s">
        <v>548</v>
      </c>
      <c r="M2029" t="s">
        <v>512</v>
      </c>
      <c r="N2029" t="s">
        <v>544</v>
      </c>
      <c r="O2029" t="s">
        <v>549</v>
      </c>
      <c r="P2029" t="s">
        <v>550</v>
      </c>
      <c r="Q2029" t="s">
        <v>399</v>
      </c>
      <c r="R2029" t="s">
        <v>551</v>
      </c>
      <c r="S2029" t="s">
        <v>321</v>
      </c>
      <c r="T2029" t="s">
        <v>552</v>
      </c>
      <c r="U2029" t="s">
        <v>552</v>
      </c>
      <c r="V2029" t="s">
        <v>553</v>
      </c>
      <c r="W2029" t="s">
        <v>116</v>
      </c>
      <c r="X2029">
        <v>2910100300</v>
      </c>
    </row>
    <row r="2030" spans="1:24" hidden="1">
      <c r="A2030" t="str">
        <f t="shared" si="31"/>
        <v>2930100553計画相談支援</v>
      </c>
      <c r="B2030" t="s">
        <v>542</v>
      </c>
      <c r="C2030" t="s">
        <v>543</v>
      </c>
      <c r="D2030" t="s">
        <v>512</v>
      </c>
      <c r="E2030" t="s">
        <v>544</v>
      </c>
      <c r="F2030" t="s">
        <v>545</v>
      </c>
      <c r="G2030" t="s">
        <v>545</v>
      </c>
      <c r="H2030" t="s">
        <v>365</v>
      </c>
      <c r="J2030" t="s">
        <v>546</v>
      </c>
      <c r="K2030" t="s">
        <v>547</v>
      </c>
      <c r="L2030" t="s">
        <v>548</v>
      </c>
      <c r="M2030" t="s">
        <v>512</v>
      </c>
      <c r="N2030" t="s">
        <v>544</v>
      </c>
      <c r="O2030" t="s">
        <v>9933</v>
      </c>
      <c r="P2030" t="s">
        <v>554</v>
      </c>
      <c r="Q2030" t="s">
        <v>399</v>
      </c>
      <c r="R2030" t="s">
        <v>9934</v>
      </c>
      <c r="S2030" t="s">
        <v>321</v>
      </c>
      <c r="T2030" t="s">
        <v>9935</v>
      </c>
      <c r="U2030" t="s">
        <v>9935</v>
      </c>
      <c r="V2030" t="s">
        <v>9936</v>
      </c>
      <c r="W2030" t="s">
        <v>9858</v>
      </c>
      <c r="X2030">
        <v>2930100553</v>
      </c>
    </row>
    <row r="2031" spans="1:24" hidden="1">
      <c r="A2031" t="str">
        <f t="shared" si="31"/>
        <v>2910100151居宅介護</v>
      </c>
      <c r="B2031" t="s">
        <v>397</v>
      </c>
      <c r="C2031" t="s">
        <v>398</v>
      </c>
      <c r="D2031" t="s">
        <v>399</v>
      </c>
      <c r="E2031" t="s">
        <v>400</v>
      </c>
      <c r="F2031" t="s">
        <v>401</v>
      </c>
      <c r="G2031" t="s">
        <v>402</v>
      </c>
      <c r="H2031" t="s">
        <v>403</v>
      </c>
      <c r="I2031" t="s">
        <v>404</v>
      </c>
      <c r="J2031" t="s">
        <v>405</v>
      </c>
      <c r="K2031" t="s">
        <v>406</v>
      </c>
      <c r="L2031" t="s">
        <v>407</v>
      </c>
      <c r="M2031" t="s">
        <v>408</v>
      </c>
      <c r="N2031" t="s">
        <v>409</v>
      </c>
      <c r="O2031" t="s">
        <v>410</v>
      </c>
      <c r="P2031" t="s">
        <v>411</v>
      </c>
      <c r="Q2031" t="s">
        <v>399</v>
      </c>
      <c r="R2031" t="s">
        <v>400</v>
      </c>
      <c r="S2031" t="s">
        <v>321</v>
      </c>
      <c r="T2031" t="s">
        <v>412</v>
      </c>
      <c r="U2031" t="s">
        <v>413</v>
      </c>
      <c r="V2031" t="s">
        <v>414</v>
      </c>
      <c r="W2031" t="s">
        <v>113</v>
      </c>
      <c r="X2031">
        <v>2910100151</v>
      </c>
    </row>
    <row r="2032" spans="1:24" hidden="1">
      <c r="A2032" t="str">
        <f t="shared" si="31"/>
        <v>2910100151重度訪問介護</v>
      </c>
      <c r="B2032" t="s">
        <v>397</v>
      </c>
      <c r="C2032" t="s">
        <v>398</v>
      </c>
      <c r="D2032" t="s">
        <v>399</v>
      </c>
      <c r="E2032" t="s">
        <v>400</v>
      </c>
      <c r="F2032" t="s">
        <v>401</v>
      </c>
      <c r="G2032" t="s">
        <v>402</v>
      </c>
      <c r="H2032" t="s">
        <v>403</v>
      </c>
      <c r="I2032" t="s">
        <v>404</v>
      </c>
      <c r="J2032" t="s">
        <v>405</v>
      </c>
      <c r="K2032" t="s">
        <v>406</v>
      </c>
      <c r="L2032" t="s">
        <v>407</v>
      </c>
      <c r="M2032" t="s">
        <v>408</v>
      </c>
      <c r="N2032" t="s">
        <v>409</v>
      </c>
      <c r="O2032" t="s">
        <v>410</v>
      </c>
      <c r="P2032" t="s">
        <v>411</v>
      </c>
      <c r="Q2032" t="s">
        <v>399</v>
      </c>
      <c r="R2032" t="s">
        <v>400</v>
      </c>
      <c r="S2032" t="s">
        <v>321</v>
      </c>
      <c r="T2032" t="s">
        <v>412</v>
      </c>
      <c r="U2032" t="s">
        <v>413</v>
      </c>
      <c r="V2032" t="s">
        <v>414</v>
      </c>
      <c r="W2032" t="s">
        <v>114</v>
      </c>
      <c r="X2032">
        <v>2910100151</v>
      </c>
    </row>
    <row r="2033" spans="1:24" hidden="1">
      <c r="A2033" t="str">
        <f t="shared" si="31"/>
        <v>2910100151行動援護</v>
      </c>
      <c r="B2033" t="s">
        <v>397</v>
      </c>
      <c r="C2033" t="s">
        <v>398</v>
      </c>
      <c r="D2033" t="s">
        <v>399</v>
      </c>
      <c r="E2033" t="s">
        <v>400</v>
      </c>
      <c r="F2033" t="s">
        <v>401</v>
      </c>
      <c r="G2033" t="s">
        <v>402</v>
      </c>
      <c r="H2033" t="s">
        <v>403</v>
      </c>
      <c r="I2033" t="s">
        <v>404</v>
      </c>
      <c r="J2033" t="s">
        <v>405</v>
      </c>
      <c r="K2033" t="s">
        <v>406</v>
      </c>
      <c r="L2033" t="s">
        <v>407</v>
      </c>
      <c r="M2033" t="s">
        <v>408</v>
      </c>
      <c r="N2033" t="s">
        <v>409</v>
      </c>
      <c r="O2033" t="s">
        <v>410</v>
      </c>
      <c r="P2033" t="s">
        <v>411</v>
      </c>
      <c r="Q2033" t="s">
        <v>399</v>
      </c>
      <c r="R2033" t="s">
        <v>400</v>
      </c>
      <c r="S2033" t="s">
        <v>321</v>
      </c>
      <c r="T2033" t="s">
        <v>412</v>
      </c>
      <c r="U2033" t="s">
        <v>413</v>
      </c>
      <c r="V2033" t="s">
        <v>414</v>
      </c>
      <c r="W2033" t="s">
        <v>116</v>
      </c>
      <c r="X2033">
        <v>2910100151</v>
      </c>
    </row>
    <row r="2034" spans="1:24" hidden="1">
      <c r="A2034" t="str">
        <f t="shared" si="31"/>
        <v>2910100151同行援護</v>
      </c>
      <c r="B2034" t="s">
        <v>397</v>
      </c>
      <c r="C2034" t="s">
        <v>398</v>
      </c>
      <c r="D2034" t="s">
        <v>399</v>
      </c>
      <c r="E2034" t="s">
        <v>400</v>
      </c>
      <c r="F2034" t="s">
        <v>401</v>
      </c>
      <c r="G2034" t="s">
        <v>402</v>
      </c>
      <c r="H2034" t="s">
        <v>403</v>
      </c>
      <c r="I2034" t="s">
        <v>404</v>
      </c>
      <c r="J2034" t="s">
        <v>405</v>
      </c>
      <c r="K2034" t="s">
        <v>406</v>
      </c>
      <c r="L2034" t="s">
        <v>407</v>
      </c>
      <c r="M2034" t="s">
        <v>408</v>
      </c>
      <c r="N2034" t="s">
        <v>409</v>
      </c>
      <c r="O2034" t="s">
        <v>410</v>
      </c>
      <c r="P2034" t="s">
        <v>411</v>
      </c>
      <c r="Q2034" t="s">
        <v>399</v>
      </c>
      <c r="R2034" t="s">
        <v>400</v>
      </c>
      <c r="S2034" t="s">
        <v>321</v>
      </c>
      <c r="T2034" t="s">
        <v>412</v>
      </c>
      <c r="U2034" t="s">
        <v>413</v>
      </c>
      <c r="V2034" t="s">
        <v>414</v>
      </c>
      <c r="W2034" t="s">
        <v>115</v>
      </c>
      <c r="X2034">
        <v>2910100151</v>
      </c>
    </row>
    <row r="2035" spans="1:24" hidden="1">
      <c r="A2035" t="str">
        <f t="shared" si="31"/>
        <v>2930100306計画相談支援</v>
      </c>
      <c r="B2035" t="s">
        <v>397</v>
      </c>
      <c r="C2035" t="s">
        <v>398</v>
      </c>
      <c r="D2035" t="s">
        <v>399</v>
      </c>
      <c r="E2035" t="s">
        <v>400</v>
      </c>
      <c r="F2035" t="s">
        <v>401</v>
      </c>
      <c r="G2035" t="s">
        <v>402</v>
      </c>
      <c r="H2035" t="s">
        <v>403</v>
      </c>
      <c r="J2035" t="s">
        <v>405</v>
      </c>
      <c r="K2035" t="s">
        <v>406</v>
      </c>
      <c r="L2035" t="s">
        <v>407</v>
      </c>
      <c r="M2035" t="s">
        <v>408</v>
      </c>
      <c r="N2035" t="s">
        <v>409</v>
      </c>
      <c r="O2035" t="s">
        <v>9859</v>
      </c>
      <c r="P2035" t="s">
        <v>9860</v>
      </c>
      <c r="Q2035" t="s">
        <v>399</v>
      </c>
      <c r="R2035" t="s">
        <v>400</v>
      </c>
      <c r="S2035" t="s">
        <v>321</v>
      </c>
      <c r="T2035" t="s">
        <v>9861</v>
      </c>
      <c r="U2035" t="s">
        <v>413</v>
      </c>
      <c r="V2035" t="s">
        <v>9752</v>
      </c>
      <c r="W2035" t="s">
        <v>9858</v>
      </c>
      <c r="X2035">
        <v>2930100306</v>
      </c>
    </row>
    <row r="2036" spans="1:24" hidden="1">
      <c r="A2036" t="str">
        <f t="shared" si="31"/>
        <v>2910101274居宅介護</v>
      </c>
      <c r="B2036" t="s">
        <v>1279</v>
      </c>
      <c r="C2036" t="s">
        <v>1280</v>
      </c>
      <c r="D2036" t="s">
        <v>399</v>
      </c>
      <c r="E2036" t="s">
        <v>1281</v>
      </c>
      <c r="F2036" t="s">
        <v>1282</v>
      </c>
      <c r="G2036" t="s">
        <v>1283</v>
      </c>
      <c r="H2036" t="s">
        <v>764</v>
      </c>
      <c r="I2036" t="s">
        <v>404</v>
      </c>
      <c r="J2036" t="s">
        <v>1284</v>
      </c>
      <c r="K2036" t="s">
        <v>1285</v>
      </c>
      <c r="L2036" t="s">
        <v>1286</v>
      </c>
      <c r="M2036" t="s">
        <v>399</v>
      </c>
      <c r="N2036" t="s">
        <v>1287</v>
      </c>
      <c r="O2036" t="s">
        <v>1288</v>
      </c>
      <c r="P2036" t="s">
        <v>1289</v>
      </c>
      <c r="Q2036" t="s">
        <v>399</v>
      </c>
      <c r="R2036" t="s">
        <v>1290</v>
      </c>
      <c r="S2036" t="s">
        <v>321</v>
      </c>
      <c r="T2036" t="s">
        <v>1282</v>
      </c>
      <c r="U2036" t="s">
        <v>1283</v>
      </c>
      <c r="V2036" t="s">
        <v>1291</v>
      </c>
      <c r="W2036" t="s">
        <v>113</v>
      </c>
      <c r="X2036">
        <v>2910101274</v>
      </c>
    </row>
    <row r="2037" spans="1:24" hidden="1">
      <c r="A2037" t="str">
        <f t="shared" si="31"/>
        <v>2910101274重度訪問介護</v>
      </c>
      <c r="B2037" t="s">
        <v>1279</v>
      </c>
      <c r="C2037" t="s">
        <v>1280</v>
      </c>
      <c r="D2037" t="s">
        <v>399</v>
      </c>
      <c r="E2037" t="s">
        <v>1281</v>
      </c>
      <c r="F2037" t="s">
        <v>1282</v>
      </c>
      <c r="G2037" t="s">
        <v>1283</v>
      </c>
      <c r="H2037" t="s">
        <v>764</v>
      </c>
      <c r="I2037" t="s">
        <v>404</v>
      </c>
      <c r="J2037" t="s">
        <v>1284</v>
      </c>
      <c r="K2037" t="s">
        <v>1285</v>
      </c>
      <c r="L2037" t="s">
        <v>1286</v>
      </c>
      <c r="M2037" t="s">
        <v>399</v>
      </c>
      <c r="N2037" t="s">
        <v>1287</v>
      </c>
      <c r="O2037" t="s">
        <v>1288</v>
      </c>
      <c r="P2037" t="s">
        <v>1289</v>
      </c>
      <c r="Q2037" t="s">
        <v>399</v>
      </c>
      <c r="R2037" t="s">
        <v>1290</v>
      </c>
      <c r="S2037" t="s">
        <v>321</v>
      </c>
      <c r="T2037" t="s">
        <v>1282</v>
      </c>
      <c r="U2037" t="s">
        <v>1283</v>
      </c>
      <c r="V2037" t="s">
        <v>1291</v>
      </c>
      <c r="W2037" t="s">
        <v>114</v>
      </c>
      <c r="X2037">
        <v>2910101274</v>
      </c>
    </row>
    <row r="2038" spans="1:24" hidden="1">
      <c r="A2038" t="str">
        <f t="shared" si="31"/>
        <v>2910103825短期入所</v>
      </c>
      <c r="B2038" t="s">
        <v>2585</v>
      </c>
      <c r="C2038" t="s">
        <v>17489</v>
      </c>
      <c r="D2038" t="s">
        <v>893</v>
      </c>
      <c r="E2038" t="s">
        <v>17589</v>
      </c>
      <c r="F2038" t="s">
        <v>2588</v>
      </c>
      <c r="G2038" t="s">
        <v>2589</v>
      </c>
      <c r="H2038" t="s">
        <v>365</v>
      </c>
      <c r="J2038" t="s">
        <v>2590</v>
      </c>
      <c r="K2038" t="s">
        <v>2591</v>
      </c>
      <c r="L2038" t="s">
        <v>368</v>
      </c>
      <c r="M2038" t="s">
        <v>2592</v>
      </c>
      <c r="N2038" t="s">
        <v>2593</v>
      </c>
      <c r="O2038" t="s">
        <v>17909</v>
      </c>
      <c r="P2038" t="s">
        <v>17910</v>
      </c>
      <c r="Q2038" t="s">
        <v>1489</v>
      </c>
      <c r="R2038" t="s">
        <v>17911</v>
      </c>
      <c r="S2038" t="s">
        <v>321</v>
      </c>
      <c r="T2038" t="s">
        <v>2588</v>
      </c>
      <c r="U2038" t="s">
        <v>2589</v>
      </c>
      <c r="V2038" t="s">
        <v>18069</v>
      </c>
      <c r="W2038" t="s">
        <v>475</v>
      </c>
      <c r="X2038">
        <v>2910103825</v>
      </c>
    </row>
    <row r="2039" spans="1:24" hidden="1">
      <c r="A2039" t="str">
        <f t="shared" si="31"/>
        <v>2920100605共同生活援助</v>
      </c>
      <c r="B2039" t="s">
        <v>2585</v>
      </c>
      <c r="C2039" t="s">
        <v>17489</v>
      </c>
      <c r="D2039" t="s">
        <v>893</v>
      </c>
      <c r="E2039" t="s">
        <v>17589</v>
      </c>
      <c r="F2039" t="s">
        <v>2588</v>
      </c>
      <c r="G2039" t="s">
        <v>2589</v>
      </c>
      <c r="H2039" t="s">
        <v>365</v>
      </c>
      <c r="J2039" t="s">
        <v>2590</v>
      </c>
      <c r="K2039" t="s">
        <v>2591</v>
      </c>
      <c r="L2039" t="s">
        <v>368</v>
      </c>
      <c r="M2039" t="s">
        <v>2592</v>
      </c>
      <c r="N2039" t="s">
        <v>2593</v>
      </c>
      <c r="O2039" t="s">
        <v>17909</v>
      </c>
      <c r="P2039" t="s">
        <v>17910</v>
      </c>
      <c r="Q2039" t="s">
        <v>1489</v>
      </c>
      <c r="R2039" t="s">
        <v>17911</v>
      </c>
      <c r="S2039" t="s">
        <v>321</v>
      </c>
      <c r="T2039" t="s">
        <v>2588</v>
      </c>
      <c r="U2039" t="s">
        <v>2589</v>
      </c>
      <c r="V2039" t="s">
        <v>18069</v>
      </c>
      <c r="W2039" t="s">
        <v>8120</v>
      </c>
      <c r="X2039">
        <v>2920100605</v>
      </c>
    </row>
    <row r="2040" spans="1:24" hidden="1">
      <c r="A2040" t="str">
        <f t="shared" si="31"/>
        <v>2910102371居宅介護</v>
      </c>
      <c r="B2040" t="s">
        <v>1855</v>
      </c>
      <c r="C2040" t="s">
        <v>1856</v>
      </c>
      <c r="D2040" t="s">
        <v>1489</v>
      </c>
      <c r="E2040" t="s">
        <v>1857</v>
      </c>
      <c r="F2040" t="s">
        <v>1858</v>
      </c>
      <c r="G2040" t="s">
        <v>1858</v>
      </c>
      <c r="H2040" t="s">
        <v>365</v>
      </c>
      <c r="J2040" t="s">
        <v>1859</v>
      </c>
      <c r="K2040" t="s">
        <v>1860</v>
      </c>
      <c r="L2040" t="s">
        <v>1153</v>
      </c>
      <c r="M2040" t="s">
        <v>1489</v>
      </c>
      <c r="N2040" t="s">
        <v>1861</v>
      </c>
      <c r="O2040" t="s">
        <v>1862</v>
      </c>
      <c r="P2040" t="s">
        <v>1863</v>
      </c>
      <c r="Q2040" t="s">
        <v>1489</v>
      </c>
      <c r="R2040" t="s">
        <v>1861</v>
      </c>
      <c r="S2040" t="s">
        <v>321</v>
      </c>
      <c r="T2040" t="s">
        <v>1858</v>
      </c>
      <c r="U2040" t="s">
        <v>1858</v>
      </c>
      <c r="V2040" t="s">
        <v>1589</v>
      </c>
      <c r="W2040" t="s">
        <v>113</v>
      </c>
      <c r="X2040">
        <v>2910102371</v>
      </c>
    </row>
    <row r="2041" spans="1:24" hidden="1">
      <c r="A2041" t="str">
        <f t="shared" si="31"/>
        <v>2910102371重度訪問介護</v>
      </c>
      <c r="B2041" t="s">
        <v>1855</v>
      </c>
      <c r="C2041" t="s">
        <v>1856</v>
      </c>
      <c r="D2041" t="s">
        <v>1489</v>
      </c>
      <c r="E2041" t="s">
        <v>1857</v>
      </c>
      <c r="F2041" t="s">
        <v>1858</v>
      </c>
      <c r="G2041" t="s">
        <v>1858</v>
      </c>
      <c r="H2041" t="s">
        <v>365</v>
      </c>
      <c r="J2041" t="s">
        <v>1859</v>
      </c>
      <c r="K2041" t="s">
        <v>1860</v>
      </c>
      <c r="L2041" t="s">
        <v>1153</v>
      </c>
      <c r="M2041" t="s">
        <v>1489</v>
      </c>
      <c r="N2041" t="s">
        <v>1861</v>
      </c>
      <c r="O2041" t="s">
        <v>1862</v>
      </c>
      <c r="P2041" t="s">
        <v>1863</v>
      </c>
      <c r="Q2041" t="s">
        <v>1489</v>
      </c>
      <c r="R2041" t="s">
        <v>1861</v>
      </c>
      <c r="S2041" t="s">
        <v>321</v>
      </c>
      <c r="T2041" t="s">
        <v>1858</v>
      </c>
      <c r="U2041" t="s">
        <v>1858</v>
      </c>
      <c r="V2041" t="s">
        <v>1589</v>
      </c>
      <c r="W2041" t="s">
        <v>114</v>
      </c>
      <c r="X2041">
        <v>2910102371</v>
      </c>
    </row>
    <row r="2042" spans="1:24" hidden="1">
      <c r="A2042" t="str">
        <f t="shared" si="31"/>
        <v>2910103775居宅介護</v>
      </c>
      <c r="B2042" t="s">
        <v>17455</v>
      </c>
      <c r="C2042" t="s">
        <v>15256</v>
      </c>
      <c r="D2042" t="s">
        <v>1489</v>
      </c>
      <c r="E2042" t="s">
        <v>15257</v>
      </c>
      <c r="F2042" t="s">
        <v>17590</v>
      </c>
      <c r="G2042" t="s">
        <v>17591</v>
      </c>
      <c r="H2042" t="s">
        <v>365</v>
      </c>
      <c r="J2042" t="s">
        <v>17686</v>
      </c>
      <c r="K2042" t="s">
        <v>15258</v>
      </c>
      <c r="L2042" t="s">
        <v>1153</v>
      </c>
      <c r="M2042" t="s">
        <v>1489</v>
      </c>
      <c r="N2042" t="s">
        <v>15257</v>
      </c>
      <c r="O2042" t="s">
        <v>17912</v>
      </c>
      <c r="P2042" t="s">
        <v>15259</v>
      </c>
      <c r="Q2042" t="s">
        <v>1489</v>
      </c>
      <c r="R2042" t="s">
        <v>17913</v>
      </c>
      <c r="S2042" t="s">
        <v>321</v>
      </c>
      <c r="T2042" t="s">
        <v>17590</v>
      </c>
      <c r="U2042" t="s">
        <v>17591</v>
      </c>
      <c r="V2042" t="s">
        <v>967</v>
      </c>
      <c r="W2042" t="s">
        <v>113</v>
      </c>
      <c r="X2042">
        <v>2910103775</v>
      </c>
    </row>
    <row r="2043" spans="1:24" hidden="1">
      <c r="A2043" t="str">
        <f t="shared" si="31"/>
        <v>2910103775重度訪問介護</v>
      </c>
      <c r="B2043" t="s">
        <v>17455</v>
      </c>
      <c r="C2043" t="s">
        <v>15256</v>
      </c>
      <c r="D2043" t="s">
        <v>1489</v>
      </c>
      <c r="E2043" t="s">
        <v>15257</v>
      </c>
      <c r="F2043" t="s">
        <v>17590</v>
      </c>
      <c r="G2043" t="s">
        <v>17591</v>
      </c>
      <c r="H2043" t="s">
        <v>365</v>
      </c>
      <c r="J2043" t="s">
        <v>17686</v>
      </c>
      <c r="K2043" t="s">
        <v>15258</v>
      </c>
      <c r="L2043" t="s">
        <v>1153</v>
      </c>
      <c r="M2043" t="s">
        <v>1489</v>
      </c>
      <c r="N2043" t="s">
        <v>15257</v>
      </c>
      <c r="O2043" t="s">
        <v>17912</v>
      </c>
      <c r="P2043" t="s">
        <v>15259</v>
      </c>
      <c r="Q2043" t="s">
        <v>1489</v>
      </c>
      <c r="R2043" t="s">
        <v>17913</v>
      </c>
      <c r="S2043" t="s">
        <v>321</v>
      </c>
      <c r="T2043" t="s">
        <v>17590</v>
      </c>
      <c r="U2043" t="s">
        <v>17591</v>
      </c>
      <c r="V2043" t="s">
        <v>967</v>
      </c>
      <c r="W2043" t="s">
        <v>114</v>
      </c>
      <c r="X2043">
        <v>2910103775</v>
      </c>
    </row>
    <row r="2044" spans="1:24" hidden="1">
      <c r="A2044" t="str">
        <f t="shared" si="31"/>
        <v>2910103775行動援護</v>
      </c>
      <c r="B2044" t="s">
        <v>17455</v>
      </c>
      <c r="C2044" t="s">
        <v>15256</v>
      </c>
      <c r="D2044" t="s">
        <v>1489</v>
      </c>
      <c r="E2044" t="s">
        <v>15257</v>
      </c>
      <c r="F2044" t="s">
        <v>17590</v>
      </c>
      <c r="G2044" t="s">
        <v>17591</v>
      </c>
      <c r="H2044" t="s">
        <v>365</v>
      </c>
      <c r="J2044" t="s">
        <v>17686</v>
      </c>
      <c r="K2044" t="s">
        <v>15258</v>
      </c>
      <c r="L2044" t="s">
        <v>1153</v>
      </c>
      <c r="M2044" t="s">
        <v>1489</v>
      </c>
      <c r="N2044" t="s">
        <v>15257</v>
      </c>
      <c r="O2044" t="s">
        <v>17912</v>
      </c>
      <c r="P2044" t="s">
        <v>15259</v>
      </c>
      <c r="Q2044" t="s">
        <v>1489</v>
      </c>
      <c r="R2044" t="s">
        <v>17913</v>
      </c>
      <c r="S2044" t="s">
        <v>321</v>
      </c>
      <c r="T2044" t="s">
        <v>17590</v>
      </c>
      <c r="U2044" t="s">
        <v>17591</v>
      </c>
      <c r="V2044" t="s">
        <v>967</v>
      </c>
      <c r="W2044" t="s">
        <v>116</v>
      </c>
      <c r="X2044">
        <v>2910103775</v>
      </c>
    </row>
    <row r="2045" spans="1:24" hidden="1">
      <c r="A2045" t="str">
        <f t="shared" si="31"/>
        <v>2910103320短期入所</v>
      </c>
      <c r="B2045" t="s">
        <v>2585</v>
      </c>
      <c r="C2045" t="s">
        <v>2586</v>
      </c>
      <c r="D2045" t="s">
        <v>893</v>
      </c>
      <c r="E2045" t="s">
        <v>2587</v>
      </c>
      <c r="F2045" t="s">
        <v>2588</v>
      </c>
      <c r="G2045" t="s">
        <v>2589</v>
      </c>
      <c r="H2045" t="s">
        <v>365</v>
      </c>
      <c r="J2045" t="s">
        <v>2590</v>
      </c>
      <c r="K2045" t="s">
        <v>2591</v>
      </c>
      <c r="L2045" t="s">
        <v>1153</v>
      </c>
      <c r="M2045" t="s">
        <v>2592</v>
      </c>
      <c r="N2045" t="s">
        <v>2593</v>
      </c>
      <c r="O2045" t="s">
        <v>2594</v>
      </c>
      <c r="P2045" t="s">
        <v>2595</v>
      </c>
      <c r="Q2045" t="s">
        <v>1489</v>
      </c>
      <c r="R2045" t="s">
        <v>2596</v>
      </c>
      <c r="S2045" t="s">
        <v>321</v>
      </c>
      <c r="T2045" t="s">
        <v>2588</v>
      </c>
      <c r="U2045" t="s">
        <v>2589</v>
      </c>
      <c r="V2045" t="s">
        <v>967</v>
      </c>
      <c r="W2045" t="s">
        <v>475</v>
      </c>
      <c r="X2045">
        <v>2910103320</v>
      </c>
    </row>
    <row r="2046" spans="1:24" hidden="1">
      <c r="A2046" t="str">
        <f t="shared" si="31"/>
        <v>2920100456共同生活援助</v>
      </c>
      <c r="B2046" t="s">
        <v>2585</v>
      </c>
      <c r="C2046" t="s">
        <v>2586</v>
      </c>
      <c r="D2046" t="s">
        <v>893</v>
      </c>
      <c r="E2046" t="s">
        <v>2587</v>
      </c>
      <c r="F2046" t="s">
        <v>2588</v>
      </c>
      <c r="G2046" t="s">
        <v>2589</v>
      </c>
      <c r="H2046" t="s">
        <v>365</v>
      </c>
      <c r="J2046" t="s">
        <v>2590</v>
      </c>
      <c r="K2046" t="s">
        <v>2591</v>
      </c>
      <c r="L2046" t="s">
        <v>1153</v>
      </c>
      <c r="M2046" t="s">
        <v>2592</v>
      </c>
      <c r="N2046" t="s">
        <v>2593</v>
      </c>
      <c r="O2046" t="s">
        <v>2594</v>
      </c>
      <c r="P2046" t="s">
        <v>2595</v>
      </c>
      <c r="Q2046" t="s">
        <v>1489</v>
      </c>
      <c r="R2046" t="s">
        <v>2596</v>
      </c>
      <c r="S2046" t="s">
        <v>321</v>
      </c>
      <c r="T2046" t="s">
        <v>2588</v>
      </c>
      <c r="U2046" t="s">
        <v>2589</v>
      </c>
      <c r="V2046" t="s">
        <v>967</v>
      </c>
      <c r="W2046" t="s">
        <v>8120</v>
      </c>
      <c r="X2046">
        <v>2920100456</v>
      </c>
    </row>
    <row r="2047" spans="1:24" hidden="1">
      <c r="A2047" t="str">
        <f t="shared" si="31"/>
        <v>2910103833就労継続支援Ｂ型</v>
      </c>
      <c r="B2047" t="s">
        <v>17456</v>
      </c>
      <c r="C2047" t="s">
        <v>17490</v>
      </c>
      <c r="D2047" t="s">
        <v>17512</v>
      </c>
      <c r="E2047" t="s">
        <v>17592</v>
      </c>
      <c r="F2047" t="s">
        <v>17593</v>
      </c>
      <c r="G2047" t="s">
        <v>17593</v>
      </c>
      <c r="H2047" t="s">
        <v>365</v>
      </c>
      <c r="J2047" t="s">
        <v>17687</v>
      </c>
      <c r="K2047" t="s">
        <v>17688</v>
      </c>
      <c r="L2047" t="s">
        <v>1153</v>
      </c>
      <c r="M2047" t="s">
        <v>17512</v>
      </c>
      <c r="N2047" t="s">
        <v>17592</v>
      </c>
      <c r="O2047" t="s">
        <v>17914</v>
      </c>
      <c r="P2047" t="s">
        <v>17915</v>
      </c>
      <c r="Q2047" t="s">
        <v>1866</v>
      </c>
      <c r="R2047" t="s">
        <v>17916</v>
      </c>
      <c r="S2047" t="s">
        <v>321</v>
      </c>
      <c r="T2047" t="s">
        <v>18034</v>
      </c>
      <c r="U2047" t="s">
        <v>18035</v>
      </c>
      <c r="V2047" t="s">
        <v>967</v>
      </c>
      <c r="W2047" t="s">
        <v>13673</v>
      </c>
      <c r="X2047">
        <v>2910103833</v>
      </c>
    </row>
    <row r="2048" spans="1:24" hidden="1">
      <c r="A2048" t="str">
        <f t="shared" si="31"/>
        <v>2910102389生活介護</v>
      </c>
      <c r="B2048" t="s">
        <v>428</v>
      </c>
      <c r="C2048" t="s">
        <v>429</v>
      </c>
      <c r="D2048" t="s">
        <v>430</v>
      </c>
      <c r="E2048" t="s">
        <v>431</v>
      </c>
      <c r="F2048" t="s">
        <v>432</v>
      </c>
      <c r="G2048" t="s">
        <v>433</v>
      </c>
      <c r="H2048" t="s">
        <v>434</v>
      </c>
      <c r="I2048" t="s">
        <v>404</v>
      </c>
      <c r="J2048" t="s">
        <v>435</v>
      </c>
      <c r="K2048" t="s">
        <v>436</v>
      </c>
      <c r="L2048" t="s">
        <v>407</v>
      </c>
      <c r="M2048" t="s">
        <v>437</v>
      </c>
      <c r="N2048" t="s">
        <v>438</v>
      </c>
      <c r="O2048" t="s">
        <v>1864</v>
      </c>
      <c r="P2048" t="s">
        <v>1865</v>
      </c>
      <c r="Q2048" t="s">
        <v>1866</v>
      </c>
      <c r="R2048" t="s">
        <v>1867</v>
      </c>
      <c r="S2048" t="s">
        <v>321</v>
      </c>
      <c r="T2048" t="s">
        <v>1868</v>
      </c>
      <c r="U2048" t="s">
        <v>1869</v>
      </c>
      <c r="V2048" t="s">
        <v>443</v>
      </c>
      <c r="W2048" t="s">
        <v>118</v>
      </c>
      <c r="X2048">
        <v>2910102389</v>
      </c>
    </row>
    <row r="2049" spans="1:24" hidden="1">
      <c r="A2049" t="str">
        <f t="shared" si="31"/>
        <v>2910103197就労継続支援Ｂ型</v>
      </c>
      <c r="B2049" t="s">
        <v>2460</v>
      </c>
      <c r="C2049" t="s">
        <v>2461</v>
      </c>
      <c r="D2049" t="s">
        <v>2462</v>
      </c>
      <c r="E2049" t="s">
        <v>2463</v>
      </c>
      <c r="F2049" t="s">
        <v>2464</v>
      </c>
      <c r="G2049" t="s">
        <v>2465</v>
      </c>
      <c r="H2049" t="s">
        <v>365</v>
      </c>
      <c r="J2049" t="s">
        <v>2466</v>
      </c>
      <c r="K2049" t="s">
        <v>2467</v>
      </c>
      <c r="L2049" t="s">
        <v>1153</v>
      </c>
      <c r="M2049" t="s">
        <v>2468</v>
      </c>
      <c r="N2049" t="s">
        <v>2469</v>
      </c>
      <c r="O2049" t="s">
        <v>2470</v>
      </c>
      <c r="P2049" t="s">
        <v>2471</v>
      </c>
      <c r="Q2049" t="s">
        <v>2462</v>
      </c>
      <c r="R2049" t="s">
        <v>2463</v>
      </c>
      <c r="S2049" t="s">
        <v>321</v>
      </c>
      <c r="T2049" t="s">
        <v>2464</v>
      </c>
      <c r="U2049" t="s">
        <v>2465</v>
      </c>
      <c r="V2049" t="s">
        <v>967</v>
      </c>
      <c r="W2049" t="s">
        <v>13673</v>
      </c>
      <c r="X2049">
        <v>2910103197</v>
      </c>
    </row>
    <row r="2050" spans="1:24" hidden="1">
      <c r="A2050" t="str">
        <f t="shared" si="31"/>
        <v>2940100056生活介護</v>
      </c>
      <c r="B2050" t="s">
        <v>10866</v>
      </c>
      <c r="C2050" t="s">
        <v>10867</v>
      </c>
      <c r="D2050" t="s">
        <v>10868</v>
      </c>
      <c r="E2050" t="s">
        <v>10869</v>
      </c>
      <c r="F2050" t="s">
        <v>10870</v>
      </c>
      <c r="G2050" t="s">
        <v>10871</v>
      </c>
      <c r="H2050" t="s">
        <v>434</v>
      </c>
      <c r="I2050" t="s">
        <v>404</v>
      </c>
      <c r="J2050" t="s">
        <v>10872</v>
      </c>
      <c r="K2050" t="s">
        <v>10873</v>
      </c>
      <c r="L2050" t="s">
        <v>407</v>
      </c>
      <c r="M2050" t="s">
        <v>4649</v>
      </c>
      <c r="N2050" t="s">
        <v>10874</v>
      </c>
      <c r="O2050" t="s">
        <v>10875</v>
      </c>
      <c r="P2050" t="s">
        <v>10876</v>
      </c>
      <c r="Q2050" t="s">
        <v>10868</v>
      </c>
      <c r="R2050" t="s">
        <v>10877</v>
      </c>
      <c r="S2050" t="s">
        <v>321</v>
      </c>
      <c r="T2050" t="s">
        <v>10878</v>
      </c>
      <c r="U2050" t="s">
        <v>10871</v>
      </c>
      <c r="W2050" t="s">
        <v>118</v>
      </c>
      <c r="X2050">
        <v>2940100056</v>
      </c>
    </row>
    <row r="2051" spans="1:24" hidden="1">
      <c r="A2051" t="str">
        <f t="shared" ref="A2051:A2114" si="32">X2051&amp;W2051</f>
        <v>2940100056自立訓練（機能訓練）</v>
      </c>
      <c r="B2051" t="s">
        <v>10866</v>
      </c>
      <c r="C2051" t="s">
        <v>10867</v>
      </c>
      <c r="D2051" t="s">
        <v>10868</v>
      </c>
      <c r="E2051" t="s">
        <v>10869</v>
      </c>
      <c r="F2051" t="s">
        <v>10870</v>
      </c>
      <c r="G2051" t="s">
        <v>10871</v>
      </c>
      <c r="H2051" t="s">
        <v>434</v>
      </c>
      <c r="I2051" t="s">
        <v>404</v>
      </c>
      <c r="J2051" t="s">
        <v>10872</v>
      </c>
      <c r="K2051" t="s">
        <v>10873</v>
      </c>
      <c r="L2051" t="s">
        <v>407</v>
      </c>
      <c r="M2051" t="s">
        <v>4649</v>
      </c>
      <c r="N2051" t="s">
        <v>10874</v>
      </c>
      <c r="O2051" t="s">
        <v>10875</v>
      </c>
      <c r="P2051" t="s">
        <v>10876</v>
      </c>
      <c r="Q2051" t="s">
        <v>10868</v>
      </c>
      <c r="R2051" t="s">
        <v>10877</v>
      </c>
      <c r="S2051" t="s">
        <v>321</v>
      </c>
      <c r="T2051" t="s">
        <v>10878</v>
      </c>
      <c r="U2051" t="s">
        <v>10871</v>
      </c>
      <c r="W2051" t="s">
        <v>121</v>
      </c>
      <c r="X2051">
        <v>2940100056</v>
      </c>
    </row>
    <row r="2052" spans="1:24" hidden="1">
      <c r="A2052" t="str">
        <f t="shared" si="32"/>
        <v>2910103221居宅介護</v>
      </c>
      <c r="B2052" t="s">
        <v>2486</v>
      </c>
      <c r="C2052" t="s">
        <v>2487</v>
      </c>
      <c r="D2052" t="s">
        <v>2488</v>
      </c>
      <c r="E2052" t="s">
        <v>2489</v>
      </c>
      <c r="F2052" t="s">
        <v>2490</v>
      </c>
      <c r="G2052" t="s">
        <v>2491</v>
      </c>
      <c r="H2052" t="s">
        <v>365</v>
      </c>
      <c r="J2052" t="s">
        <v>2492</v>
      </c>
      <c r="K2052" t="s">
        <v>2493</v>
      </c>
      <c r="L2052" t="s">
        <v>368</v>
      </c>
      <c r="M2052" t="s">
        <v>2494</v>
      </c>
      <c r="N2052" t="s">
        <v>2495</v>
      </c>
      <c r="O2052" t="s">
        <v>2496</v>
      </c>
      <c r="P2052" t="s">
        <v>2497</v>
      </c>
      <c r="Q2052" t="s">
        <v>2498</v>
      </c>
      <c r="R2052" t="s">
        <v>2499</v>
      </c>
      <c r="S2052" t="s">
        <v>321</v>
      </c>
      <c r="T2052" t="s">
        <v>2500</v>
      </c>
      <c r="U2052" t="s">
        <v>2501</v>
      </c>
      <c r="V2052" t="s">
        <v>967</v>
      </c>
      <c r="W2052" t="s">
        <v>113</v>
      </c>
      <c r="X2052">
        <v>2910103221</v>
      </c>
    </row>
    <row r="2053" spans="1:24" hidden="1">
      <c r="A2053" t="str">
        <f t="shared" si="32"/>
        <v>2910103221重度訪問介護</v>
      </c>
      <c r="B2053" t="s">
        <v>2486</v>
      </c>
      <c r="C2053" t="s">
        <v>2487</v>
      </c>
      <c r="D2053" t="s">
        <v>2488</v>
      </c>
      <c r="E2053" t="s">
        <v>2489</v>
      </c>
      <c r="F2053" t="s">
        <v>2490</v>
      </c>
      <c r="G2053" t="s">
        <v>2491</v>
      </c>
      <c r="H2053" t="s">
        <v>365</v>
      </c>
      <c r="J2053" t="s">
        <v>2492</v>
      </c>
      <c r="K2053" t="s">
        <v>2493</v>
      </c>
      <c r="L2053" t="s">
        <v>368</v>
      </c>
      <c r="M2053" t="s">
        <v>2494</v>
      </c>
      <c r="N2053" t="s">
        <v>2495</v>
      </c>
      <c r="O2053" t="s">
        <v>2496</v>
      </c>
      <c r="P2053" t="s">
        <v>2497</v>
      </c>
      <c r="Q2053" t="s">
        <v>2498</v>
      </c>
      <c r="R2053" t="s">
        <v>2499</v>
      </c>
      <c r="S2053" t="s">
        <v>321</v>
      </c>
      <c r="T2053" t="s">
        <v>2500</v>
      </c>
      <c r="U2053" t="s">
        <v>2501</v>
      </c>
      <c r="V2053" t="s">
        <v>967</v>
      </c>
      <c r="W2053" t="s">
        <v>114</v>
      </c>
      <c r="X2053">
        <v>2910103221</v>
      </c>
    </row>
    <row r="2054" spans="1:24" hidden="1">
      <c r="A2054" t="str">
        <f t="shared" si="32"/>
        <v>2910101068居宅介護</v>
      </c>
      <c r="B2054" t="s">
        <v>1146</v>
      </c>
      <c r="C2054" t="s">
        <v>1147</v>
      </c>
      <c r="D2054" t="s">
        <v>803</v>
      </c>
      <c r="E2054" t="s">
        <v>1148</v>
      </c>
      <c r="F2054" t="s">
        <v>1149</v>
      </c>
      <c r="G2054" t="s">
        <v>1150</v>
      </c>
      <c r="H2054" t="s">
        <v>365</v>
      </c>
      <c r="J2054" t="s">
        <v>1151</v>
      </c>
      <c r="K2054" t="s">
        <v>1152</v>
      </c>
      <c r="L2054" t="s">
        <v>1153</v>
      </c>
      <c r="M2054" t="s">
        <v>615</v>
      </c>
      <c r="N2054" t="s">
        <v>1154</v>
      </c>
      <c r="O2054" t="s">
        <v>1155</v>
      </c>
      <c r="P2054" t="s">
        <v>1156</v>
      </c>
      <c r="Q2054" t="s">
        <v>803</v>
      </c>
      <c r="R2054" t="s">
        <v>1157</v>
      </c>
      <c r="S2054" t="s">
        <v>321</v>
      </c>
      <c r="T2054" t="s">
        <v>1149</v>
      </c>
      <c r="U2054" t="s">
        <v>1150</v>
      </c>
      <c r="V2054" t="s">
        <v>895</v>
      </c>
      <c r="W2054" t="s">
        <v>113</v>
      </c>
      <c r="X2054">
        <v>2910101068</v>
      </c>
    </row>
    <row r="2055" spans="1:24" hidden="1">
      <c r="A2055" t="str">
        <f t="shared" si="32"/>
        <v>2910103718就労継続支援Ａ型</v>
      </c>
      <c r="B2055" t="s">
        <v>17457</v>
      </c>
      <c r="C2055" t="s">
        <v>17491</v>
      </c>
      <c r="D2055" t="s">
        <v>17513</v>
      </c>
      <c r="E2055" t="s">
        <v>17594</v>
      </c>
      <c r="F2055" t="s">
        <v>17595</v>
      </c>
      <c r="G2055" t="s">
        <v>17596</v>
      </c>
      <c r="H2055" t="s">
        <v>365</v>
      </c>
      <c r="J2055" t="s">
        <v>17689</v>
      </c>
      <c r="K2055" t="s">
        <v>17690</v>
      </c>
      <c r="L2055" t="s">
        <v>1153</v>
      </c>
      <c r="M2055" t="s">
        <v>17513</v>
      </c>
      <c r="N2055" t="s">
        <v>17594</v>
      </c>
      <c r="O2055" t="s">
        <v>17917</v>
      </c>
      <c r="P2055" t="s">
        <v>17918</v>
      </c>
      <c r="Q2055" t="s">
        <v>803</v>
      </c>
      <c r="R2055" t="s">
        <v>17919</v>
      </c>
      <c r="S2055" t="s">
        <v>321</v>
      </c>
      <c r="T2055" t="s">
        <v>17595</v>
      </c>
      <c r="U2055" t="s">
        <v>17596</v>
      </c>
      <c r="V2055" t="s">
        <v>1589</v>
      </c>
      <c r="W2055" t="s">
        <v>13665</v>
      </c>
      <c r="X2055">
        <v>2910103718</v>
      </c>
    </row>
    <row r="2056" spans="1:24" hidden="1">
      <c r="A2056" t="str">
        <f t="shared" si="32"/>
        <v>2910102611居宅介護</v>
      </c>
      <c r="B2056" t="s">
        <v>1341</v>
      </c>
      <c r="C2056" t="s">
        <v>1991</v>
      </c>
      <c r="D2056" t="s">
        <v>803</v>
      </c>
      <c r="E2056" t="s">
        <v>1992</v>
      </c>
      <c r="F2056" t="s">
        <v>1993</v>
      </c>
      <c r="G2056" t="s">
        <v>1994</v>
      </c>
      <c r="H2056" t="s">
        <v>365</v>
      </c>
      <c r="J2056" t="s">
        <v>1995</v>
      </c>
      <c r="K2056" t="s">
        <v>1996</v>
      </c>
      <c r="L2056" t="s">
        <v>368</v>
      </c>
      <c r="M2056" t="s">
        <v>1615</v>
      </c>
      <c r="N2056" t="s">
        <v>1997</v>
      </c>
      <c r="O2056" t="s">
        <v>1998</v>
      </c>
      <c r="P2056" t="s">
        <v>1999</v>
      </c>
      <c r="Q2056" t="s">
        <v>803</v>
      </c>
      <c r="R2056" t="s">
        <v>2000</v>
      </c>
      <c r="S2056" t="s">
        <v>321</v>
      </c>
      <c r="T2056" t="s">
        <v>1993</v>
      </c>
      <c r="U2056" t="s">
        <v>1994</v>
      </c>
      <c r="V2056" t="s">
        <v>606</v>
      </c>
      <c r="W2056" t="s">
        <v>113</v>
      </c>
      <c r="X2056">
        <v>2910102611</v>
      </c>
    </row>
    <row r="2057" spans="1:24" hidden="1">
      <c r="A2057" t="str">
        <f t="shared" si="32"/>
        <v>2910102611重度訪問介護</v>
      </c>
      <c r="B2057" t="s">
        <v>1341</v>
      </c>
      <c r="C2057" t="s">
        <v>1991</v>
      </c>
      <c r="D2057" t="s">
        <v>803</v>
      </c>
      <c r="E2057" t="s">
        <v>1992</v>
      </c>
      <c r="F2057" t="s">
        <v>1993</v>
      </c>
      <c r="G2057" t="s">
        <v>1994</v>
      </c>
      <c r="H2057" t="s">
        <v>365</v>
      </c>
      <c r="J2057" t="s">
        <v>1995</v>
      </c>
      <c r="K2057" t="s">
        <v>1996</v>
      </c>
      <c r="L2057" t="s">
        <v>368</v>
      </c>
      <c r="M2057" t="s">
        <v>1615</v>
      </c>
      <c r="N2057" t="s">
        <v>1997</v>
      </c>
      <c r="O2057" t="s">
        <v>1998</v>
      </c>
      <c r="P2057" t="s">
        <v>1999</v>
      </c>
      <c r="Q2057" t="s">
        <v>803</v>
      </c>
      <c r="R2057" t="s">
        <v>2000</v>
      </c>
      <c r="S2057" t="s">
        <v>321</v>
      </c>
      <c r="T2057" t="s">
        <v>1993</v>
      </c>
      <c r="U2057" t="s">
        <v>1994</v>
      </c>
      <c r="V2057" t="s">
        <v>606</v>
      </c>
      <c r="W2057" t="s">
        <v>114</v>
      </c>
      <c r="X2057">
        <v>2910102611</v>
      </c>
    </row>
    <row r="2058" spans="1:24" hidden="1">
      <c r="A2058" t="str">
        <f t="shared" si="32"/>
        <v>2930100728計画相談支援</v>
      </c>
      <c r="B2058" t="s">
        <v>1341</v>
      </c>
      <c r="C2058" t="s">
        <v>1991</v>
      </c>
      <c r="D2058" t="s">
        <v>803</v>
      </c>
      <c r="E2058" t="s">
        <v>2001</v>
      </c>
      <c r="F2058" t="s">
        <v>1993</v>
      </c>
      <c r="G2058" t="s">
        <v>1994</v>
      </c>
      <c r="H2058" t="s">
        <v>365</v>
      </c>
      <c r="J2058" t="s">
        <v>1995</v>
      </c>
      <c r="K2058" t="s">
        <v>1996</v>
      </c>
      <c r="L2058" t="s">
        <v>368</v>
      </c>
      <c r="M2058" t="s">
        <v>1615</v>
      </c>
      <c r="N2058" t="s">
        <v>1997</v>
      </c>
      <c r="O2058" t="s">
        <v>1998</v>
      </c>
      <c r="P2058" t="s">
        <v>1999</v>
      </c>
      <c r="Q2058" t="s">
        <v>803</v>
      </c>
      <c r="R2058" t="s">
        <v>2000</v>
      </c>
      <c r="S2058" t="s">
        <v>321</v>
      </c>
      <c r="T2058" t="s">
        <v>1993</v>
      </c>
      <c r="U2058" t="s">
        <v>1994</v>
      </c>
      <c r="V2058" t="s">
        <v>606</v>
      </c>
      <c r="W2058" t="s">
        <v>9858</v>
      </c>
      <c r="X2058">
        <v>2930100728</v>
      </c>
    </row>
    <row r="2059" spans="1:24" hidden="1">
      <c r="A2059" t="str">
        <f t="shared" si="32"/>
        <v>2910102611同行援護</v>
      </c>
      <c r="B2059" t="s">
        <v>1341</v>
      </c>
      <c r="C2059" t="s">
        <v>1991</v>
      </c>
      <c r="D2059" t="s">
        <v>803</v>
      </c>
      <c r="E2059" t="s">
        <v>1992</v>
      </c>
      <c r="F2059" t="s">
        <v>1993</v>
      </c>
      <c r="G2059" t="s">
        <v>1994</v>
      </c>
      <c r="H2059" t="s">
        <v>365</v>
      </c>
      <c r="J2059" t="s">
        <v>1995</v>
      </c>
      <c r="K2059" t="s">
        <v>1996</v>
      </c>
      <c r="L2059" t="s">
        <v>368</v>
      </c>
      <c r="M2059" t="s">
        <v>1615</v>
      </c>
      <c r="N2059" t="s">
        <v>1997</v>
      </c>
      <c r="O2059" t="s">
        <v>1998</v>
      </c>
      <c r="P2059" t="s">
        <v>1999</v>
      </c>
      <c r="Q2059" t="s">
        <v>803</v>
      </c>
      <c r="R2059" t="s">
        <v>2001</v>
      </c>
      <c r="S2059" t="s">
        <v>321</v>
      </c>
      <c r="T2059" t="s">
        <v>1993</v>
      </c>
      <c r="U2059" t="s">
        <v>1994</v>
      </c>
      <c r="V2059" t="s">
        <v>606</v>
      </c>
      <c r="W2059" t="s">
        <v>115</v>
      </c>
      <c r="X2059">
        <v>2910102611</v>
      </c>
    </row>
    <row r="2060" spans="1:24" hidden="1">
      <c r="A2060" t="str">
        <f t="shared" si="32"/>
        <v>2910101159就労移行支援</v>
      </c>
      <c r="B2060" t="s">
        <v>1199</v>
      </c>
      <c r="C2060" t="s">
        <v>1200</v>
      </c>
      <c r="D2060" t="s">
        <v>797</v>
      </c>
      <c r="E2060" t="s">
        <v>1201</v>
      </c>
      <c r="F2060" t="s">
        <v>1202</v>
      </c>
      <c r="G2060" t="s">
        <v>1202</v>
      </c>
      <c r="H2060" t="s">
        <v>434</v>
      </c>
      <c r="I2060" t="s">
        <v>404</v>
      </c>
      <c r="J2060" t="s">
        <v>1203</v>
      </c>
      <c r="K2060" t="s">
        <v>1204</v>
      </c>
      <c r="L2060" t="s">
        <v>407</v>
      </c>
      <c r="M2060" t="s">
        <v>938</v>
      </c>
      <c r="N2060" t="s">
        <v>1205</v>
      </c>
      <c r="O2060" t="s">
        <v>1206</v>
      </c>
      <c r="P2060" t="s">
        <v>1207</v>
      </c>
      <c r="Q2060" t="s">
        <v>797</v>
      </c>
      <c r="R2060" t="s">
        <v>1208</v>
      </c>
      <c r="S2060" t="s">
        <v>321</v>
      </c>
      <c r="T2060" t="s">
        <v>1209</v>
      </c>
      <c r="U2060" t="s">
        <v>1209</v>
      </c>
      <c r="V2060" t="s">
        <v>1210</v>
      </c>
      <c r="W2060" t="s">
        <v>123</v>
      </c>
      <c r="X2060">
        <v>2910101159</v>
      </c>
    </row>
    <row r="2061" spans="1:24" hidden="1">
      <c r="A2061" t="str">
        <f t="shared" si="32"/>
        <v>2910101159就労定着支援</v>
      </c>
      <c r="B2061" t="s">
        <v>1199</v>
      </c>
      <c r="C2061" t="s">
        <v>1200</v>
      </c>
      <c r="D2061" t="s">
        <v>797</v>
      </c>
      <c r="E2061" t="s">
        <v>1201</v>
      </c>
      <c r="F2061" t="s">
        <v>1202</v>
      </c>
      <c r="G2061" t="s">
        <v>1202</v>
      </c>
      <c r="H2061" t="s">
        <v>434</v>
      </c>
      <c r="I2061" t="s">
        <v>404</v>
      </c>
      <c r="J2061" t="s">
        <v>1203</v>
      </c>
      <c r="K2061" t="s">
        <v>1204</v>
      </c>
      <c r="L2061" t="s">
        <v>407</v>
      </c>
      <c r="M2061" t="s">
        <v>938</v>
      </c>
      <c r="N2061" t="s">
        <v>1205</v>
      </c>
      <c r="O2061" t="s">
        <v>1206</v>
      </c>
      <c r="P2061" t="s">
        <v>1207</v>
      </c>
      <c r="Q2061" t="s">
        <v>797</v>
      </c>
      <c r="R2061" t="s">
        <v>1208</v>
      </c>
      <c r="S2061" t="s">
        <v>321</v>
      </c>
      <c r="T2061" t="s">
        <v>1209</v>
      </c>
      <c r="U2061" t="s">
        <v>1209</v>
      </c>
      <c r="V2061" t="s">
        <v>1210</v>
      </c>
      <c r="W2061" t="s">
        <v>1198</v>
      </c>
      <c r="X2061">
        <v>2910101159</v>
      </c>
    </row>
    <row r="2062" spans="1:24" hidden="1">
      <c r="A2062" t="str">
        <f t="shared" si="32"/>
        <v>2910100581居宅介護</v>
      </c>
      <c r="B2062" t="s">
        <v>795</v>
      </c>
      <c r="C2062" t="s">
        <v>796</v>
      </c>
      <c r="D2062" t="s">
        <v>797</v>
      </c>
      <c r="E2062" t="s">
        <v>798</v>
      </c>
      <c r="F2062" t="s">
        <v>799</v>
      </c>
      <c r="G2062" t="s">
        <v>800</v>
      </c>
      <c r="H2062" t="s">
        <v>365</v>
      </c>
      <c r="J2062" t="s">
        <v>801</v>
      </c>
      <c r="K2062" t="s">
        <v>802</v>
      </c>
      <c r="L2062" t="s">
        <v>548</v>
      </c>
      <c r="M2062" t="s">
        <v>803</v>
      </c>
      <c r="N2062" t="s">
        <v>804</v>
      </c>
      <c r="O2062" t="s">
        <v>795</v>
      </c>
      <c r="P2062" t="s">
        <v>796</v>
      </c>
      <c r="Q2062" t="s">
        <v>797</v>
      </c>
      <c r="R2062" t="s">
        <v>805</v>
      </c>
      <c r="S2062" t="s">
        <v>321</v>
      </c>
      <c r="T2062" t="s">
        <v>799</v>
      </c>
      <c r="U2062" t="s">
        <v>800</v>
      </c>
      <c r="V2062" t="s">
        <v>806</v>
      </c>
      <c r="W2062" t="s">
        <v>113</v>
      </c>
      <c r="X2062">
        <v>2910100581</v>
      </c>
    </row>
    <row r="2063" spans="1:24" hidden="1">
      <c r="A2063" t="str">
        <f t="shared" si="32"/>
        <v>2910100581重度訪問介護</v>
      </c>
      <c r="B2063" t="s">
        <v>795</v>
      </c>
      <c r="C2063" t="s">
        <v>796</v>
      </c>
      <c r="D2063" t="s">
        <v>797</v>
      </c>
      <c r="E2063" t="s">
        <v>798</v>
      </c>
      <c r="F2063" t="s">
        <v>799</v>
      </c>
      <c r="G2063" t="s">
        <v>800</v>
      </c>
      <c r="H2063" t="s">
        <v>365</v>
      </c>
      <c r="J2063" t="s">
        <v>801</v>
      </c>
      <c r="K2063" t="s">
        <v>802</v>
      </c>
      <c r="L2063" t="s">
        <v>548</v>
      </c>
      <c r="M2063" t="s">
        <v>803</v>
      </c>
      <c r="N2063" t="s">
        <v>804</v>
      </c>
      <c r="O2063" t="s">
        <v>795</v>
      </c>
      <c r="P2063" t="s">
        <v>796</v>
      </c>
      <c r="Q2063" t="s">
        <v>797</v>
      </c>
      <c r="R2063" t="s">
        <v>805</v>
      </c>
      <c r="S2063" t="s">
        <v>321</v>
      </c>
      <c r="T2063" t="s">
        <v>799</v>
      </c>
      <c r="U2063" t="s">
        <v>800</v>
      </c>
      <c r="V2063" t="s">
        <v>806</v>
      </c>
      <c r="W2063" t="s">
        <v>114</v>
      </c>
      <c r="X2063">
        <v>2910100581</v>
      </c>
    </row>
    <row r="2064" spans="1:24" hidden="1">
      <c r="A2064" t="str">
        <f t="shared" si="32"/>
        <v>2910100581行動援護</v>
      </c>
      <c r="B2064" t="s">
        <v>795</v>
      </c>
      <c r="C2064" t="s">
        <v>796</v>
      </c>
      <c r="D2064" t="s">
        <v>797</v>
      </c>
      <c r="E2064" t="s">
        <v>798</v>
      </c>
      <c r="F2064" t="s">
        <v>799</v>
      </c>
      <c r="G2064" t="s">
        <v>800</v>
      </c>
      <c r="H2064" t="s">
        <v>365</v>
      </c>
      <c r="J2064" t="s">
        <v>801</v>
      </c>
      <c r="K2064" t="s">
        <v>802</v>
      </c>
      <c r="L2064" t="s">
        <v>548</v>
      </c>
      <c r="M2064" t="s">
        <v>803</v>
      </c>
      <c r="N2064" t="s">
        <v>804</v>
      </c>
      <c r="O2064" t="s">
        <v>795</v>
      </c>
      <c r="P2064" t="s">
        <v>796</v>
      </c>
      <c r="Q2064" t="s">
        <v>797</v>
      </c>
      <c r="R2064" t="s">
        <v>805</v>
      </c>
      <c r="S2064" t="s">
        <v>321</v>
      </c>
      <c r="T2064" t="s">
        <v>799</v>
      </c>
      <c r="U2064" t="s">
        <v>800</v>
      </c>
      <c r="V2064" t="s">
        <v>806</v>
      </c>
      <c r="W2064" t="s">
        <v>116</v>
      </c>
      <c r="X2064">
        <v>2910100581</v>
      </c>
    </row>
    <row r="2065" spans="1:24" hidden="1">
      <c r="A2065" t="str">
        <f t="shared" si="32"/>
        <v>2910100581同行援護</v>
      </c>
      <c r="B2065" t="s">
        <v>795</v>
      </c>
      <c r="C2065" t="s">
        <v>796</v>
      </c>
      <c r="D2065" t="s">
        <v>797</v>
      </c>
      <c r="E2065" t="s">
        <v>798</v>
      </c>
      <c r="F2065" t="s">
        <v>799</v>
      </c>
      <c r="G2065" t="s">
        <v>800</v>
      </c>
      <c r="H2065" t="s">
        <v>365</v>
      </c>
      <c r="J2065" t="s">
        <v>801</v>
      </c>
      <c r="K2065" t="s">
        <v>802</v>
      </c>
      <c r="L2065" t="s">
        <v>548</v>
      </c>
      <c r="M2065" t="s">
        <v>803</v>
      </c>
      <c r="N2065" t="s">
        <v>804</v>
      </c>
      <c r="O2065" t="s">
        <v>795</v>
      </c>
      <c r="P2065" t="s">
        <v>796</v>
      </c>
      <c r="Q2065" t="s">
        <v>797</v>
      </c>
      <c r="R2065" t="s">
        <v>805</v>
      </c>
      <c r="S2065" t="s">
        <v>321</v>
      </c>
      <c r="T2065" t="s">
        <v>799</v>
      </c>
      <c r="U2065" t="s">
        <v>800</v>
      </c>
      <c r="V2065" t="s">
        <v>806</v>
      </c>
      <c r="W2065" t="s">
        <v>115</v>
      </c>
      <c r="X2065">
        <v>2910100581</v>
      </c>
    </row>
    <row r="2066" spans="1:24" hidden="1">
      <c r="A2066" t="str">
        <f t="shared" si="32"/>
        <v>2910102827就労継続支援Ｂ型</v>
      </c>
      <c r="B2066" t="s">
        <v>2140</v>
      </c>
      <c r="C2066" t="s">
        <v>2141</v>
      </c>
      <c r="D2066" t="s">
        <v>2142</v>
      </c>
      <c r="E2066" t="s">
        <v>2143</v>
      </c>
      <c r="F2066" t="s">
        <v>2144</v>
      </c>
      <c r="G2066" t="s">
        <v>2145</v>
      </c>
      <c r="H2066" t="s">
        <v>365</v>
      </c>
      <c r="J2066" t="s">
        <v>2146</v>
      </c>
      <c r="K2066" t="s">
        <v>2147</v>
      </c>
      <c r="L2066" t="s">
        <v>368</v>
      </c>
      <c r="M2066" t="s">
        <v>2142</v>
      </c>
      <c r="N2066" t="s">
        <v>2148</v>
      </c>
      <c r="O2066" t="s">
        <v>2149</v>
      </c>
      <c r="P2066" t="s">
        <v>2150</v>
      </c>
      <c r="Q2066" t="s">
        <v>797</v>
      </c>
      <c r="R2066" t="s">
        <v>2151</v>
      </c>
      <c r="S2066" t="s">
        <v>321</v>
      </c>
      <c r="T2066" t="s">
        <v>2144</v>
      </c>
      <c r="U2066" t="s">
        <v>2145</v>
      </c>
      <c r="V2066" t="s">
        <v>2152</v>
      </c>
      <c r="W2066" t="s">
        <v>13673</v>
      </c>
      <c r="X2066">
        <v>2910102827</v>
      </c>
    </row>
    <row r="2067" spans="1:24" hidden="1">
      <c r="A2067" t="str">
        <f t="shared" si="32"/>
        <v>2910103411就労継続支援Ｂ型</v>
      </c>
      <c r="B2067" t="s">
        <v>2671</v>
      </c>
      <c r="C2067" t="s">
        <v>2672</v>
      </c>
      <c r="D2067" t="s">
        <v>760</v>
      </c>
      <c r="E2067" t="s">
        <v>2673</v>
      </c>
      <c r="F2067" t="s">
        <v>2674</v>
      </c>
      <c r="H2067" t="s">
        <v>365</v>
      </c>
      <c r="I2067" t="s">
        <v>2180</v>
      </c>
      <c r="J2067" t="s">
        <v>2675</v>
      </c>
      <c r="K2067" t="s">
        <v>2676</v>
      </c>
      <c r="L2067" t="s">
        <v>548</v>
      </c>
      <c r="M2067" t="s">
        <v>760</v>
      </c>
      <c r="N2067" t="s">
        <v>2677</v>
      </c>
      <c r="O2067" t="s">
        <v>2678</v>
      </c>
      <c r="P2067" t="s">
        <v>2679</v>
      </c>
      <c r="Q2067" t="s">
        <v>797</v>
      </c>
      <c r="R2067" t="s">
        <v>2680</v>
      </c>
      <c r="S2067" t="s">
        <v>321</v>
      </c>
      <c r="T2067" t="s">
        <v>2681</v>
      </c>
      <c r="U2067" t="s">
        <v>2681</v>
      </c>
      <c r="V2067" t="s">
        <v>967</v>
      </c>
      <c r="W2067" t="s">
        <v>13673</v>
      </c>
      <c r="X2067">
        <v>2910103411</v>
      </c>
    </row>
    <row r="2068" spans="1:24" hidden="1">
      <c r="A2068" t="str">
        <f t="shared" si="32"/>
        <v>2930100611計画相談支援</v>
      </c>
      <c r="B2068" t="s">
        <v>9941</v>
      </c>
      <c r="C2068" t="s">
        <v>9942</v>
      </c>
      <c r="D2068" t="s">
        <v>797</v>
      </c>
      <c r="E2068" t="s">
        <v>9943</v>
      </c>
      <c r="F2068" t="s">
        <v>9944</v>
      </c>
      <c r="G2068" t="s">
        <v>9945</v>
      </c>
      <c r="H2068" t="s">
        <v>1550</v>
      </c>
      <c r="J2068" t="s">
        <v>9946</v>
      </c>
      <c r="K2068" t="s">
        <v>9947</v>
      </c>
      <c r="L2068" t="s">
        <v>1286</v>
      </c>
      <c r="M2068" t="s">
        <v>2841</v>
      </c>
      <c r="N2068" t="s">
        <v>9948</v>
      </c>
      <c r="O2068" t="s">
        <v>9949</v>
      </c>
      <c r="P2068" t="s">
        <v>9950</v>
      </c>
      <c r="Q2068" t="s">
        <v>797</v>
      </c>
      <c r="R2068" t="s">
        <v>9951</v>
      </c>
      <c r="S2068" t="s">
        <v>321</v>
      </c>
      <c r="T2068" t="s">
        <v>9952</v>
      </c>
      <c r="U2068" t="s">
        <v>9953</v>
      </c>
      <c r="V2068" t="s">
        <v>2050</v>
      </c>
      <c r="W2068" t="s">
        <v>9858</v>
      </c>
      <c r="X2068">
        <v>2930100611</v>
      </c>
    </row>
    <row r="2069" spans="1:24" hidden="1">
      <c r="A2069" t="str">
        <f t="shared" si="32"/>
        <v>2910103593居宅介護</v>
      </c>
      <c r="B2069" t="s">
        <v>2828</v>
      </c>
      <c r="C2069" t="s">
        <v>2814</v>
      </c>
      <c r="D2069" t="s">
        <v>2815</v>
      </c>
      <c r="E2069" t="s">
        <v>2816</v>
      </c>
      <c r="F2069" t="s">
        <v>2817</v>
      </c>
      <c r="G2069" t="s">
        <v>2818</v>
      </c>
      <c r="H2069" t="s">
        <v>365</v>
      </c>
      <c r="J2069" t="s">
        <v>2829</v>
      </c>
      <c r="K2069" t="s">
        <v>2820</v>
      </c>
      <c r="L2069" t="s">
        <v>368</v>
      </c>
      <c r="M2069" t="s">
        <v>2821</v>
      </c>
      <c r="N2069" t="s">
        <v>2822</v>
      </c>
      <c r="O2069" t="s">
        <v>2830</v>
      </c>
      <c r="P2069" t="s">
        <v>2831</v>
      </c>
      <c r="Q2069" t="s">
        <v>797</v>
      </c>
      <c r="R2069" t="s">
        <v>2832</v>
      </c>
      <c r="S2069" t="s">
        <v>321</v>
      </c>
      <c r="T2069" t="s">
        <v>2833</v>
      </c>
      <c r="U2069" t="s">
        <v>2834</v>
      </c>
      <c r="W2069" t="s">
        <v>113</v>
      </c>
      <c r="X2069">
        <v>2910103593</v>
      </c>
    </row>
    <row r="2070" spans="1:24" hidden="1">
      <c r="A2070" t="str">
        <f t="shared" si="32"/>
        <v>2910103593重度訪問介護</v>
      </c>
      <c r="B2070" t="s">
        <v>2828</v>
      </c>
      <c r="C2070" t="s">
        <v>2814</v>
      </c>
      <c r="D2070" t="s">
        <v>2815</v>
      </c>
      <c r="E2070" t="s">
        <v>2816</v>
      </c>
      <c r="F2070" t="s">
        <v>2817</v>
      </c>
      <c r="G2070" t="s">
        <v>2818</v>
      </c>
      <c r="H2070" t="s">
        <v>365</v>
      </c>
      <c r="J2070" t="s">
        <v>2829</v>
      </c>
      <c r="K2070" t="s">
        <v>2820</v>
      </c>
      <c r="L2070" t="s">
        <v>368</v>
      </c>
      <c r="M2070" t="s">
        <v>2821</v>
      </c>
      <c r="N2070" t="s">
        <v>2822</v>
      </c>
      <c r="O2070" t="s">
        <v>2830</v>
      </c>
      <c r="P2070" t="s">
        <v>2831</v>
      </c>
      <c r="Q2070" t="s">
        <v>797</v>
      </c>
      <c r="R2070" t="s">
        <v>2832</v>
      </c>
      <c r="S2070" t="s">
        <v>321</v>
      </c>
      <c r="T2070" t="s">
        <v>2833</v>
      </c>
      <c r="U2070" t="s">
        <v>2834</v>
      </c>
      <c r="W2070" t="s">
        <v>114</v>
      </c>
      <c r="X2070">
        <v>2910103593</v>
      </c>
    </row>
    <row r="2071" spans="1:24" hidden="1">
      <c r="A2071" t="str">
        <f t="shared" si="32"/>
        <v>2910101845就労継続支援Ｂ型</v>
      </c>
      <c r="B2071" t="s">
        <v>1199</v>
      </c>
      <c r="C2071" t="s">
        <v>1200</v>
      </c>
      <c r="D2071" t="s">
        <v>797</v>
      </c>
      <c r="E2071" t="s">
        <v>1529</v>
      </c>
      <c r="F2071" t="s">
        <v>1202</v>
      </c>
      <c r="G2071" t="s">
        <v>1202</v>
      </c>
      <c r="H2071" t="s">
        <v>434</v>
      </c>
      <c r="J2071" t="s">
        <v>1203</v>
      </c>
      <c r="K2071" t="s">
        <v>1204</v>
      </c>
      <c r="L2071" t="s">
        <v>407</v>
      </c>
      <c r="M2071" t="s">
        <v>938</v>
      </c>
      <c r="N2071" t="s">
        <v>1530</v>
      </c>
      <c r="O2071" t="s">
        <v>1531</v>
      </c>
      <c r="P2071" t="s">
        <v>1532</v>
      </c>
      <c r="Q2071" t="s">
        <v>797</v>
      </c>
      <c r="R2071" t="s">
        <v>1533</v>
      </c>
      <c r="S2071" t="s">
        <v>321</v>
      </c>
      <c r="T2071" t="s">
        <v>1324</v>
      </c>
      <c r="U2071" t="s">
        <v>1324</v>
      </c>
      <c r="V2071" t="s">
        <v>1534</v>
      </c>
      <c r="W2071" t="s">
        <v>13673</v>
      </c>
      <c r="X2071">
        <v>2910101845</v>
      </c>
    </row>
    <row r="2072" spans="1:24" hidden="1">
      <c r="A2072" t="str">
        <f t="shared" si="32"/>
        <v>2910101449就労継続支援Ａ型</v>
      </c>
      <c r="B2072" t="s">
        <v>1199</v>
      </c>
      <c r="C2072" t="s">
        <v>1200</v>
      </c>
      <c r="D2072" t="s">
        <v>797</v>
      </c>
      <c r="E2072" t="s">
        <v>1309</v>
      </c>
      <c r="F2072" t="s">
        <v>1202</v>
      </c>
      <c r="G2072" t="s">
        <v>1202</v>
      </c>
      <c r="H2072" t="s">
        <v>434</v>
      </c>
      <c r="I2072" t="s">
        <v>404</v>
      </c>
      <c r="J2072" t="s">
        <v>1203</v>
      </c>
      <c r="K2072" t="s">
        <v>1204</v>
      </c>
      <c r="L2072" t="s">
        <v>407</v>
      </c>
      <c r="M2072" t="s">
        <v>938</v>
      </c>
      <c r="N2072" t="s">
        <v>1205</v>
      </c>
      <c r="O2072" t="s">
        <v>1321</v>
      </c>
      <c r="P2072" t="s">
        <v>1322</v>
      </c>
      <c r="Q2072" t="s">
        <v>797</v>
      </c>
      <c r="R2072" t="s">
        <v>1323</v>
      </c>
      <c r="S2072" t="s">
        <v>321</v>
      </c>
      <c r="T2072" t="s">
        <v>1324</v>
      </c>
      <c r="U2072" t="s">
        <v>1202</v>
      </c>
      <c r="V2072" t="s">
        <v>1325</v>
      </c>
      <c r="W2072" t="s">
        <v>13665</v>
      </c>
      <c r="X2072">
        <v>2910101449</v>
      </c>
    </row>
    <row r="2073" spans="1:24" hidden="1">
      <c r="A2073" t="str">
        <f t="shared" si="32"/>
        <v>2910102520自立訓練（生活訓練）</v>
      </c>
      <c r="B2073" t="s">
        <v>1199</v>
      </c>
      <c r="C2073" t="s">
        <v>1200</v>
      </c>
      <c r="D2073" t="s">
        <v>797</v>
      </c>
      <c r="E2073" t="s">
        <v>1201</v>
      </c>
      <c r="F2073" t="s">
        <v>1202</v>
      </c>
      <c r="G2073" t="s">
        <v>1202</v>
      </c>
      <c r="H2073" t="s">
        <v>434</v>
      </c>
      <c r="I2073" t="s">
        <v>404</v>
      </c>
      <c r="J2073" t="s">
        <v>1203</v>
      </c>
      <c r="K2073" t="s">
        <v>1204</v>
      </c>
      <c r="L2073" t="s">
        <v>407</v>
      </c>
      <c r="M2073" t="s">
        <v>938</v>
      </c>
      <c r="N2073" t="s">
        <v>1205</v>
      </c>
      <c r="O2073" t="s">
        <v>1931</v>
      </c>
      <c r="P2073" t="s">
        <v>1932</v>
      </c>
      <c r="Q2073" t="s">
        <v>797</v>
      </c>
      <c r="R2073" t="s">
        <v>1933</v>
      </c>
      <c r="S2073" t="s">
        <v>321</v>
      </c>
      <c r="T2073" t="s">
        <v>1934</v>
      </c>
      <c r="U2073" t="s">
        <v>1934</v>
      </c>
      <c r="V2073" t="s">
        <v>1935</v>
      </c>
      <c r="W2073" t="s">
        <v>122</v>
      </c>
      <c r="X2073">
        <v>2910102520</v>
      </c>
    </row>
    <row r="2074" spans="1:24" hidden="1">
      <c r="A2074" t="str">
        <f t="shared" si="32"/>
        <v>2910102587就労継続支援Ａ型</v>
      </c>
      <c r="B2074" t="s">
        <v>1971</v>
      </c>
      <c r="C2074" t="s">
        <v>1972</v>
      </c>
      <c r="D2074" t="s">
        <v>797</v>
      </c>
      <c r="E2074" t="s">
        <v>1973</v>
      </c>
      <c r="F2074" t="s">
        <v>1974</v>
      </c>
      <c r="G2074" t="s">
        <v>1975</v>
      </c>
      <c r="H2074" t="s">
        <v>365</v>
      </c>
      <c r="J2074" t="s">
        <v>1976</v>
      </c>
      <c r="K2074" t="s">
        <v>1977</v>
      </c>
      <c r="L2074" t="s">
        <v>1153</v>
      </c>
      <c r="M2074" t="s">
        <v>797</v>
      </c>
      <c r="N2074" t="s">
        <v>1978</v>
      </c>
      <c r="O2074" t="s">
        <v>1979</v>
      </c>
      <c r="P2074" t="s">
        <v>1980</v>
      </c>
      <c r="Q2074" t="s">
        <v>797</v>
      </c>
      <c r="R2074" t="s">
        <v>1973</v>
      </c>
      <c r="S2074" t="s">
        <v>321</v>
      </c>
      <c r="T2074" t="s">
        <v>1974</v>
      </c>
      <c r="U2074" t="s">
        <v>1975</v>
      </c>
      <c r="V2074" t="s">
        <v>1589</v>
      </c>
      <c r="W2074" t="s">
        <v>13665</v>
      </c>
      <c r="X2074">
        <v>2910102587</v>
      </c>
    </row>
    <row r="2075" spans="1:24" hidden="1">
      <c r="A2075" t="str">
        <f t="shared" si="32"/>
        <v>2910103874就労継続支援Ｂ型</v>
      </c>
      <c r="B2075" t="s">
        <v>17458</v>
      </c>
      <c r="C2075" t="s">
        <v>17492</v>
      </c>
      <c r="D2075" t="s">
        <v>6767</v>
      </c>
      <c r="E2075" t="s">
        <v>17597</v>
      </c>
      <c r="F2075" t="s">
        <v>17598</v>
      </c>
      <c r="G2075" t="s">
        <v>17599</v>
      </c>
      <c r="H2075" t="s">
        <v>365</v>
      </c>
      <c r="J2075" t="s">
        <v>17691</v>
      </c>
      <c r="K2075" t="s">
        <v>17692</v>
      </c>
      <c r="L2075" t="s">
        <v>368</v>
      </c>
      <c r="M2075" t="s">
        <v>17920</v>
      </c>
      <c r="N2075" t="s">
        <v>17921</v>
      </c>
      <c r="O2075" t="s">
        <v>17922</v>
      </c>
      <c r="P2075" t="s">
        <v>17923</v>
      </c>
      <c r="Q2075" t="s">
        <v>797</v>
      </c>
      <c r="R2075" t="s">
        <v>17924</v>
      </c>
      <c r="S2075" t="s">
        <v>321</v>
      </c>
      <c r="T2075" t="s">
        <v>18036</v>
      </c>
      <c r="U2075" t="s">
        <v>18037</v>
      </c>
      <c r="V2075" t="s">
        <v>967</v>
      </c>
      <c r="W2075" t="s">
        <v>13673</v>
      </c>
      <c r="X2075">
        <v>2910103874</v>
      </c>
    </row>
    <row r="2076" spans="1:24" hidden="1">
      <c r="A2076" t="str">
        <f t="shared" si="32"/>
        <v>2910102785就労移行支援</v>
      </c>
      <c r="B2076" t="s">
        <v>2115</v>
      </c>
      <c r="C2076" t="s">
        <v>2116</v>
      </c>
      <c r="D2076" t="s">
        <v>797</v>
      </c>
      <c r="E2076" t="s">
        <v>2117</v>
      </c>
      <c r="F2076" t="s">
        <v>2118</v>
      </c>
      <c r="G2076" t="s">
        <v>2119</v>
      </c>
      <c r="H2076" t="s">
        <v>365</v>
      </c>
      <c r="J2076" t="s">
        <v>2120</v>
      </c>
      <c r="K2076" t="s">
        <v>2121</v>
      </c>
      <c r="L2076" t="s">
        <v>368</v>
      </c>
      <c r="M2076" t="s">
        <v>2122</v>
      </c>
      <c r="N2076" t="s">
        <v>2123</v>
      </c>
      <c r="O2076" t="s">
        <v>2124</v>
      </c>
      <c r="P2076" t="s">
        <v>2125</v>
      </c>
      <c r="Q2076" t="s">
        <v>797</v>
      </c>
      <c r="R2076" t="s">
        <v>2117</v>
      </c>
      <c r="S2076" t="s">
        <v>321</v>
      </c>
      <c r="T2076" t="s">
        <v>2118</v>
      </c>
      <c r="U2076" t="s">
        <v>2119</v>
      </c>
      <c r="V2076" t="s">
        <v>1589</v>
      </c>
      <c r="W2076" t="s">
        <v>123</v>
      </c>
      <c r="X2076">
        <v>2910102785</v>
      </c>
    </row>
    <row r="2077" spans="1:24" hidden="1">
      <c r="A2077" t="str">
        <f t="shared" si="32"/>
        <v>2910102785就労継続支援Ｂ型</v>
      </c>
      <c r="B2077" t="s">
        <v>2115</v>
      </c>
      <c r="C2077" t="s">
        <v>2116</v>
      </c>
      <c r="D2077" t="s">
        <v>797</v>
      </c>
      <c r="E2077" t="s">
        <v>2117</v>
      </c>
      <c r="F2077" t="s">
        <v>2118</v>
      </c>
      <c r="G2077" t="s">
        <v>2119</v>
      </c>
      <c r="H2077" t="s">
        <v>365</v>
      </c>
      <c r="J2077" t="s">
        <v>2120</v>
      </c>
      <c r="K2077" t="s">
        <v>2121</v>
      </c>
      <c r="L2077" t="s">
        <v>368</v>
      </c>
      <c r="M2077" t="s">
        <v>2122</v>
      </c>
      <c r="N2077" t="s">
        <v>2123</v>
      </c>
      <c r="O2077" t="s">
        <v>2124</v>
      </c>
      <c r="P2077" t="s">
        <v>2125</v>
      </c>
      <c r="Q2077" t="s">
        <v>797</v>
      </c>
      <c r="R2077" t="s">
        <v>2117</v>
      </c>
      <c r="S2077" t="s">
        <v>321</v>
      </c>
      <c r="T2077" t="s">
        <v>2118</v>
      </c>
      <c r="U2077" t="s">
        <v>2119</v>
      </c>
      <c r="V2077" t="s">
        <v>1589</v>
      </c>
      <c r="W2077" t="s">
        <v>13673</v>
      </c>
      <c r="X2077">
        <v>2910102785</v>
      </c>
    </row>
    <row r="2078" spans="1:24" hidden="1">
      <c r="A2078" t="str">
        <f t="shared" si="32"/>
        <v>2910103783就労継続支援Ａ型</v>
      </c>
      <c r="B2078" t="s">
        <v>6815</v>
      </c>
      <c r="C2078" t="s">
        <v>6816</v>
      </c>
      <c r="D2078" t="s">
        <v>6307</v>
      </c>
      <c r="E2078" t="s">
        <v>6817</v>
      </c>
      <c r="F2078" t="s">
        <v>6818</v>
      </c>
      <c r="G2078" t="s">
        <v>6819</v>
      </c>
      <c r="H2078" t="s">
        <v>365</v>
      </c>
      <c r="J2078" t="s">
        <v>17693</v>
      </c>
      <c r="K2078" t="s">
        <v>17694</v>
      </c>
      <c r="L2078" t="s">
        <v>368</v>
      </c>
      <c r="M2078" t="s">
        <v>6822</v>
      </c>
      <c r="N2078" t="s">
        <v>6823</v>
      </c>
      <c r="O2078" t="s">
        <v>17925</v>
      </c>
      <c r="P2078" t="s">
        <v>14022</v>
      </c>
      <c r="Q2078" t="s">
        <v>797</v>
      </c>
      <c r="R2078" t="s">
        <v>17926</v>
      </c>
      <c r="S2078" t="s">
        <v>321</v>
      </c>
      <c r="T2078" t="s">
        <v>18038</v>
      </c>
      <c r="U2078" t="s">
        <v>18039</v>
      </c>
      <c r="V2078" t="s">
        <v>967</v>
      </c>
      <c r="W2078" t="s">
        <v>13665</v>
      </c>
      <c r="X2078">
        <v>2910103783</v>
      </c>
    </row>
    <row r="2079" spans="1:24" hidden="1">
      <c r="A2079" t="str">
        <f t="shared" si="32"/>
        <v>2910103130就労継続支援Ｂ型</v>
      </c>
      <c r="B2079" t="s">
        <v>2420</v>
      </c>
      <c r="C2079" t="s">
        <v>2421</v>
      </c>
      <c r="D2079" t="s">
        <v>797</v>
      </c>
      <c r="E2079" t="s">
        <v>2422</v>
      </c>
      <c r="F2079" t="s">
        <v>2423</v>
      </c>
      <c r="G2079" t="s">
        <v>2423</v>
      </c>
      <c r="H2079" t="s">
        <v>365</v>
      </c>
      <c r="J2079" t="s">
        <v>2424</v>
      </c>
      <c r="K2079" t="s">
        <v>2425</v>
      </c>
      <c r="L2079" t="s">
        <v>368</v>
      </c>
      <c r="M2079" t="s">
        <v>2426</v>
      </c>
      <c r="N2079" t="s">
        <v>2427</v>
      </c>
      <c r="O2079" t="s">
        <v>2428</v>
      </c>
      <c r="P2079" t="s">
        <v>2429</v>
      </c>
      <c r="Q2079" t="s">
        <v>797</v>
      </c>
      <c r="R2079" t="s">
        <v>2430</v>
      </c>
      <c r="S2079" t="s">
        <v>321</v>
      </c>
      <c r="T2079" t="s">
        <v>2423</v>
      </c>
      <c r="U2079" t="s">
        <v>2423</v>
      </c>
      <c r="V2079" t="s">
        <v>378</v>
      </c>
      <c r="W2079" t="s">
        <v>13673</v>
      </c>
      <c r="X2079">
        <v>2910103130</v>
      </c>
    </row>
    <row r="2080" spans="1:24" hidden="1">
      <c r="A2080" t="str">
        <f t="shared" si="32"/>
        <v>2910103817居宅介護</v>
      </c>
      <c r="B2080" t="s">
        <v>2873</v>
      </c>
      <c r="C2080" t="s">
        <v>2874</v>
      </c>
      <c r="D2080" t="s">
        <v>2875</v>
      </c>
      <c r="E2080" t="s">
        <v>2876</v>
      </c>
      <c r="F2080" t="s">
        <v>2877</v>
      </c>
      <c r="G2080" t="s">
        <v>2878</v>
      </c>
      <c r="H2080" t="s">
        <v>365</v>
      </c>
      <c r="J2080" t="s">
        <v>2879</v>
      </c>
      <c r="K2080" t="s">
        <v>2880</v>
      </c>
      <c r="L2080" t="s">
        <v>368</v>
      </c>
      <c r="M2080" t="s">
        <v>2881</v>
      </c>
      <c r="N2080" t="s">
        <v>2882</v>
      </c>
      <c r="O2080" t="s">
        <v>17927</v>
      </c>
      <c r="P2080" t="s">
        <v>15166</v>
      </c>
      <c r="Q2080" t="s">
        <v>797</v>
      </c>
      <c r="R2080" t="s">
        <v>17928</v>
      </c>
      <c r="S2080" t="s">
        <v>321</v>
      </c>
      <c r="T2080" t="s">
        <v>18040</v>
      </c>
      <c r="U2080" t="s">
        <v>18041</v>
      </c>
      <c r="V2080" t="s">
        <v>967</v>
      </c>
      <c r="W2080" t="s">
        <v>113</v>
      </c>
      <c r="X2080">
        <v>2910103817</v>
      </c>
    </row>
    <row r="2081" spans="1:24" hidden="1">
      <c r="A2081" t="str">
        <f t="shared" si="32"/>
        <v>2910103817重度訪問介護</v>
      </c>
      <c r="B2081" t="s">
        <v>2873</v>
      </c>
      <c r="C2081" t="s">
        <v>2874</v>
      </c>
      <c r="D2081" t="s">
        <v>2875</v>
      </c>
      <c r="E2081" t="s">
        <v>2876</v>
      </c>
      <c r="F2081" t="s">
        <v>2877</v>
      </c>
      <c r="G2081" t="s">
        <v>2878</v>
      </c>
      <c r="H2081" t="s">
        <v>365</v>
      </c>
      <c r="J2081" t="s">
        <v>2879</v>
      </c>
      <c r="K2081" t="s">
        <v>2880</v>
      </c>
      <c r="L2081" t="s">
        <v>368</v>
      </c>
      <c r="M2081" t="s">
        <v>2881</v>
      </c>
      <c r="N2081" t="s">
        <v>2882</v>
      </c>
      <c r="O2081" t="s">
        <v>17927</v>
      </c>
      <c r="P2081" t="s">
        <v>15166</v>
      </c>
      <c r="Q2081" t="s">
        <v>797</v>
      </c>
      <c r="R2081" t="s">
        <v>17928</v>
      </c>
      <c r="S2081" t="s">
        <v>321</v>
      </c>
      <c r="T2081" t="s">
        <v>18040</v>
      </c>
      <c r="U2081" t="s">
        <v>18041</v>
      </c>
      <c r="V2081" t="s">
        <v>967</v>
      </c>
      <c r="W2081" t="s">
        <v>114</v>
      </c>
      <c r="X2081">
        <v>2910103817</v>
      </c>
    </row>
    <row r="2082" spans="1:24" hidden="1">
      <c r="A2082" t="str">
        <f t="shared" si="32"/>
        <v>2910102991居宅介護</v>
      </c>
      <c r="B2082" t="s">
        <v>1981</v>
      </c>
      <c r="C2082" t="s">
        <v>1982</v>
      </c>
      <c r="D2082" t="s">
        <v>797</v>
      </c>
      <c r="E2082" t="s">
        <v>1983</v>
      </c>
      <c r="F2082" t="s">
        <v>1984</v>
      </c>
      <c r="G2082" t="s">
        <v>1984</v>
      </c>
      <c r="H2082" t="s">
        <v>365</v>
      </c>
      <c r="J2082" t="s">
        <v>1985</v>
      </c>
      <c r="K2082" t="s">
        <v>1986</v>
      </c>
      <c r="L2082" t="s">
        <v>1153</v>
      </c>
      <c r="M2082" t="s">
        <v>1987</v>
      </c>
      <c r="N2082" t="s">
        <v>1988</v>
      </c>
      <c r="O2082" t="s">
        <v>2298</v>
      </c>
      <c r="P2082" t="s">
        <v>2299</v>
      </c>
      <c r="Q2082" t="s">
        <v>797</v>
      </c>
      <c r="R2082" t="s">
        <v>2300</v>
      </c>
      <c r="S2082" t="s">
        <v>321</v>
      </c>
      <c r="T2082" t="s">
        <v>2301</v>
      </c>
      <c r="U2082" t="s">
        <v>2301</v>
      </c>
      <c r="V2082" t="s">
        <v>378</v>
      </c>
      <c r="W2082" t="s">
        <v>113</v>
      </c>
      <c r="X2082">
        <v>2910102991</v>
      </c>
    </row>
    <row r="2083" spans="1:24" hidden="1">
      <c r="A2083" t="str">
        <f t="shared" si="32"/>
        <v>2910102991重度訪問介護</v>
      </c>
      <c r="B2083" t="s">
        <v>1981</v>
      </c>
      <c r="C2083" t="s">
        <v>1982</v>
      </c>
      <c r="D2083" t="s">
        <v>797</v>
      </c>
      <c r="E2083" t="s">
        <v>1983</v>
      </c>
      <c r="F2083" t="s">
        <v>1984</v>
      </c>
      <c r="G2083" t="s">
        <v>1984</v>
      </c>
      <c r="H2083" t="s">
        <v>365</v>
      </c>
      <c r="J2083" t="s">
        <v>1985</v>
      </c>
      <c r="K2083" t="s">
        <v>1986</v>
      </c>
      <c r="L2083" t="s">
        <v>1153</v>
      </c>
      <c r="M2083" t="s">
        <v>1987</v>
      </c>
      <c r="N2083" t="s">
        <v>1988</v>
      </c>
      <c r="O2083" t="s">
        <v>2298</v>
      </c>
      <c r="P2083" t="s">
        <v>2299</v>
      </c>
      <c r="Q2083" t="s">
        <v>797</v>
      </c>
      <c r="R2083" t="s">
        <v>2300</v>
      </c>
      <c r="S2083" t="s">
        <v>321</v>
      </c>
      <c r="T2083" t="s">
        <v>2301</v>
      </c>
      <c r="U2083" t="s">
        <v>2301</v>
      </c>
      <c r="V2083" t="s">
        <v>378</v>
      </c>
      <c r="W2083" t="s">
        <v>114</v>
      </c>
      <c r="X2083">
        <v>2910102991</v>
      </c>
    </row>
    <row r="2084" spans="1:24" hidden="1">
      <c r="A2084" t="str">
        <f t="shared" si="32"/>
        <v>2910102991同行援護</v>
      </c>
      <c r="B2084" t="s">
        <v>1981</v>
      </c>
      <c r="C2084" t="s">
        <v>1982</v>
      </c>
      <c r="D2084" t="s">
        <v>797</v>
      </c>
      <c r="E2084" t="s">
        <v>1983</v>
      </c>
      <c r="F2084" t="s">
        <v>1984</v>
      </c>
      <c r="G2084" t="s">
        <v>1984</v>
      </c>
      <c r="H2084" t="s">
        <v>365</v>
      </c>
      <c r="J2084" t="s">
        <v>1985</v>
      </c>
      <c r="K2084" t="s">
        <v>1986</v>
      </c>
      <c r="L2084" t="s">
        <v>1153</v>
      </c>
      <c r="M2084" t="s">
        <v>1987</v>
      </c>
      <c r="N2084" t="s">
        <v>1988</v>
      </c>
      <c r="O2084" t="s">
        <v>2298</v>
      </c>
      <c r="P2084" t="s">
        <v>2299</v>
      </c>
      <c r="Q2084" t="s">
        <v>797</v>
      </c>
      <c r="R2084" t="s">
        <v>2300</v>
      </c>
      <c r="S2084" t="s">
        <v>321</v>
      </c>
      <c r="T2084" t="s">
        <v>2301</v>
      </c>
      <c r="U2084" t="s">
        <v>2301</v>
      </c>
      <c r="V2084" t="s">
        <v>378</v>
      </c>
      <c r="W2084" t="s">
        <v>115</v>
      </c>
      <c r="X2084">
        <v>2910102991</v>
      </c>
    </row>
    <row r="2085" spans="1:24" hidden="1">
      <c r="A2085" t="str">
        <f t="shared" si="32"/>
        <v>2910102595就労継続支援Ａ型</v>
      </c>
      <c r="B2085" t="s">
        <v>1981</v>
      </c>
      <c r="C2085" t="s">
        <v>1982</v>
      </c>
      <c r="D2085" t="s">
        <v>797</v>
      </c>
      <c r="E2085" t="s">
        <v>1983</v>
      </c>
      <c r="F2085" t="s">
        <v>1984</v>
      </c>
      <c r="G2085" t="s">
        <v>1984</v>
      </c>
      <c r="H2085" t="s">
        <v>365</v>
      </c>
      <c r="J2085" t="s">
        <v>1985</v>
      </c>
      <c r="K2085" t="s">
        <v>1986</v>
      </c>
      <c r="L2085" t="s">
        <v>1153</v>
      </c>
      <c r="M2085" t="s">
        <v>1987</v>
      </c>
      <c r="N2085" t="s">
        <v>1988</v>
      </c>
      <c r="O2085" t="s">
        <v>1989</v>
      </c>
      <c r="P2085" t="s">
        <v>1990</v>
      </c>
      <c r="Q2085" t="s">
        <v>797</v>
      </c>
      <c r="R2085" t="s">
        <v>1983</v>
      </c>
      <c r="S2085" t="s">
        <v>321</v>
      </c>
      <c r="T2085" t="s">
        <v>1984</v>
      </c>
      <c r="U2085" t="s">
        <v>1984</v>
      </c>
      <c r="V2085" t="s">
        <v>1589</v>
      </c>
      <c r="W2085" t="s">
        <v>13665</v>
      </c>
      <c r="X2085">
        <v>2910102595</v>
      </c>
    </row>
    <row r="2086" spans="1:24" hidden="1">
      <c r="A2086" t="str">
        <f t="shared" si="32"/>
        <v>2910102173居宅介護</v>
      </c>
      <c r="B2086" t="s">
        <v>1734</v>
      </c>
      <c r="C2086" t="s">
        <v>1735</v>
      </c>
      <c r="D2086" t="s">
        <v>1736</v>
      </c>
      <c r="E2086" t="s">
        <v>1737</v>
      </c>
      <c r="F2086" t="s">
        <v>1738</v>
      </c>
      <c r="G2086" t="s">
        <v>1739</v>
      </c>
      <c r="H2086" t="s">
        <v>365</v>
      </c>
      <c r="J2086" t="s">
        <v>1740</v>
      </c>
      <c r="K2086" t="s">
        <v>1741</v>
      </c>
      <c r="L2086" t="s">
        <v>368</v>
      </c>
      <c r="M2086" t="s">
        <v>1742</v>
      </c>
      <c r="N2086" t="s">
        <v>1743</v>
      </c>
      <c r="O2086" t="s">
        <v>1744</v>
      </c>
      <c r="P2086" t="s">
        <v>1745</v>
      </c>
      <c r="Q2086" t="s">
        <v>797</v>
      </c>
      <c r="R2086" t="s">
        <v>1746</v>
      </c>
      <c r="S2086" t="s">
        <v>321</v>
      </c>
      <c r="T2086" t="s">
        <v>1747</v>
      </c>
      <c r="U2086" t="s">
        <v>1748</v>
      </c>
      <c r="V2086" t="s">
        <v>1749</v>
      </c>
      <c r="W2086" t="s">
        <v>113</v>
      </c>
      <c r="X2086">
        <v>2910102173</v>
      </c>
    </row>
    <row r="2087" spans="1:24" hidden="1">
      <c r="A2087" t="str">
        <f t="shared" si="32"/>
        <v>2910102173重度訪問介護</v>
      </c>
      <c r="B2087" t="s">
        <v>1734</v>
      </c>
      <c r="C2087" t="s">
        <v>1735</v>
      </c>
      <c r="D2087" t="s">
        <v>1736</v>
      </c>
      <c r="E2087" t="s">
        <v>1737</v>
      </c>
      <c r="F2087" t="s">
        <v>1738</v>
      </c>
      <c r="G2087" t="s">
        <v>1739</v>
      </c>
      <c r="H2087" t="s">
        <v>365</v>
      </c>
      <c r="J2087" t="s">
        <v>1740</v>
      </c>
      <c r="K2087" t="s">
        <v>1741</v>
      </c>
      <c r="L2087" t="s">
        <v>368</v>
      </c>
      <c r="M2087" t="s">
        <v>1742</v>
      </c>
      <c r="N2087" t="s">
        <v>1743</v>
      </c>
      <c r="O2087" t="s">
        <v>1744</v>
      </c>
      <c r="P2087" t="s">
        <v>1745</v>
      </c>
      <c r="Q2087" t="s">
        <v>797</v>
      </c>
      <c r="R2087" t="s">
        <v>1746</v>
      </c>
      <c r="S2087" t="s">
        <v>321</v>
      </c>
      <c r="T2087" t="s">
        <v>1747</v>
      </c>
      <c r="U2087" t="s">
        <v>1748</v>
      </c>
      <c r="V2087" t="s">
        <v>1749</v>
      </c>
      <c r="W2087" t="s">
        <v>114</v>
      </c>
      <c r="X2087">
        <v>2910102173</v>
      </c>
    </row>
    <row r="2088" spans="1:24" hidden="1">
      <c r="A2088" t="str">
        <f t="shared" si="32"/>
        <v>2910102934就労継続支援Ａ型</v>
      </c>
      <c r="B2088" t="s">
        <v>2234</v>
      </c>
      <c r="C2088" t="s">
        <v>2235</v>
      </c>
      <c r="D2088" t="s">
        <v>797</v>
      </c>
      <c r="E2088" t="s">
        <v>2236</v>
      </c>
      <c r="F2088" t="s">
        <v>2237</v>
      </c>
      <c r="G2088" t="s">
        <v>2238</v>
      </c>
      <c r="H2088" t="s">
        <v>365</v>
      </c>
      <c r="J2088" t="s">
        <v>2239</v>
      </c>
      <c r="K2088" t="s">
        <v>2240</v>
      </c>
      <c r="L2088" t="s">
        <v>368</v>
      </c>
      <c r="M2088" t="s">
        <v>797</v>
      </c>
      <c r="N2088" t="s">
        <v>2241</v>
      </c>
      <c r="O2088" t="s">
        <v>2242</v>
      </c>
      <c r="P2088" t="s">
        <v>2243</v>
      </c>
      <c r="Q2088" t="s">
        <v>797</v>
      </c>
      <c r="R2088" t="s">
        <v>2244</v>
      </c>
      <c r="S2088" t="s">
        <v>321</v>
      </c>
      <c r="T2088" t="s">
        <v>2237</v>
      </c>
      <c r="U2088" t="s">
        <v>2238</v>
      </c>
      <c r="V2088" t="s">
        <v>1589</v>
      </c>
      <c r="W2088" t="s">
        <v>13665</v>
      </c>
      <c r="X2088">
        <v>2910102934</v>
      </c>
    </row>
    <row r="2089" spans="1:24" hidden="1">
      <c r="A2089" t="str">
        <f t="shared" si="32"/>
        <v>2910102934就労継続支援Ｂ型</v>
      </c>
      <c r="B2089" t="s">
        <v>2234</v>
      </c>
      <c r="C2089" t="s">
        <v>2235</v>
      </c>
      <c r="D2089" t="s">
        <v>797</v>
      </c>
      <c r="E2089" t="s">
        <v>2236</v>
      </c>
      <c r="F2089" t="s">
        <v>2237</v>
      </c>
      <c r="G2089" t="s">
        <v>2238</v>
      </c>
      <c r="H2089" t="s">
        <v>365</v>
      </c>
      <c r="J2089" t="s">
        <v>2239</v>
      </c>
      <c r="K2089" t="s">
        <v>2240</v>
      </c>
      <c r="L2089" t="s">
        <v>368</v>
      </c>
      <c r="M2089" t="s">
        <v>797</v>
      </c>
      <c r="N2089" t="s">
        <v>2241</v>
      </c>
      <c r="O2089" t="s">
        <v>2242</v>
      </c>
      <c r="P2089" t="s">
        <v>2243</v>
      </c>
      <c r="Q2089" t="s">
        <v>797</v>
      </c>
      <c r="R2089" t="s">
        <v>2244</v>
      </c>
      <c r="S2089" t="s">
        <v>321</v>
      </c>
      <c r="T2089" t="s">
        <v>2237</v>
      </c>
      <c r="U2089" t="s">
        <v>2238</v>
      </c>
      <c r="V2089" t="s">
        <v>1589</v>
      </c>
      <c r="W2089" t="s">
        <v>13673</v>
      </c>
      <c r="X2089">
        <v>2910102934</v>
      </c>
    </row>
    <row r="2090" spans="1:24" hidden="1">
      <c r="A2090" t="str">
        <f t="shared" si="32"/>
        <v>2930100900計画相談支援</v>
      </c>
      <c r="B2090" t="s">
        <v>9380</v>
      </c>
      <c r="C2090" t="s">
        <v>2235</v>
      </c>
      <c r="D2090" t="s">
        <v>797</v>
      </c>
      <c r="E2090" t="s">
        <v>2718</v>
      </c>
      <c r="F2090" t="s">
        <v>10029</v>
      </c>
      <c r="G2090" t="s">
        <v>2238</v>
      </c>
      <c r="H2090" t="s">
        <v>365</v>
      </c>
      <c r="I2090" t="s">
        <v>2719</v>
      </c>
      <c r="J2090" t="s">
        <v>2720</v>
      </c>
      <c r="K2090" t="s">
        <v>2721</v>
      </c>
      <c r="L2090" t="s">
        <v>368</v>
      </c>
      <c r="M2090" t="s">
        <v>797</v>
      </c>
      <c r="N2090" t="s">
        <v>2241</v>
      </c>
      <c r="O2090" t="s">
        <v>10030</v>
      </c>
      <c r="P2090" t="s">
        <v>10031</v>
      </c>
      <c r="Q2090" t="s">
        <v>797</v>
      </c>
      <c r="R2090" t="s">
        <v>2718</v>
      </c>
      <c r="S2090" t="s">
        <v>321</v>
      </c>
      <c r="T2090" t="s">
        <v>10029</v>
      </c>
      <c r="U2090" t="s">
        <v>2238</v>
      </c>
      <c r="V2090" t="s">
        <v>967</v>
      </c>
      <c r="W2090" t="s">
        <v>9858</v>
      </c>
      <c r="X2090">
        <v>2930100900</v>
      </c>
    </row>
    <row r="2091" spans="1:24" hidden="1">
      <c r="A2091" t="str">
        <f t="shared" si="32"/>
        <v>2910103031居宅介護</v>
      </c>
      <c r="B2091" t="s">
        <v>1075</v>
      </c>
      <c r="C2091" t="s">
        <v>1076</v>
      </c>
      <c r="D2091" t="s">
        <v>17510</v>
      </c>
      <c r="E2091" t="s">
        <v>17518</v>
      </c>
      <c r="F2091" t="s">
        <v>1079</v>
      </c>
      <c r="G2091" t="s">
        <v>2325</v>
      </c>
      <c r="H2091" t="s">
        <v>365</v>
      </c>
      <c r="J2091" t="s">
        <v>1081</v>
      </c>
      <c r="K2091" t="s">
        <v>1082</v>
      </c>
      <c r="L2091" t="s">
        <v>368</v>
      </c>
      <c r="M2091" t="s">
        <v>17728</v>
      </c>
      <c r="N2091" t="s">
        <v>17729</v>
      </c>
      <c r="O2091" t="s">
        <v>2326</v>
      </c>
      <c r="P2091" t="s">
        <v>2327</v>
      </c>
      <c r="Q2091" t="s">
        <v>797</v>
      </c>
      <c r="R2091" t="s">
        <v>2328</v>
      </c>
      <c r="S2091" t="s">
        <v>321</v>
      </c>
      <c r="T2091" t="s">
        <v>2329</v>
      </c>
      <c r="U2091" t="s">
        <v>2330</v>
      </c>
      <c r="V2091" t="s">
        <v>378</v>
      </c>
      <c r="W2091" t="s">
        <v>113</v>
      </c>
      <c r="X2091">
        <v>2910103031</v>
      </c>
    </row>
    <row r="2092" spans="1:24" hidden="1">
      <c r="A2092" t="str">
        <f t="shared" si="32"/>
        <v>2910103031重度訪問介護</v>
      </c>
      <c r="B2092" t="s">
        <v>1075</v>
      </c>
      <c r="C2092" t="s">
        <v>1076</v>
      </c>
      <c r="D2092" t="s">
        <v>17510</v>
      </c>
      <c r="E2092" t="s">
        <v>17518</v>
      </c>
      <c r="F2092" t="s">
        <v>1079</v>
      </c>
      <c r="G2092" t="s">
        <v>2325</v>
      </c>
      <c r="H2092" t="s">
        <v>365</v>
      </c>
      <c r="J2092" t="s">
        <v>1081</v>
      </c>
      <c r="K2092" t="s">
        <v>1082</v>
      </c>
      <c r="L2092" t="s">
        <v>368</v>
      </c>
      <c r="M2092" t="s">
        <v>17728</v>
      </c>
      <c r="N2092" t="s">
        <v>17729</v>
      </c>
      <c r="O2092" t="s">
        <v>2326</v>
      </c>
      <c r="P2092" t="s">
        <v>2327</v>
      </c>
      <c r="Q2092" t="s">
        <v>797</v>
      </c>
      <c r="R2092" t="s">
        <v>2328</v>
      </c>
      <c r="S2092" t="s">
        <v>321</v>
      </c>
      <c r="T2092" t="s">
        <v>2329</v>
      </c>
      <c r="U2092" t="s">
        <v>2330</v>
      </c>
      <c r="V2092" t="s">
        <v>378</v>
      </c>
      <c r="W2092" t="s">
        <v>114</v>
      </c>
      <c r="X2092">
        <v>2910103031</v>
      </c>
    </row>
    <row r="2093" spans="1:24" hidden="1">
      <c r="A2093" t="str">
        <f t="shared" si="32"/>
        <v>2910102108居宅介護</v>
      </c>
      <c r="B2093" t="s">
        <v>1697</v>
      </c>
      <c r="C2093" t="s">
        <v>1698</v>
      </c>
      <c r="D2093" t="s">
        <v>1699</v>
      </c>
      <c r="E2093" t="s">
        <v>1700</v>
      </c>
      <c r="F2093" t="s">
        <v>1701</v>
      </c>
      <c r="G2093" t="s">
        <v>1702</v>
      </c>
      <c r="H2093" t="s">
        <v>365</v>
      </c>
      <c r="J2093" t="s">
        <v>1703</v>
      </c>
      <c r="K2093" t="s">
        <v>1704</v>
      </c>
      <c r="L2093" t="s">
        <v>368</v>
      </c>
      <c r="M2093" t="s">
        <v>1489</v>
      </c>
      <c r="N2093" t="s">
        <v>1705</v>
      </c>
      <c r="O2093" t="s">
        <v>1706</v>
      </c>
      <c r="P2093" t="s">
        <v>1707</v>
      </c>
      <c r="Q2093" t="s">
        <v>1699</v>
      </c>
      <c r="R2093" t="s">
        <v>1700</v>
      </c>
      <c r="S2093" t="s">
        <v>321</v>
      </c>
      <c r="T2093" t="s">
        <v>1701</v>
      </c>
      <c r="U2093" t="s">
        <v>1702</v>
      </c>
      <c r="V2093" t="s">
        <v>553</v>
      </c>
      <c r="W2093" t="s">
        <v>113</v>
      </c>
      <c r="X2093">
        <v>2910102108</v>
      </c>
    </row>
    <row r="2094" spans="1:24" hidden="1">
      <c r="A2094" t="str">
        <f t="shared" si="32"/>
        <v>2910102108重度訪問介護</v>
      </c>
      <c r="B2094" t="s">
        <v>1697</v>
      </c>
      <c r="C2094" t="s">
        <v>1698</v>
      </c>
      <c r="D2094" t="s">
        <v>1699</v>
      </c>
      <c r="E2094" t="s">
        <v>1700</v>
      </c>
      <c r="F2094" t="s">
        <v>1701</v>
      </c>
      <c r="G2094" t="s">
        <v>1702</v>
      </c>
      <c r="H2094" t="s">
        <v>365</v>
      </c>
      <c r="J2094" t="s">
        <v>1703</v>
      </c>
      <c r="K2094" t="s">
        <v>1704</v>
      </c>
      <c r="L2094" t="s">
        <v>368</v>
      </c>
      <c r="M2094" t="s">
        <v>1489</v>
      </c>
      <c r="N2094" t="s">
        <v>1705</v>
      </c>
      <c r="O2094" t="s">
        <v>1706</v>
      </c>
      <c r="P2094" t="s">
        <v>1707</v>
      </c>
      <c r="Q2094" t="s">
        <v>1699</v>
      </c>
      <c r="R2094" t="s">
        <v>1700</v>
      </c>
      <c r="S2094" t="s">
        <v>321</v>
      </c>
      <c r="T2094" t="s">
        <v>1701</v>
      </c>
      <c r="U2094" t="s">
        <v>1702</v>
      </c>
      <c r="V2094" t="s">
        <v>553</v>
      </c>
      <c r="W2094" t="s">
        <v>114</v>
      </c>
      <c r="X2094">
        <v>2910102108</v>
      </c>
    </row>
    <row r="2095" spans="1:24" hidden="1">
      <c r="A2095" t="str">
        <f t="shared" si="32"/>
        <v>2910102108同行援護</v>
      </c>
      <c r="B2095" t="s">
        <v>1697</v>
      </c>
      <c r="C2095" t="s">
        <v>1698</v>
      </c>
      <c r="D2095" t="s">
        <v>1699</v>
      </c>
      <c r="E2095" t="s">
        <v>1700</v>
      </c>
      <c r="F2095" t="s">
        <v>1701</v>
      </c>
      <c r="G2095" t="s">
        <v>1702</v>
      </c>
      <c r="H2095" t="s">
        <v>365</v>
      </c>
      <c r="J2095" t="s">
        <v>1703</v>
      </c>
      <c r="K2095" t="s">
        <v>1704</v>
      </c>
      <c r="L2095" t="s">
        <v>368</v>
      </c>
      <c r="M2095" t="s">
        <v>1489</v>
      </c>
      <c r="N2095" t="s">
        <v>1705</v>
      </c>
      <c r="O2095" t="s">
        <v>1706</v>
      </c>
      <c r="P2095" t="s">
        <v>1707</v>
      </c>
      <c r="Q2095" t="s">
        <v>1699</v>
      </c>
      <c r="R2095" t="s">
        <v>1700</v>
      </c>
      <c r="S2095" t="s">
        <v>321</v>
      </c>
      <c r="T2095" t="s">
        <v>1701</v>
      </c>
      <c r="U2095" t="s">
        <v>1702</v>
      </c>
      <c r="V2095" t="s">
        <v>553</v>
      </c>
      <c r="W2095" t="s">
        <v>115</v>
      </c>
      <c r="X2095">
        <v>2910102108</v>
      </c>
    </row>
    <row r="2096" spans="1:24" hidden="1">
      <c r="A2096" t="str">
        <f t="shared" si="32"/>
        <v>2920100407共同生活援助</v>
      </c>
      <c r="B2096" t="s">
        <v>2187</v>
      </c>
      <c r="C2096" t="s">
        <v>2188</v>
      </c>
      <c r="D2096" t="s">
        <v>615</v>
      </c>
      <c r="E2096" t="s">
        <v>2189</v>
      </c>
      <c r="F2096" t="s">
        <v>2190</v>
      </c>
      <c r="G2096" t="s">
        <v>2190</v>
      </c>
      <c r="H2096" t="s">
        <v>764</v>
      </c>
      <c r="J2096" t="s">
        <v>2191</v>
      </c>
      <c r="K2096" t="s">
        <v>2192</v>
      </c>
      <c r="L2096" t="s">
        <v>2193</v>
      </c>
      <c r="M2096" t="s">
        <v>786</v>
      </c>
      <c r="N2096" t="s">
        <v>17929</v>
      </c>
      <c r="O2096" t="s">
        <v>9358</v>
      </c>
      <c r="P2096" t="s">
        <v>9359</v>
      </c>
      <c r="Q2096" t="s">
        <v>1699</v>
      </c>
      <c r="R2096" t="s">
        <v>9360</v>
      </c>
      <c r="S2096" t="s">
        <v>321</v>
      </c>
      <c r="T2096" t="s">
        <v>9361</v>
      </c>
      <c r="U2096" t="s">
        <v>2190</v>
      </c>
      <c r="V2096" t="s">
        <v>967</v>
      </c>
      <c r="W2096" t="s">
        <v>8120</v>
      </c>
      <c r="X2096">
        <v>2920100407</v>
      </c>
    </row>
    <row r="2097" spans="1:24" hidden="1">
      <c r="A2097" t="str">
        <f t="shared" si="32"/>
        <v>2910103809居宅介護</v>
      </c>
      <c r="B2097" t="s">
        <v>17459</v>
      </c>
      <c r="C2097" t="s">
        <v>15265</v>
      </c>
      <c r="D2097" t="s">
        <v>15266</v>
      </c>
      <c r="E2097" t="s">
        <v>15267</v>
      </c>
      <c r="F2097" t="s">
        <v>17600</v>
      </c>
      <c r="G2097" t="s">
        <v>17601</v>
      </c>
      <c r="H2097" t="s">
        <v>365</v>
      </c>
      <c r="J2097" t="s">
        <v>17695</v>
      </c>
      <c r="K2097" t="s">
        <v>15268</v>
      </c>
      <c r="L2097" t="s">
        <v>368</v>
      </c>
      <c r="M2097" t="s">
        <v>17930</v>
      </c>
      <c r="N2097" t="s">
        <v>17931</v>
      </c>
      <c r="O2097" t="s">
        <v>17932</v>
      </c>
      <c r="P2097" t="s">
        <v>15269</v>
      </c>
      <c r="Q2097" t="s">
        <v>1699</v>
      </c>
      <c r="R2097" t="s">
        <v>17933</v>
      </c>
      <c r="S2097" t="s">
        <v>321</v>
      </c>
      <c r="T2097" t="s">
        <v>18042</v>
      </c>
      <c r="U2097" t="s">
        <v>18043</v>
      </c>
      <c r="V2097" t="s">
        <v>967</v>
      </c>
      <c r="W2097" t="s">
        <v>113</v>
      </c>
      <c r="X2097">
        <v>2910103809</v>
      </c>
    </row>
    <row r="2098" spans="1:24" hidden="1">
      <c r="A2098" t="str">
        <f t="shared" si="32"/>
        <v>2910103809重度訪問介護</v>
      </c>
      <c r="B2098" t="s">
        <v>17459</v>
      </c>
      <c r="C2098" t="s">
        <v>15265</v>
      </c>
      <c r="D2098" t="s">
        <v>15266</v>
      </c>
      <c r="E2098" t="s">
        <v>15267</v>
      </c>
      <c r="F2098" t="s">
        <v>17600</v>
      </c>
      <c r="G2098" t="s">
        <v>17601</v>
      </c>
      <c r="H2098" t="s">
        <v>365</v>
      </c>
      <c r="J2098" t="s">
        <v>17695</v>
      </c>
      <c r="K2098" t="s">
        <v>15268</v>
      </c>
      <c r="L2098" t="s">
        <v>368</v>
      </c>
      <c r="M2098" t="s">
        <v>17930</v>
      </c>
      <c r="N2098" t="s">
        <v>17931</v>
      </c>
      <c r="O2098" t="s">
        <v>17932</v>
      </c>
      <c r="P2098" t="s">
        <v>15269</v>
      </c>
      <c r="Q2098" t="s">
        <v>1699</v>
      </c>
      <c r="R2098" t="s">
        <v>17933</v>
      </c>
      <c r="S2098" t="s">
        <v>321</v>
      </c>
      <c r="T2098" t="s">
        <v>18042</v>
      </c>
      <c r="U2098" t="s">
        <v>18043</v>
      </c>
      <c r="V2098" t="s">
        <v>967</v>
      </c>
      <c r="W2098" t="s">
        <v>114</v>
      </c>
      <c r="X2098">
        <v>2910103809</v>
      </c>
    </row>
    <row r="2099" spans="1:24" hidden="1">
      <c r="A2099" t="str">
        <f t="shared" si="32"/>
        <v>2910102850就労継続支援Ｂ型</v>
      </c>
      <c r="B2099" t="s">
        <v>2162</v>
      </c>
      <c r="C2099" t="s">
        <v>2163</v>
      </c>
      <c r="D2099" t="s">
        <v>2164</v>
      </c>
      <c r="E2099" t="s">
        <v>2165</v>
      </c>
      <c r="F2099" t="s">
        <v>2166</v>
      </c>
      <c r="G2099" t="s">
        <v>2167</v>
      </c>
      <c r="H2099" t="s">
        <v>764</v>
      </c>
      <c r="I2099" t="s">
        <v>404</v>
      </c>
      <c r="J2099" t="s">
        <v>2168</v>
      </c>
      <c r="K2099" t="s">
        <v>2169</v>
      </c>
      <c r="L2099" t="s">
        <v>407</v>
      </c>
      <c r="M2099" t="s">
        <v>2170</v>
      </c>
      <c r="N2099" t="s">
        <v>2171</v>
      </c>
      <c r="O2099" t="s">
        <v>2172</v>
      </c>
      <c r="P2099" t="s">
        <v>2173</v>
      </c>
      <c r="Q2099" t="s">
        <v>2164</v>
      </c>
      <c r="R2099" t="s">
        <v>2174</v>
      </c>
      <c r="S2099" t="s">
        <v>321</v>
      </c>
      <c r="T2099" t="s">
        <v>2167</v>
      </c>
      <c r="U2099" t="s">
        <v>2167</v>
      </c>
      <c r="V2099" t="s">
        <v>692</v>
      </c>
      <c r="W2099" t="s">
        <v>13673</v>
      </c>
      <c r="X2099">
        <v>2910102850</v>
      </c>
    </row>
    <row r="2100" spans="1:24" hidden="1">
      <c r="A2100" t="str">
        <f t="shared" si="32"/>
        <v>2910100524生活介護</v>
      </c>
      <c r="B2100" t="s">
        <v>743</v>
      </c>
      <c r="C2100" t="s">
        <v>744</v>
      </c>
      <c r="D2100" t="s">
        <v>745</v>
      </c>
      <c r="E2100" t="s">
        <v>746</v>
      </c>
      <c r="F2100" t="s">
        <v>747</v>
      </c>
      <c r="G2100" t="s">
        <v>748</v>
      </c>
      <c r="H2100" t="s">
        <v>434</v>
      </c>
      <c r="J2100" t="s">
        <v>749</v>
      </c>
      <c r="K2100" t="s">
        <v>750</v>
      </c>
      <c r="L2100" t="s">
        <v>407</v>
      </c>
      <c r="M2100" t="s">
        <v>745</v>
      </c>
      <c r="N2100" t="s">
        <v>751</v>
      </c>
      <c r="O2100" t="s">
        <v>752</v>
      </c>
      <c r="P2100" t="s">
        <v>753</v>
      </c>
      <c r="Q2100" t="s">
        <v>745</v>
      </c>
      <c r="R2100" t="s">
        <v>754</v>
      </c>
      <c r="S2100" t="s">
        <v>321</v>
      </c>
      <c r="T2100" t="s">
        <v>755</v>
      </c>
      <c r="U2100" t="s">
        <v>756</v>
      </c>
      <c r="V2100" t="s">
        <v>757</v>
      </c>
      <c r="W2100" t="s">
        <v>118</v>
      </c>
      <c r="X2100">
        <v>2910100524</v>
      </c>
    </row>
    <row r="2101" spans="1:24" hidden="1">
      <c r="A2101" t="str">
        <f t="shared" si="32"/>
        <v>2910100524短期入所</v>
      </c>
      <c r="B2101" t="s">
        <v>743</v>
      </c>
      <c r="C2101" t="s">
        <v>744</v>
      </c>
      <c r="D2101" t="s">
        <v>745</v>
      </c>
      <c r="E2101" t="s">
        <v>746</v>
      </c>
      <c r="F2101" t="s">
        <v>747</v>
      </c>
      <c r="G2101" t="s">
        <v>748</v>
      </c>
      <c r="H2101" t="s">
        <v>434</v>
      </c>
      <c r="J2101" t="s">
        <v>749</v>
      </c>
      <c r="K2101" t="s">
        <v>750</v>
      </c>
      <c r="L2101" t="s">
        <v>407</v>
      </c>
      <c r="M2101" t="s">
        <v>745</v>
      </c>
      <c r="N2101" t="s">
        <v>751</v>
      </c>
      <c r="O2101" t="s">
        <v>752</v>
      </c>
      <c r="P2101" t="s">
        <v>753</v>
      </c>
      <c r="Q2101" t="s">
        <v>745</v>
      </c>
      <c r="R2101" t="s">
        <v>754</v>
      </c>
      <c r="S2101" t="s">
        <v>321</v>
      </c>
      <c r="T2101" t="s">
        <v>755</v>
      </c>
      <c r="U2101" t="s">
        <v>756</v>
      </c>
      <c r="V2101" t="s">
        <v>757</v>
      </c>
      <c r="W2101" t="s">
        <v>475</v>
      </c>
      <c r="X2101">
        <v>2910100524</v>
      </c>
    </row>
    <row r="2102" spans="1:24" hidden="1">
      <c r="A2102" t="str">
        <f t="shared" si="32"/>
        <v>2910100524施設入所支援</v>
      </c>
      <c r="B2102" t="s">
        <v>743</v>
      </c>
      <c r="C2102" t="s">
        <v>744</v>
      </c>
      <c r="D2102" t="s">
        <v>745</v>
      </c>
      <c r="E2102" t="s">
        <v>746</v>
      </c>
      <c r="F2102" t="s">
        <v>747</v>
      </c>
      <c r="G2102" t="s">
        <v>748</v>
      </c>
      <c r="H2102" t="s">
        <v>434</v>
      </c>
      <c r="J2102" t="s">
        <v>749</v>
      </c>
      <c r="K2102" t="s">
        <v>750</v>
      </c>
      <c r="L2102" t="s">
        <v>407</v>
      </c>
      <c r="M2102" t="s">
        <v>745</v>
      </c>
      <c r="N2102" t="s">
        <v>751</v>
      </c>
      <c r="O2102" t="s">
        <v>752</v>
      </c>
      <c r="P2102" t="s">
        <v>753</v>
      </c>
      <c r="Q2102" t="s">
        <v>745</v>
      </c>
      <c r="R2102" t="s">
        <v>754</v>
      </c>
      <c r="S2102" t="s">
        <v>321</v>
      </c>
      <c r="T2102" t="s">
        <v>755</v>
      </c>
      <c r="U2102" t="s">
        <v>756</v>
      </c>
      <c r="V2102" t="s">
        <v>757</v>
      </c>
      <c r="W2102" t="s">
        <v>120</v>
      </c>
      <c r="X2102">
        <v>2910100524</v>
      </c>
    </row>
    <row r="2103" spans="1:24" hidden="1">
      <c r="A2103" t="str">
        <f t="shared" si="32"/>
        <v>2920100423共同生活援助</v>
      </c>
      <c r="B2103" t="s">
        <v>428</v>
      </c>
      <c r="C2103" t="s">
        <v>429</v>
      </c>
      <c r="D2103" t="s">
        <v>430</v>
      </c>
      <c r="E2103" t="s">
        <v>431</v>
      </c>
      <c r="F2103" t="s">
        <v>432</v>
      </c>
      <c r="G2103" t="s">
        <v>433</v>
      </c>
      <c r="H2103" t="s">
        <v>434</v>
      </c>
      <c r="I2103" t="s">
        <v>404</v>
      </c>
      <c r="J2103" t="s">
        <v>435</v>
      </c>
      <c r="K2103" t="s">
        <v>436</v>
      </c>
      <c r="L2103" t="s">
        <v>407</v>
      </c>
      <c r="M2103" t="s">
        <v>437</v>
      </c>
      <c r="N2103" t="s">
        <v>438</v>
      </c>
      <c r="O2103" t="s">
        <v>9367</v>
      </c>
      <c r="P2103" t="s">
        <v>2534</v>
      </c>
      <c r="Q2103" t="s">
        <v>2530</v>
      </c>
      <c r="R2103" t="s">
        <v>2531</v>
      </c>
      <c r="S2103" t="s">
        <v>321</v>
      </c>
      <c r="T2103" t="s">
        <v>2532</v>
      </c>
      <c r="U2103" t="s">
        <v>2533</v>
      </c>
      <c r="V2103" t="s">
        <v>967</v>
      </c>
      <c r="W2103" t="s">
        <v>8120</v>
      </c>
      <c r="X2103">
        <v>2920100423</v>
      </c>
    </row>
    <row r="2104" spans="1:24" hidden="1">
      <c r="A2104" t="str">
        <f t="shared" si="32"/>
        <v>2910103262短期入所</v>
      </c>
      <c r="B2104" t="s">
        <v>428</v>
      </c>
      <c r="C2104" t="s">
        <v>429</v>
      </c>
      <c r="D2104" t="s">
        <v>430</v>
      </c>
      <c r="E2104" t="s">
        <v>431</v>
      </c>
      <c r="F2104" t="s">
        <v>432</v>
      </c>
      <c r="G2104" t="s">
        <v>433</v>
      </c>
      <c r="H2104" t="s">
        <v>434</v>
      </c>
      <c r="I2104" t="s">
        <v>404</v>
      </c>
      <c r="J2104" t="s">
        <v>435</v>
      </c>
      <c r="K2104" t="s">
        <v>436</v>
      </c>
      <c r="L2104" t="s">
        <v>407</v>
      </c>
      <c r="M2104" t="s">
        <v>437</v>
      </c>
      <c r="N2104" t="s">
        <v>438</v>
      </c>
      <c r="O2104" t="s">
        <v>2528</v>
      </c>
      <c r="P2104" t="s">
        <v>2529</v>
      </c>
      <c r="Q2104" t="s">
        <v>2530</v>
      </c>
      <c r="R2104" t="s">
        <v>2531</v>
      </c>
      <c r="S2104" t="s">
        <v>321</v>
      </c>
      <c r="T2104" t="s">
        <v>2532</v>
      </c>
      <c r="U2104" t="s">
        <v>2533</v>
      </c>
      <c r="V2104" t="s">
        <v>967</v>
      </c>
      <c r="W2104" t="s">
        <v>475</v>
      </c>
      <c r="X2104">
        <v>2910103262</v>
      </c>
    </row>
    <row r="2105" spans="1:24" hidden="1">
      <c r="A2105" t="str">
        <f t="shared" si="32"/>
        <v>2910102199就労継続支援Ｂ型</v>
      </c>
      <c r="B2105" t="s">
        <v>1750</v>
      </c>
      <c r="C2105" t="s">
        <v>1751</v>
      </c>
      <c r="D2105" t="s">
        <v>860</v>
      </c>
      <c r="E2105" t="s">
        <v>1752</v>
      </c>
      <c r="F2105" t="s">
        <v>1753</v>
      </c>
      <c r="G2105" t="s">
        <v>1754</v>
      </c>
      <c r="H2105" t="s">
        <v>764</v>
      </c>
      <c r="I2105" t="s">
        <v>404</v>
      </c>
      <c r="J2105" t="s">
        <v>858</v>
      </c>
      <c r="K2105" t="s">
        <v>859</v>
      </c>
      <c r="L2105" t="s">
        <v>407</v>
      </c>
      <c r="M2105" t="s">
        <v>860</v>
      </c>
      <c r="N2105" t="s">
        <v>861</v>
      </c>
      <c r="O2105" t="s">
        <v>1755</v>
      </c>
      <c r="P2105" t="s">
        <v>1756</v>
      </c>
      <c r="Q2105" t="s">
        <v>860</v>
      </c>
      <c r="R2105" t="s">
        <v>1752</v>
      </c>
      <c r="S2105" t="s">
        <v>321</v>
      </c>
      <c r="T2105" t="s">
        <v>1753</v>
      </c>
      <c r="U2105" t="s">
        <v>1754</v>
      </c>
      <c r="V2105" t="s">
        <v>1563</v>
      </c>
      <c r="W2105" t="s">
        <v>13673</v>
      </c>
      <c r="X2105">
        <v>2910102199</v>
      </c>
    </row>
    <row r="2106" spans="1:24" hidden="1">
      <c r="A2106" t="str">
        <f t="shared" si="32"/>
        <v>2920100522共同生活援助</v>
      </c>
      <c r="B2106" t="s">
        <v>9394</v>
      </c>
      <c r="C2106" t="s">
        <v>9395</v>
      </c>
      <c r="D2106" t="s">
        <v>9396</v>
      </c>
      <c r="E2106" t="s">
        <v>9397</v>
      </c>
      <c r="F2106" t="s">
        <v>9398</v>
      </c>
      <c r="G2106" t="s">
        <v>9399</v>
      </c>
      <c r="H2106" t="s">
        <v>434</v>
      </c>
      <c r="I2106" t="s">
        <v>321</v>
      </c>
      <c r="J2106" t="s">
        <v>9400</v>
      </c>
      <c r="K2106" t="s">
        <v>9401</v>
      </c>
      <c r="L2106" t="s">
        <v>407</v>
      </c>
      <c r="M2106" t="s">
        <v>7170</v>
      </c>
      <c r="N2106" t="s">
        <v>9402</v>
      </c>
      <c r="O2106" t="s">
        <v>9403</v>
      </c>
      <c r="P2106" t="s">
        <v>9404</v>
      </c>
      <c r="Q2106" t="s">
        <v>9405</v>
      </c>
      <c r="R2106" t="s">
        <v>9406</v>
      </c>
      <c r="S2106" t="s">
        <v>321</v>
      </c>
      <c r="T2106" t="s">
        <v>9407</v>
      </c>
      <c r="U2106" t="s">
        <v>9407</v>
      </c>
      <c r="V2106" t="s">
        <v>967</v>
      </c>
      <c r="W2106" t="s">
        <v>8120</v>
      </c>
      <c r="X2106">
        <v>2920100522</v>
      </c>
    </row>
    <row r="2107" spans="1:24" hidden="1">
      <c r="A2107" t="str">
        <f t="shared" si="32"/>
        <v>2910102736居宅介護</v>
      </c>
      <c r="B2107" t="s">
        <v>2084</v>
      </c>
      <c r="C2107" t="s">
        <v>2085</v>
      </c>
      <c r="D2107" t="s">
        <v>822</v>
      </c>
      <c r="E2107" t="s">
        <v>2086</v>
      </c>
      <c r="F2107" t="s">
        <v>2087</v>
      </c>
      <c r="G2107" t="s">
        <v>2088</v>
      </c>
      <c r="H2107" t="s">
        <v>365</v>
      </c>
      <c r="J2107" t="s">
        <v>2089</v>
      </c>
      <c r="K2107" t="s">
        <v>2090</v>
      </c>
      <c r="L2107" t="s">
        <v>1286</v>
      </c>
      <c r="M2107" t="s">
        <v>557</v>
      </c>
      <c r="N2107" t="s">
        <v>2091</v>
      </c>
      <c r="O2107" t="s">
        <v>2092</v>
      </c>
      <c r="P2107" t="s">
        <v>2093</v>
      </c>
      <c r="Q2107" t="s">
        <v>822</v>
      </c>
      <c r="R2107" t="s">
        <v>2086</v>
      </c>
      <c r="S2107" t="s">
        <v>321</v>
      </c>
      <c r="T2107" t="s">
        <v>2087</v>
      </c>
      <c r="U2107" t="s">
        <v>2088</v>
      </c>
      <c r="V2107" t="s">
        <v>2094</v>
      </c>
      <c r="W2107" t="s">
        <v>113</v>
      </c>
      <c r="X2107">
        <v>2910102736</v>
      </c>
    </row>
    <row r="2108" spans="1:24" hidden="1">
      <c r="A2108" t="str">
        <f t="shared" si="32"/>
        <v>2910102736重度訪問介護</v>
      </c>
      <c r="B2108" t="s">
        <v>2084</v>
      </c>
      <c r="C2108" t="s">
        <v>2085</v>
      </c>
      <c r="D2108" t="s">
        <v>822</v>
      </c>
      <c r="E2108" t="s">
        <v>2086</v>
      </c>
      <c r="F2108" t="s">
        <v>2087</v>
      </c>
      <c r="G2108" t="s">
        <v>2088</v>
      </c>
      <c r="H2108" t="s">
        <v>365</v>
      </c>
      <c r="J2108" t="s">
        <v>2089</v>
      </c>
      <c r="K2108" t="s">
        <v>2090</v>
      </c>
      <c r="L2108" t="s">
        <v>1286</v>
      </c>
      <c r="M2108" t="s">
        <v>557</v>
      </c>
      <c r="N2108" t="s">
        <v>2091</v>
      </c>
      <c r="O2108" t="s">
        <v>2092</v>
      </c>
      <c r="P2108" t="s">
        <v>2093</v>
      </c>
      <c r="Q2108" t="s">
        <v>822</v>
      </c>
      <c r="R2108" t="s">
        <v>2086</v>
      </c>
      <c r="S2108" t="s">
        <v>321</v>
      </c>
      <c r="T2108" t="s">
        <v>2087</v>
      </c>
      <c r="U2108" t="s">
        <v>2088</v>
      </c>
      <c r="V2108" t="s">
        <v>2094</v>
      </c>
      <c r="W2108" t="s">
        <v>114</v>
      </c>
      <c r="X2108">
        <v>2910102736</v>
      </c>
    </row>
    <row r="2109" spans="1:24" hidden="1">
      <c r="A2109" t="str">
        <f t="shared" si="32"/>
        <v>2910102736行動援護</v>
      </c>
      <c r="B2109" t="s">
        <v>2084</v>
      </c>
      <c r="C2109" t="s">
        <v>2085</v>
      </c>
      <c r="D2109" t="s">
        <v>822</v>
      </c>
      <c r="E2109" t="s">
        <v>2086</v>
      </c>
      <c r="F2109" t="s">
        <v>2087</v>
      </c>
      <c r="G2109" t="s">
        <v>2088</v>
      </c>
      <c r="H2109" t="s">
        <v>365</v>
      </c>
      <c r="J2109" t="s">
        <v>2089</v>
      </c>
      <c r="K2109" t="s">
        <v>2090</v>
      </c>
      <c r="L2109" t="s">
        <v>1286</v>
      </c>
      <c r="M2109" t="s">
        <v>557</v>
      </c>
      <c r="N2109" t="s">
        <v>2091</v>
      </c>
      <c r="O2109" t="s">
        <v>2092</v>
      </c>
      <c r="P2109" t="s">
        <v>2093</v>
      </c>
      <c r="Q2109" t="s">
        <v>822</v>
      </c>
      <c r="R2109" t="s">
        <v>2086</v>
      </c>
      <c r="S2109" t="s">
        <v>321</v>
      </c>
      <c r="T2109" t="s">
        <v>2087</v>
      </c>
      <c r="U2109" t="s">
        <v>2088</v>
      </c>
      <c r="V2109" t="s">
        <v>2094</v>
      </c>
      <c r="W2109" t="s">
        <v>116</v>
      </c>
      <c r="X2109">
        <v>2910102736</v>
      </c>
    </row>
    <row r="2110" spans="1:24" hidden="1">
      <c r="A2110" t="str">
        <f t="shared" si="32"/>
        <v>2930100769計画相談支援</v>
      </c>
      <c r="B2110" t="s">
        <v>820</v>
      </c>
      <c r="C2110" t="s">
        <v>821</v>
      </c>
      <c r="D2110" t="s">
        <v>822</v>
      </c>
      <c r="E2110" t="s">
        <v>823</v>
      </c>
      <c r="F2110" t="s">
        <v>824</v>
      </c>
      <c r="G2110" t="s">
        <v>825</v>
      </c>
      <c r="H2110" t="s">
        <v>365</v>
      </c>
      <c r="J2110" t="s">
        <v>826</v>
      </c>
      <c r="K2110" t="s">
        <v>827</v>
      </c>
      <c r="L2110" t="s">
        <v>368</v>
      </c>
      <c r="M2110" t="s">
        <v>9973</v>
      </c>
      <c r="N2110" t="s">
        <v>829</v>
      </c>
      <c r="O2110" t="s">
        <v>820</v>
      </c>
      <c r="P2110" t="s">
        <v>821</v>
      </c>
      <c r="Q2110" t="s">
        <v>822</v>
      </c>
      <c r="R2110" t="s">
        <v>9974</v>
      </c>
      <c r="S2110" t="s">
        <v>321</v>
      </c>
      <c r="T2110" t="s">
        <v>824</v>
      </c>
      <c r="U2110" t="s">
        <v>825</v>
      </c>
      <c r="V2110" t="s">
        <v>9975</v>
      </c>
      <c r="W2110" t="s">
        <v>9858</v>
      </c>
      <c r="X2110">
        <v>2930100769</v>
      </c>
    </row>
    <row r="2111" spans="1:24" hidden="1">
      <c r="A2111" t="str">
        <f t="shared" si="32"/>
        <v>2910100607居宅介護</v>
      </c>
      <c r="B2111" t="s">
        <v>820</v>
      </c>
      <c r="C2111" t="s">
        <v>821</v>
      </c>
      <c r="D2111" t="s">
        <v>822</v>
      </c>
      <c r="E2111" t="s">
        <v>823</v>
      </c>
      <c r="F2111" t="s">
        <v>824</v>
      </c>
      <c r="G2111" t="s">
        <v>825</v>
      </c>
      <c r="H2111" t="s">
        <v>365</v>
      </c>
      <c r="J2111" t="s">
        <v>826</v>
      </c>
      <c r="K2111" t="s">
        <v>827</v>
      </c>
      <c r="L2111" t="s">
        <v>368</v>
      </c>
      <c r="M2111" t="s">
        <v>828</v>
      </c>
      <c r="N2111" t="s">
        <v>829</v>
      </c>
      <c r="O2111" t="s">
        <v>820</v>
      </c>
      <c r="P2111" t="s">
        <v>821</v>
      </c>
      <c r="Q2111" t="s">
        <v>822</v>
      </c>
      <c r="R2111" t="s">
        <v>823</v>
      </c>
      <c r="S2111" t="s">
        <v>321</v>
      </c>
      <c r="T2111" t="s">
        <v>824</v>
      </c>
      <c r="U2111" t="s">
        <v>825</v>
      </c>
      <c r="V2111" t="s">
        <v>715</v>
      </c>
      <c r="W2111" t="s">
        <v>113</v>
      </c>
      <c r="X2111">
        <v>2910100607</v>
      </c>
    </row>
    <row r="2112" spans="1:24" hidden="1">
      <c r="A2112" t="str">
        <f t="shared" si="32"/>
        <v>2910100607重度訪問介護</v>
      </c>
      <c r="B2112" t="s">
        <v>820</v>
      </c>
      <c r="C2112" t="s">
        <v>821</v>
      </c>
      <c r="D2112" t="s">
        <v>822</v>
      </c>
      <c r="E2112" t="s">
        <v>823</v>
      </c>
      <c r="F2112" t="s">
        <v>824</v>
      </c>
      <c r="G2112" t="s">
        <v>825</v>
      </c>
      <c r="H2112" t="s">
        <v>365</v>
      </c>
      <c r="J2112" t="s">
        <v>826</v>
      </c>
      <c r="K2112" t="s">
        <v>827</v>
      </c>
      <c r="L2112" t="s">
        <v>368</v>
      </c>
      <c r="M2112" t="s">
        <v>828</v>
      </c>
      <c r="N2112" t="s">
        <v>829</v>
      </c>
      <c r="O2112" t="s">
        <v>820</v>
      </c>
      <c r="P2112" t="s">
        <v>821</v>
      </c>
      <c r="Q2112" t="s">
        <v>822</v>
      </c>
      <c r="R2112" t="s">
        <v>823</v>
      </c>
      <c r="S2112" t="s">
        <v>321</v>
      </c>
      <c r="T2112" t="s">
        <v>824</v>
      </c>
      <c r="U2112" t="s">
        <v>825</v>
      </c>
      <c r="V2112" t="s">
        <v>715</v>
      </c>
      <c r="W2112" t="s">
        <v>114</v>
      </c>
      <c r="X2112">
        <v>2910100607</v>
      </c>
    </row>
    <row r="2113" spans="1:24" hidden="1">
      <c r="A2113" t="str">
        <f t="shared" si="32"/>
        <v>2910100607同行援護</v>
      </c>
      <c r="B2113" t="s">
        <v>820</v>
      </c>
      <c r="C2113" t="s">
        <v>821</v>
      </c>
      <c r="D2113" t="s">
        <v>822</v>
      </c>
      <c r="E2113" t="s">
        <v>823</v>
      </c>
      <c r="F2113" t="s">
        <v>824</v>
      </c>
      <c r="G2113" t="s">
        <v>825</v>
      </c>
      <c r="H2113" t="s">
        <v>365</v>
      </c>
      <c r="J2113" t="s">
        <v>826</v>
      </c>
      <c r="K2113" t="s">
        <v>827</v>
      </c>
      <c r="L2113" t="s">
        <v>368</v>
      </c>
      <c r="M2113" t="s">
        <v>828</v>
      </c>
      <c r="N2113" t="s">
        <v>829</v>
      </c>
      <c r="O2113" t="s">
        <v>820</v>
      </c>
      <c r="P2113" t="s">
        <v>821</v>
      </c>
      <c r="Q2113" t="s">
        <v>822</v>
      </c>
      <c r="R2113" t="s">
        <v>823</v>
      </c>
      <c r="S2113" t="s">
        <v>321</v>
      </c>
      <c r="T2113" t="s">
        <v>824</v>
      </c>
      <c r="U2113" t="s">
        <v>825</v>
      </c>
      <c r="V2113" t="s">
        <v>715</v>
      </c>
      <c r="W2113" t="s">
        <v>115</v>
      </c>
      <c r="X2113">
        <v>2910100607</v>
      </c>
    </row>
    <row r="2114" spans="1:24" hidden="1">
      <c r="A2114" t="str">
        <f t="shared" si="32"/>
        <v>2910102983居宅介護</v>
      </c>
      <c r="B2114" t="s">
        <v>2283</v>
      </c>
      <c r="C2114" t="s">
        <v>2284</v>
      </c>
      <c r="D2114" t="s">
        <v>2285</v>
      </c>
      <c r="E2114" t="s">
        <v>2286</v>
      </c>
      <c r="F2114" t="s">
        <v>2287</v>
      </c>
      <c r="G2114" t="s">
        <v>2288</v>
      </c>
      <c r="H2114" t="s">
        <v>365</v>
      </c>
      <c r="J2114" t="s">
        <v>2289</v>
      </c>
      <c r="K2114" t="s">
        <v>2290</v>
      </c>
      <c r="L2114" t="s">
        <v>368</v>
      </c>
      <c r="M2114" t="s">
        <v>2291</v>
      </c>
      <c r="N2114" t="s">
        <v>2292</v>
      </c>
      <c r="O2114" t="s">
        <v>2293</v>
      </c>
      <c r="P2114" t="s">
        <v>2294</v>
      </c>
      <c r="Q2114" t="s">
        <v>822</v>
      </c>
      <c r="R2114" t="s">
        <v>2295</v>
      </c>
      <c r="S2114" t="s">
        <v>321</v>
      </c>
      <c r="T2114" t="s">
        <v>2296</v>
      </c>
      <c r="U2114" t="s">
        <v>2297</v>
      </c>
      <c r="V2114" t="s">
        <v>378</v>
      </c>
      <c r="W2114" t="s">
        <v>113</v>
      </c>
      <c r="X2114">
        <v>2910102983</v>
      </c>
    </row>
    <row r="2115" spans="1:24" hidden="1">
      <c r="A2115" t="str">
        <f t="shared" ref="A2115:A2178" si="33">X2115&amp;W2115</f>
        <v>2910102983重度訪問介護</v>
      </c>
      <c r="B2115" t="s">
        <v>2283</v>
      </c>
      <c r="C2115" t="s">
        <v>2284</v>
      </c>
      <c r="D2115" t="s">
        <v>2285</v>
      </c>
      <c r="E2115" t="s">
        <v>2286</v>
      </c>
      <c r="F2115" t="s">
        <v>2287</v>
      </c>
      <c r="G2115" t="s">
        <v>2288</v>
      </c>
      <c r="H2115" t="s">
        <v>365</v>
      </c>
      <c r="J2115" t="s">
        <v>2289</v>
      </c>
      <c r="K2115" t="s">
        <v>2290</v>
      </c>
      <c r="L2115" t="s">
        <v>368</v>
      </c>
      <c r="M2115" t="s">
        <v>2291</v>
      </c>
      <c r="N2115" t="s">
        <v>2292</v>
      </c>
      <c r="O2115" t="s">
        <v>2293</v>
      </c>
      <c r="P2115" t="s">
        <v>2294</v>
      </c>
      <c r="Q2115" t="s">
        <v>822</v>
      </c>
      <c r="R2115" t="s">
        <v>2295</v>
      </c>
      <c r="S2115" t="s">
        <v>321</v>
      </c>
      <c r="T2115" t="s">
        <v>2296</v>
      </c>
      <c r="U2115" t="s">
        <v>2297</v>
      </c>
      <c r="V2115" t="s">
        <v>378</v>
      </c>
      <c r="W2115" t="s">
        <v>114</v>
      </c>
      <c r="X2115">
        <v>2910102983</v>
      </c>
    </row>
    <row r="2116" spans="1:24" hidden="1">
      <c r="A2116" t="str">
        <f t="shared" si="33"/>
        <v>2930100934地域移行支援</v>
      </c>
      <c r="B2116" t="s">
        <v>10044</v>
      </c>
      <c r="C2116" t="s">
        <v>10045</v>
      </c>
      <c r="D2116" t="s">
        <v>10046</v>
      </c>
      <c r="E2116" t="s">
        <v>10047</v>
      </c>
      <c r="F2116" t="s">
        <v>10048</v>
      </c>
      <c r="G2116" t="s">
        <v>10049</v>
      </c>
      <c r="H2116" t="s">
        <v>365</v>
      </c>
      <c r="J2116" t="s">
        <v>10050</v>
      </c>
      <c r="K2116" t="s">
        <v>10051</v>
      </c>
      <c r="L2116" t="s">
        <v>368</v>
      </c>
      <c r="M2116" t="s">
        <v>822</v>
      </c>
      <c r="N2116" t="s">
        <v>10052</v>
      </c>
      <c r="O2116" t="s">
        <v>10053</v>
      </c>
      <c r="P2116" t="s">
        <v>10054</v>
      </c>
      <c r="Q2116" t="s">
        <v>822</v>
      </c>
      <c r="R2116" t="s">
        <v>10055</v>
      </c>
      <c r="S2116" t="s">
        <v>321</v>
      </c>
      <c r="T2116" t="s">
        <v>10056</v>
      </c>
      <c r="U2116" t="s">
        <v>10049</v>
      </c>
      <c r="V2116" t="s">
        <v>967</v>
      </c>
      <c r="W2116" t="s">
        <v>9888</v>
      </c>
      <c r="X2116">
        <v>2930100934</v>
      </c>
    </row>
    <row r="2117" spans="1:24" hidden="1">
      <c r="A2117" t="str">
        <f t="shared" si="33"/>
        <v>2930100934地域定着支援</v>
      </c>
      <c r="B2117" t="s">
        <v>10044</v>
      </c>
      <c r="C2117" t="s">
        <v>10045</v>
      </c>
      <c r="D2117" t="s">
        <v>10046</v>
      </c>
      <c r="E2117" t="s">
        <v>10047</v>
      </c>
      <c r="F2117" t="s">
        <v>10048</v>
      </c>
      <c r="G2117" t="s">
        <v>10049</v>
      </c>
      <c r="H2117" t="s">
        <v>365</v>
      </c>
      <c r="J2117" t="s">
        <v>10050</v>
      </c>
      <c r="K2117" t="s">
        <v>10051</v>
      </c>
      <c r="L2117" t="s">
        <v>368</v>
      </c>
      <c r="M2117" t="s">
        <v>822</v>
      </c>
      <c r="N2117" t="s">
        <v>10052</v>
      </c>
      <c r="O2117" t="s">
        <v>10053</v>
      </c>
      <c r="P2117" t="s">
        <v>10054</v>
      </c>
      <c r="Q2117" t="s">
        <v>822</v>
      </c>
      <c r="R2117" t="s">
        <v>10055</v>
      </c>
      <c r="S2117" t="s">
        <v>321</v>
      </c>
      <c r="T2117" t="s">
        <v>10056</v>
      </c>
      <c r="U2117" t="s">
        <v>10049</v>
      </c>
      <c r="V2117" t="s">
        <v>967</v>
      </c>
      <c r="W2117" t="s">
        <v>9903</v>
      </c>
      <c r="X2117">
        <v>2930100934</v>
      </c>
    </row>
    <row r="2118" spans="1:24" hidden="1">
      <c r="A2118" t="str">
        <f t="shared" si="33"/>
        <v>2910102579居宅介護</v>
      </c>
      <c r="B2118" t="s">
        <v>1960</v>
      </c>
      <c r="C2118" t="s">
        <v>1961</v>
      </c>
      <c r="D2118" t="s">
        <v>822</v>
      </c>
      <c r="E2118" t="s">
        <v>1962</v>
      </c>
      <c r="F2118" t="s">
        <v>1963</v>
      </c>
      <c r="G2118" t="s">
        <v>1964</v>
      </c>
      <c r="H2118" t="s">
        <v>365</v>
      </c>
      <c r="J2118" t="s">
        <v>1965</v>
      </c>
      <c r="K2118" t="s">
        <v>1966</v>
      </c>
      <c r="L2118" t="s">
        <v>1153</v>
      </c>
      <c r="M2118" t="s">
        <v>822</v>
      </c>
      <c r="N2118" t="s">
        <v>1967</v>
      </c>
      <c r="O2118" t="s">
        <v>1968</v>
      </c>
      <c r="P2118" t="s">
        <v>1969</v>
      </c>
      <c r="Q2118" t="s">
        <v>822</v>
      </c>
      <c r="R2118" t="s">
        <v>1962</v>
      </c>
      <c r="S2118" t="s">
        <v>321</v>
      </c>
      <c r="T2118" t="s">
        <v>1963</v>
      </c>
      <c r="U2118" t="s">
        <v>1964</v>
      </c>
      <c r="V2118" t="s">
        <v>1970</v>
      </c>
      <c r="W2118" t="s">
        <v>113</v>
      </c>
      <c r="X2118">
        <v>2910102579</v>
      </c>
    </row>
    <row r="2119" spans="1:24" hidden="1">
      <c r="A2119" t="str">
        <f t="shared" si="33"/>
        <v>2910102579重度訪問介護</v>
      </c>
      <c r="B2119" t="s">
        <v>1960</v>
      </c>
      <c r="C2119" t="s">
        <v>1961</v>
      </c>
      <c r="D2119" t="s">
        <v>822</v>
      </c>
      <c r="E2119" t="s">
        <v>1962</v>
      </c>
      <c r="F2119" t="s">
        <v>1963</v>
      </c>
      <c r="G2119" t="s">
        <v>1964</v>
      </c>
      <c r="H2119" t="s">
        <v>365</v>
      </c>
      <c r="J2119" t="s">
        <v>1965</v>
      </c>
      <c r="K2119" t="s">
        <v>1966</v>
      </c>
      <c r="L2119" t="s">
        <v>1153</v>
      </c>
      <c r="M2119" t="s">
        <v>822</v>
      </c>
      <c r="N2119" t="s">
        <v>1967</v>
      </c>
      <c r="O2119" t="s">
        <v>1968</v>
      </c>
      <c r="P2119" t="s">
        <v>1969</v>
      </c>
      <c r="Q2119" t="s">
        <v>822</v>
      </c>
      <c r="R2119" t="s">
        <v>1962</v>
      </c>
      <c r="S2119" t="s">
        <v>321</v>
      </c>
      <c r="T2119" t="s">
        <v>1963</v>
      </c>
      <c r="U2119" t="s">
        <v>1964</v>
      </c>
      <c r="V2119" t="s">
        <v>1970</v>
      </c>
      <c r="W2119" t="s">
        <v>114</v>
      </c>
      <c r="X2119">
        <v>2910102579</v>
      </c>
    </row>
    <row r="2120" spans="1:24" hidden="1">
      <c r="A2120" t="str">
        <f t="shared" si="33"/>
        <v>2910102579行動援護</v>
      </c>
      <c r="B2120" t="s">
        <v>1960</v>
      </c>
      <c r="C2120" t="s">
        <v>1961</v>
      </c>
      <c r="D2120" t="s">
        <v>822</v>
      </c>
      <c r="E2120" t="s">
        <v>1962</v>
      </c>
      <c r="F2120" t="s">
        <v>1963</v>
      </c>
      <c r="G2120" t="s">
        <v>1964</v>
      </c>
      <c r="H2120" t="s">
        <v>365</v>
      </c>
      <c r="J2120" t="s">
        <v>1965</v>
      </c>
      <c r="K2120" t="s">
        <v>1966</v>
      </c>
      <c r="L2120" t="s">
        <v>1153</v>
      </c>
      <c r="M2120" t="s">
        <v>822</v>
      </c>
      <c r="N2120" t="s">
        <v>1967</v>
      </c>
      <c r="O2120" t="s">
        <v>1968</v>
      </c>
      <c r="P2120" t="s">
        <v>1969</v>
      </c>
      <c r="Q2120" t="s">
        <v>822</v>
      </c>
      <c r="R2120" t="s">
        <v>1962</v>
      </c>
      <c r="S2120" t="s">
        <v>321</v>
      </c>
      <c r="T2120" t="s">
        <v>1963</v>
      </c>
      <c r="U2120" t="s">
        <v>1964</v>
      </c>
      <c r="V2120" t="s">
        <v>1970</v>
      </c>
      <c r="W2120" t="s">
        <v>116</v>
      </c>
      <c r="X2120">
        <v>2910102579</v>
      </c>
    </row>
    <row r="2121" spans="1:24" hidden="1">
      <c r="A2121" t="str">
        <f t="shared" si="33"/>
        <v>2910102553居宅介護</v>
      </c>
      <c r="B2121" t="s">
        <v>1942</v>
      </c>
      <c r="C2121" t="s">
        <v>1943</v>
      </c>
      <c r="D2121" t="s">
        <v>1765</v>
      </c>
      <c r="E2121" t="s">
        <v>1766</v>
      </c>
      <c r="F2121" t="s">
        <v>1944</v>
      </c>
      <c r="G2121" t="s">
        <v>1944</v>
      </c>
      <c r="H2121" t="s">
        <v>365</v>
      </c>
      <c r="J2121" t="s">
        <v>1768</v>
      </c>
      <c r="K2121" t="s">
        <v>1769</v>
      </c>
      <c r="L2121" t="s">
        <v>368</v>
      </c>
      <c r="M2121" t="s">
        <v>1765</v>
      </c>
      <c r="N2121" t="s">
        <v>1766</v>
      </c>
      <c r="O2121" t="s">
        <v>1945</v>
      </c>
      <c r="P2121" t="s">
        <v>1946</v>
      </c>
      <c r="Q2121" t="s">
        <v>822</v>
      </c>
      <c r="R2121" t="s">
        <v>1947</v>
      </c>
      <c r="S2121" t="s">
        <v>321</v>
      </c>
      <c r="T2121" t="s">
        <v>1767</v>
      </c>
      <c r="U2121" t="s">
        <v>1767</v>
      </c>
      <c r="V2121" t="s">
        <v>1799</v>
      </c>
      <c r="W2121" t="s">
        <v>113</v>
      </c>
      <c r="X2121">
        <v>2910102553</v>
      </c>
    </row>
    <row r="2122" spans="1:24" hidden="1">
      <c r="A2122" t="str">
        <f t="shared" si="33"/>
        <v>2910102553重度訪問介護</v>
      </c>
      <c r="B2122" t="s">
        <v>1942</v>
      </c>
      <c r="C2122" t="s">
        <v>1943</v>
      </c>
      <c r="D2122" t="s">
        <v>1765</v>
      </c>
      <c r="E2122" t="s">
        <v>1766</v>
      </c>
      <c r="F2122" t="s">
        <v>1944</v>
      </c>
      <c r="G2122" t="s">
        <v>1944</v>
      </c>
      <c r="H2122" t="s">
        <v>365</v>
      </c>
      <c r="J2122" t="s">
        <v>1768</v>
      </c>
      <c r="K2122" t="s">
        <v>1769</v>
      </c>
      <c r="L2122" t="s">
        <v>368</v>
      </c>
      <c r="M2122" t="s">
        <v>1765</v>
      </c>
      <c r="N2122" t="s">
        <v>1766</v>
      </c>
      <c r="O2122" t="s">
        <v>1945</v>
      </c>
      <c r="P2122" t="s">
        <v>1946</v>
      </c>
      <c r="Q2122" t="s">
        <v>822</v>
      </c>
      <c r="R2122" t="s">
        <v>1947</v>
      </c>
      <c r="S2122" t="s">
        <v>321</v>
      </c>
      <c r="T2122" t="s">
        <v>1767</v>
      </c>
      <c r="U2122" t="s">
        <v>1767</v>
      </c>
      <c r="V2122" t="s">
        <v>1799</v>
      </c>
      <c r="W2122" t="s">
        <v>114</v>
      </c>
      <c r="X2122">
        <v>2910102553</v>
      </c>
    </row>
    <row r="2123" spans="1:24" hidden="1">
      <c r="A2123" t="str">
        <f t="shared" si="33"/>
        <v>2910102553行動援護</v>
      </c>
      <c r="B2123" t="s">
        <v>1942</v>
      </c>
      <c r="C2123" t="s">
        <v>1943</v>
      </c>
      <c r="D2123" t="s">
        <v>1765</v>
      </c>
      <c r="E2123" t="s">
        <v>1766</v>
      </c>
      <c r="F2123" t="s">
        <v>1944</v>
      </c>
      <c r="G2123" t="s">
        <v>1944</v>
      </c>
      <c r="H2123" t="s">
        <v>365</v>
      </c>
      <c r="J2123" t="s">
        <v>1768</v>
      </c>
      <c r="K2123" t="s">
        <v>1769</v>
      </c>
      <c r="L2123" t="s">
        <v>368</v>
      </c>
      <c r="M2123" t="s">
        <v>1765</v>
      </c>
      <c r="N2123" t="s">
        <v>1766</v>
      </c>
      <c r="O2123" t="s">
        <v>1945</v>
      </c>
      <c r="P2123" t="s">
        <v>1946</v>
      </c>
      <c r="Q2123" t="s">
        <v>822</v>
      </c>
      <c r="R2123" t="s">
        <v>1947</v>
      </c>
      <c r="S2123" t="s">
        <v>321</v>
      </c>
      <c r="T2123" t="s">
        <v>1767</v>
      </c>
      <c r="U2123" t="s">
        <v>1767</v>
      </c>
      <c r="V2123" t="s">
        <v>1799</v>
      </c>
      <c r="W2123" t="s">
        <v>116</v>
      </c>
      <c r="X2123">
        <v>2910102553</v>
      </c>
    </row>
    <row r="2124" spans="1:24" hidden="1">
      <c r="A2124" t="str">
        <f t="shared" si="33"/>
        <v>2910102553同行援護</v>
      </c>
      <c r="B2124" t="s">
        <v>1942</v>
      </c>
      <c r="C2124" t="s">
        <v>1943</v>
      </c>
      <c r="D2124" t="s">
        <v>1765</v>
      </c>
      <c r="E2124" t="s">
        <v>1766</v>
      </c>
      <c r="F2124" t="s">
        <v>1944</v>
      </c>
      <c r="G2124" t="s">
        <v>1944</v>
      </c>
      <c r="H2124" t="s">
        <v>365</v>
      </c>
      <c r="J2124" t="s">
        <v>1768</v>
      </c>
      <c r="K2124" t="s">
        <v>1769</v>
      </c>
      <c r="L2124" t="s">
        <v>368</v>
      </c>
      <c r="M2124" t="s">
        <v>1765</v>
      </c>
      <c r="N2124" t="s">
        <v>1766</v>
      </c>
      <c r="O2124" t="s">
        <v>1945</v>
      </c>
      <c r="P2124" t="s">
        <v>1946</v>
      </c>
      <c r="Q2124" t="s">
        <v>822</v>
      </c>
      <c r="R2124" t="s">
        <v>1947</v>
      </c>
      <c r="S2124" t="s">
        <v>321</v>
      </c>
      <c r="T2124" t="s">
        <v>1767</v>
      </c>
      <c r="U2124" t="s">
        <v>1767</v>
      </c>
      <c r="V2124" t="s">
        <v>967</v>
      </c>
      <c r="W2124" t="s">
        <v>115</v>
      </c>
      <c r="X2124">
        <v>2910102553</v>
      </c>
    </row>
    <row r="2125" spans="1:24" hidden="1">
      <c r="A2125" t="str">
        <f t="shared" si="33"/>
        <v>2910100441居宅介護</v>
      </c>
      <c r="B2125" t="s">
        <v>667</v>
      </c>
      <c r="C2125" t="s">
        <v>668</v>
      </c>
      <c r="D2125" t="s">
        <v>669</v>
      </c>
      <c r="E2125" t="s">
        <v>670</v>
      </c>
      <c r="F2125" t="s">
        <v>671</v>
      </c>
      <c r="G2125" t="s">
        <v>672</v>
      </c>
      <c r="H2125" t="s">
        <v>365</v>
      </c>
      <c r="J2125" t="s">
        <v>673</v>
      </c>
      <c r="K2125" t="s">
        <v>674</v>
      </c>
      <c r="L2125" t="s">
        <v>368</v>
      </c>
      <c r="M2125" t="s">
        <v>675</v>
      </c>
      <c r="N2125" t="s">
        <v>676</v>
      </c>
      <c r="O2125" t="s">
        <v>677</v>
      </c>
      <c r="P2125" t="s">
        <v>678</v>
      </c>
      <c r="Q2125" t="s">
        <v>669</v>
      </c>
      <c r="R2125" t="s">
        <v>670</v>
      </c>
      <c r="S2125" t="s">
        <v>321</v>
      </c>
      <c r="T2125" t="s">
        <v>671</v>
      </c>
      <c r="U2125" t="s">
        <v>672</v>
      </c>
      <c r="V2125" t="s">
        <v>679</v>
      </c>
      <c r="W2125" t="s">
        <v>113</v>
      </c>
      <c r="X2125">
        <v>2910100441</v>
      </c>
    </row>
    <row r="2126" spans="1:24" hidden="1">
      <c r="A2126" t="str">
        <f t="shared" si="33"/>
        <v>2910100441重度訪問介護</v>
      </c>
      <c r="B2126" t="s">
        <v>667</v>
      </c>
      <c r="C2126" t="s">
        <v>668</v>
      </c>
      <c r="D2126" t="s">
        <v>669</v>
      </c>
      <c r="E2126" t="s">
        <v>670</v>
      </c>
      <c r="F2126" t="s">
        <v>671</v>
      </c>
      <c r="G2126" t="s">
        <v>672</v>
      </c>
      <c r="H2126" t="s">
        <v>365</v>
      </c>
      <c r="J2126" t="s">
        <v>673</v>
      </c>
      <c r="K2126" t="s">
        <v>674</v>
      </c>
      <c r="L2126" t="s">
        <v>368</v>
      </c>
      <c r="M2126" t="s">
        <v>675</v>
      </c>
      <c r="N2126" t="s">
        <v>676</v>
      </c>
      <c r="O2126" t="s">
        <v>677</v>
      </c>
      <c r="P2126" t="s">
        <v>678</v>
      </c>
      <c r="Q2126" t="s">
        <v>669</v>
      </c>
      <c r="R2126" t="s">
        <v>670</v>
      </c>
      <c r="S2126" t="s">
        <v>321</v>
      </c>
      <c r="T2126" t="s">
        <v>671</v>
      </c>
      <c r="U2126" t="s">
        <v>672</v>
      </c>
      <c r="V2126" t="s">
        <v>679</v>
      </c>
      <c r="W2126" t="s">
        <v>114</v>
      </c>
      <c r="X2126">
        <v>2910100441</v>
      </c>
    </row>
    <row r="2127" spans="1:24" hidden="1">
      <c r="A2127" t="str">
        <f t="shared" si="33"/>
        <v>2910100441同行援護</v>
      </c>
      <c r="B2127" t="s">
        <v>667</v>
      </c>
      <c r="C2127" t="s">
        <v>668</v>
      </c>
      <c r="D2127" t="s">
        <v>669</v>
      </c>
      <c r="E2127" t="s">
        <v>670</v>
      </c>
      <c r="F2127" t="s">
        <v>671</v>
      </c>
      <c r="G2127" t="s">
        <v>672</v>
      </c>
      <c r="H2127" t="s">
        <v>365</v>
      </c>
      <c r="J2127" t="s">
        <v>673</v>
      </c>
      <c r="K2127" t="s">
        <v>674</v>
      </c>
      <c r="L2127" t="s">
        <v>368</v>
      </c>
      <c r="M2127" t="s">
        <v>675</v>
      </c>
      <c r="N2127" t="s">
        <v>676</v>
      </c>
      <c r="O2127" t="s">
        <v>677</v>
      </c>
      <c r="P2127" t="s">
        <v>678</v>
      </c>
      <c r="Q2127" t="s">
        <v>669</v>
      </c>
      <c r="R2127" t="s">
        <v>670</v>
      </c>
      <c r="S2127" t="s">
        <v>321</v>
      </c>
      <c r="T2127" t="s">
        <v>671</v>
      </c>
      <c r="U2127" t="s">
        <v>672</v>
      </c>
      <c r="V2127" t="s">
        <v>679</v>
      </c>
      <c r="W2127" t="s">
        <v>115</v>
      </c>
      <c r="X2127">
        <v>2910100441</v>
      </c>
    </row>
    <row r="2128" spans="1:24" hidden="1">
      <c r="A2128" t="str">
        <f t="shared" si="33"/>
        <v>2910102256居宅介護</v>
      </c>
      <c r="B2128" t="s">
        <v>1775</v>
      </c>
      <c r="C2128" t="s">
        <v>1776</v>
      </c>
      <c r="D2128" t="s">
        <v>1777</v>
      </c>
      <c r="E2128" t="s">
        <v>1778</v>
      </c>
      <c r="F2128" t="s">
        <v>1779</v>
      </c>
      <c r="G2128" t="s">
        <v>1779</v>
      </c>
      <c r="H2128" t="s">
        <v>1550</v>
      </c>
      <c r="J2128" t="s">
        <v>1780</v>
      </c>
      <c r="K2128" t="s">
        <v>1781</v>
      </c>
      <c r="L2128" t="s">
        <v>1286</v>
      </c>
      <c r="M2128" t="s">
        <v>760</v>
      </c>
      <c r="N2128" t="s">
        <v>1782</v>
      </c>
      <c r="O2128" t="s">
        <v>1783</v>
      </c>
      <c r="P2128" t="s">
        <v>1784</v>
      </c>
      <c r="Q2128" t="s">
        <v>1777</v>
      </c>
      <c r="R2128" t="s">
        <v>1778</v>
      </c>
      <c r="S2128" t="s">
        <v>321</v>
      </c>
      <c r="T2128" t="s">
        <v>1779</v>
      </c>
      <c r="U2128" t="s">
        <v>1779</v>
      </c>
      <c r="V2128" t="s">
        <v>967</v>
      </c>
      <c r="W2128" t="s">
        <v>113</v>
      </c>
      <c r="X2128">
        <v>2910102256</v>
      </c>
    </row>
    <row r="2129" spans="1:24" hidden="1">
      <c r="A2129" t="str">
        <f t="shared" si="33"/>
        <v>2910102256行動援護</v>
      </c>
      <c r="B2129" t="s">
        <v>1775</v>
      </c>
      <c r="C2129" t="s">
        <v>1776</v>
      </c>
      <c r="D2129" t="s">
        <v>1777</v>
      </c>
      <c r="E2129" t="s">
        <v>1778</v>
      </c>
      <c r="F2129" t="s">
        <v>1779</v>
      </c>
      <c r="G2129" t="s">
        <v>1779</v>
      </c>
      <c r="H2129" t="s">
        <v>1550</v>
      </c>
      <c r="J2129" t="s">
        <v>1780</v>
      </c>
      <c r="K2129" t="s">
        <v>1781</v>
      </c>
      <c r="L2129" t="s">
        <v>1286</v>
      </c>
      <c r="M2129" t="s">
        <v>760</v>
      </c>
      <c r="N2129" t="s">
        <v>1782</v>
      </c>
      <c r="O2129" t="s">
        <v>1783</v>
      </c>
      <c r="P2129" t="s">
        <v>1784</v>
      </c>
      <c r="Q2129" t="s">
        <v>1777</v>
      </c>
      <c r="R2129" t="s">
        <v>1778</v>
      </c>
      <c r="S2129" t="s">
        <v>321</v>
      </c>
      <c r="T2129" t="s">
        <v>1779</v>
      </c>
      <c r="U2129" t="s">
        <v>1779</v>
      </c>
      <c r="V2129" t="s">
        <v>967</v>
      </c>
      <c r="W2129" t="s">
        <v>116</v>
      </c>
      <c r="X2129">
        <v>2910102256</v>
      </c>
    </row>
    <row r="2130" spans="1:24" hidden="1">
      <c r="A2130" t="str">
        <f t="shared" si="33"/>
        <v>2910102256生活介護</v>
      </c>
      <c r="B2130" t="s">
        <v>1775</v>
      </c>
      <c r="C2130" t="s">
        <v>1776</v>
      </c>
      <c r="D2130" t="s">
        <v>1777</v>
      </c>
      <c r="E2130" t="s">
        <v>1778</v>
      </c>
      <c r="F2130" t="s">
        <v>1779</v>
      </c>
      <c r="G2130" t="s">
        <v>1779</v>
      </c>
      <c r="H2130" t="s">
        <v>1550</v>
      </c>
      <c r="J2130" t="s">
        <v>1780</v>
      </c>
      <c r="K2130" t="s">
        <v>1781</v>
      </c>
      <c r="L2130" t="s">
        <v>1286</v>
      </c>
      <c r="M2130" t="s">
        <v>760</v>
      </c>
      <c r="N2130" t="s">
        <v>1782</v>
      </c>
      <c r="O2130" t="s">
        <v>1786</v>
      </c>
      <c r="P2130" t="s">
        <v>1785</v>
      </c>
      <c r="Q2130" t="s">
        <v>1777</v>
      </c>
      <c r="R2130" t="s">
        <v>1778</v>
      </c>
      <c r="S2130" t="s">
        <v>321</v>
      </c>
      <c r="T2130" t="s">
        <v>1779</v>
      </c>
      <c r="U2130" t="s">
        <v>1779</v>
      </c>
      <c r="V2130" t="s">
        <v>1787</v>
      </c>
      <c r="W2130" t="s">
        <v>118</v>
      </c>
      <c r="X2130">
        <v>2910102256</v>
      </c>
    </row>
    <row r="2131" spans="1:24" hidden="1">
      <c r="A2131" t="str">
        <f t="shared" si="33"/>
        <v>2910102256短期入所</v>
      </c>
      <c r="B2131" t="s">
        <v>1775</v>
      </c>
      <c r="C2131" t="s">
        <v>1776</v>
      </c>
      <c r="D2131" t="s">
        <v>1777</v>
      </c>
      <c r="E2131" t="s">
        <v>1778</v>
      </c>
      <c r="F2131" t="s">
        <v>1779</v>
      </c>
      <c r="G2131" t="s">
        <v>1779</v>
      </c>
      <c r="H2131" t="s">
        <v>1550</v>
      </c>
      <c r="J2131" t="s">
        <v>1780</v>
      </c>
      <c r="K2131" t="s">
        <v>1781</v>
      </c>
      <c r="L2131" t="s">
        <v>1286</v>
      </c>
      <c r="M2131" t="s">
        <v>760</v>
      </c>
      <c r="N2131" t="s">
        <v>1782</v>
      </c>
      <c r="O2131" t="s">
        <v>1786</v>
      </c>
      <c r="P2131" t="s">
        <v>1785</v>
      </c>
      <c r="Q2131" t="s">
        <v>1777</v>
      </c>
      <c r="R2131" t="s">
        <v>1778</v>
      </c>
      <c r="S2131" t="s">
        <v>321</v>
      </c>
      <c r="T2131" t="s">
        <v>1779</v>
      </c>
      <c r="U2131" t="s">
        <v>1779</v>
      </c>
      <c r="V2131" t="s">
        <v>967</v>
      </c>
      <c r="W2131" t="s">
        <v>475</v>
      </c>
      <c r="X2131">
        <v>2910102256</v>
      </c>
    </row>
    <row r="2132" spans="1:24" hidden="1">
      <c r="A2132" t="str">
        <f t="shared" si="33"/>
        <v>2910100664居宅介護</v>
      </c>
      <c r="B2132" t="s">
        <v>869</v>
      </c>
      <c r="C2132" t="s">
        <v>870</v>
      </c>
      <c r="D2132" t="s">
        <v>871</v>
      </c>
      <c r="E2132" t="s">
        <v>872</v>
      </c>
      <c r="F2132" t="s">
        <v>873</v>
      </c>
      <c r="G2132" t="s">
        <v>874</v>
      </c>
      <c r="H2132" t="s">
        <v>365</v>
      </c>
      <c r="J2132" t="s">
        <v>875</v>
      </c>
      <c r="K2132" t="s">
        <v>876</v>
      </c>
      <c r="L2132" t="s">
        <v>368</v>
      </c>
      <c r="M2132" t="s">
        <v>871</v>
      </c>
      <c r="N2132" t="s">
        <v>872</v>
      </c>
      <c r="O2132" t="s">
        <v>877</v>
      </c>
      <c r="P2132" t="s">
        <v>878</v>
      </c>
      <c r="Q2132" t="s">
        <v>455</v>
      </c>
      <c r="R2132" t="s">
        <v>879</v>
      </c>
      <c r="S2132" t="s">
        <v>321</v>
      </c>
      <c r="T2132" t="s">
        <v>880</v>
      </c>
      <c r="U2132" t="s">
        <v>881</v>
      </c>
      <c r="V2132" t="s">
        <v>679</v>
      </c>
      <c r="W2132" t="s">
        <v>113</v>
      </c>
      <c r="X2132">
        <v>2910100664</v>
      </c>
    </row>
    <row r="2133" spans="1:24" hidden="1">
      <c r="A2133" t="str">
        <f t="shared" si="33"/>
        <v>2910100664重度訪問介護</v>
      </c>
      <c r="B2133" t="s">
        <v>869</v>
      </c>
      <c r="C2133" t="s">
        <v>870</v>
      </c>
      <c r="D2133" t="s">
        <v>871</v>
      </c>
      <c r="E2133" t="s">
        <v>872</v>
      </c>
      <c r="F2133" t="s">
        <v>873</v>
      </c>
      <c r="G2133" t="s">
        <v>874</v>
      </c>
      <c r="H2133" t="s">
        <v>365</v>
      </c>
      <c r="J2133" t="s">
        <v>875</v>
      </c>
      <c r="K2133" t="s">
        <v>876</v>
      </c>
      <c r="L2133" t="s">
        <v>368</v>
      </c>
      <c r="M2133" t="s">
        <v>871</v>
      </c>
      <c r="N2133" t="s">
        <v>872</v>
      </c>
      <c r="O2133" t="s">
        <v>877</v>
      </c>
      <c r="P2133" t="s">
        <v>878</v>
      </c>
      <c r="Q2133" t="s">
        <v>455</v>
      </c>
      <c r="R2133" t="s">
        <v>879</v>
      </c>
      <c r="S2133" t="s">
        <v>321</v>
      </c>
      <c r="T2133" t="s">
        <v>880</v>
      </c>
      <c r="U2133" t="s">
        <v>881</v>
      </c>
      <c r="V2133" t="s">
        <v>679</v>
      </c>
      <c r="W2133" t="s">
        <v>114</v>
      </c>
      <c r="X2133">
        <v>2910100664</v>
      </c>
    </row>
    <row r="2134" spans="1:24" hidden="1">
      <c r="A2134" t="str">
        <f t="shared" si="33"/>
        <v>2910100664行動援護</v>
      </c>
      <c r="B2134" t="s">
        <v>869</v>
      </c>
      <c r="C2134" t="s">
        <v>870</v>
      </c>
      <c r="D2134" t="s">
        <v>871</v>
      </c>
      <c r="E2134" t="s">
        <v>872</v>
      </c>
      <c r="F2134" t="s">
        <v>873</v>
      </c>
      <c r="G2134" t="s">
        <v>874</v>
      </c>
      <c r="H2134" t="s">
        <v>365</v>
      </c>
      <c r="J2134" t="s">
        <v>875</v>
      </c>
      <c r="K2134" t="s">
        <v>876</v>
      </c>
      <c r="L2134" t="s">
        <v>368</v>
      </c>
      <c r="M2134" t="s">
        <v>871</v>
      </c>
      <c r="N2134" t="s">
        <v>872</v>
      </c>
      <c r="O2134" t="s">
        <v>877</v>
      </c>
      <c r="P2134" t="s">
        <v>878</v>
      </c>
      <c r="Q2134" t="s">
        <v>455</v>
      </c>
      <c r="R2134" t="s">
        <v>879</v>
      </c>
      <c r="S2134" t="s">
        <v>321</v>
      </c>
      <c r="T2134" t="s">
        <v>880</v>
      </c>
      <c r="U2134" t="s">
        <v>881</v>
      </c>
      <c r="V2134" t="s">
        <v>679</v>
      </c>
      <c r="W2134" t="s">
        <v>116</v>
      </c>
      <c r="X2134">
        <v>2910100664</v>
      </c>
    </row>
    <row r="2135" spans="1:24" hidden="1">
      <c r="A2135" t="str">
        <f t="shared" si="33"/>
        <v>2930100637計画相談支援</v>
      </c>
      <c r="B2135" t="s">
        <v>428</v>
      </c>
      <c r="C2135" t="s">
        <v>429</v>
      </c>
      <c r="D2135" t="s">
        <v>430</v>
      </c>
      <c r="E2135" t="s">
        <v>431</v>
      </c>
      <c r="F2135" t="s">
        <v>432</v>
      </c>
      <c r="G2135" t="s">
        <v>433</v>
      </c>
      <c r="H2135" t="s">
        <v>434</v>
      </c>
      <c r="I2135" t="s">
        <v>404</v>
      </c>
      <c r="J2135" t="s">
        <v>435</v>
      </c>
      <c r="K2135" t="s">
        <v>436</v>
      </c>
      <c r="L2135" t="s">
        <v>407</v>
      </c>
      <c r="M2135" t="s">
        <v>437</v>
      </c>
      <c r="N2135" t="s">
        <v>438</v>
      </c>
      <c r="O2135" t="s">
        <v>9956</v>
      </c>
      <c r="P2135" t="s">
        <v>9957</v>
      </c>
      <c r="Q2135" t="s">
        <v>455</v>
      </c>
      <c r="R2135" t="s">
        <v>9958</v>
      </c>
      <c r="S2135" t="s">
        <v>321</v>
      </c>
      <c r="T2135" t="s">
        <v>9959</v>
      </c>
      <c r="U2135" t="s">
        <v>9960</v>
      </c>
      <c r="V2135" t="s">
        <v>9961</v>
      </c>
      <c r="W2135" t="s">
        <v>9858</v>
      </c>
      <c r="X2135">
        <v>2930100637</v>
      </c>
    </row>
    <row r="2136" spans="1:24" hidden="1">
      <c r="A2136" t="str">
        <f t="shared" si="33"/>
        <v>2910101829生活介護</v>
      </c>
      <c r="B2136" t="s">
        <v>447</v>
      </c>
      <c r="C2136" t="s">
        <v>448</v>
      </c>
      <c r="D2136" t="s">
        <v>449</v>
      </c>
      <c r="E2136" t="s">
        <v>1509</v>
      </c>
      <c r="F2136" t="s">
        <v>451</v>
      </c>
      <c r="G2136" t="s">
        <v>452</v>
      </c>
      <c r="H2136" t="s">
        <v>434</v>
      </c>
      <c r="J2136" t="s">
        <v>1510</v>
      </c>
      <c r="K2136" t="s">
        <v>454</v>
      </c>
      <c r="L2136" t="s">
        <v>407</v>
      </c>
      <c r="M2136" t="s">
        <v>455</v>
      </c>
      <c r="N2136" t="s">
        <v>1511</v>
      </c>
      <c r="O2136" t="s">
        <v>1512</v>
      </c>
      <c r="P2136" t="s">
        <v>1513</v>
      </c>
      <c r="Q2136" t="s">
        <v>455</v>
      </c>
      <c r="R2136" t="s">
        <v>1514</v>
      </c>
      <c r="S2136" t="s">
        <v>321</v>
      </c>
      <c r="T2136" t="s">
        <v>1515</v>
      </c>
      <c r="U2136" t="s">
        <v>1516</v>
      </c>
      <c r="V2136" t="s">
        <v>1446</v>
      </c>
      <c r="W2136" t="s">
        <v>118</v>
      </c>
      <c r="X2136">
        <v>2910101829</v>
      </c>
    </row>
    <row r="2137" spans="1:24" hidden="1">
      <c r="A2137" t="str">
        <f t="shared" si="33"/>
        <v>2910101829就労継続支援Ａ型</v>
      </c>
      <c r="B2137" t="s">
        <v>447</v>
      </c>
      <c r="C2137" t="s">
        <v>448</v>
      </c>
      <c r="D2137" t="s">
        <v>449</v>
      </c>
      <c r="E2137" t="s">
        <v>1509</v>
      </c>
      <c r="F2137" t="s">
        <v>451</v>
      </c>
      <c r="G2137" t="s">
        <v>452</v>
      </c>
      <c r="H2137" t="s">
        <v>434</v>
      </c>
      <c r="J2137" t="s">
        <v>1510</v>
      </c>
      <c r="K2137" t="s">
        <v>454</v>
      </c>
      <c r="L2137" t="s">
        <v>407</v>
      </c>
      <c r="M2137" t="s">
        <v>455</v>
      </c>
      <c r="N2137" t="s">
        <v>1511</v>
      </c>
      <c r="O2137" t="s">
        <v>1512</v>
      </c>
      <c r="P2137" t="s">
        <v>1513</v>
      </c>
      <c r="Q2137" t="s">
        <v>455</v>
      </c>
      <c r="R2137" t="s">
        <v>1514</v>
      </c>
      <c r="S2137" t="s">
        <v>321</v>
      </c>
      <c r="T2137" t="s">
        <v>1515</v>
      </c>
      <c r="U2137" t="s">
        <v>1516</v>
      </c>
      <c r="V2137" t="s">
        <v>1446</v>
      </c>
      <c r="W2137" t="s">
        <v>13665</v>
      </c>
      <c r="X2137">
        <v>2910101829</v>
      </c>
    </row>
    <row r="2138" spans="1:24" hidden="1">
      <c r="A2138" t="str">
        <f t="shared" si="33"/>
        <v>2910101829就労継続支援Ｂ型</v>
      </c>
      <c r="B2138" t="s">
        <v>447</v>
      </c>
      <c r="C2138" t="s">
        <v>448</v>
      </c>
      <c r="D2138" t="s">
        <v>449</v>
      </c>
      <c r="E2138" t="s">
        <v>1509</v>
      </c>
      <c r="F2138" t="s">
        <v>451</v>
      </c>
      <c r="G2138" t="s">
        <v>452</v>
      </c>
      <c r="H2138" t="s">
        <v>434</v>
      </c>
      <c r="J2138" t="s">
        <v>1510</v>
      </c>
      <c r="K2138" t="s">
        <v>454</v>
      </c>
      <c r="L2138" t="s">
        <v>407</v>
      </c>
      <c r="M2138" t="s">
        <v>455</v>
      </c>
      <c r="N2138" t="s">
        <v>1511</v>
      </c>
      <c r="O2138" t="s">
        <v>1512</v>
      </c>
      <c r="P2138" t="s">
        <v>1513</v>
      </c>
      <c r="Q2138" t="s">
        <v>455</v>
      </c>
      <c r="R2138" t="s">
        <v>1514</v>
      </c>
      <c r="S2138" t="s">
        <v>321</v>
      </c>
      <c r="T2138" t="s">
        <v>1515</v>
      </c>
      <c r="U2138" t="s">
        <v>1516</v>
      </c>
      <c r="V2138" t="s">
        <v>1446</v>
      </c>
      <c r="W2138" t="s">
        <v>13673</v>
      </c>
      <c r="X2138">
        <v>2910101829</v>
      </c>
    </row>
    <row r="2139" spans="1:24" hidden="1">
      <c r="A2139" t="str">
        <f t="shared" si="33"/>
        <v>2920100480共同生活援助</v>
      </c>
      <c r="B2139" t="s">
        <v>447</v>
      </c>
      <c r="C2139" t="s">
        <v>448</v>
      </c>
      <c r="D2139" t="s">
        <v>449</v>
      </c>
      <c r="E2139" t="s">
        <v>450</v>
      </c>
      <c r="F2139" t="s">
        <v>451</v>
      </c>
      <c r="G2139" t="s">
        <v>452</v>
      </c>
      <c r="H2139" t="s">
        <v>434</v>
      </c>
      <c r="I2139" t="s">
        <v>404</v>
      </c>
      <c r="J2139" t="s">
        <v>1510</v>
      </c>
      <c r="K2139" t="s">
        <v>454</v>
      </c>
      <c r="L2139" t="s">
        <v>407</v>
      </c>
      <c r="M2139" t="s">
        <v>455</v>
      </c>
      <c r="N2139" t="s">
        <v>456</v>
      </c>
      <c r="O2139" t="s">
        <v>9376</v>
      </c>
      <c r="P2139" t="s">
        <v>9377</v>
      </c>
      <c r="Q2139" t="s">
        <v>455</v>
      </c>
      <c r="R2139" t="s">
        <v>9378</v>
      </c>
      <c r="S2139" t="s">
        <v>321</v>
      </c>
      <c r="T2139" t="s">
        <v>451</v>
      </c>
      <c r="U2139" t="s">
        <v>452</v>
      </c>
      <c r="V2139" t="s">
        <v>967</v>
      </c>
      <c r="W2139" t="s">
        <v>8120</v>
      </c>
      <c r="X2139">
        <v>2920100480</v>
      </c>
    </row>
    <row r="2140" spans="1:24" hidden="1">
      <c r="A2140" t="str">
        <f t="shared" si="33"/>
        <v>2910101746居宅介護</v>
      </c>
      <c r="B2140" t="s">
        <v>1482</v>
      </c>
      <c r="C2140" t="s">
        <v>1483</v>
      </c>
      <c r="D2140" t="s">
        <v>1245</v>
      </c>
      <c r="E2140" t="s">
        <v>1484</v>
      </c>
      <c r="F2140" t="s">
        <v>1485</v>
      </c>
      <c r="G2140" t="s">
        <v>1486</v>
      </c>
      <c r="H2140" t="s">
        <v>365</v>
      </c>
      <c r="J2140" t="s">
        <v>1487</v>
      </c>
      <c r="K2140" t="s">
        <v>1488</v>
      </c>
      <c r="L2140" t="s">
        <v>368</v>
      </c>
      <c r="M2140" t="s">
        <v>1489</v>
      </c>
      <c r="N2140" t="s">
        <v>1490</v>
      </c>
      <c r="O2140" t="s">
        <v>1491</v>
      </c>
      <c r="P2140" t="s">
        <v>1492</v>
      </c>
      <c r="Q2140" t="s">
        <v>1245</v>
      </c>
      <c r="R2140" t="s">
        <v>1484</v>
      </c>
      <c r="S2140" t="s">
        <v>321</v>
      </c>
      <c r="T2140" t="s">
        <v>1485</v>
      </c>
      <c r="U2140" t="s">
        <v>1486</v>
      </c>
      <c r="V2140" t="s">
        <v>566</v>
      </c>
      <c r="W2140" t="s">
        <v>113</v>
      </c>
      <c r="X2140">
        <v>2910101746</v>
      </c>
    </row>
    <row r="2141" spans="1:24" hidden="1">
      <c r="A2141" t="str">
        <f t="shared" si="33"/>
        <v>2910101746重度訪問介護</v>
      </c>
      <c r="B2141" t="s">
        <v>1482</v>
      </c>
      <c r="C2141" t="s">
        <v>1483</v>
      </c>
      <c r="D2141" t="s">
        <v>1245</v>
      </c>
      <c r="E2141" t="s">
        <v>1484</v>
      </c>
      <c r="F2141" t="s">
        <v>1485</v>
      </c>
      <c r="G2141" t="s">
        <v>1486</v>
      </c>
      <c r="H2141" t="s">
        <v>365</v>
      </c>
      <c r="J2141" t="s">
        <v>1487</v>
      </c>
      <c r="K2141" t="s">
        <v>1488</v>
      </c>
      <c r="L2141" t="s">
        <v>368</v>
      </c>
      <c r="M2141" t="s">
        <v>1489</v>
      </c>
      <c r="N2141" t="s">
        <v>1490</v>
      </c>
      <c r="O2141" t="s">
        <v>1491</v>
      </c>
      <c r="P2141" t="s">
        <v>1492</v>
      </c>
      <c r="Q2141" t="s">
        <v>1245</v>
      </c>
      <c r="R2141" t="s">
        <v>1484</v>
      </c>
      <c r="S2141" t="s">
        <v>321</v>
      </c>
      <c r="T2141" t="s">
        <v>1485</v>
      </c>
      <c r="U2141" t="s">
        <v>1486</v>
      </c>
      <c r="V2141" t="s">
        <v>566</v>
      </c>
      <c r="W2141" t="s">
        <v>114</v>
      </c>
      <c r="X2141">
        <v>2910101746</v>
      </c>
    </row>
    <row r="2142" spans="1:24" hidden="1">
      <c r="A2142" t="str">
        <f t="shared" si="33"/>
        <v>2910103494就労継続支援Ｂ型</v>
      </c>
      <c r="B2142" t="s">
        <v>2140</v>
      </c>
      <c r="C2142" t="s">
        <v>2141</v>
      </c>
      <c r="D2142" t="s">
        <v>2142</v>
      </c>
      <c r="E2142" t="s">
        <v>2143</v>
      </c>
      <c r="F2142" t="s">
        <v>2144</v>
      </c>
      <c r="G2142" t="s">
        <v>2145</v>
      </c>
      <c r="H2142" t="s">
        <v>365</v>
      </c>
      <c r="J2142" t="s">
        <v>2146</v>
      </c>
      <c r="K2142" t="s">
        <v>2147</v>
      </c>
      <c r="L2142" t="s">
        <v>368</v>
      </c>
      <c r="M2142" t="s">
        <v>2142</v>
      </c>
      <c r="N2142" t="s">
        <v>2148</v>
      </c>
      <c r="O2142" t="s">
        <v>2735</v>
      </c>
      <c r="P2142" t="s">
        <v>2736</v>
      </c>
      <c r="Q2142" t="s">
        <v>1245</v>
      </c>
      <c r="R2142" t="s">
        <v>2737</v>
      </c>
      <c r="S2142" t="s">
        <v>321</v>
      </c>
      <c r="T2142" t="s">
        <v>2144</v>
      </c>
      <c r="U2142" t="s">
        <v>2145</v>
      </c>
      <c r="V2142" t="s">
        <v>967</v>
      </c>
      <c r="W2142" t="s">
        <v>13673</v>
      </c>
      <c r="X2142">
        <v>2910103494</v>
      </c>
    </row>
    <row r="2143" spans="1:24" hidden="1">
      <c r="A2143" t="str">
        <f t="shared" si="33"/>
        <v>2910103148就労継続支援Ａ型</v>
      </c>
      <c r="B2143" t="s">
        <v>2431</v>
      </c>
      <c r="C2143" t="s">
        <v>2432</v>
      </c>
      <c r="D2143" t="s">
        <v>2433</v>
      </c>
      <c r="E2143" t="s">
        <v>2434</v>
      </c>
      <c r="F2143" t="s">
        <v>2435</v>
      </c>
      <c r="G2143" t="s">
        <v>2436</v>
      </c>
      <c r="H2143" t="s">
        <v>1550</v>
      </c>
      <c r="J2143" t="s">
        <v>2437</v>
      </c>
      <c r="K2143" t="s">
        <v>1404</v>
      </c>
      <c r="L2143" t="s">
        <v>407</v>
      </c>
      <c r="M2143" t="s">
        <v>1405</v>
      </c>
      <c r="N2143" t="s">
        <v>2438</v>
      </c>
      <c r="O2143" t="s">
        <v>2439</v>
      </c>
      <c r="P2143" t="s">
        <v>2440</v>
      </c>
      <c r="Q2143" t="s">
        <v>2433</v>
      </c>
      <c r="R2143" t="s">
        <v>2441</v>
      </c>
      <c r="S2143" t="s">
        <v>321</v>
      </c>
      <c r="T2143" t="s">
        <v>2435</v>
      </c>
      <c r="U2143" t="s">
        <v>2442</v>
      </c>
      <c r="V2143" t="s">
        <v>2443</v>
      </c>
      <c r="W2143" t="s">
        <v>13665</v>
      </c>
      <c r="X2143">
        <v>2910103148</v>
      </c>
    </row>
    <row r="2144" spans="1:24" hidden="1">
      <c r="A2144" t="str">
        <f t="shared" si="33"/>
        <v>2910102777居宅介護</v>
      </c>
      <c r="B2144" t="s">
        <v>2104</v>
      </c>
      <c r="C2144" t="s">
        <v>2105</v>
      </c>
      <c r="D2144" t="s">
        <v>2106</v>
      </c>
      <c r="E2144" t="s">
        <v>2107</v>
      </c>
      <c r="F2144" t="s">
        <v>2108</v>
      </c>
      <c r="G2144" t="s">
        <v>2109</v>
      </c>
      <c r="H2144" t="s">
        <v>1550</v>
      </c>
      <c r="J2144" t="s">
        <v>2110</v>
      </c>
      <c r="K2144" t="s">
        <v>2111</v>
      </c>
      <c r="L2144" t="s">
        <v>407</v>
      </c>
      <c r="M2144" t="s">
        <v>2106</v>
      </c>
      <c r="N2144" t="s">
        <v>2107</v>
      </c>
      <c r="O2144" t="s">
        <v>2112</v>
      </c>
      <c r="P2144" t="s">
        <v>2113</v>
      </c>
      <c r="Q2144" t="s">
        <v>2106</v>
      </c>
      <c r="R2144" t="s">
        <v>2107</v>
      </c>
      <c r="S2144" t="s">
        <v>321</v>
      </c>
      <c r="T2144" t="s">
        <v>2108</v>
      </c>
      <c r="U2144" t="s">
        <v>2109</v>
      </c>
      <c r="V2144" t="s">
        <v>2114</v>
      </c>
      <c r="W2144" t="s">
        <v>113</v>
      </c>
      <c r="X2144">
        <v>2910102777</v>
      </c>
    </row>
    <row r="2145" spans="1:24" hidden="1">
      <c r="A2145" t="str">
        <f t="shared" si="33"/>
        <v>2910102777重度訪問介護</v>
      </c>
      <c r="B2145" t="s">
        <v>2104</v>
      </c>
      <c r="C2145" t="s">
        <v>2105</v>
      </c>
      <c r="D2145" t="s">
        <v>2106</v>
      </c>
      <c r="E2145" t="s">
        <v>2107</v>
      </c>
      <c r="F2145" t="s">
        <v>2108</v>
      </c>
      <c r="G2145" t="s">
        <v>2109</v>
      </c>
      <c r="H2145" t="s">
        <v>1550</v>
      </c>
      <c r="J2145" t="s">
        <v>2110</v>
      </c>
      <c r="K2145" t="s">
        <v>2111</v>
      </c>
      <c r="L2145" t="s">
        <v>407</v>
      </c>
      <c r="M2145" t="s">
        <v>2106</v>
      </c>
      <c r="N2145" t="s">
        <v>2107</v>
      </c>
      <c r="O2145" t="s">
        <v>2112</v>
      </c>
      <c r="P2145" t="s">
        <v>2113</v>
      </c>
      <c r="Q2145" t="s">
        <v>2106</v>
      </c>
      <c r="R2145" t="s">
        <v>2107</v>
      </c>
      <c r="S2145" t="s">
        <v>321</v>
      </c>
      <c r="T2145" t="s">
        <v>2108</v>
      </c>
      <c r="U2145" t="s">
        <v>2109</v>
      </c>
      <c r="V2145" t="s">
        <v>2114</v>
      </c>
      <c r="W2145" t="s">
        <v>114</v>
      </c>
      <c r="X2145">
        <v>2910102777</v>
      </c>
    </row>
    <row r="2146" spans="1:24" hidden="1">
      <c r="A2146" t="str">
        <f t="shared" si="33"/>
        <v>2910103627就労継続支援Ｂ型</v>
      </c>
      <c r="B2146" t="s">
        <v>2845</v>
      </c>
      <c r="C2146" t="s">
        <v>2846</v>
      </c>
      <c r="D2146" t="s">
        <v>1519</v>
      </c>
      <c r="E2146" t="s">
        <v>2847</v>
      </c>
      <c r="F2146" t="s">
        <v>2848</v>
      </c>
      <c r="G2146" t="s">
        <v>2849</v>
      </c>
      <c r="H2146" t="s">
        <v>365</v>
      </c>
      <c r="J2146" t="s">
        <v>2850</v>
      </c>
      <c r="K2146" t="s">
        <v>2851</v>
      </c>
      <c r="L2146" t="s">
        <v>1153</v>
      </c>
      <c r="M2146" t="s">
        <v>1519</v>
      </c>
      <c r="N2146" t="s">
        <v>2852</v>
      </c>
      <c r="O2146" t="s">
        <v>2853</v>
      </c>
      <c r="P2146" t="s">
        <v>2854</v>
      </c>
      <c r="Q2146" t="s">
        <v>2855</v>
      </c>
      <c r="R2146" t="s">
        <v>2847</v>
      </c>
      <c r="S2146" t="s">
        <v>321</v>
      </c>
      <c r="T2146" t="s">
        <v>2856</v>
      </c>
      <c r="U2146" t="s">
        <v>2849</v>
      </c>
      <c r="V2146" t="s">
        <v>967</v>
      </c>
      <c r="W2146" t="s">
        <v>13673</v>
      </c>
      <c r="X2146">
        <v>2910103627</v>
      </c>
    </row>
    <row r="2147" spans="1:24">
      <c r="A2147" t="str">
        <f t="shared" si="33"/>
        <v>2910101100就労移行支援</v>
      </c>
      <c r="B2147" t="s">
        <v>528</v>
      </c>
      <c r="C2147" t="s">
        <v>529</v>
      </c>
      <c r="D2147" t="s">
        <v>530</v>
      </c>
      <c r="E2147" t="s">
        <v>531</v>
      </c>
      <c r="F2147" t="s">
        <v>532</v>
      </c>
      <c r="G2147" t="s">
        <v>533</v>
      </c>
      <c r="H2147" t="s">
        <v>434</v>
      </c>
      <c r="I2147" t="s">
        <v>404</v>
      </c>
      <c r="J2147" t="s">
        <v>534</v>
      </c>
      <c r="K2147" t="s">
        <v>535</v>
      </c>
      <c r="L2147" t="s">
        <v>407</v>
      </c>
      <c r="M2147" t="s">
        <v>1191</v>
      </c>
      <c r="N2147" t="s">
        <v>537</v>
      </c>
      <c r="O2147" t="s">
        <v>1192</v>
      </c>
      <c r="P2147" t="s">
        <v>1193</v>
      </c>
      <c r="Q2147" t="s">
        <v>1194</v>
      </c>
      <c r="R2147" t="s">
        <v>1195</v>
      </c>
      <c r="S2147" t="s">
        <v>321</v>
      </c>
      <c r="T2147" t="s">
        <v>1196</v>
      </c>
      <c r="U2147" t="s">
        <v>1197</v>
      </c>
      <c r="V2147" t="s">
        <v>998</v>
      </c>
      <c r="W2147" t="s">
        <v>123</v>
      </c>
      <c r="X2147">
        <v>2910101100</v>
      </c>
    </row>
    <row r="2148" spans="1:24">
      <c r="A2148" t="str">
        <f t="shared" si="33"/>
        <v>2910101100就労継続支援Ｂ型</v>
      </c>
      <c r="B2148" t="s">
        <v>528</v>
      </c>
      <c r="C2148" t="s">
        <v>529</v>
      </c>
      <c r="D2148" t="s">
        <v>530</v>
      </c>
      <c r="E2148" t="s">
        <v>531</v>
      </c>
      <c r="F2148" t="s">
        <v>532</v>
      </c>
      <c r="G2148" t="s">
        <v>533</v>
      </c>
      <c r="H2148" t="s">
        <v>434</v>
      </c>
      <c r="I2148" t="s">
        <v>404</v>
      </c>
      <c r="J2148" t="s">
        <v>534</v>
      </c>
      <c r="K2148" t="s">
        <v>535</v>
      </c>
      <c r="L2148" t="s">
        <v>407</v>
      </c>
      <c r="M2148" t="s">
        <v>1191</v>
      </c>
      <c r="N2148" t="s">
        <v>537</v>
      </c>
      <c r="O2148" t="s">
        <v>1192</v>
      </c>
      <c r="P2148" t="s">
        <v>1193</v>
      </c>
      <c r="Q2148" t="s">
        <v>1194</v>
      </c>
      <c r="R2148" t="s">
        <v>1195</v>
      </c>
      <c r="S2148" t="s">
        <v>321</v>
      </c>
      <c r="T2148" t="s">
        <v>1196</v>
      </c>
      <c r="U2148" t="s">
        <v>1197</v>
      </c>
      <c r="V2148" t="s">
        <v>998</v>
      </c>
      <c r="W2148" t="s">
        <v>13673</v>
      </c>
      <c r="X2148">
        <v>2910101100</v>
      </c>
    </row>
    <row r="2149" spans="1:24">
      <c r="A2149" t="str">
        <f t="shared" si="33"/>
        <v>2910101100就労定着支援</v>
      </c>
      <c r="B2149" t="s">
        <v>528</v>
      </c>
      <c r="C2149" t="s">
        <v>529</v>
      </c>
      <c r="D2149" t="s">
        <v>530</v>
      </c>
      <c r="E2149" t="s">
        <v>531</v>
      </c>
      <c r="F2149" t="s">
        <v>532</v>
      </c>
      <c r="G2149" t="s">
        <v>533</v>
      </c>
      <c r="H2149" t="s">
        <v>434</v>
      </c>
      <c r="I2149" t="s">
        <v>404</v>
      </c>
      <c r="J2149" t="s">
        <v>534</v>
      </c>
      <c r="K2149" t="s">
        <v>535</v>
      </c>
      <c r="L2149" t="s">
        <v>407</v>
      </c>
      <c r="M2149" t="s">
        <v>1191</v>
      </c>
      <c r="N2149" t="s">
        <v>537</v>
      </c>
      <c r="O2149" t="s">
        <v>1192</v>
      </c>
      <c r="P2149" t="s">
        <v>1193</v>
      </c>
      <c r="Q2149" t="s">
        <v>1194</v>
      </c>
      <c r="R2149" t="s">
        <v>1195</v>
      </c>
      <c r="S2149" t="s">
        <v>321</v>
      </c>
      <c r="T2149" t="s">
        <v>1196</v>
      </c>
      <c r="U2149" t="s">
        <v>1197</v>
      </c>
      <c r="V2149" t="s">
        <v>998</v>
      </c>
      <c r="W2149" t="s">
        <v>1198</v>
      </c>
      <c r="X2149">
        <v>2910101100</v>
      </c>
    </row>
    <row r="2150" spans="1:24">
      <c r="A2150" t="str">
        <f t="shared" si="33"/>
        <v>2930100470計画相談支援</v>
      </c>
      <c r="B2150" t="s">
        <v>528</v>
      </c>
      <c r="C2150" t="s">
        <v>529</v>
      </c>
      <c r="D2150" t="s">
        <v>530</v>
      </c>
      <c r="E2150" t="s">
        <v>531</v>
      </c>
      <c r="F2150" t="s">
        <v>532</v>
      </c>
      <c r="G2150" t="s">
        <v>533</v>
      </c>
      <c r="H2150" t="s">
        <v>434</v>
      </c>
      <c r="I2150" t="s">
        <v>321</v>
      </c>
      <c r="J2150" t="s">
        <v>534</v>
      </c>
      <c r="K2150" t="s">
        <v>535</v>
      </c>
      <c r="L2150" t="s">
        <v>407</v>
      </c>
      <c r="M2150" t="s">
        <v>1191</v>
      </c>
      <c r="N2150" t="s">
        <v>2255</v>
      </c>
      <c r="O2150" t="s">
        <v>9912</v>
      </c>
      <c r="P2150" t="s">
        <v>9913</v>
      </c>
      <c r="Q2150" t="s">
        <v>1194</v>
      </c>
      <c r="R2150" t="s">
        <v>9914</v>
      </c>
      <c r="S2150" t="s">
        <v>321</v>
      </c>
      <c r="T2150" t="s">
        <v>9915</v>
      </c>
      <c r="U2150" t="s">
        <v>9916</v>
      </c>
      <c r="V2150" t="s">
        <v>998</v>
      </c>
      <c r="W2150" t="s">
        <v>9858</v>
      </c>
      <c r="X2150">
        <v>2930100470</v>
      </c>
    </row>
    <row r="2151" spans="1:24" hidden="1">
      <c r="A2151" t="str">
        <f t="shared" si="33"/>
        <v>2930100827計画相談支援</v>
      </c>
      <c r="B2151" t="s">
        <v>2502</v>
      </c>
      <c r="C2151" t="s">
        <v>2503</v>
      </c>
      <c r="D2151" t="s">
        <v>1194</v>
      </c>
      <c r="E2151" t="s">
        <v>2504</v>
      </c>
      <c r="F2151" t="s">
        <v>2505</v>
      </c>
      <c r="G2151" t="s">
        <v>2506</v>
      </c>
      <c r="H2151" t="s">
        <v>365</v>
      </c>
      <c r="J2151" t="s">
        <v>9346</v>
      </c>
      <c r="K2151" t="s">
        <v>9347</v>
      </c>
      <c r="L2151" t="s">
        <v>368</v>
      </c>
      <c r="M2151" t="s">
        <v>1194</v>
      </c>
      <c r="N2151" t="s">
        <v>2504</v>
      </c>
      <c r="O2151" t="s">
        <v>9985</v>
      </c>
      <c r="P2151" t="s">
        <v>9986</v>
      </c>
      <c r="Q2151" t="s">
        <v>1194</v>
      </c>
      <c r="R2151" t="s">
        <v>2504</v>
      </c>
      <c r="S2151" t="s">
        <v>321</v>
      </c>
      <c r="T2151" t="s">
        <v>2505</v>
      </c>
      <c r="U2151" t="s">
        <v>2506</v>
      </c>
      <c r="V2151" t="s">
        <v>967</v>
      </c>
      <c r="W2151" t="s">
        <v>9858</v>
      </c>
      <c r="X2151">
        <v>2930100827</v>
      </c>
    </row>
    <row r="2152" spans="1:24" hidden="1">
      <c r="A2152" t="str">
        <f t="shared" si="33"/>
        <v>2910100409居宅介護</v>
      </c>
      <c r="B2152" t="s">
        <v>634</v>
      </c>
      <c r="C2152" t="s">
        <v>635</v>
      </c>
      <c r="D2152" t="s">
        <v>636</v>
      </c>
      <c r="E2152" t="s">
        <v>637</v>
      </c>
      <c r="F2152" t="s">
        <v>638</v>
      </c>
      <c r="G2152" t="s">
        <v>639</v>
      </c>
      <c r="H2152" t="s">
        <v>365</v>
      </c>
      <c r="J2152" t="s">
        <v>640</v>
      </c>
      <c r="K2152" t="s">
        <v>641</v>
      </c>
      <c r="L2152" t="s">
        <v>368</v>
      </c>
      <c r="M2152" t="s">
        <v>642</v>
      </c>
      <c r="N2152" t="s">
        <v>643</v>
      </c>
      <c r="O2152" t="s">
        <v>644</v>
      </c>
      <c r="P2152" t="s">
        <v>645</v>
      </c>
      <c r="Q2152" t="s">
        <v>636</v>
      </c>
      <c r="R2152" t="s">
        <v>637</v>
      </c>
      <c r="S2152" t="s">
        <v>321</v>
      </c>
      <c r="T2152" t="s">
        <v>646</v>
      </c>
      <c r="U2152" t="s">
        <v>647</v>
      </c>
      <c r="V2152" t="s">
        <v>648</v>
      </c>
      <c r="W2152" t="s">
        <v>113</v>
      </c>
      <c r="X2152">
        <v>2910100409</v>
      </c>
    </row>
    <row r="2153" spans="1:24" hidden="1">
      <c r="A2153" t="str">
        <f t="shared" si="33"/>
        <v>2910100409重度訪問介護</v>
      </c>
      <c r="B2153" t="s">
        <v>634</v>
      </c>
      <c r="C2153" t="s">
        <v>635</v>
      </c>
      <c r="D2153" t="s">
        <v>636</v>
      </c>
      <c r="E2153" t="s">
        <v>637</v>
      </c>
      <c r="F2153" t="s">
        <v>638</v>
      </c>
      <c r="G2153" t="s">
        <v>639</v>
      </c>
      <c r="H2153" t="s">
        <v>365</v>
      </c>
      <c r="J2153" t="s">
        <v>640</v>
      </c>
      <c r="K2153" t="s">
        <v>641</v>
      </c>
      <c r="L2153" t="s">
        <v>368</v>
      </c>
      <c r="M2153" t="s">
        <v>642</v>
      </c>
      <c r="N2153" t="s">
        <v>643</v>
      </c>
      <c r="O2153" t="s">
        <v>644</v>
      </c>
      <c r="P2153" t="s">
        <v>645</v>
      </c>
      <c r="Q2153" t="s">
        <v>636</v>
      </c>
      <c r="R2153" t="s">
        <v>637</v>
      </c>
      <c r="S2153" t="s">
        <v>321</v>
      </c>
      <c r="T2153" t="s">
        <v>646</v>
      </c>
      <c r="U2153" t="s">
        <v>647</v>
      </c>
      <c r="V2153" t="s">
        <v>648</v>
      </c>
      <c r="W2153" t="s">
        <v>114</v>
      </c>
      <c r="X2153">
        <v>2910100409</v>
      </c>
    </row>
    <row r="2154" spans="1:24" hidden="1">
      <c r="A2154" t="str">
        <f t="shared" si="33"/>
        <v>2910100409同行援護</v>
      </c>
      <c r="B2154" t="s">
        <v>634</v>
      </c>
      <c r="C2154" t="s">
        <v>635</v>
      </c>
      <c r="D2154" t="s">
        <v>636</v>
      </c>
      <c r="E2154" t="s">
        <v>637</v>
      </c>
      <c r="F2154" t="s">
        <v>638</v>
      </c>
      <c r="G2154" t="s">
        <v>639</v>
      </c>
      <c r="H2154" t="s">
        <v>365</v>
      </c>
      <c r="J2154" t="s">
        <v>640</v>
      </c>
      <c r="K2154" t="s">
        <v>641</v>
      </c>
      <c r="L2154" t="s">
        <v>368</v>
      </c>
      <c r="M2154" t="s">
        <v>642</v>
      </c>
      <c r="N2154" t="s">
        <v>643</v>
      </c>
      <c r="O2154" t="s">
        <v>644</v>
      </c>
      <c r="P2154" t="s">
        <v>645</v>
      </c>
      <c r="Q2154" t="s">
        <v>636</v>
      </c>
      <c r="R2154" t="s">
        <v>637</v>
      </c>
      <c r="S2154" t="s">
        <v>321</v>
      </c>
      <c r="T2154" t="s">
        <v>646</v>
      </c>
      <c r="U2154" t="s">
        <v>647</v>
      </c>
      <c r="V2154" t="s">
        <v>648</v>
      </c>
      <c r="W2154" t="s">
        <v>115</v>
      </c>
      <c r="X2154">
        <v>2910100409</v>
      </c>
    </row>
    <row r="2155" spans="1:24" hidden="1">
      <c r="A2155" t="str">
        <f t="shared" si="33"/>
        <v>2930100710計画相談支援</v>
      </c>
      <c r="B2155" t="s">
        <v>1659</v>
      </c>
      <c r="C2155" t="s">
        <v>1660</v>
      </c>
      <c r="D2155" t="s">
        <v>1661</v>
      </c>
      <c r="E2155" t="s">
        <v>1662</v>
      </c>
      <c r="F2155" t="s">
        <v>1663</v>
      </c>
      <c r="G2155" t="s">
        <v>1663</v>
      </c>
      <c r="H2155" t="s">
        <v>764</v>
      </c>
      <c r="I2155" t="s">
        <v>404</v>
      </c>
      <c r="J2155" t="s">
        <v>1664</v>
      </c>
      <c r="K2155" t="s">
        <v>1665</v>
      </c>
      <c r="L2155" t="s">
        <v>407</v>
      </c>
      <c r="M2155" t="s">
        <v>1661</v>
      </c>
      <c r="N2155" t="s">
        <v>1662</v>
      </c>
      <c r="O2155" t="s">
        <v>9971</v>
      </c>
      <c r="P2155" t="s">
        <v>9972</v>
      </c>
      <c r="Q2155" t="s">
        <v>1661</v>
      </c>
      <c r="R2155" t="s">
        <v>1662</v>
      </c>
      <c r="S2155" t="s">
        <v>321</v>
      </c>
      <c r="T2155" t="s">
        <v>1663</v>
      </c>
      <c r="U2155" t="s">
        <v>1663</v>
      </c>
      <c r="V2155" t="s">
        <v>4482</v>
      </c>
      <c r="W2155" t="s">
        <v>9858</v>
      </c>
      <c r="X2155">
        <v>2930100710</v>
      </c>
    </row>
    <row r="2156" spans="1:24" hidden="1">
      <c r="A2156" t="str">
        <f t="shared" si="33"/>
        <v>2910102066就労移行支援</v>
      </c>
      <c r="B2156" t="s">
        <v>1659</v>
      </c>
      <c r="C2156" t="s">
        <v>1660</v>
      </c>
      <c r="D2156" t="s">
        <v>1661</v>
      </c>
      <c r="E2156" t="s">
        <v>1662</v>
      </c>
      <c r="F2156" t="s">
        <v>1663</v>
      </c>
      <c r="G2156" t="s">
        <v>1663</v>
      </c>
      <c r="H2156" t="s">
        <v>764</v>
      </c>
      <c r="I2156" t="s">
        <v>404</v>
      </c>
      <c r="J2156" t="s">
        <v>1664</v>
      </c>
      <c r="K2156" t="s">
        <v>1665</v>
      </c>
      <c r="L2156" t="s">
        <v>407</v>
      </c>
      <c r="M2156" t="s">
        <v>1661</v>
      </c>
      <c r="N2156" t="s">
        <v>1662</v>
      </c>
      <c r="O2156" t="s">
        <v>1666</v>
      </c>
      <c r="P2156" t="s">
        <v>1667</v>
      </c>
      <c r="Q2156" t="s">
        <v>1661</v>
      </c>
      <c r="R2156" t="s">
        <v>1662</v>
      </c>
      <c r="S2156" t="s">
        <v>321</v>
      </c>
      <c r="T2156" t="s">
        <v>1663</v>
      </c>
      <c r="U2156" t="s">
        <v>1663</v>
      </c>
      <c r="V2156" t="s">
        <v>1563</v>
      </c>
      <c r="W2156" t="s">
        <v>123</v>
      </c>
      <c r="X2156">
        <v>2910102066</v>
      </c>
    </row>
    <row r="2157" spans="1:24" hidden="1">
      <c r="A2157" t="str">
        <f t="shared" si="33"/>
        <v>2910102066就労継続支援Ｂ型</v>
      </c>
      <c r="B2157" t="s">
        <v>1659</v>
      </c>
      <c r="C2157" t="s">
        <v>1660</v>
      </c>
      <c r="D2157" t="s">
        <v>1661</v>
      </c>
      <c r="E2157" t="s">
        <v>1662</v>
      </c>
      <c r="F2157" t="s">
        <v>1663</v>
      </c>
      <c r="G2157" t="s">
        <v>1663</v>
      </c>
      <c r="H2157" t="s">
        <v>764</v>
      </c>
      <c r="I2157" t="s">
        <v>404</v>
      </c>
      <c r="J2157" t="s">
        <v>1664</v>
      </c>
      <c r="K2157" t="s">
        <v>1665</v>
      </c>
      <c r="L2157" t="s">
        <v>407</v>
      </c>
      <c r="M2157" t="s">
        <v>1661</v>
      </c>
      <c r="N2157" t="s">
        <v>1662</v>
      </c>
      <c r="O2157" t="s">
        <v>1666</v>
      </c>
      <c r="P2157" t="s">
        <v>1667</v>
      </c>
      <c r="Q2157" t="s">
        <v>1661</v>
      </c>
      <c r="R2157" t="s">
        <v>1662</v>
      </c>
      <c r="S2157" t="s">
        <v>321</v>
      </c>
      <c r="T2157" t="s">
        <v>1663</v>
      </c>
      <c r="U2157" t="s">
        <v>1663</v>
      </c>
      <c r="V2157" t="s">
        <v>1563</v>
      </c>
      <c r="W2157" t="s">
        <v>13673</v>
      </c>
      <c r="X2157">
        <v>2910102066</v>
      </c>
    </row>
    <row r="2158" spans="1:24" hidden="1">
      <c r="A2158" t="str">
        <f t="shared" si="33"/>
        <v>2910102629生活介護</v>
      </c>
      <c r="B2158" t="s">
        <v>2002</v>
      </c>
      <c r="C2158" t="s">
        <v>2003</v>
      </c>
      <c r="D2158" t="s">
        <v>893</v>
      </c>
      <c r="E2158" t="s">
        <v>2004</v>
      </c>
      <c r="F2158" t="s">
        <v>2005</v>
      </c>
      <c r="G2158" t="s">
        <v>2006</v>
      </c>
      <c r="H2158" t="s">
        <v>365</v>
      </c>
      <c r="J2158" t="s">
        <v>2007</v>
      </c>
      <c r="K2158" t="s">
        <v>2008</v>
      </c>
      <c r="L2158" t="s">
        <v>1153</v>
      </c>
      <c r="M2158" t="s">
        <v>2009</v>
      </c>
      <c r="N2158" t="s">
        <v>2010</v>
      </c>
      <c r="O2158" t="s">
        <v>2011</v>
      </c>
      <c r="P2158" t="s">
        <v>2012</v>
      </c>
      <c r="Q2158" t="s">
        <v>2013</v>
      </c>
      <c r="R2158" t="s">
        <v>2014</v>
      </c>
      <c r="S2158" t="s">
        <v>321</v>
      </c>
      <c r="T2158" t="s">
        <v>2015</v>
      </c>
      <c r="U2158" t="s">
        <v>2015</v>
      </c>
      <c r="V2158" t="s">
        <v>1589</v>
      </c>
      <c r="W2158" t="s">
        <v>118</v>
      </c>
      <c r="X2158">
        <v>2910102629</v>
      </c>
    </row>
    <row r="2159" spans="1:24" hidden="1">
      <c r="A2159" t="str">
        <f t="shared" si="33"/>
        <v>2910102629就労継続支援Ｂ型</v>
      </c>
      <c r="B2159" t="s">
        <v>2002</v>
      </c>
      <c r="C2159" t="s">
        <v>2003</v>
      </c>
      <c r="D2159" t="s">
        <v>893</v>
      </c>
      <c r="E2159" t="s">
        <v>2004</v>
      </c>
      <c r="F2159" t="s">
        <v>2005</v>
      </c>
      <c r="G2159" t="s">
        <v>2006</v>
      </c>
      <c r="H2159" t="s">
        <v>365</v>
      </c>
      <c r="J2159" t="s">
        <v>2007</v>
      </c>
      <c r="K2159" t="s">
        <v>2008</v>
      </c>
      <c r="L2159" t="s">
        <v>1153</v>
      </c>
      <c r="M2159" t="s">
        <v>2009</v>
      </c>
      <c r="N2159" t="s">
        <v>2010</v>
      </c>
      <c r="O2159" t="s">
        <v>2016</v>
      </c>
      <c r="P2159" t="s">
        <v>2017</v>
      </c>
      <c r="Q2159" t="s">
        <v>2013</v>
      </c>
      <c r="R2159" t="s">
        <v>2014</v>
      </c>
      <c r="S2159" t="s">
        <v>321</v>
      </c>
      <c r="T2159" t="s">
        <v>2015</v>
      </c>
      <c r="U2159" t="s">
        <v>2015</v>
      </c>
      <c r="V2159" t="s">
        <v>1589</v>
      </c>
      <c r="W2159" t="s">
        <v>13673</v>
      </c>
      <c r="X2159">
        <v>2910102629</v>
      </c>
    </row>
    <row r="2160" spans="1:24" hidden="1">
      <c r="A2160" t="str">
        <f t="shared" si="33"/>
        <v>2910101597居宅介護</v>
      </c>
      <c r="B2160" t="s">
        <v>1388</v>
      </c>
      <c r="C2160" t="s">
        <v>1389</v>
      </c>
      <c r="D2160" t="s">
        <v>938</v>
      </c>
      <c r="E2160" t="s">
        <v>1390</v>
      </c>
      <c r="F2160" t="s">
        <v>1391</v>
      </c>
      <c r="G2160" t="s">
        <v>1392</v>
      </c>
      <c r="H2160" t="s">
        <v>365</v>
      </c>
      <c r="J2160" t="s">
        <v>1393</v>
      </c>
      <c r="K2160" t="s">
        <v>1394</v>
      </c>
      <c r="L2160" t="s">
        <v>368</v>
      </c>
      <c r="M2160" t="s">
        <v>938</v>
      </c>
      <c r="N2160" t="s">
        <v>1395</v>
      </c>
      <c r="O2160" t="s">
        <v>1396</v>
      </c>
      <c r="P2160" t="s">
        <v>1397</v>
      </c>
      <c r="Q2160" t="s">
        <v>938</v>
      </c>
      <c r="R2160" t="s">
        <v>1390</v>
      </c>
      <c r="S2160" t="s">
        <v>321</v>
      </c>
      <c r="T2160" t="s">
        <v>1391</v>
      </c>
      <c r="U2160" t="s">
        <v>1392</v>
      </c>
      <c r="V2160" t="s">
        <v>566</v>
      </c>
      <c r="W2160" t="s">
        <v>113</v>
      </c>
      <c r="X2160">
        <v>2910101597</v>
      </c>
    </row>
    <row r="2161" spans="1:24" hidden="1">
      <c r="A2161" t="str">
        <f t="shared" si="33"/>
        <v>2910101597重度訪問介護</v>
      </c>
      <c r="B2161" t="s">
        <v>1388</v>
      </c>
      <c r="C2161" t="s">
        <v>1389</v>
      </c>
      <c r="D2161" t="s">
        <v>938</v>
      </c>
      <c r="E2161" t="s">
        <v>1390</v>
      </c>
      <c r="F2161" t="s">
        <v>1391</v>
      </c>
      <c r="G2161" t="s">
        <v>1392</v>
      </c>
      <c r="H2161" t="s">
        <v>365</v>
      </c>
      <c r="J2161" t="s">
        <v>1393</v>
      </c>
      <c r="K2161" t="s">
        <v>1394</v>
      </c>
      <c r="L2161" t="s">
        <v>368</v>
      </c>
      <c r="M2161" t="s">
        <v>938</v>
      </c>
      <c r="N2161" t="s">
        <v>1395</v>
      </c>
      <c r="O2161" t="s">
        <v>1396</v>
      </c>
      <c r="P2161" t="s">
        <v>1397</v>
      </c>
      <c r="Q2161" t="s">
        <v>938</v>
      </c>
      <c r="R2161" t="s">
        <v>1390</v>
      </c>
      <c r="S2161" t="s">
        <v>321</v>
      </c>
      <c r="T2161" t="s">
        <v>1391</v>
      </c>
      <c r="U2161" t="s">
        <v>1392</v>
      </c>
      <c r="V2161" t="s">
        <v>566</v>
      </c>
      <c r="W2161" t="s">
        <v>114</v>
      </c>
      <c r="X2161">
        <v>2910101597</v>
      </c>
    </row>
    <row r="2162" spans="1:24" hidden="1">
      <c r="A2162" t="str">
        <f t="shared" si="33"/>
        <v>2910101597同行援護</v>
      </c>
      <c r="B2162" t="s">
        <v>1388</v>
      </c>
      <c r="C2162" t="s">
        <v>1389</v>
      </c>
      <c r="D2162" t="s">
        <v>938</v>
      </c>
      <c r="E2162" t="s">
        <v>1390</v>
      </c>
      <c r="F2162" t="s">
        <v>1391</v>
      </c>
      <c r="G2162" t="s">
        <v>1392</v>
      </c>
      <c r="H2162" t="s">
        <v>365</v>
      </c>
      <c r="J2162" t="s">
        <v>1393</v>
      </c>
      <c r="K2162" t="s">
        <v>1394</v>
      </c>
      <c r="L2162" t="s">
        <v>368</v>
      </c>
      <c r="M2162" t="s">
        <v>938</v>
      </c>
      <c r="N2162" t="s">
        <v>1395</v>
      </c>
      <c r="O2162" t="s">
        <v>1396</v>
      </c>
      <c r="P2162" t="s">
        <v>1397</v>
      </c>
      <c r="Q2162" t="s">
        <v>938</v>
      </c>
      <c r="R2162" t="s">
        <v>1390</v>
      </c>
      <c r="S2162" t="s">
        <v>321</v>
      </c>
      <c r="T2162" t="s">
        <v>1391</v>
      </c>
      <c r="U2162" t="s">
        <v>1392</v>
      </c>
      <c r="V2162" t="s">
        <v>566</v>
      </c>
      <c r="W2162" t="s">
        <v>115</v>
      </c>
      <c r="X2162">
        <v>2910101597</v>
      </c>
    </row>
    <row r="2163" spans="1:24" hidden="1">
      <c r="A2163" t="str">
        <f t="shared" si="33"/>
        <v>2910100763居宅介護</v>
      </c>
      <c r="B2163" t="s">
        <v>936</v>
      </c>
      <c r="C2163" t="s">
        <v>937</v>
      </c>
      <c r="D2163" t="s">
        <v>938</v>
      </c>
      <c r="E2163" t="s">
        <v>939</v>
      </c>
      <c r="F2163" t="s">
        <v>940</v>
      </c>
      <c r="G2163" t="s">
        <v>941</v>
      </c>
      <c r="H2163" t="s">
        <v>365</v>
      </c>
      <c r="J2163" t="s">
        <v>942</v>
      </c>
      <c r="K2163" t="s">
        <v>943</v>
      </c>
      <c r="L2163" t="s">
        <v>368</v>
      </c>
      <c r="M2163" t="s">
        <v>803</v>
      </c>
      <c r="N2163" t="s">
        <v>944</v>
      </c>
      <c r="O2163" t="s">
        <v>945</v>
      </c>
      <c r="P2163" t="s">
        <v>946</v>
      </c>
      <c r="Q2163" t="s">
        <v>938</v>
      </c>
      <c r="R2163" t="s">
        <v>947</v>
      </c>
      <c r="S2163" t="s">
        <v>321</v>
      </c>
      <c r="T2163" t="s">
        <v>940</v>
      </c>
      <c r="U2163" t="s">
        <v>941</v>
      </c>
      <c r="V2163" t="s">
        <v>948</v>
      </c>
      <c r="W2163" t="s">
        <v>113</v>
      </c>
      <c r="X2163">
        <v>2910100763</v>
      </c>
    </row>
    <row r="2164" spans="1:24" hidden="1">
      <c r="A2164" t="str">
        <f t="shared" si="33"/>
        <v>2910100763重度訪問介護</v>
      </c>
      <c r="B2164" t="s">
        <v>936</v>
      </c>
      <c r="C2164" t="s">
        <v>937</v>
      </c>
      <c r="D2164" t="s">
        <v>938</v>
      </c>
      <c r="E2164" t="s">
        <v>939</v>
      </c>
      <c r="F2164" t="s">
        <v>940</v>
      </c>
      <c r="G2164" t="s">
        <v>941</v>
      </c>
      <c r="H2164" t="s">
        <v>365</v>
      </c>
      <c r="J2164" t="s">
        <v>942</v>
      </c>
      <c r="K2164" t="s">
        <v>943</v>
      </c>
      <c r="L2164" t="s">
        <v>368</v>
      </c>
      <c r="M2164" t="s">
        <v>803</v>
      </c>
      <c r="N2164" t="s">
        <v>944</v>
      </c>
      <c r="O2164" t="s">
        <v>945</v>
      </c>
      <c r="P2164" t="s">
        <v>946</v>
      </c>
      <c r="Q2164" t="s">
        <v>938</v>
      </c>
      <c r="R2164" t="s">
        <v>947</v>
      </c>
      <c r="S2164" t="s">
        <v>321</v>
      </c>
      <c r="T2164" t="s">
        <v>940</v>
      </c>
      <c r="U2164" t="s">
        <v>941</v>
      </c>
      <c r="V2164" t="s">
        <v>948</v>
      </c>
      <c r="W2164" t="s">
        <v>114</v>
      </c>
      <c r="X2164">
        <v>2910100763</v>
      </c>
    </row>
    <row r="2165" spans="1:24" hidden="1">
      <c r="A2165" t="str">
        <f t="shared" si="33"/>
        <v>2910100763行動援護</v>
      </c>
      <c r="B2165" t="s">
        <v>936</v>
      </c>
      <c r="C2165" t="s">
        <v>937</v>
      </c>
      <c r="D2165" t="s">
        <v>938</v>
      </c>
      <c r="E2165" t="s">
        <v>939</v>
      </c>
      <c r="F2165" t="s">
        <v>940</v>
      </c>
      <c r="G2165" t="s">
        <v>941</v>
      </c>
      <c r="H2165" t="s">
        <v>365</v>
      </c>
      <c r="J2165" t="s">
        <v>942</v>
      </c>
      <c r="K2165" t="s">
        <v>943</v>
      </c>
      <c r="L2165" t="s">
        <v>368</v>
      </c>
      <c r="M2165" t="s">
        <v>803</v>
      </c>
      <c r="N2165" t="s">
        <v>944</v>
      </c>
      <c r="O2165" t="s">
        <v>945</v>
      </c>
      <c r="P2165" t="s">
        <v>946</v>
      </c>
      <c r="Q2165" t="s">
        <v>938</v>
      </c>
      <c r="R2165" t="s">
        <v>947</v>
      </c>
      <c r="S2165" t="s">
        <v>321</v>
      </c>
      <c r="T2165" t="s">
        <v>940</v>
      </c>
      <c r="U2165" t="s">
        <v>941</v>
      </c>
      <c r="V2165" t="s">
        <v>948</v>
      </c>
      <c r="W2165" t="s">
        <v>116</v>
      </c>
      <c r="X2165">
        <v>2910100763</v>
      </c>
    </row>
    <row r="2166" spans="1:24" hidden="1">
      <c r="A2166" t="str">
        <f t="shared" si="33"/>
        <v>2910100763同行援護</v>
      </c>
      <c r="B2166" t="s">
        <v>936</v>
      </c>
      <c r="C2166" t="s">
        <v>937</v>
      </c>
      <c r="D2166" t="s">
        <v>938</v>
      </c>
      <c r="E2166" t="s">
        <v>939</v>
      </c>
      <c r="F2166" t="s">
        <v>940</v>
      </c>
      <c r="G2166" t="s">
        <v>941</v>
      </c>
      <c r="H2166" t="s">
        <v>365</v>
      </c>
      <c r="J2166" t="s">
        <v>942</v>
      </c>
      <c r="K2166" t="s">
        <v>943</v>
      </c>
      <c r="L2166" t="s">
        <v>368</v>
      </c>
      <c r="M2166" t="s">
        <v>803</v>
      </c>
      <c r="N2166" t="s">
        <v>944</v>
      </c>
      <c r="O2166" t="s">
        <v>945</v>
      </c>
      <c r="P2166" t="s">
        <v>946</v>
      </c>
      <c r="Q2166" t="s">
        <v>938</v>
      </c>
      <c r="R2166" t="s">
        <v>947</v>
      </c>
      <c r="S2166" t="s">
        <v>321</v>
      </c>
      <c r="T2166" t="s">
        <v>940</v>
      </c>
      <c r="U2166" t="s">
        <v>941</v>
      </c>
      <c r="V2166" t="s">
        <v>948</v>
      </c>
      <c r="W2166" t="s">
        <v>115</v>
      </c>
      <c r="X2166">
        <v>2910100763</v>
      </c>
    </row>
    <row r="2167" spans="1:24" hidden="1">
      <c r="A2167" t="str">
        <f t="shared" si="33"/>
        <v>2920100613共同生活援助</v>
      </c>
      <c r="B2167" t="s">
        <v>9237</v>
      </c>
      <c r="C2167" t="s">
        <v>17493</v>
      </c>
      <c r="D2167" t="s">
        <v>6579</v>
      </c>
      <c r="E2167" t="s">
        <v>17602</v>
      </c>
      <c r="F2167" t="s">
        <v>6581</v>
      </c>
      <c r="G2167" t="s">
        <v>6582</v>
      </c>
      <c r="H2167" t="s">
        <v>365</v>
      </c>
      <c r="J2167" t="s">
        <v>6583</v>
      </c>
      <c r="K2167" t="s">
        <v>6584</v>
      </c>
      <c r="L2167" t="s">
        <v>368</v>
      </c>
      <c r="M2167" t="s">
        <v>5381</v>
      </c>
      <c r="N2167" t="s">
        <v>5382</v>
      </c>
      <c r="O2167" t="s">
        <v>17934</v>
      </c>
      <c r="P2167" t="s">
        <v>17935</v>
      </c>
      <c r="Q2167" t="s">
        <v>938</v>
      </c>
      <c r="R2167" t="s">
        <v>17936</v>
      </c>
      <c r="S2167" t="s">
        <v>321</v>
      </c>
      <c r="T2167" t="s">
        <v>18044</v>
      </c>
      <c r="U2167" t="s">
        <v>6589</v>
      </c>
      <c r="V2167" t="s">
        <v>18069</v>
      </c>
      <c r="W2167" t="s">
        <v>8120</v>
      </c>
      <c r="X2167">
        <v>2920100613</v>
      </c>
    </row>
    <row r="2168" spans="1:24" hidden="1">
      <c r="A2168" t="str">
        <f t="shared" si="33"/>
        <v>2910102470就労継続支援Ａ型</v>
      </c>
      <c r="B2168" t="s">
        <v>1902</v>
      </c>
      <c r="C2168" t="s">
        <v>1903</v>
      </c>
      <c r="D2168" t="s">
        <v>1904</v>
      </c>
      <c r="E2168" t="s">
        <v>1905</v>
      </c>
      <c r="F2168" t="s">
        <v>1906</v>
      </c>
      <c r="G2168" t="s">
        <v>1906</v>
      </c>
      <c r="H2168" t="s">
        <v>365</v>
      </c>
      <c r="J2168" t="s">
        <v>1907</v>
      </c>
      <c r="K2168" t="s">
        <v>1908</v>
      </c>
      <c r="L2168" t="s">
        <v>1153</v>
      </c>
      <c r="M2168" t="s">
        <v>512</v>
      </c>
      <c r="N2168" t="s">
        <v>1909</v>
      </c>
      <c r="O2168" t="s">
        <v>1910</v>
      </c>
      <c r="P2168" t="s">
        <v>1911</v>
      </c>
      <c r="Q2168" t="s">
        <v>938</v>
      </c>
      <c r="R2168" t="s">
        <v>1912</v>
      </c>
      <c r="S2168" t="s">
        <v>321</v>
      </c>
      <c r="T2168" t="s">
        <v>1906</v>
      </c>
      <c r="U2168" t="s">
        <v>1906</v>
      </c>
      <c r="V2168" t="s">
        <v>1589</v>
      </c>
      <c r="W2168" t="s">
        <v>13665</v>
      </c>
      <c r="X2168">
        <v>2910102470</v>
      </c>
    </row>
    <row r="2169" spans="1:24" hidden="1">
      <c r="A2169" t="str">
        <f t="shared" si="33"/>
        <v>2910102470就労継続支援Ｂ型</v>
      </c>
      <c r="B2169" t="s">
        <v>1902</v>
      </c>
      <c r="C2169" t="s">
        <v>1903</v>
      </c>
      <c r="D2169" t="s">
        <v>1904</v>
      </c>
      <c r="E2169" t="s">
        <v>1905</v>
      </c>
      <c r="F2169" t="s">
        <v>1906</v>
      </c>
      <c r="G2169" t="s">
        <v>1906</v>
      </c>
      <c r="H2169" t="s">
        <v>365</v>
      </c>
      <c r="J2169" t="s">
        <v>1907</v>
      </c>
      <c r="K2169" t="s">
        <v>1908</v>
      </c>
      <c r="L2169" t="s">
        <v>1153</v>
      </c>
      <c r="M2169" t="s">
        <v>512</v>
      </c>
      <c r="N2169" t="s">
        <v>1909</v>
      </c>
      <c r="O2169" t="s">
        <v>1910</v>
      </c>
      <c r="P2169" t="s">
        <v>1911</v>
      </c>
      <c r="Q2169" t="s">
        <v>938</v>
      </c>
      <c r="R2169" t="s">
        <v>1912</v>
      </c>
      <c r="S2169" t="s">
        <v>321</v>
      </c>
      <c r="T2169" t="s">
        <v>1906</v>
      </c>
      <c r="U2169" t="s">
        <v>1906</v>
      </c>
      <c r="V2169" t="s">
        <v>1589</v>
      </c>
      <c r="W2169" t="s">
        <v>13673</v>
      </c>
      <c r="X2169">
        <v>2910102470</v>
      </c>
    </row>
    <row r="2170" spans="1:24" hidden="1">
      <c r="A2170" t="str">
        <f t="shared" si="33"/>
        <v>2910102033居宅介護</v>
      </c>
      <c r="B2170" t="s">
        <v>1634</v>
      </c>
      <c r="C2170" t="s">
        <v>1635</v>
      </c>
      <c r="D2170" t="s">
        <v>938</v>
      </c>
      <c r="E2170" t="s">
        <v>1636</v>
      </c>
      <c r="F2170" t="s">
        <v>1637</v>
      </c>
      <c r="G2170" t="s">
        <v>1638</v>
      </c>
      <c r="H2170" t="s">
        <v>365</v>
      </c>
      <c r="J2170" t="s">
        <v>1639</v>
      </c>
      <c r="K2170" t="s">
        <v>1640</v>
      </c>
      <c r="L2170" t="s">
        <v>368</v>
      </c>
      <c r="M2170" t="s">
        <v>855</v>
      </c>
      <c r="N2170" t="s">
        <v>1641</v>
      </c>
      <c r="O2170" t="s">
        <v>1642</v>
      </c>
      <c r="P2170" t="s">
        <v>1643</v>
      </c>
      <c r="Q2170" t="s">
        <v>938</v>
      </c>
      <c r="R2170" t="s">
        <v>1636</v>
      </c>
      <c r="S2170" t="s">
        <v>321</v>
      </c>
      <c r="T2170" t="s">
        <v>1637</v>
      </c>
      <c r="U2170" t="s">
        <v>1638</v>
      </c>
      <c r="V2170" t="s">
        <v>1589</v>
      </c>
      <c r="W2170" t="s">
        <v>113</v>
      </c>
      <c r="X2170">
        <v>2910102033</v>
      </c>
    </row>
    <row r="2171" spans="1:24" hidden="1">
      <c r="A2171" t="str">
        <f t="shared" si="33"/>
        <v>2910102033重度訪問介護</v>
      </c>
      <c r="B2171" t="s">
        <v>1634</v>
      </c>
      <c r="C2171" t="s">
        <v>1635</v>
      </c>
      <c r="D2171" t="s">
        <v>938</v>
      </c>
      <c r="E2171" t="s">
        <v>1636</v>
      </c>
      <c r="F2171" t="s">
        <v>1637</v>
      </c>
      <c r="G2171" t="s">
        <v>1638</v>
      </c>
      <c r="H2171" t="s">
        <v>365</v>
      </c>
      <c r="J2171" t="s">
        <v>1639</v>
      </c>
      <c r="K2171" t="s">
        <v>1640</v>
      </c>
      <c r="L2171" t="s">
        <v>368</v>
      </c>
      <c r="M2171" t="s">
        <v>855</v>
      </c>
      <c r="N2171" t="s">
        <v>1641</v>
      </c>
      <c r="O2171" t="s">
        <v>1642</v>
      </c>
      <c r="P2171" t="s">
        <v>1643</v>
      </c>
      <c r="Q2171" t="s">
        <v>938</v>
      </c>
      <c r="R2171" t="s">
        <v>1636</v>
      </c>
      <c r="S2171" t="s">
        <v>321</v>
      </c>
      <c r="T2171" t="s">
        <v>1637</v>
      </c>
      <c r="U2171" t="s">
        <v>1638</v>
      </c>
      <c r="V2171" t="s">
        <v>1589</v>
      </c>
      <c r="W2171" t="s">
        <v>114</v>
      </c>
      <c r="X2171">
        <v>2910102033</v>
      </c>
    </row>
    <row r="2172" spans="1:24" hidden="1">
      <c r="A2172" t="str">
        <f t="shared" si="33"/>
        <v>2910102033行動援護</v>
      </c>
      <c r="B2172" t="s">
        <v>1634</v>
      </c>
      <c r="C2172" t="s">
        <v>1635</v>
      </c>
      <c r="D2172" t="s">
        <v>938</v>
      </c>
      <c r="E2172" t="s">
        <v>1636</v>
      </c>
      <c r="F2172" t="s">
        <v>1637</v>
      </c>
      <c r="G2172" t="s">
        <v>1638</v>
      </c>
      <c r="H2172" t="s">
        <v>365</v>
      </c>
      <c r="J2172" t="s">
        <v>1639</v>
      </c>
      <c r="K2172" t="s">
        <v>1640</v>
      </c>
      <c r="L2172" t="s">
        <v>368</v>
      </c>
      <c r="M2172" t="s">
        <v>855</v>
      </c>
      <c r="N2172" t="s">
        <v>1641</v>
      </c>
      <c r="O2172" t="s">
        <v>1642</v>
      </c>
      <c r="P2172" t="s">
        <v>1643</v>
      </c>
      <c r="Q2172" t="s">
        <v>938</v>
      </c>
      <c r="R2172" t="s">
        <v>1636</v>
      </c>
      <c r="S2172" t="s">
        <v>321</v>
      </c>
      <c r="T2172" t="s">
        <v>1637</v>
      </c>
      <c r="U2172" t="s">
        <v>1638</v>
      </c>
      <c r="V2172" t="s">
        <v>1589</v>
      </c>
      <c r="W2172" t="s">
        <v>116</v>
      </c>
      <c r="X2172">
        <v>2910102033</v>
      </c>
    </row>
    <row r="2173" spans="1:24" hidden="1">
      <c r="A2173" t="str">
        <f t="shared" si="33"/>
        <v>2910102033同行援護</v>
      </c>
      <c r="B2173" t="s">
        <v>1634</v>
      </c>
      <c r="C2173" t="s">
        <v>1635</v>
      </c>
      <c r="D2173" t="s">
        <v>938</v>
      </c>
      <c r="E2173" t="s">
        <v>1636</v>
      </c>
      <c r="F2173" t="s">
        <v>1637</v>
      </c>
      <c r="G2173" t="s">
        <v>1638</v>
      </c>
      <c r="H2173" t="s">
        <v>365</v>
      </c>
      <c r="J2173" t="s">
        <v>1639</v>
      </c>
      <c r="K2173" t="s">
        <v>1640</v>
      </c>
      <c r="L2173" t="s">
        <v>368</v>
      </c>
      <c r="M2173" t="s">
        <v>855</v>
      </c>
      <c r="N2173" t="s">
        <v>1641</v>
      </c>
      <c r="O2173" t="s">
        <v>1642</v>
      </c>
      <c r="P2173" t="s">
        <v>1643</v>
      </c>
      <c r="Q2173" t="s">
        <v>938</v>
      </c>
      <c r="R2173" t="s">
        <v>1636</v>
      </c>
      <c r="S2173" t="s">
        <v>321</v>
      </c>
      <c r="T2173" t="s">
        <v>1637</v>
      </c>
      <c r="U2173" t="s">
        <v>1638</v>
      </c>
      <c r="V2173" t="s">
        <v>1589</v>
      </c>
      <c r="W2173" t="s">
        <v>115</v>
      </c>
      <c r="X2173">
        <v>2910102033</v>
      </c>
    </row>
    <row r="2174" spans="1:24" hidden="1">
      <c r="A2174" t="str">
        <f t="shared" si="33"/>
        <v>2910103015居宅介護</v>
      </c>
      <c r="B2174" t="s">
        <v>2307</v>
      </c>
      <c r="C2174" t="s">
        <v>2308</v>
      </c>
      <c r="D2174" t="s">
        <v>938</v>
      </c>
      <c r="E2174" t="s">
        <v>2309</v>
      </c>
      <c r="F2174" t="s">
        <v>2310</v>
      </c>
      <c r="G2174" t="s">
        <v>2310</v>
      </c>
      <c r="H2174" t="s">
        <v>365</v>
      </c>
      <c r="J2174" t="s">
        <v>2311</v>
      </c>
      <c r="K2174" t="s">
        <v>2312</v>
      </c>
      <c r="L2174" t="s">
        <v>1153</v>
      </c>
      <c r="M2174" t="s">
        <v>938</v>
      </c>
      <c r="N2174" t="s">
        <v>2309</v>
      </c>
      <c r="O2174" t="s">
        <v>2313</v>
      </c>
      <c r="P2174" t="s">
        <v>2314</v>
      </c>
      <c r="Q2174" t="s">
        <v>938</v>
      </c>
      <c r="R2174" t="s">
        <v>2315</v>
      </c>
      <c r="S2174" t="s">
        <v>321</v>
      </c>
      <c r="T2174" t="s">
        <v>2310</v>
      </c>
      <c r="U2174" t="s">
        <v>2310</v>
      </c>
      <c r="V2174" t="s">
        <v>378</v>
      </c>
      <c r="W2174" t="s">
        <v>113</v>
      </c>
      <c r="X2174">
        <v>2910103015</v>
      </c>
    </row>
    <row r="2175" spans="1:24" hidden="1">
      <c r="A2175" t="str">
        <f t="shared" si="33"/>
        <v>2910103015行動援護</v>
      </c>
      <c r="B2175" t="s">
        <v>2307</v>
      </c>
      <c r="C2175" t="s">
        <v>2308</v>
      </c>
      <c r="D2175" t="s">
        <v>938</v>
      </c>
      <c r="E2175" t="s">
        <v>2309</v>
      </c>
      <c r="F2175" t="s">
        <v>2310</v>
      </c>
      <c r="G2175" t="s">
        <v>2310</v>
      </c>
      <c r="H2175" t="s">
        <v>365</v>
      </c>
      <c r="J2175" t="s">
        <v>2311</v>
      </c>
      <c r="K2175" t="s">
        <v>2312</v>
      </c>
      <c r="L2175" t="s">
        <v>1153</v>
      </c>
      <c r="M2175" t="s">
        <v>938</v>
      </c>
      <c r="N2175" t="s">
        <v>2309</v>
      </c>
      <c r="O2175" t="s">
        <v>2313</v>
      </c>
      <c r="P2175" t="s">
        <v>2314</v>
      </c>
      <c r="Q2175" t="s">
        <v>938</v>
      </c>
      <c r="R2175" t="s">
        <v>2315</v>
      </c>
      <c r="S2175" t="s">
        <v>321</v>
      </c>
      <c r="T2175" t="s">
        <v>2310</v>
      </c>
      <c r="U2175" t="s">
        <v>2310</v>
      </c>
      <c r="V2175" t="s">
        <v>378</v>
      </c>
      <c r="W2175" t="s">
        <v>116</v>
      </c>
      <c r="X2175">
        <v>2910103015</v>
      </c>
    </row>
    <row r="2176" spans="1:24" hidden="1">
      <c r="A2176" t="str">
        <f t="shared" si="33"/>
        <v>2930100488計画相談支援</v>
      </c>
      <c r="B2176" t="s">
        <v>936</v>
      </c>
      <c r="C2176" t="s">
        <v>937</v>
      </c>
      <c r="D2176" t="s">
        <v>938</v>
      </c>
      <c r="E2176" t="s">
        <v>939</v>
      </c>
      <c r="F2176" t="s">
        <v>940</v>
      </c>
      <c r="G2176" t="s">
        <v>941</v>
      </c>
      <c r="H2176" t="s">
        <v>365</v>
      </c>
      <c r="J2176" t="s">
        <v>942</v>
      </c>
      <c r="K2176" t="s">
        <v>943</v>
      </c>
      <c r="L2176" t="s">
        <v>368</v>
      </c>
      <c r="M2176" t="s">
        <v>803</v>
      </c>
      <c r="N2176" t="s">
        <v>944</v>
      </c>
      <c r="O2176" t="s">
        <v>9917</v>
      </c>
      <c r="P2176" t="s">
        <v>9918</v>
      </c>
      <c r="Q2176" t="s">
        <v>938</v>
      </c>
      <c r="R2176" t="s">
        <v>9919</v>
      </c>
      <c r="S2176" t="s">
        <v>321</v>
      </c>
      <c r="T2176" t="s">
        <v>9920</v>
      </c>
      <c r="U2176" t="s">
        <v>9921</v>
      </c>
      <c r="V2176" t="s">
        <v>606</v>
      </c>
      <c r="W2176" t="s">
        <v>9858</v>
      </c>
      <c r="X2176">
        <v>2930100488</v>
      </c>
    </row>
    <row r="2177" spans="1:24" hidden="1">
      <c r="A2177" t="str">
        <f t="shared" si="33"/>
        <v>2910103692就労移行支援</v>
      </c>
      <c r="B2177" t="s">
        <v>17460</v>
      </c>
      <c r="C2177" t="s">
        <v>15194</v>
      </c>
      <c r="D2177" t="s">
        <v>938</v>
      </c>
      <c r="E2177" t="s">
        <v>15195</v>
      </c>
      <c r="F2177" t="s">
        <v>17603</v>
      </c>
      <c r="G2177" t="s">
        <v>17603</v>
      </c>
      <c r="H2177" t="s">
        <v>365</v>
      </c>
      <c r="J2177" t="s">
        <v>17696</v>
      </c>
      <c r="K2177" t="s">
        <v>15196</v>
      </c>
      <c r="L2177" t="s">
        <v>368</v>
      </c>
      <c r="M2177" t="s">
        <v>938</v>
      </c>
      <c r="N2177" t="s">
        <v>15195</v>
      </c>
      <c r="O2177" t="s">
        <v>17937</v>
      </c>
      <c r="P2177" t="s">
        <v>15197</v>
      </c>
      <c r="Q2177" t="s">
        <v>938</v>
      </c>
      <c r="R2177" t="s">
        <v>15195</v>
      </c>
      <c r="S2177" t="s">
        <v>321</v>
      </c>
      <c r="T2177" t="s">
        <v>17603</v>
      </c>
      <c r="U2177" t="s">
        <v>17603</v>
      </c>
      <c r="V2177" t="s">
        <v>967</v>
      </c>
      <c r="W2177" t="s">
        <v>123</v>
      </c>
      <c r="X2177">
        <v>2910103692</v>
      </c>
    </row>
    <row r="2178" spans="1:24" hidden="1">
      <c r="A2178" t="str">
        <f t="shared" si="33"/>
        <v>2910103692就労継続支援Ｂ型</v>
      </c>
      <c r="B2178" t="s">
        <v>17460</v>
      </c>
      <c r="C2178" t="s">
        <v>15194</v>
      </c>
      <c r="D2178" t="s">
        <v>938</v>
      </c>
      <c r="E2178" t="s">
        <v>15195</v>
      </c>
      <c r="F2178" t="s">
        <v>17603</v>
      </c>
      <c r="G2178" t="s">
        <v>17603</v>
      </c>
      <c r="H2178" t="s">
        <v>365</v>
      </c>
      <c r="J2178" t="s">
        <v>17696</v>
      </c>
      <c r="K2178" t="s">
        <v>15196</v>
      </c>
      <c r="L2178" t="s">
        <v>368</v>
      </c>
      <c r="M2178" t="s">
        <v>938</v>
      </c>
      <c r="N2178" t="s">
        <v>15195</v>
      </c>
      <c r="O2178" t="s">
        <v>17937</v>
      </c>
      <c r="P2178" t="s">
        <v>15197</v>
      </c>
      <c r="Q2178" t="s">
        <v>938</v>
      </c>
      <c r="R2178" t="s">
        <v>15195</v>
      </c>
      <c r="S2178" t="s">
        <v>321</v>
      </c>
      <c r="T2178" t="s">
        <v>17603</v>
      </c>
      <c r="U2178" t="s">
        <v>17603</v>
      </c>
      <c r="V2178" t="s">
        <v>967</v>
      </c>
      <c r="W2178" t="s">
        <v>13673</v>
      </c>
      <c r="X2178">
        <v>2910103692</v>
      </c>
    </row>
    <row r="2179" spans="1:24" hidden="1">
      <c r="A2179" t="str">
        <f t="shared" ref="A2179:A2242" si="34">X2179&amp;W2179</f>
        <v>2910101456居宅介護</v>
      </c>
      <c r="B2179" t="s">
        <v>1326</v>
      </c>
      <c r="C2179" t="s">
        <v>1327</v>
      </c>
      <c r="D2179" t="s">
        <v>864</v>
      </c>
      <c r="E2179" t="s">
        <v>1328</v>
      </c>
      <c r="F2179" t="s">
        <v>1329</v>
      </c>
      <c r="G2179" t="s">
        <v>1330</v>
      </c>
      <c r="H2179" t="s">
        <v>365</v>
      </c>
      <c r="J2179" t="s">
        <v>1331</v>
      </c>
      <c r="K2179" t="s">
        <v>1332</v>
      </c>
      <c r="L2179" t="s">
        <v>368</v>
      </c>
      <c r="M2179" t="s">
        <v>1333</v>
      </c>
      <c r="N2179" t="s">
        <v>1334</v>
      </c>
      <c r="O2179" t="s">
        <v>1335</v>
      </c>
      <c r="P2179" t="s">
        <v>1336</v>
      </c>
      <c r="Q2179" t="s">
        <v>938</v>
      </c>
      <c r="R2179" t="s">
        <v>1337</v>
      </c>
      <c r="S2179" t="s">
        <v>321</v>
      </c>
      <c r="T2179" t="s">
        <v>1329</v>
      </c>
      <c r="U2179" t="s">
        <v>1330</v>
      </c>
      <c r="V2179" t="s">
        <v>1338</v>
      </c>
      <c r="W2179" t="s">
        <v>113</v>
      </c>
      <c r="X2179">
        <v>2910101456</v>
      </c>
    </row>
    <row r="2180" spans="1:24" hidden="1">
      <c r="A2180" t="str">
        <f t="shared" si="34"/>
        <v>2910101456重度訪問介護</v>
      </c>
      <c r="B2180" t="s">
        <v>1326</v>
      </c>
      <c r="C2180" t="s">
        <v>1327</v>
      </c>
      <c r="D2180" t="s">
        <v>864</v>
      </c>
      <c r="E2180" t="s">
        <v>1328</v>
      </c>
      <c r="F2180" t="s">
        <v>1329</v>
      </c>
      <c r="G2180" t="s">
        <v>1330</v>
      </c>
      <c r="H2180" t="s">
        <v>365</v>
      </c>
      <c r="J2180" t="s">
        <v>1331</v>
      </c>
      <c r="K2180" t="s">
        <v>1332</v>
      </c>
      <c r="L2180" t="s">
        <v>368</v>
      </c>
      <c r="M2180" t="s">
        <v>1333</v>
      </c>
      <c r="N2180" t="s">
        <v>1334</v>
      </c>
      <c r="O2180" t="s">
        <v>1335</v>
      </c>
      <c r="P2180" t="s">
        <v>1336</v>
      </c>
      <c r="Q2180" t="s">
        <v>938</v>
      </c>
      <c r="R2180" t="s">
        <v>1337</v>
      </c>
      <c r="S2180" t="s">
        <v>321</v>
      </c>
      <c r="T2180" t="s">
        <v>1329</v>
      </c>
      <c r="U2180" t="s">
        <v>1330</v>
      </c>
      <c r="V2180" t="s">
        <v>1338</v>
      </c>
      <c r="W2180" t="s">
        <v>114</v>
      </c>
      <c r="X2180">
        <v>2910101456</v>
      </c>
    </row>
    <row r="2181" spans="1:24" hidden="1">
      <c r="A2181" t="str">
        <f t="shared" si="34"/>
        <v>2910101456行動援護</v>
      </c>
      <c r="B2181" t="s">
        <v>1326</v>
      </c>
      <c r="C2181" t="s">
        <v>1327</v>
      </c>
      <c r="D2181" t="s">
        <v>864</v>
      </c>
      <c r="E2181" t="s">
        <v>1328</v>
      </c>
      <c r="F2181" t="s">
        <v>1329</v>
      </c>
      <c r="G2181" t="s">
        <v>1330</v>
      </c>
      <c r="H2181" t="s">
        <v>365</v>
      </c>
      <c r="J2181" t="s">
        <v>1331</v>
      </c>
      <c r="K2181" t="s">
        <v>1332</v>
      </c>
      <c r="L2181" t="s">
        <v>368</v>
      </c>
      <c r="M2181" t="s">
        <v>1333</v>
      </c>
      <c r="N2181" t="s">
        <v>1334</v>
      </c>
      <c r="O2181" t="s">
        <v>1335</v>
      </c>
      <c r="P2181" t="s">
        <v>1336</v>
      </c>
      <c r="Q2181" t="s">
        <v>938</v>
      </c>
      <c r="R2181" t="s">
        <v>1337</v>
      </c>
      <c r="S2181" t="s">
        <v>321</v>
      </c>
      <c r="T2181" t="s">
        <v>1329</v>
      </c>
      <c r="U2181" t="s">
        <v>1330</v>
      </c>
      <c r="V2181" t="s">
        <v>1339</v>
      </c>
      <c r="W2181" t="s">
        <v>116</v>
      </c>
      <c r="X2181">
        <v>2910101456</v>
      </c>
    </row>
    <row r="2182" spans="1:24" hidden="1">
      <c r="A2182" t="str">
        <f t="shared" si="34"/>
        <v>2910101456同行援護</v>
      </c>
      <c r="B2182" t="s">
        <v>1326</v>
      </c>
      <c r="C2182" t="s">
        <v>1327</v>
      </c>
      <c r="D2182" t="s">
        <v>864</v>
      </c>
      <c r="E2182" t="s">
        <v>1328</v>
      </c>
      <c r="F2182" t="s">
        <v>1329</v>
      </c>
      <c r="G2182" t="s">
        <v>1330</v>
      </c>
      <c r="H2182" t="s">
        <v>365</v>
      </c>
      <c r="J2182" t="s">
        <v>1331</v>
      </c>
      <c r="K2182" t="s">
        <v>1332</v>
      </c>
      <c r="L2182" t="s">
        <v>368</v>
      </c>
      <c r="M2182" t="s">
        <v>1333</v>
      </c>
      <c r="N2182" t="s">
        <v>1334</v>
      </c>
      <c r="O2182" t="s">
        <v>1335</v>
      </c>
      <c r="P2182" t="s">
        <v>1336</v>
      </c>
      <c r="Q2182" t="s">
        <v>938</v>
      </c>
      <c r="R2182" t="s">
        <v>1337</v>
      </c>
      <c r="S2182" t="s">
        <v>321</v>
      </c>
      <c r="T2182" t="s">
        <v>1329</v>
      </c>
      <c r="U2182" t="s">
        <v>1329</v>
      </c>
      <c r="V2182" t="s">
        <v>1339</v>
      </c>
      <c r="W2182" t="s">
        <v>115</v>
      </c>
      <c r="X2182">
        <v>2910101456</v>
      </c>
    </row>
    <row r="2183" spans="1:24" hidden="1">
      <c r="A2183" t="str">
        <f t="shared" si="34"/>
        <v>2910103510生活介護</v>
      </c>
      <c r="B2183" t="s">
        <v>2689</v>
      </c>
      <c r="C2183" t="s">
        <v>2690</v>
      </c>
      <c r="D2183" t="s">
        <v>855</v>
      </c>
      <c r="E2183" t="s">
        <v>2691</v>
      </c>
      <c r="F2183" t="s">
        <v>2692</v>
      </c>
      <c r="G2183" t="s">
        <v>2692</v>
      </c>
      <c r="H2183" t="s">
        <v>365</v>
      </c>
      <c r="J2183" t="s">
        <v>2693</v>
      </c>
      <c r="K2183" t="s">
        <v>2694</v>
      </c>
      <c r="L2183" t="s">
        <v>1153</v>
      </c>
      <c r="M2183" t="s">
        <v>855</v>
      </c>
      <c r="N2183" t="s">
        <v>2691</v>
      </c>
      <c r="O2183" t="s">
        <v>2748</v>
      </c>
      <c r="P2183" t="s">
        <v>2749</v>
      </c>
      <c r="Q2183" t="s">
        <v>938</v>
      </c>
      <c r="R2183" t="s">
        <v>2750</v>
      </c>
      <c r="S2183" t="s">
        <v>321</v>
      </c>
      <c r="T2183" t="s">
        <v>2692</v>
      </c>
      <c r="U2183" t="s">
        <v>2692</v>
      </c>
      <c r="V2183" t="s">
        <v>967</v>
      </c>
      <c r="W2183" t="s">
        <v>118</v>
      </c>
      <c r="X2183">
        <v>2910103510</v>
      </c>
    </row>
    <row r="2184" spans="1:24" hidden="1">
      <c r="A2184" t="str">
        <f t="shared" si="34"/>
        <v>2910103510就労継続支援Ｂ型</v>
      </c>
      <c r="B2184" t="s">
        <v>2689</v>
      </c>
      <c r="C2184" t="s">
        <v>2690</v>
      </c>
      <c r="D2184" t="s">
        <v>855</v>
      </c>
      <c r="E2184" t="s">
        <v>2691</v>
      </c>
      <c r="F2184" t="s">
        <v>2692</v>
      </c>
      <c r="G2184" t="s">
        <v>2692</v>
      </c>
      <c r="H2184" t="s">
        <v>365</v>
      </c>
      <c r="J2184" t="s">
        <v>2693</v>
      </c>
      <c r="K2184" t="s">
        <v>2694</v>
      </c>
      <c r="L2184" t="s">
        <v>1153</v>
      </c>
      <c r="M2184" t="s">
        <v>855</v>
      </c>
      <c r="N2184" t="s">
        <v>2691</v>
      </c>
      <c r="O2184" t="s">
        <v>2748</v>
      </c>
      <c r="P2184" t="s">
        <v>2749</v>
      </c>
      <c r="Q2184" t="s">
        <v>938</v>
      </c>
      <c r="R2184" t="s">
        <v>2750</v>
      </c>
      <c r="S2184" t="s">
        <v>321</v>
      </c>
      <c r="T2184" t="s">
        <v>2692</v>
      </c>
      <c r="U2184" t="s">
        <v>2692</v>
      </c>
      <c r="V2184" t="s">
        <v>967</v>
      </c>
      <c r="W2184" t="s">
        <v>13673</v>
      </c>
      <c r="X2184">
        <v>2910103510</v>
      </c>
    </row>
    <row r="2185" spans="1:24" hidden="1">
      <c r="A2185" t="str">
        <f t="shared" si="34"/>
        <v>2910101936生活介護</v>
      </c>
      <c r="B2185" t="s">
        <v>936</v>
      </c>
      <c r="C2185" t="s">
        <v>937</v>
      </c>
      <c r="D2185" t="s">
        <v>938</v>
      </c>
      <c r="E2185" t="s">
        <v>939</v>
      </c>
      <c r="F2185" t="s">
        <v>940</v>
      </c>
      <c r="G2185" t="s">
        <v>941</v>
      </c>
      <c r="H2185" t="s">
        <v>365</v>
      </c>
      <c r="J2185" t="s">
        <v>942</v>
      </c>
      <c r="K2185" t="s">
        <v>943</v>
      </c>
      <c r="L2185" t="s">
        <v>368</v>
      </c>
      <c r="M2185" t="s">
        <v>803</v>
      </c>
      <c r="N2185" t="s">
        <v>944</v>
      </c>
      <c r="O2185" t="s">
        <v>1590</v>
      </c>
      <c r="P2185" t="s">
        <v>1591</v>
      </c>
      <c r="Q2185" t="s">
        <v>938</v>
      </c>
      <c r="R2185" t="s">
        <v>1592</v>
      </c>
      <c r="S2185" t="s">
        <v>321</v>
      </c>
      <c r="T2185" t="s">
        <v>1593</v>
      </c>
      <c r="U2185" t="s">
        <v>1594</v>
      </c>
      <c r="V2185" t="s">
        <v>1071</v>
      </c>
      <c r="W2185" t="s">
        <v>118</v>
      </c>
      <c r="X2185">
        <v>2910101936</v>
      </c>
    </row>
    <row r="2186" spans="1:24" hidden="1">
      <c r="A2186" t="str">
        <f t="shared" si="34"/>
        <v>2920100563共同生活援助</v>
      </c>
      <c r="B2186" t="s">
        <v>936</v>
      </c>
      <c r="C2186" t="s">
        <v>937</v>
      </c>
      <c r="D2186" t="s">
        <v>938</v>
      </c>
      <c r="E2186" t="s">
        <v>939</v>
      </c>
      <c r="F2186" t="s">
        <v>940</v>
      </c>
      <c r="G2186" t="s">
        <v>941</v>
      </c>
      <c r="H2186" t="s">
        <v>365</v>
      </c>
      <c r="J2186" t="s">
        <v>942</v>
      </c>
      <c r="K2186" t="s">
        <v>943</v>
      </c>
      <c r="L2186" t="s">
        <v>368</v>
      </c>
      <c r="M2186" t="s">
        <v>803</v>
      </c>
      <c r="N2186" t="s">
        <v>944</v>
      </c>
      <c r="O2186" t="s">
        <v>17938</v>
      </c>
      <c r="P2186" t="s">
        <v>17939</v>
      </c>
      <c r="Q2186" t="s">
        <v>938</v>
      </c>
      <c r="R2186" t="s">
        <v>17940</v>
      </c>
      <c r="S2186" t="s">
        <v>321</v>
      </c>
      <c r="T2186" t="s">
        <v>940</v>
      </c>
      <c r="U2186" t="s">
        <v>941</v>
      </c>
      <c r="V2186" t="s">
        <v>967</v>
      </c>
      <c r="W2186" t="s">
        <v>8120</v>
      </c>
      <c r="X2186">
        <v>2920100563</v>
      </c>
    </row>
    <row r="2187" spans="1:24" hidden="1">
      <c r="A2187" t="str">
        <f t="shared" si="34"/>
        <v>2910101290居宅介護</v>
      </c>
      <c r="B2187" t="s">
        <v>1075</v>
      </c>
      <c r="C2187" t="s">
        <v>1076</v>
      </c>
      <c r="D2187" t="s">
        <v>17510</v>
      </c>
      <c r="E2187" t="s">
        <v>17518</v>
      </c>
      <c r="F2187" t="s">
        <v>1079</v>
      </c>
      <c r="G2187" t="s">
        <v>1080</v>
      </c>
      <c r="H2187" t="s">
        <v>365</v>
      </c>
      <c r="J2187" t="s">
        <v>1081</v>
      </c>
      <c r="K2187" t="s">
        <v>1082</v>
      </c>
      <c r="L2187" t="s">
        <v>368</v>
      </c>
      <c r="M2187" t="s">
        <v>17728</v>
      </c>
      <c r="N2187" t="s">
        <v>17729</v>
      </c>
      <c r="O2187" t="s">
        <v>1292</v>
      </c>
      <c r="P2187" t="s">
        <v>1293</v>
      </c>
      <c r="Q2187" t="s">
        <v>938</v>
      </c>
      <c r="R2187" t="s">
        <v>1294</v>
      </c>
      <c r="S2187" t="s">
        <v>321</v>
      </c>
      <c r="T2187" t="s">
        <v>1295</v>
      </c>
      <c r="U2187" t="s">
        <v>1296</v>
      </c>
      <c r="V2187" t="s">
        <v>1088</v>
      </c>
      <c r="W2187" t="s">
        <v>113</v>
      </c>
      <c r="X2187">
        <v>2910101290</v>
      </c>
    </row>
    <row r="2188" spans="1:24" hidden="1">
      <c r="A2188" t="str">
        <f t="shared" si="34"/>
        <v>2910101290重度訪問介護</v>
      </c>
      <c r="B2188" t="s">
        <v>1075</v>
      </c>
      <c r="C2188" t="s">
        <v>1076</v>
      </c>
      <c r="D2188" t="s">
        <v>17510</v>
      </c>
      <c r="E2188" t="s">
        <v>17518</v>
      </c>
      <c r="F2188" t="s">
        <v>1079</v>
      </c>
      <c r="G2188" t="s">
        <v>1080</v>
      </c>
      <c r="H2188" t="s">
        <v>365</v>
      </c>
      <c r="J2188" t="s">
        <v>1081</v>
      </c>
      <c r="K2188" t="s">
        <v>1082</v>
      </c>
      <c r="L2188" t="s">
        <v>368</v>
      </c>
      <c r="M2188" t="s">
        <v>17728</v>
      </c>
      <c r="N2188" t="s">
        <v>17729</v>
      </c>
      <c r="O2188" t="s">
        <v>1292</v>
      </c>
      <c r="P2188" t="s">
        <v>1293</v>
      </c>
      <c r="Q2188" t="s">
        <v>938</v>
      </c>
      <c r="R2188" t="s">
        <v>1294</v>
      </c>
      <c r="S2188" t="s">
        <v>321</v>
      </c>
      <c r="T2188" t="s">
        <v>1295</v>
      </c>
      <c r="U2188" t="s">
        <v>1296</v>
      </c>
      <c r="V2188" t="s">
        <v>1088</v>
      </c>
      <c r="W2188" t="s">
        <v>114</v>
      </c>
      <c r="X2188">
        <v>2910101290</v>
      </c>
    </row>
    <row r="2189" spans="1:24" hidden="1">
      <c r="A2189" t="str">
        <f t="shared" si="34"/>
        <v>2910102926生活介護</v>
      </c>
      <c r="B2189" t="s">
        <v>2220</v>
      </c>
      <c r="C2189" t="s">
        <v>2221</v>
      </c>
      <c r="D2189" t="s">
        <v>938</v>
      </c>
      <c r="E2189" t="s">
        <v>2222</v>
      </c>
      <c r="F2189" t="s">
        <v>2223</v>
      </c>
      <c r="G2189" t="s">
        <v>2224</v>
      </c>
      <c r="H2189" t="s">
        <v>365</v>
      </c>
      <c r="J2189" t="s">
        <v>2225</v>
      </c>
      <c r="K2189" t="s">
        <v>2226</v>
      </c>
      <c r="L2189" t="s">
        <v>1153</v>
      </c>
      <c r="M2189" t="s">
        <v>629</v>
      </c>
      <c r="N2189" t="s">
        <v>2227</v>
      </c>
      <c r="O2189" t="s">
        <v>2228</v>
      </c>
      <c r="P2189" t="s">
        <v>2229</v>
      </c>
      <c r="Q2189" t="s">
        <v>938</v>
      </c>
      <c r="R2189" t="s">
        <v>2230</v>
      </c>
      <c r="S2189" t="s">
        <v>321</v>
      </c>
      <c r="T2189" t="s">
        <v>2231</v>
      </c>
      <c r="U2189" t="s">
        <v>2232</v>
      </c>
      <c r="V2189" t="s">
        <v>378</v>
      </c>
      <c r="W2189" t="s">
        <v>118</v>
      </c>
      <c r="X2189">
        <v>2910102926</v>
      </c>
    </row>
    <row r="2190" spans="1:24" hidden="1">
      <c r="A2190" t="str">
        <f t="shared" si="34"/>
        <v>2920100357共同生活援助</v>
      </c>
      <c r="B2190" t="s">
        <v>1030</v>
      </c>
      <c r="C2190" t="s">
        <v>1031</v>
      </c>
      <c r="D2190" t="s">
        <v>430</v>
      </c>
      <c r="E2190" t="s">
        <v>1032</v>
      </c>
      <c r="F2190" t="s">
        <v>1033</v>
      </c>
      <c r="G2190" t="s">
        <v>1034</v>
      </c>
      <c r="H2190" t="s">
        <v>434</v>
      </c>
      <c r="J2190" t="s">
        <v>1035</v>
      </c>
      <c r="K2190" t="s">
        <v>1036</v>
      </c>
      <c r="L2190" t="s">
        <v>407</v>
      </c>
      <c r="M2190" t="s">
        <v>1037</v>
      </c>
      <c r="N2190" t="s">
        <v>1038</v>
      </c>
      <c r="O2190" t="s">
        <v>9339</v>
      </c>
      <c r="P2190" t="s">
        <v>9340</v>
      </c>
      <c r="Q2190" t="s">
        <v>430</v>
      </c>
      <c r="R2190" t="s">
        <v>9341</v>
      </c>
      <c r="S2190" t="s">
        <v>321</v>
      </c>
      <c r="T2190" t="s">
        <v>18045</v>
      </c>
      <c r="U2190" t="s">
        <v>1034</v>
      </c>
      <c r="V2190" t="s">
        <v>378</v>
      </c>
      <c r="W2190" t="s">
        <v>8120</v>
      </c>
      <c r="X2190">
        <v>2920100357</v>
      </c>
    </row>
    <row r="2191" spans="1:24" hidden="1">
      <c r="A2191" t="str">
        <f t="shared" si="34"/>
        <v>2910100896生活介護</v>
      </c>
      <c r="B2191" t="s">
        <v>1030</v>
      </c>
      <c r="C2191" t="s">
        <v>1031</v>
      </c>
      <c r="D2191" t="s">
        <v>430</v>
      </c>
      <c r="E2191" t="s">
        <v>1032</v>
      </c>
      <c r="F2191" t="s">
        <v>1033</v>
      </c>
      <c r="G2191" t="s">
        <v>1034</v>
      </c>
      <c r="H2191" t="s">
        <v>434</v>
      </c>
      <c r="J2191" t="s">
        <v>1035</v>
      </c>
      <c r="K2191" t="s">
        <v>1036</v>
      </c>
      <c r="L2191" t="s">
        <v>407</v>
      </c>
      <c r="M2191" t="s">
        <v>1037</v>
      </c>
      <c r="N2191" t="s">
        <v>1038</v>
      </c>
      <c r="O2191" t="s">
        <v>1039</v>
      </c>
      <c r="P2191" t="s">
        <v>1040</v>
      </c>
      <c r="Q2191" t="s">
        <v>430</v>
      </c>
      <c r="R2191" t="s">
        <v>1032</v>
      </c>
      <c r="S2191" t="s">
        <v>321</v>
      </c>
      <c r="T2191" t="s">
        <v>18045</v>
      </c>
      <c r="U2191" t="s">
        <v>1034</v>
      </c>
      <c r="V2191" t="s">
        <v>443</v>
      </c>
      <c r="W2191" t="s">
        <v>118</v>
      </c>
      <c r="X2191">
        <v>2910100896</v>
      </c>
    </row>
    <row r="2192" spans="1:24" hidden="1">
      <c r="A2192" t="str">
        <f t="shared" si="34"/>
        <v>2910100896短期入所</v>
      </c>
      <c r="B2192" t="s">
        <v>1030</v>
      </c>
      <c r="C2192" t="s">
        <v>1031</v>
      </c>
      <c r="D2192" t="s">
        <v>430</v>
      </c>
      <c r="E2192" t="s">
        <v>1032</v>
      </c>
      <c r="F2192" t="s">
        <v>1033</v>
      </c>
      <c r="G2192" t="s">
        <v>1034</v>
      </c>
      <c r="H2192" t="s">
        <v>434</v>
      </c>
      <c r="J2192" t="s">
        <v>1035</v>
      </c>
      <c r="K2192" t="s">
        <v>1036</v>
      </c>
      <c r="L2192" t="s">
        <v>407</v>
      </c>
      <c r="M2192" t="s">
        <v>1037</v>
      </c>
      <c r="N2192" t="s">
        <v>1038</v>
      </c>
      <c r="O2192" t="s">
        <v>1039</v>
      </c>
      <c r="P2192" t="s">
        <v>1040</v>
      </c>
      <c r="Q2192" t="s">
        <v>430</v>
      </c>
      <c r="R2192" t="s">
        <v>1032</v>
      </c>
      <c r="S2192" t="s">
        <v>321</v>
      </c>
      <c r="T2192" t="s">
        <v>18045</v>
      </c>
      <c r="U2192" t="s">
        <v>1034</v>
      </c>
      <c r="V2192" t="s">
        <v>443</v>
      </c>
      <c r="W2192" t="s">
        <v>475</v>
      </c>
      <c r="X2192">
        <v>2910100896</v>
      </c>
    </row>
    <row r="2193" spans="1:24" hidden="1">
      <c r="A2193" t="str">
        <f t="shared" si="34"/>
        <v>2910100896施設入所支援</v>
      </c>
      <c r="B2193" t="s">
        <v>1030</v>
      </c>
      <c r="C2193" t="s">
        <v>1031</v>
      </c>
      <c r="D2193" t="s">
        <v>430</v>
      </c>
      <c r="E2193" t="s">
        <v>1032</v>
      </c>
      <c r="F2193" t="s">
        <v>1033</v>
      </c>
      <c r="G2193" t="s">
        <v>1034</v>
      </c>
      <c r="H2193" t="s">
        <v>434</v>
      </c>
      <c r="J2193" t="s">
        <v>1035</v>
      </c>
      <c r="K2193" t="s">
        <v>1036</v>
      </c>
      <c r="L2193" t="s">
        <v>407</v>
      </c>
      <c r="M2193" t="s">
        <v>1037</v>
      </c>
      <c r="N2193" t="s">
        <v>1038</v>
      </c>
      <c r="O2193" t="s">
        <v>1039</v>
      </c>
      <c r="P2193" t="s">
        <v>1040</v>
      </c>
      <c r="Q2193" t="s">
        <v>430</v>
      </c>
      <c r="R2193" t="s">
        <v>1032</v>
      </c>
      <c r="S2193" t="s">
        <v>321</v>
      </c>
      <c r="T2193" t="s">
        <v>18045</v>
      </c>
      <c r="U2193" t="s">
        <v>1034</v>
      </c>
      <c r="V2193" t="s">
        <v>443</v>
      </c>
      <c r="W2193" t="s">
        <v>120</v>
      </c>
      <c r="X2193">
        <v>2910100896</v>
      </c>
    </row>
    <row r="2194" spans="1:24" hidden="1">
      <c r="A2194" t="str">
        <f t="shared" si="34"/>
        <v>2910100904生活介護</v>
      </c>
      <c r="B2194" t="s">
        <v>1030</v>
      </c>
      <c r="C2194" t="s">
        <v>1031</v>
      </c>
      <c r="D2194" t="s">
        <v>430</v>
      </c>
      <c r="E2194" t="s">
        <v>1032</v>
      </c>
      <c r="F2194" t="s">
        <v>1033</v>
      </c>
      <c r="G2194" t="s">
        <v>1034</v>
      </c>
      <c r="H2194" t="s">
        <v>434</v>
      </c>
      <c r="J2194" t="s">
        <v>1035</v>
      </c>
      <c r="K2194" t="s">
        <v>1036</v>
      </c>
      <c r="L2194" t="s">
        <v>407</v>
      </c>
      <c r="M2194" t="s">
        <v>1037</v>
      </c>
      <c r="N2194" t="s">
        <v>1038</v>
      </c>
      <c r="O2194" t="s">
        <v>1042</v>
      </c>
      <c r="P2194" t="s">
        <v>1043</v>
      </c>
      <c r="Q2194" t="s">
        <v>430</v>
      </c>
      <c r="R2194" t="s">
        <v>1032</v>
      </c>
      <c r="S2194" t="s">
        <v>321</v>
      </c>
      <c r="T2194" t="s">
        <v>18045</v>
      </c>
      <c r="U2194" t="s">
        <v>1034</v>
      </c>
      <c r="V2194" t="s">
        <v>506</v>
      </c>
      <c r="W2194" t="s">
        <v>118</v>
      </c>
      <c r="X2194">
        <v>2910100904</v>
      </c>
    </row>
    <row r="2195" spans="1:24" hidden="1">
      <c r="A2195" t="str">
        <f t="shared" si="34"/>
        <v>2910100904施設入所支援</v>
      </c>
      <c r="B2195" t="s">
        <v>1030</v>
      </c>
      <c r="C2195" t="s">
        <v>1031</v>
      </c>
      <c r="D2195" t="s">
        <v>430</v>
      </c>
      <c r="E2195" t="s">
        <v>1032</v>
      </c>
      <c r="F2195" t="s">
        <v>1033</v>
      </c>
      <c r="G2195" t="s">
        <v>1034</v>
      </c>
      <c r="H2195" t="s">
        <v>434</v>
      </c>
      <c r="J2195" t="s">
        <v>1035</v>
      </c>
      <c r="K2195" t="s">
        <v>1036</v>
      </c>
      <c r="L2195" t="s">
        <v>407</v>
      </c>
      <c r="M2195" t="s">
        <v>1037</v>
      </c>
      <c r="N2195" t="s">
        <v>1038</v>
      </c>
      <c r="O2195" t="s">
        <v>1042</v>
      </c>
      <c r="P2195" t="s">
        <v>1043</v>
      </c>
      <c r="Q2195" t="s">
        <v>430</v>
      </c>
      <c r="R2195" t="s">
        <v>1032</v>
      </c>
      <c r="S2195" t="s">
        <v>321</v>
      </c>
      <c r="T2195" t="s">
        <v>18045</v>
      </c>
      <c r="U2195" t="s">
        <v>1034</v>
      </c>
      <c r="V2195" t="s">
        <v>506</v>
      </c>
      <c r="W2195" t="s">
        <v>120</v>
      </c>
      <c r="X2195">
        <v>2910100904</v>
      </c>
    </row>
    <row r="2196" spans="1:24" hidden="1">
      <c r="A2196" t="str">
        <f t="shared" si="34"/>
        <v>2910100912生活介護</v>
      </c>
      <c r="B2196" t="s">
        <v>1030</v>
      </c>
      <c r="C2196" t="s">
        <v>1031</v>
      </c>
      <c r="D2196" t="s">
        <v>430</v>
      </c>
      <c r="E2196" t="s">
        <v>1032</v>
      </c>
      <c r="F2196" t="s">
        <v>1033</v>
      </c>
      <c r="G2196" t="s">
        <v>1034</v>
      </c>
      <c r="H2196" t="s">
        <v>434</v>
      </c>
      <c r="J2196" t="s">
        <v>1035</v>
      </c>
      <c r="K2196" t="s">
        <v>1036</v>
      </c>
      <c r="L2196" t="s">
        <v>407</v>
      </c>
      <c r="M2196" t="s">
        <v>1037</v>
      </c>
      <c r="N2196" t="s">
        <v>1038</v>
      </c>
      <c r="O2196" t="s">
        <v>1046</v>
      </c>
      <c r="P2196" t="s">
        <v>1047</v>
      </c>
      <c r="Q2196" t="s">
        <v>430</v>
      </c>
      <c r="R2196" t="s">
        <v>1032</v>
      </c>
      <c r="S2196" t="s">
        <v>321</v>
      </c>
      <c r="T2196" t="s">
        <v>18045</v>
      </c>
      <c r="U2196" t="s">
        <v>1034</v>
      </c>
      <c r="V2196" t="s">
        <v>443</v>
      </c>
      <c r="W2196" t="s">
        <v>118</v>
      </c>
      <c r="X2196">
        <v>2910100912</v>
      </c>
    </row>
    <row r="2197" spans="1:24" hidden="1">
      <c r="A2197" t="str">
        <f t="shared" si="34"/>
        <v>2910100912短期入所</v>
      </c>
      <c r="B2197" t="s">
        <v>1030</v>
      </c>
      <c r="C2197" t="s">
        <v>1031</v>
      </c>
      <c r="D2197" t="s">
        <v>430</v>
      </c>
      <c r="E2197" t="s">
        <v>1032</v>
      </c>
      <c r="F2197" t="s">
        <v>1033</v>
      </c>
      <c r="G2197" t="s">
        <v>1034</v>
      </c>
      <c r="H2197" t="s">
        <v>434</v>
      </c>
      <c r="J2197" t="s">
        <v>1035</v>
      </c>
      <c r="K2197" t="s">
        <v>1036</v>
      </c>
      <c r="L2197" t="s">
        <v>407</v>
      </c>
      <c r="M2197" t="s">
        <v>1037</v>
      </c>
      <c r="N2197" t="s">
        <v>1038</v>
      </c>
      <c r="O2197" t="s">
        <v>1046</v>
      </c>
      <c r="P2197" t="s">
        <v>1047</v>
      </c>
      <c r="Q2197" t="s">
        <v>430</v>
      </c>
      <c r="R2197" t="s">
        <v>1032</v>
      </c>
      <c r="S2197" t="s">
        <v>321</v>
      </c>
      <c r="T2197" t="s">
        <v>18045</v>
      </c>
      <c r="U2197" t="s">
        <v>1034</v>
      </c>
      <c r="V2197" t="s">
        <v>443</v>
      </c>
      <c r="W2197" t="s">
        <v>475</v>
      </c>
      <c r="X2197">
        <v>2910100912</v>
      </c>
    </row>
    <row r="2198" spans="1:24" hidden="1">
      <c r="A2198" t="str">
        <f t="shared" si="34"/>
        <v>2930100512計画相談支援</v>
      </c>
      <c r="B2198" t="s">
        <v>1030</v>
      </c>
      <c r="C2198" t="s">
        <v>1031</v>
      </c>
      <c r="D2198" t="s">
        <v>430</v>
      </c>
      <c r="E2198" t="s">
        <v>1032</v>
      </c>
      <c r="F2198" t="s">
        <v>1033</v>
      </c>
      <c r="G2198" t="s">
        <v>1034</v>
      </c>
      <c r="H2198" t="s">
        <v>434</v>
      </c>
      <c r="J2198" t="s">
        <v>1035</v>
      </c>
      <c r="K2198" t="s">
        <v>1036</v>
      </c>
      <c r="L2198" t="s">
        <v>407</v>
      </c>
      <c r="M2198" t="s">
        <v>1037</v>
      </c>
      <c r="N2198" t="s">
        <v>1038</v>
      </c>
      <c r="O2198" t="s">
        <v>1046</v>
      </c>
      <c r="P2198" t="s">
        <v>1047</v>
      </c>
      <c r="Q2198" t="s">
        <v>430</v>
      </c>
      <c r="R2198" t="s">
        <v>1032</v>
      </c>
      <c r="S2198" t="s">
        <v>321</v>
      </c>
      <c r="T2198" t="s">
        <v>18045</v>
      </c>
      <c r="U2198" t="s">
        <v>1034</v>
      </c>
      <c r="V2198" t="s">
        <v>1045</v>
      </c>
      <c r="W2198" t="s">
        <v>9858</v>
      </c>
      <c r="X2198">
        <v>2930100512</v>
      </c>
    </row>
    <row r="2199" spans="1:24" hidden="1">
      <c r="A2199" t="str">
        <f t="shared" si="34"/>
        <v>2910100912居宅介護</v>
      </c>
      <c r="B2199" t="s">
        <v>1030</v>
      </c>
      <c r="C2199" t="s">
        <v>1031</v>
      </c>
      <c r="D2199" t="s">
        <v>430</v>
      </c>
      <c r="E2199" t="s">
        <v>1032</v>
      </c>
      <c r="F2199" t="s">
        <v>1033</v>
      </c>
      <c r="G2199" t="s">
        <v>1034</v>
      </c>
      <c r="H2199" t="s">
        <v>434</v>
      </c>
      <c r="J2199" t="s">
        <v>1035</v>
      </c>
      <c r="K2199" t="s">
        <v>1036</v>
      </c>
      <c r="L2199" t="s">
        <v>407</v>
      </c>
      <c r="M2199" t="s">
        <v>1037</v>
      </c>
      <c r="N2199" t="s">
        <v>1038</v>
      </c>
      <c r="O2199" t="s">
        <v>1044</v>
      </c>
      <c r="P2199" t="s">
        <v>1031</v>
      </c>
      <c r="Q2199" t="s">
        <v>430</v>
      </c>
      <c r="R2199" t="s">
        <v>1032</v>
      </c>
      <c r="S2199" t="s">
        <v>321</v>
      </c>
      <c r="T2199" t="s">
        <v>18045</v>
      </c>
      <c r="U2199" t="s">
        <v>1034</v>
      </c>
      <c r="V2199" t="s">
        <v>1045</v>
      </c>
      <c r="W2199" t="s">
        <v>113</v>
      </c>
      <c r="X2199">
        <v>2910100912</v>
      </c>
    </row>
    <row r="2200" spans="1:24" hidden="1">
      <c r="A2200" t="str">
        <f t="shared" si="34"/>
        <v>2910100912重度訪問介護</v>
      </c>
      <c r="B2200" t="s">
        <v>1030</v>
      </c>
      <c r="C2200" t="s">
        <v>1031</v>
      </c>
      <c r="D2200" t="s">
        <v>430</v>
      </c>
      <c r="E2200" t="s">
        <v>1032</v>
      </c>
      <c r="F2200" t="s">
        <v>1033</v>
      </c>
      <c r="G2200" t="s">
        <v>1034</v>
      </c>
      <c r="H2200" t="s">
        <v>434</v>
      </c>
      <c r="J2200" t="s">
        <v>1035</v>
      </c>
      <c r="K2200" t="s">
        <v>1036</v>
      </c>
      <c r="L2200" t="s">
        <v>407</v>
      </c>
      <c r="M2200" t="s">
        <v>1037</v>
      </c>
      <c r="N2200" t="s">
        <v>1038</v>
      </c>
      <c r="O2200" t="s">
        <v>1044</v>
      </c>
      <c r="P2200" t="s">
        <v>1031</v>
      </c>
      <c r="Q2200" t="s">
        <v>430</v>
      </c>
      <c r="R2200" t="s">
        <v>1032</v>
      </c>
      <c r="S2200" t="s">
        <v>321</v>
      </c>
      <c r="T2200" t="s">
        <v>18045</v>
      </c>
      <c r="U2200" t="s">
        <v>1034</v>
      </c>
      <c r="V2200" t="s">
        <v>1045</v>
      </c>
      <c r="W2200" t="s">
        <v>114</v>
      </c>
      <c r="X2200">
        <v>2910100912</v>
      </c>
    </row>
    <row r="2201" spans="1:24" hidden="1">
      <c r="A2201" t="str">
        <f t="shared" si="34"/>
        <v>2910101241生活介護</v>
      </c>
      <c r="B2201" t="s">
        <v>428</v>
      </c>
      <c r="C2201" t="s">
        <v>429</v>
      </c>
      <c r="D2201" t="s">
        <v>430</v>
      </c>
      <c r="E2201" t="s">
        <v>431</v>
      </c>
      <c r="F2201" t="s">
        <v>432</v>
      </c>
      <c r="G2201" t="s">
        <v>433</v>
      </c>
      <c r="H2201" t="s">
        <v>434</v>
      </c>
      <c r="I2201" t="s">
        <v>404</v>
      </c>
      <c r="J2201" t="s">
        <v>435</v>
      </c>
      <c r="K2201" t="s">
        <v>436</v>
      </c>
      <c r="L2201" t="s">
        <v>407</v>
      </c>
      <c r="M2201" t="s">
        <v>437</v>
      </c>
      <c r="N2201" t="s">
        <v>438</v>
      </c>
      <c r="O2201" t="s">
        <v>1250</v>
      </c>
      <c r="P2201" t="s">
        <v>1251</v>
      </c>
      <c r="Q2201" t="s">
        <v>430</v>
      </c>
      <c r="R2201" t="s">
        <v>1252</v>
      </c>
      <c r="S2201" t="s">
        <v>321</v>
      </c>
      <c r="T2201" t="s">
        <v>1253</v>
      </c>
      <c r="U2201" t="s">
        <v>1253</v>
      </c>
      <c r="V2201" t="s">
        <v>921</v>
      </c>
      <c r="W2201" t="s">
        <v>118</v>
      </c>
      <c r="X2201">
        <v>2910101241</v>
      </c>
    </row>
    <row r="2202" spans="1:24" hidden="1">
      <c r="A2202" t="str">
        <f t="shared" si="34"/>
        <v>2930100330計画相談支援</v>
      </c>
      <c r="B2202" t="s">
        <v>428</v>
      </c>
      <c r="C2202" t="s">
        <v>429</v>
      </c>
      <c r="D2202" t="s">
        <v>430</v>
      </c>
      <c r="E2202" t="s">
        <v>431</v>
      </c>
      <c r="F2202" t="s">
        <v>432</v>
      </c>
      <c r="G2202" t="s">
        <v>433</v>
      </c>
      <c r="H2202" t="s">
        <v>434</v>
      </c>
      <c r="I2202" t="s">
        <v>404</v>
      </c>
      <c r="J2202" t="s">
        <v>435</v>
      </c>
      <c r="K2202" t="s">
        <v>436</v>
      </c>
      <c r="L2202" t="s">
        <v>407</v>
      </c>
      <c r="M2202" t="s">
        <v>437</v>
      </c>
      <c r="N2202" t="s">
        <v>438</v>
      </c>
      <c r="O2202" t="s">
        <v>9872</v>
      </c>
      <c r="P2202" t="s">
        <v>9873</v>
      </c>
      <c r="Q2202" t="s">
        <v>430</v>
      </c>
      <c r="R2202" t="s">
        <v>1252</v>
      </c>
      <c r="S2202" t="s">
        <v>321</v>
      </c>
      <c r="T2202" t="s">
        <v>9874</v>
      </c>
      <c r="U2202" t="s">
        <v>9875</v>
      </c>
      <c r="V2202" t="s">
        <v>1446</v>
      </c>
      <c r="W2202" t="s">
        <v>9858</v>
      </c>
      <c r="X2202">
        <v>2930100330</v>
      </c>
    </row>
    <row r="2203" spans="1:24" hidden="1">
      <c r="A2203" t="str">
        <f t="shared" si="34"/>
        <v>2920100035共同生活援助</v>
      </c>
      <c r="B2203" t="s">
        <v>428</v>
      </c>
      <c r="C2203" t="s">
        <v>429</v>
      </c>
      <c r="D2203" t="s">
        <v>430</v>
      </c>
      <c r="E2203" t="s">
        <v>431</v>
      </c>
      <c r="F2203" t="s">
        <v>432</v>
      </c>
      <c r="G2203" t="s">
        <v>433</v>
      </c>
      <c r="H2203" t="s">
        <v>434</v>
      </c>
      <c r="I2203" t="s">
        <v>404</v>
      </c>
      <c r="J2203" t="s">
        <v>2397</v>
      </c>
      <c r="K2203" t="s">
        <v>2398</v>
      </c>
      <c r="L2203" t="s">
        <v>407</v>
      </c>
      <c r="M2203" t="s">
        <v>437</v>
      </c>
      <c r="N2203" t="s">
        <v>2399</v>
      </c>
      <c r="O2203" t="s">
        <v>1783</v>
      </c>
      <c r="P2203" t="s">
        <v>5655</v>
      </c>
      <c r="Q2203" t="s">
        <v>430</v>
      </c>
      <c r="R2203" t="s">
        <v>9264</v>
      </c>
      <c r="S2203" t="s">
        <v>321</v>
      </c>
      <c r="T2203" t="s">
        <v>9265</v>
      </c>
      <c r="U2203" t="s">
        <v>9265</v>
      </c>
      <c r="V2203" t="s">
        <v>443</v>
      </c>
      <c r="W2203" t="s">
        <v>8120</v>
      </c>
      <c r="X2203">
        <v>2920100035</v>
      </c>
    </row>
    <row r="2204" spans="1:24" hidden="1">
      <c r="A2204" t="str">
        <f t="shared" si="34"/>
        <v>2920100233共同生活援助</v>
      </c>
      <c r="B2204" t="s">
        <v>428</v>
      </c>
      <c r="C2204" t="s">
        <v>429</v>
      </c>
      <c r="D2204" t="s">
        <v>430</v>
      </c>
      <c r="E2204" t="s">
        <v>2396</v>
      </c>
      <c r="F2204" t="s">
        <v>432</v>
      </c>
      <c r="G2204" t="s">
        <v>433</v>
      </c>
      <c r="H2204" t="s">
        <v>434</v>
      </c>
      <c r="I2204" t="s">
        <v>404</v>
      </c>
      <c r="J2204" t="s">
        <v>435</v>
      </c>
      <c r="K2204" t="s">
        <v>436</v>
      </c>
      <c r="L2204" t="s">
        <v>407</v>
      </c>
      <c r="M2204" t="s">
        <v>437</v>
      </c>
      <c r="N2204" t="s">
        <v>438</v>
      </c>
      <c r="O2204" t="s">
        <v>9304</v>
      </c>
      <c r="P2204" t="s">
        <v>9266</v>
      </c>
      <c r="Q2204" t="s">
        <v>430</v>
      </c>
      <c r="R2204" t="s">
        <v>9264</v>
      </c>
      <c r="S2204" t="s">
        <v>321</v>
      </c>
      <c r="T2204" t="s">
        <v>9265</v>
      </c>
      <c r="U2204" t="s">
        <v>9265</v>
      </c>
      <c r="V2204" t="s">
        <v>443</v>
      </c>
      <c r="W2204" t="s">
        <v>8120</v>
      </c>
      <c r="X2204">
        <v>2920100233</v>
      </c>
    </row>
    <row r="2205" spans="1:24" hidden="1">
      <c r="A2205" t="str">
        <f t="shared" si="34"/>
        <v>2910100888生活介護</v>
      </c>
      <c r="B2205" t="s">
        <v>428</v>
      </c>
      <c r="C2205" t="s">
        <v>429</v>
      </c>
      <c r="D2205" t="s">
        <v>430</v>
      </c>
      <c r="E2205" t="s">
        <v>431</v>
      </c>
      <c r="F2205" t="s">
        <v>432</v>
      </c>
      <c r="G2205" t="s">
        <v>433</v>
      </c>
      <c r="H2205" t="s">
        <v>434</v>
      </c>
      <c r="I2205" t="s">
        <v>404</v>
      </c>
      <c r="J2205" t="s">
        <v>435</v>
      </c>
      <c r="K2205" t="s">
        <v>436</v>
      </c>
      <c r="L2205" t="s">
        <v>407</v>
      </c>
      <c r="M2205" t="s">
        <v>437</v>
      </c>
      <c r="N2205" t="s">
        <v>438</v>
      </c>
      <c r="O2205" t="s">
        <v>1023</v>
      </c>
      <c r="P2205" t="s">
        <v>1024</v>
      </c>
      <c r="Q2205" t="s">
        <v>430</v>
      </c>
      <c r="R2205" t="s">
        <v>1025</v>
      </c>
      <c r="S2205" t="s">
        <v>321</v>
      </c>
      <c r="T2205" t="s">
        <v>1026</v>
      </c>
      <c r="U2205" t="s">
        <v>1027</v>
      </c>
      <c r="V2205" t="s">
        <v>443</v>
      </c>
      <c r="W2205" t="s">
        <v>118</v>
      </c>
      <c r="X2205">
        <v>2910100888</v>
      </c>
    </row>
    <row r="2206" spans="1:24" hidden="1">
      <c r="A2206" t="str">
        <f t="shared" si="34"/>
        <v>2910100888施設入所支援</v>
      </c>
      <c r="B2206" t="s">
        <v>428</v>
      </c>
      <c r="C2206" t="s">
        <v>429</v>
      </c>
      <c r="D2206" t="s">
        <v>430</v>
      </c>
      <c r="E2206" t="s">
        <v>431</v>
      </c>
      <c r="F2206" t="s">
        <v>432</v>
      </c>
      <c r="G2206" t="s">
        <v>433</v>
      </c>
      <c r="H2206" t="s">
        <v>434</v>
      </c>
      <c r="I2206" t="s">
        <v>404</v>
      </c>
      <c r="J2206" t="s">
        <v>435</v>
      </c>
      <c r="K2206" t="s">
        <v>436</v>
      </c>
      <c r="L2206" t="s">
        <v>407</v>
      </c>
      <c r="M2206" t="s">
        <v>437</v>
      </c>
      <c r="N2206" t="s">
        <v>438</v>
      </c>
      <c r="O2206" t="s">
        <v>1023</v>
      </c>
      <c r="P2206" t="s">
        <v>1024</v>
      </c>
      <c r="Q2206" t="s">
        <v>430</v>
      </c>
      <c r="R2206" t="s">
        <v>1025</v>
      </c>
      <c r="S2206" t="s">
        <v>321</v>
      </c>
      <c r="T2206" t="s">
        <v>1026</v>
      </c>
      <c r="U2206" t="s">
        <v>1027</v>
      </c>
      <c r="V2206" t="s">
        <v>443</v>
      </c>
      <c r="W2206" t="s">
        <v>120</v>
      </c>
      <c r="X2206">
        <v>2910100888</v>
      </c>
    </row>
    <row r="2207" spans="1:24" hidden="1">
      <c r="A2207" t="str">
        <f t="shared" si="34"/>
        <v>2910100888短期入所</v>
      </c>
      <c r="B2207" t="s">
        <v>428</v>
      </c>
      <c r="C2207" t="s">
        <v>429</v>
      </c>
      <c r="D2207" t="s">
        <v>430</v>
      </c>
      <c r="E2207" t="s">
        <v>431</v>
      </c>
      <c r="F2207" t="s">
        <v>432</v>
      </c>
      <c r="G2207" t="s">
        <v>433</v>
      </c>
      <c r="H2207" t="s">
        <v>434</v>
      </c>
      <c r="I2207" t="s">
        <v>404</v>
      </c>
      <c r="J2207" t="s">
        <v>435</v>
      </c>
      <c r="K2207" t="s">
        <v>436</v>
      </c>
      <c r="L2207" t="s">
        <v>407</v>
      </c>
      <c r="M2207" t="s">
        <v>437</v>
      </c>
      <c r="N2207" t="s">
        <v>438</v>
      </c>
      <c r="O2207" t="s">
        <v>1029</v>
      </c>
      <c r="P2207" t="s">
        <v>1028</v>
      </c>
      <c r="Q2207" t="s">
        <v>430</v>
      </c>
      <c r="R2207" t="s">
        <v>1025</v>
      </c>
      <c r="S2207" t="s">
        <v>321</v>
      </c>
      <c r="T2207" t="s">
        <v>1026</v>
      </c>
      <c r="U2207" t="s">
        <v>1027</v>
      </c>
      <c r="V2207" t="s">
        <v>443</v>
      </c>
      <c r="W2207" t="s">
        <v>475</v>
      </c>
      <c r="X2207">
        <v>2910100888</v>
      </c>
    </row>
    <row r="2208" spans="1:24" hidden="1">
      <c r="A2208" t="str">
        <f t="shared" si="34"/>
        <v>2910103114短期入所</v>
      </c>
      <c r="B2208" t="s">
        <v>428</v>
      </c>
      <c r="C2208" t="s">
        <v>429</v>
      </c>
      <c r="D2208" t="s">
        <v>430</v>
      </c>
      <c r="E2208" t="s">
        <v>2396</v>
      </c>
      <c r="F2208" t="s">
        <v>432</v>
      </c>
      <c r="G2208" t="s">
        <v>433</v>
      </c>
      <c r="H2208" t="s">
        <v>434</v>
      </c>
      <c r="I2208" t="s">
        <v>404</v>
      </c>
      <c r="J2208" t="s">
        <v>2397</v>
      </c>
      <c r="K2208" t="s">
        <v>2398</v>
      </c>
      <c r="L2208" t="s">
        <v>407</v>
      </c>
      <c r="M2208" t="s">
        <v>437</v>
      </c>
      <c r="N2208" t="s">
        <v>2399</v>
      </c>
      <c r="O2208" t="s">
        <v>2400</v>
      </c>
      <c r="P2208" t="s">
        <v>2401</v>
      </c>
      <c r="Q2208" t="s">
        <v>430</v>
      </c>
      <c r="R2208" t="s">
        <v>2402</v>
      </c>
      <c r="S2208" t="s">
        <v>321</v>
      </c>
      <c r="T2208" t="s">
        <v>2403</v>
      </c>
      <c r="U2208" t="s">
        <v>2404</v>
      </c>
      <c r="V2208" t="s">
        <v>378</v>
      </c>
      <c r="W2208" t="s">
        <v>475</v>
      </c>
      <c r="X2208">
        <v>2910103114</v>
      </c>
    </row>
    <row r="2209" spans="1:24" hidden="1">
      <c r="A2209" t="str">
        <f t="shared" si="34"/>
        <v>2910100201居宅介護</v>
      </c>
      <c r="B2209" t="s">
        <v>428</v>
      </c>
      <c r="C2209" t="s">
        <v>429</v>
      </c>
      <c r="D2209" t="s">
        <v>430</v>
      </c>
      <c r="E2209" t="s">
        <v>431</v>
      </c>
      <c r="F2209" t="s">
        <v>432</v>
      </c>
      <c r="G2209" t="s">
        <v>433</v>
      </c>
      <c r="H2209" t="s">
        <v>434</v>
      </c>
      <c r="I2209" t="s">
        <v>404</v>
      </c>
      <c r="J2209" t="s">
        <v>435</v>
      </c>
      <c r="K2209" t="s">
        <v>436</v>
      </c>
      <c r="L2209" t="s">
        <v>407</v>
      </c>
      <c r="M2209" t="s">
        <v>437</v>
      </c>
      <c r="N2209" t="s">
        <v>438</v>
      </c>
      <c r="O2209" t="s">
        <v>439</v>
      </c>
      <c r="P2209" t="s">
        <v>440</v>
      </c>
      <c r="Q2209" t="s">
        <v>430</v>
      </c>
      <c r="R2209" t="s">
        <v>431</v>
      </c>
      <c r="S2209" t="s">
        <v>321</v>
      </c>
      <c r="T2209" t="s">
        <v>441</v>
      </c>
      <c r="U2209" t="s">
        <v>442</v>
      </c>
      <c r="V2209" t="s">
        <v>443</v>
      </c>
      <c r="W2209" t="s">
        <v>113</v>
      </c>
      <c r="X2209">
        <v>2910100201</v>
      </c>
    </row>
    <row r="2210" spans="1:24" hidden="1">
      <c r="A2210" t="str">
        <f t="shared" si="34"/>
        <v>2910100201重度訪問介護</v>
      </c>
      <c r="B2210" t="s">
        <v>428</v>
      </c>
      <c r="C2210" t="s">
        <v>429</v>
      </c>
      <c r="D2210" t="s">
        <v>430</v>
      </c>
      <c r="E2210" t="s">
        <v>431</v>
      </c>
      <c r="F2210" t="s">
        <v>432</v>
      </c>
      <c r="G2210" t="s">
        <v>433</v>
      </c>
      <c r="H2210" t="s">
        <v>434</v>
      </c>
      <c r="I2210" t="s">
        <v>404</v>
      </c>
      <c r="J2210" t="s">
        <v>435</v>
      </c>
      <c r="K2210" t="s">
        <v>436</v>
      </c>
      <c r="L2210" t="s">
        <v>407</v>
      </c>
      <c r="M2210" t="s">
        <v>437</v>
      </c>
      <c r="N2210" t="s">
        <v>438</v>
      </c>
      <c r="O2210" t="s">
        <v>439</v>
      </c>
      <c r="P2210" t="s">
        <v>440</v>
      </c>
      <c r="Q2210" t="s">
        <v>430</v>
      </c>
      <c r="R2210" t="s">
        <v>431</v>
      </c>
      <c r="S2210" t="s">
        <v>321</v>
      </c>
      <c r="T2210" t="s">
        <v>441</v>
      </c>
      <c r="U2210" t="s">
        <v>442</v>
      </c>
      <c r="V2210" t="s">
        <v>443</v>
      </c>
      <c r="W2210" t="s">
        <v>114</v>
      </c>
      <c r="X2210">
        <v>2910100201</v>
      </c>
    </row>
    <row r="2211" spans="1:24" hidden="1">
      <c r="A2211" t="str">
        <f t="shared" si="34"/>
        <v>2910100201行動援護</v>
      </c>
      <c r="B2211" t="s">
        <v>428</v>
      </c>
      <c r="C2211" t="s">
        <v>429</v>
      </c>
      <c r="D2211" t="s">
        <v>430</v>
      </c>
      <c r="E2211" t="s">
        <v>431</v>
      </c>
      <c r="F2211" t="s">
        <v>432</v>
      </c>
      <c r="G2211" t="s">
        <v>433</v>
      </c>
      <c r="H2211" t="s">
        <v>434</v>
      </c>
      <c r="I2211" t="s">
        <v>404</v>
      </c>
      <c r="J2211" t="s">
        <v>435</v>
      </c>
      <c r="K2211" t="s">
        <v>436</v>
      </c>
      <c r="L2211" t="s">
        <v>407</v>
      </c>
      <c r="M2211" t="s">
        <v>437</v>
      </c>
      <c r="N2211" t="s">
        <v>438</v>
      </c>
      <c r="O2211" t="s">
        <v>439</v>
      </c>
      <c r="P2211" t="s">
        <v>440</v>
      </c>
      <c r="Q2211" t="s">
        <v>430</v>
      </c>
      <c r="R2211" t="s">
        <v>431</v>
      </c>
      <c r="S2211" t="s">
        <v>321</v>
      </c>
      <c r="T2211" t="s">
        <v>441</v>
      </c>
      <c r="U2211" t="s">
        <v>442</v>
      </c>
      <c r="V2211" t="s">
        <v>443</v>
      </c>
      <c r="W2211" t="s">
        <v>116</v>
      </c>
      <c r="X2211">
        <v>2910100201</v>
      </c>
    </row>
    <row r="2212" spans="1:24" hidden="1">
      <c r="A2212" t="str">
        <f t="shared" si="34"/>
        <v>2910100201同行援護</v>
      </c>
      <c r="B2212" t="s">
        <v>428</v>
      </c>
      <c r="C2212" t="s">
        <v>429</v>
      </c>
      <c r="D2212" t="s">
        <v>430</v>
      </c>
      <c r="E2212" t="s">
        <v>431</v>
      </c>
      <c r="F2212" t="s">
        <v>432</v>
      </c>
      <c r="G2212" t="s">
        <v>433</v>
      </c>
      <c r="H2212" t="s">
        <v>434</v>
      </c>
      <c r="I2212" t="s">
        <v>404</v>
      </c>
      <c r="J2212" t="s">
        <v>435</v>
      </c>
      <c r="K2212" t="s">
        <v>436</v>
      </c>
      <c r="L2212" t="s">
        <v>407</v>
      </c>
      <c r="M2212" t="s">
        <v>437</v>
      </c>
      <c r="N2212" t="s">
        <v>438</v>
      </c>
      <c r="O2212" t="s">
        <v>439</v>
      </c>
      <c r="P2212" t="s">
        <v>440</v>
      </c>
      <c r="Q2212" t="s">
        <v>430</v>
      </c>
      <c r="R2212" t="s">
        <v>431</v>
      </c>
      <c r="S2212" t="s">
        <v>321</v>
      </c>
      <c r="T2212" t="s">
        <v>441</v>
      </c>
      <c r="U2212" t="s">
        <v>442</v>
      </c>
      <c r="V2212" t="s">
        <v>443</v>
      </c>
      <c r="W2212" t="s">
        <v>115</v>
      </c>
      <c r="X2212">
        <v>2910100201</v>
      </c>
    </row>
    <row r="2213" spans="1:24" hidden="1">
      <c r="A2213" t="str">
        <f t="shared" si="34"/>
        <v>2910100201生活介護</v>
      </c>
      <c r="B2213" t="s">
        <v>428</v>
      </c>
      <c r="C2213" t="s">
        <v>429</v>
      </c>
      <c r="D2213" t="s">
        <v>430</v>
      </c>
      <c r="E2213" t="s">
        <v>431</v>
      </c>
      <c r="F2213" t="s">
        <v>432</v>
      </c>
      <c r="G2213" t="s">
        <v>433</v>
      </c>
      <c r="H2213" t="s">
        <v>434</v>
      </c>
      <c r="I2213" t="s">
        <v>404</v>
      </c>
      <c r="J2213" t="s">
        <v>435</v>
      </c>
      <c r="K2213" t="s">
        <v>436</v>
      </c>
      <c r="L2213" t="s">
        <v>407</v>
      </c>
      <c r="M2213" t="s">
        <v>437</v>
      </c>
      <c r="N2213" t="s">
        <v>438</v>
      </c>
      <c r="O2213" t="s">
        <v>444</v>
      </c>
      <c r="P2213" t="s">
        <v>445</v>
      </c>
      <c r="Q2213" t="s">
        <v>430</v>
      </c>
      <c r="R2213" t="s">
        <v>431</v>
      </c>
      <c r="S2213" t="s">
        <v>321</v>
      </c>
      <c r="T2213" t="s">
        <v>432</v>
      </c>
      <c r="U2213" t="s">
        <v>433</v>
      </c>
      <c r="V2213" t="s">
        <v>446</v>
      </c>
      <c r="W2213" t="s">
        <v>118</v>
      </c>
      <c r="X2213">
        <v>2910100201</v>
      </c>
    </row>
    <row r="2214" spans="1:24" hidden="1">
      <c r="A2214" t="str">
        <f t="shared" si="34"/>
        <v>2910103643生活介護</v>
      </c>
      <c r="B2214" t="s">
        <v>428</v>
      </c>
      <c r="C2214" t="s">
        <v>429</v>
      </c>
      <c r="D2214" t="s">
        <v>430</v>
      </c>
      <c r="E2214" t="s">
        <v>2396</v>
      </c>
      <c r="F2214" t="s">
        <v>432</v>
      </c>
      <c r="G2214" t="s">
        <v>433</v>
      </c>
      <c r="H2214" t="s">
        <v>434</v>
      </c>
      <c r="J2214" t="s">
        <v>435</v>
      </c>
      <c r="K2214" t="s">
        <v>436</v>
      </c>
      <c r="L2214" t="s">
        <v>407</v>
      </c>
      <c r="M2214" t="s">
        <v>437</v>
      </c>
      <c r="N2214" t="s">
        <v>2399</v>
      </c>
      <c r="O2214" t="s">
        <v>2868</v>
      </c>
      <c r="P2214" t="s">
        <v>2869</v>
      </c>
      <c r="Q2214" t="s">
        <v>430</v>
      </c>
      <c r="R2214" t="s">
        <v>2870</v>
      </c>
      <c r="S2214" t="s">
        <v>321</v>
      </c>
      <c r="T2214" t="s">
        <v>2871</v>
      </c>
      <c r="U2214" t="s">
        <v>2872</v>
      </c>
      <c r="V2214" t="s">
        <v>967</v>
      </c>
      <c r="W2214" t="s">
        <v>118</v>
      </c>
      <c r="X2214">
        <v>2910103643</v>
      </c>
    </row>
    <row r="2215" spans="1:24" hidden="1">
      <c r="A2215" t="str">
        <f t="shared" si="34"/>
        <v>2910103643施設入所支援</v>
      </c>
      <c r="B2215" t="s">
        <v>428</v>
      </c>
      <c r="C2215" t="s">
        <v>429</v>
      </c>
      <c r="D2215" t="s">
        <v>430</v>
      </c>
      <c r="E2215" t="s">
        <v>2396</v>
      </c>
      <c r="F2215" t="s">
        <v>432</v>
      </c>
      <c r="G2215" t="s">
        <v>433</v>
      </c>
      <c r="H2215" t="s">
        <v>434</v>
      </c>
      <c r="J2215" t="s">
        <v>435</v>
      </c>
      <c r="K2215" t="s">
        <v>436</v>
      </c>
      <c r="L2215" t="s">
        <v>407</v>
      </c>
      <c r="M2215" t="s">
        <v>437</v>
      </c>
      <c r="N2215" t="s">
        <v>2399</v>
      </c>
      <c r="O2215" t="s">
        <v>2868</v>
      </c>
      <c r="P2215" t="s">
        <v>2869</v>
      </c>
      <c r="Q2215" t="s">
        <v>430</v>
      </c>
      <c r="R2215" t="s">
        <v>2870</v>
      </c>
      <c r="S2215" t="s">
        <v>321</v>
      </c>
      <c r="T2215" t="s">
        <v>2871</v>
      </c>
      <c r="U2215" t="s">
        <v>2872</v>
      </c>
      <c r="V2215" t="s">
        <v>967</v>
      </c>
      <c r="W2215" t="s">
        <v>120</v>
      </c>
      <c r="X2215">
        <v>2910103643</v>
      </c>
    </row>
    <row r="2216" spans="1:24" hidden="1">
      <c r="A2216" t="str">
        <f t="shared" si="34"/>
        <v>2910100797生活介護</v>
      </c>
      <c r="B2216" t="s">
        <v>428</v>
      </c>
      <c r="C2216" t="s">
        <v>429</v>
      </c>
      <c r="D2216" t="s">
        <v>430</v>
      </c>
      <c r="E2216" t="s">
        <v>431</v>
      </c>
      <c r="F2216" t="s">
        <v>432</v>
      </c>
      <c r="G2216" t="s">
        <v>433</v>
      </c>
      <c r="H2216" t="s">
        <v>434</v>
      </c>
      <c r="I2216" t="s">
        <v>404</v>
      </c>
      <c r="J2216" t="s">
        <v>435</v>
      </c>
      <c r="K2216" t="s">
        <v>436</v>
      </c>
      <c r="L2216" t="s">
        <v>407</v>
      </c>
      <c r="M2216" t="s">
        <v>437</v>
      </c>
      <c r="N2216" t="s">
        <v>438</v>
      </c>
      <c r="O2216" t="s">
        <v>955</v>
      </c>
      <c r="P2216" t="s">
        <v>956</v>
      </c>
      <c r="Q2216" t="s">
        <v>430</v>
      </c>
      <c r="R2216" t="s">
        <v>957</v>
      </c>
      <c r="S2216" t="s">
        <v>321</v>
      </c>
      <c r="T2216" t="s">
        <v>958</v>
      </c>
      <c r="U2216" t="s">
        <v>959</v>
      </c>
      <c r="V2216" t="s">
        <v>960</v>
      </c>
      <c r="W2216" t="s">
        <v>118</v>
      </c>
      <c r="X2216">
        <v>2910100797</v>
      </c>
    </row>
    <row r="2217" spans="1:24" hidden="1">
      <c r="A2217" t="str">
        <f t="shared" si="34"/>
        <v>2910100383居宅介護</v>
      </c>
      <c r="B2217" t="s">
        <v>622</v>
      </c>
      <c r="C2217" t="s">
        <v>623</v>
      </c>
      <c r="D2217" t="s">
        <v>430</v>
      </c>
      <c r="E2217" t="s">
        <v>624</v>
      </c>
      <c r="F2217" t="s">
        <v>625</v>
      </c>
      <c r="G2217" t="s">
        <v>626</v>
      </c>
      <c r="H2217" t="s">
        <v>365</v>
      </c>
      <c r="J2217" t="s">
        <v>627</v>
      </c>
      <c r="K2217" t="s">
        <v>628</v>
      </c>
      <c r="L2217" t="s">
        <v>368</v>
      </c>
      <c r="M2217" t="s">
        <v>629</v>
      </c>
      <c r="N2217" t="s">
        <v>630</v>
      </c>
      <c r="O2217" t="s">
        <v>631</v>
      </c>
      <c r="P2217" t="s">
        <v>632</v>
      </c>
      <c r="Q2217" t="s">
        <v>430</v>
      </c>
      <c r="R2217" t="s">
        <v>624</v>
      </c>
      <c r="S2217" t="s">
        <v>321</v>
      </c>
      <c r="T2217" t="s">
        <v>625</v>
      </c>
      <c r="U2217" t="s">
        <v>626</v>
      </c>
      <c r="V2217" t="s">
        <v>633</v>
      </c>
      <c r="W2217" t="s">
        <v>113</v>
      </c>
      <c r="X2217">
        <v>2910100383</v>
      </c>
    </row>
    <row r="2218" spans="1:24" hidden="1">
      <c r="A2218" t="str">
        <f t="shared" si="34"/>
        <v>2910100383重度訪問介護</v>
      </c>
      <c r="B2218" t="s">
        <v>622</v>
      </c>
      <c r="C2218" t="s">
        <v>623</v>
      </c>
      <c r="D2218" t="s">
        <v>430</v>
      </c>
      <c r="E2218" t="s">
        <v>624</v>
      </c>
      <c r="F2218" t="s">
        <v>625</v>
      </c>
      <c r="G2218" t="s">
        <v>626</v>
      </c>
      <c r="H2218" t="s">
        <v>365</v>
      </c>
      <c r="J2218" t="s">
        <v>627</v>
      </c>
      <c r="K2218" t="s">
        <v>628</v>
      </c>
      <c r="L2218" t="s">
        <v>368</v>
      </c>
      <c r="M2218" t="s">
        <v>629</v>
      </c>
      <c r="N2218" t="s">
        <v>630</v>
      </c>
      <c r="O2218" t="s">
        <v>631</v>
      </c>
      <c r="P2218" t="s">
        <v>632</v>
      </c>
      <c r="Q2218" t="s">
        <v>430</v>
      </c>
      <c r="R2218" t="s">
        <v>624</v>
      </c>
      <c r="S2218" t="s">
        <v>321</v>
      </c>
      <c r="T2218" t="s">
        <v>625</v>
      </c>
      <c r="U2218" t="s">
        <v>626</v>
      </c>
      <c r="V2218" t="s">
        <v>633</v>
      </c>
      <c r="W2218" t="s">
        <v>114</v>
      </c>
      <c r="X2218">
        <v>2910100383</v>
      </c>
    </row>
    <row r="2219" spans="1:24" hidden="1">
      <c r="A2219" t="str">
        <f t="shared" si="34"/>
        <v>2910103841生活介護</v>
      </c>
      <c r="B2219" t="s">
        <v>17461</v>
      </c>
      <c r="C2219" t="s">
        <v>17494</v>
      </c>
      <c r="D2219" t="s">
        <v>17514</v>
      </c>
      <c r="E2219" t="s">
        <v>17604</v>
      </c>
      <c r="F2219" t="s">
        <v>17605</v>
      </c>
      <c r="G2219" t="s">
        <v>17606</v>
      </c>
      <c r="H2219" t="s">
        <v>365</v>
      </c>
      <c r="J2219" t="s">
        <v>17697</v>
      </c>
      <c r="K2219" t="s">
        <v>17698</v>
      </c>
      <c r="L2219" t="s">
        <v>368</v>
      </c>
      <c r="M2219" t="s">
        <v>1103</v>
      </c>
      <c r="N2219" t="s">
        <v>17941</v>
      </c>
      <c r="O2219" t="s">
        <v>17942</v>
      </c>
      <c r="P2219" t="s">
        <v>17943</v>
      </c>
      <c r="Q2219" t="s">
        <v>17514</v>
      </c>
      <c r="R2219" t="s">
        <v>17944</v>
      </c>
      <c r="S2219" t="s">
        <v>321</v>
      </c>
      <c r="T2219" t="s">
        <v>17605</v>
      </c>
      <c r="U2219" t="s">
        <v>17606</v>
      </c>
      <c r="V2219" t="s">
        <v>967</v>
      </c>
      <c r="W2219" t="s">
        <v>118</v>
      </c>
      <c r="X2219">
        <v>2910103841</v>
      </c>
    </row>
    <row r="2220" spans="1:24" hidden="1">
      <c r="A2220" t="str">
        <f t="shared" si="34"/>
        <v>2910103155就労継続支援Ｂ型</v>
      </c>
      <c r="B2220" t="s">
        <v>2140</v>
      </c>
      <c r="C2220" t="s">
        <v>2141</v>
      </c>
      <c r="D2220" t="s">
        <v>2142</v>
      </c>
      <c r="E2220" t="s">
        <v>2143</v>
      </c>
      <c r="F2220" t="s">
        <v>2144</v>
      </c>
      <c r="G2220" t="s">
        <v>2145</v>
      </c>
      <c r="H2220" t="s">
        <v>365</v>
      </c>
      <c r="J2220" t="s">
        <v>2146</v>
      </c>
      <c r="K2220" t="s">
        <v>2147</v>
      </c>
      <c r="L2220" t="s">
        <v>368</v>
      </c>
      <c r="M2220" t="s">
        <v>2142</v>
      </c>
      <c r="N2220" t="s">
        <v>2148</v>
      </c>
      <c r="O2220" t="s">
        <v>2444</v>
      </c>
      <c r="P2220" t="s">
        <v>2445</v>
      </c>
      <c r="Q2220" t="s">
        <v>2446</v>
      </c>
      <c r="R2220" t="s">
        <v>2447</v>
      </c>
      <c r="S2220" t="s">
        <v>321</v>
      </c>
      <c r="T2220" t="s">
        <v>2144</v>
      </c>
      <c r="U2220" t="s">
        <v>2145</v>
      </c>
      <c r="V2220" t="s">
        <v>378</v>
      </c>
      <c r="W2220" t="s">
        <v>13673</v>
      </c>
      <c r="X2220">
        <v>2910103155</v>
      </c>
    </row>
    <row r="2221" spans="1:24" hidden="1">
      <c r="A2221" t="str">
        <f t="shared" si="34"/>
        <v>2910103767短期入所</v>
      </c>
      <c r="B2221" t="s">
        <v>9368</v>
      </c>
      <c r="C2221" t="s">
        <v>2690</v>
      </c>
      <c r="D2221" t="s">
        <v>855</v>
      </c>
      <c r="E2221" t="s">
        <v>2691</v>
      </c>
      <c r="F2221" t="s">
        <v>2692</v>
      </c>
      <c r="G2221" t="s">
        <v>2692</v>
      </c>
      <c r="H2221" t="s">
        <v>365</v>
      </c>
      <c r="J2221" t="s">
        <v>2693</v>
      </c>
      <c r="K2221" t="s">
        <v>2694</v>
      </c>
      <c r="L2221" t="s">
        <v>1153</v>
      </c>
      <c r="M2221" t="s">
        <v>855</v>
      </c>
      <c r="N2221" t="s">
        <v>2691</v>
      </c>
      <c r="O2221" t="s">
        <v>17945</v>
      </c>
      <c r="P2221" t="s">
        <v>14436</v>
      </c>
      <c r="Q2221" t="s">
        <v>2258</v>
      </c>
      <c r="R2221" t="s">
        <v>17946</v>
      </c>
      <c r="S2221" t="s">
        <v>321</v>
      </c>
      <c r="T2221" t="s">
        <v>2692</v>
      </c>
      <c r="U2221" t="s">
        <v>2692</v>
      </c>
      <c r="V2221" t="s">
        <v>967</v>
      </c>
      <c r="W2221" t="s">
        <v>475</v>
      </c>
      <c r="X2221">
        <v>2910103767</v>
      </c>
    </row>
    <row r="2222" spans="1:24" hidden="1">
      <c r="A2222" t="str">
        <f t="shared" si="34"/>
        <v>2920100597共同生活援助</v>
      </c>
      <c r="B2222" t="s">
        <v>2689</v>
      </c>
      <c r="C2222" t="s">
        <v>2690</v>
      </c>
      <c r="D2222" t="s">
        <v>855</v>
      </c>
      <c r="E2222" t="s">
        <v>2691</v>
      </c>
      <c r="F2222" t="s">
        <v>2692</v>
      </c>
      <c r="G2222" t="s">
        <v>2692</v>
      </c>
      <c r="H2222" t="s">
        <v>365</v>
      </c>
      <c r="J2222" t="s">
        <v>17699</v>
      </c>
      <c r="K2222" t="s">
        <v>2694</v>
      </c>
      <c r="L2222" t="s">
        <v>1153</v>
      </c>
      <c r="M2222" t="s">
        <v>855</v>
      </c>
      <c r="N2222" t="s">
        <v>2691</v>
      </c>
      <c r="O2222" t="s">
        <v>17945</v>
      </c>
      <c r="P2222" t="s">
        <v>14436</v>
      </c>
      <c r="Q2222" t="s">
        <v>2258</v>
      </c>
      <c r="R2222" t="s">
        <v>17946</v>
      </c>
      <c r="S2222" t="s">
        <v>321</v>
      </c>
      <c r="T2222" t="s">
        <v>2692</v>
      </c>
      <c r="U2222" t="s">
        <v>2692</v>
      </c>
      <c r="V2222" t="s">
        <v>967</v>
      </c>
      <c r="W2222" t="s">
        <v>8120</v>
      </c>
      <c r="X2222">
        <v>2920100597</v>
      </c>
    </row>
    <row r="2223" spans="1:24" hidden="1">
      <c r="A2223" t="str">
        <f t="shared" si="34"/>
        <v>2910103361居宅介護</v>
      </c>
      <c r="B2223" t="s">
        <v>2626</v>
      </c>
      <c r="C2223" t="s">
        <v>2627</v>
      </c>
      <c r="D2223" t="s">
        <v>2258</v>
      </c>
      <c r="E2223" t="s">
        <v>2628</v>
      </c>
      <c r="F2223" t="s">
        <v>2629</v>
      </c>
      <c r="G2223" t="s">
        <v>2630</v>
      </c>
      <c r="H2223" t="s">
        <v>365</v>
      </c>
      <c r="J2223" t="s">
        <v>17700</v>
      </c>
      <c r="K2223" t="s">
        <v>17701</v>
      </c>
      <c r="L2223" t="s">
        <v>1153</v>
      </c>
      <c r="M2223" t="s">
        <v>718</v>
      </c>
      <c r="N2223" t="s">
        <v>2631</v>
      </c>
      <c r="O2223" t="s">
        <v>2632</v>
      </c>
      <c r="P2223" t="s">
        <v>2633</v>
      </c>
      <c r="Q2223" t="s">
        <v>2258</v>
      </c>
      <c r="R2223" t="s">
        <v>2628</v>
      </c>
      <c r="S2223" t="s">
        <v>321</v>
      </c>
      <c r="T2223" t="s">
        <v>2629</v>
      </c>
      <c r="U2223" t="s">
        <v>2630</v>
      </c>
      <c r="V2223" t="s">
        <v>967</v>
      </c>
      <c r="W2223" t="s">
        <v>113</v>
      </c>
      <c r="X2223">
        <v>2910103361</v>
      </c>
    </row>
    <row r="2224" spans="1:24" hidden="1">
      <c r="A2224" t="str">
        <f t="shared" si="34"/>
        <v>2910103361重度訪問介護</v>
      </c>
      <c r="B2224" t="s">
        <v>2626</v>
      </c>
      <c r="C2224" t="s">
        <v>2627</v>
      </c>
      <c r="D2224" t="s">
        <v>2258</v>
      </c>
      <c r="E2224" t="s">
        <v>2628</v>
      </c>
      <c r="F2224" t="s">
        <v>2629</v>
      </c>
      <c r="G2224" t="s">
        <v>2630</v>
      </c>
      <c r="H2224" t="s">
        <v>365</v>
      </c>
      <c r="J2224" t="s">
        <v>17700</v>
      </c>
      <c r="K2224" t="s">
        <v>17701</v>
      </c>
      <c r="L2224" t="s">
        <v>1153</v>
      </c>
      <c r="M2224" t="s">
        <v>718</v>
      </c>
      <c r="N2224" t="s">
        <v>2631</v>
      </c>
      <c r="O2224" t="s">
        <v>2632</v>
      </c>
      <c r="P2224" t="s">
        <v>2633</v>
      </c>
      <c r="Q2224" t="s">
        <v>2258</v>
      </c>
      <c r="R2224" t="s">
        <v>2628</v>
      </c>
      <c r="S2224" t="s">
        <v>321</v>
      </c>
      <c r="T2224" t="s">
        <v>2629</v>
      </c>
      <c r="U2224" t="s">
        <v>2630</v>
      </c>
      <c r="V2224" t="s">
        <v>967</v>
      </c>
      <c r="W2224" t="s">
        <v>114</v>
      </c>
      <c r="X2224">
        <v>2910103361</v>
      </c>
    </row>
    <row r="2225" spans="1:24">
      <c r="A2225" t="str">
        <f t="shared" si="34"/>
        <v>2920100225共同生活援助</v>
      </c>
      <c r="B2225" t="s">
        <v>528</v>
      </c>
      <c r="C2225" t="s">
        <v>529</v>
      </c>
      <c r="D2225" t="s">
        <v>530</v>
      </c>
      <c r="E2225" t="s">
        <v>531</v>
      </c>
      <c r="F2225" t="s">
        <v>532</v>
      </c>
      <c r="G2225" t="s">
        <v>533</v>
      </c>
      <c r="H2225" t="s">
        <v>434</v>
      </c>
      <c r="I2225" t="s">
        <v>321</v>
      </c>
      <c r="J2225" t="s">
        <v>534</v>
      </c>
      <c r="K2225" t="s">
        <v>535</v>
      </c>
      <c r="L2225" t="s">
        <v>407</v>
      </c>
      <c r="M2225" t="s">
        <v>1191</v>
      </c>
      <c r="N2225" t="s">
        <v>2255</v>
      </c>
      <c r="O2225" t="s">
        <v>9303</v>
      </c>
      <c r="P2225" t="s">
        <v>2261</v>
      </c>
      <c r="Q2225" t="s">
        <v>2258</v>
      </c>
      <c r="R2225" t="s">
        <v>2259</v>
      </c>
      <c r="S2225" t="s">
        <v>321</v>
      </c>
      <c r="T2225" t="s">
        <v>2260</v>
      </c>
      <c r="U2225" t="s">
        <v>2260</v>
      </c>
      <c r="V2225" t="s">
        <v>909</v>
      </c>
      <c r="W2225" t="s">
        <v>8120</v>
      </c>
      <c r="X2225">
        <v>2920100225</v>
      </c>
    </row>
    <row r="2226" spans="1:24">
      <c r="A2226" t="str">
        <f t="shared" si="34"/>
        <v>2910102959短期入所</v>
      </c>
      <c r="B2226" t="s">
        <v>528</v>
      </c>
      <c r="C2226" t="s">
        <v>529</v>
      </c>
      <c r="D2226" t="s">
        <v>530</v>
      </c>
      <c r="E2226" t="s">
        <v>531</v>
      </c>
      <c r="F2226" t="s">
        <v>532</v>
      </c>
      <c r="G2226" t="s">
        <v>533</v>
      </c>
      <c r="H2226" t="s">
        <v>434</v>
      </c>
      <c r="I2226" t="s">
        <v>321</v>
      </c>
      <c r="J2226" t="s">
        <v>534</v>
      </c>
      <c r="K2226" t="s">
        <v>535</v>
      </c>
      <c r="L2226" t="s">
        <v>407</v>
      </c>
      <c r="M2226" t="s">
        <v>1191</v>
      </c>
      <c r="N2226" t="s">
        <v>2255</v>
      </c>
      <c r="O2226" t="s">
        <v>2256</v>
      </c>
      <c r="P2226" t="s">
        <v>2257</v>
      </c>
      <c r="Q2226" t="s">
        <v>2258</v>
      </c>
      <c r="R2226" t="s">
        <v>2259</v>
      </c>
      <c r="S2226" t="s">
        <v>321</v>
      </c>
      <c r="T2226" t="s">
        <v>2260</v>
      </c>
      <c r="U2226" t="s">
        <v>2260</v>
      </c>
      <c r="V2226" t="s">
        <v>378</v>
      </c>
      <c r="W2226" t="s">
        <v>475</v>
      </c>
      <c r="X2226">
        <v>2910102959</v>
      </c>
    </row>
    <row r="2227" spans="1:24">
      <c r="A2227" t="str">
        <f t="shared" si="34"/>
        <v>2910102959自立生活援助</v>
      </c>
      <c r="B2227" t="s">
        <v>528</v>
      </c>
      <c r="C2227" t="s">
        <v>529</v>
      </c>
      <c r="D2227" t="s">
        <v>530</v>
      </c>
      <c r="E2227" t="s">
        <v>531</v>
      </c>
      <c r="F2227" t="s">
        <v>532</v>
      </c>
      <c r="G2227" t="s">
        <v>533</v>
      </c>
      <c r="H2227" t="s">
        <v>434</v>
      </c>
      <c r="I2227" t="s">
        <v>321</v>
      </c>
      <c r="J2227" t="s">
        <v>534</v>
      </c>
      <c r="K2227" t="s">
        <v>535</v>
      </c>
      <c r="L2227" t="s">
        <v>407</v>
      </c>
      <c r="M2227" t="s">
        <v>1191</v>
      </c>
      <c r="N2227" t="s">
        <v>2255</v>
      </c>
      <c r="O2227" t="s">
        <v>2262</v>
      </c>
      <c r="P2227" t="s">
        <v>2263</v>
      </c>
      <c r="Q2227" t="s">
        <v>2258</v>
      </c>
      <c r="R2227" t="s">
        <v>2259</v>
      </c>
      <c r="S2227" t="s">
        <v>321</v>
      </c>
      <c r="T2227" t="s">
        <v>2260</v>
      </c>
      <c r="U2227" t="s">
        <v>2260</v>
      </c>
      <c r="V2227" t="s">
        <v>378</v>
      </c>
      <c r="W2227" t="s">
        <v>2264</v>
      </c>
      <c r="X2227">
        <v>2910102959</v>
      </c>
    </row>
    <row r="2228" spans="1:24" hidden="1">
      <c r="A2228" t="str">
        <f t="shared" si="34"/>
        <v>2910101035居宅介護</v>
      </c>
      <c r="B2228" t="s">
        <v>1115</v>
      </c>
      <c r="C2228" t="s">
        <v>1116</v>
      </c>
      <c r="D2228" t="s">
        <v>591</v>
      </c>
      <c r="E2228" t="s">
        <v>1117</v>
      </c>
      <c r="F2228" t="s">
        <v>1118</v>
      </c>
      <c r="G2228" t="s">
        <v>1119</v>
      </c>
      <c r="H2228" t="s">
        <v>434</v>
      </c>
      <c r="J2228" t="s">
        <v>1120</v>
      </c>
      <c r="K2228" t="s">
        <v>1121</v>
      </c>
      <c r="L2228" t="s">
        <v>407</v>
      </c>
      <c r="M2228" t="s">
        <v>1122</v>
      </c>
      <c r="N2228" t="s">
        <v>1123</v>
      </c>
      <c r="O2228" t="s">
        <v>1124</v>
      </c>
      <c r="P2228" t="s">
        <v>1125</v>
      </c>
      <c r="Q2228" t="s">
        <v>591</v>
      </c>
      <c r="R2228" t="s">
        <v>1126</v>
      </c>
      <c r="S2228" t="s">
        <v>321</v>
      </c>
      <c r="T2228" t="s">
        <v>1127</v>
      </c>
      <c r="U2228" t="s">
        <v>1128</v>
      </c>
      <c r="V2228" t="s">
        <v>1129</v>
      </c>
      <c r="W2228" t="s">
        <v>113</v>
      </c>
      <c r="X2228">
        <v>2910101035</v>
      </c>
    </row>
    <row r="2229" spans="1:24" hidden="1">
      <c r="A2229" t="str">
        <f t="shared" si="34"/>
        <v>2910101035重度訪問介護</v>
      </c>
      <c r="B2229" t="s">
        <v>1115</v>
      </c>
      <c r="C2229" t="s">
        <v>1116</v>
      </c>
      <c r="D2229" t="s">
        <v>591</v>
      </c>
      <c r="E2229" t="s">
        <v>1117</v>
      </c>
      <c r="F2229" t="s">
        <v>1118</v>
      </c>
      <c r="G2229" t="s">
        <v>1119</v>
      </c>
      <c r="H2229" t="s">
        <v>434</v>
      </c>
      <c r="J2229" t="s">
        <v>1120</v>
      </c>
      <c r="K2229" t="s">
        <v>1121</v>
      </c>
      <c r="L2229" t="s">
        <v>407</v>
      </c>
      <c r="M2229" t="s">
        <v>1122</v>
      </c>
      <c r="N2229" t="s">
        <v>1123</v>
      </c>
      <c r="O2229" t="s">
        <v>1124</v>
      </c>
      <c r="P2229" t="s">
        <v>1125</v>
      </c>
      <c r="Q2229" t="s">
        <v>591</v>
      </c>
      <c r="R2229" t="s">
        <v>1126</v>
      </c>
      <c r="S2229" t="s">
        <v>321</v>
      </c>
      <c r="T2229" t="s">
        <v>1127</v>
      </c>
      <c r="U2229" t="s">
        <v>1128</v>
      </c>
      <c r="V2229" t="s">
        <v>1129</v>
      </c>
      <c r="W2229" t="s">
        <v>114</v>
      </c>
      <c r="X2229">
        <v>2910101035</v>
      </c>
    </row>
    <row r="2230" spans="1:24" hidden="1">
      <c r="A2230" t="str">
        <f t="shared" si="34"/>
        <v>2910100748居宅介護</v>
      </c>
      <c r="B2230" t="s">
        <v>922</v>
      </c>
      <c r="C2230" t="s">
        <v>923</v>
      </c>
      <c r="D2230" t="s">
        <v>924</v>
      </c>
      <c r="E2230" t="s">
        <v>925</v>
      </c>
      <c r="F2230" t="s">
        <v>926</v>
      </c>
      <c r="G2230" t="s">
        <v>927</v>
      </c>
      <c r="H2230" t="s">
        <v>365</v>
      </c>
      <c r="J2230" t="s">
        <v>928</v>
      </c>
      <c r="K2230" t="s">
        <v>929</v>
      </c>
      <c r="L2230" t="s">
        <v>548</v>
      </c>
      <c r="M2230" t="s">
        <v>924</v>
      </c>
      <c r="N2230" t="s">
        <v>925</v>
      </c>
      <c r="O2230" t="s">
        <v>930</v>
      </c>
      <c r="P2230" t="s">
        <v>931</v>
      </c>
      <c r="Q2230" t="s">
        <v>591</v>
      </c>
      <c r="R2230" t="s">
        <v>932</v>
      </c>
      <c r="S2230" t="s">
        <v>321</v>
      </c>
      <c r="T2230" t="s">
        <v>933</v>
      </c>
      <c r="U2230" t="s">
        <v>934</v>
      </c>
      <c r="V2230" t="s">
        <v>935</v>
      </c>
      <c r="W2230" t="s">
        <v>113</v>
      </c>
      <c r="X2230">
        <v>2910100748</v>
      </c>
    </row>
    <row r="2231" spans="1:24" hidden="1">
      <c r="A2231" t="str">
        <f t="shared" si="34"/>
        <v>2910100748行動援護</v>
      </c>
      <c r="B2231" t="s">
        <v>922</v>
      </c>
      <c r="C2231" t="s">
        <v>923</v>
      </c>
      <c r="D2231" t="s">
        <v>924</v>
      </c>
      <c r="E2231" t="s">
        <v>925</v>
      </c>
      <c r="F2231" t="s">
        <v>926</v>
      </c>
      <c r="G2231" t="s">
        <v>927</v>
      </c>
      <c r="H2231" t="s">
        <v>365</v>
      </c>
      <c r="J2231" t="s">
        <v>928</v>
      </c>
      <c r="K2231" t="s">
        <v>929</v>
      </c>
      <c r="L2231" t="s">
        <v>548</v>
      </c>
      <c r="M2231" t="s">
        <v>924</v>
      </c>
      <c r="N2231" t="s">
        <v>925</v>
      </c>
      <c r="O2231" t="s">
        <v>930</v>
      </c>
      <c r="P2231" t="s">
        <v>931</v>
      </c>
      <c r="Q2231" t="s">
        <v>591</v>
      </c>
      <c r="R2231" t="s">
        <v>932</v>
      </c>
      <c r="S2231" t="s">
        <v>321</v>
      </c>
      <c r="T2231" t="s">
        <v>933</v>
      </c>
      <c r="U2231" t="s">
        <v>934</v>
      </c>
      <c r="V2231" t="s">
        <v>935</v>
      </c>
      <c r="W2231" t="s">
        <v>116</v>
      </c>
      <c r="X2231">
        <v>2910100748</v>
      </c>
    </row>
    <row r="2232" spans="1:24" hidden="1">
      <c r="A2232" t="str">
        <f t="shared" si="34"/>
        <v>2910100342居宅介護</v>
      </c>
      <c r="B2232" t="s">
        <v>581</v>
      </c>
      <c r="C2232" t="s">
        <v>582</v>
      </c>
      <c r="D2232" t="s">
        <v>583</v>
      </c>
      <c r="E2232" t="s">
        <v>584</v>
      </c>
      <c r="F2232" t="s">
        <v>585</v>
      </c>
      <c r="G2232" t="s">
        <v>586</v>
      </c>
      <c r="H2232" t="s">
        <v>365</v>
      </c>
      <c r="J2232" t="s">
        <v>587</v>
      </c>
      <c r="K2232" t="s">
        <v>588</v>
      </c>
      <c r="L2232" t="s">
        <v>548</v>
      </c>
      <c r="M2232" t="s">
        <v>583</v>
      </c>
      <c r="N2232" t="s">
        <v>584</v>
      </c>
      <c r="O2232" t="s">
        <v>589</v>
      </c>
      <c r="P2232" t="s">
        <v>590</v>
      </c>
      <c r="Q2232" t="s">
        <v>591</v>
      </c>
      <c r="R2232" t="s">
        <v>592</v>
      </c>
      <c r="S2232" t="s">
        <v>321</v>
      </c>
      <c r="T2232" t="s">
        <v>585</v>
      </c>
      <c r="U2232" t="s">
        <v>586</v>
      </c>
      <c r="V2232" t="s">
        <v>593</v>
      </c>
      <c r="W2232" t="s">
        <v>113</v>
      </c>
      <c r="X2232">
        <v>2910100342</v>
      </c>
    </row>
    <row r="2233" spans="1:24" hidden="1">
      <c r="A2233" t="str">
        <f t="shared" si="34"/>
        <v>2910100342重度訪問介護</v>
      </c>
      <c r="B2233" t="s">
        <v>581</v>
      </c>
      <c r="C2233" t="s">
        <v>582</v>
      </c>
      <c r="D2233" t="s">
        <v>583</v>
      </c>
      <c r="E2233" t="s">
        <v>584</v>
      </c>
      <c r="F2233" t="s">
        <v>585</v>
      </c>
      <c r="G2233" t="s">
        <v>586</v>
      </c>
      <c r="H2233" t="s">
        <v>365</v>
      </c>
      <c r="J2233" t="s">
        <v>587</v>
      </c>
      <c r="K2233" t="s">
        <v>588</v>
      </c>
      <c r="L2233" t="s">
        <v>548</v>
      </c>
      <c r="M2233" t="s">
        <v>583</v>
      </c>
      <c r="N2233" t="s">
        <v>584</v>
      </c>
      <c r="O2233" t="s">
        <v>589</v>
      </c>
      <c r="P2233" t="s">
        <v>590</v>
      </c>
      <c r="Q2233" t="s">
        <v>591</v>
      </c>
      <c r="R2233" t="s">
        <v>592</v>
      </c>
      <c r="S2233" t="s">
        <v>321</v>
      </c>
      <c r="T2233" t="s">
        <v>585</v>
      </c>
      <c r="U2233" t="s">
        <v>586</v>
      </c>
      <c r="V2233" t="s">
        <v>593</v>
      </c>
      <c r="W2233" t="s">
        <v>114</v>
      </c>
      <c r="X2233">
        <v>2910100342</v>
      </c>
    </row>
    <row r="2234" spans="1:24" hidden="1">
      <c r="A2234" t="str">
        <f t="shared" si="34"/>
        <v>2910100342同行援護</v>
      </c>
      <c r="B2234" t="s">
        <v>581</v>
      </c>
      <c r="C2234" t="s">
        <v>582</v>
      </c>
      <c r="D2234" t="s">
        <v>583</v>
      </c>
      <c r="E2234" t="s">
        <v>584</v>
      </c>
      <c r="F2234" t="s">
        <v>585</v>
      </c>
      <c r="G2234" t="s">
        <v>586</v>
      </c>
      <c r="H2234" t="s">
        <v>365</v>
      </c>
      <c r="J2234" t="s">
        <v>587</v>
      </c>
      <c r="K2234" t="s">
        <v>588</v>
      </c>
      <c r="L2234" t="s">
        <v>548</v>
      </c>
      <c r="M2234" t="s">
        <v>583</v>
      </c>
      <c r="N2234" t="s">
        <v>584</v>
      </c>
      <c r="O2234" t="s">
        <v>589</v>
      </c>
      <c r="P2234" t="s">
        <v>590</v>
      </c>
      <c r="Q2234" t="s">
        <v>591</v>
      </c>
      <c r="R2234" t="s">
        <v>592</v>
      </c>
      <c r="S2234" t="s">
        <v>321</v>
      </c>
      <c r="T2234" t="s">
        <v>585</v>
      </c>
      <c r="U2234" t="s">
        <v>586</v>
      </c>
      <c r="V2234" t="s">
        <v>593</v>
      </c>
      <c r="W2234" t="s">
        <v>115</v>
      </c>
      <c r="X2234">
        <v>2910100342</v>
      </c>
    </row>
    <row r="2235" spans="1:24" hidden="1">
      <c r="A2235" t="str">
        <f t="shared" si="34"/>
        <v>2920100316共同生活援助</v>
      </c>
      <c r="B2235" t="s">
        <v>9318</v>
      </c>
      <c r="C2235" t="s">
        <v>9319</v>
      </c>
      <c r="D2235" t="s">
        <v>9320</v>
      </c>
      <c r="E2235" t="s">
        <v>9321</v>
      </c>
      <c r="F2235" t="s">
        <v>9322</v>
      </c>
      <c r="G2235" t="s">
        <v>9323</v>
      </c>
      <c r="H2235" t="s">
        <v>365</v>
      </c>
      <c r="J2235" t="s">
        <v>9324</v>
      </c>
      <c r="K2235" t="s">
        <v>9325</v>
      </c>
      <c r="L2235" t="s">
        <v>1153</v>
      </c>
      <c r="M2235" t="s">
        <v>809</v>
      </c>
      <c r="N2235" t="s">
        <v>9326</v>
      </c>
      <c r="O2235" t="s">
        <v>9327</v>
      </c>
      <c r="P2235" t="s">
        <v>9328</v>
      </c>
      <c r="Q2235" t="s">
        <v>591</v>
      </c>
      <c r="R2235" t="s">
        <v>9329</v>
      </c>
      <c r="S2235" t="s">
        <v>321</v>
      </c>
      <c r="T2235" t="s">
        <v>9322</v>
      </c>
      <c r="U2235" t="s">
        <v>9330</v>
      </c>
      <c r="V2235" t="s">
        <v>1589</v>
      </c>
      <c r="W2235" t="s">
        <v>8120</v>
      </c>
      <c r="X2235">
        <v>2920100316</v>
      </c>
    </row>
    <row r="2236" spans="1:24" hidden="1">
      <c r="A2236" t="str">
        <f t="shared" si="34"/>
        <v>2910102546就労継続支援Ｂ型</v>
      </c>
      <c r="B2236" t="s">
        <v>1388</v>
      </c>
      <c r="C2236" t="s">
        <v>1389</v>
      </c>
      <c r="D2236" t="s">
        <v>938</v>
      </c>
      <c r="E2236" t="s">
        <v>1390</v>
      </c>
      <c r="F2236" t="s">
        <v>1391</v>
      </c>
      <c r="G2236" t="s">
        <v>1392</v>
      </c>
      <c r="H2236" t="s">
        <v>365</v>
      </c>
      <c r="J2236" t="s">
        <v>1393</v>
      </c>
      <c r="K2236" t="s">
        <v>1394</v>
      </c>
      <c r="L2236" t="s">
        <v>368</v>
      </c>
      <c r="M2236" t="s">
        <v>938</v>
      </c>
      <c r="N2236" t="s">
        <v>1395</v>
      </c>
      <c r="O2236" t="s">
        <v>1940</v>
      </c>
      <c r="P2236" t="s">
        <v>1941</v>
      </c>
      <c r="Q2236" t="s">
        <v>591</v>
      </c>
      <c r="R2236" t="s">
        <v>1938</v>
      </c>
      <c r="S2236" t="s">
        <v>321</v>
      </c>
      <c r="T2236" t="s">
        <v>1391</v>
      </c>
      <c r="U2236" t="s">
        <v>1392</v>
      </c>
      <c r="V2236" t="s">
        <v>1939</v>
      </c>
      <c r="W2236" t="s">
        <v>13673</v>
      </c>
      <c r="X2236">
        <v>2910102546</v>
      </c>
    </row>
    <row r="2237" spans="1:24" hidden="1">
      <c r="A2237" t="str">
        <f t="shared" si="34"/>
        <v>2910102546生活介護</v>
      </c>
      <c r="B2237" t="s">
        <v>1388</v>
      </c>
      <c r="C2237" t="s">
        <v>1389</v>
      </c>
      <c r="D2237" t="s">
        <v>938</v>
      </c>
      <c r="E2237" t="s">
        <v>1390</v>
      </c>
      <c r="F2237" t="s">
        <v>1391</v>
      </c>
      <c r="G2237" t="s">
        <v>1392</v>
      </c>
      <c r="H2237" t="s">
        <v>365</v>
      </c>
      <c r="J2237" t="s">
        <v>1393</v>
      </c>
      <c r="K2237" t="s">
        <v>1394</v>
      </c>
      <c r="L2237" t="s">
        <v>368</v>
      </c>
      <c r="M2237" t="s">
        <v>938</v>
      </c>
      <c r="N2237" t="s">
        <v>1395</v>
      </c>
      <c r="O2237" t="s">
        <v>1936</v>
      </c>
      <c r="P2237" t="s">
        <v>1937</v>
      </c>
      <c r="Q2237" t="s">
        <v>591</v>
      </c>
      <c r="R2237" t="s">
        <v>1938</v>
      </c>
      <c r="S2237" t="s">
        <v>321</v>
      </c>
      <c r="T2237" t="s">
        <v>1391</v>
      </c>
      <c r="U2237" t="s">
        <v>1392</v>
      </c>
      <c r="V2237" t="s">
        <v>1939</v>
      </c>
      <c r="W2237" t="s">
        <v>118</v>
      </c>
      <c r="X2237">
        <v>2910102546</v>
      </c>
    </row>
    <row r="2238" spans="1:24" hidden="1">
      <c r="A2238" t="str">
        <f t="shared" si="34"/>
        <v>2910102561短期入所</v>
      </c>
      <c r="B2238" t="s">
        <v>1948</v>
      </c>
      <c r="C2238" t="s">
        <v>1949</v>
      </c>
      <c r="D2238" t="s">
        <v>591</v>
      </c>
      <c r="E2238" t="s">
        <v>1950</v>
      </c>
      <c r="F2238" t="s">
        <v>1951</v>
      </c>
      <c r="G2238" t="s">
        <v>1952</v>
      </c>
      <c r="H2238" t="s">
        <v>365</v>
      </c>
      <c r="J2238" t="s">
        <v>1953</v>
      </c>
      <c r="K2238" t="s">
        <v>1954</v>
      </c>
      <c r="L2238" t="s">
        <v>368</v>
      </c>
      <c r="M2238" t="s">
        <v>591</v>
      </c>
      <c r="N2238" t="s">
        <v>1950</v>
      </c>
      <c r="O2238" t="s">
        <v>1958</v>
      </c>
      <c r="P2238" t="s">
        <v>1959</v>
      </c>
      <c r="Q2238" t="s">
        <v>591</v>
      </c>
      <c r="R2238" t="s">
        <v>1957</v>
      </c>
      <c r="S2238" t="s">
        <v>321</v>
      </c>
      <c r="T2238" t="s">
        <v>1952</v>
      </c>
      <c r="U2238" t="s">
        <v>1952</v>
      </c>
      <c r="V2238" t="s">
        <v>992</v>
      </c>
      <c r="W2238" t="s">
        <v>475</v>
      </c>
      <c r="X2238">
        <v>2910102561</v>
      </c>
    </row>
    <row r="2239" spans="1:24" hidden="1">
      <c r="A2239" t="str">
        <f t="shared" si="34"/>
        <v>2910102561居宅介護</v>
      </c>
      <c r="B2239" t="s">
        <v>1948</v>
      </c>
      <c r="C2239" t="s">
        <v>1949</v>
      </c>
      <c r="D2239" t="s">
        <v>591</v>
      </c>
      <c r="E2239" t="s">
        <v>1950</v>
      </c>
      <c r="F2239" t="s">
        <v>1951</v>
      </c>
      <c r="G2239" t="s">
        <v>1952</v>
      </c>
      <c r="H2239" t="s">
        <v>365</v>
      </c>
      <c r="J2239" t="s">
        <v>1953</v>
      </c>
      <c r="K2239" t="s">
        <v>1954</v>
      </c>
      <c r="L2239" t="s">
        <v>368</v>
      </c>
      <c r="M2239" t="s">
        <v>591</v>
      </c>
      <c r="N2239" t="s">
        <v>1950</v>
      </c>
      <c r="O2239" t="s">
        <v>1955</v>
      </c>
      <c r="P2239" t="s">
        <v>1956</v>
      </c>
      <c r="Q2239" t="s">
        <v>591</v>
      </c>
      <c r="R2239" t="s">
        <v>1957</v>
      </c>
      <c r="S2239" t="s">
        <v>321</v>
      </c>
      <c r="T2239" t="s">
        <v>1952</v>
      </c>
      <c r="U2239" t="s">
        <v>1952</v>
      </c>
      <c r="V2239" t="s">
        <v>992</v>
      </c>
      <c r="W2239" t="s">
        <v>113</v>
      </c>
      <c r="X2239">
        <v>2910102561</v>
      </c>
    </row>
    <row r="2240" spans="1:24" hidden="1">
      <c r="A2240" t="str">
        <f t="shared" si="34"/>
        <v>2910102561重度訪問介護</v>
      </c>
      <c r="B2240" t="s">
        <v>1948</v>
      </c>
      <c r="C2240" t="s">
        <v>1949</v>
      </c>
      <c r="D2240" t="s">
        <v>591</v>
      </c>
      <c r="E2240" t="s">
        <v>1950</v>
      </c>
      <c r="F2240" t="s">
        <v>1951</v>
      </c>
      <c r="G2240" t="s">
        <v>1952</v>
      </c>
      <c r="H2240" t="s">
        <v>365</v>
      </c>
      <c r="J2240" t="s">
        <v>1953</v>
      </c>
      <c r="K2240" t="s">
        <v>1954</v>
      </c>
      <c r="L2240" t="s">
        <v>368</v>
      </c>
      <c r="M2240" t="s">
        <v>591</v>
      </c>
      <c r="N2240" t="s">
        <v>1950</v>
      </c>
      <c r="O2240" t="s">
        <v>1955</v>
      </c>
      <c r="P2240" t="s">
        <v>1956</v>
      </c>
      <c r="Q2240" t="s">
        <v>591</v>
      </c>
      <c r="R2240" t="s">
        <v>1957</v>
      </c>
      <c r="S2240" t="s">
        <v>321</v>
      </c>
      <c r="T2240" t="s">
        <v>1952</v>
      </c>
      <c r="U2240" t="s">
        <v>1952</v>
      </c>
      <c r="V2240" t="s">
        <v>992</v>
      </c>
      <c r="W2240" t="s">
        <v>114</v>
      </c>
      <c r="X2240">
        <v>2910102561</v>
      </c>
    </row>
    <row r="2241" spans="1:24" hidden="1">
      <c r="A2241" t="str">
        <f t="shared" si="34"/>
        <v>2910102561行動援護</v>
      </c>
      <c r="B2241" t="s">
        <v>1948</v>
      </c>
      <c r="C2241" t="s">
        <v>1949</v>
      </c>
      <c r="D2241" t="s">
        <v>591</v>
      </c>
      <c r="E2241" t="s">
        <v>1950</v>
      </c>
      <c r="F2241" t="s">
        <v>1951</v>
      </c>
      <c r="G2241" t="s">
        <v>1952</v>
      </c>
      <c r="H2241" t="s">
        <v>365</v>
      </c>
      <c r="J2241" t="s">
        <v>1953</v>
      </c>
      <c r="K2241" t="s">
        <v>1954</v>
      </c>
      <c r="L2241" t="s">
        <v>368</v>
      </c>
      <c r="M2241" t="s">
        <v>591</v>
      </c>
      <c r="N2241" t="s">
        <v>1950</v>
      </c>
      <c r="O2241" t="s">
        <v>1955</v>
      </c>
      <c r="P2241" t="s">
        <v>1956</v>
      </c>
      <c r="Q2241" t="s">
        <v>591</v>
      </c>
      <c r="R2241" t="s">
        <v>1957</v>
      </c>
      <c r="S2241" t="s">
        <v>321</v>
      </c>
      <c r="T2241" t="s">
        <v>1952</v>
      </c>
      <c r="U2241" t="s">
        <v>1952</v>
      </c>
      <c r="V2241" t="s">
        <v>992</v>
      </c>
      <c r="W2241" t="s">
        <v>116</v>
      </c>
      <c r="X2241">
        <v>2910102561</v>
      </c>
    </row>
    <row r="2242" spans="1:24" hidden="1">
      <c r="A2242" t="str">
        <f t="shared" si="34"/>
        <v>2910102561同行援護</v>
      </c>
      <c r="B2242" t="s">
        <v>1948</v>
      </c>
      <c r="C2242" t="s">
        <v>1949</v>
      </c>
      <c r="D2242" t="s">
        <v>591</v>
      </c>
      <c r="E2242" t="s">
        <v>1950</v>
      </c>
      <c r="F2242" t="s">
        <v>1951</v>
      </c>
      <c r="G2242" t="s">
        <v>1952</v>
      </c>
      <c r="H2242" t="s">
        <v>365</v>
      </c>
      <c r="J2242" t="s">
        <v>1953</v>
      </c>
      <c r="K2242" t="s">
        <v>1954</v>
      </c>
      <c r="L2242" t="s">
        <v>368</v>
      </c>
      <c r="M2242" t="s">
        <v>591</v>
      </c>
      <c r="N2242" t="s">
        <v>1950</v>
      </c>
      <c r="O2242" t="s">
        <v>1955</v>
      </c>
      <c r="P2242" t="s">
        <v>1956</v>
      </c>
      <c r="Q2242" t="s">
        <v>591</v>
      </c>
      <c r="R2242" t="s">
        <v>1957</v>
      </c>
      <c r="S2242" t="s">
        <v>321</v>
      </c>
      <c r="T2242" t="s">
        <v>1952</v>
      </c>
      <c r="U2242" t="s">
        <v>1952</v>
      </c>
      <c r="V2242" t="s">
        <v>992</v>
      </c>
      <c r="W2242" t="s">
        <v>115</v>
      </c>
      <c r="X2242">
        <v>2910102561</v>
      </c>
    </row>
    <row r="2243" spans="1:24" hidden="1">
      <c r="A2243" t="str">
        <f t="shared" ref="A2243:A2306" si="35">X2243&amp;W2243</f>
        <v>2910103429生活介護</v>
      </c>
      <c r="B2243" t="s">
        <v>1948</v>
      </c>
      <c r="C2243" t="s">
        <v>1949</v>
      </c>
      <c r="D2243" t="s">
        <v>591</v>
      </c>
      <c r="E2243" t="s">
        <v>1950</v>
      </c>
      <c r="F2243" t="s">
        <v>2682</v>
      </c>
      <c r="G2243" t="s">
        <v>2682</v>
      </c>
      <c r="H2243" t="s">
        <v>365</v>
      </c>
      <c r="J2243" t="s">
        <v>2683</v>
      </c>
      <c r="K2243" t="s">
        <v>2684</v>
      </c>
      <c r="L2243" t="s">
        <v>368</v>
      </c>
      <c r="M2243" t="s">
        <v>591</v>
      </c>
      <c r="N2243" t="s">
        <v>1950</v>
      </c>
      <c r="O2243" t="s">
        <v>2685</v>
      </c>
      <c r="P2243" t="s">
        <v>2686</v>
      </c>
      <c r="Q2243" t="s">
        <v>591</v>
      </c>
      <c r="R2243" t="s">
        <v>2687</v>
      </c>
      <c r="S2243" t="s">
        <v>321</v>
      </c>
      <c r="T2243" t="s">
        <v>2688</v>
      </c>
      <c r="U2243" t="s">
        <v>1952</v>
      </c>
      <c r="V2243" t="s">
        <v>967</v>
      </c>
      <c r="W2243" t="s">
        <v>118</v>
      </c>
      <c r="X2243">
        <v>2910103429</v>
      </c>
    </row>
    <row r="2244" spans="1:24" hidden="1">
      <c r="A2244" t="str">
        <f t="shared" si="35"/>
        <v>2910103759就労継続支援Ｂ型</v>
      </c>
      <c r="B2244" t="s">
        <v>17462</v>
      </c>
      <c r="C2244" t="s">
        <v>17495</v>
      </c>
      <c r="D2244" t="s">
        <v>1103</v>
      </c>
      <c r="E2244" t="s">
        <v>17607</v>
      </c>
      <c r="F2244" t="s">
        <v>17608</v>
      </c>
      <c r="G2244" t="s">
        <v>17608</v>
      </c>
      <c r="H2244" t="s">
        <v>365</v>
      </c>
      <c r="J2244" t="s">
        <v>17702</v>
      </c>
      <c r="K2244" t="s">
        <v>17703</v>
      </c>
      <c r="L2244" t="s">
        <v>368</v>
      </c>
      <c r="M2244" t="s">
        <v>1103</v>
      </c>
      <c r="N2244" t="s">
        <v>17607</v>
      </c>
      <c r="O2244" t="s">
        <v>17947</v>
      </c>
      <c r="P2244" t="s">
        <v>17948</v>
      </c>
      <c r="Q2244" t="s">
        <v>591</v>
      </c>
      <c r="R2244" t="s">
        <v>17949</v>
      </c>
      <c r="S2244" t="s">
        <v>321</v>
      </c>
      <c r="T2244" t="s">
        <v>17608</v>
      </c>
      <c r="U2244" t="s">
        <v>17608</v>
      </c>
      <c r="V2244" t="s">
        <v>967</v>
      </c>
      <c r="W2244" t="s">
        <v>13673</v>
      </c>
      <c r="X2244">
        <v>2910103759</v>
      </c>
    </row>
    <row r="2245" spans="1:24" hidden="1">
      <c r="A2245" t="str">
        <f t="shared" si="35"/>
        <v>2910103080居宅介護</v>
      </c>
      <c r="B2245" t="s">
        <v>2358</v>
      </c>
      <c r="C2245" t="s">
        <v>2359</v>
      </c>
      <c r="D2245" t="s">
        <v>1609</v>
      </c>
      <c r="E2245" t="s">
        <v>2360</v>
      </c>
      <c r="F2245" t="s">
        <v>1611</v>
      </c>
      <c r="G2245" t="s">
        <v>2361</v>
      </c>
      <c r="H2245" t="s">
        <v>365</v>
      </c>
      <c r="J2245" t="s">
        <v>2362</v>
      </c>
      <c r="K2245" t="s">
        <v>2363</v>
      </c>
      <c r="L2245" t="s">
        <v>368</v>
      </c>
      <c r="M2245" t="s">
        <v>2364</v>
      </c>
      <c r="N2245" t="s">
        <v>2365</v>
      </c>
      <c r="O2245" t="s">
        <v>2366</v>
      </c>
      <c r="P2245" t="s">
        <v>2367</v>
      </c>
      <c r="Q2245" t="s">
        <v>591</v>
      </c>
      <c r="R2245" t="s">
        <v>2368</v>
      </c>
      <c r="S2245" t="s">
        <v>321</v>
      </c>
      <c r="T2245" t="s">
        <v>2369</v>
      </c>
      <c r="U2245" t="s">
        <v>2361</v>
      </c>
      <c r="V2245" t="s">
        <v>378</v>
      </c>
      <c r="W2245" t="s">
        <v>113</v>
      </c>
      <c r="X2245">
        <v>2910103080</v>
      </c>
    </row>
    <row r="2246" spans="1:24" hidden="1">
      <c r="A2246" t="str">
        <f t="shared" si="35"/>
        <v>2910103080重度訪問介護</v>
      </c>
      <c r="B2246" t="s">
        <v>2358</v>
      </c>
      <c r="C2246" t="s">
        <v>2359</v>
      </c>
      <c r="D2246" t="s">
        <v>1609</v>
      </c>
      <c r="E2246" t="s">
        <v>2360</v>
      </c>
      <c r="F2246" t="s">
        <v>1611</v>
      </c>
      <c r="G2246" t="s">
        <v>2361</v>
      </c>
      <c r="H2246" t="s">
        <v>365</v>
      </c>
      <c r="J2246" t="s">
        <v>2362</v>
      </c>
      <c r="K2246" t="s">
        <v>2363</v>
      </c>
      <c r="L2246" t="s">
        <v>368</v>
      </c>
      <c r="M2246" t="s">
        <v>2364</v>
      </c>
      <c r="N2246" t="s">
        <v>2365</v>
      </c>
      <c r="O2246" t="s">
        <v>2366</v>
      </c>
      <c r="P2246" t="s">
        <v>2367</v>
      </c>
      <c r="Q2246" t="s">
        <v>591</v>
      </c>
      <c r="R2246" t="s">
        <v>2368</v>
      </c>
      <c r="S2246" t="s">
        <v>321</v>
      </c>
      <c r="T2246" t="s">
        <v>2369</v>
      </c>
      <c r="U2246" t="s">
        <v>2361</v>
      </c>
      <c r="V2246" t="s">
        <v>378</v>
      </c>
      <c r="W2246" t="s">
        <v>114</v>
      </c>
      <c r="X2246">
        <v>2910103080</v>
      </c>
    </row>
    <row r="2247" spans="1:24" hidden="1">
      <c r="A2247" t="str">
        <f t="shared" si="35"/>
        <v>2910102363短期入所</v>
      </c>
      <c r="B2247" t="s">
        <v>1842</v>
      </c>
      <c r="C2247" t="s">
        <v>1843</v>
      </c>
      <c r="D2247" t="s">
        <v>591</v>
      </c>
      <c r="E2247" t="s">
        <v>1844</v>
      </c>
      <c r="F2247" t="s">
        <v>1845</v>
      </c>
      <c r="G2247" t="s">
        <v>1846</v>
      </c>
      <c r="H2247" t="s">
        <v>1550</v>
      </c>
      <c r="J2247" t="s">
        <v>1847</v>
      </c>
      <c r="K2247" t="s">
        <v>1848</v>
      </c>
      <c r="L2247" t="s">
        <v>1286</v>
      </c>
      <c r="M2247" t="s">
        <v>591</v>
      </c>
      <c r="N2247" t="s">
        <v>1849</v>
      </c>
      <c r="O2247" t="s">
        <v>1842</v>
      </c>
      <c r="P2247" t="s">
        <v>1843</v>
      </c>
      <c r="Q2247" t="s">
        <v>591</v>
      </c>
      <c r="R2247" t="s">
        <v>1844</v>
      </c>
      <c r="S2247" t="s">
        <v>321</v>
      </c>
      <c r="T2247" t="s">
        <v>1845</v>
      </c>
      <c r="U2247" t="s">
        <v>1846</v>
      </c>
      <c r="V2247" t="s">
        <v>1852</v>
      </c>
      <c r="W2247" t="s">
        <v>475</v>
      </c>
      <c r="X2247">
        <v>2910102363</v>
      </c>
    </row>
    <row r="2248" spans="1:24" hidden="1">
      <c r="A2248" t="str">
        <f t="shared" si="35"/>
        <v>2920100282共同生活援助</v>
      </c>
      <c r="B2248" t="s">
        <v>1842</v>
      </c>
      <c r="C2248" t="s">
        <v>1843</v>
      </c>
      <c r="D2248" t="s">
        <v>591</v>
      </c>
      <c r="E2248" t="s">
        <v>1844</v>
      </c>
      <c r="F2248" t="s">
        <v>1845</v>
      </c>
      <c r="G2248" t="s">
        <v>1846</v>
      </c>
      <c r="H2248" t="s">
        <v>1550</v>
      </c>
      <c r="J2248" t="s">
        <v>1847</v>
      </c>
      <c r="K2248" t="s">
        <v>1848</v>
      </c>
      <c r="L2248" t="s">
        <v>1286</v>
      </c>
      <c r="M2248" t="s">
        <v>591</v>
      </c>
      <c r="N2248" t="s">
        <v>1849</v>
      </c>
      <c r="O2248" t="s">
        <v>1842</v>
      </c>
      <c r="P2248" t="s">
        <v>1843</v>
      </c>
      <c r="Q2248" t="s">
        <v>591</v>
      </c>
      <c r="R2248" t="s">
        <v>1844</v>
      </c>
      <c r="S2248" t="s">
        <v>321</v>
      </c>
      <c r="T2248" t="s">
        <v>1845</v>
      </c>
      <c r="U2248" t="s">
        <v>1846</v>
      </c>
      <c r="V2248" t="s">
        <v>1852</v>
      </c>
      <c r="W2248" t="s">
        <v>8120</v>
      </c>
      <c r="X2248">
        <v>2920100282</v>
      </c>
    </row>
    <row r="2249" spans="1:24" hidden="1">
      <c r="A2249" t="str">
        <f t="shared" si="35"/>
        <v>2930100652計画相談支援</v>
      </c>
      <c r="B2249" t="s">
        <v>1842</v>
      </c>
      <c r="C2249" t="s">
        <v>1843</v>
      </c>
      <c r="D2249" t="s">
        <v>591</v>
      </c>
      <c r="E2249" t="s">
        <v>1844</v>
      </c>
      <c r="F2249" t="s">
        <v>1845</v>
      </c>
      <c r="G2249" t="s">
        <v>1846</v>
      </c>
      <c r="H2249" t="s">
        <v>1550</v>
      </c>
      <c r="J2249" t="s">
        <v>1847</v>
      </c>
      <c r="K2249" t="s">
        <v>1848</v>
      </c>
      <c r="L2249" t="s">
        <v>1286</v>
      </c>
      <c r="M2249" t="s">
        <v>591</v>
      </c>
      <c r="N2249" t="s">
        <v>1849</v>
      </c>
      <c r="O2249" t="s">
        <v>9962</v>
      </c>
      <c r="P2249" t="s">
        <v>9963</v>
      </c>
      <c r="Q2249" t="s">
        <v>591</v>
      </c>
      <c r="R2249" t="s">
        <v>1844</v>
      </c>
      <c r="S2249" t="s">
        <v>321</v>
      </c>
      <c r="T2249" t="s">
        <v>1845</v>
      </c>
      <c r="U2249" t="s">
        <v>1846</v>
      </c>
      <c r="V2249" t="s">
        <v>9964</v>
      </c>
      <c r="W2249" t="s">
        <v>9858</v>
      </c>
      <c r="X2249">
        <v>2930100652</v>
      </c>
    </row>
    <row r="2250" spans="1:24" hidden="1">
      <c r="A2250" t="str">
        <f t="shared" si="35"/>
        <v>2930100652地域移行支援</v>
      </c>
      <c r="B2250" t="s">
        <v>1842</v>
      </c>
      <c r="C2250" t="s">
        <v>1843</v>
      </c>
      <c r="D2250" t="s">
        <v>591</v>
      </c>
      <c r="E2250" t="s">
        <v>1844</v>
      </c>
      <c r="F2250" t="s">
        <v>1845</v>
      </c>
      <c r="G2250" t="s">
        <v>1846</v>
      </c>
      <c r="H2250" t="s">
        <v>1550</v>
      </c>
      <c r="J2250" t="s">
        <v>1847</v>
      </c>
      <c r="K2250" t="s">
        <v>1848</v>
      </c>
      <c r="L2250" t="s">
        <v>1286</v>
      </c>
      <c r="M2250" t="s">
        <v>591</v>
      </c>
      <c r="N2250" t="s">
        <v>1849</v>
      </c>
      <c r="O2250" t="s">
        <v>9962</v>
      </c>
      <c r="P2250" t="s">
        <v>9963</v>
      </c>
      <c r="Q2250" t="s">
        <v>591</v>
      </c>
      <c r="R2250" t="s">
        <v>1844</v>
      </c>
      <c r="S2250" t="s">
        <v>321</v>
      </c>
      <c r="T2250" t="s">
        <v>1845</v>
      </c>
      <c r="U2250" t="s">
        <v>1846</v>
      </c>
      <c r="V2250" t="s">
        <v>9964</v>
      </c>
      <c r="W2250" t="s">
        <v>9888</v>
      </c>
      <c r="X2250">
        <v>2930100652</v>
      </c>
    </row>
    <row r="2251" spans="1:24" hidden="1">
      <c r="A2251" t="str">
        <f t="shared" si="35"/>
        <v>2910102363生活介護</v>
      </c>
      <c r="B2251" t="s">
        <v>1842</v>
      </c>
      <c r="C2251" t="s">
        <v>1843</v>
      </c>
      <c r="D2251" t="s">
        <v>591</v>
      </c>
      <c r="E2251" t="s">
        <v>1844</v>
      </c>
      <c r="F2251" t="s">
        <v>1845</v>
      </c>
      <c r="G2251" t="s">
        <v>1846</v>
      </c>
      <c r="H2251" t="s">
        <v>1550</v>
      </c>
      <c r="J2251" t="s">
        <v>1847</v>
      </c>
      <c r="K2251" t="s">
        <v>1848</v>
      </c>
      <c r="L2251" t="s">
        <v>1286</v>
      </c>
      <c r="M2251" t="s">
        <v>591</v>
      </c>
      <c r="N2251" t="s">
        <v>1849</v>
      </c>
      <c r="O2251" t="s">
        <v>1853</v>
      </c>
      <c r="P2251" t="s">
        <v>1854</v>
      </c>
      <c r="Q2251" t="s">
        <v>591</v>
      </c>
      <c r="R2251" t="s">
        <v>1844</v>
      </c>
      <c r="S2251" t="s">
        <v>321</v>
      </c>
      <c r="T2251" t="s">
        <v>1845</v>
      </c>
      <c r="U2251" t="s">
        <v>1846</v>
      </c>
      <c r="V2251" t="s">
        <v>1852</v>
      </c>
      <c r="W2251" t="s">
        <v>118</v>
      </c>
      <c r="X2251">
        <v>2910102363</v>
      </c>
    </row>
    <row r="2252" spans="1:24" hidden="1">
      <c r="A2252" t="str">
        <f t="shared" si="35"/>
        <v>2910102363就労継続支援Ｂ型</v>
      </c>
      <c r="B2252" t="s">
        <v>1842</v>
      </c>
      <c r="C2252" t="s">
        <v>1843</v>
      </c>
      <c r="D2252" t="s">
        <v>591</v>
      </c>
      <c r="E2252" t="s">
        <v>1844</v>
      </c>
      <c r="F2252" t="s">
        <v>1845</v>
      </c>
      <c r="G2252" t="s">
        <v>1846</v>
      </c>
      <c r="H2252" t="s">
        <v>1550</v>
      </c>
      <c r="J2252" t="s">
        <v>1847</v>
      </c>
      <c r="K2252" t="s">
        <v>1848</v>
      </c>
      <c r="L2252" t="s">
        <v>1286</v>
      </c>
      <c r="M2252" t="s">
        <v>591</v>
      </c>
      <c r="N2252" t="s">
        <v>1849</v>
      </c>
      <c r="O2252" t="s">
        <v>1853</v>
      </c>
      <c r="P2252" t="s">
        <v>1854</v>
      </c>
      <c r="Q2252" t="s">
        <v>591</v>
      </c>
      <c r="R2252" t="s">
        <v>1844</v>
      </c>
      <c r="S2252" t="s">
        <v>321</v>
      </c>
      <c r="T2252" t="s">
        <v>1845</v>
      </c>
      <c r="U2252" t="s">
        <v>1846</v>
      </c>
      <c r="V2252" t="s">
        <v>1852</v>
      </c>
      <c r="W2252" t="s">
        <v>13673</v>
      </c>
      <c r="X2252">
        <v>2910102363</v>
      </c>
    </row>
    <row r="2253" spans="1:24" hidden="1">
      <c r="A2253" t="str">
        <f t="shared" si="35"/>
        <v>2910102363居宅介護</v>
      </c>
      <c r="B2253" t="s">
        <v>1842</v>
      </c>
      <c r="C2253" t="s">
        <v>1843</v>
      </c>
      <c r="D2253" t="s">
        <v>591</v>
      </c>
      <c r="E2253" t="s">
        <v>1844</v>
      </c>
      <c r="F2253" t="s">
        <v>1845</v>
      </c>
      <c r="G2253" t="s">
        <v>1846</v>
      </c>
      <c r="H2253" t="s">
        <v>1550</v>
      </c>
      <c r="J2253" t="s">
        <v>1847</v>
      </c>
      <c r="K2253" t="s">
        <v>1848</v>
      </c>
      <c r="L2253" t="s">
        <v>1286</v>
      </c>
      <c r="M2253" t="s">
        <v>591</v>
      </c>
      <c r="N2253" t="s">
        <v>1849</v>
      </c>
      <c r="O2253" t="s">
        <v>1850</v>
      </c>
      <c r="P2253" t="s">
        <v>1851</v>
      </c>
      <c r="Q2253" t="s">
        <v>591</v>
      </c>
      <c r="R2253" t="s">
        <v>1844</v>
      </c>
      <c r="S2253" t="s">
        <v>321</v>
      </c>
      <c r="T2253" t="s">
        <v>1845</v>
      </c>
      <c r="U2253" t="s">
        <v>1846</v>
      </c>
      <c r="V2253" t="s">
        <v>1852</v>
      </c>
      <c r="W2253" t="s">
        <v>113</v>
      </c>
      <c r="X2253">
        <v>2910102363</v>
      </c>
    </row>
    <row r="2254" spans="1:24" hidden="1">
      <c r="A2254" t="str">
        <f t="shared" si="35"/>
        <v>2910102363重度訪問介護</v>
      </c>
      <c r="B2254" t="s">
        <v>1842</v>
      </c>
      <c r="C2254" t="s">
        <v>1843</v>
      </c>
      <c r="D2254" t="s">
        <v>591</v>
      </c>
      <c r="E2254" t="s">
        <v>1844</v>
      </c>
      <c r="F2254" t="s">
        <v>1845</v>
      </c>
      <c r="G2254" t="s">
        <v>1846</v>
      </c>
      <c r="H2254" t="s">
        <v>1550</v>
      </c>
      <c r="J2254" t="s">
        <v>1847</v>
      </c>
      <c r="K2254" t="s">
        <v>1848</v>
      </c>
      <c r="L2254" t="s">
        <v>1286</v>
      </c>
      <c r="M2254" t="s">
        <v>591</v>
      </c>
      <c r="N2254" t="s">
        <v>1849</v>
      </c>
      <c r="O2254" t="s">
        <v>1850</v>
      </c>
      <c r="P2254" t="s">
        <v>1851</v>
      </c>
      <c r="Q2254" t="s">
        <v>591</v>
      </c>
      <c r="R2254" t="s">
        <v>1844</v>
      </c>
      <c r="S2254" t="s">
        <v>321</v>
      </c>
      <c r="T2254" t="s">
        <v>1845</v>
      </c>
      <c r="U2254" t="s">
        <v>1846</v>
      </c>
      <c r="V2254" t="s">
        <v>1852</v>
      </c>
      <c r="W2254" t="s">
        <v>114</v>
      </c>
      <c r="X2254">
        <v>2910102363</v>
      </c>
    </row>
    <row r="2255" spans="1:24" hidden="1">
      <c r="A2255" t="str">
        <f t="shared" si="35"/>
        <v>2910102363行動援護</v>
      </c>
      <c r="B2255" t="s">
        <v>1842</v>
      </c>
      <c r="C2255" t="s">
        <v>1843</v>
      </c>
      <c r="D2255" t="s">
        <v>591</v>
      </c>
      <c r="E2255" t="s">
        <v>1844</v>
      </c>
      <c r="F2255" t="s">
        <v>1845</v>
      </c>
      <c r="G2255" t="s">
        <v>1846</v>
      </c>
      <c r="H2255" t="s">
        <v>1550</v>
      </c>
      <c r="J2255" t="s">
        <v>1847</v>
      </c>
      <c r="K2255" t="s">
        <v>1848</v>
      </c>
      <c r="L2255" t="s">
        <v>1286</v>
      </c>
      <c r="M2255" t="s">
        <v>591</v>
      </c>
      <c r="N2255" t="s">
        <v>1849</v>
      </c>
      <c r="O2255" t="s">
        <v>1850</v>
      </c>
      <c r="P2255" t="s">
        <v>1851</v>
      </c>
      <c r="Q2255" t="s">
        <v>591</v>
      </c>
      <c r="R2255" t="s">
        <v>1844</v>
      </c>
      <c r="S2255" t="s">
        <v>321</v>
      </c>
      <c r="T2255" t="s">
        <v>1845</v>
      </c>
      <c r="U2255" t="s">
        <v>1846</v>
      </c>
      <c r="V2255" t="s">
        <v>1852</v>
      </c>
      <c r="W2255" t="s">
        <v>116</v>
      </c>
      <c r="X2255">
        <v>2910102363</v>
      </c>
    </row>
    <row r="2256" spans="1:24" hidden="1">
      <c r="A2256" t="str">
        <f t="shared" si="35"/>
        <v>2930100629計画相談支援</v>
      </c>
      <c r="B2256" t="s">
        <v>1564</v>
      </c>
      <c r="C2256" t="s">
        <v>1565</v>
      </c>
      <c r="D2256" t="s">
        <v>1566</v>
      </c>
      <c r="E2256" t="s">
        <v>1572</v>
      </c>
      <c r="F2256" t="s">
        <v>1568</v>
      </c>
      <c r="G2256" t="s">
        <v>1569</v>
      </c>
      <c r="H2256" t="s">
        <v>1550</v>
      </c>
      <c r="I2256" t="s">
        <v>404</v>
      </c>
      <c r="J2256" t="s">
        <v>1570</v>
      </c>
      <c r="K2256" t="s">
        <v>1571</v>
      </c>
      <c r="L2256" t="s">
        <v>1286</v>
      </c>
      <c r="M2256" t="s">
        <v>1566</v>
      </c>
      <c r="N2256" t="s">
        <v>1572</v>
      </c>
      <c r="O2256" t="s">
        <v>9954</v>
      </c>
      <c r="P2256" t="s">
        <v>1577</v>
      </c>
      <c r="Q2256" t="s">
        <v>591</v>
      </c>
      <c r="R2256" t="s">
        <v>9955</v>
      </c>
      <c r="S2256" t="s">
        <v>321</v>
      </c>
      <c r="T2256" t="s">
        <v>1568</v>
      </c>
      <c r="U2256" t="s">
        <v>1569</v>
      </c>
      <c r="V2256" t="s">
        <v>1852</v>
      </c>
      <c r="W2256" t="s">
        <v>9858</v>
      </c>
      <c r="X2256">
        <v>2930100629</v>
      </c>
    </row>
    <row r="2257" spans="1:24" hidden="1">
      <c r="A2257" t="str">
        <f t="shared" si="35"/>
        <v>2910101910自立訓練（生活訓練）</v>
      </c>
      <c r="B2257" t="s">
        <v>1564</v>
      </c>
      <c r="C2257" t="s">
        <v>1565</v>
      </c>
      <c r="D2257" t="s">
        <v>1566</v>
      </c>
      <c r="E2257" t="s">
        <v>1567</v>
      </c>
      <c r="F2257" t="s">
        <v>1568</v>
      </c>
      <c r="G2257" t="s">
        <v>1569</v>
      </c>
      <c r="H2257" t="s">
        <v>1550</v>
      </c>
      <c r="I2257" t="s">
        <v>404</v>
      </c>
      <c r="J2257" t="s">
        <v>1570</v>
      </c>
      <c r="K2257" t="s">
        <v>1571</v>
      </c>
      <c r="L2257" t="s">
        <v>1286</v>
      </c>
      <c r="M2257" t="s">
        <v>1566</v>
      </c>
      <c r="N2257" t="s">
        <v>1572</v>
      </c>
      <c r="O2257" t="s">
        <v>1573</v>
      </c>
      <c r="P2257" t="s">
        <v>1574</v>
      </c>
      <c r="Q2257" t="s">
        <v>591</v>
      </c>
      <c r="R2257" t="s">
        <v>1575</v>
      </c>
      <c r="S2257" t="s">
        <v>321</v>
      </c>
      <c r="T2257" t="s">
        <v>1568</v>
      </c>
      <c r="U2257" t="s">
        <v>1569</v>
      </c>
      <c r="V2257" t="s">
        <v>1576</v>
      </c>
      <c r="W2257" t="s">
        <v>122</v>
      </c>
      <c r="X2257">
        <v>2910101910</v>
      </c>
    </row>
    <row r="2258" spans="1:24" hidden="1">
      <c r="A2258" t="str">
        <f t="shared" si="35"/>
        <v>2910101910就労移行支援</v>
      </c>
      <c r="B2258" t="s">
        <v>1564</v>
      </c>
      <c r="C2258" t="s">
        <v>1565</v>
      </c>
      <c r="D2258" t="s">
        <v>1566</v>
      </c>
      <c r="E2258" t="s">
        <v>1567</v>
      </c>
      <c r="F2258" t="s">
        <v>1568</v>
      </c>
      <c r="G2258" t="s">
        <v>1569</v>
      </c>
      <c r="H2258" t="s">
        <v>1550</v>
      </c>
      <c r="I2258" t="s">
        <v>404</v>
      </c>
      <c r="J2258" t="s">
        <v>1570</v>
      </c>
      <c r="K2258" t="s">
        <v>1571</v>
      </c>
      <c r="L2258" t="s">
        <v>1286</v>
      </c>
      <c r="M2258" t="s">
        <v>1566</v>
      </c>
      <c r="N2258" t="s">
        <v>1572</v>
      </c>
      <c r="O2258" t="s">
        <v>1573</v>
      </c>
      <c r="P2258" t="s">
        <v>1574</v>
      </c>
      <c r="Q2258" t="s">
        <v>591</v>
      </c>
      <c r="R2258" t="s">
        <v>1575</v>
      </c>
      <c r="S2258" t="s">
        <v>321</v>
      </c>
      <c r="T2258" t="s">
        <v>1568</v>
      </c>
      <c r="U2258" t="s">
        <v>1569</v>
      </c>
      <c r="V2258" t="s">
        <v>1576</v>
      </c>
      <c r="W2258" t="s">
        <v>123</v>
      </c>
      <c r="X2258">
        <v>2910101910</v>
      </c>
    </row>
    <row r="2259" spans="1:24" hidden="1">
      <c r="A2259" t="str">
        <f t="shared" si="35"/>
        <v>2910101910就労定着支援</v>
      </c>
      <c r="B2259" t="s">
        <v>1564</v>
      </c>
      <c r="C2259" t="s">
        <v>1565</v>
      </c>
      <c r="D2259" t="s">
        <v>1566</v>
      </c>
      <c r="E2259" t="s">
        <v>1567</v>
      </c>
      <c r="F2259" t="s">
        <v>1568</v>
      </c>
      <c r="G2259" t="s">
        <v>1569</v>
      </c>
      <c r="H2259" t="s">
        <v>1550</v>
      </c>
      <c r="I2259" t="s">
        <v>404</v>
      </c>
      <c r="J2259" t="s">
        <v>1570</v>
      </c>
      <c r="K2259" t="s">
        <v>1571</v>
      </c>
      <c r="L2259" t="s">
        <v>1286</v>
      </c>
      <c r="M2259" t="s">
        <v>1566</v>
      </c>
      <c r="N2259" t="s">
        <v>1572</v>
      </c>
      <c r="O2259" t="s">
        <v>1573</v>
      </c>
      <c r="P2259" t="s">
        <v>1574</v>
      </c>
      <c r="Q2259" t="s">
        <v>591</v>
      </c>
      <c r="R2259" t="s">
        <v>1575</v>
      </c>
      <c r="S2259" t="s">
        <v>321</v>
      </c>
      <c r="T2259" t="s">
        <v>1568</v>
      </c>
      <c r="U2259" t="s">
        <v>1569</v>
      </c>
      <c r="V2259" t="s">
        <v>378</v>
      </c>
      <c r="W2259" t="s">
        <v>1198</v>
      </c>
      <c r="X2259">
        <v>2910101910</v>
      </c>
    </row>
    <row r="2260" spans="1:24" hidden="1">
      <c r="A2260" t="str">
        <f t="shared" si="35"/>
        <v>2910102090居宅介護</v>
      </c>
      <c r="B2260" t="s">
        <v>1686</v>
      </c>
      <c r="C2260" t="s">
        <v>1687</v>
      </c>
      <c r="D2260" t="s">
        <v>591</v>
      </c>
      <c r="E2260" t="s">
        <v>1688</v>
      </c>
      <c r="F2260" t="s">
        <v>1689</v>
      </c>
      <c r="G2260" t="s">
        <v>1690</v>
      </c>
      <c r="H2260" t="s">
        <v>365</v>
      </c>
      <c r="J2260" t="s">
        <v>1691</v>
      </c>
      <c r="K2260" t="s">
        <v>1692</v>
      </c>
      <c r="L2260" t="s">
        <v>368</v>
      </c>
      <c r="M2260" t="s">
        <v>422</v>
      </c>
      <c r="N2260" t="s">
        <v>1693</v>
      </c>
      <c r="O2260" t="s">
        <v>1694</v>
      </c>
      <c r="P2260" t="s">
        <v>1695</v>
      </c>
      <c r="Q2260" t="s">
        <v>591</v>
      </c>
      <c r="R2260" t="s">
        <v>1696</v>
      </c>
      <c r="S2260" t="s">
        <v>321</v>
      </c>
      <c r="T2260" t="s">
        <v>1689</v>
      </c>
      <c r="U2260" t="s">
        <v>1690</v>
      </c>
      <c r="V2260" t="s">
        <v>992</v>
      </c>
      <c r="W2260" t="s">
        <v>113</v>
      </c>
      <c r="X2260">
        <v>2910102090</v>
      </c>
    </row>
    <row r="2261" spans="1:24" hidden="1">
      <c r="A2261" t="str">
        <f t="shared" si="35"/>
        <v>2910102090重度訪問介護</v>
      </c>
      <c r="B2261" t="s">
        <v>1686</v>
      </c>
      <c r="C2261" t="s">
        <v>1687</v>
      </c>
      <c r="D2261" t="s">
        <v>591</v>
      </c>
      <c r="E2261" t="s">
        <v>1688</v>
      </c>
      <c r="F2261" t="s">
        <v>1689</v>
      </c>
      <c r="G2261" t="s">
        <v>1690</v>
      </c>
      <c r="H2261" t="s">
        <v>365</v>
      </c>
      <c r="J2261" t="s">
        <v>1691</v>
      </c>
      <c r="K2261" t="s">
        <v>1692</v>
      </c>
      <c r="L2261" t="s">
        <v>368</v>
      </c>
      <c r="M2261" t="s">
        <v>422</v>
      </c>
      <c r="N2261" t="s">
        <v>1693</v>
      </c>
      <c r="O2261" t="s">
        <v>1694</v>
      </c>
      <c r="P2261" t="s">
        <v>1695</v>
      </c>
      <c r="Q2261" t="s">
        <v>591</v>
      </c>
      <c r="R2261" t="s">
        <v>1696</v>
      </c>
      <c r="S2261" t="s">
        <v>321</v>
      </c>
      <c r="T2261" t="s">
        <v>1689</v>
      </c>
      <c r="U2261" t="s">
        <v>1690</v>
      </c>
      <c r="V2261" t="s">
        <v>992</v>
      </c>
      <c r="W2261" t="s">
        <v>114</v>
      </c>
      <c r="X2261">
        <v>2910102090</v>
      </c>
    </row>
    <row r="2262" spans="1:24" hidden="1">
      <c r="A2262" t="str">
        <f t="shared" si="35"/>
        <v>2910102090行動援護</v>
      </c>
      <c r="B2262" t="s">
        <v>1686</v>
      </c>
      <c r="C2262" t="s">
        <v>1687</v>
      </c>
      <c r="D2262" t="s">
        <v>591</v>
      </c>
      <c r="E2262" t="s">
        <v>1688</v>
      </c>
      <c r="F2262" t="s">
        <v>1689</v>
      </c>
      <c r="G2262" t="s">
        <v>1690</v>
      </c>
      <c r="H2262" t="s">
        <v>365</v>
      </c>
      <c r="J2262" t="s">
        <v>1691</v>
      </c>
      <c r="K2262" t="s">
        <v>1692</v>
      </c>
      <c r="L2262" t="s">
        <v>368</v>
      </c>
      <c r="M2262" t="s">
        <v>422</v>
      </c>
      <c r="N2262" t="s">
        <v>1693</v>
      </c>
      <c r="O2262" t="s">
        <v>1694</v>
      </c>
      <c r="P2262" t="s">
        <v>1695</v>
      </c>
      <c r="Q2262" t="s">
        <v>591</v>
      </c>
      <c r="R2262" t="s">
        <v>1696</v>
      </c>
      <c r="S2262" t="s">
        <v>321</v>
      </c>
      <c r="T2262" t="s">
        <v>1689</v>
      </c>
      <c r="U2262" t="s">
        <v>1690</v>
      </c>
      <c r="V2262" t="s">
        <v>992</v>
      </c>
      <c r="W2262" t="s">
        <v>116</v>
      </c>
      <c r="X2262">
        <v>2910102090</v>
      </c>
    </row>
    <row r="2263" spans="1:24" hidden="1">
      <c r="A2263" t="str">
        <f t="shared" si="35"/>
        <v>2910101076居宅介護</v>
      </c>
      <c r="B2263" t="s">
        <v>1158</v>
      </c>
      <c r="C2263" t="s">
        <v>1159</v>
      </c>
      <c r="D2263" t="s">
        <v>591</v>
      </c>
      <c r="E2263" t="s">
        <v>1160</v>
      </c>
      <c r="F2263" t="s">
        <v>1161</v>
      </c>
      <c r="G2263" t="s">
        <v>1162</v>
      </c>
      <c r="H2263" t="s">
        <v>365</v>
      </c>
      <c r="J2263" t="s">
        <v>1163</v>
      </c>
      <c r="K2263" t="s">
        <v>1164</v>
      </c>
      <c r="L2263" t="s">
        <v>368</v>
      </c>
      <c r="M2263" t="s">
        <v>822</v>
      </c>
      <c r="N2263" t="s">
        <v>1165</v>
      </c>
      <c r="O2263" t="s">
        <v>1166</v>
      </c>
      <c r="P2263" t="s">
        <v>1167</v>
      </c>
      <c r="Q2263" t="s">
        <v>591</v>
      </c>
      <c r="R2263" t="s">
        <v>1160</v>
      </c>
      <c r="S2263" t="s">
        <v>321</v>
      </c>
      <c r="T2263" t="s">
        <v>1161</v>
      </c>
      <c r="U2263" t="s">
        <v>1162</v>
      </c>
      <c r="V2263" t="s">
        <v>1168</v>
      </c>
      <c r="W2263" t="s">
        <v>113</v>
      </c>
      <c r="X2263">
        <v>2910101076</v>
      </c>
    </row>
    <row r="2264" spans="1:24" hidden="1">
      <c r="A2264" t="str">
        <f t="shared" si="35"/>
        <v>2910101076重度訪問介護</v>
      </c>
      <c r="B2264" t="s">
        <v>1158</v>
      </c>
      <c r="C2264" t="s">
        <v>1159</v>
      </c>
      <c r="D2264" t="s">
        <v>591</v>
      </c>
      <c r="E2264" t="s">
        <v>1160</v>
      </c>
      <c r="F2264" t="s">
        <v>1161</v>
      </c>
      <c r="G2264" t="s">
        <v>1162</v>
      </c>
      <c r="H2264" t="s">
        <v>365</v>
      </c>
      <c r="J2264" t="s">
        <v>1163</v>
      </c>
      <c r="K2264" t="s">
        <v>1164</v>
      </c>
      <c r="L2264" t="s">
        <v>368</v>
      </c>
      <c r="M2264" t="s">
        <v>822</v>
      </c>
      <c r="N2264" t="s">
        <v>1165</v>
      </c>
      <c r="O2264" t="s">
        <v>1166</v>
      </c>
      <c r="P2264" t="s">
        <v>1167</v>
      </c>
      <c r="Q2264" t="s">
        <v>591</v>
      </c>
      <c r="R2264" t="s">
        <v>1160</v>
      </c>
      <c r="S2264" t="s">
        <v>321</v>
      </c>
      <c r="T2264" t="s">
        <v>1161</v>
      </c>
      <c r="U2264" t="s">
        <v>1162</v>
      </c>
      <c r="V2264" t="s">
        <v>1168</v>
      </c>
      <c r="W2264" t="s">
        <v>114</v>
      </c>
      <c r="X2264">
        <v>2910101076</v>
      </c>
    </row>
    <row r="2265" spans="1:24" hidden="1">
      <c r="A2265" t="str">
        <f t="shared" si="35"/>
        <v>2910101076行動援護</v>
      </c>
      <c r="B2265" t="s">
        <v>1158</v>
      </c>
      <c r="C2265" t="s">
        <v>1159</v>
      </c>
      <c r="D2265" t="s">
        <v>591</v>
      </c>
      <c r="E2265" t="s">
        <v>1160</v>
      </c>
      <c r="F2265" t="s">
        <v>1161</v>
      </c>
      <c r="G2265" t="s">
        <v>1162</v>
      </c>
      <c r="H2265" t="s">
        <v>365</v>
      </c>
      <c r="J2265" t="s">
        <v>1163</v>
      </c>
      <c r="K2265" t="s">
        <v>1164</v>
      </c>
      <c r="L2265" t="s">
        <v>368</v>
      </c>
      <c r="M2265" t="s">
        <v>822</v>
      </c>
      <c r="N2265" t="s">
        <v>1165</v>
      </c>
      <c r="O2265" t="s">
        <v>1166</v>
      </c>
      <c r="P2265" t="s">
        <v>1167</v>
      </c>
      <c r="Q2265" t="s">
        <v>591</v>
      </c>
      <c r="R2265" t="s">
        <v>1160</v>
      </c>
      <c r="S2265" t="s">
        <v>321</v>
      </c>
      <c r="T2265" t="s">
        <v>1161</v>
      </c>
      <c r="U2265" t="s">
        <v>1162</v>
      </c>
      <c r="V2265" t="s">
        <v>1168</v>
      </c>
      <c r="W2265" t="s">
        <v>116</v>
      </c>
      <c r="X2265">
        <v>2910101076</v>
      </c>
    </row>
    <row r="2266" spans="1:24" hidden="1">
      <c r="A2266" t="str">
        <f t="shared" si="35"/>
        <v>2910101076同行援護</v>
      </c>
      <c r="B2266" t="s">
        <v>1158</v>
      </c>
      <c r="C2266" t="s">
        <v>1159</v>
      </c>
      <c r="D2266" t="s">
        <v>591</v>
      </c>
      <c r="E2266" t="s">
        <v>1160</v>
      </c>
      <c r="F2266" t="s">
        <v>1161</v>
      </c>
      <c r="G2266" t="s">
        <v>1162</v>
      </c>
      <c r="H2266" t="s">
        <v>365</v>
      </c>
      <c r="J2266" t="s">
        <v>1163</v>
      </c>
      <c r="K2266" t="s">
        <v>1164</v>
      </c>
      <c r="L2266" t="s">
        <v>368</v>
      </c>
      <c r="M2266" t="s">
        <v>822</v>
      </c>
      <c r="N2266" t="s">
        <v>1165</v>
      </c>
      <c r="O2266" t="s">
        <v>1166</v>
      </c>
      <c r="P2266" t="s">
        <v>1167</v>
      </c>
      <c r="Q2266" t="s">
        <v>591</v>
      </c>
      <c r="R2266" t="s">
        <v>1160</v>
      </c>
      <c r="S2266" t="s">
        <v>321</v>
      </c>
      <c r="T2266" t="s">
        <v>1161</v>
      </c>
      <c r="U2266" t="s">
        <v>1162</v>
      </c>
      <c r="V2266" t="s">
        <v>1168</v>
      </c>
      <c r="W2266" t="s">
        <v>115</v>
      </c>
      <c r="X2266">
        <v>2910101076</v>
      </c>
    </row>
    <row r="2267" spans="1:24" hidden="1">
      <c r="A2267" t="str">
        <f t="shared" si="35"/>
        <v>2910103171短期入所</v>
      </c>
      <c r="B2267" t="s">
        <v>936</v>
      </c>
      <c r="C2267" t="s">
        <v>937</v>
      </c>
      <c r="D2267" t="s">
        <v>938</v>
      </c>
      <c r="E2267" t="s">
        <v>939</v>
      </c>
      <c r="F2267" t="s">
        <v>940</v>
      </c>
      <c r="G2267" t="s">
        <v>941</v>
      </c>
      <c r="H2267" t="s">
        <v>365</v>
      </c>
      <c r="J2267" t="s">
        <v>2454</v>
      </c>
      <c r="K2267" t="s">
        <v>2455</v>
      </c>
      <c r="L2267" t="s">
        <v>368</v>
      </c>
      <c r="M2267" t="s">
        <v>803</v>
      </c>
      <c r="N2267" t="s">
        <v>1500</v>
      </c>
      <c r="O2267" t="s">
        <v>2456</v>
      </c>
      <c r="P2267" t="s">
        <v>2457</v>
      </c>
      <c r="Q2267" t="s">
        <v>2458</v>
      </c>
      <c r="R2267" t="s">
        <v>2459</v>
      </c>
      <c r="S2267" t="s">
        <v>321</v>
      </c>
      <c r="T2267" t="s">
        <v>940</v>
      </c>
      <c r="U2267" t="s">
        <v>941</v>
      </c>
      <c r="V2267" t="s">
        <v>967</v>
      </c>
      <c r="W2267" t="s">
        <v>475</v>
      </c>
      <c r="X2267">
        <v>2910103171</v>
      </c>
    </row>
    <row r="2268" spans="1:24" hidden="1">
      <c r="A2268" t="str">
        <f t="shared" si="35"/>
        <v>2940100015生活介護</v>
      </c>
      <c r="B2268" t="s">
        <v>4873</v>
      </c>
      <c r="C2268" t="s">
        <v>4874</v>
      </c>
      <c r="D2268" t="s">
        <v>2258</v>
      </c>
      <c r="E2268" t="s">
        <v>4875</v>
      </c>
      <c r="F2268" t="s">
        <v>4876</v>
      </c>
      <c r="G2268" t="s">
        <v>4877</v>
      </c>
      <c r="H2268" t="s">
        <v>403</v>
      </c>
      <c r="I2268" t="s">
        <v>404</v>
      </c>
      <c r="J2268" t="s">
        <v>4878</v>
      </c>
      <c r="K2268" t="s">
        <v>4879</v>
      </c>
      <c r="L2268" t="s">
        <v>407</v>
      </c>
      <c r="M2268" t="s">
        <v>2258</v>
      </c>
      <c r="N2268" t="s">
        <v>4875</v>
      </c>
      <c r="O2268" t="s">
        <v>10861</v>
      </c>
      <c r="P2268" t="s">
        <v>10862</v>
      </c>
      <c r="Q2268" t="s">
        <v>2592</v>
      </c>
      <c r="R2268" t="s">
        <v>10863</v>
      </c>
      <c r="S2268" t="s">
        <v>321</v>
      </c>
      <c r="T2268" t="s">
        <v>10864</v>
      </c>
      <c r="U2268" t="s">
        <v>10865</v>
      </c>
      <c r="W2268" t="s">
        <v>118</v>
      </c>
      <c r="X2268">
        <v>2940100015</v>
      </c>
    </row>
    <row r="2269" spans="1:24" hidden="1">
      <c r="A2269" t="str">
        <f t="shared" si="35"/>
        <v>2940100015自立訓練（機能訓練）</v>
      </c>
      <c r="B2269" t="s">
        <v>4873</v>
      </c>
      <c r="C2269" t="s">
        <v>4874</v>
      </c>
      <c r="D2269" t="s">
        <v>2258</v>
      </c>
      <c r="E2269" t="s">
        <v>4875</v>
      </c>
      <c r="F2269" t="s">
        <v>4876</v>
      </c>
      <c r="G2269" t="s">
        <v>4877</v>
      </c>
      <c r="H2269" t="s">
        <v>403</v>
      </c>
      <c r="I2269" t="s">
        <v>404</v>
      </c>
      <c r="J2269" t="s">
        <v>4878</v>
      </c>
      <c r="K2269" t="s">
        <v>4879</v>
      </c>
      <c r="L2269" t="s">
        <v>407</v>
      </c>
      <c r="M2269" t="s">
        <v>2258</v>
      </c>
      <c r="N2269" t="s">
        <v>4875</v>
      </c>
      <c r="O2269" t="s">
        <v>10861</v>
      </c>
      <c r="P2269" t="s">
        <v>10862</v>
      </c>
      <c r="Q2269" t="s">
        <v>2592</v>
      </c>
      <c r="R2269" t="s">
        <v>10863</v>
      </c>
      <c r="S2269" t="s">
        <v>321</v>
      </c>
      <c r="T2269" t="s">
        <v>10864</v>
      </c>
      <c r="U2269" t="s">
        <v>10865</v>
      </c>
      <c r="W2269" t="s">
        <v>121</v>
      </c>
      <c r="X2269">
        <v>2940100015</v>
      </c>
    </row>
    <row r="2270" spans="1:24" hidden="1">
      <c r="A2270" t="str">
        <f t="shared" si="35"/>
        <v>2930100850計画相談支援</v>
      </c>
      <c r="B2270" t="s">
        <v>9993</v>
      </c>
      <c r="C2270" t="s">
        <v>9994</v>
      </c>
      <c r="D2270" t="s">
        <v>3726</v>
      </c>
      <c r="E2270" t="s">
        <v>9995</v>
      </c>
      <c r="F2270" t="s">
        <v>9996</v>
      </c>
      <c r="G2270" t="s">
        <v>9997</v>
      </c>
      <c r="H2270" t="s">
        <v>1550</v>
      </c>
      <c r="J2270" t="s">
        <v>9998</v>
      </c>
      <c r="K2270" t="s">
        <v>9999</v>
      </c>
      <c r="L2270" t="s">
        <v>1286</v>
      </c>
      <c r="M2270" t="s">
        <v>1930</v>
      </c>
      <c r="N2270" t="s">
        <v>10000</v>
      </c>
      <c r="O2270" t="s">
        <v>10001</v>
      </c>
      <c r="P2270" t="s">
        <v>10002</v>
      </c>
      <c r="Q2270" t="s">
        <v>10003</v>
      </c>
      <c r="R2270" t="s">
        <v>10004</v>
      </c>
      <c r="S2270" t="s">
        <v>321</v>
      </c>
      <c r="T2270" t="s">
        <v>10005</v>
      </c>
      <c r="U2270" t="s">
        <v>10006</v>
      </c>
      <c r="V2270" t="s">
        <v>967</v>
      </c>
      <c r="W2270" t="s">
        <v>9858</v>
      </c>
      <c r="X2270">
        <v>2930100850</v>
      </c>
    </row>
    <row r="2271" spans="1:24" hidden="1">
      <c r="A2271" t="str">
        <f t="shared" si="35"/>
        <v>2910101837居宅介護</v>
      </c>
      <c r="B2271" t="s">
        <v>1517</v>
      </c>
      <c r="C2271" t="s">
        <v>1518</v>
      </c>
      <c r="D2271" t="s">
        <v>1519</v>
      </c>
      <c r="E2271" t="s">
        <v>1520</v>
      </c>
      <c r="F2271" t="s">
        <v>1521</v>
      </c>
      <c r="G2271" t="s">
        <v>1521</v>
      </c>
      <c r="H2271" t="s">
        <v>365</v>
      </c>
      <c r="J2271" t="s">
        <v>1522</v>
      </c>
      <c r="K2271" t="s">
        <v>1523</v>
      </c>
      <c r="L2271" t="s">
        <v>368</v>
      </c>
      <c r="M2271" t="s">
        <v>1524</v>
      </c>
      <c r="N2271" t="s">
        <v>1525</v>
      </c>
      <c r="O2271" t="s">
        <v>1526</v>
      </c>
      <c r="P2271" t="s">
        <v>1527</v>
      </c>
      <c r="Q2271" t="s">
        <v>1519</v>
      </c>
      <c r="R2271" t="s">
        <v>1520</v>
      </c>
      <c r="S2271" t="s">
        <v>321</v>
      </c>
      <c r="T2271" t="s">
        <v>1521</v>
      </c>
      <c r="U2271" t="s">
        <v>1528</v>
      </c>
      <c r="V2271" t="s">
        <v>895</v>
      </c>
      <c r="W2271" t="s">
        <v>113</v>
      </c>
      <c r="X2271">
        <v>2910101837</v>
      </c>
    </row>
    <row r="2272" spans="1:24" hidden="1">
      <c r="A2272" t="str">
        <f t="shared" si="35"/>
        <v>2910101837重度訪問介護</v>
      </c>
      <c r="B2272" t="s">
        <v>1517</v>
      </c>
      <c r="C2272" t="s">
        <v>1518</v>
      </c>
      <c r="D2272" t="s">
        <v>1519</v>
      </c>
      <c r="E2272" t="s">
        <v>1520</v>
      </c>
      <c r="F2272" t="s">
        <v>1521</v>
      </c>
      <c r="G2272" t="s">
        <v>1521</v>
      </c>
      <c r="H2272" t="s">
        <v>365</v>
      </c>
      <c r="J2272" t="s">
        <v>1522</v>
      </c>
      <c r="K2272" t="s">
        <v>1523</v>
      </c>
      <c r="L2272" t="s">
        <v>368</v>
      </c>
      <c r="M2272" t="s">
        <v>1524</v>
      </c>
      <c r="N2272" t="s">
        <v>1525</v>
      </c>
      <c r="O2272" t="s">
        <v>1526</v>
      </c>
      <c r="P2272" t="s">
        <v>1527</v>
      </c>
      <c r="Q2272" t="s">
        <v>1519</v>
      </c>
      <c r="R2272" t="s">
        <v>1520</v>
      </c>
      <c r="S2272" t="s">
        <v>321</v>
      </c>
      <c r="T2272" t="s">
        <v>1521</v>
      </c>
      <c r="U2272" t="s">
        <v>1528</v>
      </c>
      <c r="V2272" t="s">
        <v>895</v>
      </c>
      <c r="W2272" t="s">
        <v>114</v>
      </c>
      <c r="X2272">
        <v>2910101837</v>
      </c>
    </row>
    <row r="2273" spans="1:24" hidden="1">
      <c r="A2273" t="str">
        <f t="shared" si="35"/>
        <v>2910101837同行援護</v>
      </c>
      <c r="B2273" t="s">
        <v>1517</v>
      </c>
      <c r="C2273" t="s">
        <v>1518</v>
      </c>
      <c r="D2273" t="s">
        <v>1519</v>
      </c>
      <c r="E2273" t="s">
        <v>1520</v>
      </c>
      <c r="F2273" t="s">
        <v>1521</v>
      </c>
      <c r="G2273" t="s">
        <v>1521</v>
      </c>
      <c r="H2273" t="s">
        <v>365</v>
      </c>
      <c r="J2273" t="s">
        <v>1522</v>
      </c>
      <c r="K2273" t="s">
        <v>1523</v>
      </c>
      <c r="L2273" t="s">
        <v>368</v>
      </c>
      <c r="M2273" t="s">
        <v>1524</v>
      </c>
      <c r="N2273" t="s">
        <v>1525</v>
      </c>
      <c r="O2273" t="s">
        <v>1526</v>
      </c>
      <c r="P2273" t="s">
        <v>1527</v>
      </c>
      <c r="Q2273" t="s">
        <v>1519</v>
      </c>
      <c r="R2273" t="s">
        <v>1520</v>
      </c>
      <c r="S2273" t="s">
        <v>321</v>
      </c>
      <c r="T2273" t="s">
        <v>1521</v>
      </c>
      <c r="U2273" t="s">
        <v>1528</v>
      </c>
      <c r="V2273" t="s">
        <v>895</v>
      </c>
      <c r="W2273" t="s">
        <v>115</v>
      </c>
      <c r="X2273">
        <v>2910101837</v>
      </c>
    </row>
    <row r="2274" spans="1:24" hidden="1">
      <c r="A2274" t="str">
        <f t="shared" si="35"/>
        <v>2910103726居宅介護</v>
      </c>
      <c r="B2274" t="s">
        <v>17463</v>
      </c>
      <c r="C2274" t="s">
        <v>17496</v>
      </c>
      <c r="D2274" t="s">
        <v>17515</v>
      </c>
      <c r="E2274" t="s">
        <v>17609</v>
      </c>
      <c r="F2274" t="s">
        <v>17610</v>
      </c>
      <c r="G2274" t="s">
        <v>17611</v>
      </c>
      <c r="H2274" t="s">
        <v>365</v>
      </c>
      <c r="J2274" t="s">
        <v>17704</v>
      </c>
      <c r="K2274" t="s">
        <v>17705</v>
      </c>
      <c r="L2274" t="s">
        <v>368</v>
      </c>
      <c r="M2274" t="s">
        <v>17950</v>
      </c>
      <c r="N2274" t="s">
        <v>17951</v>
      </c>
      <c r="O2274" t="s">
        <v>17952</v>
      </c>
      <c r="P2274" t="s">
        <v>17953</v>
      </c>
      <c r="Q2274" t="s">
        <v>17954</v>
      </c>
      <c r="R2274" t="s">
        <v>17955</v>
      </c>
      <c r="S2274" t="s">
        <v>321</v>
      </c>
      <c r="T2274" t="s">
        <v>18046</v>
      </c>
      <c r="U2274" t="s">
        <v>18047</v>
      </c>
      <c r="V2274" t="s">
        <v>967</v>
      </c>
      <c r="W2274" t="s">
        <v>113</v>
      </c>
      <c r="X2274">
        <v>2910103726</v>
      </c>
    </row>
    <row r="2275" spans="1:24" hidden="1">
      <c r="A2275" t="str">
        <f t="shared" si="35"/>
        <v>2910103726重度訪問介護</v>
      </c>
      <c r="B2275" t="s">
        <v>17463</v>
      </c>
      <c r="C2275" t="s">
        <v>17496</v>
      </c>
      <c r="D2275" t="s">
        <v>17515</v>
      </c>
      <c r="E2275" t="s">
        <v>17609</v>
      </c>
      <c r="F2275" t="s">
        <v>17610</v>
      </c>
      <c r="G2275" t="s">
        <v>17611</v>
      </c>
      <c r="H2275" t="s">
        <v>365</v>
      </c>
      <c r="J2275" t="s">
        <v>17704</v>
      </c>
      <c r="K2275" t="s">
        <v>17705</v>
      </c>
      <c r="L2275" t="s">
        <v>368</v>
      </c>
      <c r="M2275" t="s">
        <v>17950</v>
      </c>
      <c r="N2275" t="s">
        <v>17951</v>
      </c>
      <c r="O2275" t="s">
        <v>17952</v>
      </c>
      <c r="P2275" t="s">
        <v>17953</v>
      </c>
      <c r="Q2275" t="s">
        <v>17954</v>
      </c>
      <c r="R2275" t="s">
        <v>17955</v>
      </c>
      <c r="S2275" t="s">
        <v>321</v>
      </c>
      <c r="T2275" t="s">
        <v>18046</v>
      </c>
      <c r="U2275" t="s">
        <v>18047</v>
      </c>
      <c r="V2275" t="s">
        <v>967</v>
      </c>
      <c r="W2275" t="s">
        <v>114</v>
      </c>
      <c r="X2275">
        <v>2910103726</v>
      </c>
    </row>
    <row r="2276" spans="1:24">
      <c r="A2276" t="str">
        <f t="shared" si="35"/>
        <v>2910100854生活介護</v>
      </c>
      <c r="B2276" t="s">
        <v>528</v>
      </c>
      <c r="C2276" t="s">
        <v>529</v>
      </c>
      <c r="D2276" t="s">
        <v>530</v>
      </c>
      <c r="E2276" t="s">
        <v>531</v>
      </c>
      <c r="F2276" t="s">
        <v>532</v>
      </c>
      <c r="G2276" t="s">
        <v>533</v>
      </c>
      <c r="H2276" t="s">
        <v>434</v>
      </c>
      <c r="I2276" t="s">
        <v>404</v>
      </c>
      <c r="J2276" t="s">
        <v>534</v>
      </c>
      <c r="K2276" t="s">
        <v>535</v>
      </c>
      <c r="L2276" t="s">
        <v>407</v>
      </c>
      <c r="M2276" t="s">
        <v>530</v>
      </c>
      <c r="N2276" t="s">
        <v>531</v>
      </c>
      <c r="O2276" t="s">
        <v>993</v>
      </c>
      <c r="P2276" t="s">
        <v>994</v>
      </c>
      <c r="Q2276" t="s">
        <v>995</v>
      </c>
      <c r="R2276" t="s">
        <v>996</v>
      </c>
      <c r="S2276" t="s">
        <v>321</v>
      </c>
      <c r="T2276" t="s">
        <v>997</v>
      </c>
      <c r="U2276" t="s">
        <v>997</v>
      </c>
      <c r="V2276" t="s">
        <v>998</v>
      </c>
      <c r="W2276" t="s">
        <v>118</v>
      </c>
      <c r="X2276">
        <v>2910100854</v>
      </c>
    </row>
    <row r="2277" spans="1:24" hidden="1">
      <c r="A2277" t="str">
        <f t="shared" si="35"/>
        <v>2910101183居宅介護</v>
      </c>
      <c r="B2277" t="s">
        <v>1211</v>
      </c>
      <c r="C2277" t="s">
        <v>1212</v>
      </c>
      <c r="D2277" t="s">
        <v>1213</v>
      </c>
      <c r="E2277" t="s">
        <v>1214</v>
      </c>
      <c r="F2277" t="s">
        <v>1215</v>
      </c>
      <c r="G2277" t="s">
        <v>1215</v>
      </c>
      <c r="H2277" t="s">
        <v>365</v>
      </c>
      <c r="J2277" t="s">
        <v>1216</v>
      </c>
      <c r="K2277" t="s">
        <v>1217</v>
      </c>
      <c r="L2277" t="s">
        <v>368</v>
      </c>
      <c r="M2277" t="s">
        <v>388</v>
      </c>
      <c r="N2277" t="s">
        <v>1218</v>
      </c>
      <c r="O2277" t="s">
        <v>1219</v>
      </c>
      <c r="P2277" t="s">
        <v>1220</v>
      </c>
      <c r="Q2277" t="s">
        <v>1213</v>
      </c>
      <c r="R2277" t="s">
        <v>1214</v>
      </c>
      <c r="S2277" t="s">
        <v>321</v>
      </c>
      <c r="T2277" t="s">
        <v>1215</v>
      </c>
      <c r="U2277" t="s">
        <v>1215</v>
      </c>
      <c r="V2277" t="s">
        <v>1221</v>
      </c>
      <c r="W2277" t="s">
        <v>113</v>
      </c>
      <c r="X2277">
        <v>2910101183</v>
      </c>
    </row>
    <row r="2278" spans="1:24" hidden="1">
      <c r="A2278" t="str">
        <f t="shared" si="35"/>
        <v>2910101183重度訪問介護</v>
      </c>
      <c r="B2278" t="s">
        <v>1211</v>
      </c>
      <c r="C2278" t="s">
        <v>1212</v>
      </c>
      <c r="D2278" t="s">
        <v>1213</v>
      </c>
      <c r="E2278" t="s">
        <v>1214</v>
      </c>
      <c r="F2278" t="s">
        <v>1215</v>
      </c>
      <c r="G2278" t="s">
        <v>1215</v>
      </c>
      <c r="H2278" t="s">
        <v>365</v>
      </c>
      <c r="J2278" t="s">
        <v>1216</v>
      </c>
      <c r="K2278" t="s">
        <v>1217</v>
      </c>
      <c r="L2278" t="s">
        <v>368</v>
      </c>
      <c r="M2278" t="s">
        <v>388</v>
      </c>
      <c r="N2278" t="s">
        <v>1218</v>
      </c>
      <c r="O2278" t="s">
        <v>1219</v>
      </c>
      <c r="P2278" t="s">
        <v>1220</v>
      </c>
      <c r="Q2278" t="s">
        <v>1213</v>
      </c>
      <c r="R2278" t="s">
        <v>1214</v>
      </c>
      <c r="S2278" t="s">
        <v>321</v>
      </c>
      <c r="T2278" t="s">
        <v>1215</v>
      </c>
      <c r="U2278" t="s">
        <v>1215</v>
      </c>
      <c r="V2278" t="s">
        <v>1221</v>
      </c>
      <c r="W2278" t="s">
        <v>114</v>
      </c>
      <c r="X2278">
        <v>2910101183</v>
      </c>
    </row>
    <row r="2279" spans="1:24" hidden="1">
      <c r="A2279" t="str">
        <f t="shared" si="35"/>
        <v>2910101183同行援護</v>
      </c>
      <c r="B2279" t="s">
        <v>1211</v>
      </c>
      <c r="C2279" t="s">
        <v>1212</v>
      </c>
      <c r="D2279" t="s">
        <v>1213</v>
      </c>
      <c r="E2279" t="s">
        <v>1214</v>
      </c>
      <c r="F2279" t="s">
        <v>1215</v>
      </c>
      <c r="G2279" t="s">
        <v>1215</v>
      </c>
      <c r="H2279" t="s">
        <v>365</v>
      </c>
      <c r="J2279" t="s">
        <v>1216</v>
      </c>
      <c r="K2279" t="s">
        <v>1217</v>
      </c>
      <c r="L2279" t="s">
        <v>368</v>
      </c>
      <c r="M2279" t="s">
        <v>388</v>
      </c>
      <c r="N2279" t="s">
        <v>1218</v>
      </c>
      <c r="O2279" t="s">
        <v>1219</v>
      </c>
      <c r="P2279" t="s">
        <v>1220</v>
      </c>
      <c r="Q2279" t="s">
        <v>1213</v>
      </c>
      <c r="R2279" t="s">
        <v>1214</v>
      </c>
      <c r="S2279" t="s">
        <v>321</v>
      </c>
      <c r="T2279" t="s">
        <v>1215</v>
      </c>
      <c r="U2279" t="s">
        <v>1215</v>
      </c>
      <c r="V2279" t="s">
        <v>1221</v>
      </c>
      <c r="W2279" t="s">
        <v>115</v>
      </c>
      <c r="X2279">
        <v>2910101183</v>
      </c>
    </row>
    <row r="2280" spans="1:24" hidden="1">
      <c r="A2280" t="str">
        <f t="shared" si="35"/>
        <v>2910102884居宅介護</v>
      </c>
      <c r="B2280" t="s">
        <v>2175</v>
      </c>
      <c r="C2280" t="s">
        <v>2176</v>
      </c>
      <c r="D2280" t="s">
        <v>786</v>
      </c>
      <c r="E2280" t="s">
        <v>2177</v>
      </c>
      <c r="F2280" t="s">
        <v>2178</v>
      </c>
      <c r="G2280" t="s">
        <v>2179</v>
      </c>
      <c r="H2280" t="s">
        <v>365</v>
      </c>
      <c r="I2280" t="s">
        <v>2180</v>
      </c>
      <c r="J2280" t="s">
        <v>2181</v>
      </c>
      <c r="K2280" t="s">
        <v>2182</v>
      </c>
      <c r="L2280" t="s">
        <v>368</v>
      </c>
      <c r="M2280" t="s">
        <v>2183</v>
      </c>
      <c r="N2280" t="s">
        <v>2184</v>
      </c>
      <c r="O2280" t="s">
        <v>2185</v>
      </c>
      <c r="P2280" t="s">
        <v>2186</v>
      </c>
      <c r="Q2280" t="s">
        <v>786</v>
      </c>
      <c r="R2280" t="s">
        <v>2177</v>
      </c>
      <c r="S2280" t="s">
        <v>321</v>
      </c>
      <c r="T2280" t="s">
        <v>2178</v>
      </c>
      <c r="U2280" t="s">
        <v>2179</v>
      </c>
      <c r="V2280" t="s">
        <v>633</v>
      </c>
      <c r="W2280" t="s">
        <v>113</v>
      </c>
      <c r="X2280">
        <v>2910102884</v>
      </c>
    </row>
    <row r="2281" spans="1:24" hidden="1">
      <c r="A2281" t="str">
        <f t="shared" si="35"/>
        <v>2910102884重度訪問介護</v>
      </c>
      <c r="B2281" t="s">
        <v>2175</v>
      </c>
      <c r="C2281" t="s">
        <v>2176</v>
      </c>
      <c r="D2281" t="s">
        <v>786</v>
      </c>
      <c r="E2281" t="s">
        <v>2177</v>
      </c>
      <c r="F2281" t="s">
        <v>2178</v>
      </c>
      <c r="G2281" t="s">
        <v>2179</v>
      </c>
      <c r="H2281" t="s">
        <v>365</v>
      </c>
      <c r="I2281" t="s">
        <v>2180</v>
      </c>
      <c r="J2281" t="s">
        <v>2181</v>
      </c>
      <c r="K2281" t="s">
        <v>2182</v>
      </c>
      <c r="L2281" t="s">
        <v>368</v>
      </c>
      <c r="M2281" t="s">
        <v>2183</v>
      </c>
      <c r="N2281" t="s">
        <v>2184</v>
      </c>
      <c r="O2281" t="s">
        <v>2185</v>
      </c>
      <c r="P2281" t="s">
        <v>2186</v>
      </c>
      <c r="Q2281" t="s">
        <v>786</v>
      </c>
      <c r="R2281" t="s">
        <v>2177</v>
      </c>
      <c r="S2281" t="s">
        <v>321</v>
      </c>
      <c r="T2281" t="s">
        <v>2178</v>
      </c>
      <c r="U2281" t="s">
        <v>2179</v>
      </c>
      <c r="V2281" t="s">
        <v>633</v>
      </c>
      <c r="W2281" t="s">
        <v>114</v>
      </c>
      <c r="X2281">
        <v>2910102884</v>
      </c>
    </row>
    <row r="2282" spans="1:24" hidden="1">
      <c r="A2282" t="str">
        <f t="shared" si="35"/>
        <v>2920100092共同生活援助</v>
      </c>
      <c r="B2282" t="s">
        <v>9270</v>
      </c>
      <c r="C2282" t="s">
        <v>9271</v>
      </c>
      <c r="D2282" t="s">
        <v>786</v>
      </c>
      <c r="E2282" t="s">
        <v>9272</v>
      </c>
      <c r="F2282" t="s">
        <v>9273</v>
      </c>
      <c r="G2282" t="s">
        <v>9274</v>
      </c>
      <c r="H2282" t="s">
        <v>365</v>
      </c>
      <c r="J2282" t="s">
        <v>9275</v>
      </c>
      <c r="K2282" t="s">
        <v>9276</v>
      </c>
      <c r="L2282" t="s">
        <v>368</v>
      </c>
      <c r="M2282" t="s">
        <v>786</v>
      </c>
      <c r="N2282" t="s">
        <v>9272</v>
      </c>
      <c r="O2282" t="s">
        <v>9277</v>
      </c>
      <c r="P2282" t="s">
        <v>9278</v>
      </c>
      <c r="Q2282" t="s">
        <v>786</v>
      </c>
      <c r="R2282" t="s">
        <v>9272</v>
      </c>
      <c r="S2282" t="s">
        <v>321</v>
      </c>
      <c r="T2282" t="s">
        <v>9273</v>
      </c>
      <c r="U2282" t="s">
        <v>9274</v>
      </c>
      <c r="V2282" t="s">
        <v>1433</v>
      </c>
      <c r="W2282" t="s">
        <v>8120</v>
      </c>
      <c r="X2282">
        <v>2920100092</v>
      </c>
    </row>
    <row r="2283" spans="1:24" hidden="1">
      <c r="A2283" t="str">
        <f t="shared" si="35"/>
        <v>2910100565居宅介護</v>
      </c>
      <c r="B2283" t="s">
        <v>784</v>
      </c>
      <c r="C2283" t="s">
        <v>785</v>
      </c>
      <c r="D2283" t="s">
        <v>786</v>
      </c>
      <c r="E2283" t="s">
        <v>787</v>
      </c>
      <c r="F2283" t="s">
        <v>788</v>
      </c>
      <c r="G2283" t="s">
        <v>788</v>
      </c>
      <c r="H2283" t="s">
        <v>764</v>
      </c>
      <c r="I2283" t="s">
        <v>404</v>
      </c>
      <c r="J2283" t="s">
        <v>789</v>
      </c>
      <c r="K2283" t="s">
        <v>790</v>
      </c>
      <c r="L2283" t="s">
        <v>407</v>
      </c>
      <c r="M2283" t="s">
        <v>791</v>
      </c>
      <c r="N2283" t="s">
        <v>792</v>
      </c>
      <c r="O2283" t="s">
        <v>784</v>
      </c>
      <c r="P2283" t="s">
        <v>785</v>
      </c>
      <c r="Q2283" t="s">
        <v>786</v>
      </c>
      <c r="R2283" t="s">
        <v>787</v>
      </c>
      <c r="S2283" t="s">
        <v>321</v>
      </c>
      <c r="T2283" t="s">
        <v>793</v>
      </c>
      <c r="U2283" t="s">
        <v>793</v>
      </c>
      <c r="V2283" t="s">
        <v>794</v>
      </c>
      <c r="W2283" t="s">
        <v>113</v>
      </c>
      <c r="X2283">
        <v>2910100565</v>
      </c>
    </row>
    <row r="2284" spans="1:24" hidden="1">
      <c r="A2284" t="str">
        <f t="shared" si="35"/>
        <v>2910100565重度訪問介護</v>
      </c>
      <c r="B2284" t="s">
        <v>784</v>
      </c>
      <c r="C2284" t="s">
        <v>785</v>
      </c>
      <c r="D2284" t="s">
        <v>786</v>
      </c>
      <c r="E2284" t="s">
        <v>787</v>
      </c>
      <c r="F2284" t="s">
        <v>788</v>
      </c>
      <c r="G2284" t="s">
        <v>788</v>
      </c>
      <c r="H2284" t="s">
        <v>764</v>
      </c>
      <c r="I2284" t="s">
        <v>404</v>
      </c>
      <c r="J2284" t="s">
        <v>789</v>
      </c>
      <c r="K2284" t="s">
        <v>790</v>
      </c>
      <c r="L2284" t="s">
        <v>407</v>
      </c>
      <c r="M2284" t="s">
        <v>791</v>
      </c>
      <c r="N2284" t="s">
        <v>792</v>
      </c>
      <c r="O2284" t="s">
        <v>784</v>
      </c>
      <c r="P2284" t="s">
        <v>785</v>
      </c>
      <c r="Q2284" t="s">
        <v>786</v>
      </c>
      <c r="R2284" t="s">
        <v>787</v>
      </c>
      <c r="S2284" t="s">
        <v>321</v>
      </c>
      <c r="T2284" t="s">
        <v>793</v>
      </c>
      <c r="U2284" t="s">
        <v>793</v>
      </c>
      <c r="V2284" t="s">
        <v>794</v>
      </c>
      <c r="W2284" t="s">
        <v>114</v>
      </c>
      <c r="X2284">
        <v>2910100565</v>
      </c>
    </row>
    <row r="2285" spans="1:24" hidden="1">
      <c r="A2285" t="str">
        <f t="shared" si="35"/>
        <v>2910100565行動援護</v>
      </c>
      <c r="B2285" t="s">
        <v>784</v>
      </c>
      <c r="C2285" t="s">
        <v>785</v>
      </c>
      <c r="D2285" t="s">
        <v>786</v>
      </c>
      <c r="E2285" t="s">
        <v>787</v>
      </c>
      <c r="F2285" t="s">
        <v>788</v>
      </c>
      <c r="G2285" t="s">
        <v>788</v>
      </c>
      <c r="H2285" t="s">
        <v>764</v>
      </c>
      <c r="I2285" t="s">
        <v>404</v>
      </c>
      <c r="J2285" t="s">
        <v>789</v>
      </c>
      <c r="K2285" t="s">
        <v>790</v>
      </c>
      <c r="L2285" t="s">
        <v>407</v>
      </c>
      <c r="M2285" t="s">
        <v>791</v>
      </c>
      <c r="N2285" t="s">
        <v>792</v>
      </c>
      <c r="O2285" t="s">
        <v>784</v>
      </c>
      <c r="P2285" t="s">
        <v>785</v>
      </c>
      <c r="Q2285" t="s">
        <v>786</v>
      </c>
      <c r="R2285" t="s">
        <v>787</v>
      </c>
      <c r="S2285" t="s">
        <v>321</v>
      </c>
      <c r="T2285" t="s">
        <v>793</v>
      </c>
      <c r="U2285" t="s">
        <v>793</v>
      </c>
      <c r="V2285" t="s">
        <v>794</v>
      </c>
      <c r="W2285" t="s">
        <v>116</v>
      </c>
      <c r="X2285">
        <v>2910100565</v>
      </c>
    </row>
    <row r="2286" spans="1:24" hidden="1">
      <c r="A2286" t="str">
        <f t="shared" si="35"/>
        <v>2910100565同行援護</v>
      </c>
      <c r="B2286" t="s">
        <v>784</v>
      </c>
      <c r="C2286" t="s">
        <v>785</v>
      </c>
      <c r="D2286" t="s">
        <v>786</v>
      </c>
      <c r="E2286" t="s">
        <v>787</v>
      </c>
      <c r="F2286" t="s">
        <v>788</v>
      </c>
      <c r="G2286" t="s">
        <v>788</v>
      </c>
      <c r="H2286" t="s">
        <v>764</v>
      </c>
      <c r="I2286" t="s">
        <v>404</v>
      </c>
      <c r="J2286" t="s">
        <v>789</v>
      </c>
      <c r="K2286" t="s">
        <v>790</v>
      </c>
      <c r="L2286" t="s">
        <v>407</v>
      </c>
      <c r="M2286" t="s">
        <v>791</v>
      </c>
      <c r="N2286" t="s">
        <v>792</v>
      </c>
      <c r="O2286" t="s">
        <v>784</v>
      </c>
      <c r="P2286" t="s">
        <v>785</v>
      </c>
      <c r="Q2286" t="s">
        <v>786</v>
      </c>
      <c r="R2286" t="s">
        <v>787</v>
      </c>
      <c r="S2286" t="s">
        <v>321</v>
      </c>
      <c r="T2286" t="s">
        <v>793</v>
      </c>
      <c r="U2286" t="s">
        <v>793</v>
      </c>
      <c r="V2286" t="s">
        <v>794</v>
      </c>
      <c r="W2286" t="s">
        <v>115</v>
      </c>
      <c r="X2286">
        <v>2910100565</v>
      </c>
    </row>
    <row r="2287" spans="1:24" hidden="1">
      <c r="A2287" t="str">
        <f t="shared" si="35"/>
        <v>2910102322就労継続支援Ａ型</v>
      </c>
      <c r="B2287" t="s">
        <v>1714</v>
      </c>
      <c r="C2287" t="s">
        <v>1715</v>
      </c>
      <c r="D2287" t="s">
        <v>760</v>
      </c>
      <c r="E2287" t="s">
        <v>1716</v>
      </c>
      <c r="F2287" t="s">
        <v>1717</v>
      </c>
      <c r="G2287" t="s">
        <v>1718</v>
      </c>
      <c r="H2287" t="s">
        <v>764</v>
      </c>
      <c r="I2287" t="s">
        <v>404</v>
      </c>
      <c r="J2287" t="s">
        <v>1719</v>
      </c>
      <c r="K2287" t="s">
        <v>1720</v>
      </c>
      <c r="L2287" t="s">
        <v>407</v>
      </c>
      <c r="M2287" t="s">
        <v>1721</v>
      </c>
      <c r="N2287" t="s">
        <v>1722</v>
      </c>
      <c r="O2287" t="s">
        <v>1805</v>
      </c>
      <c r="P2287" t="s">
        <v>1806</v>
      </c>
      <c r="Q2287" t="s">
        <v>951</v>
      </c>
      <c r="R2287" t="s">
        <v>1807</v>
      </c>
      <c r="S2287" t="s">
        <v>321</v>
      </c>
      <c r="T2287" t="s">
        <v>1808</v>
      </c>
      <c r="U2287" t="s">
        <v>1808</v>
      </c>
      <c r="V2287" t="s">
        <v>1725</v>
      </c>
      <c r="W2287" t="s">
        <v>13665</v>
      </c>
      <c r="X2287">
        <v>2910102322</v>
      </c>
    </row>
    <row r="2288" spans="1:24" hidden="1">
      <c r="A2288" t="str">
        <f t="shared" si="35"/>
        <v>2910102322就労継続支援Ｂ型</v>
      </c>
      <c r="B2288" t="s">
        <v>1714</v>
      </c>
      <c r="C2288" t="s">
        <v>1715</v>
      </c>
      <c r="D2288" t="s">
        <v>760</v>
      </c>
      <c r="E2288" t="s">
        <v>1716</v>
      </c>
      <c r="F2288" t="s">
        <v>1717</v>
      </c>
      <c r="G2288" t="s">
        <v>1718</v>
      </c>
      <c r="H2288" t="s">
        <v>764</v>
      </c>
      <c r="I2288" t="s">
        <v>404</v>
      </c>
      <c r="J2288" t="s">
        <v>1719</v>
      </c>
      <c r="K2288" t="s">
        <v>1720</v>
      </c>
      <c r="L2288" t="s">
        <v>407</v>
      </c>
      <c r="M2288" t="s">
        <v>1721</v>
      </c>
      <c r="N2288" t="s">
        <v>1722</v>
      </c>
      <c r="O2288" t="s">
        <v>1805</v>
      </c>
      <c r="P2288" t="s">
        <v>1806</v>
      </c>
      <c r="Q2288" t="s">
        <v>951</v>
      </c>
      <c r="R2288" t="s">
        <v>1807</v>
      </c>
      <c r="S2288" t="s">
        <v>321</v>
      </c>
      <c r="T2288" t="s">
        <v>1808</v>
      </c>
      <c r="U2288" t="s">
        <v>1808</v>
      </c>
      <c r="V2288" t="s">
        <v>967</v>
      </c>
      <c r="W2288" t="s">
        <v>13673</v>
      </c>
      <c r="X2288">
        <v>2910102322</v>
      </c>
    </row>
    <row r="2289" spans="1:24" hidden="1">
      <c r="A2289" t="str">
        <f t="shared" si="35"/>
        <v>2910103247就労継続支援Ｂ型</v>
      </c>
      <c r="B2289" t="s">
        <v>2502</v>
      </c>
      <c r="C2289" t="s">
        <v>2503</v>
      </c>
      <c r="D2289" t="s">
        <v>1194</v>
      </c>
      <c r="E2289" t="s">
        <v>2504</v>
      </c>
      <c r="F2289" t="s">
        <v>2505</v>
      </c>
      <c r="G2289" t="s">
        <v>2506</v>
      </c>
      <c r="H2289" t="s">
        <v>365</v>
      </c>
      <c r="J2289" t="s">
        <v>2507</v>
      </c>
      <c r="K2289" t="s">
        <v>2508</v>
      </c>
      <c r="L2289" t="s">
        <v>368</v>
      </c>
      <c r="M2289" t="s">
        <v>1194</v>
      </c>
      <c r="N2289" t="s">
        <v>2504</v>
      </c>
      <c r="O2289" t="s">
        <v>2509</v>
      </c>
      <c r="P2289" t="s">
        <v>2510</v>
      </c>
      <c r="Q2289" t="s">
        <v>951</v>
      </c>
      <c r="R2289" t="s">
        <v>2511</v>
      </c>
      <c r="S2289" t="s">
        <v>321</v>
      </c>
      <c r="T2289" t="s">
        <v>2505</v>
      </c>
      <c r="U2289" t="s">
        <v>2506</v>
      </c>
      <c r="V2289" t="s">
        <v>967</v>
      </c>
      <c r="W2289" t="s">
        <v>13673</v>
      </c>
      <c r="X2289">
        <v>2910103247</v>
      </c>
    </row>
    <row r="2290" spans="1:24" hidden="1">
      <c r="A2290" t="str">
        <f t="shared" si="35"/>
        <v>2920100258共同生活援助</v>
      </c>
      <c r="B2290" t="s">
        <v>1101</v>
      </c>
      <c r="C2290" t="s">
        <v>1102</v>
      </c>
      <c r="D2290" t="s">
        <v>1103</v>
      </c>
      <c r="E2290" t="s">
        <v>1104</v>
      </c>
      <c r="F2290" t="s">
        <v>1105</v>
      </c>
      <c r="G2290" t="s">
        <v>1106</v>
      </c>
      <c r="H2290" t="s">
        <v>365</v>
      </c>
      <c r="J2290" t="s">
        <v>1107</v>
      </c>
      <c r="K2290" t="s">
        <v>1108</v>
      </c>
      <c r="L2290" t="s">
        <v>368</v>
      </c>
      <c r="M2290" t="s">
        <v>924</v>
      </c>
      <c r="N2290" t="s">
        <v>1109</v>
      </c>
      <c r="O2290" t="s">
        <v>9305</v>
      </c>
      <c r="P2290" t="s">
        <v>9306</v>
      </c>
      <c r="Q2290" t="s">
        <v>951</v>
      </c>
      <c r="R2290" t="s">
        <v>9307</v>
      </c>
      <c r="S2290" t="s">
        <v>321</v>
      </c>
      <c r="T2290" t="s">
        <v>9308</v>
      </c>
      <c r="U2290" t="s">
        <v>9308</v>
      </c>
      <c r="V2290" t="s">
        <v>606</v>
      </c>
      <c r="W2290" t="s">
        <v>8120</v>
      </c>
      <c r="X2290">
        <v>2920100258</v>
      </c>
    </row>
    <row r="2291" spans="1:24" hidden="1">
      <c r="A2291" t="str">
        <f t="shared" si="35"/>
        <v>2910103650居宅介護</v>
      </c>
      <c r="B2291" t="s">
        <v>2873</v>
      </c>
      <c r="C2291" t="s">
        <v>2874</v>
      </c>
      <c r="D2291" t="s">
        <v>2875</v>
      </c>
      <c r="E2291" t="s">
        <v>2876</v>
      </c>
      <c r="F2291" t="s">
        <v>2877</v>
      </c>
      <c r="G2291" t="s">
        <v>2878</v>
      </c>
      <c r="H2291" t="s">
        <v>365</v>
      </c>
      <c r="J2291" t="s">
        <v>2879</v>
      </c>
      <c r="K2291" t="s">
        <v>2880</v>
      </c>
      <c r="L2291" t="s">
        <v>368</v>
      </c>
      <c r="M2291" t="s">
        <v>2881</v>
      </c>
      <c r="N2291" t="s">
        <v>2882</v>
      </c>
      <c r="O2291" t="s">
        <v>2883</v>
      </c>
      <c r="P2291" t="s">
        <v>2884</v>
      </c>
      <c r="Q2291" t="s">
        <v>951</v>
      </c>
      <c r="R2291" t="s">
        <v>2885</v>
      </c>
      <c r="S2291" t="s">
        <v>321</v>
      </c>
      <c r="T2291" t="s">
        <v>2886</v>
      </c>
      <c r="U2291" t="s">
        <v>2887</v>
      </c>
      <c r="W2291" t="s">
        <v>113</v>
      </c>
      <c r="X2291">
        <v>2910103650</v>
      </c>
    </row>
    <row r="2292" spans="1:24" hidden="1">
      <c r="A2292" t="str">
        <f t="shared" si="35"/>
        <v>2910103650重度訪問介護</v>
      </c>
      <c r="B2292" t="s">
        <v>2873</v>
      </c>
      <c r="C2292" t="s">
        <v>2874</v>
      </c>
      <c r="D2292" t="s">
        <v>2875</v>
      </c>
      <c r="E2292" t="s">
        <v>2876</v>
      </c>
      <c r="F2292" t="s">
        <v>2877</v>
      </c>
      <c r="G2292" t="s">
        <v>2878</v>
      </c>
      <c r="H2292" t="s">
        <v>365</v>
      </c>
      <c r="J2292" t="s">
        <v>2879</v>
      </c>
      <c r="K2292" t="s">
        <v>2880</v>
      </c>
      <c r="L2292" t="s">
        <v>368</v>
      </c>
      <c r="M2292" t="s">
        <v>2881</v>
      </c>
      <c r="N2292" t="s">
        <v>2882</v>
      </c>
      <c r="O2292" t="s">
        <v>2883</v>
      </c>
      <c r="P2292" t="s">
        <v>2884</v>
      </c>
      <c r="Q2292" t="s">
        <v>951</v>
      </c>
      <c r="R2292" t="s">
        <v>2885</v>
      </c>
      <c r="S2292" t="s">
        <v>321</v>
      </c>
      <c r="T2292" t="s">
        <v>2886</v>
      </c>
      <c r="U2292" t="s">
        <v>2887</v>
      </c>
      <c r="W2292" t="s">
        <v>114</v>
      </c>
      <c r="X2292">
        <v>2910103650</v>
      </c>
    </row>
    <row r="2293" spans="1:24" hidden="1">
      <c r="A2293" t="str">
        <f t="shared" si="35"/>
        <v>2910103650同行援護</v>
      </c>
      <c r="B2293" t="s">
        <v>2873</v>
      </c>
      <c r="C2293" t="s">
        <v>2874</v>
      </c>
      <c r="D2293" t="s">
        <v>2875</v>
      </c>
      <c r="E2293" t="s">
        <v>2876</v>
      </c>
      <c r="F2293" t="s">
        <v>2877</v>
      </c>
      <c r="G2293" t="s">
        <v>2878</v>
      </c>
      <c r="H2293" t="s">
        <v>365</v>
      </c>
      <c r="J2293" t="s">
        <v>2879</v>
      </c>
      <c r="K2293" t="s">
        <v>2880</v>
      </c>
      <c r="L2293" t="s">
        <v>368</v>
      </c>
      <c r="M2293" t="s">
        <v>2881</v>
      </c>
      <c r="N2293" t="s">
        <v>2882</v>
      </c>
      <c r="O2293" t="s">
        <v>2883</v>
      </c>
      <c r="P2293" t="s">
        <v>2884</v>
      </c>
      <c r="Q2293" t="s">
        <v>951</v>
      </c>
      <c r="R2293" t="s">
        <v>2885</v>
      </c>
      <c r="S2293" t="s">
        <v>321</v>
      </c>
      <c r="T2293" t="s">
        <v>2886</v>
      </c>
      <c r="U2293" t="s">
        <v>2887</v>
      </c>
      <c r="V2293" t="s">
        <v>967</v>
      </c>
      <c r="W2293" t="s">
        <v>115</v>
      </c>
      <c r="X2293">
        <v>2910103650</v>
      </c>
    </row>
    <row r="2294" spans="1:24" hidden="1">
      <c r="A2294" t="str">
        <f t="shared" si="35"/>
        <v>2910100789居宅介護</v>
      </c>
      <c r="B2294" t="s">
        <v>415</v>
      </c>
      <c r="C2294" t="s">
        <v>416</v>
      </c>
      <c r="D2294" t="s">
        <v>417</v>
      </c>
      <c r="E2294" t="s">
        <v>418</v>
      </c>
      <c r="F2294" t="s">
        <v>419</v>
      </c>
      <c r="G2294" t="s">
        <v>420</v>
      </c>
      <c r="H2294" t="s">
        <v>403</v>
      </c>
      <c r="I2294" t="s">
        <v>404</v>
      </c>
      <c r="J2294" t="s">
        <v>17706</v>
      </c>
      <c r="K2294" t="s">
        <v>17684</v>
      </c>
      <c r="L2294" t="s">
        <v>407</v>
      </c>
      <c r="M2294" t="s">
        <v>822</v>
      </c>
      <c r="N2294" t="s">
        <v>17906</v>
      </c>
      <c r="O2294" t="s">
        <v>949</v>
      </c>
      <c r="P2294" t="s">
        <v>950</v>
      </c>
      <c r="Q2294" t="s">
        <v>951</v>
      </c>
      <c r="R2294" t="s">
        <v>952</v>
      </c>
      <c r="S2294" t="s">
        <v>321</v>
      </c>
      <c r="T2294" t="s">
        <v>953</v>
      </c>
      <c r="U2294" t="s">
        <v>954</v>
      </c>
      <c r="V2294" t="s">
        <v>427</v>
      </c>
      <c r="W2294" t="s">
        <v>113</v>
      </c>
      <c r="X2294">
        <v>2910100789</v>
      </c>
    </row>
    <row r="2295" spans="1:24" hidden="1">
      <c r="A2295" t="str">
        <f t="shared" si="35"/>
        <v>2910100789重度訪問介護</v>
      </c>
      <c r="B2295" t="s">
        <v>415</v>
      </c>
      <c r="C2295" t="s">
        <v>416</v>
      </c>
      <c r="D2295" t="s">
        <v>417</v>
      </c>
      <c r="E2295" t="s">
        <v>418</v>
      </c>
      <c r="F2295" t="s">
        <v>419</v>
      </c>
      <c r="G2295" t="s">
        <v>420</v>
      </c>
      <c r="H2295" t="s">
        <v>403</v>
      </c>
      <c r="I2295" t="s">
        <v>404</v>
      </c>
      <c r="J2295" t="s">
        <v>17706</v>
      </c>
      <c r="K2295" t="s">
        <v>17684</v>
      </c>
      <c r="L2295" t="s">
        <v>407</v>
      </c>
      <c r="M2295" t="s">
        <v>822</v>
      </c>
      <c r="N2295" t="s">
        <v>17906</v>
      </c>
      <c r="O2295" t="s">
        <v>949</v>
      </c>
      <c r="P2295" t="s">
        <v>950</v>
      </c>
      <c r="Q2295" t="s">
        <v>951</v>
      </c>
      <c r="R2295" t="s">
        <v>952</v>
      </c>
      <c r="S2295" t="s">
        <v>321</v>
      </c>
      <c r="T2295" t="s">
        <v>953</v>
      </c>
      <c r="U2295" t="s">
        <v>954</v>
      </c>
      <c r="V2295" t="s">
        <v>427</v>
      </c>
      <c r="W2295" t="s">
        <v>114</v>
      </c>
      <c r="X2295">
        <v>2910100789</v>
      </c>
    </row>
    <row r="2296" spans="1:24" hidden="1">
      <c r="A2296" t="str">
        <f t="shared" si="35"/>
        <v>2910100789同行援護</v>
      </c>
      <c r="B2296" t="s">
        <v>415</v>
      </c>
      <c r="C2296" t="s">
        <v>416</v>
      </c>
      <c r="D2296" t="s">
        <v>417</v>
      </c>
      <c r="E2296" t="s">
        <v>418</v>
      </c>
      <c r="F2296" t="s">
        <v>419</v>
      </c>
      <c r="G2296" t="s">
        <v>420</v>
      </c>
      <c r="H2296" t="s">
        <v>403</v>
      </c>
      <c r="I2296" t="s">
        <v>404</v>
      </c>
      <c r="J2296" t="s">
        <v>17706</v>
      </c>
      <c r="K2296" t="s">
        <v>17684</v>
      </c>
      <c r="L2296" t="s">
        <v>407</v>
      </c>
      <c r="M2296" t="s">
        <v>822</v>
      </c>
      <c r="N2296" t="s">
        <v>17906</v>
      </c>
      <c r="O2296" t="s">
        <v>949</v>
      </c>
      <c r="P2296" t="s">
        <v>950</v>
      </c>
      <c r="Q2296" t="s">
        <v>951</v>
      </c>
      <c r="R2296" t="s">
        <v>952</v>
      </c>
      <c r="S2296" t="s">
        <v>321</v>
      </c>
      <c r="T2296" t="s">
        <v>953</v>
      </c>
      <c r="U2296" t="s">
        <v>954</v>
      </c>
      <c r="V2296" t="s">
        <v>427</v>
      </c>
      <c r="W2296" t="s">
        <v>115</v>
      </c>
      <c r="X2296">
        <v>2910100789</v>
      </c>
    </row>
    <row r="2297" spans="1:24" hidden="1">
      <c r="A2297" t="str">
        <f t="shared" si="35"/>
        <v>2910100847居宅介護</v>
      </c>
      <c r="B2297" t="s">
        <v>978</v>
      </c>
      <c r="C2297" t="s">
        <v>979</v>
      </c>
      <c r="D2297" t="s">
        <v>980</v>
      </c>
      <c r="E2297" t="s">
        <v>981</v>
      </c>
      <c r="F2297" t="s">
        <v>982</v>
      </c>
      <c r="G2297" t="s">
        <v>983</v>
      </c>
      <c r="H2297" t="s">
        <v>365</v>
      </c>
      <c r="J2297" t="s">
        <v>984</v>
      </c>
      <c r="K2297" t="s">
        <v>985</v>
      </c>
      <c r="L2297" t="s">
        <v>548</v>
      </c>
      <c r="M2297" t="s">
        <v>986</v>
      </c>
      <c r="N2297" t="s">
        <v>987</v>
      </c>
      <c r="O2297" t="s">
        <v>988</v>
      </c>
      <c r="P2297" t="s">
        <v>989</v>
      </c>
      <c r="Q2297" t="s">
        <v>990</v>
      </c>
      <c r="R2297" t="s">
        <v>991</v>
      </c>
      <c r="S2297" t="s">
        <v>321</v>
      </c>
      <c r="T2297" t="s">
        <v>982</v>
      </c>
      <c r="U2297" t="s">
        <v>983</v>
      </c>
      <c r="V2297" t="s">
        <v>992</v>
      </c>
      <c r="W2297" t="s">
        <v>113</v>
      </c>
      <c r="X2297">
        <v>2910100847</v>
      </c>
    </row>
    <row r="2298" spans="1:24" hidden="1">
      <c r="A2298" t="str">
        <f t="shared" si="35"/>
        <v>2910100847重度訪問介護</v>
      </c>
      <c r="B2298" t="s">
        <v>978</v>
      </c>
      <c r="C2298" t="s">
        <v>979</v>
      </c>
      <c r="D2298" t="s">
        <v>980</v>
      </c>
      <c r="E2298" t="s">
        <v>981</v>
      </c>
      <c r="F2298" t="s">
        <v>982</v>
      </c>
      <c r="G2298" t="s">
        <v>983</v>
      </c>
      <c r="H2298" t="s">
        <v>365</v>
      </c>
      <c r="J2298" t="s">
        <v>984</v>
      </c>
      <c r="K2298" t="s">
        <v>985</v>
      </c>
      <c r="L2298" t="s">
        <v>548</v>
      </c>
      <c r="M2298" t="s">
        <v>986</v>
      </c>
      <c r="N2298" t="s">
        <v>987</v>
      </c>
      <c r="O2298" t="s">
        <v>988</v>
      </c>
      <c r="P2298" t="s">
        <v>989</v>
      </c>
      <c r="Q2298" t="s">
        <v>990</v>
      </c>
      <c r="R2298" t="s">
        <v>991</v>
      </c>
      <c r="S2298" t="s">
        <v>321</v>
      </c>
      <c r="T2298" t="s">
        <v>982</v>
      </c>
      <c r="U2298" t="s">
        <v>983</v>
      </c>
      <c r="V2298" t="s">
        <v>992</v>
      </c>
      <c r="W2298" t="s">
        <v>114</v>
      </c>
      <c r="X2298">
        <v>2910100847</v>
      </c>
    </row>
    <row r="2299" spans="1:24" hidden="1">
      <c r="A2299" t="str">
        <f t="shared" si="35"/>
        <v>2910103676短期入所</v>
      </c>
      <c r="B2299" t="s">
        <v>1254</v>
      </c>
      <c r="C2299" t="s">
        <v>1255</v>
      </c>
      <c r="D2299" t="s">
        <v>602</v>
      </c>
      <c r="E2299" t="s">
        <v>2899</v>
      </c>
      <c r="F2299" t="s">
        <v>1257</v>
      </c>
      <c r="G2299" t="s">
        <v>1258</v>
      </c>
      <c r="H2299" t="s">
        <v>365</v>
      </c>
      <c r="J2299" t="s">
        <v>2900</v>
      </c>
      <c r="K2299" t="s">
        <v>2901</v>
      </c>
      <c r="L2299" t="s">
        <v>368</v>
      </c>
      <c r="M2299" t="s">
        <v>602</v>
      </c>
      <c r="N2299" t="s">
        <v>2899</v>
      </c>
      <c r="O2299" t="s">
        <v>2902</v>
      </c>
      <c r="P2299" t="s">
        <v>2903</v>
      </c>
      <c r="Q2299" t="s">
        <v>1262</v>
      </c>
      <c r="R2299" t="s">
        <v>2904</v>
      </c>
      <c r="S2299" t="s">
        <v>321</v>
      </c>
      <c r="T2299" t="s">
        <v>1257</v>
      </c>
      <c r="U2299" t="s">
        <v>1258</v>
      </c>
      <c r="V2299" t="s">
        <v>967</v>
      </c>
      <c r="W2299" t="s">
        <v>475</v>
      </c>
      <c r="X2299">
        <v>2910103676</v>
      </c>
    </row>
    <row r="2300" spans="1:24" hidden="1">
      <c r="A2300" t="str">
        <f t="shared" si="35"/>
        <v>2920100530共同生活援助</v>
      </c>
      <c r="B2300" t="s">
        <v>9408</v>
      </c>
      <c r="C2300" t="s">
        <v>1255</v>
      </c>
      <c r="D2300" t="s">
        <v>602</v>
      </c>
      <c r="E2300" t="s">
        <v>2899</v>
      </c>
      <c r="F2300" t="s">
        <v>1257</v>
      </c>
      <c r="G2300" t="s">
        <v>1258</v>
      </c>
      <c r="H2300" t="s">
        <v>365</v>
      </c>
      <c r="J2300" t="s">
        <v>2900</v>
      </c>
      <c r="K2300" t="s">
        <v>2901</v>
      </c>
      <c r="L2300" t="s">
        <v>368</v>
      </c>
      <c r="M2300" t="s">
        <v>602</v>
      </c>
      <c r="N2300" t="s">
        <v>2899</v>
      </c>
      <c r="O2300" t="s">
        <v>2902</v>
      </c>
      <c r="P2300" t="s">
        <v>9409</v>
      </c>
      <c r="Q2300" t="s">
        <v>1262</v>
      </c>
      <c r="R2300" t="s">
        <v>2904</v>
      </c>
      <c r="S2300" t="s">
        <v>321</v>
      </c>
      <c r="T2300" t="s">
        <v>1257</v>
      </c>
      <c r="U2300" t="s">
        <v>1258</v>
      </c>
      <c r="W2300" t="s">
        <v>8120</v>
      </c>
      <c r="X2300">
        <v>2920100530</v>
      </c>
    </row>
    <row r="2301" spans="1:24" hidden="1">
      <c r="A2301" t="str">
        <f t="shared" si="35"/>
        <v>2910101258生活介護</v>
      </c>
      <c r="B2301" t="s">
        <v>1254</v>
      </c>
      <c r="C2301" t="s">
        <v>1255</v>
      </c>
      <c r="D2301" t="s">
        <v>602</v>
      </c>
      <c r="E2301" t="s">
        <v>1256</v>
      </c>
      <c r="F2301" t="s">
        <v>1257</v>
      </c>
      <c r="G2301" t="s">
        <v>1258</v>
      </c>
      <c r="H2301" t="s">
        <v>365</v>
      </c>
      <c r="J2301" t="s">
        <v>1259</v>
      </c>
      <c r="K2301" t="s">
        <v>1260</v>
      </c>
      <c r="L2301" t="s">
        <v>368</v>
      </c>
      <c r="M2301" t="s">
        <v>494</v>
      </c>
      <c r="N2301" t="s">
        <v>1261</v>
      </c>
      <c r="O2301" t="s">
        <v>1264</v>
      </c>
      <c r="P2301" t="s">
        <v>1265</v>
      </c>
      <c r="Q2301" t="s">
        <v>1262</v>
      </c>
      <c r="R2301" t="s">
        <v>1266</v>
      </c>
      <c r="S2301" t="s">
        <v>321</v>
      </c>
      <c r="T2301" t="s">
        <v>1257</v>
      </c>
      <c r="U2301" t="s">
        <v>1258</v>
      </c>
      <c r="V2301" t="s">
        <v>1221</v>
      </c>
      <c r="W2301" t="s">
        <v>118</v>
      </c>
      <c r="X2301">
        <v>2910101258</v>
      </c>
    </row>
    <row r="2302" spans="1:24" hidden="1">
      <c r="A2302" t="str">
        <f t="shared" si="35"/>
        <v>2910101258居宅介護</v>
      </c>
      <c r="B2302" t="s">
        <v>1254</v>
      </c>
      <c r="C2302" t="s">
        <v>1255</v>
      </c>
      <c r="D2302" t="s">
        <v>602</v>
      </c>
      <c r="E2302" t="s">
        <v>1256</v>
      </c>
      <c r="F2302" t="s">
        <v>1257</v>
      </c>
      <c r="G2302" t="s">
        <v>1258</v>
      </c>
      <c r="H2302" t="s">
        <v>365</v>
      </c>
      <c r="J2302" t="s">
        <v>1259</v>
      </c>
      <c r="K2302" t="s">
        <v>1260</v>
      </c>
      <c r="L2302" t="s">
        <v>368</v>
      </c>
      <c r="M2302" t="s">
        <v>494</v>
      </c>
      <c r="N2302" t="s">
        <v>1261</v>
      </c>
      <c r="O2302" t="s">
        <v>1254</v>
      </c>
      <c r="P2302" t="s">
        <v>1255</v>
      </c>
      <c r="Q2302" t="s">
        <v>1262</v>
      </c>
      <c r="R2302" t="s">
        <v>1263</v>
      </c>
      <c r="S2302" t="s">
        <v>321</v>
      </c>
      <c r="T2302" t="s">
        <v>1257</v>
      </c>
      <c r="U2302" t="s">
        <v>1258</v>
      </c>
      <c r="V2302" t="s">
        <v>1221</v>
      </c>
      <c r="W2302" t="s">
        <v>113</v>
      </c>
      <c r="X2302">
        <v>2910101258</v>
      </c>
    </row>
    <row r="2303" spans="1:24" hidden="1">
      <c r="A2303" t="str">
        <f t="shared" si="35"/>
        <v>2910101258重度訪問介護</v>
      </c>
      <c r="B2303" t="s">
        <v>1254</v>
      </c>
      <c r="C2303" t="s">
        <v>1255</v>
      </c>
      <c r="D2303" t="s">
        <v>602</v>
      </c>
      <c r="E2303" t="s">
        <v>1256</v>
      </c>
      <c r="F2303" t="s">
        <v>1257</v>
      </c>
      <c r="G2303" t="s">
        <v>1258</v>
      </c>
      <c r="H2303" t="s">
        <v>365</v>
      </c>
      <c r="J2303" t="s">
        <v>1259</v>
      </c>
      <c r="K2303" t="s">
        <v>1260</v>
      </c>
      <c r="L2303" t="s">
        <v>368</v>
      </c>
      <c r="M2303" t="s">
        <v>494</v>
      </c>
      <c r="N2303" t="s">
        <v>1261</v>
      </c>
      <c r="O2303" t="s">
        <v>1254</v>
      </c>
      <c r="P2303" t="s">
        <v>1255</v>
      </c>
      <c r="Q2303" t="s">
        <v>1262</v>
      </c>
      <c r="R2303" t="s">
        <v>1263</v>
      </c>
      <c r="S2303" t="s">
        <v>321</v>
      </c>
      <c r="T2303" t="s">
        <v>1257</v>
      </c>
      <c r="U2303" t="s">
        <v>1258</v>
      </c>
      <c r="V2303" t="s">
        <v>1221</v>
      </c>
      <c r="W2303" t="s">
        <v>114</v>
      </c>
      <c r="X2303">
        <v>2910101258</v>
      </c>
    </row>
    <row r="2304" spans="1:24" hidden="1">
      <c r="A2304" t="str">
        <f t="shared" si="35"/>
        <v>2910101258行動援護</v>
      </c>
      <c r="B2304" t="s">
        <v>1254</v>
      </c>
      <c r="C2304" t="s">
        <v>1255</v>
      </c>
      <c r="D2304" t="s">
        <v>602</v>
      </c>
      <c r="E2304" t="s">
        <v>1256</v>
      </c>
      <c r="F2304" t="s">
        <v>1257</v>
      </c>
      <c r="G2304" t="s">
        <v>1258</v>
      </c>
      <c r="H2304" t="s">
        <v>365</v>
      </c>
      <c r="J2304" t="s">
        <v>1259</v>
      </c>
      <c r="K2304" t="s">
        <v>1260</v>
      </c>
      <c r="L2304" t="s">
        <v>368</v>
      </c>
      <c r="M2304" t="s">
        <v>494</v>
      </c>
      <c r="N2304" t="s">
        <v>1261</v>
      </c>
      <c r="O2304" t="s">
        <v>1254</v>
      </c>
      <c r="P2304" t="s">
        <v>1255</v>
      </c>
      <c r="Q2304" t="s">
        <v>1262</v>
      </c>
      <c r="R2304" t="s">
        <v>1263</v>
      </c>
      <c r="S2304" t="s">
        <v>321</v>
      </c>
      <c r="T2304" t="s">
        <v>1257</v>
      </c>
      <c r="U2304" t="s">
        <v>1258</v>
      </c>
      <c r="V2304" t="s">
        <v>1221</v>
      </c>
      <c r="W2304" t="s">
        <v>116</v>
      </c>
      <c r="X2304">
        <v>2910101258</v>
      </c>
    </row>
    <row r="2305" spans="1:24" hidden="1">
      <c r="A2305" t="str">
        <f t="shared" si="35"/>
        <v>2910102421居宅介護</v>
      </c>
      <c r="B2305" t="s">
        <v>1886</v>
      </c>
      <c r="C2305" t="s">
        <v>1887</v>
      </c>
      <c r="D2305" t="s">
        <v>1262</v>
      </c>
      <c r="E2305" t="s">
        <v>1888</v>
      </c>
      <c r="F2305" t="s">
        <v>1889</v>
      </c>
      <c r="G2305" t="s">
        <v>1890</v>
      </c>
      <c r="H2305" t="s">
        <v>365</v>
      </c>
      <c r="J2305" t="s">
        <v>1891</v>
      </c>
      <c r="K2305" t="s">
        <v>1892</v>
      </c>
      <c r="L2305" t="s">
        <v>1153</v>
      </c>
      <c r="M2305" t="s">
        <v>1262</v>
      </c>
      <c r="N2305" t="s">
        <v>1888</v>
      </c>
      <c r="O2305" t="s">
        <v>1893</v>
      </c>
      <c r="P2305" t="s">
        <v>1894</v>
      </c>
      <c r="Q2305" t="s">
        <v>1262</v>
      </c>
      <c r="R2305" t="s">
        <v>1895</v>
      </c>
      <c r="S2305" t="s">
        <v>321</v>
      </c>
      <c r="T2305" t="s">
        <v>1896</v>
      </c>
      <c r="U2305" t="s">
        <v>1897</v>
      </c>
      <c r="V2305" t="s">
        <v>1338</v>
      </c>
      <c r="W2305" t="s">
        <v>113</v>
      </c>
      <c r="X2305">
        <v>2910102421</v>
      </c>
    </row>
    <row r="2306" spans="1:24" hidden="1">
      <c r="A2306" t="str">
        <f t="shared" si="35"/>
        <v>2910102421重度訪問介護</v>
      </c>
      <c r="B2306" t="s">
        <v>1886</v>
      </c>
      <c r="C2306" t="s">
        <v>1887</v>
      </c>
      <c r="D2306" t="s">
        <v>1262</v>
      </c>
      <c r="E2306" t="s">
        <v>1888</v>
      </c>
      <c r="F2306" t="s">
        <v>1889</v>
      </c>
      <c r="G2306" t="s">
        <v>1890</v>
      </c>
      <c r="H2306" t="s">
        <v>365</v>
      </c>
      <c r="J2306" t="s">
        <v>1891</v>
      </c>
      <c r="K2306" t="s">
        <v>1892</v>
      </c>
      <c r="L2306" t="s">
        <v>1153</v>
      </c>
      <c r="M2306" t="s">
        <v>1262</v>
      </c>
      <c r="N2306" t="s">
        <v>1888</v>
      </c>
      <c r="O2306" t="s">
        <v>1893</v>
      </c>
      <c r="P2306" t="s">
        <v>1894</v>
      </c>
      <c r="Q2306" t="s">
        <v>1262</v>
      </c>
      <c r="R2306" t="s">
        <v>1895</v>
      </c>
      <c r="S2306" t="s">
        <v>321</v>
      </c>
      <c r="T2306" t="s">
        <v>1896</v>
      </c>
      <c r="U2306" t="s">
        <v>1897</v>
      </c>
      <c r="V2306" t="s">
        <v>1338</v>
      </c>
      <c r="W2306" t="s">
        <v>114</v>
      </c>
      <c r="X2306">
        <v>2910102421</v>
      </c>
    </row>
    <row r="2307" spans="1:24" hidden="1">
      <c r="A2307" t="str">
        <f t="shared" ref="A2307:A2370" si="36">X2307&amp;W2307</f>
        <v>2910102355居宅介護</v>
      </c>
      <c r="B2307" t="s">
        <v>1830</v>
      </c>
      <c r="C2307" t="s">
        <v>1831</v>
      </c>
      <c r="D2307" t="s">
        <v>1832</v>
      </c>
      <c r="E2307" t="s">
        <v>1833</v>
      </c>
      <c r="F2307" t="s">
        <v>1834</v>
      </c>
      <c r="G2307" t="s">
        <v>1835</v>
      </c>
      <c r="H2307" t="s">
        <v>365</v>
      </c>
      <c r="J2307" t="s">
        <v>1836</v>
      </c>
      <c r="K2307" t="s">
        <v>1837</v>
      </c>
      <c r="L2307" t="s">
        <v>1153</v>
      </c>
      <c r="M2307" t="s">
        <v>1838</v>
      </c>
      <c r="N2307" t="s">
        <v>1839</v>
      </c>
      <c r="O2307" t="s">
        <v>1840</v>
      </c>
      <c r="P2307" t="s">
        <v>1841</v>
      </c>
      <c r="Q2307" t="s">
        <v>1832</v>
      </c>
      <c r="R2307" t="s">
        <v>1833</v>
      </c>
      <c r="S2307" t="s">
        <v>321</v>
      </c>
      <c r="T2307" t="s">
        <v>1834</v>
      </c>
      <c r="U2307" t="s">
        <v>1835</v>
      </c>
      <c r="V2307" t="s">
        <v>553</v>
      </c>
      <c r="W2307" t="s">
        <v>113</v>
      </c>
      <c r="X2307">
        <v>2910102355</v>
      </c>
    </row>
    <row r="2308" spans="1:24" hidden="1">
      <c r="A2308" t="str">
        <f t="shared" si="36"/>
        <v>2910102355重度訪問介護</v>
      </c>
      <c r="B2308" t="s">
        <v>1830</v>
      </c>
      <c r="C2308" t="s">
        <v>1831</v>
      </c>
      <c r="D2308" t="s">
        <v>1832</v>
      </c>
      <c r="E2308" t="s">
        <v>1833</v>
      </c>
      <c r="F2308" t="s">
        <v>1834</v>
      </c>
      <c r="G2308" t="s">
        <v>1835</v>
      </c>
      <c r="H2308" t="s">
        <v>365</v>
      </c>
      <c r="J2308" t="s">
        <v>1836</v>
      </c>
      <c r="K2308" t="s">
        <v>1837</v>
      </c>
      <c r="L2308" t="s">
        <v>1153</v>
      </c>
      <c r="M2308" t="s">
        <v>1838</v>
      </c>
      <c r="N2308" t="s">
        <v>1839</v>
      </c>
      <c r="O2308" t="s">
        <v>1840</v>
      </c>
      <c r="P2308" t="s">
        <v>1841</v>
      </c>
      <c r="Q2308" t="s">
        <v>1832</v>
      </c>
      <c r="R2308" t="s">
        <v>1833</v>
      </c>
      <c r="S2308" t="s">
        <v>321</v>
      </c>
      <c r="T2308" t="s">
        <v>1834</v>
      </c>
      <c r="U2308" t="s">
        <v>1835</v>
      </c>
      <c r="V2308" t="s">
        <v>553</v>
      </c>
      <c r="W2308" t="s">
        <v>114</v>
      </c>
      <c r="X2308">
        <v>2910102355</v>
      </c>
    </row>
    <row r="2309" spans="1:24" hidden="1">
      <c r="A2309" t="str">
        <f t="shared" si="36"/>
        <v>2910103684居宅介護</v>
      </c>
      <c r="B2309" t="s">
        <v>17464</v>
      </c>
      <c r="C2309" t="s">
        <v>15190</v>
      </c>
      <c r="D2309" t="s">
        <v>615</v>
      </c>
      <c r="E2309" t="s">
        <v>15191</v>
      </c>
      <c r="F2309" t="s">
        <v>17612</v>
      </c>
      <c r="G2309" t="s">
        <v>17612</v>
      </c>
      <c r="H2309" t="s">
        <v>365</v>
      </c>
      <c r="J2309" t="s">
        <v>17707</v>
      </c>
      <c r="K2309" t="s">
        <v>15192</v>
      </c>
      <c r="L2309" t="s">
        <v>1153</v>
      </c>
      <c r="M2309" t="s">
        <v>399</v>
      </c>
      <c r="N2309" t="s">
        <v>17956</v>
      </c>
      <c r="O2309" t="s">
        <v>17957</v>
      </c>
      <c r="P2309" t="s">
        <v>15193</v>
      </c>
      <c r="Q2309" t="s">
        <v>615</v>
      </c>
      <c r="R2309" t="s">
        <v>15191</v>
      </c>
      <c r="S2309" t="s">
        <v>321</v>
      </c>
      <c r="T2309" t="s">
        <v>17612</v>
      </c>
      <c r="U2309" t="s">
        <v>17612</v>
      </c>
      <c r="V2309" t="s">
        <v>967</v>
      </c>
      <c r="W2309" t="s">
        <v>113</v>
      </c>
      <c r="X2309">
        <v>2910103684</v>
      </c>
    </row>
    <row r="2310" spans="1:24" hidden="1">
      <c r="A2310" t="str">
        <f t="shared" si="36"/>
        <v>2910103684重度訪問介護</v>
      </c>
      <c r="B2310" t="s">
        <v>17464</v>
      </c>
      <c r="C2310" t="s">
        <v>15190</v>
      </c>
      <c r="D2310" t="s">
        <v>615</v>
      </c>
      <c r="E2310" t="s">
        <v>15191</v>
      </c>
      <c r="F2310" t="s">
        <v>17612</v>
      </c>
      <c r="G2310" t="s">
        <v>17612</v>
      </c>
      <c r="H2310" t="s">
        <v>365</v>
      </c>
      <c r="J2310" t="s">
        <v>17707</v>
      </c>
      <c r="K2310" t="s">
        <v>15192</v>
      </c>
      <c r="L2310" t="s">
        <v>1153</v>
      </c>
      <c r="M2310" t="s">
        <v>399</v>
      </c>
      <c r="N2310" t="s">
        <v>17956</v>
      </c>
      <c r="O2310" t="s">
        <v>17957</v>
      </c>
      <c r="P2310" t="s">
        <v>15193</v>
      </c>
      <c r="Q2310" t="s">
        <v>615</v>
      </c>
      <c r="R2310" t="s">
        <v>15191</v>
      </c>
      <c r="S2310" t="s">
        <v>321</v>
      </c>
      <c r="T2310" t="s">
        <v>17612</v>
      </c>
      <c r="U2310" t="s">
        <v>17612</v>
      </c>
      <c r="V2310" t="s">
        <v>967</v>
      </c>
      <c r="W2310" t="s">
        <v>114</v>
      </c>
      <c r="X2310">
        <v>2910103684</v>
      </c>
    </row>
    <row r="2311" spans="1:24" hidden="1">
      <c r="A2311" t="str">
        <f t="shared" si="36"/>
        <v>2910103684行動援護</v>
      </c>
      <c r="B2311" t="s">
        <v>17464</v>
      </c>
      <c r="C2311" t="s">
        <v>15190</v>
      </c>
      <c r="D2311" t="s">
        <v>615</v>
      </c>
      <c r="E2311" t="s">
        <v>15191</v>
      </c>
      <c r="F2311" t="s">
        <v>17612</v>
      </c>
      <c r="G2311" t="s">
        <v>17612</v>
      </c>
      <c r="H2311" t="s">
        <v>365</v>
      </c>
      <c r="J2311" t="s">
        <v>17707</v>
      </c>
      <c r="K2311" t="s">
        <v>15192</v>
      </c>
      <c r="L2311" t="s">
        <v>1153</v>
      </c>
      <c r="M2311" t="s">
        <v>399</v>
      </c>
      <c r="N2311" t="s">
        <v>17956</v>
      </c>
      <c r="O2311" t="s">
        <v>17957</v>
      </c>
      <c r="P2311" t="s">
        <v>15193</v>
      </c>
      <c r="Q2311" t="s">
        <v>615</v>
      </c>
      <c r="R2311" t="s">
        <v>15191</v>
      </c>
      <c r="S2311" t="s">
        <v>321</v>
      </c>
      <c r="T2311" t="s">
        <v>17612</v>
      </c>
      <c r="U2311" t="s">
        <v>17612</v>
      </c>
      <c r="V2311" t="s">
        <v>967</v>
      </c>
      <c r="W2311" t="s">
        <v>116</v>
      </c>
      <c r="X2311">
        <v>2910103684</v>
      </c>
    </row>
    <row r="2312" spans="1:24" hidden="1">
      <c r="A2312" t="str">
        <f t="shared" si="36"/>
        <v>2930100785計画相談支援</v>
      </c>
      <c r="B2312" t="s">
        <v>2187</v>
      </c>
      <c r="C2312" t="s">
        <v>2188</v>
      </c>
      <c r="D2312" t="s">
        <v>797</v>
      </c>
      <c r="E2312" t="s">
        <v>9976</v>
      </c>
      <c r="F2312" t="s">
        <v>2190</v>
      </c>
      <c r="G2312" t="s">
        <v>2190</v>
      </c>
      <c r="H2312" t="s">
        <v>764</v>
      </c>
      <c r="J2312" t="s">
        <v>2191</v>
      </c>
      <c r="K2312" t="s">
        <v>2192</v>
      </c>
      <c r="L2312" t="s">
        <v>2193</v>
      </c>
      <c r="M2312" t="s">
        <v>2020</v>
      </c>
      <c r="N2312" t="s">
        <v>2194</v>
      </c>
      <c r="O2312" t="s">
        <v>9977</v>
      </c>
      <c r="P2312" t="s">
        <v>9978</v>
      </c>
      <c r="Q2312" t="s">
        <v>615</v>
      </c>
      <c r="R2312" t="s">
        <v>2189</v>
      </c>
      <c r="S2312" t="s">
        <v>321</v>
      </c>
      <c r="T2312" t="s">
        <v>2190</v>
      </c>
      <c r="U2312" t="s">
        <v>2190</v>
      </c>
      <c r="V2312" t="s">
        <v>692</v>
      </c>
      <c r="W2312" t="s">
        <v>9858</v>
      </c>
      <c r="X2312">
        <v>2930100785</v>
      </c>
    </row>
    <row r="2313" spans="1:24" hidden="1">
      <c r="A2313" t="str">
        <f t="shared" si="36"/>
        <v>2910102892居宅介護</v>
      </c>
      <c r="B2313" t="s">
        <v>2187</v>
      </c>
      <c r="C2313" t="s">
        <v>2188</v>
      </c>
      <c r="D2313" t="s">
        <v>615</v>
      </c>
      <c r="E2313" t="s">
        <v>2189</v>
      </c>
      <c r="F2313" t="s">
        <v>2190</v>
      </c>
      <c r="G2313" t="s">
        <v>2190</v>
      </c>
      <c r="H2313" t="s">
        <v>764</v>
      </c>
      <c r="J2313" t="s">
        <v>2191</v>
      </c>
      <c r="K2313" t="s">
        <v>2192</v>
      </c>
      <c r="L2313" t="s">
        <v>2193</v>
      </c>
      <c r="M2313" t="s">
        <v>786</v>
      </c>
      <c r="N2313" t="s">
        <v>17929</v>
      </c>
      <c r="O2313" t="s">
        <v>2195</v>
      </c>
      <c r="P2313" t="s">
        <v>2196</v>
      </c>
      <c r="Q2313" t="s">
        <v>615</v>
      </c>
      <c r="R2313" t="s">
        <v>2189</v>
      </c>
      <c r="S2313" t="s">
        <v>321</v>
      </c>
      <c r="T2313" t="s">
        <v>2190</v>
      </c>
      <c r="U2313" t="s">
        <v>2190</v>
      </c>
      <c r="V2313" t="s">
        <v>692</v>
      </c>
      <c r="W2313" t="s">
        <v>113</v>
      </c>
      <c r="X2313">
        <v>2910102892</v>
      </c>
    </row>
    <row r="2314" spans="1:24" hidden="1">
      <c r="A2314" t="str">
        <f t="shared" si="36"/>
        <v>2910102892同行援護</v>
      </c>
      <c r="B2314" t="s">
        <v>2187</v>
      </c>
      <c r="C2314" t="s">
        <v>2188</v>
      </c>
      <c r="D2314" t="s">
        <v>615</v>
      </c>
      <c r="E2314" t="s">
        <v>2189</v>
      </c>
      <c r="F2314" t="s">
        <v>2190</v>
      </c>
      <c r="G2314" t="s">
        <v>2190</v>
      </c>
      <c r="H2314" t="s">
        <v>764</v>
      </c>
      <c r="J2314" t="s">
        <v>2191</v>
      </c>
      <c r="K2314" t="s">
        <v>2192</v>
      </c>
      <c r="L2314" t="s">
        <v>2193</v>
      </c>
      <c r="M2314" t="s">
        <v>786</v>
      </c>
      <c r="N2314" t="s">
        <v>17929</v>
      </c>
      <c r="O2314" t="s">
        <v>2195</v>
      </c>
      <c r="P2314" t="s">
        <v>2196</v>
      </c>
      <c r="Q2314" t="s">
        <v>615</v>
      </c>
      <c r="R2314" t="s">
        <v>2189</v>
      </c>
      <c r="S2314" t="s">
        <v>321</v>
      </c>
      <c r="T2314" t="s">
        <v>2190</v>
      </c>
      <c r="U2314" t="s">
        <v>2190</v>
      </c>
      <c r="V2314" t="s">
        <v>692</v>
      </c>
      <c r="W2314" t="s">
        <v>115</v>
      </c>
      <c r="X2314">
        <v>2910102892</v>
      </c>
    </row>
    <row r="2315" spans="1:24" hidden="1">
      <c r="A2315" t="str">
        <f t="shared" si="36"/>
        <v>2910102892就労継続支援Ｂ型</v>
      </c>
      <c r="B2315" t="s">
        <v>2187</v>
      </c>
      <c r="C2315" t="s">
        <v>2188</v>
      </c>
      <c r="D2315" t="s">
        <v>615</v>
      </c>
      <c r="E2315" t="s">
        <v>2189</v>
      </c>
      <c r="F2315" t="s">
        <v>2190</v>
      </c>
      <c r="G2315" t="s">
        <v>2190</v>
      </c>
      <c r="H2315" t="s">
        <v>764</v>
      </c>
      <c r="J2315" t="s">
        <v>2191</v>
      </c>
      <c r="K2315" t="s">
        <v>2192</v>
      </c>
      <c r="L2315" t="s">
        <v>2193</v>
      </c>
      <c r="M2315" t="s">
        <v>786</v>
      </c>
      <c r="N2315" t="s">
        <v>17929</v>
      </c>
      <c r="O2315" t="s">
        <v>2199</v>
      </c>
      <c r="P2315" t="s">
        <v>2200</v>
      </c>
      <c r="Q2315" t="s">
        <v>615</v>
      </c>
      <c r="R2315" t="s">
        <v>2189</v>
      </c>
      <c r="S2315" t="s">
        <v>321</v>
      </c>
      <c r="T2315" t="s">
        <v>2190</v>
      </c>
      <c r="U2315" t="s">
        <v>2201</v>
      </c>
      <c r="V2315" t="s">
        <v>692</v>
      </c>
      <c r="W2315" t="s">
        <v>13673</v>
      </c>
      <c r="X2315">
        <v>2910102892</v>
      </c>
    </row>
    <row r="2316" spans="1:24" hidden="1">
      <c r="A2316" t="str">
        <f t="shared" si="36"/>
        <v>2910102892生活介護</v>
      </c>
      <c r="B2316" t="s">
        <v>2187</v>
      </c>
      <c r="C2316" t="s">
        <v>2188</v>
      </c>
      <c r="D2316" t="s">
        <v>615</v>
      </c>
      <c r="E2316" t="s">
        <v>2189</v>
      </c>
      <c r="F2316" t="s">
        <v>2190</v>
      </c>
      <c r="G2316" t="s">
        <v>2190</v>
      </c>
      <c r="H2316" t="s">
        <v>764</v>
      </c>
      <c r="J2316" t="s">
        <v>2191</v>
      </c>
      <c r="K2316" t="s">
        <v>2192</v>
      </c>
      <c r="L2316" t="s">
        <v>2193</v>
      </c>
      <c r="M2316" t="s">
        <v>786</v>
      </c>
      <c r="N2316" t="s">
        <v>17929</v>
      </c>
      <c r="O2316" t="s">
        <v>2197</v>
      </c>
      <c r="P2316" t="s">
        <v>2198</v>
      </c>
      <c r="Q2316" t="s">
        <v>615</v>
      </c>
      <c r="R2316" t="s">
        <v>2189</v>
      </c>
      <c r="S2316" t="s">
        <v>321</v>
      </c>
      <c r="T2316" t="s">
        <v>2190</v>
      </c>
      <c r="U2316" t="s">
        <v>2190</v>
      </c>
      <c r="V2316" t="s">
        <v>692</v>
      </c>
      <c r="W2316" t="s">
        <v>118</v>
      </c>
      <c r="X2316">
        <v>2910102892</v>
      </c>
    </row>
    <row r="2317" spans="1:24" hidden="1">
      <c r="A2317" t="str">
        <f t="shared" si="36"/>
        <v>2910103098居宅介護</v>
      </c>
      <c r="B2317" t="s">
        <v>2370</v>
      </c>
      <c r="C2317" t="s">
        <v>2371</v>
      </c>
      <c r="D2317" t="s">
        <v>615</v>
      </c>
      <c r="E2317" t="s">
        <v>2372</v>
      </c>
      <c r="F2317" t="s">
        <v>2373</v>
      </c>
      <c r="G2317" t="s">
        <v>2373</v>
      </c>
      <c r="H2317" t="s">
        <v>365</v>
      </c>
      <c r="J2317" t="s">
        <v>2374</v>
      </c>
      <c r="K2317" t="s">
        <v>2375</v>
      </c>
      <c r="L2317" t="s">
        <v>368</v>
      </c>
      <c r="M2317" t="s">
        <v>2376</v>
      </c>
      <c r="N2317" t="s">
        <v>2377</v>
      </c>
      <c r="O2317" t="s">
        <v>2378</v>
      </c>
      <c r="P2317" t="s">
        <v>2379</v>
      </c>
      <c r="Q2317" t="s">
        <v>615</v>
      </c>
      <c r="R2317" t="s">
        <v>2372</v>
      </c>
      <c r="S2317" t="s">
        <v>321</v>
      </c>
      <c r="T2317" t="s">
        <v>2373</v>
      </c>
      <c r="U2317" t="s">
        <v>2373</v>
      </c>
      <c r="V2317" t="s">
        <v>378</v>
      </c>
      <c r="W2317" t="s">
        <v>113</v>
      </c>
      <c r="X2317">
        <v>2910103098</v>
      </c>
    </row>
    <row r="2318" spans="1:24" hidden="1">
      <c r="A2318" t="str">
        <f t="shared" si="36"/>
        <v>2910103098重度訪問介護</v>
      </c>
      <c r="B2318" t="s">
        <v>2370</v>
      </c>
      <c r="C2318" t="s">
        <v>2371</v>
      </c>
      <c r="D2318" t="s">
        <v>615</v>
      </c>
      <c r="E2318" t="s">
        <v>2372</v>
      </c>
      <c r="F2318" t="s">
        <v>2373</v>
      </c>
      <c r="G2318" t="s">
        <v>2373</v>
      </c>
      <c r="H2318" t="s">
        <v>365</v>
      </c>
      <c r="J2318" t="s">
        <v>2374</v>
      </c>
      <c r="K2318" t="s">
        <v>2375</v>
      </c>
      <c r="L2318" t="s">
        <v>368</v>
      </c>
      <c r="M2318" t="s">
        <v>2376</v>
      </c>
      <c r="N2318" t="s">
        <v>2377</v>
      </c>
      <c r="O2318" t="s">
        <v>2378</v>
      </c>
      <c r="P2318" t="s">
        <v>2379</v>
      </c>
      <c r="Q2318" t="s">
        <v>615</v>
      </c>
      <c r="R2318" t="s">
        <v>2372</v>
      </c>
      <c r="S2318" t="s">
        <v>321</v>
      </c>
      <c r="T2318" t="s">
        <v>2373</v>
      </c>
      <c r="U2318" t="s">
        <v>2373</v>
      </c>
      <c r="V2318" t="s">
        <v>378</v>
      </c>
      <c r="W2318" t="s">
        <v>114</v>
      </c>
      <c r="X2318">
        <v>2910103098</v>
      </c>
    </row>
    <row r="2319" spans="1:24" hidden="1">
      <c r="A2319" t="str">
        <f t="shared" si="36"/>
        <v>2910103098同行援護</v>
      </c>
      <c r="B2319" t="s">
        <v>2370</v>
      </c>
      <c r="C2319" t="s">
        <v>2371</v>
      </c>
      <c r="D2319" t="s">
        <v>615</v>
      </c>
      <c r="E2319" t="s">
        <v>2372</v>
      </c>
      <c r="F2319" t="s">
        <v>2373</v>
      </c>
      <c r="G2319" t="s">
        <v>2373</v>
      </c>
      <c r="H2319" t="s">
        <v>365</v>
      </c>
      <c r="J2319" t="s">
        <v>2374</v>
      </c>
      <c r="K2319" t="s">
        <v>2375</v>
      </c>
      <c r="L2319" t="s">
        <v>368</v>
      </c>
      <c r="M2319" t="s">
        <v>2376</v>
      </c>
      <c r="N2319" t="s">
        <v>2377</v>
      </c>
      <c r="O2319" t="s">
        <v>2378</v>
      </c>
      <c r="P2319" t="s">
        <v>2379</v>
      </c>
      <c r="Q2319" t="s">
        <v>615</v>
      </c>
      <c r="R2319" t="s">
        <v>2372</v>
      </c>
      <c r="S2319" t="s">
        <v>321</v>
      </c>
      <c r="T2319" t="s">
        <v>2373</v>
      </c>
      <c r="U2319" t="s">
        <v>2380</v>
      </c>
      <c r="V2319" t="s">
        <v>967</v>
      </c>
      <c r="W2319" t="s">
        <v>115</v>
      </c>
      <c r="X2319">
        <v>2910103098</v>
      </c>
    </row>
    <row r="2320" spans="1:24" hidden="1">
      <c r="A2320" t="str">
        <f t="shared" si="36"/>
        <v>2910103528居宅介護</v>
      </c>
      <c r="B2320" t="s">
        <v>2751</v>
      </c>
      <c r="C2320" t="s">
        <v>2752</v>
      </c>
      <c r="D2320" t="s">
        <v>1615</v>
      </c>
      <c r="E2320" t="s">
        <v>2753</v>
      </c>
      <c r="F2320" t="s">
        <v>2754</v>
      </c>
      <c r="G2320" t="s">
        <v>2755</v>
      </c>
      <c r="H2320" t="s">
        <v>365</v>
      </c>
      <c r="J2320" t="s">
        <v>2756</v>
      </c>
      <c r="K2320" t="s">
        <v>2757</v>
      </c>
      <c r="L2320" t="s">
        <v>368</v>
      </c>
      <c r="M2320" t="s">
        <v>1615</v>
      </c>
      <c r="N2320" t="s">
        <v>2753</v>
      </c>
      <c r="O2320" t="s">
        <v>2758</v>
      </c>
      <c r="P2320" t="s">
        <v>2759</v>
      </c>
      <c r="Q2320" t="s">
        <v>615</v>
      </c>
      <c r="R2320" t="s">
        <v>2760</v>
      </c>
      <c r="S2320" t="s">
        <v>321</v>
      </c>
      <c r="T2320" t="s">
        <v>2761</v>
      </c>
      <c r="U2320" t="s">
        <v>2762</v>
      </c>
      <c r="V2320" t="s">
        <v>967</v>
      </c>
      <c r="W2320" t="s">
        <v>113</v>
      </c>
      <c r="X2320">
        <v>2910103528</v>
      </c>
    </row>
    <row r="2321" spans="1:24" hidden="1">
      <c r="A2321" t="str">
        <f t="shared" si="36"/>
        <v>2910103528重度訪問介護</v>
      </c>
      <c r="B2321" t="s">
        <v>2751</v>
      </c>
      <c r="C2321" t="s">
        <v>2752</v>
      </c>
      <c r="D2321" t="s">
        <v>1615</v>
      </c>
      <c r="E2321" t="s">
        <v>2753</v>
      </c>
      <c r="F2321" t="s">
        <v>2754</v>
      </c>
      <c r="G2321" t="s">
        <v>2755</v>
      </c>
      <c r="H2321" t="s">
        <v>365</v>
      </c>
      <c r="J2321" t="s">
        <v>2756</v>
      </c>
      <c r="K2321" t="s">
        <v>2757</v>
      </c>
      <c r="L2321" t="s">
        <v>368</v>
      </c>
      <c r="M2321" t="s">
        <v>1615</v>
      </c>
      <c r="N2321" t="s">
        <v>2753</v>
      </c>
      <c r="O2321" t="s">
        <v>2758</v>
      </c>
      <c r="P2321" t="s">
        <v>2759</v>
      </c>
      <c r="Q2321" t="s">
        <v>615</v>
      </c>
      <c r="R2321" t="s">
        <v>2760</v>
      </c>
      <c r="S2321" t="s">
        <v>321</v>
      </c>
      <c r="T2321" t="s">
        <v>2761</v>
      </c>
      <c r="U2321" t="s">
        <v>2762</v>
      </c>
      <c r="V2321" t="s">
        <v>967</v>
      </c>
      <c r="W2321" t="s">
        <v>114</v>
      </c>
      <c r="X2321">
        <v>2910103528</v>
      </c>
    </row>
    <row r="2322" spans="1:24" hidden="1">
      <c r="A2322" t="str">
        <f t="shared" si="36"/>
        <v>2910103528行動援護</v>
      </c>
      <c r="B2322" t="s">
        <v>2751</v>
      </c>
      <c r="C2322" t="s">
        <v>2752</v>
      </c>
      <c r="D2322" t="s">
        <v>1615</v>
      </c>
      <c r="E2322" t="s">
        <v>2753</v>
      </c>
      <c r="F2322" t="s">
        <v>2754</v>
      </c>
      <c r="G2322" t="s">
        <v>2755</v>
      </c>
      <c r="H2322" t="s">
        <v>365</v>
      </c>
      <c r="J2322" t="s">
        <v>2756</v>
      </c>
      <c r="K2322" t="s">
        <v>2757</v>
      </c>
      <c r="L2322" t="s">
        <v>368</v>
      </c>
      <c r="M2322" t="s">
        <v>1615</v>
      </c>
      <c r="N2322" t="s">
        <v>2753</v>
      </c>
      <c r="O2322" t="s">
        <v>2758</v>
      </c>
      <c r="P2322" t="s">
        <v>2759</v>
      </c>
      <c r="Q2322" t="s">
        <v>615</v>
      </c>
      <c r="R2322" t="s">
        <v>2760</v>
      </c>
      <c r="S2322" t="s">
        <v>321</v>
      </c>
      <c r="T2322" t="s">
        <v>2761</v>
      </c>
      <c r="U2322" t="s">
        <v>2762</v>
      </c>
      <c r="V2322" t="s">
        <v>967</v>
      </c>
      <c r="W2322" t="s">
        <v>116</v>
      </c>
      <c r="X2322">
        <v>2910103528</v>
      </c>
    </row>
    <row r="2323" spans="1:24" hidden="1">
      <c r="A2323" t="str">
        <f t="shared" si="36"/>
        <v>2910103528同行援護</v>
      </c>
      <c r="B2323" t="s">
        <v>2751</v>
      </c>
      <c r="C2323" t="s">
        <v>2752</v>
      </c>
      <c r="D2323" t="s">
        <v>1615</v>
      </c>
      <c r="E2323" t="s">
        <v>2753</v>
      </c>
      <c r="F2323" t="s">
        <v>2754</v>
      </c>
      <c r="G2323" t="s">
        <v>2755</v>
      </c>
      <c r="H2323" t="s">
        <v>365</v>
      </c>
      <c r="J2323" t="s">
        <v>2756</v>
      </c>
      <c r="K2323" t="s">
        <v>2757</v>
      </c>
      <c r="L2323" t="s">
        <v>368</v>
      </c>
      <c r="M2323" t="s">
        <v>1615</v>
      </c>
      <c r="N2323" t="s">
        <v>2753</v>
      </c>
      <c r="O2323" t="s">
        <v>2758</v>
      </c>
      <c r="P2323" t="s">
        <v>2759</v>
      </c>
      <c r="Q2323" t="s">
        <v>615</v>
      </c>
      <c r="R2323" t="s">
        <v>2760</v>
      </c>
      <c r="S2323" t="s">
        <v>321</v>
      </c>
      <c r="T2323" t="s">
        <v>2761</v>
      </c>
      <c r="U2323" t="s">
        <v>2762</v>
      </c>
      <c r="V2323" t="s">
        <v>967</v>
      </c>
      <c r="W2323" t="s">
        <v>115</v>
      </c>
      <c r="X2323">
        <v>2910103528</v>
      </c>
    </row>
    <row r="2324" spans="1:24" hidden="1">
      <c r="A2324" t="str">
        <f t="shared" si="36"/>
        <v>2930100918計画相談支援</v>
      </c>
      <c r="B2324" t="s">
        <v>2751</v>
      </c>
      <c r="C2324" t="s">
        <v>2752</v>
      </c>
      <c r="D2324" t="s">
        <v>1615</v>
      </c>
      <c r="E2324" t="s">
        <v>2753</v>
      </c>
      <c r="F2324" t="s">
        <v>2754</v>
      </c>
      <c r="G2324" t="s">
        <v>2755</v>
      </c>
      <c r="H2324" t="s">
        <v>365</v>
      </c>
      <c r="J2324" t="s">
        <v>2756</v>
      </c>
      <c r="K2324" t="s">
        <v>2757</v>
      </c>
      <c r="L2324" t="s">
        <v>368</v>
      </c>
      <c r="M2324" t="s">
        <v>1615</v>
      </c>
      <c r="N2324" t="s">
        <v>2753</v>
      </c>
      <c r="O2324" t="s">
        <v>2758</v>
      </c>
      <c r="P2324" t="s">
        <v>2759</v>
      </c>
      <c r="Q2324" t="s">
        <v>615</v>
      </c>
      <c r="R2324" t="s">
        <v>2760</v>
      </c>
      <c r="S2324" t="s">
        <v>321</v>
      </c>
      <c r="T2324" t="s">
        <v>2761</v>
      </c>
      <c r="U2324" t="s">
        <v>10032</v>
      </c>
      <c r="V2324" t="s">
        <v>967</v>
      </c>
      <c r="W2324" t="s">
        <v>9858</v>
      </c>
      <c r="X2324">
        <v>2930100918</v>
      </c>
    </row>
    <row r="2325" spans="1:24" hidden="1">
      <c r="A2325" t="str">
        <f t="shared" si="36"/>
        <v>2930100462計画相談支援</v>
      </c>
      <c r="B2325" t="s">
        <v>758</v>
      </c>
      <c r="C2325" t="s">
        <v>759</v>
      </c>
      <c r="D2325" t="s">
        <v>760</v>
      </c>
      <c r="E2325" t="s">
        <v>761</v>
      </c>
      <c r="F2325" t="s">
        <v>762</v>
      </c>
      <c r="G2325" t="s">
        <v>763</v>
      </c>
      <c r="H2325" t="s">
        <v>764</v>
      </c>
      <c r="I2325" t="s">
        <v>404</v>
      </c>
      <c r="J2325" t="s">
        <v>17708</v>
      </c>
      <c r="K2325" t="s">
        <v>17709</v>
      </c>
      <c r="L2325" t="s">
        <v>407</v>
      </c>
      <c r="M2325" t="s">
        <v>657</v>
      </c>
      <c r="N2325" t="s">
        <v>17958</v>
      </c>
      <c r="O2325" t="s">
        <v>9909</v>
      </c>
      <c r="P2325" t="s">
        <v>9910</v>
      </c>
      <c r="Q2325" t="s">
        <v>760</v>
      </c>
      <c r="R2325" t="s">
        <v>761</v>
      </c>
      <c r="S2325" t="s">
        <v>321</v>
      </c>
      <c r="T2325" t="s">
        <v>762</v>
      </c>
      <c r="U2325" t="s">
        <v>763</v>
      </c>
      <c r="V2325" t="s">
        <v>9911</v>
      </c>
      <c r="W2325" t="s">
        <v>9858</v>
      </c>
      <c r="X2325">
        <v>2930100462</v>
      </c>
    </row>
    <row r="2326" spans="1:24" hidden="1">
      <c r="A2326" t="str">
        <f t="shared" si="36"/>
        <v>2930100462地域移行支援</v>
      </c>
      <c r="B2326" t="s">
        <v>758</v>
      </c>
      <c r="C2326" t="s">
        <v>759</v>
      </c>
      <c r="D2326" t="s">
        <v>760</v>
      </c>
      <c r="E2326" t="s">
        <v>761</v>
      </c>
      <c r="F2326" t="s">
        <v>762</v>
      </c>
      <c r="G2326" t="s">
        <v>763</v>
      </c>
      <c r="H2326" t="s">
        <v>764</v>
      </c>
      <c r="I2326" t="s">
        <v>404</v>
      </c>
      <c r="J2326" t="s">
        <v>17708</v>
      </c>
      <c r="K2326" t="s">
        <v>17709</v>
      </c>
      <c r="L2326" t="s">
        <v>407</v>
      </c>
      <c r="M2326" t="s">
        <v>657</v>
      </c>
      <c r="N2326" t="s">
        <v>17958</v>
      </c>
      <c r="O2326" t="s">
        <v>9909</v>
      </c>
      <c r="P2326" t="s">
        <v>9910</v>
      </c>
      <c r="Q2326" t="s">
        <v>760</v>
      </c>
      <c r="R2326" t="s">
        <v>761</v>
      </c>
      <c r="S2326" t="s">
        <v>321</v>
      </c>
      <c r="T2326" t="s">
        <v>762</v>
      </c>
      <c r="U2326" t="s">
        <v>763</v>
      </c>
      <c r="V2326" t="s">
        <v>9911</v>
      </c>
      <c r="W2326" t="s">
        <v>9888</v>
      </c>
      <c r="X2326">
        <v>2930100462</v>
      </c>
    </row>
    <row r="2327" spans="1:24" hidden="1">
      <c r="A2327" t="str">
        <f t="shared" si="36"/>
        <v>2930100462地域定着支援</v>
      </c>
      <c r="B2327" t="s">
        <v>758</v>
      </c>
      <c r="C2327" t="s">
        <v>759</v>
      </c>
      <c r="D2327" t="s">
        <v>760</v>
      </c>
      <c r="E2327" t="s">
        <v>761</v>
      </c>
      <c r="F2327" t="s">
        <v>762</v>
      </c>
      <c r="G2327" t="s">
        <v>763</v>
      </c>
      <c r="H2327" t="s">
        <v>764</v>
      </c>
      <c r="I2327" t="s">
        <v>404</v>
      </c>
      <c r="J2327" t="s">
        <v>17708</v>
      </c>
      <c r="K2327" t="s">
        <v>17709</v>
      </c>
      <c r="L2327" t="s">
        <v>407</v>
      </c>
      <c r="M2327" t="s">
        <v>657</v>
      </c>
      <c r="N2327" t="s">
        <v>17958</v>
      </c>
      <c r="O2327" t="s">
        <v>9909</v>
      </c>
      <c r="P2327" t="s">
        <v>9910</v>
      </c>
      <c r="Q2327" t="s">
        <v>760</v>
      </c>
      <c r="R2327" t="s">
        <v>761</v>
      </c>
      <c r="S2327" t="s">
        <v>321</v>
      </c>
      <c r="T2327" t="s">
        <v>762</v>
      </c>
      <c r="U2327" t="s">
        <v>763</v>
      </c>
      <c r="V2327" t="s">
        <v>9911</v>
      </c>
      <c r="W2327" t="s">
        <v>9903</v>
      </c>
      <c r="X2327">
        <v>2930100462</v>
      </c>
    </row>
    <row r="2328" spans="1:24" hidden="1">
      <c r="A2328" t="str">
        <f t="shared" si="36"/>
        <v>2910100540居宅介護</v>
      </c>
      <c r="B2328" t="s">
        <v>758</v>
      </c>
      <c r="C2328" t="s">
        <v>759</v>
      </c>
      <c r="D2328" t="s">
        <v>760</v>
      </c>
      <c r="E2328" t="s">
        <v>761</v>
      </c>
      <c r="F2328" t="s">
        <v>762</v>
      </c>
      <c r="G2328" t="s">
        <v>763</v>
      </c>
      <c r="H2328" t="s">
        <v>764</v>
      </c>
      <c r="I2328" t="s">
        <v>404</v>
      </c>
      <c r="J2328" t="s">
        <v>17708</v>
      </c>
      <c r="K2328" t="s">
        <v>17709</v>
      </c>
      <c r="L2328" t="s">
        <v>407</v>
      </c>
      <c r="M2328" t="s">
        <v>657</v>
      </c>
      <c r="N2328" t="s">
        <v>17958</v>
      </c>
      <c r="O2328" t="s">
        <v>768</v>
      </c>
      <c r="P2328" t="s">
        <v>769</v>
      </c>
      <c r="Q2328" t="s">
        <v>760</v>
      </c>
      <c r="R2328" t="s">
        <v>761</v>
      </c>
      <c r="S2328" t="s">
        <v>321</v>
      </c>
      <c r="T2328" t="s">
        <v>762</v>
      </c>
      <c r="U2328" t="s">
        <v>763</v>
      </c>
      <c r="V2328" t="s">
        <v>770</v>
      </c>
      <c r="W2328" t="s">
        <v>113</v>
      </c>
      <c r="X2328">
        <v>2910100540</v>
      </c>
    </row>
    <row r="2329" spans="1:24" hidden="1">
      <c r="A2329" t="str">
        <f t="shared" si="36"/>
        <v>2910100540重度訪問介護</v>
      </c>
      <c r="B2329" t="s">
        <v>758</v>
      </c>
      <c r="C2329" t="s">
        <v>759</v>
      </c>
      <c r="D2329" t="s">
        <v>760</v>
      </c>
      <c r="E2329" t="s">
        <v>761</v>
      </c>
      <c r="F2329" t="s">
        <v>762</v>
      </c>
      <c r="G2329" t="s">
        <v>763</v>
      </c>
      <c r="H2329" t="s">
        <v>764</v>
      </c>
      <c r="I2329" t="s">
        <v>404</v>
      </c>
      <c r="J2329" t="s">
        <v>17708</v>
      </c>
      <c r="K2329" t="s">
        <v>17709</v>
      </c>
      <c r="L2329" t="s">
        <v>407</v>
      </c>
      <c r="M2329" t="s">
        <v>657</v>
      </c>
      <c r="N2329" t="s">
        <v>17958</v>
      </c>
      <c r="O2329" t="s">
        <v>768</v>
      </c>
      <c r="P2329" t="s">
        <v>769</v>
      </c>
      <c r="Q2329" t="s">
        <v>760</v>
      </c>
      <c r="R2329" t="s">
        <v>761</v>
      </c>
      <c r="S2329" t="s">
        <v>321</v>
      </c>
      <c r="T2329" t="s">
        <v>762</v>
      </c>
      <c r="U2329" t="s">
        <v>763</v>
      </c>
      <c r="V2329" t="s">
        <v>770</v>
      </c>
      <c r="W2329" t="s">
        <v>114</v>
      </c>
      <c r="X2329">
        <v>2910100540</v>
      </c>
    </row>
    <row r="2330" spans="1:24" hidden="1">
      <c r="A2330" t="str">
        <f t="shared" si="36"/>
        <v>2910100540行動援護</v>
      </c>
      <c r="B2330" t="s">
        <v>758</v>
      </c>
      <c r="C2330" t="s">
        <v>759</v>
      </c>
      <c r="D2330" t="s">
        <v>760</v>
      </c>
      <c r="E2330" t="s">
        <v>761</v>
      </c>
      <c r="F2330" t="s">
        <v>762</v>
      </c>
      <c r="G2330" t="s">
        <v>763</v>
      </c>
      <c r="H2330" t="s">
        <v>764</v>
      </c>
      <c r="I2330" t="s">
        <v>404</v>
      </c>
      <c r="J2330" t="s">
        <v>17708</v>
      </c>
      <c r="K2330" t="s">
        <v>17709</v>
      </c>
      <c r="L2330" t="s">
        <v>407</v>
      </c>
      <c r="M2330" t="s">
        <v>657</v>
      </c>
      <c r="N2330" t="s">
        <v>17958</v>
      </c>
      <c r="O2330" t="s">
        <v>768</v>
      </c>
      <c r="P2330" t="s">
        <v>769</v>
      </c>
      <c r="Q2330" t="s">
        <v>760</v>
      </c>
      <c r="R2330" t="s">
        <v>761</v>
      </c>
      <c r="S2330" t="s">
        <v>321</v>
      </c>
      <c r="T2330" t="s">
        <v>762</v>
      </c>
      <c r="U2330" t="s">
        <v>763</v>
      </c>
      <c r="V2330" t="s">
        <v>770</v>
      </c>
      <c r="W2330" t="s">
        <v>116</v>
      </c>
      <c r="X2330">
        <v>2910100540</v>
      </c>
    </row>
    <row r="2331" spans="1:24" hidden="1">
      <c r="A2331" t="str">
        <f t="shared" si="36"/>
        <v>2910100540同行援護</v>
      </c>
      <c r="B2331" t="s">
        <v>758</v>
      </c>
      <c r="C2331" t="s">
        <v>759</v>
      </c>
      <c r="D2331" t="s">
        <v>760</v>
      </c>
      <c r="E2331" t="s">
        <v>761</v>
      </c>
      <c r="F2331" t="s">
        <v>762</v>
      </c>
      <c r="G2331" t="s">
        <v>763</v>
      </c>
      <c r="H2331" t="s">
        <v>764</v>
      </c>
      <c r="I2331" t="s">
        <v>404</v>
      </c>
      <c r="J2331" t="s">
        <v>17708</v>
      </c>
      <c r="K2331" t="s">
        <v>17709</v>
      </c>
      <c r="L2331" t="s">
        <v>407</v>
      </c>
      <c r="M2331" t="s">
        <v>657</v>
      </c>
      <c r="N2331" t="s">
        <v>17958</v>
      </c>
      <c r="O2331" t="s">
        <v>768</v>
      </c>
      <c r="P2331" t="s">
        <v>769</v>
      </c>
      <c r="Q2331" t="s">
        <v>760</v>
      </c>
      <c r="R2331" t="s">
        <v>761</v>
      </c>
      <c r="S2331" t="s">
        <v>321</v>
      </c>
      <c r="T2331" t="s">
        <v>762</v>
      </c>
      <c r="U2331" t="s">
        <v>763</v>
      </c>
      <c r="V2331" t="s">
        <v>770</v>
      </c>
      <c r="W2331" t="s">
        <v>115</v>
      </c>
      <c r="X2331">
        <v>2910100540</v>
      </c>
    </row>
    <row r="2332" spans="1:24" hidden="1">
      <c r="A2332" t="str">
        <f t="shared" si="36"/>
        <v>2910100979居宅介護</v>
      </c>
      <c r="B2332" t="s">
        <v>1075</v>
      </c>
      <c r="C2332" t="s">
        <v>1076</v>
      </c>
      <c r="D2332" t="s">
        <v>17510</v>
      </c>
      <c r="E2332" t="s">
        <v>17518</v>
      </c>
      <c r="F2332" t="s">
        <v>1079</v>
      </c>
      <c r="G2332" t="s">
        <v>1080</v>
      </c>
      <c r="H2332" t="s">
        <v>365</v>
      </c>
      <c r="J2332" t="s">
        <v>1081</v>
      </c>
      <c r="K2332" t="s">
        <v>1082</v>
      </c>
      <c r="L2332" t="s">
        <v>368</v>
      </c>
      <c r="M2332" t="s">
        <v>17728</v>
      </c>
      <c r="N2332" t="s">
        <v>17729</v>
      </c>
      <c r="O2332" t="s">
        <v>1083</v>
      </c>
      <c r="P2332" t="s">
        <v>1084</v>
      </c>
      <c r="Q2332" t="s">
        <v>760</v>
      </c>
      <c r="R2332" t="s">
        <v>1085</v>
      </c>
      <c r="S2332" t="s">
        <v>321</v>
      </c>
      <c r="T2332" t="s">
        <v>1086</v>
      </c>
      <c r="U2332" t="s">
        <v>1087</v>
      </c>
      <c r="V2332" t="s">
        <v>1088</v>
      </c>
      <c r="W2332" t="s">
        <v>113</v>
      </c>
      <c r="X2332">
        <v>2910100979</v>
      </c>
    </row>
    <row r="2333" spans="1:24" hidden="1">
      <c r="A2333" t="str">
        <f t="shared" si="36"/>
        <v>2910100979重度訪問介護</v>
      </c>
      <c r="B2333" t="s">
        <v>1075</v>
      </c>
      <c r="C2333" t="s">
        <v>1076</v>
      </c>
      <c r="D2333" t="s">
        <v>17510</v>
      </c>
      <c r="E2333" t="s">
        <v>17518</v>
      </c>
      <c r="F2333" t="s">
        <v>1079</v>
      </c>
      <c r="G2333" t="s">
        <v>1080</v>
      </c>
      <c r="H2333" t="s">
        <v>365</v>
      </c>
      <c r="J2333" t="s">
        <v>1081</v>
      </c>
      <c r="K2333" t="s">
        <v>1082</v>
      </c>
      <c r="L2333" t="s">
        <v>368</v>
      </c>
      <c r="M2333" t="s">
        <v>17728</v>
      </c>
      <c r="N2333" t="s">
        <v>17729</v>
      </c>
      <c r="O2333" t="s">
        <v>1083</v>
      </c>
      <c r="P2333" t="s">
        <v>1084</v>
      </c>
      <c r="Q2333" t="s">
        <v>760</v>
      </c>
      <c r="R2333" t="s">
        <v>1085</v>
      </c>
      <c r="S2333" t="s">
        <v>321</v>
      </c>
      <c r="T2333" t="s">
        <v>1086</v>
      </c>
      <c r="U2333" t="s">
        <v>1087</v>
      </c>
      <c r="V2333" t="s">
        <v>1088</v>
      </c>
      <c r="W2333" t="s">
        <v>114</v>
      </c>
      <c r="X2333">
        <v>2910100979</v>
      </c>
    </row>
    <row r="2334" spans="1:24" hidden="1">
      <c r="A2334" t="str">
        <f t="shared" si="36"/>
        <v>2910100979同行援護</v>
      </c>
      <c r="B2334" t="s">
        <v>1075</v>
      </c>
      <c r="C2334" t="s">
        <v>1076</v>
      </c>
      <c r="D2334" t="s">
        <v>17510</v>
      </c>
      <c r="E2334" t="s">
        <v>17518</v>
      </c>
      <c r="F2334" t="s">
        <v>1079</v>
      </c>
      <c r="G2334" t="s">
        <v>1080</v>
      </c>
      <c r="H2334" t="s">
        <v>365</v>
      </c>
      <c r="J2334" t="s">
        <v>1081</v>
      </c>
      <c r="K2334" t="s">
        <v>1082</v>
      </c>
      <c r="L2334" t="s">
        <v>368</v>
      </c>
      <c r="M2334" t="s">
        <v>17728</v>
      </c>
      <c r="N2334" t="s">
        <v>17729</v>
      </c>
      <c r="O2334" t="s">
        <v>1083</v>
      </c>
      <c r="P2334" t="s">
        <v>1084</v>
      </c>
      <c r="Q2334" t="s">
        <v>760</v>
      </c>
      <c r="R2334" t="s">
        <v>1085</v>
      </c>
      <c r="S2334" t="s">
        <v>321</v>
      </c>
      <c r="T2334" t="s">
        <v>1086</v>
      </c>
      <c r="U2334" t="s">
        <v>1087</v>
      </c>
      <c r="V2334" t="s">
        <v>1088</v>
      </c>
      <c r="W2334" t="s">
        <v>115</v>
      </c>
      <c r="X2334">
        <v>2910100979</v>
      </c>
    </row>
    <row r="2335" spans="1:24" hidden="1">
      <c r="A2335" t="str">
        <f t="shared" si="36"/>
        <v>2910102405短期入所</v>
      </c>
      <c r="B2335" t="s">
        <v>1465</v>
      </c>
      <c r="C2335" t="s">
        <v>1466</v>
      </c>
      <c r="D2335" t="s">
        <v>1467</v>
      </c>
      <c r="E2335" t="s">
        <v>1680</v>
      </c>
      <c r="F2335" t="s">
        <v>1469</v>
      </c>
      <c r="G2335" t="s">
        <v>1470</v>
      </c>
      <c r="H2335" t="s">
        <v>434</v>
      </c>
      <c r="I2335" t="s">
        <v>574</v>
      </c>
      <c r="J2335" t="s">
        <v>1880</v>
      </c>
      <c r="K2335" t="s">
        <v>1881</v>
      </c>
      <c r="L2335" t="s">
        <v>407</v>
      </c>
      <c r="M2335" t="s">
        <v>1473</v>
      </c>
      <c r="N2335" t="s">
        <v>1474</v>
      </c>
      <c r="O2335" t="s">
        <v>1882</v>
      </c>
      <c r="P2335" t="s">
        <v>1883</v>
      </c>
      <c r="Q2335" t="s">
        <v>760</v>
      </c>
      <c r="R2335" t="s">
        <v>1884</v>
      </c>
      <c r="S2335" t="s">
        <v>321</v>
      </c>
      <c r="T2335" t="s">
        <v>1885</v>
      </c>
      <c r="U2335" t="s">
        <v>1885</v>
      </c>
      <c r="V2335" t="s">
        <v>443</v>
      </c>
      <c r="W2335" t="s">
        <v>475</v>
      </c>
      <c r="X2335">
        <v>2910102405</v>
      </c>
    </row>
    <row r="2336" spans="1:24" hidden="1">
      <c r="A2336" t="str">
        <f t="shared" si="36"/>
        <v>2920100191共同生活援助</v>
      </c>
      <c r="B2336" t="s">
        <v>1465</v>
      </c>
      <c r="C2336" t="s">
        <v>1466</v>
      </c>
      <c r="D2336" t="s">
        <v>1467</v>
      </c>
      <c r="E2336" t="s">
        <v>1680</v>
      </c>
      <c r="F2336" t="s">
        <v>1469</v>
      </c>
      <c r="G2336" t="s">
        <v>1470</v>
      </c>
      <c r="H2336" t="s">
        <v>434</v>
      </c>
      <c r="I2336" t="s">
        <v>574</v>
      </c>
      <c r="J2336" t="s">
        <v>1471</v>
      </c>
      <c r="K2336" t="s">
        <v>1472</v>
      </c>
      <c r="L2336" t="s">
        <v>407</v>
      </c>
      <c r="M2336" t="s">
        <v>1473</v>
      </c>
      <c r="N2336" t="s">
        <v>1474</v>
      </c>
      <c r="O2336" t="s">
        <v>1882</v>
      </c>
      <c r="P2336" t="s">
        <v>1883</v>
      </c>
      <c r="Q2336" t="s">
        <v>760</v>
      </c>
      <c r="R2336" t="s">
        <v>1884</v>
      </c>
      <c r="S2336" t="s">
        <v>321</v>
      </c>
      <c r="T2336" t="s">
        <v>1885</v>
      </c>
      <c r="U2336" t="s">
        <v>1885</v>
      </c>
      <c r="V2336" t="s">
        <v>1446</v>
      </c>
      <c r="W2336" t="s">
        <v>8120</v>
      </c>
      <c r="X2336">
        <v>2920100191</v>
      </c>
    </row>
    <row r="2337" spans="1:24" hidden="1">
      <c r="A2337" t="str">
        <f t="shared" si="36"/>
        <v>2910101712生活介護</v>
      </c>
      <c r="B2337" t="s">
        <v>1465</v>
      </c>
      <c r="C2337" t="s">
        <v>1466</v>
      </c>
      <c r="D2337" t="s">
        <v>1467</v>
      </c>
      <c r="E2337" t="s">
        <v>1468</v>
      </c>
      <c r="F2337" t="s">
        <v>1469</v>
      </c>
      <c r="G2337" t="s">
        <v>1470</v>
      </c>
      <c r="H2337" t="s">
        <v>434</v>
      </c>
      <c r="I2337" t="s">
        <v>404</v>
      </c>
      <c r="J2337" t="s">
        <v>1471</v>
      </c>
      <c r="K2337" t="s">
        <v>1472</v>
      </c>
      <c r="L2337" t="s">
        <v>407</v>
      </c>
      <c r="M2337" t="s">
        <v>1473</v>
      </c>
      <c r="N2337" t="s">
        <v>1474</v>
      </c>
      <c r="O2337" t="s">
        <v>1475</v>
      </c>
      <c r="P2337" t="s">
        <v>1476</v>
      </c>
      <c r="Q2337" t="s">
        <v>760</v>
      </c>
      <c r="R2337" t="s">
        <v>1477</v>
      </c>
      <c r="S2337" t="s">
        <v>321</v>
      </c>
      <c r="T2337" t="s">
        <v>1478</v>
      </c>
      <c r="U2337" t="s">
        <v>1478</v>
      </c>
      <c r="V2337" t="s">
        <v>540</v>
      </c>
      <c r="W2337" t="s">
        <v>118</v>
      </c>
      <c r="X2337">
        <v>2910101712</v>
      </c>
    </row>
    <row r="2338" spans="1:24" hidden="1">
      <c r="A2338" t="str">
        <f t="shared" si="36"/>
        <v>2920100639共同生活援助</v>
      </c>
      <c r="B2338" t="s">
        <v>17465</v>
      </c>
      <c r="C2338" t="s">
        <v>17497</v>
      </c>
      <c r="D2338" t="s">
        <v>17516</v>
      </c>
      <c r="E2338" t="s">
        <v>17613</v>
      </c>
      <c r="F2338" t="s">
        <v>17614</v>
      </c>
      <c r="G2338" t="s">
        <v>17615</v>
      </c>
      <c r="H2338" t="s">
        <v>365</v>
      </c>
      <c r="J2338" t="s">
        <v>17710</v>
      </c>
      <c r="K2338" t="s">
        <v>17711</v>
      </c>
      <c r="L2338" t="s">
        <v>368</v>
      </c>
      <c r="M2338" t="s">
        <v>1458</v>
      </c>
      <c r="N2338" t="s">
        <v>17959</v>
      </c>
      <c r="O2338" t="s">
        <v>17960</v>
      </c>
      <c r="P2338" t="s">
        <v>17961</v>
      </c>
      <c r="Q2338" t="s">
        <v>760</v>
      </c>
      <c r="R2338" t="s">
        <v>17962</v>
      </c>
      <c r="S2338" t="s">
        <v>321</v>
      </c>
      <c r="T2338" t="s">
        <v>17614</v>
      </c>
      <c r="U2338" t="s">
        <v>17615</v>
      </c>
      <c r="V2338" t="s">
        <v>967</v>
      </c>
      <c r="W2338" t="s">
        <v>8120</v>
      </c>
      <c r="X2338">
        <v>2920100639</v>
      </c>
    </row>
    <row r="2339" spans="1:24" hidden="1">
      <c r="A2339" t="str">
        <f t="shared" si="36"/>
        <v>2910103635居宅介護</v>
      </c>
      <c r="B2339" t="s">
        <v>2857</v>
      </c>
      <c r="C2339" t="s">
        <v>2858</v>
      </c>
      <c r="D2339" t="s">
        <v>1838</v>
      </c>
      <c r="E2339" t="s">
        <v>2859</v>
      </c>
      <c r="F2339" t="s">
        <v>2860</v>
      </c>
      <c r="G2339" t="s">
        <v>2861</v>
      </c>
      <c r="H2339" t="s">
        <v>365</v>
      </c>
      <c r="J2339" t="s">
        <v>2862</v>
      </c>
      <c r="K2339" t="s">
        <v>2863</v>
      </c>
      <c r="L2339" t="s">
        <v>1153</v>
      </c>
      <c r="M2339" t="s">
        <v>1838</v>
      </c>
      <c r="N2339" t="s">
        <v>2859</v>
      </c>
      <c r="O2339" t="s">
        <v>2864</v>
      </c>
      <c r="P2339" t="s">
        <v>2865</v>
      </c>
      <c r="Q2339" t="s">
        <v>760</v>
      </c>
      <c r="R2339" t="s">
        <v>2866</v>
      </c>
      <c r="S2339" t="s">
        <v>321</v>
      </c>
      <c r="T2339" t="s">
        <v>2867</v>
      </c>
      <c r="U2339" t="s">
        <v>2861</v>
      </c>
      <c r="V2339" t="s">
        <v>967</v>
      </c>
      <c r="W2339" t="s">
        <v>113</v>
      </c>
      <c r="X2339">
        <v>2910103635</v>
      </c>
    </row>
    <row r="2340" spans="1:24" hidden="1">
      <c r="A2340" t="str">
        <f t="shared" si="36"/>
        <v>2910103635重度訪問介護</v>
      </c>
      <c r="B2340" t="s">
        <v>2857</v>
      </c>
      <c r="C2340" t="s">
        <v>2858</v>
      </c>
      <c r="D2340" t="s">
        <v>1838</v>
      </c>
      <c r="E2340" t="s">
        <v>2859</v>
      </c>
      <c r="F2340" t="s">
        <v>2860</v>
      </c>
      <c r="G2340" t="s">
        <v>2861</v>
      </c>
      <c r="H2340" t="s">
        <v>365</v>
      </c>
      <c r="J2340" t="s">
        <v>2862</v>
      </c>
      <c r="K2340" t="s">
        <v>2863</v>
      </c>
      <c r="L2340" t="s">
        <v>1153</v>
      </c>
      <c r="M2340" t="s">
        <v>1838</v>
      </c>
      <c r="N2340" t="s">
        <v>2859</v>
      </c>
      <c r="O2340" t="s">
        <v>2864</v>
      </c>
      <c r="P2340" t="s">
        <v>2865</v>
      </c>
      <c r="Q2340" t="s">
        <v>760</v>
      </c>
      <c r="R2340" t="s">
        <v>2866</v>
      </c>
      <c r="S2340" t="s">
        <v>321</v>
      </c>
      <c r="T2340" t="s">
        <v>2867</v>
      </c>
      <c r="U2340" t="s">
        <v>2861</v>
      </c>
      <c r="V2340" t="s">
        <v>967</v>
      </c>
      <c r="W2340" t="s">
        <v>114</v>
      </c>
      <c r="X2340">
        <v>2910103635</v>
      </c>
    </row>
    <row r="2341" spans="1:24" hidden="1">
      <c r="A2341" t="str">
        <f t="shared" si="36"/>
        <v>2910103635行動援護</v>
      </c>
      <c r="B2341" t="s">
        <v>2857</v>
      </c>
      <c r="C2341" t="s">
        <v>2858</v>
      </c>
      <c r="D2341" t="s">
        <v>1838</v>
      </c>
      <c r="E2341" t="s">
        <v>2859</v>
      </c>
      <c r="F2341" t="s">
        <v>2860</v>
      </c>
      <c r="G2341" t="s">
        <v>2861</v>
      </c>
      <c r="H2341" t="s">
        <v>365</v>
      </c>
      <c r="J2341" t="s">
        <v>2862</v>
      </c>
      <c r="K2341" t="s">
        <v>2863</v>
      </c>
      <c r="L2341" t="s">
        <v>1153</v>
      </c>
      <c r="M2341" t="s">
        <v>1838</v>
      </c>
      <c r="N2341" t="s">
        <v>2859</v>
      </c>
      <c r="O2341" t="s">
        <v>2864</v>
      </c>
      <c r="P2341" t="s">
        <v>2865</v>
      </c>
      <c r="Q2341" t="s">
        <v>760</v>
      </c>
      <c r="R2341" t="s">
        <v>2866</v>
      </c>
      <c r="S2341" t="s">
        <v>321</v>
      </c>
      <c r="T2341" t="s">
        <v>2867</v>
      </c>
      <c r="U2341" t="s">
        <v>2861</v>
      </c>
      <c r="W2341" t="s">
        <v>116</v>
      </c>
      <c r="X2341">
        <v>2910103635</v>
      </c>
    </row>
    <row r="2342" spans="1:24" hidden="1">
      <c r="A2342" t="str">
        <f t="shared" si="36"/>
        <v>2910102140就労継続支援Ａ型</v>
      </c>
      <c r="B2342" t="s">
        <v>1714</v>
      </c>
      <c r="C2342" t="s">
        <v>1715</v>
      </c>
      <c r="D2342" t="s">
        <v>760</v>
      </c>
      <c r="E2342" t="s">
        <v>1716</v>
      </c>
      <c r="F2342" t="s">
        <v>1717</v>
      </c>
      <c r="G2342" t="s">
        <v>1718</v>
      </c>
      <c r="H2342" t="s">
        <v>764</v>
      </c>
      <c r="I2342" t="s">
        <v>404</v>
      </c>
      <c r="J2342" t="s">
        <v>1719</v>
      </c>
      <c r="K2342" t="s">
        <v>1720</v>
      </c>
      <c r="L2342" t="s">
        <v>407</v>
      </c>
      <c r="M2342" t="s">
        <v>1721</v>
      </c>
      <c r="N2342" t="s">
        <v>1722</v>
      </c>
      <c r="O2342" t="s">
        <v>1723</v>
      </c>
      <c r="P2342" t="s">
        <v>1724</v>
      </c>
      <c r="Q2342" t="s">
        <v>760</v>
      </c>
      <c r="R2342" t="s">
        <v>1716</v>
      </c>
      <c r="S2342" t="s">
        <v>321</v>
      </c>
      <c r="T2342" t="s">
        <v>1717</v>
      </c>
      <c r="U2342" t="s">
        <v>1718</v>
      </c>
      <c r="V2342" t="s">
        <v>1725</v>
      </c>
      <c r="W2342" t="s">
        <v>13665</v>
      </c>
      <c r="X2342">
        <v>2910102140</v>
      </c>
    </row>
    <row r="2343" spans="1:24" hidden="1">
      <c r="A2343" t="str">
        <f t="shared" si="36"/>
        <v>2910101498居宅介護</v>
      </c>
      <c r="B2343" t="s">
        <v>1341</v>
      </c>
      <c r="C2343" t="s">
        <v>1342</v>
      </c>
      <c r="D2343" t="s">
        <v>760</v>
      </c>
      <c r="E2343" t="s">
        <v>1343</v>
      </c>
      <c r="F2343" t="s">
        <v>1344</v>
      </c>
      <c r="G2343" t="s">
        <v>1345</v>
      </c>
      <c r="H2343" t="s">
        <v>365</v>
      </c>
      <c r="J2343" t="s">
        <v>1346</v>
      </c>
      <c r="K2343" t="s">
        <v>1347</v>
      </c>
      <c r="L2343" t="s">
        <v>368</v>
      </c>
      <c r="M2343" t="s">
        <v>924</v>
      </c>
      <c r="N2343" t="s">
        <v>1348</v>
      </c>
      <c r="O2343" t="s">
        <v>1349</v>
      </c>
      <c r="P2343" t="s">
        <v>1350</v>
      </c>
      <c r="Q2343" t="s">
        <v>760</v>
      </c>
      <c r="R2343" t="s">
        <v>1343</v>
      </c>
      <c r="S2343" t="s">
        <v>321</v>
      </c>
      <c r="T2343" t="s">
        <v>1344</v>
      </c>
      <c r="U2343" t="s">
        <v>1345</v>
      </c>
      <c r="V2343" t="s">
        <v>895</v>
      </c>
      <c r="W2343" t="s">
        <v>113</v>
      </c>
      <c r="X2343">
        <v>2910101498</v>
      </c>
    </row>
    <row r="2344" spans="1:24" hidden="1">
      <c r="A2344" t="str">
        <f t="shared" si="36"/>
        <v>2910101498重度訪問介護</v>
      </c>
      <c r="B2344" t="s">
        <v>1341</v>
      </c>
      <c r="C2344" t="s">
        <v>1342</v>
      </c>
      <c r="D2344" t="s">
        <v>760</v>
      </c>
      <c r="E2344" t="s">
        <v>1343</v>
      </c>
      <c r="F2344" t="s">
        <v>1344</v>
      </c>
      <c r="G2344" t="s">
        <v>1345</v>
      </c>
      <c r="H2344" t="s">
        <v>365</v>
      </c>
      <c r="J2344" t="s">
        <v>1346</v>
      </c>
      <c r="K2344" t="s">
        <v>1347</v>
      </c>
      <c r="L2344" t="s">
        <v>368</v>
      </c>
      <c r="M2344" t="s">
        <v>924</v>
      </c>
      <c r="N2344" t="s">
        <v>1348</v>
      </c>
      <c r="O2344" t="s">
        <v>1349</v>
      </c>
      <c r="P2344" t="s">
        <v>1350</v>
      </c>
      <c r="Q2344" t="s">
        <v>760</v>
      </c>
      <c r="R2344" t="s">
        <v>1343</v>
      </c>
      <c r="S2344" t="s">
        <v>321</v>
      </c>
      <c r="T2344" t="s">
        <v>1344</v>
      </c>
      <c r="U2344" t="s">
        <v>1345</v>
      </c>
      <c r="V2344" t="s">
        <v>895</v>
      </c>
      <c r="W2344" t="s">
        <v>114</v>
      </c>
      <c r="X2344">
        <v>2910101498</v>
      </c>
    </row>
    <row r="2345" spans="1:24" hidden="1">
      <c r="A2345" t="str">
        <f t="shared" si="36"/>
        <v>2910102660居宅介護</v>
      </c>
      <c r="B2345" t="s">
        <v>2035</v>
      </c>
      <c r="C2345" t="s">
        <v>2036</v>
      </c>
      <c r="D2345" t="s">
        <v>2037</v>
      </c>
      <c r="E2345" t="s">
        <v>2038</v>
      </c>
      <c r="F2345" t="s">
        <v>2039</v>
      </c>
      <c r="G2345" t="s">
        <v>2040</v>
      </c>
      <c r="H2345" t="s">
        <v>1550</v>
      </c>
      <c r="J2345" t="s">
        <v>2041</v>
      </c>
      <c r="K2345" t="s">
        <v>2042</v>
      </c>
      <c r="L2345" t="s">
        <v>1286</v>
      </c>
      <c r="M2345" t="s">
        <v>2043</v>
      </c>
      <c r="N2345" t="s">
        <v>2044</v>
      </c>
      <c r="O2345" t="s">
        <v>2045</v>
      </c>
      <c r="P2345" t="s">
        <v>2046</v>
      </c>
      <c r="Q2345" t="s">
        <v>760</v>
      </c>
      <c r="R2345" t="s">
        <v>2047</v>
      </c>
      <c r="S2345" t="s">
        <v>321</v>
      </c>
      <c r="T2345" t="s">
        <v>2048</v>
      </c>
      <c r="U2345" t="s">
        <v>2049</v>
      </c>
      <c r="V2345" t="s">
        <v>2050</v>
      </c>
      <c r="W2345" t="s">
        <v>113</v>
      </c>
      <c r="X2345">
        <v>2910102660</v>
      </c>
    </row>
    <row r="2346" spans="1:24" hidden="1">
      <c r="A2346" t="str">
        <f t="shared" si="36"/>
        <v>2910101613生活介護</v>
      </c>
      <c r="B2346" t="s">
        <v>1398</v>
      </c>
      <c r="C2346" t="s">
        <v>1399</v>
      </c>
      <c r="D2346" t="s">
        <v>760</v>
      </c>
      <c r="E2346" t="s">
        <v>1400</v>
      </c>
      <c r="F2346" t="s">
        <v>1401</v>
      </c>
      <c r="G2346" t="s">
        <v>1402</v>
      </c>
      <c r="H2346" t="s">
        <v>764</v>
      </c>
      <c r="J2346" t="s">
        <v>1403</v>
      </c>
      <c r="K2346" t="s">
        <v>1404</v>
      </c>
      <c r="L2346" t="s">
        <v>407</v>
      </c>
      <c r="M2346" t="s">
        <v>1405</v>
      </c>
      <c r="N2346" t="s">
        <v>1406</v>
      </c>
      <c r="O2346" t="s">
        <v>1407</v>
      </c>
      <c r="P2346" t="s">
        <v>1408</v>
      </c>
      <c r="Q2346" t="s">
        <v>760</v>
      </c>
      <c r="R2346" t="s">
        <v>1400</v>
      </c>
      <c r="S2346" t="s">
        <v>321</v>
      </c>
      <c r="T2346" t="s">
        <v>1401</v>
      </c>
      <c r="U2346" t="s">
        <v>1402</v>
      </c>
      <c r="V2346" t="s">
        <v>770</v>
      </c>
      <c r="W2346" t="s">
        <v>118</v>
      </c>
      <c r="X2346">
        <v>2910101613</v>
      </c>
    </row>
    <row r="2347" spans="1:24" hidden="1">
      <c r="A2347" t="str">
        <f t="shared" si="36"/>
        <v>2910101613就労継続支援Ｂ型</v>
      </c>
      <c r="B2347" t="s">
        <v>1398</v>
      </c>
      <c r="C2347" t="s">
        <v>1399</v>
      </c>
      <c r="D2347" t="s">
        <v>760</v>
      </c>
      <c r="E2347" t="s">
        <v>1400</v>
      </c>
      <c r="F2347" t="s">
        <v>1401</v>
      </c>
      <c r="G2347" t="s">
        <v>1402</v>
      </c>
      <c r="H2347" t="s">
        <v>764</v>
      </c>
      <c r="J2347" t="s">
        <v>1403</v>
      </c>
      <c r="K2347" t="s">
        <v>1404</v>
      </c>
      <c r="L2347" t="s">
        <v>407</v>
      </c>
      <c r="M2347" t="s">
        <v>1405</v>
      </c>
      <c r="N2347" t="s">
        <v>1406</v>
      </c>
      <c r="O2347" t="s">
        <v>1407</v>
      </c>
      <c r="P2347" t="s">
        <v>1408</v>
      </c>
      <c r="Q2347" t="s">
        <v>760</v>
      </c>
      <c r="R2347" t="s">
        <v>1400</v>
      </c>
      <c r="S2347" t="s">
        <v>321</v>
      </c>
      <c r="T2347" t="s">
        <v>1401</v>
      </c>
      <c r="U2347" t="s">
        <v>1402</v>
      </c>
      <c r="V2347" t="s">
        <v>770</v>
      </c>
      <c r="W2347" t="s">
        <v>13673</v>
      </c>
      <c r="X2347">
        <v>2910101613</v>
      </c>
    </row>
    <row r="2348" spans="1:24" hidden="1">
      <c r="A2348" t="str">
        <f t="shared" si="36"/>
        <v>2910102678居宅介護</v>
      </c>
      <c r="B2348" t="s">
        <v>2051</v>
      </c>
      <c r="C2348" t="s">
        <v>2052</v>
      </c>
      <c r="D2348" t="s">
        <v>1230</v>
      </c>
      <c r="E2348" t="s">
        <v>2053</v>
      </c>
      <c r="F2348" t="s">
        <v>2054</v>
      </c>
      <c r="G2348" t="s">
        <v>2055</v>
      </c>
      <c r="H2348" t="s">
        <v>365</v>
      </c>
      <c r="J2348" t="s">
        <v>2056</v>
      </c>
      <c r="K2348" t="s">
        <v>2057</v>
      </c>
      <c r="L2348" t="s">
        <v>1153</v>
      </c>
      <c r="M2348" t="s">
        <v>1230</v>
      </c>
      <c r="N2348" t="s">
        <v>2058</v>
      </c>
      <c r="O2348" t="s">
        <v>2059</v>
      </c>
      <c r="P2348" t="s">
        <v>2060</v>
      </c>
      <c r="Q2348" t="s">
        <v>1230</v>
      </c>
      <c r="R2348" t="s">
        <v>2053</v>
      </c>
      <c r="S2348" t="s">
        <v>321</v>
      </c>
      <c r="T2348" t="s">
        <v>2054</v>
      </c>
      <c r="U2348" t="s">
        <v>2055</v>
      </c>
      <c r="V2348" t="s">
        <v>1749</v>
      </c>
      <c r="W2348" t="s">
        <v>113</v>
      </c>
      <c r="X2348">
        <v>2910102678</v>
      </c>
    </row>
    <row r="2349" spans="1:24" hidden="1">
      <c r="A2349" t="str">
        <f t="shared" si="36"/>
        <v>2910102678重度訪問介護</v>
      </c>
      <c r="B2349" t="s">
        <v>2051</v>
      </c>
      <c r="C2349" t="s">
        <v>2052</v>
      </c>
      <c r="D2349" t="s">
        <v>1230</v>
      </c>
      <c r="E2349" t="s">
        <v>2053</v>
      </c>
      <c r="F2349" t="s">
        <v>2054</v>
      </c>
      <c r="G2349" t="s">
        <v>2055</v>
      </c>
      <c r="H2349" t="s">
        <v>365</v>
      </c>
      <c r="J2349" t="s">
        <v>2056</v>
      </c>
      <c r="K2349" t="s">
        <v>2057</v>
      </c>
      <c r="L2349" t="s">
        <v>1153</v>
      </c>
      <c r="M2349" t="s">
        <v>1230</v>
      </c>
      <c r="N2349" t="s">
        <v>2058</v>
      </c>
      <c r="O2349" t="s">
        <v>2059</v>
      </c>
      <c r="P2349" t="s">
        <v>2060</v>
      </c>
      <c r="Q2349" t="s">
        <v>1230</v>
      </c>
      <c r="R2349" t="s">
        <v>2053</v>
      </c>
      <c r="S2349" t="s">
        <v>321</v>
      </c>
      <c r="T2349" t="s">
        <v>2054</v>
      </c>
      <c r="U2349" t="s">
        <v>2055</v>
      </c>
      <c r="V2349" t="s">
        <v>1749</v>
      </c>
      <c r="W2349" t="s">
        <v>114</v>
      </c>
      <c r="X2349">
        <v>2910102678</v>
      </c>
    </row>
    <row r="2350" spans="1:24" hidden="1">
      <c r="A2350" t="str">
        <f t="shared" si="36"/>
        <v>2910101217就労継続支援Ａ型</v>
      </c>
      <c r="B2350" t="s">
        <v>1228</v>
      </c>
      <c r="C2350" t="s">
        <v>1229</v>
      </c>
      <c r="D2350" t="s">
        <v>1230</v>
      </c>
      <c r="E2350" t="s">
        <v>1231</v>
      </c>
      <c r="F2350" t="s">
        <v>1232</v>
      </c>
      <c r="G2350" t="s">
        <v>1233</v>
      </c>
      <c r="H2350" t="s">
        <v>434</v>
      </c>
      <c r="I2350" t="s">
        <v>404</v>
      </c>
      <c r="J2350" t="s">
        <v>1234</v>
      </c>
      <c r="K2350" t="s">
        <v>1235</v>
      </c>
      <c r="L2350" t="s">
        <v>407</v>
      </c>
      <c r="M2350" t="s">
        <v>990</v>
      </c>
      <c r="N2350" t="s">
        <v>1236</v>
      </c>
      <c r="O2350" t="s">
        <v>1237</v>
      </c>
      <c r="P2350" t="s">
        <v>1238</v>
      </c>
      <c r="Q2350" t="s">
        <v>1230</v>
      </c>
      <c r="R2350" t="s">
        <v>1231</v>
      </c>
      <c r="S2350" t="s">
        <v>321</v>
      </c>
      <c r="T2350" t="s">
        <v>1232</v>
      </c>
      <c r="U2350" t="s">
        <v>1233</v>
      </c>
      <c r="V2350" t="s">
        <v>446</v>
      </c>
      <c r="W2350" t="s">
        <v>13665</v>
      </c>
      <c r="X2350">
        <v>2910101217</v>
      </c>
    </row>
    <row r="2351" spans="1:24" hidden="1">
      <c r="A2351" t="str">
        <f t="shared" si="36"/>
        <v>2920100142共同生活援助</v>
      </c>
      <c r="B2351" t="s">
        <v>853</v>
      </c>
      <c r="C2351" t="s">
        <v>854</v>
      </c>
      <c r="D2351" t="s">
        <v>855</v>
      </c>
      <c r="E2351" t="s">
        <v>856</v>
      </c>
      <c r="F2351" t="s">
        <v>857</v>
      </c>
      <c r="G2351" t="s">
        <v>857</v>
      </c>
      <c r="H2351" t="s">
        <v>764</v>
      </c>
      <c r="I2351" t="s">
        <v>404</v>
      </c>
      <c r="J2351" t="s">
        <v>858</v>
      </c>
      <c r="K2351" t="s">
        <v>859</v>
      </c>
      <c r="L2351" t="s">
        <v>407</v>
      </c>
      <c r="M2351" t="s">
        <v>860</v>
      </c>
      <c r="N2351" t="s">
        <v>861</v>
      </c>
      <c r="O2351" t="s">
        <v>9284</v>
      </c>
      <c r="P2351" t="s">
        <v>9285</v>
      </c>
      <c r="Q2351" t="s">
        <v>1560</v>
      </c>
      <c r="R2351" t="s">
        <v>9286</v>
      </c>
      <c r="S2351" t="s">
        <v>321</v>
      </c>
      <c r="T2351" t="s">
        <v>1562</v>
      </c>
      <c r="U2351" t="s">
        <v>1562</v>
      </c>
      <c r="V2351" t="s">
        <v>692</v>
      </c>
      <c r="W2351" t="s">
        <v>8120</v>
      </c>
      <c r="X2351">
        <v>2920100142</v>
      </c>
    </row>
    <row r="2352" spans="1:24" hidden="1">
      <c r="A2352" t="str">
        <f t="shared" si="36"/>
        <v>2910101886短期入所</v>
      </c>
      <c r="B2352" t="s">
        <v>853</v>
      </c>
      <c r="C2352" t="s">
        <v>854</v>
      </c>
      <c r="D2352" t="s">
        <v>855</v>
      </c>
      <c r="E2352" t="s">
        <v>856</v>
      </c>
      <c r="F2352" t="s">
        <v>857</v>
      </c>
      <c r="G2352" t="s">
        <v>857</v>
      </c>
      <c r="H2352" t="s">
        <v>764</v>
      </c>
      <c r="I2352" t="s">
        <v>404</v>
      </c>
      <c r="J2352" t="s">
        <v>858</v>
      </c>
      <c r="K2352" t="s">
        <v>859</v>
      </c>
      <c r="L2352" t="s">
        <v>407</v>
      </c>
      <c r="M2352" t="s">
        <v>860</v>
      </c>
      <c r="N2352" t="s">
        <v>861</v>
      </c>
      <c r="O2352" t="s">
        <v>1558</v>
      </c>
      <c r="P2352" t="s">
        <v>1559</v>
      </c>
      <c r="Q2352" t="s">
        <v>1560</v>
      </c>
      <c r="R2352" t="s">
        <v>1561</v>
      </c>
      <c r="S2352" t="s">
        <v>321</v>
      </c>
      <c r="T2352" t="s">
        <v>1562</v>
      </c>
      <c r="U2352" t="s">
        <v>1562</v>
      </c>
      <c r="V2352" t="s">
        <v>1563</v>
      </c>
      <c r="W2352" t="s">
        <v>475</v>
      </c>
      <c r="X2352">
        <v>2910101886</v>
      </c>
    </row>
    <row r="2353" spans="1:24" hidden="1">
      <c r="A2353" t="str">
        <f t="shared" si="36"/>
        <v>2910102074就労継続支援Ａ型</v>
      </c>
      <c r="B2353" t="s">
        <v>1668</v>
      </c>
      <c r="C2353" t="s">
        <v>1669</v>
      </c>
      <c r="D2353" t="s">
        <v>1560</v>
      </c>
      <c r="E2353" t="s">
        <v>1670</v>
      </c>
      <c r="F2353" t="s">
        <v>1671</v>
      </c>
      <c r="G2353" t="s">
        <v>1672</v>
      </c>
      <c r="H2353" t="s">
        <v>365</v>
      </c>
      <c r="J2353" t="s">
        <v>1673</v>
      </c>
      <c r="K2353" t="s">
        <v>1674</v>
      </c>
      <c r="L2353" t="s">
        <v>368</v>
      </c>
      <c r="M2353" t="s">
        <v>803</v>
      </c>
      <c r="N2353" t="s">
        <v>1675</v>
      </c>
      <c r="O2353" t="s">
        <v>1676</v>
      </c>
      <c r="P2353" t="s">
        <v>1677</v>
      </c>
      <c r="Q2353" t="s">
        <v>1560</v>
      </c>
      <c r="R2353" t="s">
        <v>1678</v>
      </c>
      <c r="S2353" t="s">
        <v>321</v>
      </c>
      <c r="T2353" t="s">
        <v>1671</v>
      </c>
      <c r="U2353" t="s">
        <v>1672</v>
      </c>
      <c r="V2353" t="s">
        <v>1679</v>
      </c>
      <c r="W2353" t="s">
        <v>13665</v>
      </c>
      <c r="X2353">
        <v>2910102074</v>
      </c>
    </row>
    <row r="2354" spans="1:24" hidden="1">
      <c r="A2354" t="str">
        <f t="shared" si="36"/>
        <v>2910102694生活介護</v>
      </c>
      <c r="B2354" t="s">
        <v>2061</v>
      </c>
      <c r="C2354" t="s">
        <v>2062</v>
      </c>
      <c r="D2354" t="s">
        <v>864</v>
      </c>
      <c r="E2354" t="s">
        <v>2063</v>
      </c>
      <c r="F2354" t="s">
        <v>2064</v>
      </c>
      <c r="G2354" t="s">
        <v>2065</v>
      </c>
      <c r="H2354" t="s">
        <v>434</v>
      </c>
      <c r="J2354" t="s">
        <v>2066</v>
      </c>
      <c r="K2354" t="s">
        <v>2067</v>
      </c>
      <c r="L2354" t="s">
        <v>407</v>
      </c>
      <c r="M2354" t="s">
        <v>636</v>
      </c>
      <c r="N2354" t="s">
        <v>2068</v>
      </c>
      <c r="O2354" t="s">
        <v>2069</v>
      </c>
      <c r="P2354" t="s">
        <v>2070</v>
      </c>
      <c r="Q2354" t="s">
        <v>864</v>
      </c>
      <c r="R2354" t="s">
        <v>2063</v>
      </c>
      <c r="S2354" t="s">
        <v>321</v>
      </c>
      <c r="T2354" t="s">
        <v>2064</v>
      </c>
      <c r="U2354" t="s">
        <v>2065</v>
      </c>
      <c r="V2354" t="s">
        <v>2071</v>
      </c>
      <c r="W2354" t="s">
        <v>118</v>
      </c>
      <c r="X2354">
        <v>2910102694</v>
      </c>
    </row>
    <row r="2355" spans="1:24" hidden="1">
      <c r="A2355" t="str">
        <f t="shared" si="36"/>
        <v>2910102694短期入所</v>
      </c>
      <c r="B2355" t="s">
        <v>2061</v>
      </c>
      <c r="C2355" t="s">
        <v>2062</v>
      </c>
      <c r="D2355" t="s">
        <v>864</v>
      </c>
      <c r="E2355" t="s">
        <v>2063</v>
      </c>
      <c r="F2355" t="s">
        <v>2064</v>
      </c>
      <c r="G2355" t="s">
        <v>2065</v>
      </c>
      <c r="H2355" t="s">
        <v>434</v>
      </c>
      <c r="J2355" t="s">
        <v>2066</v>
      </c>
      <c r="K2355" t="s">
        <v>2067</v>
      </c>
      <c r="L2355" t="s">
        <v>407</v>
      </c>
      <c r="M2355" t="s">
        <v>636</v>
      </c>
      <c r="N2355" t="s">
        <v>2068</v>
      </c>
      <c r="O2355" t="s">
        <v>2069</v>
      </c>
      <c r="P2355" t="s">
        <v>2070</v>
      </c>
      <c r="Q2355" t="s">
        <v>864</v>
      </c>
      <c r="R2355" t="s">
        <v>2063</v>
      </c>
      <c r="S2355" t="s">
        <v>321</v>
      </c>
      <c r="T2355" t="s">
        <v>2064</v>
      </c>
      <c r="U2355" t="s">
        <v>2065</v>
      </c>
      <c r="V2355" t="s">
        <v>2072</v>
      </c>
      <c r="W2355" t="s">
        <v>475</v>
      </c>
      <c r="X2355">
        <v>2910102694</v>
      </c>
    </row>
    <row r="2356" spans="1:24" hidden="1">
      <c r="A2356" t="str">
        <f t="shared" si="36"/>
        <v>2910102694施設入所支援</v>
      </c>
      <c r="B2356" t="s">
        <v>2061</v>
      </c>
      <c r="C2356" t="s">
        <v>2062</v>
      </c>
      <c r="D2356" t="s">
        <v>864</v>
      </c>
      <c r="E2356" t="s">
        <v>2063</v>
      </c>
      <c r="F2356" t="s">
        <v>2064</v>
      </c>
      <c r="G2356" t="s">
        <v>2065</v>
      </c>
      <c r="H2356" t="s">
        <v>434</v>
      </c>
      <c r="J2356" t="s">
        <v>2066</v>
      </c>
      <c r="K2356" t="s">
        <v>2067</v>
      </c>
      <c r="L2356" t="s">
        <v>407</v>
      </c>
      <c r="M2356" t="s">
        <v>636</v>
      </c>
      <c r="N2356" t="s">
        <v>2068</v>
      </c>
      <c r="O2356" t="s">
        <v>2069</v>
      </c>
      <c r="P2356" t="s">
        <v>2070</v>
      </c>
      <c r="Q2356" t="s">
        <v>864</v>
      </c>
      <c r="R2356" t="s">
        <v>2063</v>
      </c>
      <c r="S2356" t="s">
        <v>321</v>
      </c>
      <c r="T2356" t="s">
        <v>2064</v>
      </c>
      <c r="U2356" t="s">
        <v>2065</v>
      </c>
      <c r="V2356" t="s">
        <v>2071</v>
      </c>
      <c r="W2356" t="s">
        <v>120</v>
      </c>
      <c r="X2356">
        <v>2910102694</v>
      </c>
    </row>
    <row r="2357" spans="1:24" hidden="1">
      <c r="A2357" t="str">
        <f t="shared" si="36"/>
        <v>2910101514居宅介護</v>
      </c>
      <c r="B2357" t="s">
        <v>1351</v>
      </c>
      <c r="C2357" t="s">
        <v>1352</v>
      </c>
      <c r="D2357" t="s">
        <v>864</v>
      </c>
      <c r="E2357" t="s">
        <v>1353</v>
      </c>
      <c r="F2357" t="s">
        <v>1354</v>
      </c>
      <c r="G2357" t="s">
        <v>1354</v>
      </c>
      <c r="H2357" t="s">
        <v>365</v>
      </c>
      <c r="J2357" t="s">
        <v>1355</v>
      </c>
      <c r="K2357" t="s">
        <v>1356</v>
      </c>
      <c r="L2357" t="s">
        <v>368</v>
      </c>
      <c r="M2357" t="s">
        <v>1230</v>
      </c>
      <c r="N2357" t="s">
        <v>1357</v>
      </c>
      <c r="O2357" t="s">
        <v>1358</v>
      </c>
      <c r="P2357" t="s">
        <v>1359</v>
      </c>
      <c r="Q2357" t="s">
        <v>864</v>
      </c>
      <c r="R2357" t="s">
        <v>1353</v>
      </c>
      <c r="S2357" t="s">
        <v>321</v>
      </c>
      <c r="T2357" t="s">
        <v>1354</v>
      </c>
      <c r="U2357" t="s">
        <v>1354</v>
      </c>
      <c r="V2357" t="s">
        <v>992</v>
      </c>
      <c r="W2357" t="s">
        <v>113</v>
      </c>
      <c r="X2357">
        <v>2910101514</v>
      </c>
    </row>
    <row r="2358" spans="1:24" hidden="1">
      <c r="A2358" t="str">
        <f t="shared" si="36"/>
        <v>2910101514重度訪問介護</v>
      </c>
      <c r="B2358" t="s">
        <v>1351</v>
      </c>
      <c r="C2358" t="s">
        <v>1352</v>
      </c>
      <c r="D2358" t="s">
        <v>864</v>
      </c>
      <c r="E2358" t="s">
        <v>1353</v>
      </c>
      <c r="F2358" t="s">
        <v>1354</v>
      </c>
      <c r="G2358" t="s">
        <v>1354</v>
      </c>
      <c r="H2358" t="s">
        <v>365</v>
      </c>
      <c r="J2358" t="s">
        <v>1355</v>
      </c>
      <c r="K2358" t="s">
        <v>1356</v>
      </c>
      <c r="L2358" t="s">
        <v>368</v>
      </c>
      <c r="M2358" t="s">
        <v>1230</v>
      </c>
      <c r="N2358" t="s">
        <v>1357</v>
      </c>
      <c r="O2358" t="s">
        <v>1358</v>
      </c>
      <c r="P2358" t="s">
        <v>1359</v>
      </c>
      <c r="Q2358" t="s">
        <v>864</v>
      </c>
      <c r="R2358" t="s">
        <v>1353</v>
      </c>
      <c r="S2358" t="s">
        <v>321</v>
      </c>
      <c r="T2358" t="s">
        <v>1354</v>
      </c>
      <c r="U2358" t="s">
        <v>1354</v>
      </c>
      <c r="V2358" t="s">
        <v>992</v>
      </c>
      <c r="W2358" t="s">
        <v>114</v>
      </c>
      <c r="X2358">
        <v>2910101514</v>
      </c>
    </row>
    <row r="2359" spans="1:24" hidden="1">
      <c r="A2359" t="str">
        <f t="shared" si="36"/>
        <v>2910101514行動援護</v>
      </c>
      <c r="B2359" t="s">
        <v>1351</v>
      </c>
      <c r="C2359" t="s">
        <v>1352</v>
      </c>
      <c r="D2359" t="s">
        <v>864</v>
      </c>
      <c r="E2359" t="s">
        <v>1353</v>
      </c>
      <c r="F2359" t="s">
        <v>1354</v>
      </c>
      <c r="G2359" t="s">
        <v>1354</v>
      </c>
      <c r="H2359" t="s">
        <v>365</v>
      </c>
      <c r="J2359" t="s">
        <v>1355</v>
      </c>
      <c r="K2359" t="s">
        <v>1356</v>
      </c>
      <c r="L2359" t="s">
        <v>368</v>
      </c>
      <c r="M2359" t="s">
        <v>1230</v>
      </c>
      <c r="N2359" t="s">
        <v>1357</v>
      </c>
      <c r="O2359" t="s">
        <v>1358</v>
      </c>
      <c r="P2359" t="s">
        <v>1359</v>
      </c>
      <c r="Q2359" t="s">
        <v>864</v>
      </c>
      <c r="R2359" t="s">
        <v>1353</v>
      </c>
      <c r="S2359" t="s">
        <v>321</v>
      </c>
      <c r="T2359" t="s">
        <v>1354</v>
      </c>
      <c r="U2359" t="s">
        <v>1354</v>
      </c>
      <c r="V2359" t="s">
        <v>992</v>
      </c>
      <c r="W2359" t="s">
        <v>116</v>
      </c>
      <c r="X2359">
        <v>2910101514</v>
      </c>
    </row>
    <row r="2360" spans="1:24" hidden="1">
      <c r="A2360" t="str">
        <f t="shared" si="36"/>
        <v>2910102223生活介護</v>
      </c>
      <c r="B2360" t="s">
        <v>1351</v>
      </c>
      <c r="C2360" t="s">
        <v>1352</v>
      </c>
      <c r="D2360" t="s">
        <v>864</v>
      </c>
      <c r="E2360" t="s">
        <v>1353</v>
      </c>
      <c r="F2360" t="s">
        <v>1354</v>
      </c>
      <c r="G2360" t="s">
        <v>1354</v>
      </c>
      <c r="H2360" t="s">
        <v>365</v>
      </c>
      <c r="J2360" t="s">
        <v>1355</v>
      </c>
      <c r="K2360" t="s">
        <v>1356</v>
      </c>
      <c r="L2360" t="s">
        <v>368</v>
      </c>
      <c r="M2360" t="s">
        <v>1230</v>
      </c>
      <c r="N2360" t="s">
        <v>1357</v>
      </c>
      <c r="O2360" t="s">
        <v>1761</v>
      </c>
      <c r="P2360" t="s">
        <v>1762</v>
      </c>
      <c r="Q2360" t="s">
        <v>864</v>
      </c>
      <c r="R2360" t="s">
        <v>1353</v>
      </c>
      <c r="S2360" t="s">
        <v>321</v>
      </c>
      <c r="T2360" t="s">
        <v>1354</v>
      </c>
      <c r="U2360" t="s">
        <v>1354</v>
      </c>
      <c r="V2360" t="s">
        <v>1589</v>
      </c>
      <c r="W2360" t="s">
        <v>118</v>
      </c>
      <c r="X2360">
        <v>2910102223</v>
      </c>
    </row>
    <row r="2361" spans="1:24" hidden="1">
      <c r="A2361" t="str">
        <f t="shared" si="36"/>
        <v>2910103338生活介護</v>
      </c>
      <c r="B2361" t="s">
        <v>936</v>
      </c>
      <c r="C2361" t="s">
        <v>937</v>
      </c>
      <c r="D2361" t="s">
        <v>938</v>
      </c>
      <c r="E2361" t="s">
        <v>2597</v>
      </c>
      <c r="F2361" t="s">
        <v>940</v>
      </c>
      <c r="G2361" t="s">
        <v>941</v>
      </c>
      <c r="H2361" t="s">
        <v>365</v>
      </c>
      <c r="J2361" t="s">
        <v>2598</v>
      </c>
      <c r="K2361" t="s">
        <v>2455</v>
      </c>
      <c r="L2361" t="s">
        <v>368</v>
      </c>
      <c r="M2361" t="s">
        <v>803</v>
      </c>
      <c r="N2361" t="s">
        <v>2599</v>
      </c>
      <c r="O2361" t="s">
        <v>2600</v>
      </c>
      <c r="P2361" t="s">
        <v>2601</v>
      </c>
      <c r="Q2361" t="s">
        <v>864</v>
      </c>
      <c r="R2361" t="s">
        <v>2602</v>
      </c>
      <c r="S2361" t="s">
        <v>321</v>
      </c>
      <c r="T2361" t="s">
        <v>2603</v>
      </c>
      <c r="U2361" t="s">
        <v>2604</v>
      </c>
      <c r="V2361" t="s">
        <v>967</v>
      </c>
      <c r="W2361" t="s">
        <v>118</v>
      </c>
      <c r="X2361">
        <v>2910103338</v>
      </c>
    </row>
    <row r="2362" spans="1:24" hidden="1">
      <c r="A2362" t="str">
        <f t="shared" si="36"/>
        <v>2910100631居宅介護</v>
      </c>
      <c r="B2362" t="s">
        <v>853</v>
      </c>
      <c r="C2362" t="s">
        <v>854</v>
      </c>
      <c r="D2362" t="s">
        <v>855</v>
      </c>
      <c r="E2362" t="s">
        <v>856</v>
      </c>
      <c r="F2362" t="s">
        <v>857</v>
      </c>
      <c r="G2362" t="s">
        <v>857</v>
      </c>
      <c r="H2362" t="s">
        <v>764</v>
      </c>
      <c r="I2362" t="s">
        <v>404</v>
      </c>
      <c r="J2362" t="s">
        <v>858</v>
      </c>
      <c r="K2362" t="s">
        <v>859</v>
      </c>
      <c r="L2362" t="s">
        <v>407</v>
      </c>
      <c r="M2362" t="s">
        <v>860</v>
      </c>
      <c r="N2362" t="s">
        <v>861</v>
      </c>
      <c r="O2362" t="s">
        <v>862</v>
      </c>
      <c r="P2362" t="s">
        <v>863</v>
      </c>
      <c r="Q2362" t="s">
        <v>864</v>
      </c>
      <c r="R2362" t="s">
        <v>865</v>
      </c>
      <c r="S2362" t="s">
        <v>321</v>
      </c>
      <c r="T2362" t="s">
        <v>866</v>
      </c>
      <c r="U2362" t="s">
        <v>866</v>
      </c>
      <c r="V2362" t="s">
        <v>692</v>
      </c>
      <c r="W2362" t="s">
        <v>113</v>
      </c>
      <c r="X2362">
        <v>2910100631</v>
      </c>
    </row>
    <row r="2363" spans="1:24" hidden="1">
      <c r="A2363" t="str">
        <f t="shared" si="36"/>
        <v>2910100631重度訪問介護</v>
      </c>
      <c r="B2363" t="s">
        <v>853</v>
      </c>
      <c r="C2363" t="s">
        <v>854</v>
      </c>
      <c r="D2363" t="s">
        <v>855</v>
      </c>
      <c r="E2363" t="s">
        <v>856</v>
      </c>
      <c r="F2363" t="s">
        <v>857</v>
      </c>
      <c r="G2363" t="s">
        <v>857</v>
      </c>
      <c r="H2363" t="s">
        <v>764</v>
      </c>
      <c r="I2363" t="s">
        <v>404</v>
      </c>
      <c r="J2363" t="s">
        <v>858</v>
      </c>
      <c r="K2363" t="s">
        <v>859</v>
      </c>
      <c r="L2363" t="s">
        <v>407</v>
      </c>
      <c r="M2363" t="s">
        <v>860</v>
      </c>
      <c r="N2363" t="s">
        <v>861</v>
      </c>
      <c r="O2363" t="s">
        <v>862</v>
      </c>
      <c r="P2363" t="s">
        <v>863</v>
      </c>
      <c r="Q2363" t="s">
        <v>864</v>
      </c>
      <c r="R2363" t="s">
        <v>865</v>
      </c>
      <c r="S2363" t="s">
        <v>321</v>
      </c>
      <c r="T2363" t="s">
        <v>866</v>
      </c>
      <c r="U2363" t="s">
        <v>866</v>
      </c>
      <c r="V2363" t="s">
        <v>692</v>
      </c>
      <c r="W2363" t="s">
        <v>114</v>
      </c>
      <c r="X2363">
        <v>2910100631</v>
      </c>
    </row>
    <row r="2364" spans="1:24" hidden="1">
      <c r="A2364" t="str">
        <f t="shared" si="36"/>
        <v>2910100631行動援護</v>
      </c>
      <c r="B2364" t="s">
        <v>853</v>
      </c>
      <c r="C2364" t="s">
        <v>854</v>
      </c>
      <c r="D2364" t="s">
        <v>855</v>
      </c>
      <c r="E2364" t="s">
        <v>856</v>
      </c>
      <c r="F2364" t="s">
        <v>857</v>
      </c>
      <c r="G2364" t="s">
        <v>857</v>
      </c>
      <c r="H2364" t="s">
        <v>764</v>
      </c>
      <c r="I2364" t="s">
        <v>404</v>
      </c>
      <c r="J2364" t="s">
        <v>858</v>
      </c>
      <c r="K2364" t="s">
        <v>859</v>
      </c>
      <c r="L2364" t="s">
        <v>407</v>
      </c>
      <c r="M2364" t="s">
        <v>860</v>
      </c>
      <c r="N2364" t="s">
        <v>861</v>
      </c>
      <c r="O2364" t="s">
        <v>862</v>
      </c>
      <c r="P2364" t="s">
        <v>863</v>
      </c>
      <c r="Q2364" t="s">
        <v>864</v>
      </c>
      <c r="R2364" t="s">
        <v>865</v>
      </c>
      <c r="S2364" t="s">
        <v>321</v>
      </c>
      <c r="T2364" t="s">
        <v>866</v>
      </c>
      <c r="U2364" t="s">
        <v>866</v>
      </c>
      <c r="V2364" t="s">
        <v>692</v>
      </c>
      <c r="W2364" t="s">
        <v>116</v>
      </c>
      <c r="X2364">
        <v>2910100631</v>
      </c>
    </row>
    <row r="2365" spans="1:24" hidden="1">
      <c r="A2365" t="str">
        <f t="shared" si="36"/>
        <v>2910100631同行援護</v>
      </c>
      <c r="B2365" t="s">
        <v>853</v>
      </c>
      <c r="C2365" t="s">
        <v>854</v>
      </c>
      <c r="D2365" t="s">
        <v>855</v>
      </c>
      <c r="E2365" t="s">
        <v>856</v>
      </c>
      <c r="F2365" t="s">
        <v>857</v>
      </c>
      <c r="G2365" t="s">
        <v>857</v>
      </c>
      <c r="H2365" t="s">
        <v>764</v>
      </c>
      <c r="I2365" t="s">
        <v>404</v>
      </c>
      <c r="J2365" t="s">
        <v>858</v>
      </c>
      <c r="K2365" t="s">
        <v>859</v>
      </c>
      <c r="L2365" t="s">
        <v>407</v>
      </c>
      <c r="M2365" t="s">
        <v>860</v>
      </c>
      <c r="N2365" t="s">
        <v>861</v>
      </c>
      <c r="O2365" t="s">
        <v>862</v>
      </c>
      <c r="P2365" t="s">
        <v>863</v>
      </c>
      <c r="Q2365" t="s">
        <v>864</v>
      </c>
      <c r="R2365" t="s">
        <v>865</v>
      </c>
      <c r="S2365" t="s">
        <v>321</v>
      </c>
      <c r="T2365" t="s">
        <v>866</v>
      </c>
      <c r="U2365" t="s">
        <v>866</v>
      </c>
      <c r="V2365" t="s">
        <v>692</v>
      </c>
      <c r="W2365" t="s">
        <v>115</v>
      </c>
      <c r="X2365">
        <v>2910100631</v>
      </c>
    </row>
    <row r="2366" spans="1:24" hidden="1">
      <c r="A2366" t="str">
        <f t="shared" si="36"/>
        <v>2930100405計画相談支援</v>
      </c>
      <c r="B2366" t="s">
        <v>853</v>
      </c>
      <c r="C2366" t="s">
        <v>854</v>
      </c>
      <c r="D2366" t="s">
        <v>855</v>
      </c>
      <c r="E2366" t="s">
        <v>856</v>
      </c>
      <c r="F2366" t="s">
        <v>857</v>
      </c>
      <c r="G2366" t="s">
        <v>857</v>
      </c>
      <c r="H2366" t="s">
        <v>764</v>
      </c>
      <c r="I2366" t="s">
        <v>404</v>
      </c>
      <c r="J2366" t="s">
        <v>858</v>
      </c>
      <c r="K2366" t="s">
        <v>859</v>
      </c>
      <c r="L2366" t="s">
        <v>407</v>
      </c>
      <c r="M2366" t="s">
        <v>860</v>
      </c>
      <c r="N2366" t="s">
        <v>861</v>
      </c>
      <c r="O2366" t="s">
        <v>9889</v>
      </c>
      <c r="P2366" t="s">
        <v>9890</v>
      </c>
      <c r="Q2366" t="s">
        <v>864</v>
      </c>
      <c r="R2366" t="s">
        <v>865</v>
      </c>
      <c r="S2366" t="s">
        <v>321</v>
      </c>
      <c r="T2366" t="s">
        <v>866</v>
      </c>
      <c r="U2366" t="s">
        <v>866</v>
      </c>
      <c r="V2366" t="s">
        <v>1534</v>
      </c>
      <c r="W2366" t="s">
        <v>9858</v>
      </c>
      <c r="X2366">
        <v>2930100405</v>
      </c>
    </row>
    <row r="2367" spans="1:24" hidden="1">
      <c r="A2367" t="str">
        <f t="shared" si="36"/>
        <v>2930100702計画相談支援</v>
      </c>
      <c r="B2367" t="s">
        <v>1498</v>
      </c>
      <c r="C2367" t="s">
        <v>1499</v>
      </c>
      <c r="D2367" t="s">
        <v>803</v>
      </c>
      <c r="E2367" t="s">
        <v>1500</v>
      </c>
      <c r="F2367" t="s">
        <v>1501</v>
      </c>
      <c r="G2367" t="s">
        <v>1501</v>
      </c>
      <c r="H2367" t="s">
        <v>365</v>
      </c>
      <c r="J2367" t="s">
        <v>1502</v>
      </c>
      <c r="K2367" t="s">
        <v>1503</v>
      </c>
      <c r="L2367" t="s">
        <v>368</v>
      </c>
      <c r="M2367" t="s">
        <v>803</v>
      </c>
      <c r="N2367" t="s">
        <v>1500</v>
      </c>
      <c r="O2367" t="s">
        <v>9967</v>
      </c>
      <c r="P2367" t="s">
        <v>9968</v>
      </c>
      <c r="Q2367" t="s">
        <v>864</v>
      </c>
      <c r="R2367" t="s">
        <v>1506</v>
      </c>
      <c r="S2367" t="s">
        <v>321</v>
      </c>
      <c r="T2367" t="s">
        <v>9969</v>
      </c>
      <c r="U2367" t="s">
        <v>9970</v>
      </c>
      <c r="V2367" t="s">
        <v>606</v>
      </c>
      <c r="W2367" t="s">
        <v>9858</v>
      </c>
      <c r="X2367">
        <v>2930100702</v>
      </c>
    </row>
    <row r="2368" spans="1:24" hidden="1">
      <c r="A2368" t="str">
        <f t="shared" si="36"/>
        <v>2910101779居宅介護</v>
      </c>
      <c r="B2368" t="s">
        <v>1498</v>
      </c>
      <c r="C2368" t="s">
        <v>1499</v>
      </c>
      <c r="D2368" t="s">
        <v>803</v>
      </c>
      <c r="E2368" t="s">
        <v>1500</v>
      </c>
      <c r="F2368" t="s">
        <v>1501</v>
      </c>
      <c r="G2368" t="s">
        <v>1501</v>
      </c>
      <c r="H2368" t="s">
        <v>365</v>
      </c>
      <c r="J2368" t="s">
        <v>1502</v>
      </c>
      <c r="K2368" t="s">
        <v>1503</v>
      </c>
      <c r="L2368" t="s">
        <v>368</v>
      </c>
      <c r="M2368" t="s">
        <v>803</v>
      </c>
      <c r="N2368" t="s">
        <v>1500</v>
      </c>
      <c r="O2368" t="s">
        <v>1504</v>
      </c>
      <c r="P2368" t="s">
        <v>1505</v>
      </c>
      <c r="Q2368" t="s">
        <v>864</v>
      </c>
      <c r="R2368" t="s">
        <v>1506</v>
      </c>
      <c r="S2368" t="s">
        <v>321</v>
      </c>
      <c r="T2368" t="s">
        <v>1507</v>
      </c>
      <c r="U2368" t="s">
        <v>1508</v>
      </c>
      <c r="V2368" t="s">
        <v>1338</v>
      </c>
      <c r="W2368" t="s">
        <v>113</v>
      </c>
      <c r="X2368">
        <v>2910101779</v>
      </c>
    </row>
    <row r="2369" spans="1:24" hidden="1">
      <c r="A2369" t="str">
        <f t="shared" si="36"/>
        <v>2910101779重度訪問介護</v>
      </c>
      <c r="B2369" t="s">
        <v>1498</v>
      </c>
      <c r="C2369" t="s">
        <v>1499</v>
      </c>
      <c r="D2369" t="s">
        <v>803</v>
      </c>
      <c r="E2369" t="s">
        <v>1500</v>
      </c>
      <c r="F2369" t="s">
        <v>1501</v>
      </c>
      <c r="G2369" t="s">
        <v>1501</v>
      </c>
      <c r="H2369" t="s">
        <v>365</v>
      </c>
      <c r="J2369" t="s">
        <v>1502</v>
      </c>
      <c r="K2369" t="s">
        <v>1503</v>
      </c>
      <c r="L2369" t="s">
        <v>368</v>
      </c>
      <c r="M2369" t="s">
        <v>803</v>
      </c>
      <c r="N2369" t="s">
        <v>1500</v>
      </c>
      <c r="O2369" t="s">
        <v>1504</v>
      </c>
      <c r="P2369" t="s">
        <v>1505</v>
      </c>
      <c r="Q2369" t="s">
        <v>864</v>
      </c>
      <c r="R2369" t="s">
        <v>1506</v>
      </c>
      <c r="S2369" t="s">
        <v>321</v>
      </c>
      <c r="T2369" t="s">
        <v>1507</v>
      </c>
      <c r="U2369" t="s">
        <v>1508</v>
      </c>
      <c r="V2369" t="s">
        <v>1338</v>
      </c>
      <c r="W2369" t="s">
        <v>114</v>
      </c>
      <c r="X2369">
        <v>2910101779</v>
      </c>
    </row>
    <row r="2370" spans="1:24" hidden="1">
      <c r="A2370" t="str">
        <f t="shared" si="36"/>
        <v>2910101779行動援護</v>
      </c>
      <c r="B2370" t="s">
        <v>1498</v>
      </c>
      <c r="C2370" t="s">
        <v>1499</v>
      </c>
      <c r="D2370" t="s">
        <v>803</v>
      </c>
      <c r="E2370" t="s">
        <v>1500</v>
      </c>
      <c r="F2370" t="s">
        <v>1501</v>
      </c>
      <c r="G2370" t="s">
        <v>1501</v>
      </c>
      <c r="H2370" t="s">
        <v>365</v>
      </c>
      <c r="J2370" t="s">
        <v>1502</v>
      </c>
      <c r="K2370" t="s">
        <v>1503</v>
      </c>
      <c r="L2370" t="s">
        <v>368</v>
      </c>
      <c r="M2370" t="s">
        <v>803</v>
      </c>
      <c r="N2370" t="s">
        <v>1500</v>
      </c>
      <c r="O2370" t="s">
        <v>1504</v>
      </c>
      <c r="P2370" t="s">
        <v>1505</v>
      </c>
      <c r="Q2370" t="s">
        <v>864</v>
      </c>
      <c r="R2370" t="s">
        <v>1506</v>
      </c>
      <c r="S2370" t="s">
        <v>321</v>
      </c>
      <c r="T2370" t="s">
        <v>1507</v>
      </c>
      <c r="U2370" t="s">
        <v>1508</v>
      </c>
      <c r="V2370" t="s">
        <v>1338</v>
      </c>
      <c r="W2370" t="s">
        <v>116</v>
      </c>
      <c r="X2370">
        <v>2910101779</v>
      </c>
    </row>
    <row r="2371" spans="1:24" hidden="1">
      <c r="A2371" t="str">
        <f t="shared" ref="A2371:A2434" si="37">X2371&amp;W2371</f>
        <v>2910100490生活介護</v>
      </c>
      <c r="B2371" t="s">
        <v>716</v>
      </c>
      <c r="C2371" t="s">
        <v>717</v>
      </c>
      <c r="D2371" t="s">
        <v>718</v>
      </c>
      <c r="E2371" t="s">
        <v>719</v>
      </c>
      <c r="F2371" t="s">
        <v>720</v>
      </c>
      <c r="G2371" t="s">
        <v>721</v>
      </c>
      <c r="H2371" t="s">
        <v>434</v>
      </c>
      <c r="I2371" t="s">
        <v>404</v>
      </c>
      <c r="J2371" t="s">
        <v>722</v>
      </c>
      <c r="K2371" t="s">
        <v>723</v>
      </c>
      <c r="L2371" t="s">
        <v>407</v>
      </c>
      <c r="M2371" t="s">
        <v>718</v>
      </c>
      <c r="N2371" t="s">
        <v>719</v>
      </c>
      <c r="O2371" t="s">
        <v>724</v>
      </c>
      <c r="P2371" t="s">
        <v>725</v>
      </c>
      <c r="Q2371" t="s">
        <v>718</v>
      </c>
      <c r="R2371" t="s">
        <v>726</v>
      </c>
      <c r="S2371" t="s">
        <v>321</v>
      </c>
      <c r="T2371" t="s">
        <v>720</v>
      </c>
      <c r="U2371" t="s">
        <v>721</v>
      </c>
      <c r="V2371" t="s">
        <v>727</v>
      </c>
      <c r="W2371" t="s">
        <v>118</v>
      </c>
      <c r="X2371">
        <v>2910100490</v>
      </c>
    </row>
    <row r="2372" spans="1:24" hidden="1">
      <c r="A2372" t="str">
        <f t="shared" si="37"/>
        <v>2910100490施設入所支援</v>
      </c>
      <c r="B2372" t="s">
        <v>716</v>
      </c>
      <c r="C2372" t="s">
        <v>717</v>
      </c>
      <c r="D2372" t="s">
        <v>718</v>
      </c>
      <c r="E2372" t="s">
        <v>719</v>
      </c>
      <c r="F2372" t="s">
        <v>720</v>
      </c>
      <c r="G2372" t="s">
        <v>721</v>
      </c>
      <c r="H2372" t="s">
        <v>434</v>
      </c>
      <c r="I2372" t="s">
        <v>404</v>
      </c>
      <c r="J2372" t="s">
        <v>722</v>
      </c>
      <c r="K2372" t="s">
        <v>723</v>
      </c>
      <c r="L2372" t="s">
        <v>407</v>
      </c>
      <c r="M2372" t="s">
        <v>718</v>
      </c>
      <c r="N2372" t="s">
        <v>719</v>
      </c>
      <c r="O2372" t="s">
        <v>724</v>
      </c>
      <c r="P2372" t="s">
        <v>725</v>
      </c>
      <c r="Q2372" t="s">
        <v>718</v>
      </c>
      <c r="R2372" t="s">
        <v>726</v>
      </c>
      <c r="S2372" t="s">
        <v>321</v>
      </c>
      <c r="T2372" t="s">
        <v>720</v>
      </c>
      <c r="U2372" t="s">
        <v>721</v>
      </c>
      <c r="V2372" t="s">
        <v>727</v>
      </c>
      <c r="W2372" t="s">
        <v>120</v>
      </c>
      <c r="X2372">
        <v>2910100490</v>
      </c>
    </row>
    <row r="2373" spans="1:24" hidden="1">
      <c r="A2373" t="str">
        <f t="shared" si="37"/>
        <v>2910102975居宅介護</v>
      </c>
      <c r="B2373" t="s">
        <v>2271</v>
      </c>
      <c r="C2373" t="s">
        <v>2272</v>
      </c>
      <c r="D2373" t="s">
        <v>2273</v>
      </c>
      <c r="E2373" t="s">
        <v>2274</v>
      </c>
      <c r="F2373" t="s">
        <v>2275</v>
      </c>
      <c r="G2373" t="s">
        <v>2275</v>
      </c>
      <c r="H2373" t="s">
        <v>365</v>
      </c>
      <c r="J2373" t="s">
        <v>2276</v>
      </c>
      <c r="K2373" t="s">
        <v>2277</v>
      </c>
      <c r="L2373" t="s">
        <v>1153</v>
      </c>
      <c r="M2373" t="s">
        <v>2273</v>
      </c>
      <c r="N2373" t="s">
        <v>2274</v>
      </c>
      <c r="O2373" t="s">
        <v>2278</v>
      </c>
      <c r="P2373" t="s">
        <v>2279</v>
      </c>
      <c r="Q2373" t="s">
        <v>2267</v>
      </c>
      <c r="R2373" t="s">
        <v>2280</v>
      </c>
      <c r="S2373" t="s">
        <v>321</v>
      </c>
      <c r="T2373" t="s">
        <v>2281</v>
      </c>
      <c r="U2373" t="s">
        <v>2282</v>
      </c>
      <c r="V2373" t="s">
        <v>378</v>
      </c>
      <c r="W2373" t="s">
        <v>113</v>
      </c>
      <c r="X2373">
        <v>2910102975</v>
      </c>
    </row>
    <row r="2374" spans="1:24" hidden="1">
      <c r="A2374" t="str">
        <f t="shared" si="37"/>
        <v>2930100892計画相談支援</v>
      </c>
      <c r="B2374" t="s">
        <v>2140</v>
      </c>
      <c r="C2374" t="s">
        <v>2141</v>
      </c>
      <c r="D2374" t="s">
        <v>2142</v>
      </c>
      <c r="E2374" t="s">
        <v>2143</v>
      </c>
      <c r="F2374" t="s">
        <v>2144</v>
      </c>
      <c r="G2374" t="s">
        <v>2145</v>
      </c>
      <c r="H2374" t="s">
        <v>365</v>
      </c>
      <c r="J2374" t="s">
        <v>2146</v>
      </c>
      <c r="K2374" t="s">
        <v>2147</v>
      </c>
      <c r="L2374" t="s">
        <v>368</v>
      </c>
      <c r="M2374" t="s">
        <v>2142</v>
      </c>
      <c r="N2374" t="s">
        <v>2148</v>
      </c>
      <c r="O2374" t="s">
        <v>10025</v>
      </c>
      <c r="P2374" t="s">
        <v>10026</v>
      </c>
      <c r="Q2374" t="s">
        <v>2267</v>
      </c>
      <c r="R2374" t="s">
        <v>10027</v>
      </c>
      <c r="S2374" t="s">
        <v>321</v>
      </c>
      <c r="T2374" t="s">
        <v>10028</v>
      </c>
      <c r="U2374" t="s">
        <v>2145</v>
      </c>
      <c r="V2374" t="s">
        <v>2726</v>
      </c>
      <c r="W2374" t="s">
        <v>9858</v>
      </c>
      <c r="X2374">
        <v>2930100892</v>
      </c>
    </row>
    <row r="2375" spans="1:24" hidden="1">
      <c r="A2375" t="str">
        <f t="shared" si="37"/>
        <v>2910102967就労継続支援Ｂ型</v>
      </c>
      <c r="B2375" t="s">
        <v>1668</v>
      </c>
      <c r="C2375" t="s">
        <v>1669</v>
      </c>
      <c r="D2375" t="s">
        <v>1560</v>
      </c>
      <c r="E2375" t="s">
        <v>1670</v>
      </c>
      <c r="F2375" t="s">
        <v>1671</v>
      </c>
      <c r="G2375" t="s">
        <v>1672</v>
      </c>
      <c r="H2375" t="s">
        <v>365</v>
      </c>
      <c r="J2375" t="s">
        <v>1673</v>
      </c>
      <c r="K2375" t="s">
        <v>1674</v>
      </c>
      <c r="L2375" t="s">
        <v>368</v>
      </c>
      <c r="M2375" t="s">
        <v>803</v>
      </c>
      <c r="N2375" t="s">
        <v>1675</v>
      </c>
      <c r="O2375" t="s">
        <v>2265</v>
      </c>
      <c r="P2375" t="s">
        <v>2266</v>
      </c>
      <c r="Q2375" t="s">
        <v>2267</v>
      </c>
      <c r="R2375" t="s">
        <v>2268</v>
      </c>
      <c r="S2375" t="s">
        <v>321</v>
      </c>
      <c r="T2375" t="s">
        <v>2269</v>
      </c>
      <c r="U2375" t="s">
        <v>2270</v>
      </c>
      <c r="V2375" t="s">
        <v>378</v>
      </c>
      <c r="W2375" t="s">
        <v>13673</v>
      </c>
      <c r="X2375">
        <v>2910102967</v>
      </c>
    </row>
    <row r="2376" spans="1:24" hidden="1">
      <c r="A2376" t="str">
        <f t="shared" si="37"/>
        <v>2910100359居宅介護</v>
      </c>
      <c r="B2376" t="s">
        <v>594</v>
      </c>
      <c r="C2376" t="s">
        <v>595</v>
      </c>
      <c r="D2376" t="s">
        <v>596</v>
      </c>
      <c r="E2376" t="s">
        <v>597</v>
      </c>
      <c r="F2376" t="s">
        <v>598</v>
      </c>
      <c r="G2376" t="s">
        <v>599</v>
      </c>
      <c r="H2376" t="s">
        <v>365</v>
      </c>
      <c r="J2376" t="s">
        <v>600</v>
      </c>
      <c r="K2376" t="s">
        <v>601</v>
      </c>
      <c r="L2376" t="s">
        <v>368</v>
      </c>
      <c r="M2376" t="s">
        <v>602</v>
      </c>
      <c r="N2376" t="s">
        <v>603</v>
      </c>
      <c r="O2376" t="s">
        <v>604</v>
      </c>
      <c r="P2376" t="s">
        <v>605</v>
      </c>
      <c r="Q2376" t="s">
        <v>596</v>
      </c>
      <c r="R2376" t="s">
        <v>597</v>
      </c>
      <c r="S2376" t="s">
        <v>321</v>
      </c>
      <c r="T2376" t="s">
        <v>598</v>
      </c>
      <c r="U2376" t="s">
        <v>599</v>
      </c>
      <c r="V2376" t="s">
        <v>606</v>
      </c>
      <c r="W2376" t="s">
        <v>113</v>
      </c>
      <c r="X2376">
        <v>2910100359</v>
      </c>
    </row>
    <row r="2377" spans="1:24" hidden="1">
      <c r="A2377" t="str">
        <f t="shared" si="37"/>
        <v>2910100359重度訪問介護</v>
      </c>
      <c r="B2377" t="s">
        <v>594</v>
      </c>
      <c r="C2377" t="s">
        <v>595</v>
      </c>
      <c r="D2377" t="s">
        <v>596</v>
      </c>
      <c r="E2377" t="s">
        <v>597</v>
      </c>
      <c r="F2377" t="s">
        <v>598</v>
      </c>
      <c r="G2377" t="s">
        <v>599</v>
      </c>
      <c r="H2377" t="s">
        <v>365</v>
      </c>
      <c r="J2377" t="s">
        <v>600</v>
      </c>
      <c r="K2377" t="s">
        <v>601</v>
      </c>
      <c r="L2377" t="s">
        <v>368</v>
      </c>
      <c r="M2377" t="s">
        <v>602</v>
      </c>
      <c r="N2377" t="s">
        <v>603</v>
      </c>
      <c r="O2377" t="s">
        <v>604</v>
      </c>
      <c r="P2377" t="s">
        <v>605</v>
      </c>
      <c r="Q2377" t="s">
        <v>596</v>
      </c>
      <c r="R2377" t="s">
        <v>597</v>
      </c>
      <c r="S2377" t="s">
        <v>321</v>
      </c>
      <c r="T2377" t="s">
        <v>598</v>
      </c>
      <c r="U2377" t="s">
        <v>599</v>
      </c>
      <c r="V2377" t="s">
        <v>606</v>
      </c>
      <c r="W2377" t="s">
        <v>114</v>
      </c>
      <c r="X2377">
        <v>2910100359</v>
      </c>
    </row>
    <row r="2378" spans="1:24" hidden="1">
      <c r="A2378" t="str">
        <f t="shared" si="37"/>
        <v>2910100359行動援護</v>
      </c>
      <c r="B2378" t="s">
        <v>594</v>
      </c>
      <c r="C2378" t="s">
        <v>595</v>
      </c>
      <c r="D2378" t="s">
        <v>596</v>
      </c>
      <c r="E2378" t="s">
        <v>597</v>
      </c>
      <c r="F2378" t="s">
        <v>598</v>
      </c>
      <c r="G2378" t="s">
        <v>599</v>
      </c>
      <c r="H2378" t="s">
        <v>365</v>
      </c>
      <c r="J2378" t="s">
        <v>600</v>
      </c>
      <c r="K2378" t="s">
        <v>601</v>
      </c>
      <c r="L2378" t="s">
        <v>368</v>
      </c>
      <c r="M2378" t="s">
        <v>602</v>
      </c>
      <c r="N2378" t="s">
        <v>603</v>
      </c>
      <c r="O2378" t="s">
        <v>604</v>
      </c>
      <c r="P2378" t="s">
        <v>605</v>
      </c>
      <c r="Q2378" t="s">
        <v>596</v>
      </c>
      <c r="R2378" t="s">
        <v>597</v>
      </c>
      <c r="S2378" t="s">
        <v>321</v>
      </c>
      <c r="T2378" t="s">
        <v>598</v>
      </c>
      <c r="U2378" t="s">
        <v>599</v>
      </c>
      <c r="V2378" t="s">
        <v>606</v>
      </c>
      <c r="W2378" t="s">
        <v>116</v>
      </c>
      <c r="X2378">
        <v>2910100359</v>
      </c>
    </row>
    <row r="2379" spans="1:24" hidden="1">
      <c r="A2379" t="str">
        <f t="shared" si="37"/>
        <v>2910100359同行援護</v>
      </c>
      <c r="B2379" t="s">
        <v>594</v>
      </c>
      <c r="C2379" t="s">
        <v>595</v>
      </c>
      <c r="D2379" t="s">
        <v>596</v>
      </c>
      <c r="E2379" t="s">
        <v>597</v>
      </c>
      <c r="F2379" t="s">
        <v>598</v>
      </c>
      <c r="G2379" t="s">
        <v>599</v>
      </c>
      <c r="H2379" t="s">
        <v>365</v>
      </c>
      <c r="J2379" t="s">
        <v>600</v>
      </c>
      <c r="K2379" t="s">
        <v>601</v>
      </c>
      <c r="L2379" t="s">
        <v>368</v>
      </c>
      <c r="M2379" t="s">
        <v>602</v>
      </c>
      <c r="N2379" t="s">
        <v>603</v>
      </c>
      <c r="O2379" t="s">
        <v>604</v>
      </c>
      <c r="P2379" t="s">
        <v>605</v>
      </c>
      <c r="Q2379" t="s">
        <v>596</v>
      </c>
      <c r="R2379" t="s">
        <v>597</v>
      </c>
      <c r="S2379" t="s">
        <v>321</v>
      </c>
      <c r="T2379" t="s">
        <v>598</v>
      </c>
      <c r="U2379" t="s">
        <v>599</v>
      </c>
      <c r="V2379" t="s">
        <v>606</v>
      </c>
      <c r="W2379" t="s">
        <v>115</v>
      </c>
      <c r="X2379">
        <v>2910100359</v>
      </c>
    </row>
    <row r="2380" spans="1:24" hidden="1">
      <c r="A2380" t="str">
        <f t="shared" si="37"/>
        <v>2910100250生活介護</v>
      </c>
      <c r="B2380" t="s">
        <v>492</v>
      </c>
      <c r="C2380" t="s">
        <v>493</v>
      </c>
      <c r="D2380" t="s">
        <v>494</v>
      </c>
      <c r="E2380" t="s">
        <v>495</v>
      </c>
      <c r="F2380" t="s">
        <v>496</v>
      </c>
      <c r="G2380" t="s">
        <v>497</v>
      </c>
      <c r="H2380" t="s">
        <v>434</v>
      </c>
      <c r="J2380" t="s">
        <v>498</v>
      </c>
      <c r="K2380" t="s">
        <v>499</v>
      </c>
      <c r="L2380" t="s">
        <v>407</v>
      </c>
      <c r="M2380" t="s">
        <v>500</v>
      </c>
      <c r="N2380" t="s">
        <v>501</v>
      </c>
      <c r="O2380" t="s">
        <v>507</v>
      </c>
      <c r="P2380" t="s">
        <v>508</v>
      </c>
      <c r="Q2380" t="s">
        <v>494</v>
      </c>
      <c r="R2380" t="s">
        <v>495</v>
      </c>
      <c r="S2380" t="s">
        <v>321</v>
      </c>
      <c r="T2380" t="s">
        <v>496</v>
      </c>
      <c r="U2380" t="s">
        <v>497</v>
      </c>
      <c r="V2380" t="s">
        <v>509</v>
      </c>
      <c r="W2380" t="s">
        <v>118</v>
      </c>
      <c r="X2380">
        <v>2910100250</v>
      </c>
    </row>
    <row r="2381" spans="1:24" hidden="1">
      <c r="A2381" t="str">
        <f t="shared" si="37"/>
        <v>2910100250短期入所</v>
      </c>
      <c r="B2381" t="s">
        <v>492</v>
      </c>
      <c r="C2381" t="s">
        <v>493</v>
      </c>
      <c r="D2381" t="s">
        <v>494</v>
      </c>
      <c r="E2381" t="s">
        <v>495</v>
      </c>
      <c r="F2381" t="s">
        <v>496</v>
      </c>
      <c r="G2381" t="s">
        <v>497</v>
      </c>
      <c r="H2381" t="s">
        <v>434</v>
      </c>
      <c r="J2381" t="s">
        <v>498</v>
      </c>
      <c r="K2381" t="s">
        <v>499</v>
      </c>
      <c r="L2381" t="s">
        <v>407</v>
      </c>
      <c r="M2381" t="s">
        <v>500</v>
      </c>
      <c r="N2381" t="s">
        <v>501</v>
      </c>
      <c r="O2381" t="s">
        <v>507</v>
      </c>
      <c r="P2381" t="s">
        <v>508</v>
      </c>
      <c r="Q2381" t="s">
        <v>494</v>
      </c>
      <c r="R2381" t="s">
        <v>495</v>
      </c>
      <c r="S2381" t="s">
        <v>321</v>
      </c>
      <c r="T2381" t="s">
        <v>496</v>
      </c>
      <c r="U2381" t="s">
        <v>497</v>
      </c>
      <c r="V2381" t="s">
        <v>509</v>
      </c>
      <c r="W2381" t="s">
        <v>475</v>
      </c>
      <c r="X2381">
        <v>2910100250</v>
      </c>
    </row>
    <row r="2382" spans="1:24" hidden="1">
      <c r="A2382" t="str">
        <f t="shared" si="37"/>
        <v>2910100250就労継続支援Ｂ型</v>
      </c>
      <c r="B2382" t="s">
        <v>492</v>
      </c>
      <c r="C2382" t="s">
        <v>493</v>
      </c>
      <c r="D2382" t="s">
        <v>494</v>
      </c>
      <c r="E2382" t="s">
        <v>495</v>
      </c>
      <c r="F2382" t="s">
        <v>496</v>
      </c>
      <c r="G2382" t="s">
        <v>497</v>
      </c>
      <c r="H2382" t="s">
        <v>434</v>
      </c>
      <c r="J2382" t="s">
        <v>498</v>
      </c>
      <c r="K2382" t="s">
        <v>499</v>
      </c>
      <c r="L2382" t="s">
        <v>407</v>
      </c>
      <c r="M2382" t="s">
        <v>500</v>
      </c>
      <c r="N2382" t="s">
        <v>501</v>
      </c>
      <c r="O2382" t="s">
        <v>507</v>
      </c>
      <c r="P2382" t="s">
        <v>508</v>
      </c>
      <c r="Q2382" t="s">
        <v>494</v>
      </c>
      <c r="R2382" t="s">
        <v>495</v>
      </c>
      <c r="S2382" t="s">
        <v>321</v>
      </c>
      <c r="T2382" t="s">
        <v>496</v>
      </c>
      <c r="U2382" t="s">
        <v>497</v>
      </c>
      <c r="V2382" t="s">
        <v>509</v>
      </c>
      <c r="W2382" t="s">
        <v>13673</v>
      </c>
      <c r="X2382">
        <v>2910100250</v>
      </c>
    </row>
    <row r="2383" spans="1:24" hidden="1">
      <c r="A2383" t="str">
        <f t="shared" si="37"/>
        <v>2910100250居宅介護</v>
      </c>
      <c r="B2383" t="s">
        <v>492</v>
      </c>
      <c r="C2383" t="s">
        <v>493</v>
      </c>
      <c r="D2383" t="s">
        <v>494</v>
      </c>
      <c r="E2383" t="s">
        <v>495</v>
      </c>
      <c r="F2383" t="s">
        <v>496</v>
      </c>
      <c r="G2383" t="s">
        <v>497</v>
      </c>
      <c r="H2383" t="s">
        <v>434</v>
      </c>
      <c r="J2383" t="s">
        <v>498</v>
      </c>
      <c r="K2383" t="s">
        <v>499</v>
      </c>
      <c r="L2383" t="s">
        <v>407</v>
      </c>
      <c r="M2383" t="s">
        <v>500</v>
      </c>
      <c r="N2383" t="s">
        <v>501</v>
      </c>
      <c r="O2383" t="s">
        <v>502</v>
      </c>
      <c r="P2383" t="s">
        <v>503</v>
      </c>
      <c r="Q2383" t="s">
        <v>494</v>
      </c>
      <c r="R2383" t="s">
        <v>495</v>
      </c>
      <c r="S2383" t="s">
        <v>321</v>
      </c>
      <c r="T2383" t="s">
        <v>504</v>
      </c>
      <c r="U2383" t="s">
        <v>505</v>
      </c>
      <c r="V2383" t="s">
        <v>506</v>
      </c>
      <c r="W2383" t="s">
        <v>113</v>
      </c>
      <c r="X2383">
        <v>2910100250</v>
      </c>
    </row>
    <row r="2384" spans="1:24" hidden="1">
      <c r="A2384" t="str">
        <f t="shared" si="37"/>
        <v>2910100250重度訪問介護</v>
      </c>
      <c r="B2384" t="s">
        <v>492</v>
      </c>
      <c r="C2384" t="s">
        <v>493</v>
      </c>
      <c r="D2384" t="s">
        <v>494</v>
      </c>
      <c r="E2384" t="s">
        <v>495</v>
      </c>
      <c r="F2384" t="s">
        <v>496</v>
      </c>
      <c r="G2384" t="s">
        <v>497</v>
      </c>
      <c r="H2384" t="s">
        <v>434</v>
      </c>
      <c r="J2384" t="s">
        <v>498</v>
      </c>
      <c r="K2384" t="s">
        <v>499</v>
      </c>
      <c r="L2384" t="s">
        <v>407</v>
      </c>
      <c r="M2384" t="s">
        <v>500</v>
      </c>
      <c r="N2384" t="s">
        <v>501</v>
      </c>
      <c r="O2384" t="s">
        <v>502</v>
      </c>
      <c r="P2384" t="s">
        <v>503</v>
      </c>
      <c r="Q2384" t="s">
        <v>494</v>
      </c>
      <c r="R2384" t="s">
        <v>495</v>
      </c>
      <c r="S2384" t="s">
        <v>321</v>
      </c>
      <c r="T2384" t="s">
        <v>504</v>
      </c>
      <c r="U2384" t="s">
        <v>505</v>
      </c>
      <c r="V2384" t="s">
        <v>506</v>
      </c>
      <c r="W2384" t="s">
        <v>114</v>
      </c>
      <c r="X2384">
        <v>2910100250</v>
      </c>
    </row>
    <row r="2385" spans="1:24" hidden="1">
      <c r="A2385" t="str">
        <f t="shared" si="37"/>
        <v>2910100250行動援護</v>
      </c>
      <c r="B2385" t="s">
        <v>492</v>
      </c>
      <c r="C2385" t="s">
        <v>493</v>
      </c>
      <c r="D2385" t="s">
        <v>494</v>
      </c>
      <c r="E2385" t="s">
        <v>495</v>
      </c>
      <c r="F2385" t="s">
        <v>496</v>
      </c>
      <c r="G2385" t="s">
        <v>497</v>
      </c>
      <c r="H2385" t="s">
        <v>434</v>
      </c>
      <c r="J2385" t="s">
        <v>498</v>
      </c>
      <c r="K2385" t="s">
        <v>499</v>
      </c>
      <c r="L2385" t="s">
        <v>407</v>
      </c>
      <c r="M2385" t="s">
        <v>500</v>
      </c>
      <c r="N2385" t="s">
        <v>501</v>
      </c>
      <c r="O2385" t="s">
        <v>502</v>
      </c>
      <c r="P2385" t="s">
        <v>503</v>
      </c>
      <c r="Q2385" t="s">
        <v>494</v>
      </c>
      <c r="R2385" t="s">
        <v>495</v>
      </c>
      <c r="S2385" t="s">
        <v>321</v>
      </c>
      <c r="T2385" t="s">
        <v>504</v>
      </c>
      <c r="U2385" t="s">
        <v>505</v>
      </c>
      <c r="V2385" t="s">
        <v>506</v>
      </c>
      <c r="W2385" t="s">
        <v>116</v>
      </c>
      <c r="X2385">
        <v>2910100250</v>
      </c>
    </row>
    <row r="2386" spans="1:24" hidden="1">
      <c r="A2386" t="str">
        <f t="shared" si="37"/>
        <v>2910100458生活介護</v>
      </c>
      <c r="B2386" t="s">
        <v>680</v>
      </c>
      <c r="C2386" t="s">
        <v>681</v>
      </c>
      <c r="D2386" t="s">
        <v>494</v>
      </c>
      <c r="E2386" t="s">
        <v>682</v>
      </c>
      <c r="F2386" t="s">
        <v>683</v>
      </c>
      <c r="G2386" t="s">
        <v>684</v>
      </c>
      <c r="H2386" t="s">
        <v>403</v>
      </c>
      <c r="I2386" t="s">
        <v>404</v>
      </c>
      <c r="J2386" t="s">
        <v>685</v>
      </c>
      <c r="K2386" t="s">
        <v>686</v>
      </c>
      <c r="L2386" t="s">
        <v>407</v>
      </c>
      <c r="M2386" t="s">
        <v>687</v>
      </c>
      <c r="N2386" t="s">
        <v>688</v>
      </c>
      <c r="O2386" t="s">
        <v>689</v>
      </c>
      <c r="P2386" t="s">
        <v>690</v>
      </c>
      <c r="Q2386" t="s">
        <v>494</v>
      </c>
      <c r="R2386" t="s">
        <v>682</v>
      </c>
      <c r="S2386" t="s">
        <v>321</v>
      </c>
      <c r="T2386" t="s">
        <v>691</v>
      </c>
      <c r="U2386" t="s">
        <v>691</v>
      </c>
      <c r="V2386" t="s">
        <v>692</v>
      </c>
      <c r="W2386" t="s">
        <v>118</v>
      </c>
      <c r="X2386">
        <v>2910100458</v>
      </c>
    </row>
    <row r="2387" spans="1:24" hidden="1">
      <c r="A2387" t="str">
        <f t="shared" si="37"/>
        <v>2910100458短期入所</v>
      </c>
      <c r="B2387" t="s">
        <v>680</v>
      </c>
      <c r="C2387" t="s">
        <v>681</v>
      </c>
      <c r="D2387" t="s">
        <v>494</v>
      </c>
      <c r="E2387" t="s">
        <v>682</v>
      </c>
      <c r="F2387" t="s">
        <v>683</v>
      </c>
      <c r="G2387" t="s">
        <v>684</v>
      </c>
      <c r="H2387" t="s">
        <v>403</v>
      </c>
      <c r="I2387" t="s">
        <v>404</v>
      </c>
      <c r="J2387" t="s">
        <v>685</v>
      </c>
      <c r="K2387" t="s">
        <v>686</v>
      </c>
      <c r="L2387" t="s">
        <v>407</v>
      </c>
      <c r="M2387" t="s">
        <v>687</v>
      </c>
      <c r="N2387" t="s">
        <v>688</v>
      </c>
      <c r="O2387" t="s">
        <v>689</v>
      </c>
      <c r="P2387" t="s">
        <v>690</v>
      </c>
      <c r="Q2387" t="s">
        <v>494</v>
      </c>
      <c r="R2387" t="s">
        <v>682</v>
      </c>
      <c r="S2387" t="s">
        <v>321</v>
      </c>
      <c r="T2387" t="s">
        <v>691</v>
      </c>
      <c r="U2387" t="s">
        <v>691</v>
      </c>
      <c r="V2387" t="s">
        <v>692</v>
      </c>
      <c r="W2387" t="s">
        <v>475</v>
      </c>
      <c r="X2387">
        <v>2910100458</v>
      </c>
    </row>
    <row r="2388" spans="1:24" hidden="1">
      <c r="A2388" t="str">
        <f t="shared" si="37"/>
        <v>2910100458宿泊型自立訓練</v>
      </c>
      <c r="B2388" t="s">
        <v>680</v>
      </c>
      <c r="C2388" t="s">
        <v>681</v>
      </c>
      <c r="D2388" t="s">
        <v>494</v>
      </c>
      <c r="E2388" t="s">
        <v>682</v>
      </c>
      <c r="F2388" t="s">
        <v>683</v>
      </c>
      <c r="G2388" t="s">
        <v>684</v>
      </c>
      <c r="H2388" t="s">
        <v>403</v>
      </c>
      <c r="I2388" t="s">
        <v>404</v>
      </c>
      <c r="J2388" t="s">
        <v>685</v>
      </c>
      <c r="K2388" t="s">
        <v>686</v>
      </c>
      <c r="L2388" t="s">
        <v>407</v>
      </c>
      <c r="M2388" t="s">
        <v>687</v>
      </c>
      <c r="N2388" t="s">
        <v>688</v>
      </c>
      <c r="O2388" t="s">
        <v>689</v>
      </c>
      <c r="P2388" t="s">
        <v>690</v>
      </c>
      <c r="Q2388" t="s">
        <v>494</v>
      </c>
      <c r="R2388" t="s">
        <v>682</v>
      </c>
      <c r="S2388" t="s">
        <v>321</v>
      </c>
      <c r="T2388" t="s">
        <v>691</v>
      </c>
      <c r="U2388" t="s">
        <v>691</v>
      </c>
      <c r="V2388" t="s">
        <v>692</v>
      </c>
      <c r="W2388" t="s">
        <v>693</v>
      </c>
      <c r="X2388">
        <v>2910100458</v>
      </c>
    </row>
    <row r="2389" spans="1:24" hidden="1">
      <c r="A2389" t="str">
        <f t="shared" si="37"/>
        <v>2910100458自立訓練（生活訓練）</v>
      </c>
      <c r="B2389" t="s">
        <v>680</v>
      </c>
      <c r="C2389" t="s">
        <v>681</v>
      </c>
      <c r="D2389" t="s">
        <v>494</v>
      </c>
      <c r="E2389" t="s">
        <v>682</v>
      </c>
      <c r="F2389" t="s">
        <v>683</v>
      </c>
      <c r="G2389" t="s">
        <v>684</v>
      </c>
      <c r="H2389" t="s">
        <v>403</v>
      </c>
      <c r="I2389" t="s">
        <v>404</v>
      </c>
      <c r="J2389" t="s">
        <v>685</v>
      </c>
      <c r="K2389" t="s">
        <v>686</v>
      </c>
      <c r="L2389" t="s">
        <v>407</v>
      </c>
      <c r="M2389" t="s">
        <v>687</v>
      </c>
      <c r="N2389" t="s">
        <v>688</v>
      </c>
      <c r="O2389" t="s">
        <v>689</v>
      </c>
      <c r="P2389" t="s">
        <v>690</v>
      </c>
      <c r="Q2389" t="s">
        <v>494</v>
      </c>
      <c r="R2389" t="s">
        <v>682</v>
      </c>
      <c r="S2389" t="s">
        <v>321</v>
      </c>
      <c r="T2389" t="s">
        <v>691</v>
      </c>
      <c r="U2389" t="s">
        <v>691</v>
      </c>
      <c r="V2389" t="s">
        <v>692</v>
      </c>
      <c r="W2389" t="s">
        <v>122</v>
      </c>
      <c r="X2389">
        <v>2910100458</v>
      </c>
    </row>
    <row r="2390" spans="1:24" hidden="1">
      <c r="A2390" t="str">
        <f t="shared" si="37"/>
        <v>2910102488短期入所</v>
      </c>
      <c r="B2390" t="s">
        <v>492</v>
      </c>
      <c r="C2390" t="s">
        <v>493</v>
      </c>
      <c r="D2390" t="s">
        <v>494</v>
      </c>
      <c r="E2390" t="s">
        <v>1913</v>
      </c>
      <c r="F2390" t="s">
        <v>496</v>
      </c>
      <c r="G2390" t="s">
        <v>497</v>
      </c>
      <c r="H2390" t="s">
        <v>434</v>
      </c>
      <c r="J2390" t="s">
        <v>498</v>
      </c>
      <c r="K2390" t="s">
        <v>499</v>
      </c>
      <c r="L2390" t="s">
        <v>407</v>
      </c>
      <c r="M2390" t="s">
        <v>500</v>
      </c>
      <c r="N2390" t="s">
        <v>501</v>
      </c>
      <c r="O2390" t="s">
        <v>1914</v>
      </c>
      <c r="P2390" t="s">
        <v>1915</v>
      </c>
      <c r="Q2390" t="s">
        <v>494</v>
      </c>
      <c r="R2390" t="s">
        <v>1916</v>
      </c>
      <c r="S2390" t="s">
        <v>321</v>
      </c>
      <c r="T2390" t="s">
        <v>1917</v>
      </c>
      <c r="U2390" t="s">
        <v>1918</v>
      </c>
      <c r="V2390" t="s">
        <v>1713</v>
      </c>
      <c r="W2390" t="s">
        <v>475</v>
      </c>
      <c r="X2390">
        <v>2910102488</v>
      </c>
    </row>
    <row r="2391" spans="1:24" hidden="1">
      <c r="A2391" t="str">
        <f t="shared" si="37"/>
        <v>2930100363計画相談支援</v>
      </c>
      <c r="B2391" t="s">
        <v>492</v>
      </c>
      <c r="C2391" t="s">
        <v>493</v>
      </c>
      <c r="D2391" t="s">
        <v>494</v>
      </c>
      <c r="E2391" t="s">
        <v>9876</v>
      </c>
      <c r="F2391" t="s">
        <v>496</v>
      </c>
      <c r="G2391" t="s">
        <v>497</v>
      </c>
      <c r="H2391" t="s">
        <v>434</v>
      </c>
      <c r="I2391" t="s">
        <v>321</v>
      </c>
      <c r="J2391" t="s">
        <v>498</v>
      </c>
      <c r="K2391" t="s">
        <v>499</v>
      </c>
      <c r="L2391" t="s">
        <v>407</v>
      </c>
      <c r="M2391" t="s">
        <v>500</v>
      </c>
      <c r="N2391" t="s">
        <v>501</v>
      </c>
      <c r="O2391" t="s">
        <v>9877</v>
      </c>
      <c r="P2391" t="s">
        <v>9878</v>
      </c>
      <c r="Q2391" t="s">
        <v>494</v>
      </c>
      <c r="R2391" t="s">
        <v>9879</v>
      </c>
      <c r="S2391" t="s">
        <v>321</v>
      </c>
      <c r="T2391" t="s">
        <v>504</v>
      </c>
      <c r="U2391" t="s">
        <v>505</v>
      </c>
      <c r="V2391" t="s">
        <v>1446</v>
      </c>
      <c r="W2391" t="s">
        <v>9858</v>
      </c>
      <c r="X2391">
        <v>2930100363</v>
      </c>
    </row>
    <row r="2392" spans="1:24" hidden="1">
      <c r="A2392" t="str">
        <f t="shared" si="37"/>
        <v>2910100870居宅介護</v>
      </c>
      <c r="B2392" t="s">
        <v>1011</v>
      </c>
      <c r="C2392" t="s">
        <v>1012</v>
      </c>
      <c r="D2392" t="s">
        <v>494</v>
      </c>
      <c r="E2392" t="s">
        <v>1013</v>
      </c>
      <c r="F2392" t="s">
        <v>1014</v>
      </c>
      <c r="G2392" t="s">
        <v>17616</v>
      </c>
      <c r="H2392" t="s">
        <v>764</v>
      </c>
      <c r="J2392" t="s">
        <v>1015</v>
      </c>
      <c r="K2392" t="s">
        <v>1016</v>
      </c>
      <c r="L2392" t="s">
        <v>407</v>
      </c>
      <c r="M2392" t="s">
        <v>980</v>
      </c>
      <c r="N2392" t="s">
        <v>1017</v>
      </c>
      <c r="O2392" t="s">
        <v>1018</v>
      </c>
      <c r="P2392" t="s">
        <v>1019</v>
      </c>
      <c r="Q2392" t="s">
        <v>494</v>
      </c>
      <c r="R2392" t="s">
        <v>1013</v>
      </c>
      <c r="S2392" t="s">
        <v>321</v>
      </c>
      <c r="T2392" t="s">
        <v>1014</v>
      </c>
      <c r="U2392" t="s">
        <v>17616</v>
      </c>
      <c r="V2392" t="s">
        <v>692</v>
      </c>
      <c r="W2392" t="s">
        <v>113</v>
      </c>
      <c r="X2392">
        <v>2910100870</v>
      </c>
    </row>
    <row r="2393" spans="1:24" hidden="1">
      <c r="A2393" t="str">
        <f t="shared" si="37"/>
        <v>2910100870行動援護</v>
      </c>
      <c r="B2393" t="s">
        <v>1011</v>
      </c>
      <c r="C2393" t="s">
        <v>1012</v>
      </c>
      <c r="D2393" t="s">
        <v>494</v>
      </c>
      <c r="E2393" t="s">
        <v>1013</v>
      </c>
      <c r="F2393" t="s">
        <v>1014</v>
      </c>
      <c r="G2393" t="s">
        <v>17616</v>
      </c>
      <c r="H2393" t="s">
        <v>764</v>
      </c>
      <c r="J2393" t="s">
        <v>1015</v>
      </c>
      <c r="K2393" t="s">
        <v>1016</v>
      </c>
      <c r="L2393" t="s">
        <v>407</v>
      </c>
      <c r="M2393" t="s">
        <v>980</v>
      </c>
      <c r="N2393" t="s">
        <v>1017</v>
      </c>
      <c r="O2393" t="s">
        <v>17963</v>
      </c>
      <c r="P2393" t="s">
        <v>17964</v>
      </c>
      <c r="Q2393" t="s">
        <v>494</v>
      </c>
      <c r="R2393" t="s">
        <v>1013</v>
      </c>
      <c r="S2393" t="s">
        <v>321</v>
      </c>
      <c r="T2393" t="s">
        <v>1014</v>
      </c>
      <c r="U2393" t="s">
        <v>17616</v>
      </c>
      <c r="V2393" t="s">
        <v>692</v>
      </c>
      <c r="W2393" t="s">
        <v>116</v>
      </c>
      <c r="X2393">
        <v>2910100870</v>
      </c>
    </row>
    <row r="2394" spans="1:24" hidden="1">
      <c r="A2394" t="str">
        <f t="shared" si="37"/>
        <v>2910100870生活介護</v>
      </c>
      <c r="B2394" t="s">
        <v>1011</v>
      </c>
      <c r="C2394" t="s">
        <v>1012</v>
      </c>
      <c r="D2394" t="s">
        <v>494</v>
      </c>
      <c r="E2394" t="s">
        <v>1013</v>
      </c>
      <c r="F2394" t="s">
        <v>1014</v>
      </c>
      <c r="G2394" t="s">
        <v>17616</v>
      </c>
      <c r="H2394" t="s">
        <v>764</v>
      </c>
      <c r="J2394" t="s">
        <v>1015</v>
      </c>
      <c r="K2394" t="s">
        <v>1016</v>
      </c>
      <c r="L2394" t="s">
        <v>407</v>
      </c>
      <c r="M2394" t="s">
        <v>980</v>
      </c>
      <c r="N2394" t="s">
        <v>1017</v>
      </c>
      <c r="O2394" t="s">
        <v>1020</v>
      </c>
      <c r="P2394" t="s">
        <v>1021</v>
      </c>
      <c r="Q2394" t="s">
        <v>494</v>
      </c>
      <c r="R2394" t="s">
        <v>1013</v>
      </c>
      <c r="S2394" t="s">
        <v>321</v>
      </c>
      <c r="T2394" t="s">
        <v>1014</v>
      </c>
      <c r="U2394" t="s">
        <v>17616</v>
      </c>
      <c r="V2394" t="s">
        <v>770</v>
      </c>
      <c r="W2394" t="s">
        <v>118</v>
      </c>
      <c r="X2394">
        <v>2910100870</v>
      </c>
    </row>
    <row r="2395" spans="1:24" hidden="1">
      <c r="A2395" t="str">
        <f t="shared" si="37"/>
        <v>2930100579計画相談支援</v>
      </c>
      <c r="B2395" t="s">
        <v>1011</v>
      </c>
      <c r="C2395" t="s">
        <v>1012</v>
      </c>
      <c r="D2395" t="s">
        <v>494</v>
      </c>
      <c r="E2395" t="s">
        <v>1013</v>
      </c>
      <c r="F2395" t="s">
        <v>1014</v>
      </c>
      <c r="G2395" t="s">
        <v>1014</v>
      </c>
      <c r="H2395" t="s">
        <v>764</v>
      </c>
      <c r="J2395" t="s">
        <v>1015</v>
      </c>
      <c r="K2395" t="s">
        <v>1016</v>
      </c>
      <c r="L2395" t="s">
        <v>407</v>
      </c>
      <c r="M2395" t="s">
        <v>980</v>
      </c>
      <c r="N2395" t="s">
        <v>1017</v>
      </c>
      <c r="O2395" t="s">
        <v>9937</v>
      </c>
      <c r="P2395" t="s">
        <v>9938</v>
      </c>
      <c r="Q2395" t="s">
        <v>494</v>
      </c>
      <c r="R2395" t="s">
        <v>1013</v>
      </c>
      <c r="S2395" t="s">
        <v>321</v>
      </c>
      <c r="T2395" t="s">
        <v>1014</v>
      </c>
      <c r="U2395" t="s">
        <v>17616</v>
      </c>
      <c r="V2395" t="s">
        <v>1534</v>
      </c>
      <c r="W2395" t="s">
        <v>9858</v>
      </c>
      <c r="X2395">
        <v>2930100579</v>
      </c>
    </row>
    <row r="2396" spans="1:24" hidden="1">
      <c r="A2396" t="str">
        <f t="shared" si="37"/>
        <v>2920100134共同生活援助</v>
      </c>
      <c r="B2396" t="s">
        <v>1011</v>
      </c>
      <c r="C2396" t="s">
        <v>1012</v>
      </c>
      <c r="D2396" t="s">
        <v>494</v>
      </c>
      <c r="E2396" t="s">
        <v>1013</v>
      </c>
      <c r="F2396" t="s">
        <v>1014</v>
      </c>
      <c r="G2396" t="s">
        <v>17616</v>
      </c>
      <c r="H2396" t="s">
        <v>764</v>
      </c>
      <c r="J2396" t="s">
        <v>1015</v>
      </c>
      <c r="K2396" t="s">
        <v>1016</v>
      </c>
      <c r="L2396" t="s">
        <v>407</v>
      </c>
      <c r="M2396" t="s">
        <v>980</v>
      </c>
      <c r="N2396" t="s">
        <v>1017</v>
      </c>
      <c r="O2396" t="s">
        <v>9283</v>
      </c>
      <c r="P2396" t="s">
        <v>1022</v>
      </c>
      <c r="Q2396" t="s">
        <v>494</v>
      </c>
      <c r="R2396" t="s">
        <v>1813</v>
      </c>
      <c r="S2396" t="s">
        <v>321</v>
      </c>
      <c r="T2396" t="s">
        <v>1814</v>
      </c>
      <c r="U2396" t="s">
        <v>17616</v>
      </c>
      <c r="V2396" t="s">
        <v>770</v>
      </c>
      <c r="W2396" t="s">
        <v>8120</v>
      </c>
      <c r="X2396">
        <v>2920100134</v>
      </c>
    </row>
    <row r="2397" spans="1:24" hidden="1">
      <c r="A2397" t="str">
        <f t="shared" si="37"/>
        <v>2910102330短期入所</v>
      </c>
      <c r="B2397" t="s">
        <v>1011</v>
      </c>
      <c r="C2397" t="s">
        <v>1012</v>
      </c>
      <c r="D2397" t="s">
        <v>494</v>
      </c>
      <c r="E2397" t="s">
        <v>1809</v>
      </c>
      <c r="F2397" t="s">
        <v>1014</v>
      </c>
      <c r="G2397" t="s">
        <v>17616</v>
      </c>
      <c r="H2397" t="s">
        <v>764</v>
      </c>
      <c r="J2397" t="s">
        <v>1015</v>
      </c>
      <c r="K2397" t="s">
        <v>1016</v>
      </c>
      <c r="L2397" t="s">
        <v>407</v>
      </c>
      <c r="M2397" t="s">
        <v>980</v>
      </c>
      <c r="N2397" t="s">
        <v>1810</v>
      </c>
      <c r="O2397" t="s">
        <v>1811</v>
      </c>
      <c r="P2397" t="s">
        <v>1812</v>
      </c>
      <c r="Q2397" t="s">
        <v>494</v>
      </c>
      <c r="R2397" t="s">
        <v>1813</v>
      </c>
      <c r="S2397" t="s">
        <v>321</v>
      </c>
      <c r="T2397" t="s">
        <v>1014</v>
      </c>
      <c r="U2397" t="s">
        <v>17616</v>
      </c>
      <c r="V2397" t="s">
        <v>692</v>
      </c>
      <c r="W2397" t="s">
        <v>475</v>
      </c>
      <c r="X2397">
        <v>2910102330</v>
      </c>
    </row>
    <row r="2398" spans="1:24" hidden="1">
      <c r="A2398" t="str">
        <f t="shared" si="37"/>
        <v>2930100413計画相談支援</v>
      </c>
      <c r="B2398" t="s">
        <v>680</v>
      </c>
      <c r="C2398" t="s">
        <v>681</v>
      </c>
      <c r="D2398" t="s">
        <v>494</v>
      </c>
      <c r="E2398" t="s">
        <v>9891</v>
      </c>
      <c r="F2398" t="s">
        <v>683</v>
      </c>
      <c r="G2398" t="s">
        <v>684</v>
      </c>
      <c r="H2398" t="s">
        <v>403</v>
      </c>
      <c r="I2398" t="s">
        <v>9892</v>
      </c>
      <c r="J2398" t="s">
        <v>685</v>
      </c>
      <c r="K2398" t="s">
        <v>686</v>
      </c>
      <c r="L2398" t="s">
        <v>407</v>
      </c>
      <c r="M2398" t="s">
        <v>687</v>
      </c>
      <c r="N2398" t="s">
        <v>9893</v>
      </c>
      <c r="O2398" t="s">
        <v>9894</v>
      </c>
      <c r="P2398" t="s">
        <v>9895</v>
      </c>
      <c r="Q2398" t="s">
        <v>494</v>
      </c>
      <c r="R2398" t="s">
        <v>9891</v>
      </c>
      <c r="S2398" t="s">
        <v>321</v>
      </c>
      <c r="T2398" t="s">
        <v>9896</v>
      </c>
      <c r="U2398" t="s">
        <v>9896</v>
      </c>
      <c r="V2398" t="s">
        <v>9897</v>
      </c>
      <c r="W2398" t="s">
        <v>9858</v>
      </c>
      <c r="X2398">
        <v>2930100413</v>
      </c>
    </row>
    <row r="2399" spans="1:24" hidden="1">
      <c r="A2399" t="str">
        <f t="shared" si="37"/>
        <v>2910103866就労継続支援Ｂ型</v>
      </c>
      <c r="B2399" t="s">
        <v>17466</v>
      </c>
      <c r="C2399" t="s">
        <v>17498</v>
      </c>
      <c r="D2399" t="s">
        <v>3123</v>
      </c>
      <c r="E2399" t="s">
        <v>17617</v>
      </c>
      <c r="F2399" t="s">
        <v>17618</v>
      </c>
      <c r="G2399" t="s">
        <v>17619</v>
      </c>
      <c r="H2399" t="s">
        <v>365</v>
      </c>
      <c r="J2399" t="s">
        <v>17712</v>
      </c>
      <c r="K2399" t="s">
        <v>17713</v>
      </c>
      <c r="L2399" t="s">
        <v>368</v>
      </c>
      <c r="M2399" t="s">
        <v>3123</v>
      </c>
      <c r="N2399" t="s">
        <v>17617</v>
      </c>
      <c r="O2399" t="s">
        <v>17965</v>
      </c>
      <c r="P2399" t="s">
        <v>17966</v>
      </c>
      <c r="Q2399" t="s">
        <v>3123</v>
      </c>
      <c r="R2399" t="s">
        <v>17617</v>
      </c>
      <c r="S2399" t="s">
        <v>321</v>
      </c>
      <c r="T2399" t="s">
        <v>17618</v>
      </c>
      <c r="U2399" t="s">
        <v>17619</v>
      </c>
      <c r="V2399" t="s">
        <v>967</v>
      </c>
      <c r="W2399" t="s">
        <v>13673</v>
      </c>
      <c r="X2399">
        <v>2910103866</v>
      </c>
    </row>
    <row r="2400" spans="1:24">
      <c r="A2400" t="str">
        <f t="shared" si="37"/>
        <v>2910100284生活介護</v>
      </c>
      <c r="B2400" t="s">
        <v>528</v>
      </c>
      <c r="C2400" t="s">
        <v>529</v>
      </c>
      <c r="D2400" t="s">
        <v>530</v>
      </c>
      <c r="E2400" t="s">
        <v>531</v>
      </c>
      <c r="F2400" t="s">
        <v>532</v>
      </c>
      <c r="G2400" t="s">
        <v>533</v>
      </c>
      <c r="H2400" t="s">
        <v>434</v>
      </c>
      <c r="I2400" t="s">
        <v>404</v>
      </c>
      <c r="J2400" t="s">
        <v>534</v>
      </c>
      <c r="K2400" t="s">
        <v>535</v>
      </c>
      <c r="L2400" t="s">
        <v>407</v>
      </c>
      <c r="M2400" t="s">
        <v>536</v>
      </c>
      <c r="N2400" t="s">
        <v>537</v>
      </c>
      <c r="O2400" t="s">
        <v>538</v>
      </c>
      <c r="P2400" t="s">
        <v>539</v>
      </c>
      <c r="Q2400" t="s">
        <v>530</v>
      </c>
      <c r="R2400" t="s">
        <v>531</v>
      </c>
      <c r="S2400" t="s">
        <v>321</v>
      </c>
      <c r="T2400" t="s">
        <v>532</v>
      </c>
      <c r="U2400" t="s">
        <v>533</v>
      </c>
      <c r="V2400" t="s">
        <v>540</v>
      </c>
      <c r="W2400" t="s">
        <v>118</v>
      </c>
      <c r="X2400">
        <v>2910100284</v>
      </c>
    </row>
    <row r="2401" spans="1:24">
      <c r="A2401" t="str">
        <f t="shared" si="37"/>
        <v>2910100284短期入所</v>
      </c>
      <c r="B2401" t="s">
        <v>528</v>
      </c>
      <c r="C2401" t="s">
        <v>529</v>
      </c>
      <c r="D2401" t="s">
        <v>530</v>
      </c>
      <c r="E2401" t="s">
        <v>531</v>
      </c>
      <c r="F2401" t="s">
        <v>532</v>
      </c>
      <c r="G2401" t="s">
        <v>533</v>
      </c>
      <c r="H2401" t="s">
        <v>434</v>
      </c>
      <c r="I2401" t="s">
        <v>404</v>
      </c>
      <c r="J2401" t="s">
        <v>534</v>
      </c>
      <c r="K2401" t="s">
        <v>535</v>
      </c>
      <c r="L2401" t="s">
        <v>407</v>
      </c>
      <c r="M2401" t="s">
        <v>536</v>
      </c>
      <c r="N2401" t="s">
        <v>537</v>
      </c>
      <c r="O2401" t="s">
        <v>538</v>
      </c>
      <c r="P2401" t="s">
        <v>539</v>
      </c>
      <c r="Q2401" t="s">
        <v>530</v>
      </c>
      <c r="R2401" t="s">
        <v>531</v>
      </c>
      <c r="S2401" t="s">
        <v>321</v>
      </c>
      <c r="T2401" t="s">
        <v>532</v>
      </c>
      <c r="U2401" t="s">
        <v>533</v>
      </c>
      <c r="V2401" t="s">
        <v>540</v>
      </c>
      <c r="W2401" t="s">
        <v>475</v>
      </c>
      <c r="X2401">
        <v>2910100284</v>
      </c>
    </row>
    <row r="2402" spans="1:24">
      <c r="A2402" t="str">
        <f t="shared" si="37"/>
        <v>2910100284施設入所支援</v>
      </c>
      <c r="B2402" t="s">
        <v>528</v>
      </c>
      <c r="C2402" t="s">
        <v>529</v>
      </c>
      <c r="D2402" t="s">
        <v>530</v>
      </c>
      <c r="E2402" t="s">
        <v>531</v>
      </c>
      <c r="F2402" t="s">
        <v>532</v>
      </c>
      <c r="G2402" t="s">
        <v>533</v>
      </c>
      <c r="H2402" t="s">
        <v>434</v>
      </c>
      <c r="I2402" t="s">
        <v>404</v>
      </c>
      <c r="J2402" t="s">
        <v>534</v>
      </c>
      <c r="K2402" t="s">
        <v>535</v>
      </c>
      <c r="L2402" t="s">
        <v>407</v>
      </c>
      <c r="M2402" t="s">
        <v>536</v>
      </c>
      <c r="N2402" t="s">
        <v>537</v>
      </c>
      <c r="O2402" t="s">
        <v>538</v>
      </c>
      <c r="P2402" t="s">
        <v>539</v>
      </c>
      <c r="Q2402" t="s">
        <v>530</v>
      </c>
      <c r="R2402" t="s">
        <v>531</v>
      </c>
      <c r="S2402" t="s">
        <v>321</v>
      </c>
      <c r="T2402" t="s">
        <v>532</v>
      </c>
      <c r="U2402" t="s">
        <v>533</v>
      </c>
      <c r="V2402" t="s">
        <v>540</v>
      </c>
      <c r="W2402" t="s">
        <v>120</v>
      </c>
      <c r="X2402">
        <v>2910100284</v>
      </c>
    </row>
    <row r="2403" spans="1:24">
      <c r="A2403" t="str">
        <f t="shared" si="37"/>
        <v>2910100284居宅介護</v>
      </c>
      <c r="B2403" t="s">
        <v>528</v>
      </c>
      <c r="C2403" t="s">
        <v>529</v>
      </c>
      <c r="D2403" t="s">
        <v>530</v>
      </c>
      <c r="E2403" t="s">
        <v>531</v>
      </c>
      <c r="F2403" t="s">
        <v>532</v>
      </c>
      <c r="G2403" t="s">
        <v>533</v>
      </c>
      <c r="H2403" t="s">
        <v>434</v>
      </c>
      <c r="I2403" t="s">
        <v>404</v>
      </c>
      <c r="J2403" t="s">
        <v>534</v>
      </c>
      <c r="K2403" t="s">
        <v>535</v>
      </c>
      <c r="L2403" t="s">
        <v>407</v>
      </c>
      <c r="M2403" t="s">
        <v>536</v>
      </c>
      <c r="N2403" t="s">
        <v>537</v>
      </c>
      <c r="O2403" t="s">
        <v>528</v>
      </c>
      <c r="P2403" t="s">
        <v>529</v>
      </c>
      <c r="Q2403" t="s">
        <v>530</v>
      </c>
      <c r="R2403" t="s">
        <v>531</v>
      </c>
      <c r="S2403" t="s">
        <v>321</v>
      </c>
      <c r="T2403" t="s">
        <v>532</v>
      </c>
      <c r="U2403" t="s">
        <v>533</v>
      </c>
      <c r="V2403" t="s">
        <v>443</v>
      </c>
      <c r="W2403" t="s">
        <v>113</v>
      </c>
      <c r="X2403">
        <v>2910100284</v>
      </c>
    </row>
    <row r="2404" spans="1:24">
      <c r="A2404" t="str">
        <f t="shared" si="37"/>
        <v>2910100284重度訪問介護</v>
      </c>
      <c r="B2404" t="s">
        <v>528</v>
      </c>
      <c r="C2404" t="s">
        <v>529</v>
      </c>
      <c r="D2404" t="s">
        <v>530</v>
      </c>
      <c r="E2404" t="s">
        <v>531</v>
      </c>
      <c r="F2404" t="s">
        <v>532</v>
      </c>
      <c r="G2404" t="s">
        <v>533</v>
      </c>
      <c r="H2404" t="s">
        <v>434</v>
      </c>
      <c r="I2404" t="s">
        <v>404</v>
      </c>
      <c r="J2404" t="s">
        <v>534</v>
      </c>
      <c r="K2404" t="s">
        <v>535</v>
      </c>
      <c r="L2404" t="s">
        <v>407</v>
      </c>
      <c r="M2404" t="s">
        <v>536</v>
      </c>
      <c r="N2404" t="s">
        <v>537</v>
      </c>
      <c r="O2404" t="s">
        <v>528</v>
      </c>
      <c r="P2404" t="s">
        <v>529</v>
      </c>
      <c r="Q2404" t="s">
        <v>530</v>
      </c>
      <c r="R2404" t="s">
        <v>531</v>
      </c>
      <c r="S2404" t="s">
        <v>321</v>
      </c>
      <c r="T2404" t="s">
        <v>532</v>
      </c>
      <c r="U2404" t="s">
        <v>533</v>
      </c>
      <c r="V2404" t="s">
        <v>443</v>
      </c>
      <c r="W2404" t="s">
        <v>114</v>
      </c>
      <c r="X2404">
        <v>2910100284</v>
      </c>
    </row>
    <row r="2405" spans="1:24">
      <c r="A2405" t="str">
        <f t="shared" si="37"/>
        <v>2910100284行動援護</v>
      </c>
      <c r="B2405" t="s">
        <v>528</v>
      </c>
      <c r="C2405" t="s">
        <v>529</v>
      </c>
      <c r="D2405" t="s">
        <v>530</v>
      </c>
      <c r="E2405" t="s">
        <v>531</v>
      </c>
      <c r="F2405" t="s">
        <v>532</v>
      </c>
      <c r="G2405" t="s">
        <v>533</v>
      </c>
      <c r="H2405" t="s">
        <v>434</v>
      </c>
      <c r="I2405" t="s">
        <v>404</v>
      </c>
      <c r="J2405" t="s">
        <v>534</v>
      </c>
      <c r="K2405" t="s">
        <v>535</v>
      </c>
      <c r="L2405" t="s">
        <v>407</v>
      </c>
      <c r="M2405" t="s">
        <v>536</v>
      </c>
      <c r="N2405" t="s">
        <v>537</v>
      </c>
      <c r="O2405" t="s">
        <v>528</v>
      </c>
      <c r="P2405" t="s">
        <v>529</v>
      </c>
      <c r="Q2405" t="s">
        <v>530</v>
      </c>
      <c r="R2405" t="s">
        <v>531</v>
      </c>
      <c r="S2405" t="s">
        <v>321</v>
      </c>
      <c r="T2405" t="s">
        <v>532</v>
      </c>
      <c r="U2405" t="s">
        <v>533</v>
      </c>
      <c r="V2405" t="s">
        <v>443</v>
      </c>
      <c r="W2405" t="s">
        <v>116</v>
      </c>
      <c r="X2405">
        <v>2910100284</v>
      </c>
    </row>
    <row r="2406" spans="1:24">
      <c r="A2406" t="str">
        <f t="shared" si="37"/>
        <v>2910101480生活介護</v>
      </c>
      <c r="B2406" t="s">
        <v>528</v>
      </c>
      <c r="C2406" t="s">
        <v>529</v>
      </c>
      <c r="D2406" t="s">
        <v>530</v>
      </c>
      <c r="E2406" t="s">
        <v>531</v>
      </c>
      <c r="F2406" t="s">
        <v>532</v>
      </c>
      <c r="G2406" t="s">
        <v>533</v>
      </c>
      <c r="H2406" t="s">
        <v>434</v>
      </c>
      <c r="I2406" t="s">
        <v>404</v>
      </c>
      <c r="J2406" t="s">
        <v>534</v>
      </c>
      <c r="K2406" t="s">
        <v>535</v>
      </c>
      <c r="L2406" t="s">
        <v>407</v>
      </c>
      <c r="M2406" t="s">
        <v>536</v>
      </c>
      <c r="N2406" t="s">
        <v>537</v>
      </c>
      <c r="O2406" t="s">
        <v>1340</v>
      </c>
      <c r="P2406" t="s">
        <v>541</v>
      </c>
      <c r="Q2406" t="s">
        <v>530</v>
      </c>
      <c r="R2406" t="s">
        <v>531</v>
      </c>
      <c r="S2406" t="s">
        <v>321</v>
      </c>
      <c r="T2406" t="s">
        <v>532</v>
      </c>
      <c r="U2406" t="s">
        <v>533</v>
      </c>
      <c r="V2406" t="s">
        <v>540</v>
      </c>
      <c r="W2406" t="s">
        <v>118</v>
      </c>
      <c r="X2406">
        <v>2910101480</v>
      </c>
    </row>
    <row r="2407" spans="1:24">
      <c r="A2407" t="str">
        <f t="shared" si="37"/>
        <v>2910101480短期入所</v>
      </c>
      <c r="B2407" t="s">
        <v>528</v>
      </c>
      <c r="C2407" t="s">
        <v>529</v>
      </c>
      <c r="D2407" t="s">
        <v>530</v>
      </c>
      <c r="E2407" t="s">
        <v>531</v>
      </c>
      <c r="F2407" t="s">
        <v>532</v>
      </c>
      <c r="G2407" t="s">
        <v>533</v>
      </c>
      <c r="H2407" t="s">
        <v>434</v>
      </c>
      <c r="I2407" t="s">
        <v>404</v>
      </c>
      <c r="J2407" t="s">
        <v>534</v>
      </c>
      <c r="K2407" t="s">
        <v>535</v>
      </c>
      <c r="L2407" t="s">
        <v>407</v>
      </c>
      <c r="M2407" t="s">
        <v>536</v>
      </c>
      <c r="N2407" t="s">
        <v>537</v>
      </c>
      <c r="O2407" t="s">
        <v>1340</v>
      </c>
      <c r="P2407" t="s">
        <v>541</v>
      </c>
      <c r="Q2407" t="s">
        <v>530</v>
      </c>
      <c r="R2407" t="s">
        <v>531</v>
      </c>
      <c r="S2407" t="s">
        <v>321</v>
      </c>
      <c r="T2407" t="s">
        <v>532</v>
      </c>
      <c r="U2407" t="s">
        <v>533</v>
      </c>
      <c r="V2407" t="s">
        <v>540</v>
      </c>
      <c r="W2407" t="s">
        <v>475</v>
      </c>
      <c r="X2407">
        <v>2910101480</v>
      </c>
    </row>
    <row r="2408" spans="1:24">
      <c r="A2408" t="str">
        <f>X2408&amp;W2408</f>
        <v>2910101480施設入所支援</v>
      </c>
      <c r="B2408" t="s">
        <v>528</v>
      </c>
      <c r="C2408" t="s">
        <v>529</v>
      </c>
      <c r="D2408" t="s">
        <v>530</v>
      </c>
      <c r="E2408" t="s">
        <v>531</v>
      </c>
      <c r="F2408" t="s">
        <v>532</v>
      </c>
      <c r="G2408" t="s">
        <v>533</v>
      </c>
      <c r="H2408" t="s">
        <v>434</v>
      </c>
      <c r="I2408" t="s">
        <v>404</v>
      </c>
      <c r="J2408" t="s">
        <v>534</v>
      </c>
      <c r="K2408" t="s">
        <v>535</v>
      </c>
      <c r="L2408" t="s">
        <v>407</v>
      </c>
      <c r="M2408" t="s">
        <v>536</v>
      </c>
      <c r="N2408" t="s">
        <v>537</v>
      </c>
      <c r="O2408" t="s">
        <v>1340</v>
      </c>
      <c r="P2408" t="s">
        <v>541</v>
      </c>
      <c r="Q2408" t="s">
        <v>530</v>
      </c>
      <c r="R2408" t="s">
        <v>531</v>
      </c>
      <c r="S2408" t="s">
        <v>321</v>
      </c>
      <c r="T2408" t="s">
        <v>532</v>
      </c>
      <c r="U2408" t="s">
        <v>533</v>
      </c>
      <c r="V2408" t="s">
        <v>540</v>
      </c>
      <c r="W2408" t="s">
        <v>120</v>
      </c>
      <c r="X2408">
        <v>2910101480</v>
      </c>
    </row>
    <row r="2409" spans="1:24" hidden="1">
      <c r="A2409" t="str">
        <f t="shared" si="37"/>
        <v>2931500108計画相談支援</v>
      </c>
      <c r="B2409" t="s">
        <v>3358</v>
      </c>
      <c r="C2409" t="s">
        <v>3359</v>
      </c>
      <c r="D2409" t="s">
        <v>3346</v>
      </c>
      <c r="E2409" t="s">
        <v>10652</v>
      </c>
      <c r="F2409" t="s">
        <v>10653</v>
      </c>
      <c r="G2409" t="s">
        <v>3362</v>
      </c>
      <c r="H2409" t="s">
        <v>365</v>
      </c>
      <c r="J2409" t="s">
        <v>3363</v>
      </c>
      <c r="K2409" t="s">
        <v>3364</v>
      </c>
      <c r="L2409" t="s">
        <v>1153</v>
      </c>
      <c r="M2409" t="s">
        <v>3365</v>
      </c>
      <c r="N2409" t="s">
        <v>10654</v>
      </c>
      <c r="O2409" t="s">
        <v>3367</v>
      </c>
      <c r="P2409" t="s">
        <v>3368</v>
      </c>
      <c r="Q2409" t="s">
        <v>3365</v>
      </c>
      <c r="R2409" t="s">
        <v>10654</v>
      </c>
      <c r="S2409" t="s">
        <v>346</v>
      </c>
      <c r="T2409" t="s">
        <v>10653</v>
      </c>
      <c r="U2409" t="s">
        <v>10655</v>
      </c>
      <c r="V2409" t="s">
        <v>10656</v>
      </c>
      <c r="W2409" t="s">
        <v>9858</v>
      </c>
      <c r="X2409">
        <v>2931500108</v>
      </c>
    </row>
    <row r="2410" spans="1:24" hidden="1">
      <c r="A2410" t="str">
        <f t="shared" si="37"/>
        <v>2931500108地域移行支援</v>
      </c>
      <c r="B2410" t="s">
        <v>3358</v>
      </c>
      <c r="C2410" t="s">
        <v>3359</v>
      </c>
      <c r="D2410" t="s">
        <v>3346</v>
      </c>
      <c r="E2410" t="s">
        <v>10652</v>
      </c>
      <c r="F2410" t="s">
        <v>10653</v>
      </c>
      <c r="G2410" t="s">
        <v>3362</v>
      </c>
      <c r="H2410" t="s">
        <v>365</v>
      </c>
      <c r="J2410" t="s">
        <v>3363</v>
      </c>
      <c r="K2410" t="s">
        <v>3364</v>
      </c>
      <c r="L2410" t="s">
        <v>1153</v>
      </c>
      <c r="M2410" t="s">
        <v>3365</v>
      </c>
      <c r="N2410" t="s">
        <v>10654</v>
      </c>
      <c r="O2410" t="s">
        <v>3367</v>
      </c>
      <c r="P2410" t="s">
        <v>3368</v>
      </c>
      <c r="Q2410" t="s">
        <v>3365</v>
      </c>
      <c r="R2410" t="s">
        <v>10654</v>
      </c>
      <c r="S2410" t="s">
        <v>346</v>
      </c>
      <c r="T2410" t="s">
        <v>10653</v>
      </c>
      <c r="V2410" t="s">
        <v>1589</v>
      </c>
      <c r="W2410" t="s">
        <v>9888</v>
      </c>
      <c r="X2410">
        <v>2931500108</v>
      </c>
    </row>
    <row r="2411" spans="1:24" hidden="1">
      <c r="A2411" t="str">
        <f t="shared" si="37"/>
        <v>2931500108地域定着支援</v>
      </c>
      <c r="B2411" t="s">
        <v>3358</v>
      </c>
      <c r="C2411" t="s">
        <v>3359</v>
      </c>
      <c r="D2411" t="s">
        <v>3346</v>
      </c>
      <c r="E2411" t="s">
        <v>10652</v>
      </c>
      <c r="F2411" t="s">
        <v>10653</v>
      </c>
      <c r="G2411" t="s">
        <v>3362</v>
      </c>
      <c r="H2411" t="s">
        <v>365</v>
      </c>
      <c r="J2411" t="s">
        <v>3363</v>
      </c>
      <c r="K2411" t="s">
        <v>3364</v>
      </c>
      <c r="L2411" t="s">
        <v>1153</v>
      </c>
      <c r="M2411" t="s">
        <v>3365</v>
      </c>
      <c r="N2411" t="s">
        <v>10654</v>
      </c>
      <c r="O2411" t="s">
        <v>3367</v>
      </c>
      <c r="P2411" t="s">
        <v>3368</v>
      </c>
      <c r="Q2411" t="s">
        <v>3365</v>
      </c>
      <c r="R2411" t="s">
        <v>10654</v>
      </c>
      <c r="S2411" t="s">
        <v>346</v>
      </c>
      <c r="T2411" t="s">
        <v>10653</v>
      </c>
      <c r="V2411" t="s">
        <v>1589</v>
      </c>
      <c r="W2411" t="s">
        <v>9903</v>
      </c>
      <c r="X2411">
        <v>2931500108</v>
      </c>
    </row>
    <row r="2412" spans="1:24" hidden="1">
      <c r="A2412" t="str">
        <f t="shared" si="37"/>
        <v>2931500223計画相談支援</v>
      </c>
      <c r="B2412" t="s">
        <v>10679</v>
      </c>
      <c r="C2412" t="s">
        <v>10680</v>
      </c>
      <c r="D2412" t="s">
        <v>7561</v>
      </c>
      <c r="E2412" t="s">
        <v>10681</v>
      </c>
      <c r="F2412" t="s">
        <v>10682</v>
      </c>
      <c r="G2412" t="s">
        <v>10683</v>
      </c>
      <c r="H2412" t="s">
        <v>434</v>
      </c>
      <c r="J2412" t="s">
        <v>10684</v>
      </c>
      <c r="K2412" t="s">
        <v>10685</v>
      </c>
      <c r="L2412" t="s">
        <v>407</v>
      </c>
      <c r="M2412" t="s">
        <v>3032</v>
      </c>
      <c r="N2412" t="s">
        <v>10686</v>
      </c>
      <c r="O2412" t="s">
        <v>10687</v>
      </c>
      <c r="P2412" t="s">
        <v>10688</v>
      </c>
      <c r="Q2412" t="s">
        <v>3365</v>
      </c>
      <c r="R2412" t="s">
        <v>10689</v>
      </c>
      <c r="S2412" t="s">
        <v>346</v>
      </c>
      <c r="T2412" t="s">
        <v>10690</v>
      </c>
      <c r="U2412" t="s">
        <v>10691</v>
      </c>
      <c r="V2412" t="s">
        <v>10692</v>
      </c>
      <c r="W2412" t="s">
        <v>9858</v>
      </c>
      <c r="X2412">
        <v>2931500223</v>
      </c>
    </row>
    <row r="2413" spans="1:24" hidden="1">
      <c r="A2413" t="str">
        <f t="shared" si="37"/>
        <v>2911500664居宅介護</v>
      </c>
      <c r="B2413" t="s">
        <v>7831</v>
      </c>
      <c r="C2413" t="s">
        <v>7832</v>
      </c>
      <c r="D2413" t="s">
        <v>2954</v>
      </c>
      <c r="E2413" t="s">
        <v>7833</v>
      </c>
      <c r="F2413" t="s">
        <v>7834</v>
      </c>
      <c r="G2413" t="s">
        <v>7835</v>
      </c>
      <c r="H2413" t="s">
        <v>365</v>
      </c>
      <c r="I2413" t="s">
        <v>404</v>
      </c>
      <c r="J2413" t="s">
        <v>7836</v>
      </c>
      <c r="K2413" t="s">
        <v>7837</v>
      </c>
      <c r="L2413" t="s">
        <v>368</v>
      </c>
      <c r="M2413" t="s">
        <v>2954</v>
      </c>
      <c r="N2413" t="s">
        <v>7838</v>
      </c>
      <c r="O2413" t="s">
        <v>7839</v>
      </c>
      <c r="P2413" t="s">
        <v>7840</v>
      </c>
      <c r="Q2413" t="s">
        <v>2954</v>
      </c>
      <c r="R2413" t="s">
        <v>7841</v>
      </c>
      <c r="S2413" t="s">
        <v>346</v>
      </c>
      <c r="T2413" t="s">
        <v>7834</v>
      </c>
      <c r="U2413" t="s">
        <v>7835</v>
      </c>
      <c r="V2413" t="s">
        <v>2083</v>
      </c>
      <c r="W2413" t="s">
        <v>113</v>
      </c>
      <c r="X2413">
        <v>2911500664</v>
      </c>
    </row>
    <row r="2414" spans="1:24" hidden="1">
      <c r="A2414" t="str">
        <f t="shared" si="37"/>
        <v>2911500839自立訓練（生活訓練）</v>
      </c>
      <c r="B2414" t="s">
        <v>17467</v>
      </c>
      <c r="C2414" t="s">
        <v>17499</v>
      </c>
      <c r="D2414" t="s">
        <v>392</v>
      </c>
      <c r="E2414" t="s">
        <v>17620</v>
      </c>
      <c r="F2414" t="s">
        <v>17621</v>
      </c>
      <c r="G2414" t="s">
        <v>17622</v>
      </c>
      <c r="H2414" t="s">
        <v>403</v>
      </c>
      <c r="J2414" t="s">
        <v>1440</v>
      </c>
      <c r="K2414" t="s">
        <v>1441</v>
      </c>
      <c r="L2414" t="s">
        <v>407</v>
      </c>
      <c r="M2414" t="s">
        <v>17967</v>
      </c>
      <c r="N2414" t="s">
        <v>17968</v>
      </c>
      <c r="O2414" t="s">
        <v>17969</v>
      </c>
      <c r="P2414" t="s">
        <v>17970</v>
      </c>
      <c r="Q2414" t="s">
        <v>2954</v>
      </c>
      <c r="R2414" t="s">
        <v>17971</v>
      </c>
      <c r="S2414" t="s">
        <v>346</v>
      </c>
      <c r="T2414" t="s">
        <v>18048</v>
      </c>
      <c r="U2414" t="s">
        <v>18049</v>
      </c>
      <c r="V2414" t="s">
        <v>18070</v>
      </c>
      <c r="W2414" t="s">
        <v>122</v>
      </c>
      <c r="X2414">
        <v>2911500839</v>
      </c>
    </row>
    <row r="2415" spans="1:24" hidden="1">
      <c r="A2415" t="str">
        <f t="shared" si="37"/>
        <v>2911500839就労継続支援Ｂ型</v>
      </c>
      <c r="B2415" t="s">
        <v>17467</v>
      </c>
      <c r="C2415" t="s">
        <v>17499</v>
      </c>
      <c r="D2415" t="s">
        <v>392</v>
      </c>
      <c r="E2415" t="s">
        <v>17620</v>
      </c>
      <c r="F2415" t="s">
        <v>17621</v>
      </c>
      <c r="G2415" t="s">
        <v>17622</v>
      </c>
      <c r="H2415" t="s">
        <v>403</v>
      </c>
      <c r="J2415" t="s">
        <v>1440</v>
      </c>
      <c r="K2415" t="s">
        <v>1441</v>
      </c>
      <c r="L2415" t="s">
        <v>407</v>
      </c>
      <c r="M2415" t="s">
        <v>17967</v>
      </c>
      <c r="N2415" t="s">
        <v>17968</v>
      </c>
      <c r="O2415" t="s">
        <v>17969</v>
      </c>
      <c r="P2415" t="s">
        <v>17970</v>
      </c>
      <c r="Q2415" t="s">
        <v>2954</v>
      </c>
      <c r="R2415" t="s">
        <v>17971</v>
      </c>
      <c r="S2415" t="s">
        <v>346</v>
      </c>
      <c r="T2415" t="s">
        <v>18048</v>
      </c>
      <c r="U2415" t="s">
        <v>18049</v>
      </c>
      <c r="V2415" t="s">
        <v>18070</v>
      </c>
      <c r="W2415" t="s">
        <v>13673</v>
      </c>
      <c r="X2415">
        <v>2911500839</v>
      </c>
    </row>
    <row r="2416" spans="1:24" hidden="1">
      <c r="A2416" t="str">
        <f t="shared" si="37"/>
        <v>2911500086居宅介護</v>
      </c>
      <c r="B2416" t="s">
        <v>7468</v>
      </c>
      <c r="C2416" t="s">
        <v>7469</v>
      </c>
      <c r="D2416" t="s">
        <v>4406</v>
      </c>
      <c r="E2416" t="s">
        <v>7470</v>
      </c>
      <c r="F2416" t="s">
        <v>7471</v>
      </c>
      <c r="G2416" t="s">
        <v>7471</v>
      </c>
      <c r="H2416" t="s">
        <v>365</v>
      </c>
      <c r="J2416" t="s">
        <v>7472</v>
      </c>
      <c r="K2416" t="s">
        <v>7473</v>
      </c>
      <c r="L2416" t="s">
        <v>368</v>
      </c>
      <c r="M2416" t="s">
        <v>7474</v>
      </c>
      <c r="N2416" t="s">
        <v>7475</v>
      </c>
      <c r="O2416" t="s">
        <v>7476</v>
      </c>
      <c r="P2416" t="s">
        <v>7477</v>
      </c>
      <c r="Q2416" t="s">
        <v>4406</v>
      </c>
      <c r="R2416" t="s">
        <v>7470</v>
      </c>
      <c r="S2416" t="s">
        <v>346</v>
      </c>
      <c r="T2416" t="s">
        <v>7478</v>
      </c>
      <c r="U2416" t="s">
        <v>7479</v>
      </c>
      <c r="V2416" t="s">
        <v>3167</v>
      </c>
      <c r="W2416" t="s">
        <v>113</v>
      </c>
      <c r="X2416">
        <v>2911500086</v>
      </c>
    </row>
    <row r="2417" spans="1:24" hidden="1">
      <c r="A2417" t="str">
        <f t="shared" si="37"/>
        <v>2911500086重度訪問介護</v>
      </c>
      <c r="B2417" t="s">
        <v>7468</v>
      </c>
      <c r="C2417" t="s">
        <v>7469</v>
      </c>
      <c r="D2417" t="s">
        <v>4406</v>
      </c>
      <c r="E2417" t="s">
        <v>7470</v>
      </c>
      <c r="F2417" t="s">
        <v>7471</v>
      </c>
      <c r="G2417" t="s">
        <v>7471</v>
      </c>
      <c r="H2417" t="s">
        <v>365</v>
      </c>
      <c r="J2417" t="s">
        <v>7472</v>
      </c>
      <c r="K2417" t="s">
        <v>7473</v>
      </c>
      <c r="L2417" t="s">
        <v>368</v>
      </c>
      <c r="M2417" t="s">
        <v>7474</v>
      </c>
      <c r="N2417" t="s">
        <v>7475</v>
      </c>
      <c r="O2417" t="s">
        <v>7476</v>
      </c>
      <c r="P2417" t="s">
        <v>7477</v>
      </c>
      <c r="Q2417" t="s">
        <v>4406</v>
      </c>
      <c r="R2417" t="s">
        <v>7470</v>
      </c>
      <c r="S2417" t="s">
        <v>346</v>
      </c>
      <c r="T2417" t="s">
        <v>7478</v>
      </c>
      <c r="U2417" t="s">
        <v>7479</v>
      </c>
      <c r="V2417" t="s">
        <v>3167</v>
      </c>
      <c r="W2417" t="s">
        <v>114</v>
      </c>
      <c r="X2417">
        <v>2911500086</v>
      </c>
    </row>
    <row r="2418" spans="1:24" hidden="1">
      <c r="A2418" t="str">
        <f t="shared" si="37"/>
        <v>2911500607就労継続支援Ｂ型</v>
      </c>
      <c r="B2418" t="s">
        <v>7788</v>
      </c>
      <c r="C2418" t="s">
        <v>7789</v>
      </c>
      <c r="D2418" t="s">
        <v>7627</v>
      </c>
      <c r="E2418" t="s">
        <v>7790</v>
      </c>
      <c r="F2418" t="s">
        <v>7791</v>
      </c>
      <c r="G2418" t="s">
        <v>7791</v>
      </c>
      <c r="H2418" t="s">
        <v>764</v>
      </c>
      <c r="J2418" t="s">
        <v>7792</v>
      </c>
      <c r="K2418" t="s">
        <v>7793</v>
      </c>
      <c r="L2418" t="s">
        <v>1286</v>
      </c>
      <c r="M2418" t="s">
        <v>7794</v>
      </c>
      <c r="N2418" t="s">
        <v>7795</v>
      </c>
      <c r="O2418" t="s">
        <v>7796</v>
      </c>
      <c r="P2418" t="s">
        <v>7797</v>
      </c>
      <c r="Q2418" t="s">
        <v>7627</v>
      </c>
      <c r="R2418" t="s">
        <v>7790</v>
      </c>
      <c r="S2418" t="s">
        <v>346</v>
      </c>
      <c r="T2418" t="s">
        <v>7791</v>
      </c>
      <c r="U2418" t="s">
        <v>7791</v>
      </c>
      <c r="V2418" t="s">
        <v>692</v>
      </c>
      <c r="W2418" t="s">
        <v>13673</v>
      </c>
      <c r="X2418">
        <v>2911500607</v>
      </c>
    </row>
    <row r="2419" spans="1:24" hidden="1">
      <c r="A2419" t="str">
        <f t="shared" si="37"/>
        <v>2911500375居宅介護</v>
      </c>
      <c r="B2419" t="s">
        <v>7646</v>
      </c>
      <c r="C2419" t="s">
        <v>7647</v>
      </c>
      <c r="D2419" t="s">
        <v>7627</v>
      </c>
      <c r="E2419" t="s">
        <v>7648</v>
      </c>
      <c r="F2419" t="s">
        <v>7649</v>
      </c>
      <c r="G2419" t="s">
        <v>7650</v>
      </c>
      <c r="H2419" t="s">
        <v>365</v>
      </c>
      <c r="J2419" t="s">
        <v>7651</v>
      </c>
      <c r="K2419" t="s">
        <v>7652</v>
      </c>
      <c r="L2419" t="s">
        <v>368</v>
      </c>
      <c r="M2419" t="s">
        <v>7632</v>
      </c>
      <c r="N2419" t="s">
        <v>7653</v>
      </c>
      <c r="O2419" t="s">
        <v>7646</v>
      </c>
      <c r="P2419" t="s">
        <v>7647</v>
      </c>
      <c r="Q2419" t="s">
        <v>7627</v>
      </c>
      <c r="R2419" t="s">
        <v>7648</v>
      </c>
      <c r="S2419" t="s">
        <v>346</v>
      </c>
      <c r="T2419" t="s">
        <v>7649</v>
      </c>
      <c r="U2419" t="s">
        <v>7650</v>
      </c>
      <c r="V2419" t="s">
        <v>648</v>
      </c>
      <c r="W2419" t="s">
        <v>113</v>
      </c>
      <c r="X2419">
        <v>2911500375</v>
      </c>
    </row>
    <row r="2420" spans="1:24" hidden="1">
      <c r="A2420" t="str">
        <f t="shared" si="37"/>
        <v>2911500375重度訪問介護</v>
      </c>
      <c r="B2420" t="s">
        <v>7646</v>
      </c>
      <c r="C2420" t="s">
        <v>7647</v>
      </c>
      <c r="D2420" t="s">
        <v>7627</v>
      </c>
      <c r="E2420" t="s">
        <v>7648</v>
      </c>
      <c r="F2420" t="s">
        <v>7649</v>
      </c>
      <c r="G2420" t="s">
        <v>7650</v>
      </c>
      <c r="H2420" t="s">
        <v>365</v>
      </c>
      <c r="J2420" t="s">
        <v>7651</v>
      </c>
      <c r="K2420" t="s">
        <v>7652</v>
      </c>
      <c r="L2420" t="s">
        <v>368</v>
      </c>
      <c r="M2420" t="s">
        <v>7632</v>
      </c>
      <c r="N2420" t="s">
        <v>7653</v>
      </c>
      <c r="O2420" t="s">
        <v>7646</v>
      </c>
      <c r="P2420" t="s">
        <v>7647</v>
      </c>
      <c r="Q2420" t="s">
        <v>7627</v>
      </c>
      <c r="R2420" t="s">
        <v>7648</v>
      </c>
      <c r="S2420" t="s">
        <v>346</v>
      </c>
      <c r="T2420" t="s">
        <v>7649</v>
      </c>
      <c r="U2420" t="s">
        <v>7650</v>
      </c>
      <c r="V2420" t="s">
        <v>648</v>
      </c>
      <c r="W2420" t="s">
        <v>114</v>
      </c>
      <c r="X2420">
        <v>2911500375</v>
      </c>
    </row>
    <row r="2421" spans="1:24" hidden="1">
      <c r="A2421" t="str">
        <f t="shared" si="37"/>
        <v>2920700032共同生活援助</v>
      </c>
      <c r="B2421" t="s">
        <v>5455</v>
      </c>
      <c r="C2421" t="s">
        <v>5456</v>
      </c>
      <c r="D2421" t="s">
        <v>5041</v>
      </c>
      <c r="E2421" t="s">
        <v>5457</v>
      </c>
      <c r="F2421" t="s">
        <v>5458</v>
      </c>
      <c r="G2421" t="s">
        <v>5459</v>
      </c>
      <c r="H2421" t="s">
        <v>1550</v>
      </c>
      <c r="I2421" t="s">
        <v>2719</v>
      </c>
      <c r="J2421" t="s">
        <v>5460</v>
      </c>
      <c r="K2421" t="s">
        <v>5461</v>
      </c>
      <c r="L2421" t="s">
        <v>1286</v>
      </c>
      <c r="M2421" t="s">
        <v>1765</v>
      </c>
      <c r="N2421" t="s">
        <v>9571</v>
      </c>
      <c r="O2421" t="s">
        <v>9572</v>
      </c>
      <c r="P2421" t="s">
        <v>9573</v>
      </c>
      <c r="Q2421" t="s">
        <v>7627</v>
      </c>
      <c r="R2421" t="s">
        <v>9574</v>
      </c>
      <c r="S2421" t="s">
        <v>346</v>
      </c>
      <c r="T2421" t="s">
        <v>5458</v>
      </c>
      <c r="U2421" t="s">
        <v>5459</v>
      </c>
      <c r="V2421" t="s">
        <v>4641</v>
      </c>
      <c r="W2421" t="s">
        <v>8120</v>
      </c>
      <c r="X2421">
        <v>2920700032</v>
      </c>
    </row>
    <row r="2422" spans="1:24" hidden="1">
      <c r="A2422" t="str">
        <f t="shared" si="37"/>
        <v>2921500159共同生活援助</v>
      </c>
      <c r="B2422" t="s">
        <v>9776</v>
      </c>
      <c r="C2422" t="s">
        <v>17500</v>
      </c>
      <c r="D2422" t="s">
        <v>7632</v>
      </c>
      <c r="E2422" t="s">
        <v>17623</v>
      </c>
      <c r="F2422" t="s">
        <v>17624</v>
      </c>
      <c r="G2422" t="s">
        <v>17624</v>
      </c>
      <c r="H2422" t="s">
        <v>365</v>
      </c>
      <c r="J2422" t="s">
        <v>17714</v>
      </c>
      <c r="K2422" t="s">
        <v>17715</v>
      </c>
      <c r="L2422" t="s">
        <v>368</v>
      </c>
      <c r="M2422" t="s">
        <v>7627</v>
      </c>
      <c r="N2422" t="s">
        <v>17972</v>
      </c>
      <c r="O2422" t="s">
        <v>9781</v>
      </c>
      <c r="P2422" t="s">
        <v>9782</v>
      </c>
      <c r="Q2422" t="s">
        <v>7627</v>
      </c>
      <c r="R2422" t="s">
        <v>17973</v>
      </c>
      <c r="S2422" t="s">
        <v>346</v>
      </c>
      <c r="T2422" t="s">
        <v>17624</v>
      </c>
      <c r="U2422" t="s">
        <v>17624</v>
      </c>
      <c r="V2422" t="s">
        <v>18071</v>
      </c>
      <c r="W2422" t="s">
        <v>8120</v>
      </c>
      <c r="X2422">
        <v>2921500159</v>
      </c>
    </row>
    <row r="2423" spans="1:24" hidden="1">
      <c r="A2423" t="str">
        <f t="shared" si="37"/>
        <v>2921500134共同生活援助</v>
      </c>
      <c r="B2423" t="s">
        <v>17468</v>
      </c>
      <c r="C2423" t="s">
        <v>15218</v>
      </c>
      <c r="D2423" t="s">
        <v>4389</v>
      </c>
      <c r="E2423" t="s">
        <v>15219</v>
      </c>
      <c r="F2423" t="s">
        <v>17625</v>
      </c>
      <c r="G2423" t="s">
        <v>17625</v>
      </c>
      <c r="H2423" t="s">
        <v>764</v>
      </c>
      <c r="J2423" t="s">
        <v>17716</v>
      </c>
      <c r="K2423" t="s">
        <v>15220</v>
      </c>
      <c r="L2423" t="s">
        <v>407</v>
      </c>
      <c r="M2423" t="s">
        <v>4389</v>
      </c>
      <c r="N2423" t="s">
        <v>15219</v>
      </c>
      <c r="O2423" t="s">
        <v>17974</v>
      </c>
      <c r="P2423" t="s">
        <v>15221</v>
      </c>
      <c r="Q2423" t="s">
        <v>7627</v>
      </c>
      <c r="R2423" t="s">
        <v>17975</v>
      </c>
      <c r="S2423" t="s">
        <v>346</v>
      </c>
      <c r="T2423" t="s">
        <v>17625</v>
      </c>
      <c r="U2423" t="s">
        <v>17625</v>
      </c>
      <c r="V2423" t="s">
        <v>692</v>
      </c>
      <c r="W2423" t="s">
        <v>8120</v>
      </c>
      <c r="X2423">
        <v>2921500134</v>
      </c>
    </row>
    <row r="2424" spans="1:24" hidden="1">
      <c r="A2424" t="str">
        <f t="shared" si="37"/>
        <v>2911500334生活介護</v>
      </c>
      <c r="B2424" t="s">
        <v>7625</v>
      </c>
      <c r="C2424" t="s">
        <v>7626</v>
      </c>
      <c r="D2424" t="s">
        <v>7627</v>
      </c>
      <c r="E2424" t="s">
        <v>7628</v>
      </c>
      <c r="F2424" t="s">
        <v>7629</v>
      </c>
      <c r="G2424" t="s">
        <v>7629</v>
      </c>
      <c r="H2424" t="s">
        <v>764</v>
      </c>
      <c r="I2424" t="s">
        <v>404</v>
      </c>
      <c r="J2424" t="s">
        <v>7630</v>
      </c>
      <c r="K2424" t="s">
        <v>7631</v>
      </c>
      <c r="L2424" t="s">
        <v>407</v>
      </c>
      <c r="M2424" t="s">
        <v>7632</v>
      </c>
      <c r="N2424" t="s">
        <v>7633</v>
      </c>
      <c r="O2424" t="s">
        <v>7634</v>
      </c>
      <c r="P2424" t="s">
        <v>7635</v>
      </c>
      <c r="Q2424" t="s">
        <v>7627</v>
      </c>
      <c r="R2424" t="s">
        <v>7628</v>
      </c>
      <c r="S2424" t="s">
        <v>346</v>
      </c>
      <c r="T2424" t="s">
        <v>7629</v>
      </c>
      <c r="U2424" t="s">
        <v>7629</v>
      </c>
      <c r="V2424" t="s">
        <v>692</v>
      </c>
      <c r="W2424" t="s">
        <v>118</v>
      </c>
      <c r="X2424">
        <v>2911500334</v>
      </c>
    </row>
    <row r="2425" spans="1:24" hidden="1">
      <c r="A2425" t="str">
        <f t="shared" si="37"/>
        <v>2931500082計画相談支援</v>
      </c>
      <c r="B2425" t="s">
        <v>10643</v>
      </c>
      <c r="C2425" t="s">
        <v>8502</v>
      </c>
      <c r="D2425" t="s">
        <v>7474</v>
      </c>
      <c r="E2425" t="s">
        <v>8503</v>
      </c>
      <c r="F2425" t="s">
        <v>8504</v>
      </c>
      <c r="G2425" t="s">
        <v>8505</v>
      </c>
      <c r="H2425" t="s">
        <v>365</v>
      </c>
      <c r="J2425" t="s">
        <v>8506</v>
      </c>
      <c r="K2425" t="s">
        <v>8507</v>
      </c>
      <c r="L2425" t="s">
        <v>368</v>
      </c>
      <c r="M2425" t="s">
        <v>7474</v>
      </c>
      <c r="N2425" t="s">
        <v>8503</v>
      </c>
      <c r="O2425" t="s">
        <v>8508</v>
      </c>
      <c r="P2425" t="s">
        <v>8509</v>
      </c>
      <c r="Q2425" t="s">
        <v>7627</v>
      </c>
      <c r="R2425" t="s">
        <v>10644</v>
      </c>
      <c r="S2425" t="s">
        <v>346</v>
      </c>
      <c r="T2425" t="s">
        <v>10645</v>
      </c>
      <c r="U2425" t="s">
        <v>8505</v>
      </c>
      <c r="V2425" t="s">
        <v>10646</v>
      </c>
      <c r="W2425" t="s">
        <v>9858</v>
      </c>
      <c r="X2425">
        <v>2931500082</v>
      </c>
    </row>
    <row r="2426" spans="1:24" hidden="1">
      <c r="A2426" t="str">
        <f t="shared" si="37"/>
        <v>2911500052居宅介護</v>
      </c>
      <c r="B2426" t="s">
        <v>7458</v>
      </c>
      <c r="C2426" t="s">
        <v>7459</v>
      </c>
      <c r="D2426" t="s">
        <v>3801</v>
      </c>
      <c r="E2426" t="s">
        <v>7460</v>
      </c>
      <c r="F2426" t="s">
        <v>7461</v>
      </c>
      <c r="G2426" t="s">
        <v>7462</v>
      </c>
      <c r="H2426" t="s">
        <v>365</v>
      </c>
      <c r="J2426" t="s">
        <v>7463</v>
      </c>
      <c r="K2426" t="s">
        <v>7464</v>
      </c>
      <c r="L2426" t="s">
        <v>548</v>
      </c>
      <c r="M2426" t="s">
        <v>3801</v>
      </c>
      <c r="N2426" t="s">
        <v>7460</v>
      </c>
      <c r="O2426" t="s">
        <v>7465</v>
      </c>
      <c r="P2426" t="s">
        <v>7466</v>
      </c>
      <c r="Q2426" t="s">
        <v>3801</v>
      </c>
      <c r="R2426" t="s">
        <v>7467</v>
      </c>
      <c r="S2426" t="s">
        <v>346</v>
      </c>
      <c r="T2426" t="s">
        <v>7461</v>
      </c>
      <c r="U2426" t="s">
        <v>7462</v>
      </c>
      <c r="V2426" t="s">
        <v>3688</v>
      </c>
      <c r="W2426" t="s">
        <v>113</v>
      </c>
      <c r="X2426">
        <v>2911500052</v>
      </c>
    </row>
    <row r="2427" spans="1:24" hidden="1">
      <c r="A2427" t="str">
        <f t="shared" si="37"/>
        <v>2911500052重度訪問介護</v>
      </c>
      <c r="B2427" t="s">
        <v>7458</v>
      </c>
      <c r="C2427" t="s">
        <v>7459</v>
      </c>
      <c r="D2427" t="s">
        <v>3801</v>
      </c>
      <c r="E2427" t="s">
        <v>7460</v>
      </c>
      <c r="F2427" t="s">
        <v>7461</v>
      </c>
      <c r="G2427" t="s">
        <v>7462</v>
      </c>
      <c r="H2427" t="s">
        <v>365</v>
      </c>
      <c r="J2427" t="s">
        <v>7463</v>
      </c>
      <c r="K2427" t="s">
        <v>7464</v>
      </c>
      <c r="L2427" t="s">
        <v>548</v>
      </c>
      <c r="M2427" t="s">
        <v>3801</v>
      </c>
      <c r="N2427" t="s">
        <v>7460</v>
      </c>
      <c r="O2427" t="s">
        <v>7465</v>
      </c>
      <c r="P2427" t="s">
        <v>7466</v>
      </c>
      <c r="Q2427" t="s">
        <v>3801</v>
      </c>
      <c r="R2427" t="s">
        <v>7467</v>
      </c>
      <c r="S2427" t="s">
        <v>346</v>
      </c>
      <c r="T2427" t="s">
        <v>7461</v>
      </c>
      <c r="U2427" t="s">
        <v>7462</v>
      </c>
      <c r="V2427" t="s">
        <v>3688</v>
      </c>
      <c r="W2427" t="s">
        <v>114</v>
      </c>
      <c r="X2427">
        <v>2911500052</v>
      </c>
    </row>
    <row r="2428" spans="1:24" hidden="1">
      <c r="A2428" t="str">
        <f t="shared" si="37"/>
        <v>2911500052行動援護</v>
      </c>
      <c r="B2428" t="s">
        <v>7458</v>
      </c>
      <c r="C2428" t="s">
        <v>7459</v>
      </c>
      <c r="D2428" t="s">
        <v>3801</v>
      </c>
      <c r="E2428" t="s">
        <v>7460</v>
      </c>
      <c r="F2428" t="s">
        <v>7461</v>
      </c>
      <c r="G2428" t="s">
        <v>7462</v>
      </c>
      <c r="H2428" t="s">
        <v>365</v>
      </c>
      <c r="J2428" t="s">
        <v>7463</v>
      </c>
      <c r="K2428" t="s">
        <v>7464</v>
      </c>
      <c r="L2428" t="s">
        <v>548</v>
      </c>
      <c r="M2428" t="s">
        <v>3801</v>
      </c>
      <c r="N2428" t="s">
        <v>7460</v>
      </c>
      <c r="O2428" t="s">
        <v>7465</v>
      </c>
      <c r="P2428" t="s">
        <v>7466</v>
      </c>
      <c r="Q2428" t="s">
        <v>3801</v>
      </c>
      <c r="R2428" t="s">
        <v>7467</v>
      </c>
      <c r="S2428" t="s">
        <v>346</v>
      </c>
      <c r="T2428" t="s">
        <v>7461</v>
      </c>
      <c r="U2428" t="s">
        <v>7462</v>
      </c>
      <c r="V2428" t="s">
        <v>3688</v>
      </c>
      <c r="W2428" t="s">
        <v>116</v>
      </c>
      <c r="X2428">
        <v>2911500052</v>
      </c>
    </row>
    <row r="2429" spans="1:24" hidden="1">
      <c r="A2429" t="str">
        <f t="shared" si="37"/>
        <v>2911500052同行援護</v>
      </c>
      <c r="B2429" t="s">
        <v>7458</v>
      </c>
      <c r="C2429" t="s">
        <v>7459</v>
      </c>
      <c r="D2429" t="s">
        <v>3801</v>
      </c>
      <c r="E2429" t="s">
        <v>7460</v>
      </c>
      <c r="F2429" t="s">
        <v>7461</v>
      </c>
      <c r="G2429" t="s">
        <v>7462</v>
      </c>
      <c r="H2429" t="s">
        <v>365</v>
      </c>
      <c r="J2429" t="s">
        <v>7463</v>
      </c>
      <c r="K2429" t="s">
        <v>7464</v>
      </c>
      <c r="L2429" t="s">
        <v>548</v>
      </c>
      <c r="M2429" t="s">
        <v>3801</v>
      </c>
      <c r="N2429" t="s">
        <v>7460</v>
      </c>
      <c r="O2429" t="s">
        <v>7465</v>
      </c>
      <c r="P2429" t="s">
        <v>7466</v>
      </c>
      <c r="Q2429" t="s">
        <v>3801</v>
      </c>
      <c r="R2429" t="s">
        <v>7467</v>
      </c>
      <c r="S2429" t="s">
        <v>346</v>
      </c>
      <c r="T2429" t="s">
        <v>7461</v>
      </c>
      <c r="U2429" t="s">
        <v>7462</v>
      </c>
      <c r="V2429" t="s">
        <v>3688</v>
      </c>
      <c r="W2429" t="s">
        <v>115</v>
      </c>
      <c r="X2429">
        <v>2911500052</v>
      </c>
    </row>
    <row r="2430" spans="1:24" hidden="1">
      <c r="A2430" t="str">
        <f t="shared" si="37"/>
        <v>2911500466居宅介護</v>
      </c>
      <c r="B2430" t="s">
        <v>1075</v>
      </c>
      <c r="C2430" t="s">
        <v>1076</v>
      </c>
      <c r="D2430" t="s">
        <v>1077</v>
      </c>
      <c r="E2430" t="s">
        <v>17518</v>
      </c>
      <c r="F2430" t="s">
        <v>1079</v>
      </c>
      <c r="G2430" t="s">
        <v>1080</v>
      </c>
      <c r="H2430" t="s">
        <v>365</v>
      </c>
      <c r="J2430" t="s">
        <v>4124</v>
      </c>
      <c r="K2430" t="s">
        <v>4125</v>
      </c>
      <c r="L2430" t="s">
        <v>368</v>
      </c>
      <c r="M2430" t="s">
        <v>17728</v>
      </c>
      <c r="N2430" t="s">
        <v>17729</v>
      </c>
      <c r="O2430" t="s">
        <v>7695</v>
      </c>
      <c r="P2430" t="s">
        <v>7696</v>
      </c>
      <c r="Q2430" t="s">
        <v>3801</v>
      </c>
      <c r="R2430" t="s">
        <v>7697</v>
      </c>
      <c r="S2430" t="s">
        <v>346</v>
      </c>
      <c r="T2430" t="s">
        <v>7698</v>
      </c>
      <c r="U2430" t="s">
        <v>7699</v>
      </c>
      <c r="V2430" t="s">
        <v>3527</v>
      </c>
      <c r="W2430" t="s">
        <v>113</v>
      </c>
      <c r="X2430">
        <v>2911500466</v>
      </c>
    </row>
    <row r="2431" spans="1:24" hidden="1">
      <c r="A2431" t="str">
        <f t="shared" si="37"/>
        <v>2911500466重度訪問介護</v>
      </c>
      <c r="B2431" t="s">
        <v>1075</v>
      </c>
      <c r="C2431" t="s">
        <v>1076</v>
      </c>
      <c r="D2431" t="s">
        <v>1077</v>
      </c>
      <c r="E2431" t="s">
        <v>17518</v>
      </c>
      <c r="F2431" t="s">
        <v>1079</v>
      </c>
      <c r="G2431" t="s">
        <v>1080</v>
      </c>
      <c r="H2431" t="s">
        <v>365</v>
      </c>
      <c r="J2431" t="s">
        <v>4124</v>
      </c>
      <c r="K2431" t="s">
        <v>4125</v>
      </c>
      <c r="L2431" t="s">
        <v>368</v>
      </c>
      <c r="M2431" t="s">
        <v>17728</v>
      </c>
      <c r="N2431" t="s">
        <v>17729</v>
      </c>
      <c r="O2431" t="s">
        <v>7695</v>
      </c>
      <c r="P2431" t="s">
        <v>7696</v>
      </c>
      <c r="Q2431" t="s">
        <v>3801</v>
      </c>
      <c r="R2431" t="s">
        <v>7697</v>
      </c>
      <c r="S2431" t="s">
        <v>346</v>
      </c>
      <c r="T2431" t="s">
        <v>7698</v>
      </c>
      <c r="U2431" t="s">
        <v>7699</v>
      </c>
      <c r="V2431" t="s">
        <v>3527</v>
      </c>
      <c r="W2431" t="s">
        <v>114</v>
      </c>
      <c r="X2431">
        <v>2911500466</v>
      </c>
    </row>
    <row r="2432" spans="1:24" hidden="1">
      <c r="A2432" t="str">
        <f t="shared" si="37"/>
        <v>2911500490居宅介護</v>
      </c>
      <c r="B2432" t="s">
        <v>7700</v>
      </c>
      <c r="C2432" t="s">
        <v>7701</v>
      </c>
      <c r="D2432" t="s">
        <v>7702</v>
      </c>
      <c r="E2432" t="s">
        <v>7703</v>
      </c>
      <c r="F2432" t="s">
        <v>7704</v>
      </c>
      <c r="G2432" t="s">
        <v>7705</v>
      </c>
      <c r="H2432" t="s">
        <v>365</v>
      </c>
      <c r="J2432" t="s">
        <v>7706</v>
      </c>
      <c r="K2432" t="s">
        <v>7707</v>
      </c>
      <c r="L2432" t="s">
        <v>368</v>
      </c>
      <c r="M2432" t="s">
        <v>7708</v>
      </c>
      <c r="N2432" t="s">
        <v>7709</v>
      </c>
      <c r="O2432" t="s">
        <v>7710</v>
      </c>
      <c r="P2432" t="s">
        <v>7711</v>
      </c>
      <c r="Q2432" t="s">
        <v>3801</v>
      </c>
      <c r="R2432" t="s">
        <v>7712</v>
      </c>
      <c r="S2432" t="s">
        <v>346</v>
      </c>
      <c r="T2432" t="s">
        <v>7704</v>
      </c>
      <c r="U2432" t="s">
        <v>7705</v>
      </c>
      <c r="V2432" t="s">
        <v>1589</v>
      </c>
      <c r="W2432" t="s">
        <v>113</v>
      </c>
      <c r="X2432">
        <v>2911500490</v>
      </c>
    </row>
    <row r="2433" spans="1:24" hidden="1">
      <c r="A2433" t="str">
        <f t="shared" si="37"/>
        <v>2911500490重度訪問介護</v>
      </c>
      <c r="B2433" t="s">
        <v>7700</v>
      </c>
      <c r="C2433" t="s">
        <v>7701</v>
      </c>
      <c r="D2433" t="s">
        <v>7702</v>
      </c>
      <c r="E2433" t="s">
        <v>7703</v>
      </c>
      <c r="F2433" t="s">
        <v>7704</v>
      </c>
      <c r="G2433" t="s">
        <v>7705</v>
      </c>
      <c r="H2433" t="s">
        <v>365</v>
      </c>
      <c r="J2433" t="s">
        <v>7706</v>
      </c>
      <c r="K2433" t="s">
        <v>7707</v>
      </c>
      <c r="L2433" t="s">
        <v>368</v>
      </c>
      <c r="M2433" t="s">
        <v>7708</v>
      </c>
      <c r="N2433" t="s">
        <v>7709</v>
      </c>
      <c r="O2433" t="s">
        <v>7710</v>
      </c>
      <c r="P2433" t="s">
        <v>7711</v>
      </c>
      <c r="Q2433" t="s">
        <v>3801</v>
      </c>
      <c r="R2433" t="s">
        <v>7712</v>
      </c>
      <c r="S2433" t="s">
        <v>346</v>
      </c>
      <c r="T2433" t="s">
        <v>7704</v>
      </c>
      <c r="U2433" t="s">
        <v>7705</v>
      </c>
      <c r="V2433" t="s">
        <v>1589</v>
      </c>
      <c r="W2433" t="s">
        <v>114</v>
      </c>
      <c r="X2433">
        <v>2911500490</v>
      </c>
    </row>
    <row r="2434" spans="1:24" hidden="1">
      <c r="A2434" t="str">
        <f t="shared" si="37"/>
        <v>2911500490行動援護</v>
      </c>
      <c r="B2434" t="s">
        <v>7700</v>
      </c>
      <c r="C2434" t="s">
        <v>7701</v>
      </c>
      <c r="D2434" t="s">
        <v>7702</v>
      </c>
      <c r="E2434" t="s">
        <v>7703</v>
      </c>
      <c r="F2434" t="s">
        <v>7704</v>
      </c>
      <c r="G2434" t="s">
        <v>7705</v>
      </c>
      <c r="H2434" t="s">
        <v>365</v>
      </c>
      <c r="J2434" t="s">
        <v>7706</v>
      </c>
      <c r="K2434" t="s">
        <v>7707</v>
      </c>
      <c r="L2434" t="s">
        <v>368</v>
      </c>
      <c r="M2434" t="s">
        <v>7708</v>
      </c>
      <c r="N2434" t="s">
        <v>7709</v>
      </c>
      <c r="O2434" t="s">
        <v>7710</v>
      </c>
      <c r="P2434" t="s">
        <v>7711</v>
      </c>
      <c r="Q2434" t="s">
        <v>3801</v>
      </c>
      <c r="R2434" t="s">
        <v>7712</v>
      </c>
      <c r="S2434" t="s">
        <v>346</v>
      </c>
      <c r="T2434" t="s">
        <v>7704</v>
      </c>
      <c r="U2434" t="s">
        <v>7705</v>
      </c>
      <c r="V2434" t="s">
        <v>1589</v>
      </c>
      <c r="W2434" t="s">
        <v>116</v>
      </c>
      <c r="X2434">
        <v>2911500490</v>
      </c>
    </row>
    <row r="2435" spans="1:24" hidden="1">
      <c r="A2435" t="str">
        <f t="shared" ref="A2435:A2498" si="38">X2435&amp;W2435</f>
        <v>2911500490同行援護</v>
      </c>
      <c r="B2435" t="s">
        <v>7700</v>
      </c>
      <c r="C2435" t="s">
        <v>7701</v>
      </c>
      <c r="D2435" t="s">
        <v>7702</v>
      </c>
      <c r="E2435" t="s">
        <v>7703</v>
      </c>
      <c r="F2435" t="s">
        <v>7704</v>
      </c>
      <c r="G2435" t="s">
        <v>7705</v>
      </c>
      <c r="H2435" t="s">
        <v>365</v>
      </c>
      <c r="J2435" t="s">
        <v>7706</v>
      </c>
      <c r="K2435" t="s">
        <v>7707</v>
      </c>
      <c r="L2435" t="s">
        <v>368</v>
      </c>
      <c r="M2435" t="s">
        <v>7708</v>
      </c>
      <c r="N2435" t="s">
        <v>7709</v>
      </c>
      <c r="O2435" t="s">
        <v>7710</v>
      </c>
      <c r="P2435" t="s">
        <v>7711</v>
      </c>
      <c r="Q2435" t="s">
        <v>3801</v>
      </c>
      <c r="R2435" t="s">
        <v>7712</v>
      </c>
      <c r="S2435" t="s">
        <v>346</v>
      </c>
      <c r="T2435" t="s">
        <v>7704</v>
      </c>
      <c r="U2435" t="s">
        <v>7705</v>
      </c>
      <c r="V2435" t="s">
        <v>1589</v>
      </c>
      <c r="W2435" t="s">
        <v>115</v>
      </c>
      <c r="X2435">
        <v>2911500490</v>
      </c>
    </row>
    <row r="2436" spans="1:24" hidden="1">
      <c r="A2436" t="str">
        <f t="shared" si="38"/>
        <v>2921500043共同生活援助</v>
      </c>
      <c r="B2436" t="s">
        <v>9767</v>
      </c>
      <c r="C2436" t="s">
        <v>9768</v>
      </c>
      <c r="D2436" t="s">
        <v>7512</v>
      </c>
      <c r="E2436" t="s">
        <v>9769</v>
      </c>
      <c r="F2436" t="s">
        <v>9770</v>
      </c>
      <c r="G2436" t="s">
        <v>9770</v>
      </c>
      <c r="H2436" t="s">
        <v>764</v>
      </c>
      <c r="J2436" t="s">
        <v>9771</v>
      </c>
      <c r="K2436" t="s">
        <v>9772</v>
      </c>
      <c r="L2436" t="s">
        <v>1286</v>
      </c>
      <c r="M2436" t="s">
        <v>4844</v>
      </c>
      <c r="N2436" t="s">
        <v>4847</v>
      </c>
      <c r="O2436" t="s">
        <v>9773</v>
      </c>
      <c r="P2436" t="s">
        <v>9774</v>
      </c>
      <c r="Q2436" t="s">
        <v>7512</v>
      </c>
      <c r="R2436" t="s">
        <v>9769</v>
      </c>
      <c r="S2436" t="s">
        <v>348</v>
      </c>
      <c r="T2436" t="s">
        <v>9770</v>
      </c>
      <c r="U2436" t="s">
        <v>9770</v>
      </c>
      <c r="V2436" t="s">
        <v>9775</v>
      </c>
      <c r="W2436" t="s">
        <v>8120</v>
      </c>
      <c r="X2436">
        <v>2921500043</v>
      </c>
    </row>
    <row r="2437" spans="1:24" hidden="1">
      <c r="A2437" t="str">
        <f t="shared" si="38"/>
        <v>2911500532短期入所</v>
      </c>
      <c r="B2437" t="s">
        <v>7598</v>
      </c>
      <c r="C2437" t="s">
        <v>7599</v>
      </c>
      <c r="D2437" t="s">
        <v>7600</v>
      </c>
      <c r="E2437" t="s">
        <v>7601</v>
      </c>
      <c r="F2437" t="s">
        <v>7602</v>
      </c>
      <c r="G2437" t="s">
        <v>7603</v>
      </c>
      <c r="H2437" t="s">
        <v>764</v>
      </c>
      <c r="J2437" t="s">
        <v>7735</v>
      </c>
      <c r="K2437" t="s">
        <v>7736</v>
      </c>
      <c r="L2437" t="s">
        <v>407</v>
      </c>
      <c r="M2437" t="s">
        <v>7590</v>
      </c>
      <c r="N2437" t="s">
        <v>7606</v>
      </c>
      <c r="O2437" t="s">
        <v>7737</v>
      </c>
      <c r="P2437" t="s">
        <v>7738</v>
      </c>
      <c r="Q2437" t="s">
        <v>7512</v>
      </c>
      <c r="R2437" t="s">
        <v>7739</v>
      </c>
      <c r="S2437" t="s">
        <v>348</v>
      </c>
      <c r="T2437" t="s">
        <v>7740</v>
      </c>
      <c r="U2437" t="s">
        <v>7679</v>
      </c>
      <c r="V2437" t="s">
        <v>7741</v>
      </c>
      <c r="W2437" t="s">
        <v>475</v>
      </c>
      <c r="X2437">
        <v>2911500532</v>
      </c>
    </row>
    <row r="2438" spans="1:24" hidden="1">
      <c r="A2438" t="str">
        <f t="shared" si="38"/>
        <v>2921500050共同生活援助</v>
      </c>
      <c r="B2438" t="s">
        <v>7598</v>
      </c>
      <c r="C2438" t="s">
        <v>7599</v>
      </c>
      <c r="D2438" t="s">
        <v>7600</v>
      </c>
      <c r="E2438" t="s">
        <v>7601</v>
      </c>
      <c r="F2438" t="s">
        <v>7602</v>
      </c>
      <c r="G2438" t="s">
        <v>7603</v>
      </c>
      <c r="H2438" t="s">
        <v>764</v>
      </c>
      <c r="J2438" t="s">
        <v>7735</v>
      </c>
      <c r="K2438" t="s">
        <v>7736</v>
      </c>
      <c r="L2438" t="s">
        <v>407</v>
      </c>
      <c r="M2438" t="s">
        <v>7590</v>
      </c>
      <c r="N2438" t="s">
        <v>7606</v>
      </c>
      <c r="O2438" t="s">
        <v>7737</v>
      </c>
      <c r="P2438" t="s">
        <v>7738</v>
      </c>
      <c r="Q2438" t="s">
        <v>7512</v>
      </c>
      <c r="R2438" t="s">
        <v>7739</v>
      </c>
      <c r="S2438" t="s">
        <v>348</v>
      </c>
      <c r="T2438" t="s">
        <v>7740</v>
      </c>
      <c r="U2438" t="s">
        <v>7679</v>
      </c>
      <c r="V2438" t="s">
        <v>4179</v>
      </c>
      <c r="W2438" t="s">
        <v>8120</v>
      </c>
      <c r="X2438">
        <v>2921500050</v>
      </c>
    </row>
    <row r="2439" spans="1:24" hidden="1">
      <c r="A2439" t="str">
        <f t="shared" si="38"/>
        <v>2911500151居宅介護</v>
      </c>
      <c r="B2439" t="s">
        <v>7513</v>
      </c>
      <c r="C2439" t="s">
        <v>7514</v>
      </c>
      <c r="D2439" t="s">
        <v>7515</v>
      </c>
      <c r="E2439" t="s">
        <v>7516</v>
      </c>
      <c r="F2439" t="s">
        <v>7517</v>
      </c>
      <c r="G2439" t="s">
        <v>7518</v>
      </c>
      <c r="H2439" t="s">
        <v>1550</v>
      </c>
      <c r="I2439" t="s">
        <v>7519</v>
      </c>
      <c r="J2439" t="s">
        <v>7520</v>
      </c>
      <c r="K2439" t="s">
        <v>7521</v>
      </c>
      <c r="L2439" t="s">
        <v>407</v>
      </c>
      <c r="M2439" t="s">
        <v>7522</v>
      </c>
      <c r="N2439" t="s">
        <v>7523</v>
      </c>
      <c r="O2439" t="s">
        <v>7524</v>
      </c>
      <c r="P2439" t="s">
        <v>7525</v>
      </c>
      <c r="Q2439" t="s">
        <v>7526</v>
      </c>
      <c r="R2439" t="s">
        <v>7527</v>
      </c>
      <c r="S2439" t="s">
        <v>348</v>
      </c>
      <c r="T2439" t="s">
        <v>7528</v>
      </c>
      <c r="U2439" t="s">
        <v>7529</v>
      </c>
      <c r="V2439" t="s">
        <v>7530</v>
      </c>
      <c r="W2439" t="s">
        <v>113</v>
      </c>
      <c r="X2439">
        <v>2911500151</v>
      </c>
    </row>
    <row r="2440" spans="1:24" hidden="1">
      <c r="A2440" t="str">
        <f t="shared" si="38"/>
        <v>2911500151重度訪問介護</v>
      </c>
      <c r="B2440" t="s">
        <v>7513</v>
      </c>
      <c r="C2440" t="s">
        <v>7514</v>
      </c>
      <c r="D2440" t="s">
        <v>7515</v>
      </c>
      <c r="E2440" t="s">
        <v>7516</v>
      </c>
      <c r="F2440" t="s">
        <v>7517</v>
      </c>
      <c r="G2440" t="s">
        <v>7518</v>
      </c>
      <c r="H2440" t="s">
        <v>1550</v>
      </c>
      <c r="I2440" t="s">
        <v>7519</v>
      </c>
      <c r="J2440" t="s">
        <v>7520</v>
      </c>
      <c r="K2440" t="s">
        <v>7521</v>
      </c>
      <c r="L2440" t="s">
        <v>407</v>
      </c>
      <c r="M2440" t="s">
        <v>7522</v>
      </c>
      <c r="N2440" t="s">
        <v>7523</v>
      </c>
      <c r="O2440" t="s">
        <v>7524</v>
      </c>
      <c r="P2440" t="s">
        <v>7525</v>
      </c>
      <c r="Q2440" t="s">
        <v>7526</v>
      </c>
      <c r="R2440" t="s">
        <v>7527</v>
      </c>
      <c r="S2440" t="s">
        <v>348</v>
      </c>
      <c r="T2440" t="s">
        <v>7528</v>
      </c>
      <c r="U2440" t="s">
        <v>7529</v>
      </c>
      <c r="V2440" t="s">
        <v>7530</v>
      </c>
      <c r="W2440" t="s">
        <v>114</v>
      </c>
      <c r="X2440">
        <v>2911500151</v>
      </c>
    </row>
    <row r="2441" spans="1:24" hidden="1">
      <c r="A2441" t="str">
        <f t="shared" si="38"/>
        <v>2911500219居宅介護</v>
      </c>
      <c r="B2441" t="s">
        <v>7443</v>
      </c>
      <c r="C2441" t="s">
        <v>7444</v>
      </c>
      <c r="D2441" t="s">
        <v>7445</v>
      </c>
      <c r="E2441" t="s">
        <v>7446</v>
      </c>
      <c r="F2441" t="s">
        <v>7447</v>
      </c>
      <c r="G2441" t="s">
        <v>7447</v>
      </c>
      <c r="H2441" t="s">
        <v>764</v>
      </c>
      <c r="J2441" t="s">
        <v>7448</v>
      </c>
      <c r="K2441" t="s">
        <v>7449</v>
      </c>
      <c r="L2441" t="s">
        <v>407</v>
      </c>
      <c r="M2441" t="s">
        <v>7445</v>
      </c>
      <c r="N2441" t="s">
        <v>7446</v>
      </c>
      <c r="O2441" t="s">
        <v>7571</v>
      </c>
      <c r="P2441" t="s">
        <v>7572</v>
      </c>
      <c r="Q2441" t="s">
        <v>7526</v>
      </c>
      <c r="R2441" t="s">
        <v>7573</v>
      </c>
      <c r="S2441" t="s">
        <v>348</v>
      </c>
      <c r="T2441" t="s">
        <v>7574</v>
      </c>
      <c r="U2441" t="s">
        <v>7574</v>
      </c>
      <c r="V2441" t="s">
        <v>7575</v>
      </c>
      <c r="W2441" t="s">
        <v>113</v>
      </c>
      <c r="X2441">
        <v>2911500219</v>
      </c>
    </row>
    <row r="2442" spans="1:24" hidden="1">
      <c r="A2442" t="str">
        <f t="shared" si="38"/>
        <v>2911500219重度訪問介護</v>
      </c>
      <c r="B2442" t="s">
        <v>7443</v>
      </c>
      <c r="C2442" t="s">
        <v>7444</v>
      </c>
      <c r="D2442" t="s">
        <v>7445</v>
      </c>
      <c r="E2442" t="s">
        <v>7446</v>
      </c>
      <c r="F2442" t="s">
        <v>7447</v>
      </c>
      <c r="G2442" t="s">
        <v>7447</v>
      </c>
      <c r="H2442" t="s">
        <v>764</v>
      </c>
      <c r="J2442" t="s">
        <v>7448</v>
      </c>
      <c r="K2442" t="s">
        <v>7449</v>
      </c>
      <c r="L2442" t="s">
        <v>407</v>
      </c>
      <c r="M2442" t="s">
        <v>7445</v>
      </c>
      <c r="N2442" t="s">
        <v>7446</v>
      </c>
      <c r="O2442" t="s">
        <v>7571</v>
      </c>
      <c r="P2442" t="s">
        <v>7572</v>
      </c>
      <c r="Q2442" t="s">
        <v>7526</v>
      </c>
      <c r="R2442" t="s">
        <v>7573</v>
      </c>
      <c r="S2442" t="s">
        <v>348</v>
      </c>
      <c r="T2442" t="s">
        <v>7574</v>
      </c>
      <c r="U2442" t="s">
        <v>7574</v>
      </c>
      <c r="V2442" t="s">
        <v>7575</v>
      </c>
      <c r="W2442" t="s">
        <v>114</v>
      </c>
      <c r="X2442">
        <v>2911500219</v>
      </c>
    </row>
    <row r="2443" spans="1:24" hidden="1">
      <c r="A2443" t="str">
        <f t="shared" si="38"/>
        <v>2911500383居宅介護</v>
      </c>
      <c r="B2443" t="s">
        <v>7654</v>
      </c>
      <c r="C2443" t="s">
        <v>7655</v>
      </c>
      <c r="D2443" t="s">
        <v>7561</v>
      </c>
      <c r="E2443" t="s">
        <v>7656</v>
      </c>
      <c r="F2443" t="s">
        <v>7657</v>
      </c>
      <c r="G2443" t="s">
        <v>7658</v>
      </c>
      <c r="H2443" t="s">
        <v>365</v>
      </c>
      <c r="J2443" t="s">
        <v>7659</v>
      </c>
      <c r="K2443" t="s">
        <v>7660</v>
      </c>
      <c r="L2443" t="s">
        <v>368</v>
      </c>
      <c r="M2443" t="s">
        <v>5387</v>
      </c>
      <c r="N2443" t="s">
        <v>7661</v>
      </c>
      <c r="O2443" t="s">
        <v>7662</v>
      </c>
      <c r="P2443" t="s">
        <v>7663</v>
      </c>
      <c r="Q2443" t="s">
        <v>7561</v>
      </c>
      <c r="R2443" t="s">
        <v>7656</v>
      </c>
      <c r="S2443" t="s">
        <v>348</v>
      </c>
      <c r="T2443" t="s">
        <v>7657</v>
      </c>
      <c r="U2443" t="s">
        <v>7658</v>
      </c>
      <c r="V2443" t="s">
        <v>679</v>
      </c>
      <c r="W2443" t="s">
        <v>113</v>
      </c>
      <c r="X2443">
        <v>2911500383</v>
      </c>
    </row>
    <row r="2444" spans="1:24" hidden="1">
      <c r="A2444" t="str">
        <f t="shared" si="38"/>
        <v>2911500383重度訪問介護</v>
      </c>
      <c r="B2444" t="s">
        <v>7654</v>
      </c>
      <c r="C2444" t="s">
        <v>7655</v>
      </c>
      <c r="D2444" t="s">
        <v>7561</v>
      </c>
      <c r="E2444" t="s">
        <v>7656</v>
      </c>
      <c r="F2444" t="s">
        <v>7657</v>
      </c>
      <c r="G2444" t="s">
        <v>7658</v>
      </c>
      <c r="H2444" t="s">
        <v>365</v>
      </c>
      <c r="J2444" t="s">
        <v>7659</v>
      </c>
      <c r="K2444" t="s">
        <v>7660</v>
      </c>
      <c r="L2444" t="s">
        <v>368</v>
      </c>
      <c r="M2444" t="s">
        <v>5387</v>
      </c>
      <c r="N2444" t="s">
        <v>7661</v>
      </c>
      <c r="O2444" t="s">
        <v>7662</v>
      </c>
      <c r="P2444" t="s">
        <v>7663</v>
      </c>
      <c r="Q2444" t="s">
        <v>7561</v>
      </c>
      <c r="R2444" t="s">
        <v>7656</v>
      </c>
      <c r="S2444" t="s">
        <v>348</v>
      </c>
      <c r="T2444" t="s">
        <v>7657</v>
      </c>
      <c r="U2444" t="s">
        <v>7658</v>
      </c>
      <c r="V2444" t="s">
        <v>679</v>
      </c>
      <c r="W2444" t="s">
        <v>114</v>
      </c>
      <c r="X2444">
        <v>2911500383</v>
      </c>
    </row>
    <row r="2445" spans="1:24" hidden="1">
      <c r="A2445" t="str">
        <f t="shared" si="38"/>
        <v>2911500383行動援護</v>
      </c>
      <c r="B2445" t="s">
        <v>7654</v>
      </c>
      <c r="C2445" t="s">
        <v>7655</v>
      </c>
      <c r="D2445" t="s">
        <v>7561</v>
      </c>
      <c r="E2445" t="s">
        <v>7656</v>
      </c>
      <c r="F2445" t="s">
        <v>7657</v>
      </c>
      <c r="G2445" t="s">
        <v>7658</v>
      </c>
      <c r="H2445" t="s">
        <v>365</v>
      </c>
      <c r="J2445" t="s">
        <v>7659</v>
      </c>
      <c r="K2445" t="s">
        <v>7660</v>
      </c>
      <c r="L2445" t="s">
        <v>368</v>
      </c>
      <c r="M2445" t="s">
        <v>5387</v>
      </c>
      <c r="N2445" t="s">
        <v>7661</v>
      </c>
      <c r="O2445" t="s">
        <v>7662</v>
      </c>
      <c r="P2445" t="s">
        <v>7663</v>
      </c>
      <c r="Q2445" t="s">
        <v>7561</v>
      </c>
      <c r="R2445" t="s">
        <v>7656</v>
      </c>
      <c r="S2445" t="s">
        <v>348</v>
      </c>
      <c r="T2445" t="s">
        <v>7657</v>
      </c>
      <c r="U2445" t="s">
        <v>7658</v>
      </c>
      <c r="V2445" t="s">
        <v>679</v>
      </c>
      <c r="W2445" t="s">
        <v>116</v>
      </c>
      <c r="X2445">
        <v>2911500383</v>
      </c>
    </row>
    <row r="2446" spans="1:24" hidden="1">
      <c r="A2446" t="str">
        <f t="shared" si="38"/>
        <v>2911500383同行援護</v>
      </c>
      <c r="B2446" t="s">
        <v>7654</v>
      </c>
      <c r="C2446" t="s">
        <v>7655</v>
      </c>
      <c r="D2446" t="s">
        <v>7561</v>
      </c>
      <c r="E2446" t="s">
        <v>7656</v>
      </c>
      <c r="F2446" t="s">
        <v>7657</v>
      </c>
      <c r="G2446" t="s">
        <v>7658</v>
      </c>
      <c r="H2446" t="s">
        <v>365</v>
      </c>
      <c r="J2446" t="s">
        <v>7659</v>
      </c>
      <c r="K2446" t="s">
        <v>7660</v>
      </c>
      <c r="L2446" t="s">
        <v>368</v>
      </c>
      <c r="M2446" t="s">
        <v>5387</v>
      </c>
      <c r="N2446" t="s">
        <v>7661</v>
      </c>
      <c r="O2446" t="s">
        <v>7662</v>
      </c>
      <c r="P2446" t="s">
        <v>7663</v>
      </c>
      <c r="Q2446" t="s">
        <v>7561</v>
      </c>
      <c r="R2446" t="s">
        <v>7656</v>
      </c>
      <c r="S2446" t="s">
        <v>348</v>
      </c>
      <c r="T2446" t="s">
        <v>7657</v>
      </c>
      <c r="U2446" t="s">
        <v>7658</v>
      </c>
      <c r="V2446" t="s">
        <v>3380</v>
      </c>
      <c r="W2446" t="s">
        <v>115</v>
      </c>
      <c r="X2446">
        <v>2911500383</v>
      </c>
    </row>
    <row r="2447" spans="1:24" hidden="1">
      <c r="A2447" t="str">
        <f t="shared" si="38"/>
        <v>2931500173計画相談支援</v>
      </c>
      <c r="B2447" t="s">
        <v>7654</v>
      </c>
      <c r="C2447" t="s">
        <v>7655</v>
      </c>
      <c r="D2447" t="s">
        <v>7561</v>
      </c>
      <c r="E2447" t="s">
        <v>7656</v>
      </c>
      <c r="F2447" t="s">
        <v>7657</v>
      </c>
      <c r="G2447" t="s">
        <v>7658</v>
      </c>
      <c r="H2447" t="s">
        <v>365</v>
      </c>
      <c r="J2447" t="s">
        <v>7659</v>
      </c>
      <c r="K2447" t="s">
        <v>7660</v>
      </c>
      <c r="L2447" t="s">
        <v>368</v>
      </c>
      <c r="M2447" t="s">
        <v>5387</v>
      </c>
      <c r="N2447" t="s">
        <v>7661</v>
      </c>
      <c r="O2447" t="s">
        <v>7662</v>
      </c>
      <c r="P2447" t="s">
        <v>7663</v>
      </c>
      <c r="Q2447" t="s">
        <v>7561</v>
      </c>
      <c r="R2447" t="s">
        <v>7656</v>
      </c>
      <c r="S2447" t="s">
        <v>348</v>
      </c>
      <c r="T2447" t="s">
        <v>7657</v>
      </c>
      <c r="U2447" t="s">
        <v>7658</v>
      </c>
      <c r="V2447" t="s">
        <v>5067</v>
      </c>
      <c r="W2447" t="s">
        <v>9858</v>
      </c>
      <c r="X2447">
        <v>2931500173</v>
      </c>
    </row>
    <row r="2448" spans="1:24" hidden="1">
      <c r="A2448" t="str">
        <f t="shared" si="38"/>
        <v>2911500789生活介護</v>
      </c>
      <c r="B2448" t="s">
        <v>7654</v>
      </c>
      <c r="C2448" t="s">
        <v>7655</v>
      </c>
      <c r="D2448" t="s">
        <v>7561</v>
      </c>
      <c r="E2448" t="s">
        <v>7938</v>
      </c>
      <c r="F2448" t="s">
        <v>7657</v>
      </c>
      <c r="G2448" t="s">
        <v>7658</v>
      </c>
      <c r="H2448" t="s">
        <v>365</v>
      </c>
      <c r="J2448" t="s">
        <v>7659</v>
      </c>
      <c r="K2448" t="s">
        <v>7660</v>
      </c>
      <c r="L2448" t="s">
        <v>368</v>
      </c>
      <c r="M2448" t="s">
        <v>5387</v>
      </c>
      <c r="N2448" t="s">
        <v>7939</v>
      </c>
      <c r="O2448" t="s">
        <v>7940</v>
      </c>
      <c r="P2448" t="s">
        <v>7941</v>
      </c>
      <c r="Q2448" t="s">
        <v>7561</v>
      </c>
      <c r="R2448" t="s">
        <v>7938</v>
      </c>
      <c r="S2448" t="s">
        <v>348</v>
      </c>
      <c r="T2448" t="s">
        <v>7657</v>
      </c>
      <c r="U2448" t="s">
        <v>7658</v>
      </c>
      <c r="V2448" t="s">
        <v>5252</v>
      </c>
      <c r="W2448" t="s">
        <v>118</v>
      </c>
      <c r="X2448">
        <v>2911500789</v>
      </c>
    </row>
    <row r="2449" spans="1:24" hidden="1">
      <c r="A2449" t="str">
        <f t="shared" si="38"/>
        <v>2911500854短期入所</v>
      </c>
      <c r="B2449" t="s">
        <v>17469</v>
      </c>
      <c r="C2449" t="s">
        <v>17501</v>
      </c>
      <c r="D2449" t="s">
        <v>7561</v>
      </c>
      <c r="E2449" t="s">
        <v>17626</v>
      </c>
      <c r="F2449" t="s">
        <v>17627</v>
      </c>
      <c r="G2449" t="s">
        <v>17628</v>
      </c>
      <c r="H2449" t="s">
        <v>1550</v>
      </c>
      <c r="J2449" t="s">
        <v>17717</v>
      </c>
      <c r="K2449" t="s">
        <v>17718</v>
      </c>
      <c r="L2449" t="s">
        <v>1286</v>
      </c>
      <c r="M2449" t="s">
        <v>14796</v>
      </c>
      <c r="N2449" t="s">
        <v>17976</v>
      </c>
      <c r="O2449" t="s">
        <v>17977</v>
      </c>
      <c r="P2449" t="s">
        <v>17978</v>
      </c>
      <c r="Q2449" t="s">
        <v>7561</v>
      </c>
      <c r="R2449" t="s">
        <v>17626</v>
      </c>
      <c r="S2449" t="s">
        <v>348</v>
      </c>
      <c r="T2449" t="s">
        <v>17627</v>
      </c>
      <c r="U2449" t="s">
        <v>17628</v>
      </c>
      <c r="V2449" t="s">
        <v>18072</v>
      </c>
      <c r="W2449" t="s">
        <v>475</v>
      </c>
      <c r="X2449">
        <v>2911500854</v>
      </c>
    </row>
    <row r="2450" spans="1:24" hidden="1">
      <c r="A2450" t="str">
        <f t="shared" si="38"/>
        <v>2921500142共同生活援助</v>
      </c>
      <c r="B2450" t="s">
        <v>17469</v>
      </c>
      <c r="C2450" t="s">
        <v>17501</v>
      </c>
      <c r="D2450" t="s">
        <v>7561</v>
      </c>
      <c r="E2450" t="s">
        <v>17626</v>
      </c>
      <c r="F2450" t="s">
        <v>17627</v>
      </c>
      <c r="G2450" t="s">
        <v>17628</v>
      </c>
      <c r="H2450" t="s">
        <v>1550</v>
      </c>
      <c r="J2450" t="s">
        <v>17717</v>
      </c>
      <c r="K2450" t="s">
        <v>17718</v>
      </c>
      <c r="L2450" t="s">
        <v>1286</v>
      </c>
      <c r="M2450" t="s">
        <v>14796</v>
      </c>
      <c r="N2450" t="s">
        <v>17976</v>
      </c>
      <c r="O2450" t="s">
        <v>17977</v>
      </c>
      <c r="P2450" t="s">
        <v>17978</v>
      </c>
      <c r="Q2450" t="s">
        <v>7561</v>
      </c>
      <c r="R2450" t="s">
        <v>17626</v>
      </c>
      <c r="S2450" t="s">
        <v>348</v>
      </c>
      <c r="T2450" t="s">
        <v>17627</v>
      </c>
      <c r="U2450" t="s">
        <v>17628</v>
      </c>
      <c r="V2450" t="s">
        <v>1804</v>
      </c>
      <c r="W2450" t="s">
        <v>8120</v>
      </c>
      <c r="X2450">
        <v>2921500142</v>
      </c>
    </row>
    <row r="2451" spans="1:24" hidden="1">
      <c r="A2451" t="str">
        <f t="shared" si="38"/>
        <v>2931500207計画相談支援</v>
      </c>
      <c r="B2451" t="s">
        <v>7598</v>
      </c>
      <c r="C2451" t="s">
        <v>7599</v>
      </c>
      <c r="D2451" t="s">
        <v>7600</v>
      </c>
      <c r="E2451" t="s">
        <v>7886</v>
      </c>
      <c r="F2451" t="s">
        <v>7602</v>
      </c>
      <c r="G2451" t="s">
        <v>7603</v>
      </c>
      <c r="H2451" t="s">
        <v>764</v>
      </c>
      <c r="J2451" t="s">
        <v>7604</v>
      </c>
      <c r="K2451" t="s">
        <v>7605</v>
      </c>
      <c r="L2451" t="s">
        <v>407</v>
      </c>
      <c r="M2451" t="s">
        <v>7590</v>
      </c>
      <c r="N2451" t="s">
        <v>10666</v>
      </c>
      <c r="O2451" t="s">
        <v>10667</v>
      </c>
      <c r="P2451" t="s">
        <v>10668</v>
      </c>
      <c r="Q2451" t="s">
        <v>7504</v>
      </c>
      <c r="R2451" t="s">
        <v>10669</v>
      </c>
      <c r="S2451" t="s">
        <v>348</v>
      </c>
      <c r="T2451" t="s">
        <v>7679</v>
      </c>
      <c r="U2451" t="s">
        <v>7679</v>
      </c>
      <c r="V2451" t="s">
        <v>1010</v>
      </c>
      <c r="W2451" t="s">
        <v>9858</v>
      </c>
      <c r="X2451">
        <v>2931500207</v>
      </c>
    </row>
    <row r="2452" spans="1:24" hidden="1">
      <c r="A2452" t="str">
        <f t="shared" si="38"/>
        <v>2911500417生活介護</v>
      </c>
      <c r="B2452" t="s">
        <v>7598</v>
      </c>
      <c r="C2452" t="s">
        <v>7599</v>
      </c>
      <c r="D2452" t="s">
        <v>7600</v>
      </c>
      <c r="E2452" t="s">
        <v>7601</v>
      </c>
      <c r="F2452" t="s">
        <v>7602</v>
      </c>
      <c r="G2452" t="s">
        <v>7602</v>
      </c>
      <c r="H2452" t="s">
        <v>764</v>
      </c>
      <c r="I2452" t="s">
        <v>404</v>
      </c>
      <c r="J2452" t="s">
        <v>7604</v>
      </c>
      <c r="K2452" t="s">
        <v>7605</v>
      </c>
      <c r="L2452" t="s">
        <v>407</v>
      </c>
      <c r="M2452" t="s">
        <v>7590</v>
      </c>
      <c r="N2452" t="s">
        <v>7606</v>
      </c>
      <c r="O2452" t="s">
        <v>7676</v>
      </c>
      <c r="P2452" t="s">
        <v>7677</v>
      </c>
      <c r="Q2452" t="s">
        <v>7504</v>
      </c>
      <c r="R2452" t="s">
        <v>7678</v>
      </c>
      <c r="S2452" t="s">
        <v>348</v>
      </c>
      <c r="T2452" t="s">
        <v>7679</v>
      </c>
      <c r="U2452" t="s">
        <v>7679</v>
      </c>
      <c r="V2452" t="s">
        <v>770</v>
      </c>
      <c r="W2452" t="s">
        <v>118</v>
      </c>
      <c r="X2452">
        <v>2911500417</v>
      </c>
    </row>
    <row r="2453" spans="1:24" hidden="1">
      <c r="A2453" t="str">
        <f t="shared" si="38"/>
        <v>2931500207地域移行支援</v>
      </c>
      <c r="B2453" t="s">
        <v>7598</v>
      </c>
      <c r="C2453" t="s">
        <v>7599</v>
      </c>
      <c r="D2453" t="s">
        <v>7600</v>
      </c>
      <c r="E2453" t="s">
        <v>7886</v>
      </c>
      <c r="F2453" t="s">
        <v>7602</v>
      </c>
      <c r="G2453" t="s">
        <v>7603</v>
      </c>
      <c r="H2453" t="s">
        <v>764</v>
      </c>
      <c r="J2453" t="s">
        <v>7604</v>
      </c>
      <c r="K2453" t="s">
        <v>7605</v>
      </c>
      <c r="L2453" t="s">
        <v>407</v>
      </c>
      <c r="M2453" t="s">
        <v>7590</v>
      </c>
      <c r="N2453" t="s">
        <v>10666</v>
      </c>
      <c r="O2453" t="s">
        <v>10667</v>
      </c>
      <c r="P2453" t="s">
        <v>10668</v>
      </c>
      <c r="Q2453" t="s">
        <v>7504</v>
      </c>
      <c r="R2453" t="s">
        <v>7678</v>
      </c>
      <c r="S2453" t="s">
        <v>348</v>
      </c>
      <c r="T2453" t="s">
        <v>7679</v>
      </c>
      <c r="U2453" t="s">
        <v>7679</v>
      </c>
      <c r="V2453" t="s">
        <v>10670</v>
      </c>
      <c r="W2453" t="s">
        <v>9888</v>
      </c>
      <c r="X2453">
        <v>2931500207</v>
      </c>
    </row>
    <row r="2454" spans="1:24" hidden="1">
      <c r="A2454" t="str">
        <f t="shared" si="38"/>
        <v>2931500207地域定着支援</v>
      </c>
      <c r="B2454" t="s">
        <v>7598</v>
      </c>
      <c r="C2454" t="s">
        <v>7599</v>
      </c>
      <c r="D2454" t="s">
        <v>7600</v>
      </c>
      <c r="E2454" t="s">
        <v>7886</v>
      </c>
      <c r="F2454" t="s">
        <v>7602</v>
      </c>
      <c r="G2454" t="s">
        <v>7603</v>
      </c>
      <c r="H2454" t="s">
        <v>764</v>
      </c>
      <c r="J2454" t="s">
        <v>7604</v>
      </c>
      <c r="K2454" t="s">
        <v>7605</v>
      </c>
      <c r="L2454" t="s">
        <v>407</v>
      </c>
      <c r="M2454" t="s">
        <v>7590</v>
      </c>
      <c r="N2454" t="s">
        <v>10666</v>
      </c>
      <c r="O2454" t="s">
        <v>10667</v>
      </c>
      <c r="P2454" t="s">
        <v>10668</v>
      </c>
      <c r="Q2454" t="s">
        <v>7504</v>
      </c>
      <c r="R2454" t="s">
        <v>7678</v>
      </c>
      <c r="S2454" t="s">
        <v>348</v>
      </c>
      <c r="T2454" t="s">
        <v>7679</v>
      </c>
      <c r="U2454" t="s">
        <v>7679</v>
      </c>
      <c r="V2454" t="s">
        <v>10670</v>
      </c>
      <c r="W2454" t="s">
        <v>9903</v>
      </c>
      <c r="X2454">
        <v>2931500207</v>
      </c>
    </row>
    <row r="2455" spans="1:24" hidden="1">
      <c r="A2455" t="str">
        <f t="shared" si="38"/>
        <v>2931500215計画相談支援</v>
      </c>
      <c r="B2455" t="s">
        <v>10671</v>
      </c>
      <c r="C2455" t="s">
        <v>7928</v>
      </c>
      <c r="D2455" t="s">
        <v>3000</v>
      </c>
      <c r="E2455" t="s">
        <v>10672</v>
      </c>
      <c r="F2455" t="s">
        <v>10673</v>
      </c>
      <c r="G2455" t="s">
        <v>10674</v>
      </c>
      <c r="H2455" t="s">
        <v>365</v>
      </c>
      <c r="J2455" t="s">
        <v>7932</v>
      </c>
      <c r="K2455" t="s">
        <v>7933</v>
      </c>
      <c r="L2455" t="s">
        <v>1153</v>
      </c>
      <c r="M2455" t="s">
        <v>7715</v>
      </c>
      <c r="N2455" t="s">
        <v>10675</v>
      </c>
      <c r="O2455" t="s">
        <v>10676</v>
      </c>
      <c r="P2455" t="s">
        <v>10677</v>
      </c>
      <c r="Q2455" t="s">
        <v>7504</v>
      </c>
      <c r="R2455" t="s">
        <v>7937</v>
      </c>
      <c r="S2455" t="s">
        <v>348</v>
      </c>
      <c r="T2455" t="s">
        <v>7930</v>
      </c>
      <c r="U2455" t="s">
        <v>7931</v>
      </c>
      <c r="V2455" t="s">
        <v>679</v>
      </c>
      <c r="W2455" t="s">
        <v>9858</v>
      </c>
      <c r="X2455">
        <v>2931500215</v>
      </c>
    </row>
    <row r="2456" spans="1:24" hidden="1">
      <c r="A2456" t="str">
        <f t="shared" si="38"/>
        <v>2911500771生活介護</v>
      </c>
      <c r="B2456" t="s">
        <v>7927</v>
      </c>
      <c r="C2456" t="s">
        <v>7928</v>
      </c>
      <c r="D2456" t="s">
        <v>7504</v>
      </c>
      <c r="E2456" t="s">
        <v>7929</v>
      </c>
      <c r="F2456" t="s">
        <v>7930</v>
      </c>
      <c r="G2456" t="s">
        <v>7931</v>
      </c>
      <c r="H2456" t="s">
        <v>365</v>
      </c>
      <c r="J2456" t="s">
        <v>7932</v>
      </c>
      <c r="K2456" t="s">
        <v>7933</v>
      </c>
      <c r="L2456" t="s">
        <v>1153</v>
      </c>
      <c r="M2456" t="s">
        <v>7715</v>
      </c>
      <c r="N2456" t="s">
        <v>7934</v>
      </c>
      <c r="O2456" t="s">
        <v>7935</v>
      </c>
      <c r="P2456" t="s">
        <v>7936</v>
      </c>
      <c r="Q2456" t="s">
        <v>7504</v>
      </c>
      <c r="R2456" t="s">
        <v>7937</v>
      </c>
      <c r="S2456" t="s">
        <v>348</v>
      </c>
      <c r="T2456" t="s">
        <v>7930</v>
      </c>
      <c r="U2456" t="s">
        <v>7931</v>
      </c>
      <c r="V2456" t="s">
        <v>1679</v>
      </c>
      <c r="W2456" t="s">
        <v>118</v>
      </c>
      <c r="X2456">
        <v>2911500771</v>
      </c>
    </row>
    <row r="2457" spans="1:24" hidden="1">
      <c r="A2457" t="str">
        <f t="shared" si="38"/>
        <v>2911500136居宅介護</v>
      </c>
      <c r="B2457" t="s">
        <v>7502</v>
      </c>
      <c r="C2457" t="s">
        <v>7503</v>
      </c>
      <c r="D2457" t="s">
        <v>7504</v>
      </c>
      <c r="E2457" t="s">
        <v>7505</v>
      </c>
      <c r="F2457" t="s">
        <v>7506</v>
      </c>
      <c r="G2457" t="s">
        <v>7507</v>
      </c>
      <c r="H2457" t="s">
        <v>365</v>
      </c>
      <c r="J2457" t="s">
        <v>7508</v>
      </c>
      <c r="K2457" t="s">
        <v>7509</v>
      </c>
      <c r="L2457" t="s">
        <v>548</v>
      </c>
      <c r="M2457" t="s">
        <v>7504</v>
      </c>
      <c r="N2457" t="s">
        <v>7505</v>
      </c>
      <c r="O2457" t="s">
        <v>7510</v>
      </c>
      <c r="P2457" t="s">
        <v>7511</v>
      </c>
      <c r="Q2457" t="s">
        <v>7504</v>
      </c>
      <c r="R2457" t="s">
        <v>7505</v>
      </c>
      <c r="S2457" t="s">
        <v>348</v>
      </c>
      <c r="T2457" t="s">
        <v>7506</v>
      </c>
      <c r="U2457" t="s">
        <v>7507</v>
      </c>
      <c r="V2457" t="s">
        <v>3021</v>
      </c>
      <c r="W2457" t="s">
        <v>113</v>
      </c>
      <c r="X2457">
        <v>2911500136</v>
      </c>
    </row>
    <row r="2458" spans="1:24" hidden="1">
      <c r="A2458" t="str">
        <f t="shared" si="38"/>
        <v>2911500136重度訪問介護</v>
      </c>
      <c r="B2458" t="s">
        <v>7502</v>
      </c>
      <c r="C2458" t="s">
        <v>7503</v>
      </c>
      <c r="D2458" t="s">
        <v>7504</v>
      </c>
      <c r="E2458" t="s">
        <v>7505</v>
      </c>
      <c r="F2458" t="s">
        <v>7506</v>
      </c>
      <c r="G2458" t="s">
        <v>7507</v>
      </c>
      <c r="H2458" t="s">
        <v>365</v>
      </c>
      <c r="J2458" t="s">
        <v>7508</v>
      </c>
      <c r="K2458" t="s">
        <v>7509</v>
      </c>
      <c r="L2458" t="s">
        <v>548</v>
      </c>
      <c r="M2458" t="s">
        <v>7504</v>
      </c>
      <c r="N2458" t="s">
        <v>7505</v>
      </c>
      <c r="O2458" t="s">
        <v>7510</v>
      </c>
      <c r="P2458" t="s">
        <v>7511</v>
      </c>
      <c r="Q2458" t="s">
        <v>7504</v>
      </c>
      <c r="R2458" t="s">
        <v>7505</v>
      </c>
      <c r="S2458" t="s">
        <v>348</v>
      </c>
      <c r="T2458" t="s">
        <v>7506</v>
      </c>
      <c r="U2458" t="s">
        <v>7507</v>
      </c>
      <c r="V2458" t="s">
        <v>3021</v>
      </c>
      <c r="W2458" t="s">
        <v>114</v>
      </c>
      <c r="X2458">
        <v>2911500136</v>
      </c>
    </row>
    <row r="2459" spans="1:24" hidden="1">
      <c r="A2459" t="str">
        <f t="shared" si="38"/>
        <v>2911500821居宅介護</v>
      </c>
      <c r="B2459" t="s">
        <v>7958</v>
      </c>
      <c r="C2459" t="s">
        <v>7959</v>
      </c>
      <c r="D2459" t="s">
        <v>4444</v>
      </c>
      <c r="E2459" t="s">
        <v>7960</v>
      </c>
      <c r="F2459" t="s">
        <v>7961</v>
      </c>
      <c r="G2459" t="s">
        <v>7961</v>
      </c>
      <c r="H2459" t="s">
        <v>365</v>
      </c>
      <c r="J2459" t="s">
        <v>7962</v>
      </c>
      <c r="K2459" t="s">
        <v>7963</v>
      </c>
      <c r="L2459" t="s">
        <v>1153</v>
      </c>
      <c r="M2459" t="s">
        <v>4444</v>
      </c>
      <c r="N2459" t="s">
        <v>7960</v>
      </c>
      <c r="O2459" t="s">
        <v>7958</v>
      </c>
      <c r="P2459" t="s">
        <v>7959</v>
      </c>
      <c r="Q2459" t="s">
        <v>4444</v>
      </c>
      <c r="R2459" t="s">
        <v>7960</v>
      </c>
      <c r="S2459" t="s">
        <v>348</v>
      </c>
      <c r="T2459" t="s">
        <v>7961</v>
      </c>
      <c r="U2459" t="s">
        <v>7961</v>
      </c>
      <c r="V2459" t="s">
        <v>1446</v>
      </c>
      <c r="W2459" t="s">
        <v>113</v>
      </c>
      <c r="X2459">
        <v>2911500821</v>
      </c>
    </row>
    <row r="2460" spans="1:24" hidden="1">
      <c r="A2460" t="str">
        <f t="shared" si="38"/>
        <v>2911500821重度訪問介護</v>
      </c>
      <c r="B2460" t="s">
        <v>7958</v>
      </c>
      <c r="C2460" t="s">
        <v>7959</v>
      </c>
      <c r="D2460" t="s">
        <v>4444</v>
      </c>
      <c r="E2460" t="s">
        <v>7960</v>
      </c>
      <c r="F2460" t="s">
        <v>7961</v>
      </c>
      <c r="G2460" t="s">
        <v>7961</v>
      </c>
      <c r="H2460" t="s">
        <v>365</v>
      </c>
      <c r="J2460" t="s">
        <v>7962</v>
      </c>
      <c r="K2460" t="s">
        <v>7963</v>
      </c>
      <c r="L2460" t="s">
        <v>1153</v>
      </c>
      <c r="M2460" t="s">
        <v>4444</v>
      </c>
      <c r="N2460" t="s">
        <v>7960</v>
      </c>
      <c r="O2460" t="s">
        <v>7958</v>
      </c>
      <c r="P2460" t="s">
        <v>7959</v>
      </c>
      <c r="Q2460" t="s">
        <v>4444</v>
      </c>
      <c r="R2460" t="s">
        <v>7960</v>
      </c>
      <c r="S2460" t="s">
        <v>348</v>
      </c>
      <c r="T2460" t="s">
        <v>7961</v>
      </c>
      <c r="U2460" t="s">
        <v>7961</v>
      </c>
      <c r="V2460" t="s">
        <v>1446</v>
      </c>
      <c r="W2460" t="s">
        <v>114</v>
      </c>
      <c r="X2460">
        <v>2911500821</v>
      </c>
    </row>
    <row r="2461" spans="1:24" hidden="1">
      <c r="A2461" t="str">
        <f t="shared" si="38"/>
        <v>2911500821行動援護</v>
      </c>
      <c r="B2461" t="s">
        <v>7958</v>
      </c>
      <c r="C2461" t="s">
        <v>7959</v>
      </c>
      <c r="D2461" t="s">
        <v>4444</v>
      </c>
      <c r="E2461" t="s">
        <v>7960</v>
      </c>
      <c r="F2461" t="s">
        <v>7961</v>
      </c>
      <c r="G2461" t="s">
        <v>7961</v>
      </c>
      <c r="H2461" t="s">
        <v>365</v>
      </c>
      <c r="J2461" t="s">
        <v>7962</v>
      </c>
      <c r="K2461" t="s">
        <v>7963</v>
      </c>
      <c r="L2461" t="s">
        <v>1153</v>
      </c>
      <c r="M2461" t="s">
        <v>4444</v>
      </c>
      <c r="N2461" t="s">
        <v>7960</v>
      </c>
      <c r="O2461" t="s">
        <v>7958</v>
      </c>
      <c r="P2461" t="s">
        <v>7959</v>
      </c>
      <c r="Q2461" t="s">
        <v>4444</v>
      </c>
      <c r="R2461" t="s">
        <v>7960</v>
      </c>
      <c r="S2461" t="s">
        <v>348</v>
      </c>
      <c r="T2461" t="s">
        <v>7961</v>
      </c>
      <c r="U2461" t="s">
        <v>7961</v>
      </c>
      <c r="V2461" t="s">
        <v>1446</v>
      </c>
      <c r="W2461" t="s">
        <v>116</v>
      </c>
      <c r="X2461">
        <v>2911500821</v>
      </c>
    </row>
    <row r="2462" spans="1:24" hidden="1">
      <c r="A2462" t="str">
        <f t="shared" si="38"/>
        <v>2911500821同行援護</v>
      </c>
      <c r="B2462" t="s">
        <v>7958</v>
      </c>
      <c r="C2462" t="s">
        <v>7959</v>
      </c>
      <c r="D2462" t="s">
        <v>4444</v>
      </c>
      <c r="E2462" t="s">
        <v>7960</v>
      </c>
      <c r="F2462" t="s">
        <v>7961</v>
      </c>
      <c r="G2462" t="s">
        <v>7961</v>
      </c>
      <c r="H2462" t="s">
        <v>365</v>
      </c>
      <c r="J2462" t="s">
        <v>7962</v>
      </c>
      <c r="K2462" t="s">
        <v>7963</v>
      </c>
      <c r="L2462" t="s">
        <v>1153</v>
      </c>
      <c r="M2462" t="s">
        <v>4444</v>
      </c>
      <c r="N2462" t="s">
        <v>7960</v>
      </c>
      <c r="O2462" t="s">
        <v>7958</v>
      </c>
      <c r="P2462" t="s">
        <v>7959</v>
      </c>
      <c r="Q2462" t="s">
        <v>4444</v>
      </c>
      <c r="R2462" t="s">
        <v>7960</v>
      </c>
      <c r="S2462" t="s">
        <v>348</v>
      </c>
      <c r="T2462" t="s">
        <v>7961</v>
      </c>
      <c r="U2462" t="s">
        <v>7961</v>
      </c>
      <c r="V2462" t="s">
        <v>1446</v>
      </c>
      <c r="W2462" t="s">
        <v>115</v>
      </c>
      <c r="X2462">
        <v>2911500821</v>
      </c>
    </row>
    <row r="2463" spans="1:24" hidden="1">
      <c r="A2463" t="str">
        <f t="shared" si="38"/>
        <v>2911500524就労継続支援Ｂ型</v>
      </c>
      <c r="B2463" t="s">
        <v>7723</v>
      </c>
      <c r="C2463" t="s">
        <v>7724</v>
      </c>
      <c r="D2463" t="s">
        <v>7512</v>
      </c>
      <c r="E2463" t="s">
        <v>7725</v>
      </c>
      <c r="F2463" t="s">
        <v>7726</v>
      </c>
      <c r="G2463" t="s">
        <v>7727</v>
      </c>
      <c r="H2463" t="s">
        <v>764</v>
      </c>
      <c r="J2463" t="s">
        <v>7728</v>
      </c>
      <c r="K2463" t="s">
        <v>7729</v>
      </c>
      <c r="L2463" t="s">
        <v>407</v>
      </c>
      <c r="M2463" t="s">
        <v>7730</v>
      </c>
      <c r="N2463" t="s">
        <v>7731</v>
      </c>
      <c r="O2463" t="s">
        <v>7732</v>
      </c>
      <c r="P2463" t="s">
        <v>7733</v>
      </c>
      <c r="Q2463" t="s">
        <v>7512</v>
      </c>
      <c r="R2463" t="s">
        <v>7725</v>
      </c>
      <c r="S2463" t="s">
        <v>348</v>
      </c>
      <c r="T2463" t="s">
        <v>7726</v>
      </c>
      <c r="U2463" t="s">
        <v>7727</v>
      </c>
      <c r="V2463" t="s">
        <v>7734</v>
      </c>
      <c r="W2463" t="s">
        <v>13673</v>
      </c>
      <c r="X2463">
        <v>2911500524</v>
      </c>
    </row>
    <row r="2464" spans="1:24" hidden="1">
      <c r="A2464" t="str">
        <f t="shared" si="38"/>
        <v>2931500231計画相談支援</v>
      </c>
      <c r="B2464" t="s">
        <v>10693</v>
      </c>
      <c r="C2464" t="s">
        <v>10694</v>
      </c>
      <c r="D2464" t="s">
        <v>7512</v>
      </c>
      <c r="E2464" t="s">
        <v>10695</v>
      </c>
      <c r="F2464" t="s">
        <v>7726</v>
      </c>
      <c r="G2464" t="s">
        <v>7727</v>
      </c>
      <c r="H2464" t="s">
        <v>764</v>
      </c>
      <c r="J2464" t="s">
        <v>7728</v>
      </c>
      <c r="K2464" t="s">
        <v>7729</v>
      </c>
      <c r="L2464" t="s">
        <v>407</v>
      </c>
      <c r="M2464" t="s">
        <v>7730</v>
      </c>
      <c r="N2464" t="s">
        <v>7731</v>
      </c>
      <c r="O2464" t="s">
        <v>10696</v>
      </c>
      <c r="P2464" t="s">
        <v>10697</v>
      </c>
      <c r="Q2464" t="s">
        <v>7512</v>
      </c>
      <c r="R2464" t="s">
        <v>10698</v>
      </c>
      <c r="S2464" t="s">
        <v>348</v>
      </c>
      <c r="T2464" t="s">
        <v>7726</v>
      </c>
      <c r="U2464" t="s">
        <v>7727</v>
      </c>
      <c r="V2464" t="s">
        <v>1534</v>
      </c>
      <c r="W2464" t="s">
        <v>9858</v>
      </c>
      <c r="X2464">
        <v>2931500231</v>
      </c>
    </row>
    <row r="2465" spans="1:24" hidden="1">
      <c r="A2465" t="str">
        <f t="shared" si="38"/>
        <v>2911500508居宅介護</v>
      </c>
      <c r="B2465" t="s">
        <v>7713</v>
      </c>
      <c r="C2465" t="s">
        <v>7714</v>
      </c>
      <c r="D2465" t="s">
        <v>7715</v>
      </c>
      <c r="E2465" t="s">
        <v>7716</v>
      </c>
      <c r="F2465" t="s">
        <v>7717</v>
      </c>
      <c r="G2465" t="s">
        <v>7718</v>
      </c>
      <c r="H2465" t="s">
        <v>764</v>
      </c>
      <c r="J2465" t="s">
        <v>7719</v>
      </c>
      <c r="K2465" t="s">
        <v>7720</v>
      </c>
      <c r="L2465" t="s">
        <v>407</v>
      </c>
      <c r="M2465" t="s">
        <v>7715</v>
      </c>
      <c r="N2465" t="s">
        <v>7716</v>
      </c>
      <c r="O2465" t="s">
        <v>7721</v>
      </c>
      <c r="P2465" t="s">
        <v>7722</v>
      </c>
      <c r="Q2465" t="s">
        <v>7715</v>
      </c>
      <c r="R2465" t="s">
        <v>7716</v>
      </c>
      <c r="S2465" t="s">
        <v>348</v>
      </c>
      <c r="T2465" t="s">
        <v>7717</v>
      </c>
      <c r="U2465" t="s">
        <v>7718</v>
      </c>
      <c r="V2465" t="s">
        <v>1563</v>
      </c>
      <c r="W2465" t="s">
        <v>113</v>
      </c>
      <c r="X2465">
        <v>2911500508</v>
      </c>
    </row>
    <row r="2466" spans="1:24" hidden="1">
      <c r="A2466" t="str">
        <f t="shared" si="38"/>
        <v>2911500508重度訪問介護</v>
      </c>
      <c r="B2466" t="s">
        <v>7713</v>
      </c>
      <c r="C2466" t="s">
        <v>7714</v>
      </c>
      <c r="D2466" t="s">
        <v>7715</v>
      </c>
      <c r="E2466" t="s">
        <v>7716</v>
      </c>
      <c r="F2466" t="s">
        <v>7717</v>
      </c>
      <c r="G2466" t="s">
        <v>7718</v>
      </c>
      <c r="H2466" t="s">
        <v>764</v>
      </c>
      <c r="J2466" t="s">
        <v>7719</v>
      </c>
      <c r="K2466" t="s">
        <v>7720</v>
      </c>
      <c r="L2466" t="s">
        <v>407</v>
      </c>
      <c r="M2466" t="s">
        <v>7715</v>
      </c>
      <c r="N2466" t="s">
        <v>7716</v>
      </c>
      <c r="O2466" t="s">
        <v>7721</v>
      </c>
      <c r="P2466" t="s">
        <v>7722</v>
      </c>
      <c r="Q2466" t="s">
        <v>7715</v>
      </c>
      <c r="R2466" t="s">
        <v>7716</v>
      </c>
      <c r="S2466" t="s">
        <v>348</v>
      </c>
      <c r="T2466" t="s">
        <v>7717</v>
      </c>
      <c r="U2466" t="s">
        <v>7718</v>
      </c>
      <c r="V2466" t="s">
        <v>1563</v>
      </c>
      <c r="W2466" t="s">
        <v>114</v>
      </c>
      <c r="X2466">
        <v>2911500508</v>
      </c>
    </row>
    <row r="2467" spans="1:24" hidden="1">
      <c r="A2467" t="str">
        <f t="shared" si="38"/>
        <v>2911500508行動援護</v>
      </c>
      <c r="B2467" t="s">
        <v>7713</v>
      </c>
      <c r="C2467" t="s">
        <v>7714</v>
      </c>
      <c r="D2467" t="s">
        <v>7715</v>
      </c>
      <c r="E2467" t="s">
        <v>7716</v>
      </c>
      <c r="F2467" t="s">
        <v>7717</v>
      </c>
      <c r="G2467" t="s">
        <v>7718</v>
      </c>
      <c r="H2467" t="s">
        <v>764</v>
      </c>
      <c r="J2467" t="s">
        <v>7719</v>
      </c>
      <c r="K2467" t="s">
        <v>7720</v>
      </c>
      <c r="L2467" t="s">
        <v>407</v>
      </c>
      <c r="M2467" t="s">
        <v>7715</v>
      </c>
      <c r="N2467" t="s">
        <v>7716</v>
      </c>
      <c r="O2467" t="s">
        <v>7721</v>
      </c>
      <c r="P2467" t="s">
        <v>7722</v>
      </c>
      <c r="Q2467" t="s">
        <v>7715</v>
      </c>
      <c r="R2467" t="s">
        <v>7716</v>
      </c>
      <c r="S2467" t="s">
        <v>348</v>
      </c>
      <c r="T2467" t="s">
        <v>7717</v>
      </c>
      <c r="U2467" t="s">
        <v>7718</v>
      </c>
      <c r="V2467" t="s">
        <v>1563</v>
      </c>
      <c r="W2467" t="s">
        <v>116</v>
      </c>
      <c r="X2467">
        <v>2911500508</v>
      </c>
    </row>
    <row r="2468" spans="1:24" hidden="1">
      <c r="A2468" t="str">
        <f t="shared" si="38"/>
        <v>2911500813短期入所</v>
      </c>
      <c r="B2468" t="s">
        <v>6895</v>
      </c>
      <c r="C2468" t="s">
        <v>3898</v>
      </c>
      <c r="D2468" t="s">
        <v>904</v>
      </c>
      <c r="E2468" t="s">
        <v>3899</v>
      </c>
      <c r="F2468" t="s">
        <v>3900</v>
      </c>
      <c r="G2468" t="s">
        <v>6896</v>
      </c>
      <c r="H2468" t="s">
        <v>365</v>
      </c>
      <c r="J2468" t="s">
        <v>6897</v>
      </c>
      <c r="K2468" t="s">
        <v>6898</v>
      </c>
      <c r="L2468" t="s">
        <v>1153</v>
      </c>
      <c r="M2468" t="s">
        <v>369</v>
      </c>
      <c r="N2468" t="s">
        <v>3903</v>
      </c>
      <c r="O2468" t="s">
        <v>7953</v>
      </c>
      <c r="P2468" t="s">
        <v>7954</v>
      </c>
      <c r="Q2468" t="s">
        <v>7955</v>
      </c>
      <c r="R2468" t="s">
        <v>7956</v>
      </c>
      <c r="S2468" t="s">
        <v>348</v>
      </c>
      <c r="T2468" t="s">
        <v>7957</v>
      </c>
      <c r="U2468" t="s">
        <v>6896</v>
      </c>
      <c r="V2468" t="s">
        <v>1071</v>
      </c>
      <c r="W2468" t="s">
        <v>475</v>
      </c>
      <c r="X2468">
        <v>2911500813</v>
      </c>
    </row>
    <row r="2469" spans="1:24" hidden="1">
      <c r="A2469" t="str">
        <f t="shared" si="38"/>
        <v>2921500126共同生活援助</v>
      </c>
      <c r="B2469" t="s">
        <v>6895</v>
      </c>
      <c r="C2469" t="s">
        <v>3898</v>
      </c>
      <c r="D2469" t="s">
        <v>904</v>
      </c>
      <c r="E2469" t="s">
        <v>3899</v>
      </c>
      <c r="F2469" t="s">
        <v>3900</v>
      </c>
      <c r="G2469" t="s">
        <v>6896</v>
      </c>
      <c r="H2469" t="s">
        <v>365</v>
      </c>
      <c r="J2469" t="s">
        <v>6897</v>
      </c>
      <c r="K2469" t="s">
        <v>6898</v>
      </c>
      <c r="L2469" t="s">
        <v>1153</v>
      </c>
      <c r="M2469" t="s">
        <v>369</v>
      </c>
      <c r="N2469" t="s">
        <v>3903</v>
      </c>
      <c r="O2469" t="s">
        <v>7953</v>
      </c>
      <c r="P2469" t="s">
        <v>7954</v>
      </c>
      <c r="Q2469" t="s">
        <v>7955</v>
      </c>
      <c r="R2469" t="s">
        <v>9784</v>
      </c>
      <c r="S2469" t="s">
        <v>348</v>
      </c>
      <c r="T2469" t="s">
        <v>7957</v>
      </c>
      <c r="U2469" t="s">
        <v>6896</v>
      </c>
      <c r="V2469" t="s">
        <v>9785</v>
      </c>
      <c r="W2469" t="s">
        <v>8120</v>
      </c>
      <c r="X2469">
        <v>2921500126</v>
      </c>
    </row>
    <row r="2470" spans="1:24" hidden="1">
      <c r="A2470" t="str">
        <f t="shared" si="38"/>
        <v>2911500649居宅介護</v>
      </c>
      <c r="B2470" t="s">
        <v>7810</v>
      </c>
      <c r="C2470" t="s">
        <v>7811</v>
      </c>
      <c r="D2470" t="s">
        <v>7812</v>
      </c>
      <c r="E2470" t="s">
        <v>7813</v>
      </c>
      <c r="F2470" t="s">
        <v>7814</v>
      </c>
      <c r="G2470" t="s">
        <v>7815</v>
      </c>
      <c r="H2470" t="s">
        <v>365</v>
      </c>
      <c r="I2470" t="s">
        <v>7816</v>
      </c>
      <c r="J2470" t="s">
        <v>7817</v>
      </c>
      <c r="K2470" t="s">
        <v>7818</v>
      </c>
      <c r="L2470" t="s">
        <v>368</v>
      </c>
      <c r="M2470" t="s">
        <v>7812</v>
      </c>
      <c r="N2470" t="s">
        <v>7819</v>
      </c>
      <c r="O2470" t="s">
        <v>7820</v>
      </c>
      <c r="P2470" t="s">
        <v>7821</v>
      </c>
      <c r="Q2470" t="s">
        <v>7812</v>
      </c>
      <c r="R2470" t="s">
        <v>7813</v>
      </c>
      <c r="S2470" t="s">
        <v>348</v>
      </c>
      <c r="T2470" t="s">
        <v>7814</v>
      </c>
      <c r="U2470" t="s">
        <v>7815</v>
      </c>
      <c r="V2470" t="s">
        <v>4222</v>
      </c>
      <c r="W2470" t="s">
        <v>113</v>
      </c>
      <c r="X2470">
        <v>2911500649</v>
      </c>
    </row>
    <row r="2471" spans="1:24" hidden="1">
      <c r="A2471" t="str">
        <f t="shared" si="38"/>
        <v>2911500243居宅介護</v>
      </c>
      <c r="B2471" t="s">
        <v>7588</v>
      </c>
      <c r="C2471" t="s">
        <v>7589</v>
      </c>
      <c r="D2471" t="s">
        <v>7590</v>
      </c>
      <c r="E2471" t="s">
        <v>7591</v>
      </c>
      <c r="F2471" t="s">
        <v>7592</v>
      </c>
      <c r="G2471" t="s">
        <v>7593</v>
      </c>
      <c r="H2471" t="s">
        <v>365</v>
      </c>
      <c r="J2471" t="s">
        <v>7594</v>
      </c>
      <c r="K2471" t="s">
        <v>7595</v>
      </c>
      <c r="L2471" t="s">
        <v>548</v>
      </c>
      <c r="M2471" t="s">
        <v>7590</v>
      </c>
      <c r="N2471" t="s">
        <v>7591</v>
      </c>
      <c r="O2471" t="s">
        <v>7596</v>
      </c>
      <c r="P2471" t="s">
        <v>7597</v>
      </c>
      <c r="Q2471" t="s">
        <v>7590</v>
      </c>
      <c r="R2471" t="s">
        <v>7591</v>
      </c>
      <c r="S2471" t="s">
        <v>347</v>
      </c>
      <c r="T2471" t="s">
        <v>7592</v>
      </c>
      <c r="U2471" t="s">
        <v>7593</v>
      </c>
      <c r="V2471" t="s">
        <v>1433</v>
      </c>
      <c r="W2471" t="s">
        <v>113</v>
      </c>
      <c r="X2471">
        <v>2911500243</v>
      </c>
    </row>
    <row r="2472" spans="1:24" hidden="1">
      <c r="A2472" t="str">
        <f t="shared" si="38"/>
        <v>2911500243重度訪問介護</v>
      </c>
      <c r="B2472" t="s">
        <v>7588</v>
      </c>
      <c r="C2472" t="s">
        <v>7589</v>
      </c>
      <c r="D2472" t="s">
        <v>7590</v>
      </c>
      <c r="E2472" t="s">
        <v>7591</v>
      </c>
      <c r="F2472" t="s">
        <v>7592</v>
      </c>
      <c r="G2472" t="s">
        <v>7593</v>
      </c>
      <c r="H2472" t="s">
        <v>365</v>
      </c>
      <c r="J2472" t="s">
        <v>7594</v>
      </c>
      <c r="K2472" t="s">
        <v>7595</v>
      </c>
      <c r="L2472" t="s">
        <v>548</v>
      </c>
      <c r="M2472" t="s">
        <v>7590</v>
      </c>
      <c r="N2472" t="s">
        <v>7591</v>
      </c>
      <c r="O2472" t="s">
        <v>7596</v>
      </c>
      <c r="P2472" t="s">
        <v>7597</v>
      </c>
      <c r="Q2472" t="s">
        <v>7590</v>
      </c>
      <c r="R2472" t="s">
        <v>7591</v>
      </c>
      <c r="S2472" t="s">
        <v>347</v>
      </c>
      <c r="T2472" t="s">
        <v>7592</v>
      </c>
      <c r="U2472" t="s">
        <v>7593</v>
      </c>
      <c r="V2472" t="s">
        <v>1433</v>
      </c>
      <c r="W2472" t="s">
        <v>114</v>
      </c>
      <c r="X2472">
        <v>2911500243</v>
      </c>
    </row>
    <row r="2473" spans="1:24" hidden="1">
      <c r="A2473" t="str">
        <f t="shared" si="38"/>
        <v>2911500243同行援護</v>
      </c>
      <c r="B2473" t="s">
        <v>7588</v>
      </c>
      <c r="C2473" t="s">
        <v>7589</v>
      </c>
      <c r="D2473" t="s">
        <v>7590</v>
      </c>
      <c r="E2473" t="s">
        <v>7591</v>
      </c>
      <c r="F2473" t="s">
        <v>7592</v>
      </c>
      <c r="G2473" t="s">
        <v>7593</v>
      </c>
      <c r="H2473" t="s">
        <v>365</v>
      </c>
      <c r="J2473" t="s">
        <v>7594</v>
      </c>
      <c r="K2473" t="s">
        <v>7595</v>
      </c>
      <c r="L2473" t="s">
        <v>548</v>
      </c>
      <c r="M2473" t="s">
        <v>7590</v>
      </c>
      <c r="N2473" t="s">
        <v>7591</v>
      </c>
      <c r="O2473" t="s">
        <v>7596</v>
      </c>
      <c r="P2473" t="s">
        <v>7597</v>
      </c>
      <c r="Q2473" t="s">
        <v>7590</v>
      </c>
      <c r="R2473" t="s">
        <v>7591</v>
      </c>
      <c r="S2473" t="s">
        <v>347</v>
      </c>
      <c r="T2473" t="s">
        <v>7592</v>
      </c>
      <c r="U2473" t="s">
        <v>7593</v>
      </c>
      <c r="V2473" t="s">
        <v>553</v>
      </c>
      <c r="W2473" t="s">
        <v>115</v>
      </c>
      <c r="X2473">
        <v>2911500243</v>
      </c>
    </row>
    <row r="2474" spans="1:24" hidden="1">
      <c r="A2474" t="str">
        <f t="shared" si="38"/>
        <v>2911500763就労継続支援Ｂ型</v>
      </c>
      <c r="B2474" t="s">
        <v>7917</v>
      </c>
      <c r="C2474" t="s">
        <v>7918</v>
      </c>
      <c r="D2474" t="s">
        <v>3896</v>
      </c>
      <c r="E2474" t="s">
        <v>7919</v>
      </c>
      <c r="F2474" t="s">
        <v>7920</v>
      </c>
      <c r="G2474" t="s">
        <v>7921</v>
      </c>
      <c r="H2474" t="s">
        <v>1550</v>
      </c>
      <c r="J2474" t="s">
        <v>7922</v>
      </c>
      <c r="K2474" t="s">
        <v>7923</v>
      </c>
      <c r="L2474" t="s">
        <v>1286</v>
      </c>
      <c r="M2474" t="s">
        <v>3106</v>
      </c>
      <c r="N2474" t="s">
        <v>7924</v>
      </c>
      <c r="O2474" t="s">
        <v>7925</v>
      </c>
      <c r="P2474" t="s">
        <v>7926</v>
      </c>
      <c r="Q2474" t="s">
        <v>3896</v>
      </c>
      <c r="R2474" t="s">
        <v>7919</v>
      </c>
      <c r="S2474" t="s">
        <v>347</v>
      </c>
      <c r="T2474" t="s">
        <v>7920</v>
      </c>
      <c r="U2474" t="s">
        <v>7921</v>
      </c>
      <c r="V2474" t="s">
        <v>1804</v>
      </c>
      <c r="W2474" t="s">
        <v>13673</v>
      </c>
      <c r="X2474">
        <v>2911500763</v>
      </c>
    </row>
    <row r="2475" spans="1:24" hidden="1">
      <c r="A2475" t="str">
        <f t="shared" si="38"/>
        <v>2911500433居宅介護</v>
      </c>
      <c r="B2475" t="s">
        <v>1075</v>
      </c>
      <c r="C2475" t="s">
        <v>1076</v>
      </c>
      <c r="D2475" t="s">
        <v>1077</v>
      </c>
      <c r="E2475" t="s">
        <v>17518</v>
      </c>
      <c r="F2475" t="s">
        <v>1079</v>
      </c>
      <c r="G2475" t="s">
        <v>1080</v>
      </c>
      <c r="H2475" t="s">
        <v>365</v>
      </c>
      <c r="J2475" t="s">
        <v>4124</v>
      </c>
      <c r="K2475" t="s">
        <v>4125</v>
      </c>
      <c r="L2475" t="s">
        <v>368</v>
      </c>
      <c r="M2475" t="s">
        <v>17728</v>
      </c>
      <c r="N2475" t="s">
        <v>17729</v>
      </c>
      <c r="O2475" t="s">
        <v>7686</v>
      </c>
      <c r="P2475" t="s">
        <v>7687</v>
      </c>
      <c r="Q2475" t="s">
        <v>3896</v>
      </c>
      <c r="R2475" t="s">
        <v>7688</v>
      </c>
      <c r="S2475" t="s">
        <v>347</v>
      </c>
      <c r="T2475" t="s">
        <v>7689</v>
      </c>
      <c r="U2475" t="s">
        <v>7690</v>
      </c>
      <c r="V2475" t="s">
        <v>1497</v>
      </c>
      <c r="W2475" t="s">
        <v>113</v>
      </c>
      <c r="X2475">
        <v>2911500433</v>
      </c>
    </row>
    <row r="2476" spans="1:24" hidden="1">
      <c r="A2476" t="str">
        <f t="shared" si="38"/>
        <v>2911500433重度訪問介護</v>
      </c>
      <c r="B2476" t="s">
        <v>1075</v>
      </c>
      <c r="C2476" t="s">
        <v>1076</v>
      </c>
      <c r="D2476" t="s">
        <v>1077</v>
      </c>
      <c r="E2476" t="s">
        <v>17518</v>
      </c>
      <c r="F2476" t="s">
        <v>1079</v>
      </c>
      <c r="G2476" t="s">
        <v>1080</v>
      </c>
      <c r="H2476" t="s">
        <v>365</v>
      </c>
      <c r="J2476" t="s">
        <v>4124</v>
      </c>
      <c r="K2476" t="s">
        <v>4125</v>
      </c>
      <c r="L2476" t="s">
        <v>368</v>
      </c>
      <c r="M2476" t="s">
        <v>17728</v>
      </c>
      <c r="N2476" t="s">
        <v>17729</v>
      </c>
      <c r="O2476" t="s">
        <v>7686</v>
      </c>
      <c r="P2476" t="s">
        <v>7687</v>
      </c>
      <c r="Q2476" t="s">
        <v>3896</v>
      </c>
      <c r="R2476" t="s">
        <v>7688</v>
      </c>
      <c r="S2476" t="s">
        <v>347</v>
      </c>
      <c r="T2476" t="s">
        <v>7689</v>
      </c>
      <c r="U2476" t="s">
        <v>7690</v>
      </c>
      <c r="V2476" t="s">
        <v>1497</v>
      </c>
      <c r="W2476" t="s">
        <v>114</v>
      </c>
      <c r="X2476">
        <v>2911500433</v>
      </c>
    </row>
    <row r="2477" spans="1:24" hidden="1">
      <c r="A2477" t="str">
        <f t="shared" si="38"/>
        <v>2911500698居宅介護</v>
      </c>
      <c r="B2477" t="s">
        <v>7853</v>
      </c>
      <c r="C2477" t="s">
        <v>7854</v>
      </c>
      <c r="D2477" t="s">
        <v>7769</v>
      </c>
      <c r="E2477" t="s">
        <v>7855</v>
      </c>
      <c r="F2477" t="s">
        <v>7856</v>
      </c>
      <c r="G2477" t="s">
        <v>7857</v>
      </c>
      <c r="H2477" t="s">
        <v>365</v>
      </c>
      <c r="J2477" t="s">
        <v>7858</v>
      </c>
      <c r="K2477" t="s">
        <v>7859</v>
      </c>
      <c r="L2477" t="s">
        <v>7860</v>
      </c>
      <c r="M2477" t="s">
        <v>7445</v>
      </c>
      <c r="N2477" t="s">
        <v>7861</v>
      </c>
      <c r="O2477" t="s">
        <v>7862</v>
      </c>
      <c r="P2477" t="s">
        <v>7863</v>
      </c>
      <c r="Q2477" t="s">
        <v>7769</v>
      </c>
      <c r="R2477" t="s">
        <v>7855</v>
      </c>
      <c r="S2477" t="s">
        <v>347</v>
      </c>
      <c r="T2477" t="s">
        <v>7856</v>
      </c>
      <c r="U2477" t="s">
        <v>7857</v>
      </c>
      <c r="V2477" t="s">
        <v>1433</v>
      </c>
      <c r="W2477" t="s">
        <v>113</v>
      </c>
      <c r="X2477">
        <v>2911500698</v>
      </c>
    </row>
    <row r="2478" spans="1:24" hidden="1">
      <c r="A2478" t="str">
        <f t="shared" si="38"/>
        <v>2911500698重度訪問介護</v>
      </c>
      <c r="B2478" t="s">
        <v>7853</v>
      </c>
      <c r="C2478" t="s">
        <v>7854</v>
      </c>
      <c r="D2478" t="s">
        <v>7769</v>
      </c>
      <c r="E2478" t="s">
        <v>7855</v>
      </c>
      <c r="F2478" t="s">
        <v>7856</v>
      </c>
      <c r="G2478" t="s">
        <v>7857</v>
      </c>
      <c r="H2478" t="s">
        <v>365</v>
      </c>
      <c r="J2478" t="s">
        <v>7858</v>
      </c>
      <c r="K2478" t="s">
        <v>7859</v>
      </c>
      <c r="L2478" t="s">
        <v>7860</v>
      </c>
      <c r="M2478" t="s">
        <v>7445</v>
      </c>
      <c r="N2478" t="s">
        <v>7861</v>
      </c>
      <c r="O2478" t="s">
        <v>7862</v>
      </c>
      <c r="P2478" t="s">
        <v>7863</v>
      </c>
      <c r="Q2478" t="s">
        <v>7769</v>
      </c>
      <c r="R2478" t="s">
        <v>7855</v>
      </c>
      <c r="S2478" t="s">
        <v>347</v>
      </c>
      <c r="T2478" t="s">
        <v>7856</v>
      </c>
      <c r="U2478" t="s">
        <v>7857</v>
      </c>
      <c r="V2478" t="s">
        <v>1433</v>
      </c>
      <c r="W2478" t="s">
        <v>114</v>
      </c>
      <c r="X2478">
        <v>2911500698</v>
      </c>
    </row>
    <row r="2479" spans="1:24" hidden="1">
      <c r="A2479" t="str">
        <f t="shared" si="38"/>
        <v>2911500698同行援護</v>
      </c>
      <c r="B2479" t="s">
        <v>7853</v>
      </c>
      <c r="C2479" t="s">
        <v>7854</v>
      </c>
      <c r="D2479" t="s">
        <v>7769</v>
      </c>
      <c r="E2479" t="s">
        <v>7855</v>
      </c>
      <c r="F2479" t="s">
        <v>7856</v>
      </c>
      <c r="G2479" t="s">
        <v>7857</v>
      </c>
      <c r="H2479" t="s">
        <v>365</v>
      </c>
      <c r="J2479" t="s">
        <v>7858</v>
      </c>
      <c r="K2479" t="s">
        <v>7859</v>
      </c>
      <c r="L2479" t="s">
        <v>7860</v>
      </c>
      <c r="M2479" t="s">
        <v>7445</v>
      </c>
      <c r="N2479" t="s">
        <v>7861</v>
      </c>
      <c r="O2479" t="s">
        <v>7862</v>
      </c>
      <c r="P2479" t="s">
        <v>7863</v>
      </c>
      <c r="Q2479" t="s">
        <v>7769</v>
      </c>
      <c r="R2479" t="s">
        <v>7855</v>
      </c>
      <c r="S2479" t="s">
        <v>347</v>
      </c>
      <c r="T2479" t="s">
        <v>7856</v>
      </c>
      <c r="U2479" t="s">
        <v>7857</v>
      </c>
      <c r="V2479" t="s">
        <v>1433</v>
      </c>
      <c r="W2479" t="s">
        <v>115</v>
      </c>
      <c r="X2479">
        <v>2911500698</v>
      </c>
    </row>
    <row r="2480" spans="1:24" hidden="1">
      <c r="A2480" t="str">
        <f t="shared" si="38"/>
        <v>2911500581居宅介護</v>
      </c>
      <c r="B2480" t="s">
        <v>7759</v>
      </c>
      <c r="C2480" t="s">
        <v>7760</v>
      </c>
      <c r="D2480" t="s">
        <v>7761</v>
      </c>
      <c r="E2480" t="s">
        <v>7762</v>
      </c>
      <c r="F2480" t="s">
        <v>7763</v>
      </c>
      <c r="G2480" t="s">
        <v>7764</v>
      </c>
      <c r="H2480" t="s">
        <v>365</v>
      </c>
      <c r="J2480" t="s">
        <v>7765</v>
      </c>
      <c r="K2480" t="s">
        <v>7766</v>
      </c>
      <c r="L2480" t="s">
        <v>368</v>
      </c>
      <c r="M2480" t="s">
        <v>7761</v>
      </c>
      <c r="N2480" t="s">
        <v>7762</v>
      </c>
      <c r="O2480" t="s">
        <v>7767</v>
      </c>
      <c r="P2480" t="s">
        <v>7768</v>
      </c>
      <c r="Q2480" t="s">
        <v>7769</v>
      </c>
      <c r="R2480" t="s">
        <v>7770</v>
      </c>
      <c r="S2480" t="s">
        <v>347</v>
      </c>
      <c r="T2480" t="s">
        <v>7763</v>
      </c>
      <c r="U2480" t="s">
        <v>7764</v>
      </c>
      <c r="V2480" t="s">
        <v>4253</v>
      </c>
      <c r="W2480" t="s">
        <v>113</v>
      </c>
      <c r="X2480">
        <v>2911500581</v>
      </c>
    </row>
    <row r="2481" spans="1:24" hidden="1">
      <c r="A2481" t="str">
        <f t="shared" si="38"/>
        <v>2911500581重度訪問介護</v>
      </c>
      <c r="B2481" t="s">
        <v>7759</v>
      </c>
      <c r="C2481" t="s">
        <v>7760</v>
      </c>
      <c r="D2481" t="s">
        <v>7761</v>
      </c>
      <c r="E2481" t="s">
        <v>7762</v>
      </c>
      <c r="F2481" t="s">
        <v>7763</v>
      </c>
      <c r="G2481" t="s">
        <v>7764</v>
      </c>
      <c r="H2481" t="s">
        <v>365</v>
      </c>
      <c r="J2481" t="s">
        <v>7765</v>
      </c>
      <c r="K2481" t="s">
        <v>7766</v>
      </c>
      <c r="L2481" t="s">
        <v>368</v>
      </c>
      <c r="M2481" t="s">
        <v>7761</v>
      </c>
      <c r="N2481" t="s">
        <v>7762</v>
      </c>
      <c r="O2481" t="s">
        <v>7767</v>
      </c>
      <c r="P2481" t="s">
        <v>7768</v>
      </c>
      <c r="Q2481" t="s">
        <v>7769</v>
      </c>
      <c r="R2481" t="s">
        <v>7770</v>
      </c>
      <c r="S2481" t="s">
        <v>347</v>
      </c>
      <c r="T2481" t="s">
        <v>7763</v>
      </c>
      <c r="U2481" t="s">
        <v>7764</v>
      </c>
      <c r="V2481" t="s">
        <v>4253</v>
      </c>
      <c r="W2481" t="s">
        <v>114</v>
      </c>
      <c r="X2481">
        <v>2911500581</v>
      </c>
    </row>
    <row r="2482" spans="1:24" hidden="1">
      <c r="A2482" t="str">
        <f t="shared" si="38"/>
        <v>2911500581行動援護</v>
      </c>
      <c r="B2482" t="s">
        <v>7759</v>
      </c>
      <c r="C2482" t="s">
        <v>7760</v>
      </c>
      <c r="D2482" t="s">
        <v>7761</v>
      </c>
      <c r="E2482" t="s">
        <v>7762</v>
      </c>
      <c r="F2482" t="s">
        <v>7763</v>
      </c>
      <c r="G2482" t="s">
        <v>7764</v>
      </c>
      <c r="H2482" t="s">
        <v>365</v>
      </c>
      <c r="J2482" t="s">
        <v>7765</v>
      </c>
      <c r="K2482" t="s">
        <v>7766</v>
      </c>
      <c r="L2482" t="s">
        <v>368</v>
      </c>
      <c r="M2482" t="s">
        <v>7761</v>
      </c>
      <c r="N2482" t="s">
        <v>7762</v>
      </c>
      <c r="O2482" t="s">
        <v>7767</v>
      </c>
      <c r="P2482" t="s">
        <v>7768</v>
      </c>
      <c r="Q2482" t="s">
        <v>7769</v>
      </c>
      <c r="R2482" t="s">
        <v>7770</v>
      </c>
      <c r="S2482" t="s">
        <v>347</v>
      </c>
      <c r="T2482" t="s">
        <v>7763</v>
      </c>
      <c r="U2482" t="s">
        <v>7764</v>
      </c>
      <c r="V2482" t="s">
        <v>4253</v>
      </c>
      <c r="W2482" t="s">
        <v>116</v>
      </c>
      <c r="X2482">
        <v>2911500581</v>
      </c>
    </row>
    <row r="2483" spans="1:24" hidden="1">
      <c r="A2483" t="str">
        <f t="shared" si="38"/>
        <v>2911500581同行援護</v>
      </c>
      <c r="B2483" t="s">
        <v>7759</v>
      </c>
      <c r="C2483" t="s">
        <v>7760</v>
      </c>
      <c r="D2483" t="s">
        <v>7761</v>
      </c>
      <c r="E2483" t="s">
        <v>7762</v>
      </c>
      <c r="F2483" t="s">
        <v>7763</v>
      </c>
      <c r="G2483" t="s">
        <v>7764</v>
      </c>
      <c r="H2483" t="s">
        <v>365</v>
      </c>
      <c r="J2483" t="s">
        <v>7765</v>
      </c>
      <c r="K2483" t="s">
        <v>7766</v>
      </c>
      <c r="L2483" t="s">
        <v>368</v>
      </c>
      <c r="M2483" t="s">
        <v>7761</v>
      </c>
      <c r="N2483" t="s">
        <v>7762</v>
      </c>
      <c r="O2483" t="s">
        <v>7767</v>
      </c>
      <c r="P2483" t="s">
        <v>7768</v>
      </c>
      <c r="Q2483" t="s">
        <v>7769</v>
      </c>
      <c r="R2483" t="s">
        <v>7770</v>
      </c>
      <c r="S2483" t="s">
        <v>347</v>
      </c>
      <c r="T2483" t="s">
        <v>7763</v>
      </c>
      <c r="U2483" t="s">
        <v>7764</v>
      </c>
      <c r="V2483" t="s">
        <v>4253</v>
      </c>
      <c r="W2483" t="s">
        <v>115</v>
      </c>
      <c r="X2483">
        <v>2911500581</v>
      </c>
    </row>
    <row r="2484" spans="1:24" hidden="1">
      <c r="A2484" t="str">
        <f t="shared" si="38"/>
        <v>2911500680居宅介護</v>
      </c>
      <c r="B2484" t="s">
        <v>7846</v>
      </c>
      <c r="C2484" t="s">
        <v>7847</v>
      </c>
      <c r="D2484" t="s">
        <v>3026</v>
      </c>
      <c r="E2484" t="s">
        <v>3538</v>
      </c>
      <c r="F2484" t="s">
        <v>3028</v>
      </c>
      <c r="G2484" t="s">
        <v>3029</v>
      </c>
      <c r="H2484" t="s">
        <v>434</v>
      </c>
      <c r="I2484" t="s">
        <v>404</v>
      </c>
      <c r="J2484" t="s">
        <v>7848</v>
      </c>
      <c r="K2484" t="s">
        <v>7849</v>
      </c>
      <c r="L2484" t="s">
        <v>407</v>
      </c>
      <c r="M2484" t="s">
        <v>3032</v>
      </c>
      <c r="N2484" t="s">
        <v>3033</v>
      </c>
      <c r="O2484" t="s">
        <v>7850</v>
      </c>
      <c r="P2484" t="s">
        <v>7851</v>
      </c>
      <c r="Q2484" t="s">
        <v>3026</v>
      </c>
      <c r="R2484" t="s">
        <v>3538</v>
      </c>
      <c r="S2484" t="s">
        <v>347</v>
      </c>
      <c r="T2484" t="s">
        <v>3028</v>
      </c>
      <c r="U2484" t="s">
        <v>3029</v>
      </c>
      <c r="V2484" t="s">
        <v>7852</v>
      </c>
      <c r="W2484" t="s">
        <v>113</v>
      </c>
      <c r="X2484">
        <v>2911500680</v>
      </c>
    </row>
    <row r="2485" spans="1:24" hidden="1">
      <c r="A2485" t="str">
        <f t="shared" si="38"/>
        <v>2911500680重度訪問介護</v>
      </c>
      <c r="B2485" t="s">
        <v>7846</v>
      </c>
      <c r="C2485" t="s">
        <v>7847</v>
      </c>
      <c r="D2485" t="s">
        <v>3026</v>
      </c>
      <c r="E2485" t="s">
        <v>3538</v>
      </c>
      <c r="F2485" t="s">
        <v>3028</v>
      </c>
      <c r="G2485" t="s">
        <v>3029</v>
      </c>
      <c r="H2485" t="s">
        <v>434</v>
      </c>
      <c r="I2485" t="s">
        <v>404</v>
      </c>
      <c r="J2485" t="s">
        <v>7848</v>
      </c>
      <c r="K2485" t="s">
        <v>7849</v>
      </c>
      <c r="L2485" t="s">
        <v>407</v>
      </c>
      <c r="M2485" t="s">
        <v>3032</v>
      </c>
      <c r="N2485" t="s">
        <v>3033</v>
      </c>
      <c r="O2485" t="s">
        <v>7850</v>
      </c>
      <c r="P2485" t="s">
        <v>7851</v>
      </c>
      <c r="Q2485" t="s">
        <v>3026</v>
      </c>
      <c r="R2485" t="s">
        <v>3538</v>
      </c>
      <c r="S2485" t="s">
        <v>347</v>
      </c>
      <c r="T2485" t="s">
        <v>3028</v>
      </c>
      <c r="U2485" t="s">
        <v>3029</v>
      </c>
      <c r="V2485" t="s">
        <v>7852</v>
      </c>
      <c r="W2485" t="s">
        <v>114</v>
      </c>
      <c r="X2485">
        <v>2911500680</v>
      </c>
    </row>
    <row r="2486" spans="1:24" hidden="1">
      <c r="A2486" t="str">
        <f t="shared" si="38"/>
        <v>2911500680同行援護</v>
      </c>
      <c r="B2486" t="s">
        <v>7846</v>
      </c>
      <c r="C2486" t="s">
        <v>7847</v>
      </c>
      <c r="D2486" t="s">
        <v>3026</v>
      </c>
      <c r="E2486" t="s">
        <v>3538</v>
      </c>
      <c r="F2486" t="s">
        <v>3028</v>
      </c>
      <c r="G2486" t="s">
        <v>3029</v>
      </c>
      <c r="H2486" t="s">
        <v>434</v>
      </c>
      <c r="I2486" t="s">
        <v>404</v>
      </c>
      <c r="J2486" t="s">
        <v>7848</v>
      </c>
      <c r="K2486" t="s">
        <v>7849</v>
      </c>
      <c r="L2486" t="s">
        <v>407</v>
      </c>
      <c r="M2486" t="s">
        <v>3032</v>
      </c>
      <c r="N2486" t="s">
        <v>3033</v>
      </c>
      <c r="O2486" t="s">
        <v>7850</v>
      </c>
      <c r="P2486" t="s">
        <v>7851</v>
      </c>
      <c r="Q2486" t="s">
        <v>3026</v>
      </c>
      <c r="R2486" t="s">
        <v>3538</v>
      </c>
      <c r="S2486" t="s">
        <v>347</v>
      </c>
      <c r="T2486" t="s">
        <v>3028</v>
      </c>
      <c r="U2486" t="s">
        <v>3029</v>
      </c>
      <c r="V2486" t="s">
        <v>7852</v>
      </c>
      <c r="W2486" t="s">
        <v>115</v>
      </c>
      <c r="X2486">
        <v>2911500680</v>
      </c>
    </row>
    <row r="2487" spans="1:24" hidden="1">
      <c r="A2487" t="str">
        <f t="shared" si="38"/>
        <v>2911500847居宅介護</v>
      </c>
      <c r="B2487" t="s">
        <v>17470</v>
      </c>
      <c r="C2487" t="s">
        <v>17502</v>
      </c>
      <c r="D2487" t="s">
        <v>3026</v>
      </c>
      <c r="E2487" t="s">
        <v>17629</v>
      </c>
      <c r="F2487" t="s">
        <v>17630</v>
      </c>
      <c r="G2487" t="s">
        <v>17631</v>
      </c>
      <c r="H2487" t="s">
        <v>365</v>
      </c>
      <c r="I2487" t="s">
        <v>404</v>
      </c>
      <c r="J2487" t="s">
        <v>17719</v>
      </c>
      <c r="K2487" t="s">
        <v>17720</v>
      </c>
      <c r="L2487" t="s">
        <v>368</v>
      </c>
      <c r="M2487" t="s">
        <v>3026</v>
      </c>
      <c r="N2487" t="s">
        <v>17629</v>
      </c>
      <c r="O2487" t="s">
        <v>17979</v>
      </c>
      <c r="P2487" t="s">
        <v>17980</v>
      </c>
      <c r="Q2487" t="s">
        <v>3026</v>
      </c>
      <c r="R2487" t="s">
        <v>17981</v>
      </c>
      <c r="S2487" t="s">
        <v>347</v>
      </c>
      <c r="T2487" t="s">
        <v>18050</v>
      </c>
      <c r="U2487" t="s">
        <v>18051</v>
      </c>
      <c r="V2487" t="s">
        <v>18073</v>
      </c>
      <c r="W2487" t="s">
        <v>113</v>
      </c>
      <c r="X2487">
        <v>2911500847</v>
      </c>
    </row>
    <row r="2488" spans="1:24" hidden="1">
      <c r="A2488" t="str">
        <f t="shared" si="38"/>
        <v>2911500847重度訪問介護</v>
      </c>
      <c r="B2488" t="s">
        <v>17470</v>
      </c>
      <c r="C2488" t="s">
        <v>17502</v>
      </c>
      <c r="D2488" t="s">
        <v>3026</v>
      </c>
      <c r="E2488" t="s">
        <v>17629</v>
      </c>
      <c r="F2488" t="s">
        <v>17630</v>
      </c>
      <c r="G2488" t="s">
        <v>17631</v>
      </c>
      <c r="H2488" t="s">
        <v>365</v>
      </c>
      <c r="I2488" t="s">
        <v>404</v>
      </c>
      <c r="J2488" t="s">
        <v>17719</v>
      </c>
      <c r="K2488" t="s">
        <v>17720</v>
      </c>
      <c r="L2488" t="s">
        <v>368</v>
      </c>
      <c r="M2488" t="s">
        <v>3026</v>
      </c>
      <c r="N2488" t="s">
        <v>17629</v>
      </c>
      <c r="O2488" t="s">
        <v>17979</v>
      </c>
      <c r="P2488" t="s">
        <v>17980</v>
      </c>
      <c r="Q2488" t="s">
        <v>3026</v>
      </c>
      <c r="R2488" t="s">
        <v>17981</v>
      </c>
      <c r="S2488" t="s">
        <v>347</v>
      </c>
      <c r="T2488" t="s">
        <v>18050</v>
      </c>
      <c r="U2488" t="s">
        <v>18051</v>
      </c>
      <c r="V2488" t="s">
        <v>18073</v>
      </c>
      <c r="W2488" t="s">
        <v>114</v>
      </c>
      <c r="X2488">
        <v>2911500847</v>
      </c>
    </row>
    <row r="2489" spans="1:24" hidden="1">
      <c r="A2489" t="str">
        <f t="shared" si="38"/>
        <v>2911500847同行援護</v>
      </c>
      <c r="B2489" t="s">
        <v>17470</v>
      </c>
      <c r="C2489" t="s">
        <v>17502</v>
      </c>
      <c r="D2489" t="s">
        <v>3026</v>
      </c>
      <c r="E2489" t="s">
        <v>17629</v>
      </c>
      <c r="F2489" t="s">
        <v>17630</v>
      </c>
      <c r="G2489" t="s">
        <v>17631</v>
      </c>
      <c r="H2489" t="s">
        <v>365</v>
      </c>
      <c r="I2489" t="s">
        <v>404</v>
      </c>
      <c r="J2489" t="s">
        <v>17719</v>
      </c>
      <c r="K2489" t="s">
        <v>17720</v>
      </c>
      <c r="L2489" t="s">
        <v>368</v>
      </c>
      <c r="M2489" t="s">
        <v>3026</v>
      </c>
      <c r="N2489" t="s">
        <v>17629</v>
      </c>
      <c r="O2489" t="s">
        <v>17979</v>
      </c>
      <c r="P2489" t="s">
        <v>17980</v>
      </c>
      <c r="Q2489" t="s">
        <v>3026</v>
      </c>
      <c r="R2489" t="s">
        <v>17981</v>
      </c>
      <c r="S2489" t="s">
        <v>347</v>
      </c>
      <c r="T2489" t="s">
        <v>18050</v>
      </c>
      <c r="U2489" t="s">
        <v>18051</v>
      </c>
      <c r="V2489" t="s">
        <v>18073</v>
      </c>
      <c r="W2489" t="s">
        <v>115</v>
      </c>
      <c r="X2489">
        <v>2911500847</v>
      </c>
    </row>
    <row r="2490" spans="1:24" hidden="1">
      <c r="A2490" t="str">
        <f t="shared" si="38"/>
        <v>2911500557短期入所</v>
      </c>
      <c r="B2490" t="s">
        <v>7598</v>
      </c>
      <c r="C2490" t="s">
        <v>7599</v>
      </c>
      <c r="D2490" t="s">
        <v>7600</v>
      </c>
      <c r="E2490" t="s">
        <v>7601</v>
      </c>
      <c r="F2490" t="s">
        <v>7602</v>
      </c>
      <c r="G2490" t="s">
        <v>7602</v>
      </c>
      <c r="H2490" t="s">
        <v>764</v>
      </c>
      <c r="I2490" t="s">
        <v>404</v>
      </c>
      <c r="J2490" t="s">
        <v>7604</v>
      </c>
      <c r="K2490" t="s">
        <v>7605</v>
      </c>
      <c r="L2490" t="s">
        <v>407</v>
      </c>
      <c r="M2490" t="s">
        <v>7590</v>
      </c>
      <c r="N2490" t="s">
        <v>7606</v>
      </c>
      <c r="O2490" t="s">
        <v>7742</v>
      </c>
      <c r="P2490" t="s">
        <v>7743</v>
      </c>
      <c r="Q2490" t="s">
        <v>3026</v>
      </c>
      <c r="R2490" t="s">
        <v>7744</v>
      </c>
      <c r="S2490" t="s">
        <v>347</v>
      </c>
      <c r="T2490" t="s">
        <v>7745</v>
      </c>
      <c r="U2490" t="s">
        <v>7745</v>
      </c>
      <c r="V2490" t="s">
        <v>692</v>
      </c>
      <c r="W2490" t="s">
        <v>475</v>
      </c>
      <c r="X2490">
        <v>2911500557</v>
      </c>
    </row>
    <row r="2491" spans="1:24" hidden="1">
      <c r="A2491" t="str">
        <f t="shared" si="38"/>
        <v>2921500068共同生活援助</v>
      </c>
      <c r="B2491" t="s">
        <v>7598</v>
      </c>
      <c r="C2491" t="s">
        <v>7599</v>
      </c>
      <c r="D2491" t="s">
        <v>7600</v>
      </c>
      <c r="E2491" t="s">
        <v>7601</v>
      </c>
      <c r="F2491" t="s">
        <v>7602</v>
      </c>
      <c r="G2491" t="s">
        <v>7602</v>
      </c>
      <c r="H2491" t="s">
        <v>764</v>
      </c>
      <c r="I2491" t="s">
        <v>404</v>
      </c>
      <c r="J2491" t="s">
        <v>7604</v>
      </c>
      <c r="K2491" t="s">
        <v>7605</v>
      </c>
      <c r="L2491" t="s">
        <v>407</v>
      </c>
      <c r="M2491" t="s">
        <v>7590</v>
      </c>
      <c r="N2491" t="s">
        <v>7606</v>
      </c>
      <c r="O2491" t="s">
        <v>7742</v>
      </c>
      <c r="P2491" t="s">
        <v>7743</v>
      </c>
      <c r="Q2491" t="s">
        <v>3026</v>
      </c>
      <c r="R2491" t="s">
        <v>7744</v>
      </c>
      <c r="S2491" t="s">
        <v>347</v>
      </c>
      <c r="T2491" t="s">
        <v>7745</v>
      </c>
      <c r="U2491" t="s">
        <v>7745</v>
      </c>
      <c r="V2491" t="s">
        <v>692</v>
      </c>
      <c r="W2491" t="s">
        <v>8120</v>
      </c>
      <c r="X2491">
        <v>2921500068</v>
      </c>
    </row>
    <row r="2492" spans="1:24" hidden="1">
      <c r="A2492" t="str">
        <f t="shared" si="38"/>
        <v>2911500359生活介護</v>
      </c>
      <c r="B2492" t="s">
        <v>7636</v>
      </c>
      <c r="C2492" t="s">
        <v>7637</v>
      </c>
      <c r="D2492" t="s">
        <v>7638</v>
      </c>
      <c r="E2492" t="s">
        <v>7639</v>
      </c>
      <c r="F2492" t="s">
        <v>7640</v>
      </c>
      <c r="G2492" t="s">
        <v>7640</v>
      </c>
      <c r="H2492" t="s">
        <v>764</v>
      </c>
      <c r="J2492" t="s">
        <v>7641</v>
      </c>
      <c r="K2492" t="s">
        <v>7642</v>
      </c>
      <c r="L2492" t="s">
        <v>407</v>
      </c>
      <c r="M2492" t="s">
        <v>3896</v>
      </c>
      <c r="N2492" t="s">
        <v>7643</v>
      </c>
      <c r="O2492" t="s">
        <v>7644</v>
      </c>
      <c r="P2492" t="s">
        <v>7645</v>
      </c>
      <c r="Q2492" t="s">
        <v>7638</v>
      </c>
      <c r="R2492" t="s">
        <v>7639</v>
      </c>
      <c r="S2492" t="s">
        <v>347</v>
      </c>
      <c r="T2492" t="s">
        <v>7640</v>
      </c>
      <c r="U2492" t="s">
        <v>7640</v>
      </c>
      <c r="V2492" t="s">
        <v>692</v>
      </c>
      <c r="W2492" t="s">
        <v>118</v>
      </c>
      <c r="X2492">
        <v>2911500359</v>
      </c>
    </row>
    <row r="2493" spans="1:24" hidden="1">
      <c r="A2493" t="str">
        <f t="shared" si="38"/>
        <v>2911500656就労継続支援Ｂ型</v>
      </c>
      <c r="B2493" t="s">
        <v>7822</v>
      </c>
      <c r="C2493" t="s">
        <v>7823</v>
      </c>
      <c r="D2493" t="s">
        <v>7600</v>
      </c>
      <c r="E2493" t="s">
        <v>7824</v>
      </c>
      <c r="F2493" t="s">
        <v>7825</v>
      </c>
      <c r="G2493" t="s">
        <v>7825</v>
      </c>
      <c r="H2493" t="s">
        <v>365</v>
      </c>
      <c r="J2493" t="s">
        <v>7826</v>
      </c>
      <c r="K2493" t="s">
        <v>7827</v>
      </c>
      <c r="L2493" t="s">
        <v>368</v>
      </c>
      <c r="M2493" t="s">
        <v>7600</v>
      </c>
      <c r="N2493" t="s">
        <v>7824</v>
      </c>
      <c r="O2493" t="s">
        <v>7828</v>
      </c>
      <c r="P2493" t="s">
        <v>7829</v>
      </c>
      <c r="Q2493" t="s">
        <v>7600</v>
      </c>
      <c r="R2493" t="s">
        <v>7824</v>
      </c>
      <c r="S2493" t="s">
        <v>347</v>
      </c>
      <c r="T2493" t="s">
        <v>7830</v>
      </c>
      <c r="U2493" t="s">
        <v>7830</v>
      </c>
      <c r="V2493" t="s">
        <v>909</v>
      </c>
      <c r="W2493" t="s">
        <v>13673</v>
      </c>
      <c r="X2493">
        <v>2911500656</v>
      </c>
    </row>
    <row r="2494" spans="1:24" hidden="1">
      <c r="A2494" t="str">
        <f t="shared" si="38"/>
        <v>2911500722短期入所</v>
      </c>
      <c r="B2494" t="s">
        <v>7598</v>
      </c>
      <c r="C2494" t="s">
        <v>7599</v>
      </c>
      <c r="D2494" t="s">
        <v>7600</v>
      </c>
      <c r="E2494" t="s">
        <v>7880</v>
      </c>
      <c r="F2494" t="s">
        <v>7602</v>
      </c>
      <c r="G2494" t="s">
        <v>7603</v>
      </c>
      <c r="H2494" t="s">
        <v>764</v>
      </c>
      <c r="I2494" t="s">
        <v>404</v>
      </c>
      <c r="J2494" t="s">
        <v>7604</v>
      </c>
      <c r="K2494" t="s">
        <v>7605</v>
      </c>
      <c r="L2494" t="s">
        <v>407</v>
      </c>
      <c r="M2494" t="s">
        <v>7590</v>
      </c>
      <c r="N2494" t="s">
        <v>7881</v>
      </c>
      <c r="O2494" t="s">
        <v>7882</v>
      </c>
      <c r="P2494" t="s">
        <v>7883</v>
      </c>
      <c r="Q2494" t="s">
        <v>5104</v>
      </c>
      <c r="R2494" t="s">
        <v>7884</v>
      </c>
      <c r="S2494" t="s">
        <v>347</v>
      </c>
      <c r="T2494" t="s">
        <v>7885</v>
      </c>
      <c r="U2494" t="s">
        <v>7885</v>
      </c>
      <c r="V2494" t="s">
        <v>692</v>
      </c>
      <c r="W2494" t="s">
        <v>475</v>
      </c>
      <c r="X2494">
        <v>2911500722</v>
      </c>
    </row>
    <row r="2495" spans="1:24" hidden="1">
      <c r="A2495" t="str">
        <f t="shared" si="38"/>
        <v>2921500092共同生活援助</v>
      </c>
      <c r="B2495" t="s">
        <v>7598</v>
      </c>
      <c r="C2495" t="s">
        <v>7599</v>
      </c>
      <c r="D2495" t="s">
        <v>7600</v>
      </c>
      <c r="E2495" t="s">
        <v>7880</v>
      </c>
      <c r="F2495" t="s">
        <v>7602</v>
      </c>
      <c r="G2495" t="s">
        <v>7602</v>
      </c>
      <c r="H2495" t="s">
        <v>764</v>
      </c>
      <c r="I2495" t="s">
        <v>404</v>
      </c>
      <c r="J2495" t="s">
        <v>7604</v>
      </c>
      <c r="K2495" t="s">
        <v>7605</v>
      </c>
      <c r="L2495" t="s">
        <v>407</v>
      </c>
      <c r="M2495" t="s">
        <v>7590</v>
      </c>
      <c r="N2495" t="s">
        <v>7881</v>
      </c>
      <c r="O2495" t="s">
        <v>7882</v>
      </c>
      <c r="P2495" t="s">
        <v>7883</v>
      </c>
      <c r="Q2495" t="s">
        <v>5104</v>
      </c>
      <c r="R2495" t="s">
        <v>9783</v>
      </c>
      <c r="S2495" t="s">
        <v>347</v>
      </c>
      <c r="T2495" t="s">
        <v>7885</v>
      </c>
      <c r="U2495" t="s">
        <v>7885</v>
      </c>
      <c r="V2495" t="s">
        <v>692</v>
      </c>
      <c r="W2495" t="s">
        <v>8120</v>
      </c>
      <c r="X2495">
        <v>2921500092</v>
      </c>
    </row>
    <row r="2496" spans="1:24" hidden="1">
      <c r="A2496" t="str">
        <f t="shared" si="38"/>
        <v>2911500805居宅介護</v>
      </c>
      <c r="B2496" t="s">
        <v>7864</v>
      </c>
      <c r="C2496" t="s">
        <v>7865</v>
      </c>
      <c r="D2496" t="s">
        <v>6579</v>
      </c>
      <c r="E2496" t="s">
        <v>7948</v>
      </c>
      <c r="F2496" t="s">
        <v>7949</v>
      </c>
      <c r="G2496" t="s">
        <v>7950</v>
      </c>
      <c r="H2496" t="s">
        <v>365</v>
      </c>
      <c r="J2496" t="s">
        <v>7870</v>
      </c>
      <c r="K2496" t="s">
        <v>7871</v>
      </c>
      <c r="L2496" t="s">
        <v>368</v>
      </c>
      <c r="M2496" t="s">
        <v>7866</v>
      </c>
      <c r="N2496" t="s">
        <v>7872</v>
      </c>
      <c r="O2496" t="s">
        <v>7951</v>
      </c>
      <c r="P2496" t="s">
        <v>7952</v>
      </c>
      <c r="Q2496" t="s">
        <v>6579</v>
      </c>
      <c r="R2496" t="s">
        <v>7948</v>
      </c>
      <c r="S2496" t="s">
        <v>347</v>
      </c>
      <c r="T2496" t="s">
        <v>7949</v>
      </c>
      <c r="U2496" t="s">
        <v>7950</v>
      </c>
      <c r="V2496" t="s">
        <v>1749</v>
      </c>
      <c r="W2496" t="s">
        <v>113</v>
      </c>
      <c r="X2496">
        <v>2911500805</v>
      </c>
    </row>
    <row r="2497" spans="1:24" hidden="1">
      <c r="A2497" t="str">
        <f t="shared" si="38"/>
        <v>2911500250居宅介護</v>
      </c>
      <c r="B2497" t="s">
        <v>7598</v>
      </c>
      <c r="C2497" t="s">
        <v>7599</v>
      </c>
      <c r="D2497" t="s">
        <v>7600</v>
      </c>
      <c r="E2497" t="s">
        <v>7601</v>
      </c>
      <c r="F2497" t="s">
        <v>7602</v>
      </c>
      <c r="G2497" t="s">
        <v>7603</v>
      </c>
      <c r="H2497" t="s">
        <v>764</v>
      </c>
      <c r="I2497" t="s">
        <v>404</v>
      </c>
      <c r="J2497" t="s">
        <v>7604</v>
      </c>
      <c r="K2497" t="s">
        <v>7605</v>
      </c>
      <c r="L2497" t="s">
        <v>407</v>
      </c>
      <c r="M2497" t="s">
        <v>7590</v>
      </c>
      <c r="N2497" t="s">
        <v>7606</v>
      </c>
      <c r="O2497" t="s">
        <v>7607</v>
      </c>
      <c r="P2497" t="s">
        <v>7608</v>
      </c>
      <c r="Q2497" t="s">
        <v>7600</v>
      </c>
      <c r="R2497" t="s">
        <v>7601</v>
      </c>
      <c r="S2497" t="s">
        <v>347</v>
      </c>
      <c r="T2497" t="s">
        <v>7602</v>
      </c>
      <c r="U2497" t="s">
        <v>7602</v>
      </c>
      <c r="V2497" t="s">
        <v>692</v>
      </c>
      <c r="W2497" t="s">
        <v>113</v>
      </c>
      <c r="X2497">
        <v>2911500250</v>
      </c>
    </row>
    <row r="2498" spans="1:24" hidden="1">
      <c r="A2498" t="str">
        <f t="shared" si="38"/>
        <v>2911500250重度訪問介護</v>
      </c>
      <c r="B2498" t="s">
        <v>7598</v>
      </c>
      <c r="C2498" t="s">
        <v>7599</v>
      </c>
      <c r="D2498" t="s">
        <v>7600</v>
      </c>
      <c r="E2498" t="s">
        <v>7601</v>
      </c>
      <c r="F2498" t="s">
        <v>7602</v>
      </c>
      <c r="G2498" t="s">
        <v>7603</v>
      </c>
      <c r="H2498" t="s">
        <v>764</v>
      </c>
      <c r="I2498" t="s">
        <v>404</v>
      </c>
      <c r="J2498" t="s">
        <v>7604</v>
      </c>
      <c r="K2498" t="s">
        <v>7605</v>
      </c>
      <c r="L2498" t="s">
        <v>407</v>
      </c>
      <c r="M2498" t="s">
        <v>7590</v>
      </c>
      <c r="N2498" t="s">
        <v>7606</v>
      </c>
      <c r="O2498" t="s">
        <v>7607</v>
      </c>
      <c r="P2498" t="s">
        <v>7608</v>
      </c>
      <c r="Q2498" t="s">
        <v>7600</v>
      </c>
      <c r="R2498" t="s">
        <v>7601</v>
      </c>
      <c r="S2498" t="s">
        <v>347</v>
      </c>
      <c r="T2498" t="s">
        <v>7602</v>
      </c>
      <c r="U2498" t="s">
        <v>7602</v>
      </c>
      <c r="V2498" t="s">
        <v>692</v>
      </c>
      <c r="W2498" t="s">
        <v>114</v>
      </c>
      <c r="X2498">
        <v>2911500250</v>
      </c>
    </row>
    <row r="2499" spans="1:24" hidden="1">
      <c r="A2499" t="str">
        <f t="shared" ref="A2499:A2562" si="39">X2499&amp;W2499</f>
        <v>2911500250行動援護</v>
      </c>
      <c r="B2499" t="s">
        <v>7598</v>
      </c>
      <c r="C2499" t="s">
        <v>7599</v>
      </c>
      <c r="D2499" t="s">
        <v>7600</v>
      </c>
      <c r="E2499" t="s">
        <v>7601</v>
      </c>
      <c r="F2499" t="s">
        <v>7602</v>
      </c>
      <c r="G2499" t="s">
        <v>7603</v>
      </c>
      <c r="H2499" t="s">
        <v>764</v>
      </c>
      <c r="I2499" t="s">
        <v>404</v>
      </c>
      <c r="J2499" t="s">
        <v>7604</v>
      </c>
      <c r="K2499" t="s">
        <v>7605</v>
      </c>
      <c r="L2499" t="s">
        <v>407</v>
      </c>
      <c r="M2499" t="s">
        <v>7590</v>
      </c>
      <c r="N2499" t="s">
        <v>7606</v>
      </c>
      <c r="O2499" t="s">
        <v>7607</v>
      </c>
      <c r="P2499" t="s">
        <v>7608</v>
      </c>
      <c r="Q2499" t="s">
        <v>7600</v>
      </c>
      <c r="R2499" t="s">
        <v>7601</v>
      </c>
      <c r="S2499" t="s">
        <v>347</v>
      </c>
      <c r="T2499" t="s">
        <v>7602</v>
      </c>
      <c r="U2499" t="s">
        <v>7602</v>
      </c>
      <c r="V2499" t="s">
        <v>692</v>
      </c>
      <c r="W2499" t="s">
        <v>116</v>
      </c>
      <c r="X2499">
        <v>2911500250</v>
      </c>
    </row>
    <row r="2500" spans="1:24" hidden="1">
      <c r="A2500" t="str">
        <f t="shared" si="39"/>
        <v>2911500250同行援護</v>
      </c>
      <c r="B2500" t="s">
        <v>7598</v>
      </c>
      <c r="C2500" t="s">
        <v>7599</v>
      </c>
      <c r="D2500" t="s">
        <v>7600</v>
      </c>
      <c r="E2500" t="s">
        <v>7601</v>
      </c>
      <c r="F2500" t="s">
        <v>7602</v>
      </c>
      <c r="G2500" t="s">
        <v>7603</v>
      </c>
      <c r="H2500" t="s">
        <v>764</v>
      </c>
      <c r="I2500" t="s">
        <v>404</v>
      </c>
      <c r="J2500" t="s">
        <v>7604</v>
      </c>
      <c r="K2500" t="s">
        <v>7605</v>
      </c>
      <c r="L2500" t="s">
        <v>407</v>
      </c>
      <c r="M2500" t="s">
        <v>7590</v>
      </c>
      <c r="N2500" t="s">
        <v>7606</v>
      </c>
      <c r="O2500" t="s">
        <v>7607</v>
      </c>
      <c r="P2500" t="s">
        <v>7608</v>
      </c>
      <c r="Q2500" t="s">
        <v>7600</v>
      </c>
      <c r="R2500" t="s">
        <v>7601</v>
      </c>
      <c r="S2500" t="s">
        <v>347</v>
      </c>
      <c r="T2500" t="s">
        <v>7602</v>
      </c>
      <c r="U2500" t="s">
        <v>7603</v>
      </c>
      <c r="V2500" t="s">
        <v>692</v>
      </c>
      <c r="W2500" t="s">
        <v>115</v>
      </c>
      <c r="X2500">
        <v>2911500250</v>
      </c>
    </row>
    <row r="2501" spans="1:24" hidden="1">
      <c r="A2501" t="str">
        <f t="shared" si="39"/>
        <v>2931500074計画相談支援</v>
      </c>
      <c r="B2501" t="s">
        <v>7598</v>
      </c>
      <c r="C2501" t="s">
        <v>7599</v>
      </c>
      <c r="D2501" t="s">
        <v>7600</v>
      </c>
      <c r="E2501" t="s">
        <v>7601</v>
      </c>
      <c r="F2501" t="s">
        <v>7602</v>
      </c>
      <c r="G2501" t="s">
        <v>7603</v>
      </c>
      <c r="H2501" t="s">
        <v>764</v>
      </c>
      <c r="J2501" t="s">
        <v>7604</v>
      </c>
      <c r="K2501" t="s">
        <v>7605</v>
      </c>
      <c r="L2501" t="s">
        <v>407</v>
      </c>
      <c r="M2501" t="s">
        <v>7590</v>
      </c>
      <c r="N2501" t="s">
        <v>7606</v>
      </c>
      <c r="O2501" t="s">
        <v>10639</v>
      </c>
      <c r="P2501" t="s">
        <v>10640</v>
      </c>
      <c r="Q2501" t="s">
        <v>7600</v>
      </c>
      <c r="R2501" t="s">
        <v>7601</v>
      </c>
      <c r="S2501" t="s">
        <v>347</v>
      </c>
      <c r="T2501" t="s">
        <v>7602</v>
      </c>
      <c r="U2501" t="s">
        <v>7603</v>
      </c>
      <c r="V2501" t="s">
        <v>1325</v>
      </c>
      <c r="W2501" t="s">
        <v>9858</v>
      </c>
      <c r="X2501">
        <v>2931500074</v>
      </c>
    </row>
    <row r="2502" spans="1:24" hidden="1">
      <c r="A2502" t="str">
        <f t="shared" si="39"/>
        <v>2931500074地域移行支援</v>
      </c>
      <c r="B2502" t="s">
        <v>7598</v>
      </c>
      <c r="C2502" t="s">
        <v>7599</v>
      </c>
      <c r="D2502" t="s">
        <v>7600</v>
      </c>
      <c r="E2502" t="s">
        <v>7601</v>
      </c>
      <c r="F2502" t="s">
        <v>7602</v>
      </c>
      <c r="G2502" t="s">
        <v>7603</v>
      </c>
      <c r="H2502" t="s">
        <v>764</v>
      </c>
      <c r="J2502" t="s">
        <v>7604</v>
      </c>
      <c r="K2502" t="s">
        <v>7605</v>
      </c>
      <c r="L2502" t="s">
        <v>407</v>
      </c>
      <c r="M2502" t="s">
        <v>7590</v>
      </c>
      <c r="N2502" t="s">
        <v>7606</v>
      </c>
      <c r="O2502" t="s">
        <v>10641</v>
      </c>
      <c r="P2502" t="s">
        <v>10642</v>
      </c>
      <c r="Q2502" t="s">
        <v>7600</v>
      </c>
      <c r="R2502" t="s">
        <v>7601</v>
      </c>
      <c r="S2502" t="s">
        <v>347</v>
      </c>
      <c r="T2502" t="s">
        <v>7602</v>
      </c>
      <c r="U2502" t="s">
        <v>7602</v>
      </c>
      <c r="V2502" t="s">
        <v>1325</v>
      </c>
      <c r="W2502" t="s">
        <v>9888</v>
      </c>
      <c r="X2502">
        <v>2931500074</v>
      </c>
    </row>
    <row r="2503" spans="1:24" hidden="1">
      <c r="A2503" t="str">
        <f t="shared" si="39"/>
        <v>2931500074地域定着支援</v>
      </c>
      <c r="B2503" t="s">
        <v>7598</v>
      </c>
      <c r="C2503" t="s">
        <v>7599</v>
      </c>
      <c r="D2503" t="s">
        <v>7600</v>
      </c>
      <c r="E2503" t="s">
        <v>7601</v>
      </c>
      <c r="F2503" t="s">
        <v>7602</v>
      </c>
      <c r="G2503" t="s">
        <v>7603</v>
      </c>
      <c r="H2503" t="s">
        <v>764</v>
      </c>
      <c r="J2503" t="s">
        <v>7604</v>
      </c>
      <c r="K2503" t="s">
        <v>7605</v>
      </c>
      <c r="L2503" t="s">
        <v>407</v>
      </c>
      <c r="M2503" t="s">
        <v>7590</v>
      </c>
      <c r="N2503" t="s">
        <v>7606</v>
      </c>
      <c r="O2503" t="s">
        <v>10641</v>
      </c>
      <c r="P2503" t="s">
        <v>10642</v>
      </c>
      <c r="Q2503" t="s">
        <v>7600</v>
      </c>
      <c r="R2503" t="s">
        <v>7601</v>
      </c>
      <c r="S2503" t="s">
        <v>347</v>
      </c>
      <c r="T2503" t="s">
        <v>7602</v>
      </c>
      <c r="U2503" t="s">
        <v>7602</v>
      </c>
      <c r="V2503" t="s">
        <v>1325</v>
      </c>
      <c r="W2503" t="s">
        <v>9903</v>
      </c>
      <c r="X2503">
        <v>2931500074</v>
      </c>
    </row>
    <row r="2504" spans="1:24" hidden="1">
      <c r="A2504" t="str">
        <f t="shared" si="39"/>
        <v>2911500441生活介護</v>
      </c>
      <c r="B2504" t="s">
        <v>7554</v>
      </c>
      <c r="C2504" t="s">
        <v>7555</v>
      </c>
      <c r="D2504" t="s">
        <v>7482</v>
      </c>
      <c r="E2504" t="s">
        <v>7556</v>
      </c>
      <c r="F2504" t="s">
        <v>7557</v>
      </c>
      <c r="G2504" t="s">
        <v>7558</v>
      </c>
      <c r="H2504" t="s">
        <v>434</v>
      </c>
      <c r="I2504" t="s">
        <v>404</v>
      </c>
      <c r="J2504" t="s">
        <v>7559</v>
      </c>
      <c r="K2504" t="s">
        <v>7560</v>
      </c>
      <c r="L2504" t="s">
        <v>407</v>
      </c>
      <c r="M2504" t="s">
        <v>7561</v>
      </c>
      <c r="N2504" t="s">
        <v>7562</v>
      </c>
      <c r="O2504" t="s">
        <v>7691</v>
      </c>
      <c r="P2504" t="s">
        <v>7692</v>
      </c>
      <c r="Q2504" t="s">
        <v>7600</v>
      </c>
      <c r="R2504" t="s">
        <v>7693</v>
      </c>
      <c r="S2504" t="s">
        <v>347</v>
      </c>
      <c r="T2504" t="s">
        <v>7694</v>
      </c>
      <c r="U2504" t="s">
        <v>7694</v>
      </c>
      <c r="V2504" t="s">
        <v>540</v>
      </c>
      <c r="W2504" t="s">
        <v>118</v>
      </c>
      <c r="X2504">
        <v>2911500441</v>
      </c>
    </row>
    <row r="2505" spans="1:24" hidden="1">
      <c r="A2505" t="str">
        <f t="shared" si="39"/>
        <v>2911500565居宅介護</v>
      </c>
      <c r="B2505" t="s">
        <v>7746</v>
      </c>
      <c r="C2505" t="s">
        <v>7747</v>
      </c>
      <c r="D2505" t="s">
        <v>7748</v>
      </c>
      <c r="E2505" t="s">
        <v>7749</v>
      </c>
      <c r="F2505" t="s">
        <v>7750</v>
      </c>
      <c r="G2505" t="s">
        <v>7751</v>
      </c>
      <c r="H2505" t="s">
        <v>365</v>
      </c>
      <c r="J2505" t="s">
        <v>7752</v>
      </c>
      <c r="K2505" t="s">
        <v>7753</v>
      </c>
      <c r="L2505" t="s">
        <v>368</v>
      </c>
      <c r="M2505" t="s">
        <v>7638</v>
      </c>
      <c r="N2505" t="s">
        <v>7754</v>
      </c>
      <c r="O2505" t="s">
        <v>7755</v>
      </c>
      <c r="P2505" t="s">
        <v>7756</v>
      </c>
      <c r="Q2505" t="s">
        <v>7600</v>
      </c>
      <c r="R2505" t="s">
        <v>7757</v>
      </c>
      <c r="S2505" t="s">
        <v>347</v>
      </c>
      <c r="T2505" t="s">
        <v>7750</v>
      </c>
      <c r="U2505" t="s">
        <v>7751</v>
      </c>
      <c r="V2505" t="s">
        <v>7758</v>
      </c>
      <c r="W2505" t="s">
        <v>113</v>
      </c>
      <c r="X2505">
        <v>2911500565</v>
      </c>
    </row>
    <row r="2506" spans="1:24" hidden="1">
      <c r="A2506" t="str">
        <f t="shared" si="39"/>
        <v>2911500565重度訪問介護</v>
      </c>
      <c r="B2506" t="s">
        <v>7746</v>
      </c>
      <c r="C2506" t="s">
        <v>7747</v>
      </c>
      <c r="D2506" t="s">
        <v>7748</v>
      </c>
      <c r="E2506" t="s">
        <v>7749</v>
      </c>
      <c r="F2506" t="s">
        <v>7750</v>
      </c>
      <c r="G2506" t="s">
        <v>7751</v>
      </c>
      <c r="H2506" t="s">
        <v>365</v>
      </c>
      <c r="J2506" t="s">
        <v>7752</v>
      </c>
      <c r="K2506" t="s">
        <v>7753</v>
      </c>
      <c r="L2506" t="s">
        <v>368</v>
      </c>
      <c r="M2506" t="s">
        <v>7638</v>
      </c>
      <c r="N2506" t="s">
        <v>7754</v>
      </c>
      <c r="O2506" t="s">
        <v>7755</v>
      </c>
      <c r="P2506" t="s">
        <v>7756</v>
      </c>
      <c r="Q2506" t="s">
        <v>7600</v>
      </c>
      <c r="R2506" t="s">
        <v>7757</v>
      </c>
      <c r="S2506" t="s">
        <v>347</v>
      </c>
      <c r="T2506" t="s">
        <v>7750</v>
      </c>
      <c r="U2506" t="s">
        <v>7751</v>
      </c>
      <c r="V2506" t="s">
        <v>7758</v>
      </c>
      <c r="W2506" t="s">
        <v>114</v>
      </c>
      <c r="X2506">
        <v>2911500565</v>
      </c>
    </row>
    <row r="2507" spans="1:24" hidden="1">
      <c r="A2507" t="str">
        <f t="shared" si="39"/>
        <v>2911500565行動援護</v>
      </c>
      <c r="B2507" t="s">
        <v>7746</v>
      </c>
      <c r="C2507" t="s">
        <v>7747</v>
      </c>
      <c r="D2507" t="s">
        <v>7748</v>
      </c>
      <c r="E2507" t="s">
        <v>7749</v>
      </c>
      <c r="F2507" t="s">
        <v>7750</v>
      </c>
      <c r="G2507" t="s">
        <v>7751</v>
      </c>
      <c r="H2507" t="s">
        <v>365</v>
      </c>
      <c r="J2507" t="s">
        <v>7752</v>
      </c>
      <c r="K2507" t="s">
        <v>7753</v>
      </c>
      <c r="L2507" t="s">
        <v>368</v>
      </c>
      <c r="M2507" t="s">
        <v>7638</v>
      </c>
      <c r="N2507" t="s">
        <v>7754</v>
      </c>
      <c r="O2507" t="s">
        <v>7755</v>
      </c>
      <c r="P2507" t="s">
        <v>7756</v>
      </c>
      <c r="Q2507" t="s">
        <v>7600</v>
      </c>
      <c r="R2507" t="s">
        <v>7757</v>
      </c>
      <c r="S2507" t="s">
        <v>347</v>
      </c>
      <c r="T2507" t="s">
        <v>7750</v>
      </c>
      <c r="U2507" t="s">
        <v>7751</v>
      </c>
      <c r="V2507" t="s">
        <v>7758</v>
      </c>
      <c r="W2507" t="s">
        <v>116</v>
      </c>
      <c r="X2507">
        <v>2911500565</v>
      </c>
    </row>
    <row r="2508" spans="1:24" hidden="1">
      <c r="A2508" t="str">
        <f t="shared" si="39"/>
        <v>2921500027共同生活援助</v>
      </c>
      <c r="B2508" t="s">
        <v>9753</v>
      </c>
      <c r="C2508" t="s">
        <v>9754</v>
      </c>
      <c r="D2508" t="s">
        <v>5104</v>
      </c>
      <c r="E2508" t="s">
        <v>9755</v>
      </c>
      <c r="F2508" t="s">
        <v>9756</v>
      </c>
      <c r="G2508" t="s">
        <v>9757</v>
      </c>
      <c r="H2508" t="s">
        <v>764</v>
      </c>
      <c r="J2508" t="s">
        <v>9758</v>
      </c>
      <c r="K2508" t="s">
        <v>9759</v>
      </c>
      <c r="L2508" t="s">
        <v>407</v>
      </c>
      <c r="M2508" t="s">
        <v>6579</v>
      </c>
      <c r="N2508" t="s">
        <v>9760</v>
      </c>
      <c r="O2508" t="s">
        <v>9761</v>
      </c>
      <c r="P2508" t="s">
        <v>9762</v>
      </c>
      <c r="Q2508" t="s">
        <v>5104</v>
      </c>
      <c r="R2508" t="s">
        <v>9755</v>
      </c>
      <c r="S2508" t="s">
        <v>347</v>
      </c>
      <c r="T2508" t="s">
        <v>9756</v>
      </c>
      <c r="U2508" t="s">
        <v>9757</v>
      </c>
      <c r="V2508" t="s">
        <v>692</v>
      </c>
      <c r="W2508" t="s">
        <v>8120</v>
      </c>
      <c r="X2508">
        <v>2921500027</v>
      </c>
    </row>
    <row r="2509" spans="1:24" hidden="1">
      <c r="A2509" t="str">
        <f t="shared" si="39"/>
        <v>2931500165計画相談支援</v>
      </c>
      <c r="B2509" t="s">
        <v>9753</v>
      </c>
      <c r="C2509" t="s">
        <v>9754</v>
      </c>
      <c r="D2509" t="s">
        <v>5104</v>
      </c>
      <c r="E2509" t="s">
        <v>9755</v>
      </c>
      <c r="F2509" t="s">
        <v>9756</v>
      </c>
      <c r="G2509" t="s">
        <v>9757</v>
      </c>
      <c r="H2509" t="s">
        <v>764</v>
      </c>
      <c r="J2509" t="s">
        <v>10657</v>
      </c>
      <c r="K2509" t="s">
        <v>10658</v>
      </c>
      <c r="L2509" t="s">
        <v>407</v>
      </c>
      <c r="M2509" t="s">
        <v>6579</v>
      </c>
      <c r="N2509" t="s">
        <v>9760</v>
      </c>
      <c r="O2509" t="s">
        <v>10659</v>
      </c>
      <c r="P2509" t="s">
        <v>10660</v>
      </c>
      <c r="Q2509" t="s">
        <v>5104</v>
      </c>
      <c r="R2509" t="s">
        <v>9755</v>
      </c>
      <c r="S2509" t="s">
        <v>347</v>
      </c>
      <c r="T2509" t="s">
        <v>9756</v>
      </c>
      <c r="U2509" t="s">
        <v>9757</v>
      </c>
      <c r="V2509" t="s">
        <v>1534</v>
      </c>
      <c r="W2509" t="s">
        <v>9858</v>
      </c>
      <c r="X2509">
        <v>2931500165</v>
      </c>
    </row>
    <row r="2510" spans="1:24" hidden="1">
      <c r="A2510" t="str">
        <f t="shared" si="39"/>
        <v>2911500631生活介護</v>
      </c>
      <c r="B2510" t="s">
        <v>7598</v>
      </c>
      <c r="C2510" t="s">
        <v>7599</v>
      </c>
      <c r="D2510" t="s">
        <v>7600</v>
      </c>
      <c r="E2510" t="s">
        <v>7601</v>
      </c>
      <c r="F2510" t="s">
        <v>7602</v>
      </c>
      <c r="G2510" t="s">
        <v>7602</v>
      </c>
      <c r="H2510" t="s">
        <v>764</v>
      </c>
      <c r="I2510" t="s">
        <v>404</v>
      </c>
      <c r="J2510" t="s">
        <v>7604</v>
      </c>
      <c r="K2510" t="s">
        <v>7605</v>
      </c>
      <c r="L2510" t="s">
        <v>407</v>
      </c>
      <c r="M2510" t="s">
        <v>7590</v>
      </c>
      <c r="N2510" t="s">
        <v>7606</v>
      </c>
      <c r="O2510" t="s">
        <v>7807</v>
      </c>
      <c r="P2510" t="s">
        <v>7808</v>
      </c>
      <c r="Q2510" t="s">
        <v>5104</v>
      </c>
      <c r="R2510" t="s">
        <v>7611</v>
      </c>
      <c r="S2510" t="s">
        <v>347</v>
      </c>
      <c r="T2510" t="s">
        <v>7809</v>
      </c>
      <c r="U2510" t="s">
        <v>7809</v>
      </c>
      <c r="V2510" t="s">
        <v>692</v>
      </c>
      <c r="W2510" t="s">
        <v>118</v>
      </c>
      <c r="X2510">
        <v>2911500631</v>
      </c>
    </row>
    <row r="2511" spans="1:24" hidden="1">
      <c r="A2511" t="str">
        <f t="shared" si="39"/>
        <v>2911500631就労継続支援Ｂ型</v>
      </c>
      <c r="B2511" t="s">
        <v>7598</v>
      </c>
      <c r="C2511" t="s">
        <v>7599</v>
      </c>
      <c r="D2511" t="s">
        <v>7600</v>
      </c>
      <c r="E2511" t="s">
        <v>7601</v>
      </c>
      <c r="F2511" t="s">
        <v>7602</v>
      </c>
      <c r="G2511" t="s">
        <v>7602</v>
      </c>
      <c r="H2511" t="s">
        <v>764</v>
      </c>
      <c r="I2511" t="s">
        <v>404</v>
      </c>
      <c r="J2511" t="s">
        <v>7604</v>
      </c>
      <c r="K2511" t="s">
        <v>7605</v>
      </c>
      <c r="L2511" t="s">
        <v>407</v>
      </c>
      <c r="M2511" t="s">
        <v>7590</v>
      </c>
      <c r="N2511" t="s">
        <v>7606</v>
      </c>
      <c r="O2511" t="s">
        <v>7807</v>
      </c>
      <c r="P2511" t="s">
        <v>7808</v>
      </c>
      <c r="Q2511" t="s">
        <v>5104</v>
      </c>
      <c r="R2511" t="s">
        <v>7611</v>
      </c>
      <c r="S2511" t="s">
        <v>347</v>
      </c>
      <c r="T2511" t="s">
        <v>7809</v>
      </c>
      <c r="U2511" t="s">
        <v>7809</v>
      </c>
      <c r="V2511" t="s">
        <v>692</v>
      </c>
      <c r="W2511" t="s">
        <v>13673</v>
      </c>
      <c r="X2511">
        <v>2911500631</v>
      </c>
    </row>
    <row r="2512" spans="1:24" hidden="1">
      <c r="A2512" t="str">
        <f t="shared" si="39"/>
        <v>2911500250生活介護</v>
      </c>
      <c r="B2512" t="s">
        <v>7598</v>
      </c>
      <c r="C2512" t="s">
        <v>7599</v>
      </c>
      <c r="D2512" t="s">
        <v>7600</v>
      </c>
      <c r="E2512" t="s">
        <v>7601</v>
      </c>
      <c r="F2512" t="s">
        <v>7602</v>
      </c>
      <c r="G2512" t="s">
        <v>7603</v>
      </c>
      <c r="H2512" t="s">
        <v>764</v>
      </c>
      <c r="I2512" t="s">
        <v>404</v>
      </c>
      <c r="J2512" t="s">
        <v>7604</v>
      </c>
      <c r="K2512" t="s">
        <v>7605</v>
      </c>
      <c r="L2512" t="s">
        <v>407</v>
      </c>
      <c r="M2512" t="s">
        <v>7590</v>
      </c>
      <c r="N2512" t="s">
        <v>7606</v>
      </c>
      <c r="O2512" t="s">
        <v>7609</v>
      </c>
      <c r="P2512" t="s">
        <v>7610</v>
      </c>
      <c r="Q2512" t="s">
        <v>5104</v>
      </c>
      <c r="R2512" t="s">
        <v>7611</v>
      </c>
      <c r="S2512" t="s">
        <v>347</v>
      </c>
      <c r="T2512" t="s">
        <v>7612</v>
      </c>
      <c r="U2512" t="s">
        <v>7612</v>
      </c>
      <c r="V2512" t="s">
        <v>692</v>
      </c>
      <c r="W2512" t="s">
        <v>118</v>
      </c>
      <c r="X2512">
        <v>2911500250</v>
      </c>
    </row>
    <row r="2513" spans="1:24" hidden="1">
      <c r="A2513" t="str">
        <f t="shared" si="39"/>
        <v>2911500250就労継続支援Ｂ型</v>
      </c>
      <c r="B2513" t="s">
        <v>7598</v>
      </c>
      <c r="C2513" t="s">
        <v>7599</v>
      </c>
      <c r="D2513" t="s">
        <v>7600</v>
      </c>
      <c r="E2513" t="s">
        <v>7601</v>
      </c>
      <c r="F2513" t="s">
        <v>7602</v>
      </c>
      <c r="G2513" t="s">
        <v>7603</v>
      </c>
      <c r="H2513" t="s">
        <v>764</v>
      </c>
      <c r="I2513" t="s">
        <v>404</v>
      </c>
      <c r="J2513" t="s">
        <v>7604</v>
      </c>
      <c r="K2513" t="s">
        <v>7605</v>
      </c>
      <c r="L2513" t="s">
        <v>407</v>
      </c>
      <c r="M2513" t="s">
        <v>7590</v>
      </c>
      <c r="N2513" t="s">
        <v>7606</v>
      </c>
      <c r="O2513" t="s">
        <v>7609</v>
      </c>
      <c r="P2513" t="s">
        <v>7610</v>
      </c>
      <c r="Q2513" t="s">
        <v>5104</v>
      </c>
      <c r="R2513" t="s">
        <v>7611</v>
      </c>
      <c r="S2513" t="s">
        <v>347</v>
      </c>
      <c r="T2513" t="s">
        <v>7612</v>
      </c>
      <c r="U2513" t="s">
        <v>7612</v>
      </c>
      <c r="V2513" t="s">
        <v>692</v>
      </c>
      <c r="W2513" t="s">
        <v>13673</v>
      </c>
      <c r="X2513">
        <v>2911500250</v>
      </c>
    </row>
    <row r="2514" spans="1:24" hidden="1">
      <c r="A2514" t="str">
        <f t="shared" si="39"/>
        <v>2911500045生活介護</v>
      </c>
      <c r="B2514" t="s">
        <v>7443</v>
      </c>
      <c r="C2514" t="s">
        <v>7444</v>
      </c>
      <c r="D2514" t="s">
        <v>7445</v>
      </c>
      <c r="E2514" t="s">
        <v>7446</v>
      </c>
      <c r="F2514" t="s">
        <v>7447</v>
      </c>
      <c r="G2514" t="s">
        <v>7447</v>
      </c>
      <c r="H2514" t="s">
        <v>764</v>
      </c>
      <c r="I2514" t="s">
        <v>404</v>
      </c>
      <c r="J2514" t="s">
        <v>7448</v>
      </c>
      <c r="K2514" t="s">
        <v>7449</v>
      </c>
      <c r="L2514" t="s">
        <v>407</v>
      </c>
      <c r="M2514" t="s">
        <v>7445</v>
      </c>
      <c r="N2514" t="s">
        <v>7446</v>
      </c>
      <c r="O2514" t="s">
        <v>7453</v>
      </c>
      <c r="P2514" t="s">
        <v>7454</v>
      </c>
      <c r="Q2514" t="s">
        <v>5104</v>
      </c>
      <c r="R2514" t="s">
        <v>7455</v>
      </c>
      <c r="S2514" t="s">
        <v>347</v>
      </c>
      <c r="T2514" t="s">
        <v>7456</v>
      </c>
      <c r="U2514" t="s">
        <v>7456</v>
      </c>
      <c r="V2514" t="s">
        <v>7457</v>
      </c>
      <c r="W2514" t="s">
        <v>118</v>
      </c>
      <c r="X2514">
        <v>2911500045</v>
      </c>
    </row>
    <row r="2515" spans="1:24" hidden="1">
      <c r="A2515" t="str">
        <f t="shared" si="39"/>
        <v>2931500090計画相談支援</v>
      </c>
      <c r="B2515" t="s">
        <v>7443</v>
      </c>
      <c r="C2515" t="s">
        <v>7444</v>
      </c>
      <c r="D2515" t="s">
        <v>7445</v>
      </c>
      <c r="E2515" t="s">
        <v>10647</v>
      </c>
      <c r="F2515" t="s">
        <v>7447</v>
      </c>
      <c r="G2515" t="s">
        <v>7447</v>
      </c>
      <c r="H2515" t="s">
        <v>764</v>
      </c>
      <c r="J2515" t="s">
        <v>10648</v>
      </c>
      <c r="K2515" t="s">
        <v>10649</v>
      </c>
      <c r="L2515" t="s">
        <v>407</v>
      </c>
      <c r="M2515" t="s">
        <v>7445</v>
      </c>
      <c r="N2515" t="s">
        <v>10647</v>
      </c>
      <c r="O2515" t="s">
        <v>7453</v>
      </c>
      <c r="P2515" t="s">
        <v>7454</v>
      </c>
      <c r="Q2515" t="s">
        <v>5104</v>
      </c>
      <c r="R2515" t="s">
        <v>7455</v>
      </c>
      <c r="S2515" t="s">
        <v>347</v>
      </c>
      <c r="T2515" t="s">
        <v>7456</v>
      </c>
      <c r="U2515" t="s">
        <v>10650</v>
      </c>
      <c r="V2515" t="s">
        <v>10651</v>
      </c>
      <c r="W2515" t="s">
        <v>9858</v>
      </c>
      <c r="X2515">
        <v>2931500090</v>
      </c>
    </row>
    <row r="2516" spans="1:24" hidden="1">
      <c r="A2516" t="str">
        <f t="shared" si="39"/>
        <v>2911500037居宅介護</v>
      </c>
      <c r="B2516" t="s">
        <v>7443</v>
      </c>
      <c r="C2516" t="s">
        <v>7444</v>
      </c>
      <c r="D2516" t="s">
        <v>7445</v>
      </c>
      <c r="E2516" t="s">
        <v>7446</v>
      </c>
      <c r="F2516" t="s">
        <v>7447</v>
      </c>
      <c r="G2516" t="s">
        <v>7447</v>
      </c>
      <c r="H2516" t="s">
        <v>764</v>
      </c>
      <c r="I2516" t="s">
        <v>404</v>
      </c>
      <c r="J2516" t="s">
        <v>7448</v>
      </c>
      <c r="K2516" t="s">
        <v>7449</v>
      </c>
      <c r="L2516" t="s">
        <v>407</v>
      </c>
      <c r="M2516" t="s">
        <v>7445</v>
      </c>
      <c r="N2516" t="s">
        <v>7446</v>
      </c>
      <c r="O2516" t="s">
        <v>7450</v>
      </c>
      <c r="P2516" t="s">
        <v>7451</v>
      </c>
      <c r="Q2516" t="s">
        <v>7445</v>
      </c>
      <c r="R2516" t="s">
        <v>7446</v>
      </c>
      <c r="S2516" t="s">
        <v>347</v>
      </c>
      <c r="T2516" t="s">
        <v>7447</v>
      </c>
      <c r="U2516" t="s">
        <v>7447</v>
      </c>
      <c r="V2516" t="s">
        <v>7452</v>
      </c>
      <c r="W2516" t="s">
        <v>113</v>
      </c>
      <c r="X2516">
        <v>2911500037</v>
      </c>
    </row>
    <row r="2517" spans="1:24" hidden="1">
      <c r="A2517" t="str">
        <f t="shared" si="39"/>
        <v>2911500037重度訪問介護</v>
      </c>
      <c r="B2517" t="s">
        <v>7443</v>
      </c>
      <c r="C2517" t="s">
        <v>7444</v>
      </c>
      <c r="D2517" t="s">
        <v>7445</v>
      </c>
      <c r="E2517" t="s">
        <v>7446</v>
      </c>
      <c r="F2517" t="s">
        <v>7447</v>
      </c>
      <c r="G2517" t="s">
        <v>7447</v>
      </c>
      <c r="H2517" t="s">
        <v>764</v>
      </c>
      <c r="I2517" t="s">
        <v>404</v>
      </c>
      <c r="J2517" t="s">
        <v>7448</v>
      </c>
      <c r="K2517" t="s">
        <v>7449</v>
      </c>
      <c r="L2517" t="s">
        <v>407</v>
      </c>
      <c r="M2517" t="s">
        <v>7445</v>
      </c>
      <c r="N2517" t="s">
        <v>7446</v>
      </c>
      <c r="O2517" t="s">
        <v>7450</v>
      </c>
      <c r="P2517" t="s">
        <v>7451</v>
      </c>
      <c r="Q2517" t="s">
        <v>7445</v>
      </c>
      <c r="R2517" t="s">
        <v>7446</v>
      </c>
      <c r="S2517" t="s">
        <v>347</v>
      </c>
      <c r="T2517" t="s">
        <v>7447</v>
      </c>
      <c r="U2517" t="s">
        <v>7447</v>
      </c>
      <c r="V2517" t="s">
        <v>7452</v>
      </c>
      <c r="W2517" t="s">
        <v>114</v>
      </c>
      <c r="X2517">
        <v>2911500037</v>
      </c>
    </row>
    <row r="2518" spans="1:24" hidden="1">
      <c r="A2518" t="str">
        <f t="shared" si="39"/>
        <v>2911500037行動援護</v>
      </c>
      <c r="B2518" t="s">
        <v>7443</v>
      </c>
      <c r="C2518" t="s">
        <v>7444</v>
      </c>
      <c r="D2518" t="s">
        <v>7445</v>
      </c>
      <c r="E2518" t="s">
        <v>7446</v>
      </c>
      <c r="F2518" t="s">
        <v>7447</v>
      </c>
      <c r="G2518" t="s">
        <v>7447</v>
      </c>
      <c r="H2518" t="s">
        <v>764</v>
      </c>
      <c r="I2518" t="s">
        <v>404</v>
      </c>
      <c r="J2518" t="s">
        <v>7448</v>
      </c>
      <c r="K2518" t="s">
        <v>7449</v>
      </c>
      <c r="L2518" t="s">
        <v>407</v>
      </c>
      <c r="M2518" t="s">
        <v>7445</v>
      </c>
      <c r="N2518" t="s">
        <v>7446</v>
      </c>
      <c r="O2518" t="s">
        <v>7450</v>
      </c>
      <c r="P2518" t="s">
        <v>7451</v>
      </c>
      <c r="Q2518" t="s">
        <v>7445</v>
      </c>
      <c r="R2518" t="s">
        <v>7446</v>
      </c>
      <c r="S2518" t="s">
        <v>347</v>
      </c>
      <c r="T2518" t="s">
        <v>7447</v>
      </c>
      <c r="U2518" t="s">
        <v>7447</v>
      </c>
      <c r="V2518" t="s">
        <v>7452</v>
      </c>
      <c r="W2518" t="s">
        <v>116</v>
      </c>
      <c r="X2518">
        <v>2911500037</v>
      </c>
    </row>
    <row r="2519" spans="1:24" hidden="1">
      <c r="A2519" t="str">
        <f t="shared" si="39"/>
        <v>2911500599居宅介護</v>
      </c>
      <c r="B2519" t="s">
        <v>7771</v>
      </c>
      <c r="C2519" t="s">
        <v>7772</v>
      </c>
      <c r="D2519" t="s">
        <v>7773</v>
      </c>
      <c r="E2519" t="s">
        <v>7774</v>
      </c>
      <c r="F2519" t="s">
        <v>7775</v>
      </c>
      <c r="G2519" t="s">
        <v>7776</v>
      </c>
      <c r="H2519" t="s">
        <v>365</v>
      </c>
      <c r="J2519" t="s">
        <v>7777</v>
      </c>
      <c r="K2519" t="s">
        <v>7778</v>
      </c>
      <c r="L2519" t="s">
        <v>368</v>
      </c>
      <c r="M2519" t="s">
        <v>7779</v>
      </c>
      <c r="N2519" t="s">
        <v>7780</v>
      </c>
      <c r="O2519" t="s">
        <v>7781</v>
      </c>
      <c r="P2519" t="s">
        <v>7782</v>
      </c>
      <c r="Q2519" t="s">
        <v>7783</v>
      </c>
      <c r="R2519" t="s">
        <v>7784</v>
      </c>
      <c r="S2519" t="s">
        <v>347</v>
      </c>
      <c r="T2519" t="s">
        <v>7785</v>
      </c>
      <c r="U2519" t="s">
        <v>7785</v>
      </c>
      <c r="V2519" t="s">
        <v>806</v>
      </c>
      <c r="W2519" t="s">
        <v>113</v>
      </c>
      <c r="X2519">
        <v>2911500599</v>
      </c>
    </row>
    <row r="2520" spans="1:24" hidden="1">
      <c r="A2520" t="str">
        <f t="shared" si="39"/>
        <v>2911500599重度訪問介護</v>
      </c>
      <c r="B2520" t="s">
        <v>7771</v>
      </c>
      <c r="C2520" t="s">
        <v>7772</v>
      </c>
      <c r="D2520" t="s">
        <v>7773</v>
      </c>
      <c r="E2520" t="s">
        <v>7774</v>
      </c>
      <c r="F2520" t="s">
        <v>7775</v>
      </c>
      <c r="G2520" t="s">
        <v>7776</v>
      </c>
      <c r="H2520" t="s">
        <v>365</v>
      </c>
      <c r="J2520" t="s">
        <v>7777</v>
      </c>
      <c r="K2520" t="s">
        <v>7778</v>
      </c>
      <c r="L2520" t="s">
        <v>368</v>
      </c>
      <c r="M2520" t="s">
        <v>7779</v>
      </c>
      <c r="N2520" t="s">
        <v>7780</v>
      </c>
      <c r="O2520" t="s">
        <v>7781</v>
      </c>
      <c r="P2520" t="s">
        <v>7782</v>
      </c>
      <c r="Q2520" t="s">
        <v>7783</v>
      </c>
      <c r="R2520" t="s">
        <v>7784</v>
      </c>
      <c r="S2520" t="s">
        <v>347</v>
      </c>
      <c r="T2520" t="s">
        <v>7785</v>
      </c>
      <c r="U2520" t="s">
        <v>7785</v>
      </c>
      <c r="V2520" t="s">
        <v>806</v>
      </c>
      <c r="W2520" t="s">
        <v>114</v>
      </c>
      <c r="X2520">
        <v>2911500599</v>
      </c>
    </row>
    <row r="2521" spans="1:24" hidden="1">
      <c r="A2521" t="str">
        <f t="shared" si="39"/>
        <v>2911500599行動援護</v>
      </c>
      <c r="B2521" t="s">
        <v>7771</v>
      </c>
      <c r="C2521" t="s">
        <v>7772</v>
      </c>
      <c r="D2521" t="s">
        <v>7773</v>
      </c>
      <c r="E2521" t="s">
        <v>7774</v>
      </c>
      <c r="F2521" t="s">
        <v>7775</v>
      </c>
      <c r="G2521" t="s">
        <v>7776</v>
      </c>
      <c r="H2521" t="s">
        <v>365</v>
      </c>
      <c r="J2521" t="s">
        <v>7777</v>
      </c>
      <c r="K2521" t="s">
        <v>7778</v>
      </c>
      <c r="L2521" t="s">
        <v>368</v>
      </c>
      <c r="M2521" t="s">
        <v>7779</v>
      </c>
      <c r="N2521" t="s">
        <v>7780</v>
      </c>
      <c r="O2521" t="s">
        <v>7781</v>
      </c>
      <c r="P2521" t="s">
        <v>7782</v>
      </c>
      <c r="Q2521" t="s">
        <v>7783</v>
      </c>
      <c r="R2521" t="s">
        <v>7784</v>
      </c>
      <c r="S2521" t="s">
        <v>347</v>
      </c>
      <c r="T2521" t="s">
        <v>7785</v>
      </c>
      <c r="U2521" t="s">
        <v>7787</v>
      </c>
      <c r="V2521" t="s">
        <v>806</v>
      </c>
      <c r="W2521" t="s">
        <v>116</v>
      </c>
      <c r="X2521">
        <v>2911500599</v>
      </c>
    </row>
    <row r="2522" spans="1:24" hidden="1">
      <c r="A2522" t="str">
        <f t="shared" si="39"/>
        <v>2941500015生活介護</v>
      </c>
      <c r="B2522" t="s">
        <v>359</v>
      </c>
      <c r="C2522" t="s">
        <v>360</v>
      </c>
      <c r="D2522" t="s">
        <v>7669</v>
      </c>
      <c r="E2522" t="s">
        <v>7670</v>
      </c>
      <c r="F2522" t="s">
        <v>7671</v>
      </c>
      <c r="G2522" t="s">
        <v>7672</v>
      </c>
      <c r="H2522" t="s">
        <v>365</v>
      </c>
      <c r="J2522" t="s">
        <v>7673</v>
      </c>
      <c r="K2522" t="s">
        <v>7674</v>
      </c>
      <c r="L2522" t="s">
        <v>368</v>
      </c>
      <c r="M2522" t="s">
        <v>7669</v>
      </c>
      <c r="N2522" t="s">
        <v>7675</v>
      </c>
      <c r="O2522" t="s">
        <v>10931</v>
      </c>
      <c r="P2522" t="s">
        <v>10932</v>
      </c>
      <c r="Q2522" t="s">
        <v>7669</v>
      </c>
      <c r="R2522" t="s">
        <v>7670</v>
      </c>
      <c r="S2522" t="s">
        <v>345</v>
      </c>
      <c r="T2522" t="s">
        <v>7671</v>
      </c>
      <c r="U2522" t="s">
        <v>7672</v>
      </c>
      <c r="W2522" t="s">
        <v>118</v>
      </c>
      <c r="X2522">
        <v>2941500015</v>
      </c>
    </row>
    <row r="2523" spans="1:24" hidden="1">
      <c r="A2523" t="str">
        <f t="shared" si="39"/>
        <v>2911500409居宅介護</v>
      </c>
      <c r="B2523" t="s">
        <v>359</v>
      </c>
      <c r="C2523" t="s">
        <v>360</v>
      </c>
      <c r="D2523" t="s">
        <v>7669</v>
      </c>
      <c r="E2523" t="s">
        <v>7670</v>
      </c>
      <c r="F2523" t="s">
        <v>7671</v>
      </c>
      <c r="G2523" t="s">
        <v>7672</v>
      </c>
      <c r="H2523" t="s">
        <v>365</v>
      </c>
      <c r="J2523" t="s">
        <v>7673</v>
      </c>
      <c r="K2523" t="s">
        <v>7674</v>
      </c>
      <c r="L2523" t="s">
        <v>368</v>
      </c>
      <c r="M2523" t="s">
        <v>7669</v>
      </c>
      <c r="N2523" t="s">
        <v>7675</v>
      </c>
      <c r="O2523" t="s">
        <v>359</v>
      </c>
      <c r="P2523" t="s">
        <v>360</v>
      </c>
      <c r="Q2523" t="s">
        <v>7669</v>
      </c>
      <c r="R2523" t="s">
        <v>7670</v>
      </c>
      <c r="S2523" t="s">
        <v>345</v>
      </c>
      <c r="T2523" t="s">
        <v>7671</v>
      </c>
      <c r="U2523" t="s">
        <v>7672</v>
      </c>
      <c r="V2523" t="s">
        <v>819</v>
      </c>
      <c r="W2523" t="s">
        <v>113</v>
      </c>
      <c r="X2523">
        <v>2911500409</v>
      </c>
    </row>
    <row r="2524" spans="1:24" hidden="1">
      <c r="A2524" t="str">
        <f t="shared" si="39"/>
        <v>2911500409重度訪問介護</v>
      </c>
      <c r="B2524" t="s">
        <v>359</v>
      </c>
      <c r="C2524" t="s">
        <v>360</v>
      </c>
      <c r="D2524" t="s">
        <v>7669</v>
      </c>
      <c r="E2524" t="s">
        <v>7670</v>
      </c>
      <c r="F2524" t="s">
        <v>7671</v>
      </c>
      <c r="G2524" t="s">
        <v>7672</v>
      </c>
      <c r="H2524" t="s">
        <v>365</v>
      </c>
      <c r="J2524" t="s">
        <v>7673</v>
      </c>
      <c r="K2524" t="s">
        <v>7674</v>
      </c>
      <c r="L2524" t="s">
        <v>368</v>
      </c>
      <c r="M2524" t="s">
        <v>7669</v>
      </c>
      <c r="N2524" t="s">
        <v>7675</v>
      </c>
      <c r="O2524" t="s">
        <v>359</v>
      </c>
      <c r="P2524" t="s">
        <v>360</v>
      </c>
      <c r="Q2524" t="s">
        <v>7669</v>
      </c>
      <c r="R2524" t="s">
        <v>7670</v>
      </c>
      <c r="S2524" t="s">
        <v>345</v>
      </c>
      <c r="T2524" t="s">
        <v>7671</v>
      </c>
      <c r="U2524" t="s">
        <v>7672</v>
      </c>
      <c r="V2524" t="s">
        <v>819</v>
      </c>
      <c r="W2524" t="s">
        <v>114</v>
      </c>
      <c r="X2524">
        <v>2911500409</v>
      </c>
    </row>
    <row r="2525" spans="1:24" hidden="1">
      <c r="A2525" t="str">
        <f t="shared" si="39"/>
        <v>2911500201居宅介護</v>
      </c>
      <c r="B2525" t="s">
        <v>3150</v>
      </c>
      <c r="C2525" t="s">
        <v>3151</v>
      </c>
      <c r="D2525" t="s">
        <v>3152</v>
      </c>
      <c r="E2525" t="s">
        <v>3153</v>
      </c>
      <c r="F2525" t="s">
        <v>3154</v>
      </c>
      <c r="G2525" t="s">
        <v>3155</v>
      </c>
      <c r="H2525" t="s">
        <v>365</v>
      </c>
      <c r="I2525" t="s">
        <v>3156</v>
      </c>
      <c r="J2525" t="s">
        <v>3157</v>
      </c>
      <c r="K2525" t="s">
        <v>3158</v>
      </c>
      <c r="L2525" t="s">
        <v>368</v>
      </c>
      <c r="M2525" t="s">
        <v>3159</v>
      </c>
      <c r="N2525" t="s">
        <v>3160</v>
      </c>
      <c r="O2525" t="s">
        <v>7566</v>
      </c>
      <c r="P2525" t="s">
        <v>7567</v>
      </c>
      <c r="Q2525" t="s">
        <v>4861</v>
      </c>
      <c r="R2525" t="s">
        <v>7568</v>
      </c>
      <c r="S2525" t="s">
        <v>345</v>
      </c>
      <c r="T2525" t="s">
        <v>7569</v>
      </c>
      <c r="U2525" t="s">
        <v>7570</v>
      </c>
      <c r="V2525" t="s">
        <v>4392</v>
      </c>
      <c r="W2525" t="s">
        <v>113</v>
      </c>
      <c r="X2525">
        <v>2911500201</v>
      </c>
    </row>
    <row r="2526" spans="1:24" hidden="1">
      <c r="A2526" t="str">
        <f t="shared" si="39"/>
        <v>2911500201重度訪問介護</v>
      </c>
      <c r="B2526" t="s">
        <v>3150</v>
      </c>
      <c r="C2526" t="s">
        <v>3151</v>
      </c>
      <c r="D2526" t="s">
        <v>3152</v>
      </c>
      <c r="E2526" t="s">
        <v>3153</v>
      </c>
      <c r="F2526" t="s">
        <v>3154</v>
      </c>
      <c r="G2526" t="s">
        <v>3155</v>
      </c>
      <c r="H2526" t="s">
        <v>365</v>
      </c>
      <c r="I2526" t="s">
        <v>3156</v>
      </c>
      <c r="J2526" t="s">
        <v>3157</v>
      </c>
      <c r="K2526" t="s">
        <v>3158</v>
      </c>
      <c r="L2526" t="s">
        <v>368</v>
      </c>
      <c r="M2526" t="s">
        <v>3159</v>
      </c>
      <c r="N2526" t="s">
        <v>3160</v>
      </c>
      <c r="O2526" t="s">
        <v>7566</v>
      </c>
      <c r="P2526" t="s">
        <v>7567</v>
      </c>
      <c r="Q2526" t="s">
        <v>4861</v>
      </c>
      <c r="R2526" t="s">
        <v>7568</v>
      </c>
      <c r="S2526" t="s">
        <v>345</v>
      </c>
      <c r="T2526" t="s">
        <v>7569</v>
      </c>
      <c r="U2526" t="s">
        <v>7570</v>
      </c>
      <c r="V2526" t="s">
        <v>4392</v>
      </c>
      <c r="W2526" t="s">
        <v>114</v>
      </c>
      <c r="X2526">
        <v>2911500201</v>
      </c>
    </row>
    <row r="2527" spans="1:24" hidden="1">
      <c r="A2527" t="str">
        <f t="shared" si="39"/>
        <v>2911500391就労継続支援Ｂ型</v>
      </c>
      <c r="B2527" t="s">
        <v>7554</v>
      </c>
      <c r="C2527" t="s">
        <v>7555</v>
      </c>
      <c r="D2527" t="s">
        <v>7482</v>
      </c>
      <c r="E2527" t="s">
        <v>7556</v>
      </c>
      <c r="F2527" t="s">
        <v>7557</v>
      </c>
      <c r="G2527" t="s">
        <v>7558</v>
      </c>
      <c r="H2527" t="s">
        <v>434</v>
      </c>
      <c r="I2527" t="s">
        <v>404</v>
      </c>
      <c r="J2527" t="s">
        <v>7559</v>
      </c>
      <c r="K2527" t="s">
        <v>7560</v>
      </c>
      <c r="L2527" t="s">
        <v>407</v>
      </c>
      <c r="M2527" t="s">
        <v>7561</v>
      </c>
      <c r="N2527" t="s">
        <v>7562</v>
      </c>
      <c r="O2527" t="s">
        <v>7664</v>
      </c>
      <c r="P2527" t="s">
        <v>7665</v>
      </c>
      <c r="Q2527" t="s">
        <v>7482</v>
      </c>
      <c r="R2527" t="s">
        <v>7666</v>
      </c>
      <c r="S2527" t="s">
        <v>345</v>
      </c>
      <c r="T2527" t="s">
        <v>7667</v>
      </c>
      <c r="U2527" t="s">
        <v>7667</v>
      </c>
      <c r="V2527" t="s">
        <v>7668</v>
      </c>
      <c r="W2527" t="s">
        <v>13673</v>
      </c>
      <c r="X2527">
        <v>2911500391</v>
      </c>
    </row>
    <row r="2528" spans="1:24" hidden="1">
      <c r="A2528" t="str">
        <f t="shared" si="39"/>
        <v>2921500035共同生活援助</v>
      </c>
      <c r="B2528" t="s">
        <v>7554</v>
      </c>
      <c r="C2528" t="s">
        <v>7555</v>
      </c>
      <c r="D2528" t="s">
        <v>7482</v>
      </c>
      <c r="E2528" t="s">
        <v>7556</v>
      </c>
      <c r="F2528" t="s">
        <v>7557</v>
      </c>
      <c r="G2528" t="s">
        <v>7558</v>
      </c>
      <c r="H2528" t="s">
        <v>434</v>
      </c>
      <c r="I2528" t="s">
        <v>404</v>
      </c>
      <c r="J2528" t="s">
        <v>7559</v>
      </c>
      <c r="K2528" t="s">
        <v>7560</v>
      </c>
      <c r="L2528" t="s">
        <v>407</v>
      </c>
      <c r="M2528" t="s">
        <v>7561</v>
      </c>
      <c r="N2528" t="s">
        <v>7562</v>
      </c>
      <c r="O2528" t="s">
        <v>9763</v>
      </c>
      <c r="P2528" t="s">
        <v>9764</v>
      </c>
      <c r="Q2528" t="s">
        <v>7482</v>
      </c>
      <c r="R2528" t="s">
        <v>9765</v>
      </c>
      <c r="S2528" t="s">
        <v>345</v>
      </c>
      <c r="T2528" t="s">
        <v>9766</v>
      </c>
      <c r="U2528" t="s">
        <v>7558</v>
      </c>
      <c r="V2528" t="s">
        <v>540</v>
      </c>
      <c r="W2528" t="s">
        <v>8120</v>
      </c>
      <c r="X2528">
        <v>2921500035</v>
      </c>
    </row>
    <row r="2529" spans="1:24" hidden="1">
      <c r="A2529" t="str">
        <f t="shared" si="39"/>
        <v>2911500268就労継続支援Ｂ型</v>
      </c>
      <c r="B2529" t="s">
        <v>7480</v>
      </c>
      <c r="C2529" t="s">
        <v>7481</v>
      </c>
      <c r="D2529" t="s">
        <v>7482</v>
      </c>
      <c r="E2529" t="s">
        <v>7483</v>
      </c>
      <c r="F2529" t="s">
        <v>7491</v>
      </c>
      <c r="G2529" t="s">
        <v>7485</v>
      </c>
      <c r="H2529" t="s">
        <v>969</v>
      </c>
      <c r="I2529" t="s">
        <v>404</v>
      </c>
      <c r="J2529" t="s">
        <v>7486</v>
      </c>
      <c r="K2529" t="s">
        <v>7487</v>
      </c>
      <c r="L2529" t="s">
        <v>485</v>
      </c>
      <c r="M2529" t="s">
        <v>7482</v>
      </c>
      <c r="N2529" t="s">
        <v>7488</v>
      </c>
      <c r="O2529" t="s">
        <v>7613</v>
      </c>
      <c r="P2529" t="s">
        <v>7614</v>
      </c>
      <c r="Q2529" t="s">
        <v>7482</v>
      </c>
      <c r="R2529" t="s">
        <v>7483</v>
      </c>
      <c r="S2529" t="s">
        <v>345</v>
      </c>
      <c r="T2529" t="s">
        <v>7491</v>
      </c>
      <c r="U2529" t="s">
        <v>7485</v>
      </c>
      <c r="V2529" t="s">
        <v>1145</v>
      </c>
      <c r="W2529" t="s">
        <v>13673</v>
      </c>
      <c r="X2529">
        <v>2911500268</v>
      </c>
    </row>
    <row r="2530" spans="1:24" hidden="1">
      <c r="A2530" t="str">
        <f t="shared" si="39"/>
        <v>2911500110居宅介護</v>
      </c>
      <c r="B2530" t="s">
        <v>7480</v>
      </c>
      <c r="C2530" t="s">
        <v>7481</v>
      </c>
      <c r="D2530" t="s">
        <v>7482</v>
      </c>
      <c r="E2530" t="s">
        <v>7483</v>
      </c>
      <c r="F2530" t="s">
        <v>7484</v>
      </c>
      <c r="G2530" t="s">
        <v>7485</v>
      </c>
      <c r="H2530" t="s">
        <v>969</v>
      </c>
      <c r="I2530" t="s">
        <v>404</v>
      </c>
      <c r="J2530" t="s">
        <v>7486</v>
      </c>
      <c r="K2530" t="s">
        <v>7487</v>
      </c>
      <c r="L2530" t="s">
        <v>485</v>
      </c>
      <c r="M2530" t="s">
        <v>7482</v>
      </c>
      <c r="N2530" t="s">
        <v>7488</v>
      </c>
      <c r="O2530" t="s">
        <v>7489</v>
      </c>
      <c r="P2530" t="s">
        <v>7490</v>
      </c>
      <c r="Q2530" t="s">
        <v>7482</v>
      </c>
      <c r="R2530" t="s">
        <v>7483</v>
      </c>
      <c r="S2530" t="s">
        <v>345</v>
      </c>
      <c r="T2530" t="s">
        <v>7491</v>
      </c>
      <c r="U2530" t="s">
        <v>7485</v>
      </c>
      <c r="V2530" t="s">
        <v>948</v>
      </c>
      <c r="W2530" t="s">
        <v>113</v>
      </c>
      <c r="X2530">
        <v>2911500110</v>
      </c>
    </row>
    <row r="2531" spans="1:24" hidden="1">
      <c r="A2531" t="str">
        <f t="shared" si="39"/>
        <v>2911500110重度訪問介護</v>
      </c>
      <c r="B2531" t="s">
        <v>7480</v>
      </c>
      <c r="C2531" t="s">
        <v>7481</v>
      </c>
      <c r="D2531" t="s">
        <v>7482</v>
      </c>
      <c r="E2531" t="s">
        <v>7483</v>
      </c>
      <c r="F2531" t="s">
        <v>7484</v>
      </c>
      <c r="G2531" t="s">
        <v>7485</v>
      </c>
      <c r="H2531" t="s">
        <v>969</v>
      </c>
      <c r="I2531" t="s">
        <v>404</v>
      </c>
      <c r="J2531" t="s">
        <v>7486</v>
      </c>
      <c r="K2531" t="s">
        <v>7487</v>
      </c>
      <c r="L2531" t="s">
        <v>485</v>
      </c>
      <c r="M2531" t="s">
        <v>7482</v>
      </c>
      <c r="N2531" t="s">
        <v>7488</v>
      </c>
      <c r="O2531" t="s">
        <v>7489</v>
      </c>
      <c r="P2531" t="s">
        <v>7490</v>
      </c>
      <c r="Q2531" t="s">
        <v>7482</v>
      </c>
      <c r="R2531" t="s">
        <v>7483</v>
      </c>
      <c r="S2531" t="s">
        <v>345</v>
      </c>
      <c r="T2531" t="s">
        <v>7491</v>
      </c>
      <c r="U2531" t="s">
        <v>7485</v>
      </c>
      <c r="V2531" t="s">
        <v>948</v>
      </c>
      <c r="W2531" t="s">
        <v>114</v>
      </c>
      <c r="X2531">
        <v>2911500110</v>
      </c>
    </row>
    <row r="2532" spans="1:24" hidden="1">
      <c r="A2532" t="str">
        <f t="shared" si="39"/>
        <v>2911500110行動援護</v>
      </c>
      <c r="B2532" t="s">
        <v>7480</v>
      </c>
      <c r="C2532" t="s">
        <v>7481</v>
      </c>
      <c r="D2532" t="s">
        <v>7482</v>
      </c>
      <c r="E2532" t="s">
        <v>7483</v>
      </c>
      <c r="F2532" t="s">
        <v>7484</v>
      </c>
      <c r="G2532" t="s">
        <v>7485</v>
      </c>
      <c r="H2532" t="s">
        <v>969</v>
      </c>
      <c r="I2532" t="s">
        <v>404</v>
      </c>
      <c r="J2532" t="s">
        <v>7486</v>
      </c>
      <c r="K2532" t="s">
        <v>7487</v>
      </c>
      <c r="L2532" t="s">
        <v>485</v>
      </c>
      <c r="M2532" t="s">
        <v>7482</v>
      </c>
      <c r="N2532" t="s">
        <v>7488</v>
      </c>
      <c r="O2532" t="s">
        <v>7489</v>
      </c>
      <c r="P2532" t="s">
        <v>7490</v>
      </c>
      <c r="Q2532" t="s">
        <v>7482</v>
      </c>
      <c r="R2532" t="s">
        <v>7483</v>
      </c>
      <c r="S2532" t="s">
        <v>345</v>
      </c>
      <c r="T2532" t="s">
        <v>7491</v>
      </c>
      <c r="U2532" t="s">
        <v>7485</v>
      </c>
      <c r="V2532" t="s">
        <v>948</v>
      </c>
      <c r="W2532" t="s">
        <v>116</v>
      </c>
      <c r="X2532">
        <v>2911500110</v>
      </c>
    </row>
    <row r="2533" spans="1:24" hidden="1">
      <c r="A2533" t="str">
        <f t="shared" si="39"/>
        <v>2911500110同行援護</v>
      </c>
      <c r="B2533" t="s">
        <v>7480</v>
      </c>
      <c r="C2533" t="s">
        <v>7481</v>
      </c>
      <c r="D2533" t="s">
        <v>7482</v>
      </c>
      <c r="E2533" t="s">
        <v>7483</v>
      </c>
      <c r="F2533" t="s">
        <v>7484</v>
      </c>
      <c r="G2533" t="s">
        <v>7485</v>
      </c>
      <c r="H2533" t="s">
        <v>969</v>
      </c>
      <c r="I2533" t="s">
        <v>404</v>
      </c>
      <c r="J2533" t="s">
        <v>7486</v>
      </c>
      <c r="K2533" t="s">
        <v>7487</v>
      </c>
      <c r="L2533" t="s">
        <v>485</v>
      </c>
      <c r="M2533" t="s">
        <v>7482</v>
      </c>
      <c r="N2533" t="s">
        <v>7488</v>
      </c>
      <c r="O2533" t="s">
        <v>7489</v>
      </c>
      <c r="P2533" t="s">
        <v>7490</v>
      </c>
      <c r="Q2533" t="s">
        <v>7482</v>
      </c>
      <c r="R2533" t="s">
        <v>7483</v>
      </c>
      <c r="S2533" t="s">
        <v>345</v>
      </c>
      <c r="T2533" t="s">
        <v>7484</v>
      </c>
      <c r="U2533" t="s">
        <v>7485</v>
      </c>
      <c r="V2533" t="s">
        <v>948</v>
      </c>
      <c r="W2533" t="s">
        <v>115</v>
      </c>
      <c r="X2533">
        <v>2911500110</v>
      </c>
    </row>
    <row r="2534" spans="1:24" hidden="1">
      <c r="A2534" t="str">
        <f t="shared" si="39"/>
        <v>2931500025計画相談支援</v>
      </c>
      <c r="B2534" t="s">
        <v>7480</v>
      </c>
      <c r="C2534" t="s">
        <v>7481</v>
      </c>
      <c r="D2534" t="s">
        <v>7482</v>
      </c>
      <c r="E2534" t="s">
        <v>7483</v>
      </c>
      <c r="F2534" t="s">
        <v>7491</v>
      </c>
      <c r="G2534" t="s">
        <v>10628</v>
      </c>
      <c r="H2534" t="s">
        <v>969</v>
      </c>
      <c r="I2534" t="s">
        <v>404</v>
      </c>
      <c r="J2534" t="s">
        <v>7486</v>
      </c>
      <c r="K2534" t="s">
        <v>7487</v>
      </c>
      <c r="L2534" t="s">
        <v>485</v>
      </c>
      <c r="M2534" t="s">
        <v>7482</v>
      </c>
      <c r="N2534" t="s">
        <v>7488</v>
      </c>
      <c r="O2534" t="s">
        <v>10629</v>
      </c>
      <c r="P2534" t="s">
        <v>10630</v>
      </c>
      <c r="Q2534" t="s">
        <v>7482</v>
      </c>
      <c r="R2534" t="s">
        <v>7483</v>
      </c>
      <c r="S2534" t="s">
        <v>345</v>
      </c>
      <c r="T2534" t="s">
        <v>7484</v>
      </c>
      <c r="U2534" t="s">
        <v>7485</v>
      </c>
      <c r="V2534" t="s">
        <v>948</v>
      </c>
      <c r="W2534" t="s">
        <v>9858</v>
      </c>
      <c r="X2534">
        <v>2931500025</v>
      </c>
    </row>
    <row r="2535" spans="1:24" hidden="1">
      <c r="A2535" t="str">
        <f t="shared" si="39"/>
        <v>2911800072生活介護</v>
      </c>
      <c r="B2535" t="s">
        <v>7543</v>
      </c>
      <c r="C2535" t="s">
        <v>7544</v>
      </c>
      <c r="D2535" t="s">
        <v>7545</v>
      </c>
      <c r="E2535" t="s">
        <v>7546</v>
      </c>
      <c r="F2535" t="s">
        <v>7547</v>
      </c>
      <c r="G2535" t="s">
        <v>7548</v>
      </c>
      <c r="H2535" t="s">
        <v>764</v>
      </c>
      <c r="I2535" t="s">
        <v>404</v>
      </c>
      <c r="J2535" t="s">
        <v>7549</v>
      </c>
      <c r="K2535" t="s">
        <v>7550</v>
      </c>
      <c r="L2535" t="s">
        <v>407</v>
      </c>
      <c r="M2535" t="s">
        <v>7545</v>
      </c>
      <c r="N2535" t="s">
        <v>7546</v>
      </c>
      <c r="O2535" t="s">
        <v>8526</v>
      </c>
      <c r="P2535" t="s">
        <v>8527</v>
      </c>
      <c r="Q2535" t="s">
        <v>7482</v>
      </c>
      <c r="R2535" t="s">
        <v>8528</v>
      </c>
      <c r="S2535" t="s">
        <v>345</v>
      </c>
      <c r="T2535" t="s">
        <v>7547</v>
      </c>
      <c r="U2535" t="s">
        <v>7548</v>
      </c>
      <c r="V2535" t="s">
        <v>7734</v>
      </c>
      <c r="W2535" t="s">
        <v>118</v>
      </c>
      <c r="X2535">
        <v>2911800072</v>
      </c>
    </row>
    <row r="2536" spans="1:24" hidden="1">
      <c r="A2536" t="str">
        <f t="shared" si="39"/>
        <v>2931500033計画相談支援</v>
      </c>
      <c r="B2536" t="s">
        <v>7543</v>
      </c>
      <c r="C2536" t="s">
        <v>7544</v>
      </c>
      <c r="D2536" t="s">
        <v>7545</v>
      </c>
      <c r="E2536" t="s">
        <v>7546</v>
      </c>
      <c r="F2536" t="s">
        <v>10631</v>
      </c>
      <c r="G2536" t="s">
        <v>10631</v>
      </c>
      <c r="H2536" t="s">
        <v>764</v>
      </c>
      <c r="I2536" t="s">
        <v>404</v>
      </c>
      <c r="J2536" t="s">
        <v>7549</v>
      </c>
      <c r="K2536" t="s">
        <v>7550</v>
      </c>
      <c r="L2536" t="s">
        <v>407</v>
      </c>
      <c r="M2536" t="s">
        <v>7545</v>
      </c>
      <c r="N2536" t="s">
        <v>7546</v>
      </c>
      <c r="O2536" t="s">
        <v>10632</v>
      </c>
      <c r="P2536" t="s">
        <v>10633</v>
      </c>
      <c r="Q2536" t="s">
        <v>7482</v>
      </c>
      <c r="R2536" t="s">
        <v>10634</v>
      </c>
      <c r="S2536" t="s">
        <v>345</v>
      </c>
      <c r="T2536" t="s">
        <v>10635</v>
      </c>
      <c r="U2536" t="s">
        <v>10635</v>
      </c>
      <c r="V2536" t="s">
        <v>692</v>
      </c>
      <c r="W2536" t="s">
        <v>9858</v>
      </c>
      <c r="X2536">
        <v>2931500033</v>
      </c>
    </row>
    <row r="2537" spans="1:24" hidden="1">
      <c r="A2537" t="str">
        <f t="shared" si="39"/>
        <v>2911500185行動援護</v>
      </c>
      <c r="B2537" t="s">
        <v>7543</v>
      </c>
      <c r="C2537" t="s">
        <v>7544</v>
      </c>
      <c r="D2537" t="s">
        <v>7545</v>
      </c>
      <c r="E2537" t="s">
        <v>7546</v>
      </c>
      <c r="F2537" t="s">
        <v>7547</v>
      </c>
      <c r="G2537" t="s">
        <v>7548</v>
      </c>
      <c r="H2537" t="s">
        <v>764</v>
      </c>
      <c r="J2537" t="s">
        <v>7549</v>
      </c>
      <c r="K2537" t="s">
        <v>7550</v>
      </c>
      <c r="L2537" t="s">
        <v>407</v>
      </c>
      <c r="M2537" t="s">
        <v>7545</v>
      </c>
      <c r="N2537" t="s">
        <v>7546</v>
      </c>
      <c r="O2537" t="s">
        <v>7551</v>
      </c>
      <c r="P2537" t="s">
        <v>7552</v>
      </c>
      <c r="Q2537" t="s">
        <v>7482</v>
      </c>
      <c r="R2537" t="s">
        <v>7553</v>
      </c>
      <c r="S2537" t="s">
        <v>345</v>
      </c>
      <c r="T2537" t="s">
        <v>7547</v>
      </c>
      <c r="U2537" t="s">
        <v>7548</v>
      </c>
      <c r="V2537" t="s">
        <v>692</v>
      </c>
      <c r="W2537" t="s">
        <v>116</v>
      </c>
      <c r="X2537">
        <v>2911500185</v>
      </c>
    </row>
    <row r="2538" spans="1:24" hidden="1">
      <c r="A2538" t="str">
        <f t="shared" si="39"/>
        <v>2911500615生活介護</v>
      </c>
      <c r="B2538" t="s">
        <v>7798</v>
      </c>
      <c r="C2538" t="s">
        <v>7799</v>
      </c>
      <c r="D2538" t="s">
        <v>7545</v>
      </c>
      <c r="E2538" t="s">
        <v>7800</v>
      </c>
      <c r="F2538" t="s">
        <v>7801</v>
      </c>
      <c r="G2538" t="s">
        <v>7801</v>
      </c>
      <c r="H2538" t="s">
        <v>365</v>
      </c>
      <c r="J2538" t="s">
        <v>7802</v>
      </c>
      <c r="K2538" t="s">
        <v>7803</v>
      </c>
      <c r="L2538" t="s">
        <v>1153</v>
      </c>
      <c r="M2538" t="s">
        <v>7545</v>
      </c>
      <c r="N2538" t="s">
        <v>7800</v>
      </c>
      <c r="O2538" t="s">
        <v>7804</v>
      </c>
      <c r="P2538" t="s">
        <v>7805</v>
      </c>
      <c r="Q2538" t="s">
        <v>7482</v>
      </c>
      <c r="R2538" t="s">
        <v>7806</v>
      </c>
      <c r="S2538" t="s">
        <v>345</v>
      </c>
      <c r="T2538" t="s">
        <v>7801</v>
      </c>
      <c r="U2538" t="s">
        <v>7801</v>
      </c>
      <c r="V2538" t="s">
        <v>1589</v>
      </c>
      <c r="W2538" t="s">
        <v>118</v>
      </c>
      <c r="X2538">
        <v>2911500615</v>
      </c>
    </row>
    <row r="2539" spans="1:24" hidden="1">
      <c r="A2539" t="str">
        <f t="shared" si="39"/>
        <v>2911500169居宅介護</v>
      </c>
      <c r="B2539" t="s">
        <v>7531</v>
      </c>
      <c r="C2539" t="s">
        <v>7532</v>
      </c>
      <c r="D2539" t="s">
        <v>7533</v>
      </c>
      <c r="E2539" t="s">
        <v>7534</v>
      </c>
      <c r="F2539" t="s">
        <v>7535</v>
      </c>
      <c r="G2539" t="s">
        <v>7536</v>
      </c>
      <c r="H2539" t="s">
        <v>365</v>
      </c>
      <c r="J2539" t="s">
        <v>7537</v>
      </c>
      <c r="K2539" t="s">
        <v>7538</v>
      </c>
      <c r="L2539" t="s">
        <v>548</v>
      </c>
      <c r="M2539" t="s">
        <v>7482</v>
      </c>
      <c r="N2539" t="s">
        <v>7539</v>
      </c>
      <c r="O2539" t="s">
        <v>7540</v>
      </c>
      <c r="P2539" t="s">
        <v>7541</v>
      </c>
      <c r="Q2539" t="s">
        <v>7482</v>
      </c>
      <c r="R2539" t="s">
        <v>7542</v>
      </c>
      <c r="S2539" t="s">
        <v>345</v>
      </c>
      <c r="T2539" t="s">
        <v>7535</v>
      </c>
      <c r="U2539" t="s">
        <v>7536</v>
      </c>
      <c r="V2539" t="s">
        <v>1338</v>
      </c>
      <c r="W2539" t="s">
        <v>113</v>
      </c>
      <c r="X2539">
        <v>2911500169</v>
      </c>
    </row>
    <row r="2540" spans="1:24" hidden="1">
      <c r="A2540" t="str">
        <f t="shared" si="39"/>
        <v>2911500169重度訪問介護</v>
      </c>
      <c r="B2540" t="s">
        <v>7531</v>
      </c>
      <c r="C2540" t="s">
        <v>7532</v>
      </c>
      <c r="D2540" t="s">
        <v>7533</v>
      </c>
      <c r="E2540" t="s">
        <v>7534</v>
      </c>
      <c r="F2540" t="s">
        <v>7535</v>
      </c>
      <c r="G2540" t="s">
        <v>7536</v>
      </c>
      <c r="H2540" t="s">
        <v>365</v>
      </c>
      <c r="J2540" t="s">
        <v>7537</v>
      </c>
      <c r="K2540" t="s">
        <v>7538</v>
      </c>
      <c r="L2540" t="s">
        <v>548</v>
      </c>
      <c r="M2540" t="s">
        <v>7482</v>
      </c>
      <c r="N2540" t="s">
        <v>7539</v>
      </c>
      <c r="O2540" t="s">
        <v>7540</v>
      </c>
      <c r="P2540" t="s">
        <v>7541</v>
      </c>
      <c r="Q2540" t="s">
        <v>7482</v>
      </c>
      <c r="R2540" t="s">
        <v>7542</v>
      </c>
      <c r="S2540" t="s">
        <v>345</v>
      </c>
      <c r="T2540" t="s">
        <v>7535</v>
      </c>
      <c r="U2540" t="s">
        <v>7536</v>
      </c>
      <c r="V2540" t="s">
        <v>1338</v>
      </c>
      <c r="W2540" t="s">
        <v>114</v>
      </c>
      <c r="X2540">
        <v>2911500169</v>
      </c>
    </row>
    <row r="2541" spans="1:24" hidden="1">
      <c r="A2541" t="str">
        <f t="shared" si="39"/>
        <v>2911500169同行援護</v>
      </c>
      <c r="B2541" t="s">
        <v>7531</v>
      </c>
      <c r="C2541" t="s">
        <v>7532</v>
      </c>
      <c r="D2541" t="s">
        <v>7533</v>
      </c>
      <c r="E2541" t="s">
        <v>7534</v>
      </c>
      <c r="F2541" t="s">
        <v>7535</v>
      </c>
      <c r="G2541" t="s">
        <v>7536</v>
      </c>
      <c r="H2541" t="s">
        <v>365</v>
      </c>
      <c r="J2541" t="s">
        <v>7537</v>
      </c>
      <c r="K2541" t="s">
        <v>7538</v>
      </c>
      <c r="L2541" t="s">
        <v>548</v>
      </c>
      <c r="M2541" t="s">
        <v>7482</v>
      </c>
      <c r="N2541" t="s">
        <v>7539</v>
      </c>
      <c r="O2541" t="s">
        <v>7540</v>
      </c>
      <c r="P2541" t="s">
        <v>7541</v>
      </c>
      <c r="Q2541" t="s">
        <v>7482</v>
      </c>
      <c r="R2541" t="s">
        <v>7542</v>
      </c>
      <c r="S2541" t="s">
        <v>345</v>
      </c>
      <c r="T2541" t="s">
        <v>7535</v>
      </c>
      <c r="U2541" t="s">
        <v>7536</v>
      </c>
      <c r="V2541" t="s">
        <v>3010</v>
      </c>
      <c r="W2541" t="s">
        <v>115</v>
      </c>
      <c r="X2541">
        <v>2911500169</v>
      </c>
    </row>
    <row r="2542" spans="1:24" hidden="1">
      <c r="A2542" t="str">
        <f t="shared" si="39"/>
        <v>2911500425生活介護</v>
      </c>
      <c r="B2542" t="s">
        <v>7598</v>
      </c>
      <c r="C2542" t="s">
        <v>7599</v>
      </c>
      <c r="D2542" t="s">
        <v>7600</v>
      </c>
      <c r="E2542" t="s">
        <v>7601</v>
      </c>
      <c r="F2542" t="s">
        <v>7602</v>
      </c>
      <c r="G2542" t="s">
        <v>7602</v>
      </c>
      <c r="H2542" t="s">
        <v>764</v>
      </c>
      <c r="I2542" t="s">
        <v>404</v>
      </c>
      <c r="J2542" t="s">
        <v>7604</v>
      </c>
      <c r="K2542" t="s">
        <v>7605</v>
      </c>
      <c r="L2542" t="s">
        <v>407</v>
      </c>
      <c r="M2542" t="s">
        <v>7590</v>
      </c>
      <c r="N2542" t="s">
        <v>7606</v>
      </c>
      <c r="O2542" t="s">
        <v>7681</v>
      </c>
      <c r="P2542" t="s">
        <v>7682</v>
      </c>
      <c r="Q2542" t="s">
        <v>7482</v>
      </c>
      <c r="R2542" t="s">
        <v>7683</v>
      </c>
      <c r="S2542" t="s">
        <v>345</v>
      </c>
      <c r="T2542" t="s">
        <v>7684</v>
      </c>
      <c r="U2542" t="s">
        <v>7685</v>
      </c>
      <c r="V2542" t="s">
        <v>770</v>
      </c>
      <c r="W2542" t="s">
        <v>118</v>
      </c>
      <c r="X2542">
        <v>2911500425</v>
      </c>
    </row>
    <row r="2543" spans="1:24" hidden="1">
      <c r="A2543" t="str">
        <f t="shared" si="39"/>
        <v>2911500425就労継続支援Ｂ型</v>
      </c>
      <c r="B2543" t="s">
        <v>7598</v>
      </c>
      <c r="C2543" t="s">
        <v>7599</v>
      </c>
      <c r="D2543" t="s">
        <v>7600</v>
      </c>
      <c r="E2543" t="s">
        <v>7601</v>
      </c>
      <c r="F2543" t="s">
        <v>7602</v>
      </c>
      <c r="G2543" t="s">
        <v>7602</v>
      </c>
      <c r="H2543" t="s">
        <v>764</v>
      </c>
      <c r="I2543" t="s">
        <v>404</v>
      </c>
      <c r="J2543" t="s">
        <v>7604</v>
      </c>
      <c r="K2543" t="s">
        <v>7605</v>
      </c>
      <c r="L2543" t="s">
        <v>407</v>
      </c>
      <c r="M2543" t="s">
        <v>7590</v>
      </c>
      <c r="N2543" t="s">
        <v>7606</v>
      </c>
      <c r="O2543" t="s">
        <v>7681</v>
      </c>
      <c r="P2543" t="s">
        <v>7682</v>
      </c>
      <c r="Q2543" t="s">
        <v>7482</v>
      </c>
      <c r="R2543" t="s">
        <v>7683</v>
      </c>
      <c r="S2543" t="s">
        <v>345</v>
      </c>
      <c r="T2543" t="s">
        <v>7684</v>
      </c>
      <c r="U2543" t="s">
        <v>7685</v>
      </c>
      <c r="V2543" t="s">
        <v>770</v>
      </c>
      <c r="W2543" t="s">
        <v>13673</v>
      </c>
      <c r="X2543">
        <v>2911500425</v>
      </c>
    </row>
    <row r="2544" spans="1:24" hidden="1">
      <c r="A2544" t="str">
        <f t="shared" si="39"/>
        <v>2911500706生活介護</v>
      </c>
      <c r="B2544" t="s">
        <v>7864</v>
      </c>
      <c r="C2544" t="s">
        <v>7865</v>
      </c>
      <c r="D2544" t="s">
        <v>7866</v>
      </c>
      <c r="E2544" t="s">
        <v>7867</v>
      </c>
      <c r="F2544" t="s">
        <v>7868</v>
      </c>
      <c r="G2544" t="s">
        <v>7869</v>
      </c>
      <c r="H2544" t="s">
        <v>365</v>
      </c>
      <c r="J2544" t="s">
        <v>7870</v>
      </c>
      <c r="K2544" t="s">
        <v>7871</v>
      </c>
      <c r="L2544" t="s">
        <v>368</v>
      </c>
      <c r="M2544" t="s">
        <v>7866</v>
      </c>
      <c r="N2544" t="s">
        <v>7872</v>
      </c>
      <c r="O2544" t="s">
        <v>7878</v>
      </c>
      <c r="P2544" t="s">
        <v>7879</v>
      </c>
      <c r="Q2544" t="s">
        <v>7482</v>
      </c>
      <c r="R2544" t="s">
        <v>7875</v>
      </c>
      <c r="S2544" t="s">
        <v>345</v>
      </c>
      <c r="T2544" t="s">
        <v>7876</v>
      </c>
      <c r="U2544" t="s">
        <v>7877</v>
      </c>
      <c r="V2544" t="s">
        <v>3148</v>
      </c>
      <c r="W2544" t="s">
        <v>118</v>
      </c>
      <c r="X2544">
        <v>2911500706</v>
      </c>
    </row>
    <row r="2545" spans="1:24" hidden="1">
      <c r="A2545" t="str">
        <f t="shared" si="39"/>
        <v>2911500706居宅介護</v>
      </c>
      <c r="B2545" t="s">
        <v>7864</v>
      </c>
      <c r="C2545" t="s">
        <v>7865</v>
      </c>
      <c r="D2545" t="s">
        <v>7866</v>
      </c>
      <c r="E2545" t="s">
        <v>7867</v>
      </c>
      <c r="F2545" t="s">
        <v>7868</v>
      </c>
      <c r="G2545" t="s">
        <v>7869</v>
      </c>
      <c r="H2545" t="s">
        <v>365</v>
      </c>
      <c r="J2545" t="s">
        <v>7870</v>
      </c>
      <c r="K2545" t="s">
        <v>7871</v>
      </c>
      <c r="L2545" t="s">
        <v>368</v>
      </c>
      <c r="M2545" t="s">
        <v>7866</v>
      </c>
      <c r="N2545" t="s">
        <v>7872</v>
      </c>
      <c r="O2545" t="s">
        <v>7873</v>
      </c>
      <c r="P2545" t="s">
        <v>7874</v>
      </c>
      <c r="Q2545" t="s">
        <v>7482</v>
      </c>
      <c r="R2545" t="s">
        <v>7875</v>
      </c>
      <c r="S2545" t="s">
        <v>345</v>
      </c>
      <c r="T2545" t="s">
        <v>7876</v>
      </c>
      <c r="U2545" t="s">
        <v>7877</v>
      </c>
      <c r="V2545" t="s">
        <v>3148</v>
      </c>
      <c r="W2545" t="s">
        <v>113</v>
      </c>
      <c r="X2545">
        <v>2911500706</v>
      </c>
    </row>
    <row r="2546" spans="1:24" hidden="1">
      <c r="A2546" t="str">
        <f t="shared" si="39"/>
        <v>2911500193生活介護</v>
      </c>
      <c r="B2546" t="s">
        <v>7554</v>
      </c>
      <c r="C2546" t="s">
        <v>7555</v>
      </c>
      <c r="D2546" t="s">
        <v>7482</v>
      </c>
      <c r="E2546" t="s">
        <v>7556</v>
      </c>
      <c r="F2546" t="s">
        <v>7557</v>
      </c>
      <c r="G2546" t="s">
        <v>7558</v>
      </c>
      <c r="H2546" t="s">
        <v>434</v>
      </c>
      <c r="I2546" t="s">
        <v>404</v>
      </c>
      <c r="J2546" t="s">
        <v>7559</v>
      </c>
      <c r="K2546" t="s">
        <v>7560</v>
      </c>
      <c r="L2546" t="s">
        <v>407</v>
      </c>
      <c r="M2546" t="s">
        <v>7561</v>
      </c>
      <c r="N2546" t="s">
        <v>7562</v>
      </c>
      <c r="O2546" t="s">
        <v>7563</v>
      </c>
      <c r="P2546" t="s">
        <v>7564</v>
      </c>
      <c r="Q2546" t="s">
        <v>7482</v>
      </c>
      <c r="R2546" t="s">
        <v>7556</v>
      </c>
      <c r="S2546" t="s">
        <v>345</v>
      </c>
      <c r="T2546" t="s">
        <v>7557</v>
      </c>
      <c r="U2546" t="s">
        <v>7558</v>
      </c>
      <c r="V2546" t="s">
        <v>540</v>
      </c>
      <c r="W2546" t="s">
        <v>118</v>
      </c>
      <c r="X2546">
        <v>2911500193</v>
      </c>
    </row>
    <row r="2547" spans="1:24" hidden="1">
      <c r="A2547" t="str">
        <f t="shared" si="39"/>
        <v>2911500193短期入所</v>
      </c>
      <c r="B2547" t="s">
        <v>7554</v>
      </c>
      <c r="C2547" t="s">
        <v>7555</v>
      </c>
      <c r="D2547" t="s">
        <v>7482</v>
      </c>
      <c r="E2547" t="s">
        <v>7556</v>
      </c>
      <c r="F2547" t="s">
        <v>7557</v>
      </c>
      <c r="G2547" t="s">
        <v>7558</v>
      </c>
      <c r="H2547" t="s">
        <v>434</v>
      </c>
      <c r="I2547" t="s">
        <v>404</v>
      </c>
      <c r="J2547" t="s">
        <v>7559</v>
      </c>
      <c r="K2547" t="s">
        <v>7560</v>
      </c>
      <c r="L2547" t="s">
        <v>407</v>
      </c>
      <c r="M2547" t="s">
        <v>7561</v>
      </c>
      <c r="N2547" t="s">
        <v>7562</v>
      </c>
      <c r="O2547" t="s">
        <v>7563</v>
      </c>
      <c r="P2547" t="s">
        <v>7564</v>
      </c>
      <c r="Q2547" t="s">
        <v>7482</v>
      </c>
      <c r="R2547" t="s">
        <v>7556</v>
      </c>
      <c r="S2547" t="s">
        <v>345</v>
      </c>
      <c r="T2547" t="s">
        <v>7557</v>
      </c>
      <c r="U2547" t="s">
        <v>7558</v>
      </c>
      <c r="V2547" t="s">
        <v>7565</v>
      </c>
      <c r="W2547" t="s">
        <v>475</v>
      </c>
      <c r="X2547">
        <v>2911500193</v>
      </c>
    </row>
    <row r="2548" spans="1:24" hidden="1">
      <c r="A2548" t="str">
        <f t="shared" si="39"/>
        <v>2911500193施設入所支援</v>
      </c>
      <c r="B2548" t="s">
        <v>7554</v>
      </c>
      <c r="C2548" t="s">
        <v>7555</v>
      </c>
      <c r="D2548" t="s">
        <v>7482</v>
      </c>
      <c r="E2548" t="s">
        <v>7556</v>
      </c>
      <c r="F2548" t="s">
        <v>7557</v>
      </c>
      <c r="G2548" t="s">
        <v>7558</v>
      </c>
      <c r="H2548" t="s">
        <v>434</v>
      </c>
      <c r="I2548" t="s">
        <v>404</v>
      </c>
      <c r="J2548" t="s">
        <v>7559</v>
      </c>
      <c r="K2548" t="s">
        <v>7560</v>
      </c>
      <c r="L2548" t="s">
        <v>407</v>
      </c>
      <c r="M2548" t="s">
        <v>7561</v>
      </c>
      <c r="N2548" t="s">
        <v>7562</v>
      </c>
      <c r="O2548" t="s">
        <v>7563</v>
      </c>
      <c r="P2548" t="s">
        <v>7564</v>
      </c>
      <c r="Q2548" t="s">
        <v>7482</v>
      </c>
      <c r="R2548" t="s">
        <v>7556</v>
      </c>
      <c r="S2548" t="s">
        <v>345</v>
      </c>
      <c r="T2548" t="s">
        <v>7557</v>
      </c>
      <c r="U2548" t="s">
        <v>7558</v>
      </c>
      <c r="V2548" t="s">
        <v>7565</v>
      </c>
      <c r="W2548" t="s">
        <v>120</v>
      </c>
      <c r="X2548">
        <v>2911500193</v>
      </c>
    </row>
    <row r="2549" spans="1:24" hidden="1">
      <c r="A2549" t="str">
        <f t="shared" si="39"/>
        <v>2931500066計画相談支援</v>
      </c>
      <c r="B2549" t="s">
        <v>7554</v>
      </c>
      <c r="C2549" t="s">
        <v>7555</v>
      </c>
      <c r="D2549" t="s">
        <v>7482</v>
      </c>
      <c r="E2549" t="s">
        <v>7556</v>
      </c>
      <c r="F2549" t="s">
        <v>7557</v>
      </c>
      <c r="G2549" t="s">
        <v>7558</v>
      </c>
      <c r="H2549" t="s">
        <v>434</v>
      </c>
      <c r="I2549" t="s">
        <v>404</v>
      </c>
      <c r="J2549" t="s">
        <v>7559</v>
      </c>
      <c r="K2549" t="s">
        <v>7560</v>
      </c>
      <c r="L2549" t="s">
        <v>407</v>
      </c>
      <c r="M2549" t="s">
        <v>7561</v>
      </c>
      <c r="N2549" t="s">
        <v>7562</v>
      </c>
      <c r="O2549" t="s">
        <v>10636</v>
      </c>
      <c r="P2549" t="s">
        <v>10637</v>
      </c>
      <c r="Q2549" t="s">
        <v>7482</v>
      </c>
      <c r="R2549" t="s">
        <v>7556</v>
      </c>
      <c r="S2549" t="s">
        <v>345</v>
      </c>
      <c r="T2549" t="s">
        <v>7557</v>
      </c>
      <c r="U2549" t="s">
        <v>7558</v>
      </c>
      <c r="V2549" t="s">
        <v>10638</v>
      </c>
      <c r="W2549" t="s">
        <v>9858</v>
      </c>
      <c r="X2549">
        <v>2931500066</v>
      </c>
    </row>
    <row r="2550" spans="1:24" hidden="1">
      <c r="A2550" t="str">
        <f t="shared" si="39"/>
        <v>2911500755居宅介護</v>
      </c>
      <c r="B2550" t="s">
        <v>7906</v>
      </c>
      <c r="C2550" t="s">
        <v>7907</v>
      </c>
      <c r="D2550" t="s">
        <v>7482</v>
      </c>
      <c r="E2550" t="s">
        <v>7908</v>
      </c>
      <c r="F2550" t="s">
        <v>7909</v>
      </c>
      <c r="G2550" t="s">
        <v>7910</v>
      </c>
      <c r="H2550" t="s">
        <v>365</v>
      </c>
      <c r="J2550" t="s">
        <v>7911</v>
      </c>
      <c r="K2550" t="s">
        <v>7912</v>
      </c>
      <c r="L2550" t="s">
        <v>368</v>
      </c>
      <c r="M2550" t="s">
        <v>7913</v>
      </c>
      <c r="N2550" t="s">
        <v>7914</v>
      </c>
      <c r="O2550" t="s">
        <v>7915</v>
      </c>
      <c r="P2550" t="s">
        <v>7916</v>
      </c>
      <c r="Q2550" t="s">
        <v>7482</v>
      </c>
      <c r="R2550" t="s">
        <v>7908</v>
      </c>
      <c r="S2550" t="s">
        <v>345</v>
      </c>
      <c r="T2550" t="s">
        <v>7909</v>
      </c>
      <c r="U2550" t="s">
        <v>7910</v>
      </c>
      <c r="V2550" t="s">
        <v>1799</v>
      </c>
      <c r="W2550" t="s">
        <v>113</v>
      </c>
      <c r="X2550">
        <v>2911500755</v>
      </c>
    </row>
    <row r="2551" spans="1:24" hidden="1">
      <c r="A2551" t="str">
        <f t="shared" si="39"/>
        <v>2911500755重度訪問介護</v>
      </c>
      <c r="B2551" t="s">
        <v>7906</v>
      </c>
      <c r="C2551" t="s">
        <v>7907</v>
      </c>
      <c r="D2551" t="s">
        <v>7482</v>
      </c>
      <c r="E2551" t="s">
        <v>7908</v>
      </c>
      <c r="F2551" t="s">
        <v>7909</v>
      </c>
      <c r="G2551" t="s">
        <v>7910</v>
      </c>
      <c r="H2551" t="s">
        <v>365</v>
      </c>
      <c r="J2551" t="s">
        <v>7911</v>
      </c>
      <c r="K2551" t="s">
        <v>7912</v>
      </c>
      <c r="L2551" t="s">
        <v>368</v>
      </c>
      <c r="M2551" t="s">
        <v>7913</v>
      </c>
      <c r="N2551" t="s">
        <v>7914</v>
      </c>
      <c r="O2551" t="s">
        <v>7915</v>
      </c>
      <c r="P2551" t="s">
        <v>7916</v>
      </c>
      <c r="Q2551" t="s">
        <v>7482</v>
      </c>
      <c r="R2551" t="s">
        <v>7908</v>
      </c>
      <c r="S2551" t="s">
        <v>345</v>
      </c>
      <c r="T2551" t="s">
        <v>7909</v>
      </c>
      <c r="U2551" t="s">
        <v>7910</v>
      </c>
      <c r="V2551" t="s">
        <v>1799</v>
      </c>
      <c r="W2551" t="s">
        <v>114</v>
      </c>
      <c r="X2551">
        <v>2911500755</v>
      </c>
    </row>
    <row r="2552" spans="1:24" hidden="1">
      <c r="A2552" t="str">
        <f t="shared" si="39"/>
        <v>2911500730短期入所</v>
      </c>
      <c r="B2552" t="s">
        <v>7598</v>
      </c>
      <c r="C2552" t="s">
        <v>7599</v>
      </c>
      <c r="D2552" t="s">
        <v>7600</v>
      </c>
      <c r="E2552" t="s">
        <v>7886</v>
      </c>
      <c r="F2552" t="s">
        <v>7602</v>
      </c>
      <c r="G2552" t="s">
        <v>7602</v>
      </c>
      <c r="H2552" t="s">
        <v>764</v>
      </c>
      <c r="I2552" t="s">
        <v>404</v>
      </c>
      <c r="J2552" t="s">
        <v>7604</v>
      </c>
      <c r="K2552" t="s">
        <v>7605</v>
      </c>
      <c r="L2552" t="s">
        <v>407</v>
      </c>
      <c r="M2552" t="s">
        <v>7590</v>
      </c>
      <c r="N2552" t="s">
        <v>7606</v>
      </c>
      <c r="O2552" t="s">
        <v>7887</v>
      </c>
      <c r="P2552" t="s">
        <v>7888</v>
      </c>
      <c r="Q2552" t="s">
        <v>7482</v>
      </c>
      <c r="R2552" t="s">
        <v>7889</v>
      </c>
      <c r="S2552" t="s">
        <v>345</v>
      </c>
      <c r="T2552" t="s">
        <v>7890</v>
      </c>
      <c r="U2552" t="s">
        <v>7890</v>
      </c>
      <c r="V2552" t="s">
        <v>692</v>
      </c>
      <c r="W2552" t="s">
        <v>475</v>
      </c>
      <c r="X2552">
        <v>2911500730</v>
      </c>
    </row>
    <row r="2553" spans="1:24" hidden="1">
      <c r="A2553" t="str">
        <f t="shared" si="39"/>
        <v>2921500100共同生活援助</v>
      </c>
      <c r="B2553" t="s">
        <v>7598</v>
      </c>
      <c r="C2553" t="s">
        <v>7599</v>
      </c>
      <c r="D2553" t="s">
        <v>7600</v>
      </c>
      <c r="E2553" t="s">
        <v>7886</v>
      </c>
      <c r="F2553" t="s">
        <v>7602</v>
      </c>
      <c r="G2553" t="s">
        <v>7602</v>
      </c>
      <c r="H2553" t="s">
        <v>764</v>
      </c>
      <c r="I2553" t="s">
        <v>404</v>
      </c>
      <c r="J2553" t="s">
        <v>7604</v>
      </c>
      <c r="K2553" t="s">
        <v>7605</v>
      </c>
      <c r="L2553" t="s">
        <v>407</v>
      </c>
      <c r="M2553" t="s">
        <v>7590</v>
      </c>
      <c r="N2553" t="s">
        <v>7606</v>
      </c>
      <c r="O2553" t="s">
        <v>7887</v>
      </c>
      <c r="P2553" t="s">
        <v>7888</v>
      </c>
      <c r="Q2553" t="s">
        <v>7482</v>
      </c>
      <c r="R2553" t="s">
        <v>7889</v>
      </c>
      <c r="S2553" t="s">
        <v>345</v>
      </c>
      <c r="T2553" t="s">
        <v>7890</v>
      </c>
      <c r="U2553" t="s">
        <v>7890</v>
      </c>
      <c r="V2553" t="s">
        <v>692</v>
      </c>
      <c r="W2553" t="s">
        <v>8120</v>
      </c>
      <c r="X2553">
        <v>2921500100</v>
      </c>
    </row>
    <row r="2554" spans="1:24" hidden="1">
      <c r="A2554" t="str">
        <f t="shared" si="39"/>
        <v>2911500862就労継続支援Ｂ型</v>
      </c>
      <c r="B2554" t="s">
        <v>17471</v>
      </c>
      <c r="C2554" t="s">
        <v>17503</v>
      </c>
      <c r="D2554" t="s">
        <v>17517</v>
      </c>
      <c r="E2554" t="s">
        <v>17632</v>
      </c>
      <c r="F2554" t="s">
        <v>17633</v>
      </c>
      <c r="G2554" t="s">
        <v>17634</v>
      </c>
      <c r="H2554" t="s">
        <v>365</v>
      </c>
      <c r="J2554" t="s">
        <v>17721</v>
      </c>
      <c r="K2554" t="s">
        <v>17722</v>
      </c>
      <c r="L2554" t="s">
        <v>368</v>
      </c>
      <c r="M2554" t="s">
        <v>1103</v>
      </c>
      <c r="N2554" t="s">
        <v>17982</v>
      </c>
      <c r="O2554" t="s">
        <v>17983</v>
      </c>
      <c r="P2554" t="s">
        <v>17984</v>
      </c>
      <c r="Q2554" t="s">
        <v>17517</v>
      </c>
      <c r="R2554" t="s">
        <v>17632</v>
      </c>
      <c r="S2554" t="s">
        <v>345</v>
      </c>
      <c r="T2554" t="s">
        <v>17633</v>
      </c>
      <c r="U2554" t="s">
        <v>17634</v>
      </c>
      <c r="V2554" t="s">
        <v>8500</v>
      </c>
      <c r="W2554" t="s">
        <v>13673</v>
      </c>
      <c r="X2554">
        <v>2911500862</v>
      </c>
    </row>
    <row r="2555" spans="1:24" hidden="1">
      <c r="A2555" t="str">
        <f t="shared" si="39"/>
        <v>2911500300居宅介護</v>
      </c>
      <c r="B2555" t="s">
        <v>7615</v>
      </c>
      <c r="C2555" t="s">
        <v>7616</v>
      </c>
      <c r="D2555" t="s">
        <v>7533</v>
      </c>
      <c r="E2555" t="s">
        <v>7617</v>
      </c>
      <c r="F2555" t="s">
        <v>7618</v>
      </c>
      <c r="G2555" t="s">
        <v>7619</v>
      </c>
      <c r="H2555" t="s">
        <v>365</v>
      </c>
      <c r="J2555" t="s">
        <v>7620</v>
      </c>
      <c r="K2555" t="s">
        <v>7621</v>
      </c>
      <c r="L2555" t="s">
        <v>368</v>
      </c>
      <c r="M2555" t="s">
        <v>7533</v>
      </c>
      <c r="N2555" t="s">
        <v>7617</v>
      </c>
      <c r="O2555" t="s">
        <v>7622</v>
      </c>
      <c r="P2555" t="s">
        <v>7623</v>
      </c>
      <c r="Q2555" t="s">
        <v>7533</v>
      </c>
      <c r="R2555" t="s">
        <v>7624</v>
      </c>
      <c r="S2555" t="s">
        <v>345</v>
      </c>
      <c r="T2555" t="s">
        <v>7618</v>
      </c>
      <c r="U2555" t="s">
        <v>7619</v>
      </c>
      <c r="V2555" t="s">
        <v>5361</v>
      </c>
      <c r="W2555" t="s">
        <v>113</v>
      </c>
      <c r="X2555">
        <v>2911500300</v>
      </c>
    </row>
    <row r="2556" spans="1:24" hidden="1">
      <c r="A2556" t="str">
        <f t="shared" si="39"/>
        <v>2911500300重度訪問介護</v>
      </c>
      <c r="B2556" t="s">
        <v>7615</v>
      </c>
      <c r="C2556" t="s">
        <v>7616</v>
      </c>
      <c r="D2556" t="s">
        <v>7533</v>
      </c>
      <c r="E2556" t="s">
        <v>7617</v>
      </c>
      <c r="F2556" t="s">
        <v>7618</v>
      </c>
      <c r="G2556" t="s">
        <v>7619</v>
      </c>
      <c r="H2556" t="s">
        <v>365</v>
      </c>
      <c r="J2556" t="s">
        <v>7620</v>
      </c>
      <c r="K2556" t="s">
        <v>7621</v>
      </c>
      <c r="L2556" t="s">
        <v>368</v>
      </c>
      <c r="M2556" t="s">
        <v>7533</v>
      </c>
      <c r="N2556" t="s">
        <v>7617</v>
      </c>
      <c r="O2556" t="s">
        <v>7622</v>
      </c>
      <c r="P2556" t="s">
        <v>7623</v>
      </c>
      <c r="Q2556" t="s">
        <v>7533</v>
      </c>
      <c r="R2556" t="s">
        <v>7624</v>
      </c>
      <c r="S2556" t="s">
        <v>345</v>
      </c>
      <c r="T2556" t="s">
        <v>7618</v>
      </c>
      <c r="U2556" t="s">
        <v>7619</v>
      </c>
      <c r="V2556" t="s">
        <v>5361</v>
      </c>
      <c r="W2556" t="s">
        <v>114</v>
      </c>
      <c r="X2556">
        <v>2911500300</v>
      </c>
    </row>
    <row r="2557" spans="1:24" hidden="1">
      <c r="A2557" t="str">
        <f t="shared" si="39"/>
        <v>2911500300同行援護</v>
      </c>
      <c r="B2557" t="s">
        <v>7615</v>
      </c>
      <c r="C2557" t="s">
        <v>7616</v>
      </c>
      <c r="D2557" t="s">
        <v>7533</v>
      </c>
      <c r="E2557" t="s">
        <v>7617</v>
      </c>
      <c r="F2557" t="s">
        <v>7618</v>
      </c>
      <c r="G2557" t="s">
        <v>7619</v>
      </c>
      <c r="H2557" t="s">
        <v>365</v>
      </c>
      <c r="J2557" t="s">
        <v>7620</v>
      </c>
      <c r="K2557" t="s">
        <v>7621</v>
      </c>
      <c r="L2557" t="s">
        <v>368</v>
      </c>
      <c r="M2557" t="s">
        <v>7533</v>
      </c>
      <c r="N2557" t="s">
        <v>7617</v>
      </c>
      <c r="O2557" t="s">
        <v>7622</v>
      </c>
      <c r="P2557" t="s">
        <v>7623</v>
      </c>
      <c r="Q2557" t="s">
        <v>7533</v>
      </c>
      <c r="R2557" t="s">
        <v>7624</v>
      </c>
      <c r="S2557" t="s">
        <v>345</v>
      </c>
      <c r="T2557" t="s">
        <v>7618</v>
      </c>
      <c r="U2557" t="s">
        <v>7619</v>
      </c>
      <c r="V2557" t="s">
        <v>5361</v>
      </c>
      <c r="W2557" t="s">
        <v>115</v>
      </c>
      <c r="X2557">
        <v>2911500300</v>
      </c>
    </row>
    <row r="2558" spans="1:24" hidden="1">
      <c r="A2558" t="str">
        <f t="shared" si="39"/>
        <v>2911500128居宅介護</v>
      </c>
      <c r="B2558" t="s">
        <v>7492</v>
      </c>
      <c r="C2558" t="s">
        <v>7493</v>
      </c>
      <c r="D2558" t="s">
        <v>7494</v>
      </c>
      <c r="E2558" t="s">
        <v>7495</v>
      </c>
      <c r="F2558" t="s">
        <v>7496</v>
      </c>
      <c r="G2558" t="s">
        <v>7497</v>
      </c>
      <c r="H2558" t="s">
        <v>365</v>
      </c>
      <c r="J2558" t="s">
        <v>7498</v>
      </c>
      <c r="K2558" t="s">
        <v>7499</v>
      </c>
      <c r="L2558" t="s">
        <v>368</v>
      </c>
      <c r="M2558" t="s">
        <v>7494</v>
      </c>
      <c r="N2558" t="s">
        <v>7495</v>
      </c>
      <c r="O2558" t="s">
        <v>7500</v>
      </c>
      <c r="P2558" t="s">
        <v>7501</v>
      </c>
      <c r="Q2558" t="s">
        <v>7494</v>
      </c>
      <c r="R2558" t="s">
        <v>7495</v>
      </c>
      <c r="S2558" t="s">
        <v>345</v>
      </c>
      <c r="T2558" t="s">
        <v>7496</v>
      </c>
      <c r="U2558" t="s">
        <v>7497</v>
      </c>
      <c r="V2558" t="s">
        <v>3369</v>
      </c>
      <c r="W2558" t="s">
        <v>113</v>
      </c>
      <c r="X2558">
        <v>2911500128</v>
      </c>
    </row>
    <row r="2559" spans="1:24" hidden="1">
      <c r="A2559" t="str">
        <f t="shared" si="39"/>
        <v>2911500128重度訪問介護</v>
      </c>
      <c r="B2559" t="s">
        <v>7492</v>
      </c>
      <c r="C2559" t="s">
        <v>7493</v>
      </c>
      <c r="D2559" t="s">
        <v>7494</v>
      </c>
      <c r="E2559" t="s">
        <v>7495</v>
      </c>
      <c r="F2559" t="s">
        <v>7496</v>
      </c>
      <c r="G2559" t="s">
        <v>7497</v>
      </c>
      <c r="H2559" t="s">
        <v>365</v>
      </c>
      <c r="J2559" t="s">
        <v>7498</v>
      </c>
      <c r="K2559" t="s">
        <v>7499</v>
      </c>
      <c r="L2559" t="s">
        <v>368</v>
      </c>
      <c r="M2559" t="s">
        <v>7494</v>
      </c>
      <c r="N2559" t="s">
        <v>7495</v>
      </c>
      <c r="O2559" t="s">
        <v>7500</v>
      </c>
      <c r="P2559" t="s">
        <v>7501</v>
      </c>
      <c r="Q2559" t="s">
        <v>7494</v>
      </c>
      <c r="R2559" t="s">
        <v>7495</v>
      </c>
      <c r="S2559" t="s">
        <v>345</v>
      </c>
      <c r="T2559" t="s">
        <v>7496</v>
      </c>
      <c r="U2559" t="s">
        <v>7497</v>
      </c>
      <c r="V2559" t="s">
        <v>3369</v>
      </c>
      <c r="W2559" t="s">
        <v>114</v>
      </c>
      <c r="X2559">
        <v>2911500128</v>
      </c>
    </row>
    <row r="2560" spans="1:24" hidden="1">
      <c r="A2560" t="str">
        <f t="shared" si="39"/>
        <v>2931500199計画相談支援</v>
      </c>
      <c r="B2560" t="s">
        <v>10226</v>
      </c>
      <c r="C2560" t="s">
        <v>10661</v>
      </c>
      <c r="D2560" t="s">
        <v>7482</v>
      </c>
      <c r="E2560" t="s">
        <v>7556</v>
      </c>
      <c r="F2560" t="s">
        <v>7557</v>
      </c>
      <c r="G2560" t="s">
        <v>7558</v>
      </c>
      <c r="H2560" t="s">
        <v>434</v>
      </c>
      <c r="I2560" t="s">
        <v>404</v>
      </c>
      <c r="J2560" t="s">
        <v>10662</v>
      </c>
      <c r="K2560" t="s">
        <v>10663</v>
      </c>
      <c r="L2560" t="s">
        <v>407</v>
      </c>
      <c r="M2560" t="s">
        <v>7561</v>
      </c>
      <c r="N2560" t="s">
        <v>7562</v>
      </c>
      <c r="O2560" t="s">
        <v>10664</v>
      </c>
      <c r="P2560" t="s">
        <v>10665</v>
      </c>
      <c r="Q2560" t="s">
        <v>7184</v>
      </c>
      <c r="R2560" t="s">
        <v>7844</v>
      </c>
      <c r="S2560" t="s">
        <v>345</v>
      </c>
      <c r="T2560" t="s">
        <v>10229</v>
      </c>
      <c r="U2560" t="s">
        <v>7667</v>
      </c>
      <c r="V2560" t="s">
        <v>909</v>
      </c>
      <c r="W2560" t="s">
        <v>9858</v>
      </c>
      <c r="X2560">
        <v>2931500199</v>
      </c>
    </row>
    <row r="2561" spans="1:24" hidden="1">
      <c r="A2561" t="str">
        <f t="shared" si="39"/>
        <v>2911500672居宅介護</v>
      </c>
      <c r="B2561" t="s">
        <v>7554</v>
      </c>
      <c r="C2561" t="s">
        <v>7555</v>
      </c>
      <c r="D2561" t="s">
        <v>7482</v>
      </c>
      <c r="E2561" t="s">
        <v>7556</v>
      </c>
      <c r="F2561" t="s">
        <v>7557</v>
      </c>
      <c r="G2561" t="s">
        <v>7558</v>
      </c>
      <c r="H2561" t="s">
        <v>434</v>
      </c>
      <c r="J2561" t="s">
        <v>7559</v>
      </c>
      <c r="K2561" t="s">
        <v>7560</v>
      </c>
      <c r="L2561" t="s">
        <v>407</v>
      </c>
      <c r="M2561" t="s">
        <v>7561</v>
      </c>
      <c r="N2561" t="s">
        <v>7562</v>
      </c>
      <c r="O2561" t="s">
        <v>7842</v>
      </c>
      <c r="P2561" t="s">
        <v>7843</v>
      </c>
      <c r="Q2561" t="s">
        <v>7184</v>
      </c>
      <c r="R2561" t="s">
        <v>7844</v>
      </c>
      <c r="S2561" t="s">
        <v>345</v>
      </c>
      <c r="T2561" t="s">
        <v>7845</v>
      </c>
      <c r="U2561" t="s">
        <v>7845</v>
      </c>
      <c r="V2561" t="s">
        <v>7668</v>
      </c>
      <c r="W2561" t="s">
        <v>113</v>
      </c>
      <c r="X2561">
        <v>2911500672</v>
      </c>
    </row>
    <row r="2562" spans="1:24" hidden="1">
      <c r="A2562" t="str">
        <f t="shared" si="39"/>
        <v>2911500672重度訪問介護</v>
      </c>
      <c r="B2562" t="s">
        <v>7554</v>
      </c>
      <c r="C2562" t="s">
        <v>7555</v>
      </c>
      <c r="D2562" t="s">
        <v>7482</v>
      </c>
      <c r="E2562" t="s">
        <v>7556</v>
      </c>
      <c r="F2562" t="s">
        <v>7557</v>
      </c>
      <c r="G2562" t="s">
        <v>7558</v>
      </c>
      <c r="H2562" t="s">
        <v>434</v>
      </c>
      <c r="J2562" t="s">
        <v>7559</v>
      </c>
      <c r="K2562" t="s">
        <v>7560</v>
      </c>
      <c r="L2562" t="s">
        <v>407</v>
      </c>
      <c r="M2562" t="s">
        <v>7561</v>
      </c>
      <c r="N2562" t="s">
        <v>7562</v>
      </c>
      <c r="O2562" t="s">
        <v>7842</v>
      </c>
      <c r="P2562" t="s">
        <v>7843</v>
      </c>
      <c r="Q2562" t="s">
        <v>7184</v>
      </c>
      <c r="R2562" t="s">
        <v>7844</v>
      </c>
      <c r="S2562" t="s">
        <v>345</v>
      </c>
      <c r="T2562" t="s">
        <v>7845</v>
      </c>
      <c r="U2562" t="s">
        <v>7845</v>
      </c>
      <c r="V2562" t="s">
        <v>7668</v>
      </c>
      <c r="W2562" t="s">
        <v>114</v>
      </c>
      <c r="X2562">
        <v>2911500672</v>
      </c>
    </row>
    <row r="2563" spans="1:24" hidden="1">
      <c r="A2563" t="str">
        <f t="shared" ref="A2563:A2626" si="40">X2563&amp;W2563</f>
        <v>2911500672行動援護</v>
      </c>
      <c r="B2563" t="s">
        <v>7554</v>
      </c>
      <c r="C2563" t="s">
        <v>7555</v>
      </c>
      <c r="D2563" t="s">
        <v>7482</v>
      </c>
      <c r="E2563" t="s">
        <v>7556</v>
      </c>
      <c r="F2563" t="s">
        <v>7557</v>
      </c>
      <c r="G2563" t="s">
        <v>7558</v>
      </c>
      <c r="H2563" t="s">
        <v>434</v>
      </c>
      <c r="J2563" t="s">
        <v>7559</v>
      </c>
      <c r="K2563" t="s">
        <v>7560</v>
      </c>
      <c r="L2563" t="s">
        <v>407</v>
      </c>
      <c r="M2563" t="s">
        <v>7561</v>
      </c>
      <c r="N2563" t="s">
        <v>7562</v>
      </c>
      <c r="O2563" t="s">
        <v>7842</v>
      </c>
      <c r="P2563" t="s">
        <v>7843</v>
      </c>
      <c r="Q2563" t="s">
        <v>7184</v>
      </c>
      <c r="R2563" t="s">
        <v>7844</v>
      </c>
      <c r="S2563" t="s">
        <v>345</v>
      </c>
      <c r="T2563" t="s">
        <v>7845</v>
      </c>
      <c r="U2563" t="s">
        <v>7845</v>
      </c>
      <c r="V2563" t="s">
        <v>7668</v>
      </c>
      <c r="W2563" t="s">
        <v>116</v>
      </c>
      <c r="X2563">
        <v>2911500672</v>
      </c>
    </row>
    <row r="2564" spans="1:24" hidden="1">
      <c r="A2564" t="str">
        <f t="shared" si="40"/>
        <v>2911500672生活介護</v>
      </c>
      <c r="B2564" t="s">
        <v>7554</v>
      </c>
      <c r="C2564" t="s">
        <v>7555</v>
      </c>
      <c r="D2564" t="s">
        <v>7482</v>
      </c>
      <c r="E2564" t="s">
        <v>7556</v>
      </c>
      <c r="F2564" t="s">
        <v>7557</v>
      </c>
      <c r="G2564" t="s">
        <v>7558</v>
      </c>
      <c r="H2564" t="s">
        <v>434</v>
      </c>
      <c r="J2564" t="s">
        <v>7559</v>
      </c>
      <c r="K2564" t="s">
        <v>7560</v>
      </c>
      <c r="L2564" t="s">
        <v>407</v>
      </c>
      <c r="M2564" t="s">
        <v>7561</v>
      </c>
      <c r="N2564" t="s">
        <v>7562</v>
      </c>
      <c r="O2564" t="s">
        <v>7842</v>
      </c>
      <c r="P2564" t="s">
        <v>7843</v>
      </c>
      <c r="Q2564" t="s">
        <v>7184</v>
      </c>
      <c r="R2564" t="s">
        <v>7844</v>
      </c>
      <c r="S2564" t="s">
        <v>345</v>
      </c>
      <c r="T2564" t="s">
        <v>7845</v>
      </c>
      <c r="U2564" t="s">
        <v>7845</v>
      </c>
      <c r="V2564" t="s">
        <v>7668</v>
      </c>
      <c r="W2564" t="s">
        <v>118</v>
      </c>
      <c r="X2564">
        <v>2911500672</v>
      </c>
    </row>
    <row r="2565" spans="1:24" hidden="1">
      <c r="A2565" t="str">
        <f t="shared" si="40"/>
        <v>2911500672就労継続支援Ｂ型</v>
      </c>
      <c r="B2565" t="s">
        <v>7554</v>
      </c>
      <c r="C2565" t="s">
        <v>7555</v>
      </c>
      <c r="D2565" t="s">
        <v>7482</v>
      </c>
      <c r="E2565" t="s">
        <v>7556</v>
      </c>
      <c r="F2565" t="s">
        <v>7557</v>
      </c>
      <c r="G2565" t="s">
        <v>7558</v>
      </c>
      <c r="H2565" t="s">
        <v>434</v>
      </c>
      <c r="J2565" t="s">
        <v>7559</v>
      </c>
      <c r="K2565" t="s">
        <v>7560</v>
      </c>
      <c r="L2565" t="s">
        <v>407</v>
      </c>
      <c r="M2565" t="s">
        <v>7561</v>
      </c>
      <c r="N2565" t="s">
        <v>7562</v>
      </c>
      <c r="O2565" t="s">
        <v>7842</v>
      </c>
      <c r="P2565" t="s">
        <v>7843</v>
      </c>
      <c r="Q2565" t="s">
        <v>7184</v>
      </c>
      <c r="R2565" t="s">
        <v>7844</v>
      </c>
      <c r="S2565" t="s">
        <v>345</v>
      </c>
      <c r="T2565" t="s">
        <v>7845</v>
      </c>
      <c r="U2565" t="s">
        <v>7845</v>
      </c>
      <c r="V2565" t="s">
        <v>7668</v>
      </c>
      <c r="W2565" t="s">
        <v>13673</v>
      </c>
      <c r="X2565">
        <v>2911500672</v>
      </c>
    </row>
    <row r="2566" spans="1:24" hidden="1">
      <c r="A2566" t="str">
        <f t="shared" si="40"/>
        <v>2930500117地域移行支援</v>
      </c>
      <c r="B2566" t="s">
        <v>10226</v>
      </c>
      <c r="C2566" t="s">
        <v>7555</v>
      </c>
      <c r="D2566" t="s">
        <v>7482</v>
      </c>
      <c r="E2566" t="s">
        <v>7556</v>
      </c>
      <c r="F2566" t="s">
        <v>7557</v>
      </c>
      <c r="G2566" t="s">
        <v>7558</v>
      </c>
      <c r="H2566" t="s">
        <v>434</v>
      </c>
      <c r="J2566" t="s">
        <v>7559</v>
      </c>
      <c r="K2566" t="s">
        <v>7560</v>
      </c>
      <c r="L2566" t="s">
        <v>407</v>
      </c>
      <c r="M2566" t="s">
        <v>7561</v>
      </c>
      <c r="N2566" t="s">
        <v>7562</v>
      </c>
      <c r="O2566" t="s">
        <v>10227</v>
      </c>
      <c r="P2566" t="s">
        <v>10228</v>
      </c>
      <c r="Q2566" t="s">
        <v>7184</v>
      </c>
      <c r="R2566" t="s">
        <v>7844</v>
      </c>
      <c r="S2566" t="s">
        <v>345</v>
      </c>
      <c r="T2566" t="s">
        <v>10229</v>
      </c>
      <c r="U2566" t="s">
        <v>10229</v>
      </c>
      <c r="V2566" t="s">
        <v>10230</v>
      </c>
      <c r="W2566" t="s">
        <v>9888</v>
      </c>
      <c r="X2566">
        <v>2930500117</v>
      </c>
    </row>
    <row r="2567" spans="1:24" hidden="1">
      <c r="A2567" t="str">
        <f t="shared" si="40"/>
        <v>2930500117地域定着支援</v>
      </c>
      <c r="B2567" t="s">
        <v>10226</v>
      </c>
      <c r="C2567" t="s">
        <v>7555</v>
      </c>
      <c r="D2567" t="s">
        <v>7482</v>
      </c>
      <c r="E2567" t="s">
        <v>7556</v>
      </c>
      <c r="F2567" t="s">
        <v>7557</v>
      </c>
      <c r="G2567" t="s">
        <v>7558</v>
      </c>
      <c r="H2567" t="s">
        <v>434</v>
      </c>
      <c r="J2567" t="s">
        <v>7559</v>
      </c>
      <c r="K2567" t="s">
        <v>7560</v>
      </c>
      <c r="L2567" t="s">
        <v>407</v>
      </c>
      <c r="M2567" t="s">
        <v>7561</v>
      </c>
      <c r="N2567" t="s">
        <v>7562</v>
      </c>
      <c r="O2567" t="s">
        <v>10227</v>
      </c>
      <c r="P2567" t="s">
        <v>10228</v>
      </c>
      <c r="Q2567" t="s">
        <v>7184</v>
      </c>
      <c r="R2567" t="s">
        <v>7844</v>
      </c>
      <c r="S2567" t="s">
        <v>345</v>
      </c>
      <c r="T2567" t="s">
        <v>10229</v>
      </c>
      <c r="U2567" t="s">
        <v>10229</v>
      </c>
      <c r="V2567" t="s">
        <v>10230</v>
      </c>
      <c r="W2567" t="s">
        <v>9903</v>
      </c>
      <c r="X2567">
        <v>2930500117</v>
      </c>
    </row>
    <row r="2568" spans="1:24" hidden="1">
      <c r="A2568" t="str">
        <f t="shared" si="40"/>
        <v>2931500249計画相談支援</v>
      </c>
      <c r="B2568" t="s">
        <v>10699</v>
      </c>
      <c r="C2568" t="s">
        <v>7892</v>
      </c>
      <c r="D2568" t="s">
        <v>2821</v>
      </c>
      <c r="E2568" t="s">
        <v>7893</v>
      </c>
      <c r="F2568" t="s">
        <v>7894</v>
      </c>
      <c r="G2568" t="s">
        <v>7895</v>
      </c>
      <c r="H2568" t="s">
        <v>365</v>
      </c>
      <c r="J2568" t="s">
        <v>7897</v>
      </c>
      <c r="K2568" t="s">
        <v>7898</v>
      </c>
      <c r="L2568" t="s">
        <v>368</v>
      </c>
      <c r="M2568" t="s">
        <v>7899</v>
      </c>
      <c r="N2568" t="s">
        <v>10700</v>
      </c>
      <c r="O2568" t="s">
        <v>10701</v>
      </c>
      <c r="P2568" t="s">
        <v>10702</v>
      </c>
      <c r="Q2568" t="s">
        <v>7184</v>
      </c>
      <c r="R2568" t="s">
        <v>7903</v>
      </c>
      <c r="S2568" t="s">
        <v>345</v>
      </c>
      <c r="T2568" t="s">
        <v>7904</v>
      </c>
      <c r="U2568" t="s">
        <v>7905</v>
      </c>
      <c r="V2568" t="s">
        <v>806</v>
      </c>
      <c r="W2568" t="s">
        <v>9858</v>
      </c>
      <c r="X2568">
        <v>2931500249</v>
      </c>
    </row>
    <row r="2569" spans="1:24" hidden="1">
      <c r="A2569" t="str">
        <f t="shared" si="40"/>
        <v>2911500748居宅介護</v>
      </c>
      <c r="B2569" t="s">
        <v>7891</v>
      </c>
      <c r="C2569" t="s">
        <v>7892</v>
      </c>
      <c r="D2569" t="s">
        <v>2821</v>
      </c>
      <c r="E2569" t="s">
        <v>7893</v>
      </c>
      <c r="F2569" t="s">
        <v>7894</v>
      </c>
      <c r="G2569" t="s">
        <v>7895</v>
      </c>
      <c r="H2569" t="s">
        <v>365</v>
      </c>
      <c r="I2569" t="s">
        <v>7896</v>
      </c>
      <c r="J2569" t="s">
        <v>7897</v>
      </c>
      <c r="K2569" t="s">
        <v>7898</v>
      </c>
      <c r="L2569" t="s">
        <v>368</v>
      </c>
      <c r="M2569" t="s">
        <v>7899</v>
      </c>
      <c r="N2569" t="s">
        <v>7900</v>
      </c>
      <c r="O2569" t="s">
        <v>7901</v>
      </c>
      <c r="P2569" t="s">
        <v>7902</v>
      </c>
      <c r="Q2569" t="s">
        <v>7184</v>
      </c>
      <c r="R2569" t="s">
        <v>7903</v>
      </c>
      <c r="S2569" t="s">
        <v>345</v>
      </c>
      <c r="T2569" t="s">
        <v>7904</v>
      </c>
      <c r="U2569" t="s">
        <v>7905</v>
      </c>
      <c r="V2569" t="s">
        <v>3010</v>
      </c>
      <c r="W2569" t="s">
        <v>113</v>
      </c>
      <c r="X2569">
        <v>2911500748</v>
      </c>
    </row>
    <row r="2570" spans="1:24" hidden="1">
      <c r="A2570" t="str">
        <f t="shared" si="40"/>
        <v>2911500748重度訪問介護</v>
      </c>
      <c r="B2570" t="s">
        <v>7891</v>
      </c>
      <c r="C2570" t="s">
        <v>7892</v>
      </c>
      <c r="D2570" t="s">
        <v>2821</v>
      </c>
      <c r="E2570" t="s">
        <v>7893</v>
      </c>
      <c r="F2570" t="s">
        <v>7894</v>
      </c>
      <c r="G2570" t="s">
        <v>7895</v>
      </c>
      <c r="H2570" t="s">
        <v>365</v>
      </c>
      <c r="I2570" t="s">
        <v>7896</v>
      </c>
      <c r="J2570" t="s">
        <v>7897</v>
      </c>
      <c r="K2570" t="s">
        <v>7898</v>
      </c>
      <c r="L2570" t="s">
        <v>368</v>
      </c>
      <c r="M2570" t="s">
        <v>7899</v>
      </c>
      <c r="N2570" t="s">
        <v>7900</v>
      </c>
      <c r="O2570" t="s">
        <v>7901</v>
      </c>
      <c r="P2570" t="s">
        <v>7902</v>
      </c>
      <c r="Q2570" t="s">
        <v>7184</v>
      </c>
      <c r="R2570" t="s">
        <v>7903</v>
      </c>
      <c r="S2570" t="s">
        <v>345</v>
      </c>
      <c r="T2570" t="s">
        <v>7904</v>
      </c>
      <c r="U2570" t="s">
        <v>7905</v>
      </c>
      <c r="V2570" t="s">
        <v>3010</v>
      </c>
      <c r="W2570" t="s">
        <v>114</v>
      </c>
      <c r="X2570">
        <v>2911500748</v>
      </c>
    </row>
    <row r="2571" spans="1:24" hidden="1">
      <c r="A2571" t="str">
        <f t="shared" si="40"/>
        <v>2970700205障害児相談支援</v>
      </c>
      <c r="B2571" t="s">
        <v>11584</v>
      </c>
      <c r="C2571" t="s">
        <v>11585</v>
      </c>
      <c r="D2571">
        <v>6360213</v>
      </c>
      <c r="E2571" t="s">
        <v>8437</v>
      </c>
      <c r="F2571" t="s">
        <v>4836</v>
      </c>
      <c r="G2571" t="s">
        <v>4837</v>
      </c>
      <c r="H2571" t="s">
        <v>434</v>
      </c>
      <c r="J2571" t="s">
        <v>4838</v>
      </c>
      <c r="K2571" t="s">
        <v>8439</v>
      </c>
      <c r="L2571" t="s">
        <v>407</v>
      </c>
      <c r="M2571">
        <v>6360214</v>
      </c>
      <c r="N2571" t="s">
        <v>8440</v>
      </c>
      <c r="O2571" t="s">
        <v>10303</v>
      </c>
      <c r="P2571" t="s">
        <v>12960</v>
      </c>
      <c r="Q2571">
        <v>6360213</v>
      </c>
      <c r="R2571" t="s">
        <v>12961</v>
      </c>
      <c r="S2571" t="s">
        <v>339</v>
      </c>
      <c r="T2571" t="s">
        <v>5197</v>
      </c>
      <c r="U2571" t="s">
        <v>5198</v>
      </c>
      <c r="W2571" t="s">
        <v>13521</v>
      </c>
      <c r="X2571">
        <v>2970700205</v>
      </c>
    </row>
    <row r="2572" spans="1:24" hidden="1">
      <c r="A2572" t="str">
        <f t="shared" si="40"/>
        <v>2950771143放課後等デイサービス</v>
      </c>
      <c r="B2572" t="s">
        <v>11076</v>
      </c>
      <c r="C2572" t="s">
        <v>11077</v>
      </c>
      <c r="D2572">
        <v>6360202</v>
      </c>
      <c r="E2572" t="s">
        <v>11078</v>
      </c>
      <c r="F2572" t="s">
        <v>18074</v>
      </c>
      <c r="G2572" t="s">
        <v>11079</v>
      </c>
      <c r="H2572" t="s">
        <v>1550</v>
      </c>
      <c r="J2572" t="s">
        <v>11875</v>
      </c>
      <c r="K2572" t="s">
        <v>11876</v>
      </c>
      <c r="L2572" t="s">
        <v>1286</v>
      </c>
      <c r="M2572">
        <v>6360202</v>
      </c>
      <c r="N2572" t="s">
        <v>11078</v>
      </c>
      <c r="O2572" t="s">
        <v>18137</v>
      </c>
      <c r="P2572" t="s">
        <v>12465</v>
      </c>
      <c r="Q2572">
        <v>6360202</v>
      </c>
      <c r="R2572" t="s">
        <v>18138</v>
      </c>
      <c r="S2572" t="s">
        <v>338</v>
      </c>
      <c r="T2572" t="s">
        <v>18074</v>
      </c>
      <c r="U2572" t="s">
        <v>11079</v>
      </c>
      <c r="W2572" t="s">
        <v>126</v>
      </c>
      <c r="X2572">
        <v>2950771143</v>
      </c>
    </row>
    <row r="2573" spans="1:24" hidden="1">
      <c r="A2573" t="str">
        <f t="shared" si="40"/>
        <v>2950771077放課後等デイサービス</v>
      </c>
      <c r="B2573" t="s">
        <v>11417</v>
      </c>
      <c r="C2573" t="s">
        <v>11418</v>
      </c>
      <c r="D2573">
        <v>6360202</v>
      </c>
      <c r="E2573" t="s">
        <v>11419</v>
      </c>
      <c r="F2573" t="s">
        <v>11420</v>
      </c>
      <c r="G2573" t="s">
        <v>11420</v>
      </c>
      <c r="H2573" t="s">
        <v>365</v>
      </c>
      <c r="J2573" t="s">
        <v>12102</v>
      </c>
      <c r="K2573" t="s">
        <v>12103</v>
      </c>
      <c r="L2573" t="s">
        <v>368</v>
      </c>
      <c r="M2573">
        <v>6392126</v>
      </c>
      <c r="N2573" t="s">
        <v>12104</v>
      </c>
      <c r="O2573" t="s">
        <v>12824</v>
      </c>
      <c r="P2573" t="s">
        <v>12825</v>
      </c>
      <c r="Q2573">
        <v>6360202</v>
      </c>
      <c r="R2573" t="s">
        <v>11419</v>
      </c>
      <c r="S2573" t="s">
        <v>338</v>
      </c>
      <c r="T2573" t="s">
        <v>11420</v>
      </c>
      <c r="U2573" t="s">
        <v>13400</v>
      </c>
      <c r="W2573" t="s">
        <v>126</v>
      </c>
      <c r="X2573">
        <v>2950771077</v>
      </c>
    </row>
    <row r="2574" spans="1:24" hidden="1">
      <c r="A2574" t="str">
        <f t="shared" si="40"/>
        <v>2950770202放課後等デイサービス</v>
      </c>
      <c r="B2574" t="s">
        <v>11677</v>
      </c>
      <c r="C2574" t="s">
        <v>11678</v>
      </c>
      <c r="D2574">
        <v>6360202</v>
      </c>
      <c r="E2574" t="s">
        <v>11681</v>
      </c>
      <c r="F2574" t="s">
        <v>5081</v>
      </c>
      <c r="G2574" t="s">
        <v>5089</v>
      </c>
      <c r="H2574" t="s">
        <v>764</v>
      </c>
      <c r="J2574" t="s">
        <v>5083</v>
      </c>
      <c r="K2574" t="s">
        <v>5091</v>
      </c>
      <c r="L2574" t="s">
        <v>407</v>
      </c>
      <c r="M2574">
        <v>6360202</v>
      </c>
      <c r="N2574" t="s">
        <v>11681</v>
      </c>
      <c r="O2574" t="s">
        <v>13101</v>
      </c>
      <c r="P2574" t="s">
        <v>5096</v>
      </c>
      <c r="Q2574">
        <v>6360202</v>
      </c>
      <c r="R2574" t="s">
        <v>13102</v>
      </c>
      <c r="S2574" t="s">
        <v>338</v>
      </c>
      <c r="T2574" t="s">
        <v>5088</v>
      </c>
      <c r="U2574" t="s">
        <v>5089</v>
      </c>
      <c r="W2574" t="s">
        <v>126</v>
      </c>
      <c r="X2574">
        <v>2950770202</v>
      </c>
    </row>
    <row r="2575" spans="1:24" hidden="1">
      <c r="A2575" t="str">
        <f t="shared" si="40"/>
        <v>2970700700障害児相談支援</v>
      </c>
      <c r="B2575" t="s">
        <v>11677</v>
      </c>
      <c r="C2575" t="s">
        <v>11678</v>
      </c>
      <c r="D2575">
        <v>6360202</v>
      </c>
      <c r="E2575" t="s">
        <v>11679</v>
      </c>
      <c r="F2575" t="s">
        <v>5081</v>
      </c>
      <c r="G2575" t="s">
        <v>11680</v>
      </c>
      <c r="H2575" t="s">
        <v>764</v>
      </c>
      <c r="J2575" t="s">
        <v>5090</v>
      </c>
      <c r="K2575" t="s">
        <v>5091</v>
      </c>
      <c r="L2575" t="s">
        <v>407</v>
      </c>
      <c r="M2575">
        <v>6360202</v>
      </c>
      <c r="N2575" t="s">
        <v>11679</v>
      </c>
      <c r="O2575" t="s">
        <v>10332</v>
      </c>
      <c r="P2575" t="s">
        <v>10333</v>
      </c>
      <c r="Q2575">
        <v>6360202</v>
      </c>
      <c r="R2575" t="s">
        <v>11681</v>
      </c>
      <c r="S2575" t="s">
        <v>338</v>
      </c>
      <c r="T2575" t="s">
        <v>5081</v>
      </c>
      <c r="U2575" t="s">
        <v>5082</v>
      </c>
      <c r="W2575" t="s">
        <v>13521</v>
      </c>
      <c r="X2575">
        <v>2970700700</v>
      </c>
    </row>
    <row r="2576" spans="1:24" hidden="1">
      <c r="A2576" t="str">
        <f t="shared" si="40"/>
        <v>2950700050児童発達支援</v>
      </c>
      <c r="B2576" t="s">
        <v>11428</v>
      </c>
      <c r="C2576" t="s">
        <v>11429</v>
      </c>
      <c r="D2576">
        <v>6360202</v>
      </c>
      <c r="E2576" t="s">
        <v>11430</v>
      </c>
      <c r="F2576" t="s">
        <v>11431</v>
      </c>
      <c r="G2576" t="s">
        <v>11432</v>
      </c>
      <c r="H2576" t="s">
        <v>365</v>
      </c>
      <c r="J2576" t="s">
        <v>12110</v>
      </c>
      <c r="K2576" t="s">
        <v>12111</v>
      </c>
      <c r="L2576" t="s">
        <v>368</v>
      </c>
      <c r="M2576">
        <v>6308115</v>
      </c>
      <c r="N2576" t="s">
        <v>12112</v>
      </c>
      <c r="O2576" t="s">
        <v>12831</v>
      </c>
      <c r="P2576" t="s">
        <v>12832</v>
      </c>
      <c r="Q2576">
        <v>6360202</v>
      </c>
      <c r="R2576" t="s">
        <v>11430</v>
      </c>
      <c r="S2576" t="s">
        <v>338</v>
      </c>
      <c r="T2576" t="s">
        <v>11431</v>
      </c>
      <c r="U2576" t="s">
        <v>11432</v>
      </c>
      <c r="W2576" t="s">
        <v>124</v>
      </c>
      <c r="X2576">
        <v>2950700050</v>
      </c>
    </row>
    <row r="2577" spans="1:24" hidden="1">
      <c r="A2577" t="str">
        <f t="shared" si="40"/>
        <v>2950700050放課後等デイサービス</v>
      </c>
      <c r="B2577" t="s">
        <v>11428</v>
      </c>
      <c r="C2577" t="s">
        <v>11429</v>
      </c>
      <c r="D2577">
        <v>6360202</v>
      </c>
      <c r="E2577" t="s">
        <v>11430</v>
      </c>
      <c r="F2577" t="s">
        <v>11431</v>
      </c>
      <c r="G2577" t="s">
        <v>11432</v>
      </c>
      <c r="H2577" t="s">
        <v>365</v>
      </c>
      <c r="J2577" t="s">
        <v>12110</v>
      </c>
      <c r="K2577" t="s">
        <v>12111</v>
      </c>
      <c r="L2577" t="s">
        <v>368</v>
      </c>
      <c r="M2577">
        <v>6308115</v>
      </c>
      <c r="N2577" t="s">
        <v>12112</v>
      </c>
      <c r="O2577" t="s">
        <v>12831</v>
      </c>
      <c r="P2577" t="s">
        <v>12832</v>
      </c>
      <c r="Q2577">
        <v>6360202</v>
      </c>
      <c r="R2577" t="s">
        <v>11430</v>
      </c>
      <c r="S2577" t="s">
        <v>338</v>
      </c>
      <c r="T2577" t="s">
        <v>11431</v>
      </c>
      <c r="U2577" t="s">
        <v>11432</v>
      </c>
      <c r="W2577" t="s">
        <v>126</v>
      </c>
      <c r="X2577">
        <v>2950700050</v>
      </c>
    </row>
    <row r="2578" spans="1:24" hidden="1">
      <c r="A2578" t="str">
        <f t="shared" si="40"/>
        <v>2950770756児童発達支援</v>
      </c>
      <c r="B2578" t="s">
        <v>11689</v>
      </c>
      <c r="C2578" t="s">
        <v>11690</v>
      </c>
      <c r="D2578">
        <v>6310843</v>
      </c>
      <c r="E2578" t="s">
        <v>11694</v>
      </c>
      <c r="F2578" t="s">
        <v>11692</v>
      </c>
      <c r="G2578" t="s">
        <v>11695</v>
      </c>
      <c r="H2578" t="s">
        <v>764</v>
      </c>
      <c r="J2578" t="s">
        <v>12285</v>
      </c>
      <c r="K2578" t="s">
        <v>12286</v>
      </c>
      <c r="L2578" t="s">
        <v>407</v>
      </c>
      <c r="M2578">
        <v>6310843</v>
      </c>
      <c r="N2578" t="s">
        <v>11694</v>
      </c>
      <c r="O2578" t="s">
        <v>13113</v>
      </c>
      <c r="P2578" t="s">
        <v>13114</v>
      </c>
      <c r="Q2578">
        <v>6360206</v>
      </c>
      <c r="R2578" t="s">
        <v>13115</v>
      </c>
      <c r="S2578" t="s">
        <v>338</v>
      </c>
      <c r="T2578" t="s">
        <v>13490</v>
      </c>
      <c r="U2578" t="s">
        <v>11693</v>
      </c>
      <c r="W2578" t="s">
        <v>124</v>
      </c>
      <c r="X2578">
        <v>2950770756</v>
      </c>
    </row>
    <row r="2579" spans="1:24" hidden="1">
      <c r="A2579" t="str">
        <f t="shared" si="40"/>
        <v>2950770756放課後等デイサービス</v>
      </c>
      <c r="B2579" t="s">
        <v>11689</v>
      </c>
      <c r="C2579" t="s">
        <v>11690</v>
      </c>
      <c r="D2579">
        <v>6310843</v>
      </c>
      <c r="E2579" t="s">
        <v>11694</v>
      </c>
      <c r="F2579" t="s">
        <v>11692</v>
      </c>
      <c r="G2579" t="s">
        <v>11695</v>
      </c>
      <c r="H2579" t="s">
        <v>764</v>
      </c>
      <c r="J2579" t="s">
        <v>12285</v>
      </c>
      <c r="K2579" t="s">
        <v>12286</v>
      </c>
      <c r="L2579" t="s">
        <v>407</v>
      </c>
      <c r="M2579">
        <v>6310843</v>
      </c>
      <c r="N2579" t="s">
        <v>11694</v>
      </c>
      <c r="O2579" t="s">
        <v>13113</v>
      </c>
      <c r="P2579" t="s">
        <v>13114</v>
      </c>
      <c r="Q2579">
        <v>6360206</v>
      </c>
      <c r="R2579" t="s">
        <v>13115</v>
      </c>
      <c r="S2579" t="s">
        <v>338</v>
      </c>
      <c r="T2579" t="s">
        <v>13490</v>
      </c>
      <c r="U2579" t="s">
        <v>11693</v>
      </c>
      <c r="W2579" t="s">
        <v>126</v>
      </c>
      <c r="X2579">
        <v>2950770756</v>
      </c>
    </row>
    <row r="2580" spans="1:24" hidden="1">
      <c r="A2580" t="str">
        <f t="shared" si="40"/>
        <v>2950770301放課後等デイサービス</v>
      </c>
      <c r="B2580" t="s">
        <v>4964</v>
      </c>
      <c r="C2580" t="s">
        <v>11200</v>
      </c>
      <c r="D2580">
        <v>6360301</v>
      </c>
      <c r="E2580" t="s">
        <v>11201</v>
      </c>
      <c r="F2580" t="s">
        <v>4976</v>
      </c>
      <c r="G2580" t="s">
        <v>4977</v>
      </c>
      <c r="H2580" t="s">
        <v>365</v>
      </c>
      <c r="J2580" t="s">
        <v>4979</v>
      </c>
      <c r="K2580" t="s">
        <v>4970</v>
      </c>
      <c r="L2580" t="s">
        <v>368</v>
      </c>
      <c r="M2580">
        <v>6360235</v>
      </c>
      <c r="N2580" t="s">
        <v>11948</v>
      </c>
      <c r="O2580" t="s">
        <v>12575</v>
      </c>
      <c r="P2580" t="s">
        <v>12576</v>
      </c>
      <c r="Q2580">
        <v>6360301</v>
      </c>
      <c r="R2580" t="s">
        <v>11201</v>
      </c>
      <c r="S2580" t="s">
        <v>340</v>
      </c>
      <c r="T2580" t="s">
        <v>4976</v>
      </c>
      <c r="U2580" t="s">
        <v>4977</v>
      </c>
      <c r="W2580" t="s">
        <v>126</v>
      </c>
      <c r="X2580">
        <v>2950770301</v>
      </c>
    </row>
    <row r="2581" spans="1:24" hidden="1">
      <c r="A2581" t="str">
        <f t="shared" si="40"/>
        <v>2950700068児童発達支援</v>
      </c>
      <c r="B2581" t="s">
        <v>11009</v>
      </c>
      <c r="C2581" t="s">
        <v>11010</v>
      </c>
      <c r="D2581">
        <v>6360247</v>
      </c>
      <c r="E2581" t="s">
        <v>11011</v>
      </c>
      <c r="F2581" t="s">
        <v>11012</v>
      </c>
      <c r="G2581" t="s">
        <v>11012</v>
      </c>
      <c r="H2581" t="s">
        <v>365</v>
      </c>
      <c r="J2581" t="s">
        <v>11827</v>
      </c>
      <c r="K2581" t="s">
        <v>11828</v>
      </c>
      <c r="L2581" t="s">
        <v>1153</v>
      </c>
      <c r="M2581">
        <v>6408313</v>
      </c>
      <c r="N2581" t="s">
        <v>11829</v>
      </c>
      <c r="O2581" t="s">
        <v>12416</v>
      </c>
      <c r="P2581" t="s">
        <v>12417</v>
      </c>
      <c r="Q2581">
        <v>6360247</v>
      </c>
      <c r="R2581" t="s">
        <v>11011</v>
      </c>
      <c r="S2581" t="s">
        <v>340</v>
      </c>
      <c r="T2581" t="s">
        <v>11012</v>
      </c>
      <c r="U2581" t="s">
        <v>11012</v>
      </c>
      <c r="W2581" t="s">
        <v>124</v>
      </c>
      <c r="X2581">
        <v>2950700068</v>
      </c>
    </row>
    <row r="2582" spans="1:24" hidden="1">
      <c r="A2582" t="str">
        <f t="shared" si="40"/>
        <v>2950700068放課後等デイサービス</v>
      </c>
      <c r="B2582" t="s">
        <v>11009</v>
      </c>
      <c r="C2582" t="s">
        <v>11010</v>
      </c>
      <c r="D2582">
        <v>6360247</v>
      </c>
      <c r="E2582" t="s">
        <v>11011</v>
      </c>
      <c r="F2582" t="s">
        <v>11012</v>
      </c>
      <c r="G2582" t="s">
        <v>11012</v>
      </c>
      <c r="H2582" t="s">
        <v>365</v>
      </c>
      <c r="J2582" t="s">
        <v>11827</v>
      </c>
      <c r="K2582" t="s">
        <v>11828</v>
      </c>
      <c r="L2582" t="s">
        <v>1153</v>
      </c>
      <c r="M2582">
        <v>6408313</v>
      </c>
      <c r="N2582" t="s">
        <v>11829</v>
      </c>
      <c r="O2582" t="s">
        <v>12416</v>
      </c>
      <c r="P2582" t="s">
        <v>12417</v>
      </c>
      <c r="Q2582">
        <v>6360247</v>
      </c>
      <c r="R2582" t="s">
        <v>11011</v>
      </c>
      <c r="S2582" t="s">
        <v>340</v>
      </c>
      <c r="T2582" t="s">
        <v>11012</v>
      </c>
      <c r="U2582" t="s">
        <v>11012</v>
      </c>
      <c r="W2582" t="s">
        <v>126</v>
      </c>
      <c r="X2582">
        <v>2950700068</v>
      </c>
    </row>
    <row r="2583" spans="1:24" hidden="1">
      <c r="A2583" t="str">
        <f t="shared" si="40"/>
        <v>2950700027児童発達支援</v>
      </c>
      <c r="B2583" t="s">
        <v>3137</v>
      </c>
      <c r="C2583" t="s">
        <v>3138</v>
      </c>
      <c r="D2583">
        <v>6320076</v>
      </c>
      <c r="E2583" t="s">
        <v>11259</v>
      </c>
      <c r="F2583" t="s">
        <v>3141</v>
      </c>
      <c r="G2583" t="s">
        <v>3142</v>
      </c>
      <c r="H2583" t="s">
        <v>365</v>
      </c>
      <c r="J2583" t="s">
        <v>3143</v>
      </c>
      <c r="K2583" t="s">
        <v>3144</v>
      </c>
      <c r="L2583" t="s">
        <v>368</v>
      </c>
      <c r="M2583">
        <v>6308306</v>
      </c>
      <c r="N2583" t="s">
        <v>11987</v>
      </c>
      <c r="O2583" t="s">
        <v>12648</v>
      </c>
      <c r="P2583" t="s">
        <v>12649</v>
      </c>
      <c r="Q2583">
        <v>6360247</v>
      </c>
      <c r="R2583" t="s">
        <v>12650</v>
      </c>
      <c r="S2583" t="s">
        <v>340</v>
      </c>
      <c r="T2583" t="s">
        <v>3141</v>
      </c>
      <c r="U2583" t="s">
        <v>3142</v>
      </c>
      <c r="W2583" t="s">
        <v>124</v>
      </c>
      <c r="X2583">
        <v>2950700027</v>
      </c>
    </row>
    <row r="2584" spans="1:24" hidden="1">
      <c r="A2584" t="str">
        <f t="shared" si="40"/>
        <v>2950700027放課後等デイサービス</v>
      </c>
      <c r="B2584" t="s">
        <v>3137</v>
      </c>
      <c r="C2584" t="s">
        <v>3138</v>
      </c>
      <c r="D2584">
        <v>6320076</v>
      </c>
      <c r="E2584" t="s">
        <v>11259</v>
      </c>
      <c r="F2584" t="s">
        <v>3141</v>
      </c>
      <c r="G2584" t="s">
        <v>3142</v>
      </c>
      <c r="H2584" t="s">
        <v>365</v>
      </c>
      <c r="J2584" t="s">
        <v>3143</v>
      </c>
      <c r="K2584" t="s">
        <v>3144</v>
      </c>
      <c r="L2584" t="s">
        <v>368</v>
      </c>
      <c r="M2584">
        <v>6308306</v>
      </c>
      <c r="N2584" t="s">
        <v>11987</v>
      </c>
      <c r="O2584" t="s">
        <v>12648</v>
      </c>
      <c r="P2584" t="s">
        <v>12649</v>
      </c>
      <c r="Q2584">
        <v>6360247</v>
      </c>
      <c r="R2584" t="s">
        <v>12650</v>
      </c>
      <c r="S2584" t="s">
        <v>340</v>
      </c>
      <c r="T2584" t="s">
        <v>3141</v>
      </c>
      <c r="U2584" t="s">
        <v>3142</v>
      </c>
      <c r="W2584" t="s">
        <v>126</v>
      </c>
      <c r="X2584">
        <v>2950700027</v>
      </c>
    </row>
    <row r="2585" spans="1:24" hidden="1">
      <c r="A2585" t="str">
        <f t="shared" si="40"/>
        <v>2970700791障害児相談支援</v>
      </c>
      <c r="B2585" t="s">
        <v>5007</v>
      </c>
      <c r="C2585" t="s">
        <v>5008</v>
      </c>
      <c r="D2585">
        <v>6360343</v>
      </c>
      <c r="E2585" t="s">
        <v>11730</v>
      </c>
      <c r="F2585" t="s">
        <v>5010</v>
      </c>
      <c r="G2585" t="s">
        <v>5011</v>
      </c>
      <c r="H2585" t="s">
        <v>764</v>
      </c>
      <c r="J2585" t="s">
        <v>12313</v>
      </c>
      <c r="K2585" t="s">
        <v>12314</v>
      </c>
      <c r="L2585" t="s">
        <v>407</v>
      </c>
      <c r="M2585">
        <v>6370041</v>
      </c>
      <c r="N2585" t="s">
        <v>12315</v>
      </c>
      <c r="O2585" t="s">
        <v>10335</v>
      </c>
      <c r="P2585" t="s">
        <v>13165</v>
      </c>
      <c r="Q2585">
        <v>6360247</v>
      </c>
      <c r="R2585" t="s">
        <v>13166</v>
      </c>
      <c r="S2585" t="s">
        <v>340</v>
      </c>
      <c r="T2585" t="s">
        <v>10338</v>
      </c>
      <c r="W2585" t="s">
        <v>13521</v>
      </c>
      <c r="X2585">
        <v>2970700791</v>
      </c>
    </row>
    <row r="2586" spans="1:24" hidden="1">
      <c r="A2586" t="str">
        <f t="shared" si="40"/>
        <v>2950770616児童発達支援</v>
      </c>
      <c r="B2586" t="s">
        <v>11202</v>
      </c>
      <c r="C2586" t="s">
        <v>11205</v>
      </c>
      <c r="D2586">
        <v>6340062</v>
      </c>
      <c r="E2586" t="s">
        <v>11204</v>
      </c>
      <c r="F2586" t="s">
        <v>11116</v>
      </c>
      <c r="G2586" t="s">
        <v>6836</v>
      </c>
      <c r="H2586" t="s">
        <v>365</v>
      </c>
      <c r="J2586" t="s">
        <v>11949</v>
      </c>
      <c r="K2586" t="s">
        <v>11950</v>
      </c>
      <c r="L2586" t="s">
        <v>368</v>
      </c>
      <c r="M2586">
        <v>6340006</v>
      </c>
      <c r="N2586" t="s">
        <v>11951</v>
      </c>
      <c r="O2586" t="s">
        <v>12596</v>
      </c>
      <c r="P2586" t="s">
        <v>12597</v>
      </c>
      <c r="Q2586">
        <v>6360342</v>
      </c>
      <c r="R2586" t="s">
        <v>12598</v>
      </c>
      <c r="S2586" t="s">
        <v>340</v>
      </c>
      <c r="T2586" t="s">
        <v>13320</v>
      </c>
      <c r="U2586" t="s">
        <v>13321</v>
      </c>
      <c r="W2586" t="s">
        <v>124</v>
      </c>
      <c r="X2586">
        <v>2950770616</v>
      </c>
    </row>
    <row r="2587" spans="1:24" hidden="1">
      <c r="A2587" t="str">
        <f t="shared" si="40"/>
        <v>2950770616放課後等デイサービス</v>
      </c>
      <c r="B2587" t="s">
        <v>11202</v>
      </c>
      <c r="C2587" t="s">
        <v>11205</v>
      </c>
      <c r="D2587">
        <v>6340062</v>
      </c>
      <c r="E2587" t="s">
        <v>11204</v>
      </c>
      <c r="F2587" t="s">
        <v>11116</v>
      </c>
      <c r="G2587" t="s">
        <v>6836</v>
      </c>
      <c r="H2587" t="s">
        <v>365</v>
      </c>
      <c r="J2587" t="s">
        <v>11949</v>
      </c>
      <c r="K2587" t="s">
        <v>11950</v>
      </c>
      <c r="L2587" t="s">
        <v>368</v>
      </c>
      <c r="M2587">
        <v>6340006</v>
      </c>
      <c r="N2587" t="s">
        <v>11951</v>
      </c>
      <c r="O2587" t="s">
        <v>12596</v>
      </c>
      <c r="P2587" t="s">
        <v>12597</v>
      </c>
      <c r="Q2587">
        <v>6360342</v>
      </c>
      <c r="R2587" t="s">
        <v>12598</v>
      </c>
      <c r="S2587" t="s">
        <v>340</v>
      </c>
      <c r="T2587" t="s">
        <v>13320</v>
      </c>
      <c r="U2587" t="s">
        <v>13321</v>
      </c>
      <c r="W2587" t="s">
        <v>126</v>
      </c>
      <c r="X2587">
        <v>2950770616</v>
      </c>
    </row>
    <row r="2588" spans="1:24" hidden="1">
      <c r="A2588" t="str">
        <f t="shared" si="40"/>
        <v>2950770616保育所等訪問支援</v>
      </c>
      <c r="B2588" t="s">
        <v>11202</v>
      </c>
      <c r="C2588" t="s">
        <v>11205</v>
      </c>
      <c r="D2588">
        <v>6340062</v>
      </c>
      <c r="E2588" t="s">
        <v>11204</v>
      </c>
      <c r="F2588" t="s">
        <v>11116</v>
      </c>
      <c r="G2588" t="s">
        <v>6836</v>
      </c>
      <c r="H2588" t="s">
        <v>365</v>
      </c>
      <c r="J2588" t="s">
        <v>11949</v>
      </c>
      <c r="K2588" t="s">
        <v>11950</v>
      </c>
      <c r="L2588" t="s">
        <v>368</v>
      </c>
      <c r="M2588">
        <v>6340006</v>
      </c>
      <c r="N2588" t="s">
        <v>11951</v>
      </c>
      <c r="O2588" t="s">
        <v>18139</v>
      </c>
      <c r="P2588" t="s">
        <v>12597</v>
      </c>
      <c r="Q2588">
        <v>6360342</v>
      </c>
      <c r="R2588" t="s">
        <v>12598</v>
      </c>
      <c r="S2588" t="s">
        <v>340</v>
      </c>
      <c r="T2588" t="s">
        <v>13320</v>
      </c>
      <c r="U2588" t="s">
        <v>13321</v>
      </c>
      <c r="W2588" t="s">
        <v>128</v>
      </c>
      <c r="X2588">
        <v>2950770616</v>
      </c>
    </row>
    <row r="2589" spans="1:24" hidden="1">
      <c r="A2589" t="str">
        <f t="shared" si="40"/>
        <v>2950760575放課後等デイサービス</v>
      </c>
      <c r="B2589" t="s">
        <v>11667</v>
      </c>
      <c r="C2589" t="s">
        <v>11668</v>
      </c>
      <c r="D2589">
        <v>6360312</v>
      </c>
      <c r="E2589" t="s">
        <v>11669</v>
      </c>
      <c r="F2589" t="s">
        <v>11670</v>
      </c>
      <c r="G2589" t="s">
        <v>11671</v>
      </c>
      <c r="H2589" t="s">
        <v>764</v>
      </c>
      <c r="J2589" t="s">
        <v>12279</v>
      </c>
      <c r="K2589" t="s">
        <v>12280</v>
      </c>
      <c r="L2589" t="s">
        <v>407</v>
      </c>
      <c r="M2589">
        <v>6330091</v>
      </c>
      <c r="N2589" t="s">
        <v>12281</v>
      </c>
      <c r="O2589" t="s">
        <v>13095</v>
      </c>
      <c r="P2589" t="s">
        <v>13096</v>
      </c>
      <c r="Q2589">
        <v>6360312</v>
      </c>
      <c r="R2589" t="s">
        <v>13097</v>
      </c>
      <c r="S2589" t="s">
        <v>340</v>
      </c>
      <c r="T2589" t="s">
        <v>11670</v>
      </c>
      <c r="U2589" t="s">
        <v>11671</v>
      </c>
      <c r="W2589" t="s">
        <v>126</v>
      </c>
      <c r="X2589">
        <v>2950760575</v>
      </c>
    </row>
    <row r="2590" spans="1:24" hidden="1">
      <c r="A2590" t="str">
        <f t="shared" si="40"/>
        <v>2970700841障害児相談支援</v>
      </c>
      <c r="B2590" t="s">
        <v>4796</v>
      </c>
      <c r="C2590" t="s">
        <v>4797</v>
      </c>
      <c r="D2590">
        <v>6360343</v>
      </c>
      <c r="E2590" t="s">
        <v>4799</v>
      </c>
      <c r="F2590" t="s">
        <v>4800</v>
      </c>
      <c r="G2590" t="s">
        <v>4801</v>
      </c>
      <c r="H2590" t="s">
        <v>764</v>
      </c>
      <c r="J2590" t="s">
        <v>12326</v>
      </c>
      <c r="K2590" t="s">
        <v>12327</v>
      </c>
      <c r="L2590" t="s">
        <v>407</v>
      </c>
      <c r="M2590">
        <v>6360334</v>
      </c>
      <c r="N2590" t="s">
        <v>12328</v>
      </c>
      <c r="O2590" t="s">
        <v>13183</v>
      </c>
      <c r="P2590" t="s">
        <v>13184</v>
      </c>
      <c r="Q2590">
        <v>6360343</v>
      </c>
      <c r="R2590" t="s">
        <v>13185</v>
      </c>
      <c r="S2590" t="s">
        <v>340</v>
      </c>
      <c r="T2590" t="s">
        <v>4800</v>
      </c>
      <c r="U2590" t="s">
        <v>4801</v>
      </c>
      <c r="W2590" t="s">
        <v>13521</v>
      </c>
      <c r="X2590">
        <v>2970700841</v>
      </c>
    </row>
    <row r="2591" spans="1:24" hidden="1">
      <c r="A2591" t="str">
        <f t="shared" si="40"/>
        <v>2970700940障害児相談支援</v>
      </c>
      <c r="B2591" t="s">
        <v>8063</v>
      </c>
      <c r="C2591" t="s">
        <v>8064</v>
      </c>
      <c r="D2591">
        <v>6350121</v>
      </c>
      <c r="E2591" t="s">
        <v>11369</v>
      </c>
      <c r="F2591" t="s">
        <v>8066</v>
      </c>
      <c r="G2591" t="s">
        <v>11370</v>
      </c>
      <c r="H2591" t="s">
        <v>365</v>
      </c>
      <c r="J2591" t="s">
        <v>8077</v>
      </c>
      <c r="K2591" t="s">
        <v>8101</v>
      </c>
      <c r="L2591" t="s">
        <v>368</v>
      </c>
      <c r="M2591">
        <v>6350121</v>
      </c>
      <c r="N2591" t="s">
        <v>11369</v>
      </c>
      <c r="O2591" t="s">
        <v>12775</v>
      </c>
      <c r="P2591" t="s">
        <v>12776</v>
      </c>
      <c r="Q2591">
        <v>6360246</v>
      </c>
      <c r="R2591" t="s">
        <v>12777</v>
      </c>
      <c r="S2591" t="s">
        <v>340</v>
      </c>
      <c r="T2591" t="s">
        <v>10343</v>
      </c>
      <c r="U2591" t="s">
        <v>10343</v>
      </c>
      <c r="W2591" t="s">
        <v>13521</v>
      </c>
      <c r="X2591">
        <v>2970700940</v>
      </c>
    </row>
    <row r="2592" spans="1:24" hidden="1">
      <c r="A2592" t="str">
        <f t="shared" si="40"/>
        <v>2950700084放課後等デイサービス</v>
      </c>
      <c r="B2592" t="s">
        <v>11485</v>
      </c>
      <c r="C2592" t="s">
        <v>11486</v>
      </c>
      <c r="D2592">
        <v>6390203</v>
      </c>
      <c r="E2592" t="s">
        <v>11487</v>
      </c>
      <c r="F2592" t="s">
        <v>11488</v>
      </c>
      <c r="G2592" t="s">
        <v>11488</v>
      </c>
      <c r="H2592" t="s">
        <v>365</v>
      </c>
      <c r="J2592" t="s">
        <v>12147</v>
      </c>
      <c r="K2592" t="s">
        <v>12148</v>
      </c>
      <c r="L2592" t="s">
        <v>1153</v>
      </c>
      <c r="M2592">
        <v>6390203</v>
      </c>
      <c r="N2592" t="s">
        <v>11487</v>
      </c>
      <c r="O2592" t="s">
        <v>18140</v>
      </c>
      <c r="P2592" t="s">
        <v>18141</v>
      </c>
      <c r="Q2592">
        <v>6360246</v>
      </c>
      <c r="R2592" t="s">
        <v>18142</v>
      </c>
      <c r="S2592" t="s">
        <v>340</v>
      </c>
      <c r="T2592" t="s">
        <v>18187</v>
      </c>
      <c r="U2592" t="s">
        <v>18187</v>
      </c>
      <c r="W2592" t="s">
        <v>126</v>
      </c>
      <c r="X2592">
        <v>2950700084</v>
      </c>
    </row>
    <row r="2593" spans="1:24" hidden="1">
      <c r="A2593" t="str">
        <f t="shared" si="40"/>
        <v>2970700353障害児相談支援</v>
      </c>
      <c r="B2593" t="s">
        <v>4766</v>
      </c>
      <c r="C2593" t="s">
        <v>4767</v>
      </c>
      <c r="D2593">
        <v>6360246</v>
      </c>
      <c r="E2593" t="s">
        <v>11774</v>
      </c>
      <c r="F2593" t="s">
        <v>4770</v>
      </c>
      <c r="G2593" t="s">
        <v>4771</v>
      </c>
      <c r="H2593" t="s">
        <v>365</v>
      </c>
      <c r="J2593" t="s">
        <v>4772</v>
      </c>
      <c r="K2593" t="s">
        <v>4773</v>
      </c>
      <c r="L2593" t="s">
        <v>368</v>
      </c>
      <c r="M2593">
        <v>6360246</v>
      </c>
      <c r="N2593" t="s">
        <v>11774</v>
      </c>
      <c r="O2593" t="s">
        <v>4774</v>
      </c>
      <c r="P2593" t="s">
        <v>4775</v>
      </c>
      <c r="Q2593">
        <v>6360246</v>
      </c>
      <c r="R2593" t="s">
        <v>11774</v>
      </c>
      <c r="S2593" t="s">
        <v>340</v>
      </c>
      <c r="T2593" t="s">
        <v>4770</v>
      </c>
      <c r="U2593" t="s">
        <v>4771</v>
      </c>
      <c r="W2593" t="s">
        <v>13521</v>
      </c>
      <c r="X2593">
        <v>2970700353</v>
      </c>
    </row>
    <row r="2594" spans="1:24" hidden="1">
      <c r="A2594" t="str">
        <f t="shared" si="40"/>
        <v>2970700866障害児相談支援</v>
      </c>
      <c r="B2594" t="s">
        <v>4862</v>
      </c>
      <c r="C2594" t="s">
        <v>4863</v>
      </c>
      <c r="D2594">
        <v>6360393</v>
      </c>
      <c r="E2594" t="s">
        <v>11642</v>
      </c>
      <c r="F2594" t="s">
        <v>4866</v>
      </c>
      <c r="G2594" t="s">
        <v>5166</v>
      </c>
      <c r="H2594" t="s">
        <v>434</v>
      </c>
      <c r="J2594" t="s">
        <v>3632</v>
      </c>
      <c r="K2594" t="s">
        <v>3633</v>
      </c>
      <c r="L2594" t="s">
        <v>407</v>
      </c>
      <c r="M2594">
        <v>6300257</v>
      </c>
      <c r="N2594" t="s">
        <v>3629</v>
      </c>
      <c r="O2594" t="s">
        <v>18143</v>
      </c>
      <c r="P2594" t="s">
        <v>18144</v>
      </c>
      <c r="Q2594">
        <v>6360393</v>
      </c>
      <c r="R2594" t="s">
        <v>11642</v>
      </c>
      <c r="S2594" t="s">
        <v>340</v>
      </c>
      <c r="T2594" t="s">
        <v>4866</v>
      </c>
      <c r="U2594" t="s">
        <v>5166</v>
      </c>
      <c r="W2594" t="s">
        <v>13521</v>
      </c>
      <c r="X2594">
        <v>2970700866</v>
      </c>
    </row>
    <row r="2595" spans="1:24" hidden="1">
      <c r="A2595" t="str">
        <f t="shared" si="40"/>
        <v>2950721049児童発達支援</v>
      </c>
      <c r="B2595" t="s">
        <v>4862</v>
      </c>
      <c r="C2595" t="s">
        <v>4863</v>
      </c>
      <c r="D2595">
        <v>6360393</v>
      </c>
      <c r="E2595" t="s">
        <v>11641</v>
      </c>
      <c r="F2595" t="s">
        <v>4866</v>
      </c>
      <c r="G2595" t="s">
        <v>5166</v>
      </c>
      <c r="H2595" t="s">
        <v>434</v>
      </c>
      <c r="J2595" t="s">
        <v>12265</v>
      </c>
      <c r="K2595" t="s">
        <v>12266</v>
      </c>
      <c r="L2595" t="s">
        <v>407</v>
      </c>
      <c r="M2595">
        <v>6300257</v>
      </c>
      <c r="N2595" t="s">
        <v>3629</v>
      </c>
      <c r="O2595" t="s">
        <v>4958</v>
      </c>
      <c r="P2595" t="s">
        <v>4959</v>
      </c>
      <c r="Q2595">
        <v>6360393</v>
      </c>
      <c r="R2595" t="s">
        <v>11641</v>
      </c>
      <c r="S2595" t="s">
        <v>340</v>
      </c>
      <c r="T2595" t="s">
        <v>4866</v>
      </c>
      <c r="U2595" t="s">
        <v>5166</v>
      </c>
      <c r="W2595" t="s">
        <v>124</v>
      </c>
      <c r="X2595">
        <v>2950721049</v>
      </c>
    </row>
    <row r="2596" spans="1:24" hidden="1">
      <c r="A2596" t="str">
        <f t="shared" si="40"/>
        <v>2950721080児童発達支援</v>
      </c>
      <c r="B2596" t="s">
        <v>4862</v>
      </c>
      <c r="C2596" t="s">
        <v>4863</v>
      </c>
      <c r="D2596">
        <v>6360393</v>
      </c>
      <c r="E2596" t="s">
        <v>11641</v>
      </c>
      <c r="F2596" t="s">
        <v>4866</v>
      </c>
      <c r="G2596" t="s">
        <v>5166</v>
      </c>
      <c r="H2596" t="s">
        <v>434</v>
      </c>
      <c r="J2596" t="s">
        <v>3632</v>
      </c>
      <c r="K2596" t="s">
        <v>3633</v>
      </c>
      <c r="L2596" t="s">
        <v>407</v>
      </c>
      <c r="M2596">
        <v>6300257</v>
      </c>
      <c r="N2596" t="s">
        <v>12267</v>
      </c>
      <c r="O2596" t="s">
        <v>4958</v>
      </c>
      <c r="P2596" t="s">
        <v>4959</v>
      </c>
      <c r="Q2596">
        <v>6360393</v>
      </c>
      <c r="R2596" t="s">
        <v>11641</v>
      </c>
      <c r="S2596" t="s">
        <v>340</v>
      </c>
      <c r="T2596" t="s">
        <v>4866</v>
      </c>
      <c r="U2596" t="s">
        <v>5166</v>
      </c>
      <c r="W2596" t="s">
        <v>124</v>
      </c>
      <c r="X2596">
        <v>2950721080</v>
      </c>
    </row>
    <row r="2597" spans="1:24" hidden="1">
      <c r="A2597" t="str">
        <f t="shared" si="40"/>
        <v>2950744017医療型児童発達支援</v>
      </c>
      <c r="B2597" t="s">
        <v>4862</v>
      </c>
      <c r="C2597" t="s">
        <v>4863</v>
      </c>
      <c r="D2597">
        <v>6360393</v>
      </c>
      <c r="E2597" t="s">
        <v>11641</v>
      </c>
      <c r="F2597" t="s">
        <v>4866</v>
      </c>
      <c r="G2597" t="s">
        <v>5166</v>
      </c>
      <c r="H2597" t="s">
        <v>434</v>
      </c>
      <c r="J2597" t="s">
        <v>3632</v>
      </c>
      <c r="K2597" t="s">
        <v>3633</v>
      </c>
      <c r="L2597" t="s">
        <v>407</v>
      </c>
      <c r="M2597">
        <v>6300257</v>
      </c>
      <c r="N2597" t="s">
        <v>4869</v>
      </c>
      <c r="O2597" t="s">
        <v>4958</v>
      </c>
      <c r="P2597" t="s">
        <v>4959</v>
      </c>
      <c r="Q2597">
        <v>6360393</v>
      </c>
      <c r="R2597" t="s">
        <v>13059</v>
      </c>
      <c r="S2597" t="s">
        <v>340</v>
      </c>
      <c r="T2597" t="s">
        <v>4866</v>
      </c>
      <c r="U2597" t="s">
        <v>13473</v>
      </c>
      <c r="W2597" t="s">
        <v>125</v>
      </c>
      <c r="X2597">
        <v>2950744017</v>
      </c>
    </row>
    <row r="2598" spans="1:24" hidden="1">
      <c r="A2598" t="str">
        <f t="shared" si="40"/>
        <v>2950721049放課後等デイサービス</v>
      </c>
      <c r="B2598" t="s">
        <v>4862</v>
      </c>
      <c r="C2598" t="s">
        <v>4863</v>
      </c>
      <c r="D2598">
        <v>6360393</v>
      </c>
      <c r="E2598" t="s">
        <v>11641</v>
      </c>
      <c r="F2598" t="s">
        <v>4866</v>
      </c>
      <c r="G2598" t="s">
        <v>5166</v>
      </c>
      <c r="H2598" t="s">
        <v>434</v>
      </c>
      <c r="J2598" t="s">
        <v>12265</v>
      </c>
      <c r="K2598" t="s">
        <v>12266</v>
      </c>
      <c r="L2598" t="s">
        <v>407</v>
      </c>
      <c r="M2598">
        <v>6300257</v>
      </c>
      <c r="N2598" t="s">
        <v>3629</v>
      </c>
      <c r="O2598" t="s">
        <v>4958</v>
      </c>
      <c r="P2598" t="s">
        <v>4959</v>
      </c>
      <c r="Q2598">
        <v>6360393</v>
      </c>
      <c r="R2598" t="s">
        <v>11641</v>
      </c>
      <c r="S2598" t="s">
        <v>340</v>
      </c>
      <c r="T2598" t="s">
        <v>4866</v>
      </c>
      <c r="U2598" t="s">
        <v>5166</v>
      </c>
      <c r="W2598" t="s">
        <v>126</v>
      </c>
      <c r="X2598">
        <v>2950721049</v>
      </c>
    </row>
    <row r="2599" spans="1:24" hidden="1">
      <c r="A2599" t="str">
        <f t="shared" si="40"/>
        <v>2950721049居宅訪問型児童発達支援</v>
      </c>
      <c r="B2599" t="s">
        <v>4862</v>
      </c>
      <c r="C2599" t="s">
        <v>4863</v>
      </c>
      <c r="D2599">
        <v>6360393</v>
      </c>
      <c r="E2599" t="s">
        <v>11641</v>
      </c>
      <c r="F2599" t="s">
        <v>4866</v>
      </c>
      <c r="G2599" t="s">
        <v>5166</v>
      </c>
      <c r="H2599" t="s">
        <v>434</v>
      </c>
      <c r="J2599" t="s">
        <v>12265</v>
      </c>
      <c r="K2599" t="s">
        <v>12266</v>
      </c>
      <c r="L2599" t="s">
        <v>407</v>
      </c>
      <c r="M2599">
        <v>6300257</v>
      </c>
      <c r="N2599" t="s">
        <v>3629</v>
      </c>
      <c r="O2599" t="s">
        <v>4958</v>
      </c>
      <c r="P2599" t="s">
        <v>4959</v>
      </c>
      <c r="Q2599">
        <v>6360393</v>
      </c>
      <c r="R2599" t="s">
        <v>11641</v>
      </c>
      <c r="S2599" t="s">
        <v>340</v>
      </c>
      <c r="T2599" t="s">
        <v>4866</v>
      </c>
      <c r="U2599" t="s">
        <v>5166</v>
      </c>
      <c r="W2599" t="s">
        <v>127</v>
      </c>
      <c r="X2599">
        <v>2950721049</v>
      </c>
    </row>
    <row r="2600" spans="1:24" hidden="1">
      <c r="A2600" t="str">
        <f t="shared" si="40"/>
        <v>2970700015障害児相談支援</v>
      </c>
      <c r="B2600" t="s">
        <v>10346</v>
      </c>
      <c r="C2600" t="s">
        <v>10347</v>
      </c>
      <c r="D2600">
        <v>6360213</v>
      </c>
      <c r="E2600" t="s">
        <v>10348</v>
      </c>
      <c r="F2600" t="s">
        <v>10349</v>
      </c>
      <c r="G2600" t="s">
        <v>10349</v>
      </c>
      <c r="H2600" t="s">
        <v>365</v>
      </c>
      <c r="J2600" t="s">
        <v>10350</v>
      </c>
      <c r="K2600" t="s">
        <v>10351</v>
      </c>
      <c r="L2600" t="s">
        <v>1153</v>
      </c>
      <c r="M2600">
        <v>6360213</v>
      </c>
      <c r="N2600" t="s">
        <v>10348</v>
      </c>
      <c r="O2600" t="s">
        <v>10352</v>
      </c>
      <c r="P2600" t="s">
        <v>10353</v>
      </c>
      <c r="Q2600">
        <v>6360247</v>
      </c>
      <c r="R2600" t="s">
        <v>12912</v>
      </c>
      <c r="S2600" t="s">
        <v>340</v>
      </c>
      <c r="T2600" t="s">
        <v>10355</v>
      </c>
      <c r="U2600" t="s">
        <v>10349</v>
      </c>
      <c r="W2600" t="s">
        <v>13521</v>
      </c>
      <c r="X2600">
        <v>2970700015</v>
      </c>
    </row>
    <row r="2601" spans="1:24" hidden="1">
      <c r="A2601" t="str">
        <f t="shared" si="40"/>
        <v>2950770053放課後等デイサービス</v>
      </c>
      <c r="B2601" t="s">
        <v>5059</v>
      </c>
      <c r="C2601" t="s">
        <v>5060</v>
      </c>
      <c r="D2601">
        <v>6360226</v>
      </c>
      <c r="E2601" t="s">
        <v>18075</v>
      </c>
      <c r="F2601" t="s">
        <v>18076</v>
      </c>
      <c r="G2601" t="s">
        <v>18077</v>
      </c>
      <c r="H2601" t="s">
        <v>365</v>
      </c>
      <c r="J2601" t="s">
        <v>5062</v>
      </c>
      <c r="K2601" t="s">
        <v>12056</v>
      </c>
      <c r="L2601" t="s">
        <v>368</v>
      </c>
      <c r="M2601">
        <v>6360226</v>
      </c>
      <c r="N2601" t="s">
        <v>18109</v>
      </c>
      <c r="O2601" t="s">
        <v>5063</v>
      </c>
      <c r="P2601" t="s">
        <v>5064</v>
      </c>
      <c r="Q2601">
        <v>6360226</v>
      </c>
      <c r="R2601" t="s">
        <v>12741</v>
      </c>
      <c r="S2601" t="s">
        <v>340</v>
      </c>
      <c r="T2601" t="s">
        <v>5065</v>
      </c>
      <c r="U2601" t="s">
        <v>5066</v>
      </c>
      <c r="W2601" t="s">
        <v>126</v>
      </c>
      <c r="X2601">
        <v>2950770053</v>
      </c>
    </row>
    <row r="2602" spans="1:24" hidden="1">
      <c r="A2602" t="str">
        <f t="shared" si="40"/>
        <v>2950700076児童発達支援</v>
      </c>
      <c r="B2602" t="s">
        <v>11320</v>
      </c>
      <c r="C2602" t="s">
        <v>11321</v>
      </c>
      <c r="D2602">
        <v>6330007</v>
      </c>
      <c r="E2602" t="s">
        <v>11322</v>
      </c>
      <c r="F2602" t="s">
        <v>11306</v>
      </c>
      <c r="G2602" t="s">
        <v>11306</v>
      </c>
      <c r="H2602" t="s">
        <v>365</v>
      </c>
      <c r="J2602" t="s">
        <v>12035</v>
      </c>
      <c r="K2602" t="s">
        <v>12036</v>
      </c>
      <c r="L2602" t="s">
        <v>368</v>
      </c>
      <c r="M2602">
        <v>6330007</v>
      </c>
      <c r="N2602" t="s">
        <v>11322</v>
      </c>
      <c r="O2602" t="s">
        <v>12718</v>
      </c>
      <c r="P2602" t="s">
        <v>12719</v>
      </c>
      <c r="Q2602">
        <v>6360311</v>
      </c>
      <c r="R2602" t="s">
        <v>12720</v>
      </c>
      <c r="S2602" t="s">
        <v>340</v>
      </c>
      <c r="T2602" t="s">
        <v>13361</v>
      </c>
      <c r="U2602" t="s">
        <v>13362</v>
      </c>
      <c r="W2602" t="s">
        <v>124</v>
      </c>
      <c r="X2602">
        <v>2950700076</v>
      </c>
    </row>
    <row r="2603" spans="1:24" hidden="1">
      <c r="A2603" t="str">
        <f t="shared" si="40"/>
        <v>2950700076放課後等デイサービス</v>
      </c>
      <c r="B2603" t="s">
        <v>11320</v>
      </c>
      <c r="C2603" t="s">
        <v>11321</v>
      </c>
      <c r="D2603">
        <v>6330007</v>
      </c>
      <c r="E2603" t="s">
        <v>11322</v>
      </c>
      <c r="F2603" t="s">
        <v>11306</v>
      </c>
      <c r="G2603" t="s">
        <v>11306</v>
      </c>
      <c r="H2603" t="s">
        <v>365</v>
      </c>
      <c r="J2603" t="s">
        <v>12035</v>
      </c>
      <c r="K2603" t="s">
        <v>12036</v>
      </c>
      <c r="L2603" t="s">
        <v>368</v>
      </c>
      <c r="M2603">
        <v>6330007</v>
      </c>
      <c r="N2603" t="s">
        <v>11322</v>
      </c>
      <c r="O2603" t="s">
        <v>12718</v>
      </c>
      <c r="P2603" t="s">
        <v>12719</v>
      </c>
      <c r="Q2603">
        <v>6360311</v>
      </c>
      <c r="R2603" t="s">
        <v>12720</v>
      </c>
      <c r="S2603" t="s">
        <v>340</v>
      </c>
      <c r="T2603" t="s">
        <v>13361</v>
      </c>
      <c r="U2603" t="s">
        <v>13362</v>
      </c>
      <c r="W2603" t="s">
        <v>126</v>
      </c>
      <c r="X2603">
        <v>2950700076</v>
      </c>
    </row>
    <row r="2604" spans="1:24" hidden="1">
      <c r="A2604" t="str">
        <f t="shared" si="40"/>
        <v>2950760328児童発達支援</v>
      </c>
      <c r="B2604" t="s">
        <v>1101</v>
      </c>
      <c r="C2604" t="s">
        <v>1102</v>
      </c>
      <c r="D2604">
        <v>6310041</v>
      </c>
      <c r="E2604" t="s">
        <v>11294</v>
      </c>
      <c r="F2604" t="s">
        <v>11295</v>
      </c>
      <c r="G2604" t="s">
        <v>11293</v>
      </c>
      <c r="H2604" t="s">
        <v>365</v>
      </c>
      <c r="J2604" t="s">
        <v>12016</v>
      </c>
      <c r="K2604" t="s">
        <v>12011</v>
      </c>
      <c r="L2604" t="s">
        <v>368</v>
      </c>
      <c r="M2604">
        <v>6190216</v>
      </c>
      <c r="N2604" t="s">
        <v>1109</v>
      </c>
      <c r="O2604" t="s">
        <v>12687</v>
      </c>
      <c r="P2604" t="s">
        <v>12688</v>
      </c>
      <c r="Q2604">
        <v>6360245</v>
      </c>
      <c r="R2604" t="s">
        <v>12689</v>
      </c>
      <c r="S2604" t="s">
        <v>340</v>
      </c>
      <c r="T2604" t="s">
        <v>13353</v>
      </c>
      <c r="U2604" t="s">
        <v>13354</v>
      </c>
      <c r="W2604" t="s">
        <v>124</v>
      </c>
      <c r="X2604">
        <v>2950760328</v>
      </c>
    </row>
    <row r="2605" spans="1:24" hidden="1">
      <c r="A2605" t="str">
        <f t="shared" si="40"/>
        <v>2950760328放課後等デイサービス</v>
      </c>
      <c r="B2605" t="s">
        <v>1101</v>
      </c>
      <c r="C2605" t="s">
        <v>1102</v>
      </c>
      <c r="D2605">
        <v>6310041</v>
      </c>
      <c r="E2605" t="s">
        <v>11294</v>
      </c>
      <c r="F2605" t="s">
        <v>11295</v>
      </c>
      <c r="G2605" t="s">
        <v>11293</v>
      </c>
      <c r="H2605" t="s">
        <v>365</v>
      </c>
      <c r="J2605" t="s">
        <v>12016</v>
      </c>
      <c r="K2605" t="s">
        <v>12011</v>
      </c>
      <c r="L2605" t="s">
        <v>368</v>
      </c>
      <c r="M2605">
        <v>6190216</v>
      </c>
      <c r="N2605" t="s">
        <v>1109</v>
      </c>
      <c r="O2605" t="s">
        <v>12687</v>
      </c>
      <c r="P2605" t="s">
        <v>12688</v>
      </c>
      <c r="Q2605">
        <v>6360245</v>
      </c>
      <c r="R2605" t="s">
        <v>12689</v>
      </c>
      <c r="S2605" t="s">
        <v>340</v>
      </c>
      <c r="T2605" t="s">
        <v>13353</v>
      </c>
      <c r="U2605" t="s">
        <v>13354</v>
      </c>
      <c r="W2605" t="s">
        <v>126</v>
      </c>
      <c r="X2605">
        <v>2950760328</v>
      </c>
    </row>
    <row r="2606" spans="1:24" hidden="1">
      <c r="A2606" t="str">
        <f t="shared" si="40"/>
        <v>2972000653障害児相談支援</v>
      </c>
      <c r="B2606" t="s">
        <v>11606</v>
      </c>
      <c r="C2606" t="s">
        <v>10285</v>
      </c>
      <c r="D2606">
        <v>6331302</v>
      </c>
      <c r="E2606" t="s">
        <v>11607</v>
      </c>
      <c r="F2606" t="s">
        <v>10297</v>
      </c>
      <c r="G2606" t="s">
        <v>11608</v>
      </c>
      <c r="H2606" t="s">
        <v>969</v>
      </c>
      <c r="J2606" t="s">
        <v>12236</v>
      </c>
      <c r="K2606" t="s">
        <v>12237</v>
      </c>
      <c r="L2606" t="s">
        <v>485</v>
      </c>
      <c r="M2606">
        <v>6331301</v>
      </c>
      <c r="N2606" t="s">
        <v>12238</v>
      </c>
      <c r="O2606" t="s">
        <v>10295</v>
      </c>
      <c r="P2606" t="s">
        <v>10296</v>
      </c>
      <c r="Q2606">
        <v>6331302</v>
      </c>
      <c r="R2606" t="s">
        <v>11607</v>
      </c>
      <c r="S2606" t="s">
        <v>342</v>
      </c>
      <c r="T2606" t="s">
        <v>10297</v>
      </c>
      <c r="U2606" t="s">
        <v>11608</v>
      </c>
      <c r="W2606" t="s">
        <v>13521</v>
      </c>
      <c r="X2606">
        <v>2972000653</v>
      </c>
    </row>
    <row r="2607" spans="1:24" hidden="1">
      <c r="A2607" t="str">
        <f t="shared" si="40"/>
        <v>2950671467児童発達支援</v>
      </c>
      <c r="B2607" t="s">
        <v>11782</v>
      </c>
      <c r="C2607" t="s">
        <v>11783</v>
      </c>
      <c r="D2607">
        <v>6320251</v>
      </c>
      <c r="E2607" t="s">
        <v>11784</v>
      </c>
      <c r="F2607" t="s">
        <v>11785</v>
      </c>
      <c r="G2607" t="s">
        <v>11786</v>
      </c>
      <c r="H2607" t="s">
        <v>365</v>
      </c>
      <c r="J2607" t="s">
        <v>12366</v>
      </c>
      <c r="K2607" t="s">
        <v>12367</v>
      </c>
      <c r="L2607" t="s">
        <v>368</v>
      </c>
      <c r="M2607">
        <v>6190232</v>
      </c>
      <c r="N2607" t="s">
        <v>12368</v>
      </c>
      <c r="O2607" t="s">
        <v>13230</v>
      </c>
      <c r="P2607" t="s">
        <v>13231</v>
      </c>
      <c r="Q2607">
        <v>6330241</v>
      </c>
      <c r="R2607" t="s">
        <v>13232</v>
      </c>
      <c r="S2607" t="s">
        <v>332</v>
      </c>
      <c r="T2607" t="s">
        <v>13514</v>
      </c>
      <c r="U2607" t="s">
        <v>11786</v>
      </c>
      <c r="W2607" t="s">
        <v>124</v>
      </c>
      <c r="X2607">
        <v>2950671467</v>
      </c>
    </row>
    <row r="2608" spans="1:24" hidden="1">
      <c r="A2608" t="str">
        <f t="shared" si="40"/>
        <v>2950671467放課後等デイサービス</v>
      </c>
      <c r="B2608" t="s">
        <v>11782</v>
      </c>
      <c r="C2608" t="s">
        <v>11783</v>
      </c>
      <c r="D2608">
        <v>6320251</v>
      </c>
      <c r="E2608" t="s">
        <v>11784</v>
      </c>
      <c r="F2608" t="s">
        <v>11785</v>
      </c>
      <c r="G2608" t="s">
        <v>11786</v>
      </c>
      <c r="H2608" t="s">
        <v>365</v>
      </c>
      <c r="J2608" t="s">
        <v>12366</v>
      </c>
      <c r="K2608" t="s">
        <v>12367</v>
      </c>
      <c r="L2608" t="s">
        <v>368</v>
      </c>
      <c r="M2608">
        <v>6190232</v>
      </c>
      <c r="N2608" t="s">
        <v>12368</v>
      </c>
      <c r="O2608" t="s">
        <v>13233</v>
      </c>
      <c r="P2608" t="s">
        <v>13231</v>
      </c>
      <c r="Q2608">
        <v>6330241</v>
      </c>
      <c r="R2608" t="s">
        <v>13232</v>
      </c>
      <c r="S2608" t="s">
        <v>332</v>
      </c>
      <c r="T2608" t="s">
        <v>13514</v>
      </c>
      <c r="U2608" t="s">
        <v>11786</v>
      </c>
      <c r="W2608" t="s">
        <v>126</v>
      </c>
      <c r="X2608">
        <v>2950671467</v>
      </c>
    </row>
    <row r="2609" spans="1:24" hidden="1">
      <c r="A2609" t="str">
        <f t="shared" si="40"/>
        <v>2970600264障害児相談支援</v>
      </c>
      <c r="B2609" t="s">
        <v>9077</v>
      </c>
      <c r="C2609" t="s">
        <v>11567</v>
      </c>
      <c r="D2609">
        <v>6330245</v>
      </c>
      <c r="E2609" t="s">
        <v>11568</v>
      </c>
      <c r="F2609" t="s">
        <v>9081</v>
      </c>
      <c r="G2609" t="s">
        <v>9082</v>
      </c>
      <c r="H2609" t="s">
        <v>434</v>
      </c>
      <c r="J2609" t="s">
        <v>12196</v>
      </c>
      <c r="K2609" t="s">
        <v>12197</v>
      </c>
      <c r="L2609" t="s">
        <v>407</v>
      </c>
      <c r="M2609">
        <v>6330245</v>
      </c>
      <c r="N2609" t="s">
        <v>12198</v>
      </c>
      <c r="O2609" t="s">
        <v>12940</v>
      </c>
      <c r="P2609" t="s">
        <v>10845</v>
      </c>
      <c r="Q2609">
        <v>6330245</v>
      </c>
      <c r="R2609" t="s">
        <v>11568</v>
      </c>
      <c r="S2609" t="s">
        <v>332</v>
      </c>
      <c r="T2609" t="s">
        <v>10846</v>
      </c>
      <c r="U2609" t="s">
        <v>9082</v>
      </c>
      <c r="W2609" t="s">
        <v>13521</v>
      </c>
      <c r="X2609">
        <v>2970600264</v>
      </c>
    </row>
    <row r="2610" spans="1:24" hidden="1">
      <c r="A2610" t="str">
        <f t="shared" si="40"/>
        <v>2972000026障害児相談支援</v>
      </c>
      <c r="B2610" t="s">
        <v>9088</v>
      </c>
      <c r="C2610" t="s">
        <v>9089</v>
      </c>
      <c r="D2610">
        <v>6330224</v>
      </c>
      <c r="E2610" t="s">
        <v>11701</v>
      </c>
      <c r="F2610" t="s">
        <v>9092</v>
      </c>
      <c r="G2610" t="s">
        <v>9093</v>
      </c>
      <c r="H2610" t="s">
        <v>764</v>
      </c>
      <c r="J2610" t="s">
        <v>10852</v>
      </c>
      <c r="K2610" t="s">
        <v>9100</v>
      </c>
      <c r="L2610" t="s">
        <v>407</v>
      </c>
      <c r="M2610">
        <v>6340045</v>
      </c>
      <c r="N2610" t="s">
        <v>12287</v>
      </c>
      <c r="O2610" t="s">
        <v>13119</v>
      </c>
      <c r="P2610" t="s">
        <v>13120</v>
      </c>
      <c r="Q2610">
        <v>6330224</v>
      </c>
      <c r="R2610" t="s">
        <v>11701</v>
      </c>
      <c r="S2610" t="s">
        <v>332</v>
      </c>
      <c r="T2610" t="s">
        <v>9092</v>
      </c>
      <c r="U2610" t="s">
        <v>9093</v>
      </c>
      <c r="W2610" t="s">
        <v>13521</v>
      </c>
      <c r="X2610">
        <v>2972000026</v>
      </c>
    </row>
    <row r="2611" spans="1:24" hidden="1">
      <c r="A2611" t="str">
        <f t="shared" si="40"/>
        <v>2950671053児童発達支援</v>
      </c>
      <c r="B2611" t="s">
        <v>11303</v>
      </c>
      <c r="C2611" t="s">
        <v>11304</v>
      </c>
      <c r="D2611">
        <v>6330007</v>
      </c>
      <c r="E2611" t="s">
        <v>11305</v>
      </c>
      <c r="F2611" t="s">
        <v>11306</v>
      </c>
      <c r="G2611" t="s">
        <v>11306</v>
      </c>
      <c r="H2611" t="s">
        <v>365</v>
      </c>
      <c r="J2611" t="s">
        <v>12027</v>
      </c>
      <c r="K2611" t="s">
        <v>12028</v>
      </c>
      <c r="L2611" t="s">
        <v>368</v>
      </c>
      <c r="M2611">
        <v>6330007</v>
      </c>
      <c r="N2611" t="s">
        <v>11305</v>
      </c>
      <c r="O2611" t="s">
        <v>12701</v>
      </c>
      <c r="P2611" t="s">
        <v>12702</v>
      </c>
      <c r="Q2611">
        <v>6330257</v>
      </c>
      <c r="R2611" t="s">
        <v>12703</v>
      </c>
      <c r="S2611" t="s">
        <v>332</v>
      </c>
      <c r="T2611" t="s">
        <v>13359</v>
      </c>
      <c r="U2611" t="s">
        <v>13359</v>
      </c>
      <c r="W2611" t="s">
        <v>124</v>
      </c>
      <c r="X2611">
        <v>2950671053</v>
      </c>
    </row>
    <row r="2612" spans="1:24" hidden="1">
      <c r="A2612" t="str">
        <f t="shared" si="40"/>
        <v>2950671053放課後等デイサービス</v>
      </c>
      <c r="B2612" t="s">
        <v>11303</v>
      </c>
      <c r="C2612" t="s">
        <v>11304</v>
      </c>
      <c r="D2612">
        <v>6330007</v>
      </c>
      <c r="E2612" t="s">
        <v>11305</v>
      </c>
      <c r="F2612" t="s">
        <v>11306</v>
      </c>
      <c r="G2612" t="s">
        <v>11306</v>
      </c>
      <c r="H2612" t="s">
        <v>365</v>
      </c>
      <c r="J2612" t="s">
        <v>12027</v>
      </c>
      <c r="K2612" t="s">
        <v>12028</v>
      </c>
      <c r="L2612" t="s">
        <v>368</v>
      </c>
      <c r="M2612">
        <v>6330007</v>
      </c>
      <c r="N2612" t="s">
        <v>11305</v>
      </c>
      <c r="O2612" t="s">
        <v>12701</v>
      </c>
      <c r="P2612" t="s">
        <v>12702</v>
      </c>
      <c r="Q2612">
        <v>6330257</v>
      </c>
      <c r="R2612" t="s">
        <v>12703</v>
      </c>
      <c r="S2612" t="s">
        <v>332</v>
      </c>
      <c r="T2612" t="s">
        <v>13359</v>
      </c>
      <c r="U2612" t="s">
        <v>13359</v>
      </c>
      <c r="W2612" t="s">
        <v>126</v>
      </c>
      <c r="X2612">
        <v>2950671053</v>
      </c>
    </row>
    <row r="2613" spans="1:24" hidden="1">
      <c r="A2613" t="str">
        <f t="shared" si="40"/>
        <v>2952000020放課後等デイサービス</v>
      </c>
      <c r="B2613" t="s">
        <v>11288</v>
      </c>
      <c r="C2613" t="s">
        <v>11289</v>
      </c>
      <c r="D2613">
        <v>6330206</v>
      </c>
      <c r="E2613" t="s">
        <v>11290</v>
      </c>
      <c r="F2613" t="s">
        <v>11291</v>
      </c>
      <c r="G2613" t="s">
        <v>11291</v>
      </c>
      <c r="H2613" t="s">
        <v>365</v>
      </c>
      <c r="J2613" t="s">
        <v>12008</v>
      </c>
      <c r="K2613" t="s">
        <v>12009</v>
      </c>
      <c r="L2613" t="s">
        <v>368</v>
      </c>
      <c r="M2613">
        <v>6330061</v>
      </c>
      <c r="N2613" t="s">
        <v>12010</v>
      </c>
      <c r="O2613" t="s">
        <v>12679</v>
      </c>
      <c r="P2613" t="s">
        <v>12680</v>
      </c>
      <c r="Q2613">
        <v>6330206</v>
      </c>
      <c r="R2613" t="s">
        <v>11290</v>
      </c>
      <c r="S2613" t="s">
        <v>332</v>
      </c>
      <c r="T2613" t="s">
        <v>11291</v>
      </c>
      <c r="U2613" t="s">
        <v>11291</v>
      </c>
      <c r="W2613" t="s">
        <v>126</v>
      </c>
      <c r="X2613">
        <v>2952000020</v>
      </c>
    </row>
    <row r="2614" spans="1:24" hidden="1">
      <c r="A2614" t="str">
        <f t="shared" si="40"/>
        <v>2950670030放課後等デイサービス</v>
      </c>
      <c r="B2614" t="s">
        <v>9130</v>
      </c>
      <c r="C2614" t="s">
        <v>9131</v>
      </c>
      <c r="D2614">
        <v>6330221</v>
      </c>
      <c r="E2614" t="s">
        <v>11511</v>
      </c>
      <c r="F2614" t="s">
        <v>9134</v>
      </c>
      <c r="G2614" t="s">
        <v>9134</v>
      </c>
      <c r="H2614" t="s">
        <v>365</v>
      </c>
      <c r="J2614" t="s">
        <v>9135</v>
      </c>
      <c r="K2614" t="s">
        <v>12163</v>
      </c>
      <c r="L2614" t="s">
        <v>1153</v>
      </c>
      <c r="M2614">
        <v>6330221</v>
      </c>
      <c r="N2614" t="s">
        <v>11511</v>
      </c>
      <c r="O2614" t="s">
        <v>9137</v>
      </c>
      <c r="P2614" t="s">
        <v>9138</v>
      </c>
      <c r="Q2614">
        <v>6330253</v>
      </c>
      <c r="R2614" t="s">
        <v>12898</v>
      </c>
      <c r="S2614" t="s">
        <v>332</v>
      </c>
      <c r="T2614" t="s">
        <v>9140</v>
      </c>
      <c r="U2614" t="s">
        <v>9140</v>
      </c>
      <c r="W2614" t="s">
        <v>126</v>
      </c>
      <c r="X2614">
        <v>2950670030</v>
      </c>
    </row>
    <row r="2615" spans="1:24" hidden="1">
      <c r="A2615" t="str">
        <f t="shared" si="40"/>
        <v>2972000018障害児相談支援</v>
      </c>
      <c r="B2615" t="s">
        <v>10855</v>
      </c>
      <c r="C2615" t="s">
        <v>9131</v>
      </c>
      <c r="D2615">
        <v>6330221</v>
      </c>
      <c r="E2615" t="s">
        <v>10856</v>
      </c>
      <c r="F2615" t="s">
        <v>9134</v>
      </c>
      <c r="G2615" t="s">
        <v>9134</v>
      </c>
      <c r="H2615" t="s">
        <v>365</v>
      </c>
      <c r="J2615" t="s">
        <v>9135</v>
      </c>
      <c r="K2615" t="s">
        <v>9136</v>
      </c>
      <c r="L2615" t="s">
        <v>1153</v>
      </c>
      <c r="M2615">
        <v>6330221</v>
      </c>
      <c r="N2615" t="s">
        <v>10856</v>
      </c>
      <c r="O2615" t="s">
        <v>10858</v>
      </c>
      <c r="P2615" t="s">
        <v>10859</v>
      </c>
      <c r="Q2615">
        <v>6330253</v>
      </c>
      <c r="R2615" t="s">
        <v>10860</v>
      </c>
      <c r="S2615" t="s">
        <v>332</v>
      </c>
      <c r="T2615" t="s">
        <v>9140</v>
      </c>
      <c r="U2615" t="s">
        <v>9140</v>
      </c>
      <c r="W2615" t="s">
        <v>13521</v>
      </c>
      <c r="X2615">
        <v>2972000018</v>
      </c>
    </row>
    <row r="2616" spans="1:24" hidden="1">
      <c r="A2616" t="str">
        <f t="shared" si="40"/>
        <v>2970600108障害児相談支援</v>
      </c>
      <c r="B2616" t="s">
        <v>9068</v>
      </c>
      <c r="C2616" t="s">
        <v>9069</v>
      </c>
      <c r="D2616">
        <v>6332227</v>
      </c>
      <c r="E2616" t="s">
        <v>11741</v>
      </c>
      <c r="F2616" t="s">
        <v>9072</v>
      </c>
      <c r="G2616" t="s">
        <v>9072</v>
      </c>
      <c r="H2616" t="s">
        <v>764</v>
      </c>
      <c r="J2616" t="s">
        <v>9073</v>
      </c>
      <c r="K2616" t="s">
        <v>12329</v>
      </c>
      <c r="L2616" t="s">
        <v>407</v>
      </c>
      <c r="M2616">
        <v>6332227</v>
      </c>
      <c r="N2616" t="s">
        <v>11741</v>
      </c>
      <c r="O2616" t="s">
        <v>10848</v>
      </c>
      <c r="P2616" t="s">
        <v>10849</v>
      </c>
      <c r="Q2616">
        <v>6332227</v>
      </c>
      <c r="R2616" t="s">
        <v>11741</v>
      </c>
      <c r="S2616" t="s">
        <v>332</v>
      </c>
      <c r="T2616" t="s">
        <v>9072</v>
      </c>
      <c r="U2616" t="s">
        <v>9072</v>
      </c>
      <c r="W2616" t="s">
        <v>13521</v>
      </c>
      <c r="X2616">
        <v>2970600108</v>
      </c>
    </row>
    <row r="2617" spans="1:24" hidden="1">
      <c r="A2617" t="str">
        <f t="shared" si="40"/>
        <v>2952000012放課後等デイサービス</v>
      </c>
      <c r="B2617" t="s">
        <v>9068</v>
      </c>
      <c r="C2617" t="s">
        <v>9069</v>
      </c>
      <c r="D2617">
        <v>6332227</v>
      </c>
      <c r="E2617" t="s">
        <v>9071</v>
      </c>
      <c r="F2617" t="s">
        <v>9072</v>
      </c>
      <c r="G2617" t="s">
        <v>9072</v>
      </c>
      <c r="H2617" t="s">
        <v>764</v>
      </c>
      <c r="J2617" t="s">
        <v>9073</v>
      </c>
      <c r="K2617" t="s">
        <v>9074</v>
      </c>
      <c r="L2617" t="s">
        <v>407</v>
      </c>
      <c r="M2617">
        <v>6332227</v>
      </c>
      <c r="N2617" t="s">
        <v>9071</v>
      </c>
      <c r="O2617" t="s">
        <v>10981</v>
      </c>
      <c r="P2617" t="s">
        <v>10982</v>
      </c>
      <c r="Q2617">
        <v>6332226</v>
      </c>
      <c r="R2617" t="s">
        <v>13186</v>
      </c>
      <c r="S2617" t="s">
        <v>332</v>
      </c>
      <c r="T2617" t="s">
        <v>9072</v>
      </c>
      <c r="U2617" t="s">
        <v>9072</v>
      </c>
      <c r="W2617" t="s">
        <v>126</v>
      </c>
      <c r="X2617">
        <v>2952000012</v>
      </c>
    </row>
    <row r="2618" spans="1:24" hidden="1">
      <c r="A2618" t="str">
        <f t="shared" si="40"/>
        <v>2952000038児童発達支援</v>
      </c>
      <c r="B2618" t="s">
        <v>11592</v>
      </c>
      <c r="C2618" t="s">
        <v>11593</v>
      </c>
      <c r="D2618">
        <v>6332221</v>
      </c>
      <c r="E2618" t="s">
        <v>18078</v>
      </c>
      <c r="F2618" t="s">
        <v>11595</v>
      </c>
      <c r="G2618" t="s">
        <v>11596</v>
      </c>
      <c r="H2618" t="s">
        <v>969</v>
      </c>
      <c r="J2618" t="s">
        <v>12223</v>
      </c>
      <c r="K2618" t="s">
        <v>12224</v>
      </c>
      <c r="L2618" t="s">
        <v>407</v>
      </c>
      <c r="M2618">
        <v>6330315</v>
      </c>
      <c r="N2618" t="s">
        <v>12225</v>
      </c>
      <c r="O2618" t="s">
        <v>12981</v>
      </c>
      <c r="P2618" t="s">
        <v>12982</v>
      </c>
      <c r="Q2618">
        <v>6332226</v>
      </c>
      <c r="R2618" t="s">
        <v>12983</v>
      </c>
      <c r="S2618" t="s">
        <v>332</v>
      </c>
      <c r="T2618" t="s">
        <v>13440</v>
      </c>
      <c r="U2618" t="s">
        <v>13441</v>
      </c>
      <c r="W2618" t="s">
        <v>124</v>
      </c>
      <c r="X2618">
        <v>2952000038</v>
      </c>
    </row>
    <row r="2619" spans="1:24" hidden="1">
      <c r="A2619" t="str">
        <f t="shared" si="40"/>
        <v>2951271358放課後等デイサービス</v>
      </c>
      <c r="B2619" t="s">
        <v>11696</v>
      </c>
      <c r="C2619" t="s">
        <v>11697</v>
      </c>
      <c r="D2619">
        <v>6340007</v>
      </c>
      <c r="E2619" t="s">
        <v>11698</v>
      </c>
      <c r="F2619" t="s">
        <v>11699</v>
      </c>
      <c r="G2619" t="s">
        <v>11700</v>
      </c>
      <c r="H2619" t="s">
        <v>764</v>
      </c>
      <c r="J2619" t="s">
        <v>6742</v>
      </c>
      <c r="K2619" t="s">
        <v>6743</v>
      </c>
      <c r="L2619" t="s">
        <v>407</v>
      </c>
      <c r="M2619">
        <v>6340007</v>
      </c>
      <c r="N2619" t="s">
        <v>12264</v>
      </c>
      <c r="O2619" t="s">
        <v>13116</v>
      </c>
      <c r="P2619" t="s">
        <v>13117</v>
      </c>
      <c r="Q2619">
        <v>6340007</v>
      </c>
      <c r="R2619" t="s">
        <v>13118</v>
      </c>
      <c r="S2619" t="s">
        <v>325</v>
      </c>
      <c r="T2619" t="s">
        <v>11699</v>
      </c>
      <c r="U2619" t="s">
        <v>11700</v>
      </c>
      <c r="W2619" t="s">
        <v>126</v>
      </c>
      <c r="X2619">
        <v>2951271358</v>
      </c>
    </row>
    <row r="2620" spans="1:24" hidden="1">
      <c r="A2620" t="str">
        <f t="shared" si="40"/>
        <v>2971200916障害児相談支援</v>
      </c>
      <c r="B2620" t="s">
        <v>10988</v>
      </c>
      <c r="C2620" t="s">
        <v>10515</v>
      </c>
      <c r="D2620">
        <v>6340063</v>
      </c>
      <c r="E2620" t="s">
        <v>10989</v>
      </c>
      <c r="F2620" t="s">
        <v>10517</v>
      </c>
      <c r="G2620" t="s">
        <v>10518</v>
      </c>
      <c r="H2620" t="s">
        <v>764</v>
      </c>
      <c r="J2620" t="s">
        <v>11806</v>
      </c>
      <c r="K2620" t="s">
        <v>11807</v>
      </c>
      <c r="L2620" t="s">
        <v>2978</v>
      </c>
      <c r="M2620">
        <v>6340063</v>
      </c>
      <c r="N2620" t="s">
        <v>11808</v>
      </c>
      <c r="O2620" t="s">
        <v>12389</v>
      </c>
      <c r="P2620" t="s">
        <v>12390</v>
      </c>
      <c r="Q2620">
        <v>6340063</v>
      </c>
      <c r="R2620" t="s">
        <v>10989</v>
      </c>
      <c r="S2620" t="s">
        <v>325</v>
      </c>
      <c r="T2620" t="s">
        <v>10517</v>
      </c>
      <c r="U2620" t="s">
        <v>10518</v>
      </c>
      <c r="W2620" t="s">
        <v>13521</v>
      </c>
      <c r="X2620">
        <v>2971200916</v>
      </c>
    </row>
    <row r="2621" spans="1:24" hidden="1">
      <c r="A2621" t="str">
        <f t="shared" si="40"/>
        <v>2951270228放課後等デイサービス</v>
      </c>
      <c r="B2621" t="s">
        <v>6729</v>
      </c>
      <c r="C2621" t="s">
        <v>6730</v>
      </c>
      <c r="D2621">
        <v>6350025</v>
      </c>
      <c r="E2621" t="s">
        <v>11229</v>
      </c>
      <c r="F2621" t="s">
        <v>6732</v>
      </c>
      <c r="G2621" t="s">
        <v>6733</v>
      </c>
      <c r="H2621" t="s">
        <v>365</v>
      </c>
      <c r="J2621" t="s">
        <v>6734</v>
      </c>
      <c r="K2621" t="s">
        <v>11963</v>
      </c>
      <c r="L2621" t="s">
        <v>368</v>
      </c>
      <c r="M2621">
        <v>6350025</v>
      </c>
      <c r="N2621" t="s">
        <v>11229</v>
      </c>
      <c r="O2621" t="s">
        <v>6736</v>
      </c>
      <c r="P2621" t="s">
        <v>6737</v>
      </c>
      <c r="Q2621">
        <v>6340063</v>
      </c>
      <c r="R2621" t="s">
        <v>12613</v>
      </c>
      <c r="S2621" t="s">
        <v>325</v>
      </c>
      <c r="T2621" t="s">
        <v>6740</v>
      </c>
      <c r="U2621" t="s">
        <v>6741</v>
      </c>
      <c r="W2621" t="s">
        <v>126</v>
      </c>
      <c r="X2621">
        <v>2951270228</v>
      </c>
    </row>
    <row r="2622" spans="1:24" hidden="1">
      <c r="A2622" t="str">
        <f t="shared" si="40"/>
        <v>2951270228保育所等訪問支援</v>
      </c>
      <c r="B2622" t="s">
        <v>6729</v>
      </c>
      <c r="C2622" t="s">
        <v>6730</v>
      </c>
      <c r="D2622">
        <v>6350025</v>
      </c>
      <c r="E2622" t="s">
        <v>11229</v>
      </c>
      <c r="F2622" t="s">
        <v>6732</v>
      </c>
      <c r="G2622" t="s">
        <v>6733</v>
      </c>
      <c r="H2622" t="s">
        <v>365</v>
      </c>
      <c r="J2622" t="s">
        <v>6734</v>
      </c>
      <c r="K2622" t="s">
        <v>11963</v>
      </c>
      <c r="L2622" t="s">
        <v>368</v>
      </c>
      <c r="M2622">
        <v>6350025</v>
      </c>
      <c r="N2622" t="s">
        <v>11229</v>
      </c>
      <c r="O2622" t="s">
        <v>6736</v>
      </c>
      <c r="P2622" t="s">
        <v>6737</v>
      </c>
      <c r="Q2622">
        <v>6340063</v>
      </c>
      <c r="R2622" t="s">
        <v>12613</v>
      </c>
      <c r="S2622" t="s">
        <v>325</v>
      </c>
      <c r="T2622" t="s">
        <v>6740</v>
      </c>
      <c r="U2622" t="s">
        <v>6741</v>
      </c>
      <c r="W2622" t="s">
        <v>128</v>
      </c>
      <c r="X2622">
        <v>2951270228</v>
      </c>
    </row>
    <row r="2623" spans="1:24" hidden="1">
      <c r="A2623" t="str">
        <f t="shared" si="40"/>
        <v>2951270376放課後等デイサービス</v>
      </c>
      <c r="B2623" t="s">
        <v>6524</v>
      </c>
      <c r="C2623" t="s">
        <v>6525</v>
      </c>
      <c r="D2623">
        <v>6340837</v>
      </c>
      <c r="E2623" t="s">
        <v>11725</v>
      </c>
      <c r="F2623" t="s">
        <v>6528</v>
      </c>
      <c r="G2623" t="s">
        <v>6528</v>
      </c>
      <c r="H2623" t="s">
        <v>764</v>
      </c>
      <c r="J2623" t="s">
        <v>6529</v>
      </c>
      <c r="K2623" t="s">
        <v>12304</v>
      </c>
      <c r="L2623" t="s">
        <v>407</v>
      </c>
      <c r="M2623">
        <v>6340835</v>
      </c>
      <c r="N2623" t="s">
        <v>12305</v>
      </c>
      <c r="O2623" t="s">
        <v>13144</v>
      </c>
      <c r="P2623" t="s">
        <v>6533</v>
      </c>
      <c r="Q2623">
        <v>6340837</v>
      </c>
      <c r="R2623" t="s">
        <v>11725</v>
      </c>
      <c r="S2623" t="s">
        <v>325</v>
      </c>
      <c r="T2623" t="s">
        <v>6528</v>
      </c>
      <c r="U2623" t="s">
        <v>6528</v>
      </c>
      <c r="W2623" t="s">
        <v>126</v>
      </c>
      <c r="X2623">
        <v>2951270376</v>
      </c>
    </row>
    <row r="2624" spans="1:24" hidden="1">
      <c r="A2624" t="str">
        <f t="shared" si="40"/>
        <v>2951270806放課後等デイサービス</v>
      </c>
      <c r="B2624" t="s">
        <v>11051</v>
      </c>
      <c r="C2624" t="s">
        <v>11052</v>
      </c>
      <c r="D2624">
        <v>6340837</v>
      </c>
      <c r="E2624" t="s">
        <v>11053</v>
      </c>
      <c r="F2624" t="s">
        <v>11054</v>
      </c>
      <c r="G2624" t="s">
        <v>11055</v>
      </c>
      <c r="H2624" t="s">
        <v>1550</v>
      </c>
      <c r="J2624" t="s">
        <v>11861</v>
      </c>
      <c r="K2624" t="s">
        <v>11862</v>
      </c>
      <c r="L2624" t="s">
        <v>1286</v>
      </c>
      <c r="M2624">
        <v>5950811</v>
      </c>
      <c r="N2624" t="s">
        <v>11863</v>
      </c>
      <c r="O2624" t="s">
        <v>12451</v>
      </c>
      <c r="P2624" t="s">
        <v>12452</v>
      </c>
      <c r="Q2624">
        <v>6340837</v>
      </c>
      <c r="R2624" t="s">
        <v>11053</v>
      </c>
      <c r="S2624" t="s">
        <v>325</v>
      </c>
      <c r="T2624" t="s">
        <v>11054</v>
      </c>
      <c r="U2624" t="s">
        <v>11055</v>
      </c>
      <c r="W2624" t="s">
        <v>126</v>
      </c>
      <c r="X2624">
        <v>2951270806</v>
      </c>
    </row>
    <row r="2625" spans="1:24" hidden="1">
      <c r="A2625" t="str">
        <f t="shared" si="40"/>
        <v>2951200068児童発達支援</v>
      </c>
      <c r="B2625" t="s">
        <v>11455</v>
      </c>
      <c r="C2625" t="s">
        <v>11456</v>
      </c>
      <c r="D2625">
        <v>6391058</v>
      </c>
      <c r="E2625" t="s">
        <v>11457</v>
      </c>
      <c r="F2625" t="s">
        <v>18079</v>
      </c>
      <c r="G2625" t="s">
        <v>11459</v>
      </c>
      <c r="H2625" t="s">
        <v>365</v>
      </c>
      <c r="J2625" t="s">
        <v>12132</v>
      </c>
      <c r="K2625" t="s">
        <v>12133</v>
      </c>
      <c r="L2625" t="s">
        <v>1153</v>
      </c>
      <c r="M2625">
        <v>6391051</v>
      </c>
      <c r="N2625" t="s">
        <v>12134</v>
      </c>
      <c r="O2625" t="s">
        <v>12850</v>
      </c>
      <c r="P2625" t="s">
        <v>12851</v>
      </c>
      <c r="Q2625">
        <v>6340064</v>
      </c>
      <c r="R2625" t="s">
        <v>12852</v>
      </c>
      <c r="S2625" t="s">
        <v>325</v>
      </c>
      <c r="T2625" t="s">
        <v>13406</v>
      </c>
      <c r="U2625" t="s">
        <v>13407</v>
      </c>
      <c r="W2625" t="s">
        <v>124</v>
      </c>
      <c r="X2625">
        <v>2951200068</v>
      </c>
    </row>
    <row r="2626" spans="1:24" hidden="1">
      <c r="A2626" t="str">
        <f t="shared" si="40"/>
        <v>2951200068放課後等デイサービス</v>
      </c>
      <c r="B2626" t="s">
        <v>11455</v>
      </c>
      <c r="C2626" t="s">
        <v>11456</v>
      </c>
      <c r="D2626">
        <v>6391058</v>
      </c>
      <c r="E2626" t="s">
        <v>11457</v>
      </c>
      <c r="F2626" t="s">
        <v>18079</v>
      </c>
      <c r="G2626" t="s">
        <v>11459</v>
      </c>
      <c r="H2626" t="s">
        <v>365</v>
      </c>
      <c r="J2626" t="s">
        <v>12132</v>
      </c>
      <c r="K2626" t="s">
        <v>12133</v>
      </c>
      <c r="L2626" t="s">
        <v>1153</v>
      </c>
      <c r="M2626">
        <v>6391051</v>
      </c>
      <c r="N2626" t="s">
        <v>12134</v>
      </c>
      <c r="O2626" t="s">
        <v>12850</v>
      </c>
      <c r="P2626" t="s">
        <v>12851</v>
      </c>
      <c r="Q2626">
        <v>6340064</v>
      </c>
      <c r="R2626" t="s">
        <v>12852</v>
      </c>
      <c r="S2626" t="s">
        <v>325</v>
      </c>
      <c r="T2626" t="s">
        <v>13406</v>
      </c>
      <c r="U2626" t="s">
        <v>13407</v>
      </c>
      <c r="W2626" t="s">
        <v>126</v>
      </c>
      <c r="X2626">
        <v>2951200068</v>
      </c>
    </row>
    <row r="2627" spans="1:24" hidden="1">
      <c r="A2627" t="str">
        <f t="shared" ref="A2627:A2690" si="41">X2627&amp;W2627</f>
        <v>2951221112保育所等訪問支援</v>
      </c>
      <c r="B2627" t="s">
        <v>6413</v>
      </c>
      <c r="C2627" t="s">
        <v>6414</v>
      </c>
      <c r="D2627">
        <v>6340075</v>
      </c>
      <c r="E2627" t="s">
        <v>11597</v>
      </c>
      <c r="F2627" t="s">
        <v>6417</v>
      </c>
      <c r="G2627" t="s">
        <v>6418</v>
      </c>
      <c r="H2627" t="s">
        <v>434</v>
      </c>
      <c r="J2627" t="s">
        <v>12226</v>
      </c>
      <c r="K2627" t="s">
        <v>12227</v>
      </c>
      <c r="L2627" t="s">
        <v>407</v>
      </c>
      <c r="M2627">
        <v>6340071</v>
      </c>
      <c r="N2627" t="s">
        <v>12228</v>
      </c>
      <c r="O2627" t="s">
        <v>12984</v>
      </c>
      <c r="P2627" t="s">
        <v>12985</v>
      </c>
      <c r="Q2627">
        <v>6340828</v>
      </c>
      <c r="R2627" t="s">
        <v>12987</v>
      </c>
      <c r="S2627" t="s">
        <v>325</v>
      </c>
      <c r="T2627" t="s">
        <v>13442</v>
      </c>
      <c r="U2627" t="s">
        <v>13443</v>
      </c>
      <c r="W2627" t="s">
        <v>128</v>
      </c>
      <c r="X2627">
        <v>2951221112</v>
      </c>
    </row>
    <row r="2628" spans="1:24" hidden="1">
      <c r="A2628" t="str">
        <f t="shared" si="41"/>
        <v>2951221112児童発達支援</v>
      </c>
      <c r="B2628" t="s">
        <v>6413</v>
      </c>
      <c r="C2628" t="s">
        <v>6414</v>
      </c>
      <c r="D2628">
        <v>6340075</v>
      </c>
      <c r="E2628" t="s">
        <v>11597</v>
      </c>
      <c r="F2628" t="s">
        <v>6417</v>
      </c>
      <c r="G2628" t="s">
        <v>6418</v>
      </c>
      <c r="H2628" t="s">
        <v>434</v>
      </c>
      <c r="J2628" t="s">
        <v>12226</v>
      </c>
      <c r="K2628" t="s">
        <v>12227</v>
      </c>
      <c r="L2628" t="s">
        <v>407</v>
      </c>
      <c r="M2628">
        <v>6340071</v>
      </c>
      <c r="N2628" t="s">
        <v>12228</v>
      </c>
      <c r="O2628" t="s">
        <v>12984</v>
      </c>
      <c r="P2628" t="s">
        <v>12985</v>
      </c>
      <c r="Q2628">
        <v>6340828</v>
      </c>
      <c r="R2628" t="s">
        <v>12986</v>
      </c>
      <c r="S2628" t="s">
        <v>325</v>
      </c>
      <c r="T2628" t="s">
        <v>13442</v>
      </c>
      <c r="U2628" t="s">
        <v>13443</v>
      </c>
      <c r="W2628" t="s">
        <v>124</v>
      </c>
      <c r="X2628">
        <v>2951221112</v>
      </c>
    </row>
    <row r="2629" spans="1:24" hidden="1">
      <c r="A2629" t="str">
        <f t="shared" si="41"/>
        <v>2951261219放課後等デイサービス</v>
      </c>
      <c r="B2629" t="s">
        <v>6413</v>
      </c>
      <c r="C2629" t="s">
        <v>6414</v>
      </c>
      <c r="D2629">
        <v>6340075</v>
      </c>
      <c r="E2629" t="s">
        <v>11597</v>
      </c>
      <c r="F2629" t="s">
        <v>6417</v>
      </c>
      <c r="G2629" t="s">
        <v>6418</v>
      </c>
      <c r="H2629" t="s">
        <v>434</v>
      </c>
      <c r="J2629" t="s">
        <v>2089</v>
      </c>
      <c r="K2629" t="s">
        <v>2090</v>
      </c>
      <c r="L2629" t="s">
        <v>407</v>
      </c>
      <c r="M2629">
        <v>6340071</v>
      </c>
      <c r="N2629" t="s">
        <v>12232</v>
      </c>
      <c r="O2629" t="s">
        <v>13002</v>
      </c>
      <c r="P2629" t="s">
        <v>13003</v>
      </c>
      <c r="Q2629">
        <v>6340832</v>
      </c>
      <c r="R2629" t="s">
        <v>13004</v>
      </c>
      <c r="S2629" t="s">
        <v>325</v>
      </c>
      <c r="T2629" t="s">
        <v>13452</v>
      </c>
      <c r="U2629" t="s">
        <v>13453</v>
      </c>
      <c r="W2629" t="s">
        <v>126</v>
      </c>
      <c r="X2629">
        <v>2951261219</v>
      </c>
    </row>
    <row r="2630" spans="1:24" hidden="1">
      <c r="A2630" t="str">
        <f t="shared" si="41"/>
        <v>2951270905放課後等デイサービス</v>
      </c>
      <c r="B2630" t="s">
        <v>6413</v>
      </c>
      <c r="C2630" t="s">
        <v>6414</v>
      </c>
      <c r="D2630">
        <v>6340075</v>
      </c>
      <c r="E2630" t="s">
        <v>11597</v>
      </c>
      <c r="F2630" t="s">
        <v>6417</v>
      </c>
      <c r="G2630" t="s">
        <v>6418</v>
      </c>
      <c r="H2630" t="s">
        <v>434</v>
      </c>
      <c r="J2630" t="s">
        <v>2089</v>
      </c>
      <c r="K2630" t="s">
        <v>2090</v>
      </c>
      <c r="L2630" t="s">
        <v>407</v>
      </c>
      <c r="M2630">
        <v>6340071</v>
      </c>
      <c r="N2630" t="s">
        <v>12228</v>
      </c>
      <c r="O2630" t="s">
        <v>13005</v>
      </c>
      <c r="P2630" t="s">
        <v>13006</v>
      </c>
      <c r="Q2630">
        <v>6340832</v>
      </c>
      <c r="R2630" t="s">
        <v>13007</v>
      </c>
      <c r="S2630" t="s">
        <v>325</v>
      </c>
      <c r="T2630" t="s">
        <v>13454</v>
      </c>
      <c r="U2630" t="s">
        <v>13455</v>
      </c>
      <c r="W2630" t="s">
        <v>126</v>
      </c>
      <c r="X2630">
        <v>2951270905</v>
      </c>
    </row>
    <row r="2631" spans="1:24" hidden="1">
      <c r="A2631" t="str">
        <f t="shared" si="41"/>
        <v>2951200019放課後等デイサービス</v>
      </c>
      <c r="B2631" t="s">
        <v>6880</v>
      </c>
      <c r="C2631" t="s">
        <v>11142</v>
      </c>
      <c r="D2631">
        <v>6330253</v>
      </c>
      <c r="E2631" t="s">
        <v>6882</v>
      </c>
      <c r="F2631" t="s">
        <v>6883</v>
      </c>
      <c r="G2631" t="s">
        <v>6884</v>
      </c>
      <c r="H2631" t="s">
        <v>365</v>
      </c>
      <c r="J2631" t="s">
        <v>6885</v>
      </c>
      <c r="K2631" t="s">
        <v>6886</v>
      </c>
      <c r="L2631" t="s">
        <v>368</v>
      </c>
      <c r="M2631">
        <v>6360011</v>
      </c>
      <c r="N2631" t="s">
        <v>11915</v>
      </c>
      <c r="O2631" t="s">
        <v>6889</v>
      </c>
      <c r="P2631" t="s">
        <v>6890</v>
      </c>
      <c r="Q2631">
        <v>6340832</v>
      </c>
      <c r="R2631" t="s">
        <v>12533</v>
      </c>
      <c r="S2631" t="s">
        <v>325</v>
      </c>
      <c r="T2631" t="s">
        <v>13296</v>
      </c>
      <c r="U2631" t="s">
        <v>13297</v>
      </c>
      <c r="W2631" t="s">
        <v>126</v>
      </c>
      <c r="X2631">
        <v>2951200019</v>
      </c>
    </row>
    <row r="2632" spans="1:24" hidden="1">
      <c r="A2632" t="str">
        <f t="shared" si="41"/>
        <v>2971200882障害児相談支援</v>
      </c>
      <c r="B2632" t="s">
        <v>6509</v>
      </c>
      <c r="C2632" t="s">
        <v>6510</v>
      </c>
      <c r="D2632">
        <v>6340043</v>
      </c>
      <c r="E2632" t="s">
        <v>11319</v>
      </c>
      <c r="F2632" t="s">
        <v>10511</v>
      </c>
      <c r="G2632" t="s">
        <v>6512</v>
      </c>
      <c r="H2632" t="s">
        <v>365</v>
      </c>
      <c r="J2632" t="s">
        <v>10512</v>
      </c>
      <c r="K2632" t="s">
        <v>10513</v>
      </c>
      <c r="L2632" t="s">
        <v>368</v>
      </c>
      <c r="M2632">
        <v>6340043</v>
      </c>
      <c r="N2632" t="s">
        <v>11319</v>
      </c>
      <c r="O2632" t="s">
        <v>6515</v>
      </c>
      <c r="P2632" t="s">
        <v>6516</v>
      </c>
      <c r="Q2632">
        <v>6340043</v>
      </c>
      <c r="R2632" t="s">
        <v>11319</v>
      </c>
      <c r="S2632" t="s">
        <v>325</v>
      </c>
      <c r="T2632" t="s">
        <v>10511</v>
      </c>
      <c r="U2632" t="s">
        <v>6512</v>
      </c>
      <c r="W2632" t="s">
        <v>13521</v>
      </c>
      <c r="X2632">
        <v>2971200882</v>
      </c>
    </row>
    <row r="2633" spans="1:24" hidden="1">
      <c r="A2633" t="str">
        <f t="shared" si="41"/>
        <v>2971201468障害児相談支援</v>
      </c>
      <c r="B2633" t="s">
        <v>11202</v>
      </c>
      <c r="C2633" t="s">
        <v>11203</v>
      </c>
      <c r="D2633">
        <v>6340062</v>
      </c>
      <c r="E2633" t="s">
        <v>11204</v>
      </c>
      <c r="F2633" t="s">
        <v>11116</v>
      </c>
      <c r="G2633" t="s">
        <v>6836</v>
      </c>
      <c r="H2633" t="s">
        <v>365</v>
      </c>
      <c r="J2633" t="s">
        <v>11949</v>
      </c>
      <c r="K2633" t="s">
        <v>11950</v>
      </c>
      <c r="L2633" t="s">
        <v>368</v>
      </c>
      <c r="M2633">
        <v>6340006</v>
      </c>
      <c r="N2633" t="s">
        <v>11951</v>
      </c>
      <c r="O2633" t="s">
        <v>12577</v>
      </c>
      <c r="P2633" t="s">
        <v>12578</v>
      </c>
      <c r="Q2633">
        <v>6340062</v>
      </c>
      <c r="R2633" t="s">
        <v>11204</v>
      </c>
      <c r="S2633" t="s">
        <v>325</v>
      </c>
      <c r="T2633" t="s">
        <v>13310</v>
      </c>
      <c r="U2633" t="s">
        <v>6836</v>
      </c>
      <c r="W2633" t="s">
        <v>13521</v>
      </c>
      <c r="X2633">
        <v>2971201468</v>
      </c>
    </row>
    <row r="2634" spans="1:24" hidden="1">
      <c r="A2634" t="str">
        <f t="shared" si="41"/>
        <v>2951270962児童発達支援</v>
      </c>
      <c r="B2634" t="s">
        <v>11202</v>
      </c>
      <c r="C2634" t="s">
        <v>11205</v>
      </c>
      <c r="D2634">
        <v>6340062</v>
      </c>
      <c r="E2634" t="s">
        <v>11204</v>
      </c>
      <c r="F2634" t="s">
        <v>11116</v>
      </c>
      <c r="G2634" t="s">
        <v>6836</v>
      </c>
      <c r="H2634" t="s">
        <v>365</v>
      </c>
      <c r="J2634" t="s">
        <v>9487</v>
      </c>
      <c r="K2634" t="s">
        <v>11950</v>
      </c>
      <c r="L2634" t="s">
        <v>368</v>
      </c>
      <c r="M2634">
        <v>6340006</v>
      </c>
      <c r="N2634" t="s">
        <v>11952</v>
      </c>
      <c r="O2634" t="s">
        <v>12579</v>
      </c>
      <c r="P2634" t="s">
        <v>12580</v>
      </c>
      <c r="Q2634">
        <v>6340062</v>
      </c>
      <c r="R2634" t="s">
        <v>11204</v>
      </c>
      <c r="S2634" t="s">
        <v>325</v>
      </c>
      <c r="T2634" t="s">
        <v>13310</v>
      </c>
      <c r="U2634" t="s">
        <v>6836</v>
      </c>
      <c r="W2634" t="s">
        <v>124</v>
      </c>
      <c r="X2634">
        <v>2951270962</v>
      </c>
    </row>
    <row r="2635" spans="1:24" hidden="1">
      <c r="A2635" t="str">
        <f t="shared" si="41"/>
        <v>2951270962放課後等デイサービス</v>
      </c>
      <c r="B2635" t="s">
        <v>11202</v>
      </c>
      <c r="C2635" t="s">
        <v>11205</v>
      </c>
      <c r="D2635">
        <v>6340062</v>
      </c>
      <c r="E2635" t="s">
        <v>11204</v>
      </c>
      <c r="F2635" t="s">
        <v>11116</v>
      </c>
      <c r="G2635" t="s">
        <v>6836</v>
      </c>
      <c r="H2635" t="s">
        <v>365</v>
      </c>
      <c r="J2635" t="s">
        <v>9487</v>
      </c>
      <c r="K2635" t="s">
        <v>11950</v>
      </c>
      <c r="L2635" t="s">
        <v>368</v>
      </c>
      <c r="M2635">
        <v>6340006</v>
      </c>
      <c r="N2635" t="s">
        <v>11952</v>
      </c>
      <c r="O2635" t="s">
        <v>12579</v>
      </c>
      <c r="P2635" t="s">
        <v>12580</v>
      </c>
      <c r="Q2635">
        <v>6340062</v>
      </c>
      <c r="R2635" t="s">
        <v>11204</v>
      </c>
      <c r="S2635" t="s">
        <v>325</v>
      </c>
      <c r="T2635" t="s">
        <v>13310</v>
      </c>
      <c r="U2635" t="s">
        <v>6836</v>
      </c>
      <c r="W2635" t="s">
        <v>126</v>
      </c>
      <c r="X2635">
        <v>2951270962</v>
      </c>
    </row>
    <row r="2636" spans="1:24" hidden="1">
      <c r="A2636" t="str">
        <f t="shared" si="41"/>
        <v>2951270962保育所等訪問支援</v>
      </c>
      <c r="B2636" t="s">
        <v>11202</v>
      </c>
      <c r="C2636" t="s">
        <v>11205</v>
      </c>
      <c r="D2636">
        <v>6340062</v>
      </c>
      <c r="E2636" t="s">
        <v>11204</v>
      </c>
      <c r="F2636" t="s">
        <v>11116</v>
      </c>
      <c r="G2636" t="s">
        <v>6836</v>
      </c>
      <c r="H2636" t="s">
        <v>365</v>
      </c>
      <c r="J2636" t="s">
        <v>9487</v>
      </c>
      <c r="K2636" t="s">
        <v>11950</v>
      </c>
      <c r="L2636" t="s">
        <v>368</v>
      </c>
      <c r="M2636">
        <v>6340006</v>
      </c>
      <c r="N2636" t="s">
        <v>11952</v>
      </c>
      <c r="O2636" t="s">
        <v>12579</v>
      </c>
      <c r="P2636" t="s">
        <v>12580</v>
      </c>
      <c r="Q2636">
        <v>6340062</v>
      </c>
      <c r="R2636" t="s">
        <v>11204</v>
      </c>
      <c r="S2636" t="s">
        <v>325</v>
      </c>
      <c r="T2636" t="s">
        <v>13310</v>
      </c>
      <c r="U2636" t="s">
        <v>6836</v>
      </c>
      <c r="W2636" t="s">
        <v>128</v>
      </c>
      <c r="X2636">
        <v>2951270962</v>
      </c>
    </row>
    <row r="2637" spans="1:24" hidden="1">
      <c r="A2637" t="str">
        <f t="shared" si="41"/>
        <v>2971200312障害児相談支援</v>
      </c>
      <c r="B2637" t="s">
        <v>6351</v>
      </c>
      <c r="C2637" t="s">
        <v>6352</v>
      </c>
      <c r="D2637">
        <v>6340813</v>
      </c>
      <c r="E2637" t="s">
        <v>11788</v>
      </c>
      <c r="F2637" t="s">
        <v>6355</v>
      </c>
      <c r="G2637" t="s">
        <v>6356</v>
      </c>
      <c r="H2637" t="s">
        <v>365</v>
      </c>
      <c r="J2637" t="s">
        <v>6357</v>
      </c>
      <c r="K2637" t="s">
        <v>12371</v>
      </c>
      <c r="L2637" t="s">
        <v>368</v>
      </c>
      <c r="M2637">
        <v>6392154</v>
      </c>
      <c r="N2637" t="s">
        <v>12372</v>
      </c>
      <c r="O2637" t="s">
        <v>6360</v>
      </c>
      <c r="P2637" t="s">
        <v>6361</v>
      </c>
      <c r="Q2637">
        <v>6340812</v>
      </c>
      <c r="R2637" t="s">
        <v>13234</v>
      </c>
      <c r="S2637" t="s">
        <v>325</v>
      </c>
      <c r="T2637" t="s">
        <v>6355</v>
      </c>
      <c r="U2637" t="s">
        <v>6356</v>
      </c>
      <c r="W2637" t="s">
        <v>13521</v>
      </c>
      <c r="X2637">
        <v>2971200312</v>
      </c>
    </row>
    <row r="2638" spans="1:24" hidden="1">
      <c r="A2638" t="str">
        <f t="shared" si="41"/>
        <v>2951261334児童発達支援</v>
      </c>
      <c r="B2638" t="s">
        <v>6413</v>
      </c>
      <c r="C2638" t="s">
        <v>6414</v>
      </c>
      <c r="D2638">
        <v>6340075</v>
      </c>
      <c r="E2638" t="s">
        <v>11597</v>
      </c>
      <c r="F2638" t="s">
        <v>6417</v>
      </c>
      <c r="G2638" t="s">
        <v>6418</v>
      </c>
      <c r="H2638" t="s">
        <v>434</v>
      </c>
      <c r="J2638" t="s">
        <v>2089</v>
      </c>
      <c r="K2638" t="s">
        <v>12227</v>
      </c>
      <c r="L2638" t="s">
        <v>407</v>
      </c>
      <c r="M2638">
        <v>6340071</v>
      </c>
      <c r="N2638" t="s">
        <v>12229</v>
      </c>
      <c r="O2638" t="s">
        <v>12999</v>
      </c>
      <c r="P2638" t="s">
        <v>13000</v>
      </c>
      <c r="Q2638">
        <v>6340813</v>
      </c>
      <c r="R2638" t="s">
        <v>13001</v>
      </c>
      <c r="S2638" t="s">
        <v>325</v>
      </c>
      <c r="T2638" t="s">
        <v>13450</v>
      </c>
      <c r="U2638" t="s">
        <v>13451</v>
      </c>
      <c r="W2638" t="s">
        <v>124</v>
      </c>
      <c r="X2638">
        <v>2951261334</v>
      </c>
    </row>
    <row r="2639" spans="1:24" hidden="1">
      <c r="A2639" t="str">
        <f t="shared" si="41"/>
        <v>2951261334放課後等デイサービス</v>
      </c>
      <c r="B2639" t="s">
        <v>6413</v>
      </c>
      <c r="C2639" t="s">
        <v>6414</v>
      </c>
      <c r="D2639">
        <v>6340075</v>
      </c>
      <c r="E2639" t="s">
        <v>11597</v>
      </c>
      <c r="F2639" t="s">
        <v>6417</v>
      </c>
      <c r="G2639" t="s">
        <v>6418</v>
      </c>
      <c r="H2639" t="s">
        <v>434</v>
      </c>
      <c r="J2639" t="s">
        <v>2089</v>
      </c>
      <c r="K2639" t="s">
        <v>12227</v>
      </c>
      <c r="L2639" t="s">
        <v>407</v>
      </c>
      <c r="M2639">
        <v>6340071</v>
      </c>
      <c r="N2639" t="s">
        <v>12229</v>
      </c>
      <c r="O2639" t="s">
        <v>12999</v>
      </c>
      <c r="P2639" t="s">
        <v>13000</v>
      </c>
      <c r="Q2639">
        <v>6340813</v>
      </c>
      <c r="R2639" t="s">
        <v>13001</v>
      </c>
      <c r="S2639" t="s">
        <v>325</v>
      </c>
      <c r="T2639" t="s">
        <v>13450</v>
      </c>
      <c r="U2639" t="s">
        <v>13451</v>
      </c>
      <c r="W2639" t="s">
        <v>126</v>
      </c>
      <c r="X2639">
        <v>2951261334</v>
      </c>
    </row>
    <row r="2640" spans="1:24" hidden="1">
      <c r="A2640" t="str">
        <f t="shared" si="41"/>
        <v>2951270491児童発達支援</v>
      </c>
      <c r="B2640" t="s">
        <v>11742</v>
      </c>
      <c r="C2640" t="s">
        <v>11743</v>
      </c>
      <c r="D2640">
        <v>6340813</v>
      </c>
      <c r="E2640" t="s">
        <v>11744</v>
      </c>
      <c r="F2640" t="s">
        <v>11745</v>
      </c>
      <c r="G2640" t="s">
        <v>11746</v>
      </c>
      <c r="H2640" t="s">
        <v>764</v>
      </c>
      <c r="J2640" t="s">
        <v>12330</v>
      </c>
      <c r="K2640" t="s">
        <v>12331</v>
      </c>
      <c r="L2640" t="s">
        <v>407</v>
      </c>
      <c r="M2640">
        <v>6340813</v>
      </c>
      <c r="N2640" t="s">
        <v>12332</v>
      </c>
      <c r="O2640" t="s">
        <v>13187</v>
      </c>
      <c r="P2640" t="s">
        <v>13188</v>
      </c>
      <c r="Q2640">
        <v>6340813</v>
      </c>
      <c r="R2640" t="s">
        <v>11744</v>
      </c>
      <c r="S2640" t="s">
        <v>325</v>
      </c>
      <c r="T2640" t="s">
        <v>11745</v>
      </c>
      <c r="U2640" t="s">
        <v>11746</v>
      </c>
      <c r="W2640" t="s">
        <v>124</v>
      </c>
      <c r="X2640">
        <v>2951270491</v>
      </c>
    </row>
    <row r="2641" spans="1:24" hidden="1">
      <c r="A2641" t="str">
        <f t="shared" si="41"/>
        <v>2951270491放課後等デイサービス</v>
      </c>
      <c r="B2641" t="s">
        <v>11742</v>
      </c>
      <c r="C2641" t="s">
        <v>11743</v>
      </c>
      <c r="D2641">
        <v>6340813</v>
      </c>
      <c r="E2641" t="s">
        <v>11744</v>
      </c>
      <c r="F2641" t="s">
        <v>11745</v>
      </c>
      <c r="G2641" t="s">
        <v>11746</v>
      </c>
      <c r="H2641" t="s">
        <v>764</v>
      </c>
      <c r="J2641" t="s">
        <v>12330</v>
      </c>
      <c r="K2641" t="s">
        <v>12331</v>
      </c>
      <c r="L2641" t="s">
        <v>407</v>
      </c>
      <c r="M2641">
        <v>6340813</v>
      </c>
      <c r="N2641" t="s">
        <v>12332</v>
      </c>
      <c r="O2641" t="s">
        <v>13187</v>
      </c>
      <c r="P2641" t="s">
        <v>13188</v>
      </c>
      <c r="Q2641">
        <v>6340813</v>
      </c>
      <c r="R2641" t="s">
        <v>11744</v>
      </c>
      <c r="S2641" t="s">
        <v>325</v>
      </c>
      <c r="T2641" t="s">
        <v>11745</v>
      </c>
      <c r="U2641" t="s">
        <v>11746</v>
      </c>
      <c r="W2641" t="s">
        <v>126</v>
      </c>
      <c r="X2641">
        <v>2951270491</v>
      </c>
    </row>
    <row r="2642" spans="1:24" hidden="1">
      <c r="A2642" t="str">
        <f t="shared" si="41"/>
        <v>2951270491保育所等訪問支援</v>
      </c>
      <c r="B2642" t="s">
        <v>11742</v>
      </c>
      <c r="C2642" t="s">
        <v>11743</v>
      </c>
      <c r="D2642">
        <v>6340813</v>
      </c>
      <c r="E2642" t="s">
        <v>11744</v>
      </c>
      <c r="F2642" t="s">
        <v>11745</v>
      </c>
      <c r="G2642" t="s">
        <v>11746</v>
      </c>
      <c r="H2642" t="s">
        <v>764</v>
      </c>
      <c r="J2642" t="s">
        <v>12330</v>
      </c>
      <c r="K2642" t="s">
        <v>12331</v>
      </c>
      <c r="L2642" t="s">
        <v>407</v>
      </c>
      <c r="M2642">
        <v>6340813</v>
      </c>
      <c r="N2642" t="s">
        <v>12332</v>
      </c>
      <c r="O2642" t="s">
        <v>13187</v>
      </c>
      <c r="P2642" t="s">
        <v>13188</v>
      </c>
      <c r="Q2642">
        <v>6340813</v>
      </c>
      <c r="R2642" t="s">
        <v>11744</v>
      </c>
      <c r="S2642" t="s">
        <v>325</v>
      </c>
      <c r="T2642" t="s">
        <v>11745</v>
      </c>
      <c r="U2642" t="s">
        <v>11746</v>
      </c>
      <c r="W2642" t="s">
        <v>128</v>
      </c>
      <c r="X2642">
        <v>2951270491</v>
      </c>
    </row>
    <row r="2643" spans="1:24" hidden="1">
      <c r="A2643" t="str">
        <f t="shared" si="41"/>
        <v>2951271663放課後等デイサービス</v>
      </c>
      <c r="B2643" t="s">
        <v>11599</v>
      </c>
      <c r="C2643" t="s">
        <v>6414</v>
      </c>
      <c r="D2643">
        <v>6340075</v>
      </c>
      <c r="E2643" t="s">
        <v>6427</v>
      </c>
      <c r="F2643" t="s">
        <v>6417</v>
      </c>
      <c r="G2643" t="s">
        <v>6418</v>
      </c>
      <c r="H2643" t="s">
        <v>434</v>
      </c>
      <c r="J2643" t="s">
        <v>2089</v>
      </c>
      <c r="K2643" t="s">
        <v>2090</v>
      </c>
      <c r="L2643" t="s">
        <v>407</v>
      </c>
      <c r="M2643">
        <v>6340071</v>
      </c>
      <c r="N2643" t="s">
        <v>12231</v>
      </c>
      <c r="O2643" t="s">
        <v>12993</v>
      </c>
      <c r="P2643" t="s">
        <v>12994</v>
      </c>
      <c r="Q2643">
        <v>6340074</v>
      </c>
      <c r="R2643" t="s">
        <v>12995</v>
      </c>
      <c r="S2643" t="s">
        <v>325</v>
      </c>
      <c r="T2643" t="s">
        <v>13446</v>
      </c>
      <c r="U2643" t="s">
        <v>13447</v>
      </c>
      <c r="W2643" t="s">
        <v>126</v>
      </c>
      <c r="X2643">
        <v>2951271663</v>
      </c>
    </row>
    <row r="2644" spans="1:24" hidden="1">
      <c r="A2644" t="str">
        <f t="shared" si="41"/>
        <v>2951261169児童発達支援</v>
      </c>
      <c r="B2644" t="s">
        <v>3137</v>
      </c>
      <c r="C2644" t="s">
        <v>3138</v>
      </c>
      <c r="D2644">
        <v>6320076</v>
      </c>
      <c r="E2644" t="s">
        <v>11257</v>
      </c>
      <c r="F2644" t="s">
        <v>3141</v>
      </c>
      <c r="G2644" t="s">
        <v>3142</v>
      </c>
      <c r="H2644" t="s">
        <v>365</v>
      </c>
      <c r="J2644" t="s">
        <v>3143</v>
      </c>
      <c r="K2644" t="s">
        <v>11983</v>
      </c>
      <c r="L2644" t="s">
        <v>368</v>
      </c>
      <c r="M2644">
        <v>6308306</v>
      </c>
      <c r="N2644" t="s">
        <v>11984</v>
      </c>
      <c r="O2644" t="s">
        <v>12638</v>
      </c>
      <c r="P2644" t="s">
        <v>12639</v>
      </c>
      <c r="Q2644">
        <v>6340008</v>
      </c>
      <c r="R2644" t="s">
        <v>12640</v>
      </c>
      <c r="S2644" t="s">
        <v>325</v>
      </c>
      <c r="T2644" t="s">
        <v>3141</v>
      </c>
      <c r="U2644" t="s">
        <v>3142</v>
      </c>
      <c r="W2644" t="s">
        <v>124</v>
      </c>
      <c r="X2644">
        <v>2951261169</v>
      </c>
    </row>
    <row r="2645" spans="1:24" hidden="1">
      <c r="A2645" t="str">
        <f t="shared" si="41"/>
        <v>2951261169放課後等デイサービス</v>
      </c>
      <c r="B2645" t="s">
        <v>3137</v>
      </c>
      <c r="C2645" t="s">
        <v>3138</v>
      </c>
      <c r="D2645">
        <v>6320076</v>
      </c>
      <c r="E2645" t="s">
        <v>11257</v>
      </c>
      <c r="F2645" t="s">
        <v>3141</v>
      </c>
      <c r="G2645" t="s">
        <v>3142</v>
      </c>
      <c r="H2645" t="s">
        <v>365</v>
      </c>
      <c r="J2645" t="s">
        <v>3143</v>
      </c>
      <c r="K2645" t="s">
        <v>11983</v>
      </c>
      <c r="L2645" t="s">
        <v>368</v>
      </c>
      <c r="M2645">
        <v>6308306</v>
      </c>
      <c r="N2645" t="s">
        <v>11984</v>
      </c>
      <c r="O2645" t="s">
        <v>12638</v>
      </c>
      <c r="P2645" t="s">
        <v>12639</v>
      </c>
      <c r="Q2645">
        <v>6340008</v>
      </c>
      <c r="R2645" t="s">
        <v>12640</v>
      </c>
      <c r="S2645" t="s">
        <v>325</v>
      </c>
      <c r="T2645" t="s">
        <v>3141</v>
      </c>
      <c r="U2645" t="s">
        <v>3142</v>
      </c>
      <c r="W2645" t="s">
        <v>126</v>
      </c>
      <c r="X2645">
        <v>2951261169</v>
      </c>
    </row>
    <row r="2646" spans="1:24" hidden="1">
      <c r="A2646" t="str">
        <f t="shared" si="41"/>
        <v>2971200304障害児相談支援</v>
      </c>
      <c r="B2646" t="s">
        <v>6413</v>
      </c>
      <c r="C2646" t="s">
        <v>6414</v>
      </c>
      <c r="D2646">
        <v>6340075</v>
      </c>
      <c r="E2646" t="s">
        <v>11597</v>
      </c>
      <c r="F2646" t="s">
        <v>6417</v>
      </c>
      <c r="G2646" t="s">
        <v>6418</v>
      </c>
      <c r="H2646" t="s">
        <v>434</v>
      </c>
      <c r="J2646" t="s">
        <v>2089</v>
      </c>
      <c r="K2646" t="s">
        <v>12227</v>
      </c>
      <c r="L2646" t="s">
        <v>407</v>
      </c>
      <c r="M2646">
        <v>6340071</v>
      </c>
      <c r="N2646" t="s">
        <v>12232</v>
      </c>
      <c r="O2646" t="s">
        <v>13017</v>
      </c>
      <c r="P2646" t="s">
        <v>10489</v>
      </c>
      <c r="Q2646">
        <v>6340075</v>
      </c>
      <c r="R2646" t="s">
        <v>13018</v>
      </c>
      <c r="S2646" t="s">
        <v>325</v>
      </c>
      <c r="T2646" t="s">
        <v>10491</v>
      </c>
      <c r="U2646" t="s">
        <v>10492</v>
      </c>
      <c r="W2646" t="s">
        <v>13521</v>
      </c>
      <c r="X2646">
        <v>2971200304</v>
      </c>
    </row>
    <row r="2647" spans="1:24" hidden="1">
      <c r="A2647" t="str">
        <f t="shared" si="41"/>
        <v>2951260229児童発達支援</v>
      </c>
      <c r="B2647" t="s">
        <v>6413</v>
      </c>
      <c r="C2647" t="s">
        <v>6414</v>
      </c>
      <c r="D2647">
        <v>6340075</v>
      </c>
      <c r="E2647" t="s">
        <v>11597</v>
      </c>
      <c r="F2647" t="s">
        <v>6417</v>
      </c>
      <c r="G2647" t="s">
        <v>6418</v>
      </c>
      <c r="H2647" t="s">
        <v>434</v>
      </c>
      <c r="J2647" t="s">
        <v>2089</v>
      </c>
      <c r="K2647" t="s">
        <v>12227</v>
      </c>
      <c r="L2647" t="s">
        <v>407</v>
      </c>
      <c r="M2647">
        <v>6340071</v>
      </c>
      <c r="N2647" t="s">
        <v>12229</v>
      </c>
      <c r="O2647" t="s">
        <v>12988</v>
      </c>
      <c r="P2647" t="s">
        <v>12989</v>
      </c>
      <c r="Q2647">
        <v>6340075</v>
      </c>
      <c r="R2647" t="s">
        <v>11597</v>
      </c>
      <c r="S2647" t="s">
        <v>325</v>
      </c>
      <c r="T2647" t="s">
        <v>11600</v>
      </c>
      <c r="U2647" t="s">
        <v>11601</v>
      </c>
      <c r="W2647" t="s">
        <v>124</v>
      </c>
      <c r="X2647">
        <v>2951260229</v>
      </c>
    </row>
    <row r="2648" spans="1:24" hidden="1">
      <c r="A2648" t="str">
        <f t="shared" si="41"/>
        <v>2951260229放課後等デイサービス</v>
      </c>
      <c r="B2648" t="s">
        <v>6413</v>
      </c>
      <c r="C2648" t="s">
        <v>6414</v>
      </c>
      <c r="D2648">
        <v>6340075</v>
      </c>
      <c r="E2648" t="s">
        <v>11597</v>
      </c>
      <c r="F2648" t="s">
        <v>6417</v>
      </c>
      <c r="G2648" t="s">
        <v>6418</v>
      </c>
      <c r="H2648" t="s">
        <v>434</v>
      </c>
      <c r="J2648" t="s">
        <v>2089</v>
      </c>
      <c r="K2648" t="s">
        <v>12227</v>
      </c>
      <c r="L2648" t="s">
        <v>407</v>
      </c>
      <c r="M2648">
        <v>6340071</v>
      </c>
      <c r="N2648" t="s">
        <v>12229</v>
      </c>
      <c r="O2648" t="s">
        <v>12988</v>
      </c>
      <c r="P2648" t="s">
        <v>12989</v>
      </c>
      <c r="Q2648">
        <v>6340075</v>
      </c>
      <c r="R2648" t="s">
        <v>11597</v>
      </c>
      <c r="S2648" t="s">
        <v>325</v>
      </c>
      <c r="T2648" t="s">
        <v>11600</v>
      </c>
      <c r="U2648" t="s">
        <v>11601</v>
      </c>
      <c r="W2648" t="s">
        <v>126</v>
      </c>
      <c r="X2648">
        <v>2951260229</v>
      </c>
    </row>
    <row r="2649" spans="1:24" hidden="1">
      <c r="A2649" t="str">
        <f t="shared" si="41"/>
        <v>2951200050児童発達支援</v>
      </c>
      <c r="B2649" t="s">
        <v>6413</v>
      </c>
      <c r="C2649" t="s">
        <v>6414</v>
      </c>
      <c r="D2649">
        <v>6340075</v>
      </c>
      <c r="E2649" t="s">
        <v>11603</v>
      </c>
      <c r="F2649" t="s">
        <v>6417</v>
      </c>
      <c r="G2649" t="s">
        <v>6418</v>
      </c>
      <c r="H2649" t="s">
        <v>434</v>
      </c>
      <c r="J2649" t="s">
        <v>2089</v>
      </c>
      <c r="K2649" t="s">
        <v>2090</v>
      </c>
      <c r="L2649" t="s">
        <v>407</v>
      </c>
      <c r="M2649">
        <v>6340071</v>
      </c>
      <c r="N2649" t="s">
        <v>12231</v>
      </c>
      <c r="O2649" t="s">
        <v>13014</v>
      </c>
      <c r="P2649" t="s">
        <v>13015</v>
      </c>
      <c r="Q2649">
        <v>6340075</v>
      </c>
      <c r="R2649" t="s">
        <v>13016</v>
      </c>
      <c r="S2649" t="s">
        <v>325</v>
      </c>
      <c r="T2649" t="s">
        <v>13460</v>
      </c>
      <c r="U2649" t="s">
        <v>10492</v>
      </c>
      <c r="W2649" t="s">
        <v>124</v>
      </c>
      <c r="X2649">
        <v>2951200050</v>
      </c>
    </row>
    <row r="2650" spans="1:24" hidden="1">
      <c r="A2650" t="str">
        <f t="shared" si="41"/>
        <v>2951270954放課後等デイサービス</v>
      </c>
      <c r="B2650" t="s">
        <v>6636</v>
      </c>
      <c r="C2650" t="s">
        <v>6637</v>
      </c>
      <c r="D2650">
        <v>6350103</v>
      </c>
      <c r="E2650" t="s">
        <v>11686</v>
      </c>
      <c r="F2650" t="s">
        <v>6640</v>
      </c>
      <c r="G2650" t="s">
        <v>6640</v>
      </c>
      <c r="H2650" t="s">
        <v>764</v>
      </c>
      <c r="J2650" t="s">
        <v>6641</v>
      </c>
      <c r="K2650" t="s">
        <v>6642</v>
      </c>
      <c r="L2650" t="s">
        <v>407</v>
      </c>
      <c r="M2650">
        <v>6350103</v>
      </c>
      <c r="N2650" t="s">
        <v>11686</v>
      </c>
      <c r="O2650" t="s">
        <v>13105</v>
      </c>
      <c r="P2650" t="s">
        <v>13106</v>
      </c>
      <c r="Q2650">
        <v>6340042</v>
      </c>
      <c r="R2650" t="s">
        <v>13107</v>
      </c>
      <c r="S2650" t="s">
        <v>325</v>
      </c>
      <c r="T2650" t="s">
        <v>13488</v>
      </c>
      <c r="U2650" t="s">
        <v>6640</v>
      </c>
      <c r="W2650" t="s">
        <v>126</v>
      </c>
      <c r="X2650">
        <v>2951270954</v>
      </c>
    </row>
    <row r="2651" spans="1:24" hidden="1">
      <c r="A2651" t="str">
        <f t="shared" si="41"/>
        <v>2951271424放課後等デイサービス</v>
      </c>
      <c r="B2651" t="s">
        <v>6616</v>
      </c>
      <c r="C2651" t="s">
        <v>6617</v>
      </c>
      <c r="D2651">
        <v>6340006</v>
      </c>
      <c r="E2651" t="s">
        <v>11296</v>
      </c>
      <c r="F2651" t="s">
        <v>6619</v>
      </c>
      <c r="G2651" t="s">
        <v>6620</v>
      </c>
      <c r="H2651" t="s">
        <v>365</v>
      </c>
      <c r="J2651" t="s">
        <v>6621</v>
      </c>
      <c r="K2651" t="s">
        <v>12020</v>
      </c>
      <c r="L2651" t="s">
        <v>368</v>
      </c>
      <c r="M2651">
        <v>6360003</v>
      </c>
      <c r="N2651" t="s">
        <v>12021</v>
      </c>
      <c r="O2651" t="s">
        <v>12692</v>
      </c>
      <c r="P2651" t="s">
        <v>12693</v>
      </c>
      <c r="Q2651">
        <v>6340803</v>
      </c>
      <c r="R2651" t="s">
        <v>12694</v>
      </c>
      <c r="S2651" t="s">
        <v>325</v>
      </c>
      <c r="T2651" t="s">
        <v>13355</v>
      </c>
      <c r="U2651" t="s">
        <v>13356</v>
      </c>
      <c r="W2651" t="s">
        <v>126</v>
      </c>
      <c r="X2651">
        <v>2951271424</v>
      </c>
    </row>
    <row r="2652" spans="1:24" hidden="1">
      <c r="A2652" t="str">
        <f t="shared" si="41"/>
        <v>2951271424保育所等訪問支援</v>
      </c>
      <c r="B2652" t="s">
        <v>6616</v>
      </c>
      <c r="C2652" t="s">
        <v>6617</v>
      </c>
      <c r="D2652">
        <v>6340006</v>
      </c>
      <c r="E2652" t="s">
        <v>11296</v>
      </c>
      <c r="F2652" t="s">
        <v>6619</v>
      </c>
      <c r="G2652" t="s">
        <v>6620</v>
      </c>
      <c r="H2652" t="s">
        <v>365</v>
      </c>
      <c r="J2652" t="s">
        <v>6621</v>
      </c>
      <c r="K2652" t="s">
        <v>12020</v>
      </c>
      <c r="L2652" t="s">
        <v>368</v>
      </c>
      <c r="M2652">
        <v>6360003</v>
      </c>
      <c r="N2652" t="s">
        <v>12021</v>
      </c>
      <c r="O2652" t="s">
        <v>12692</v>
      </c>
      <c r="P2652" t="s">
        <v>12693</v>
      </c>
      <c r="Q2652">
        <v>6340803</v>
      </c>
      <c r="R2652" t="s">
        <v>12694</v>
      </c>
      <c r="S2652" t="s">
        <v>325</v>
      </c>
      <c r="T2652" t="s">
        <v>13355</v>
      </c>
      <c r="U2652" t="s">
        <v>13356</v>
      </c>
      <c r="W2652" t="s">
        <v>128</v>
      </c>
      <c r="X2652">
        <v>2951271424</v>
      </c>
    </row>
    <row r="2653" spans="1:24" hidden="1">
      <c r="A2653" t="str">
        <f t="shared" si="41"/>
        <v>2971201633障害児相談支援</v>
      </c>
      <c r="B2653" t="s">
        <v>6487</v>
      </c>
      <c r="C2653" t="s">
        <v>6488</v>
      </c>
      <c r="D2653">
        <v>6340033</v>
      </c>
      <c r="E2653" t="s">
        <v>11329</v>
      </c>
      <c r="F2653" t="s">
        <v>6491</v>
      </c>
      <c r="G2653" t="s">
        <v>6492</v>
      </c>
      <c r="H2653" t="s">
        <v>365</v>
      </c>
      <c r="J2653" t="s">
        <v>6493</v>
      </c>
      <c r="K2653" t="s">
        <v>6494</v>
      </c>
      <c r="L2653" t="s">
        <v>368</v>
      </c>
      <c r="M2653">
        <v>6350071</v>
      </c>
      <c r="N2653" t="s">
        <v>12043</v>
      </c>
      <c r="O2653" t="s">
        <v>6487</v>
      </c>
      <c r="P2653" t="s">
        <v>6488</v>
      </c>
      <c r="Q2653">
        <v>6340033</v>
      </c>
      <c r="R2653" t="s">
        <v>11329</v>
      </c>
      <c r="S2653" t="s">
        <v>325</v>
      </c>
      <c r="T2653" t="s">
        <v>6491</v>
      </c>
      <c r="U2653" t="s">
        <v>6492</v>
      </c>
      <c r="W2653" t="s">
        <v>13521</v>
      </c>
      <c r="X2653">
        <v>2971201633</v>
      </c>
    </row>
    <row r="2654" spans="1:24" hidden="1">
      <c r="A2654" t="str">
        <f t="shared" si="41"/>
        <v>2971200015障害児相談支援</v>
      </c>
      <c r="B2654" t="s">
        <v>10561</v>
      </c>
      <c r="C2654" t="s">
        <v>10562</v>
      </c>
      <c r="D2654">
        <v>6340003</v>
      </c>
      <c r="E2654" t="s">
        <v>10563</v>
      </c>
      <c r="F2654" t="s">
        <v>10564</v>
      </c>
      <c r="G2654" t="s">
        <v>10564</v>
      </c>
      <c r="H2654" t="s">
        <v>365</v>
      </c>
      <c r="J2654" t="s">
        <v>10565</v>
      </c>
      <c r="K2654" t="s">
        <v>10566</v>
      </c>
      <c r="L2654" t="s">
        <v>368</v>
      </c>
      <c r="M2654">
        <v>6340003</v>
      </c>
      <c r="N2654" t="s">
        <v>10563</v>
      </c>
      <c r="O2654" t="s">
        <v>10567</v>
      </c>
      <c r="P2654" t="s">
        <v>10568</v>
      </c>
      <c r="Q2654">
        <v>6340003</v>
      </c>
      <c r="R2654" t="s">
        <v>10563</v>
      </c>
      <c r="S2654" t="s">
        <v>325</v>
      </c>
      <c r="T2654" t="s">
        <v>10564</v>
      </c>
      <c r="U2654" t="s">
        <v>10564</v>
      </c>
      <c r="W2654" t="s">
        <v>13521</v>
      </c>
      <c r="X2654">
        <v>2971200015</v>
      </c>
    </row>
    <row r="2655" spans="1:24" hidden="1">
      <c r="A2655" t="str">
        <f t="shared" si="41"/>
        <v>2971201211障害児相談支援</v>
      </c>
      <c r="B2655" t="s">
        <v>6616</v>
      </c>
      <c r="C2655" t="s">
        <v>6617</v>
      </c>
      <c r="D2655">
        <v>6340006</v>
      </c>
      <c r="E2655" t="s">
        <v>11296</v>
      </c>
      <c r="F2655" t="s">
        <v>6619</v>
      </c>
      <c r="G2655" t="s">
        <v>6620</v>
      </c>
      <c r="H2655" t="s">
        <v>365</v>
      </c>
      <c r="J2655" t="s">
        <v>12017</v>
      </c>
      <c r="K2655" t="s">
        <v>12018</v>
      </c>
      <c r="L2655" t="s">
        <v>368</v>
      </c>
      <c r="M2655">
        <v>6360003</v>
      </c>
      <c r="N2655" t="s">
        <v>12019</v>
      </c>
      <c r="O2655" t="s">
        <v>12690</v>
      </c>
      <c r="P2655" t="s">
        <v>12691</v>
      </c>
      <c r="Q2655">
        <v>6340006</v>
      </c>
      <c r="R2655" t="s">
        <v>11296</v>
      </c>
      <c r="S2655" t="s">
        <v>325</v>
      </c>
      <c r="T2655" t="s">
        <v>6619</v>
      </c>
      <c r="U2655" t="s">
        <v>6620</v>
      </c>
      <c r="W2655" t="s">
        <v>13521</v>
      </c>
      <c r="X2655">
        <v>2971201211</v>
      </c>
    </row>
    <row r="2656" spans="1:24" hidden="1">
      <c r="A2656" t="str">
        <f t="shared" si="41"/>
        <v>2951270673児童発達支援</v>
      </c>
      <c r="B2656" t="s">
        <v>6616</v>
      </c>
      <c r="C2656" t="s">
        <v>6617</v>
      </c>
      <c r="D2656">
        <v>6340006</v>
      </c>
      <c r="E2656" t="s">
        <v>11296</v>
      </c>
      <c r="F2656" t="s">
        <v>6619</v>
      </c>
      <c r="G2656" t="s">
        <v>6620</v>
      </c>
      <c r="H2656" t="s">
        <v>365</v>
      </c>
      <c r="J2656" t="s">
        <v>6621</v>
      </c>
      <c r="K2656" t="s">
        <v>12020</v>
      </c>
      <c r="L2656" t="s">
        <v>368</v>
      </c>
      <c r="M2656">
        <v>6360003</v>
      </c>
      <c r="N2656" t="s">
        <v>12023</v>
      </c>
      <c r="O2656" t="s">
        <v>12698</v>
      </c>
      <c r="P2656" t="s">
        <v>6626</v>
      </c>
      <c r="Q2656">
        <v>6340006</v>
      </c>
      <c r="R2656" t="s">
        <v>11296</v>
      </c>
      <c r="S2656" t="s">
        <v>325</v>
      </c>
      <c r="T2656" t="s">
        <v>6619</v>
      </c>
      <c r="U2656" t="s">
        <v>6620</v>
      </c>
      <c r="W2656" t="s">
        <v>124</v>
      </c>
      <c r="X2656">
        <v>2951270673</v>
      </c>
    </row>
    <row r="2657" spans="1:24" hidden="1">
      <c r="A2657" t="str">
        <f t="shared" si="41"/>
        <v>2951270673放課後等デイサービス</v>
      </c>
      <c r="B2657" t="s">
        <v>6616</v>
      </c>
      <c r="C2657" t="s">
        <v>6617</v>
      </c>
      <c r="D2657">
        <v>6340006</v>
      </c>
      <c r="E2657" t="s">
        <v>11296</v>
      </c>
      <c r="F2657" t="s">
        <v>6619</v>
      </c>
      <c r="G2657" t="s">
        <v>6620</v>
      </c>
      <c r="H2657" t="s">
        <v>365</v>
      </c>
      <c r="J2657" t="s">
        <v>6621</v>
      </c>
      <c r="K2657" t="s">
        <v>12020</v>
      </c>
      <c r="L2657" t="s">
        <v>368</v>
      </c>
      <c r="M2657">
        <v>6360003</v>
      </c>
      <c r="N2657" t="s">
        <v>12023</v>
      </c>
      <c r="O2657" t="s">
        <v>12698</v>
      </c>
      <c r="P2657" t="s">
        <v>6626</v>
      </c>
      <c r="Q2657">
        <v>6340006</v>
      </c>
      <c r="R2657" t="s">
        <v>11296</v>
      </c>
      <c r="S2657" t="s">
        <v>325</v>
      </c>
      <c r="T2657" t="s">
        <v>6619</v>
      </c>
      <c r="U2657" t="s">
        <v>6620</v>
      </c>
      <c r="W2657" t="s">
        <v>126</v>
      </c>
      <c r="X2657">
        <v>2951270673</v>
      </c>
    </row>
    <row r="2658" spans="1:24" hidden="1">
      <c r="A2658" t="str">
        <f t="shared" si="41"/>
        <v>2951270673保育所等訪問支援</v>
      </c>
      <c r="B2658" t="s">
        <v>6616</v>
      </c>
      <c r="C2658" t="s">
        <v>6617</v>
      </c>
      <c r="D2658">
        <v>6340006</v>
      </c>
      <c r="E2658" t="s">
        <v>11296</v>
      </c>
      <c r="F2658" t="s">
        <v>6619</v>
      </c>
      <c r="G2658" t="s">
        <v>6620</v>
      </c>
      <c r="H2658" t="s">
        <v>365</v>
      </c>
      <c r="J2658" t="s">
        <v>6621</v>
      </c>
      <c r="K2658" t="s">
        <v>12020</v>
      </c>
      <c r="L2658" t="s">
        <v>368</v>
      </c>
      <c r="M2658">
        <v>6360003</v>
      </c>
      <c r="N2658" t="s">
        <v>12023</v>
      </c>
      <c r="O2658" t="s">
        <v>12698</v>
      </c>
      <c r="P2658" t="s">
        <v>6626</v>
      </c>
      <c r="Q2658">
        <v>6340006</v>
      </c>
      <c r="R2658" t="s">
        <v>11296</v>
      </c>
      <c r="S2658" t="s">
        <v>325</v>
      </c>
      <c r="T2658" t="s">
        <v>6619</v>
      </c>
      <c r="U2658" t="s">
        <v>6620</v>
      </c>
      <c r="W2658" t="s">
        <v>128</v>
      </c>
      <c r="X2658">
        <v>2951270673</v>
      </c>
    </row>
    <row r="2659" spans="1:24" hidden="1">
      <c r="A2659" t="str">
        <f t="shared" si="41"/>
        <v>2951271572放課後等デイサービス</v>
      </c>
      <c r="B2659" t="s">
        <v>11380</v>
      </c>
      <c r="C2659" t="s">
        <v>11381</v>
      </c>
      <c r="D2659">
        <v>6392251</v>
      </c>
      <c r="E2659" t="s">
        <v>11385</v>
      </c>
      <c r="F2659" t="s">
        <v>11383</v>
      </c>
      <c r="G2659" t="s">
        <v>11384</v>
      </c>
      <c r="H2659" t="s">
        <v>365</v>
      </c>
      <c r="J2659" t="s">
        <v>12080</v>
      </c>
      <c r="K2659" t="s">
        <v>12082</v>
      </c>
      <c r="L2659" t="s">
        <v>368</v>
      </c>
      <c r="M2659">
        <v>6392251</v>
      </c>
      <c r="N2659" t="s">
        <v>11385</v>
      </c>
      <c r="O2659" t="s">
        <v>12794</v>
      </c>
      <c r="P2659" t="s">
        <v>12795</v>
      </c>
      <c r="Q2659">
        <v>6340006</v>
      </c>
      <c r="R2659" t="s">
        <v>12796</v>
      </c>
      <c r="S2659" t="s">
        <v>325</v>
      </c>
      <c r="T2659" t="s">
        <v>13392</v>
      </c>
      <c r="U2659" t="s">
        <v>13393</v>
      </c>
      <c r="W2659" t="s">
        <v>126</v>
      </c>
      <c r="X2659">
        <v>2951271572</v>
      </c>
    </row>
    <row r="2660" spans="1:24" hidden="1">
      <c r="A2660" t="str">
        <f t="shared" si="41"/>
        <v>2951261649児童発達支援</v>
      </c>
      <c r="B2660" t="s">
        <v>11464</v>
      </c>
      <c r="C2660" t="s">
        <v>11465</v>
      </c>
      <c r="D2660">
        <v>6340006</v>
      </c>
      <c r="E2660" t="s">
        <v>11466</v>
      </c>
      <c r="F2660" t="s">
        <v>11467</v>
      </c>
      <c r="G2660" t="s">
        <v>11468</v>
      </c>
      <c r="H2660" t="s">
        <v>365</v>
      </c>
      <c r="J2660" t="s">
        <v>12136</v>
      </c>
      <c r="K2660" t="s">
        <v>12137</v>
      </c>
      <c r="L2660" t="s">
        <v>1153</v>
      </c>
      <c r="M2660">
        <v>6300213</v>
      </c>
      <c r="N2660" t="s">
        <v>12138</v>
      </c>
      <c r="O2660" t="s">
        <v>12868</v>
      </c>
      <c r="P2660" t="s">
        <v>12869</v>
      </c>
      <c r="Q2660">
        <v>6340006</v>
      </c>
      <c r="R2660" t="s">
        <v>11466</v>
      </c>
      <c r="S2660" t="s">
        <v>325</v>
      </c>
      <c r="T2660" t="s">
        <v>11467</v>
      </c>
      <c r="U2660" t="s">
        <v>11468</v>
      </c>
      <c r="W2660" t="s">
        <v>124</v>
      </c>
      <c r="X2660">
        <v>2951261649</v>
      </c>
    </row>
    <row r="2661" spans="1:24" hidden="1">
      <c r="A2661" t="str">
        <f t="shared" si="41"/>
        <v>2951261649放課後等デイサービス</v>
      </c>
      <c r="B2661" t="s">
        <v>11464</v>
      </c>
      <c r="C2661" t="s">
        <v>11465</v>
      </c>
      <c r="D2661">
        <v>6340006</v>
      </c>
      <c r="E2661" t="s">
        <v>11466</v>
      </c>
      <c r="F2661" t="s">
        <v>11467</v>
      </c>
      <c r="G2661" t="s">
        <v>11468</v>
      </c>
      <c r="H2661" t="s">
        <v>365</v>
      </c>
      <c r="J2661" t="s">
        <v>12136</v>
      </c>
      <c r="K2661" t="s">
        <v>12137</v>
      </c>
      <c r="L2661" t="s">
        <v>1153</v>
      </c>
      <c r="M2661">
        <v>6300213</v>
      </c>
      <c r="N2661" t="s">
        <v>12138</v>
      </c>
      <c r="O2661" t="s">
        <v>12868</v>
      </c>
      <c r="P2661" t="s">
        <v>12869</v>
      </c>
      <c r="Q2661">
        <v>6340006</v>
      </c>
      <c r="R2661" t="s">
        <v>11466</v>
      </c>
      <c r="S2661" t="s">
        <v>325</v>
      </c>
      <c r="T2661" t="s">
        <v>11467</v>
      </c>
      <c r="U2661" t="s">
        <v>11468</v>
      </c>
      <c r="W2661" t="s">
        <v>126</v>
      </c>
      <c r="X2661">
        <v>2951261649</v>
      </c>
    </row>
    <row r="2662" spans="1:24" hidden="1">
      <c r="A2662" t="str">
        <f t="shared" si="41"/>
        <v>2971200726障害児相談支援</v>
      </c>
      <c r="B2662" t="s">
        <v>11239</v>
      </c>
      <c r="C2662" t="s">
        <v>6443</v>
      </c>
      <c r="D2662">
        <v>6340074</v>
      </c>
      <c r="E2662" t="s">
        <v>11240</v>
      </c>
      <c r="F2662" t="s">
        <v>6446</v>
      </c>
      <c r="G2662" t="s">
        <v>6447</v>
      </c>
      <c r="H2662" t="s">
        <v>365</v>
      </c>
      <c r="J2662" t="s">
        <v>10500</v>
      </c>
      <c r="K2662" t="s">
        <v>10501</v>
      </c>
      <c r="L2662" t="s">
        <v>368</v>
      </c>
      <c r="M2662">
        <v>6170814</v>
      </c>
      <c r="N2662" t="s">
        <v>11969</v>
      </c>
      <c r="O2662" t="s">
        <v>10503</v>
      </c>
      <c r="P2662" t="s">
        <v>10504</v>
      </c>
      <c r="Q2662">
        <v>6340045</v>
      </c>
      <c r="R2662" t="s">
        <v>12619</v>
      </c>
      <c r="S2662" t="s">
        <v>325</v>
      </c>
      <c r="T2662" t="s">
        <v>6571</v>
      </c>
      <c r="U2662" t="s">
        <v>6572</v>
      </c>
      <c r="W2662" t="s">
        <v>13521</v>
      </c>
      <c r="X2662">
        <v>2971200726</v>
      </c>
    </row>
    <row r="2663" spans="1:24" hidden="1">
      <c r="A2663" t="str">
        <f t="shared" si="41"/>
        <v>2951270640放課後等デイサービス</v>
      </c>
      <c r="B2663" t="s">
        <v>11239</v>
      </c>
      <c r="C2663" t="s">
        <v>6443</v>
      </c>
      <c r="D2663">
        <v>6340074</v>
      </c>
      <c r="E2663" t="s">
        <v>11240</v>
      </c>
      <c r="F2663" t="s">
        <v>6446</v>
      </c>
      <c r="G2663" t="s">
        <v>6447</v>
      </c>
      <c r="H2663" t="s">
        <v>365</v>
      </c>
      <c r="J2663" t="s">
        <v>10500</v>
      </c>
      <c r="K2663" t="s">
        <v>10501</v>
      </c>
      <c r="L2663" t="s">
        <v>368</v>
      </c>
      <c r="M2663">
        <v>6170814</v>
      </c>
      <c r="N2663" t="s">
        <v>11969</v>
      </c>
      <c r="O2663" t="s">
        <v>12620</v>
      </c>
      <c r="P2663" t="s">
        <v>12621</v>
      </c>
      <c r="Q2663">
        <v>6340045</v>
      </c>
      <c r="R2663" t="s">
        <v>6570</v>
      </c>
      <c r="S2663" t="s">
        <v>325</v>
      </c>
      <c r="T2663" t="s">
        <v>6571</v>
      </c>
      <c r="U2663" t="s">
        <v>6572</v>
      </c>
      <c r="W2663" t="s">
        <v>126</v>
      </c>
      <c r="X2663">
        <v>2951270640</v>
      </c>
    </row>
    <row r="2664" spans="1:24" hidden="1">
      <c r="A2664" t="str">
        <f t="shared" si="41"/>
        <v>2971200031障害児相談支援</v>
      </c>
      <c r="B2664" t="s">
        <v>6937</v>
      </c>
      <c r="C2664" t="s">
        <v>6938</v>
      </c>
      <c r="D2664">
        <v>6340045</v>
      </c>
      <c r="E2664" t="s">
        <v>6939</v>
      </c>
      <c r="F2664" t="s">
        <v>6940</v>
      </c>
      <c r="G2664" t="s">
        <v>6940</v>
      </c>
      <c r="H2664" t="s">
        <v>365</v>
      </c>
      <c r="J2664" t="s">
        <v>6947</v>
      </c>
      <c r="K2664" t="s">
        <v>6942</v>
      </c>
      <c r="L2664" t="s">
        <v>1153</v>
      </c>
      <c r="M2664">
        <v>6380233</v>
      </c>
      <c r="N2664" t="s">
        <v>6944</v>
      </c>
      <c r="O2664" t="s">
        <v>6945</v>
      </c>
      <c r="P2664" t="s">
        <v>6946</v>
      </c>
      <c r="Q2664">
        <v>6340045</v>
      </c>
      <c r="R2664" t="s">
        <v>6939</v>
      </c>
      <c r="S2664" t="s">
        <v>325</v>
      </c>
      <c r="T2664" t="s">
        <v>6940</v>
      </c>
      <c r="U2664" t="s">
        <v>6940</v>
      </c>
      <c r="W2664" t="s">
        <v>13521</v>
      </c>
      <c r="X2664">
        <v>2971200031</v>
      </c>
    </row>
    <row r="2665" spans="1:24" hidden="1">
      <c r="A2665" t="str">
        <f t="shared" si="41"/>
        <v>2951200043放課後等デイサービス</v>
      </c>
      <c r="B2665" t="s">
        <v>6413</v>
      </c>
      <c r="C2665" t="s">
        <v>6414</v>
      </c>
      <c r="D2665">
        <v>6340075</v>
      </c>
      <c r="E2665" t="s">
        <v>6427</v>
      </c>
      <c r="F2665" t="s">
        <v>6417</v>
      </c>
      <c r="G2665" t="s">
        <v>6418</v>
      </c>
      <c r="H2665" t="s">
        <v>434</v>
      </c>
      <c r="J2665" t="s">
        <v>2089</v>
      </c>
      <c r="K2665" t="s">
        <v>2090</v>
      </c>
      <c r="L2665" t="s">
        <v>407</v>
      </c>
      <c r="M2665">
        <v>6340071</v>
      </c>
      <c r="N2665" t="s">
        <v>12231</v>
      </c>
      <c r="O2665" t="s">
        <v>12996</v>
      </c>
      <c r="P2665" t="s">
        <v>12997</v>
      </c>
      <c r="Q2665">
        <v>6340831</v>
      </c>
      <c r="R2665" t="s">
        <v>12998</v>
      </c>
      <c r="S2665" t="s">
        <v>325</v>
      </c>
      <c r="T2665" t="s">
        <v>13448</v>
      </c>
      <c r="U2665" t="s">
        <v>13449</v>
      </c>
      <c r="W2665" t="s">
        <v>126</v>
      </c>
      <c r="X2665">
        <v>2951200043</v>
      </c>
    </row>
    <row r="2666" spans="1:24" hidden="1">
      <c r="A2666" t="str">
        <f t="shared" si="41"/>
        <v>2971201013障害児相談支援</v>
      </c>
      <c r="B2666" t="s">
        <v>5042</v>
      </c>
      <c r="C2666" t="s">
        <v>5043</v>
      </c>
      <c r="D2666">
        <v>6340061</v>
      </c>
      <c r="E2666" t="s">
        <v>11712</v>
      </c>
      <c r="F2666" t="s">
        <v>5046</v>
      </c>
      <c r="G2666" t="s">
        <v>5047</v>
      </c>
      <c r="H2666" t="s">
        <v>764</v>
      </c>
      <c r="J2666" t="s">
        <v>5048</v>
      </c>
      <c r="K2666" t="s">
        <v>5049</v>
      </c>
      <c r="L2666" t="s">
        <v>407</v>
      </c>
      <c r="M2666">
        <v>6340008</v>
      </c>
      <c r="N2666" t="s">
        <v>5050</v>
      </c>
      <c r="O2666" t="s">
        <v>10527</v>
      </c>
      <c r="P2666" t="s">
        <v>10528</v>
      </c>
      <c r="Q2666">
        <v>6340061</v>
      </c>
      <c r="R2666" t="s">
        <v>6699</v>
      </c>
      <c r="S2666" t="s">
        <v>325</v>
      </c>
      <c r="T2666" t="s">
        <v>5046</v>
      </c>
      <c r="U2666" t="s">
        <v>5047</v>
      </c>
      <c r="W2666" t="s">
        <v>13521</v>
      </c>
      <c r="X2666">
        <v>2971201013</v>
      </c>
    </row>
    <row r="2667" spans="1:24" hidden="1">
      <c r="A2667" t="str">
        <f t="shared" si="41"/>
        <v>2971201575障害児相談支援</v>
      </c>
      <c r="B2667" t="s">
        <v>6390</v>
      </c>
      <c r="C2667" t="s">
        <v>6391</v>
      </c>
      <c r="D2667">
        <v>6340061</v>
      </c>
      <c r="E2667" t="s">
        <v>11125</v>
      </c>
      <c r="F2667" t="s">
        <v>10544</v>
      </c>
      <c r="G2667" t="s">
        <v>6400</v>
      </c>
      <c r="H2667" t="s">
        <v>365</v>
      </c>
      <c r="J2667" t="s">
        <v>6394</v>
      </c>
      <c r="K2667" t="s">
        <v>11907</v>
      </c>
      <c r="L2667" t="s">
        <v>368</v>
      </c>
      <c r="M2667">
        <v>6340061</v>
      </c>
      <c r="N2667" t="s">
        <v>11125</v>
      </c>
      <c r="O2667" t="s">
        <v>12518</v>
      </c>
      <c r="P2667" t="s">
        <v>10547</v>
      </c>
      <c r="Q2667">
        <v>6340061</v>
      </c>
      <c r="R2667" t="s">
        <v>11125</v>
      </c>
      <c r="S2667" t="s">
        <v>325</v>
      </c>
      <c r="T2667" t="s">
        <v>10544</v>
      </c>
      <c r="U2667" t="s">
        <v>6400</v>
      </c>
      <c r="W2667" t="s">
        <v>13521</v>
      </c>
      <c r="X2667">
        <v>2971201575</v>
      </c>
    </row>
    <row r="2668" spans="1:24" hidden="1">
      <c r="A2668" t="str">
        <f t="shared" si="41"/>
        <v>2951200035児童発達支援</v>
      </c>
      <c r="B2668" t="s">
        <v>11469</v>
      </c>
      <c r="C2668" t="s">
        <v>11470</v>
      </c>
      <c r="D2668">
        <v>6330256</v>
      </c>
      <c r="E2668" t="s">
        <v>11471</v>
      </c>
      <c r="F2668" t="s">
        <v>11472</v>
      </c>
      <c r="H2668" t="s">
        <v>365</v>
      </c>
      <c r="J2668" t="s">
        <v>12139</v>
      </c>
      <c r="K2668" t="s">
        <v>12140</v>
      </c>
      <c r="L2668" t="s">
        <v>1153</v>
      </c>
      <c r="M2668">
        <v>6330256</v>
      </c>
      <c r="N2668" t="s">
        <v>11471</v>
      </c>
      <c r="O2668" t="s">
        <v>12870</v>
      </c>
      <c r="P2668" t="s">
        <v>12871</v>
      </c>
      <c r="Q2668">
        <v>6340845</v>
      </c>
      <c r="R2668" t="s">
        <v>12872</v>
      </c>
      <c r="S2668" t="s">
        <v>325</v>
      </c>
      <c r="T2668" t="s">
        <v>11472</v>
      </c>
      <c r="W2668" t="s">
        <v>124</v>
      </c>
      <c r="X2668">
        <v>2951200035</v>
      </c>
    </row>
    <row r="2669" spans="1:24" hidden="1">
      <c r="A2669" t="str">
        <f t="shared" si="41"/>
        <v>2951200035放課後等デイサービス</v>
      </c>
      <c r="B2669" t="s">
        <v>11469</v>
      </c>
      <c r="C2669" t="s">
        <v>11470</v>
      </c>
      <c r="D2669">
        <v>6330256</v>
      </c>
      <c r="E2669" t="s">
        <v>11471</v>
      </c>
      <c r="F2669" t="s">
        <v>11472</v>
      </c>
      <c r="H2669" t="s">
        <v>365</v>
      </c>
      <c r="J2669" t="s">
        <v>12139</v>
      </c>
      <c r="K2669" t="s">
        <v>12140</v>
      </c>
      <c r="L2669" t="s">
        <v>1153</v>
      </c>
      <c r="M2669">
        <v>6330256</v>
      </c>
      <c r="N2669" t="s">
        <v>11471</v>
      </c>
      <c r="O2669" t="s">
        <v>12870</v>
      </c>
      <c r="P2669" t="s">
        <v>12871</v>
      </c>
      <c r="Q2669">
        <v>6340845</v>
      </c>
      <c r="R2669" t="s">
        <v>12872</v>
      </c>
      <c r="S2669" t="s">
        <v>325</v>
      </c>
      <c r="T2669" t="s">
        <v>11472</v>
      </c>
      <c r="W2669" t="s">
        <v>126</v>
      </c>
      <c r="X2669">
        <v>2951200035</v>
      </c>
    </row>
    <row r="2670" spans="1:24" hidden="1">
      <c r="A2670" t="str">
        <f t="shared" si="41"/>
        <v>2971200858障害児相談支援</v>
      </c>
      <c r="B2670" t="s">
        <v>6262</v>
      </c>
      <c r="C2670" t="s">
        <v>6263</v>
      </c>
      <c r="D2670">
        <v>6340845</v>
      </c>
      <c r="E2670" t="s">
        <v>11776</v>
      </c>
      <c r="F2670" t="s">
        <v>6265</v>
      </c>
      <c r="G2670" t="s">
        <v>6266</v>
      </c>
      <c r="H2670" t="s">
        <v>365</v>
      </c>
      <c r="J2670" t="s">
        <v>10506</v>
      </c>
      <c r="K2670" t="s">
        <v>10507</v>
      </c>
      <c r="L2670" t="s">
        <v>548</v>
      </c>
      <c r="M2670">
        <v>6340845</v>
      </c>
      <c r="N2670" t="s">
        <v>11776</v>
      </c>
      <c r="O2670" t="s">
        <v>6269</v>
      </c>
      <c r="P2670" t="s">
        <v>6270</v>
      </c>
      <c r="Q2670">
        <v>6340845</v>
      </c>
      <c r="R2670" t="s">
        <v>11776</v>
      </c>
      <c r="S2670" t="s">
        <v>325</v>
      </c>
      <c r="T2670" t="s">
        <v>6265</v>
      </c>
      <c r="U2670" t="s">
        <v>6266</v>
      </c>
      <c r="W2670" t="s">
        <v>13521</v>
      </c>
      <c r="X2670">
        <v>2971200858</v>
      </c>
    </row>
    <row r="2671" spans="1:24" hidden="1">
      <c r="A2671" t="str">
        <f t="shared" si="41"/>
        <v>2971200429障害児相談支援</v>
      </c>
      <c r="B2671" t="s">
        <v>6316</v>
      </c>
      <c r="C2671" t="s">
        <v>6317</v>
      </c>
      <c r="D2671">
        <v>6340845</v>
      </c>
      <c r="E2671" t="s">
        <v>11793</v>
      </c>
      <c r="F2671" t="s">
        <v>6319</v>
      </c>
      <c r="G2671" t="s">
        <v>6320</v>
      </c>
      <c r="H2671" t="s">
        <v>365</v>
      </c>
      <c r="J2671" t="s">
        <v>12376</v>
      </c>
      <c r="K2671" t="s">
        <v>12377</v>
      </c>
      <c r="L2671" t="s">
        <v>368</v>
      </c>
      <c r="M2671">
        <v>6340845</v>
      </c>
      <c r="N2671" t="s">
        <v>11793</v>
      </c>
      <c r="O2671" t="s">
        <v>6316</v>
      </c>
      <c r="P2671" t="s">
        <v>6317</v>
      </c>
      <c r="Q2671">
        <v>6340845</v>
      </c>
      <c r="R2671" t="s">
        <v>13237</v>
      </c>
      <c r="S2671" t="s">
        <v>325</v>
      </c>
      <c r="T2671" t="s">
        <v>6319</v>
      </c>
      <c r="U2671" t="s">
        <v>6320</v>
      </c>
      <c r="W2671" t="s">
        <v>13521</v>
      </c>
      <c r="X2671">
        <v>2971200429</v>
      </c>
    </row>
    <row r="2672" spans="1:24" hidden="1">
      <c r="A2672" t="str">
        <f t="shared" si="41"/>
        <v>2951260336放課後等デイサービス</v>
      </c>
      <c r="B2672" t="s">
        <v>7973</v>
      </c>
      <c r="C2672" t="s">
        <v>7974</v>
      </c>
      <c r="D2672">
        <v>6350123</v>
      </c>
      <c r="E2672" t="s">
        <v>11727</v>
      </c>
      <c r="F2672" t="s">
        <v>7977</v>
      </c>
      <c r="G2672" t="s">
        <v>7977</v>
      </c>
      <c r="H2672" t="s">
        <v>764</v>
      </c>
      <c r="J2672" t="s">
        <v>12307</v>
      </c>
      <c r="K2672" t="s">
        <v>12308</v>
      </c>
      <c r="L2672" t="s">
        <v>485</v>
      </c>
      <c r="M2672">
        <v>6350123</v>
      </c>
      <c r="N2672" t="s">
        <v>17765</v>
      </c>
      <c r="O2672" t="s">
        <v>13147</v>
      </c>
      <c r="P2672" t="s">
        <v>13148</v>
      </c>
      <c r="Q2672">
        <v>6340822</v>
      </c>
      <c r="R2672" t="s">
        <v>13149</v>
      </c>
      <c r="S2672" t="s">
        <v>325</v>
      </c>
      <c r="T2672" t="s">
        <v>13496</v>
      </c>
      <c r="U2672" t="s">
        <v>13496</v>
      </c>
      <c r="W2672" t="s">
        <v>126</v>
      </c>
      <c r="X2672">
        <v>2951260336</v>
      </c>
    </row>
    <row r="2673" spans="1:24" hidden="1">
      <c r="A2673" t="str">
        <f t="shared" si="41"/>
        <v>2951271390放課後等デイサービス</v>
      </c>
      <c r="B2673" t="s">
        <v>11517</v>
      </c>
      <c r="C2673" t="s">
        <v>11518</v>
      </c>
      <c r="D2673">
        <v>6340844</v>
      </c>
      <c r="E2673" t="s">
        <v>11522</v>
      </c>
      <c r="F2673" t="s">
        <v>11520</v>
      </c>
      <c r="G2673" t="s">
        <v>11521</v>
      </c>
      <c r="H2673" t="s">
        <v>365</v>
      </c>
      <c r="J2673" t="s">
        <v>12166</v>
      </c>
      <c r="K2673" t="s">
        <v>12169</v>
      </c>
      <c r="L2673" t="s">
        <v>1153</v>
      </c>
      <c r="M2673">
        <v>6360213</v>
      </c>
      <c r="N2673" t="s">
        <v>12170</v>
      </c>
      <c r="O2673" t="s">
        <v>12904</v>
      </c>
      <c r="P2673" t="s">
        <v>12905</v>
      </c>
      <c r="Q2673">
        <v>6340844</v>
      </c>
      <c r="R2673" t="s">
        <v>11522</v>
      </c>
      <c r="S2673" t="s">
        <v>325</v>
      </c>
      <c r="T2673" t="s">
        <v>11520</v>
      </c>
      <c r="U2673" t="s">
        <v>11521</v>
      </c>
      <c r="W2673" t="s">
        <v>126</v>
      </c>
      <c r="X2673">
        <v>2951271390</v>
      </c>
    </row>
    <row r="2674" spans="1:24" hidden="1">
      <c r="A2674" t="str">
        <f t="shared" si="41"/>
        <v>2951270327放課後等デイサービス</v>
      </c>
      <c r="B2674" t="s">
        <v>11298</v>
      </c>
      <c r="C2674" t="s">
        <v>11299</v>
      </c>
      <c r="D2674">
        <v>5420081</v>
      </c>
      <c r="E2674" t="s">
        <v>11300</v>
      </c>
      <c r="F2674" t="s">
        <v>11301</v>
      </c>
      <c r="G2674" t="s">
        <v>11302</v>
      </c>
      <c r="H2674" t="s">
        <v>365</v>
      </c>
      <c r="J2674" t="s">
        <v>12024</v>
      </c>
      <c r="K2674" t="s">
        <v>12025</v>
      </c>
      <c r="L2674" t="s">
        <v>368</v>
      </c>
      <c r="M2674">
        <v>5500021</v>
      </c>
      <c r="N2674" t="s">
        <v>12026</v>
      </c>
      <c r="O2674" t="s">
        <v>12699</v>
      </c>
      <c r="P2674" t="s">
        <v>12700</v>
      </c>
      <c r="Q2674">
        <v>6340804</v>
      </c>
      <c r="R2674" t="s">
        <v>18145</v>
      </c>
      <c r="S2674" t="s">
        <v>325</v>
      </c>
      <c r="T2674" t="s">
        <v>11301</v>
      </c>
      <c r="U2674" t="s">
        <v>11302</v>
      </c>
      <c r="W2674" t="s">
        <v>126</v>
      </c>
      <c r="X2674">
        <v>2951270327</v>
      </c>
    </row>
    <row r="2675" spans="1:24" hidden="1">
      <c r="A2675" t="str">
        <f t="shared" si="41"/>
        <v>2951261672児童発達支援</v>
      </c>
      <c r="B2675" t="s">
        <v>11127</v>
      </c>
      <c r="C2675" t="s">
        <v>11128</v>
      </c>
      <c r="D2675">
        <v>6340804</v>
      </c>
      <c r="E2675" t="s">
        <v>11129</v>
      </c>
      <c r="F2675" t="s">
        <v>11130</v>
      </c>
      <c r="G2675" t="s">
        <v>11131</v>
      </c>
      <c r="H2675" t="s">
        <v>365</v>
      </c>
      <c r="J2675" t="s">
        <v>11908</v>
      </c>
      <c r="K2675" t="s">
        <v>11909</v>
      </c>
      <c r="L2675" t="s">
        <v>368</v>
      </c>
      <c r="M2675">
        <v>6390266</v>
      </c>
      <c r="N2675" t="s">
        <v>11910</v>
      </c>
      <c r="O2675" t="s">
        <v>12522</v>
      </c>
      <c r="P2675" t="s">
        <v>12523</v>
      </c>
      <c r="Q2675">
        <v>6340804</v>
      </c>
      <c r="R2675" t="s">
        <v>11129</v>
      </c>
      <c r="S2675" t="s">
        <v>325</v>
      </c>
      <c r="T2675" t="s">
        <v>11130</v>
      </c>
      <c r="U2675" t="s">
        <v>11131</v>
      </c>
      <c r="W2675" t="s">
        <v>124</v>
      </c>
      <c r="X2675">
        <v>2951261672</v>
      </c>
    </row>
    <row r="2676" spans="1:24" hidden="1">
      <c r="A2676" t="str">
        <f t="shared" si="41"/>
        <v>2951261672放課後等デイサービス</v>
      </c>
      <c r="B2676" t="s">
        <v>11127</v>
      </c>
      <c r="C2676" t="s">
        <v>11128</v>
      </c>
      <c r="D2676">
        <v>6340804</v>
      </c>
      <c r="E2676" t="s">
        <v>11129</v>
      </c>
      <c r="F2676" t="s">
        <v>11130</v>
      </c>
      <c r="G2676" t="s">
        <v>11131</v>
      </c>
      <c r="H2676" t="s">
        <v>365</v>
      </c>
      <c r="J2676" t="s">
        <v>11908</v>
      </c>
      <c r="K2676" t="s">
        <v>11909</v>
      </c>
      <c r="L2676" t="s">
        <v>368</v>
      </c>
      <c r="M2676">
        <v>6390266</v>
      </c>
      <c r="N2676" t="s">
        <v>11910</v>
      </c>
      <c r="O2676" t="s">
        <v>12522</v>
      </c>
      <c r="P2676" t="s">
        <v>12523</v>
      </c>
      <c r="Q2676">
        <v>6340804</v>
      </c>
      <c r="R2676" t="s">
        <v>11129</v>
      </c>
      <c r="S2676" t="s">
        <v>325</v>
      </c>
      <c r="T2676" t="s">
        <v>11130</v>
      </c>
      <c r="U2676" t="s">
        <v>11131</v>
      </c>
      <c r="W2676" t="s">
        <v>126</v>
      </c>
      <c r="X2676">
        <v>2951261672</v>
      </c>
    </row>
    <row r="2677" spans="1:24" hidden="1">
      <c r="A2677" t="str">
        <f t="shared" si="41"/>
        <v>2951261672保育所等訪問支援</v>
      </c>
      <c r="B2677" t="s">
        <v>11127</v>
      </c>
      <c r="C2677" t="s">
        <v>11128</v>
      </c>
      <c r="D2677">
        <v>6340804</v>
      </c>
      <c r="E2677" t="s">
        <v>11129</v>
      </c>
      <c r="F2677" t="s">
        <v>11130</v>
      </c>
      <c r="G2677" t="s">
        <v>11131</v>
      </c>
      <c r="H2677" t="s">
        <v>365</v>
      </c>
      <c r="J2677" t="s">
        <v>11908</v>
      </c>
      <c r="K2677" t="s">
        <v>11909</v>
      </c>
      <c r="L2677" t="s">
        <v>368</v>
      </c>
      <c r="M2677">
        <v>6390266</v>
      </c>
      <c r="N2677" t="s">
        <v>11910</v>
      </c>
      <c r="O2677" t="s">
        <v>12522</v>
      </c>
      <c r="P2677" t="s">
        <v>12523</v>
      </c>
      <c r="Q2677">
        <v>6340804</v>
      </c>
      <c r="R2677" t="s">
        <v>11129</v>
      </c>
      <c r="S2677" t="s">
        <v>325</v>
      </c>
      <c r="T2677" t="s">
        <v>11130</v>
      </c>
      <c r="U2677" t="s">
        <v>11131</v>
      </c>
      <c r="W2677" t="s">
        <v>128</v>
      </c>
      <c r="X2677">
        <v>2951261672</v>
      </c>
    </row>
    <row r="2678" spans="1:24" hidden="1">
      <c r="A2678" t="str">
        <f t="shared" si="41"/>
        <v>2971201724障害児相談支援</v>
      </c>
      <c r="B2678" t="s">
        <v>10550</v>
      </c>
      <c r="C2678" t="s">
        <v>10551</v>
      </c>
      <c r="D2678">
        <v>6340051</v>
      </c>
      <c r="E2678" t="s">
        <v>10552</v>
      </c>
      <c r="F2678" t="s">
        <v>10553</v>
      </c>
      <c r="G2678" t="s">
        <v>10554</v>
      </c>
      <c r="H2678" t="s">
        <v>1550</v>
      </c>
      <c r="J2678" t="s">
        <v>10555</v>
      </c>
      <c r="K2678" t="s">
        <v>10556</v>
      </c>
      <c r="L2678" t="s">
        <v>1286</v>
      </c>
      <c r="M2678">
        <v>6190216</v>
      </c>
      <c r="N2678" t="s">
        <v>11855</v>
      </c>
      <c r="O2678" t="s">
        <v>12443</v>
      </c>
      <c r="P2678" t="s">
        <v>10559</v>
      </c>
      <c r="Q2678">
        <v>6340051</v>
      </c>
      <c r="R2678" t="s">
        <v>10560</v>
      </c>
      <c r="S2678" t="s">
        <v>325</v>
      </c>
      <c r="T2678" t="s">
        <v>10553</v>
      </c>
      <c r="U2678" t="s">
        <v>10554</v>
      </c>
      <c r="W2678" t="s">
        <v>13521</v>
      </c>
      <c r="X2678">
        <v>2971201724</v>
      </c>
    </row>
    <row r="2679" spans="1:24" hidden="1">
      <c r="A2679" t="str">
        <f t="shared" si="41"/>
        <v>2951260013児童発達支援</v>
      </c>
      <c r="B2679" t="s">
        <v>11111</v>
      </c>
      <c r="C2679" t="s">
        <v>325</v>
      </c>
      <c r="D2679">
        <v>6340078</v>
      </c>
      <c r="E2679" t="s">
        <v>11112</v>
      </c>
      <c r="F2679" t="s">
        <v>11113</v>
      </c>
      <c r="H2679" t="s">
        <v>482</v>
      </c>
      <c r="J2679" t="s">
        <v>6287</v>
      </c>
      <c r="K2679" t="s">
        <v>6288</v>
      </c>
      <c r="L2679" t="s">
        <v>11900</v>
      </c>
      <c r="M2679">
        <v>6340078</v>
      </c>
      <c r="N2679" t="s">
        <v>11112</v>
      </c>
      <c r="O2679" t="s">
        <v>12504</v>
      </c>
      <c r="P2679" t="s">
        <v>12505</v>
      </c>
      <c r="Q2679">
        <v>6340051</v>
      </c>
      <c r="R2679" t="s">
        <v>12506</v>
      </c>
      <c r="S2679" t="s">
        <v>325</v>
      </c>
      <c r="T2679" t="s">
        <v>13286</v>
      </c>
      <c r="U2679" t="s">
        <v>13287</v>
      </c>
      <c r="W2679" t="s">
        <v>124</v>
      </c>
      <c r="X2679">
        <v>2951260013</v>
      </c>
    </row>
    <row r="2680" spans="1:24" hidden="1">
      <c r="A2680" t="str">
        <f t="shared" si="41"/>
        <v>2951200027児童発達支援</v>
      </c>
      <c r="B2680" t="s">
        <v>11209</v>
      </c>
      <c r="C2680" t="s">
        <v>11205</v>
      </c>
      <c r="D2680">
        <v>6340062</v>
      </c>
      <c r="E2680" t="s">
        <v>6834</v>
      </c>
      <c r="F2680" t="s">
        <v>11116</v>
      </c>
      <c r="G2680" t="s">
        <v>6836</v>
      </c>
      <c r="H2680" t="s">
        <v>365</v>
      </c>
      <c r="J2680" t="s">
        <v>9487</v>
      </c>
      <c r="K2680" t="s">
        <v>9488</v>
      </c>
      <c r="L2680" t="s">
        <v>368</v>
      </c>
      <c r="M2680">
        <v>6340006</v>
      </c>
      <c r="N2680" t="s">
        <v>9489</v>
      </c>
      <c r="O2680" t="s">
        <v>12593</v>
      </c>
      <c r="P2680" t="s">
        <v>12594</v>
      </c>
      <c r="Q2680">
        <v>6340078</v>
      </c>
      <c r="R2680" t="s">
        <v>12595</v>
      </c>
      <c r="S2680" t="s">
        <v>325</v>
      </c>
      <c r="T2680" t="s">
        <v>13318</v>
      </c>
      <c r="U2680" t="s">
        <v>13319</v>
      </c>
      <c r="W2680" t="s">
        <v>124</v>
      </c>
      <c r="X2680">
        <v>2951200027</v>
      </c>
    </row>
    <row r="2681" spans="1:24" hidden="1">
      <c r="A2681" t="str">
        <f t="shared" si="41"/>
        <v>2951200027放課後等デイサービス</v>
      </c>
      <c r="B2681" t="s">
        <v>11209</v>
      </c>
      <c r="C2681" t="s">
        <v>11205</v>
      </c>
      <c r="D2681">
        <v>6340062</v>
      </c>
      <c r="E2681" t="s">
        <v>6834</v>
      </c>
      <c r="F2681" t="s">
        <v>11116</v>
      </c>
      <c r="G2681" t="s">
        <v>6836</v>
      </c>
      <c r="H2681" t="s">
        <v>365</v>
      </c>
      <c r="J2681" t="s">
        <v>9487</v>
      </c>
      <c r="K2681" t="s">
        <v>9488</v>
      </c>
      <c r="L2681" t="s">
        <v>368</v>
      </c>
      <c r="M2681">
        <v>6340006</v>
      </c>
      <c r="N2681" t="s">
        <v>9489</v>
      </c>
      <c r="O2681" t="s">
        <v>12593</v>
      </c>
      <c r="P2681" t="s">
        <v>12594</v>
      </c>
      <c r="Q2681">
        <v>6340078</v>
      </c>
      <c r="R2681" t="s">
        <v>12595</v>
      </c>
      <c r="S2681" t="s">
        <v>325</v>
      </c>
      <c r="T2681" t="s">
        <v>13318</v>
      </c>
      <c r="U2681" t="s">
        <v>13319</v>
      </c>
      <c r="W2681" t="s">
        <v>126</v>
      </c>
      <c r="X2681">
        <v>2951200027</v>
      </c>
    </row>
    <row r="2682" spans="1:24" hidden="1">
      <c r="A2682" t="str">
        <f t="shared" si="41"/>
        <v>2951200027保育所等訪問支援</v>
      </c>
      <c r="B2682" t="s">
        <v>11209</v>
      </c>
      <c r="C2682" t="s">
        <v>11205</v>
      </c>
      <c r="D2682">
        <v>6340062</v>
      </c>
      <c r="E2682" t="s">
        <v>6834</v>
      </c>
      <c r="F2682" t="s">
        <v>11116</v>
      </c>
      <c r="G2682" t="s">
        <v>6836</v>
      </c>
      <c r="H2682" t="s">
        <v>365</v>
      </c>
      <c r="J2682" t="s">
        <v>9487</v>
      </c>
      <c r="K2682" t="s">
        <v>9488</v>
      </c>
      <c r="L2682" t="s">
        <v>368</v>
      </c>
      <c r="M2682">
        <v>6340006</v>
      </c>
      <c r="N2682" t="s">
        <v>9489</v>
      </c>
      <c r="O2682" t="s">
        <v>12593</v>
      </c>
      <c r="P2682" t="s">
        <v>12594</v>
      </c>
      <c r="Q2682">
        <v>6340078</v>
      </c>
      <c r="R2682" t="s">
        <v>12595</v>
      </c>
      <c r="S2682" t="s">
        <v>325</v>
      </c>
      <c r="T2682" t="s">
        <v>13318</v>
      </c>
      <c r="U2682" t="s">
        <v>13319</v>
      </c>
      <c r="W2682" t="s">
        <v>128</v>
      </c>
      <c r="X2682">
        <v>2951200027</v>
      </c>
    </row>
    <row r="2683" spans="1:24" hidden="1">
      <c r="A2683" t="str">
        <f t="shared" si="41"/>
        <v>2971200023障害児相談支援</v>
      </c>
      <c r="B2683" t="s">
        <v>1199</v>
      </c>
      <c r="C2683" t="s">
        <v>1200</v>
      </c>
      <c r="D2683">
        <v>6308115</v>
      </c>
      <c r="E2683" t="s">
        <v>11588</v>
      </c>
      <c r="F2683" t="s">
        <v>1202</v>
      </c>
      <c r="G2683" t="s">
        <v>1202</v>
      </c>
      <c r="H2683" t="s">
        <v>434</v>
      </c>
      <c r="J2683" t="s">
        <v>1203</v>
      </c>
      <c r="K2683" t="s">
        <v>1204</v>
      </c>
      <c r="L2683" t="s">
        <v>407</v>
      </c>
      <c r="M2683">
        <v>6308144</v>
      </c>
      <c r="N2683" t="s">
        <v>1530</v>
      </c>
      <c r="O2683" t="s">
        <v>12973</v>
      </c>
      <c r="P2683" t="s">
        <v>10573</v>
      </c>
      <c r="Q2683">
        <v>6340078</v>
      </c>
      <c r="R2683" t="s">
        <v>12974</v>
      </c>
      <c r="S2683" t="s">
        <v>325</v>
      </c>
      <c r="T2683" t="s">
        <v>6609</v>
      </c>
      <c r="U2683" t="s">
        <v>6610</v>
      </c>
      <c r="W2683" t="s">
        <v>13521</v>
      </c>
      <c r="X2683">
        <v>2971200023</v>
      </c>
    </row>
    <row r="2684" spans="1:24" hidden="1">
      <c r="A2684" t="str">
        <f t="shared" si="41"/>
        <v>2951271614児童発達支援</v>
      </c>
      <c r="B2684" t="s">
        <v>11338</v>
      </c>
      <c r="C2684" t="s">
        <v>11339</v>
      </c>
      <c r="D2684">
        <v>6340078</v>
      </c>
      <c r="E2684" t="s">
        <v>11340</v>
      </c>
      <c r="F2684" t="s">
        <v>11341</v>
      </c>
      <c r="G2684" t="s">
        <v>11342</v>
      </c>
      <c r="H2684" t="s">
        <v>365</v>
      </c>
      <c r="J2684" t="s">
        <v>12053</v>
      </c>
      <c r="K2684" t="s">
        <v>12054</v>
      </c>
      <c r="L2684" t="s">
        <v>368</v>
      </c>
      <c r="M2684">
        <v>6310837</v>
      </c>
      <c r="N2684" t="s">
        <v>12055</v>
      </c>
      <c r="O2684" t="s">
        <v>12739</v>
      </c>
      <c r="P2684" t="s">
        <v>12740</v>
      </c>
      <c r="Q2684">
        <v>6340078</v>
      </c>
      <c r="R2684" t="s">
        <v>11340</v>
      </c>
      <c r="S2684" t="s">
        <v>325</v>
      </c>
      <c r="T2684" t="s">
        <v>11341</v>
      </c>
      <c r="U2684" t="s">
        <v>11342</v>
      </c>
      <c r="W2684" t="s">
        <v>124</v>
      </c>
      <c r="X2684">
        <v>2951271614</v>
      </c>
    </row>
    <row r="2685" spans="1:24" hidden="1">
      <c r="A2685" t="str">
        <f t="shared" si="41"/>
        <v>2951271614放課後等デイサービス</v>
      </c>
      <c r="B2685" t="s">
        <v>11338</v>
      </c>
      <c r="C2685" t="s">
        <v>11339</v>
      </c>
      <c r="D2685">
        <v>6340078</v>
      </c>
      <c r="E2685" t="s">
        <v>11340</v>
      </c>
      <c r="F2685" t="s">
        <v>11341</v>
      </c>
      <c r="G2685" t="s">
        <v>11342</v>
      </c>
      <c r="H2685" t="s">
        <v>365</v>
      </c>
      <c r="J2685" t="s">
        <v>12053</v>
      </c>
      <c r="K2685" t="s">
        <v>12054</v>
      </c>
      <c r="L2685" t="s">
        <v>368</v>
      </c>
      <c r="M2685">
        <v>6310837</v>
      </c>
      <c r="N2685" t="s">
        <v>12055</v>
      </c>
      <c r="O2685" t="s">
        <v>12739</v>
      </c>
      <c r="P2685" t="s">
        <v>12740</v>
      </c>
      <c r="Q2685">
        <v>6340078</v>
      </c>
      <c r="R2685" t="s">
        <v>11340</v>
      </c>
      <c r="S2685" t="s">
        <v>325</v>
      </c>
      <c r="T2685" t="s">
        <v>11341</v>
      </c>
      <c r="U2685" t="s">
        <v>11342</v>
      </c>
      <c r="W2685" t="s">
        <v>126</v>
      </c>
      <c r="X2685">
        <v>2951271614</v>
      </c>
    </row>
    <row r="2686" spans="1:24" hidden="1">
      <c r="A2686" t="str">
        <f t="shared" si="41"/>
        <v>2971200296障害児相談支援</v>
      </c>
      <c r="B2686" t="s">
        <v>6401</v>
      </c>
      <c r="C2686" t="s">
        <v>6402</v>
      </c>
      <c r="D2686">
        <v>6340847</v>
      </c>
      <c r="E2686" t="s">
        <v>11640</v>
      </c>
      <c r="F2686" t="s">
        <v>6405</v>
      </c>
      <c r="G2686" t="s">
        <v>6406</v>
      </c>
      <c r="H2686" t="s">
        <v>434</v>
      </c>
      <c r="J2686" t="s">
        <v>6407</v>
      </c>
      <c r="K2686" t="s">
        <v>6743</v>
      </c>
      <c r="L2686" t="s">
        <v>407</v>
      </c>
      <c r="M2686">
        <v>6340007</v>
      </c>
      <c r="N2686" t="s">
        <v>12264</v>
      </c>
      <c r="O2686" t="s">
        <v>6411</v>
      </c>
      <c r="P2686" t="s">
        <v>6412</v>
      </c>
      <c r="Q2686">
        <v>6340847</v>
      </c>
      <c r="R2686" t="s">
        <v>11640</v>
      </c>
      <c r="S2686" t="s">
        <v>325</v>
      </c>
      <c r="T2686" t="s">
        <v>6405</v>
      </c>
      <c r="U2686" t="s">
        <v>6406</v>
      </c>
      <c r="W2686" t="s">
        <v>13521</v>
      </c>
      <c r="X2686">
        <v>2971200296</v>
      </c>
    </row>
    <row r="2687" spans="1:24" hidden="1">
      <c r="A2687" t="str">
        <f t="shared" si="41"/>
        <v>2951270822放課後等デイサービス</v>
      </c>
      <c r="B2687" t="s">
        <v>1199</v>
      </c>
      <c r="C2687" t="s">
        <v>1200</v>
      </c>
      <c r="D2687">
        <v>6308115</v>
      </c>
      <c r="E2687" t="s">
        <v>11586</v>
      </c>
      <c r="F2687" t="s">
        <v>1202</v>
      </c>
      <c r="G2687" t="s">
        <v>1202</v>
      </c>
      <c r="H2687" t="s">
        <v>434</v>
      </c>
      <c r="J2687" t="s">
        <v>1203</v>
      </c>
      <c r="K2687" t="s">
        <v>1204</v>
      </c>
      <c r="L2687" t="s">
        <v>407</v>
      </c>
      <c r="M2687">
        <v>6308144</v>
      </c>
      <c r="N2687" t="s">
        <v>12214</v>
      </c>
      <c r="O2687" t="s">
        <v>12968</v>
      </c>
      <c r="P2687" t="s">
        <v>12969</v>
      </c>
      <c r="Q2687">
        <v>6340005</v>
      </c>
      <c r="R2687" t="s">
        <v>12970</v>
      </c>
      <c r="S2687" t="s">
        <v>325</v>
      </c>
      <c r="T2687" t="s">
        <v>6728</v>
      </c>
      <c r="U2687" t="s">
        <v>13438</v>
      </c>
      <c r="W2687" t="s">
        <v>126</v>
      </c>
      <c r="X2687">
        <v>2951270822</v>
      </c>
    </row>
    <row r="2688" spans="1:24" hidden="1">
      <c r="A2688" t="str">
        <f t="shared" si="41"/>
        <v>2951270368放課後等デイサービス</v>
      </c>
      <c r="B2688" t="s">
        <v>11399</v>
      </c>
      <c r="C2688" t="s">
        <v>11400</v>
      </c>
      <c r="D2688">
        <v>6340028</v>
      </c>
      <c r="E2688" t="s">
        <v>11401</v>
      </c>
      <c r="F2688" t="s">
        <v>11402</v>
      </c>
      <c r="G2688" t="s">
        <v>11402</v>
      </c>
      <c r="H2688" t="s">
        <v>365</v>
      </c>
      <c r="J2688" t="s">
        <v>12095</v>
      </c>
      <c r="K2688" t="s">
        <v>12096</v>
      </c>
      <c r="L2688" t="s">
        <v>368</v>
      </c>
      <c r="M2688">
        <v>6340028</v>
      </c>
      <c r="N2688" t="s">
        <v>11401</v>
      </c>
      <c r="O2688" t="s">
        <v>12809</v>
      </c>
      <c r="P2688" t="s">
        <v>12810</v>
      </c>
      <c r="Q2688">
        <v>6340004</v>
      </c>
      <c r="R2688" t="s">
        <v>12811</v>
      </c>
      <c r="S2688" t="s">
        <v>325</v>
      </c>
      <c r="T2688" t="s">
        <v>11402</v>
      </c>
      <c r="U2688" t="s">
        <v>11402</v>
      </c>
      <c r="W2688" t="s">
        <v>126</v>
      </c>
      <c r="X2688">
        <v>2951270368</v>
      </c>
    </row>
    <row r="2689" spans="1:24" hidden="1">
      <c r="A2689" t="str">
        <f t="shared" si="41"/>
        <v>2951971676放課後等デイサービス</v>
      </c>
      <c r="B2689" t="s">
        <v>10196</v>
      </c>
      <c r="C2689" t="s">
        <v>10197</v>
      </c>
      <c r="D2689">
        <v>6330091</v>
      </c>
      <c r="E2689" t="s">
        <v>10198</v>
      </c>
      <c r="F2689" t="s">
        <v>10199</v>
      </c>
      <c r="G2689" t="s">
        <v>10200</v>
      </c>
      <c r="H2689" t="s">
        <v>365</v>
      </c>
      <c r="J2689" t="s">
        <v>10201</v>
      </c>
      <c r="K2689" t="s">
        <v>10202</v>
      </c>
      <c r="L2689" t="s">
        <v>368</v>
      </c>
      <c r="M2689">
        <v>6330067</v>
      </c>
      <c r="N2689" t="s">
        <v>10203</v>
      </c>
      <c r="O2689" t="s">
        <v>12769</v>
      </c>
      <c r="P2689" t="s">
        <v>12770</v>
      </c>
      <c r="Q2689">
        <v>6392144</v>
      </c>
      <c r="R2689" t="s">
        <v>12771</v>
      </c>
      <c r="S2689" t="s">
        <v>331</v>
      </c>
      <c r="T2689" t="s">
        <v>13386</v>
      </c>
      <c r="U2689" t="s">
        <v>13387</v>
      </c>
      <c r="W2689" t="s">
        <v>126</v>
      </c>
      <c r="X2689">
        <v>2951971676</v>
      </c>
    </row>
    <row r="2690" spans="1:24" hidden="1">
      <c r="A2690" t="str">
        <f t="shared" si="41"/>
        <v>2971901257障害児相談支援</v>
      </c>
      <c r="B2690" t="s">
        <v>8841</v>
      </c>
      <c r="C2690" t="s">
        <v>8842</v>
      </c>
      <c r="D2690">
        <v>6390273</v>
      </c>
      <c r="E2690" t="s">
        <v>11604</v>
      </c>
      <c r="F2690" t="s">
        <v>8845</v>
      </c>
      <c r="G2690" t="s">
        <v>11605</v>
      </c>
      <c r="H2690" t="s">
        <v>969</v>
      </c>
      <c r="J2690" t="s">
        <v>8847</v>
      </c>
      <c r="K2690" t="s">
        <v>8848</v>
      </c>
      <c r="L2690" t="s">
        <v>485</v>
      </c>
      <c r="M2690">
        <v>6392155</v>
      </c>
      <c r="N2690" t="s">
        <v>12233</v>
      </c>
      <c r="O2690" t="s">
        <v>8841</v>
      </c>
      <c r="P2690" t="s">
        <v>8842</v>
      </c>
      <c r="Q2690">
        <v>6390273</v>
      </c>
      <c r="R2690" t="s">
        <v>11604</v>
      </c>
      <c r="S2690" t="s">
        <v>331</v>
      </c>
      <c r="T2690" t="s">
        <v>8845</v>
      </c>
      <c r="U2690" t="s">
        <v>8846</v>
      </c>
      <c r="W2690" t="s">
        <v>13521</v>
      </c>
      <c r="X2690">
        <v>2971901257</v>
      </c>
    </row>
    <row r="2691" spans="1:24" hidden="1">
      <c r="A2691" t="str">
        <f t="shared" ref="A2691:A2754" si="42">X2691&amp;W2691</f>
        <v>2951970462放課後等デイサービス</v>
      </c>
      <c r="B2691" t="s">
        <v>8841</v>
      </c>
      <c r="C2691" t="s">
        <v>8842</v>
      </c>
      <c r="D2691">
        <v>6390273</v>
      </c>
      <c r="E2691" t="s">
        <v>11604</v>
      </c>
      <c r="F2691" t="s">
        <v>8845</v>
      </c>
      <c r="G2691" t="s">
        <v>8846</v>
      </c>
      <c r="H2691" t="s">
        <v>969</v>
      </c>
      <c r="J2691" t="s">
        <v>12234</v>
      </c>
      <c r="K2691" t="s">
        <v>12235</v>
      </c>
      <c r="L2691" t="s">
        <v>485</v>
      </c>
      <c r="M2691">
        <v>6392155</v>
      </c>
      <c r="N2691" t="s">
        <v>12233</v>
      </c>
      <c r="O2691" t="s">
        <v>8841</v>
      </c>
      <c r="P2691" t="s">
        <v>8842</v>
      </c>
      <c r="Q2691">
        <v>6390273</v>
      </c>
      <c r="R2691" t="s">
        <v>11604</v>
      </c>
      <c r="S2691" t="s">
        <v>331</v>
      </c>
      <c r="T2691" t="s">
        <v>8845</v>
      </c>
      <c r="U2691" t="s">
        <v>8846</v>
      </c>
      <c r="W2691" t="s">
        <v>126</v>
      </c>
      <c r="X2691">
        <v>2951970462</v>
      </c>
    </row>
    <row r="2692" spans="1:24" hidden="1">
      <c r="A2692" t="str">
        <f t="shared" si="42"/>
        <v>2971901166障害児相談支援</v>
      </c>
      <c r="B2692" t="s">
        <v>8941</v>
      </c>
      <c r="C2692" t="s">
        <v>8942</v>
      </c>
      <c r="D2692">
        <v>6392153</v>
      </c>
      <c r="E2692" t="s">
        <v>11731</v>
      </c>
      <c r="F2692" t="s">
        <v>8944</v>
      </c>
      <c r="G2692" t="s">
        <v>8944</v>
      </c>
      <c r="H2692" t="s">
        <v>764</v>
      </c>
      <c r="J2692" t="s">
        <v>10809</v>
      </c>
      <c r="K2692" t="s">
        <v>10810</v>
      </c>
      <c r="L2692" t="s">
        <v>2193</v>
      </c>
      <c r="M2692">
        <v>6392164</v>
      </c>
      <c r="N2692" t="s">
        <v>12316</v>
      </c>
      <c r="O2692" t="s">
        <v>13167</v>
      </c>
      <c r="P2692" t="s">
        <v>13168</v>
      </c>
      <c r="Q2692">
        <v>6392153</v>
      </c>
      <c r="R2692" t="s">
        <v>11731</v>
      </c>
      <c r="S2692" t="s">
        <v>331</v>
      </c>
      <c r="T2692" t="s">
        <v>8944</v>
      </c>
      <c r="U2692" t="s">
        <v>8944</v>
      </c>
      <c r="W2692" t="s">
        <v>13521</v>
      </c>
      <c r="X2692">
        <v>2971901166</v>
      </c>
    </row>
    <row r="2693" spans="1:24" hidden="1">
      <c r="A2693" t="str">
        <f t="shared" si="42"/>
        <v>2951970769児童発達支援</v>
      </c>
      <c r="B2693" t="s">
        <v>11180</v>
      </c>
      <c r="C2693" t="s">
        <v>11181</v>
      </c>
      <c r="D2693">
        <v>6392153</v>
      </c>
      <c r="E2693" t="s">
        <v>11182</v>
      </c>
      <c r="F2693" t="s">
        <v>11183</v>
      </c>
      <c r="G2693" t="s">
        <v>11184</v>
      </c>
      <c r="H2693" t="s">
        <v>365</v>
      </c>
      <c r="J2693" t="s">
        <v>11937</v>
      </c>
      <c r="K2693" t="s">
        <v>11938</v>
      </c>
      <c r="L2693" t="s">
        <v>368</v>
      </c>
      <c r="M2693">
        <v>6392153</v>
      </c>
      <c r="N2693" t="s">
        <v>11939</v>
      </c>
      <c r="O2693" t="s">
        <v>12562</v>
      </c>
      <c r="P2693" t="s">
        <v>12563</v>
      </c>
      <c r="Q2693">
        <v>6392153</v>
      </c>
      <c r="R2693" t="s">
        <v>11182</v>
      </c>
      <c r="S2693" t="s">
        <v>331</v>
      </c>
      <c r="T2693" t="s">
        <v>11183</v>
      </c>
      <c r="U2693" t="s">
        <v>11184</v>
      </c>
      <c r="W2693" t="s">
        <v>124</v>
      </c>
      <c r="X2693">
        <v>2951970769</v>
      </c>
    </row>
    <row r="2694" spans="1:24" hidden="1">
      <c r="A2694" t="str">
        <f t="shared" si="42"/>
        <v>2951970769放課後等デイサービス</v>
      </c>
      <c r="B2694" t="s">
        <v>11180</v>
      </c>
      <c r="C2694" t="s">
        <v>11181</v>
      </c>
      <c r="D2694">
        <v>6392153</v>
      </c>
      <c r="E2694" t="s">
        <v>11182</v>
      </c>
      <c r="F2694" t="s">
        <v>11183</v>
      </c>
      <c r="G2694" t="s">
        <v>11184</v>
      </c>
      <c r="H2694" t="s">
        <v>365</v>
      </c>
      <c r="J2694" t="s">
        <v>11937</v>
      </c>
      <c r="K2694" t="s">
        <v>11938</v>
      </c>
      <c r="L2694" t="s">
        <v>368</v>
      </c>
      <c r="M2694">
        <v>6392153</v>
      </c>
      <c r="N2694" t="s">
        <v>11939</v>
      </c>
      <c r="O2694" t="s">
        <v>12562</v>
      </c>
      <c r="P2694" t="s">
        <v>12563</v>
      </c>
      <c r="Q2694">
        <v>6392153</v>
      </c>
      <c r="R2694" t="s">
        <v>11182</v>
      </c>
      <c r="S2694" t="s">
        <v>331</v>
      </c>
      <c r="T2694" t="s">
        <v>11183</v>
      </c>
      <c r="U2694" t="s">
        <v>11184</v>
      </c>
      <c r="W2694" t="s">
        <v>126</v>
      </c>
      <c r="X2694">
        <v>2951970769</v>
      </c>
    </row>
    <row r="2695" spans="1:24" hidden="1">
      <c r="A2695" t="str">
        <f t="shared" si="42"/>
        <v>2971901695障害児相談支援</v>
      </c>
      <c r="B2695" t="s">
        <v>10817</v>
      </c>
      <c r="C2695" t="s">
        <v>10818</v>
      </c>
      <c r="D2695">
        <v>6350833</v>
      </c>
      <c r="E2695" t="s">
        <v>10819</v>
      </c>
      <c r="F2695" t="s">
        <v>10820</v>
      </c>
      <c r="G2695" t="s">
        <v>10821</v>
      </c>
      <c r="H2695" t="s">
        <v>764</v>
      </c>
      <c r="J2695" t="s">
        <v>10828</v>
      </c>
      <c r="K2695" t="s">
        <v>10829</v>
      </c>
      <c r="L2695" t="s">
        <v>2193</v>
      </c>
      <c r="M2695">
        <v>6350833</v>
      </c>
      <c r="N2695" t="s">
        <v>10819</v>
      </c>
      <c r="O2695" t="s">
        <v>10824</v>
      </c>
      <c r="P2695" t="s">
        <v>10825</v>
      </c>
      <c r="Q2695">
        <v>6392126</v>
      </c>
      <c r="R2695" t="s">
        <v>10826</v>
      </c>
      <c r="S2695" t="s">
        <v>331</v>
      </c>
      <c r="T2695" t="s">
        <v>10820</v>
      </c>
      <c r="U2695" t="s">
        <v>10821</v>
      </c>
      <c r="W2695" t="s">
        <v>13521</v>
      </c>
      <c r="X2695">
        <v>2971901695</v>
      </c>
    </row>
    <row r="2696" spans="1:24" hidden="1">
      <c r="A2696" t="str">
        <f t="shared" si="42"/>
        <v>2951961495児童発達支援</v>
      </c>
      <c r="B2696" t="s">
        <v>10817</v>
      </c>
      <c r="C2696" t="s">
        <v>10818</v>
      </c>
      <c r="D2696">
        <v>6350833</v>
      </c>
      <c r="E2696" t="s">
        <v>11702</v>
      </c>
      <c r="F2696" t="s">
        <v>11703</v>
      </c>
      <c r="G2696" t="s">
        <v>11703</v>
      </c>
      <c r="H2696" t="s">
        <v>764</v>
      </c>
      <c r="J2696" t="s">
        <v>10828</v>
      </c>
      <c r="K2696" t="s">
        <v>10829</v>
      </c>
      <c r="L2696" t="s">
        <v>407</v>
      </c>
      <c r="M2696">
        <v>6350833</v>
      </c>
      <c r="N2696" t="s">
        <v>11702</v>
      </c>
      <c r="O2696" t="s">
        <v>10824</v>
      </c>
      <c r="P2696" t="s">
        <v>10825</v>
      </c>
      <c r="Q2696">
        <v>6392126</v>
      </c>
      <c r="R2696" t="s">
        <v>13121</v>
      </c>
      <c r="S2696" t="s">
        <v>331</v>
      </c>
      <c r="T2696" t="s">
        <v>10820</v>
      </c>
      <c r="U2696" t="s">
        <v>10821</v>
      </c>
      <c r="W2696" t="s">
        <v>124</v>
      </c>
      <c r="X2696">
        <v>2951961495</v>
      </c>
    </row>
    <row r="2697" spans="1:24" hidden="1">
      <c r="A2697" t="str">
        <f t="shared" si="42"/>
        <v>2951961495放課後等デイサービス</v>
      </c>
      <c r="B2697" t="s">
        <v>10817</v>
      </c>
      <c r="C2697" t="s">
        <v>10818</v>
      </c>
      <c r="D2697">
        <v>6350833</v>
      </c>
      <c r="E2697" t="s">
        <v>11702</v>
      </c>
      <c r="F2697" t="s">
        <v>11703</v>
      </c>
      <c r="G2697" t="s">
        <v>11703</v>
      </c>
      <c r="H2697" t="s">
        <v>764</v>
      </c>
      <c r="J2697" t="s">
        <v>10828</v>
      </c>
      <c r="K2697" t="s">
        <v>10829</v>
      </c>
      <c r="L2697" t="s">
        <v>407</v>
      </c>
      <c r="M2697">
        <v>6350833</v>
      </c>
      <c r="N2697" t="s">
        <v>11702</v>
      </c>
      <c r="O2697" t="s">
        <v>10824</v>
      </c>
      <c r="P2697" t="s">
        <v>10825</v>
      </c>
      <c r="Q2697">
        <v>6392126</v>
      </c>
      <c r="R2697" t="s">
        <v>13121</v>
      </c>
      <c r="S2697" t="s">
        <v>331</v>
      </c>
      <c r="T2697" t="s">
        <v>10820</v>
      </c>
      <c r="U2697" t="s">
        <v>10821</v>
      </c>
      <c r="W2697" t="s">
        <v>126</v>
      </c>
      <c r="X2697">
        <v>2951961495</v>
      </c>
    </row>
    <row r="2698" spans="1:24" hidden="1">
      <c r="A2698" t="str">
        <f t="shared" si="42"/>
        <v>2951961495保育所等訪問支援</v>
      </c>
      <c r="B2698" t="s">
        <v>10817</v>
      </c>
      <c r="C2698" t="s">
        <v>10818</v>
      </c>
      <c r="D2698">
        <v>6350833</v>
      </c>
      <c r="E2698" t="s">
        <v>11702</v>
      </c>
      <c r="F2698" t="s">
        <v>11703</v>
      </c>
      <c r="G2698" t="s">
        <v>11703</v>
      </c>
      <c r="H2698" t="s">
        <v>764</v>
      </c>
      <c r="J2698" t="s">
        <v>10828</v>
      </c>
      <c r="K2698" t="s">
        <v>10829</v>
      </c>
      <c r="L2698" t="s">
        <v>407</v>
      </c>
      <c r="M2698">
        <v>6350833</v>
      </c>
      <c r="N2698" t="s">
        <v>11702</v>
      </c>
      <c r="O2698" t="s">
        <v>10824</v>
      </c>
      <c r="P2698" t="s">
        <v>10825</v>
      </c>
      <c r="Q2698">
        <v>6392126</v>
      </c>
      <c r="R2698" t="s">
        <v>13121</v>
      </c>
      <c r="S2698" t="s">
        <v>331</v>
      </c>
      <c r="T2698" t="s">
        <v>10820</v>
      </c>
      <c r="U2698" t="s">
        <v>10821</v>
      </c>
      <c r="W2698" t="s">
        <v>128</v>
      </c>
      <c r="X2698">
        <v>2951961495</v>
      </c>
    </row>
    <row r="2699" spans="1:24" hidden="1">
      <c r="A2699" t="str">
        <f t="shared" si="42"/>
        <v>2951900071放課後等デイサービス</v>
      </c>
      <c r="B2699" t="s">
        <v>18080</v>
      </c>
      <c r="C2699" t="s">
        <v>15279</v>
      </c>
      <c r="D2699">
        <v>6580032</v>
      </c>
      <c r="E2699" t="s">
        <v>18081</v>
      </c>
      <c r="F2699" t="s">
        <v>18082</v>
      </c>
      <c r="G2699" t="s">
        <v>18082</v>
      </c>
      <c r="H2699" t="s">
        <v>365</v>
      </c>
      <c r="J2699" t="s">
        <v>18110</v>
      </c>
      <c r="K2699" t="s">
        <v>18111</v>
      </c>
      <c r="L2699" t="s">
        <v>368</v>
      </c>
      <c r="M2699">
        <v>6580032</v>
      </c>
      <c r="N2699" t="s">
        <v>18112</v>
      </c>
      <c r="O2699" t="s">
        <v>12633</v>
      </c>
      <c r="P2699" t="s">
        <v>12634</v>
      </c>
      <c r="Q2699">
        <v>6392123</v>
      </c>
      <c r="R2699" t="s">
        <v>12635</v>
      </c>
      <c r="S2699" t="s">
        <v>331</v>
      </c>
      <c r="T2699" t="s">
        <v>13332</v>
      </c>
      <c r="U2699" t="s">
        <v>13332</v>
      </c>
      <c r="W2699" t="s">
        <v>126</v>
      </c>
      <c r="X2699">
        <v>2951900071</v>
      </c>
    </row>
    <row r="2700" spans="1:24" hidden="1">
      <c r="A2700" t="str">
        <f t="shared" si="42"/>
        <v>2971900010障害児相談支援</v>
      </c>
      <c r="B2700" t="s">
        <v>8925</v>
      </c>
      <c r="C2700" t="s">
        <v>8926</v>
      </c>
      <c r="D2700">
        <v>6392133</v>
      </c>
      <c r="E2700" t="s">
        <v>8928</v>
      </c>
      <c r="F2700" t="s">
        <v>8929</v>
      </c>
      <c r="G2700" t="s">
        <v>8930</v>
      </c>
      <c r="H2700" t="s">
        <v>365</v>
      </c>
      <c r="J2700" t="s">
        <v>8931</v>
      </c>
      <c r="K2700" t="s">
        <v>8932</v>
      </c>
      <c r="L2700" t="s">
        <v>368</v>
      </c>
      <c r="M2700">
        <v>6392133</v>
      </c>
      <c r="N2700" t="s">
        <v>8928</v>
      </c>
      <c r="O2700" t="s">
        <v>8925</v>
      </c>
      <c r="P2700" t="s">
        <v>8926</v>
      </c>
      <c r="Q2700">
        <v>6392133</v>
      </c>
      <c r="R2700" t="s">
        <v>8928</v>
      </c>
      <c r="S2700" t="s">
        <v>331</v>
      </c>
      <c r="T2700" t="s">
        <v>8929</v>
      </c>
      <c r="U2700" t="s">
        <v>8930</v>
      </c>
      <c r="W2700" t="s">
        <v>13521</v>
      </c>
      <c r="X2700">
        <v>2971900010</v>
      </c>
    </row>
    <row r="2701" spans="1:24" hidden="1">
      <c r="A2701" t="str">
        <f t="shared" si="42"/>
        <v>2971901687障害児相談支援</v>
      </c>
      <c r="B2701" t="s">
        <v>8925</v>
      </c>
      <c r="C2701" t="s">
        <v>8926</v>
      </c>
      <c r="D2701">
        <v>6392133</v>
      </c>
      <c r="E2701" t="s">
        <v>8928</v>
      </c>
      <c r="F2701" t="s">
        <v>8929</v>
      </c>
      <c r="G2701" t="s">
        <v>8930</v>
      </c>
      <c r="H2701" t="s">
        <v>365</v>
      </c>
      <c r="J2701" t="s">
        <v>8931</v>
      </c>
      <c r="K2701" t="s">
        <v>8932</v>
      </c>
      <c r="L2701" t="s">
        <v>368</v>
      </c>
      <c r="M2701">
        <v>6392133</v>
      </c>
      <c r="N2701" t="s">
        <v>8928</v>
      </c>
      <c r="O2701" t="s">
        <v>3411</v>
      </c>
      <c r="P2701" t="s">
        <v>8926</v>
      </c>
      <c r="Q2701">
        <v>6392133</v>
      </c>
      <c r="R2701" t="s">
        <v>8928</v>
      </c>
      <c r="S2701" t="s">
        <v>331</v>
      </c>
      <c r="T2701" t="s">
        <v>8929</v>
      </c>
      <c r="U2701" t="s">
        <v>8930</v>
      </c>
      <c r="W2701" t="s">
        <v>13521</v>
      </c>
      <c r="X2701">
        <v>2971901687</v>
      </c>
    </row>
    <row r="2702" spans="1:24" hidden="1">
      <c r="A2702" t="str">
        <f t="shared" si="42"/>
        <v>2971900028障害児相談支援</v>
      </c>
      <c r="B2702" t="s">
        <v>10830</v>
      </c>
      <c r="C2702" t="s">
        <v>10831</v>
      </c>
      <c r="D2702">
        <v>6330066</v>
      </c>
      <c r="E2702" t="s">
        <v>10833</v>
      </c>
      <c r="F2702" t="s">
        <v>10834</v>
      </c>
      <c r="G2702" t="s">
        <v>10834</v>
      </c>
      <c r="H2702" t="s">
        <v>764</v>
      </c>
      <c r="J2702" t="s">
        <v>10835</v>
      </c>
      <c r="K2702" t="s">
        <v>10836</v>
      </c>
      <c r="L2702" t="s">
        <v>2193</v>
      </c>
      <c r="M2702">
        <v>6392101</v>
      </c>
      <c r="N2702" t="s">
        <v>10841</v>
      </c>
      <c r="O2702" t="s">
        <v>10839</v>
      </c>
      <c r="P2702" t="s">
        <v>13122</v>
      </c>
      <c r="Q2702">
        <v>6392101</v>
      </c>
      <c r="R2702" t="s">
        <v>10841</v>
      </c>
      <c r="S2702" t="s">
        <v>331</v>
      </c>
      <c r="T2702" t="s">
        <v>10834</v>
      </c>
      <c r="U2702" t="s">
        <v>10834</v>
      </c>
      <c r="W2702" t="s">
        <v>13521</v>
      </c>
      <c r="X2702">
        <v>2971900028</v>
      </c>
    </row>
    <row r="2703" spans="1:24" hidden="1">
      <c r="A2703" t="str">
        <f t="shared" si="42"/>
        <v>2951971262放課後等デイサービス</v>
      </c>
      <c r="B2703" t="s">
        <v>8897</v>
      </c>
      <c r="C2703" t="s">
        <v>8898</v>
      </c>
      <c r="D2703">
        <v>6392102</v>
      </c>
      <c r="E2703" t="s">
        <v>11395</v>
      </c>
      <c r="F2703" t="s">
        <v>8901</v>
      </c>
      <c r="G2703" t="s">
        <v>8902</v>
      </c>
      <c r="H2703" t="s">
        <v>365</v>
      </c>
      <c r="J2703" t="s">
        <v>12092</v>
      </c>
      <c r="K2703" t="s">
        <v>12093</v>
      </c>
      <c r="L2703" t="s">
        <v>368</v>
      </c>
      <c r="M2703">
        <v>6392102</v>
      </c>
      <c r="N2703" t="s">
        <v>11395</v>
      </c>
      <c r="O2703" t="s">
        <v>12806</v>
      </c>
      <c r="P2703" t="s">
        <v>12807</v>
      </c>
      <c r="Q2703">
        <v>6392113</v>
      </c>
      <c r="R2703" t="s">
        <v>12808</v>
      </c>
      <c r="S2703" t="s">
        <v>331</v>
      </c>
      <c r="T2703" t="s">
        <v>8901</v>
      </c>
      <c r="U2703" t="s">
        <v>8902</v>
      </c>
      <c r="W2703" t="s">
        <v>126</v>
      </c>
      <c r="X2703">
        <v>2951971262</v>
      </c>
    </row>
    <row r="2704" spans="1:24" hidden="1">
      <c r="A2704" t="str">
        <f t="shared" si="42"/>
        <v>2951900055児童発達支援</v>
      </c>
      <c r="B2704" t="s">
        <v>11263</v>
      </c>
      <c r="C2704" t="s">
        <v>11264</v>
      </c>
      <c r="D2704">
        <v>6392124</v>
      </c>
      <c r="E2704" t="s">
        <v>11265</v>
      </c>
      <c r="F2704" t="s">
        <v>11266</v>
      </c>
      <c r="G2704" t="s">
        <v>11267</v>
      </c>
      <c r="H2704" t="s">
        <v>365</v>
      </c>
      <c r="J2704" t="s">
        <v>11991</v>
      </c>
      <c r="K2704" t="s">
        <v>11992</v>
      </c>
      <c r="L2704" t="s">
        <v>368</v>
      </c>
      <c r="M2704">
        <v>6392131</v>
      </c>
      <c r="N2704" t="s">
        <v>11993</v>
      </c>
      <c r="O2704" t="s">
        <v>12659</v>
      </c>
      <c r="P2704" t="s">
        <v>12660</v>
      </c>
      <c r="Q2704">
        <v>6392124</v>
      </c>
      <c r="R2704" t="s">
        <v>12661</v>
      </c>
      <c r="S2704" t="s">
        <v>331</v>
      </c>
      <c r="T2704" t="s">
        <v>11266</v>
      </c>
      <c r="U2704" t="s">
        <v>11267</v>
      </c>
      <c r="W2704" t="s">
        <v>124</v>
      </c>
      <c r="X2704">
        <v>2951900055</v>
      </c>
    </row>
    <row r="2705" spans="1:24" hidden="1">
      <c r="A2705" t="str">
        <f t="shared" si="42"/>
        <v>2951900055放課後等デイサービス</v>
      </c>
      <c r="B2705" t="s">
        <v>11263</v>
      </c>
      <c r="C2705" t="s">
        <v>11264</v>
      </c>
      <c r="D2705">
        <v>6392124</v>
      </c>
      <c r="E2705" t="s">
        <v>11265</v>
      </c>
      <c r="F2705" t="s">
        <v>11266</v>
      </c>
      <c r="G2705" t="s">
        <v>11267</v>
      </c>
      <c r="H2705" t="s">
        <v>365</v>
      </c>
      <c r="J2705" t="s">
        <v>11991</v>
      </c>
      <c r="K2705" t="s">
        <v>11992</v>
      </c>
      <c r="L2705" t="s">
        <v>368</v>
      </c>
      <c r="M2705">
        <v>6392131</v>
      </c>
      <c r="N2705" t="s">
        <v>11993</v>
      </c>
      <c r="O2705" t="s">
        <v>12659</v>
      </c>
      <c r="P2705" t="s">
        <v>12660</v>
      </c>
      <c r="Q2705">
        <v>6392124</v>
      </c>
      <c r="R2705" t="s">
        <v>12661</v>
      </c>
      <c r="S2705" t="s">
        <v>331</v>
      </c>
      <c r="T2705" t="s">
        <v>11266</v>
      </c>
      <c r="U2705" t="s">
        <v>11267</v>
      </c>
      <c r="W2705" t="s">
        <v>126</v>
      </c>
      <c r="X2705">
        <v>2951900055</v>
      </c>
    </row>
    <row r="2706" spans="1:24" hidden="1">
      <c r="A2706" t="str">
        <f t="shared" si="42"/>
        <v>2971900556障害児相談支援</v>
      </c>
      <c r="B2706" t="s">
        <v>10793</v>
      </c>
      <c r="C2706" t="s">
        <v>11023</v>
      </c>
      <c r="D2706">
        <v>6390273</v>
      </c>
      <c r="E2706" t="s">
        <v>11024</v>
      </c>
      <c r="F2706" t="s">
        <v>10796</v>
      </c>
      <c r="G2706" t="s">
        <v>10797</v>
      </c>
      <c r="H2706" t="s">
        <v>11025</v>
      </c>
      <c r="J2706" t="s">
        <v>11838</v>
      </c>
      <c r="K2706" t="s">
        <v>11839</v>
      </c>
      <c r="L2706" t="s">
        <v>407</v>
      </c>
      <c r="M2706">
        <v>6390266</v>
      </c>
      <c r="N2706" t="s">
        <v>11840</v>
      </c>
      <c r="O2706" t="s">
        <v>12427</v>
      </c>
      <c r="P2706" t="s">
        <v>10802</v>
      </c>
      <c r="Q2706">
        <v>6390276</v>
      </c>
      <c r="R2706" t="s">
        <v>12428</v>
      </c>
      <c r="S2706" t="s">
        <v>331</v>
      </c>
      <c r="T2706" t="s">
        <v>10804</v>
      </c>
      <c r="U2706" t="s">
        <v>10797</v>
      </c>
      <c r="W2706" t="s">
        <v>13521</v>
      </c>
      <c r="X2706">
        <v>2971900556</v>
      </c>
    </row>
    <row r="2707" spans="1:24" hidden="1">
      <c r="A2707" t="str">
        <f t="shared" si="42"/>
        <v>2951770433放課後等デイサービス</v>
      </c>
      <c r="B2707" t="s">
        <v>8230</v>
      </c>
      <c r="C2707" t="s">
        <v>8231</v>
      </c>
      <c r="D2707">
        <v>6371215</v>
      </c>
      <c r="E2707" t="s">
        <v>11575</v>
      </c>
      <c r="F2707" t="s">
        <v>8234</v>
      </c>
      <c r="G2707" t="s">
        <v>8235</v>
      </c>
      <c r="H2707" t="s">
        <v>969</v>
      </c>
      <c r="J2707" t="s">
        <v>12206</v>
      </c>
      <c r="K2707" t="s">
        <v>12207</v>
      </c>
      <c r="L2707" t="s">
        <v>407</v>
      </c>
      <c r="M2707">
        <v>6371443</v>
      </c>
      <c r="N2707" t="s">
        <v>12208</v>
      </c>
      <c r="O2707" t="s">
        <v>12947</v>
      </c>
      <c r="P2707" t="s">
        <v>12948</v>
      </c>
      <c r="Q2707">
        <v>6371333</v>
      </c>
      <c r="R2707" t="s">
        <v>12949</v>
      </c>
      <c r="S2707" t="s">
        <v>354</v>
      </c>
      <c r="T2707" t="s">
        <v>8234</v>
      </c>
      <c r="U2707" t="s">
        <v>8235</v>
      </c>
      <c r="W2707" t="s">
        <v>126</v>
      </c>
      <c r="X2707">
        <v>2951770433</v>
      </c>
    </row>
    <row r="2708" spans="1:24" hidden="1">
      <c r="A2708" t="str">
        <f t="shared" si="42"/>
        <v>2971700436障害児相談支援</v>
      </c>
      <c r="B2708" t="s">
        <v>8230</v>
      </c>
      <c r="C2708" t="s">
        <v>8231</v>
      </c>
      <c r="D2708">
        <v>6371215</v>
      </c>
      <c r="E2708" t="s">
        <v>11575</v>
      </c>
      <c r="F2708" t="s">
        <v>8234</v>
      </c>
      <c r="G2708" t="s">
        <v>8235</v>
      </c>
      <c r="H2708" t="s">
        <v>365</v>
      </c>
      <c r="J2708" t="s">
        <v>8236</v>
      </c>
      <c r="K2708" t="s">
        <v>8237</v>
      </c>
      <c r="L2708" t="s">
        <v>407</v>
      </c>
      <c r="M2708">
        <v>6371443</v>
      </c>
      <c r="N2708" t="s">
        <v>12209</v>
      </c>
      <c r="O2708" t="s">
        <v>10729</v>
      </c>
      <c r="P2708" t="s">
        <v>10730</v>
      </c>
      <c r="Q2708">
        <v>6371554</v>
      </c>
      <c r="R2708" t="s">
        <v>10732</v>
      </c>
      <c r="S2708" t="s">
        <v>354</v>
      </c>
      <c r="T2708" t="s">
        <v>10733</v>
      </c>
      <c r="U2708" t="s">
        <v>10734</v>
      </c>
      <c r="W2708" t="s">
        <v>13521</v>
      </c>
      <c r="X2708">
        <v>2971700436</v>
      </c>
    </row>
    <row r="2709" spans="1:24" hidden="1">
      <c r="A2709" t="str">
        <f t="shared" si="42"/>
        <v>2971700543障害児相談支援</v>
      </c>
      <c r="B2709" t="s">
        <v>8178</v>
      </c>
      <c r="C2709" t="s">
        <v>8179</v>
      </c>
      <c r="D2709">
        <v>6380821</v>
      </c>
      <c r="E2709" t="s">
        <v>11627</v>
      </c>
      <c r="F2709" t="s">
        <v>8182</v>
      </c>
      <c r="G2709" t="s">
        <v>8183</v>
      </c>
      <c r="H2709" t="s">
        <v>969</v>
      </c>
      <c r="J2709" t="s">
        <v>8184</v>
      </c>
      <c r="K2709" t="s">
        <v>12250</v>
      </c>
      <c r="L2709" t="s">
        <v>485</v>
      </c>
      <c r="M2709">
        <v>6380812</v>
      </c>
      <c r="N2709" t="s">
        <v>12251</v>
      </c>
      <c r="O2709" t="s">
        <v>8178</v>
      </c>
      <c r="P2709" t="s">
        <v>8179</v>
      </c>
      <c r="Q2709">
        <v>6380821</v>
      </c>
      <c r="R2709" t="s">
        <v>11627</v>
      </c>
      <c r="S2709" t="s">
        <v>350</v>
      </c>
      <c r="T2709" t="s">
        <v>8182</v>
      </c>
      <c r="U2709" t="s">
        <v>8183</v>
      </c>
      <c r="W2709" t="s">
        <v>13521</v>
      </c>
      <c r="X2709">
        <v>2971700543</v>
      </c>
    </row>
    <row r="2710" spans="1:24" hidden="1">
      <c r="A2710" t="str">
        <f t="shared" si="42"/>
        <v>2951711049福祉型障害児入所施設</v>
      </c>
      <c r="B2710" t="s">
        <v>8249</v>
      </c>
      <c r="C2710" t="s">
        <v>8250</v>
      </c>
      <c r="D2710">
        <v>6380821</v>
      </c>
      <c r="E2710" t="s">
        <v>11623</v>
      </c>
      <c r="F2710" t="s">
        <v>8252</v>
      </c>
      <c r="G2710" t="s">
        <v>8253</v>
      </c>
      <c r="H2710" t="s">
        <v>434</v>
      </c>
      <c r="J2710" t="s">
        <v>8254</v>
      </c>
      <c r="K2710" t="s">
        <v>8255</v>
      </c>
      <c r="L2710" t="s">
        <v>407</v>
      </c>
      <c r="M2710">
        <v>6380821</v>
      </c>
      <c r="N2710" t="s">
        <v>8251</v>
      </c>
      <c r="O2710" t="s">
        <v>8263</v>
      </c>
      <c r="P2710" t="s">
        <v>8264</v>
      </c>
      <c r="Q2710">
        <v>6380821</v>
      </c>
      <c r="R2710" t="s">
        <v>13045</v>
      </c>
      <c r="S2710" t="s">
        <v>350</v>
      </c>
      <c r="T2710" t="s">
        <v>8266</v>
      </c>
      <c r="U2710" t="s">
        <v>8267</v>
      </c>
      <c r="W2710" t="s">
        <v>129</v>
      </c>
      <c r="X2710">
        <v>2951711049</v>
      </c>
    </row>
    <row r="2711" spans="1:24" hidden="1">
      <c r="A2711" t="str">
        <f t="shared" si="42"/>
        <v>2951761325児童発達支援</v>
      </c>
      <c r="B2711" t="s">
        <v>8249</v>
      </c>
      <c r="C2711" t="s">
        <v>8250</v>
      </c>
      <c r="D2711">
        <v>6380821</v>
      </c>
      <c r="E2711" t="s">
        <v>11624</v>
      </c>
      <c r="F2711" t="s">
        <v>8252</v>
      </c>
      <c r="G2711" t="s">
        <v>8253</v>
      </c>
      <c r="H2711" t="s">
        <v>434</v>
      </c>
      <c r="J2711" t="s">
        <v>8254</v>
      </c>
      <c r="K2711" t="s">
        <v>12249</v>
      </c>
      <c r="L2711" t="s">
        <v>407</v>
      </c>
      <c r="M2711">
        <v>6380821</v>
      </c>
      <c r="N2711" t="s">
        <v>11624</v>
      </c>
      <c r="O2711" t="s">
        <v>13046</v>
      </c>
      <c r="P2711" t="s">
        <v>13047</v>
      </c>
      <c r="Q2711">
        <v>6380821</v>
      </c>
      <c r="R2711" t="s">
        <v>13048</v>
      </c>
      <c r="S2711" t="s">
        <v>350</v>
      </c>
      <c r="T2711" t="s">
        <v>8266</v>
      </c>
      <c r="U2711" t="s">
        <v>8267</v>
      </c>
      <c r="W2711" t="s">
        <v>124</v>
      </c>
      <c r="X2711">
        <v>2951761325</v>
      </c>
    </row>
    <row r="2712" spans="1:24" hidden="1">
      <c r="A2712" t="str">
        <f t="shared" si="42"/>
        <v>2951761325放課後等デイサービス</v>
      </c>
      <c r="B2712" t="s">
        <v>8249</v>
      </c>
      <c r="C2712" t="s">
        <v>8250</v>
      </c>
      <c r="D2712">
        <v>6380821</v>
      </c>
      <c r="E2712" t="s">
        <v>11624</v>
      </c>
      <c r="F2712" t="s">
        <v>8252</v>
      </c>
      <c r="G2712" t="s">
        <v>8253</v>
      </c>
      <c r="H2712" t="s">
        <v>434</v>
      </c>
      <c r="J2712" t="s">
        <v>8254</v>
      </c>
      <c r="K2712" t="s">
        <v>12249</v>
      </c>
      <c r="L2712" t="s">
        <v>407</v>
      </c>
      <c r="M2712">
        <v>6380821</v>
      </c>
      <c r="N2712" t="s">
        <v>11624</v>
      </c>
      <c r="O2712" t="s">
        <v>13046</v>
      </c>
      <c r="P2712" t="s">
        <v>13047</v>
      </c>
      <c r="Q2712">
        <v>6380821</v>
      </c>
      <c r="R2712" t="s">
        <v>13048</v>
      </c>
      <c r="S2712" t="s">
        <v>350</v>
      </c>
      <c r="T2712" t="s">
        <v>8266</v>
      </c>
      <c r="U2712" t="s">
        <v>8267</v>
      </c>
      <c r="W2712" t="s">
        <v>126</v>
      </c>
      <c r="X2712">
        <v>2951761325</v>
      </c>
    </row>
    <row r="2713" spans="1:24" hidden="1">
      <c r="A2713" t="str">
        <f t="shared" si="42"/>
        <v>2951761325保育所等訪問支援</v>
      </c>
      <c r="B2713" t="s">
        <v>8249</v>
      </c>
      <c r="C2713" t="s">
        <v>8250</v>
      </c>
      <c r="D2713">
        <v>6380821</v>
      </c>
      <c r="E2713" t="s">
        <v>11624</v>
      </c>
      <c r="F2713" t="s">
        <v>8252</v>
      </c>
      <c r="G2713" t="s">
        <v>8253</v>
      </c>
      <c r="H2713" t="s">
        <v>434</v>
      </c>
      <c r="J2713" t="s">
        <v>8254</v>
      </c>
      <c r="K2713" t="s">
        <v>12249</v>
      </c>
      <c r="L2713" t="s">
        <v>407</v>
      </c>
      <c r="M2713">
        <v>6380821</v>
      </c>
      <c r="N2713" t="s">
        <v>11624</v>
      </c>
      <c r="O2713" t="s">
        <v>13046</v>
      </c>
      <c r="P2713" t="s">
        <v>13047</v>
      </c>
      <c r="Q2713">
        <v>6380821</v>
      </c>
      <c r="R2713" t="s">
        <v>13048</v>
      </c>
      <c r="S2713" t="s">
        <v>350</v>
      </c>
      <c r="T2713" t="s">
        <v>8266</v>
      </c>
      <c r="U2713" t="s">
        <v>8267</v>
      </c>
      <c r="W2713" t="s">
        <v>128</v>
      </c>
      <c r="X2713">
        <v>2951761325</v>
      </c>
    </row>
    <row r="2714" spans="1:24" hidden="1">
      <c r="A2714" t="str">
        <f t="shared" si="42"/>
        <v>2971700162障害児相談支援</v>
      </c>
      <c r="B2714" t="s">
        <v>11625</v>
      </c>
      <c r="C2714" t="s">
        <v>8250</v>
      </c>
      <c r="D2714">
        <v>6380821</v>
      </c>
      <c r="E2714" t="s">
        <v>11626</v>
      </c>
      <c r="F2714" t="s">
        <v>8252</v>
      </c>
      <c r="G2714" t="s">
        <v>8253</v>
      </c>
      <c r="H2714" t="s">
        <v>969</v>
      </c>
      <c r="J2714" t="s">
        <v>8254</v>
      </c>
      <c r="K2714" t="s">
        <v>12249</v>
      </c>
      <c r="L2714" t="s">
        <v>407</v>
      </c>
      <c r="M2714">
        <v>6380821</v>
      </c>
      <c r="N2714" t="s">
        <v>11626</v>
      </c>
      <c r="O2714" t="s">
        <v>10740</v>
      </c>
      <c r="P2714" t="s">
        <v>10741</v>
      </c>
      <c r="Q2714">
        <v>6380821</v>
      </c>
      <c r="R2714" t="s">
        <v>13049</v>
      </c>
      <c r="S2714" t="s">
        <v>350</v>
      </c>
      <c r="T2714" t="s">
        <v>8338</v>
      </c>
      <c r="U2714" t="s">
        <v>8338</v>
      </c>
      <c r="W2714" t="s">
        <v>13521</v>
      </c>
      <c r="X2714">
        <v>2971700162</v>
      </c>
    </row>
    <row r="2715" spans="1:24" hidden="1">
      <c r="A2715" t="str">
        <f t="shared" si="42"/>
        <v>2971701541障害児相談支援</v>
      </c>
      <c r="B2715" t="s">
        <v>11037</v>
      </c>
      <c r="C2715" t="s">
        <v>11038</v>
      </c>
      <c r="D2715">
        <v>6380821</v>
      </c>
      <c r="E2715" t="s">
        <v>11039</v>
      </c>
      <c r="F2715" t="s">
        <v>10762</v>
      </c>
      <c r="G2715" t="s">
        <v>10763</v>
      </c>
      <c r="H2715" t="s">
        <v>1550</v>
      </c>
      <c r="J2715" t="s">
        <v>10764</v>
      </c>
      <c r="K2715" t="s">
        <v>10765</v>
      </c>
      <c r="L2715" t="s">
        <v>1286</v>
      </c>
      <c r="M2715">
        <v>6370013</v>
      </c>
      <c r="N2715" t="s">
        <v>11848</v>
      </c>
      <c r="O2715" t="s">
        <v>10767</v>
      </c>
      <c r="P2715" t="s">
        <v>10768</v>
      </c>
      <c r="Q2715">
        <v>6380821</v>
      </c>
      <c r="R2715" t="s">
        <v>11039</v>
      </c>
      <c r="S2715" t="s">
        <v>350</v>
      </c>
      <c r="T2715" t="s">
        <v>10762</v>
      </c>
      <c r="U2715" t="s">
        <v>10763</v>
      </c>
      <c r="W2715" t="s">
        <v>13521</v>
      </c>
      <c r="X2715">
        <v>2971701541</v>
      </c>
    </row>
    <row r="2716" spans="1:24" hidden="1">
      <c r="A2716" t="str">
        <f t="shared" si="42"/>
        <v>2951761481児童発達支援</v>
      </c>
      <c r="B2716" t="s">
        <v>10759</v>
      </c>
      <c r="C2716" t="s">
        <v>10760</v>
      </c>
      <c r="D2716">
        <v>6380821</v>
      </c>
      <c r="E2716" t="s">
        <v>11039</v>
      </c>
      <c r="F2716" t="s">
        <v>10762</v>
      </c>
      <c r="G2716" t="s">
        <v>10763</v>
      </c>
      <c r="H2716" t="s">
        <v>1550</v>
      </c>
      <c r="J2716" t="s">
        <v>10764</v>
      </c>
      <c r="K2716" t="s">
        <v>10765</v>
      </c>
      <c r="L2716" t="s">
        <v>1286</v>
      </c>
      <c r="M2716">
        <v>6370013</v>
      </c>
      <c r="N2716" t="s">
        <v>11848</v>
      </c>
      <c r="O2716" t="s">
        <v>12496</v>
      </c>
      <c r="P2716" t="s">
        <v>12497</v>
      </c>
      <c r="Q2716">
        <v>6380821</v>
      </c>
      <c r="R2716" t="s">
        <v>11039</v>
      </c>
      <c r="S2716" t="s">
        <v>350</v>
      </c>
      <c r="T2716" t="s">
        <v>10762</v>
      </c>
      <c r="U2716" t="s">
        <v>10763</v>
      </c>
      <c r="W2716" t="s">
        <v>124</v>
      </c>
      <c r="X2716">
        <v>2951761481</v>
      </c>
    </row>
    <row r="2717" spans="1:24" hidden="1">
      <c r="A2717" t="str">
        <f t="shared" si="42"/>
        <v>2951761481放課後等デイサービス</v>
      </c>
      <c r="B2717" t="s">
        <v>10759</v>
      </c>
      <c r="C2717" t="s">
        <v>10760</v>
      </c>
      <c r="D2717">
        <v>6380821</v>
      </c>
      <c r="E2717" t="s">
        <v>11039</v>
      </c>
      <c r="F2717" t="s">
        <v>10762</v>
      </c>
      <c r="G2717" t="s">
        <v>10763</v>
      </c>
      <c r="H2717" t="s">
        <v>1550</v>
      </c>
      <c r="J2717" t="s">
        <v>10764</v>
      </c>
      <c r="K2717" t="s">
        <v>10765</v>
      </c>
      <c r="L2717" t="s">
        <v>1286</v>
      </c>
      <c r="M2717">
        <v>6370013</v>
      </c>
      <c r="N2717" t="s">
        <v>11848</v>
      </c>
      <c r="O2717" t="s">
        <v>12496</v>
      </c>
      <c r="P2717" t="s">
        <v>12497</v>
      </c>
      <c r="Q2717">
        <v>6380821</v>
      </c>
      <c r="R2717" t="s">
        <v>11039</v>
      </c>
      <c r="S2717" t="s">
        <v>350</v>
      </c>
      <c r="T2717" t="s">
        <v>10762</v>
      </c>
      <c r="U2717" t="s">
        <v>10763</v>
      </c>
      <c r="W2717" t="s">
        <v>126</v>
      </c>
      <c r="X2717">
        <v>2951761481</v>
      </c>
    </row>
    <row r="2718" spans="1:24" hidden="1">
      <c r="A2718" t="str">
        <f t="shared" si="42"/>
        <v>2951761481保育所等訪問支援</v>
      </c>
      <c r="B2718" t="s">
        <v>10759</v>
      </c>
      <c r="C2718" t="s">
        <v>10760</v>
      </c>
      <c r="D2718">
        <v>6380821</v>
      </c>
      <c r="E2718" t="s">
        <v>11039</v>
      </c>
      <c r="F2718" t="s">
        <v>10762</v>
      </c>
      <c r="G2718" t="s">
        <v>10763</v>
      </c>
      <c r="H2718" t="s">
        <v>1550</v>
      </c>
      <c r="J2718" t="s">
        <v>10764</v>
      </c>
      <c r="K2718" t="s">
        <v>10765</v>
      </c>
      <c r="L2718" t="s">
        <v>1286</v>
      </c>
      <c r="M2718">
        <v>6370013</v>
      </c>
      <c r="N2718" t="s">
        <v>11848</v>
      </c>
      <c r="O2718" t="s">
        <v>12496</v>
      </c>
      <c r="P2718" t="s">
        <v>12497</v>
      </c>
      <c r="Q2718">
        <v>6380821</v>
      </c>
      <c r="R2718" t="s">
        <v>11039</v>
      </c>
      <c r="S2718" t="s">
        <v>350</v>
      </c>
      <c r="T2718" t="s">
        <v>10762</v>
      </c>
      <c r="U2718" t="s">
        <v>10763</v>
      </c>
      <c r="W2718" t="s">
        <v>128</v>
      </c>
      <c r="X2718">
        <v>2951761481</v>
      </c>
    </row>
    <row r="2719" spans="1:24" hidden="1">
      <c r="A2719" t="str">
        <f t="shared" si="42"/>
        <v>2971701608障害児相談支援</v>
      </c>
      <c r="B2719" t="s">
        <v>8467</v>
      </c>
      <c r="C2719" t="s">
        <v>8390</v>
      </c>
      <c r="D2719">
        <v>6380821</v>
      </c>
      <c r="E2719" t="s">
        <v>17527</v>
      </c>
      <c r="F2719" t="s">
        <v>8392</v>
      </c>
      <c r="G2719" t="s">
        <v>8393</v>
      </c>
      <c r="H2719" t="s">
        <v>365</v>
      </c>
      <c r="J2719" t="s">
        <v>12379</v>
      </c>
      <c r="K2719" t="s">
        <v>12380</v>
      </c>
      <c r="L2719" t="s">
        <v>368</v>
      </c>
      <c r="M2719">
        <v>6370071</v>
      </c>
      <c r="N2719" t="s">
        <v>12381</v>
      </c>
      <c r="O2719" t="s">
        <v>8400</v>
      </c>
      <c r="P2719" t="s">
        <v>8401</v>
      </c>
      <c r="Q2719">
        <v>6380821</v>
      </c>
      <c r="R2719" t="s">
        <v>17527</v>
      </c>
      <c r="S2719" t="s">
        <v>350</v>
      </c>
      <c r="T2719" t="s">
        <v>8402</v>
      </c>
      <c r="U2719" t="s">
        <v>8393</v>
      </c>
      <c r="W2719" t="s">
        <v>13521</v>
      </c>
      <c r="X2719">
        <v>2971701608</v>
      </c>
    </row>
    <row r="2720" spans="1:24" hidden="1">
      <c r="A2720" t="str">
        <f t="shared" si="42"/>
        <v>2951770094放課後等デイサービス</v>
      </c>
      <c r="B2720" t="s">
        <v>11426</v>
      </c>
      <c r="C2720" t="s">
        <v>8314</v>
      </c>
      <c r="D2720">
        <v>6393127</v>
      </c>
      <c r="E2720" t="s">
        <v>11427</v>
      </c>
      <c r="F2720" t="s">
        <v>8317</v>
      </c>
      <c r="G2720" t="s">
        <v>8318</v>
      </c>
      <c r="H2720" t="s">
        <v>365</v>
      </c>
      <c r="J2720" t="s">
        <v>8319</v>
      </c>
      <c r="K2720" t="s">
        <v>12108</v>
      </c>
      <c r="L2720" t="s">
        <v>368</v>
      </c>
      <c r="M2720">
        <v>6390252</v>
      </c>
      <c r="N2720" t="s">
        <v>12109</v>
      </c>
      <c r="O2720" t="s">
        <v>8323</v>
      </c>
      <c r="P2720" t="s">
        <v>8324</v>
      </c>
      <c r="Q2720">
        <v>6393127</v>
      </c>
      <c r="R2720" t="s">
        <v>11427</v>
      </c>
      <c r="S2720" t="s">
        <v>350</v>
      </c>
      <c r="T2720" t="s">
        <v>8317</v>
      </c>
      <c r="U2720" t="s">
        <v>8318</v>
      </c>
      <c r="W2720" t="s">
        <v>126</v>
      </c>
      <c r="X2720">
        <v>2951770094</v>
      </c>
    </row>
    <row r="2721" spans="1:24" hidden="1">
      <c r="A2721" t="str">
        <f t="shared" si="42"/>
        <v>2951770292児童発達支援</v>
      </c>
      <c r="B2721" t="s">
        <v>8452</v>
      </c>
      <c r="C2721" t="s">
        <v>18083</v>
      </c>
      <c r="D2721">
        <v>5300043</v>
      </c>
      <c r="E2721" t="s">
        <v>8455</v>
      </c>
      <c r="F2721" t="s">
        <v>8456</v>
      </c>
      <c r="G2721" t="s">
        <v>8457</v>
      </c>
      <c r="H2721" t="s">
        <v>365</v>
      </c>
      <c r="J2721" t="s">
        <v>11825</v>
      </c>
      <c r="K2721" t="s">
        <v>11826</v>
      </c>
      <c r="L2721" t="s">
        <v>368</v>
      </c>
      <c r="M2721">
        <v>5340027</v>
      </c>
      <c r="N2721" t="s">
        <v>18113</v>
      </c>
      <c r="O2721" t="s">
        <v>8462</v>
      </c>
      <c r="P2721" t="s">
        <v>8463</v>
      </c>
      <c r="Q2721">
        <v>6380812</v>
      </c>
      <c r="R2721" t="s">
        <v>12415</v>
      </c>
      <c r="S2721" t="s">
        <v>350</v>
      </c>
      <c r="T2721" t="s">
        <v>8465</v>
      </c>
      <c r="U2721" t="s">
        <v>8466</v>
      </c>
      <c r="W2721" t="s">
        <v>124</v>
      </c>
      <c r="X2721">
        <v>2951770292</v>
      </c>
    </row>
    <row r="2722" spans="1:24" hidden="1">
      <c r="A2722" t="str">
        <f t="shared" si="42"/>
        <v>2951770292放課後等デイサービス</v>
      </c>
      <c r="B2722" t="s">
        <v>8452</v>
      </c>
      <c r="C2722" t="s">
        <v>18083</v>
      </c>
      <c r="D2722">
        <v>5300043</v>
      </c>
      <c r="E2722" t="s">
        <v>8455</v>
      </c>
      <c r="F2722" t="s">
        <v>8456</v>
      </c>
      <c r="G2722" t="s">
        <v>8457</v>
      </c>
      <c r="H2722" t="s">
        <v>365</v>
      </c>
      <c r="J2722" t="s">
        <v>11825</v>
      </c>
      <c r="K2722" t="s">
        <v>11826</v>
      </c>
      <c r="L2722" t="s">
        <v>368</v>
      </c>
      <c r="M2722">
        <v>5340027</v>
      </c>
      <c r="N2722" t="s">
        <v>18113</v>
      </c>
      <c r="O2722" t="s">
        <v>8462</v>
      </c>
      <c r="P2722" t="s">
        <v>8463</v>
      </c>
      <c r="Q2722">
        <v>6380812</v>
      </c>
      <c r="R2722" t="s">
        <v>12415</v>
      </c>
      <c r="S2722" t="s">
        <v>350</v>
      </c>
      <c r="T2722" t="s">
        <v>8465</v>
      </c>
      <c r="U2722" t="s">
        <v>8466</v>
      </c>
      <c r="W2722" t="s">
        <v>126</v>
      </c>
      <c r="X2722">
        <v>2951770292</v>
      </c>
    </row>
    <row r="2723" spans="1:24" hidden="1">
      <c r="A2723" t="str">
        <f t="shared" si="42"/>
        <v>2951700091放課後等デイサービス</v>
      </c>
      <c r="B2723" t="s">
        <v>7700</v>
      </c>
      <c r="C2723" t="s">
        <v>7701</v>
      </c>
      <c r="D2723">
        <v>6393125</v>
      </c>
      <c r="E2723" t="s">
        <v>8411</v>
      </c>
      <c r="F2723" t="s">
        <v>8420</v>
      </c>
      <c r="G2723" t="s">
        <v>8421</v>
      </c>
      <c r="H2723" t="s">
        <v>365</v>
      </c>
      <c r="J2723" t="s">
        <v>7706</v>
      </c>
      <c r="K2723" t="s">
        <v>18114</v>
      </c>
      <c r="L2723" t="s">
        <v>368</v>
      </c>
      <c r="M2723">
        <v>6350121</v>
      </c>
      <c r="N2723" t="s">
        <v>8416</v>
      </c>
      <c r="O2723" t="s">
        <v>12626</v>
      </c>
      <c r="P2723" t="s">
        <v>12627</v>
      </c>
      <c r="Q2723">
        <v>6393125</v>
      </c>
      <c r="R2723" t="s">
        <v>18146</v>
      </c>
      <c r="S2723" t="s">
        <v>350</v>
      </c>
      <c r="T2723" t="s">
        <v>18188</v>
      </c>
      <c r="U2723" t="s">
        <v>18189</v>
      </c>
      <c r="W2723" t="s">
        <v>126</v>
      </c>
      <c r="X2723">
        <v>2951700091</v>
      </c>
    </row>
    <row r="2724" spans="1:24" hidden="1">
      <c r="A2724" t="str">
        <f t="shared" si="42"/>
        <v>2951770334児童発達支援</v>
      </c>
      <c r="B2724" t="s">
        <v>7700</v>
      </c>
      <c r="C2724" t="s">
        <v>7701</v>
      </c>
      <c r="D2724">
        <v>6393125</v>
      </c>
      <c r="E2724" t="s">
        <v>11242</v>
      </c>
      <c r="F2724" t="s">
        <v>8420</v>
      </c>
      <c r="G2724" t="s">
        <v>8421</v>
      </c>
      <c r="H2724" t="s">
        <v>365</v>
      </c>
      <c r="J2724" t="s">
        <v>7706</v>
      </c>
      <c r="K2724" t="s">
        <v>11972</v>
      </c>
      <c r="L2724" t="s">
        <v>368</v>
      </c>
      <c r="M2724">
        <v>6350121</v>
      </c>
      <c r="N2724" t="s">
        <v>11973</v>
      </c>
      <c r="O2724" t="s">
        <v>12624</v>
      </c>
      <c r="P2724" t="s">
        <v>12625</v>
      </c>
      <c r="Q2724">
        <v>6393125</v>
      </c>
      <c r="R2724" t="s">
        <v>11242</v>
      </c>
      <c r="S2724" t="s">
        <v>350</v>
      </c>
      <c r="T2724" t="s">
        <v>8420</v>
      </c>
      <c r="U2724" t="s">
        <v>8421</v>
      </c>
      <c r="W2724" t="s">
        <v>124</v>
      </c>
      <c r="X2724">
        <v>2951770334</v>
      </c>
    </row>
    <row r="2725" spans="1:24" hidden="1">
      <c r="A2725" t="str">
        <f t="shared" si="42"/>
        <v>2951770334放課後等デイサービス</v>
      </c>
      <c r="B2725" t="s">
        <v>7700</v>
      </c>
      <c r="C2725" t="s">
        <v>7701</v>
      </c>
      <c r="D2725">
        <v>6393125</v>
      </c>
      <c r="E2725" t="s">
        <v>11242</v>
      </c>
      <c r="F2725" t="s">
        <v>8420</v>
      </c>
      <c r="G2725" t="s">
        <v>8421</v>
      </c>
      <c r="H2725" t="s">
        <v>365</v>
      </c>
      <c r="J2725" t="s">
        <v>7706</v>
      </c>
      <c r="K2725" t="s">
        <v>11972</v>
      </c>
      <c r="L2725" t="s">
        <v>368</v>
      </c>
      <c r="M2725">
        <v>6350121</v>
      </c>
      <c r="N2725" t="s">
        <v>11973</v>
      </c>
      <c r="O2725" t="s">
        <v>12624</v>
      </c>
      <c r="P2725" t="s">
        <v>12625</v>
      </c>
      <c r="Q2725">
        <v>6393125</v>
      </c>
      <c r="R2725" t="s">
        <v>11242</v>
      </c>
      <c r="S2725" t="s">
        <v>350</v>
      </c>
      <c r="T2725" t="s">
        <v>8420</v>
      </c>
      <c r="U2725" t="s">
        <v>8421</v>
      </c>
      <c r="W2725" t="s">
        <v>126</v>
      </c>
      <c r="X2725">
        <v>2951770334</v>
      </c>
    </row>
    <row r="2726" spans="1:24" hidden="1">
      <c r="A2726" t="str">
        <f t="shared" si="42"/>
        <v>2951471537放課後等デイサービス</v>
      </c>
      <c r="B2726" t="s">
        <v>7343</v>
      </c>
      <c r="C2726" t="s">
        <v>7344</v>
      </c>
      <c r="D2726">
        <v>6370092</v>
      </c>
      <c r="E2726" t="s">
        <v>11549</v>
      </c>
      <c r="F2726" t="s">
        <v>7354</v>
      </c>
      <c r="G2726" t="s">
        <v>11550</v>
      </c>
      <c r="H2726" t="s">
        <v>365</v>
      </c>
      <c r="J2726" t="s">
        <v>7391</v>
      </c>
      <c r="K2726" t="s">
        <v>7392</v>
      </c>
      <c r="L2726" t="s">
        <v>1153</v>
      </c>
      <c r="M2726">
        <v>6497204</v>
      </c>
      <c r="N2726" t="s">
        <v>12185</v>
      </c>
      <c r="O2726" t="s">
        <v>12923</v>
      </c>
      <c r="P2726" t="s">
        <v>12924</v>
      </c>
      <c r="Q2726">
        <v>6370092</v>
      </c>
      <c r="R2726" t="s">
        <v>12925</v>
      </c>
      <c r="S2726" t="s">
        <v>327</v>
      </c>
      <c r="T2726" t="s">
        <v>7354</v>
      </c>
      <c r="U2726" t="s">
        <v>7355</v>
      </c>
      <c r="W2726" t="s">
        <v>126</v>
      </c>
      <c r="X2726">
        <v>2951471537</v>
      </c>
    </row>
    <row r="2727" spans="1:24" hidden="1">
      <c r="A2727" t="str">
        <f t="shared" si="42"/>
        <v>2951461637児童発達支援</v>
      </c>
      <c r="B2727" t="s">
        <v>11297</v>
      </c>
      <c r="C2727" t="s">
        <v>6617</v>
      </c>
      <c r="D2727">
        <v>6340006</v>
      </c>
      <c r="E2727" t="s">
        <v>6618</v>
      </c>
      <c r="F2727" t="s">
        <v>6619</v>
      </c>
      <c r="G2727" t="s">
        <v>6620</v>
      </c>
      <c r="H2727" t="s">
        <v>365</v>
      </c>
      <c r="J2727" t="s">
        <v>6621</v>
      </c>
      <c r="K2727" t="s">
        <v>6622</v>
      </c>
      <c r="L2727" t="s">
        <v>368</v>
      </c>
      <c r="M2727">
        <v>6360003</v>
      </c>
      <c r="N2727" t="s">
        <v>12022</v>
      </c>
      <c r="O2727" t="s">
        <v>12695</v>
      </c>
      <c r="P2727" t="s">
        <v>12696</v>
      </c>
      <c r="Q2727">
        <v>6370042</v>
      </c>
      <c r="R2727" t="s">
        <v>12697</v>
      </c>
      <c r="S2727" t="s">
        <v>327</v>
      </c>
      <c r="T2727" t="s">
        <v>13357</v>
      </c>
      <c r="U2727" t="s">
        <v>13358</v>
      </c>
      <c r="W2727" t="s">
        <v>124</v>
      </c>
      <c r="X2727">
        <v>2951461637</v>
      </c>
    </row>
    <row r="2728" spans="1:24" hidden="1">
      <c r="A2728" t="str">
        <f t="shared" si="42"/>
        <v>2951461637放課後等デイサービス</v>
      </c>
      <c r="B2728" t="s">
        <v>11297</v>
      </c>
      <c r="C2728" t="s">
        <v>6617</v>
      </c>
      <c r="D2728">
        <v>6340006</v>
      </c>
      <c r="E2728" t="s">
        <v>6618</v>
      </c>
      <c r="F2728" t="s">
        <v>6619</v>
      </c>
      <c r="G2728" t="s">
        <v>6620</v>
      </c>
      <c r="H2728" t="s">
        <v>365</v>
      </c>
      <c r="J2728" t="s">
        <v>6621</v>
      </c>
      <c r="K2728" t="s">
        <v>6622</v>
      </c>
      <c r="L2728" t="s">
        <v>368</v>
      </c>
      <c r="M2728">
        <v>6360003</v>
      </c>
      <c r="N2728" t="s">
        <v>12022</v>
      </c>
      <c r="O2728" t="s">
        <v>12695</v>
      </c>
      <c r="P2728" t="s">
        <v>12696</v>
      </c>
      <c r="Q2728">
        <v>6370042</v>
      </c>
      <c r="R2728" t="s">
        <v>12697</v>
      </c>
      <c r="S2728" t="s">
        <v>327</v>
      </c>
      <c r="T2728" t="s">
        <v>13357</v>
      </c>
      <c r="U2728" t="s">
        <v>13358</v>
      </c>
      <c r="W2728" t="s">
        <v>126</v>
      </c>
      <c r="X2728">
        <v>2951461637</v>
      </c>
    </row>
    <row r="2729" spans="1:24" hidden="1">
      <c r="A2729" t="str">
        <f t="shared" si="42"/>
        <v>2951461637保育所等訪問支援</v>
      </c>
      <c r="B2729" t="s">
        <v>11297</v>
      </c>
      <c r="C2729" t="s">
        <v>6617</v>
      </c>
      <c r="D2729">
        <v>6340006</v>
      </c>
      <c r="E2729" t="s">
        <v>6618</v>
      </c>
      <c r="F2729" t="s">
        <v>6619</v>
      </c>
      <c r="G2729" t="s">
        <v>6620</v>
      </c>
      <c r="H2729" t="s">
        <v>365</v>
      </c>
      <c r="J2729" t="s">
        <v>6621</v>
      </c>
      <c r="K2729" t="s">
        <v>6622</v>
      </c>
      <c r="L2729" t="s">
        <v>368</v>
      </c>
      <c r="M2729">
        <v>6360003</v>
      </c>
      <c r="N2729" t="s">
        <v>12022</v>
      </c>
      <c r="O2729" t="s">
        <v>12695</v>
      </c>
      <c r="P2729" t="s">
        <v>12696</v>
      </c>
      <c r="Q2729">
        <v>6370042</v>
      </c>
      <c r="R2729" t="s">
        <v>12697</v>
      </c>
      <c r="S2729" t="s">
        <v>327</v>
      </c>
      <c r="T2729" t="s">
        <v>13357</v>
      </c>
      <c r="U2729" t="s">
        <v>13358</v>
      </c>
      <c r="W2729" t="s">
        <v>128</v>
      </c>
      <c r="X2729">
        <v>2951461637</v>
      </c>
    </row>
    <row r="2730" spans="1:24" hidden="1">
      <c r="A2730" t="str">
        <f t="shared" si="42"/>
        <v>2951471727放課後等デイサービス</v>
      </c>
      <c r="B2730" t="s">
        <v>8467</v>
      </c>
      <c r="C2730" t="s">
        <v>8390</v>
      </c>
      <c r="D2730">
        <v>6380821</v>
      </c>
      <c r="E2730" t="s">
        <v>11794</v>
      </c>
      <c r="F2730" t="s">
        <v>8392</v>
      </c>
      <c r="G2730" t="s">
        <v>8393</v>
      </c>
      <c r="H2730" t="s">
        <v>365</v>
      </c>
      <c r="J2730" t="s">
        <v>8394</v>
      </c>
      <c r="K2730" t="s">
        <v>8395</v>
      </c>
      <c r="L2730" t="s">
        <v>368</v>
      </c>
      <c r="M2730">
        <v>6370071</v>
      </c>
      <c r="N2730" t="s">
        <v>12378</v>
      </c>
      <c r="O2730" t="s">
        <v>13238</v>
      </c>
      <c r="P2730" t="s">
        <v>13239</v>
      </c>
      <c r="Q2730">
        <v>6370014</v>
      </c>
      <c r="R2730" t="s">
        <v>13240</v>
      </c>
      <c r="S2730" t="s">
        <v>327</v>
      </c>
      <c r="T2730" t="s">
        <v>13515</v>
      </c>
      <c r="U2730" t="s">
        <v>13516</v>
      </c>
      <c r="W2730" t="s">
        <v>126</v>
      </c>
      <c r="X2730">
        <v>2951471727</v>
      </c>
    </row>
    <row r="2731" spans="1:24" hidden="1">
      <c r="A2731" t="str">
        <f t="shared" si="42"/>
        <v>2951470885放課後等デイサービス</v>
      </c>
      <c r="B2731" t="s">
        <v>7299</v>
      </c>
      <c r="C2731" t="s">
        <v>11558</v>
      </c>
      <c r="D2731">
        <v>6370043</v>
      </c>
      <c r="E2731" t="s">
        <v>11559</v>
      </c>
      <c r="F2731" t="s">
        <v>7301</v>
      </c>
      <c r="G2731" t="s">
        <v>7301</v>
      </c>
      <c r="H2731" t="s">
        <v>434</v>
      </c>
      <c r="J2731" t="s">
        <v>7308</v>
      </c>
      <c r="K2731" t="s">
        <v>7309</v>
      </c>
      <c r="L2731" t="s">
        <v>407</v>
      </c>
      <c r="M2731">
        <v>6370081</v>
      </c>
      <c r="N2731" t="s">
        <v>12190</v>
      </c>
      <c r="O2731" t="s">
        <v>12931</v>
      </c>
      <c r="P2731" t="s">
        <v>12932</v>
      </c>
      <c r="Q2731">
        <v>6370043</v>
      </c>
      <c r="R2731" t="s">
        <v>12933</v>
      </c>
      <c r="S2731" t="s">
        <v>327</v>
      </c>
      <c r="T2731" t="s">
        <v>7301</v>
      </c>
      <c r="U2731" t="s">
        <v>7301</v>
      </c>
      <c r="W2731" t="s">
        <v>126</v>
      </c>
      <c r="X2731">
        <v>2951470885</v>
      </c>
    </row>
    <row r="2732" spans="1:24" hidden="1">
      <c r="A2732" t="str">
        <f t="shared" si="42"/>
        <v>2971400904障害児相談支援</v>
      </c>
      <c r="B2732" t="s">
        <v>11569</v>
      </c>
      <c r="C2732" t="s">
        <v>11570</v>
      </c>
      <c r="D2732">
        <v>6370043</v>
      </c>
      <c r="E2732" t="s">
        <v>11571</v>
      </c>
      <c r="F2732" t="s">
        <v>7301</v>
      </c>
      <c r="G2732" t="s">
        <v>7301</v>
      </c>
      <c r="H2732" t="s">
        <v>434</v>
      </c>
      <c r="J2732" t="s">
        <v>7308</v>
      </c>
      <c r="K2732" t="s">
        <v>7309</v>
      </c>
      <c r="L2732" t="s">
        <v>407</v>
      </c>
      <c r="M2732">
        <v>6370081</v>
      </c>
      <c r="N2732" t="s">
        <v>12190</v>
      </c>
      <c r="O2732" t="s">
        <v>7306</v>
      </c>
      <c r="P2732" t="s">
        <v>12942</v>
      </c>
      <c r="Q2732">
        <v>6370043</v>
      </c>
      <c r="R2732" t="s">
        <v>11571</v>
      </c>
      <c r="S2732" t="s">
        <v>327</v>
      </c>
      <c r="T2732" t="s">
        <v>7301</v>
      </c>
      <c r="U2732" t="s">
        <v>7301</v>
      </c>
      <c r="W2732" t="s">
        <v>13521</v>
      </c>
      <c r="X2732">
        <v>2971400904</v>
      </c>
    </row>
    <row r="2733" spans="1:24" hidden="1">
      <c r="A2733" t="str">
        <f t="shared" si="42"/>
        <v>2971400011障害児相談支援</v>
      </c>
      <c r="B2733" t="s">
        <v>7433</v>
      </c>
      <c r="C2733" t="s">
        <v>7434</v>
      </c>
      <c r="D2733">
        <v>6370082</v>
      </c>
      <c r="E2733" t="s">
        <v>7436</v>
      </c>
      <c r="F2733" t="s">
        <v>7437</v>
      </c>
      <c r="G2733" t="s">
        <v>7438</v>
      </c>
      <c r="H2733" t="s">
        <v>365</v>
      </c>
      <c r="J2733" t="s">
        <v>7439</v>
      </c>
      <c r="K2733" t="s">
        <v>7440</v>
      </c>
      <c r="L2733" t="s">
        <v>368</v>
      </c>
      <c r="M2733">
        <v>6370082</v>
      </c>
      <c r="N2733" t="s">
        <v>12057</v>
      </c>
      <c r="O2733" t="s">
        <v>10625</v>
      </c>
      <c r="P2733" t="s">
        <v>10626</v>
      </c>
      <c r="Q2733">
        <v>6370082</v>
      </c>
      <c r="R2733" t="s">
        <v>7436</v>
      </c>
      <c r="S2733" t="s">
        <v>327</v>
      </c>
      <c r="T2733" t="s">
        <v>7437</v>
      </c>
      <c r="U2733" t="s">
        <v>13372</v>
      </c>
      <c r="W2733" t="s">
        <v>13521</v>
      </c>
      <c r="X2733">
        <v>2971400011</v>
      </c>
    </row>
    <row r="2734" spans="1:24" hidden="1">
      <c r="A2734" t="str">
        <f t="shared" si="42"/>
        <v>2951460530児童発達支援</v>
      </c>
      <c r="B2734" t="s">
        <v>11451</v>
      </c>
      <c r="C2734" t="s">
        <v>11452</v>
      </c>
      <c r="D2734">
        <v>6370023</v>
      </c>
      <c r="E2734" t="s">
        <v>11453</v>
      </c>
      <c r="F2734" t="s">
        <v>11454</v>
      </c>
      <c r="G2734" t="s">
        <v>11454</v>
      </c>
      <c r="H2734" t="s">
        <v>365</v>
      </c>
      <c r="J2734" t="s">
        <v>12128</v>
      </c>
      <c r="K2734" t="s">
        <v>12129</v>
      </c>
      <c r="L2734" t="s">
        <v>12130</v>
      </c>
      <c r="M2734">
        <v>6380001</v>
      </c>
      <c r="N2734" t="s">
        <v>12131</v>
      </c>
      <c r="O2734" t="s">
        <v>12848</v>
      </c>
      <c r="P2734" t="s">
        <v>12849</v>
      </c>
      <c r="Q2734">
        <v>6370023</v>
      </c>
      <c r="R2734" t="s">
        <v>11453</v>
      </c>
      <c r="S2734" t="s">
        <v>327</v>
      </c>
      <c r="T2734" t="s">
        <v>11454</v>
      </c>
      <c r="U2734" t="s">
        <v>11454</v>
      </c>
      <c r="W2734" t="s">
        <v>124</v>
      </c>
      <c r="X2734">
        <v>2951460530</v>
      </c>
    </row>
    <row r="2735" spans="1:24" hidden="1">
      <c r="A2735" t="str">
        <f t="shared" si="42"/>
        <v>2951460530放課後等デイサービス</v>
      </c>
      <c r="B2735" t="s">
        <v>11451</v>
      </c>
      <c r="C2735" t="s">
        <v>11452</v>
      </c>
      <c r="D2735">
        <v>6370023</v>
      </c>
      <c r="E2735" t="s">
        <v>11453</v>
      </c>
      <c r="F2735" t="s">
        <v>11454</v>
      </c>
      <c r="G2735" t="s">
        <v>11454</v>
      </c>
      <c r="H2735" t="s">
        <v>365</v>
      </c>
      <c r="J2735" t="s">
        <v>12128</v>
      </c>
      <c r="K2735" t="s">
        <v>12129</v>
      </c>
      <c r="L2735" t="s">
        <v>12130</v>
      </c>
      <c r="M2735">
        <v>6380001</v>
      </c>
      <c r="N2735" t="s">
        <v>12131</v>
      </c>
      <c r="O2735" t="s">
        <v>12848</v>
      </c>
      <c r="P2735" t="s">
        <v>12849</v>
      </c>
      <c r="Q2735">
        <v>6370023</v>
      </c>
      <c r="R2735" t="s">
        <v>11453</v>
      </c>
      <c r="S2735" t="s">
        <v>327</v>
      </c>
      <c r="T2735" t="s">
        <v>11454</v>
      </c>
      <c r="U2735" t="s">
        <v>11454</v>
      </c>
      <c r="W2735" t="s">
        <v>126</v>
      </c>
      <c r="X2735">
        <v>2951460530</v>
      </c>
    </row>
    <row r="2736" spans="1:24" hidden="1">
      <c r="A2736" t="str">
        <f t="shared" si="42"/>
        <v>2971300344障害児相談支援</v>
      </c>
      <c r="B2736" t="s">
        <v>6979</v>
      </c>
      <c r="C2736" t="s">
        <v>11560</v>
      </c>
      <c r="D2736">
        <v>6392236</v>
      </c>
      <c r="E2736" t="s">
        <v>11561</v>
      </c>
      <c r="F2736" t="s">
        <v>6983</v>
      </c>
      <c r="G2736" t="s">
        <v>6984</v>
      </c>
      <c r="H2736" t="s">
        <v>969</v>
      </c>
      <c r="J2736" t="s">
        <v>6985</v>
      </c>
      <c r="K2736" t="s">
        <v>12191</v>
      </c>
      <c r="L2736" t="s">
        <v>485</v>
      </c>
      <c r="M2736">
        <v>6392215</v>
      </c>
      <c r="N2736" t="s">
        <v>12192</v>
      </c>
      <c r="O2736" t="s">
        <v>12934</v>
      </c>
      <c r="P2736" t="s">
        <v>11560</v>
      </c>
      <c r="Q2736">
        <v>6392236</v>
      </c>
      <c r="R2736" t="s">
        <v>11561</v>
      </c>
      <c r="S2736" t="s">
        <v>328</v>
      </c>
      <c r="T2736" t="s">
        <v>6983</v>
      </c>
      <c r="U2736" t="s">
        <v>6984</v>
      </c>
      <c r="W2736" t="s">
        <v>13521</v>
      </c>
      <c r="X2736">
        <v>2971300344</v>
      </c>
    </row>
    <row r="2737" spans="1:24" hidden="1">
      <c r="A2737" t="str">
        <f t="shared" si="42"/>
        <v>2951361308児童発達支援</v>
      </c>
      <c r="B2737" t="s">
        <v>6988</v>
      </c>
      <c r="C2737" t="s">
        <v>6989</v>
      </c>
      <c r="D2737">
        <v>6392312</v>
      </c>
      <c r="E2737" t="s">
        <v>11773</v>
      </c>
      <c r="F2737" t="s">
        <v>6992</v>
      </c>
      <c r="G2737" t="s">
        <v>6993</v>
      </c>
      <c r="H2737" t="s">
        <v>365</v>
      </c>
      <c r="J2737" t="s">
        <v>12360</v>
      </c>
      <c r="K2737" t="s">
        <v>12359</v>
      </c>
      <c r="L2737" t="s">
        <v>368</v>
      </c>
      <c r="M2737">
        <v>6392312</v>
      </c>
      <c r="N2737" t="s">
        <v>11773</v>
      </c>
      <c r="O2737" t="s">
        <v>6996</v>
      </c>
      <c r="P2737" t="s">
        <v>6997</v>
      </c>
      <c r="Q2737">
        <v>6392312</v>
      </c>
      <c r="R2737" t="s">
        <v>13214</v>
      </c>
      <c r="S2737" t="s">
        <v>328</v>
      </c>
      <c r="T2737" t="s">
        <v>6992</v>
      </c>
      <c r="U2737" t="s">
        <v>6993</v>
      </c>
      <c r="W2737" t="s">
        <v>124</v>
      </c>
      <c r="X2737">
        <v>2951361308</v>
      </c>
    </row>
    <row r="2738" spans="1:24" hidden="1">
      <c r="A2738" t="str">
        <f t="shared" si="42"/>
        <v>2951361308放課後等デイサービス</v>
      </c>
      <c r="B2738" t="s">
        <v>6988</v>
      </c>
      <c r="C2738" t="s">
        <v>6989</v>
      </c>
      <c r="D2738">
        <v>6392312</v>
      </c>
      <c r="E2738" t="s">
        <v>11773</v>
      </c>
      <c r="F2738" t="s">
        <v>6992</v>
      </c>
      <c r="G2738" t="s">
        <v>6993</v>
      </c>
      <c r="H2738" t="s">
        <v>365</v>
      </c>
      <c r="J2738" t="s">
        <v>12360</v>
      </c>
      <c r="K2738" t="s">
        <v>12359</v>
      </c>
      <c r="L2738" t="s">
        <v>368</v>
      </c>
      <c r="M2738">
        <v>6392312</v>
      </c>
      <c r="N2738" t="s">
        <v>11773</v>
      </c>
      <c r="O2738" t="s">
        <v>6996</v>
      </c>
      <c r="P2738" t="s">
        <v>6997</v>
      </c>
      <c r="Q2738">
        <v>6392312</v>
      </c>
      <c r="R2738" t="s">
        <v>13214</v>
      </c>
      <c r="S2738" t="s">
        <v>328</v>
      </c>
      <c r="T2738" t="s">
        <v>6992</v>
      </c>
      <c r="U2738" t="s">
        <v>6993</v>
      </c>
      <c r="W2738" t="s">
        <v>126</v>
      </c>
      <c r="X2738">
        <v>2951361308</v>
      </c>
    </row>
    <row r="2739" spans="1:24" hidden="1">
      <c r="A2739" t="str">
        <f t="shared" si="42"/>
        <v>2971300278障害児相談支援</v>
      </c>
      <c r="B2739" t="s">
        <v>6988</v>
      </c>
      <c r="C2739" t="s">
        <v>6989</v>
      </c>
      <c r="D2739">
        <v>6392312</v>
      </c>
      <c r="E2739" t="s">
        <v>11773</v>
      </c>
      <c r="F2739" t="s">
        <v>6992</v>
      </c>
      <c r="G2739" t="s">
        <v>6993</v>
      </c>
      <c r="H2739" t="s">
        <v>365</v>
      </c>
      <c r="J2739" t="s">
        <v>6994</v>
      </c>
      <c r="K2739" t="s">
        <v>12359</v>
      </c>
      <c r="L2739" t="s">
        <v>368</v>
      </c>
      <c r="M2739">
        <v>6392312</v>
      </c>
      <c r="N2739" t="s">
        <v>11773</v>
      </c>
      <c r="O2739" t="s">
        <v>6996</v>
      </c>
      <c r="P2739" t="s">
        <v>6997</v>
      </c>
      <c r="Q2739">
        <v>6392312</v>
      </c>
      <c r="R2739" t="s">
        <v>13213</v>
      </c>
      <c r="S2739" t="s">
        <v>328</v>
      </c>
      <c r="T2739" t="s">
        <v>6992</v>
      </c>
      <c r="U2739" t="s">
        <v>6993</v>
      </c>
      <c r="W2739" t="s">
        <v>13521</v>
      </c>
      <c r="X2739">
        <v>2971300278</v>
      </c>
    </row>
    <row r="2740" spans="1:24" hidden="1">
      <c r="A2740" t="str">
        <f t="shared" si="42"/>
        <v>2951371067放課後等デイサービス</v>
      </c>
      <c r="B2740" t="s">
        <v>11380</v>
      </c>
      <c r="C2740" t="s">
        <v>11381</v>
      </c>
      <c r="D2740">
        <v>6392251</v>
      </c>
      <c r="E2740" t="s">
        <v>11382</v>
      </c>
      <c r="F2740" t="s">
        <v>11383</v>
      </c>
      <c r="G2740" t="s">
        <v>11384</v>
      </c>
      <c r="H2740" t="s">
        <v>365</v>
      </c>
      <c r="J2740" t="s">
        <v>12080</v>
      </c>
      <c r="K2740" t="s">
        <v>12081</v>
      </c>
      <c r="L2740" t="s">
        <v>368</v>
      </c>
      <c r="M2740">
        <v>6392251</v>
      </c>
      <c r="N2740" t="s">
        <v>11382</v>
      </c>
      <c r="O2740" t="s">
        <v>12791</v>
      </c>
      <c r="P2740" t="s">
        <v>12792</v>
      </c>
      <c r="Q2740">
        <v>6392256</v>
      </c>
      <c r="R2740" t="s">
        <v>12793</v>
      </c>
      <c r="S2740" t="s">
        <v>328</v>
      </c>
      <c r="T2740" t="s">
        <v>11383</v>
      </c>
      <c r="U2740" t="s">
        <v>11384</v>
      </c>
      <c r="W2740" t="s">
        <v>126</v>
      </c>
      <c r="X2740">
        <v>2951371067</v>
      </c>
    </row>
    <row r="2741" spans="1:24" hidden="1">
      <c r="A2741" t="str">
        <f t="shared" si="42"/>
        <v>2971300740障害児相談支援</v>
      </c>
      <c r="B2741" t="s">
        <v>11802</v>
      </c>
      <c r="C2741" t="s">
        <v>10581</v>
      </c>
      <c r="D2741">
        <v>6392272</v>
      </c>
      <c r="E2741" t="s">
        <v>11803</v>
      </c>
      <c r="F2741" t="s">
        <v>10583</v>
      </c>
      <c r="G2741" t="s">
        <v>10584</v>
      </c>
      <c r="H2741" t="s">
        <v>365</v>
      </c>
      <c r="J2741" t="s">
        <v>10585</v>
      </c>
      <c r="K2741" t="s">
        <v>10586</v>
      </c>
      <c r="L2741" t="s">
        <v>548</v>
      </c>
      <c r="M2741">
        <v>6350047</v>
      </c>
      <c r="N2741" t="s">
        <v>12385</v>
      </c>
      <c r="O2741" t="s">
        <v>10588</v>
      </c>
      <c r="P2741" t="s">
        <v>10589</v>
      </c>
      <c r="Q2741">
        <v>6392272</v>
      </c>
      <c r="R2741" t="s">
        <v>13245</v>
      </c>
      <c r="S2741" t="s">
        <v>328</v>
      </c>
      <c r="T2741" t="s">
        <v>13519</v>
      </c>
      <c r="U2741" t="s">
        <v>13520</v>
      </c>
      <c r="W2741" t="s">
        <v>13521</v>
      </c>
      <c r="X2741">
        <v>2971300740</v>
      </c>
    </row>
    <row r="2742" spans="1:24" hidden="1">
      <c r="A2742" t="str">
        <f t="shared" si="42"/>
        <v>2951300017放課後等デイサービス</v>
      </c>
      <c r="B2742" t="s">
        <v>5441</v>
      </c>
      <c r="C2742" t="s">
        <v>5442</v>
      </c>
      <c r="D2742">
        <v>6392277</v>
      </c>
      <c r="E2742" t="s">
        <v>5444</v>
      </c>
      <c r="F2742" t="s">
        <v>5445</v>
      </c>
      <c r="G2742" t="s">
        <v>5446</v>
      </c>
      <c r="H2742" t="s">
        <v>434</v>
      </c>
      <c r="J2742" t="s">
        <v>12211</v>
      </c>
      <c r="K2742" t="s">
        <v>5448</v>
      </c>
      <c r="L2742" t="s">
        <v>407</v>
      </c>
      <c r="M2742">
        <v>6392277</v>
      </c>
      <c r="N2742" t="s">
        <v>7164</v>
      </c>
      <c r="O2742" t="s">
        <v>7165</v>
      </c>
      <c r="P2742" t="s">
        <v>7166</v>
      </c>
      <c r="Q2742">
        <v>6392327</v>
      </c>
      <c r="R2742" t="s">
        <v>7149</v>
      </c>
      <c r="S2742" t="s">
        <v>328</v>
      </c>
      <c r="T2742" t="s">
        <v>7150</v>
      </c>
      <c r="U2742" t="s">
        <v>7151</v>
      </c>
      <c r="W2742" t="s">
        <v>126</v>
      </c>
      <c r="X2742">
        <v>2951300017</v>
      </c>
    </row>
    <row r="2743" spans="1:24" hidden="1">
      <c r="A2743" t="str">
        <f t="shared" si="42"/>
        <v>2971300013障害児相談支援</v>
      </c>
      <c r="B2743" t="s">
        <v>7115</v>
      </c>
      <c r="C2743" t="s">
        <v>7116</v>
      </c>
      <c r="D2743">
        <v>6392306</v>
      </c>
      <c r="E2743" t="s">
        <v>10597</v>
      </c>
      <c r="F2743" t="s">
        <v>7118</v>
      </c>
      <c r="G2743" t="s">
        <v>7125</v>
      </c>
      <c r="H2743" t="s">
        <v>434</v>
      </c>
      <c r="J2743" t="s">
        <v>7120</v>
      </c>
      <c r="K2743" t="s">
        <v>7121</v>
      </c>
      <c r="L2743" t="s">
        <v>407</v>
      </c>
      <c r="M2743">
        <v>6390226</v>
      </c>
      <c r="N2743" t="s">
        <v>10598</v>
      </c>
      <c r="O2743" t="s">
        <v>10599</v>
      </c>
      <c r="P2743" t="s">
        <v>10600</v>
      </c>
      <c r="Q2743">
        <v>6392306</v>
      </c>
      <c r="R2743" t="s">
        <v>10597</v>
      </c>
      <c r="S2743" t="s">
        <v>328</v>
      </c>
      <c r="T2743" t="s">
        <v>7118</v>
      </c>
      <c r="U2743" t="s">
        <v>7125</v>
      </c>
      <c r="W2743" t="s">
        <v>13521</v>
      </c>
      <c r="X2743">
        <v>2971300013</v>
      </c>
    </row>
    <row r="2744" spans="1:24" hidden="1">
      <c r="A2744" t="str">
        <f t="shared" si="42"/>
        <v>2951361639児童発達支援</v>
      </c>
      <c r="B2744" t="s">
        <v>10603</v>
      </c>
      <c r="C2744" t="s">
        <v>10604</v>
      </c>
      <c r="D2744">
        <v>6390227</v>
      </c>
      <c r="E2744" t="s">
        <v>10605</v>
      </c>
      <c r="F2744" t="s">
        <v>10614</v>
      </c>
      <c r="G2744" t="s">
        <v>10614</v>
      </c>
      <c r="H2744" t="s">
        <v>1550</v>
      </c>
      <c r="J2744" t="s">
        <v>10607</v>
      </c>
      <c r="K2744" t="s">
        <v>10608</v>
      </c>
      <c r="L2744" t="s">
        <v>1286</v>
      </c>
      <c r="M2744">
        <v>6390276</v>
      </c>
      <c r="N2744" t="s">
        <v>10609</v>
      </c>
      <c r="O2744" t="s">
        <v>12494</v>
      </c>
      <c r="P2744" t="s">
        <v>10615</v>
      </c>
      <c r="Q2744">
        <v>6392206</v>
      </c>
      <c r="R2744" t="s">
        <v>12495</v>
      </c>
      <c r="S2744" t="s">
        <v>328</v>
      </c>
      <c r="T2744" t="s">
        <v>10614</v>
      </c>
      <c r="U2744" t="s">
        <v>10614</v>
      </c>
      <c r="W2744" t="s">
        <v>124</v>
      </c>
      <c r="X2744">
        <v>2951361639</v>
      </c>
    </row>
    <row r="2745" spans="1:24" hidden="1">
      <c r="A2745" t="str">
        <f t="shared" si="42"/>
        <v>2951361639放課後等デイサービス</v>
      </c>
      <c r="B2745" t="s">
        <v>10603</v>
      </c>
      <c r="C2745" t="s">
        <v>10604</v>
      </c>
      <c r="D2745">
        <v>6390227</v>
      </c>
      <c r="E2745" t="s">
        <v>10605</v>
      </c>
      <c r="F2745" t="s">
        <v>10614</v>
      </c>
      <c r="G2745" t="s">
        <v>10614</v>
      </c>
      <c r="H2745" t="s">
        <v>1550</v>
      </c>
      <c r="J2745" t="s">
        <v>10607</v>
      </c>
      <c r="K2745" t="s">
        <v>10608</v>
      </c>
      <c r="L2745" t="s">
        <v>1286</v>
      </c>
      <c r="M2745">
        <v>6390276</v>
      </c>
      <c r="N2745" t="s">
        <v>10609</v>
      </c>
      <c r="O2745" t="s">
        <v>12494</v>
      </c>
      <c r="P2745" t="s">
        <v>10615</v>
      </c>
      <c r="Q2745">
        <v>6392206</v>
      </c>
      <c r="R2745" t="s">
        <v>12495</v>
      </c>
      <c r="S2745" t="s">
        <v>328</v>
      </c>
      <c r="T2745" t="s">
        <v>10614</v>
      </c>
      <c r="U2745" t="s">
        <v>10614</v>
      </c>
      <c r="W2745" t="s">
        <v>126</v>
      </c>
      <c r="X2745">
        <v>2951361639</v>
      </c>
    </row>
    <row r="2746" spans="1:24" hidden="1">
      <c r="A2746" t="str">
        <f t="shared" si="42"/>
        <v>2951361639保育所等訪問支援</v>
      </c>
      <c r="B2746" t="s">
        <v>10603</v>
      </c>
      <c r="C2746" t="s">
        <v>10604</v>
      </c>
      <c r="D2746">
        <v>6390227</v>
      </c>
      <c r="E2746" t="s">
        <v>10605</v>
      </c>
      <c r="F2746" t="s">
        <v>10614</v>
      </c>
      <c r="G2746" t="s">
        <v>10614</v>
      </c>
      <c r="H2746" t="s">
        <v>1550</v>
      </c>
      <c r="J2746" t="s">
        <v>10607</v>
      </c>
      <c r="K2746" t="s">
        <v>10608</v>
      </c>
      <c r="L2746" t="s">
        <v>1286</v>
      </c>
      <c r="M2746">
        <v>6390276</v>
      </c>
      <c r="N2746" t="s">
        <v>10609</v>
      </c>
      <c r="O2746" t="s">
        <v>12494</v>
      </c>
      <c r="P2746" t="s">
        <v>10615</v>
      </c>
      <c r="Q2746">
        <v>6392206</v>
      </c>
      <c r="R2746" t="s">
        <v>12495</v>
      </c>
      <c r="S2746" t="s">
        <v>328</v>
      </c>
      <c r="T2746" t="s">
        <v>10614</v>
      </c>
      <c r="U2746" t="s">
        <v>10614</v>
      </c>
      <c r="W2746" t="s">
        <v>128</v>
      </c>
      <c r="X2746">
        <v>2951361639</v>
      </c>
    </row>
    <row r="2747" spans="1:24" hidden="1">
      <c r="A2747" t="str">
        <f t="shared" si="42"/>
        <v>2971301672障害児相談支援</v>
      </c>
      <c r="B2747" t="s">
        <v>10603</v>
      </c>
      <c r="C2747" t="s">
        <v>10604</v>
      </c>
      <c r="D2747">
        <v>6390227</v>
      </c>
      <c r="E2747" t="s">
        <v>10605</v>
      </c>
      <c r="F2747" t="s">
        <v>10606</v>
      </c>
      <c r="H2747" t="s">
        <v>1550</v>
      </c>
      <c r="J2747" t="s">
        <v>10607</v>
      </c>
      <c r="K2747" t="s">
        <v>10608</v>
      </c>
      <c r="L2747" t="s">
        <v>1286</v>
      </c>
      <c r="M2747">
        <v>6390276</v>
      </c>
      <c r="N2747" t="s">
        <v>10609</v>
      </c>
      <c r="O2747" t="s">
        <v>10610</v>
      </c>
      <c r="P2747" t="s">
        <v>10611</v>
      </c>
      <c r="Q2747">
        <v>6392206</v>
      </c>
      <c r="R2747" t="s">
        <v>12495</v>
      </c>
      <c r="S2747" t="s">
        <v>328</v>
      </c>
      <c r="T2747" t="s">
        <v>10614</v>
      </c>
      <c r="U2747" t="s">
        <v>10614</v>
      </c>
      <c r="W2747" t="s">
        <v>13521</v>
      </c>
      <c r="X2747">
        <v>2971301672</v>
      </c>
    </row>
    <row r="2748" spans="1:24" hidden="1">
      <c r="A2748" t="str">
        <f t="shared" si="42"/>
        <v>2971800186障害児相談支援</v>
      </c>
      <c r="B2748" t="s">
        <v>11613</v>
      </c>
      <c r="C2748" t="s">
        <v>11614</v>
      </c>
      <c r="D2748">
        <v>6390251</v>
      </c>
      <c r="E2748" t="s">
        <v>11615</v>
      </c>
      <c r="F2748" t="s">
        <v>11616</v>
      </c>
      <c r="G2748" t="s">
        <v>11617</v>
      </c>
      <c r="H2748" t="s">
        <v>434</v>
      </c>
      <c r="J2748" t="s">
        <v>12243</v>
      </c>
      <c r="K2748" t="s">
        <v>12244</v>
      </c>
      <c r="L2748" t="s">
        <v>485</v>
      </c>
      <c r="M2748">
        <v>6390262</v>
      </c>
      <c r="N2748" t="s">
        <v>12245</v>
      </c>
      <c r="O2748" t="s">
        <v>11613</v>
      </c>
      <c r="P2748" t="s">
        <v>11614</v>
      </c>
      <c r="Q2748">
        <v>6390251</v>
      </c>
      <c r="R2748" t="s">
        <v>11615</v>
      </c>
      <c r="S2748" t="s">
        <v>330</v>
      </c>
      <c r="T2748" t="s">
        <v>11616</v>
      </c>
      <c r="U2748" t="s">
        <v>11617</v>
      </c>
      <c r="W2748" t="s">
        <v>13521</v>
      </c>
      <c r="X2748">
        <v>2971800186</v>
      </c>
    </row>
    <row r="2749" spans="1:24" hidden="1">
      <c r="A2749" t="str">
        <f t="shared" si="42"/>
        <v>2951800115児童発達支援</v>
      </c>
      <c r="B2749" t="s">
        <v>11613</v>
      </c>
      <c r="C2749" t="s">
        <v>11614</v>
      </c>
      <c r="D2749">
        <v>6390251</v>
      </c>
      <c r="E2749" t="s">
        <v>11618</v>
      </c>
      <c r="F2749" t="s">
        <v>11619</v>
      </c>
      <c r="G2749" t="s">
        <v>11617</v>
      </c>
      <c r="H2749" t="s">
        <v>969</v>
      </c>
      <c r="J2749" t="s">
        <v>12243</v>
      </c>
      <c r="K2749" t="s">
        <v>12244</v>
      </c>
      <c r="L2749" t="s">
        <v>485</v>
      </c>
      <c r="M2749">
        <v>6390262</v>
      </c>
      <c r="N2749" t="s">
        <v>12245</v>
      </c>
      <c r="O2749" t="s">
        <v>13027</v>
      </c>
      <c r="P2749" t="s">
        <v>13028</v>
      </c>
      <c r="Q2749">
        <v>6390251</v>
      </c>
      <c r="R2749" t="s">
        <v>13029</v>
      </c>
      <c r="S2749" t="s">
        <v>330</v>
      </c>
      <c r="T2749" t="s">
        <v>13464</v>
      </c>
      <c r="U2749" t="s">
        <v>13465</v>
      </c>
      <c r="W2749" t="s">
        <v>124</v>
      </c>
      <c r="X2749">
        <v>2951800115</v>
      </c>
    </row>
    <row r="2750" spans="1:24" hidden="1">
      <c r="A2750" t="str">
        <f t="shared" si="42"/>
        <v>2951870126児童発達支援</v>
      </c>
      <c r="B2750" t="s">
        <v>8594</v>
      </c>
      <c r="C2750" t="s">
        <v>8595</v>
      </c>
      <c r="D2750">
        <v>6390252</v>
      </c>
      <c r="E2750" t="s">
        <v>11379</v>
      </c>
      <c r="F2750" t="s">
        <v>8597</v>
      </c>
      <c r="G2750" t="s">
        <v>8598</v>
      </c>
      <c r="H2750" t="s">
        <v>365</v>
      </c>
      <c r="J2750" t="s">
        <v>8599</v>
      </c>
      <c r="K2750" t="s">
        <v>8600</v>
      </c>
      <c r="L2750" t="s">
        <v>368</v>
      </c>
      <c r="M2750">
        <v>6390252</v>
      </c>
      <c r="N2750" t="s">
        <v>12079</v>
      </c>
      <c r="O2750" t="s">
        <v>12787</v>
      </c>
      <c r="P2750" t="s">
        <v>12788</v>
      </c>
      <c r="Q2750">
        <v>6390266</v>
      </c>
      <c r="R2750" t="s">
        <v>12789</v>
      </c>
      <c r="S2750" t="s">
        <v>330</v>
      </c>
      <c r="T2750" t="s">
        <v>13390</v>
      </c>
      <c r="U2750" t="s">
        <v>13391</v>
      </c>
      <c r="W2750" t="s">
        <v>124</v>
      </c>
      <c r="X2750">
        <v>2951870126</v>
      </c>
    </row>
    <row r="2751" spans="1:24" hidden="1">
      <c r="A2751" t="str">
        <f t="shared" si="42"/>
        <v>2951870126放課後等デイサービス</v>
      </c>
      <c r="B2751" t="s">
        <v>8594</v>
      </c>
      <c r="C2751" t="s">
        <v>8595</v>
      </c>
      <c r="D2751">
        <v>6390252</v>
      </c>
      <c r="E2751" t="s">
        <v>11379</v>
      </c>
      <c r="F2751" t="s">
        <v>8597</v>
      </c>
      <c r="G2751" t="s">
        <v>8598</v>
      </c>
      <c r="H2751" t="s">
        <v>365</v>
      </c>
      <c r="J2751" t="s">
        <v>8599</v>
      </c>
      <c r="K2751" t="s">
        <v>8600</v>
      </c>
      <c r="L2751" t="s">
        <v>368</v>
      </c>
      <c r="M2751">
        <v>6390252</v>
      </c>
      <c r="N2751" t="s">
        <v>12079</v>
      </c>
      <c r="O2751" t="s">
        <v>12790</v>
      </c>
      <c r="P2751" t="s">
        <v>12788</v>
      </c>
      <c r="Q2751">
        <v>6390266</v>
      </c>
      <c r="R2751" t="s">
        <v>12789</v>
      </c>
      <c r="S2751" t="s">
        <v>330</v>
      </c>
      <c r="T2751" t="s">
        <v>13390</v>
      </c>
      <c r="U2751" t="s">
        <v>13391</v>
      </c>
      <c r="W2751" t="s">
        <v>126</v>
      </c>
      <c r="X2751">
        <v>2951870126</v>
      </c>
    </row>
    <row r="2752" spans="1:24" hidden="1">
      <c r="A2752" t="str">
        <f t="shared" si="42"/>
        <v>2971800012障害児相談支援</v>
      </c>
      <c r="B2752" t="s">
        <v>11460</v>
      </c>
      <c r="C2752" t="s">
        <v>11462</v>
      </c>
      <c r="D2752">
        <v>6391058</v>
      </c>
      <c r="E2752" t="s">
        <v>11463</v>
      </c>
      <c r="F2752" t="s">
        <v>11458</v>
      </c>
      <c r="G2752" t="s">
        <v>11459</v>
      </c>
      <c r="H2752" t="s">
        <v>365</v>
      </c>
      <c r="J2752" t="s">
        <v>12132</v>
      </c>
      <c r="K2752" t="s">
        <v>12133</v>
      </c>
      <c r="L2752" t="s">
        <v>1153</v>
      </c>
      <c r="M2752">
        <v>6391051</v>
      </c>
      <c r="N2752" t="s">
        <v>12134</v>
      </c>
      <c r="O2752" t="s">
        <v>12865</v>
      </c>
      <c r="P2752" t="s">
        <v>12866</v>
      </c>
      <c r="Q2752">
        <v>6390266</v>
      </c>
      <c r="R2752" t="s">
        <v>12867</v>
      </c>
      <c r="S2752" t="s">
        <v>330</v>
      </c>
      <c r="T2752" t="s">
        <v>13413</v>
      </c>
      <c r="U2752" t="s">
        <v>13409</v>
      </c>
      <c r="W2752" t="s">
        <v>13521</v>
      </c>
      <c r="X2752">
        <v>2971800012</v>
      </c>
    </row>
    <row r="2753" spans="1:24" hidden="1">
      <c r="A2753" t="str">
        <f t="shared" si="42"/>
        <v>2951800107児童発達支援</v>
      </c>
      <c r="B2753" t="s">
        <v>11455</v>
      </c>
      <c r="C2753" t="s">
        <v>11456</v>
      </c>
      <c r="D2753">
        <v>6391058</v>
      </c>
      <c r="E2753" t="s">
        <v>11461</v>
      </c>
      <c r="F2753" t="s">
        <v>18079</v>
      </c>
      <c r="G2753" t="s">
        <v>11459</v>
      </c>
      <c r="H2753" t="s">
        <v>365</v>
      </c>
      <c r="J2753" t="s">
        <v>12132</v>
      </c>
      <c r="K2753" t="s">
        <v>12133</v>
      </c>
      <c r="L2753" t="s">
        <v>1153</v>
      </c>
      <c r="M2753">
        <v>6391051</v>
      </c>
      <c r="N2753" t="s">
        <v>12134</v>
      </c>
      <c r="O2753" t="s">
        <v>12856</v>
      </c>
      <c r="P2753" t="s">
        <v>12857</v>
      </c>
      <c r="Q2753">
        <v>6390266</v>
      </c>
      <c r="R2753" t="s">
        <v>12858</v>
      </c>
      <c r="S2753" t="s">
        <v>330</v>
      </c>
      <c r="T2753" t="s">
        <v>13408</v>
      </c>
      <c r="U2753" t="s">
        <v>13409</v>
      </c>
      <c r="W2753" t="s">
        <v>124</v>
      </c>
      <c r="X2753">
        <v>2951800107</v>
      </c>
    </row>
    <row r="2754" spans="1:24" hidden="1">
      <c r="A2754" t="str">
        <f t="shared" si="42"/>
        <v>2951800107放課後等デイサービス</v>
      </c>
      <c r="B2754" t="s">
        <v>11455</v>
      </c>
      <c r="C2754" t="s">
        <v>11456</v>
      </c>
      <c r="D2754">
        <v>6391058</v>
      </c>
      <c r="E2754" t="s">
        <v>11461</v>
      </c>
      <c r="F2754" t="s">
        <v>18079</v>
      </c>
      <c r="G2754" t="s">
        <v>11459</v>
      </c>
      <c r="H2754" t="s">
        <v>365</v>
      </c>
      <c r="J2754" t="s">
        <v>12132</v>
      </c>
      <c r="K2754" t="s">
        <v>12133</v>
      </c>
      <c r="L2754" t="s">
        <v>1153</v>
      </c>
      <c r="M2754">
        <v>6391051</v>
      </c>
      <c r="N2754" t="s">
        <v>12134</v>
      </c>
      <c r="O2754" t="s">
        <v>12856</v>
      </c>
      <c r="P2754" t="s">
        <v>12857</v>
      </c>
      <c r="Q2754">
        <v>6390266</v>
      </c>
      <c r="R2754" t="s">
        <v>12858</v>
      </c>
      <c r="S2754" t="s">
        <v>330</v>
      </c>
      <c r="T2754" t="s">
        <v>13408</v>
      </c>
      <c r="U2754" t="s">
        <v>13409</v>
      </c>
      <c r="W2754" t="s">
        <v>126</v>
      </c>
      <c r="X2754">
        <v>2951800107</v>
      </c>
    </row>
    <row r="2755" spans="1:24" hidden="1">
      <c r="A2755" t="str">
        <f t="shared" ref="A2755:A2818" si="43">X2755&amp;W2755</f>
        <v>2951800107保育所等訪問支援</v>
      </c>
      <c r="B2755" t="s">
        <v>11455</v>
      </c>
      <c r="C2755" t="s">
        <v>11456</v>
      </c>
      <c r="D2755">
        <v>6391058</v>
      </c>
      <c r="E2755" t="s">
        <v>11461</v>
      </c>
      <c r="F2755" t="s">
        <v>18079</v>
      </c>
      <c r="G2755" t="s">
        <v>11459</v>
      </c>
      <c r="H2755" t="s">
        <v>365</v>
      </c>
      <c r="J2755" t="s">
        <v>12132</v>
      </c>
      <c r="K2755" t="s">
        <v>12133</v>
      </c>
      <c r="L2755" t="s">
        <v>1153</v>
      </c>
      <c r="M2755">
        <v>6391051</v>
      </c>
      <c r="N2755" t="s">
        <v>12134</v>
      </c>
      <c r="O2755" t="s">
        <v>12856</v>
      </c>
      <c r="P2755" t="s">
        <v>12857</v>
      </c>
      <c r="Q2755">
        <v>6390266</v>
      </c>
      <c r="R2755" t="s">
        <v>12858</v>
      </c>
      <c r="S2755" t="s">
        <v>330</v>
      </c>
      <c r="T2755" t="s">
        <v>13408</v>
      </c>
      <c r="U2755" t="s">
        <v>13409</v>
      </c>
      <c r="W2755" t="s">
        <v>128</v>
      </c>
      <c r="X2755">
        <v>2951800107</v>
      </c>
    </row>
    <row r="2756" spans="1:24" hidden="1">
      <c r="A2756" t="str">
        <f t="shared" si="43"/>
        <v>2951860051放課後等デイサービス</v>
      </c>
      <c r="B2756" t="s">
        <v>8529</v>
      </c>
      <c r="C2756" t="s">
        <v>8530</v>
      </c>
      <c r="D2756">
        <v>6390261</v>
      </c>
      <c r="E2756" t="s">
        <v>11557</v>
      </c>
      <c r="F2756" t="s">
        <v>8532</v>
      </c>
      <c r="G2756" t="s">
        <v>8533</v>
      </c>
      <c r="H2756" t="s">
        <v>434</v>
      </c>
      <c r="J2756" t="s">
        <v>8534</v>
      </c>
      <c r="K2756" t="s">
        <v>12188</v>
      </c>
      <c r="L2756" t="s">
        <v>407</v>
      </c>
      <c r="M2756">
        <v>6390256</v>
      </c>
      <c r="N2756" t="s">
        <v>12189</v>
      </c>
      <c r="O2756" t="s">
        <v>12978</v>
      </c>
      <c r="P2756" t="s">
        <v>12979</v>
      </c>
      <c r="Q2756">
        <v>6390236</v>
      </c>
      <c r="R2756" t="s">
        <v>12980</v>
      </c>
      <c r="S2756" t="s">
        <v>330</v>
      </c>
      <c r="T2756" t="s">
        <v>13439</v>
      </c>
      <c r="U2756" t="s">
        <v>10774</v>
      </c>
      <c r="W2756" t="s">
        <v>126</v>
      </c>
      <c r="X2756">
        <v>2951860051</v>
      </c>
    </row>
    <row r="2757" spans="1:24" hidden="1">
      <c r="A2757" t="str">
        <f t="shared" si="43"/>
        <v>2951800123放課後等デイサービス</v>
      </c>
      <c r="B2757" t="s">
        <v>11137</v>
      </c>
      <c r="C2757" t="s">
        <v>11138</v>
      </c>
      <c r="D2757">
        <v>6390234</v>
      </c>
      <c r="E2757" t="s">
        <v>11139</v>
      </c>
      <c r="F2757" t="s">
        <v>11140</v>
      </c>
      <c r="G2757" t="s">
        <v>11141</v>
      </c>
      <c r="H2757" t="s">
        <v>365</v>
      </c>
      <c r="J2757" t="s">
        <v>11913</v>
      </c>
      <c r="K2757" t="s">
        <v>11914</v>
      </c>
      <c r="L2757" t="s">
        <v>368</v>
      </c>
      <c r="M2757">
        <v>6390234</v>
      </c>
      <c r="N2757" t="s">
        <v>11139</v>
      </c>
      <c r="O2757" t="s">
        <v>12530</v>
      </c>
      <c r="P2757" t="s">
        <v>12531</v>
      </c>
      <c r="Q2757">
        <v>6390236</v>
      </c>
      <c r="R2757" t="s">
        <v>12532</v>
      </c>
      <c r="S2757" t="s">
        <v>330</v>
      </c>
      <c r="T2757" t="s">
        <v>11140</v>
      </c>
      <c r="U2757" t="s">
        <v>11141</v>
      </c>
      <c r="W2757" t="s">
        <v>126</v>
      </c>
      <c r="X2757">
        <v>2951800123</v>
      </c>
    </row>
    <row r="2758" spans="1:24" hidden="1">
      <c r="A2758" t="str">
        <f t="shared" si="43"/>
        <v>2951871173児童発達支援</v>
      </c>
      <c r="B2758" t="s">
        <v>11207</v>
      </c>
      <c r="C2758" t="s">
        <v>11205</v>
      </c>
      <c r="D2758">
        <v>6340062</v>
      </c>
      <c r="E2758" t="s">
        <v>11204</v>
      </c>
      <c r="F2758" t="s">
        <v>11116</v>
      </c>
      <c r="G2758" t="s">
        <v>6836</v>
      </c>
      <c r="H2758" t="s">
        <v>365</v>
      </c>
      <c r="J2758" t="s">
        <v>11949</v>
      </c>
      <c r="K2758" t="s">
        <v>11950</v>
      </c>
      <c r="L2758" t="s">
        <v>368</v>
      </c>
      <c r="M2758">
        <v>6340006</v>
      </c>
      <c r="N2758" t="s">
        <v>11951</v>
      </c>
      <c r="O2758" t="s">
        <v>12587</v>
      </c>
      <c r="P2758" t="s">
        <v>12588</v>
      </c>
      <c r="Q2758">
        <v>6390236</v>
      </c>
      <c r="R2758" t="s">
        <v>12589</v>
      </c>
      <c r="S2758" t="s">
        <v>330</v>
      </c>
      <c r="T2758" t="s">
        <v>13314</v>
      </c>
      <c r="U2758" t="s">
        <v>13315</v>
      </c>
      <c r="W2758" t="s">
        <v>124</v>
      </c>
      <c r="X2758">
        <v>2951871173</v>
      </c>
    </row>
    <row r="2759" spans="1:24" hidden="1">
      <c r="A2759" t="str">
        <f t="shared" si="43"/>
        <v>2951871173放課後等デイサービス</v>
      </c>
      <c r="B2759" t="s">
        <v>11207</v>
      </c>
      <c r="C2759" t="s">
        <v>11205</v>
      </c>
      <c r="D2759">
        <v>6340062</v>
      </c>
      <c r="E2759" t="s">
        <v>11204</v>
      </c>
      <c r="F2759" t="s">
        <v>11116</v>
      </c>
      <c r="G2759" t="s">
        <v>6836</v>
      </c>
      <c r="H2759" t="s">
        <v>365</v>
      </c>
      <c r="J2759" t="s">
        <v>11949</v>
      </c>
      <c r="K2759" t="s">
        <v>11950</v>
      </c>
      <c r="L2759" t="s">
        <v>368</v>
      </c>
      <c r="M2759">
        <v>6340006</v>
      </c>
      <c r="N2759" t="s">
        <v>11951</v>
      </c>
      <c r="O2759" t="s">
        <v>12587</v>
      </c>
      <c r="P2759" t="s">
        <v>12588</v>
      </c>
      <c r="Q2759">
        <v>6390236</v>
      </c>
      <c r="R2759" t="s">
        <v>12589</v>
      </c>
      <c r="S2759" t="s">
        <v>330</v>
      </c>
      <c r="T2759" t="s">
        <v>13314</v>
      </c>
      <c r="U2759" t="s">
        <v>13315</v>
      </c>
      <c r="W2759" t="s">
        <v>126</v>
      </c>
      <c r="X2759">
        <v>2951871173</v>
      </c>
    </row>
    <row r="2760" spans="1:24" hidden="1">
      <c r="A2760" t="str">
        <f t="shared" si="43"/>
        <v>2951871173保育所等訪問支援</v>
      </c>
      <c r="B2760" t="s">
        <v>11207</v>
      </c>
      <c r="C2760" t="s">
        <v>11205</v>
      </c>
      <c r="D2760">
        <v>6340062</v>
      </c>
      <c r="E2760" t="s">
        <v>11204</v>
      </c>
      <c r="F2760" t="s">
        <v>11116</v>
      </c>
      <c r="G2760" t="s">
        <v>6836</v>
      </c>
      <c r="H2760" t="s">
        <v>365</v>
      </c>
      <c r="J2760" t="s">
        <v>11949</v>
      </c>
      <c r="K2760" t="s">
        <v>11950</v>
      </c>
      <c r="L2760" t="s">
        <v>368</v>
      </c>
      <c r="M2760">
        <v>6340006</v>
      </c>
      <c r="N2760" t="s">
        <v>11951</v>
      </c>
      <c r="O2760" t="s">
        <v>12587</v>
      </c>
      <c r="P2760" t="s">
        <v>12588</v>
      </c>
      <c r="Q2760">
        <v>6390236</v>
      </c>
      <c r="R2760" t="s">
        <v>12589</v>
      </c>
      <c r="S2760" t="s">
        <v>330</v>
      </c>
      <c r="T2760" t="s">
        <v>13314</v>
      </c>
      <c r="U2760" t="s">
        <v>13315</v>
      </c>
      <c r="W2760" t="s">
        <v>128</v>
      </c>
      <c r="X2760">
        <v>2951871173</v>
      </c>
    </row>
    <row r="2761" spans="1:24" hidden="1">
      <c r="A2761" t="str">
        <f t="shared" si="43"/>
        <v>2951861521児童発達支援</v>
      </c>
      <c r="B2761" t="s">
        <v>10109</v>
      </c>
      <c r="C2761" t="s">
        <v>10110</v>
      </c>
      <c r="D2761">
        <v>1400002</v>
      </c>
      <c r="E2761" t="s">
        <v>10998</v>
      </c>
      <c r="F2761" t="s">
        <v>10113</v>
      </c>
      <c r="G2761" t="s">
        <v>10997</v>
      </c>
      <c r="H2761" t="s">
        <v>365</v>
      </c>
      <c r="J2761" t="s">
        <v>10115</v>
      </c>
      <c r="K2761" t="s">
        <v>11817</v>
      </c>
      <c r="L2761" t="s">
        <v>368</v>
      </c>
      <c r="M2761">
        <v>6300111</v>
      </c>
      <c r="N2761" t="s">
        <v>11816</v>
      </c>
      <c r="O2761" t="s">
        <v>12403</v>
      </c>
      <c r="P2761" t="s">
        <v>12404</v>
      </c>
      <c r="Q2761">
        <v>6390236</v>
      </c>
      <c r="R2761" t="s">
        <v>12405</v>
      </c>
      <c r="S2761" t="s">
        <v>330</v>
      </c>
      <c r="T2761" t="s">
        <v>13251</v>
      </c>
      <c r="U2761" t="s">
        <v>13252</v>
      </c>
      <c r="W2761" t="s">
        <v>124</v>
      </c>
      <c r="X2761">
        <v>2951861521</v>
      </c>
    </row>
    <row r="2762" spans="1:24" hidden="1">
      <c r="A2762" t="str">
        <f t="shared" si="43"/>
        <v>2951861661児童発達支援</v>
      </c>
      <c r="B2762" t="s">
        <v>9941</v>
      </c>
      <c r="C2762" t="s">
        <v>9942</v>
      </c>
      <c r="D2762">
        <v>6308115</v>
      </c>
      <c r="E2762" t="s">
        <v>11096</v>
      </c>
      <c r="F2762" t="s">
        <v>11097</v>
      </c>
      <c r="G2762" t="s">
        <v>9945</v>
      </c>
      <c r="H2762" t="s">
        <v>1550</v>
      </c>
      <c r="J2762" t="s">
        <v>9946</v>
      </c>
      <c r="K2762" t="s">
        <v>9947</v>
      </c>
      <c r="L2762" t="s">
        <v>1286</v>
      </c>
      <c r="M2762">
        <v>6308122</v>
      </c>
      <c r="N2762" t="s">
        <v>11888</v>
      </c>
      <c r="O2762" t="s">
        <v>12486</v>
      </c>
      <c r="P2762" t="s">
        <v>12487</v>
      </c>
      <c r="Q2762">
        <v>6390231</v>
      </c>
      <c r="R2762" t="s">
        <v>12488</v>
      </c>
      <c r="S2762" t="s">
        <v>330</v>
      </c>
      <c r="T2762" t="s">
        <v>13279</v>
      </c>
      <c r="U2762" t="s">
        <v>13280</v>
      </c>
      <c r="W2762" t="s">
        <v>124</v>
      </c>
      <c r="X2762">
        <v>2951861661</v>
      </c>
    </row>
    <row r="2763" spans="1:24" hidden="1">
      <c r="A2763" t="str">
        <f t="shared" si="43"/>
        <v>2951861661放課後等デイサービス</v>
      </c>
      <c r="B2763" t="s">
        <v>9941</v>
      </c>
      <c r="C2763" t="s">
        <v>9942</v>
      </c>
      <c r="D2763">
        <v>6308115</v>
      </c>
      <c r="E2763" t="s">
        <v>11096</v>
      </c>
      <c r="F2763" t="s">
        <v>11097</v>
      </c>
      <c r="G2763" t="s">
        <v>9945</v>
      </c>
      <c r="H2763" t="s">
        <v>1550</v>
      </c>
      <c r="J2763" t="s">
        <v>9946</v>
      </c>
      <c r="K2763" t="s">
        <v>9947</v>
      </c>
      <c r="L2763" t="s">
        <v>1286</v>
      </c>
      <c r="M2763">
        <v>6308122</v>
      </c>
      <c r="N2763" t="s">
        <v>11888</v>
      </c>
      <c r="O2763" t="s">
        <v>12486</v>
      </c>
      <c r="P2763" t="s">
        <v>12487</v>
      </c>
      <c r="Q2763">
        <v>6390231</v>
      </c>
      <c r="R2763" t="s">
        <v>12488</v>
      </c>
      <c r="S2763" t="s">
        <v>330</v>
      </c>
      <c r="T2763" t="s">
        <v>13279</v>
      </c>
      <c r="U2763" t="s">
        <v>13280</v>
      </c>
      <c r="W2763" t="s">
        <v>126</v>
      </c>
      <c r="X2763">
        <v>2951861661</v>
      </c>
    </row>
    <row r="2764" spans="1:24" hidden="1">
      <c r="A2764" t="str">
        <f t="shared" si="43"/>
        <v>2951800164児童発達支援</v>
      </c>
      <c r="B2764" t="s">
        <v>11268</v>
      </c>
      <c r="C2764" t="s">
        <v>18084</v>
      </c>
      <c r="D2764">
        <v>1600022</v>
      </c>
      <c r="E2764" t="s">
        <v>11273</v>
      </c>
      <c r="F2764" t="s">
        <v>11271</v>
      </c>
      <c r="G2764" t="s">
        <v>11272</v>
      </c>
      <c r="H2764" t="s">
        <v>365</v>
      </c>
      <c r="J2764" t="s">
        <v>11996</v>
      </c>
      <c r="K2764" t="s">
        <v>11997</v>
      </c>
      <c r="L2764" t="s">
        <v>368</v>
      </c>
      <c r="M2764">
        <v>1500001</v>
      </c>
      <c r="N2764" t="s">
        <v>11998</v>
      </c>
      <c r="O2764" t="s">
        <v>18147</v>
      </c>
      <c r="P2764" t="s">
        <v>18148</v>
      </c>
      <c r="Q2764">
        <v>6390225</v>
      </c>
      <c r="R2764" t="s">
        <v>18149</v>
      </c>
      <c r="S2764" t="s">
        <v>330</v>
      </c>
      <c r="T2764" t="s">
        <v>18190</v>
      </c>
      <c r="U2764" t="s">
        <v>18191</v>
      </c>
      <c r="W2764" t="s">
        <v>124</v>
      </c>
      <c r="X2764">
        <v>2951800164</v>
      </c>
    </row>
    <row r="2765" spans="1:24" hidden="1">
      <c r="A2765" t="str">
        <f t="shared" si="43"/>
        <v>2951871561児童発達支援</v>
      </c>
      <c r="B2765" t="s">
        <v>11117</v>
      </c>
      <c r="C2765" t="s">
        <v>11118</v>
      </c>
      <c r="D2765">
        <v>5300001</v>
      </c>
      <c r="E2765" t="s">
        <v>11119</v>
      </c>
      <c r="F2765" t="s">
        <v>8638</v>
      </c>
      <c r="G2765" t="s">
        <v>8639</v>
      </c>
      <c r="H2765" t="s">
        <v>365</v>
      </c>
      <c r="J2765" t="s">
        <v>11902</v>
      </c>
      <c r="K2765" t="s">
        <v>8641</v>
      </c>
      <c r="L2765" t="s">
        <v>368</v>
      </c>
      <c r="M2765">
        <v>5310075</v>
      </c>
      <c r="N2765" t="s">
        <v>11903</v>
      </c>
      <c r="O2765" t="s">
        <v>12511</v>
      </c>
      <c r="P2765" t="s">
        <v>12512</v>
      </c>
      <c r="Q2765">
        <v>6390252</v>
      </c>
      <c r="R2765" t="s">
        <v>12513</v>
      </c>
      <c r="S2765" t="s">
        <v>330</v>
      </c>
      <c r="T2765" t="s">
        <v>13290</v>
      </c>
      <c r="U2765" t="s">
        <v>13291</v>
      </c>
      <c r="W2765" t="s">
        <v>124</v>
      </c>
      <c r="X2765">
        <v>2951871561</v>
      </c>
    </row>
    <row r="2766" spans="1:24" hidden="1">
      <c r="A2766" t="str">
        <f t="shared" si="43"/>
        <v>2951871561放課後等デイサービス</v>
      </c>
      <c r="B2766" t="s">
        <v>11117</v>
      </c>
      <c r="C2766" t="s">
        <v>11118</v>
      </c>
      <c r="D2766">
        <v>5300001</v>
      </c>
      <c r="E2766" t="s">
        <v>11119</v>
      </c>
      <c r="F2766" t="s">
        <v>8638</v>
      </c>
      <c r="G2766" t="s">
        <v>8639</v>
      </c>
      <c r="H2766" t="s">
        <v>365</v>
      </c>
      <c r="J2766" t="s">
        <v>11902</v>
      </c>
      <c r="K2766" t="s">
        <v>8641</v>
      </c>
      <c r="L2766" t="s">
        <v>368</v>
      </c>
      <c r="M2766">
        <v>5310075</v>
      </c>
      <c r="N2766" t="s">
        <v>11903</v>
      </c>
      <c r="O2766" t="s">
        <v>12511</v>
      </c>
      <c r="P2766" t="s">
        <v>12512</v>
      </c>
      <c r="Q2766">
        <v>6390252</v>
      </c>
      <c r="R2766" t="s">
        <v>12513</v>
      </c>
      <c r="S2766" t="s">
        <v>330</v>
      </c>
      <c r="T2766" t="s">
        <v>13290</v>
      </c>
      <c r="U2766" t="s">
        <v>13291</v>
      </c>
      <c r="W2766" t="s">
        <v>126</v>
      </c>
      <c r="X2766">
        <v>2951871561</v>
      </c>
    </row>
    <row r="2767" spans="1:24" hidden="1">
      <c r="A2767" t="str">
        <f t="shared" si="43"/>
        <v>2971801390障害児相談支援</v>
      </c>
      <c r="B2767" t="s">
        <v>11438</v>
      </c>
      <c r="C2767" t="s">
        <v>11439</v>
      </c>
      <c r="D2767">
        <v>6390252</v>
      </c>
      <c r="E2767" t="s">
        <v>11379</v>
      </c>
      <c r="F2767" t="s">
        <v>8597</v>
      </c>
      <c r="G2767" t="s">
        <v>8598</v>
      </c>
      <c r="H2767" t="s">
        <v>365</v>
      </c>
      <c r="J2767" t="s">
        <v>8599</v>
      </c>
      <c r="K2767" t="s">
        <v>8600</v>
      </c>
      <c r="L2767" t="s">
        <v>368</v>
      </c>
      <c r="M2767">
        <v>6390252</v>
      </c>
      <c r="N2767" t="s">
        <v>8601</v>
      </c>
      <c r="O2767" t="s">
        <v>10785</v>
      </c>
      <c r="P2767" t="s">
        <v>10786</v>
      </c>
      <c r="Q2767">
        <v>6390252</v>
      </c>
      <c r="R2767" t="s">
        <v>12835</v>
      </c>
      <c r="S2767" t="s">
        <v>330</v>
      </c>
      <c r="T2767" t="s">
        <v>8597</v>
      </c>
      <c r="U2767" t="s">
        <v>8598</v>
      </c>
      <c r="W2767" t="s">
        <v>13521</v>
      </c>
      <c r="X2767">
        <v>2971801390</v>
      </c>
    </row>
    <row r="2768" spans="1:24" hidden="1">
      <c r="A2768" t="str">
        <f t="shared" si="43"/>
        <v>2951800180児童発達支援</v>
      </c>
      <c r="B2768" t="s">
        <v>11268</v>
      </c>
      <c r="C2768" t="s">
        <v>11269</v>
      </c>
      <c r="D2768">
        <v>1600022</v>
      </c>
      <c r="E2768" t="s">
        <v>11273</v>
      </c>
      <c r="F2768" t="s">
        <v>11271</v>
      </c>
      <c r="G2768" t="s">
        <v>11272</v>
      </c>
      <c r="H2768" t="s">
        <v>365</v>
      </c>
      <c r="J2768" t="s">
        <v>11996</v>
      </c>
      <c r="K2768" t="s">
        <v>11997</v>
      </c>
      <c r="L2768" t="s">
        <v>368</v>
      </c>
      <c r="M2768">
        <v>1500001</v>
      </c>
      <c r="N2768" t="s">
        <v>11998</v>
      </c>
      <c r="O2768" t="s">
        <v>18150</v>
      </c>
      <c r="P2768" t="s">
        <v>14068</v>
      </c>
      <c r="Q2768">
        <v>6390264</v>
      </c>
      <c r="R2768" t="s">
        <v>18151</v>
      </c>
      <c r="S2768" t="s">
        <v>330</v>
      </c>
      <c r="T2768" t="s">
        <v>18192</v>
      </c>
      <c r="U2768" t="s">
        <v>18193</v>
      </c>
      <c r="W2768" t="s">
        <v>124</v>
      </c>
      <c r="X2768">
        <v>2951800180</v>
      </c>
    </row>
    <row r="2769" spans="1:24" hidden="1">
      <c r="A2769" t="str">
        <f t="shared" si="43"/>
        <v>2971801200障害児相談支援</v>
      </c>
      <c r="B2769" t="s">
        <v>8603</v>
      </c>
      <c r="C2769" t="s">
        <v>8604</v>
      </c>
      <c r="D2769">
        <v>6390264</v>
      </c>
      <c r="E2769" t="s">
        <v>11732</v>
      </c>
      <c r="F2769" t="s">
        <v>8606</v>
      </c>
      <c r="G2769" t="s">
        <v>8607</v>
      </c>
      <c r="H2769" t="s">
        <v>764</v>
      </c>
      <c r="J2769" t="s">
        <v>8608</v>
      </c>
      <c r="K2769" t="s">
        <v>8609</v>
      </c>
      <c r="L2769" t="s">
        <v>407</v>
      </c>
      <c r="M2769">
        <v>6308453</v>
      </c>
      <c r="N2769" t="s">
        <v>10781</v>
      </c>
      <c r="O2769" t="s">
        <v>10782</v>
      </c>
      <c r="P2769" t="s">
        <v>10783</v>
      </c>
      <c r="Q2769">
        <v>6390264</v>
      </c>
      <c r="R2769" t="s">
        <v>11732</v>
      </c>
      <c r="S2769" t="s">
        <v>330</v>
      </c>
      <c r="T2769" t="s">
        <v>8606</v>
      </c>
      <c r="U2769" t="s">
        <v>8607</v>
      </c>
      <c r="W2769" t="s">
        <v>13521</v>
      </c>
      <c r="X2769">
        <v>2971801200</v>
      </c>
    </row>
    <row r="2770" spans="1:24" hidden="1">
      <c r="A2770" t="str">
        <f t="shared" si="43"/>
        <v>2971800020障害児相談支援</v>
      </c>
      <c r="B2770" t="s">
        <v>11358</v>
      </c>
      <c r="C2770" t="s">
        <v>8635</v>
      </c>
      <c r="D2770">
        <v>5300001</v>
      </c>
      <c r="E2770" t="s">
        <v>17532</v>
      </c>
      <c r="F2770" t="s">
        <v>8638</v>
      </c>
      <c r="G2770" t="s">
        <v>8639</v>
      </c>
      <c r="H2770" t="s">
        <v>365</v>
      </c>
      <c r="J2770" t="s">
        <v>8640</v>
      </c>
      <c r="K2770" t="s">
        <v>8641</v>
      </c>
      <c r="L2770" t="s">
        <v>368</v>
      </c>
      <c r="M2770">
        <v>5310075</v>
      </c>
      <c r="N2770" t="s">
        <v>11903</v>
      </c>
      <c r="O2770" t="s">
        <v>17763</v>
      </c>
      <c r="P2770" t="s">
        <v>17764</v>
      </c>
      <c r="Q2770">
        <v>6390265</v>
      </c>
      <c r="R2770" t="s">
        <v>8644</v>
      </c>
      <c r="S2770" t="s">
        <v>330</v>
      </c>
      <c r="T2770" t="s">
        <v>13377</v>
      </c>
      <c r="U2770" t="s">
        <v>13378</v>
      </c>
      <c r="W2770" t="s">
        <v>13521</v>
      </c>
      <c r="X2770">
        <v>2971800020</v>
      </c>
    </row>
    <row r="2771" spans="1:24" hidden="1">
      <c r="A2771" t="str">
        <f t="shared" si="43"/>
        <v>2951871082児童発達支援</v>
      </c>
      <c r="B2771" t="s">
        <v>11358</v>
      </c>
      <c r="C2771" t="s">
        <v>8635</v>
      </c>
      <c r="D2771">
        <v>5300001</v>
      </c>
      <c r="E2771" t="s">
        <v>11359</v>
      </c>
      <c r="F2771" t="s">
        <v>8638</v>
      </c>
      <c r="G2771" t="s">
        <v>8639</v>
      </c>
      <c r="H2771" t="s">
        <v>365</v>
      </c>
      <c r="J2771" t="s">
        <v>12069</v>
      </c>
      <c r="K2771" t="s">
        <v>12070</v>
      </c>
      <c r="L2771" t="s">
        <v>368</v>
      </c>
      <c r="M2771">
        <v>5310075</v>
      </c>
      <c r="N2771" t="s">
        <v>11903</v>
      </c>
      <c r="O2771" t="s">
        <v>12755</v>
      </c>
      <c r="P2771" t="s">
        <v>12756</v>
      </c>
      <c r="Q2771">
        <v>6390265</v>
      </c>
      <c r="R2771" t="s">
        <v>8644</v>
      </c>
      <c r="S2771" t="s">
        <v>330</v>
      </c>
      <c r="T2771" t="s">
        <v>13377</v>
      </c>
      <c r="U2771" t="s">
        <v>13378</v>
      </c>
      <c r="W2771" t="s">
        <v>124</v>
      </c>
      <c r="X2771">
        <v>2951871082</v>
      </c>
    </row>
    <row r="2772" spans="1:24" hidden="1">
      <c r="A2772" t="str">
        <f t="shared" si="43"/>
        <v>2951871082放課後等デイサービス</v>
      </c>
      <c r="B2772" t="s">
        <v>11358</v>
      </c>
      <c r="C2772" t="s">
        <v>8635</v>
      </c>
      <c r="D2772">
        <v>5300001</v>
      </c>
      <c r="E2772" t="s">
        <v>11359</v>
      </c>
      <c r="F2772" t="s">
        <v>8638</v>
      </c>
      <c r="G2772" t="s">
        <v>8639</v>
      </c>
      <c r="H2772" t="s">
        <v>365</v>
      </c>
      <c r="J2772" t="s">
        <v>12069</v>
      </c>
      <c r="K2772" t="s">
        <v>12070</v>
      </c>
      <c r="L2772" t="s">
        <v>368</v>
      </c>
      <c r="M2772">
        <v>5310075</v>
      </c>
      <c r="N2772" t="s">
        <v>11903</v>
      </c>
      <c r="O2772" t="s">
        <v>12755</v>
      </c>
      <c r="P2772" t="s">
        <v>12756</v>
      </c>
      <c r="Q2772">
        <v>6390265</v>
      </c>
      <c r="R2772" t="s">
        <v>8644</v>
      </c>
      <c r="S2772" t="s">
        <v>330</v>
      </c>
      <c r="T2772" t="s">
        <v>13377</v>
      </c>
      <c r="U2772" t="s">
        <v>13378</v>
      </c>
      <c r="W2772" t="s">
        <v>126</v>
      </c>
      <c r="X2772">
        <v>2951871082</v>
      </c>
    </row>
    <row r="2773" spans="1:24" hidden="1">
      <c r="A2773" t="str">
        <f t="shared" si="43"/>
        <v>2971800145障害児相談支援</v>
      </c>
      <c r="B2773" t="s">
        <v>8550</v>
      </c>
      <c r="C2773" t="s">
        <v>8551</v>
      </c>
      <c r="D2773">
        <v>6390265</v>
      </c>
      <c r="E2773" t="s">
        <v>11658</v>
      </c>
      <c r="F2773" t="s">
        <v>8553</v>
      </c>
      <c r="G2773" t="s">
        <v>8554</v>
      </c>
      <c r="H2773" t="s">
        <v>969</v>
      </c>
      <c r="J2773" t="s">
        <v>8555</v>
      </c>
      <c r="K2773" t="s">
        <v>8556</v>
      </c>
      <c r="L2773" t="s">
        <v>407</v>
      </c>
      <c r="M2773">
        <v>6390236</v>
      </c>
      <c r="N2773" t="s">
        <v>12275</v>
      </c>
      <c r="O2773" t="s">
        <v>10779</v>
      </c>
      <c r="P2773" t="s">
        <v>10780</v>
      </c>
      <c r="Q2773">
        <v>6390265</v>
      </c>
      <c r="R2773" t="s">
        <v>11658</v>
      </c>
      <c r="S2773" t="s">
        <v>330</v>
      </c>
      <c r="T2773" t="s">
        <v>8553</v>
      </c>
      <c r="U2773" t="s">
        <v>8554</v>
      </c>
      <c r="W2773" t="s">
        <v>13521</v>
      </c>
      <c r="X2773">
        <v>2971800145</v>
      </c>
    </row>
    <row r="2774" spans="1:24" hidden="1">
      <c r="A2774" t="str">
        <f t="shared" si="43"/>
        <v>2951860556児童発達支援</v>
      </c>
      <c r="B2774" t="s">
        <v>8550</v>
      </c>
      <c r="C2774" t="s">
        <v>8551</v>
      </c>
      <c r="D2774">
        <v>6390265</v>
      </c>
      <c r="E2774" t="s">
        <v>11658</v>
      </c>
      <c r="F2774" t="s">
        <v>8553</v>
      </c>
      <c r="G2774" t="s">
        <v>8554</v>
      </c>
      <c r="H2774" t="s">
        <v>434</v>
      </c>
      <c r="J2774" t="s">
        <v>8555</v>
      </c>
      <c r="K2774" t="s">
        <v>8556</v>
      </c>
      <c r="L2774" t="s">
        <v>407</v>
      </c>
      <c r="M2774">
        <v>6390236</v>
      </c>
      <c r="N2774" t="s">
        <v>8557</v>
      </c>
      <c r="O2774" t="s">
        <v>13085</v>
      </c>
      <c r="P2774" t="s">
        <v>8565</v>
      </c>
      <c r="Q2774">
        <v>6390265</v>
      </c>
      <c r="R2774" t="s">
        <v>13086</v>
      </c>
      <c r="S2774" t="s">
        <v>330</v>
      </c>
      <c r="T2774" t="s">
        <v>13484</v>
      </c>
      <c r="U2774" t="s">
        <v>13485</v>
      </c>
      <c r="W2774" t="s">
        <v>124</v>
      </c>
      <c r="X2774">
        <v>2951860556</v>
      </c>
    </row>
    <row r="2775" spans="1:24" hidden="1">
      <c r="A2775" t="str">
        <f t="shared" si="43"/>
        <v>2951860556放課後等デイサービス</v>
      </c>
      <c r="B2775" t="s">
        <v>8550</v>
      </c>
      <c r="C2775" t="s">
        <v>8551</v>
      </c>
      <c r="D2775">
        <v>6390265</v>
      </c>
      <c r="E2775" t="s">
        <v>11658</v>
      </c>
      <c r="F2775" t="s">
        <v>8553</v>
      </c>
      <c r="G2775" t="s">
        <v>8554</v>
      </c>
      <c r="H2775" t="s">
        <v>434</v>
      </c>
      <c r="J2775" t="s">
        <v>8555</v>
      </c>
      <c r="K2775" t="s">
        <v>8556</v>
      </c>
      <c r="L2775" t="s">
        <v>407</v>
      </c>
      <c r="M2775">
        <v>6390236</v>
      </c>
      <c r="N2775" t="s">
        <v>8557</v>
      </c>
      <c r="O2775" t="s">
        <v>13085</v>
      </c>
      <c r="P2775" t="s">
        <v>8565</v>
      </c>
      <c r="Q2775">
        <v>6390265</v>
      </c>
      <c r="R2775" t="s">
        <v>13086</v>
      </c>
      <c r="S2775" t="s">
        <v>330</v>
      </c>
      <c r="T2775" t="s">
        <v>13484</v>
      </c>
      <c r="U2775" t="s">
        <v>13485</v>
      </c>
      <c r="W2775" t="s">
        <v>126</v>
      </c>
      <c r="X2775">
        <v>2951860556</v>
      </c>
    </row>
    <row r="2776" spans="1:24" hidden="1">
      <c r="A2776" t="str">
        <f t="shared" si="43"/>
        <v>2951800131児童発達支援</v>
      </c>
      <c r="B2776" t="s">
        <v>11190</v>
      </c>
      <c r="C2776" t="s">
        <v>11191</v>
      </c>
      <c r="D2776">
        <v>5830861</v>
      </c>
      <c r="E2776" t="s">
        <v>11192</v>
      </c>
      <c r="F2776" t="s">
        <v>11193</v>
      </c>
      <c r="G2776" t="s">
        <v>11194</v>
      </c>
      <c r="H2776" t="s">
        <v>365</v>
      </c>
      <c r="J2776" t="s">
        <v>11943</v>
      </c>
      <c r="K2776" t="s">
        <v>11944</v>
      </c>
      <c r="L2776" t="s">
        <v>368</v>
      </c>
      <c r="M2776">
        <v>5830861</v>
      </c>
      <c r="N2776" t="s">
        <v>11192</v>
      </c>
      <c r="O2776" t="s">
        <v>12567</v>
      </c>
      <c r="P2776" t="s">
        <v>12568</v>
      </c>
      <c r="Q2776">
        <v>6390223</v>
      </c>
      <c r="R2776" t="s">
        <v>12569</v>
      </c>
      <c r="S2776" t="s">
        <v>330</v>
      </c>
      <c r="T2776" t="s">
        <v>13307</v>
      </c>
      <c r="U2776" t="s">
        <v>11194</v>
      </c>
      <c r="W2776" t="s">
        <v>124</v>
      </c>
      <c r="X2776">
        <v>2951800131</v>
      </c>
    </row>
    <row r="2777" spans="1:24" hidden="1">
      <c r="A2777" t="str">
        <f t="shared" si="43"/>
        <v>2951800131放課後等デイサービス</v>
      </c>
      <c r="B2777" t="s">
        <v>11190</v>
      </c>
      <c r="C2777" t="s">
        <v>11191</v>
      </c>
      <c r="D2777">
        <v>5830861</v>
      </c>
      <c r="E2777" t="s">
        <v>11192</v>
      </c>
      <c r="F2777" t="s">
        <v>11193</v>
      </c>
      <c r="G2777" t="s">
        <v>11194</v>
      </c>
      <c r="H2777" t="s">
        <v>365</v>
      </c>
      <c r="J2777" t="s">
        <v>11943</v>
      </c>
      <c r="K2777" t="s">
        <v>11944</v>
      </c>
      <c r="L2777" t="s">
        <v>368</v>
      </c>
      <c r="M2777">
        <v>5830861</v>
      </c>
      <c r="N2777" t="s">
        <v>11192</v>
      </c>
      <c r="O2777" t="s">
        <v>12567</v>
      </c>
      <c r="P2777" t="s">
        <v>12568</v>
      </c>
      <c r="Q2777">
        <v>6390223</v>
      </c>
      <c r="R2777" t="s">
        <v>12569</v>
      </c>
      <c r="S2777" t="s">
        <v>330</v>
      </c>
      <c r="T2777" t="s">
        <v>13307</v>
      </c>
      <c r="U2777" t="s">
        <v>11194</v>
      </c>
      <c r="W2777" t="s">
        <v>126</v>
      </c>
      <c r="X2777">
        <v>2951800131</v>
      </c>
    </row>
    <row r="2778" spans="1:24" hidden="1">
      <c r="A2778" t="str">
        <f t="shared" si="43"/>
        <v>2951800156児童発達支援</v>
      </c>
      <c r="B2778" t="s">
        <v>11195</v>
      </c>
      <c r="C2778" t="s">
        <v>11191</v>
      </c>
      <c r="D2778">
        <v>5830861</v>
      </c>
      <c r="E2778" t="s">
        <v>11192</v>
      </c>
      <c r="F2778" t="s">
        <v>11193</v>
      </c>
      <c r="G2778" t="s">
        <v>11194</v>
      </c>
      <c r="H2778" t="s">
        <v>365</v>
      </c>
      <c r="J2778" t="s">
        <v>11943</v>
      </c>
      <c r="K2778" t="s">
        <v>11944</v>
      </c>
      <c r="L2778" t="s">
        <v>368</v>
      </c>
      <c r="M2778">
        <v>5830861</v>
      </c>
      <c r="N2778" t="s">
        <v>11192</v>
      </c>
      <c r="O2778" t="s">
        <v>12570</v>
      </c>
      <c r="P2778" t="s">
        <v>12571</v>
      </c>
      <c r="Q2778">
        <v>6390222</v>
      </c>
      <c r="R2778" t="s">
        <v>12572</v>
      </c>
      <c r="S2778" t="s">
        <v>330</v>
      </c>
      <c r="T2778" t="s">
        <v>13308</v>
      </c>
      <c r="U2778" t="s">
        <v>13309</v>
      </c>
      <c r="W2778" t="s">
        <v>124</v>
      </c>
      <c r="X2778">
        <v>2951800156</v>
      </c>
    </row>
    <row r="2779" spans="1:24" hidden="1">
      <c r="A2779" t="str">
        <f t="shared" si="43"/>
        <v>2951800156放課後等デイサービス</v>
      </c>
      <c r="B2779" t="s">
        <v>11195</v>
      </c>
      <c r="C2779" t="s">
        <v>11191</v>
      </c>
      <c r="D2779">
        <v>5830861</v>
      </c>
      <c r="E2779" t="s">
        <v>11192</v>
      </c>
      <c r="F2779" t="s">
        <v>11193</v>
      </c>
      <c r="G2779" t="s">
        <v>11194</v>
      </c>
      <c r="H2779" t="s">
        <v>365</v>
      </c>
      <c r="J2779" t="s">
        <v>11943</v>
      </c>
      <c r="K2779" t="s">
        <v>11944</v>
      </c>
      <c r="L2779" t="s">
        <v>368</v>
      </c>
      <c r="M2779">
        <v>5830861</v>
      </c>
      <c r="N2779" t="s">
        <v>11192</v>
      </c>
      <c r="O2779" t="s">
        <v>12570</v>
      </c>
      <c r="P2779" t="s">
        <v>12571</v>
      </c>
      <c r="Q2779">
        <v>6390222</v>
      </c>
      <c r="R2779" t="s">
        <v>12572</v>
      </c>
      <c r="S2779" t="s">
        <v>330</v>
      </c>
      <c r="T2779" t="s">
        <v>13308</v>
      </c>
      <c r="U2779" t="s">
        <v>13309</v>
      </c>
      <c r="W2779" t="s">
        <v>126</v>
      </c>
      <c r="X2779">
        <v>2951800156</v>
      </c>
    </row>
    <row r="2780" spans="1:24" hidden="1">
      <c r="A2780" t="str">
        <f t="shared" si="43"/>
        <v>2951800149児童発達支援</v>
      </c>
      <c r="B2780" t="s">
        <v>11455</v>
      </c>
      <c r="C2780" t="s">
        <v>11456</v>
      </c>
      <c r="D2780">
        <v>6391058</v>
      </c>
      <c r="E2780" t="s">
        <v>11461</v>
      </c>
      <c r="F2780" t="s">
        <v>18079</v>
      </c>
      <c r="G2780" t="s">
        <v>11459</v>
      </c>
      <c r="H2780" t="s">
        <v>365</v>
      </c>
      <c r="J2780" t="s">
        <v>12132</v>
      </c>
      <c r="K2780" t="s">
        <v>12133</v>
      </c>
      <c r="L2780" t="s">
        <v>1153</v>
      </c>
      <c r="M2780">
        <v>6391051</v>
      </c>
      <c r="N2780" t="s">
        <v>12134</v>
      </c>
      <c r="O2780" t="s">
        <v>12862</v>
      </c>
      <c r="P2780" t="s">
        <v>12863</v>
      </c>
      <c r="Q2780">
        <v>6390222</v>
      </c>
      <c r="R2780" t="s">
        <v>12864</v>
      </c>
      <c r="S2780" t="s">
        <v>330</v>
      </c>
      <c r="T2780" t="s">
        <v>13411</v>
      </c>
      <c r="U2780" t="s">
        <v>13412</v>
      </c>
      <c r="W2780" t="s">
        <v>124</v>
      </c>
      <c r="X2780">
        <v>2951800149</v>
      </c>
    </row>
    <row r="2781" spans="1:24" hidden="1">
      <c r="A2781" t="str">
        <f t="shared" si="43"/>
        <v>2951800149放課後等デイサービス</v>
      </c>
      <c r="B2781" t="s">
        <v>11455</v>
      </c>
      <c r="C2781" t="s">
        <v>11456</v>
      </c>
      <c r="D2781">
        <v>6391058</v>
      </c>
      <c r="E2781" t="s">
        <v>11461</v>
      </c>
      <c r="F2781" t="s">
        <v>18079</v>
      </c>
      <c r="G2781" t="s">
        <v>11459</v>
      </c>
      <c r="H2781" t="s">
        <v>365</v>
      </c>
      <c r="J2781" t="s">
        <v>12132</v>
      </c>
      <c r="K2781" t="s">
        <v>12133</v>
      </c>
      <c r="L2781" t="s">
        <v>1153</v>
      </c>
      <c r="M2781">
        <v>6391051</v>
      </c>
      <c r="N2781" t="s">
        <v>12134</v>
      </c>
      <c r="O2781" t="s">
        <v>12862</v>
      </c>
      <c r="P2781" t="s">
        <v>12863</v>
      </c>
      <c r="Q2781">
        <v>6390222</v>
      </c>
      <c r="R2781" t="s">
        <v>12864</v>
      </c>
      <c r="S2781" t="s">
        <v>330</v>
      </c>
      <c r="T2781" t="s">
        <v>13411</v>
      </c>
      <c r="U2781" t="s">
        <v>13412</v>
      </c>
      <c r="W2781" t="s">
        <v>126</v>
      </c>
      <c r="X2781">
        <v>2951800149</v>
      </c>
    </row>
    <row r="2782" spans="1:24" hidden="1">
      <c r="A2782" t="str">
        <f t="shared" si="43"/>
        <v>2951871512児童発達支援</v>
      </c>
      <c r="B2782" t="s">
        <v>11533</v>
      </c>
      <c r="C2782" t="s">
        <v>11534</v>
      </c>
      <c r="D2782">
        <v>6390243</v>
      </c>
      <c r="E2782" t="s">
        <v>11535</v>
      </c>
      <c r="F2782" t="s">
        <v>11536</v>
      </c>
      <c r="G2782" t="s">
        <v>11537</v>
      </c>
      <c r="H2782" t="s">
        <v>365</v>
      </c>
      <c r="J2782" t="s">
        <v>12177</v>
      </c>
      <c r="K2782" t="s">
        <v>12178</v>
      </c>
      <c r="L2782" t="s">
        <v>1153</v>
      </c>
      <c r="M2782">
        <v>6390251</v>
      </c>
      <c r="N2782" t="s">
        <v>12179</v>
      </c>
      <c r="O2782" t="s">
        <v>12910</v>
      </c>
      <c r="P2782" t="s">
        <v>12911</v>
      </c>
      <c r="Q2782">
        <v>6390243</v>
      </c>
      <c r="R2782" t="s">
        <v>11535</v>
      </c>
      <c r="S2782" t="s">
        <v>330</v>
      </c>
      <c r="T2782" t="s">
        <v>11536</v>
      </c>
      <c r="U2782" t="s">
        <v>11537</v>
      </c>
      <c r="W2782" t="s">
        <v>124</v>
      </c>
      <c r="X2782">
        <v>2951871512</v>
      </c>
    </row>
    <row r="2783" spans="1:24" hidden="1">
      <c r="A2783" t="str">
        <f t="shared" si="43"/>
        <v>2951871512放課後等デイサービス</v>
      </c>
      <c r="B2783" t="s">
        <v>11533</v>
      </c>
      <c r="C2783" t="s">
        <v>11534</v>
      </c>
      <c r="D2783">
        <v>6390243</v>
      </c>
      <c r="E2783" t="s">
        <v>11535</v>
      </c>
      <c r="F2783" t="s">
        <v>11536</v>
      </c>
      <c r="G2783" t="s">
        <v>11537</v>
      </c>
      <c r="H2783" t="s">
        <v>365</v>
      </c>
      <c r="J2783" t="s">
        <v>12177</v>
      </c>
      <c r="K2783" t="s">
        <v>12178</v>
      </c>
      <c r="L2783" t="s">
        <v>1153</v>
      </c>
      <c r="M2783">
        <v>6390251</v>
      </c>
      <c r="N2783" t="s">
        <v>12179</v>
      </c>
      <c r="O2783" t="s">
        <v>12910</v>
      </c>
      <c r="P2783" t="s">
        <v>12911</v>
      </c>
      <c r="Q2783">
        <v>6390243</v>
      </c>
      <c r="R2783" t="s">
        <v>11535</v>
      </c>
      <c r="S2783" t="s">
        <v>330</v>
      </c>
      <c r="T2783" t="s">
        <v>11536</v>
      </c>
      <c r="U2783" t="s">
        <v>11537</v>
      </c>
      <c r="W2783" t="s">
        <v>126</v>
      </c>
      <c r="X2783">
        <v>2951871512</v>
      </c>
    </row>
    <row r="2784" spans="1:24" hidden="1">
      <c r="A2784" t="str">
        <f t="shared" si="43"/>
        <v>2951860044放課後等デイサービス</v>
      </c>
      <c r="B2784" t="s">
        <v>8529</v>
      </c>
      <c r="C2784" t="s">
        <v>8530</v>
      </c>
      <c r="D2784">
        <v>6390261</v>
      </c>
      <c r="E2784" t="s">
        <v>11557</v>
      </c>
      <c r="F2784" t="s">
        <v>8532</v>
      </c>
      <c r="G2784" t="s">
        <v>8533</v>
      </c>
      <c r="H2784" t="s">
        <v>434</v>
      </c>
      <c r="J2784" t="s">
        <v>8534</v>
      </c>
      <c r="K2784" t="s">
        <v>12188</v>
      </c>
      <c r="L2784" t="s">
        <v>407</v>
      </c>
      <c r="M2784">
        <v>6390256</v>
      </c>
      <c r="N2784" t="s">
        <v>12189</v>
      </c>
      <c r="O2784" t="s">
        <v>12976</v>
      </c>
      <c r="P2784" t="s">
        <v>12977</v>
      </c>
      <c r="Q2784">
        <v>6390261</v>
      </c>
      <c r="R2784" t="s">
        <v>8768</v>
      </c>
      <c r="S2784" t="s">
        <v>330</v>
      </c>
      <c r="T2784" t="s">
        <v>8532</v>
      </c>
      <c r="U2784" t="s">
        <v>8533</v>
      </c>
      <c r="W2784" t="s">
        <v>126</v>
      </c>
      <c r="X2784">
        <v>2951860044</v>
      </c>
    </row>
    <row r="2785" spans="1:24" hidden="1">
      <c r="A2785" t="str">
        <f t="shared" si="43"/>
        <v>2971800137障害児相談支援</v>
      </c>
      <c r="B2785" t="s">
        <v>8529</v>
      </c>
      <c r="C2785" t="s">
        <v>11556</v>
      </c>
      <c r="D2785">
        <v>6390261</v>
      </c>
      <c r="E2785" t="s">
        <v>11557</v>
      </c>
      <c r="F2785" t="s">
        <v>8532</v>
      </c>
      <c r="G2785" t="s">
        <v>8533</v>
      </c>
      <c r="H2785" t="s">
        <v>434</v>
      </c>
      <c r="J2785" t="s">
        <v>8534</v>
      </c>
      <c r="K2785" t="s">
        <v>12188</v>
      </c>
      <c r="L2785" t="s">
        <v>407</v>
      </c>
      <c r="M2785">
        <v>6390256</v>
      </c>
      <c r="N2785" t="s">
        <v>12189</v>
      </c>
      <c r="O2785" t="s">
        <v>12929</v>
      </c>
      <c r="P2785" t="s">
        <v>10776</v>
      </c>
      <c r="Q2785">
        <v>6390261</v>
      </c>
      <c r="R2785" t="s">
        <v>12930</v>
      </c>
      <c r="S2785" t="s">
        <v>330</v>
      </c>
      <c r="T2785" t="s">
        <v>8532</v>
      </c>
      <c r="U2785" t="s">
        <v>8533</v>
      </c>
      <c r="W2785" t="s">
        <v>13521</v>
      </c>
      <c r="X2785">
        <v>2971800137</v>
      </c>
    </row>
    <row r="2786" spans="1:24" hidden="1">
      <c r="A2786" t="str">
        <f t="shared" si="43"/>
        <v>2951800172児童発達支援</v>
      </c>
      <c r="B2786" t="s">
        <v>18085</v>
      </c>
      <c r="C2786" t="s">
        <v>18086</v>
      </c>
      <c r="D2786">
        <v>6390242</v>
      </c>
      <c r="E2786" t="s">
        <v>18087</v>
      </c>
      <c r="F2786" t="s">
        <v>18088</v>
      </c>
      <c r="G2786" t="s">
        <v>18089</v>
      </c>
      <c r="H2786" t="s">
        <v>434</v>
      </c>
      <c r="J2786" t="s">
        <v>18115</v>
      </c>
      <c r="K2786" t="s">
        <v>18116</v>
      </c>
      <c r="L2786" t="s">
        <v>407</v>
      </c>
      <c r="M2786">
        <v>6390251</v>
      </c>
      <c r="N2786" t="s">
        <v>18117</v>
      </c>
      <c r="O2786" t="s">
        <v>18152</v>
      </c>
      <c r="P2786" t="s">
        <v>18153</v>
      </c>
      <c r="Q2786">
        <v>6390245</v>
      </c>
      <c r="R2786" t="s">
        <v>18154</v>
      </c>
      <c r="S2786" t="s">
        <v>330</v>
      </c>
      <c r="T2786" t="s">
        <v>18194</v>
      </c>
      <c r="U2786" t="s">
        <v>18195</v>
      </c>
      <c r="W2786" t="s">
        <v>124</v>
      </c>
      <c r="X2786">
        <v>2951800172</v>
      </c>
    </row>
    <row r="2787" spans="1:24" hidden="1">
      <c r="A2787" t="str">
        <f t="shared" si="43"/>
        <v>2971600958障害児相談支援</v>
      </c>
      <c r="B2787" t="s">
        <v>7588</v>
      </c>
      <c r="C2787" t="s">
        <v>8007</v>
      </c>
      <c r="D2787">
        <v>6350151</v>
      </c>
      <c r="E2787" t="s">
        <v>11779</v>
      </c>
      <c r="F2787" t="s">
        <v>8010</v>
      </c>
      <c r="G2787" t="s">
        <v>8011</v>
      </c>
      <c r="H2787" t="s">
        <v>365</v>
      </c>
      <c r="J2787" t="s">
        <v>12362</v>
      </c>
      <c r="K2787" t="s">
        <v>12363</v>
      </c>
      <c r="L2787" t="s">
        <v>368</v>
      </c>
      <c r="M2787">
        <v>6350151</v>
      </c>
      <c r="N2787" t="s">
        <v>11779</v>
      </c>
      <c r="O2787" t="s">
        <v>7588</v>
      </c>
      <c r="P2787" t="s">
        <v>8007</v>
      </c>
      <c r="Q2787">
        <v>6350151</v>
      </c>
      <c r="R2787" t="s">
        <v>11779</v>
      </c>
      <c r="S2787" t="s">
        <v>343</v>
      </c>
      <c r="T2787" t="s">
        <v>8010</v>
      </c>
      <c r="U2787" t="s">
        <v>8011</v>
      </c>
      <c r="W2787" t="s">
        <v>13521</v>
      </c>
      <c r="X2787">
        <v>2971600958</v>
      </c>
    </row>
    <row r="2788" spans="1:24" hidden="1">
      <c r="A2788" t="str">
        <f t="shared" si="43"/>
        <v>2971600537障害児相談支援</v>
      </c>
      <c r="B2788" t="s">
        <v>1465</v>
      </c>
      <c r="C2788" t="s">
        <v>1466</v>
      </c>
      <c r="D2788">
        <v>6350154</v>
      </c>
      <c r="E2788" t="s">
        <v>11643</v>
      </c>
      <c r="F2788" t="s">
        <v>1469</v>
      </c>
      <c r="G2788" t="s">
        <v>1470</v>
      </c>
      <c r="H2788" t="s">
        <v>434</v>
      </c>
      <c r="J2788" t="s">
        <v>12268</v>
      </c>
      <c r="K2788" t="s">
        <v>1472</v>
      </c>
      <c r="L2788" t="s">
        <v>407</v>
      </c>
      <c r="M2788">
        <v>6360202</v>
      </c>
      <c r="N2788" t="s">
        <v>1474</v>
      </c>
      <c r="O2788" t="s">
        <v>9550</v>
      </c>
      <c r="P2788" t="s">
        <v>10703</v>
      </c>
      <c r="Q2788">
        <v>6350132</v>
      </c>
      <c r="R2788" t="s">
        <v>10705</v>
      </c>
      <c r="S2788" t="s">
        <v>343</v>
      </c>
      <c r="T2788" t="s">
        <v>10706</v>
      </c>
      <c r="U2788" t="s">
        <v>10707</v>
      </c>
      <c r="W2788" t="s">
        <v>13521</v>
      </c>
      <c r="X2788">
        <v>2971600537</v>
      </c>
    </row>
    <row r="2789" spans="1:24" hidden="1">
      <c r="A2789" t="str">
        <f t="shared" si="43"/>
        <v>2971600834障害児相談支援</v>
      </c>
      <c r="B2789" t="s">
        <v>8063</v>
      </c>
      <c r="C2789" t="s">
        <v>8064</v>
      </c>
      <c r="D2789">
        <v>6350121</v>
      </c>
      <c r="E2789" t="s">
        <v>11369</v>
      </c>
      <c r="F2789" t="s">
        <v>8066</v>
      </c>
      <c r="G2789" t="s">
        <v>8066</v>
      </c>
      <c r="H2789" t="s">
        <v>365</v>
      </c>
      <c r="J2789" t="s">
        <v>8077</v>
      </c>
      <c r="K2789" t="s">
        <v>8101</v>
      </c>
      <c r="L2789" t="s">
        <v>368</v>
      </c>
      <c r="M2789">
        <v>6350121</v>
      </c>
      <c r="N2789" t="s">
        <v>11369</v>
      </c>
      <c r="O2789" t="s">
        <v>12778</v>
      </c>
      <c r="P2789" t="s">
        <v>12779</v>
      </c>
      <c r="Q2789">
        <v>6350121</v>
      </c>
      <c r="R2789" t="s">
        <v>11369</v>
      </c>
      <c r="S2789" t="s">
        <v>343</v>
      </c>
      <c r="T2789" t="s">
        <v>8066</v>
      </c>
      <c r="U2789" t="s">
        <v>8066</v>
      </c>
      <c r="W2789" t="s">
        <v>13521</v>
      </c>
      <c r="X2789">
        <v>2971600834</v>
      </c>
    </row>
    <row r="2790" spans="1:24" hidden="1">
      <c r="A2790" t="str">
        <f t="shared" si="43"/>
        <v>2951670591放課後等デイサービス</v>
      </c>
      <c r="B2790" t="s">
        <v>6390</v>
      </c>
      <c r="C2790" t="s">
        <v>6391</v>
      </c>
      <c r="D2790">
        <v>6340061</v>
      </c>
      <c r="E2790" t="s">
        <v>11126</v>
      </c>
      <c r="F2790" t="s">
        <v>6393</v>
      </c>
      <c r="G2790" t="s">
        <v>6400</v>
      </c>
      <c r="H2790" t="s">
        <v>365</v>
      </c>
      <c r="J2790" t="s">
        <v>10545</v>
      </c>
      <c r="K2790" t="s">
        <v>11907</v>
      </c>
      <c r="L2790" t="s">
        <v>368</v>
      </c>
      <c r="M2790">
        <v>6340061</v>
      </c>
      <c r="N2790" t="s">
        <v>11126</v>
      </c>
      <c r="O2790" t="s">
        <v>12519</v>
      </c>
      <c r="P2790" t="s">
        <v>12520</v>
      </c>
      <c r="Q2790">
        <v>6340101</v>
      </c>
      <c r="R2790" t="s">
        <v>12521</v>
      </c>
      <c r="S2790" t="s">
        <v>344</v>
      </c>
      <c r="T2790" t="s">
        <v>6393</v>
      </c>
      <c r="U2790" t="s">
        <v>6400</v>
      </c>
      <c r="W2790" t="s">
        <v>126</v>
      </c>
      <c r="X2790">
        <v>2951670591</v>
      </c>
    </row>
    <row r="2791" spans="1:24" hidden="1">
      <c r="A2791" t="str">
        <f t="shared" si="43"/>
        <v>2950460085児童発達支援</v>
      </c>
      <c r="B2791" t="s">
        <v>4096</v>
      </c>
      <c r="C2791" t="s">
        <v>4097</v>
      </c>
      <c r="D2791">
        <v>6330091</v>
      </c>
      <c r="E2791" t="s">
        <v>11621</v>
      </c>
      <c r="F2791" t="s">
        <v>4099</v>
      </c>
      <c r="G2791" t="s">
        <v>4100</v>
      </c>
      <c r="H2791" t="s">
        <v>969</v>
      </c>
      <c r="J2791" t="s">
        <v>10176</v>
      </c>
      <c r="K2791" t="s">
        <v>10170</v>
      </c>
      <c r="L2791" t="s">
        <v>485</v>
      </c>
      <c r="M2791">
        <v>6330007</v>
      </c>
      <c r="N2791" t="s">
        <v>4104</v>
      </c>
      <c r="O2791" t="s">
        <v>13035</v>
      </c>
      <c r="P2791" t="s">
        <v>13036</v>
      </c>
      <c r="Q2791">
        <v>6330062</v>
      </c>
      <c r="R2791" t="s">
        <v>4098</v>
      </c>
      <c r="S2791" t="s">
        <v>326</v>
      </c>
      <c r="T2791" t="s">
        <v>13467</v>
      </c>
      <c r="U2791" t="s">
        <v>4100</v>
      </c>
      <c r="W2791" t="s">
        <v>124</v>
      </c>
      <c r="X2791">
        <v>2950460085</v>
      </c>
    </row>
    <row r="2792" spans="1:24" hidden="1">
      <c r="A2792" t="str">
        <f t="shared" si="43"/>
        <v>2970400012障害児相談支援</v>
      </c>
      <c r="B2792" t="s">
        <v>4096</v>
      </c>
      <c r="C2792" t="s">
        <v>4097</v>
      </c>
      <c r="D2792">
        <v>6330062</v>
      </c>
      <c r="E2792" t="s">
        <v>10175</v>
      </c>
      <c r="F2792" t="s">
        <v>4099</v>
      </c>
      <c r="G2792" t="s">
        <v>4100</v>
      </c>
      <c r="H2792" t="s">
        <v>969</v>
      </c>
      <c r="J2792" t="s">
        <v>10169</v>
      </c>
      <c r="K2792" t="s">
        <v>10170</v>
      </c>
      <c r="L2792" t="s">
        <v>485</v>
      </c>
      <c r="M2792">
        <v>6330007</v>
      </c>
      <c r="N2792" t="s">
        <v>10171</v>
      </c>
      <c r="O2792" t="s">
        <v>13037</v>
      </c>
      <c r="P2792" t="s">
        <v>10173</v>
      </c>
      <c r="Q2792">
        <v>6330062</v>
      </c>
      <c r="R2792" t="s">
        <v>18155</v>
      </c>
      <c r="S2792" t="s">
        <v>326</v>
      </c>
      <c r="T2792" t="s">
        <v>10180</v>
      </c>
      <c r="U2792" t="s">
        <v>4100</v>
      </c>
      <c r="W2792" t="s">
        <v>13521</v>
      </c>
      <c r="X2792">
        <v>2970400012</v>
      </c>
    </row>
    <row r="2793" spans="1:24" hidden="1">
      <c r="A2793" t="str">
        <f t="shared" si="43"/>
        <v>2950400073放課後等デイサービス</v>
      </c>
      <c r="B2793" t="s">
        <v>18090</v>
      </c>
      <c r="C2793" t="s">
        <v>18091</v>
      </c>
      <c r="D2793">
        <v>6332131</v>
      </c>
      <c r="E2793" t="s">
        <v>18092</v>
      </c>
      <c r="F2793" t="s">
        <v>18093</v>
      </c>
      <c r="G2793" t="s">
        <v>18094</v>
      </c>
      <c r="H2793" t="s">
        <v>365</v>
      </c>
      <c r="J2793" t="s">
        <v>18118</v>
      </c>
      <c r="K2793" t="s">
        <v>18119</v>
      </c>
      <c r="L2793" t="s">
        <v>368</v>
      </c>
      <c r="M2793">
        <v>6332131</v>
      </c>
      <c r="N2793" t="s">
        <v>18092</v>
      </c>
      <c r="O2793" t="s">
        <v>18156</v>
      </c>
      <c r="P2793" t="s">
        <v>18157</v>
      </c>
      <c r="Q2793">
        <v>6330062</v>
      </c>
      <c r="R2793" t="s">
        <v>18158</v>
      </c>
      <c r="S2793" t="s">
        <v>326</v>
      </c>
      <c r="T2793" t="s">
        <v>18196</v>
      </c>
      <c r="U2793" t="s">
        <v>18094</v>
      </c>
      <c r="W2793" t="s">
        <v>126</v>
      </c>
      <c r="X2793">
        <v>2950400073</v>
      </c>
    </row>
    <row r="2794" spans="1:24" hidden="1">
      <c r="A2794" t="str">
        <f t="shared" si="43"/>
        <v>2950470043児童発達支援</v>
      </c>
      <c r="B2794" t="s">
        <v>4017</v>
      </c>
      <c r="C2794" t="s">
        <v>4018</v>
      </c>
      <c r="D2794">
        <v>6330002</v>
      </c>
      <c r="E2794" t="s">
        <v>11441</v>
      </c>
      <c r="F2794" t="s">
        <v>4021</v>
      </c>
      <c r="G2794" t="s">
        <v>4022</v>
      </c>
      <c r="H2794" t="s">
        <v>365</v>
      </c>
      <c r="J2794" t="s">
        <v>4023</v>
      </c>
      <c r="K2794" t="s">
        <v>12121</v>
      </c>
      <c r="L2794" t="s">
        <v>368</v>
      </c>
      <c r="M2794">
        <v>6330055</v>
      </c>
      <c r="N2794" t="s">
        <v>12122</v>
      </c>
      <c r="O2794" t="s">
        <v>4189</v>
      </c>
      <c r="P2794" t="s">
        <v>4190</v>
      </c>
      <c r="Q2794">
        <v>6330062</v>
      </c>
      <c r="R2794" t="s">
        <v>12838</v>
      </c>
      <c r="S2794" t="s">
        <v>326</v>
      </c>
      <c r="T2794" t="s">
        <v>13401</v>
      </c>
      <c r="U2794" t="s">
        <v>4193</v>
      </c>
      <c r="W2794" t="s">
        <v>124</v>
      </c>
      <c r="X2794">
        <v>2950470043</v>
      </c>
    </row>
    <row r="2795" spans="1:24" hidden="1">
      <c r="A2795" t="str">
        <f t="shared" si="43"/>
        <v>2950470043放課後等デイサービス</v>
      </c>
      <c r="B2795" t="s">
        <v>4017</v>
      </c>
      <c r="C2795" t="s">
        <v>4018</v>
      </c>
      <c r="D2795">
        <v>6330002</v>
      </c>
      <c r="E2795" t="s">
        <v>11441</v>
      </c>
      <c r="F2795" t="s">
        <v>4021</v>
      </c>
      <c r="G2795" t="s">
        <v>4022</v>
      </c>
      <c r="H2795" t="s">
        <v>365</v>
      </c>
      <c r="J2795" t="s">
        <v>4023</v>
      </c>
      <c r="K2795" t="s">
        <v>12121</v>
      </c>
      <c r="L2795" t="s">
        <v>368</v>
      </c>
      <c r="M2795">
        <v>6330055</v>
      </c>
      <c r="N2795" t="s">
        <v>12122</v>
      </c>
      <c r="O2795" t="s">
        <v>4189</v>
      </c>
      <c r="P2795" t="s">
        <v>4190</v>
      </c>
      <c r="Q2795">
        <v>6330062</v>
      </c>
      <c r="R2795" t="s">
        <v>12838</v>
      </c>
      <c r="S2795" t="s">
        <v>326</v>
      </c>
      <c r="T2795" t="s">
        <v>4192</v>
      </c>
      <c r="U2795" t="s">
        <v>4193</v>
      </c>
      <c r="W2795" t="s">
        <v>126</v>
      </c>
      <c r="X2795">
        <v>2950470043</v>
      </c>
    </row>
    <row r="2796" spans="1:24" hidden="1">
      <c r="A2796" t="str">
        <f t="shared" si="43"/>
        <v>2950400065児童発達支援</v>
      </c>
      <c r="B2796" t="s">
        <v>11433</v>
      </c>
      <c r="C2796" t="s">
        <v>11434</v>
      </c>
      <c r="D2796">
        <v>6330055</v>
      </c>
      <c r="E2796" t="s">
        <v>11435</v>
      </c>
      <c r="F2796" t="s">
        <v>11436</v>
      </c>
      <c r="G2796" t="s">
        <v>11437</v>
      </c>
      <c r="H2796" t="s">
        <v>365</v>
      </c>
      <c r="J2796" t="s">
        <v>12113</v>
      </c>
      <c r="K2796" t="s">
        <v>12114</v>
      </c>
      <c r="L2796" t="s">
        <v>368</v>
      </c>
      <c r="M2796">
        <v>6330053</v>
      </c>
      <c r="N2796" t="s">
        <v>12115</v>
      </c>
      <c r="O2796" t="s">
        <v>12833</v>
      </c>
      <c r="P2796" t="s">
        <v>12834</v>
      </c>
      <c r="Q2796">
        <v>6330055</v>
      </c>
      <c r="R2796" t="s">
        <v>11435</v>
      </c>
      <c r="S2796" t="s">
        <v>326</v>
      </c>
      <c r="T2796" t="s">
        <v>11436</v>
      </c>
      <c r="U2796" t="s">
        <v>11437</v>
      </c>
      <c r="W2796" t="s">
        <v>124</v>
      </c>
      <c r="X2796">
        <v>2950400065</v>
      </c>
    </row>
    <row r="2797" spans="1:24" hidden="1">
      <c r="A2797" t="str">
        <f t="shared" si="43"/>
        <v>2950400065放課後等デイサービス</v>
      </c>
      <c r="B2797" t="s">
        <v>11433</v>
      </c>
      <c r="C2797" t="s">
        <v>11434</v>
      </c>
      <c r="D2797">
        <v>6330055</v>
      </c>
      <c r="E2797" t="s">
        <v>11435</v>
      </c>
      <c r="F2797" t="s">
        <v>11436</v>
      </c>
      <c r="G2797" t="s">
        <v>11437</v>
      </c>
      <c r="H2797" t="s">
        <v>365</v>
      </c>
      <c r="J2797" t="s">
        <v>12113</v>
      </c>
      <c r="K2797" t="s">
        <v>12114</v>
      </c>
      <c r="L2797" t="s">
        <v>368</v>
      </c>
      <c r="M2797">
        <v>6330053</v>
      </c>
      <c r="N2797" t="s">
        <v>12115</v>
      </c>
      <c r="O2797" t="s">
        <v>12833</v>
      </c>
      <c r="P2797" t="s">
        <v>12834</v>
      </c>
      <c r="Q2797">
        <v>6330055</v>
      </c>
      <c r="R2797" t="s">
        <v>11435</v>
      </c>
      <c r="S2797" t="s">
        <v>326</v>
      </c>
      <c r="T2797" t="s">
        <v>11436</v>
      </c>
      <c r="U2797" t="s">
        <v>11437</v>
      </c>
      <c r="W2797" t="s">
        <v>126</v>
      </c>
      <c r="X2797">
        <v>2950400065</v>
      </c>
    </row>
    <row r="2798" spans="1:24" hidden="1">
      <c r="A2798" t="str">
        <f t="shared" si="43"/>
        <v>2950400024児童発達支援</v>
      </c>
      <c r="B2798" t="s">
        <v>4318</v>
      </c>
      <c r="C2798" t="s">
        <v>4319</v>
      </c>
      <c r="D2798">
        <v>6330121</v>
      </c>
      <c r="E2798" t="s">
        <v>4321</v>
      </c>
      <c r="F2798" t="s">
        <v>4322</v>
      </c>
      <c r="G2798" t="s">
        <v>4322</v>
      </c>
      <c r="H2798" t="s">
        <v>764</v>
      </c>
      <c r="J2798" t="s">
        <v>4323</v>
      </c>
      <c r="K2798" t="s">
        <v>4324</v>
      </c>
      <c r="L2798" t="s">
        <v>407</v>
      </c>
      <c r="M2798">
        <v>6330121</v>
      </c>
      <c r="N2798" t="s">
        <v>4321</v>
      </c>
      <c r="O2798" t="s">
        <v>13160</v>
      </c>
      <c r="P2798" t="s">
        <v>13161</v>
      </c>
      <c r="Q2798">
        <v>6330055</v>
      </c>
      <c r="R2798" t="s">
        <v>13162</v>
      </c>
      <c r="S2798" t="s">
        <v>326</v>
      </c>
      <c r="T2798" t="s">
        <v>4331</v>
      </c>
      <c r="U2798" t="s">
        <v>13501</v>
      </c>
      <c r="W2798" t="s">
        <v>124</v>
      </c>
      <c r="X2798">
        <v>2950400024</v>
      </c>
    </row>
    <row r="2799" spans="1:24" hidden="1">
      <c r="A2799" t="str">
        <f t="shared" si="43"/>
        <v>2950400024放課後等デイサービス</v>
      </c>
      <c r="B2799" t="s">
        <v>4318</v>
      </c>
      <c r="C2799" t="s">
        <v>4319</v>
      </c>
      <c r="D2799">
        <v>6330121</v>
      </c>
      <c r="E2799" t="s">
        <v>4321</v>
      </c>
      <c r="F2799" t="s">
        <v>4322</v>
      </c>
      <c r="G2799" t="s">
        <v>4322</v>
      </c>
      <c r="H2799" t="s">
        <v>764</v>
      </c>
      <c r="J2799" t="s">
        <v>4323</v>
      </c>
      <c r="K2799" t="s">
        <v>4324</v>
      </c>
      <c r="L2799" t="s">
        <v>407</v>
      </c>
      <c r="M2799">
        <v>6330121</v>
      </c>
      <c r="N2799" t="s">
        <v>4321</v>
      </c>
      <c r="O2799" t="s">
        <v>13160</v>
      </c>
      <c r="P2799" t="s">
        <v>13161</v>
      </c>
      <c r="Q2799">
        <v>6330055</v>
      </c>
      <c r="R2799" t="s">
        <v>13162</v>
      </c>
      <c r="S2799" t="s">
        <v>326</v>
      </c>
      <c r="T2799" t="s">
        <v>4331</v>
      </c>
      <c r="U2799" t="s">
        <v>13501</v>
      </c>
      <c r="W2799" t="s">
        <v>126</v>
      </c>
      <c r="X2799">
        <v>2950400024</v>
      </c>
    </row>
    <row r="2800" spans="1:24" hidden="1">
      <c r="A2800" t="str">
        <f t="shared" si="43"/>
        <v>2950460317児童発達支援</v>
      </c>
      <c r="B2800" t="s">
        <v>4203</v>
      </c>
      <c r="C2800" t="s">
        <v>4204</v>
      </c>
      <c r="D2800">
        <v>6330051</v>
      </c>
      <c r="E2800" t="s">
        <v>11705</v>
      </c>
      <c r="F2800" t="s">
        <v>4206</v>
      </c>
      <c r="G2800" t="s">
        <v>4212</v>
      </c>
      <c r="H2800" t="s">
        <v>764</v>
      </c>
      <c r="J2800" t="s">
        <v>4207</v>
      </c>
      <c r="K2800" t="s">
        <v>12289</v>
      </c>
      <c r="L2800" t="s">
        <v>407</v>
      </c>
      <c r="M2800">
        <v>6330051</v>
      </c>
      <c r="N2800" t="s">
        <v>12290</v>
      </c>
      <c r="O2800" t="s">
        <v>13126</v>
      </c>
      <c r="P2800" t="s">
        <v>4211</v>
      </c>
      <c r="Q2800">
        <v>6330051</v>
      </c>
      <c r="R2800" t="s">
        <v>13127</v>
      </c>
      <c r="S2800" t="s">
        <v>326</v>
      </c>
      <c r="T2800" t="s">
        <v>4206</v>
      </c>
      <c r="U2800" t="s">
        <v>4212</v>
      </c>
      <c r="W2800" t="s">
        <v>124</v>
      </c>
      <c r="X2800">
        <v>2950460317</v>
      </c>
    </row>
    <row r="2801" spans="1:24" hidden="1">
      <c r="A2801" t="str">
        <f t="shared" si="43"/>
        <v>2950460317放課後等デイサービス</v>
      </c>
      <c r="B2801" t="s">
        <v>4203</v>
      </c>
      <c r="C2801" t="s">
        <v>4204</v>
      </c>
      <c r="D2801">
        <v>6330051</v>
      </c>
      <c r="E2801" t="s">
        <v>11705</v>
      </c>
      <c r="F2801" t="s">
        <v>4206</v>
      </c>
      <c r="G2801" t="s">
        <v>4212</v>
      </c>
      <c r="H2801" t="s">
        <v>764</v>
      </c>
      <c r="J2801" t="s">
        <v>4207</v>
      </c>
      <c r="K2801" t="s">
        <v>12289</v>
      </c>
      <c r="L2801" t="s">
        <v>407</v>
      </c>
      <c r="M2801">
        <v>6330051</v>
      </c>
      <c r="N2801" t="s">
        <v>12290</v>
      </c>
      <c r="O2801" t="s">
        <v>13126</v>
      </c>
      <c r="P2801" t="s">
        <v>4211</v>
      </c>
      <c r="Q2801">
        <v>6330051</v>
      </c>
      <c r="R2801" t="s">
        <v>13127</v>
      </c>
      <c r="S2801" t="s">
        <v>326</v>
      </c>
      <c r="T2801" t="s">
        <v>4206</v>
      </c>
      <c r="U2801" t="s">
        <v>4212</v>
      </c>
      <c r="W2801" t="s">
        <v>126</v>
      </c>
      <c r="X2801">
        <v>2950460317</v>
      </c>
    </row>
    <row r="2802" spans="1:24" hidden="1">
      <c r="A2802" t="str">
        <f t="shared" si="43"/>
        <v>2970401150障害児相談支援</v>
      </c>
      <c r="B2802" t="s">
        <v>10181</v>
      </c>
      <c r="C2802" t="s">
        <v>10182</v>
      </c>
      <c r="D2802">
        <v>6330091</v>
      </c>
      <c r="E2802" t="s">
        <v>11352</v>
      </c>
      <c r="F2802" t="s">
        <v>10184</v>
      </c>
      <c r="G2802" t="s">
        <v>10184</v>
      </c>
      <c r="H2802" t="s">
        <v>365</v>
      </c>
      <c r="J2802" t="s">
        <v>10185</v>
      </c>
      <c r="K2802" t="s">
        <v>10186</v>
      </c>
      <c r="L2802" t="s">
        <v>368</v>
      </c>
      <c r="M2802">
        <v>6330091</v>
      </c>
      <c r="N2802" t="s">
        <v>11352</v>
      </c>
      <c r="O2802" t="s">
        <v>10181</v>
      </c>
      <c r="P2802" t="s">
        <v>10182</v>
      </c>
      <c r="Q2802">
        <v>6330007</v>
      </c>
      <c r="R2802" t="s">
        <v>12751</v>
      </c>
      <c r="S2802" t="s">
        <v>326</v>
      </c>
      <c r="T2802" t="s">
        <v>10191</v>
      </c>
      <c r="U2802" t="s">
        <v>10191</v>
      </c>
      <c r="W2802" t="s">
        <v>13521</v>
      </c>
      <c r="X2802">
        <v>2970401150</v>
      </c>
    </row>
    <row r="2803" spans="1:24" hidden="1">
      <c r="A2803" t="str">
        <f t="shared" si="43"/>
        <v>2950400016放課後等デイサービス</v>
      </c>
      <c r="B2803" t="s">
        <v>4017</v>
      </c>
      <c r="C2803" t="s">
        <v>4018</v>
      </c>
      <c r="D2803">
        <v>6330065</v>
      </c>
      <c r="E2803" t="s">
        <v>4289</v>
      </c>
      <c r="F2803" t="s">
        <v>4021</v>
      </c>
      <c r="G2803" t="s">
        <v>4022</v>
      </c>
      <c r="H2803" t="s">
        <v>365</v>
      </c>
      <c r="J2803" t="s">
        <v>4023</v>
      </c>
      <c r="K2803" t="s">
        <v>4024</v>
      </c>
      <c r="L2803" t="s">
        <v>368</v>
      </c>
      <c r="M2803">
        <v>6330055</v>
      </c>
      <c r="N2803" t="s">
        <v>4290</v>
      </c>
      <c r="O2803" t="s">
        <v>4291</v>
      </c>
      <c r="P2803" t="s">
        <v>4292</v>
      </c>
      <c r="Q2803">
        <v>6330065</v>
      </c>
      <c r="R2803" t="s">
        <v>4293</v>
      </c>
      <c r="S2803" t="s">
        <v>326</v>
      </c>
      <c r="T2803" t="s">
        <v>4021</v>
      </c>
      <c r="U2803" t="s">
        <v>4022</v>
      </c>
      <c r="W2803" t="s">
        <v>126</v>
      </c>
      <c r="X2803">
        <v>2950400016</v>
      </c>
    </row>
    <row r="2804" spans="1:24" hidden="1">
      <c r="A2804" t="str">
        <f t="shared" si="43"/>
        <v>2970400152障害児相談支援</v>
      </c>
      <c r="B2804" t="s">
        <v>4027</v>
      </c>
      <c r="C2804" t="s">
        <v>4028</v>
      </c>
      <c r="D2804">
        <v>6330065</v>
      </c>
      <c r="E2804" t="s">
        <v>4289</v>
      </c>
      <c r="F2804" t="s">
        <v>4021</v>
      </c>
      <c r="H2804" t="s">
        <v>358</v>
      </c>
      <c r="J2804" t="s">
        <v>4023</v>
      </c>
      <c r="K2804" t="s">
        <v>12121</v>
      </c>
      <c r="L2804" t="s">
        <v>379</v>
      </c>
      <c r="M2804">
        <v>6330055</v>
      </c>
      <c r="N2804" t="s">
        <v>12122</v>
      </c>
      <c r="O2804" t="s">
        <v>4027</v>
      </c>
      <c r="P2804" t="s">
        <v>4028</v>
      </c>
      <c r="Q2804">
        <v>6330065</v>
      </c>
      <c r="R2804" t="s">
        <v>4289</v>
      </c>
      <c r="S2804" t="s">
        <v>326</v>
      </c>
      <c r="T2804" t="s">
        <v>4021</v>
      </c>
      <c r="U2804" t="s">
        <v>4022</v>
      </c>
      <c r="W2804" t="s">
        <v>13521</v>
      </c>
      <c r="X2804">
        <v>2970400152</v>
      </c>
    </row>
    <row r="2805" spans="1:24" hidden="1">
      <c r="A2805" t="str">
        <f t="shared" si="43"/>
        <v>2950460267放課後等デイサービス</v>
      </c>
      <c r="B2805" t="s">
        <v>11769</v>
      </c>
      <c r="C2805" t="s">
        <v>11770</v>
      </c>
      <c r="D2805">
        <v>6330051</v>
      </c>
      <c r="E2805" t="s">
        <v>11771</v>
      </c>
      <c r="F2805" t="s">
        <v>4070</v>
      </c>
      <c r="G2805" t="s">
        <v>4071</v>
      </c>
      <c r="H2805" t="s">
        <v>365</v>
      </c>
      <c r="J2805" t="s">
        <v>12357</v>
      </c>
      <c r="K2805" t="s">
        <v>12358</v>
      </c>
      <c r="L2805" t="s">
        <v>368</v>
      </c>
      <c r="M2805">
        <v>6330051</v>
      </c>
      <c r="N2805" t="s">
        <v>11771</v>
      </c>
      <c r="O2805" t="s">
        <v>13210</v>
      </c>
      <c r="P2805" t="s">
        <v>13211</v>
      </c>
      <c r="Q2805">
        <v>6330091</v>
      </c>
      <c r="R2805" t="s">
        <v>10174</v>
      </c>
      <c r="S2805" t="s">
        <v>326</v>
      </c>
      <c r="T2805" t="s">
        <v>13509</v>
      </c>
      <c r="U2805" t="s">
        <v>13510</v>
      </c>
      <c r="W2805" t="s">
        <v>126</v>
      </c>
      <c r="X2805">
        <v>2950460267</v>
      </c>
    </row>
    <row r="2806" spans="1:24" hidden="1">
      <c r="A2806" t="str">
        <f t="shared" si="43"/>
        <v>2950470449放課後等デイサービス</v>
      </c>
      <c r="B2806" t="s">
        <v>10196</v>
      </c>
      <c r="C2806" t="s">
        <v>10197</v>
      </c>
      <c r="D2806">
        <v>6330091</v>
      </c>
      <c r="E2806" t="s">
        <v>10198</v>
      </c>
      <c r="F2806" t="s">
        <v>10199</v>
      </c>
      <c r="G2806" t="s">
        <v>10200</v>
      </c>
      <c r="H2806" t="s">
        <v>365</v>
      </c>
      <c r="J2806" t="s">
        <v>10201</v>
      </c>
      <c r="K2806" t="s">
        <v>10202</v>
      </c>
      <c r="L2806" t="s">
        <v>368</v>
      </c>
      <c r="M2806">
        <v>6330067</v>
      </c>
      <c r="N2806" t="s">
        <v>12074</v>
      </c>
      <c r="O2806" t="s">
        <v>12763</v>
      </c>
      <c r="P2806" t="s">
        <v>12764</v>
      </c>
      <c r="Q2806">
        <v>6330091</v>
      </c>
      <c r="R2806" t="s">
        <v>12765</v>
      </c>
      <c r="S2806" t="s">
        <v>326</v>
      </c>
      <c r="T2806" t="s">
        <v>13383</v>
      </c>
      <c r="U2806" t="s">
        <v>13383</v>
      </c>
      <c r="W2806" t="s">
        <v>126</v>
      </c>
      <c r="X2806">
        <v>2950470449</v>
      </c>
    </row>
    <row r="2807" spans="1:24" hidden="1">
      <c r="A2807" t="str">
        <f t="shared" si="43"/>
        <v>2950471686放課後等デイサービス</v>
      </c>
      <c r="B2807" t="s">
        <v>10196</v>
      </c>
      <c r="C2807" t="s">
        <v>10197</v>
      </c>
      <c r="D2807">
        <v>6330091</v>
      </c>
      <c r="E2807" t="s">
        <v>10198</v>
      </c>
      <c r="F2807" t="s">
        <v>10199</v>
      </c>
      <c r="G2807" t="s">
        <v>10200</v>
      </c>
      <c r="H2807" t="s">
        <v>365</v>
      </c>
      <c r="J2807" t="s">
        <v>10201</v>
      </c>
      <c r="K2807" t="s">
        <v>10202</v>
      </c>
      <c r="L2807" t="s">
        <v>368</v>
      </c>
      <c r="M2807">
        <v>6330067</v>
      </c>
      <c r="N2807" t="s">
        <v>10203</v>
      </c>
      <c r="O2807" t="s">
        <v>12766</v>
      </c>
      <c r="P2807" t="s">
        <v>12767</v>
      </c>
      <c r="Q2807">
        <v>6330091</v>
      </c>
      <c r="R2807" t="s">
        <v>12768</v>
      </c>
      <c r="S2807" t="s">
        <v>326</v>
      </c>
      <c r="T2807" t="s">
        <v>13384</v>
      </c>
      <c r="U2807" t="s">
        <v>13385</v>
      </c>
      <c r="W2807" t="s">
        <v>126</v>
      </c>
      <c r="X2807">
        <v>2950471686</v>
      </c>
    </row>
    <row r="2808" spans="1:24" hidden="1">
      <c r="A2808" t="str">
        <f t="shared" si="43"/>
        <v>2950400057児童発達支援</v>
      </c>
      <c r="B2808" t="s">
        <v>11159</v>
      </c>
      <c r="C2808" t="s">
        <v>11160</v>
      </c>
      <c r="D2808">
        <v>6370036</v>
      </c>
      <c r="E2808" t="s">
        <v>11161</v>
      </c>
      <c r="F2808" t="s">
        <v>11162</v>
      </c>
      <c r="G2808" t="s">
        <v>11162</v>
      </c>
      <c r="H2808" t="s">
        <v>365</v>
      </c>
      <c r="J2808" t="s">
        <v>11927</v>
      </c>
      <c r="K2808" t="s">
        <v>11928</v>
      </c>
      <c r="L2808" t="s">
        <v>368</v>
      </c>
      <c r="M2808">
        <v>6370036</v>
      </c>
      <c r="N2808" t="s">
        <v>11161</v>
      </c>
      <c r="O2808" t="s">
        <v>12545</v>
      </c>
      <c r="P2808" t="s">
        <v>12546</v>
      </c>
      <c r="Q2808">
        <v>6330091</v>
      </c>
      <c r="R2808" t="s">
        <v>12547</v>
      </c>
      <c r="S2808" t="s">
        <v>326</v>
      </c>
      <c r="T2808" t="s">
        <v>13303</v>
      </c>
      <c r="U2808" t="s">
        <v>13304</v>
      </c>
      <c r="W2808" t="s">
        <v>124</v>
      </c>
      <c r="X2808">
        <v>2950400057</v>
      </c>
    </row>
    <row r="2809" spans="1:24" hidden="1">
      <c r="A2809" t="str">
        <f t="shared" si="43"/>
        <v>2950400057放課後等デイサービス</v>
      </c>
      <c r="B2809" t="s">
        <v>11159</v>
      </c>
      <c r="C2809" t="s">
        <v>11160</v>
      </c>
      <c r="D2809">
        <v>6370036</v>
      </c>
      <c r="E2809" t="s">
        <v>11161</v>
      </c>
      <c r="F2809" t="s">
        <v>11162</v>
      </c>
      <c r="G2809" t="s">
        <v>11162</v>
      </c>
      <c r="H2809" t="s">
        <v>365</v>
      </c>
      <c r="J2809" t="s">
        <v>11927</v>
      </c>
      <c r="K2809" t="s">
        <v>11928</v>
      </c>
      <c r="L2809" t="s">
        <v>368</v>
      </c>
      <c r="M2809">
        <v>6370036</v>
      </c>
      <c r="N2809" t="s">
        <v>11161</v>
      </c>
      <c r="O2809" t="s">
        <v>12545</v>
      </c>
      <c r="P2809" t="s">
        <v>12546</v>
      </c>
      <c r="Q2809">
        <v>6330091</v>
      </c>
      <c r="R2809" t="s">
        <v>12547</v>
      </c>
      <c r="S2809" t="s">
        <v>326</v>
      </c>
      <c r="T2809" t="s">
        <v>13303</v>
      </c>
      <c r="U2809" t="s">
        <v>13304</v>
      </c>
      <c r="W2809" t="s">
        <v>126</v>
      </c>
      <c r="X2809">
        <v>2950400057</v>
      </c>
    </row>
    <row r="2810" spans="1:24" hidden="1">
      <c r="A2810" t="str">
        <f t="shared" si="43"/>
        <v>2970400020障害児相談支援</v>
      </c>
      <c r="B2810" t="s">
        <v>11365</v>
      </c>
      <c r="C2810" t="s">
        <v>10197</v>
      </c>
      <c r="D2810">
        <v>6330091</v>
      </c>
      <c r="E2810" t="s">
        <v>10198</v>
      </c>
      <c r="F2810" t="s">
        <v>10199</v>
      </c>
      <c r="G2810" t="s">
        <v>10200</v>
      </c>
      <c r="H2810" t="s">
        <v>365</v>
      </c>
      <c r="J2810" t="s">
        <v>10201</v>
      </c>
      <c r="K2810" t="s">
        <v>10202</v>
      </c>
      <c r="L2810" t="s">
        <v>368</v>
      </c>
      <c r="M2810">
        <v>6330067</v>
      </c>
      <c r="N2810" t="s">
        <v>10203</v>
      </c>
      <c r="O2810" t="s">
        <v>10204</v>
      </c>
      <c r="P2810" t="s">
        <v>10205</v>
      </c>
      <c r="Q2810">
        <v>6330091</v>
      </c>
      <c r="R2810" t="s">
        <v>10206</v>
      </c>
      <c r="S2810" t="s">
        <v>326</v>
      </c>
      <c r="T2810" t="s">
        <v>10207</v>
      </c>
      <c r="U2810" t="s">
        <v>10208</v>
      </c>
      <c r="W2810" t="s">
        <v>13521</v>
      </c>
      <c r="X2810">
        <v>2970400020</v>
      </c>
    </row>
    <row r="2811" spans="1:24" hidden="1">
      <c r="A2811" t="str">
        <f t="shared" si="43"/>
        <v>2970400210障害児相談支援</v>
      </c>
      <c r="B2811" t="s">
        <v>11769</v>
      </c>
      <c r="C2811" t="s">
        <v>11770</v>
      </c>
      <c r="D2811">
        <v>6330051</v>
      </c>
      <c r="E2811" t="s">
        <v>11772</v>
      </c>
      <c r="F2811" t="s">
        <v>4070</v>
      </c>
      <c r="G2811" t="s">
        <v>4071</v>
      </c>
      <c r="H2811" t="s">
        <v>365</v>
      </c>
      <c r="J2811" t="s">
        <v>4072</v>
      </c>
      <c r="K2811" t="s">
        <v>12358</v>
      </c>
      <c r="L2811" t="s">
        <v>368</v>
      </c>
      <c r="M2811">
        <v>6330051</v>
      </c>
      <c r="N2811" t="s">
        <v>11772</v>
      </c>
      <c r="O2811" t="s">
        <v>11769</v>
      </c>
      <c r="P2811" t="s">
        <v>11770</v>
      </c>
      <c r="Q2811">
        <v>6330091</v>
      </c>
      <c r="R2811" t="s">
        <v>13212</v>
      </c>
      <c r="S2811" t="s">
        <v>326</v>
      </c>
      <c r="T2811" t="s">
        <v>4070</v>
      </c>
      <c r="U2811" t="s">
        <v>4071</v>
      </c>
      <c r="W2811" t="s">
        <v>13521</v>
      </c>
      <c r="X2811">
        <v>2970400210</v>
      </c>
    </row>
    <row r="2812" spans="1:24" hidden="1">
      <c r="A2812" t="str">
        <f t="shared" si="43"/>
        <v>2950400040放課後等デイサービス</v>
      </c>
      <c r="B2812" t="s">
        <v>11365</v>
      </c>
      <c r="C2812" t="s">
        <v>10197</v>
      </c>
      <c r="D2812">
        <v>6330091</v>
      </c>
      <c r="E2812" t="s">
        <v>10198</v>
      </c>
      <c r="F2812" t="s">
        <v>10199</v>
      </c>
      <c r="G2812" t="s">
        <v>10200</v>
      </c>
      <c r="H2812" t="s">
        <v>365</v>
      </c>
      <c r="J2812" t="s">
        <v>10201</v>
      </c>
      <c r="K2812" t="s">
        <v>10202</v>
      </c>
      <c r="L2812" t="s">
        <v>368</v>
      </c>
      <c r="M2812">
        <v>6330067</v>
      </c>
      <c r="N2812" t="s">
        <v>12073</v>
      </c>
      <c r="O2812" t="s">
        <v>12760</v>
      </c>
      <c r="P2812" t="s">
        <v>12761</v>
      </c>
      <c r="Q2812">
        <v>6330091</v>
      </c>
      <c r="R2812" t="s">
        <v>12762</v>
      </c>
      <c r="S2812" t="s">
        <v>326</v>
      </c>
      <c r="T2812" t="s">
        <v>13381</v>
      </c>
      <c r="U2812" t="s">
        <v>13382</v>
      </c>
      <c r="W2812" t="s">
        <v>126</v>
      </c>
      <c r="X2812">
        <v>2950400040</v>
      </c>
    </row>
    <row r="2813" spans="1:24" hidden="1">
      <c r="A2813" t="str">
        <f t="shared" si="43"/>
        <v>2950470936放課後等デイサービス</v>
      </c>
      <c r="B2813" t="s">
        <v>4223</v>
      </c>
      <c r="C2813" t="s">
        <v>4224</v>
      </c>
      <c r="D2813">
        <v>5740027</v>
      </c>
      <c r="E2813" t="s">
        <v>11373</v>
      </c>
      <c r="F2813" t="s">
        <v>4227</v>
      </c>
      <c r="G2813" t="s">
        <v>4228</v>
      </c>
      <c r="H2813" t="s">
        <v>365</v>
      </c>
      <c r="J2813" t="s">
        <v>4229</v>
      </c>
      <c r="K2813" t="s">
        <v>4230</v>
      </c>
      <c r="L2813" t="s">
        <v>368</v>
      </c>
      <c r="M2813">
        <v>6340835</v>
      </c>
      <c r="N2813" t="s">
        <v>12076</v>
      </c>
      <c r="O2813" t="s">
        <v>4232</v>
      </c>
      <c r="P2813" t="s">
        <v>4233</v>
      </c>
      <c r="Q2813">
        <v>6330048</v>
      </c>
      <c r="R2813" t="s">
        <v>12781</v>
      </c>
      <c r="S2813" t="s">
        <v>326</v>
      </c>
      <c r="T2813" t="s">
        <v>4235</v>
      </c>
      <c r="U2813" t="s">
        <v>4236</v>
      </c>
      <c r="W2813" t="s">
        <v>126</v>
      </c>
      <c r="X2813">
        <v>2950470936</v>
      </c>
    </row>
    <row r="2814" spans="1:24" hidden="1">
      <c r="A2814" t="str">
        <f t="shared" si="43"/>
        <v>2970401614障害児相談支援</v>
      </c>
      <c r="B2814" t="s">
        <v>11649</v>
      </c>
      <c r="C2814" t="s">
        <v>11650</v>
      </c>
      <c r="D2814">
        <v>6330053</v>
      </c>
      <c r="E2814" t="s">
        <v>11654</v>
      </c>
      <c r="F2814" t="s">
        <v>11652</v>
      </c>
      <c r="G2814" t="s">
        <v>11653</v>
      </c>
      <c r="H2814" t="s">
        <v>434</v>
      </c>
      <c r="J2814" t="s">
        <v>12273</v>
      </c>
      <c r="K2814" t="s">
        <v>12272</v>
      </c>
      <c r="L2814" t="s">
        <v>407</v>
      </c>
      <c r="M2814">
        <v>6330053</v>
      </c>
      <c r="N2814" t="s">
        <v>12274</v>
      </c>
      <c r="O2814" t="s">
        <v>13065</v>
      </c>
      <c r="P2814" t="s">
        <v>13066</v>
      </c>
      <c r="Q2814">
        <v>6330053</v>
      </c>
      <c r="R2814" t="s">
        <v>13067</v>
      </c>
      <c r="S2814" t="s">
        <v>326</v>
      </c>
      <c r="T2814" t="s">
        <v>13477</v>
      </c>
      <c r="U2814" t="s">
        <v>13478</v>
      </c>
      <c r="W2814" t="s">
        <v>13521</v>
      </c>
      <c r="X2814">
        <v>2970401614</v>
      </c>
    </row>
    <row r="2815" spans="1:24" hidden="1">
      <c r="A2815" t="str">
        <f t="shared" si="43"/>
        <v>2950461471児童発達支援</v>
      </c>
      <c r="B2815" t="s">
        <v>11649</v>
      </c>
      <c r="C2815" t="s">
        <v>11650</v>
      </c>
      <c r="D2815">
        <v>6330053</v>
      </c>
      <c r="E2815" t="s">
        <v>11651</v>
      </c>
      <c r="F2815" t="s">
        <v>11652</v>
      </c>
      <c r="G2815" t="s">
        <v>11653</v>
      </c>
      <c r="H2815" t="s">
        <v>434</v>
      </c>
      <c r="J2815" t="s">
        <v>12271</v>
      </c>
      <c r="K2815" t="s">
        <v>12272</v>
      </c>
      <c r="L2815" t="s">
        <v>407</v>
      </c>
      <c r="M2815">
        <v>6330053</v>
      </c>
      <c r="N2815" t="s">
        <v>11651</v>
      </c>
      <c r="O2815" t="s">
        <v>13062</v>
      </c>
      <c r="P2815" t="s">
        <v>13063</v>
      </c>
      <c r="Q2815">
        <v>6330053</v>
      </c>
      <c r="R2815" t="s">
        <v>13064</v>
      </c>
      <c r="S2815" t="s">
        <v>326</v>
      </c>
      <c r="T2815" t="s">
        <v>13475</v>
      </c>
      <c r="U2815" t="s">
        <v>13476</v>
      </c>
      <c r="W2815" t="s">
        <v>124</v>
      </c>
      <c r="X2815">
        <v>2950461471</v>
      </c>
    </row>
    <row r="2816" spans="1:24" hidden="1">
      <c r="A2816" t="str">
        <f t="shared" si="43"/>
        <v>2950461471放課後等デイサービス</v>
      </c>
      <c r="B2816" t="s">
        <v>11649</v>
      </c>
      <c r="C2816" t="s">
        <v>11650</v>
      </c>
      <c r="D2816">
        <v>6330053</v>
      </c>
      <c r="E2816" t="s">
        <v>11651</v>
      </c>
      <c r="F2816" t="s">
        <v>11652</v>
      </c>
      <c r="G2816" t="s">
        <v>11653</v>
      </c>
      <c r="H2816" t="s">
        <v>434</v>
      </c>
      <c r="J2816" t="s">
        <v>12271</v>
      </c>
      <c r="K2816" t="s">
        <v>12272</v>
      </c>
      <c r="L2816" t="s">
        <v>407</v>
      </c>
      <c r="M2816">
        <v>6330053</v>
      </c>
      <c r="N2816" t="s">
        <v>11651</v>
      </c>
      <c r="O2816" t="s">
        <v>13062</v>
      </c>
      <c r="P2816" t="s">
        <v>13063</v>
      </c>
      <c r="Q2816">
        <v>6330053</v>
      </c>
      <c r="R2816" t="s">
        <v>13064</v>
      </c>
      <c r="S2816" t="s">
        <v>326</v>
      </c>
      <c r="T2816" t="s">
        <v>13475</v>
      </c>
      <c r="U2816" t="s">
        <v>13476</v>
      </c>
      <c r="W2816" t="s">
        <v>126</v>
      </c>
      <c r="X2816">
        <v>2950461471</v>
      </c>
    </row>
    <row r="2817" spans="1:24" hidden="1">
      <c r="A2817" t="str">
        <f t="shared" si="43"/>
        <v>2950461471保育所等訪問支援</v>
      </c>
      <c r="B2817" t="s">
        <v>11649</v>
      </c>
      <c r="C2817" t="s">
        <v>11650</v>
      </c>
      <c r="D2817">
        <v>6330053</v>
      </c>
      <c r="E2817" t="s">
        <v>11651</v>
      </c>
      <c r="F2817" t="s">
        <v>11652</v>
      </c>
      <c r="G2817" t="s">
        <v>11653</v>
      </c>
      <c r="H2817" t="s">
        <v>434</v>
      </c>
      <c r="J2817" t="s">
        <v>12271</v>
      </c>
      <c r="K2817" t="s">
        <v>12272</v>
      </c>
      <c r="L2817" t="s">
        <v>407</v>
      </c>
      <c r="M2817">
        <v>6330053</v>
      </c>
      <c r="N2817" t="s">
        <v>11651</v>
      </c>
      <c r="O2817" t="s">
        <v>13062</v>
      </c>
      <c r="P2817" t="s">
        <v>13063</v>
      </c>
      <c r="Q2817">
        <v>6330053</v>
      </c>
      <c r="R2817" t="s">
        <v>13064</v>
      </c>
      <c r="S2817" t="s">
        <v>326</v>
      </c>
      <c r="T2817" t="s">
        <v>13475</v>
      </c>
      <c r="U2817" t="s">
        <v>13476</v>
      </c>
      <c r="W2817" t="s">
        <v>128</v>
      </c>
      <c r="X2817">
        <v>2950461471</v>
      </c>
    </row>
    <row r="2818" spans="1:24" hidden="1">
      <c r="A2818" t="str">
        <f t="shared" si="43"/>
        <v>2950400032児童発達支援</v>
      </c>
      <c r="B2818" t="s">
        <v>11026</v>
      </c>
      <c r="C2818" t="s">
        <v>11027</v>
      </c>
      <c r="D2818">
        <v>6330081</v>
      </c>
      <c r="E2818" t="s">
        <v>11028</v>
      </c>
      <c r="F2818" t="s">
        <v>11029</v>
      </c>
      <c r="G2818" t="s">
        <v>11030</v>
      </c>
      <c r="H2818" t="s">
        <v>403</v>
      </c>
      <c r="J2818" t="s">
        <v>11841</v>
      </c>
      <c r="K2818" t="s">
        <v>11842</v>
      </c>
      <c r="L2818" t="s">
        <v>407</v>
      </c>
      <c r="M2818">
        <v>6310002</v>
      </c>
      <c r="N2818" t="s">
        <v>11843</v>
      </c>
      <c r="O2818" t="s">
        <v>12429</v>
      </c>
      <c r="P2818" t="s">
        <v>12430</v>
      </c>
      <c r="Q2818">
        <v>6330083</v>
      </c>
      <c r="R2818" t="s">
        <v>12431</v>
      </c>
      <c r="S2818" t="s">
        <v>326</v>
      </c>
      <c r="T2818" t="s">
        <v>13255</v>
      </c>
      <c r="U2818" t="s">
        <v>13256</v>
      </c>
      <c r="W2818" t="s">
        <v>124</v>
      </c>
      <c r="X2818">
        <v>2950400032</v>
      </c>
    </row>
    <row r="2819" spans="1:24" hidden="1">
      <c r="A2819" t="str">
        <f t="shared" ref="A2819:A2882" si="44">X2819&amp;W2819</f>
        <v>2950400032放課後等デイサービス</v>
      </c>
      <c r="B2819" t="s">
        <v>11026</v>
      </c>
      <c r="C2819" t="s">
        <v>11027</v>
      </c>
      <c r="D2819">
        <v>6330081</v>
      </c>
      <c r="E2819" t="s">
        <v>11028</v>
      </c>
      <c r="F2819" t="s">
        <v>11029</v>
      </c>
      <c r="G2819" t="s">
        <v>11030</v>
      </c>
      <c r="H2819" t="s">
        <v>403</v>
      </c>
      <c r="J2819" t="s">
        <v>11841</v>
      </c>
      <c r="K2819" t="s">
        <v>11842</v>
      </c>
      <c r="L2819" t="s">
        <v>407</v>
      </c>
      <c r="M2819">
        <v>6310002</v>
      </c>
      <c r="N2819" t="s">
        <v>11843</v>
      </c>
      <c r="O2819" t="s">
        <v>12432</v>
      </c>
      <c r="P2819" t="s">
        <v>12430</v>
      </c>
      <c r="Q2819">
        <v>6330083</v>
      </c>
      <c r="R2819" t="s">
        <v>12431</v>
      </c>
      <c r="S2819" t="s">
        <v>326</v>
      </c>
      <c r="T2819" t="s">
        <v>13255</v>
      </c>
      <c r="U2819" t="s">
        <v>13256</v>
      </c>
      <c r="W2819" t="s">
        <v>126</v>
      </c>
      <c r="X2819">
        <v>2950400032</v>
      </c>
    </row>
    <row r="2820" spans="1:24" hidden="1">
      <c r="A2820" t="str">
        <f t="shared" si="44"/>
        <v>2971100017障害児相談支援</v>
      </c>
      <c r="B2820" t="s">
        <v>6224</v>
      </c>
      <c r="C2820" t="s">
        <v>6225</v>
      </c>
      <c r="D2820">
        <v>6302344</v>
      </c>
      <c r="E2820" t="s">
        <v>11718</v>
      </c>
      <c r="F2820" t="s">
        <v>11719</v>
      </c>
      <c r="G2820" t="s">
        <v>11719</v>
      </c>
      <c r="H2820" t="s">
        <v>764</v>
      </c>
      <c r="J2820" t="s">
        <v>12298</v>
      </c>
      <c r="K2820" t="s">
        <v>12299</v>
      </c>
      <c r="L2820" t="s">
        <v>407</v>
      </c>
      <c r="M2820">
        <v>6302201</v>
      </c>
      <c r="N2820" t="s">
        <v>12300</v>
      </c>
      <c r="O2820" t="s">
        <v>6235</v>
      </c>
      <c r="P2820" t="s">
        <v>6236</v>
      </c>
      <c r="Q2820">
        <v>6302205</v>
      </c>
      <c r="R2820" t="s">
        <v>13141</v>
      </c>
      <c r="S2820" t="s">
        <v>333</v>
      </c>
      <c r="T2820" t="s">
        <v>6228</v>
      </c>
      <c r="U2820" t="s">
        <v>6229</v>
      </c>
      <c r="W2820" t="s">
        <v>13521</v>
      </c>
      <c r="X2820">
        <v>2971100017</v>
      </c>
    </row>
    <row r="2821" spans="1:24" hidden="1">
      <c r="A2821" t="str">
        <f t="shared" si="44"/>
        <v>2971100736障害児相談支援</v>
      </c>
      <c r="B2821" t="s">
        <v>6224</v>
      </c>
      <c r="C2821" t="s">
        <v>6225</v>
      </c>
      <c r="D2821">
        <v>6302344</v>
      </c>
      <c r="E2821" t="s">
        <v>11718</v>
      </c>
      <c r="F2821" t="s">
        <v>11719</v>
      </c>
      <c r="G2821" t="s">
        <v>11719</v>
      </c>
      <c r="H2821" t="s">
        <v>764</v>
      </c>
      <c r="J2821" t="s">
        <v>12298</v>
      </c>
      <c r="K2821" t="s">
        <v>12299</v>
      </c>
      <c r="L2821" t="s">
        <v>407</v>
      </c>
      <c r="M2821">
        <v>6302201</v>
      </c>
      <c r="N2821" t="s">
        <v>12300</v>
      </c>
      <c r="O2821" t="s">
        <v>6235</v>
      </c>
      <c r="P2821" t="s">
        <v>6236</v>
      </c>
      <c r="Q2821">
        <v>6302205</v>
      </c>
      <c r="R2821" t="s">
        <v>13141</v>
      </c>
      <c r="S2821" t="s">
        <v>333</v>
      </c>
      <c r="T2821" t="s">
        <v>6228</v>
      </c>
      <c r="U2821" t="s">
        <v>6229</v>
      </c>
      <c r="W2821" t="s">
        <v>13521</v>
      </c>
      <c r="X2821">
        <v>2971100736</v>
      </c>
    </row>
    <row r="2822" spans="1:24" hidden="1">
      <c r="A2822" t="str">
        <f t="shared" si="44"/>
        <v>2970501454障害児相談支援</v>
      </c>
      <c r="B2822" t="s">
        <v>4610</v>
      </c>
      <c r="C2822" t="s">
        <v>4611</v>
      </c>
      <c r="D2822">
        <v>6391061</v>
      </c>
      <c r="E2822" t="s">
        <v>11048</v>
      </c>
      <c r="F2822" t="s">
        <v>4612</v>
      </c>
      <c r="G2822" t="s">
        <v>11049</v>
      </c>
      <c r="H2822" t="s">
        <v>1550</v>
      </c>
      <c r="J2822" t="s">
        <v>11857</v>
      </c>
      <c r="K2822" t="s">
        <v>11858</v>
      </c>
      <c r="L2822" t="s">
        <v>1286</v>
      </c>
      <c r="M2822">
        <v>6360073</v>
      </c>
      <c r="N2822" t="s">
        <v>11859</v>
      </c>
      <c r="O2822" t="s">
        <v>12449</v>
      </c>
      <c r="P2822" t="s">
        <v>12450</v>
      </c>
      <c r="Q2822">
        <v>6391061</v>
      </c>
      <c r="R2822" t="s">
        <v>11048</v>
      </c>
      <c r="S2822" t="s">
        <v>337</v>
      </c>
      <c r="T2822" t="s">
        <v>4612</v>
      </c>
      <c r="U2822" t="s">
        <v>4612</v>
      </c>
      <c r="W2822" t="s">
        <v>13521</v>
      </c>
      <c r="X2822">
        <v>2970501454</v>
      </c>
    </row>
    <row r="2823" spans="1:24" hidden="1">
      <c r="A2823" t="str">
        <f t="shared" si="44"/>
        <v>2950570669児童発達支援</v>
      </c>
      <c r="B2823" t="s">
        <v>7700</v>
      </c>
      <c r="C2823" t="s">
        <v>7701</v>
      </c>
      <c r="D2823">
        <v>6393125</v>
      </c>
      <c r="E2823" t="s">
        <v>11242</v>
      </c>
      <c r="F2823" t="s">
        <v>8420</v>
      </c>
      <c r="G2823" t="s">
        <v>8421</v>
      </c>
      <c r="H2823" t="s">
        <v>365</v>
      </c>
      <c r="J2823" t="s">
        <v>7706</v>
      </c>
      <c r="K2823" t="s">
        <v>11972</v>
      </c>
      <c r="L2823" t="s">
        <v>368</v>
      </c>
      <c r="M2823">
        <v>6350121</v>
      </c>
      <c r="N2823" t="s">
        <v>11973</v>
      </c>
      <c r="O2823" t="s">
        <v>12628</v>
      </c>
      <c r="P2823" t="s">
        <v>12629</v>
      </c>
      <c r="Q2823">
        <v>6360824</v>
      </c>
      <c r="R2823" t="s">
        <v>12630</v>
      </c>
      <c r="S2823" t="s">
        <v>335</v>
      </c>
      <c r="T2823" t="s">
        <v>13328</v>
      </c>
      <c r="U2823" t="s">
        <v>13329</v>
      </c>
      <c r="W2823" t="s">
        <v>124</v>
      </c>
      <c r="X2823">
        <v>2950570669</v>
      </c>
    </row>
    <row r="2824" spans="1:24" hidden="1">
      <c r="A2824" t="str">
        <f t="shared" si="44"/>
        <v>2950570669放課後等デイサービス</v>
      </c>
      <c r="B2824" t="s">
        <v>7700</v>
      </c>
      <c r="C2824" t="s">
        <v>7701</v>
      </c>
      <c r="D2824">
        <v>6393125</v>
      </c>
      <c r="E2824" t="s">
        <v>11242</v>
      </c>
      <c r="F2824" t="s">
        <v>8420</v>
      </c>
      <c r="G2824" t="s">
        <v>8421</v>
      </c>
      <c r="H2824" t="s">
        <v>365</v>
      </c>
      <c r="J2824" t="s">
        <v>7706</v>
      </c>
      <c r="K2824" t="s">
        <v>11972</v>
      </c>
      <c r="L2824" t="s">
        <v>368</v>
      </c>
      <c r="M2824">
        <v>6350121</v>
      </c>
      <c r="N2824" t="s">
        <v>11973</v>
      </c>
      <c r="O2824" t="s">
        <v>12628</v>
      </c>
      <c r="P2824" t="s">
        <v>12629</v>
      </c>
      <c r="Q2824">
        <v>6360824</v>
      </c>
      <c r="R2824" t="s">
        <v>12630</v>
      </c>
      <c r="S2824" t="s">
        <v>335</v>
      </c>
      <c r="T2824" t="s">
        <v>13328</v>
      </c>
      <c r="U2824" t="s">
        <v>13329</v>
      </c>
      <c r="W2824" t="s">
        <v>126</v>
      </c>
      <c r="X2824">
        <v>2950570669</v>
      </c>
    </row>
    <row r="2825" spans="1:24" hidden="1">
      <c r="A2825" t="str">
        <f t="shared" si="44"/>
        <v>2970500407障害児相談支援</v>
      </c>
      <c r="B2825" t="s">
        <v>4474</v>
      </c>
      <c r="C2825" t="s">
        <v>4475</v>
      </c>
      <c r="D2825">
        <v>6360811</v>
      </c>
      <c r="E2825" t="s">
        <v>10990</v>
      </c>
      <c r="F2825" t="s">
        <v>4477</v>
      </c>
      <c r="G2825" t="s">
        <v>4478</v>
      </c>
      <c r="H2825" t="s">
        <v>764</v>
      </c>
      <c r="J2825" t="s">
        <v>4479</v>
      </c>
      <c r="K2825" t="s">
        <v>11809</v>
      </c>
      <c r="L2825" t="s">
        <v>407</v>
      </c>
      <c r="M2825">
        <v>6360821</v>
      </c>
      <c r="N2825" t="s">
        <v>11810</v>
      </c>
      <c r="O2825" t="s">
        <v>4474</v>
      </c>
      <c r="P2825" t="s">
        <v>4475</v>
      </c>
      <c r="Q2825">
        <v>6360811</v>
      </c>
      <c r="R2825" t="s">
        <v>10990</v>
      </c>
      <c r="S2825" t="s">
        <v>335</v>
      </c>
      <c r="T2825" t="s">
        <v>4477</v>
      </c>
      <c r="U2825" t="s">
        <v>4478</v>
      </c>
      <c r="W2825" t="s">
        <v>13521</v>
      </c>
      <c r="X2825">
        <v>2970500407</v>
      </c>
    </row>
    <row r="2826" spans="1:24" hidden="1">
      <c r="A2826" t="str">
        <f t="shared" si="44"/>
        <v>2970500381障害児相談支援</v>
      </c>
      <c r="B2826" t="s">
        <v>4356</v>
      </c>
      <c r="C2826" t="s">
        <v>4357</v>
      </c>
      <c r="D2826">
        <v>6360815</v>
      </c>
      <c r="E2826" t="s">
        <v>11578</v>
      </c>
      <c r="F2826" t="s">
        <v>4360</v>
      </c>
      <c r="G2826" t="s">
        <v>4361</v>
      </c>
      <c r="H2826" t="s">
        <v>434</v>
      </c>
      <c r="J2826" t="s">
        <v>4362</v>
      </c>
      <c r="K2826" t="s">
        <v>4363</v>
      </c>
      <c r="L2826" t="s">
        <v>407</v>
      </c>
      <c r="M2826">
        <v>6360811</v>
      </c>
      <c r="N2826" t="s">
        <v>4364</v>
      </c>
      <c r="O2826" t="s">
        <v>10211</v>
      </c>
      <c r="P2826" t="s">
        <v>10212</v>
      </c>
      <c r="Q2826">
        <v>6360815</v>
      </c>
      <c r="R2826" t="s">
        <v>11578</v>
      </c>
      <c r="S2826" t="s">
        <v>335</v>
      </c>
      <c r="T2826" t="s">
        <v>4360</v>
      </c>
      <c r="U2826" t="s">
        <v>4361</v>
      </c>
      <c r="W2826" t="s">
        <v>13521</v>
      </c>
      <c r="X2826">
        <v>2970500381</v>
      </c>
    </row>
    <row r="2827" spans="1:24" hidden="1">
      <c r="A2827" t="str">
        <f t="shared" si="44"/>
        <v>2970500191障害児相談支援</v>
      </c>
      <c r="B2827" t="s">
        <v>11789</v>
      </c>
      <c r="C2827" t="s">
        <v>11790</v>
      </c>
      <c r="D2827">
        <v>6360804</v>
      </c>
      <c r="E2827" t="s">
        <v>11791</v>
      </c>
      <c r="F2827" t="s">
        <v>11792</v>
      </c>
      <c r="G2827" t="s">
        <v>11792</v>
      </c>
      <c r="H2827" t="s">
        <v>365</v>
      </c>
      <c r="J2827" t="s">
        <v>12373</v>
      </c>
      <c r="K2827" t="s">
        <v>12374</v>
      </c>
      <c r="L2827" t="s">
        <v>368</v>
      </c>
      <c r="M2827">
        <v>6390241</v>
      </c>
      <c r="N2827" t="s">
        <v>12375</v>
      </c>
      <c r="O2827" t="s">
        <v>13235</v>
      </c>
      <c r="P2827" t="s">
        <v>13236</v>
      </c>
      <c r="Q2827">
        <v>6360804</v>
      </c>
      <c r="R2827" t="s">
        <v>11791</v>
      </c>
      <c r="S2827" t="s">
        <v>335</v>
      </c>
      <c r="T2827" t="s">
        <v>11792</v>
      </c>
      <c r="U2827" t="s">
        <v>11792</v>
      </c>
      <c r="W2827" t="s">
        <v>13521</v>
      </c>
      <c r="X2827">
        <v>2970500191</v>
      </c>
    </row>
    <row r="2828" spans="1:24" hidden="1">
      <c r="A2828" t="str">
        <f t="shared" si="44"/>
        <v>2970500019障害児相談支援</v>
      </c>
      <c r="B2828" t="s">
        <v>10269</v>
      </c>
      <c r="C2828" t="s">
        <v>10270</v>
      </c>
      <c r="D2828">
        <v>6350835</v>
      </c>
      <c r="E2828" t="s">
        <v>10272</v>
      </c>
      <c r="F2828" t="s">
        <v>10273</v>
      </c>
      <c r="G2828" t="s">
        <v>10274</v>
      </c>
      <c r="H2828" t="s">
        <v>365</v>
      </c>
      <c r="J2828" t="s">
        <v>10275</v>
      </c>
      <c r="K2828" t="s">
        <v>10276</v>
      </c>
      <c r="L2828" t="s">
        <v>368</v>
      </c>
      <c r="M2828">
        <v>5730106</v>
      </c>
      <c r="N2828" t="s">
        <v>10278</v>
      </c>
      <c r="O2828" t="s">
        <v>10279</v>
      </c>
      <c r="P2828" t="s">
        <v>10280</v>
      </c>
      <c r="Q2828">
        <v>6360822</v>
      </c>
      <c r="R2828" t="s">
        <v>10281</v>
      </c>
      <c r="S2828" t="s">
        <v>335</v>
      </c>
      <c r="T2828" t="s">
        <v>10282</v>
      </c>
      <c r="U2828" t="s">
        <v>10283</v>
      </c>
      <c r="W2828" t="s">
        <v>13521</v>
      </c>
      <c r="X2828">
        <v>2970500019</v>
      </c>
    </row>
    <row r="2829" spans="1:24" hidden="1">
      <c r="A2829" t="str">
        <f t="shared" si="44"/>
        <v>2970500589障害児相談支援</v>
      </c>
      <c r="B2829" t="s">
        <v>4378</v>
      </c>
      <c r="C2829" t="s">
        <v>4379</v>
      </c>
      <c r="D2829">
        <v>6308115</v>
      </c>
      <c r="E2829" t="s">
        <v>11762</v>
      </c>
      <c r="F2829" t="s">
        <v>4381</v>
      </c>
      <c r="G2829" t="s">
        <v>10214</v>
      </c>
      <c r="H2829" t="s">
        <v>365</v>
      </c>
      <c r="J2829" t="s">
        <v>10215</v>
      </c>
      <c r="K2829" t="s">
        <v>10216</v>
      </c>
      <c r="L2829" t="s">
        <v>548</v>
      </c>
      <c r="M2829">
        <v>5900434</v>
      </c>
      <c r="N2829" t="s">
        <v>10217</v>
      </c>
      <c r="O2829" t="s">
        <v>10218</v>
      </c>
      <c r="P2829" t="s">
        <v>10219</v>
      </c>
      <c r="Q2829">
        <v>6360822</v>
      </c>
      <c r="R2829" t="s">
        <v>4390</v>
      </c>
      <c r="S2829" t="s">
        <v>335</v>
      </c>
      <c r="T2829" t="s">
        <v>4391</v>
      </c>
      <c r="U2829" t="s">
        <v>4382</v>
      </c>
      <c r="W2829" t="s">
        <v>13521</v>
      </c>
      <c r="X2829">
        <v>2970500589</v>
      </c>
    </row>
    <row r="2830" spans="1:24" hidden="1">
      <c r="A2830" t="str">
        <f t="shared" si="44"/>
        <v>2970500878障害児相談支援</v>
      </c>
      <c r="B2830" t="s">
        <v>4394</v>
      </c>
      <c r="C2830" t="s">
        <v>4395</v>
      </c>
      <c r="D2830">
        <v>6360821</v>
      </c>
      <c r="E2830" t="s">
        <v>11256</v>
      </c>
      <c r="F2830" t="s">
        <v>4397</v>
      </c>
      <c r="G2830" t="s">
        <v>4398</v>
      </c>
      <c r="H2830" t="s">
        <v>365</v>
      </c>
      <c r="J2830" t="s">
        <v>11981</v>
      </c>
      <c r="K2830" t="s">
        <v>10225</v>
      </c>
      <c r="L2830" t="s">
        <v>368</v>
      </c>
      <c r="M2830">
        <v>6360821</v>
      </c>
      <c r="N2830" t="s">
        <v>11982</v>
      </c>
      <c r="O2830" t="s">
        <v>4402</v>
      </c>
      <c r="P2830" t="s">
        <v>4403</v>
      </c>
      <c r="Q2830">
        <v>6360821</v>
      </c>
      <c r="R2830" t="s">
        <v>11256</v>
      </c>
      <c r="S2830" t="s">
        <v>335</v>
      </c>
      <c r="T2830" t="s">
        <v>4404</v>
      </c>
      <c r="U2830" t="s">
        <v>4398</v>
      </c>
      <c r="W2830" t="s">
        <v>13521</v>
      </c>
      <c r="X2830">
        <v>2970500878</v>
      </c>
    </row>
    <row r="2831" spans="1:24" hidden="1">
      <c r="A2831" t="str">
        <f t="shared" si="44"/>
        <v>2970500225障害児相談支援</v>
      </c>
      <c r="B2831" t="s">
        <v>4419</v>
      </c>
      <c r="C2831" t="s">
        <v>4420</v>
      </c>
      <c r="D2831">
        <v>6360821</v>
      </c>
      <c r="E2831" t="s">
        <v>11787</v>
      </c>
      <c r="F2831" t="s">
        <v>4422</v>
      </c>
      <c r="G2831" t="s">
        <v>4423</v>
      </c>
      <c r="H2831" t="s">
        <v>365</v>
      </c>
      <c r="J2831" t="s">
        <v>4424</v>
      </c>
      <c r="K2831" t="s">
        <v>12369</v>
      </c>
      <c r="L2831" t="s">
        <v>368</v>
      </c>
      <c r="M2831">
        <v>6391055</v>
      </c>
      <c r="N2831" t="s">
        <v>12370</v>
      </c>
      <c r="O2831" t="s">
        <v>4419</v>
      </c>
      <c r="P2831" t="s">
        <v>4420</v>
      </c>
      <c r="Q2831">
        <v>6360821</v>
      </c>
      <c r="R2831" t="s">
        <v>11787</v>
      </c>
      <c r="S2831" t="s">
        <v>335</v>
      </c>
      <c r="T2831" t="s">
        <v>4422</v>
      </c>
      <c r="U2831" t="s">
        <v>4423</v>
      </c>
      <c r="W2831" t="s">
        <v>13521</v>
      </c>
      <c r="X2831">
        <v>2970500225</v>
      </c>
    </row>
    <row r="2832" spans="1:24" hidden="1">
      <c r="A2832" t="str">
        <f t="shared" si="44"/>
        <v>2950500013放課後等デイサービス</v>
      </c>
      <c r="B2832" t="s">
        <v>10254</v>
      </c>
      <c r="C2832" t="s">
        <v>10255</v>
      </c>
      <c r="D2832">
        <v>6360123</v>
      </c>
      <c r="E2832" t="s">
        <v>10256</v>
      </c>
      <c r="F2832" t="s">
        <v>10257</v>
      </c>
      <c r="G2832" t="s">
        <v>10258</v>
      </c>
      <c r="H2832" t="s">
        <v>764</v>
      </c>
      <c r="J2832" t="s">
        <v>10259</v>
      </c>
      <c r="K2832" t="s">
        <v>10260</v>
      </c>
      <c r="L2832" t="s">
        <v>407</v>
      </c>
      <c r="M2832">
        <v>6390213</v>
      </c>
      <c r="N2832" t="s">
        <v>12309</v>
      </c>
      <c r="O2832" t="s">
        <v>13153</v>
      </c>
      <c r="P2832" t="s">
        <v>13154</v>
      </c>
      <c r="Q2832">
        <v>6360123</v>
      </c>
      <c r="R2832" t="s">
        <v>13155</v>
      </c>
      <c r="S2832" t="s">
        <v>336</v>
      </c>
      <c r="T2832" t="s">
        <v>13498</v>
      </c>
      <c r="U2832" t="s">
        <v>13499</v>
      </c>
      <c r="W2832" t="s">
        <v>126</v>
      </c>
      <c r="X2832">
        <v>2950500013</v>
      </c>
    </row>
    <row r="2833" spans="1:24" hidden="1">
      <c r="A2833" t="str">
        <f t="shared" si="44"/>
        <v>2970501405障害児相談支援</v>
      </c>
      <c r="B2833" t="s">
        <v>10254</v>
      </c>
      <c r="C2833" t="s">
        <v>10255</v>
      </c>
      <c r="D2833">
        <v>6360123</v>
      </c>
      <c r="E2833" t="s">
        <v>10256</v>
      </c>
      <c r="F2833" t="s">
        <v>10257</v>
      </c>
      <c r="G2833" t="s">
        <v>10258</v>
      </c>
      <c r="H2833" t="s">
        <v>764</v>
      </c>
      <c r="J2833" t="s">
        <v>10259</v>
      </c>
      <c r="K2833" t="s">
        <v>10260</v>
      </c>
      <c r="L2833" t="s">
        <v>407</v>
      </c>
      <c r="M2833">
        <v>6390213</v>
      </c>
      <c r="N2833" t="s">
        <v>12310</v>
      </c>
      <c r="O2833" t="s">
        <v>10262</v>
      </c>
      <c r="P2833" t="s">
        <v>10263</v>
      </c>
      <c r="Q2833">
        <v>6360123</v>
      </c>
      <c r="R2833" t="s">
        <v>13159</v>
      </c>
      <c r="S2833" t="s">
        <v>336</v>
      </c>
      <c r="T2833" t="s">
        <v>10257</v>
      </c>
      <c r="U2833" t="s">
        <v>10258</v>
      </c>
      <c r="W2833" t="s">
        <v>13521</v>
      </c>
      <c r="X2833">
        <v>2970501405</v>
      </c>
    </row>
    <row r="2834" spans="1:24" hidden="1">
      <c r="A2834" t="str">
        <f t="shared" si="44"/>
        <v>2950570842児童発達支援</v>
      </c>
      <c r="B2834" t="s">
        <v>10254</v>
      </c>
      <c r="C2834" t="s">
        <v>10255</v>
      </c>
      <c r="D2834">
        <v>6360123</v>
      </c>
      <c r="E2834" t="s">
        <v>10256</v>
      </c>
      <c r="F2834" t="s">
        <v>10257</v>
      </c>
      <c r="G2834" t="s">
        <v>10258</v>
      </c>
      <c r="H2834" t="s">
        <v>764</v>
      </c>
      <c r="J2834" t="s">
        <v>10259</v>
      </c>
      <c r="K2834" t="s">
        <v>10260</v>
      </c>
      <c r="L2834" t="s">
        <v>407</v>
      </c>
      <c r="M2834">
        <v>6390213</v>
      </c>
      <c r="N2834" t="s">
        <v>12310</v>
      </c>
      <c r="O2834" t="s">
        <v>13156</v>
      </c>
      <c r="P2834" t="s">
        <v>13157</v>
      </c>
      <c r="Q2834">
        <v>6360123</v>
      </c>
      <c r="R2834" t="s">
        <v>13158</v>
      </c>
      <c r="S2834" t="s">
        <v>336</v>
      </c>
      <c r="T2834" t="s">
        <v>10264</v>
      </c>
      <c r="U2834" t="s">
        <v>13500</v>
      </c>
      <c r="W2834" t="s">
        <v>124</v>
      </c>
      <c r="X2834">
        <v>2950570842</v>
      </c>
    </row>
    <row r="2835" spans="1:24" hidden="1">
      <c r="A2835" t="str">
        <f t="shared" si="44"/>
        <v>2950570842放課後等デイサービス</v>
      </c>
      <c r="B2835" t="s">
        <v>10254</v>
      </c>
      <c r="C2835" t="s">
        <v>10255</v>
      </c>
      <c r="D2835">
        <v>6360123</v>
      </c>
      <c r="E2835" t="s">
        <v>10256</v>
      </c>
      <c r="F2835" t="s">
        <v>10257</v>
      </c>
      <c r="G2835" t="s">
        <v>10258</v>
      </c>
      <c r="H2835" t="s">
        <v>764</v>
      </c>
      <c r="J2835" t="s">
        <v>10259</v>
      </c>
      <c r="K2835" t="s">
        <v>10260</v>
      </c>
      <c r="L2835" t="s">
        <v>407</v>
      </c>
      <c r="M2835">
        <v>6390213</v>
      </c>
      <c r="N2835" t="s">
        <v>12310</v>
      </c>
      <c r="O2835" t="s">
        <v>13156</v>
      </c>
      <c r="P2835" t="s">
        <v>13157</v>
      </c>
      <c r="Q2835">
        <v>6360123</v>
      </c>
      <c r="R2835" t="s">
        <v>13158</v>
      </c>
      <c r="S2835" t="s">
        <v>336</v>
      </c>
      <c r="T2835" t="s">
        <v>10264</v>
      </c>
      <c r="U2835" t="s">
        <v>13500</v>
      </c>
      <c r="W2835" t="s">
        <v>126</v>
      </c>
      <c r="X2835">
        <v>2950570842</v>
      </c>
    </row>
    <row r="2836" spans="1:24" hidden="1">
      <c r="A2836" t="str">
        <f t="shared" si="44"/>
        <v>2950561437児童発達支援</v>
      </c>
      <c r="B2836" t="s">
        <v>11713</v>
      </c>
      <c r="C2836" t="s">
        <v>11714</v>
      </c>
      <c r="D2836">
        <v>6350832</v>
      </c>
      <c r="E2836" t="s">
        <v>11715</v>
      </c>
      <c r="F2836" t="s">
        <v>11716</v>
      </c>
      <c r="H2836" t="s">
        <v>764</v>
      </c>
      <c r="J2836" t="s">
        <v>12294</v>
      </c>
      <c r="K2836" t="s">
        <v>12295</v>
      </c>
      <c r="L2836" t="s">
        <v>407</v>
      </c>
      <c r="M2836">
        <v>6350832</v>
      </c>
      <c r="N2836" t="s">
        <v>11715</v>
      </c>
      <c r="O2836" t="s">
        <v>13133</v>
      </c>
      <c r="P2836" t="s">
        <v>13134</v>
      </c>
      <c r="Q2836">
        <v>6360143</v>
      </c>
      <c r="R2836" t="s">
        <v>13135</v>
      </c>
      <c r="S2836" t="s">
        <v>336</v>
      </c>
      <c r="T2836" t="s">
        <v>13494</v>
      </c>
      <c r="U2836" t="s">
        <v>13495</v>
      </c>
      <c r="W2836" t="s">
        <v>124</v>
      </c>
      <c r="X2836">
        <v>2950561437</v>
      </c>
    </row>
    <row r="2837" spans="1:24" hidden="1">
      <c r="A2837" t="str">
        <f t="shared" si="44"/>
        <v>2950561437放課後等デイサービス</v>
      </c>
      <c r="B2837" t="s">
        <v>11713</v>
      </c>
      <c r="C2837" t="s">
        <v>11714</v>
      </c>
      <c r="D2837">
        <v>6350832</v>
      </c>
      <c r="E2837" t="s">
        <v>11715</v>
      </c>
      <c r="F2837" t="s">
        <v>11716</v>
      </c>
      <c r="H2837" t="s">
        <v>764</v>
      </c>
      <c r="J2837" t="s">
        <v>12294</v>
      </c>
      <c r="K2837" t="s">
        <v>12295</v>
      </c>
      <c r="L2837" t="s">
        <v>407</v>
      </c>
      <c r="M2837">
        <v>6350832</v>
      </c>
      <c r="N2837" t="s">
        <v>11715</v>
      </c>
      <c r="O2837" t="s">
        <v>13133</v>
      </c>
      <c r="P2837" t="s">
        <v>13134</v>
      </c>
      <c r="Q2837">
        <v>6360143</v>
      </c>
      <c r="R2837" t="s">
        <v>13135</v>
      </c>
      <c r="S2837" t="s">
        <v>336</v>
      </c>
      <c r="T2837" t="s">
        <v>13494</v>
      </c>
      <c r="U2837" t="s">
        <v>13495</v>
      </c>
      <c r="W2837" t="s">
        <v>126</v>
      </c>
      <c r="X2837">
        <v>2950561437</v>
      </c>
    </row>
    <row r="2838" spans="1:24" hidden="1">
      <c r="A2838" t="str">
        <f t="shared" si="44"/>
        <v>2950561437保育所等訪問支援</v>
      </c>
      <c r="B2838" t="s">
        <v>11713</v>
      </c>
      <c r="C2838" t="s">
        <v>11714</v>
      </c>
      <c r="D2838">
        <v>6350832</v>
      </c>
      <c r="E2838" t="s">
        <v>11715</v>
      </c>
      <c r="F2838" t="s">
        <v>11716</v>
      </c>
      <c r="H2838" t="s">
        <v>764</v>
      </c>
      <c r="J2838" t="s">
        <v>12294</v>
      </c>
      <c r="K2838" t="s">
        <v>12295</v>
      </c>
      <c r="L2838" t="s">
        <v>407</v>
      </c>
      <c r="M2838">
        <v>6350832</v>
      </c>
      <c r="N2838" t="s">
        <v>11715</v>
      </c>
      <c r="O2838" t="s">
        <v>18159</v>
      </c>
      <c r="P2838" t="s">
        <v>18160</v>
      </c>
      <c r="Q2838">
        <v>6360143</v>
      </c>
      <c r="R2838" t="s">
        <v>13135</v>
      </c>
      <c r="S2838" t="s">
        <v>336</v>
      </c>
      <c r="T2838" t="s">
        <v>13494</v>
      </c>
      <c r="U2838" t="s">
        <v>13495</v>
      </c>
      <c r="W2838" t="s">
        <v>128</v>
      </c>
      <c r="X2838">
        <v>2950561437</v>
      </c>
    </row>
    <row r="2839" spans="1:24" hidden="1">
      <c r="A2839" t="str">
        <f t="shared" si="44"/>
        <v>2970501496障害児相談支援</v>
      </c>
      <c r="B2839" t="s">
        <v>11713</v>
      </c>
      <c r="C2839" t="s">
        <v>11714</v>
      </c>
      <c r="D2839">
        <v>6350832</v>
      </c>
      <c r="E2839" t="s">
        <v>11715</v>
      </c>
      <c r="F2839" t="s">
        <v>11716</v>
      </c>
      <c r="H2839" t="s">
        <v>764</v>
      </c>
      <c r="J2839" t="s">
        <v>12294</v>
      </c>
      <c r="K2839" t="s">
        <v>12295</v>
      </c>
      <c r="L2839" t="s">
        <v>407</v>
      </c>
      <c r="M2839">
        <v>6350832</v>
      </c>
      <c r="N2839" t="s">
        <v>11715</v>
      </c>
      <c r="O2839" t="s">
        <v>13136</v>
      </c>
      <c r="P2839" t="s">
        <v>13137</v>
      </c>
      <c r="Q2839">
        <v>6360143</v>
      </c>
      <c r="R2839" t="s">
        <v>13135</v>
      </c>
      <c r="S2839" t="s">
        <v>336</v>
      </c>
      <c r="T2839" t="s">
        <v>13494</v>
      </c>
      <c r="U2839" t="s">
        <v>13495</v>
      </c>
      <c r="W2839" t="s">
        <v>13521</v>
      </c>
      <c r="X2839">
        <v>2970501496</v>
      </c>
    </row>
    <row r="2840" spans="1:24" hidden="1">
      <c r="A2840" t="str">
        <f t="shared" si="44"/>
        <v>2970501652障害児相談支援</v>
      </c>
      <c r="B2840" t="s">
        <v>4662</v>
      </c>
      <c r="C2840" t="s">
        <v>4663</v>
      </c>
      <c r="D2840">
        <v>6360934</v>
      </c>
      <c r="E2840" t="s">
        <v>4672</v>
      </c>
      <c r="F2840" t="s">
        <v>4665</v>
      </c>
      <c r="G2840" t="s">
        <v>4666</v>
      </c>
      <c r="H2840" t="s">
        <v>365</v>
      </c>
      <c r="J2840" t="s">
        <v>4667</v>
      </c>
      <c r="K2840" t="s">
        <v>4668</v>
      </c>
      <c r="L2840" t="s">
        <v>368</v>
      </c>
      <c r="M2840">
        <v>6360934</v>
      </c>
      <c r="N2840" t="s">
        <v>4672</v>
      </c>
      <c r="O2840" t="s">
        <v>4670</v>
      </c>
      <c r="P2840" t="s">
        <v>4671</v>
      </c>
      <c r="Q2840">
        <v>6360934</v>
      </c>
      <c r="R2840" t="s">
        <v>4672</v>
      </c>
      <c r="S2840" t="s">
        <v>334</v>
      </c>
      <c r="T2840" t="s">
        <v>4665</v>
      </c>
      <c r="U2840" t="s">
        <v>4666</v>
      </c>
      <c r="W2840" t="s">
        <v>13521</v>
      </c>
      <c r="X2840">
        <v>2970501652</v>
      </c>
    </row>
    <row r="2841" spans="1:24" hidden="1">
      <c r="A2841" t="str">
        <f t="shared" si="44"/>
        <v>2950571105児童発達支援</v>
      </c>
      <c r="B2841" t="s">
        <v>4662</v>
      </c>
      <c r="C2841" t="s">
        <v>4663</v>
      </c>
      <c r="D2841">
        <v>6360934</v>
      </c>
      <c r="E2841" t="s">
        <v>4664</v>
      </c>
      <c r="F2841" t="s">
        <v>4665</v>
      </c>
      <c r="G2841" t="s">
        <v>4666</v>
      </c>
      <c r="H2841" t="s">
        <v>365</v>
      </c>
      <c r="J2841" t="s">
        <v>12083</v>
      </c>
      <c r="K2841" t="s">
        <v>12084</v>
      </c>
      <c r="L2841" t="s">
        <v>368</v>
      </c>
      <c r="M2841">
        <v>6308305</v>
      </c>
      <c r="N2841" t="s">
        <v>12085</v>
      </c>
      <c r="O2841" t="s">
        <v>4670</v>
      </c>
      <c r="P2841" t="s">
        <v>4671</v>
      </c>
      <c r="Q2841">
        <v>6360934</v>
      </c>
      <c r="R2841" t="s">
        <v>12797</v>
      </c>
      <c r="S2841" t="s">
        <v>334</v>
      </c>
      <c r="T2841" t="s">
        <v>4665</v>
      </c>
      <c r="U2841" t="s">
        <v>4666</v>
      </c>
      <c r="W2841" t="s">
        <v>124</v>
      </c>
      <c r="X2841">
        <v>2950571105</v>
      </c>
    </row>
    <row r="2842" spans="1:24" hidden="1">
      <c r="A2842" t="str">
        <f t="shared" si="44"/>
        <v>2950571105放課後等デイサービス</v>
      </c>
      <c r="B2842" t="s">
        <v>4662</v>
      </c>
      <c r="C2842" t="s">
        <v>4663</v>
      </c>
      <c r="D2842">
        <v>6360934</v>
      </c>
      <c r="E2842" t="s">
        <v>4664</v>
      </c>
      <c r="F2842" t="s">
        <v>4665</v>
      </c>
      <c r="G2842" t="s">
        <v>4666</v>
      </c>
      <c r="H2842" t="s">
        <v>365</v>
      </c>
      <c r="J2842" t="s">
        <v>12083</v>
      </c>
      <c r="K2842" t="s">
        <v>12084</v>
      </c>
      <c r="L2842" t="s">
        <v>368</v>
      </c>
      <c r="M2842">
        <v>6308305</v>
      </c>
      <c r="N2842" t="s">
        <v>12085</v>
      </c>
      <c r="O2842" t="s">
        <v>4670</v>
      </c>
      <c r="P2842" t="s">
        <v>4671</v>
      </c>
      <c r="Q2842">
        <v>6360934</v>
      </c>
      <c r="R2842" t="s">
        <v>12797</v>
      </c>
      <c r="S2842" t="s">
        <v>334</v>
      </c>
      <c r="T2842" t="s">
        <v>4665</v>
      </c>
      <c r="U2842" t="s">
        <v>4666</v>
      </c>
      <c r="W2842" t="s">
        <v>126</v>
      </c>
      <c r="X2842">
        <v>2950571105</v>
      </c>
    </row>
    <row r="2843" spans="1:24" hidden="1">
      <c r="A2843" t="str">
        <f t="shared" si="44"/>
        <v>2950300109放課後等デイサービス</v>
      </c>
      <c r="B2843" t="s">
        <v>11528</v>
      </c>
      <c r="C2843" t="s">
        <v>11529</v>
      </c>
      <c r="D2843">
        <v>6511412</v>
      </c>
      <c r="E2843" t="s">
        <v>11530</v>
      </c>
      <c r="F2843" t="s">
        <v>11531</v>
      </c>
      <c r="G2843" t="s">
        <v>11532</v>
      </c>
      <c r="H2843" t="s">
        <v>365</v>
      </c>
      <c r="J2843" t="s">
        <v>12174</v>
      </c>
      <c r="K2843" t="s">
        <v>12175</v>
      </c>
      <c r="L2843" t="s">
        <v>1153</v>
      </c>
      <c r="M2843">
        <v>6300122</v>
      </c>
      <c r="N2843" t="s">
        <v>12176</v>
      </c>
      <c r="O2843" t="s">
        <v>12908</v>
      </c>
      <c r="P2843" t="s">
        <v>12909</v>
      </c>
      <c r="Q2843">
        <v>6300134</v>
      </c>
      <c r="R2843" t="s">
        <v>3939</v>
      </c>
      <c r="S2843" t="s">
        <v>329</v>
      </c>
      <c r="T2843" t="s">
        <v>13425</v>
      </c>
      <c r="U2843" t="s">
        <v>13426</v>
      </c>
      <c r="W2843" t="s">
        <v>126</v>
      </c>
      <c r="X2843">
        <v>2950300109</v>
      </c>
    </row>
    <row r="2844" spans="1:24" hidden="1">
      <c r="A2844" t="str">
        <f t="shared" si="44"/>
        <v>2970300022障害児相談支援</v>
      </c>
      <c r="B2844" t="s">
        <v>3964</v>
      </c>
      <c r="C2844" t="s">
        <v>3965</v>
      </c>
      <c r="D2844">
        <v>6300263</v>
      </c>
      <c r="E2844" t="s">
        <v>3967</v>
      </c>
      <c r="F2844" t="s">
        <v>3968</v>
      </c>
      <c r="G2844" t="s">
        <v>3969</v>
      </c>
      <c r="H2844" t="s">
        <v>434</v>
      </c>
      <c r="J2844" t="s">
        <v>3970</v>
      </c>
      <c r="K2844" t="s">
        <v>3971</v>
      </c>
      <c r="L2844" t="s">
        <v>407</v>
      </c>
      <c r="M2844">
        <v>6300263</v>
      </c>
      <c r="N2844" t="s">
        <v>3972</v>
      </c>
      <c r="O2844" t="s">
        <v>10165</v>
      </c>
      <c r="P2844" t="s">
        <v>10166</v>
      </c>
      <c r="Q2844">
        <v>6300221</v>
      </c>
      <c r="R2844" t="s">
        <v>12941</v>
      </c>
      <c r="S2844" t="s">
        <v>329</v>
      </c>
      <c r="T2844" t="s">
        <v>3988</v>
      </c>
      <c r="U2844" t="s">
        <v>3987</v>
      </c>
      <c r="W2844" t="s">
        <v>13521</v>
      </c>
      <c r="X2844">
        <v>2970300022</v>
      </c>
    </row>
    <row r="2845" spans="1:24" hidden="1">
      <c r="A2845" t="str">
        <f t="shared" si="44"/>
        <v>2950300026児童発達支援</v>
      </c>
      <c r="B2845" t="s">
        <v>11313</v>
      </c>
      <c r="C2845" t="s">
        <v>11314</v>
      </c>
      <c r="D2845">
        <v>6300222</v>
      </c>
      <c r="E2845" t="s">
        <v>11315</v>
      </c>
      <c r="F2845" t="s">
        <v>11316</v>
      </c>
      <c r="G2845" t="s">
        <v>11316</v>
      </c>
      <c r="H2845" t="s">
        <v>365</v>
      </c>
      <c r="J2845" t="s">
        <v>12032</v>
      </c>
      <c r="K2845" t="s">
        <v>12033</v>
      </c>
      <c r="L2845" t="s">
        <v>368</v>
      </c>
      <c r="M2845">
        <v>6300244</v>
      </c>
      <c r="N2845" t="s">
        <v>12034</v>
      </c>
      <c r="O2845" t="s">
        <v>12711</v>
      </c>
      <c r="P2845" t="s">
        <v>12712</v>
      </c>
      <c r="Q2845">
        <v>6300222</v>
      </c>
      <c r="R2845" t="s">
        <v>11315</v>
      </c>
      <c r="S2845" t="s">
        <v>329</v>
      </c>
      <c r="T2845" t="s">
        <v>11316</v>
      </c>
      <c r="U2845" t="s">
        <v>11316</v>
      </c>
      <c r="W2845" t="s">
        <v>124</v>
      </c>
      <c r="X2845">
        <v>2950300026</v>
      </c>
    </row>
    <row r="2846" spans="1:24" hidden="1">
      <c r="A2846" t="str">
        <f t="shared" si="44"/>
        <v>2950300026放課後等デイサービス</v>
      </c>
      <c r="B2846" t="s">
        <v>11313</v>
      </c>
      <c r="C2846" t="s">
        <v>11314</v>
      </c>
      <c r="D2846">
        <v>6300222</v>
      </c>
      <c r="E2846" t="s">
        <v>11315</v>
      </c>
      <c r="F2846" t="s">
        <v>11316</v>
      </c>
      <c r="G2846" t="s">
        <v>11316</v>
      </c>
      <c r="H2846" t="s">
        <v>365</v>
      </c>
      <c r="J2846" t="s">
        <v>12032</v>
      </c>
      <c r="K2846" t="s">
        <v>12033</v>
      </c>
      <c r="L2846" t="s">
        <v>368</v>
      </c>
      <c r="M2846">
        <v>6300244</v>
      </c>
      <c r="N2846" t="s">
        <v>12034</v>
      </c>
      <c r="O2846" t="s">
        <v>12711</v>
      </c>
      <c r="P2846" t="s">
        <v>12712</v>
      </c>
      <c r="Q2846">
        <v>6300222</v>
      </c>
      <c r="R2846" t="s">
        <v>11315</v>
      </c>
      <c r="S2846" t="s">
        <v>329</v>
      </c>
      <c r="T2846" t="s">
        <v>11316</v>
      </c>
      <c r="U2846" t="s">
        <v>11316</v>
      </c>
      <c r="W2846" t="s">
        <v>126</v>
      </c>
      <c r="X2846">
        <v>2950300026</v>
      </c>
    </row>
    <row r="2847" spans="1:24" hidden="1">
      <c r="A2847" t="str">
        <f t="shared" si="44"/>
        <v>2950370813放課後等デイサービス</v>
      </c>
      <c r="B2847" t="s">
        <v>1199</v>
      </c>
      <c r="C2847" t="s">
        <v>1200</v>
      </c>
      <c r="D2847">
        <v>6308115</v>
      </c>
      <c r="E2847" t="s">
        <v>11586</v>
      </c>
      <c r="F2847" t="s">
        <v>1202</v>
      </c>
      <c r="G2847" t="s">
        <v>1202</v>
      </c>
      <c r="H2847" t="s">
        <v>434</v>
      </c>
      <c r="J2847" t="s">
        <v>1203</v>
      </c>
      <c r="K2847" t="s">
        <v>1204</v>
      </c>
      <c r="L2847" t="s">
        <v>407</v>
      </c>
      <c r="M2847">
        <v>6308144</v>
      </c>
      <c r="N2847" t="s">
        <v>12214</v>
      </c>
      <c r="O2847" t="s">
        <v>12965</v>
      </c>
      <c r="P2847" t="s">
        <v>12966</v>
      </c>
      <c r="Q2847">
        <v>6300257</v>
      </c>
      <c r="R2847" t="s">
        <v>12967</v>
      </c>
      <c r="S2847" t="s">
        <v>329</v>
      </c>
      <c r="T2847" t="s">
        <v>13437</v>
      </c>
      <c r="U2847" t="s">
        <v>13437</v>
      </c>
      <c r="W2847" t="s">
        <v>126</v>
      </c>
      <c r="X2847">
        <v>2950370813</v>
      </c>
    </row>
    <row r="2848" spans="1:24" hidden="1">
      <c r="A2848" t="str">
        <f t="shared" si="44"/>
        <v>2980300012障害児相談支援</v>
      </c>
      <c r="B2848" t="s">
        <v>1199</v>
      </c>
      <c r="C2848" t="s">
        <v>1200</v>
      </c>
      <c r="D2848">
        <v>6308115</v>
      </c>
      <c r="E2848" t="s">
        <v>11587</v>
      </c>
      <c r="F2848" t="s">
        <v>1202</v>
      </c>
      <c r="G2848" t="s">
        <v>1202</v>
      </c>
      <c r="H2848" t="s">
        <v>434</v>
      </c>
      <c r="J2848" t="s">
        <v>12215</v>
      </c>
      <c r="K2848" t="s">
        <v>1204</v>
      </c>
      <c r="L2848" t="s">
        <v>407</v>
      </c>
      <c r="M2848">
        <v>6308144</v>
      </c>
      <c r="N2848" t="s">
        <v>1530</v>
      </c>
      <c r="P2848" t="s">
        <v>12971</v>
      </c>
      <c r="Q2848">
        <v>6300257</v>
      </c>
      <c r="R2848" t="s">
        <v>12972</v>
      </c>
      <c r="S2848" t="s">
        <v>329</v>
      </c>
      <c r="T2848" t="s">
        <v>3819</v>
      </c>
      <c r="U2848" t="s">
        <v>3819</v>
      </c>
      <c r="W2848" t="s">
        <v>13521</v>
      </c>
      <c r="X2848">
        <v>2980300012</v>
      </c>
    </row>
    <row r="2849" spans="1:24" hidden="1">
      <c r="A2849" t="str">
        <f t="shared" si="44"/>
        <v>2950321071児童発達支援</v>
      </c>
      <c r="B2849" t="s">
        <v>3627</v>
      </c>
      <c r="C2849" t="s">
        <v>3628</v>
      </c>
      <c r="D2849">
        <v>6300257</v>
      </c>
      <c r="E2849" t="s">
        <v>11655</v>
      </c>
      <c r="F2849" t="s">
        <v>3643</v>
      </c>
      <c r="G2849" t="s">
        <v>3644</v>
      </c>
      <c r="H2849" t="s">
        <v>434</v>
      </c>
      <c r="J2849" t="s">
        <v>3632</v>
      </c>
      <c r="K2849" t="s">
        <v>12266</v>
      </c>
      <c r="L2849" t="s">
        <v>407</v>
      </c>
      <c r="M2849">
        <v>6300257</v>
      </c>
      <c r="N2849" t="s">
        <v>11655</v>
      </c>
      <c r="O2849" t="s">
        <v>13068</v>
      </c>
      <c r="P2849" t="s">
        <v>13069</v>
      </c>
      <c r="Q2849">
        <v>6300257</v>
      </c>
      <c r="R2849" t="s">
        <v>11655</v>
      </c>
      <c r="S2849" t="s">
        <v>329</v>
      </c>
      <c r="T2849" t="s">
        <v>13479</v>
      </c>
      <c r="U2849" t="s">
        <v>13480</v>
      </c>
      <c r="W2849" t="s">
        <v>124</v>
      </c>
      <c r="X2849">
        <v>2950321071</v>
      </c>
    </row>
    <row r="2850" spans="1:24" hidden="1">
      <c r="A2850" t="str">
        <f t="shared" si="44"/>
        <v>2950300133放課後等デイサービス</v>
      </c>
      <c r="B2850" t="s">
        <v>18095</v>
      </c>
      <c r="C2850" t="s">
        <v>15222</v>
      </c>
      <c r="D2850">
        <v>6300257</v>
      </c>
      <c r="E2850" t="s">
        <v>15224</v>
      </c>
      <c r="F2850" t="s">
        <v>13420</v>
      </c>
      <c r="G2850" t="s">
        <v>13421</v>
      </c>
      <c r="H2850" t="s">
        <v>365</v>
      </c>
      <c r="J2850" t="s">
        <v>17649</v>
      </c>
      <c r="K2850" t="s">
        <v>15225</v>
      </c>
      <c r="L2850" t="s">
        <v>368</v>
      </c>
      <c r="M2850">
        <v>6310005</v>
      </c>
      <c r="N2850" t="s">
        <v>11491</v>
      </c>
      <c r="O2850" t="s">
        <v>12890</v>
      </c>
      <c r="P2850" t="s">
        <v>12891</v>
      </c>
      <c r="Q2850">
        <v>6300257</v>
      </c>
      <c r="R2850" t="s">
        <v>15224</v>
      </c>
      <c r="S2850" t="s">
        <v>329</v>
      </c>
      <c r="T2850" t="s">
        <v>13420</v>
      </c>
      <c r="U2850" t="s">
        <v>13421</v>
      </c>
      <c r="W2850" t="s">
        <v>126</v>
      </c>
      <c r="X2850">
        <v>2950300133</v>
      </c>
    </row>
    <row r="2851" spans="1:24" hidden="1">
      <c r="A2851" t="str">
        <f t="shared" si="44"/>
        <v>2950370896放課後等デイサービス</v>
      </c>
      <c r="B2851" t="s">
        <v>1451</v>
      </c>
      <c r="C2851" t="s">
        <v>1452</v>
      </c>
      <c r="D2851">
        <v>6308115</v>
      </c>
      <c r="E2851" t="s">
        <v>11021</v>
      </c>
      <c r="F2851" t="s">
        <v>1454</v>
      </c>
      <c r="G2851" t="s">
        <v>1455</v>
      </c>
      <c r="H2851" t="s">
        <v>365</v>
      </c>
      <c r="J2851" t="s">
        <v>1456</v>
      </c>
      <c r="K2851" t="s">
        <v>11837</v>
      </c>
      <c r="L2851" t="s">
        <v>368</v>
      </c>
      <c r="M2851">
        <v>6308014</v>
      </c>
      <c r="N2851" t="s">
        <v>11836</v>
      </c>
      <c r="O2851" t="s">
        <v>12423</v>
      </c>
      <c r="P2851" t="s">
        <v>12424</v>
      </c>
      <c r="Q2851">
        <v>6300231</v>
      </c>
      <c r="R2851" t="s">
        <v>12425</v>
      </c>
      <c r="S2851" t="s">
        <v>329</v>
      </c>
      <c r="T2851" t="s">
        <v>1454</v>
      </c>
      <c r="U2851" t="s">
        <v>1455</v>
      </c>
      <c r="W2851" t="s">
        <v>126</v>
      </c>
      <c r="X2851">
        <v>2950370896</v>
      </c>
    </row>
    <row r="2852" spans="1:24" hidden="1">
      <c r="A2852" t="str">
        <f t="shared" si="44"/>
        <v>2950371704放課後等デイサービス</v>
      </c>
      <c r="B2852" t="s">
        <v>11224</v>
      </c>
      <c r="C2852" t="s">
        <v>11225</v>
      </c>
      <c r="D2852">
        <v>6300255</v>
      </c>
      <c r="E2852" t="s">
        <v>11226</v>
      </c>
      <c r="F2852" t="s">
        <v>11227</v>
      </c>
      <c r="G2852" t="s">
        <v>11228</v>
      </c>
      <c r="H2852" t="s">
        <v>365</v>
      </c>
      <c r="J2852" t="s">
        <v>11960</v>
      </c>
      <c r="K2852" t="s">
        <v>11961</v>
      </c>
      <c r="L2852" t="s">
        <v>368</v>
      </c>
      <c r="M2852">
        <v>6360943</v>
      </c>
      <c r="N2852" t="s">
        <v>11962</v>
      </c>
      <c r="O2852" t="s">
        <v>12611</v>
      </c>
      <c r="P2852" t="s">
        <v>12612</v>
      </c>
      <c r="Q2852">
        <v>6300255</v>
      </c>
      <c r="R2852" t="s">
        <v>11226</v>
      </c>
      <c r="S2852" t="s">
        <v>329</v>
      </c>
      <c r="T2852" t="s">
        <v>11227</v>
      </c>
      <c r="U2852" t="s">
        <v>11228</v>
      </c>
      <c r="W2852" t="s">
        <v>126</v>
      </c>
      <c r="X2852">
        <v>2950371704</v>
      </c>
    </row>
    <row r="2853" spans="1:24" hidden="1">
      <c r="A2853" t="str">
        <f t="shared" si="44"/>
        <v>2950300125児童発達支援</v>
      </c>
      <c r="B2853" t="s">
        <v>10983</v>
      </c>
      <c r="C2853" t="s">
        <v>10984</v>
      </c>
      <c r="D2853">
        <v>6320096</v>
      </c>
      <c r="E2853" t="s">
        <v>10985</v>
      </c>
      <c r="F2853" t="s">
        <v>10986</v>
      </c>
      <c r="G2853" t="s">
        <v>10987</v>
      </c>
      <c r="H2853" t="s">
        <v>365</v>
      </c>
      <c r="J2853" t="s">
        <v>11804</v>
      </c>
      <c r="K2853" t="s">
        <v>11805</v>
      </c>
      <c r="L2853" t="s">
        <v>1153</v>
      </c>
      <c r="M2853">
        <v>6320096</v>
      </c>
      <c r="N2853" t="s">
        <v>10985</v>
      </c>
      <c r="O2853" t="s">
        <v>12386</v>
      </c>
      <c r="P2853" t="s">
        <v>12387</v>
      </c>
      <c r="Q2853">
        <v>6300252</v>
      </c>
      <c r="R2853" t="s">
        <v>12388</v>
      </c>
      <c r="S2853" t="s">
        <v>329</v>
      </c>
      <c r="T2853" t="s">
        <v>10986</v>
      </c>
      <c r="U2853" t="s">
        <v>10987</v>
      </c>
      <c r="W2853" t="s">
        <v>124</v>
      </c>
      <c r="X2853">
        <v>2950300125</v>
      </c>
    </row>
    <row r="2854" spans="1:24" hidden="1">
      <c r="A2854" t="str">
        <f t="shared" si="44"/>
        <v>2950300125放課後等デイサービス</v>
      </c>
      <c r="B2854" t="s">
        <v>10983</v>
      </c>
      <c r="C2854" t="s">
        <v>10984</v>
      </c>
      <c r="D2854">
        <v>6320096</v>
      </c>
      <c r="E2854" t="s">
        <v>10985</v>
      </c>
      <c r="F2854" t="s">
        <v>10986</v>
      </c>
      <c r="G2854" t="s">
        <v>10987</v>
      </c>
      <c r="H2854" t="s">
        <v>365</v>
      </c>
      <c r="J2854" t="s">
        <v>11804</v>
      </c>
      <c r="K2854" t="s">
        <v>11805</v>
      </c>
      <c r="L2854" t="s">
        <v>1153</v>
      </c>
      <c r="M2854">
        <v>6320096</v>
      </c>
      <c r="N2854" t="s">
        <v>10985</v>
      </c>
      <c r="O2854" t="s">
        <v>12386</v>
      </c>
      <c r="P2854" t="s">
        <v>12387</v>
      </c>
      <c r="Q2854">
        <v>6300252</v>
      </c>
      <c r="R2854" t="s">
        <v>12388</v>
      </c>
      <c r="S2854" t="s">
        <v>329</v>
      </c>
      <c r="T2854" t="s">
        <v>10986</v>
      </c>
      <c r="U2854" t="s">
        <v>10987</v>
      </c>
      <c r="W2854" t="s">
        <v>126</v>
      </c>
      <c r="X2854">
        <v>2950300125</v>
      </c>
    </row>
    <row r="2855" spans="1:24" hidden="1">
      <c r="A2855" t="str">
        <f t="shared" si="44"/>
        <v>2970300030障害児相談支援</v>
      </c>
      <c r="B2855" t="s">
        <v>17435</v>
      </c>
      <c r="C2855" t="s">
        <v>15238</v>
      </c>
      <c r="D2855">
        <v>6300252</v>
      </c>
      <c r="E2855" t="s">
        <v>17542</v>
      </c>
      <c r="F2855" t="s">
        <v>11492</v>
      </c>
      <c r="G2855" t="s">
        <v>17543</v>
      </c>
      <c r="H2855" t="s">
        <v>365</v>
      </c>
      <c r="J2855" t="s">
        <v>17649</v>
      </c>
      <c r="K2855" t="s">
        <v>15225</v>
      </c>
      <c r="L2855" t="s">
        <v>1153</v>
      </c>
      <c r="M2855">
        <v>6310005</v>
      </c>
      <c r="N2855" t="s">
        <v>11491</v>
      </c>
      <c r="O2855" t="s">
        <v>17784</v>
      </c>
      <c r="P2855" t="s">
        <v>17785</v>
      </c>
      <c r="Q2855">
        <v>6300252</v>
      </c>
      <c r="R2855" t="s">
        <v>17542</v>
      </c>
      <c r="S2855" t="s">
        <v>329</v>
      </c>
      <c r="T2855" t="s">
        <v>11492</v>
      </c>
      <c r="U2855" t="s">
        <v>17543</v>
      </c>
      <c r="W2855" t="s">
        <v>13521</v>
      </c>
      <c r="X2855">
        <v>2970300030</v>
      </c>
    </row>
    <row r="2856" spans="1:24" hidden="1">
      <c r="A2856" t="str">
        <f t="shared" si="44"/>
        <v>2980360172児童発達支援</v>
      </c>
      <c r="B2856" t="s">
        <v>11634</v>
      </c>
      <c r="C2856" t="s">
        <v>3690</v>
      </c>
      <c r="D2856">
        <v>6300142</v>
      </c>
      <c r="E2856" t="s">
        <v>11635</v>
      </c>
      <c r="F2856" t="s">
        <v>10913</v>
      </c>
      <c r="G2856" t="s">
        <v>10914</v>
      </c>
      <c r="H2856" t="s">
        <v>434</v>
      </c>
      <c r="J2856" t="s">
        <v>12257</v>
      </c>
      <c r="K2856" t="s">
        <v>12258</v>
      </c>
      <c r="L2856" t="s">
        <v>407</v>
      </c>
      <c r="M2856">
        <v>6300142</v>
      </c>
      <c r="N2856" t="s">
        <v>12259</v>
      </c>
      <c r="O2856" t="s">
        <v>13054</v>
      </c>
      <c r="P2856" t="s">
        <v>13055</v>
      </c>
      <c r="Q2856">
        <v>6300114</v>
      </c>
      <c r="R2856" t="s">
        <v>13056</v>
      </c>
      <c r="S2856" t="s">
        <v>329</v>
      </c>
      <c r="T2856" t="s">
        <v>13471</v>
      </c>
      <c r="U2856" t="s">
        <v>13472</v>
      </c>
      <c r="W2856" t="s">
        <v>124</v>
      </c>
      <c r="X2856">
        <v>2980360172</v>
      </c>
    </row>
    <row r="2857" spans="1:24" hidden="1">
      <c r="A2857" t="str">
        <f t="shared" si="44"/>
        <v>2950361689児童発達支援</v>
      </c>
      <c r="B2857" t="s">
        <v>10109</v>
      </c>
      <c r="C2857" t="s">
        <v>10110</v>
      </c>
      <c r="D2857">
        <v>1400002</v>
      </c>
      <c r="E2857" t="s">
        <v>10112</v>
      </c>
      <c r="F2857" t="s">
        <v>10113</v>
      </c>
      <c r="G2857" t="s">
        <v>10997</v>
      </c>
      <c r="H2857" t="s">
        <v>365</v>
      </c>
      <c r="J2857" t="s">
        <v>10115</v>
      </c>
      <c r="K2857" t="s">
        <v>10116</v>
      </c>
      <c r="L2857" t="s">
        <v>368</v>
      </c>
      <c r="M2857">
        <v>6300111</v>
      </c>
      <c r="N2857" t="s">
        <v>11815</v>
      </c>
      <c r="O2857" t="s">
        <v>12397</v>
      </c>
      <c r="P2857" t="s">
        <v>12398</v>
      </c>
      <c r="Q2857">
        <v>6300115</v>
      </c>
      <c r="R2857" t="s">
        <v>12399</v>
      </c>
      <c r="S2857" t="s">
        <v>329</v>
      </c>
      <c r="T2857" t="s">
        <v>13247</v>
      </c>
      <c r="U2857" t="s">
        <v>13248</v>
      </c>
      <c r="W2857" t="s">
        <v>124</v>
      </c>
      <c r="X2857">
        <v>2950361689</v>
      </c>
    </row>
    <row r="2858" spans="1:24" hidden="1">
      <c r="A2858" t="str">
        <f t="shared" si="44"/>
        <v>2950361044児童発達支援</v>
      </c>
      <c r="B2858" t="s">
        <v>3745</v>
      </c>
      <c r="C2858" t="s">
        <v>11034</v>
      </c>
      <c r="D2858">
        <v>6300226</v>
      </c>
      <c r="E2858" t="s">
        <v>11035</v>
      </c>
      <c r="F2858" t="s">
        <v>11036</v>
      </c>
      <c r="H2858" t="s">
        <v>1550</v>
      </c>
      <c r="J2858" t="s">
        <v>3750</v>
      </c>
      <c r="K2858" t="s">
        <v>11846</v>
      </c>
      <c r="L2858" t="s">
        <v>1286</v>
      </c>
      <c r="M2858">
        <v>6300261</v>
      </c>
      <c r="N2858" t="s">
        <v>11847</v>
      </c>
      <c r="O2858" t="s">
        <v>3753</v>
      </c>
      <c r="P2858" t="s">
        <v>3754</v>
      </c>
      <c r="Q2858">
        <v>6300223</v>
      </c>
      <c r="R2858" t="s">
        <v>3755</v>
      </c>
      <c r="S2858" t="s">
        <v>329</v>
      </c>
      <c r="T2858" t="s">
        <v>13258</v>
      </c>
      <c r="U2858" t="s">
        <v>13259</v>
      </c>
      <c r="W2858" t="s">
        <v>124</v>
      </c>
      <c r="X2858">
        <v>2950361044</v>
      </c>
    </row>
    <row r="2859" spans="1:24" hidden="1">
      <c r="A2859" t="str">
        <f t="shared" si="44"/>
        <v>2950361044放課後等デイサービス</v>
      </c>
      <c r="B2859" t="s">
        <v>3745</v>
      </c>
      <c r="C2859" t="s">
        <v>11034</v>
      </c>
      <c r="D2859">
        <v>6300226</v>
      </c>
      <c r="E2859" t="s">
        <v>11035</v>
      </c>
      <c r="F2859" t="s">
        <v>11036</v>
      </c>
      <c r="H2859" t="s">
        <v>1550</v>
      </c>
      <c r="J2859" t="s">
        <v>3750</v>
      </c>
      <c r="K2859" t="s">
        <v>11846</v>
      </c>
      <c r="L2859" t="s">
        <v>1286</v>
      </c>
      <c r="M2859">
        <v>6300261</v>
      </c>
      <c r="N2859" t="s">
        <v>11847</v>
      </c>
      <c r="O2859" t="s">
        <v>3753</v>
      </c>
      <c r="P2859" t="s">
        <v>3754</v>
      </c>
      <c r="Q2859">
        <v>6300223</v>
      </c>
      <c r="R2859" t="s">
        <v>3755</v>
      </c>
      <c r="S2859" t="s">
        <v>329</v>
      </c>
      <c r="T2859" t="s">
        <v>13258</v>
      </c>
      <c r="U2859" t="s">
        <v>13259</v>
      </c>
      <c r="W2859" t="s">
        <v>126</v>
      </c>
      <c r="X2859">
        <v>2950361044</v>
      </c>
    </row>
    <row r="2860" spans="1:24" hidden="1">
      <c r="A2860" t="str">
        <f t="shared" si="44"/>
        <v>2970301244障害児相談支援</v>
      </c>
      <c r="B2860" t="s">
        <v>3745</v>
      </c>
      <c r="C2860" t="s">
        <v>3746</v>
      </c>
      <c r="D2860">
        <v>6300226</v>
      </c>
      <c r="E2860" t="s">
        <v>3747</v>
      </c>
      <c r="F2860" t="s">
        <v>3748</v>
      </c>
      <c r="G2860" t="s">
        <v>3756</v>
      </c>
      <c r="H2860" t="s">
        <v>1550</v>
      </c>
      <c r="J2860" t="s">
        <v>11895</v>
      </c>
      <c r="K2860" t="s">
        <v>11846</v>
      </c>
      <c r="L2860" t="s">
        <v>1286</v>
      </c>
      <c r="M2860">
        <v>6300223</v>
      </c>
      <c r="N2860" t="s">
        <v>11896</v>
      </c>
      <c r="O2860" t="s">
        <v>10145</v>
      </c>
      <c r="P2860" t="s">
        <v>10146</v>
      </c>
      <c r="Q2860">
        <v>6300223</v>
      </c>
      <c r="R2860" t="s">
        <v>3755</v>
      </c>
      <c r="S2860" t="s">
        <v>329</v>
      </c>
      <c r="T2860" t="s">
        <v>13258</v>
      </c>
      <c r="U2860" t="s">
        <v>13259</v>
      </c>
      <c r="W2860" t="s">
        <v>13521</v>
      </c>
      <c r="X2860">
        <v>2970301244</v>
      </c>
    </row>
    <row r="2861" spans="1:24" hidden="1">
      <c r="A2861" t="str">
        <f t="shared" si="44"/>
        <v>2950361093児童発達支援</v>
      </c>
      <c r="B2861" t="s">
        <v>3745</v>
      </c>
      <c r="C2861" t="s">
        <v>11034</v>
      </c>
      <c r="D2861">
        <v>6300226</v>
      </c>
      <c r="E2861" t="s">
        <v>11035</v>
      </c>
      <c r="F2861" t="s">
        <v>3748</v>
      </c>
      <c r="G2861" t="s">
        <v>3756</v>
      </c>
      <c r="H2861" t="s">
        <v>365</v>
      </c>
      <c r="J2861" t="s">
        <v>3750</v>
      </c>
      <c r="K2861" t="s">
        <v>11846</v>
      </c>
      <c r="L2861" t="s">
        <v>1286</v>
      </c>
      <c r="M2861">
        <v>6300261</v>
      </c>
      <c r="N2861" t="s">
        <v>11847</v>
      </c>
      <c r="O2861" t="s">
        <v>12438</v>
      </c>
      <c r="P2861" t="s">
        <v>12439</v>
      </c>
      <c r="Q2861">
        <v>6300226</v>
      </c>
      <c r="R2861" t="s">
        <v>11035</v>
      </c>
      <c r="S2861" t="s">
        <v>329</v>
      </c>
      <c r="T2861" t="s">
        <v>13257</v>
      </c>
      <c r="U2861" t="s">
        <v>3749</v>
      </c>
      <c r="W2861" t="s">
        <v>124</v>
      </c>
      <c r="X2861">
        <v>2950361093</v>
      </c>
    </row>
    <row r="2862" spans="1:24" hidden="1">
      <c r="A2862" t="str">
        <f t="shared" si="44"/>
        <v>2950361093放課後等デイサービス</v>
      </c>
      <c r="B2862" t="s">
        <v>3745</v>
      </c>
      <c r="C2862" t="s">
        <v>11034</v>
      </c>
      <c r="D2862">
        <v>6300226</v>
      </c>
      <c r="E2862" t="s">
        <v>11035</v>
      </c>
      <c r="F2862" t="s">
        <v>3748</v>
      </c>
      <c r="G2862" t="s">
        <v>3756</v>
      </c>
      <c r="H2862" t="s">
        <v>365</v>
      </c>
      <c r="J2862" t="s">
        <v>3750</v>
      </c>
      <c r="K2862" t="s">
        <v>11846</v>
      </c>
      <c r="L2862" t="s">
        <v>1286</v>
      </c>
      <c r="M2862">
        <v>6300261</v>
      </c>
      <c r="N2862" t="s">
        <v>11847</v>
      </c>
      <c r="O2862" t="s">
        <v>12438</v>
      </c>
      <c r="P2862" t="s">
        <v>12439</v>
      </c>
      <c r="Q2862">
        <v>6300226</v>
      </c>
      <c r="R2862" t="s">
        <v>11035</v>
      </c>
      <c r="S2862" t="s">
        <v>329</v>
      </c>
      <c r="T2862" t="s">
        <v>13257</v>
      </c>
      <c r="U2862" t="s">
        <v>3749</v>
      </c>
      <c r="W2862" t="s">
        <v>126</v>
      </c>
      <c r="X2862">
        <v>2950361093</v>
      </c>
    </row>
    <row r="2863" spans="1:24" hidden="1">
      <c r="A2863" t="str">
        <f t="shared" si="44"/>
        <v>2950361697児童発達支援</v>
      </c>
      <c r="B2863" t="s">
        <v>11390</v>
      </c>
      <c r="C2863" t="s">
        <v>11391</v>
      </c>
      <c r="D2863">
        <v>6300201</v>
      </c>
      <c r="E2863" t="s">
        <v>11392</v>
      </c>
      <c r="F2863" t="s">
        <v>11393</v>
      </c>
      <c r="G2863" t="s">
        <v>11394</v>
      </c>
      <c r="H2863" t="s">
        <v>365</v>
      </c>
      <c r="J2863" t="s">
        <v>12089</v>
      </c>
      <c r="K2863" t="s">
        <v>12090</v>
      </c>
      <c r="L2863" t="s">
        <v>368</v>
      </c>
      <c r="M2863">
        <v>6610951</v>
      </c>
      <c r="N2863" t="s">
        <v>12091</v>
      </c>
      <c r="O2863" t="s">
        <v>12801</v>
      </c>
      <c r="P2863" t="s">
        <v>12802</v>
      </c>
      <c r="Q2863">
        <v>6300201</v>
      </c>
      <c r="R2863" t="s">
        <v>11392</v>
      </c>
      <c r="S2863" t="s">
        <v>329</v>
      </c>
      <c r="T2863" t="s">
        <v>11393</v>
      </c>
      <c r="U2863" t="s">
        <v>11394</v>
      </c>
      <c r="W2863" t="s">
        <v>124</v>
      </c>
      <c r="X2863">
        <v>2950361697</v>
      </c>
    </row>
    <row r="2864" spans="1:24" hidden="1">
      <c r="A2864" t="str">
        <f t="shared" si="44"/>
        <v>2950361697放課後等デイサービス</v>
      </c>
      <c r="B2864" t="s">
        <v>11390</v>
      </c>
      <c r="C2864" t="s">
        <v>11391</v>
      </c>
      <c r="D2864">
        <v>6300201</v>
      </c>
      <c r="E2864" t="s">
        <v>11392</v>
      </c>
      <c r="F2864" t="s">
        <v>11393</v>
      </c>
      <c r="G2864" t="s">
        <v>11394</v>
      </c>
      <c r="H2864" t="s">
        <v>365</v>
      </c>
      <c r="J2864" t="s">
        <v>12089</v>
      </c>
      <c r="K2864" t="s">
        <v>12090</v>
      </c>
      <c r="L2864" t="s">
        <v>368</v>
      </c>
      <c r="M2864">
        <v>6610951</v>
      </c>
      <c r="N2864" t="s">
        <v>12091</v>
      </c>
      <c r="O2864" t="s">
        <v>12801</v>
      </c>
      <c r="P2864" t="s">
        <v>12802</v>
      </c>
      <c r="Q2864">
        <v>6300201</v>
      </c>
      <c r="R2864" t="s">
        <v>11392</v>
      </c>
      <c r="S2864" t="s">
        <v>329</v>
      </c>
      <c r="T2864" t="s">
        <v>11393</v>
      </c>
      <c r="U2864" t="s">
        <v>11394</v>
      </c>
      <c r="W2864" t="s">
        <v>126</v>
      </c>
      <c r="X2864">
        <v>2950361697</v>
      </c>
    </row>
    <row r="2865" spans="1:24" hidden="1">
      <c r="A2865" t="str">
        <f t="shared" si="44"/>
        <v>2950300083児童発達支援</v>
      </c>
      <c r="B2865" t="s">
        <v>11489</v>
      </c>
      <c r="C2865" t="s">
        <v>11490</v>
      </c>
      <c r="D2865">
        <v>6310005</v>
      </c>
      <c r="E2865" t="s">
        <v>11491</v>
      </c>
      <c r="F2865" t="s">
        <v>11492</v>
      </c>
      <c r="H2865" t="s">
        <v>365</v>
      </c>
      <c r="J2865" t="s">
        <v>12149</v>
      </c>
      <c r="K2865" t="s">
        <v>12150</v>
      </c>
      <c r="L2865" t="s">
        <v>1153</v>
      </c>
      <c r="M2865">
        <v>6350822</v>
      </c>
      <c r="N2865" t="s">
        <v>12151</v>
      </c>
      <c r="O2865" t="s">
        <v>12882</v>
      </c>
      <c r="P2865" t="s">
        <v>12883</v>
      </c>
      <c r="Q2865">
        <v>6300242</v>
      </c>
      <c r="R2865" t="s">
        <v>12884</v>
      </c>
      <c r="S2865" t="s">
        <v>329</v>
      </c>
      <c r="T2865" t="s">
        <v>13416</v>
      </c>
      <c r="W2865" t="s">
        <v>124</v>
      </c>
      <c r="X2865">
        <v>2950300083</v>
      </c>
    </row>
    <row r="2866" spans="1:24" hidden="1">
      <c r="A2866" t="str">
        <f t="shared" si="44"/>
        <v>2950300083放課後等デイサービス</v>
      </c>
      <c r="B2866" t="s">
        <v>11489</v>
      </c>
      <c r="C2866" t="s">
        <v>11490</v>
      </c>
      <c r="D2866">
        <v>6310005</v>
      </c>
      <c r="E2866" t="s">
        <v>11491</v>
      </c>
      <c r="F2866" t="s">
        <v>11492</v>
      </c>
      <c r="H2866" t="s">
        <v>365</v>
      </c>
      <c r="J2866" t="s">
        <v>12149</v>
      </c>
      <c r="K2866" t="s">
        <v>12150</v>
      </c>
      <c r="L2866" t="s">
        <v>1153</v>
      </c>
      <c r="M2866">
        <v>6350822</v>
      </c>
      <c r="N2866" t="s">
        <v>12151</v>
      </c>
      <c r="O2866" t="s">
        <v>12882</v>
      </c>
      <c r="P2866" t="s">
        <v>12883</v>
      </c>
      <c r="Q2866">
        <v>6300242</v>
      </c>
      <c r="R2866" t="s">
        <v>12884</v>
      </c>
      <c r="S2866" t="s">
        <v>329</v>
      </c>
      <c r="T2866" t="s">
        <v>13416</v>
      </c>
      <c r="W2866" t="s">
        <v>126</v>
      </c>
      <c r="X2866">
        <v>2950300083</v>
      </c>
    </row>
    <row r="2867" spans="1:24" hidden="1">
      <c r="A2867" t="str">
        <f t="shared" si="44"/>
        <v>2950370995児童発達支援</v>
      </c>
      <c r="B2867" t="s">
        <v>3869</v>
      </c>
      <c r="C2867" t="s">
        <v>11143</v>
      </c>
      <c r="D2867">
        <v>6300141</v>
      </c>
      <c r="E2867" t="s">
        <v>11144</v>
      </c>
      <c r="F2867" t="s">
        <v>3940</v>
      </c>
      <c r="G2867" t="s">
        <v>17541</v>
      </c>
      <c r="H2867" t="s">
        <v>365</v>
      </c>
      <c r="J2867" t="s">
        <v>11916</v>
      </c>
      <c r="K2867" t="s">
        <v>11917</v>
      </c>
      <c r="L2867" t="s">
        <v>368</v>
      </c>
      <c r="M2867">
        <v>6300141</v>
      </c>
      <c r="N2867" t="s">
        <v>11144</v>
      </c>
      <c r="O2867" t="s">
        <v>12534</v>
      </c>
      <c r="P2867" t="s">
        <v>12535</v>
      </c>
      <c r="Q2867">
        <v>6300122</v>
      </c>
      <c r="R2867" t="s">
        <v>12536</v>
      </c>
      <c r="S2867" t="s">
        <v>329</v>
      </c>
      <c r="T2867" t="s">
        <v>3878</v>
      </c>
      <c r="U2867" t="s">
        <v>17541</v>
      </c>
      <c r="W2867" t="s">
        <v>124</v>
      </c>
      <c r="X2867">
        <v>2950370995</v>
      </c>
    </row>
    <row r="2868" spans="1:24" hidden="1">
      <c r="A2868" t="str">
        <f t="shared" si="44"/>
        <v>2950370995放課後等デイサービス</v>
      </c>
      <c r="B2868" t="s">
        <v>3869</v>
      </c>
      <c r="C2868" t="s">
        <v>11143</v>
      </c>
      <c r="D2868">
        <v>6300141</v>
      </c>
      <c r="E2868" t="s">
        <v>11144</v>
      </c>
      <c r="F2868" t="s">
        <v>3940</v>
      </c>
      <c r="G2868" t="s">
        <v>17541</v>
      </c>
      <c r="H2868" t="s">
        <v>365</v>
      </c>
      <c r="J2868" t="s">
        <v>11916</v>
      </c>
      <c r="K2868" t="s">
        <v>11917</v>
      </c>
      <c r="L2868" t="s">
        <v>368</v>
      </c>
      <c r="M2868">
        <v>6300141</v>
      </c>
      <c r="N2868" t="s">
        <v>11144</v>
      </c>
      <c r="O2868" t="s">
        <v>12534</v>
      </c>
      <c r="P2868" t="s">
        <v>12535</v>
      </c>
      <c r="Q2868">
        <v>6300122</v>
      </c>
      <c r="R2868" t="s">
        <v>12536</v>
      </c>
      <c r="S2868" t="s">
        <v>329</v>
      </c>
      <c r="T2868" t="s">
        <v>3878</v>
      </c>
      <c r="U2868" t="s">
        <v>17541</v>
      </c>
      <c r="W2868" t="s">
        <v>126</v>
      </c>
      <c r="X2868">
        <v>2950370995</v>
      </c>
    </row>
    <row r="2869" spans="1:24" hidden="1">
      <c r="A2869" t="str">
        <f t="shared" si="44"/>
        <v>2950371159児童発達支援</v>
      </c>
      <c r="B2869" t="s">
        <v>11374</v>
      </c>
      <c r="C2869" t="s">
        <v>11375</v>
      </c>
      <c r="D2869">
        <v>6300132</v>
      </c>
      <c r="E2869" t="s">
        <v>11376</v>
      </c>
      <c r="F2869" t="s">
        <v>11377</v>
      </c>
      <c r="G2869" t="s">
        <v>11377</v>
      </c>
      <c r="H2869" t="s">
        <v>365</v>
      </c>
      <c r="J2869" t="s">
        <v>12077</v>
      </c>
      <c r="K2869" t="s">
        <v>12078</v>
      </c>
      <c r="L2869" t="s">
        <v>368</v>
      </c>
      <c r="M2869">
        <v>6300132</v>
      </c>
      <c r="N2869" t="s">
        <v>11376</v>
      </c>
      <c r="O2869" t="s">
        <v>12782</v>
      </c>
      <c r="P2869" t="s">
        <v>12783</v>
      </c>
      <c r="Q2869">
        <v>6300123</v>
      </c>
      <c r="R2869" t="s">
        <v>12784</v>
      </c>
      <c r="S2869" t="s">
        <v>329</v>
      </c>
      <c r="T2869" t="s">
        <v>13389</v>
      </c>
      <c r="U2869" t="s">
        <v>11377</v>
      </c>
      <c r="W2869" t="s">
        <v>124</v>
      </c>
      <c r="X2869">
        <v>2950371159</v>
      </c>
    </row>
    <row r="2870" spans="1:24" hidden="1">
      <c r="A2870" t="str">
        <f t="shared" si="44"/>
        <v>2950371159放課後等デイサービス</v>
      </c>
      <c r="B2870" t="s">
        <v>11374</v>
      </c>
      <c r="C2870" t="s">
        <v>11375</v>
      </c>
      <c r="D2870">
        <v>6300132</v>
      </c>
      <c r="E2870" t="s">
        <v>11376</v>
      </c>
      <c r="F2870" t="s">
        <v>11377</v>
      </c>
      <c r="G2870" t="s">
        <v>11377</v>
      </c>
      <c r="H2870" t="s">
        <v>365</v>
      </c>
      <c r="J2870" t="s">
        <v>12077</v>
      </c>
      <c r="K2870" t="s">
        <v>12078</v>
      </c>
      <c r="L2870" t="s">
        <v>368</v>
      </c>
      <c r="M2870">
        <v>6300132</v>
      </c>
      <c r="N2870" t="s">
        <v>11376</v>
      </c>
      <c r="O2870" t="s">
        <v>12782</v>
      </c>
      <c r="P2870" t="s">
        <v>12783</v>
      </c>
      <c r="Q2870">
        <v>6300123</v>
      </c>
      <c r="R2870" t="s">
        <v>12784</v>
      </c>
      <c r="S2870" t="s">
        <v>329</v>
      </c>
      <c r="T2870" t="s">
        <v>13389</v>
      </c>
      <c r="U2870" t="s">
        <v>11377</v>
      </c>
      <c r="W2870" t="s">
        <v>126</v>
      </c>
      <c r="X2870">
        <v>2950371159</v>
      </c>
    </row>
    <row r="2871" spans="1:24" hidden="1">
      <c r="A2871" t="str">
        <f t="shared" si="44"/>
        <v>2950300042児童発達支援</v>
      </c>
      <c r="B2871" t="s">
        <v>11308</v>
      </c>
      <c r="C2871" t="s">
        <v>11309</v>
      </c>
      <c r="D2871">
        <v>6300122</v>
      </c>
      <c r="E2871" t="s">
        <v>11310</v>
      </c>
      <c r="F2871" t="s">
        <v>11311</v>
      </c>
      <c r="G2871" t="s">
        <v>11312</v>
      </c>
      <c r="H2871" t="s">
        <v>365</v>
      </c>
      <c r="J2871" t="s">
        <v>12029</v>
      </c>
      <c r="K2871" t="s">
        <v>12030</v>
      </c>
      <c r="L2871" t="s">
        <v>368</v>
      </c>
      <c r="M2871">
        <v>6310026</v>
      </c>
      <c r="N2871" t="s">
        <v>12031</v>
      </c>
      <c r="O2871" t="s">
        <v>12709</v>
      </c>
      <c r="P2871" t="s">
        <v>12710</v>
      </c>
      <c r="Q2871">
        <v>6300122</v>
      </c>
      <c r="R2871" t="s">
        <v>11310</v>
      </c>
      <c r="S2871" t="s">
        <v>329</v>
      </c>
      <c r="T2871" t="s">
        <v>11311</v>
      </c>
      <c r="U2871" t="s">
        <v>11312</v>
      </c>
      <c r="W2871" t="s">
        <v>124</v>
      </c>
      <c r="X2871">
        <v>2950300042</v>
      </c>
    </row>
    <row r="2872" spans="1:24" hidden="1">
      <c r="A2872" t="str">
        <f t="shared" si="44"/>
        <v>2950300042放課後等デイサービス</v>
      </c>
      <c r="B2872" t="s">
        <v>11308</v>
      </c>
      <c r="C2872" t="s">
        <v>11309</v>
      </c>
      <c r="D2872">
        <v>6300122</v>
      </c>
      <c r="E2872" t="s">
        <v>11310</v>
      </c>
      <c r="F2872" t="s">
        <v>11311</v>
      </c>
      <c r="G2872" t="s">
        <v>11312</v>
      </c>
      <c r="H2872" t="s">
        <v>365</v>
      </c>
      <c r="J2872" t="s">
        <v>12029</v>
      </c>
      <c r="K2872" t="s">
        <v>12030</v>
      </c>
      <c r="L2872" t="s">
        <v>368</v>
      </c>
      <c r="M2872">
        <v>6310026</v>
      </c>
      <c r="N2872" t="s">
        <v>12031</v>
      </c>
      <c r="O2872" t="s">
        <v>12709</v>
      </c>
      <c r="P2872" t="s">
        <v>12710</v>
      </c>
      <c r="Q2872">
        <v>6300122</v>
      </c>
      <c r="R2872" t="s">
        <v>11310</v>
      </c>
      <c r="S2872" t="s">
        <v>329</v>
      </c>
      <c r="T2872" t="s">
        <v>11311</v>
      </c>
      <c r="U2872" t="s">
        <v>11312</v>
      </c>
      <c r="W2872" t="s">
        <v>126</v>
      </c>
      <c r="X2872">
        <v>2950300042</v>
      </c>
    </row>
    <row r="2873" spans="1:24" hidden="1">
      <c r="A2873" t="str">
        <f t="shared" si="44"/>
        <v>2950321055児童発達支援</v>
      </c>
      <c r="B2873" t="s">
        <v>3627</v>
      </c>
      <c r="C2873" t="s">
        <v>3628</v>
      </c>
      <c r="D2873">
        <v>6300257</v>
      </c>
      <c r="E2873" t="s">
        <v>11655</v>
      </c>
      <c r="F2873" t="s">
        <v>3643</v>
      </c>
      <c r="G2873" t="s">
        <v>3644</v>
      </c>
      <c r="H2873" t="s">
        <v>434</v>
      </c>
      <c r="J2873" t="s">
        <v>3632</v>
      </c>
      <c r="K2873" t="s">
        <v>12266</v>
      </c>
      <c r="L2873" t="s">
        <v>407</v>
      </c>
      <c r="M2873">
        <v>6300257</v>
      </c>
      <c r="N2873" t="s">
        <v>11655</v>
      </c>
      <c r="O2873" t="s">
        <v>13070</v>
      </c>
      <c r="P2873" t="s">
        <v>13071</v>
      </c>
      <c r="Q2873">
        <v>6300261</v>
      </c>
      <c r="R2873" t="s">
        <v>13072</v>
      </c>
      <c r="S2873" t="s">
        <v>329</v>
      </c>
      <c r="T2873" t="s">
        <v>10137</v>
      </c>
      <c r="U2873" t="s">
        <v>10138</v>
      </c>
      <c r="W2873" t="s">
        <v>124</v>
      </c>
      <c r="X2873">
        <v>2950321055</v>
      </c>
    </row>
    <row r="2874" spans="1:24" hidden="1">
      <c r="A2874" t="str">
        <f t="shared" si="44"/>
        <v>2970300485障害児相談支援</v>
      </c>
      <c r="B2874" t="s">
        <v>3627</v>
      </c>
      <c r="C2874" t="s">
        <v>3628</v>
      </c>
      <c r="D2874">
        <v>6300257</v>
      </c>
      <c r="E2874" t="s">
        <v>11655</v>
      </c>
      <c r="F2874" t="s">
        <v>3643</v>
      </c>
      <c r="G2874" t="s">
        <v>3644</v>
      </c>
      <c r="H2874" t="s">
        <v>434</v>
      </c>
      <c r="J2874" t="s">
        <v>3632</v>
      </c>
      <c r="K2874" t="s">
        <v>12266</v>
      </c>
      <c r="L2874" t="s">
        <v>407</v>
      </c>
      <c r="M2874">
        <v>6300257</v>
      </c>
      <c r="N2874" t="s">
        <v>11655</v>
      </c>
      <c r="O2874" t="s">
        <v>10135</v>
      </c>
      <c r="P2874" t="s">
        <v>10136</v>
      </c>
      <c r="Q2874">
        <v>6300261</v>
      </c>
      <c r="R2874" t="s">
        <v>13072</v>
      </c>
      <c r="S2874" t="s">
        <v>329</v>
      </c>
      <c r="T2874" t="s">
        <v>10137</v>
      </c>
      <c r="U2874" t="s">
        <v>10138</v>
      </c>
      <c r="W2874" t="s">
        <v>13521</v>
      </c>
      <c r="X2874">
        <v>2970300485</v>
      </c>
    </row>
    <row r="2875" spans="1:24" hidden="1">
      <c r="A2875" t="str">
        <f t="shared" si="44"/>
        <v>2950371472放課後等デイサービス</v>
      </c>
      <c r="B2875" t="s">
        <v>9993</v>
      </c>
      <c r="C2875" t="s">
        <v>9994</v>
      </c>
      <c r="D2875">
        <v>6300243</v>
      </c>
      <c r="E2875" t="s">
        <v>11081</v>
      </c>
      <c r="F2875" t="s">
        <v>9996</v>
      </c>
      <c r="G2875" t="s">
        <v>9997</v>
      </c>
      <c r="H2875" t="s">
        <v>1550</v>
      </c>
      <c r="J2875" t="s">
        <v>9998</v>
      </c>
      <c r="K2875" t="s">
        <v>9999</v>
      </c>
      <c r="L2875" t="s">
        <v>1286</v>
      </c>
      <c r="M2875">
        <v>6300215</v>
      </c>
      <c r="N2875" t="s">
        <v>11877</v>
      </c>
      <c r="O2875" t="s">
        <v>12472</v>
      </c>
      <c r="P2875" t="s">
        <v>12473</v>
      </c>
      <c r="Q2875">
        <v>6300246</v>
      </c>
      <c r="R2875" t="s">
        <v>12474</v>
      </c>
      <c r="S2875" t="s">
        <v>329</v>
      </c>
      <c r="T2875" t="s">
        <v>13270</v>
      </c>
      <c r="U2875" t="s">
        <v>13271</v>
      </c>
      <c r="W2875" t="s">
        <v>126</v>
      </c>
      <c r="X2875">
        <v>2950371472</v>
      </c>
    </row>
    <row r="2876" spans="1:24" hidden="1">
      <c r="A2876" t="str">
        <f t="shared" si="44"/>
        <v>2950300091児童発達支援</v>
      </c>
      <c r="B2876" t="s">
        <v>11235</v>
      </c>
      <c r="C2876" t="s">
        <v>11236</v>
      </c>
      <c r="D2876">
        <v>6310032</v>
      </c>
      <c r="E2876" t="s">
        <v>11237</v>
      </c>
      <c r="F2876" t="s">
        <v>11238</v>
      </c>
      <c r="G2876" t="s">
        <v>11238</v>
      </c>
      <c r="H2876" t="s">
        <v>365</v>
      </c>
      <c r="J2876" t="s">
        <v>11967</v>
      </c>
      <c r="K2876" t="s">
        <v>11968</v>
      </c>
      <c r="L2876" t="s">
        <v>368</v>
      </c>
      <c r="M2876">
        <v>6310032</v>
      </c>
      <c r="N2876" t="s">
        <v>11237</v>
      </c>
      <c r="O2876" t="s">
        <v>12616</v>
      </c>
      <c r="P2876" t="s">
        <v>12617</v>
      </c>
      <c r="Q2876">
        <v>6300246</v>
      </c>
      <c r="R2876" t="s">
        <v>12618</v>
      </c>
      <c r="S2876" t="s">
        <v>329</v>
      </c>
      <c r="T2876" t="s">
        <v>13326</v>
      </c>
      <c r="U2876" t="s">
        <v>13327</v>
      </c>
      <c r="W2876" t="s">
        <v>124</v>
      </c>
      <c r="X2876">
        <v>2950300091</v>
      </c>
    </row>
    <row r="2877" spans="1:24" hidden="1">
      <c r="A2877" t="str">
        <f t="shared" si="44"/>
        <v>2950300075放課後等デイサービス</v>
      </c>
      <c r="B2877" t="s">
        <v>11736</v>
      </c>
      <c r="C2877" t="s">
        <v>11737</v>
      </c>
      <c r="D2877">
        <v>6300251</v>
      </c>
      <c r="E2877" t="s">
        <v>11738</v>
      </c>
      <c r="F2877" t="s">
        <v>11739</v>
      </c>
      <c r="G2877" t="s">
        <v>11740</v>
      </c>
      <c r="H2877" t="s">
        <v>764</v>
      </c>
      <c r="J2877" t="s">
        <v>12322</v>
      </c>
      <c r="K2877" t="s">
        <v>12323</v>
      </c>
      <c r="L2877" t="s">
        <v>1286</v>
      </c>
      <c r="M2877">
        <v>5720833</v>
      </c>
      <c r="N2877" t="s">
        <v>12324</v>
      </c>
      <c r="O2877" t="s">
        <v>13179</v>
      </c>
      <c r="P2877" t="s">
        <v>13180</v>
      </c>
      <c r="Q2877">
        <v>6300251</v>
      </c>
      <c r="R2877" t="s">
        <v>11738</v>
      </c>
      <c r="S2877" t="s">
        <v>329</v>
      </c>
      <c r="T2877" t="s">
        <v>11740</v>
      </c>
      <c r="U2877" t="s">
        <v>11740</v>
      </c>
      <c r="W2877" t="s">
        <v>126</v>
      </c>
      <c r="X2877">
        <v>2950300075</v>
      </c>
    </row>
    <row r="2878" spans="1:24" hidden="1">
      <c r="A2878" t="str">
        <f t="shared" si="44"/>
        <v>2970300014障害児相談支援</v>
      </c>
      <c r="B2878" t="s">
        <v>10150</v>
      </c>
      <c r="C2878" t="s">
        <v>10151</v>
      </c>
      <c r="D2878">
        <v>6300212</v>
      </c>
      <c r="E2878" t="s">
        <v>10152</v>
      </c>
      <c r="F2878" t="s">
        <v>10153</v>
      </c>
      <c r="H2878" t="s">
        <v>365</v>
      </c>
      <c r="J2878" t="s">
        <v>10154</v>
      </c>
      <c r="K2878" t="s">
        <v>10155</v>
      </c>
      <c r="L2878" t="s">
        <v>1153</v>
      </c>
      <c r="M2878">
        <v>6310064</v>
      </c>
      <c r="N2878" t="s">
        <v>10156</v>
      </c>
      <c r="O2878" t="s">
        <v>12922</v>
      </c>
      <c r="P2878" t="s">
        <v>10158</v>
      </c>
      <c r="Q2878">
        <v>6300212</v>
      </c>
      <c r="R2878" t="s">
        <v>10159</v>
      </c>
      <c r="S2878" t="s">
        <v>329</v>
      </c>
      <c r="T2878" t="s">
        <v>10153</v>
      </c>
      <c r="W2878" t="s">
        <v>13521</v>
      </c>
      <c r="X2878">
        <v>2970300014</v>
      </c>
    </row>
    <row r="2879" spans="1:24" hidden="1">
      <c r="A2879" t="str">
        <f t="shared" si="44"/>
        <v>2950300117児童発達支援</v>
      </c>
      <c r="B2879" t="s">
        <v>11505</v>
      </c>
      <c r="C2879" t="s">
        <v>11506</v>
      </c>
      <c r="D2879">
        <v>6300224</v>
      </c>
      <c r="E2879" t="s">
        <v>11507</v>
      </c>
      <c r="F2879" t="s">
        <v>11508</v>
      </c>
      <c r="G2879" t="s">
        <v>11508</v>
      </c>
      <c r="H2879" t="s">
        <v>365</v>
      </c>
      <c r="J2879" t="s">
        <v>12161</v>
      </c>
      <c r="K2879" t="s">
        <v>12162</v>
      </c>
      <c r="L2879" t="s">
        <v>1153</v>
      </c>
      <c r="M2879">
        <v>6300224</v>
      </c>
      <c r="N2879" t="s">
        <v>11507</v>
      </c>
      <c r="O2879" t="s">
        <v>12892</v>
      </c>
      <c r="P2879" t="s">
        <v>12893</v>
      </c>
      <c r="Q2879">
        <v>6300244</v>
      </c>
      <c r="R2879" t="s">
        <v>12894</v>
      </c>
      <c r="S2879" t="s">
        <v>329</v>
      </c>
      <c r="T2879" t="s">
        <v>11508</v>
      </c>
      <c r="U2879" t="s">
        <v>11508</v>
      </c>
      <c r="W2879" t="s">
        <v>124</v>
      </c>
      <c r="X2879">
        <v>2950300117</v>
      </c>
    </row>
    <row r="2880" spans="1:24" hidden="1">
      <c r="A2880" t="str">
        <f t="shared" si="44"/>
        <v>2950300117放課後等デイサービス</v>
      </c>
      <c r="B2880" t="s">
        <v>11505</v>
      </c>
      <c r="C2880" t="s">
        <v>11506</v>
      </c>
      <c r="D2880">
        <v>6300224</v>
      </c>
      <c r="E2880" t="s">
        <v>11507</v>
      </c>
      <c r="F2880" t="s">
        <v>11508</v>
      </c>
      <c r="G2880" t="s">
        <v>11508</v>
      </c>
      <c r="H2880" t="s">
        <v>365</v>
      </c>
      <c r="J2880" t="s">
        <v>12161</v>
      </c>
      <c r="K2880" t="s">
        <v>12162</v>
      </c>
      <c r="L2880" t="s">
        <v>1153</v>
      </c>
      <c r="M2880">
        <v>6300224</v>
      </c>
      <c r="N2880" t="s">
        <v>11507</v>
      </c>
      <c r="O2880" t="s">
        <v>12892</v>
      </c>
      <c r="P2880" t="s">
        <v>12893</v>
      </c>
      <c r="Q2880">
        <v>6300244</v>
      </c>
      <c r="R2880" t="s">
        <v>12894</v>
      </c>
      <c r="S2880" t="s">
        <v>329</v>
      </c>
      <c r="T2880" t="s">
        <v>11508</v>
      </c>
      <c r="U2880" t="s">
        <v>11508</v>
      </c>
      <c r="W2880" t="s">
        <v>126</v>
      </c>
      <c r="X2880">
        <v>2950300117</v>
      </c>
    </row>
    <row r="2881" spans="1:24" hidden="1">
      <c r="A2881" t="str">
        <f t="shared" si="44"/>
        <v>2980360180児童発達支援</v>
      </c>
      <c r="B2881" t="s">
        <v>3627</v>
      </c>
      <c r="C2881" t="s">
        <v>3628</v>
      </c>
      <c r="D2881">
        <v>6300257</v>
      </c>
      <c r="E2881" t="s">
        <v>11655</v>
      </c>
      <c r="F2881" t="s">
        <v>3643</v>
      </c>
      <c r="G2881" t="s">
        <v>3644</v>
      </c>
      <c r="H2881" t="s">
        <v>434</v>
      </c>
      <c r="J2881" t="s">
        <v>3632</v>
      </c>
      <c r="K2881" t="s">
        <v>12266</v>
      </c>
      <c r="L2881" t="s">
        <v>407</v>
      </c>
      <c r="M2881">
        <v>6300257</v>
      </c>
      <c r="N2881" t="s">
        <v>11655</v>
      </c>
      <c r="O2881" t="s">
        <v>13073</v>
      </c>
      <c r="P2881" t="s">
        <v>13074</v>
      </c>
      <c r="Q2881">
        <v>6300258</v>
      </c>
      <c r="R2881" t="s">
        <v>13075</v>
      </c>
      <c r="S2881" t="s">
        <v>329</v>
      </c>
      <c r="T2881" t="s">
        <v>10137</v>
      </c>
      <c r="U2881" t="s">
        <v>10138</v>
      </c>
      <c r="W2881" t="s">
        <v>124</v>
      </c>
      <c r="X2881">
        <v>2980360180</v>
      </c>
    </row>
    <row r="2882" spans="1:24" hidden="1">
      <c r="A2882" t="str">
        <f t="shared" si="44"/>
        <v>2970301095障害児相談支援</v>
      </c>
      <c r="B2882" t="s">
        <v>3601</v>
      </c>
      <c r="C2882" t="s">
        <v>3602</v>
      </c>
      <c r="D2882">
        <v>6310002</v>
      </c>
      <c r="E2882" t="s">
        <v>11415</v>
      </c>
      <c r="F2882" t="s">
        <v>11416</v>
      </c>
      <c r="G2882" t="s">
        <v>11416</v>
      </c>
      <c r="H2882" t="s">
        <v>365</v>
      </c>
      <c r="J2882" t="s">
        <v>3606</v>
      </c>
      <c r="K2882" t="s">
        <v>12101</v>
      </c>
      <c r="L2882" t="s">
        <v>368</v>
      </c>
      <c r="M2882">
        <v>6310002</v>
      </c>
      <c r="N2882" t="s">
        <v>11415</v>
      </c>
      <c r="O2882" t="s">
        <v>12821</v>
      </c>
      <c r="P2882" t="s">
        <v>12822</v>
      </c>
      <c r="Q2882">
        <v>6300258</v>
      </c>
      <c r="R2882" t="s">
        <v>12823</v>
      </c>
      <c r="S2882" t="s">
        <v>329</v>
      </c>
      <c r="T2882" t="s">
        <v>3604</v>
      </c>
      <c r="U2882" t="s">
        <v>3605</v>
      </c>
      <c r="W2882" t="s">
        <v>13521</v>
      </c>
      <c r="X2882">
        <v>2970301095</v>
      </c>
    </row>
    <row r="2883" spans="1:24" hidden="1">
      <c r="A2883" t="str">
        <f t="shared" ref="A2883:A2946" si="45">X2883&amp;W2883</f>
        <v>2950370839放課後等デイサービス</v>
      </c>
      <c r="B2883" t="s">
        <v>11747</v>
      </c>
      <c r="C2883" t="s">
        <v>11748</v>
      </c>
      <c r="D2883">
        <v>6300251</v>
      </c>
      <c r="E2883" t="s">
        <v>11749</v>
      </c>
      <c r="F2883" t="s">
        <v>11739</v>
      </c>
      <c r="G2883" t="s">
        <v>11740</v>
      </c>
      <c r="H2883" t="s">
        <v>764</v>
      </c>
      <c r="J2883" t="s">
        <v>12322</v>
      </c>
      <c r="K2883" t="s">
        <v>12333</v>
      </c>
      <c r="L2883" t="s">
        <v>1286</v>
      </c>
      <c r="M2883">
        <v>5720833</v>
      </c>
      <c r="N2883" t="s">
        <v>12334</v>
      </c>
      <c r="O2883" t="s">
        <v>13189</v>
      </c>
      <c r="P2883" t="s">
        <v>13190</v>
      </c>
      <c r="Q2883">
        <v>6300258</v>
      </c>
      <c r="R2883" t="s">
        <v>13191</v>
      </c>
      <c r="S2883" t="s">
        <v>329</v>
      </c>
      <c r="T2883" t="s">
        <v>13503</v>
      </c>
      <c r="U2883" t="s">
        <v>13504</v>
      </c>
      <c r="W2883" t="s">
        <v>126</v>
      </c>
      <c r="X2883">
        <v>2950370839</v>
      </c>
    </row>
    <row r="2884" spans="1:24" hidden="1">
      <c r="A2884" t="str">
        <f t="shared" si="45"/>
        <v>2950300067居宅訪問型児童発達支援</v>
      </c>
      <c r="B2884" t="s">
        <v>11421</v>
      </c>
      <c r="C2884" t="s">
        <v>11422</v>
      </c>
      <c r="D2884">
        <v>6300258</v>
      </c>
      <c r="E2884" t="s">
        <v>11423</v>
      </c>
      <c r="F2884" t="s">
        <v>11424</v>
      </c>
      <c r="G2884" t="s">
        <v>11425</v>
      </c>
      <c r="H2884" t="s">
        <v>365</v>
      </c>
      <c r="J2884" t="s">
        <v>12105</v>
      </c>
      <c r="K2884" t="s">
        <v>12106</v>
      </c>
      <c r="L2884" t="s">
        <v>368</v>
      </c>
      <c r="M2884">
        <v>6300121</v>
      </c>
      <c r="N2884" t="s">
        <v>12107</v>
      </c>
      <c r="O2884" t="s">
        <v>12826</v>
      </c>
      <c r="P2884" t="s">
        <v>12827</v>
      </c>
      <c r="Q2884">
        <v>6300258</v>
      </c>
      <c r="R2884" t="s">
        <v>12828</v>
      </c>
      <c r="S2884" t="s">
        <v>329</v>
      </c>
      <c r="T2884" t="s">
        <v>11424</v>
      </c>
      <c r="U2884" t="s">
        <v>11425</v>
      </c>
      <c r="W2884" t="s">
        <v>127</v>
      </c>
      <c r="X2884">
        <v>2950300067</v>
      </c>
    </row>
    <row r="2885" spans="1:24" hidden="1">
      <c r="A2885" t="str">
        <f t="shared" si="45"/>
        <v>2950300067保育所等訪問支援</v>
      </c>
      <c r="B2885" t="s">
        <v>11421</v>
      </c>
      <c r="C2885" t="s">
        <v>11422</v>
      </c>
      <c r="D2885">
        <v>6300258</v>
      </c>
      <c r="E2885" t="s">
        <v>11423</v>
      </c>
      <c r="F2885" t="s">
        <v>11424</v>
      </c>
      <c r="G2885" t="s">
        <v>11425</v>
      </c>
      <c r="H2885" t="s">
        <v>365</v>
      </c>
      <c r="J2885" t="s">
        <v>12105</v>
      </c>
      <c r="K2885" t="s">
        <v>12106</v>
      </c>
      <c r="L2885" t="s">
        <v>368</v>
      </c>
      <c r="M2885">
        <v>6300121</v>
      </c>
      <c r="N2885" t="s">
        <v>12107</v>
      </c>
      <c r="O2885" t="s">
        <v>12829</v>
      </c>
      <c r="P2885" t="s">
        <v>12830</v>
      </c>
      <c r="Q2885">
        <v>6300258</v>
      </c>
      <c r="R2885" t="s">
        <v>12828</v>
      </c>
      <c r="S2885" t="s">
        <v>329</v>
      </c>
      <c r="T2885" t="s">
        <v>11424</v>
      </c>
      <c r="U2885" t="s">
        <v>11425</v>
      </c>
      <c r="W2885" t="s">
        <v>128</v>
      </c>
      <c r="X2885">
        <v>2950300067</v>
      </c>
    </row>
    <row r="2886" spans="1:24" hidden="1">
      <c r="A2886" t="str">
        <f t="shared" si="45"/>
        <v>2950371340児童発達支援</v>
      </c>
      <c r="B2886" t="s">
        <v>11150</v>
      </c>
      <c r="C2886" t="s">
        <v>11151</v>
      </c>
      <c r="D2886">
        <v>6300122</v>
      </c>
      <c r="E2886" t="s">
        <v>11152</v>
      </c>
      <c r="F2886" t="s">
        <v>11153</v>
      </c>
      <c r="G2886" t="s">
        <v>11153</v>
      </c>
      <c r="H2886" t="s">
        <v>365</v>
      </c>
      <c r="J2886" t="s">
        <v>11921</v>
      </c>
      <c r="K2886" t="s">
        <v>11922</v>
      </c>
      <c r="L2886" t="s">
        <v>368</v>
      </c>
      <c r="M2886">
        <v>6300135</v>
      </c>
      <c r="N2886" t="s">
        <v>11923</v>
      </c>
      <c r="O2886" t="s">
        <v>12539</v>
      </c>
      <c r="P2886" t="s">
        <v>12540</v>
      </c>
      <c r="Q2886">
        <v>6300224</v>
      </c>
      <c r="R2886" t="s">
        <v>12541</v>
      </c>
      <c r="S2886" t="s">
        <v>329</v>
      </c>
      <c r="T2886" t="s">
        <v>13298</v>
      </c>
      <c r="U2886" t="s">
        <v>13299</v>
      </c>
      <c r="W2886" t="s">
        <v>124</v>
      </c>
      <c r="X2886">
        <v>2950371340</v>
      </c>
    </row>
    <row r="2887" spans="1:24" hidden="1">
      <c r="A2887" t="str">
        <f t="shared" si="45"/>
        <v>2950371340放課後等デイサービス</v>
      </c>
      <c r="B2887" t="s">
        <v>11150</v>
      </c>
      <c r="C2887" t="s">
        <v>11151</v>
      </c>
      <c r="D2887">
        <v>6300122</v>
      </c>
      <c r="E2887" t="s">
        <v>11152</v>
      </c>
      <c r="F2887" t="s">
        <v>11153</v>
      </c>
      <c r="G2887" t="s">
        <v>11153</v>
      </c>
      <c r="H2887" t="s">
        <v>365</v>
      </c>
      <c r="J2887" t="s">
        <v>11921</v>
      </c>
      <c r="K2887" t="s">
        <v>11922</v>
      </c>
      <c r="L2887" t="s">
        <v>368</v>
      </c>
      <c r="M2887">
        <v>6300135</v>
      </c>
      <c r="N2887" t="s">
        <v>11923</v>
      </c>
      <c r="O2887" t="s">
        <v>12539</v>
      </c>
      <c r="P2887" t="s">
        <v>12540</v>
      </c>
      <c r="Q2887">
        <v>6300224</v>
      </c>
      <c r="R2887" t="s">
        <v>12541</v>
      </c>
      <c r="S2887" t="s">
        <v>329</v>
      </c>
      <c r="T2887" t="s">
        <v>13298</v>
      </c>
      <c r="U2887" t="s">
        <v>13299</v>
      </c>
      <c r="W2887" t="s">
        <v>126</v>
      </c>
      <c r="X2887">
        <v>2950371340</v>
      </c>
    </row>
    <row r="2888" spans="1:24" hidden="1">
      <c r="A2888" t="str">
        <f t="shared" si="45"/>
        <v>2950371217放課後等デイサービス</v>
      </c>
      <c r="B2888" t="s">
        <v>11085</v>
      </c>
      <c r="C2888" t="s">
        <v>11086</v>
      </c>
      <c r="D2888">
        <v>6300243</v>
      </c>
      <c r="E2888" t="s">
        <v>11084</v>
      </c>
      <c r="F2888" t="s">
        <v>9996</v>
      </c>
      <c r="G2888" t="s">
        <v>9997</v>
      </c>
      <c r="H2888" t="s">
        <v>365</v>
      </c>
      <c r="J2888" t="s">
        <v>9998</v>
      </c>
      <c r="K2888" t="s">
        <v>9999</v>
      </c>
      <c r="L2888" t="s">
        <v>1286</v>
      </c>
      <c r="M2888">
        <v>6300215</v>
      </c>
      <c r="N2888" t="s">
        <v>11877</v>
      </c>
      <c r="O2888" t="s">
        <v>12470</v>
      </c>
      <c r="P2888" t="s">
        <v>12471</v>
      </c>
      <c r="Q2888">
        <v>6300243</v>
      </c>
      <c r="R2888" t="s">
        <v>11084</v>
      </c>
      <c r="S2888" t="s">
        <v>329</v>
      </c>
      <c r="T2888" t="s">
        <v>9996</v>
      </c>
      <c r="U2888" t="s">
        <v>9997</v>
      </c>
      <c r="W2888" t="s">
        <v>126</v>
      </c>
      <c r="X2888">
        <v>2950371217</v>
      </c>
    </row>
    <row r="2889" spans="1:24" hidden="1">
      <c r="A2889" t="str">
        <f t="shared" si="45"/>
        <v>2970300469障害児相談支援</v>
      </c>
      <c r="B2889" t="s">
        <v>3654</v>
      </c>
      <c r="C2889" t="s">
        <v>3655</v>
      </c>
      <c r="D2889">
        <v>6300222</v>
      </c>
      <c r="E2889" t="s">
        <v>11573</v>
      </c>
      <c r="F2889" t="s">
        <v>3658</v>
      </c>
      <c r="G2889" t="s">
        <v>3659</v>
      </c>
      <c r="H2889" t="s">
        <v>434</v>
      </c>
      <c r="J2889" t="s">
        <v>3660</v>
      </c>
      <c r="K2889" t="s">
        <v>3661</v>
      </c>
      <c r="L2889" t="s">
        <v>407</v>
      </c>
      <c r="M2889">
        <v>6360901</v>
      </c>
      <c r="N2889" t="s">
        <v>12202</v>
      </c>
      <c r="O2889" t="s">
        <v>10130</v>
      </c>
      <c r="P2889" t="s">
        <v>10131</v>
      </c>
      <c r="Q2889">
        <v>6300256</v>
      </c>
      <c r="R2889" t="s">
        <v>3667</v>
      </c>
      <c r="S2889" t="s">
        <v>329</v>
      </c>
      <c r="T2889" t="s">
        <v>10132</v>
      </c>
      <c r="U2889" t="s">
        <v>10133</v>
      </c>
      <c r="W2889" t="s">
        <v>13521</v>
      </c>
      <c r="X2889">
        <v>2970300469</v>
      </c>
    </row>
    <row r="2890" spans="1:24" hidden="1">
      <c r="A2890" t="str">
        <f t="shared" si="45"/>
        <v>2950270211放課後等デイサービス</v>
      </c>
      <c r="B2890" t="s">
        <v>3471</v>
      </c>
      <c r="C2890" t="s">
        <v>3472</v>
      </c>
      <c r="D2890">
        <v>5500011</v>
      </c>
      <c r="E2890" t="s">
        <v>11336</v>
      </c>
      <c r="F2890" t="s">
        <v>3475</v>
      </c>
      <c r="G2890" t="s">
        <v>3476</v>
      </c>
      <c r="H2890" t="s">
        <v>365</v>
      </c>
      <c r="J2890" t="s">
        <v>2397</v>
      </c>
      <c r="K2890" t="s">
        <v>12052</v>
      </c>
      <c r="L2890" t="s">
        <v>368</v>
      </c>
      <c r="M2890">
        <v>5500013</v>
      </c>
      <c r="N2890" t="s">
        <v>3479</v>
      </c>
      <c r="O2890" t="s">
        <v>12730</v>
      </c>
      <c r="P2890" t="s">
        <v>12731</v>
      </c>
      <c r="Q2890">
        <v>6391001</v>
      </c>
      <c r="R2890" t="s">
        <v>12732</v>
      </c>
      <c r="S2890" t="s">
        <v>323</v>
      </c>
      <c r="T2890" t="s">
        <v>13367</v>
      </c>
      <c r="U2890" t="s">
        <v>13368</v>
      </c>
      <c r="W2890" t="s">
        <v>126</v>
      </c>
      <c r="X2890">
        <v>2950270211</v>
      </c>
    </row>
    <row r="2891" spans="1:24" hidden="1">
      <c r="A2891" t="str">
        <f t="shared" si="45"/>
        <v>2950261251児童発達支援</v>
      </c>
      <c r="B2891" t="s">
        <v>11689</v>
      </c>
      <c r="C2891" t="s">
        <v>11690</v>
      </c>
      <c r="D2891">
        <v>6310843</v>
      </c>
      <c r="E2891" t="s">
        <v>11691</v>
      </c>
      <c r="F2891" t="s">
        <v>11692</v>
      </c>
      <c r="G2891" t="s">
        <v>11693</v>
      </c>
      <c r="H2891" t="s">
        <v>764</v>
      </c>
      <c r="J2891" t="s">
        <v>12285</v>
      </c>
      <c r="K2891" t="s">
        <v>12286</v>
      </c>
      <c r="L2891" t="s">
        <v>407</v>
      </c>
      <c r="M2891">
        <v>6310843</v>
      </c>
      <c r="N2891" t="s">
        <v>11691</v>
      </c>
      <c r="O2891" t="s">
        <v>13110</v>
      </c>
      <c r="P2891" t="s">
        <v>13111</v>
      </c>
      <c r="Q2891">
        <v>6391001</v>
      </c>
      <c r="R2891" t="s">
        <v>13112</v>
      </c>
      <c r="S2891" t="s">
        <v>323</v>
      </c>
      <c r="T2891" t="s">
        <v>13489</v>
      </c>
      <c r="U2891" t="s">
        <v>13489</v>
      </c>
      <c r="W2891" t="s">
        <v>124</v>
      </c>
      <c r="X2891">
        <v>2950261251</v>
      </c>
    </row>
    <row r="2892" spans="1:24" hidden="1">
      <c r="A2892" t="str">
        <f t="shared" si="45"/>
        <v>2950261251放課後等デイサービス</v>
      </c>
      <c r="B2892" t="s">
        <v>11689</v>
      </c>
      <c r="C2892" t="s">
        <v>11690</v>
      </c>
      <c r="D2892">
        <v>6310843</v>
      </c>
      <c r="E2892" t="s">
        <v>11691</v>
      </c>
      <c r="F2892" t="s">
        <v>11692</v>
      </c>
      <c r="G2892" t="s">
        <v>11693</v>
      </c>
      <c r="H2892" t="s">
        <v>764</v>
      </c>
      <c r="J2892" t="s">
        <v>12285</v>
      </c>
      <c r="K2892" t="s">
        <v>12286</v>
      </c>
      <c r="L2892" t="s">
        <v>407</v>
      </c>
      <c r="M2892">
        <v>6310843</v>
      </c>
      <c r="N2892" t="s">
        <v>11691</v>
      </c>
      <c r="O2892" t="s">
        <v>13110</v>
      </c>
      <c r="P2892" t="s">
        <v>13111</v>
      </c>
      <c r="Q2892">
        <v>6391001</v>
      </c>
      <c r="R2892" t="s">
        <v>13112</v>
      </c>
      <c r="S2892" t="s">
        <v>323</v>
      </c>
      <c r="T2892" t="s">
        <v>13489</v>
      </c>
      <c r="U2892" t="s">
        <v>13489</v>
      </c>
      <c r="W2892" t="s">
        <v>126</v>
      </c>
      <c r="X2892">
        <v>2950261251</v>
      </c>
    </row>
    <row r="2893" spans="1:24" hidden="1">
      <c r="A2893" t="str">
        <f t="shared" si="45"/>
        <v>2950271193児童発達支援</v>
      </c>
      <c r="B2893" t="s">
        <v>3471</v>
      </c>
      <c r="C2893" t="s">
        <v>3472</v>
      </c>
      <c r="D2893">
        <v>5500011</v>
      </c>
      <c r="E2893" t="s">
        <v>11337</v>
      </c>
      <c r="F2893" t="s">
        <v>3475</v>
      </c>
      <c r="G2893" t="s">
        <v>3476</v>
      </c>
      <c r="H2893" t="s">
        <v>365</v>
      </c>
      <c r="J2893" t="s">
        <v>2397</v>
      </c>
      <c r="K2893" t="s">
        <v>12052</v>
      </c>
      <c r="L2893" t="s">
        <v>368</v>
      </c>
      <c r="M2893">
        <v>5500013</v>
      </c>
      <c r="N2893" t="s">
        <v>3479</v>
      </c>
      <c r="O2893" t="s">
        <v>12736</v>
      </c>
      <c r="P2893" t="s">
        <v>12737</v>
      </c>
      <c r="Q2893">
        <v>6391001</v>
      </c>
      <c r="R2893" t="s">
        <v>12738</v>
      </c>
      <c r="S2893" t="s">
        <v>323</v>
      </c>
      <c r="T2893" t="s">
        <v>13370</v>
      </c>
      <c r="U2893" t="s">
        <v>13371</v>
      </c>
      <c r="W2893" t="s">
        <v>124</v>
      </c>
      <c r="X2893">
        <v>2950271193</v>
      </c>
    </row>
    <row r="2894" spans="1:24" hidden="1">
      <c r="A2894" t="str">
        <f t="shared" si="45"/>
        <v>2950271193放課後等デイサービス</v>
      </c>
      <c r="B2894" t="s">
        <v>3471</v>
      </c>
      <c r="C2894" t="s">
        <v>3472</v>
      </c>
      <c r="D2894">
        <v>5500011</v>
      </c>
      <c r="E2894" t="s">
        <v>11337</v>
      </c>
      <c r="F2894" t="s">
        <v>3475</v>
      </c>
      <c r="G2894" t="s">
        <v>3476</v>
      </c>
      <c r="H2894" t="s">
        <v>365</v>
      </c>
      <c r="J2894" t="s">
        <v>2397</v>
      </c>
      <c r="K2894" t="s">
        <v>12052</v>
      </c>
      <c r="L2894" t="s">
        <v>368</v>
      </c>
      <c r="M2894">
        <v>5500013</v>
      </c>
      <c r="N2894" t="s">
        <v>3479</v>
      </c>
      <c r="O2894" t="s">
        <v>12736</v>
      </c>
      <c r="P2894" t="s">
        <v>12737</v>
      </c>
      <c r="Q2894">
        <v>6391001</v>
      </c>
      <c r="R2894" t="s">
        <v>12738</v>
      </c>
      <c r="S2894" t="s">
        <v>323</v>
      </c>
      <c r="T2894" t="s">
        <v>13370</v>
      </c>
      <c r="U2894" t="s">
        <v>13371</v>
      </c>
      <c r="W2894" t="s">
        <v>126</v>
      </c>
      <c r="X2894">
        <v>2950271193</v>
      </c>
    </row>
    <row r="2895" spans="1:24" hidden="1">
      <c r="A2895" t="str">
        <f t="shared" si="45"/>
        <v>2950200093児童発達支援</v>
      </c>
      <c r="B2895" t="s">
        <v>3471</v>
      </c>
      <c r="C2895" t="s">
        <v>3472</v>
      </c>
      <c r="D2895">
        <v>5500011</v>
      </c>
      <c r="E2895" t="s">
        <v>18096</v>
      </c>
      <c r="F2895" t="s">
        <v>3475</v>
      </c>
      <c r="G2895" t="s">
        <v>3476</v>
      </c>
      <c r="H2895" t="s">
        <v>365</v>
      </c>
      <c r="J2895" t="s">
        <v>2397</v>
      </c>
      <c r="K2895" t="s">
        <v>3477</v>
      </c>
      <c r="L2895" t="s">
        <v>368</v>
      </c>
      <c r="M2895">
        <v>5500013</v>
      </c>
      <c r="N2895" t="s">
        <v>3479</v>
      </c>
      <c r="O2895" t="s">
        <v>18161</v>
      </c>
      <c r="P2895" t="s">
        <v>18162</v>
      </c>
      <c r="Q2895">
        <v>6391133</v>
      </c>
      <c r="R2895" t="s">
        <v>18163</v>
      </c>
      <c r="S2895" t="s">
        <v>323</v>
      </c>
      <c r="T2895" t="s">
        <v>18197</v>
      </c>
      <c r="U2895" t="s">
        <v>18198</v>
      </c>
      <c r="W2895" t="s">
        <v>124</v>
      </c>
      <c r="X2895">
        <v>2950200093</v>
      </c>
    </row>
    <row r="2896" spans="1:24" hidden="1">
      <c r="A2896" t="str">
        <f t="shared" si="45"/>
        <v>2950200093放課後等デイサービス</v>
      </c>
      <c r="B2896" t="s">
        <v>3471</v>
      </c>
      <c r="C2896" t="s">
        <v>3472</v>
      </c>
      <c r="D2896">
        <v>5500011</v>
      </c>
      <c r="E2896" t="s">
        <v>18096</v>
      </c>
      <c r="F2896" t="s">
        <v>3475</v>
      </c>
      <c r="G2896" t="s">
        <v>3476</v>
      </c>
      <c r="H2896" t="s">
        <v>365</v>
      </c>
      <c r="J2896" t="s">
        <v>2397</v>
      </c>
      <c r="K2896" t="s">
        <v>3477</v>
      </c>
      <c r="L2896" t="s">
        <v>368</v>
      </c>
      <c r="M2896">
        <v>5500013</v>
      </c>
      <c r="N2896" t="s">
        <v>3479</v>
      </c>
      <c r="O2896" t="s">
        <v>18161</v>
      </c>
      <c r="P2896" t="s">
        <v>18162</v>
      </c>
      <c r="Q2896">
        <v>6391133</v>
      </c>
      <c r="R2896" t="s">
        <v>18163</v>
      </c>
      <c r="S2896" t="s">
        <v>323</v>
      </c>
      <c r="T2896" t="s">
        <v>18197</v>
      </c>
      <c r="U2896" t="s">
        <v>18198</v>
      </c>
      <c r="W2896" t="s">
        <v>126</v>
      </c>
      <c r="X2896">
        <v>2950200093</v>
      </c>
    </row>
    <row r="2897" spans="1:24" hidden="1">
      <c r="A2897" t="str">
        <f t="shared" si="45"/>
        <v>2950200044児童発達支援</v>
      </c>
      <c r="B2897" t="s">
        <v>11542</v>
      </c>
      <c r="C2897" t="s">
        <v>11543</v>
      </c>
      <c r="D2897">
        <v>6190223</v>
      </c>
      <c r="E2897" t="s">
        <v>11544</v>
      </c>
      <c r="F2897" t="s">
        <v>11545</v>
      </c>
      <c r="G2897" t="s">
        <v>11546</v>
      </c>
      <c r="H2897" t="s">
        <v>365</v>
      </c>
      <c r="J2897" t="s">
        <v>12182</v>
      </c>
      <c r="K2897" t="s">
        <v>12183</v>
      </c>
      <c r="L2897" t="s">
        <v>1153</v>
      </c>
      <c r="M2897">
        <v>6190223</v>
      </c>
      <c r="N2897" t="s">
        <v>11544</v>
      </c>
      <c r="O2897" t="s">
        <v>12916</v>
      </c>
      <c r="P2897" t="s">
        <v>12917</v>
      </c>
      <c r="Q2897">
        <v>6391132</v>
      </c>
      <c r="R2897" t="s">
        <v>12918</v>
      </c>
      <c r="S2897" t="s">
        <v>323</v>
      </c>
      <c r="T2897" t="s">
        <v>18199</v>
      </c>
      <c r="U2897" t="s">
        <v>18200</v>
      </c>
      <c r="W2897" t="s">
        <v>124</v>
      </c>
      <c r="X2897">
        <v>2950200044</v>
      </c>
    </row>
    <row r="2898" spans="1:24" hidden="1">
      <c r="A2898" t="str">
        <f t="shared" si="45"/>
        <v>2950200044放課後等デイサービス</v>
      </c>
      <c r="B2898" t="s">
        <v>11542</v>
      </c>
      <c r="C2898" t="s">
        <v>11543</v>
      </c>
      <c r="D2898">
        <v>6190223</v>
      </c>
      <c r="E2898" t="s">
        <v>11544</v>
      </c>
      <c r="F2898" t="s">
        <v>11545</v>
      </c>
      <c r="G2898" t="s">
        <v>11546</v>
      </c>
      <c r="H2898" t="s">
        <v>365</v>
      </c>
      <c r="J2898" t="s">
        <v>12182</v>
      </c>
      <c r="K2898" t="s">
        <v>12183</v>
      </c>
      <c r="L2898" t="s">
        <v>1153</v>
      </c>
      <c r="M2898">
        <v>6190223</v>
      </c>
      <c r="N2898" t="s">
        <v>11544</v>
      </c>
      <c r="O2898" t="s">
        <v>12916</v>
      </c>
      <c r="P2898" t="s">
        <v>12917</v>
      </c>
      <c r="Q2898">
        <v>6391132</v>
      </c>
      <c r="R2898" t="s">
        <v>12918</v>
      </c>
      <c r="S2898" t="s">
        <v>323</v>
      </c>
      <c r="T2898" t="s">
        <v>18199</v>
      </c>
      <c r="U2898" t="s">
        <v>18200</v>
      </c>
      <c r="W2898" t="s">
        <v>126</v>
      </c>
      <c r="X2898">
        <v>2950200044</v>
      </c>
    </row>
    <row r="2899" spans="1:24" hidden="1">
      <c r="A2899" t="str">
        <f t="shared" si="45"/>
        <v>2970200032障害児相談支援</v>
      </c>
      <c r="B2899" t="s">
        <v>11000</v>
      </c>
      <c r="C2899" t="s">
        <v>10110</v>
      </c>
      <c r="D2899">
        <v>1400002</v>
      </c>
      <c r="E2899" t="s">
        <v>11001</v>
      </c>
      <c r="F2899" t="s">
        <v>10113</v>
      </c>
      <c r="G2899" t="s">
        <v>10997</v>
      </c>
      <c r="H2899" t="s">
        <v>365</v>
      </c>
      <c r="J2899" t="s">
        <v>10115</v>
      </c>
      <c r="K2899" t="s">
        <v>10116</v>
      </c>
      <c r="L2899" t="s">
        <v>368</v>
      </c>
      <c r="M2899">
        <v>6300111</v>
      </c>
      <c r="N2899" t="s">
        <v>10118</v>
      </c>
      <c r="O2899" t="s">
        <v>10119</v>
      </c>
      <c r="P2899" t="s">
        <v>10120</v>
      </c>
      <c r="Q2899">
        <v>6391132</v>
      </c>
      <c r="R2899" t="s">
        <v>12406</v>
      </c>
      <c r="S2899" t="s">
        <v>323</v>
      </c>
      <c r="T2899" t="s">
        <v>10122</v>
      </c>
      <c r="U2899" t="s">
        <v>10123</v>
      </c>
      <c r="W2899" t="s">
        <v>13521</v>
      </c>
      <c r="X2899">
        <v>2970200032</v>
      </c>
    </row>
    <row r="2900" spans="1:24" hidden="1">
      <c r="A2900" t="str">
        <f t="shared" si="45"/>
        <v>2950200010児童発達支援</v>
      </c>
      <c r="B2900" t="s">
        <v>10109</v>
      </c>
      <c r="C2900" t="s">
        <v>10110</v>
      </c>
      <c r="D2900">
        <v>1400002</v>
      </c>
      <c r="E2900" t="s">
        <v>10112</v>
      </c>
      <c r="F2900" t="s">
        <v>10113</v>
      </c>
      <c r="G2900" t="s">
        <v>10997</v>
      </c>
      <c r="H2900" t="s">
        <v>365</v>
      </c>
      <c r="J2900" t="s">
        <v>10115</v>
      </c>
      <c r="K2900" t="s">
        <v>10116</v>
      </c>
      <c r="L2900" t="s">
        <v>368</v>
      </c>
      <c r="M2900">
        <v>6300111</v>
      </c>
      <c r="N2900" t="s">
        <v>10118</v>
      </c>
      <c r="O2900" t="s">
        <v>12394</v>
      </c>
      <c r="P2900" t="s">
        <v>12395</v>
      </c>
      <c r="Q2900">
        <v>6391132</v>
      </c>
      <c r="R2900" t="s">
        <v>12396</v>
      </c>
      <c r="S2900" t="s">
        <v>323</v>
      </c>
      <c r="T2900" t="s">
        <v>13246</v>
      </c>
      <c r="U2900" t="s">
        <v>10123</v>
      </c>
      <c r="W2900" t="s">
        <v>124</v>
      </c>
      <c r="X2900">
        <v>2950200010</v>
      </c>
    </row>
    <row r="2901" spans="1:24" hidden="1">
      <c r="A2901" t="str">
        <f t="shared" si="45"/>
        <v>2950200069児童発達支援</v>
      </c>
      <c r="B2901" t="s">
        <v>11176</v>
      </c>
      <c r="C2901" t="s">
        <v>11177</v>
      </c>
      <c r="D2901">
        <v>6360132</v>
      </c>
      <c r="E2901" t="s">
        <v>11178</v>
      </c>
      <c r="F2901" t="s">
        <v>11179</v>
      </c>
      <c r="G2901" t="s">
        <v>11179</v>
      </c>
      <c r="H2901" t="s">
        <v>365</v>
      </c>
      <c r="J2901" t="s">
        <v>11935</v>
      </c>
      <c r="K2901" t="s">
        <v>11936</v>
      </c>
      <c r="L2901" t="s">
        <v>368</v>
      </c>
      <c r="M2901">
        <v>6360132</v>
      </c>
      <c r="N2901" t="s">
        <v>11178</v>
      </c>
      <c r="O2901" t="s">
        <v>12558</v>
      </c>
      <c r="P2901" t="s">
        <v>12559</v>
      </c>
      <c r="Q2901">
        <v>6391042</v>
      </c>
      <c r="R2901" t="s">
        <v>12560</v>
      </c>
      <c r="S2901" t="s">
        <v>323</v>
      </c>
      <c r="T2901" t="s">
        <v>11179</v>
      </c>
      <c r="U2901" t="s">
        <v>11179</v>
      </c>
      <c r="W2901" t="s">
        <v>124</v>
      </c>
      <c r="X2901">
        <v>2950200069</v>
      </c>
    </row>
    <row r="2902" spans="1:24" hidden="1">
      <c r="A2902" t="str">
        <f t="shared" si="45"/>
        <v>2950200069放課後等デイサービス</v>
      </c>
      <c r="B2902" t="s">
        <v>11176</v>
      </c>
      <c r="C2902" t="s">
        <v>11177</v>
      </c>
      <c r="D2902">
        <v>6360132</v>
      </c>
      <c r="E2902" t="s">
        <v>11178</v>
      </c>
      <c r="F2902" t="s">
        <v>11179</v>
      </c>
      <c r="G2902" t="s">
        <v>11179</v>
      </c>
      <c r="H2902" t="s">
        <v>365</v>
      </c>
      <c r="J2902" t="s">
        <v>11935</v>
      </c>
      <c r="K2902" t="s">
        <v>11936</v>
      </c>
      <c r="L2902" t="s">
        <v>368</v>
      </c>
      <c r="M2902">
        <v>6360132</v>
      </c>
      <c r="N2902" t="s">
        <v>11178</v>
      </c>
      <c r="O2902" t="s">
        <v>12558</v>
      </c>
      <c r="P2902" t="s">
        <v>12559</v>
      </c>
      <c r="Q2902">
        <v>6391042</v>
      </c>
      <c r="R2902" t="s">
        <v>12560</v>
      </c>
      <c r="S2902" t="s">
        <v>323</v>
      </c>
      <c r="T2902" t="s">
        <v>11179</v>
      </c>
      <c r="U2902" t="s">
        <v>11179</v>
      </c>
      <c r="W2902" t="s">
        <v>126</v>
      </c>
      <c r="X2902">
        <v>2950200069</v>
      </c>
    </row>
    <row r="2903" spans="1:24" hidden="1">
      <c r="A2903" t="str">
        <f t="shared" si="45"/>
        <v>2950200069保育所等訪問支援</v>
      </c>
      <c r="B2903" t="s">
        <v>11176</v>
      </c>
      <c r="C2903" t="s">
        <v>11177</v>
      </c>
      <c r="D2903">
        <v>6360132</v>
      </c>
      <c r="E2903" t="s">
        <v>11178</v>
      </c>
      <c r="F2903" t="s">
        <v>11179</v>
      </c>
      <c r="G2903" t="s">
        <v>11179</v>
      </c>
      <c r="H2903" t="s">
        <v>365</v>
      </c>
      <c r="J2903" t="s">
        <v>11935</v>
      </c>
      <c r="K2903" t="s">
        <v>11936</v>
      </c>
      <c r="L2903" t="s">
        <v>368</v>
      </c>
      <c r="M2903">
        <v>6360132</v>
      </c>
      <c r="N2903" t="s">
        <v>11178</v>
      </c>
      <c r="O2903" t="s">
        <v>12561</v>
      </c>
      <c r="P2903" t="s">
        <v>12559</v>
      </c>
      <c r="Q2903">
        <v>6391042</v>
      </c>
      <c r="R2903" t="s">
        <v>12560</v>
      </c>
      <c r="S2903" t="s">
        <v>323</v>
      </c>
      <c r="T2903" t="s">
        <v>11179</v>
      </c>
      <c r="U2903" t="s">
        <v>11179</v>
      </c>
      <c r="W2903" t="s">
        <v>128</v>
      </c>
      <c r="X2903">
        <v>2950200069</v>
      </c>
    </row>
    <row r="2904" spans="1:24" hidden="1">
      <c r="A2904" t="str">
        <f t="shared" si="45"/>
        <v>2950252029医療型障害児入所支援</v>
      </c>
      <c r="B2904" t="s">
        <v>2960</v>
      </c>
      <c r="C2904" t="s">
        <v>2961</v>
      </c>
      <c r="D2904">
        <v>6391042</v>
      </c>
      <c r="E2904" t="s">
        <v>11752</v>
      </c>
      <c r="F2904" t="s">
        <v>2963</v>
      </c>
      <c r="G2904" t="s">
        <v>2964</v>
      </c>
      <c r="H2904" t="s">
        <v>11025</v>
      </c>
      <c r="J2904" t="s">
        <v>17659</v>
      </c>
      <c r="K2904" t="s">
        <v>17660</v>
      </c>
      <c r="L2904" t="s">
        <v>577</v>
      </c>
      <c r="M2904">
        <v>6310024</v>
      </c>
      <c r="N2904" t="s">
        <v>17810</v>
      </c>
      <c r="O2904" t="s">
        <v>2960</v>
      </c>
      <c r="P2904" t="s">
        <v>2961</v>
      </c>
      <c r="Q2904">
        <v>6391042</v>
      </c>
      <c r="R2904" t="s">
        <v>11752</v>
      </c>
      <c r="S2904" t="s">
        <v>323</v>
      </c>
      <c r="T2904" t="s">
        <v>2963</v>
      </c>
      <c r="U2904" t="s">
        <v>2964</v>
      </c>
      <c r="W2904" t="s">
        <v>13522</v>
      </c>
      <c r="X2904">
        <v>2950252029</v>
      </c>
    </row>
    <row r="2905" spans="1:24" hidden="1">
      <c r="A2905" t="str">
        <f t="shared" si="45"/>
        <v>2950200036放課後等デイサービス</v>
      </c>
      <c r="B2905" t="s">
        <v>11493</v>
      </c>
      <c r="C2905" t="s">
        <v>11494</v>
      </c>
      <c r="D2905">
        <v>6391044</v>
      </c>
      <c r="E2905" t="s">
        <v>11495</v>
      </c>
      <c r="F2905" t="s">
        <v>11496</v>
      </c>
      <c r="G2905" t="s">
        <v>11497</v>
      </c>
      <c r="H2905" t="s">
        <v>365</v>
      </c>
      <c r="J2905" t="s">
        <v>12154</v>
      </c>
      <c r="K2905" t="s">
        <v>12155</v>
      </c>
      <c r="L2905" t="s">
        <v>1153</v>
      </c>
      <c r="M2905">
        <v>6360821</v>
      </c>
      <c r="N2905" t="s">
        <v>12156</v>
      </c>
      <c r="O2905" t="s">
        <v>12885</v>
      </c>
      <c r="P2905" t="s">
        <v>12886</v>
      </c>
      <c r="Q2905">
        <v>6391042</v>
      </c>
      <c r="R2905" t="s">
        <v>12887</v>
      </c>
      <c r="S2905" t="s">
        <v>323</v>
      </c>
      <c r="T2905" t="s">
        <v>13417</v>
      </c>
      <c r="U2905" t="s">
        <v>13418</v>
      </c>
      <c r="W2905" t="s">
        <v>126</v>
      </c>
      <c r="X2905">
        <v>2950200036</v>
      </c>
    </row>
    <row r="2906" spans="1:24" hidden="1">
      <c r="A2906" t="str">
        <f t="shared" si="45"/>
        <v>2970200065障害児相談支援</v>
      </c>
      <c r="B2906" t="s">
        <v>11390</v>
      </c>
      <c r="C2906" t="s">
        <v>11391</v>
      </c>
      <c r="D2906">
        <v>6300201</v>
      </c>
      <c r="E2906" t="s">
        <v>11392</v>
      </c>
      <c r="F2906" t="s">
        <v>11393</v>
      </c>
      <c r="G2906" t="s">
        <v>11394</v>
      </c>
      <c r="H2906" t="s">
        <v>365</v>
      </c>
      <c r="J2906" t="s">
        <v>12089</v>
      </c>
      <c r="K2906" t="s">
        <v>12090</v>
      </c>
      <c r="L2906" t="s">
        <v>368</v>
      </c>
      <c r="M2906">
        <v>6610951</v>
      </c>
      <c r="N2906" t="s">
        <v>12091</v>
      </c>
      <c r="O2906" t="s">
        <v>17813</v>
      </c>
      <c r="P2906" t="s">
        <v>17814</v>
      </c>
      <c r="Q2906">
        <v>6391044</v>
      </c>
      <c r="R2906" t="s">
        <v>17815</v>
      </c>
      <c r="S2906" t="s">
        <v>323</v>
      </c>
      <c r="T2906" t="s">
        <v>13395</v>
      </c>
      <c r="U2906" t="s">
        <v>13396</v>
      </c>
      <c r="W2906" t="s">
        <v>13521</v>
      </c>
      <c r="X2906">
        <v>2970200065</v>
      </c>
    </row>
    <row r="2907" spans="1:24" hidden="1">
      <c r="A2907" t="str">
        <f t="shared" si="45"/>
        <v>2950271490児童発達支援</v>
      </c>
      <c r="B2907" t="s">
        <v>11185</v>
      </c>
      <c r="C2907" t="s">
        <v>11186</v>
      </c>
      <c r="D2907">
        <v>6308044</v>
      </c>
      <c r="E2907" t="s">
        <v>11187</v>
      </c>
      <c r="F2907" t="s">
        <v>11188</v>
      </c>
      <c r="G2907" t="s">
        <v>11189</v>
      </c>
      <c r="H2907" t="s">
        <v>365</v>
      </c>
      <c r="J2907" t="s">
        <v>11940</v>
      </c>
      <c r="K2907" t="s">
        <v>11941</v>
      </c>
      <c r="L2907" t="s">
        <v>368</v>
      </c>
      <c r="M2907">
        <v>6308044</v>
      </c>
      <c r="N2907" t="s">
        <v>11942</v>
      </c>
      <c r="O2907" t="s">
        <v>12564</v>
      </c>
      <c r="P2907" t="s">
        <v>12565</v>
      </c>
      <c r="Q2907">
        <v>6391044</v>
      </c>
      <c r="R2907" t="s">
        <v>12566</v>
      </c>
      <c r="S2907" t="s">
        <v>323</v>
      </c>
      <c r="T2907" t="s">
        <v>13306</v>
      </c>
      <c r="U2907" t="s">
        <v>11189</v>
      </c>
      <c r="W2907" t="s">
        <v>124</v>
      </c>
      <c r="X2907">
        <v>2950271490</v>
      </c>
    </row>
    <row r="2908" spans="1:24" hidden="1">
      <c r="A2908" t="str">
        <f t="shared" si="45"/>
        <v>2950271490放課後等デイサービス</v>
      </c>
      <c r="B2908" t="s">
        <v>11185</v>
      </c>
      <c r="C2908" t="s">
        <v>11186</v>
      </c>
      <c r="D2908">
        <v>6308044</v>
      </c>
      <c r="E2908" t="s">
        <v>11187</v>
      </c>
      <c r="F2908" t="s">
        <v>11188</v>
      </c>
      <c r="G2908" t="s">
        <v>11189</v>
      </c>
      <c r="H2908" t="s">
        <v>365</v>
      </c>
      <c r="J2908" t="s">
        <v>11940</v>
      </c>
      <c r="K2908" t="s">
        <v>11941</v>
      </c>
      <c r="L2908" t="s">
        <v>368</v>
      </c>
      <c r="M2908">
        <v>6308044</v>
      </c>
      <c r="N2908" t="s">
        <v>11942</v>
      </c>
      <c r="O2908" t="s">
        <v>12564</v>
      </c>
      <c r="P2908" t="s">
        <v>12565</v>
      </c>
      <c r="Q2908">
        <v>6391044</v>
      </c>
      <c r="R2908" t="s">
        <v>12566</v>
      </c>
      <c r="S2908" t="s">
        <v>323</v>
      </c>
      <c r="T2908" t="s">
        <v>13306</v>
      </c>
      <c r="U2908" t="s">
        <v>11189</v>
      </c>
      <c r="W2908" t="s">
        <v>126</v>
      </c>
      <c r="X2908">
        <v>2950271490</v>
      </c>
    </row>
    <row r="2909" spans="1:24" hidden="1">
      <c r="A2909" t="str">
        <f t="shared" si="45"/>
        <v>2950261715児童発達支援</v>
      </c>
      <c r="B2909" t="s">
        <v>11390</v>
      </c>
      <c r="C2909" t="s">
        <v>11391</v>
      </c>
      <c r="D2909">
        <v>6300201</v>
      </c>
      <c r="E2909" t="s">
        <v>11392</v>
      </c>
      <c r="F2909" t="s">
        <v>11393</v>
      </c>
      <c r="G2909" t="s">
        <v>11394</v>
      </c>
      <c r="H2909" t="s">
        <v>365</v>
      </c>
      <c r="J2909" t="s">
        <v>12089</v>
      </c>
      <c r="K2909" t="s">
        <v>12090</v>
      </c>
      <c r="L2909" t="s">
        <v>368</v>
      </c>
      <c r="M2909">
        <v>6610951</v>
      </c>
      <c r="N2909" t="s">
        <v>12091</v>
      </c>
      <c r="O2909" t="s">
        <v>12803</v>
      </c>
      <c r="P2909" t="s">
        <v>12804</v>
      </c>
      <c r="Q2909">
        <v>6391044</v>
      </c>
      <c r="R2909" t="s">
        <v>12805</v>
      </c>
      <c r="S2909" t="s">
        <v>323</v>
      </c>
      <c r="T2909" t="s">
        <v>13395</v>
      </c>
      <c r="U2909" t="s">
        <v>13396</v>
      </c>
      <c r="W2909" t="s">
        <v>124</v>
      </c>
      <c r="X2909">
        <v>2950261715</v>
      </c>
    </row>
    <row r="2910" spans="1:24" hidden="1">
      <c r="A2910" t="str">
        <f t="shared" si="45"/>
        <v>2950261715放課後等デイサービス</v>
      </c>
      <c r="B2910" t="s">
        <v>11390</v>
      </c>
      <c r="C2910" t="s">
        <v>11391</v>
      </c>
      <c r="D2910">
        <v>6300201</v>
      </c>
      <c r="E2910" t="s">
        <v>11392</v>
      </c>
      <c r="F2910" t="s">
        <v>11393</v>
      </c>
      <c r="G2910" t="s">
        <v>11394</v>
      </c>
      <c r="H2910" t="s">
        <v>365</v>
      </c>
      <c r="J2910" t="s">
        <v>12089</v>
      </c>
      <c r="K2910" t="s">
        <v>12090</v>
      </c>
      <c r="L2910" t="s">
        <v>368</v>
      </c>
      <c r="M2910">
        <v>6610951</v>
      </c>
      <c r="N2910" t="s">
        <v>12091</v>
      </c>
      <c r="O2910" t="s">
        <v>12803</v>
      </c>
      <c r="P2910" t="s">
        <v>12804</v>
      </c>
      <c r="Q2910">
        <v>6391044</v>
      </c>
      <c r="R2910" t="s">
        <v>12805</v>
      </c>
      <c r="S2910" t="s">
        <v>323</v>
      </c>
      <c r="T2910" t="s">
        <v>13395</v>
      </c>
      <c r="U2910" t="s">
        <v>13396</v>
      </c>
      <c r="W2910" t="s">
        <v>126</v>
      </c>
      <c r="X2910">
        <v>2950261715</v>
      </c>
    </row>
    <row r="2911" spans="1:24" hidden="1">
      <c r="A2911" t="str">
        <f t="shared" si="45"/>
        <v>2950260428児童発達支援</v>
      </c>
      <c r="B2911" t="s">
        <v>11598</v>
      </c>
      <c r="C2911" t="s">
        <v>6414</v>
      </c>
      <c r="D2911">
        <v>6340075</v>
      </c>
      <c r="E2911" t="s">
        <v>11597</v>
      </c>
      <c r="F2911" t="s">
        <v>6417</v>
      </c>
      <c r="G2911" t="s">
        <v>6418</v>
      </c>
      <c r="H2911" t="s">
        <v>434</v>
      </c>
      <c r="J2911" t="s">
        <v>2089</v>
      </c>
      <c r="K2911" t="s">
        <v>12227</v>
      </c>
      <c r="L2911" t="s">
        <v>407</v>
      </c>
      <c r="M2911">
        <v>6340071</v>
      </c>
      <c r="N2911" t="s">
        <v>12230</v>
      </c>
      <c r="O2911" t="s">
        <v>12990</v>
      </c>
      <c r="P2911" t="s">
        <v>12991</v>
      </c>
      <c r="Q2911">
        <v>6391026</v>
      </c>
      <c r="R2911" t="s">
        <v>12992</v>
      </c>
      <c r="S2911" t="s">
        <v>323</v>
      </c>
      <c r="T2911" t="s">
        <v>13444</v>
      </c>
      <c r="U2911" t="s">
        <v>13445</v>
      </c>
      <c r="W2911" t="s">
        <v>124</v>
      </c>
      <c r="X2911">
        <v>2950260428</v>
      </c>
    </row>
    <row r="2912" spans="1:24" hidden="1">
      <c r="A2912" t="str">
        <f t="shared" si="45"/>
        <v>2950260428放課後等デイサービス</v>
      </c>
      <c r="B2912" t="s">
        <v>11598</v>
      </c>
      <c r="C2912" t="s">
        <v>6414</v>
      </c>
      <c r="D2912">
        <v>6340075</v>
      </c>
      <c r="E2912" t="s">
        <v>11597</v>
      </c>
      <c r="F2912" t="s">
        <v>6417</v>
      </c>
      <c r="G2912" t="s">
        <v>6418</v>
      </c>
      <c r="H2912" t="s">
        <v>434</v>
      </c>
      <c r="J2912" t="s">
        <v>2089</v>
      </c>
      <c r="K2912" t="s">
        <v>12227</v>
      </c>
      <c r="L2912" t="s">
        <v>407</v>
      </c>
      <c r="M2912">
        <v>6340071</v>
      </c>
      <c r="N2912" t="s">
        <v>12230</v>
      </c>
      <c r="O2912" t="s">
        <v>12990</v>
      </c>
      <c r="P2912" t="s">
        <v>12991</v>
      </c>
      <c r="Q2912">
        <v>6391026</v>
      </c>
      <c r="R2912" t="s">
        <v>12992</v>
      </c>
      <c r="S2912" t="s">
        <v>323</v>
      </c>
      <c r="T2912" t="s">
        <v>13444</v>
      </c>
      <c r="U2912" t="s">
        <v>13445</v>
      </c>
      <c r="W2912" t="s">
        <v>126</v>
      </c>
      <c r="X2912">
        <v>2950260428</v>
      </c>
    </row>
    <row r="2913" spans="1:24" hidden="1">
      <c r="A2913" t="str">
        <f t="shared" si="45"/>
        <v>2950271524児童発達支援</v>
      </c>
      <c r="B2913" t="s">
        <v>3547</v>
      </c>
      <c r="C2913" t="s">
        <v>3548</v>
      </c>
      <c r="D2913">
        <v>6391051</v>
      </c>
      <c r="E2913" t="s">
        <v>3549</v>
      </c>
      <c r="F2913" t="s">
        <v>3550</v>
      </c>
      <c r="G2913" t="s">
        <v>3551</v>
      </c>
      <c r="H2913" t="s">
        <v>1550</v>
      </c>
      <c r="J2913" t="s">
        <v>3552</v>
      </c>
      <c r="K2913" t="s">
        <v>3553</v>
      </c>
      <c r="L2913" t="s">
        <v>1286</v>
      </c>
      <c r="M2913">
        <v>6310031</v>
      </c>
      <c r="N2913" t="s">
        <v>3554</v>
      </c>
      <c r="O2913" t="s">
        <v>12444</v>
      </c>
      <c r="P2913" t="s">
        <v>12445</v>
      </c>
      <c r="Q2913">
        <v>6391051</v>
      </c>
      <c r="R2913" t="s">
        <v>3549</v>
      </c>
      <c r="S2913" t="s">
        <v>323</v>
      </c>
      <c r="T2913" t="s">
        <v>3550</v>
      </c>
      <c r="U2913" t="s">
        <v>3551</v>
      </c>
      <c r="W2913" t="s">
        <v>124</v>
      </c>
      <c r="X2913">
        <v>2950271524</v>
      </c>
    </row>
    <row r="2914" spans="1:24" hidden="1">
      <c r="A2914" t="str">
        <f t="shared" si="45"/>
        <v>2950271524放課後等デイサービス</v>
      </c>
      <c r="B2914" t="s">
        <v>3547</v>
      </c>
      <c r="C2914" t="s">
        <v>3548</v>
      </c>
      <c r="D2914">
        <v>6391051</v>
      </c>
      <c r="E2914" t="s">
        <v>3549</v>
      </c>
      <c r="F2914" t="s">
        <v>3550</v>
      </c>
      <c r="G2914" t="s">
        <v>3551</v>
      </c>
      <c r="H2914" t="s">
        <v>1550</v>
      </c>
      <c r="J2914" t="s">
        <v>3552</v>
      </c>
      <c r="K2914" t="s">
        <v>3553</v>
      </c>
      <c r="L2914" t="s">
        <v>1286</v>
      </c>
      <c r="M2914">
        <v>6310031</v>
      </c>
      <c r="N2914" t="s">
        <v>3554</v>
      </c>
      <c r="O2914" t="s">
        <v>12444</v>
      </c>
      <c r="P2914" t="s">
        <v>12445</v>
      </c>
      <c r="Q2914">
        <v>6391051</v>
      </c>
      <c r="R2914" t="s">
        <v>3549</v>
      </c>
      <c r="S2914" t="s">
        <v>323</v>
      </c>
      <c r="T2914" t="s">
        <v>3550</v>
      </c>
      <c r="U2914" t="s">
        <v>3551</v>
      </c>
      <c r="W2914" t="s">
        <v>126</v>
      </c>
      <c r="X2914">
        <v>2950271524</v>
      </c>
    </row>
    <row r="2915" spans="1:24" hidden="1">
      <c r="A2915" t="str">
        <f t="shared" si="45"/>
        <v>2950271524保育所等訪問支援</v>
      </c>
      <c r="B2915" t="s">
        <v>3547</v>
      </c>
      <c r="C2915" t="s">
        <v>3548</v>
      </c>
      <c r="D2915">
        <v>6391051</v>
      </c>
      <c r="E2915" t="s">
        <v>3549</v>
      </c>
      <c r="F2915" t="s">
        <v>3550</v>
      </c>
      <c r="G2915" t="s">
        <v>3551</v>
      </c>
      <c r="H2915" t="s">
        <v>1550</v>
      </c>
      <c r="J2915" t="s">
        <v>3552</v>
      </c>
      <c r="K2915" t="s">
        <v>3553</v>
      </c>
      <c r="L2915" t="s">
        <v>1286</v>
      </c>
      <c r="M2915">
        <v>6310031</v>
      </c>
      <c r="N2915" t="s">
        <v>3554</v>
      </c>
      <c r="O2915" t="s">
        <v>12444</v>
      </c>
      <c r="P2915" t="s">
        <v>12445</v>
      </c>
      <c r="Q2915">
        <v>6391051</v>
      </c>
      <c r="R2915" t="s">
        <v>3549</v>
      </c>
      <c r="S2915" t="s">
        <v>323</v>
      </c>
      <c r="T2915" t="s">
        <v>3550</v>
      </c>
      <c r="U2915" t="s">
        <v>3551</v>
      </c>
      <c r="W2915" t="s">
        <v>128</v>
      </c>
      <c r="X2915">
        <v>2950271524</v>
      </c>
    </row>
    <row r="2916" spans="1:24" hidden="1">
      <c r="A2916" t="str">
        <f t="shared" si="45"/>
        <v>2950261616児童発達支援</v>
      </c>
      <c r="B2916" t="s">
        <v>9941</v>
      </c>
      <c r="C2916" t="s">
        <v>9942</v>
      </c>
      <c r="D2916">
        <v>6308115</v>
      </c>
      <c r="E2916" t="s">
        <v>11096</v>
      </c>
      <c r="F2916" t="s">
        <v>11097</v>
      </c>
      <c r="G2916" t="s">
        <v>9945</v>
      </c>
      <c r="H2916" t="s">
        <v>1550</v>
      </c>
      <c r="J2916" t="s">
        <v>11887</v>
      </c>
      <c r="K2916" t="s">
        <v>9947</v>
      </c>
      <c r="L2916" t="s">
        <v>1286</v>
      </c>
      <c r="M2916">
        <v>6308122</v>
      </c>
      <c r="N2916" t="s">
        <v>11888</v>
      </c>
      <c r="O2916" t="s">
        <v>12483</v>
      </c>
      <c r="P2916" t="s">
        <v>12484</v>
      </c>
      <c r="Q2916">
        <v>6391051</v>
      </c>
      <c r="R2916" t="s">
        <v>12485</v>
      </c>
      <c r="S2916" t="s">
        <v>323</v>
      </c>
      <c r="T2916" t="s">
        <v>13277</v>
      </c>
      <c r="U2916" t="s">
        <v>13278</v>
      </c>
      <c r="W2916" t="s">
        <v>124</v>
      </c>
      <c r="X2916">
        <v>2950261616</v>
      </c>
    </row>
    <row r="2917" spans="1:24" hidden="1">
      <c r="A2917" t="str">
        <f t="shared" si="45"/>
        <v>2950261616放課後等デイサービス</v>
      </c>
      <c r="B2917" t="s">
        <v>9941</v>
      </c>
      <c r="C2917" t="s">
        <v>9942</v>
      </c>
      <c r="D2917">
        <v>6308115</v>
      </c>
      <c r="E2917" t="s">
        <v>11096</v>
      </c>
      <c r="F2917" t="s">
        <v>11097</v>
      </c>
      <c r="G2917" t="s">
        <v>9945</v>
      </c>
      <c r="H2917" t="s">
        <v>1550</v>
      </c>
      <c r="J2917" t="s">
        <v>11887</v>
      </c>
      <c r="K2917" t="s">
        <v>9947</v>
      </c>
      <c r="L2917" t="s">
        <v>1286</v>
      </c>
      <c r="M2917">
        <v>6308122</v>
      </c>
      <c r="N2917" t="s">
        <v>11888</v>
      </c>
      <c r="O2917" t="s">
        <v>12483</v>
      </c>
      <c r="P2917" t="s">
        <v>12484</v>
      </c>
      <c r="Q2917">
        <v>6391051</v>
      </c>
      <c r="R2917" t="s">
        <v>12485</v>
      </c>
      <c r="S2917" t="s">
        <v>323</v>
      </c>
      <c r="T2917" t="s">
        <v>13277</v>
      </c>
      <c r="U2917" t="s">
        <v>13278</v>
      </c>
      <c r="W2917" t="s">
        <v>126</v>
      </c>
      <c r="X2917">
        <v>2950261616</v>
      </c>
    </row>
    <row r="2918" spans="1:24" hidden="1">
      <c r="A2918" t="str">
        <f t="shared" si="45"/>
        <v>2950261616居宅訪問型児童発達支援</v>
      </c>
      <c r="B2918" t="s">
        <v>9941</v>
      </c>
      <c r="C2918" t="s">
        <v>9942</v>
      </c>
      <c r="D2918">
        <v>6308115</v>
      </c>
      <c r="E2918" t="s">
        <v>11096</v>
      </c>
      <c r="F2918" t="s">
        <v>11097</v>
      </c>
      <c r="G2918" t="s">
        <v>9945</v>
      </c>
      <c r="H2918" t="s">
        <v>1550</v>
      </c>
      <c r="J2918" t="s">
        <v>11887</v>
      </c>
      <c r="K2918" t="s">
        <v>9947</v>
      </c>
      <c r="L2918" t="s">
        <v>1286</v>
      </c>
      <c r="M2918">
        <v>6308122</v>
      </c>
      <c r="N2918" t="s">
        <v>11888</v>
      </c>
      <c r="O2918" t="s">
        <v>12483</v>
      </c>
      <c r="P2918" t="s">
        <v>12484</v>
      </c>
      <c r="Q2918">
        <v>6391051</v>
      </c>
      <c r="R2918" t="s">
        <v>12485</v>
      </c>
      <c r="S2918" t="s">
        <v>323</v>
      </c>
      <c r="T2918" t="s">
        <v>13277</v>
      </c>
      <c r="U2918" t="s">
        <v>13278</v>
      </c>
      <c r="W2918" t="s">
        <v>127</v>
      </c>
      <c r="X2918">
        <v>2950261616</v>
      </c>
    </row>
    <row r="2919" spans="1:24" hidden="1">
      <c r="A2919" t="str">
        <f t="shared" si="45"/>
        <v>2950261368放課後等デイサービス</v>
      </c>
      <c r="B2919" t="s">
        <v>3046</v>
      </c>
      <c r="C2919" t="s">
        <v>3047</v>
      </c>
      <c r="D2919">
        <v>6391051</v>
      </c>
      <c r="E2919" t="s">
        <v>11775</v>
      </c>
      <c r="F2919" t="s">
        <v>3056</v>
      </c>
      <c r="G2919" t="s">
        <v>3051</v>
      </c>
      <c r="H2919" t="s">
        <v>365</v>
      </c>
      <c r="J2919" t="s">
        <v>3052</v>
      </c>
      <c r="K2919" t="s">
        <v>3454</v>
      </c>
      <c r="L2919" t="s">
        <v>368</v>
      </c>
      <c r="M2919">
        <v>6391051</v>
      </c>
      <c r="N2919" t="s">
        <v>11775</v>
      </c>
      <c r="O2919" t="s">
        <v>13215</v>
      </c>
      <c r="P2919" t="s">
        <v>13216</v>
      </c>
      <c r="Q2919">
        <v>6391051</v>
      </c>
      <c r="R2919" t="s">
        <v>13217</v>
      </c>
      <c r="S2919" t="s">
        <v>323</v>
      </c>
      <c r="T2919" t="s">
        <v>3050</v>
      </c>
      <c r="U2919" t="s">
        <v>3051</v>
      </c>
      <c r="W2919" t="s">
        <v>126</v>
      </c>
      <c r="X2919">
        <v>2950261368</v>
      </c>
    </row>
    <row r="2920" spans="1:24" hidden="1">
      <c r="A2920" t="str">
        <f t="shared" si="45"/>
        <v>2950260097児童発達支援</v>
      </c>
      <c r="B2920" t="s">
        <v>11628</v>
      </c>
      <c r="C2920" t="s">
        <v>11629</v>
      </c>
      <c r="D2920">
        <v>6391005</v>
      </c>
      <c r="E2920" t="s">
        <v>11630</v>
      </c>
      <c r="F2920" t="s">
        <v>11631</v>
      </c>
      <c r="G2920" t="s">
        <v>11632</v>
      </c>
      <c r="H2920" t="s">
        <v>969</v>
      </c>
      <c r="J2920" t="s">
        <v>12254</v>
      </c>
      <c r="K2920" t="s">
        <v>12255</v>
      </c>
      <c r="L2920" t="s">
        <v>485</v>
      </c>
      <c r="M2920">
        <v>6391055</v>
      </c>
      <c r="N2920" t="s">
        <v>12256</v>
      </c>
      <c r="O2920" t="s">
        <v>13051</v>
      </c>
      <c r="P2920" t="s">
        <v>13052</v>
      </c>
      <c r="Q2920">
        <v>6391005</v>
      </c>
      <c r="R2920" t="s">
        <v>13053</v>
      </c>
      <c r="S2920" t="s">
        <v>323</v>
      </c>
      <c r="T2920" t="s">
        <v>13470</v>
      </c>
      <c r="U2920" t="s">
        <v>11632</v>
      </c>
      <c r="W2920" t="s">
        <v>124</v>
      </c>
      <c r="X2920">
        <v>2950260097</v>
      </c>
    </row>
    <row r="2921" spans="1:24" hidden="1">
      <c r="A2921" t="str">
        <f t="shared" si="45"/>
        <v>2970200115障害児相談支援</v>
      </c>
      <c r="B2921" t="s">
        <v>2982</v>
      </c>
      <c r="C2921" t="s">
        <v>2983</v>
      </c>
      <c r="D2921">
        <v>6391058</v>
      </c>
      <c r="E2921" t="s">
        <v>18097</v>
      </c>
      <c r="F2921" t="s">
        <v>2986</v>
      </c>
      <c r="G2921" t="s">
        <v>2987</v>
      </c>
      <c r="H2921" t="s">
        <v>434</v>
      </c>
      <c r="J2921" t="s">
        <v>2988</v>
      </c>
      <c r="K2921" t="s">
        <v>12252</v>
      </c>
      <c r="L2921" t="s">
        <v>407</v>
      </c>
      <c r="M2921">
        <v>6391001</v>
      </c>
      <c r="N2921" t="s">
        <v>12253</v>
      </c>
      <c r="O2921" t="s">
        <v>10071</v>
      </c>
      <c r="P2921" t="s">
        <v>10072</v>
      </c>
      <c r="Q2921">
        <v>6391005</v>
      </c>
      <c r="R2921" t="s">
        <v>13050</v>
      </c>
      <c r="S2921" t="s">
        <v>323</v>
      </c>
      <c r="T2921" t="s">
        <v>10073</v>
      </c>
      <c r="U2921" t="s">
        <v>10061</v>
      </c>
      <c r="W2921" t="s">
        <v>13521</v>
      </c>
      <c r="X2921">
        <v>2970200115</v>
      </c>
    </row>
    <row r="2922" spans="1:24" hidden="1">
      <c r="A2922" t="str">
        <f t="shared" si="45"/>
        <v>2950200077児童発達支援</v>
      </c>
      <c r="B2922" t="s">
        <v>3547</v>
      </c>
      <c r="C2922" t="s">
        <v>3548</v>
      </c>
      <c r="D2922">
        <v>6391051</v>
      </c>
      <c r="E2922" t="s">
        <v>3549</v>
      </c>
      <c r="F2922" t="s">
        <v>3550</v>
      </c>
      <c r="G2922" t="s">
        <v>3551</v>
      </c>
      <c r="H2922" t="s">
        <v>1550</v>
      </c>
      <c r="J2922" t="s">
        <v>3552</v>
      </c>
      <c r="K2922" t="s">
        <v>3553</v>
      </c>
      <c r="L2922" t="s">
        <v>1286</v>
      </c>
      <c r="M2922">
        <v>6310031</v>
      </c>
      <c r="N2922" t="s">
        <v>11856</v>
      </c>
      <c r="O2922" t="s">
        <v>12446</v>
      </c>
      <c r="P2922" t="s">
        <v>12447</v>
      </c>
      <c r="Q2922">
        <v>6391054</v>
      </c>
      <c r="R2922" t="s">
        <v>12448</v>
      </c>
      <c r="S2922" t="s">
        <v>323</v>
      </c>
      <c r="T2922" t="s">
        <v>13260</v>
      </c>
      <c r="U2922" t="s">
        <v>13260</v>
      </c>
      <c r="W2922" t="s">
        <v>124</v>
      </c>
      <c r="X2922">
        <v>2950200077</v>
      </c>
    </row>
    <row r="2923" spans="1:24" hidden="1">
      <c r="A2923" t="str">
        <f t="shared" si="45"/>
        <v>2950200077放課後等デイサービス</v>
      </c>
      <c r="B2923" t="s">
        <v>3547</v>
      </c>
      <c r="C2923" t="s">
        <v>3548</v>
      </c>
      <c r="D2923">
        <v>6391051</v>
      </c>
      <c r="E2923" t="s">
        <v>3549</v>
      </c>
      <c r="F2923" t="s">
        <v>3550</v>
      </c>
      <c r="G2923" t="s">
        <v>3551</v>
      </c>
      <c r="H2923" t="s">
        <v>1550</v>
      </c>
      <c r="J2923" t="s">
        <v>3552</v>
      </c>
      <c r="K2923" t="s">
        <v>3553</v>
      </c>
      <c r="L2923" t="s">
        <v>1286</v>
      </c>
      <c r="M2923">
        <v>6310031</v>
      </c>
      <c r="N2923" t="s">
        <v>11856</v>
      </c>
      <c r="O2923" t="s">
        <v>12446</v>
      </c>
      <c r="P2923" t="s">
        <v>12447</v>
      </c>
      <c r="Q2923">
        <v>6391054</v>
      </c>
      <c r="R2923" t="s">
        <v>12448</v>
      </c>
      <c r="S2923" t="s">
        <v>323</v>
      </c>
      <c r="T2923" t="s">
        <v>13260</v>
      </c>
      <c r="U2923" t="s">
        <v>13260</v>
      </c>
      <c r="W2923" t="s">
        <v>126</v>
      </c>
      <c r="X2923">
        <v>2950200077</v>
      </c>
    </row>
    <row r="2924" spans="1:24" hidden="1">
      <c r="A2924" t="str">
        <f t="shared" si="45"/>
        <v>2970200024障害児相談支援</v>
      </c>
      <c r="B2924" t="s">
        <v>3099</v>
      </c>
      <c r="C2924" t="s">
        <v>3100</v>
      </c>
      <c r="D2924">
        <v>6391121</v>
      </c>
      <c r="E2924" t="s">
        <v>3102</v>
      </c>
      <c r="F2924" t="s">
        <v>3103</v>
      </c>
      <c r="G2924" t="s">
        <v>3103</v>
      </c>
      <c r="H2924" t="s">
        <v>764</v>
      </c>
      <c r="J2924" t="s">
        <v>10106</v>
      </c>
      <c r="K2924" t="s">
        <v>3110</v>
      </c>
      <c r="L2924" t="s">
        <v>407</v>
      </c>
      <c r="M2924">
        <v>6350813</v>
      </c>
      <c r="N2924" t="s">
        <v>3107</v>
      </c>
      <c r="O2924" t="s">
        <v>10107</v>
      </c>
      <c r="P2924" t="s">
        <v>10108</v>
      </c>
      <c r="Q2924">
        <v>6391121</v>
      </c>
      <c r="R2924" t="s">
        <v>3102</v>
      </c>
      <c r="S2924" t="s">
        <v>323</v>
      </c>
      <c r="T2924" t="s">
        <v>3103</v>
      </c>
      <c r="U2924" t="s">
        <v>3103</v>
      </c>
      <c r="W2924" t="s">
        <v>13521</v>
      </c>
      <c r="X2924">
        <v>2970200024</v>
      </c>
    </row>
    <row r="2925" spans="1:24" hidden="1">
      <c r="A2925" t="str">
        <f t="shared" si="45"/>
        <v>2950270518放課後等デイサービス</v>
      </c>
      <c r="B2925" t="s">
        <v>11523</v>
      </c>
      <c r="C2925" t="s">
        <v>11524</v>
      </c>
      <c r="D2925">
        <v>6391056</v>
      </c>
      <c r="E2925" t="s">
        <v>11525</v>
      </c>
      <c r="F2925" t="s">
        <v>11526</v>
      </c>
      <c r="G2925" t="s">
        <v>11527</v>
      </c>
      <c r="H2925" t="s">
        <v>365</v>
      </c>
      <c r="J2925" t="s">
        <v>12171</v>
      </c>
      <c r="K2925" t="s">
        <v>12172</v>
      </c>
      <c r="L2925" t="s">
        <v>1153</v>
      </c>
      <c r="M2925">
        <v>6360804</v>
      </c>
      <c r="N2925" t="s">
        <v>12173</v>
      </c>
      <c r="O2925" t="s">
        <v>12906</v>
      </c>
      <c r="P2925" t="s">
        <v>12907</v>
      </c>
      <c r="Q2925">
        <v>6391056</v>
      </c>
      <c r="R2925" t="s">
        <v>11525</v>
      </c>
      <c r="S2925" t="s">
        <v>323</v>
      </c>
      <c r="T2925" t="s">
        <v>11526</v>
      </c>
      <c r="U2925" t="s">
        <v>11526</v>
      </c>
      <c r="W2925" t="s">
        <v>126</v>
      </c>
      <c r="X2925">
        <v>2950270518</v>
      </c>
    </row>
    <row r="2926" spans="1:24" hidden="1">
      <c r="A2926" t="str">
        <f t="shared" si="45"/>
        <v>2950270567児童発達支援</v>
      </c>
      <c r="B2926" t="s">
        <v>3471</v>
      </c>
      <c r="C2926" t="s">
        <v>3472</v>
      </c>
      <c r="D2926">
        <v>5500011</v>
      </c>
      <c r="E2926" t="s">
        <v>11336</v>
      </c>
      <c r="F2926" t="s">
        <v>3475</v>
      </c>
      <c r="G2926" t="s">
        <v>3476</v>
      </c>
      <c r="H2926" t="s">
        <v>365</v>
      </c>
      <c r="J2926" t="s">
        <v>435</v>
      </c>
      <c r="K2926" t="s">
        <v>12052</v>
      </c>
      <c r="L2926" t="s">
        <v>368</v>
      </c>
      <c r="M2926">
        <v>5500013</v>
      </c>
      <c r="N2926" t="s">
        <v>3479</v>
      </c>
      <c r="O2926" t="s">
        <v>12733</v>
      </c>
      <c r="P2926" t="s">
        <v>12734</v>
      </c>
      <c r="Q2926">
        <v>6391056</v>
      </c>
      <c r="R2926" t="s">
        <v>12735</v>
      </c>
      <c r="S2926" t="s">
        <v>323</v>
      </c>
      <c r="T2926" t="s">
        <v>3486</v>
      </c>
      <c r="U2926" t="s">
        <v>13369</v>
      </c>
      <c r="W2926" t="s">
        <v>124</v>
      </c>
      <c r="X2926">
        <v>2950270567</v>
      </c>
    </row>
    <row r="2927" spans="1:24" hidden="1">
      <c r="A2927" t="str">
        <f t="shared" si="45"/>
        <v>2950270567放課後等デイサービス</v>
      </c>
      <c r="B2927" t="s">
        <v>3471</v>
      </c>
      <c r="C2927" t="s">
        <v>3472</v>
      </c>
      <c r="D2927">
        <v>5500011</v>
      </c>
      <c r="E2927" t="s">
        <v>11336</v>
      </c>
      <c r="F2927" t="s">
        <v>3475</v>
      </c>
      <c r="G2927" t="s">
        <v>3476</v>
      </c>
      <c r="H2927" t="s">
        <v>365</v>
      </c>
      <c r="J2927" t="s">
        <v>435</v>
      </c>
      <c r="K2927" t="s">
        <v>12052</v>
      </c>
      <c r="L2927" t="s">
        <v>368</v>
      </c>
      <c r="M2927">
        <v>5500013</v>
      </c>
      <c r="N2927" t="s">
        <v>3479</v>
      </c>
      <c r="O2927" t="s">
        <v>12733</v>
      </c>
      <c r="P2927" t="s">
        <v>12734</v>
      </c>
      <c r="Q2927">
        <v>6391056</v>
      </c>
      <c r="R2927" t="s">
        <v>12735</v>
      </c>
      <c r="S2927" t="s">
        <v>323</v>
      </c>
      <c r="T2927" t="s">
        <v>3486</v>
      </c>
      <c r="U2927" t="s">
        <v>13369</v>
      </c>
      <c r="W2927" t="s">
        <v>126</v>
      </c>
      <c r="X2927">
        <v>2950270567</v>
      </c>
    </row>
    <row r="2928" spans="1:24" hidden="1">
      <c r="A2928" t="str">
        <f t="shared" si="45"/>
        <v>2950270732児童発達支援</v>
      </c>
      <c r="B2928" t="s">
        <v>11251</v>
      </c>
      <c r="C2928" t="s">
        <v>11252</v>
      </c>
      <c r="D2928">
        <v>4300944</v>
      </c>
      <c r="E2928" t="s">
        <v>11253</v>
      </c>
      <c r="F2928" t="s">
        <v>11254</v>
      </c>
      <c r="G2928" t="s">
        <v>11255</v>
      </c>
      <c r="H2928" t="s">
        <v>365</v>
      </c>
      <c r="J2928" t="s">
        <v>11978</v>
      </c>
      <c r="K2928" t="s">
        <v>11979</v>
      </c>
      <c r="L2928" t="s">
        <v>368</v>
      </c>
      <c r="M2928">
        <v>4328033</v>
      </c>
      <c r="N2928" t="s">
        <v>11980</v>
      </c>
      <c r="O2928" t="s">
        <v>12636</v>
      </c>
      <c r="P2928" t="s">
        <v>12637</v>
      </c>
      <c r="Q2928">
        <v>6391013</v>
      </c>
      <c r="R2928" t="s">
        <v>18164</v>
      </c>
      <c r="S2928" t="s">
        <v>323</v>
      </c>
      <c r="T2928" t="s">
        <v>13333</v>
      </c>
      <c r="U2928" t="s">
        <v>13333</v>
      </c>
      <c r="W2928" t="s">
        <v>124</v>
      </c>
      <c r="X2928">
        <v>2950270732</v>
      </c>
    </row>
    <row r="2929" spans="1:24" hidden="1">
      <c r="A2929" t="str">
        <f t="shared" si="45"/>
        <v>2950270732放課後等デイサービス</v>
      </c>
      <c r="B2929" t="s">
        <v>11251</v>
      </c>
      <c r="C2929" t="s">
        <v>11252</v>
      </c>
      <c r="D2929">
        <v>4300944</v>
      </c>
      <c r="E2929" t="s">
        <v>11253</v>
      </c>
      <c r="F2929" t="s">
        <v>11254</v>
      </c>
      <c r="G2929" t="s">
        <v>11255</v>
      </c>
      <c r="H2929" t="s">
        <v>365</v>
      </c>
      <c r="J2929" t="s">
        <v>11978</v>
      </c>
      <c r="K2929" t="s">
        <v>11979</v>
      </c>
      <c r="L2929" t="s">
        <v>368</v>
      </c>
      <c r="M2929">
        <v>4328033</v>
      </c>
      <c r="N2929" t="s">
        <v>11980</v>
      </c>
      <c r="O2929" t="s">
        <v>12636</v>
      </c>
      <c r="P2929" t="s">
        <v>12637</v>
      </c>
      <c r="Q2929">
        <v>6391013</v>
      </c>
      <c r="R2929" t="s">
        <v>18164</v>
      </c>
      <c r="S2929" t="s">
        <v>323</v>
      </c>
      <c r="T2929" t="s">
        <v>13333</v>
      </c>
      <c r="U2929" t="s">
        <v>13333</v>
      </c>
      <c r="W2929" t="s">
        <v>126</v>
      </c>
      <c r="X2929">
        <v>2950270732</v>
      </c>
    </row>
    <row r="2930" spans="1:24" hidden="1">
      <c r="A2930" t="str">
        <f t="shared" si="45"/>
        <v>2970201584障害児相談支援</v>
      </c>
      <c r="B2930" t="s">
        <v>3087</v>
      </c>
      <c r="C2930" t="s">
        <v>3088</v>
      </c>
      <c r="D2930">
        <v>6391123</v>
      </c>
      <c r="E2930" t="s">
        <v>3089</v>
      </c>
      <c r="F2930" t="s">
        <v>10074</v>
      </c>
      <c r="G2930" t="s">
        <v>3091</v>
      </c>
      <c r="H2930" t="s">
        <v>764</v>
      </c>
      <c r="J2930" t="s">
        <v>3092</v>
      </c>
      <c r="K2930" t="s">
        <v>3093</v>
      </c>
      <c r="L2930" t="s">
        <v>407</v>
      </c>
      <c r="M2930">
        <v>6391003</v>
      </c>
      <c r="N2930" t="s">
        <v>12325</v>
      </c>
      <c r="O2930" t="s">
        <v>13181</v>
      </c>
      <c r="P2930" t="s">
        <v>13182</v>
      </c>
      <c r="Q2930">
        <v>6391123</v>
      </c>
      <c r="R2930" t="s">
        <v>3098</v>
      </c>
      <c r="S2930" t="s">
        <v>323</v>
      </c>
      <c r="T2930" t="s">
        <v>10074</v>
      </c>
      <c r="U2930" t="s">
        <v>3091</v>
      </c>
      <c r="W2930" t="s">
        <v>13521</v>
      </c>
      <c r="X2930">
        <v>2970201584</v>
      </c>
    </row>
    <row r="2931" spans="1:24" hidden="1">
      <c r="A2931" t="str">
        <f t="shared" si="45"/>
        <v>2950271417児童発達支援</v>
      </c>
      <c r="B2931" t="s">
        <v>3099</v>
      </c>
      <c r="C2931" t="s">
        <v>3100</v>
      </c>
      <c r="D2931">
        <v>6391121</v>
      </c>
      <c r="E2931" t="s">
        <v>11704</v>
      </c>
      <c r="F2931" t="s">
        <v>3103</v>
      </c>
      <c r="G2931" t="s">
        <v>3103</v>
      </c>
      <c r="H2931" t="s">
        <v>764</v>
      </c>
      <c r="J2931" t="s">
        <v>3104</v>
      </c>
      <c r="K2931" t="s">
        <v>3105</v>
      </c>
      <c r="L2931" t="s">
        <v>407</v>
      </c>
      <c r="M2931">
        <v>6350813</v>
      </c>
      <c r="N2931" t="s">
        <v>12288</v>
      </c>
      <c r="O2931" t="s">
        <v>13123</v>
      </c>
      <c r="P2931" t="s">
        <v>13124</v>
      </c>
      <c r="Q2931">
        <v>6391123</v>
      </c>
      <c r="R2931" t="s">
        <v>13125</v>
      </c>
      <c r="S2931" t="s">
        <v>323</v>
      </c>
      <c r="T2931" t="s">
        <v>13491</v>
      </c>
      <c r="U2931" t="s">
        <v>13491</v>
      </c>
      <c r="W2931" t="s">
        <v>124</v>
      </c>
      <c r="X2931">
        <v>2950271417</v>
      </c>
    </row>
    <row r="2932" spans="1:24" hidden="1">
      <c r="A2932" t="str">
        <f t="shared" si="45"/>
        <v>2950271417放課後等デイサービス</v>
      </c>
      <c r="B2932" t="s">
        <v>3099</v>
      </c>
      <c r="C2932" t="s">
        <v>3100</v>
      </c>
      <c r="D2932">
        <v>6391121</v>
      </c>
      <c r="E2932" t="s">
        <v>11704</v>
      </c>
      <c r="F2932" t="s">
        <v>3103</v>
      </c>
      <c r="G2932" t="s">
        <v>3103</v>
      </c>
      <c r="H2932" t="s">
        <v>764</v>
      </c>
      <c r="J2932" t="s">
        <v>3104</v>
      </c>
      <c r="K2932" t="s">
        <v>3105</v>
      </c>
      <c r="L2932" t="s">
        <v>407</v>
      </c>
      <c r="M2932">
        <v>6350813</v>
      </c>
      <c r="N2932" t="s">
        <v>12288</v>
      </c>
      <c r="O2932" t="s">
        <v>13123</v>
      </c>
      <c r="P2932" t="s">
        <v>13124</v>
      </c>
      <c r="Q2932">
        <v>6391123</v>
      </c>
      <c r="R2932" t="s">
        <v>13125</v>
      </c>
      <c r="S2932" t="s">
        <v>323</v>
      </c>
      <c r="T2932" t="s">
        <v>13491</v>
      </c>
      <c r="U2932" t="s">
        <v>13491</v>
      </c>
      <c r="W2932" t="s">
        <v>126</v>
      </c>
      <c r="X2932">
        <v>2950271417</v>
      </c>
    </row>
    <row r="2933" spans="1:24" hidden="1">
      <c r="A2933" t="str">
        <f t="shared" si="45"/>
        <v>2970201360障害児相談支援</v>
      </c>
      <c r="B2933" t="s">
        <v>3024</v>
      </c>
      <c r="C2933" t="s">
        <v>3025</v>
      </c>
      <c r="D2933">
        <v>6350823</v>
      </c>
      <c r="E2933" t="s">
        <v>11609</v>
      </c>
      <c r="F2933" t="s">
        <v>3028</v>
      </c>
      <c r="G2933" t="s">
        <v>3029</v>
      </c>
      <c r="H2933" t="s">
        <v>434</v>
      </c>
      <c r="J2933" t="s">
        <v>3030</v>
      </c>
      <c r="K2933" t="s">
        <v>7849</v>
      </c>
      <c r="L2933" t="s">
        <v>407</v>
      </c>
      <c r="M2933">
        <v>6350831</v>
      </c>
      <c r="N2933" t="s">
        <v>12239</v>
      </c>
      <c r="O2933" t="s">
        <v>13019</v>
      </c>
      <c r="P2933" t="s">
        <v>10087</v>
      </c>
      <c r="Q2933">
        <v>6391103</v>
      </c>
      <c r="R2933" t="s">
        <v>13020</v>
      </c>
      <c r="S2933" t="s">
        <v>323</v>
      </c>
      <c r="T2933" t="s">
        <v>3037</v>
      </c>
      <c r="U2933" t="s">
        <v>3038</v>
      </c>
      <c r="W2933" t="s">
        <v>13521</v>
      </c>
      <c r="X2933">
        <v>2970201360</v>
      </c>
    </row>
    <row r="2934" spans="1:24" hidden="1">
      <c r="A2934" t="str">
        <f t="shared" si="45"/>
        <v>2950270724児童発達支援</v>
      </c>
      <c r="B2934" t="s">
        <v>3024</v>
      </c>
      <c r="C2934" t="s">
        <v>3025</v>
      </c>
      <c r="D2934">
        <v>6350823</v>
      </c>
      <c r="E2934" t="s">
        <v>11609</v>
      </c>
      <c r="F2934" t="s">
        <v>3028</v>
      </c>
      <c r="G2934" t="s">
        <v>3029</v>
      </c>
      <c r="H2934" t="s">
        <v>434</v>
      </c>
      <c r="J2934" t="s">
        <v>7848</v>
      </c>
      <c r="K2934" t="s">
        <v>7849</v>
      </c>
      <c r="L2934" t="s">
        <v>407</v>
      </c>
      <c r="M2934">
        <v>6350831</v>
      </c>
      <c r="N2934" t="s">
        <v>12239</v>
      </c>
      <c r="O2934" t="s">
        <v>10086</v>
      </c>
      <c r="P2934" t="s">
        <v>10087</v>
      </c>
      <c r="Q2934">
        <v>6391103</v>
      </c>
      <c r="R2934" t="s">
        <v>13020</v>
      </c>
      <c r="S2934" t="s">
        <v>323</v>
      </c>
      <c r="T2934" t="s">
        <v>13461</v>
      </c>
      <c r="U2934" t="s">
        <v>3038</v>
      </c>
      <c r="W2934" t="s">
        <v>124</v>
      </c>
      <c r="X2934">
        <v>2950270724</v>
      </c>
    </row>
    <row r="2935" spans="1:24" hidden="1">
      <c r="A2935" t="str">
        <f t="shared" si="45"/>
        <v>2950270724放課後等デイサービス</v>
      </c>
      <c r="B2935" t="s">
        <v>3024</v>
      </c>
      <c r="C2935" t="s">
        <v>3025</v>
      </c>
      <c r="D2935">
        <v>6350823</v>
      </c>
      <c r="E2935" t="s">
        <v>11609</v>
      </c>
      <c r="F2935" t="s">
        <v>3028</v>
      </c>
      <c r="G2935" t="s">
        <v>3029</v>
      </c>
      <c r="H2935" t="s">
        <v>434</v>
      </c>
      <c r="J2935" t="s">
        <v>7848</v>
      </c>
      <c r="K2935" t="s">
        <v>7849</v>
      </c>
      <c r="L2935" t="s">
        <v>407</v>
      </c>
      <c r="M2935">
        <v>6350831</v>
      </c>
      <c r="N2935" t="s">
        <v>12239</v>
      </c>
      <c r="O2935" t="s">
        <v>10086</v>
      </c>
      <c r="P2935" t="s">
        <v>10087</v>
      </c>
      <c r="Q2935">
        <v>6391103</v>
      </c>
      <c r="R2935" t="s">
        <v>13020</v>
      </c>
      <c r="S2935" t="s">
        <v>323</v>
      </c>
      <c r="T2935" t="s">
        <v>13461</v>
      </c>
      <c r="U2935" t="s">
        <v>3038</v>
      </c>
      <c r="W2935" t="s">
        <v>126</v>
      </c>
      <c r="X2935">
        <v>2950270724</v>
      </c>
    </row>
    <row r="2936" spans="1:24" hidden="1">
      <c r="A2936" t="str">
        <f t="shared" si="45"/>
        <v>2950270534児童発達支援</v>
      </c>
      <c r="B2936" t="s">
        <v>11120</v>
      </c>
      <c r="C2936" t="s">
        <v>11121</v>
      </c>
      <c r="D2936">
        <v>6391132</v>
      </c>
      <c r="E2936" t="s">
        <v>11122</v>
      </c>
      <c r="F2936" t="s">
        <v>3275</v>
      </c>
      <c r="G2936" t="s">
        <v>3275</v>
      </c>
      <c r="H2936" t="s">
        <v>365</v>
      </c>
      <c r="J2936" t="s">
        <v>11904</v>
      </c>
      <c r="K2936" t="s">
        <v>11905</v>
      </c>
      <c r="L2936" t="s">
        <v>368</v>
      </c>
      <c r="M2936">
        <v>6391132</v>
      </c>
      <c r="N2936" t="s">
        <v>11122</v>
      </c>
      <c r="O2936" t="s">
        <v>12514</v>
      </c>
      <c r="P2936" t="s">
        <v>12515</v>
      </c>
      <c r="Q2936">
        <v>6391108</v>
      </c>
      <c r="R2936" t="s">
        <v>12516</v>
      </c>
      <c r="S2936" t="s">
        <v>323</v>
      </c>
      <c r="T2936" t="s">
        <v>3282</v>
      </c>
      <c r="U2936" t="s">
        <v>3282</v>
      </c>
      <c r="W2936" t="s">
        <v>124</v>
      </c>
      <c r="X2936">
        <v>2950270534</v>
      </c>
    </row>
    <row r="2937" spans="1:24" hidden="1">
      <c r="A2937" t="str">
        <f t="shared" si="45"/>
        <v>2950270534放課後等デイサービス</v>
      </c>
      <c r="B2937" t="s">
        <v>11120</v>
      </c>
      <c r="C2937" t="s">
        <v>11121</v>
      </c>
      <c r="D2937">
        <v>6391132</v>
      </c>
      <c r="E2937" t="s">
        <v>11122</v>
      </c>
      <c r="F2937" t="s">
        <v>3275</v>
      </c>
      <c r="G2937" t="s">
        <v>3275</v>
      </c>
      <c r="H2937" t="s">
        <v>365</v>
      </c>
      <c r="J2937" t="s">
        <v>11904</v>
      </c>
      <c r="K2937" t="s">
        <v>11905</v>
      </c>
      <c r="L2937" t="s">
        <v>368</v>
      </c>
      <c r="M2937">
        <v>6391132</v>
      </c>
      <c r="N2937" t="s">
        <v>11122</v>
      </c>
      <c r="O2937" t="s">
        <v>12514</v>
      </c>
      <c r="P2937" t="s">
        <v>12515</v>
      </c>
      <c r="Q2937">
        <v>6391108</v>
      </c>
      <c r="R2937" t="s">
        <v>12516</v>
      </c>
      <c r="S2937" t="s">
        <v>323</v>
      </c>
      <c r="T2937" t="s">
        <v>3282</v>
      </c>
      <c r="U2937" t="s">
        <v>3282</v>
      </c>
      <c r="W2937" t="s">
        <v>126</v>
      </c>
      <c r="X2937">
        <v>2950270534</v>
      </c>
    </row>
    <row r="2938" spans="1:24" hidden="1">
      <c r="A2938" t="str">
        <f t="shared" si="45"/>
        <v>2970201329障害児相談支援</v>
      </c>
      <c r="B2938" t="s">
        <v>3405</v>
      </c>
      <c r="C2938" t="s">
        <v>3336</v>
      </c>
      <c r="D2938">
        <v>6391013</v>
      </c>
      <c r="E2938" t="s">
        <v>11350</v>
      </c>
      <c r="F2938" t="s">
        <v>3339</v>
      </c>
      <c r="G2938" t="s">
        <v>3340</v>
      </c>
      <c r="H2938" t="s">
        <v>365</v>
      </c>
      <c r="J2938" t="s">
        <v>12061</v>
      </c>
      <c r="K2938" t="s">
        <v>12062</v>
      </c>
      <c r="L2938" t="s">
        <v>368</v>
      </c>
      <c r="M2938">
        <v>6391013</v>
      </c>
      <c r="N2938" t="s">
        <v>12063</v>
      </c>
      <c r="O2938" t="s">
        <v>12747</v>
      </c>
      <c r="P2938" t="s">
        <v>12748</v>
      </c>
      <c r="Q2938">
        <v>6391160</v>
      </c>
      <c r="R2938" t="s">
        <v>12749</v>
      </c>
      <c r="S2938" t="s">
        <v>323</v>
      </c>
      <c r="T2938" t="s">
        <v>3410</v>
      </c>
      <c r="U2938" t="s">
        <v>3340</v>
      </c>
      <c r="W2938" t="s">
        <v>13521</v>
      </c>
      <c r="X2938">
        <v>2970201329</v>
      </c>
    </row>
    <row r="2939" spans="1:24" hidden="1">
      <c r="A2939" t="str">
        <f t="shared" si="45"/>
        <v>2970200057障害児相談支援</v>
      </c>
      <c r="B2939" t="s">
        <v>17442</v>
      </c>
      <c r="C2939" t="s">
        <v>17481</v>
      </c>
      <c r="D2939">
        <v>6391160</v>
      </c>
      <c r="E2939" t="s">
        <v>17558</v>
      </c>
      <c r="F2939" t="s">
        <v>17559</v>
      </c>
      <c r="G2939" t="s">
        <v>17560</v>
      </c>
      <c r="H2939" t="s">
        <v>365</v>
      </c>
      <c r="J2939" t="s">
        <v>17662</v>
      </c>
      <c r="K2939" t="s">
        <v>17663</v>
      </c>
      <c r="L2939" t="s">
        <v>368</v>
      </c>
      <c r="M2939">
        <v>6391160</v>
      </c>
      <c r="N2939" t="s">
        <v>17820</v>
      </c>
      <c r="O2939" t="s">
        <v>17823</v>
      </c>
      <c r="P2939" t="s">
        <v>18165</v>
      </c>
      <c r="Q2939">
        <v>6391160</v>
      </c>
      <c r="R2939" t="s">
        <v>17558</v>
      </c>
      <c r="S2939" t="s">
        <v>323</v>
      </c>
      <c r="T2939" t="s">
        <v>18011</v>
      </c>
      <c r="U2939" t="s">
        <v>17560</v>
      </c>
      <c r="W2939" t="s">
        <v>13521</v>
      </c>
      <c r="X2939">
        <v>2970200057</v>
      </c>
    </row>
    <row r="2940" spans="1:24" hidden="1">
      <c r="A2940" t="str">
        <f t="shared" si="45"/>
        <v>2950260451児童発達支援</v>
      </c>
      <c r="B2940" t="s">
        <v>5211</v>
      </c>
      <c r="C2940" t="s">
        <v>5212</v>
      </c>
      <c r="D2940">
        <v>1700013</v>
      </c>
      <c r="E2940" t="s">
        <v>11442</v>
      </c>
      <c r="F2940" t="s">
        <v>11443</v>
      </c>
      <c r="G2940" t="s">
        <v>11444</v>
      </c>
      <c r="H2940" t="s">
        <v>11025</v>
      </c>
      <c r="J2940" t="s">
        <v>12123</v>
      </c>
      <c r="K2940" t="s">
        <v>12124</v>
      </c>
      <c r="L2940" t="s">
        <v>1286</v>
      </c>
      <c r="M2940">
        <v>3350016</v>
      </c>
      <c r="N2940" t="s">
        <v>12125</v>
      </c>
      <c r="O2940" t="s">
        <v>12839</v>
      </c>
      <c r="P2940" t="s">
        <v>12840</v>
      </c>
      <c r="Q2940">
        <v>6391160</v>
      </c>
      <c r="R2940" t="s">
        <v>12841</v>
      </c>
      <c r="S2940" t="s">
        <v>323</v>
      </c>
      <c r="T2940" t="s">
        <v>13402</v>
      </c>
      <c r="U2940" t="s">
        <v>13403</v>
      </c>
      <c r="W2940" t="s">
        <v>124</v>
      </c>
      <c r="X2940">
        <v>2950260451</v>
      </c>
    </row>
    <row r="2941" spans="1:24" hidden="1">
      <c r="A2941" t="str">
        <f t="shared" si="45"/>
        <v>2950260451放課後等デイサービス</v>
      </c>
      <c r="B2941" t="s">
        <v>5211</v>
      </c>
      <c r="C2941" t="s">
        <v>5212</v>
      </c>
      <c r="D2941">
        <v>1700013</v>
      </c>
      <c r="E2941" t="s">
        <v>11442</v>
      </c>
      <c r="F2941" t="s">
        <v>11443</v>
      </c>
      <c r="G2941" t="s">
        <v>11444</v>
      </c>
      <c r="H2941" t="s">
        <v>11025</v>
      </c>
      <c r="J2941" t="s">
        <v>12123</v>
      </c>
      <c r="K2941" t="s">
        <v>12124</v>
      </c>
      <c r="L2941" t="s">
        <v>1286</v>
      </c>
      <c r="M2941">
        <v>3350016</v>
      </c>
      <c r="N2941" t="s">
        <v>12125</v>
      </c>
      <c r="O2941" t="s">
        <v>12839</v>
      </c>
      <c r="P2941" t="s">
        <v>12840</v>
      </c>
      <c r="Q2941">
        <v>6391160</v>
      </c>
      <c r="R2941" t="s">
        <v>12841</v>
      </c>
      <c r="S2941" t="s">
        <v>323</v>
      </c>
      <c r="T2941" t="s">
        <v>13402</v>
      </c>
      <c r="U2941" t="s">
        <v>13403</v>
      </c>
      <c r="W2941" t="s">
        <v>126</v>
      </c>
      <c r="X2941">
        <v>2950260451</v>
      </c>
    </row>
    <row r="2942" spans="1:24" hidden="1">
      <c r="A2942" t="str">
        <f t="shared" si="45"/>
        <v>2950200028児童発達支援</v>
      </c>
      <c r="B2942" t="s">
        <v>11498</v>
      </c>
      <c r="C2942" t="s">
        <v>11499</v>
      </c>
      <c r="D2942">
        <v>6391131</v>
      </c>
      <c r="E2942" t="s">
        <v>11500</v>
      </c>
      <c r="F2942" t="s">
        <v>11501</v>
      </c>
      <c r="G2942" t="s">
        <v>11501</v>
      </c>
      <c r="H2942" t="s">
        <v>365</v>
      </c>
      <c r="J2942" t="s">
        <v>12157</v>
      </c>
      <c r="K2942" t="s">
        <v>12158</v>
      </c>
      <c r="L2942" t="s">
        <v>1153</v>
      </c>
      <c r="M2942">
        <v>6391024</v>
      </c>
      <c r="N2942" t="s">
        <v>12159</v>
      </c>
      <c r="O2942" t="s">
        <v>12888</v>
      </c>
      <c r="P2942" t="s">
        <v>12889</v>
      </c>
      <c r="Q2942">
        <v>6391131</v>
      </c>
      <c r="R2942" t="s">
        <v>11500</v>
      </c>
      <c r="S2942" t="s">
        <v>323</v>
      </c>
      <c r="T2942" t="s">
        <v>13419</v>
      </c>
      <c r="U2942" t="s">
        <v>11501</v>
      </c>
      <c r="W2942" t="s">
        <v>124</v>
      </c>
      <c r="X2942">
        <v>2950200028</v>
      </c>
    </row>
    <row r="2943" spans="1:24" hidden="1">
      <c r="A2943" t="str">
        <f t="shared" si="45"/>
        <v>2950200028放課後等デイサービス</v>
      </c>
      <c r="B2943" t="s">
        <v>11498</v>
      </c>
      <c r="C2943" t="s">
        <v>11499</v>
      </c>
      <c r="D2943">
        <v>6391131</v>
      </c>
      <c r="E2943" t="s">
        <v>11500</v>
      </c>
      <c r="F2943" t="s">
        <v>11501</v>
      </c>
      <c r="G2943" t="s">
        <v>11501</v>
      </c>
      <c r="H2943" t="s">
        <v>365</v>
      </c>
      <c r="J2943" t="s">
        <v>12157</v>
      </c>
      <c r="K2943" t="s">
        <v>12158</v>
      </c>
      <c r="L2943" t="s">
        <v>1153</v>
      </c>
      <c r="M2943">
        <v>6391024</v>
      </c>
      <c r="N2943" t="s">
        <v>12159</v>
      </c>
      <c r="O2943" t="s">
        <v>12888</v>
      </c>
      <c r="P2943" t="s">
        <v>12889</v>
      </c>
      <c r="Q2943">
        <v>6391131</v>
      </c>
      <c r="R2943" t="s">
        <v>11500</v>
      </c>
      <c r="S2943" t="s">
        <v>323</v>
      </c>
      <c r="T2943" t="s">
        <v>13419</v>
      </c>
      <c r="U2943" t="s">
        <v>11501</v>
      </c>
      <c r="W2943" t="s">
        <v>126</v>
      </c>
      <c r="X2943">
        <v>2950200028</v>
      </c>
    </row>
    <row r="2944" spans="1:24" hidden="1">
      <c r="A2944" t="str">
        <f t="shared" si="45"/>
        <v>2970200016障害児相談支援</v>
      </c>
      <c r="B2944" t="s">
        <v>10097</v>
      </c>
      <c r="C2944" t="s">
        <v>10098</v>
      </c>
      <c r="D2944">
        <v>6391058</v>
      </c>
      <c r="E2944" t="s">
        <v>11512</v>
      </c>
      <c r="F2944" t="s">
        <v>10100</v>
      </c>
      <c r="G2944" t="s">
        <v>10100</v>
      </c>
      <c r="H2944" t="s">
        <v>365</v>
      </c>
      <c r="J2944" t="s">
        <v>3511</v>
      </c>
      <c r="K2944" t="s">
        <v>10101</v>
      </c>
      <c r="L2944" t="s">
        <v>1153</v>
      </c>
      <c r="M2944">
        <v>6308054</v>
      </c>
      <c r="N2944" t="s">
        <v>10102</v>
      </c>
      <c r="O2944" t="s">
        <v>10103</v>
      </c>
      <c r="P2944" t="s">
        <v>10104</v>
      </c>
      <c r="Q2944">
        <v>6391058</v>
      </c>
      <c r="R2944" t="s">
        <v>11512</v>
      </c>
      <c r="S2944" t="s">
        <v>323</v>
      </c>
      <c r="T2944" t="s">
        <v>10100</v>
      </c>
      <c r="U2944" t="s">
        <v>10100</v>
      </c>
      <c r="W2944" t="s">
        <v>13521</v>
      </c>
      <c r="X2944">
        <v>2970200016</v>
      </c>
    </row>
    <row r="2945" spans="1:24" hidden="1">
      <c r="A2945" t="str">
        <f t="shared" si="45"/>
        <v>2950261608児童発達支援</v>
      </c>
      <c r="B2945" t="s">
        <v>11460</v>
      </c>
      <c r="C2945" t="s">
        <v>11456</v>
      </c>
      <c r="D2945">
        <v>6391058</v>
      </c>
      <c r="E2945" t="s">
        <v>11461</v>
      </c>
      <c r="F2945" t="s">
        <v>18079</v>
      </c>
      <c r="G2945" t="s">
        <v>11459</v>
      </c>
      <c r="H2945" t="s">
        <v>365</v>
      </c>
      <c r="J2945" t="s">
        <v>12132</v>
      </c>
      <c r="K2945" t="s">
        <v>12133</v>
      </c>
      <c r="L2945" t="s">
        <v>1153</v>
      </c>
      <c r="M2945">
        <v>6391051</v>
      </c>
      <c r="N2945" t="s">
        <v>12134</v>
      </c>
      <c r="O2945" t="s">
        <v>12853</v>
      </c>
      <c r="P2945" t="s">
        <v>12854</v>
      </c>
      <c r="Q2945">
        <v>6391058</v>
      </c>
      <c r="R2945" t="s">
        <v>12855</v>
      </c>
      <c r="S2945" t="s">
        <v>323</v>
      </c>
      <c r="T2945" t="s">
        <v>11458</v>
      </c>
      <c r="U2945" t="s">
        <v>11459</v>
      </c>
      <c r="W2945" t="s">
        <v>124</v>
      </c>
      <c r="X2945">
        <v>2950261608</v>
      </c>
    </row>
    <row r="2946" spans="1:24" hidden="1">
      <c r="A2946" t="str">
        <f t="shared" si="45"/>
        <v>2950261608放課後等デイサービス</v>
      </c>
      <c r="B2946" t="s">
        <v>11460</v>
      </c>
      <c r="C2946" t="s">
        <v>11456</v>
      </c>
      <c r="D2946">
        <v>6391058</v>
      </c>
      <c r="E2946" t="s">
        <v>11461</v>
      </c>
      <c r="F2946" t="s">
        <v>18079</v>
      </c>
      <c r="G2946" t="s">
        <v>11459</v>
      </c>
      <c r="H2946" t="s">
        <v>365</v>
      </c>
      <c r="J2946" t="s">
        <v>12132</v>
      </c>
      <c r="K2946" t="s">
        <v>12133</v>
      </c>
      <c r="L2946" t="s">
        <v>1153</v>
      </c>
      <c r="M2946">
        <v>6391051</v>
      </c>
      <c r="N2946" t="s">
        <v>12134</v>
      </c>
      <c r="O2946" t="s">
        <v>12853</v>
      </c>
      <c r="P2946" t="s">
        <v>12854</v>
      </c>
      <c r="Q2946">
        <v>6391058</v>
      </c>
      <c r="R2946" t="s">
        <v>12855</v>
      </c>
      <c r="S2946" t="s">
        <v>323</v>
      </c>
      <c r="T2946" t="s">
        <v>11458</v>
      </c>
      <c r="U2946" t="s">
        <v>11459</v>
      </c>
      <c r="W2946" t="s">
        <v>126</v>
      </c>
      <c r="X2946">
        <v>2950261608</v>
      </c>
    </row>
    <row r="2947" spans="1:24" hidden="1">
      <c r="A2947" t="str">
        <f t="shared" ref="A2947:A3010" si="46">X2947&amp;W2947</f>
        <v>2950200051児童発達支援</v>
      </c>
      <c r="B2947" t="s">
        <v>11477</v>
      </c>
      <c r="C2947" t="s">
        <v>11478</v>
      </c>
      <c r="D2947">
        <v>6391155</v>
      </c>
      <c r="E2947" t="s">
        <v>11479</v>
      </c>
      <c r="F2947" t="s">
        <v>11480</v>
      </c>
      <c r="G2947" t="s">
        <v>11480</v>
      </c>
      <c r="H2947" t="s">
        <v>365</v>
      </c>
      <c r="J2947" t="s">
        <v>12142</v>
      </c>
      <c r="K2947" t="s">
        <v>12143</v>
      </c>
      <c r="L2947" t="s">
        <v>1153</v>
      </c>
      <c r="M2947">
        <v>6391155</v>
      </c>
      <c r="N2947" t="s">
        <v>11479</v>
      </c>
      <c r="O2947" t="s">
        <v>12875</v>
      </c>
      <c r="P2947" t="s">
        <v>12876</v>
      </c>
      <c r="Q2947">
        <v>6391134</v>
      </c>
      <c r="R2947" t="s">
        <v>12877</v>
      </c>
      <c r="S2947" t="s">
        <v>323</v>
      </c>
      <c r="T2947" t="s">
        <v>13414</v>
      </c>
      <c r="U2947" t="s">
        <v>13415</v>
      </c>
      <c r="W2947" t="s">
        <v>124</v>
      </c>
      <c r="X2947">
        <v>2950200051</v>
      </c>
    </row>
    <row r="2948" spans="1:24" hidden="1">
      <c r="A2948" t="str">
        <f t="shared" si="46"/>
        <v>2950200051放課後等デイサービス</v>
      </c>
      <c r="B2948" t="s">
        <v>11477</v>
      </c>
      <c r="C2948" t="s">
        <v>11478</v>
      </c>
      <c r="D2948">
        <v>6391155</v>
      </c>
      <c r="E2948" t="s">
        <v>11479</v>
      </c>
      <c r="F2948" t="s">
        <v>11480</v>
      </c>
      <c r="G2948" t="s">
        <v>11480</v>
      </c>
      <c r="H2948" t="s">
        <v>365</v>
      </c>
      <c r="J2948" t="s">
        <v>12142</v>
      </c>
      <c r="K2948" t="s">
        <v>12143</v>
      </c>
      <c r="L2948" t="s">
        <v>1153</v>
      </c>
      <c r="M2948">
        <v>6391155</v>
      </c>
      <c r="N2948" t="s">
        <v>11479</v>
      </c>
      <c r="O2948" t="s">
        <v>12875</v>
      </c>
      <c r="P2948" t="s">
        <v>12876</v>
      </c>
      <c r="Q2948">
        <v>6391134</v>
      </c>
      <c r="R2948" t="s">
        <v>12877</v>
      </c>
      <c r="S2948" t="s">
        <v>323</v>
      </c>
      <c r="T2948" t="s">
        <v>13414</v>
      </c>
      <c r="U2948" t="s">
        <v>13415</v>
      </c>
      <c r="W2948" t="s">
        <v>126</v>
      </c>
      <c r="X2948">
        <v>2950200051</v>
      </c>
    </row>
    <row r="2949" spans="1:24" hidden="1">
      <c r="A2949" t="str">
        <f t="shared" si="46"/>
        <v>2950200085児童発達支援</v>
      </c>
      <c r="B2949" t="s">
        <v>11542</v>
      </c>
      <c r="C2949" t="s">
        <v>11543</v>
      </c>
      <c r="D2949">
        <v>6190223</v>
      </c>
      <c r="E2949" t="s">
        <v>11544</v>
      </c>
      <c r="F2949" t="s">
        <v>11545</v>
      </c>
      <c r="G2949" t="s">
        <v>11546</v>
      </c>
      <c r="H2949" t="s">
        <v>365</v>
      </c>
      <c r="J2949" t="s">
        <v>12182</v>
      </c>
      <c r="K2949" t="s">
        <v>12183</v>
      </c>
      <c r="L2949" t="s">
        <v>1153</v>
      </c>
      <c r="M2949">
        <v>6190223</v>
      </c>
      <c r="N2949" t="s">
        <v>11544</v>
      </c>
      <c r="O2949" t="s">
        <v>12919</v>
      </c>
      <c r="P2949" t="s">
        <v>12920</v>
      </c>
      <c r="Q2949">
        <v>6391134</v>
      </c>
      <c r="R2949" t="s">
        <v>12921</v>
      </c>
      <c r="S2949" t="s">
        <v>323</v>
      </c>
      <c r="T2949" t="s">
        <v>18201</v>
      </c>
      <c r="U2949" t="s">
        <v>18200</v>
      </c>
      <c r="W2949" t="s">
        <v>124</v>
      </c>
      <c r="X2949">
        <v>2950200085</v>
      </c>
    </row>
    <row r="2950" spans="1:24" hidden="1">
      <c r="A2950" t="str">
        <f t="shared" si="46"/>
        <v>2950200085放課後等デイサービス</v>
      </c>
      <c r="B2950" t="s">
        <v>11542</v>
      </c>
      <c r="C2950" t="s">
        <v>11543</v>
      </c>
      <c r="D2950">
        <v>6190223</v>
      </c>
      <c r="E2950" t="s">
        <v>11544</v>
      </c>
      <c r="F2950" t="s">
        <v>11545</v>
      </c>
      <c r="G2950" t="s">
        <v>11546</v>
      </c>
      <c r="H2950" t="s">
        <v>365</v>
      </c>
      <c r="J2950" t="s">
        <v>12182</v>
      </c>
      <c r="K2950" t="s">
        <v>12183</v>
      </c>
      <c r="L2950" t="s">
        <v>1153</v>
      </c>
      <c r="M2950">
        <v>6190223</v>
      </c>
      <c r="N2950" t="s">
        <v>11544</v>
      </c>
      <c r="O2950" t="s">
        <v>12919</v>
      </c>
      <c r="P2950" t="s">
        <v>12920</v>
      </c>
      <c r="Q2950">
        <v>6391134</v>
      </c>
      <c r="R2950" t="s">
        <v>12921</v>
      </c>
      <c r="S2950" t="s">
        <v>323</v>
      </c>
      <c r="T2950" t="s">
        <v>18201</v>
      </c>
      <c r="U2950" t="s">
        <v>18200</v>
      </c>
      <c r="W2950" t="s">
        <v>126</v>
      </c>
      <c r="X2950">
        <v>2950200085</v>
      </c>
    </row>
    <row r="2951" spans="1:24" hidden="1">
      <c r="A2951" t="str">
        <f t="shared" si="46"/>
        <v>2950870861放課後等デイサービス</v>
      </c>
      <c r="B2951" t="s">
        <v>5661</v>
      </c>
      <c r="C2951" t="s">
        <v>11684</v>
      </c>
      <c r="D2951">
        <v>6350083</v>
      </c>
      <c r="E2951" t="s">
        <v>11685</v>
      </c>
      <c r="F2951" t="s">
        <v>5664</v>
      </c>
      <c r="G2951" t="s">
        <v>5665</v>
      </c>
      <c r="H2951" t="s">
        <v>764</v>
      </c>
      <c r="J2951" t="s">
        <v>5666</v>
      </c>
      <c r="K2951" t="s">
        <v>5667</v>
      </c>
      <c r="L2951" t="s">
        <v>407</v>
      </c>
      <c r="M2951">
        <v>6350083</v>
      </c>
      <c r="N2951" t="s">
        <v>5663</v>
      </c>
      <c r="O2951" t="s">
        <v>13103</v>
      </c>
      <c r="P2951" t="s">
        <v>10417</v>
      </c>
      <c r="Q2951">
        <v>6350035</v>
      </c>
      <c r="R2951" t="s">
        <v>13104</v>
      </c>
      <c r="S2951" t="s">
        <v>322</v>
      </c>
      <c r="T2951" t="s">
        <v>5664</v>
      </c>
      <c r="U2951" t="s">
        <v>5665</v>
      </c>
      <c r="W2951" t="s">
        <v>126</v>
      </c>
      <c r="X2951">
        <v>2950870861</v>
      </c>
    </row>
    <row r="2952" spans="1:24" hidden="1">
      <c r="A2952" t="str">
        <f t="shared" si="46"/>
        <v>2970801649障害児相談支援</v>
      </c>
      <c r="B2952" t="s">
        <v>5661</v>
      </c>
      <c r="C2952" t="s">
        <v>5662</v>
      </c>
      <c r="D2952">
        <v>6350035</v>
      </c>
      <c r="E2952" t="s">
        <v>10413</v>
      </c>
      <c r="F2952" t="s">
        <v>5664</v>
      </c>
      <c r="G2952" t="s">
        <v>5665</v>
      </c>
      <c r="H2952" t="s">
        <v>764</v>
      </c>
      <c r="J2952" t="s">
        <v>5666</v>
      </c>
      <c r="K2952" t="s">
        <v>5667</v>
      </c>
      <c r="L2952" t="s">
        <v>407</v>
      </c>
      <c r="M2952">
        <v>6350083</v>
      </c>
      <c r="N2952" t="s">
        <v>5663</v>
      </c>
      <c r="O2952" t="s">
        <v>10414</v>
      </c>
      <c r="P2952" t="s">
        <v>10415</v>
      </c>
      <c r="Q2952">
        <v>6350035</v>
      </c>
      <c r="R2952" t="s">
        <v>10413</v>
      </c>
      <c r="S2952" t="s">
        <v>322</v>
      </c>
      <c r="T2952" t="s">
        <v>5664</v>
      </c>
      <c r="U2952" t="s">
        <v>5665</v>
      </c>
      <c r="W2952" t="s">
        <v>13521</v>
      </c>
      <c r="X2952">
        <v>2970801649</v>
      </c>
    </row>
    <row r="2953" spans="1:24" hidden="1">
      <c r="A2953" t="str">
        <f t="shared" si="46"/>
        <v>2950870572児童発達支援</v>
      </c>
      <c r="B2953" t="s">
        <v>5296</v>
      </c>
      <c r="C2953" t="s">
        <v>5297</v>
      </c>
      <c r="D2953">
        <v>6350066</v>
      </c>
      <c r="E2953" t="s">
        <v>11780</v>
      </c>
      <c r="F2953" t="s">
        <v>5300</v>
      </c>
      <c r="G2953" t="s">
        <v>5301</v>
      </c>
      <c r="H2953" t="s">
        <v>365</v>
      </c>
      <c r="J2953" t="s">
        <v>5302</v>
      </c>
      <c r="K2953" t="s">
        <v>5303</v>
      </c>
      <c r="L2953" t="s">
        <v>368</v>
      </c>
      <c r="M2953">
        <v>6392112</v>
      </c>
      <c r="N2953" t="s">
        <v>10384</v>
      </c>
      <c r="O2953" t="s">
        <v>13225</v>
      </c>
      <c r="P2953" t="s">
        <v>13226</v>
      </c>
      <c r="Q2953">
        <v>6350059</v>
      </c>
      <c r="R2953" t="s">
        <v>13227</v>
      </c>
      <c r="S2953" t="s">
        <v>322</v>
      </c>
      <c r="T2953" t="s">
        <v>13512</v>
      </c>
      <c r="U2953" t="s">
        <v>13513</v>
      </c>
      <c r="W2953" t="s">
        <v>124</v>
      </c>
      <c r="X2953">
        <v>2950870572</v>
      </c>
    </row>
    <row r="2954" spans="1:24" hidden="1">
      <c r="A2954" t="str">
        <f t="shared" si="46"/>
        <v>2950870572放課後等デイサービス</v>
      </c>
      <c r="B2954" t="s">
        <v>5296</v>
      </c>
      <c r="C2954" t="s">
        <v>5297</v>
      </c>
      <c r="D2954">
        <v>6350066</v>
      </c>
      <c r="E2954" t="s">
        <v>11780</v>
      </c>
      <c r="F2954" t="s">
        <v>5300</v>
      </c>
      <c r="G2954" t="s">
        <v>5301</v>
      </c>
      <c r="H2954" t="s">
        <v>365</v>
      </c>
      <c r="J2954" t="s">
        <v>5302</v>
      </c>
      <c r="K2954" t="s">
        <v>5303</v>
      </c>
      <c r="L2954" t="s">
        <v>368</v>
      </c>
      <c r="M2954">
        <v>6392112</v>
      </c>
      <c r="N2954" t="s">
        <v>10384</v>
      </c>
      <c r="O2954" t="s">
        <v>13228</v>
      </c>
      <c r="P2954" t="s">
        <v>13229</v>
      </c>
      <c r="Q2954">
        <v>6350059</v>
      </c>
      <c r="R2954" t="s">
        <v>13227</v>
      </c>
      <c r="S2954" t="s">
        <v>322</v>
      </c>
      <c r="T2954" t="s">
        <v>13512</v>
      </c>
      <c r="U2954" t="s">
        <v>13513</v>
      </c>
      <c r="W2954" t="s">
        <v>126</v>
      </c>
      <c r="X2954">
        <v>2950870572</v>
      </c>
    </row>
    <row r="2955" spans="1:24" hidden="1">
      <c r="A2955" t="str">
        <f t="shared" si="46"/>
        <v>2950871372放課後等デイサービス</v>
      </c>
      <c r="B2955" t="s">
        <v>11260</v>
      </c>
      <c r="C2955" t="s">
        <v>10389</v>
      </c>
      <c r="D2955">
        <v>6350025</v>
      </c>
      <c r="E2955" t="s">
        <v>11262</v>
      </c>
      <c r="F2955" t="s">
        <v>10391</v>
      </c>
      <c r="G2955" t="s">
        <v>10392</v>
      </c>
      <c r="H2955" t="s">
        <v>365</v>
      </c>
      <c r="J2955" t="s">
        <v>11988</v>
      </c>
      <c r="K2955" t="s">
        <v>11989</v>
      </c>
      <c r="L2955" t="s">
        <v>368</v>
      </c>
      <c r="M2955">
        <v>6350051</v>
      </c>
      <c r="N2955" t="s">
        <v>11990</v>
      </c>
      <c r="O2955" t="s">
        <v>12656</v>
      </c>
      <c r="P2955" t="s">
        <v>12657</v>
      </c>
      <c r="Q2955">
        <v>6350059</v>
      </c>
      <c r="R2955" t="s">
        <v>12658</v>
      </c>
      <c r="S2955" t="s">
        <v>322</v>
      </c>
      <c r="T2955" t="s">
        <v>13337</v>
      </c>
      <c r="U2955" t="s">
        <v>13338</v>
      </c>
      <c r="W2955" t="s">
        <v>126</v>
      </c>
      <c r="X2955">
        <v>2950871372</v>
      </c>
    </row>
    <row r="2956" spans="1:24" hidden="1">
      <c r="A2956" t="str">
        <f t="shared" si="46"/>
        <v>2970800286障害児相談支援</v>
      </c>
      <c r="B2956" t="s">
        <v>5277</v>
      </c>
      <c r="C2956" t="s">
        <v>5278</v>
      </c>
      <c r="D2956">
        <v>6350051</v>
      </c>
      <c r="E2956" t="s">
        <v>11591</v>
      </c>
      <c r="F2956" t="s">
        <v>5281</v>
      </c>
      <c r="G2956" t="s">
        <v>5282</v>
      </c>
      <c r="H2956" t="s">
        <v>434</v>
      </c>
      <c r="J2956" t="s">
        <v>12219</v>
      </c>
      <c r="K2956" t="s">
        <v>12220</v>
      </c>
      <c r="L2956" t="s">
        <v>407</v>
      </c>
      <c r="M2956">
        <v>6350085</v>
      </c>
      <c r="N2956" t="s">
        <v>12221</v>
      </c>
      <c r="O2956" t="s">
        <v>12975</v>
      </c>
      <c r="P2956" t="s">
        <v>5288</v>
      </c>
      <c r="Q2956">
        <v>6350051</v>
      </c>
      <c r="R2956" t="s">
        <v>11591</v>
      </c>
      <c r="S2956" t="s">
        <v>322</v>
      </c>
      <c r="T2956" t="s">
        <v>5281</v>
      </c>
      <c r="U2956" t="s">
        <v>5282</v>
      </c>
      <c r="W2956" t="s">
        <v>13521</v>
      </c>
      <c r="X2956">
        <v>2970800286</v>
      </c>
    </row>
    <row r="2957" spans="1:24" hidden="1">
      <c r="A2957" t="str">
        <f t="shared" si="46"/>
        <v>2950811030福祉型障害児入所施設</v>
      </c>
      <c r="B2957" t="s">
        <v>5277</v>
      </c>
      <c r="C2957" t="s">
        <v>5278</v>
      </c>
      <c r="D2957">
        <v>6350051</v>
      </c>
      <c r="E2957" t="s">
        <v>11591</v>
      </c>
      <c r="F2957" t="s">
        <v>5281</v>
      </c>
      <c r="G2957" t="s">
        <v>5282</v>
      </c>
      <c r="H2957" t="s">
        <v>434</v>
      </c>
      <c r="J2957" t="s">
        <v>12219</v>
      </c>
      <c r="K2957" t="s">
        <v>5284</v>
      </c>
      <c r="L2957" t="s">
        <v>407</v>
      </c>
      <c r="M2957">
        <v>6350085</v>
      </c>
      <c r="N2957" t="s">
        <v>12222</v>
      </c>
      <c r="O2957" t="s">
        <v>5287</v>
      </c>
      <c r="P2957" t="s">
        <v>5288</v>
      </c>
      <c r="Q2957">
        <v>6350051</v>
      </c>
      <c r="R2957" t="s">
        <v>11591</v>
      </c>
      <c r="S2957" t="s">
        <v>322</v>
      </c>
      <c r="T2957" t="s">
        <v>5281</v>
      </c>
      <c r="U2957" t="s">
        <v>5282</v>
      </c>
      <c r="W2957" t="s">
        <v>129</v>
      </c>
      <c r="X2957">
        <v>2950811030</v>
      </c>
    </row>
    <row r="2958" spans="1:24" hidden="1">
      <c r="A2958" t="str">
        <f t="shared" si="46"/>
        <v>2970801136障害児相談支援</v>
      </c>
      <c r="B2958" t="s">
        <v>11795</v>
      </c>
      <c r="C2958" t="s">
        <v>11796</v>
      </c>
      <c r="D2958">
        <v>6392302</v>
      </c>
      <c r="E2958" t="s">
        <v>11797</v>
      </c>
      <c r="F2958" t="s">
        <v>11798</v>
      </c>
      <c r="G2958" t="s">
        <v>11799</v>
      </c>
      <c r="H2958" t="s">
        <v>365</v>
      </c>
      <c r="J2958" t="s">
        <v>12382</v>
      </c>
      <c r="K2958" t="s">
        <v>12383</v>
      </c>
      <c r="L2958" t="s">
        <v>368</v>
      </c>
      <c r="M2958">
        <v>6392302</v>
      </c>
      <c r="N2958" t="s">
        <v>11797</v>
      </c>
      <c r="O2958" t="s">
        <v>13241</v>
      </c>
      <c r="P2958" t="s">
        <v>13242</v>
      </c>
      <c r="Q2958">
        <v>6350014</v>
      </c>
      <c r="R2958" t="s">
        <v>13243</v>
      </c>
      <c r="S2958" t="s">
        <v>322</v>
      </c>
      <c r="T2958" t="s">
        <v>13517</v>
      </c>
      <c r="U2958" t="s">
        <v>13518</v>
      </c>
      <c r="W2958" t="s">
        <v>13521</v>
      </c>
      <c r="X2958">
        <v>2970801136</v>
      </c>
    </row>
    <row r="2959" spans="1:24" hidden="1">
      <c r="A2959" t="str">
        <f t="shared" si="46"/>
        <v>2950871273放課後等デイサービス</v>
      </c>
      <c r="B2959" t="s">
        <v>11795</v>
      </c>
      <c r="C2959" t="s">
        <v>11796</v>
      </c>
      <c r="D2959">
        <v>6392302</v>
      </c>
      <c r="E2959" t="s">
        <v>11797</v>
      </c>
      <c r="F2959" t="s">
        <v>11798</v>
      </c>
      <c r="G2959" t="s">
        <v>11800</v>
      </c>
      <c r="H2959" t="s">
        <v>365</v>
      </c>
      <c r="J2959" t="s">
        <v>12382</v>
      </c>
      <c r="K2959" t="s">
        <v>12383</v>
      </c>
      <c r="L2959" t="s">
        <v>368</v>
      </c>
      <c r="M2959">
        <v>6392302</v>
      </c>
      <c r="N2959" t="s">
        <v>11797</v>
      </c>
      <c r="O2959" t="s">
        <v>13241</v>
      </c>
      <c r="P2959" t="s">
        <v>13242</v>
      </c>
      <c r="Q2959">
        <v>6350014</v>
      </c>
      <c r="R2959" t="s">
        <v>13243</v>
      </c>
      <c r="S2959" t="s">
        <v>322</v>
      </c>
      <c r="T2959" t="s">
        <v>13517</v>
      </c>
      <c r="U2959" t="s">
        <v>13518</v>
      </c>
      <c r="W2959" t="s">
        <v>126</v>
      </c>
      <c r="X2959">
        <v>2950871273</v>
      </c>
    </row>
    <row r="2960" spans="1:24" hidden="1">
      <c r="A2960" t="str">
        <f t="shared" si="46"/>
        <v>2950861233児童発達支援</v>
      </c>
      <c r="B2960" t="s">
        <v>11092</v>
      </c>
      <c r="C2960" t="s">
        <v>11093</v>
      </c>
      <c r="D2960">
        <v>6350074</v>
      </c>
      <c r="E2960" t="s">
        <v>11094</v>
      </c>
      <c r="F2960" t="s">
        <v>13275</v>
      </c>
      <c r="G2960" t="s">
        <v>13275</v>
      </c>
      <c r="H2960" t="s">
        <v>1550</v>
      </c>
      <c r="J2960" t="s">
        <v>11882</v>
      </c>
      <c r="K2960" t="s">
        <v>11883</v>
      </c>
      <c r="L2960" t="s">
        <v>1286</v>
      </c>
      <c r="M2960">
        <v>5998242</v>
      </c>
      <c r="N2960" t="s">
        <v>11884</v>
      </c>
      <c r="O2960" t="s">
        <v>11092</v>
      </c>
      <c r="P2960" t="s">
        <v>12478</v>
      </c>
      <c r="Q2960">
        <v>6350074</v>
      </c>
      <c r="R2960" t="s">
        <v>12479</v>
      </c>
      <c r="S2960" t="s">
        <v>322</v>
      </c>
      <c r="T2960" t="s">
        <v>13275</v>
      </c>
      <c r="U2960" t="s">
        <v>13275</v>
      </c>
      <c r="W2960" t="s">
        <v>124</v>
      </c>
      <c r="X2960">
        <v>2950861233</v>
      </c>
    </row>
    <row r="2961" spans="1:24" hidden="1">
      <c r="A2961" t="str">
        <f t="shared" si="46"/>
        <v>2950861233放課後等デイサービス</v>
      </c>
      <c r="B2961" t="s">
        <v>11092</v>
      </c>
      <c r="C2961" t="s">
        <v>11093</v>
      </c>
      <c r="D2961">
        <v>6350074</v>
      </c>
      <c r="E2961" t="s">
        <v>11094</v>
      </c>
      <c r="F2961" t="s">
        <v>13275</v>
      </c>
      <c r="G2961" t="s">
        <v>13275</v>
      </c>
      <c r="H2961" t="s">
        <v>1550</v>
      </c>
      <c r="J2961" t="s">
        <v>11882</v>
      </c>
      <c r="K2961" t="s">
        <v>11883</v>
      </c>
      <c r="L2961" t="s">
        <v>1286</v>
      </c>
      <c r="M2961">
        <v>5998242</v>
      </c>
      <c r="N2961" t="s">
        <v>11884</v>
      </c>
      <c r="O2961" t="s">
        <v>11092</v>
      </c>
      <c r="P2961" t="s">
        <v>12478</v>
      </c>
      <c r="Q2961">
        <v>6350074</v>
      </c>
      <c r="R2961" t="s">
        <v>12479</v>
      </c>
      <c r="S2961" t="s">
        <v>322</v>
      </c>
      <c r="T2961" t="s">
        <v>13275</v>
      </c>
      <c r="U2961" t="s">
        <v>13275</v>
      </c>
      <c r="W2961" t="s">
        <v>126</v>
      </c>
      <c r="X2961">
        <v>2950861233</v>
      </c>
    </row>
    <row r="2962" spans="1:24" hidden="1">
      <c r="A2962" t="str">
        <f t="shared" si="46"/>
        <v>2970800245障害児相談支援</v>
      </c>
      <c r="B2962" t="s">
        <v>5441</v>
      </c>
      <c r="C2962" t="s">
        <v>5442</v>
      </c>
      <c r="D2962">
        <v>6392277</v>
      </c>
      <c r="E2962" t="s">
        <v>5444</v>
      </c>
      <c r="F2962" t="s">
        <v>7003</v>
      </c>
      <c r="G2962" t="s">
        <v>11577</v>
      </c>
      <c r="H2962" t="s">
        <v>434</v>
      </c>
      <c r="J2962" t="s">
        <v>5447</v>
      </c>
      <c r="K2962" t="s">
        <v>5448</v>
      </c>
      <c r="L2962" t="s">
        <v>407</v>
      </c>
      <c r="M2962">
        <v>6392277</v>
      </c>
      <c r="N2962" t="s">
        <v>12210</v>
      </c>
      <c r="O2962" t="s">
        <v>10367</v>
      </c>
      <c r="P2962" t="s">
        <v>10368</v>
      </c>
      <c r="Q2962">
        <v>6350067</v>
      </c>
      <c r="R2962" t="s">
        <v>10370</v>
      </c>
      <c r="S2962" t="s">
        <v>322</v>
      </c>
      <c r="T2962" t="s">
        <v>5453</v>
      </c>
      <c r="U2962" t="s">
        <v>5454</v>
      </c>
      <c r="W2962" t="s">
        <v>13521</v>
      </c>
      <c r="X2962">
        <v>2970800245</v>
      </c>
    </row>
    <row r="2963" spans="1:24" hidden="1">
      <c r="A2963" t="str">
        <f t="shared" si="46"/>
        <v>2950870788放課後等デイサービス</v>
      </c>
      <c r="B2963" t="s">
        <v>11280</v>
      </c>
      <c r="C2963" t="s">
        <v>11281</v>
      </c>
      <c r="D2963">
        <v>5500002</v>
      </c>
      <c r="E2963" t="s">
        <v>11282</v>
      </c>
      <c r="F2963" t="s">
        <v>11283</v>
      </c>
      <c r="G2963" t="s">
        <v>11284</v>
      </c>
      <c r="H2963" t="s">
        <v>365</v>
      </c>
      <c r="J2963" t="s">
        <v>12005</v>
      </c>
      <c r="K2963" t="s">
        <v>12006</v>
      </c>
      <c r="L2963" t="s">
        <v>368</v>
      </c>
      <c r="M2963">
        <v>5310072</v>
      </c>
      <c r="N2963" t="s">
        <v>12007</v>
      </c>
      <c r="O2963" t="s">
        <v>12673</v>
      </c>
      <c r="P2963" t="s">
        <v>12674</v>
      </c>
      <c r="Q2963">
        <v>6350013</v>
      </c>
      <c r="R2963" t="s">
        <v>12675</v>
      </c>
      <c r="S2963" t="s">
        <v>322</v>
      </c>
      <c r="T2963" t="s">
        <v>13347</v>
      </c>
      <c r="U2963" t="s">
        <v>13347</v>
      </c>
      <c r="W2963" t="s">
        <v>126</v>
      </c>
      <c r="X2963">
        <v>2950870788</v>
      </c>
    </row>
    <row r="2964" spans="1:24" hidden="1">
      <c r="A2964" t="str">
        <f t="shared" si="46"/>
        <v>2970800930障害児相談支援</v>
      </c>
      <c r="B2964" t="s">
        <v>11260</v>
      </c>
      <c r="C2964" t="s">
        <v>10389</v>
      </c>
      <c r="D2964">
        <v>6350025</v>
      </c>
      <c r="E2964" t="s">
        <v>11261</v>
      </c>
      <c r="F2964" t="s">
        <v>10391</v>
      </c>
      <c r="G2964" t="s">
        <v>10392</v>
      </c>
      <c r="H2964" t="s">
        <v>365</v>
      </c>
      <c r="J2964" t="s">
        <v>11988</v>
      </c>
      <c r="K2964" t="s">
        <v>11989</v>
      </c>
      <c r="L2964" t="s">
        <v>368</v>
      </c>
      <c r="M2964">
        <v>6350051</v>
      </c>
      <c r="N2964" t="s">
        <v>11990</v>
      </c>
      <c r="O2964" t="s">
        <v>10396</v>
      </c>
      <c r="P2964" t="s">
        <v>10397</v>
      </c>
      <c r="Q2964">
        <v>6350025</v>
      </c>
      <c r="R2964" t="s">
        <v>11261</v>
      </c>
      <c r="S2964" t="s">
        <v>322</v>
      </c>
      <c r="T2964" t="s">
        <v>10391</v>
      </c>
      <c r="U2964" t="s">
        <v>10392</v>
      </c>
      <c r="W2964" t="s">
        <v>13521</v>
      </c>
      <c r="X2964">
        <v>2970800930</v>
      </c>
    </row>
    <row r="2965" spans="1:24" hidden="1">
      <c r="A2965" t="str">
        <f t="shared" si="46"/>
        <v>2950870028放課後等デイサービス</v>
      </c>
      <c r="B2965" t="s">
        <v>11260</v>
      </c>
      <c r="C2965" t="s">
        <v>10389</v>
      </c>
      <c r="D2965">
        <v>6350025</v>
      </c>
      <c r="E2965" t="s">
        <v>11261</v>
      </c>
      <c r="F2965" t="s">
        <v>10391</v>
      </c>
      <c r="G2965" t="s">
        <v>10392</v>
      </c>
      <c r="H2965" t="s">
        <v>365</v>
      </c>
      <c r="J2965" t="s">
        <v>10393</v>
      </c>
      <c r="K2965" t="s">
        <v>11989</v>
      </c>
      <c r="L2965" t="s">
        <v>368</v>
      </c>
      <c r="M2965">
        <v>6350051</v>
      </c>
      <c r="N2965" t="s">
        <v>11990</v>
      </c>
      <c r="O2965" t="s">
        <v>12654</v>
      </c>
      <c r="P2965" t="s">
        <v>12655</v>
      </c>
      <c r="Q2965">
        <v>6350025</v>
      </c>
      <c r="R2965" t="s">
        <v>11261</v>
      </c>
      <c r="S2965" t="s">
        <v>322</v>
      </c>
      <c r="T2965" t="s">
        <v>10391</v>
      </c>
      <c r="U2965" t="s">
        <v>10392</v>
      </c>
      <c r="W2965" t="s">
        <v>126</v>
      </c>
      <c r="X2965">
        <v>2950870028</v>
      </c>
    </row>
    <row r="2966" spans="1:24" hidden="1">
      <c r="A2966" t="str">
        <f t="shared" si="46"/>
        <v>2950800033放課後等デイサービス</v>
      </c>
      <c r="B2966" t="s">
        <v>5465</v>
      </c>
      <c r="C2966" t="s">
        <v>5466</v>
      </c>
      <c r="D2966">
        <v>6350004</v>
      </c>
      <c r="E2966" t="s">
        <v>5467</v>
      </c>
      <c r="F2966" t="s">
        <v>5476</v>
      </c>
      <c r="G2966" t="s">
        <v>5468</v>
      </c>
      <c r="H2966" t="s">
        <v>434</v>
      </c>
      <c r="J2966" t="s">
        <v>5469</v>
      </c>
      <c r="K2966" t="s">
        <v>5470</v>
      </c>
      <c r="L2966" t="s">
        <v>407</v>
      </c>
      <c r="M2966">
        <v>6320243</v>
      </c>
      <c r="N2966" t="s">
        <v>5472</v>
      </c>
      <c r="O2966" t="s">
        <v>13039</v>
      </c>
      <c r="P2966" t="s">
        <v>13040</v>
      </c>
      <c r="Q2966">
        <v>6350025</v>
      </c>
      <c r="R2966" t="s">
        <v>13041</v>
      </c>
      <c r="S2966" t="s">
        <v>322</v>
      </c>
      <c r="T2966" t="s">
        <v>13468</v>
      </c>
      <c r="U2966" t="s">
        <v>5468</v>
      </c>
      <c r="W2966" t="s">
        <v>126</v>
      </c>
      <c r="X2966">
        <v>2950800033</v>
      </c>
    </row>
    <row r="2967" spans="1:24" hidden="1">
      <c r="A2967" t="str">
        <f t="shared" si="46"/>
        <v>2950870945児童発達支援</v>
      </c>
      <c r="B2967" t="s">
        <v>11219</v>
      </c>
      <c r="C2967" t="s">
        <v>11220</v>
      </c>
      <c r="D2967">
        <v>6350058</v>
      </c>
      <c r="E2967" t="s">
        <v>11221</v>
      </c>
      <c r="F2967" t="s">
        <v>11222</v>
      </c>
      <c r="G2967" t="s">
        <v>11223</v>
      </c>
      <c r="H2967" t="s">
        <v>365</v>
      </c>
      <c r="J2967" t="s">
        <v>11958</v>
      </c>
      <c r="K2967" t="s">
        <v>11959</v>
      </c>
      <c r="L2967" t="s">
        <v>368</v>
      </c>
      <c r="M2967">
        <v>6350058</v>
      </c>
      <c r="N2967" t="s">
        <v>11221</v>
      </c>
      <c r="O2967" t="s">
        <v>12608</v>
      </c>
      <c r="P2967" t="s">
        <v>12609</v>
      </c>
      <c r="Q2967">
        <v>6350058</v>
      </c>
      <c r="R2967" t="s">
        <v>12610</v>
      </c>
      <c r="S2967" t="s">
        <v>322</v>
      </c>
      <c r="T2967" t="s">
        <v>13324</v>
      </c>
      <c r="U2967" t="s">
        <v>13325</v>
      </c>
      <c r="W2967" t="s">
        <v>124</v>
      </c>
      <c r="X2967">
        <v>2950870945</v>
      </c>
    </row>
    <row r="2968" spans="1:24" hidden="1">
      <c r="A2968" t="str">
        <f t="shared" si="46"/>
        <v>2950870945放課後等デイサービス</v>
      </c>
      <c r="B2968" t="s">
        <v>11219</v>
      </c>
      <c r="C2968" t="s">
        <v>11220</v>
      </c>
      <c r="D2968">
        <v>6350058</v>
      </c>
      <c r="E2968" t="s">
        <v>11221</v>
      </c>
      <c r="F2968" t="s">
        <v>11222</v>
      </c>
      <c r="G2968" t="s">
        <v>11223</v>
      </c>
      <c r="H2968" t="s">
        <v>365</v>
      </c>
      <c r="J2968" t="s">
        <v>11958</v>
      </c>
      <c r="K2968" t="s">
        <v>11959</v>
      </c>
      <c r="L2968" t="s">
        <v>368</v>
      </c>
      <c r="M2968">
        <v>6350058</v>
      </c>
      <c r="N2968" t="s">
        <v>11221</v>
      </c>
      <c r="O2968" t="s">
        <v>12608</v>
      </c>
      <c r="P2968" t="s">
        <v>12609</v>
      </c>
      <c r="Q2968">
        <v>6350058</v>
      </c>
      <c r="R2968" t="s">
        <v>12610</v>
      </c>
      <c r="S2968" t="s">
        <v>322</v>
      </c>
      <c r="T2968" t="s">
        <v>13324</v>
      </c>
      <c r="U2968" t="s">
        <v>13325</v>
      </c>
      <c r="W2968" t="s">
        <v>126</v>
      </c>
      <c r="X2968">
        <v>2950870945</v>
      </c>
    </row>
    <row r="2969" spans="1:24" hidden="1">
      <c r="A2969" t="str">
        <f t="shared" si="46"/>
        <v>2950870945保育所等訪問支援</v>
      </c>
      <c r="B2969" t="s">
        <v>11219</v>
      </c>
      <c r="C2969" t="s">
        <v>11220</v>
      </c>
      <c r="D2969">
        <v>6350058</v>
      </c>
      <c r="E2969" t="s">
        <v>11221</v>
      </c>
      <c r="F2969" t="s">
        <v>11222</v>
      </c>
      <c r="G2969" t="s">
        <v>11223</v>
      </c>
      <c r="H2969" t="s">
        <v>365</v>
      </c>
      <c r="J2969" t="s">
        <v>11958</v>
      </c>
      <c r="K2969" t="s">
        <v>11959</v>
      </c>
      <c r="L2969" t="s">
        <v>368</v>
      </c>
      <c r="M2969">
        <v>6350058</v>
      </c>
      <c r="N2969" t="s">
        <v>11221</v>
      </c>
      <c r="O2969" t="s">
        <v>12608</v>
      </c>
      <c r="P2969" t="s">
        <v>12609</v>
      </c>
      <c r="Q2969">
        <v>6350058</v>
      </c>
      <c r="R2969" t="s">
        <v>12610</v>
      </c>
      <c r="S2969" t="s">
        <v>322</v>
      </c>
      <c r="T2969" t="s">
        <v>13324</v>
      </c>
      <c r="U2969" t="s">
        <v>13325</v>
      </c>
      <c r="W2969" t="s">
        <v>128</v>
      </c>
      <c r="X2969">
        <v>2950870945</v>
      </c>
    </row>
    <row r="2970" spans="1:24" hidden="1">
      <c r="A2970" t="str">
        <f t="shared" si="46"/>
        <v>2950800058児童発達支援</v>
      </c>
      <c r="B2970" t="s">
        <v>11127</v>
      </c>
      <c r="C2970" t="s">
        <v>11128</v>
      </c>
      <c r="D2970">
        <v>6340804</v>
      </c>
      <c r="E2970" t="s">
        <v>11129</v>
      </c>
      <c r="F2970" t="s">
        <v>11130</v>
      </c>
      <c r="G2970" t="s">
        <v>11131</v>
      </c>
      <c r="H2970" t="s">
        <v>365</v>
      </c>
      <c r="J2970" t="s">
        <v>11908</v>
      </c>
      <c r="K2970" t="s">
        <v>11909</v>
      </c>
      <c r="L2970" t="s">
        <v>368</v>
      </c>
      <c r="M2970">
        <v>6390266</v>
      </c>
      <c r="N2970" t="s">
        <v>11910</v>
      </c>
      <c r="O2970" t="s">
        <v>12524</v>
      </c>
      <c r="P2970" t="s">
        <v>12525</v>
      </c>
      <c r="Q2970">
        <v>6350076</v>
      </c>
      <c r="R2970" t="s">
        <v>12526</v>
      </c>
      <c r="S2970" t="s">
        <v>322</v>
      </c>
      <c r="T2970" t="s">
        <v>13292</v>
      </c>
      <c r="U2970" t="s">
        <v>13293</v>
      </c>
      <c r="W2970" t="s">
        <v>124</v>
      </c>
      <c r="X2970">
        <v>2950800058</v>
      </c>
    </row>
    <row r="2971" spans="1:24" hidden="1">
      <c r="A2971" t="str">
        <f t="shared" si="46"/>
        <v>2950800058放課後等デイサービス</v>
      </c>
      <c r="B2971" t="s">
        <v>11127</v>
      </c>
      <c r="C2971" t="s">
        <v>11128</v>
      </c>
      <c r="D2971">
        <v>6340804</v>
      </c>
      <c r="E2971" t="s">
        <v>11129</v>
      </c>
      <c r="F2971" t="s">
        <v>11130</v>
      </c>
      <c r="G2971" t="s">
        <v>11131</v>
      </c>
      <c r="H2971" t="s">
        <v>365</v>
      </c>
      <c r="J2971" t="s">
        <v>11908</v>
      </c>
      <c r="K2971" t="s">
        <v>11909</v>
      </c>
      <c r="L2971" t="s">
        <v>368</v>
      </c>
      <c r="M2971">
        <v>6390266</v>
      </c>
      <c r="N2971" t="s">
        <v>11910</v>
      </c>
      <c r="O2971" t="s">
        <v>12524</v>
      </c>
      <c r="P2971" t="s">
        <v>12525</v>
      </c>
      <c r="Q2971">
        <v>6350076</v>
      </c>
      <c r="R2971" t="s">
        <v>12526</v>
      </c>
      <c r="S2971" t="s">
        <v>322</v>
      </c>
      <c r="T2971" t="s">
        <v>13292</v>
      </c>
      <c r="U2971" t="s">
        <v>13293</v>
      </c>
      <c r="W2971" t="s">
        <v>126</v>
      </c>
      <c r="X2971">
        <v>2950800058</v>
      </c>
    </row>
    <row r="2972" spans="1:24" hidden="1">
      <c r="A2972" t="str">
        <f t="shared" si="46"/>
        <v>2950861456児童発達支援</v>
      </c>
      <c r="B2972" t="s">
        <v>11095</v>
      </c>
      <c r="C2972" t="s">
        <v>11093</v>
      </c>
      <c r="D2972">
        <v>6350074</v>
      </c>
      <c r="E2972" t="s">
        <v>11094</v>
      </c>
      <c r="F2972" t="s">
        <v>13275</v>
      </c>
      <c r="G2972" t="s">
        <v>13275</v>
      </c>
      <c r="H2972" t="s">
        <v>1550</v>
      </c>
      <c r="J2972" t="s">
        <v>11882</v>
      </c>
      <c r="K2972" t="s">
        <v>11883</v>
      </c>
      <c r="L2972" t="s">
        <v>1286</v>
      </c>
      <c r="M2972">
        <v>5998242</v>
      </c>
      <c r="N2972" t="s">
        <v>11884</v>
      </c>
      <c r="O2972" t="s">
        <v>12480</v>
      </c>
      <c r="P2972" t="s">
        <v>12481</v>
      </c>
      <c r="Q2972">
        <v>6350095</v>
      </c>
      <c r="R2972" t="s">
        <v>12482</v>
      </c>
      <c r="S2972" t="s">
        <v>322</v>
      </c>
      <c r="T2972" t="s">
        <v>13276</v>
      </c>
      <c r="U2972" t="s">
        <v>13276</v>
      </c>
      <c r="W2972" t="s">
        <v>124</v>
      </c>
      <c r="X2972">
        <v>2950861456</v>
      </c>
    </row>
    <row r="2973" spans="1:24" hidden="1">
      <c r="A2973" t="str">
        <f t="shared" si="46"/>
        <v>2950861456放課後等デイサービス</v>
      </c>
      <c r="B2973" t="s">
        <v>11095</v>
      </c>
      <c r="C2973" t="s">
        <v>11093</v>
      </c>
      <c r="D2973">
        <v>6350074</v>
      </c>
      <c r="E2973" t="s">
        <v>11094</v>
      </c>
      <c r="F2973" t="s">
        <v>13275</v>
      </c>
      <c r="G2973" t="s">
        <v>13275</v>
      </c>
      <c r="H2973" t="s">
        <v>1550</v>
      </c>
      <c r="J2973" t="s">
        <v>11882</v>
      </c>
      <c r="K2973" t="s">
        <v>11883</v>
      </c>
      <c r="L2973" t="s">
        <v>1286</v>
      </c>
      <c r="M2973">
        <v>5998242</v>
      </c>
      <c r="N2973" t="s">
        <v>11884</v>
      </c>
      <c r="O2973" t="s">
        <v>12480</v>
      </c>
      <c r="P2973" t="s">
        <v>12481</v>
      </c>
      <c r="Q2973">
        <v>6350095</v>
      </c>
      <c r="R2973" t="s">
        <v>12482</v>
      </c>
      <c r="S2973" t="s">
        <v>322</v>
      </c>
      <c r="T2973" t="s">
        <v>13276</v>
      </c>
      <c r="U2973" t="s">
        <v>13276</v>
      </c>
      <c r="W2973" t="s">
        <v>126</v>
      </c>
      <c r="X2973">
        <v>2950861456</v>
      </c>
    </row>
    <row r="2974" spans="1:24" hidden="1">
      <c r="A2974" t="str">
        <f t="shared" si="46"/>
        <v>2950870184放課後等デイサービス</v>
      </c>
      <c r="B2974" t="s">
        <v>11260</v>
      </c>
      <c r="C2974" t="s">
        <v>10389</v>
      </c>
      <c r="D2974">
        <v>6350025</v>
      </c>
      <c r="E2974" t="s">
        <v>11261</v>
      </c>
      <c r="F2974" t="s">
        <v>10391</v>
      </c>
      <c r="G2974" t="s">
        <v>10392</v>
      </c>
      <c r="H2974" t="s">
        <v>365</v>
      </c>
      <c r="J2974" t="s">
        <v>10393</v>
      </c>
      <c r="K2974" t="s">
        <v>11989</v>
      </c>
      <c r="L2974" t="s">
        <v>368</v>
      </c>
      <c r="M2974">
        <v>6350051</v>
      </c>
      <c r="N2974" t="s">
        <v>11990</v>
      </c>
      <c r="O2974" t="s">
        <v>12651</v>
      </c>
      <c r="P2974" t="s">
        <v>12652</v>
      </c>
      <c r="Q2974">
        <v>6350092</v>
      </c>
      <c r="R2974" t="s">
        <v>12653</v>
      </c>
      <c r="S2974" t="s">
        <v>322</v>
      </c>
      <c r="T2974" t="s">
        <v>13335</v>
      </c>
      <c r="U2974" t="s">
        <v>13336</v>
      </c>
      <c r="W2974" t="s">
        <v>126</v>
      </c>
      <c r="X2974">
        <v>2950870184</v>
      </c>
    </row>
    <row r="2975" spans="1:24" hidden="1">
      <c r="A2975" t="str">
        <f t="shared" si="46"/>
        <v>2950861589児童発達支援</v>
      </c>
      <c r="B2975" t="s">
        <v>11058</v>
      </c>
      <c r="C2975" t="s">
        <v>11059</v>
      </c>
      <c r="D2975">
        <v>6350831</v>
      </c>
      <c r="E2975" t="s">
        <v>11060</v>
      </c>
      <c r="F2975" t="s">
        <v>11061</v>
      </c>
      <c r="G2975" t="s">
        <v>11061</v>
      </c>
      <c r="H2975" t="s">
        <v>1550</v>
      </c>
      <c r="J2975" t="s">
        <v>11866</v>
      </c>
      <c r="K2975" t="s">
        <v>11867</v>
      </c>
      <c r="L2975" t="s">
        <v>1286</v>
      </c>
      <c r="M2975">
        <v>6350831</v>
      </c>
      <c r="N2975" t="s">
        <v>11060</v>
      </c>
      <c r="O2975" t="s">
        <v>12455</v>
      </c>
      <c r="P2975" t="s">
        <v>12456</v>
      </c>
      <c r="Q2975">
        <v>6350021</v>
      </c>
      <c r="R2975" t="s">
        <v>12457</v>
      </c>
      <c r="S2975" t="s">
        <v>322</v>
      </c>
      <c r="T2975" t="s">
        <v>13261</v>
      </c>
      <c r="U2975" t="s">
        <v>13262</v>
      </c>
      <c r="W2975" t="s">
        <v>124</v>
      </c>
      <c r="X2975">
        <v>2950861589</v>
      </c>
    </row>
    <row r="2976" spans="1:24" hidden="1">
      <c r="A2976" t="str">
        <f t="shared" si="46"/>
        <v>2950861589放課後等デイサービス</v>
      </c>
      <c r="B2976" t="s">
        <v>11058</v>
      </c>
      <c r="C2976" t="s">
        <v>11059</v>
      </c>
      <c r="D2976">
        <v>6350831</v>
      </c>
      <c r="E2976" t="s">
        <v>11060</v>
      </c>
      <c r="F2976" t="s">
        <v>11061</v>
      </c>
      <c r="G2976" t="s">
        <v>11061</v>
      </c>
      <c r="H2976" t="s">
        <v>1550</v>
      </c>
      <c r="J2976" t="s">
        <v>11866</v>
      </c>
      <c r="K2976" t="s">
        <v>11867</v>
      </c>
      <c r="L2976" t="s">
        <v>1286</v>
      </c>
      <c r="M2976">
        <v>6350831</v>
      </c>
      <c r="N2976" t="s">
        <v>11060</v>
      </c>
      <c r="O2976" t="s">
        <v>12455</v>
      </c>
      <c r="P2976" t="s">
        <v>12456</v>
      </c>
      <c r="Q2976">
        <v>6350021</v>
      </c>
      <c r="R2976" t="s">
        <v>12457</v>
      </c>
      <c r="S2976" t="s">
        <v>322</v>
      </c>
      <c r="T2976" t="s">
        <v>13261</v>
      </c>
      <c r="U2976" t="s">
        <v>13262</v>
      </c>
      <c r="W2976" t="s">
        <v>126</v>
      </c>
      <c r="X2976">
        <v>2950861589</v>
      </c>
    </row>
    <row r="2977" spans="1:24" hidden="1">
      <c r="A2977" t="str">
        <f t="shared" si="46"/>
        <v>2950861589保育所等訪問支援</v>
      </c>
      <c r="B2977" t="s">
        <v>11058</v>
      </c>
      <c r="C2977" t="s">
        <v>11059</v>
      </c>
      <c r="D2977">
        <v>6350831</v>
      </c>
      <c r="E2977" t="s">
        <v>11060</v>
      </c>
      <c r="F2977" t="s">
        <v>11061</v>
      </c>
      <c r="G2977" t="s">
        <v>11061</v>
      </c>
      <c r="H2977" t="s">
        <v>1550</v>
      </c>
      <c r="J2977" t="s">
        <v>11866</v>
      </c>
      <c r="K2977" t="s">
        <v>11867</v>
      </c>
      <c r="L2977" t="s">
        <v>1286</v>
      </c>
      <c r="M2977">
        <v>6350831</v>
      </c>
      <c r="N2977" t="s">
        <v>11060</v>
      </c>
      <c r="O2977" t="s">
        <v>12455</v>
      </c>
      <c r="P2977" t="s">
        <v>12456</v>
      </c>
      <c r="Q2977">
        <v>6350021</v>
      </c>
      <c r="R2977" t="s">
        <v>12457</v>
      </c>
      <c r="S2977" t="s">
        <v>322</v>
      </c>
      <c r="T2977" t="s">
        <v>13261</v>
      </c>
      <c r="U2977" t="s">
        <v>13262</v>
      </c>
      <c r="W2977" t="s">
        <v>128</v>
      </c>
      <c r="X2977">
        <v>2950861589</v>
      </c>
    </row>
    <row r="2978" spans="1:24" hidden="1">
      <c r="A2978" t="str">
        <f t="shared" si="46"/>
        <v>2970800526障害児相談支援</v>
      </c>
      <c r="B2978" t="s">
        <v>5242</v>
      </c>
      <c r="C2978" t="s">
        <v>5243</v>
      </c>
      <c r="D2978">
        <v>6350077</v>
      </c>
      <c r="E2978" t="s">
        <v>11633</v>
      </c>
      <c r="F2978" t="s">
        <v>10372</v>
      </c>
      <c r="G2978" t="s">
        <v>10373</v>
      </c>
      <c r="H2978" t="s">
        <v>969</v>
      </c>
      <c r="J2978" t="s">
        <v>5247</v>
      </c>
      <c r="K2978" t="s">
        <v>5248</v>
      </c>
      <c r="L2978" t="s">
        <v>485</v>
      </c>
      <c r="M2978">
        <v>6350022</v>
      </c>
      <c r="N2978" t="s">
        <v>5250</v>
      </c>
      <c r="O2978" t="s">
        <v>5242</v>
      </c>
      <c r="P2978" t="s">
        <v>5243</v>
      </c>
      <c r="Q2978">
        <v>6350077</v>
      </c>
      <c r="R2978" t="s">
        <v>11633</v>
      </c>
      <c r="S2978" t="s">
        <v>322</v>
      </c>
      <c r="T2978" t="s">
        <v>5245</v>
      </c>
      <c r="U2978" t="s">
        <v>5246</v>
      </c>
      <c r="W2978" t="s">
        <v>13521</v>
      </c>
      <c r="X2978">
        <v>2970800526</v>
      </c>
    </row>
    <row r="2979" spans="1:24" hidden="1">
      <c r="A2979" t="str">
        <f t="shared" si="46"/>
        <v>2970800179障害児相談支援</v>
      </c>
      <c r="B2979" t="s">
        <v>5385</v>
      </c>
      <c r="C2979" t="s">
        <v>5386</v>
      </c>
      <c r="D2979">
        <v>6390254</v>
      </c>
      <c r="E2979" t="s">
        <v>10356</v>
      </c>
      <c r="F2979" t="s">
        <v>5389</v>
      </c>
      <c r="G2979" t="s">
        <v>5390</v>
      </c>
      <c r="H2979" t="s">
        <v>764</v>
      </c>
      <c r="J2979" t="s">
        <v>5391</v>
      </c>
      <c r="K2979" t="s">
        <v>5392</v>
      </c>
      <c r="L2979" t="s">
        <v>407</v>
      </c>
      <c r="M2979">
        <v>6390254</v>
      </c>
      <c r="N2979" t="s">
        <v>10356</v>
      </c>
      <c r="O2979" t="s">
        <v>10380</v>
      </c>
      <c r="P2979" t="s">
        <v>10381</v>
      </c>
      <c r="Q2979">
        <v>6350077</v>
      </c>
      <c r="R2979" t="s">
        <v>5244</v>
      </c>
      <c r="S2979" t="s">
        <v>322</v>
      </c>
      <c r="T2979" t="s">
        <v>5389</v>
      </c>
      <c r="U2979" t="s">
        <v>5390</v>
      </c>
      <c r="W2979" t="s">
        <v>13521</v>
      </c>
      <c r="X2979">
        <v>2970800179</v>
      </c>
    </row>
    <row r="2980" spans="1:24" hidden="1">
      <c r="A2980" t="str">
        <f t="shared" si="46"/>
        <v>2950800066児童発達支援</v>
      </c>
      <c r="B2980" t="s">
        <v>11210</v>
      </c>
      <c r="C2980" t="s">
        <v>11211</v>
      </c>
      <c r="D2980">
        <v>6390224</v>
      </c>
      <c r="E2980" t="s">
        <v>11212</v>
      </c>
      <c r="F2980" t="s">
        <v>11213</v>
      </c>
      <c r="G2980" t="s">
        <v>11213</v>
      </c>
      <c r="H2980" t="s">
        <v>365</v>
      </c>
      <c r="J2980" t="s">
        <v>11954</v>
      </c>
      <c r="K2980" t="s">
        <v>11955</v>
      </c>
      <c r="L2980" t="s">
        <v>368</v>
      </c>
      <c r="M2980">
        <v>6390224</v>
      </c>
      <c r="N2980" t="s">
        <v>11212</v>
      </c>
      <c r="O2980" t="s">
        <v>12601</v>
      </c>
      <c r="P2980" t="s">
        <v>12602</v>
      </c>
      <c r="Q2980">
        <v>6350071</v>
      </c>
      <c r="R2980" t="s">
        <v>12603</v>
      </c>
      <c r="S2980" t="s">
        <v>322</v>
      </c>
      <c r="T2980" t="s">
        <v>11213</v>
      </c>
      <c r="U2980" t="s">
        <v>11213</v>
      </c>
      <c r="W2980" t="s">
        <v>124</v>
      </c>
      <c r="X2980">
        <v>2950800066</v>
      </c>
    </row>
    <row r="2981" spans="1:24" hidden="1">
      <c r="A2981" t="str">
        <f t="shared" si="46"/>
        <v>2950800066放課後等デイサービス</v>
      </c>
      <c r="B2981" t="s">
        <v>11210</v>
      </c>
      <c r="C2981" t="s">
        <v>11211</v>
      </c>
      <c r="D2981">
        <v>6390224</v>
      </c>
      <c r="E2981" t="s">
        <v>11212</v>
      </c>
      <c r="F2981" t="s">
        <v>11213</v>
      </c>
      <c r="G2981" t="s">
        <v>11213</v>
      </c>
      <c r="H2981" t="s">
        <v>365</v>
      </c>
      <c r="J2981" t="s">
        <v>11954</v>
      </c>
      <c r="K2981" t="s">
        <v>11955</v>
      </c>
      <c r="L2981" t="s">
        <v>368</v>
      </c>
      <c r="M2981">
        <v>6390224</v>
      </c>
      <c r="N2981" t="s">
        <v>11212</v>
      </c>
      <c r="O2981" t="s">
        <v>12601</v>
      </c>
      <c r="P2981" t="s">
        <v>12602</v>
      </c>
      <c r="Q2981">
        <v>6350071</v>
      </c>
      <c r="R2981" t="s">
        <v>12603</v>
      </c>
      <c r="S2981" t="s">
        <v>322</v>
      </c>
      <c r="T2981" t="s">
        <v>11213</v>
      </c>
      <c r="U2981" t="s">
        <v>11213</v>
      </c>
      <c r="W2981" t="s">
        <v>126</v>
      </c>
      <c r="X2981">
        <v>2950800066</v>
      </c>
    </row>
    <row r="2982" spans="1:24" hidden="1">
      <c r="A2982" t="str">
        <f t="shared" si="46"/>
        <v>2970800013障害児相談支援</v>
      </c>
      <c r="B2982" t="s">
        <v>11210</v>
      </c>
      <c r="C2982" t="s">
        <v>11211</v>
      </c>
      <c r="D2982">
        <v>6390224</v>
      </c>
      <c r="E2982" t="s">
        <v>11212</v>
      </c>
      <c r="F2982" t="s">
        <v>11213</v>
      </c>
      <c r="G2982" t="s">
        <v>11213</v>
      </c>
      <c r="H2982" t="s">
        <v>365</v>
      </c>
      <c r="J2982" t="s">
        <v>11954</v>
      </c>
      <c r="K2982" t="s">
        <v>11955</v>
      </c>
      <c r="L2982" t="s">
        <v>368</v>
      </c>
      <c r="M2982">
        <v>6390224</v>
      </c>
      <c r="N2982" t="s">
        <v>11212</v>
      </c>
      <c r="O2982" t="s">
        <v>12604</v>
      </c>
      <c r="P2982" t="s">
        <v>12605</v>
      </c>
      <c r="Q2982">
        <v>6350071</v>
      </c>
      <c r="R2982" t="s">
        <v>12603</v>
      </c>
      <c r="S2982" t="s">
        <v>322</v>
      </c>
      <c r="T2982" t="s">
        <v>11213</v>
      </c>
      <c r="U2982" t="s">
        <v>11213</v>
      </c>
      <c r="W2982" t="s">
        <v>13521</v>
      </c>
      <c r="X2982">
        <v>2970800013</v>
      </c>
    </row>
    <row r="2983" spans="1:24" hidden="1">
      <c r="A2983" t="str">
        <f t="shared" si="46"/>
        <v>2950870986児童発達支援</v>
      </c>
      <c r="B2983" t="s">
        <v>11214</v>
      </c>
      <c r="C2983" t="s">
        <v>11215</v>
      </c>
      <c r="D2983">
        <v>6350041</v>
      </c>
      <c r="E2983" t="s">
        <v>11216</v>
      </c>
      <c r="F2983" t="s">
        <v>11217</v>
      </c>
      <c r="G2983" t="s">
        <v>11218</v>
      </c>
      <c r="H2983" t="s">
        <v>365</v>
      </c>
      <c r="J2983" t="s">
        <v>11956</v>
      </c>
      <c r="K2983" t="s">
        <v>11957</v>
      </c>
      <c r="L2983" t="s">
        <v>368</v>
      </c>
      <c r="M2983">
        <v>6350041</v>
      </c>
      <c r="N2983" t="s">
        <v>11216</v>
      </c>
      <c r="O2983" t="s">
        <v>12606</v>
      </c>
      <c r="P2983" t="s">
        <v>12607</v>
      </c>
      <c r="Q2983">
        <v>6350041</v>
      </c>
      <c r="R2983" t="s">
        <v>11216</v>
      </c>
      <c r="S2983" t="s">
        <v>322</v>
      </c>
      <c r="T2983" t="s">
        <v>11217</v>
      </c>
      <c r="U2983" t="s">
        <v>11218</v>
      </c>
      <c r="W2983" t="s">
        <v>124</v>
      </c>
      <c r="X2983">
        <v>2950870986</v>
      </c>
    </row>
    <row r="2984" spans="1:24" hidden="1">
      <c r="A2984" t="str">
        <f t="shared" si="46"/>
        <v>2950870986放課後等デイサービス</v>
      </c>
      <c r="B2984" t="s">
        <v>11214</v>
      </c>
      <c r="C2984" t="s">
        <v>11215</v>
      </c>
      <c r="D2984">
        <v>6350041</v>
      </c>
      <c r="E2984" t="s">
        <v>11216</v>
      </c>
      <c r="F2984" t="s">
        <v>11217</v>
      </c>
      <c r="G2984" t="s">
        <v>11218</v>
      </c>
      <c r="H2984" t="s">
        <v>365</v>
      </c>
      <c r="J2984" t="s">
        <v>11956</v>
      </c>
      <c r="K2984" t="s">
        <v>11957</v>
      </c>
      <c r="L2984" t="s">
        <v>368</v>
      </c>
      <c r="M2984">
        <v>6350041</v>
      </c>
      <c r="N2984" t="s">
        <v>11216</v>
      </c>
      <c r="O2984" t="s">
        <v>12606</v>
      </c>
      <c r="P2984" t="s">
        <v>12607</v>
      </c>
      <c r="Q2984">
        <v>6350041</v>
      </c>
      <c r="R2984" t="s">
        <v>11216</v>
      </c>
      <c r="S2984" t="s">
        <v>322</v>
      </c>
      <c r="T2984" t="s">
        <v>11217</v>
      </c>
      <c r="U2984" t="s">
        <v>11218</v>
      </c>
      <c r="W2984" t="s">
        <v>126</v>
      </c>
      <c r="X2984">
        <v>2950870986</v>
      </c>
    </row>
    <row r="2985" spans="1:24" hidden="1">
      <c r="A2985" t="str">
        <f t="shared" si="46"/>
        <v>2950800041児童発達支援</v>
      </c>
      <c r="B2985" t="s">
        <v>10992</v>
      </c>
      <c r="C2985" t="s">
        <v>10993</v>
      </c>
      <c r="D2985">
        <v>4600017</v>
      </c>
      <c r="E2985" t="s">
        <v>10994</v>
      </c>
      <c r="F2985" t="s">
        <v>10995</v>
      </c>
      <c r="G2985" t="s">
        <v>10996</v>
      </c>
      <c r="H2985" t="s">
        <v>365</v>
      </c>
      <c r="J2985" t="s">
        <v>11813</v>
      </c>
      <c r="K2985" t="s">
        <v>11814</v>
      </c>
      <c r="L2985" t="s">
        <v>368</v>
      </c>
      <c r="M2985">
        <v>4600017</v>
      </c>
      <c r="N2985" t="s">
        <v>10994</v>
      </c>
      <c r="O2985" t="s">
        <v>12391</v>
      </c>
      <c r="P2985" t="s">
        <v>12392</v>
      </c>
      <c r="Q2985">
        <v>6350017</v>
      </c>
      <c r="R2985" t="s">
        <v>12393</v>
      </c>
      <c r="S2985" t="s">
        <v>322</v>
      </c>
      <c r="T2985" t="s">
        <v>10995</v>
      </c>
      <c r="U2985" t="s">
        <v>10996</v>
      </c>
      <c r="W2985" t="s">
        <v>124</v>
      </c>
      <c r="X2985">
        <v>2950800041</v>
      </c>
    </row>
    <row r="2986" spans="1:24" hidden="1">
      <c r="A2986" t="str">
        <f t="shared" si="46"/>
        <v>2950800041放課後等デイサービス</v>
      </c>
      <c r="B2986" t="s">
        <v>10992</v>
      </c>
      <c r="C2986" t="s">
        <v>10993</v>
      </c>
      <c r="D2986">
        <v>4600017</v>
      </c>
      <c r="E2986" t="s">
        <v>10994</v>
      </c>
      <c r="F2986" t="s">
        <v>10995</v>
      </c>
      <c r="G2986" t="s">
        <v>10996</v>
      </c>
      <c r="H2986" t="s">
        <v>365</v>
      </c>
      <c r="J2986" t="s">
        <v>11813</v>
      </c>
      <c r="K2986" t="s">
        <v>11814</v>
      </c>
      <c r="L2986" t="s">
        <v>368</v>
      </c>
      <c r="M2986">
        <v>4600017</v>
      </c>
      <c r="N2986" t="s">
        <v>10994</v>
      </c>
      <c r="O2986" t="s">
        <v>12391</v>
      </c>
      <c r="P2986" t="s">
        <v>12392</v>
      </c>
      <c r="Q2986">
        <v>6350017</v>
      </c>
      <c r="R2986" t="s">
        <v>12393</v>
      </c>
      <c r="S2986" t="s">
        <v>322</v>
      </c>
      <c r="T2986" t="s">
        <v>10995</v>
      </c>
      <c r="U2986" t="s">
        <v>10996</v>
      </c>
      <c r="W2986" t="s">
        <v>126</v>
      </c>
      <c r="X2986">
        <v>2950800041</v>
      </c>
    </row>
    <row r="2987" spans="1:24" hidden="1">
      <c r="A2987" t="str">
        <f t="shared" si="46"/>
        <v>2970801029障害児相談支援</v>
      </c>
      <c r="B2987" t="s">
        <v>5296</v>
      </c>
      <c r="C2987" t="s">
        <v>5297</v>
      </c>
      <c r="D2987">
        <v>6350066</v>
      </c>
      <c r="E2987" t="s">
        <v>11780</v>
      </c>
      <c r="F2987" t="s">
        <v>5300</v>
      </c>
      <c r="G2987" t="s">
        <v>5301</v>
      </c>
      <c r="H2987" t="s">
        <v>365</v>
      </c>
      <c r="J2987" t="s">
        <v>5302</v>
      </c>
      <c r="K2987" t="s">
        <v>5303</v>
      </c>
      <c r="L2987" t="s">
        <v>368</v>
      </c>
      <c r="M2987">
        <v>6392112</v>
      </c>
      <c r="N2987" t="s">
        <v>10384</v>
      </c>
      <c r="O2987" t="s">
        <v>10385</v>
      </c>
      <c r="P2987" t="s">
        <v>10386</v>
      </c>
      <c r="Q2987">
        <v>6350066</v>
      </c>
      <c r="R2987" t="s">
        <v>11780</v>
      </c>
      <c r="S2987" t="s">
        <v>322</v>
      </c>
      <c r="T2987" t="s">
        <v>5300</v>
      </c>
      <c r="U2987" t="s">
        <v>5301</v>
      </c>
      <c r="W2987" t="s">
        <v>13521</v>
      </c>
      <c r="X2987">
        <v>2970801029</v>
      </c>
    </row>
    <row r="2988" spans="1:24" hidden="1">
      <c r="A2988" t="str">
        <f t="shared" si="46"/>
        <v>2950860284児童発達支援</v>
      </c>
      <c r="B2988" t="s">
        <v>5351</v>
      </c>
      <c r="C2988" t="s">
        <v>5352</v>
      </c>
      <c r="D2988">
        <v>6350004</v>
      </c>
      <c r="E2988" t="s">
        <v>11378</v>
      </c>
      <c r="F2988" t="s">
        <v>5355</v>
      </c>
      <c r="G2988" t="s">
        <v>5356</v>
      </c>
      <c r="H2988" t="s">
        <v>365</v>
      </c>
      <c r="J2988" t="s">
        <v>5357</v>
      </c>
      <c r="K2988" t="s">
        <v>5358</v>
      </c>
      <c r="L2988" t="s">
        <v>368</v>
      </c>
      <c r="M2988">
        <v>6392301</v>
      </c>
      <c r="N2988" t="s">
        <v>5360</v>
      </c>
      <c r="O2988" t="s">
        <v>12785</v>
      </c>
      <c r="P2988" t="s">
        <v>12786</v>
      </c>
      <c r="Q2988">
        <v>6350004</v>
      </c>
      <c r="R2988" t="s">
        <v>11378</v>
      </c>
      <c r="S2988" t="s">
        <v>322</v>
      </c>
      <c r="T2988" t="s">
        <v>5355</v>
      </c>
      <c r="U2988" t="s">
        <v>5356</v>
      </c>
      <c r="W2988" t="s">
        <v>124</v>
      </c>
      <c r="X2988">
        <v>2950860284</v>
      </c>
    </row>
    <row r="2989" spans="1:24" hidden="1">
      <c r="A2989" t="str">
        <f t="shared" si="46"/>
        <v>2950860284放課後等デイサービス</v>
      </c>
      <c r="B2989" t="s">
        <v>5351</v>
      </c>
      <c r="C2989" t="s">
        <v>5352</v>
      </c>
      <c r="D2989">
        <v>6350004</v>
      </c>
      <c r="E2989" t="s">
        <v>11378</v>
      </c>
      <c r="F2989" t="s">
        <v>5355</v>
      </c>
      <c r="G2989" t="s">
        <v>5356</v>
      </c>
      <c r="H2989" t="s">
        <v>365</v>
      </c>
      <c r="J2989" t="s">
        <v>5357</v>
      </c>
      <c r="K2989" t="s">
        <v>5358</v>
      </c>
      <c r="L2989" t="s">
        <v>368</v>
      </c>
      <c r="M2989">
        <v>6392301</v>
      </c>
      <c r="N2989" t="s">
        <v>5360</v>
      </c>
      <c r="O2989" t="s">
        <v>12785</v>
      </c>
      <c r="P2989" t="s">
        <v>12786</v>
      </c>
      <c r="Q2989">
        <v>6350004</v>
      </c>
      <c r="R2989" t="s">
        <v>11378</v>
      </c>
      <c r="S2989" t="s">
        <v>322</v>
      </c>
      <c r="T2989" t="s">
        <v>5355</v>
      </c>
      <c r="U2989" t="s">
        <v>5356</v>
      </c>
      <c r="W2989" t="s">
        <v>126</v>
      </c>
      <c r="X2989">
        <v>2950860284</v>
      </c>
    </row>
    <row r="2990" spans="1:24" hidden="1">
      <c r="A2990" t="str">
        <f t="shared" si="46"/>
        <v>2950800025児童発達支援</v>
      </c>
      <c r="B2990" t="s">
        <v>11360</v>
      </c>
      <c r="C2990" t="s">
        <v>11361</v>
      </c>
      <c r="D2990">
        <v>6350055</v>
      </c>
      <c r="E2990" t="s">
        <v>11362</v>
      </c>
      <c r="F2990" t="s">
        <v>11363</v>
      </c>
      <c r="G2990" t="s">
        <v>11364</v>
      </c>
      <c r="H2990" t="s">
        <v>365</v>
      </c>
      <c r="J2990" t="s">
        <v>12071</v>
      </c>
      <c r="K2990" t="s">
        <v>12072</v>
      </c>
      <c r="L2990" t="s">
        <v>368</v>
      </c>
      <c r="M2990">
        <v>6350086</v>
      </c>
      <c r="N2990" t="s">
        <v>18120</v>
      </c>
      <c r="O2990" t="s">
        <v>12757</v>
      </c>
      <c r="P2990" t="s">
        <v>12758</v>
      </c>
      <c r="Q2990">
        <v>6350085</v>
      </c>
      <c r="R2990" t="s">
        <v>12759</v>
      </c>
      <c r="S2990" t="s">
        <v>322</v>
      </c>
      <c r="T2990" t="s">
        <v>13379</v>
      </c>
      <c r="U2990" t="s">
        <v>13380</v>
      </c>
      <c r="W2990" t="s">
        <v>124</v>
      </c>
      <c r="X2990">
        <v>2950800025</v>
      </c>
    </row>
    <row r="2991" spans="1:24" hidden="1">
      <c r="A2991" t="str">
        <f t="shared" si="46"/>
        <v>2950800025放課後等デイサービス</v>
      </c>
      <c r="B2991" t="s">
        <v>11360</v>
      </c>
      <c r="C2991" t="s">
        <v>11361</v>
      </c>
      <c r="D2991">
        <v>6350055</v>
      </c>
      <c r="E2991" t="s">
        <v>11362</v>
      </c>
      <c r="F2991" t="s">
        <v>11363</v>
      </c>
      <c r="G2991" t="s">
        <v>11364</v>
      </c>
      <c r="H2991" t="s">
        <v>365</v>
      </c>
      <c r="J2991" t="s">
        <v>12071</v>
      </c>
      <c r="K2991" t="s">
        <v>12072</v>
      </c>
      <c r="L2991" t="s">
        <v>368</v>
      </c>
      <c r="M2991">
        <v>6350086</v>
      </c>
      <c r="N2991" t="s">
        <v>18120</v>
      </c>
      <c r="O2991" t="s">
        <v>12757</v>
      </c>
      <c r="P2991" t="s">
        <v>12758</v>
      </c>
      <c r="Q2991">
        <v>6350085</v>
      </c>
      <c r="R2991" t="s">
        <v>12759</v>
      </c>
      <c r="S2991" t="s">
        <v>322</v>
      </c>
      <c r="T2991" t="s">
        <v>13379</v>
      </c>
      <c r="U2991" t="s">
        <v>13380</v>
      </c>
      <c r="W2991" t="s">
        <v>126</v>
      </c>
      <c r="X2991">
        <v>2950800025</v>
      </c>
    </row>
    <row r="2992" spans="1:24" hidden="1">
      <c r="A2992" t="str">
        <f t="shared" si="46"/>
        <v>2950861621児童発達支援</v>
      </c>
      <c r="B2992" t="s">
        <v>11208</v>
      </c>
      <c r="C2992" t="s">
        <v>9485</v>
      </c>
      <c r="D2992">
        <v>6340062</v>
      </c>
      <c r="E2992" t="s">
        <v>6834</v>
      </c>
      <c r="F2992" t="s">
        <v>11116</v>
      </c>
      <c r="G2992" t="s">
        <v>6836</v>
      </c>
      <c r="H2992" t="s">
        <v>365</v>
      </c>
      <c r="J2992" t="s">
        <v>9487</v>
      </c>
      <c r="K2992" t="s">
        <v>9488</v>
      </c>
      <c r="L2992" t="s">
        <v>368</v>
      </c>
      <c r="M2992">
        <v>6340006</v>
      </c>
      <c r="N2992" t="s">
        <v>11953</v>
      </c>
      <c r="O2992" t="s">
        <v>12590</v>
      </c>
      <c r="P2992" t="s">
        <v>12591</v>
      </c>
      <c r="Q2992">
        <v>6350084</v>
      </c>
      <c r="R2992" t="s">
        <v>12592</v>
      </c>
      <c r="S2992" t="s">
        <v>322</v>
      </c>
      <c r="T2992" t="s">
        <v>13316</v>
      </c>
      <c r="U2992" t="s">
        <v>13317</v>
      </c>
      <c r="W2992" t="s">
        <v>124</v>
      </c>
      <c r="X2992">
        <v>2950861621</v>
      </c>
    </row>
    <row r="2993" spans="1:24" hidden="1">
      <c r="A2993" t="str">
        <f t="shared" si="46"/>
        <v>2950861621放課後等デイサービス</v>
      </c>
      <c r="B2993" t="s">
        <v>11208</v>
      </c>
      <c r="C2993" t="s">
        <v>9485</v>
      </c>
      <c r="D2993">
        <v>6340062</v>
      </c>
      <c r="E2993" t="s">
        <v>6834</v>
      </c>
      <c r="F2993" t="s">
        <v>11116</v>
      </c>
      <c r="G2993" t="s">
        <v>6836</v>
      </c>
      <c r="H2993" t="s">
        <v>365</v>
      </c>
      <c r="J2993" t="s">
        <v>9487</v>
      </c>
      <c r="K2993" t="s">
        <v>9488</v>
      </c>
      <c r="L2993" t="s">
        <v>368</v>
      </c>
      <c r="M2993">
        <v>6340006</v>
      </c>
      <c r="N2993" t="s">
        <v>11953</v>
      </c>
      <c r="O2993" t="s">
        <v>12590</v>
      </c>
      <c r="P2993" t="s">
        <v>12591</v>
      </c>
      <c r="Q2993">
        <v>6350084</v>
      </c>
      <c r="R2993" t="s">
        <v>12592</v>
      </c>
      <c r="S2993" t="s">
        <v>322</v>
      </c>
      <c r="T2993" t="s">
        <v>13316</v>
      </c>
      <c r="U2993" t="s">
        <v>13317</v>
      </c>
      <c r="W2993" t="s">
        <v>126</v>
      </c>
      <c r="X2993">
        <v>2950861621</v>
      </c>
    </row>
    <row r="2994" spans="1:24" hidden="1">
      <c r="A2994" t="str">
        <f t="shared" si="46"/>
        <v>2950861621保育所等訪問支援</v>
      </c>
      <c r="B2994" t="s">
        <v>11208</v>
      </c>
      <c r="C2994" t="s">
        <v>9485</v>
      </c>
      <c r="D2994">
        <v>6340062</v>
      </c>
      <c r="E2994" t="s">
        <v>6834</v>
      </c>
      <c r="F2994" t="s">
        <v>11116</v>
      </c>
      <c r="G2994" t="s">
        <v>6836</v>
      </c>
      <c r="H2994" t="s">
        <v>365</v>
      </c>
      <c r="J2994" t="s">
        <v>9487</v>
      </c>
      <c r="K2994" t="s">
        <v>9488</v>
      </c>
      <c r="L2994" t="s">
        <v>368</v>
      </c>
      <c r="M2994">
        <v>6340006</v>
      </c>
      <c r="N2994" t="s">
        <v>11953</v>
      </c>
      <c r="O2994" t="s">
        <v>12590</v>
      </c>
      <c r="P2994" t="s">
        <v>12591</v>
      </c>
      <c r="Q2994">
        <v>6350084</v>
      </c>
      <c r="R2994" t="s">
        <v>12592</v>
      </c>
      <c r="S2994" t="s">
        <v>322</v>
      </c>
      <c r="T2994" t="s">
        <v>13316</v>
      </c>
      <c r="U2994" t="s">
        <v>13317</v>
      </c>
      <c r="W2994" t="s">
        <v>128</v>
      </c>
      <c r="X2994">
        <v>2950861621</v>
      </c>
    </row>
    <row r="2995" spans="1:24" hidden="1">
      <c r="A2995" t="str">
        <f t="shared" si="46"/>
        <v>2970801557障害児相談支援</v>
      </c>
      <c r="B2995" t="s">
        <v>11413</v>
      </c>
      <c r="C2995" t="s">
        <v>5514</v>
      </c>
      <c r="D2995">
        <v>6350094</v>
      </c>
      <c r="E2995" t="s">
        <v>11414</v>
      </c>
      <c r="F2995" t="s">
        <v>5517</v>
      </c>
      <c r="G2995" t="s">
        <v>5518</v>
      </c>
      <c r="H2995" t="s">
        <v>365</v>
      </c>
      <c r="J2995" t="s">
        <v>5519</v>
      </c>
      <c r="K2995" t="s">
        <v>5520</v>
      </c>
      <c r="L2995" t="s">
        <v>368</v>
      </c>
      <c r="M2995">
        <v>6350074</v>
      </c>
      <c r="N2995" t="s">
        <v>12100</v>
      </c>
      <c r="O2995" t="s">
        <v>10411</v>
      </c>
      <c r="P2995" t="s">
        <v>10412</v>
      </c>
      <c r="Q2995">
        <v>6350094</v>
      </c>
      <c r="R2995" t="s">
        <v>11414</v>
      </c>
      <c r="S2995" t="s">
        <v>322</v>
      </c>
      <c r="T2995" t="s">
        <v>5517</v>
      </c>
      <c r="U2995" t="s">
        <v>5518</v>
      </c>
      <c r="W2995" t="s">
        <v>13521</v>
      </c>
      <c r="X2995">
        <v>2970801557</v>
      </c>
    </row>
    <row r="2996" spans="1:24" hidden="1">
      <c r="A2996" t="str">
        <f t="shared" si="46"/>
        <v>2950900023放課後等デイサービス</v>
      </c>
      <c r="B2996" t="s">
        <v>11108</v>
      </c>
      <c r="C2996" t="s">
        <v>11109</v>
      </c>
      <c r="D2996">
        <v>6320083</v>
      </c>
      <c r="E2996" t="s">
        <v>11110</v>
      </c>
      <c r="F2996" t="s">
        <v>5982</v>
      </c>
      <c r="G2996" t="s">
        <v>5983</v>
      </c>
      <c r="H2996" t="s">
        <v>365</v>
      </c>
      <c r="J2996" t="s">
        <v>5984</v>
      </c>
      <c r="K2996" t="s">
        <v>5985</v>
      </c>
      <c r="L2996" t="s">
        <v>368</v>
      </c>
      <c r="M2996">
        <v>6320062</v>
      </c>
      <c r="N2996" t="s">
        <v>11405</v>
      </c>
      <c r="O2996" t="s">
        <v>12501</v>
      </c>
      <c r="P2996" t="s">
        <v>12502</v>
      </c>
      <c r="Q2996">
        <v>6320083</v>
      </c>
      <c r="R2996" t="s">
        <v>12503</v>
      </c>
      <c r="S2996" t="s">
        <v>324</v>
      </c>
      <c r="T2996" t="s">
        <v>5982</v>
      </c>
      <c r="U2996" t="s">
        <v>5983</v>
      </c>
      <c r="W2996" t="s">
        <v>126</v>
      </c>
      <c r="X2996">
        <v>2950900023</v>
      </c>
    </row>
    <row r="2997" spans="1:24" hidden="1">
      <c r="A2997" t="str">
        <f t="shared" si="46"/>
        <v>2950971503児童発達支援</v>
      </c>
      <c r="B2997" t="s">
        <v>5978</v>
      </c>
      <c r="C2997" t="s">
        <v>5979</v>
      </c>
      <c r="D2997">
        <v>6320062</v>
      </c>
      <c r="E2997" t="s">
        <v>11405</v>
      </c>
      <c r="F2997" t="s">
        <v>11404</v>
      </c>
      <c r="G2997" t="s">
        <v>11404</v>
      </c>
      <c r="H2997" t="s">
        <v>365</v>
      </c>
      <c r="J2997" t="s">
        <v>5984</v>
      </c>
      <c r="K2997" t="s">
        <v>5985</v>
      </c>
      <c r="L2997" t="s">
        <v>368</v>
      </c>
      <c r="M2997">
        <v>6320062</v>
      </c>
      <c r="N2997" t="s">
        <v>5981</v>
      </c>
      <c r="O2997" t="s">
        <v>12815</v>
      </c>
      <c r="P2997" t="s">
        <v>12816</v>
      </c>
      <c r="Q2997">
        <v>6320083</v>
      </c>
      <c r="R2997" t="s">
        <v>12503</v>
      </c>
      <c r="S2997" t="s">
        <v>324</v>
      </c>
      <c r="T2997" t="s">
        <v>5982</v>
      </c>
      <c r="U2997" t="s">
        <v>5983</v>
      </c>
      <c r="W2997" t="s">
        <v>124</v>
      </c>
      <c r="X2997">
        <v>2950971503</v>
      </c>
    </row>
    <row r="2998" spans="1:24" hidden="1">
      <c r="A2998" t="str">
        <f t="shared" si="46"/>
        <v>2950971503放課後等デイサービス</v>
      </c>
      <c r="B2998" t="s">
        <v>5978</v>
      </c>
      <c r="C2998" t="s">
        <v>5979</v>
      </c>
      <c r="D2998">
        <v>6320062</v>
      </c>
      <c r="E2998" t="s">
        <v>11405</v>
      </c>
      <c r="F2998" t="s">
        <v>11404</v>
      </c>
      <c r="G2998" t="s">
        <v>11404</v>
      </c>
      <c r="H2998" t="s">
        <v>365</v>
      </c>
      <c r="J2998" t="s">
        <v>5984</v>
      </c>
      <c r="K2998" t="s">
        <v>5985</v>
      </c>
      <c r="L2998" t="s">
        <v>368</v>
      </c>
      <c r="M2998">
        <v>6320062</v>
      </c>
      <c r="N2998" t="s">
        <v>5981</v>
      </c>
      <c r="O2998" t="s">
        <v>12815</v>
      </c>
      <c r="P2998" t="s">
        <v>12816</v>
      </c>
      <c r="Q2998">
        <v>6320083</v>
      </c>
      <c r="R2998" t="s">
        <v>12503</v>
      </c>
      <c r="S2998" t="s">
        <v>324</v>
      </c>
      <c r="T2998" t="s">
        <v>13397</v>
      </c>
      <c r="U2998" t="s">
        <v>5983</v>
      </c>
      <c r="W2998" t="s">
        <v>126</v>
      </c>
      <c r="X2998">
        <v>2950971503</v>
      </c>
    </row>
    <row r="2999" spans="1:24" hidden="1">
      <c r="A2999" t="str">
        <f t="shared" si="46"/>
        <v>2950961082児童発達支援</v>
      </c>
      <c r="B2999" t="s">
        <v>3137</v>
      </c>
      <c r="C2999" t="s">
        <v>3138</v>
      </c>
      <c r="D2999">
        <v>6320076</v>
      </c>
      <c r="E2999" t="s">
        <v>11257</v>
      </c>
      <c r="F2999" t="s">
        <v>3141</v>
      </c>
      <c r="G2999" t="s">
        <v>3142</v>
      </c>
      <c r="H2999" t="s">
        <v>365</v>
      </c>
      <c r="J2999" t="s">
        <v>3143</v>
      </c>
      <c r="K2999" t="s">
        <v>11983</v>
      </c>
      <c r="L2999" t="s">
        <v>368</v>
      </c>
      <c r="M2999">
        <v>6308306</v>
      </c>
      <c r="N2999" t="s">
        <v>11985</v>
      </c>
      <c r="O2999" t="s">
        <v>12641</v>
      </c>
      <c r="P2999" t="s">
        <v>12642</v>
      </c>
      <c r="Q2999">
        <v>6320076</v>
      </c>
      <c r="R2999" t="s">
        <v>11257</v>
      </c>
      <c r="S2999" t="s">
        <v>324</v>
      </c>
      <c r="T2999" t="s">
        <v>13334</v>
      </c>
      <c r="U2999" t="s">
        <v>3142</v>
      </c>
      <c r="W2999" t="s">
        <v>124</v>
      </c>
      <c r="X2999">
        <v>2950961082</v>
      </c>
    </row>
    <row r="3000" spans="1:24" hidden="1">
      <c r="A3000" t="str">
        <f t="shared" si="46"/>
        <v>2950961082放課後等デイサービス</v>
      </c>
      <c r="B3000" t="s">
        <v>3137</v>
      </c>
      <c r="C3000" t="s">
        <v>3138</v>
      </c>
      <c r="D3000">
        <v>6320076</v>
      </c>
      <c r="E3000" t="s">
        <v>11257</v>
      </c>
      <c r="F3000" t="s">
        <v>3141</v>
      </c>
      <c r="G3000" t="s">
        <v>3142</v>
      </c>
      <c r="H3000" t="s">
        <v>365</v>
      </c>
      <c r="J3000" t="s">
        <v>3143</v>
      </c>
      <c r="K3000" t="s">
        <v>11983</v>
      </c>
      <c r="L3000" t="s">
        <v>368</v>
      </c>
      <c r="M3000">
        <v>6308306</v>
      </c>
      <c r="N3000" t="s">
        <v>11985</v>
      </c>
      <c r="O3000" t="s">
        <v>12643</v>
      </c>
      <c r="P3000" t="s">
        <v>12642</v>
      </c>
      <c r="Q3000">
        <v>6320076</v>
      </c>
      <c r="R3000" t="s">
        <v>11257</v>
      </c>
      <c r="S3000" t="s">
        <v>324</v>
      </c>
      <c r="T3000" t="s">
        <v>13334</v>
      </c>
      <c r="U3000" t="s">
        <v>3142</v>
      </c>
      <c r="W3000" t="s">
        <v>126</v>
      </c>
      <c r="X3000">
        <v>2950961082</v>
      </c>
    </row>
    <row r="3001" spans="1:24" hidden="1">
      <c r="A3001" t="str">
        <f t="shared" si="46"/>
        <v>2950971602放課後等デイサービス</v>
      </c>
      <c r="B3001" t="s">
        <v>10439</v>
      </c>
      <c r="C3001" t="s">
        <v>10440</v>
      </c>
      <c r="D3001">
        <v>6320081</v>
      </c>
      <c r="E3001" t="s">
        <v>10441</v>
      </c>
      <c r="F3001" t="s">
        <v>10442</v>
      </c>
      <c r="G3001" t="s">
        <v>10443</v>
      </c>
      <c r="H3001" t="s">
        <v>365</v>
      </c>
      <c r="J3001" t="s">
        <v>11818</v>
      </c>
      <c r="K3001" t="s">
        <v>11821</v>
      </c>
      <c r="L3001" t="s">
        <v>368</v>
      </c>
      <c r="M3001">
        <v>6310804</v>
      </c>
      <c r="N3001" t="s">
        <v>11822</v>
      </c>
      <c r="O3001" t="s">
        <v>12409</v>
      </c>
      <c r="P3001" t="s">
        <v>12410</v>
      </c>
      <c r="Q3001">
        <v>6320082</v>
      </c>
      <c r="R3001" t="s">
        <v>12411</v>
      </c>
      <c r="S3001" t="s">
        <v>324</v>
      </c>
      <c r="T3001" t="s">
        <v>10442</v>
      </c>
      <c r="U3001" t="s">
        <v>10443</v>
      </c>
      <c r="W3001" t="s">
        <v>126</v>
      </c>
      <c r="X3001">
        <v>2950971602</v>
      </c>
    </row>
    <row r="3002" spans="1:24" hidden="1">
      <c r="A3002" t="str">
        <f t="shared" si="46"/>
        <v>2950970067放課後等デイサービス</v>
      </c>
      <c r="B3002" t="s">
        <v>11663</v>
      </c>
      <c r="C3002" t="s">
        <v>11664</v>
      </c>
      <c r="D3002">
        <v>6310804</v>
      </c>
      <c r="E3002" t="s">
        <v>11665</v>
      </c>
      <c r="F3002" t="s">
        <v>11666</v>
      </c>
      <c r="G3002" t="s">
        <v>11666</v>
      </c>
      <c r="H3002" t="s">
        <v>764</v>
      </c>
      <c r="J3002" t="s">
        <v>11818</v>
      </c>
      <c r="K3002" t="s">
        <v>10445</v>
      </c>
      <c r="L3002" t="s">
        <v>407</v>
      </c>
      <c r="M3002">
        <v>6310804</v>
      </c>
      <c r="N3002" t="s">
        <v>11665</v>
      </c>
      <c r="O3002" t="s">
        <v>13093</v>
      </c>
      <c r="P3002" t="s">
        <v>13094</v>
      </c>
      <c r="Q3002">
        <v>6320082</v>
      </c>
      <c r="R3002" t="s">
        <v>12411</v>
      </c>
      <c r="S3002" t="s">
        <v>324</v>
      </c>
      <c r="T3002" t="s">
        <v>10442</v>
      </c>
      <c r="U3002" t="s">
        <v>10443</v>
      </c>
      <c r="W3002" t="s">
        <v>126</v>
      </c>
      <c r="X3002">
        <v>2950970067</v>
      </c>
    </row>
    <row r="3003" spans="1:24" hidden="1">
      <c r="A3003" t="str">
        <f t="shared" si="46"/>
        <v>2950900015児童発達支援</v>
      </c>
      <c r="B3003" t="s">
        <v>11087</v>
      </c>
      <c r="C3003" t="s">
        <v>11088</v>
      </c>
      <c r="D3003">
        <v>6330001</v>
      </c>
      <c r="E3003" t="s">
        <v>11089</v>
      </c>
      <c r="F3003" t="s">
        <v>11090</v>
      </c>
      <c r="G3003" t="s">
        <v>11091</v>
      </c>
      <c r="H3003" t="s">
        <v>1550</v>
      </c>
      <c r="J3003" t="s">
        <v>11879</v>
      </c>
      <c r="K3003" t="s">
        <v>11880</v>
      </c>
      <c r="L3003" t="s">
        <v>1286</v>
      </c>
      <c r="M3003">
        <v>6330064</v>
      </c>
      <c r="N3003" t="s">
        <v>11881</v>
      </c>
      <c r="O3003" t="s">
        <v>12475</v>
      </c>
      <c r="P3003" t="s">
        <v>12476</v>
      </c>
      <c r="Q3003">
        <v>6320015</v>
      </c>
      <c r="R3003" t="s">
        <v>12477</v>
      </c>
      <c r="S3003" t="s">
        <v>324</v>
      </c>
      <c r="T3003" t="s">
        <v>13273</v>
      </c>
      <c r="U3003" t="s">
        <v>13274</v>
      </c>
      <c r="W3003" t="s">
        <v>124</v>
      </c>
      <c r="X3003">
        <v>2950900015</v>
      </c>
    </row>
    <row r="3004" spans="1:24" hidden="1">
      <c r="A3004" t="str">
        <f t="shared" si="46"/>
        <v>2950900015放課後等デイサービス</v>
      </c>
      <c r="B3004" t="s">
        <v>11087</v>
      </c>
      <c r="C3004" t="s">
        <v>11088</v>
      </c>
      <c r="D3004">
        <v>6330001</v>
      </c>
      <c r="E3004" t="s">
        <v>11089</v>
      </c>
      <c r="F3004" t="s">
        <v>11090</v>
      </c>
      <c r="G3004" t="s">
        <v>11091</v>
      </c>
      <c r="H3004" t="s">
        <v>1550</v>
      </c>
      <c r="J3004" t="s">
        <v>11879</v>
      </c>
      <c r="K3004" t="s">
        <v>11880</v>
      </c>
      <c r="L3004" t="s">
        <v>1286</v>
      </c>
      <c r="M3004">
        <v>6330064</v>
      </c>
      <c r="N3004" t="s">
        <v>11881</v>
      </c>
      <c r="O3004" t="s">
        <v>12475</v>
      </c>
      <c r="P3004" t="s">
        <v>12476</v>
      </c>
      <c r="Q3004">
        <v>6320015</v>
      </c>
      <c r="R3004" t="s">
        <v>12477</v>
      </c>
      <c r="S3004" t="s">
        <v>324</v>
      </c>
      <c r="T3004" t="s">
        <v>13273</v>
      </c>
      <c r="U3004" t="s">
        <v>13274</v>
      </c>
      <c r="W3004" t="s">
        <v>126</v>
      </c>
      <c r="X3004">
        <v>2950900015</v>
      </c>
    </row>
    <row r="3005" spans="1:24" hidden="1">
      <c r="A3005" t="str">
        <f t="shared" si="46"/>
        <v>2950961140児童発達支援</v>
      </c>
      <c r="B3005" t="s">
        <v>5978</v>
      </c>
      <c r="C3005" t="s">
        <v>5979</v>
      </c>
      <c r="D3005">
        <v>6320062</v>
      </c>
      <c r="E3005" t="s">
        <v>11403</v>
      </c>
      <c r="F3005" t="s">
        <v>11404</v>
      </c>
      <c r="G3005" t="s">
        <v>11404</v>
      </c>
      <c r="H3005" t="s">
        <v>365</v>
      </c>
      <c r="J3005" t="s">
        <v>5984</v>
      </c>
      <c r="K3005" t="s">
        <v>6092</v>
      </c>
      <c r="L3005" t="s">
        <v>368</v>
      </c>
      <c r="M3005">
        <v>6320062</v>
      </c>
      <c r="N3005" t="s">
        <v>11403</v>
      </c>
      <c r="O3005" t="s">
        <v>12812</v>
      </c>
      <c r="P3005" t="s">
        <v>12813</v>
      </c>
      <c r="Q3005">
        <v>6320015</v>
      </c>
      <c r="R3005" t="s">
        <v>12814</v>
      </c>
      <c r="S3005" t="s">
        <v>324</v>
      </c>
      <c r="T3005" t="s">
        <v>5982</v>
      </c>
      <c r="U3005" t="s">
        <v>5983</v>
      </c>
      <c r="W3005" t="s">
        <v>124</v>
      </c>
      <c r="X3005">
        <v>2950961140</v>
      </c>
    </row>
    <row r="3006" spans="1:24" hidden="1">
      <c r="A3006" t="str">
        <f t="shared" si="46"/>
        <v>2950961140放課後等デイサービス</v>
      </c>
      <c r="B3006" t="s">
        <v>5978</v>
      </c>
      <c r="C3006" t="s">
        <v>5979</v>
      </c>
      <c r="D3006">
        <v>6320062</v>
      </c>
      <c r="E3006" t="s">
        <v>11403</v>
      </c>
      <c r="F3006" t="s">
        <v>11404</v>
      </c>
      <c r="G3006" t="s">
        <v>11404</v>
      </c>
      <c r="H3006" t="s">
        <v>365</v>
      </c>
      <c r="J3006" t="s">
        <v>5984</v>
      </c>
      <c r="K3006" t="s">
        <v>6092</v>
      </c>
      <c r="L3006" t="s">
        <v>368</v>
      </c>
      <c r="M3006">
        <v>6320062</v>
      </c>
      <c r="N3006" t="s">
        <v>11403</v>
      </c>
      <c r="O3006" t="s">
        <v>12812</v>
      </c>
      <c r="P3006" t="s">
        <v>12813</v>
      </c>
      <c r="Q3006">
        <v>6320015</v>
      </c>
      <c r="R3006" t="s">
        <v>12814</v>
      </c>
      <c r="S3006" t="s">
        <v>324</v>
      </c>
      <c r="T3006" t="s">
        <v>5982</v>
      </c>
      <c r="U3006" t="s">
        <v>5983</v>
      </c>
      <c r="W3006" t="s">
        <v>126</v>
      </c>
      <c r="X3006">
        <v>2950961140</v>
      </c>
    </row>
    <row r="3007" spans="1:24" hidden="1">
      <c r="A3007" t="str">
        <f t="shared" si="46"/>
        <v>2950970141放課後等デイサービス</v>
      </c>
      <c r="B3007" t="s">
        <v>11196</v>
      </c>
      <c r="C3007" t="s">
        <v>11197</v>
      </c>
      <c r="D3007">
        <v>6320063</v>
      </c>
      <c r="E3007" t="s">
        <v>11198</v>
      </c>
      <c r="F3007" t="s">
        <v>11199</v>
      </c>
      <c r="G3007" t="s">
        <v>11199</v>
      </c>
      <c r="H3007" t="s">
        <v>365</v>
      </c>
      <c r="J3007" t="s">
        <v>11945</v>
      </c>
      <c r="K3007" t="s">
        <v>11946</v>
      </c>
      <c r="L3007" t="s">
        <v>368</v>
      </c>
      <c r="M3007">
        <v>6391132</v>
      </c>
      <c r="N3007" t="s">
        <v>11947</v>
      </c>
      <c r="O3007" t="s">
        <v>12573</v>
      </c>
      <c r="P3007" t="s">
        <v>12574</v>
      </c>
      <c r="Q3007">
        <v>6320063</v>
      </c>
      <c r="R3007" t="s">
        <v>11198</v>
      </c>
      <c r="S3007" t="s">
        <v>324</v>
      </c>
      <c r="T3007" t="s">
        <v>11199</v>
      </c>
      <c r="U3007" t="s">
        <v>11199</v>
      </c>
      <c r="W3007" t="s">
        <v>126</v>
      </c>
      <c r="X3007">
        <v>2950970141</v>
      </c>
    </row>
    <row r="3008" spans="1:24" hidden="1">
      <c r="A3008" t="str">
        <f t="shared" si="46"/>
        <v>2970901381障害児相談支援</v>
      </c>
      <c r="B3008" t="s">
        <v>11045</v>
      </c>
      <c r="C3008" t="s">
        <v>10429</v>
      </c>
      <c r="D3008">
        <v>6320016</v>
      </c>
      <c r="E3008" t="s">
        <v>11046</v>
      </c>
      <c r="F3008" t="s">
        <v>10431</v>
      </c>
      <c r="G3008" t="s">
        <v>10432</v>
      </c>
      <c r="H3008" t="s">
        <v>1550</v>
      </c>
      <c r="J3008" t="s">
        <v>11852</v>
      </c>
      <c r="K3008" t="s">
        <v>11853</v>
      </c>
      <c r="L3008" t="s">
        <v>1286</v>
      </c>
      <c r="M3008">
        <v>6310805</v>
      </c>
      <c r="N3008" t="s">
        <v>11854</v>
      </c>
      <c r="O3008" t="s">
        <v>10436</v>
      </c>
      <c r="P3008" t="s">
        <v>10437</v>
      </c>
      <c r="Q3008">
        <v>6320016</v>
      </c>
      <c r="R3008" t="s">
        <v>11046</v>
      </c>
      <c r="S3008" t="s">
        <v>324</v>
      </c>
      <c r="T3008" t="s">
        <v>10431</v>
      </c>
      <c r="U3008" t="s">
        <v>10432</v>
      </c>
      <c r="W3008" t="s">
        <v>13521</v>
      </c>
      <c r="X3008">
        <v>2970901381</v>
      </c>
    </row>
    <row r="3009" spans="1:24" hidden="1">
      <c r="A3009" t="str">
        <f t="shared" si="46"/>
        <v>2970901084障害児相談支援</v>
      </c>
      <c r="B3009" t="s">
        <v>11659</v>
      </c>
      <c r="C3009" t="s">
        <v>324</v>
      </c>
      <c r="D3009">
        <v>6328555</v>
      </c>
      <c r="E3009" t="s">
        <v>11660</v>
      </c>
      <c r="F3009" t="s">
        <v>11661</v>
      </c>
      <c r="G3009" t="s">
        <v>11662</v>
      </c>
      <c r="H3009" t="s">
        <v>482</v>
      </c>
      <c r="J3009" t="s">
        <v>12276</v>
      </c>
      <c r="K3009" t="s">
        <v>12277</v>
      </c>
      <c r="L3009" t="s">
        <v>5630</v>
      </c>
      <c r="M3009">
        <v>6328555</v>
      </c>
      <c r="N3009" t="s">
        <v>11660</v>
      </c>
      <c r="O3009" t="s">
        <v>13087</v>
      </c>
      <c r="P3009" t="s">
        <v>13088</v>
      </c>
      <c r="Q3009">
        <v>6320034</v>
      </c>
      <c r="R3009" t="s">
        <v>13089</v>
      </c>
      <c r="S3009" t="s">
        <v>324</v>
      </c>
      <c r="T3009" t="s">
        <v>13486</v>
      </c>
      <c r="U3009" t="s">
        <v>13486</v>
      </c>
      <c r="W3009" t="s">
        <v>13521</v>
      </c>
      <c r="X3009">
        <v>2970901084</v>
      </c>
    </row>
    <row r="3010" spans="1:24" hidden="1">
      <c r="A3010" t="str">
        <f t="shared" si="46"/>
        <v>2950960118児童発達支援</v>
      </c>
      <c r="B3010" t="s">
        <v>11659</v>
      </c>
      <c r="C3010" t="s">
        <v>324</v>
      </c>
      <c r="D3010">
        <v>6328555</v>
      </c>
      <c r="E3010" t="s">
        <v>11660</v>
      </c>
      <c r="F3010" t="s">
        <v>11661</v>
      </c>
      <c r="G3010" t="s">
        <v>11662</v>
      </c>
      <c r="H3010" t="s">
        <v>482</v>
      </c>
      <c r="J3010" t="s">
        <v>12276</v>
      </c>
      <c r="K3010" t="s">
        <v>12277</v>
      </c>
      <c r="L3010" t="s">
        <v>12278</v>
      </c>
      <c r="M3010">
        <v>6328555</v>
      </c>
      <c r="N3010" t="s">
        <v>11660</v>
      </c>
      <c r="O3010" t="s">
        <v>13090</v>
      </c>
      <c r="P3010" t="s">
        <v>13091</v>
      </c>
      <c r="Q3010">
        <v>6320034</v>
      </c>
      <c r="R3010" t="s">
        <v>13092</v>
      </c>
      <c r="S3010" t="s">
        <v>324</v>
      </c>
      <c r="T3010" t="s">
        <v>13487</v>
      </c>
      <c r="U3010" t="s">
        <v>13487</v>
      </c>
      <c r="W3010" t="s">
        <v>124</v>
      </c>
      <c r="X3010">
        <v>2950960118</v>
      </c>
    </row>
    <row r="3011" spans="1:24" hidden="1">
      <c r="A3011" t="str">
        <f t="shared" ref="A3011:A3074" si="47">X3011&amp;W3011</f>
        <v>2950971305放課後等デイサービス</v>
      </c>
      <c r="B3011" t="s">
        <v>6100</v>
      </c>
      <c r="C3011" t="s">
        <v>6101</v>
      </c>
      <c r="D3011">
        <v>6320071</v>
      </c>
      <c r="E3011" t="s">
        <v>11317</v>
      </c>
      <c r="F3011" t="s">
        <v>6103</v>
      </c>
      <c r="G3011" t="s">
        <v>6103</v>
      </c>
      <c r="H3011" t="s">
        <v>365</v>
      </c>
      <c r="J3011" t="s">
        <v>6105</v>
      </c>
      <c r="K3011" t="s">
        <v>6106</v>
      </c>
      <c r="L3011" t="s">
        <v>368</v>
      </c>
      <c r="M3011">
        <v>6320017</v>
      </c>
      <c r="N3011" t="s">
        <v>6107</v>
      </c>
      <c r="O3011" t="s">
        <v>12713</v>
      </c>
      <c r="P3011" t="s">
        <v>12714</v>
      </c>
      <c r="Q3011">
        <v>6320071</v>
      </c>
      <c r="R3011" t="s">
        <v>12715</v>
      </c>
      <c r="S3011" t="s">
        <v>324</v>
      </c>
      <c r="T3011" t="s">
        <v>6103</v>
      </c>
      <c r="U3011" t="s">
        <v>6103</v>
      </c>
      <c r="W3011" t="s">
        <v>126</v>
      </c>
      <c r="X3011">
        <v>2950971305</v>
      </c>
    </row>
    <row r="3012" spans="1:24" hidden="1">
      <c r="A3012" t="str">
        <f t="shared" si="47"/>
        <v>2950970521児童発達支援</v>
      </c>
      <c r="B3012" t="s">
        <v>6100</v>
      </c>
      <c r="C3012" t="s">
        <v>6101</v>
      </c>
      <c r="D3012">
        <v>6320071</v>
      </c>
      <c r="E3012" t="s">
        <v>11317</v>
      </c>
      <c r="F3012" t="s">
        <v>6103</v>
      </c>
      <c r="G3012" t="s">
        <v>6103</v>
      </c>
      <c r="H3012" t="s">
        <v>764</v>
      </c>
      <c r="J3012" t="s">
        <v>6105</v>
      </c>
      <c r="K3012" t="s">
        <v>6106</v>
      </c>
      <c r="L3012" t="s">
        <v>368</v>
      </c>
      <c r="M3012">
        <v>6320017</v>
      </c>
      <c r="N3012" t="s">
        <v>6107</v>
      </c>
      <c r="O3012" t="s">
        <v>12716</v>
      </c>
      <c r="P3012" t="s">
        <v>12717</v>
      </c>
      <c r="Q3012">
        <v>6320071</v>
      </c>
      <c r="R3012" t="s">
        <v>11318</v>
      </c>
      <c r="S3012" t="s">
        <v>324</v>
      </c>
      <c r="T3012" t="s">
        <v>6103</v>
      </c>
      <c r="U3012" t="s">
        <v>6103</v>
      </c>
      <c r="W3012" t="s">
        <v>124</v>
      </c>
      <c r="X3012">
        <v>2950970521</v>
      </c>
    </row>
    <row r="3013" spans="1:24" hidden="1">
      <c r="A3013" t="str">
        <f t="shared" si="47"/>
        <v>2950970521放課後等デイサービス</v>
      </c>
      <c r="B3013" t="s">
        <v>6100</v>
      </c>
      <c r="C3013" t="s">
        <v>6101</v>
      </c>
      <c r="D3013">
        <v>6320071</v>
      </c>
      <c r="E3013" t="s">
        <v>11317</v>
      </c>
      <c r="F3013" t="s">
        <v>6103</v>
      </c>
      <c r="G3013" t="s">
        <v>6103</v>
      </c>
      <c r="H3013" t="s">
        <v>764</v>
      </c>
      <c r="J3013" t="s">
        <v>6105</v>
      </c>
      <c r="K3013" t="s">
        <v>6106</v>
      </c>
      <c r="L3013" t="s">
        <v>368</v>
      </c>
      <c r="M3013">
        <v>6320017</v>
      </c>
      <c r="N3013" t="s">
        <v>6107</v>
      </c>
      <c r="O3013" t="s">
        <v>12716</v>
      </c>
      <c r="P3013" t="s">
        <v>12717</v>
      </c>
      <c r="Q3013">
        <v>6320071</v>
      </c>
      <c r="R3013" t="s">
        <v>11318</v>
      </c>
      <c r="S3013" t="s">
        <v>324</v>
      </c>
      <c r="T3013" t="s">
        <v>13360</v>
      </c>
      <c r="U3013" t="s">
        <v>13360</v>
      </c>
      <c r="W3013" t="s">
        <v>126</v>
      </c>
      <c r="X3013">
        <v>2950970521</v>
      </c>
    </row>
    <row r="3014" spans="1:24" hidden="1">
      <c r="A3014" t="str">
        <f t="shared" si="47"/>
        <v>2970900011障害児相談支援</v>
      </c>
      <c r="B3014" t="s">
        <v>6100</v>
      </c>
      <c r="C3014" t="s">
        <v>6101</v>
      </c>
      <c r="D3014">
        <v>6320071</v>
      </c>
      <c r="E3014" t="s">
        <v>10453</v>
      </c>
      <c r="F3014" t="s">
        <v>6103</v>
      </c>
      <c r="G3014" t="s">
        <v>6103</v>
      </c>
      <c r="H3014" t="s">
        <v>365</v>
      </c>
      <c r="J3014" t="s">
        <v>6105</v>
      </c>
      <c r="K3014" t="s">
        <v>6106</v>
      </c>
      <c r="L3014" t="s">
        <v>368</v>
      </c>
      <c r="M3014">
        <v>6320017</v>
      </c>
      <c r="N3014" t="s">
        <v>6107</v>
      </c>
      <c r="O3014" t="s">
        <v>10455</v>
      </c>
      <c r="P3014" t="s">
        <v>10456</v>
      </c>
      <c r="Q3014">
        <v>6320071</v>
      </c>
      <c r="R3014" t="s">
        <v>10453</v>
      </c>
      <c r="S3014" t="s">
        <v>324</v>
      </c>
      <c r="T3014" t="s">
        <v>6103</v>
      </c>
      <c r="U3014" t="s">
        <v>6103</v>
      </c>
      <c r="W3014" t="s">
        <v>13521</v>
      </c>
      <c r="X3014">
        <v>2970900011</v>
      </c>
    </row>
    <row r="3015" spans="1:24" hidden="1">
      <c r="A3015" t="str">
        <f t="shared" si="47"/>
        <v>2950961108児童発達支援</v>
      </c>
      <c r="B3015" t="s">
        <v>10439</v>
      </c>
      <c r="C3015" t="s">
        <v>10440</v>
      </c>
      <c r="D3015">
        <v>6320081</v>
      </c>
      <c r="E3015" t="s">
        <v>11002</v>
      </c>
      <c r="F3015" t="s">
        <v>10442</v>
      </c>
      <c r="G3015" t="s">
        <v>11003</v>
      </c>
      <c r="H3015" t="s">
        <v>365</v>
      </c>
      <c r="J3015" t="s">
        <v>11818</v>
      </c>
      <c r="K3015" t="s">
        <v>10445</v>
      </c>
      <c r="L3015" t="s">
        <v>368</v>
      </c>
      <c r="M3015">
        <v>6310804</v>
      </c>
      <c r="N3015" t="s">
        <v>11665</v>
      </c>
      <c r="O3015" t="s">
        <v>12407</v>
      </c>
      <c r="P3015" t="s">
        <v>10449</v>
      </c>
      <c r="Q3015">
        <v>6320081</v>
      </c>
      <c r="R3015" t="s">
        <v>12408</v>
      </c>
      <c r="S3015" t="s">
        <v>324</v>
      </c>
      <c r="T3015" t="s">
        <v>10442</v>
      </c>
      <c r="U3015" t="s">
        <v>10443</v>
      </c>
      <c r="W3015" t="s">
        <v>124</v>
      </c>
      <c r="X3015">
        <v>2950961108</v>
      </c>
    </row>
    <row r="3016" spans="1:24" hidden="1">
      <c r="A3016" t="str">
        <f t="shared" si="47"/>
        <v>2950961108放課後等デイサービス</v>
      </c>
      <c r="B3016" t="s">
        <v>10439</v>
      </c>
      <c r="C3016" t="s">
        <v>10440</v>
      </c>
      <c r="D3016">
        <v>6320081</v>
      </c>
      <c r="E3016" t="s">
        <v>11002</v>
      </c>
      <c r="F3016" t="s">
        <v>10442</v>
      </c>
      <c r="G3016" t="s">
        <v>11003</v>
      </c>
      <c r="H3016" t="s">
        <v>365</v>
      </c>
      <c r="J3016" t="s">
        <v>11818</v>
      </c>
      <c r="K3016" t="s">
        <v>10445</v>
      </c>
      <c r="L3016" t="s">
        <v>368</v>
      </c>
      <c r="M3016">
        <v>6310804</v>
      </c>
      <c r="N3016" t="s">
        <v>11665</v>
      </c>
      <c r="O3016" t="s">
        <v>12407</v>
      </c>
      <c r="P3016" t="s">
        <v>10449</v>
      </c>
      <c r="Q3016">
        <v>6320081</v>
      </c>
      <c r="R3016" t="s">
        <v>12408</v>
      </c>
      <c r="S3016" t="s">
        <v>324</v>
      </c>
      <c r="T3016" t="s">
        <v>10442</v>
      </c>
      <c r="U3016" t="s">
        <v>10443</v>
      </c>
      <c r="W3016" t="s">
        <v>126</v>
      </c>
      <c r="X3016">
        <v>2950961108</v>
      </c>
    </row>
    <row r="3017" spans="1:24" hidden="1">
      <c r="A3017" t="str">
        <f t="shared" si="47"/>
        <v>2970901449障害児相談支援</v>
      </c>
      <c r="B3017" t="s">
        <v>10439</v>
      </c>
      <c r="C3017" t="s">
        <v>10440</v>
      </c>
      <c r="D3017">
        <v>6320081</v>
      </c>
      <c r="E3017" t="s">
        <v>11002</v>
      </c>
      <c r="F3017" t="s">
        <v>10442</v>
      </c>
      <c r="G3017" t="s">
        <v>10443</v>
      </c>
      <c r="H3017" t="s">
        <v>365</v>
      </c>
      <c r="J3017" t="s">
        <v>11819</v>
      </c>
      <c r="K3017" t="s">
        <v>10445</v>
      </c>
      <c r="L3017" t="s">
        <v>368</v>
      </c>
      <c r="M3017">
        <v>6310804</v>
      </c>
      <c r="N3017" t="s">
        <v>11820</v>
      </c>
      <c r="O3017" t="s">
        <v>10447</v>
      </c>
      <c r="P3017" t="s">
        <v>10448</v>
      </c>
      <c r="Q3017">
        <v>6320081</v>
      </c>
      <c r="R3017" t="s">
        <v>11002</v>
      </c>
      <c r="S3017" t="s">
        <v>324</v>
      </c>
      <c r="T3017" t="s">
        <v>10442</v>
      </c>
      <c r="U3017" t="s">
        <v>10443</v>
      </c>
      <c r="W3017" t="s">
        <v>13521</v>
      </c>
      <c r="X3017">
        <v>2970901449</v>
      </c>
    </row>
    <row r="3018" spans="1:24" hidden="1">
      <c r="A3018" t="str">
        <f t="shared" si="47"/>
        <v>2950900031児童発達支援</v>
      </c>
      <c r="B3018" t="s">
        <v>18098</v>
      </c>
      <c r="C3018" t="s">
        <v>15185</v>
      </c>
      <c r="D3018">
        <v>6320094</v>
      </c>
      <c r="E3018" t="s">
        <v>15187</v>
      </c>
      <c r="F3018" t="s">
        <v>18099</v>
      </c>
      <c r="G3018" t="s">
        <v>18099</v>
      </c>
      <c r="H3018" t="s">
        <v>365</v>
      </c>
      <c r="J3018" t="s">
        <v>18121</v>
      </c>
      <c r="K3018" t="s">
        <v>15188</v>
      </c>
      <c r="L3018" t="s">
        <v>368</v>
      </c>
      <c r="M3018">
        <v>6360216</v>
      </c>
      <c r="N3018" t="s">
        <v>18122</v>
      </c>
      <c r="O3018" t="s">
        <v>18166</v>
      </c>
      <c r="P3018" t="s">
        <v>15189</v>
      </c>
      <c r="Q3018">
        <v>6320072</v>
      </c>
      <c r="R3018" t="s">
        <v>18167</v>
      </c>
      <c r="S3018" t="s">
        <v>324</v>
      </c>
      <c r="T3018" t="s">
        <v>18202</v>
      </c>
      <c r="U3018" t="s">
        <v>18099</v>
      </c>
      <c r="W3018" t="s">
        <v>124</v>
      </c>
      <c r="X3018">
        <v>2950900031</v>
      </c>
    </row>
    <row r="3019" spans="1:24" hidden="1">
      <c r="A3019" t="str">
        <f t="shared" si="47"/>
        <v>2950900031放課後等デイサービス</v>
      </c>
      <c r="B3019" t="s">
        <v>18098</v>
      </c>
      <c r="C3019" t="s">
        <v>15185</v>
      </c>
      <c r="D3019">
        <v>6320094</v>
      </c>
      <c r="E3019" t="s">
        <v>15187</v>
      </c>
      <c r="F3019" t="s">
        <v>18099</v>
      </c>
      <c r="G3019" t="s">
        <v>18099</v>
      </c>
      <c r="H3019" t="s">
        <v>365</v>
      </c>
      <c r="J3019" t="s">
        <v>18121</v>
      </c>
      <c r="K3019" t="s">
        <v>15188</v>
      </c>
      <c r="L3019" t="s">
        <v>368</v>
      </c>
      <c r="M3019">
        <v>6360216</v>
      </c>
      <c r="N3019" t="s">
        <v>18122</v>
      </c>
      <c r="O3019" t="s">
        <v>18166</v>
      </c>
      <c r="P3019" t="s">
        <v>15189</v>
      </c>
      <c r="Q3019">
        <v>6320072</v>
      </c>
      <c r="R3019" t="s">
        <v>18167</v>
      </c>
      <c r="S3019" t="s">
        <v>324</v>
      </c>
      <c r="T3019" t="s">
        <v>18202</v>
      </c>
      <c r="U3019" t="s">
        <v>18099</v>
      </c>
      <c r="W3019" t="s">
        <v>126</v>
      </c>
      <c r="X3019">
        <v>2950900031</v>
      </c>
    </row>
    <row r="3020" spans="1:24" hidden="1">
      <c r="A3020" t="str">
        <f t="shared" si="47"/>
        <v>2950960100児童発達支援</v>
      </c>
      <c r="B3020" t="s">
        <v>5772</v>
      </c>
      <c r="C3020" t="s">
        <v>5773</v>
      </c>
      <c r="D3020">
        <v>6320018</v>
      </c>
      <c r="E3020" t="s">
        <v>11636</v>
      </c>
      <c r="F3020" t="s">
        <v>11637</v>
      </c>
      <c r="G3020" t="s">
        <v>11638</v>
      </c>
      <c r="H3020" t="s">
        <v>434</v>
      </c>
      <c r="J3020" t="s">
        <v>5777</v>
      </c>
      <c r="K3020" t="s">
        <v>5778</v>
      </c>
      <c r="L3020" t="s">
        <v>407</v>
      </c>
      <c r="M3020">
        <v>6320016</v>
      </c>
      <c r="N3020" t="s">
        <v>12260</v>
      </c>
      <c r="O3020" t="s">
        <v>5780</v>
      </c>
      <c r="P3020" t="s">
        <v>5781</v>
      </c>
      <c r="Q3020">
        <v>6320018</v>
      </c>
      <c r="R3020" t="s">
        <v>13057</v>
      </c>
      <c r="S3020" t="s">
        <v>324</v>
      </c>
      <c r="T3020" t="s">
        <v>5775</v>
      </c>
      <c r="U3020" t="s">
        <v>5776</v>
      </c>
      <c r="W3020" t="s">
        <v>124</v>
      </c>
      <c r="X3020">
        <v>2950960100</v>
      </c>
    </row>
    <row r="3021" spans="1:24" hidden="1">
      <c r="A3021" t="str">
        <f t="shared" si="47"/>
        <v>2950960100放課後等デイサービス</v>
      </c>
      <c r="B3021" t="s">
        <v>5772</v>
      </c>
      <c r="C3021" t="s">
        <v>5773</v>
      </c>
      <c r="D3021">
        <v>6320018</v>
      </c>
      <c r="E3021" t="s">
        <v>11636</v>
      </c>
      <c r="F3021" t="s">
        <v>11637</v>
      </c>
      <c r="G3021" t="s">
        <v>11638</v>
      </c>
      <c r="H3021" t="s">
        <v>434</v>
      </c>
      <c r="J3021" t="s">
        <v>5777</v>
      </c>
      <c r="K3021" t="s">
        <v>5778</v>
      </c>
      <c r="L3021" t="s">
        <v>407</v>
      </c>
      <c r="M3021">
        <v>6320016</v>
      </c>
      <c r="N3021" t="s">
        <v>12260</v>
      </c>
      <c r="O3021" t="s">
        <v>5780</v>
      </c>
      <c r="P3021" t="s">
        <v>5781</v>
      </c>
      <c r="Q3021">
        <v>6320018</v>
      </c>
      <c r="R3021" t="s">
        <v>13057</v>
      </c>
      <c r="S3021" t="s">
        <v>324</v>
      </c>
      <c r="T3021" t="s">
        <v>5775</v>
      </c>
      <c r="U3021" t="s">
        <v>5776</v>
      </c>
      <c r="W3021" t="s">
        <v>126</v>
      </c>
      <c r="X3021">
        <v>2950960100</v>
      </c>
    </row>
    <row r="3022" spans="1:24" hidden="1">
      <c r="A3022" t="str">
        <f t="shared" si="47"/>
        <v>2950971768放課後等デイサービス</v>
      </c>
      <c r="B3022" t="s">
        <v>5839</v>
      </c>
      <c r="C3022" t="s">
        <v>5840</v>
      </c>
      <c r="D3022">
        <v>6320054</v>
      </c>
      <c r="E3022" t="s">
        <v>11580</v>
      </c>
      <c r="F3022" t="s">
        <v>11581</v>
      </c>
      <c r="G3022" t="s">
        <v>11582</v>
      </c>
      <c r="H3022" t="s">
        <v>434</v>
      </c>
      <c r="J3022" t="s">
        <v>5845</v>
      </c>
      <c r="K3022" t="s">
        <v>5846</v>
      </c>
      <c r="L3022" t="s">
        <v>407</v>
      </c>
      <c r="M3022">
        <v>5860073</v>
      </c>
      <c r="N3022" t="s">
        <v>12212</v>
      </c>
      <c r="O3022" t="s">
        <v>12958</v>
      </c>
      <c r="P3022" t="s">
        <v>12959</v>
      </c>
      <c r="Q3022">
        <v>6320054</v>
      </c>
      <c r="R3022" t="s">
        <v>11580</v>
      </c>
      <c r="S3022" t="s">
        <v>324</v>
      </c>
      <c r="T3022" t="s">
        <v>13435</v>
      </c>
      <c r="U3022" t="s">
        <v>5844</v>
      </c>
      <c r="W3022" t="s">
        <v>126</v>
      </c>
      <c r="X3022">
        <v>2950971768</v>
      </c>
    </row>
    <row r="3023" spans="1:24" hidden="1">
      <c r="A3023" t="str">
        <f t="shared" si="47"/>
        <v>2970901704障害児相談支援</v>
      </c>
      <c r="B3023" t="s">
        <v>11371</v>
      </c>
      <c r="C3023" t="s">
        <v>5908</v>
      </c>
      <c r="D3023">
        <v>6320004</v>
      </c>
      <c r="E3023" t="s">
        <v>11372</v>
      </c>
      <c r="F3023" t="s">
        <v>5910</v>
      </c>
      <c r="G3023" t="s">
        <v>5911</v>
      </c>
      <c r="H3023" t="s">
        <v>365</v>
      </c>
      <c r="J3023" t="s">
        <v>5912</v>
      </c>
      <c r="K3023" t="s">
        <v>5913</v>
      </c>
      <c r="L3023" t="s">
        <v>368</v>
      </c>
      <c r="M3023">
        <v>6320017</v>
      </c>
      <c r="N3023" t="s">
        <v>5914</v>
      </c>
      <c r="O3023" t="s">
        <v>10457</v>
      </c>
      <c r="P3023" t="s">
        <v>10458</v>
      </c>
      <c r="Q3023">
        <v>6320004</v>
      </c>
      <c r="R3023" t="s">
        <v>12780</v>
      </c>
      <c r="S3023" t="s">
        <v>324</v>
      </c>
      <c r="T3023" t="s">
        <v>5910</v>
      </c>
      <c r="U3023" t="s">
        <v>5911</v>
      </c>
      <c r="W3023" t="s">
        <v>13521</v>
      </c>
      <c r="X3023">
        <v>2970901704</v>
      </c>
    </row>
    <row r="3024" spans="1:24" hidden="1">
      <c r="A3024" t="str">
        <f t="shared" si="47"/>
        <v>2970901522障害児相談支援</v>
      </c>
      <c r="B3024" t="s">
        <v>5828</v>
      </c>
      <c r="C3024" t="s">
        <v>5829</v>
      </c>
      <c r="D3024">
        <v>6320004</v>
      </c>
      <c r="E3024" t="s">
        <v>11801</v>
      </c>
      <c r="F3024" t="s">
        <v>5831</v>
      </c>
      <c r="G3024" t="s">
        <v>5832</v>
      </c>
      <c r="H3024" t="s">
        <v>365</v>
      </c>
      <c r="J3024" t="s">
        <v>10451</v>
      </c>
      <c r="K3024" t="s">
        <v>10452</v>
      </c>
      <c r="L3024" t="s">
        <v>368</v>
      </c>
      <c r="M3024">
        <v>6320004</v>
      </c>
      <c r="N3024" t="s">
        <v>12384</v>
      </c>
      <c r="O3024" t="s">
        <v>5836</v>
      </c>
      <c r="P3024" t="s">
        <v>5837</v>
      </c>
      <c r="Q3024">
        <v>6320004</v>
      </c>
      <c r="R3024" t="s">
        <v>13244</v>
      </c>
      <c r="S3024" t="s">
        <v>324</v>
      </c>
      <c r="T3024" t="s">
        <v>5831</v>
      </c>
      <c r="U3024" t="s">
        <v>5832</v>
      </c>
      <c r="W3024" t="s">
        <v>13521</v>
      </c>
      <c r="X3024">
        <v>2970901522</v>
      </c>
    </row>
    <row r="3025" spans="1:24" hidden="1">
      <c r="A3025" t="str">
        <f t="shared" si="47"/>
        <v>2950161311児童発達支援</v>
      </c>
      <c r="B3025" t="s">
        <v>10007</v>
      </c>
      <c r="C3025" t="s">
        <v>10008</v>
      </c>
      <c r="D3025">
        <v>5440012</v>
      </c>
      <c r="E3025" t="s">
        <v>11710</v>
      </c>
      <c r="F3025" t="s">
        <v>11711</v>
      </c>
      <c r="G3025" t="s">
        <v>11711</v>
      </c>
      <c r="H3025" t="s">
        <v>764</v>
      </c>
      <c r="J3025" t="s">
        <v>10013</v>
      </c>
      <c r="K3025" t="s">
        <v>10014</v>
      </c>
      <c r="L3025" t="s">
        <v>407</v>
      </c>
      <c r="M3025">
        <v>6310811</v>
      </c>
      <c r="N3025" t="s">
        <v>12293</v>
      </c>
      <c r="O3025" t="s">
        <v>13131</v>
      </c>
      <c r="P3025" t="s">
        <v>10021</v>
      </c>
      <c r="Q3025">
        <v>6310033</v>
      </c>
      <c r="R3025" t="s">
        <v>13132</v>
      </c>
      <c r="S3025" t="s">
        <v>321</v>
      </c>
      <c r="T3025" t="s">
        <v>10019</v>
      </c>
      <c r="U3025" t="s">
        <v>10020</v>
      </c>
      <c r="W3025" t="s">
        <v>124</v>
      </c>
      <c r="X3025">
        <v>2950161311</v>
      </c>
    </row>
    <row r="3026" spans="1:24" hidden="1">
      <c r="A3026" t="str">
        <f t="shared" si="47"/>
        <v>2950161311放課後等デイサービス</v>
      </c>
      <c r="B3026" t="s">
        <v>10007</v>
      </c>
      <c r="C3026" t="s">
        <v>10008</v>
      </c>
      <c r="D3026">
        <v>5440012</v>
      </c>
      <c r="E3026" t="s">
        <v>11710</v>
      </c>
      <c r="F3026" t="s">
        <v>11711</v>
      </c>
      <c r="G3026" t="s">
        <v>11711</v>
      </c>
      <c r="H3026" t="s">
        <v>764</v>
      </c>
      <c r="J3026" t="s">
        <v>10013</v>
      </c>
      <c r="K3026" t="s">
        <v>10014</v>
      </c>
      <c r="L3026" t="s">
        <v>407</v>
      </c>
      <c r="M3026">
        <v>6310811</v>
      </c>
      <c r="N3026" t="s">
        <v>12293</v>
      </c>
      <c r="O3026" t="s">
        <v>13131</v>
      </c>
      <c r="P3026" t="s">
        <v>10021</v>
      </c>
      <c r="Q3026">
        <v>6310033</v>
      </c>
      <c r="R3026" t="s">
        <v>13132</v>
      </c>
      <c r="S3026" t="s">
        <v>321</v>
      </c>
      <c r="T3026" t="s">
        <v>10019</v>
      </c>
      <c r="U3026" t="s">
        <v>10020</v>
      </c>
      <c r="W3026" t="s">
        <v>126</v>
      </c>
      <c r="X3026">
        <v>2950161311</v>
      </c>
    </row>
    <row r="3027" spans="1:24" hidden="1">
      <c r="A3027" t="str">
        <f t="shared" si="47"/>
        <v>2970101628障害児相談支援</v>
      </c>
      <c r="B3027" t="s">
        <v>10007</v>
      </c>
      <c r="C3027" t="s">
        <v>10008</v>
      </c>
      <c r="D3027">
        <v>5440012</v>
      </c>
      <c r="E3027" t="s">
        <v>10010</v>
      </c>
      <c r="F3027" t="s">
        <v>10011</v>
      </c>
      <c r="G3027" t="s">
        <v>10012</v>
      </c>
      <c r="H3027" t="s">
        <v>764</v>
      </c>
      <c r="J3027" t="s">
        <v>10013</v>
      </c>
      <c r="K3027" t="s">
        <v>10014</v>
      </c>
      <c r="L3027" t="s">
        <v>407</v>
      </c>
      <c r="M3027">
        <v>6310811</v>
      </c>
      <c r="N3027" t="s">
        <v>10015</v>
      </c>
      <c r="P3027" t="s">
        <v>10017</v>
      </c>
      <c r="Q3027">
        <v>6310033</v>
      </c>
      <c r="R3027" t="s">
        <v>10018</v>
      </c>
      <c r="S3027" t="s">
        <v>321</v>
      </c>
      <c r="T3027" t="s">
        <v>10019</v>
      </c>
      <c r="U3027" t="s">
        <v>10020</v>
      </c>
      <c r="W3027" t="s">
        <v>13521</v>
      </c>
      <c r="X3027">
        <v>2970101628</v>
      </c>
    </row>
    <row r="3028" spans="1:24" hidden="1">
      <c r="A3028" t="str">
        <f t="shared" si="47"/>
        <v>2950171161放課後等デイサービス</v>
      </c>
      <c r="B3028" t="s">
        <v>11004</v>
      </c>
      <c r="C3028" t="s">
        <v>11005</v>
      </c>
      <c r="D3028">
        <v>6190214</v>
      </c>
      <c r="E3028" t="s">
        <v>11006</v>
      </c>
      <c r="F3028" t="s">
        <v>11007</v>
      </c>
      <c r="G3028" t="s">
        <v>11008</v>
      </c>
      <c r="H3028" t="s">
        <v>365</v>
      </c>
      <c r="J3028" t="s">
        <v>11823</v>
      </c>
      <c r="K3028" t="s">
        <v>11824</v>
      </c>
      <c r="L3028" t="s">
        <v>368</v>
      </c>
      <c r="M3028">
        <v>6190214</v>
      </c>
      <c r="N3028" t="s">
        <v>11006</v>
      </c>
      <c r="O3028" t="s">
        <v>12412</v>
      </c>
      <c r="P3028" t="s">
        <v>12413</v>
      </c>
      <c r="Q3028">
        <v>6310805</v>
      </c>
      <c r="R3028" t="s">
        <v>12414</v>
      </c>
      <c r="S3028" t="s">
        <v>321</v>
      </c>
      <c r="T3028" t="s">
        <v>13253</v>
      </c>
      <c r="U3028" t="s">
        <v>13254</v>
      </c>
      <c r="W3028" t="s">
        <v>126</v>
      </c>
      <c r="X3028">
        <v>2950171161</v>
      </c>
    </row>
    <row r="3029" spans="1:24" hidden="1">
      <c r="A3029" t="str">
        <f t="shared" si="47"/>
        <v>2950171203児童発達支援</v>
      </c>
      <c r="B3029" t="s">
        <v>1101</v>
      </c>
      <c r="C3029" t="s">
        <v>1102</v>
      </c>
      <c r="D3029">
        <v>6310041</v>
      </c>
      <c r="E3029" t="s">
        <v>11294</v>
      </c>
      <c r="F3029" t="s">
        <v>11295</v>
      </c>
      <c r="G3029" t="s">
        <v>11293</v>
      </c>
      <c r="H3029" t="s">
        <v>365</v>
      </c>
      <c r="J3029" t="s">
        <v>1107</v>
      </c>
      <c r="K3029" t="s">
        <v>1108</v>
      </c>
      <c r="L3029" t="s">
        <v>368</v>
      </c>
      <c r="M3029">
        <v>6190216</v>
      </c>
      <c r="N3029" t="s">
        <v>1109</v>
      </c>
      <c r="O3029" t="s">
        <v>12682</v>
      </c>
      <c r="P3029" t="s">
        <v>12683</v>
      </c>
      <c r="Q3029">
        <v>6310041</v>
      </c>
      <c r="R3029" t="s">
        <v>12684</v>
      </c>
      <c r="S3029" t="s">
        <v>321</v>
      </c>
      <c r="T3029" t="s">
        <v>2034</v>
      </c>
      <c r="U3029" t="s">
        <v>13350</v>
      </c>
      <c r="W3029" t="s">
        <v>124</v>
      </c>
      <c r="X3029">
        <v>2950171203</v>
      </c>
    </row>
    <row r="3030" spans="1:24" hidden="1">
      <c r="A3030" t="str">
        <f t="shared" si="47"/>
        <v>2950171203放課後等デイサービス</v>
      </c>
      <c r="B3030" t="s">
        <v>1101</v>
      </c>
      <c r="C3030" t="s">
        <v>1102</v>
      </c>
      <c r="D3030">
        <v>6310041</v>
      </c>
      <c r="E3030" t="s">
        <v>11294</v>
      </c>
      <c r="F3030" t="s">
        <v>11295</v>
      </c>
      <c r="G3030" t="s">
        <v>11293</v>
      </c>
      <c r="H3030" t="s">
        <v>365</v>
      </c>
      <c r="J3030" t="s">
        <v>1107</v>
      </c>
      <c r="K3030" t="s">
        <v>1108</v>
      </c>
      <c r="L3030" t="s">
        <v>368</v>
      </c>
      <c r="M3030">
        <v>6190216</v>
      </c>
      <c r="N3030" t="s">
        <v>1109</v>
      </c>
      <c r="O3030" t="s">
        <v>12682</v>
      </c>
      <c r="P3030" t="s">
        <v>12683</v>
      </c>
      <c r="Q3030">
        <v>6310041</v>
      </c>
      <c r="R3030" t="s">
        <v>12684</v>
      </c>
      <c r="S3030" t="s">
        <v>321</v>
      </c>
      <c r="T3030" t="s">
        <v>2034</v>
      </c>
      <c r="U3030" t="s">
        <v>11295</v>
      </c>
      <c r="W3030" t="s">
        <v>126</v>
      </c>
      <c r="X3030">
        <v>2950171203</v>
      </c>
    </row>
    <row r="3031" spans="1:24" hidden="1">
      <c r="A3031" t="str">
        <f t="shared" si="47"/>
        <v>2970100455障害児相談支援</v>
      </c>
      <c r="B3031" t="s">
        <v>1101</v>
      </c>
      <c r="C3031" t="s">
        <v>1102</v>
      </c>
      <c r="D3031">
        <v>6310078</v>
      </c>
      <c r="E3031" t="s">
        <v>11292</v>
      </c>
      <c r="F3031" t="s">
        <v>1113</v>
      </c>
      <c r="G3031" t="s">
        <v>11293</v>
      </c>
      <c r="H3031" t="s">
        <v>365</v>
      </c>
      <c r="J3031" t="s">
        <v>1107</v>
      </c>
      <c r="K3031" t="s">
        <v>12011</v>
      </c>
      <c r="L3031" t="s">
        <v>368</v>
      </c>
      <c r="M3031">
        <v>6310061</v>
      </c>
      <c r="N3031" t="s">
        <v>12012</v>
      </c>
      <c r="O3031" t="s">
        <v>9905</v>
      </c>
      <c r="P3031" t="s">
        <v>9906</v>
      </c>
      <c r="Q3031">
        <v>6310041</v>
      </c>
      <c r="R3031" t="s">
        <v>12681</v>
      </c>
      <c r="S3031" t="s">
        <v>321</v>
      </c>
      <c r="T3031" t="s">
        <v>9907</v>
      </c>
      <c r="U3031" t="s">
        <v>9908</v>
      </c>
      <c r="W3031" t="s">
        <v>13521</v>
      </c>
      <c r="X3031">
        <v>2970100455</v>
      </c>
    </row>
    <row r="3032" spans="1:24" hidden="1">
      <c r="A3032" t="str">
        <f t="shared" si="47"/>
        <v>2970100562障害児相談支援</v>
      </c>
      <c r="B3032" t="s">
        <v>9922</v>
      </c>
      <c r="C3032" t="s">
        <v>1361</v>
      </c>
      <c r="D3032">
        <v>6310041</v>
      </c>
      <c r="E3032" t="s">
        <v>10991</v>
      </c>
      <c r="F3032" t="s">
        <v>1363</v>
      </c>
      <c r="G3032" t="s">
        <v>1364</v>
      </c>
      <c r="H3032" t="s">
        <v>764</v>
      </c>
      <c r="J3032" t="s">
        <v>1365</v>
      </c>
      <c r="K3032" t="s">
        <v>11811</v>
      </c>
      <c r="L3032" t="s">
        <v>407</v>
      </c>
      <c r="M3032">
        <v>6310052</v>
      </c>
      <c r="N3032" t="s">
        <v>11812</v>
      </c>
      <c r="O3032" t="s">
        <v>9922</v>
      </c>
      <c r="P3032" t="s">
        <v>1361</v>
      </c>
      <c r="Q3032">
        <v>6310041</v>
      </c>
      <c r="R3032" t="s">
        <v>10991</v>
      </c>
      <c r="S3032" t="s">
        <v>321</v>
      </c>
      <c r="T3032" t="s">
        <v>1363</v>
      </c>
      <c r="U3032" t="s">
        <v>1364</v>
      </c>
      <c r="W3032" t="s">
        <v>13521</v>
      </c>
      <c r="X3032">
        <v>2970100562</v>
      </c>
    </row>
    <row r="3033" spans="1:24" hidden="1">
      <c r="A3033" t="str">
        <f t="shared" si="47"/>
        <v>2950170775児童発達支援</v>
      </c>
      <c r="B3033" t="s">
        <v>11145</v>
      </c>
      <c r="C3033" t="s">
        <v>11146</v>
      </c>
      <c r="D3033">
        <v>6310041</v>
      </c>
      <c r="E3033" t="s">
        <v>11147</v>
      </c>
      <c r="F3033" t="s">
        <v>11148</v>
      </c>
      <c r="G3033" t="s">
        <v>11149</v>
      </c>
      <c r="H3033" t="s">
        <v>365</v>
      </c>
      <c r="J3033" t="s">
        <v>11918</v>
      </c>
      <c r="K3033" t="s">
        <v>11919</v>
      </c>
      <c r="L3033" t="s">
        <v>368</v>
      </c>
      <c r="M3033">
        <v>6310836</v>
      </c>
      <c r="N3033" t="s">
        <v>11920</v>
      </c>
      <c r="O3033" t="s">
        <v>12537</v>
      </c>
      <c r="P3033" t="s">
        <v>12538</v>
      </c>
      <c r="Q3033">
        <v>6310041</v>
      </c>
      <c r="R3033" t="s">
        <v>11147</v>
      </c>
      <c r="S3033" t="s">
        <v>321</v>
      </c>
      <c r="T3033" t="s">
        <v>11148</v>
      </c>
      <c r="U3033" t="s">
        <v>11149</v>
      </c>
      <c r="W3033" t="s">
        <v>124</v>
      </c>
      <c r="X3033">
        <v>2950170775</v>
      </c>
    </row>
    <row r="3034" spans="1:24" hidden="1">
      <c r="A3034" t="str">
        <f t="shared" si="47"/>
        <v>2950170775放課後等デイサービス</v>
      </c>
      <c r="B3034" t="s">
        <v>11145</v>
      </c>
      <c r="C3034" t="s">
        <v>11146</v>
      </c>
      <c r="D3034">
        <v>6310041</v>
      </c>
      <c r="E3034" t="s">
        <v>11147</v>
      </c>
      <c r="F3034" t="s">
        <v>11148</v>
      </c>
      <c r="G3034" t="s">
        <v>11149</v>
      </c>
      <c r="H3034" t="s">
        <v>365</v>
      </c>
      <c r="J3034" t="s">
        <v>11918</v>
      </c>
      <c r="K3034" t="s">
        <v>11919</v>
      </c>
      <c r="L3034" t="s">
        <v>368</v>
      </c>
      <c r="M3034">
        <v>6310836</v>
      </c>
      <c r="N3034" t="s">
        <v>11920</v>
      </c>
      <c r="O3034" t="s">
        <v>12537</v>
      </c>
      <c r="P3034" t="s">
        <v>12538</v>
      </c>
      <c r="Q3034">
        <v>6310041</v>
      </c>
      <c r="R3034" t="s">
        <v>11147</v>
      </c>
      <c r="S3034" t="s">
        <v>321</v>
      </c>
      <c r="T3034" t="s">
        <v>11148</v>
      </c>
      <c r="U3034" t="s">
        <v>11149</v>
      </c>
      <c r="W3034" t="s">
        <v>126</v>
      </c>
      <c r="X3034">
        <v>2950170775</v>
      </c>
    </row>
    <row r="3035" spans="1:24" hidden="1">
      <c r="A3035" t="str">
        <f t="shared" si="47"/>
        <v>2950170775保育所等訪問支援</v>
      </c>
      <c r="B3035" t="s">
        <v>11145</v>
      </c>
      <c r="C3035" t="s">
        <v>11146</v>
      </c>
      <c r="D3035">
        <v>6310041</v>
      </c>
      <c r="E3035" t="s">
        <v>11147</v>
      </c>
      <c r="F3035" t="s">
        <v>11148</v>
      </c>
      <c r="G3035" t="s">
        <v>11149</v>
      </c>
      <c r="H3035" t="s">
        <v>365</v>
      </c>
      <c r="J3035" t="s">
        <v>11918</v>
      </c>
      <c r="K3035" t="s">
        <v>11919</v>
      </c>
      <c r="L3035" t="s">
        <v>368</v>
      </c>
      <c r="M3035">
        <v>6310836</v>
      </c>
      <c r="N3035" t="s">
        <v>11920</v>
      </c>
      <c r="P3035" t="s">
        <v>12538</v>
      </c>
      <c r="Q3035">
        <v>6310041</v>
      </c>
      <c r="R3035" t="s">
        <v>11147</v>
      </c>
      <c r="S3035" t="s">
        <v>321</v>
      </c>
      <c r="T3035" t="s">
        <v>11148</v>
      </c>
      <c r="U3035" t="s">
        <v>11149</v>
      </c>
      <c r="W3035" t="s">
        <v>128</v>
      </c>
      <c r="X3035">
        <v>2950170775</v>
      </c>
    </row>
    <row r="3036" spans="1:24" hidden="1">
      <c r="A3036" t="str">
        <f t="shared" si="47"/>
        <v>2950100095児童発達支援</v>
      </c>
      <c r="B3036" t="s">
        <v>11067</v>
      </c>
      <c r="C3036" t="s">
        <v>11068</v>
      </c>
      <c r="D3036">
        <v>6310044</v>
      </c>
      <c r="E3036" t="s">
        <v>11069</v>
      </c>
      <c r="F3036" t="s">
        <v>11070</v>
      </c>
      <c r="G3036" t="s">
        <v>11070</v>
      </c>
      <c r="H3036" t="s">
        <v>1550</v>
      </c>
      <c r="J3036" t="s">
        <v>11871</v>
      </c>
      <c r="K3036" t="s">
        <v>11872</v>
      </c>
      <c r="L3036" t="s">
        <v>1286</v>
      </c>
      <c r="M3036">
        <v>6310044</v>
      </c>
      <c r="N3036" t="s">
        <v>11069</v>
      </c>
      <c r="P3036" t="s">
        <v>12461</v>
      </c>
      <c r="Q3036">
        <v>6310041</v>
      </c>
      <c r="R3036" t="s">
        <v>12462</v>
      </c>
      <c r="S3036" t="s">
        <v>321</v>
      </c>
      <c r="T3036" t="s">
        <v>13264</v>
      </c>
      <c r="U3036" t="s">
        <v>13265</v>
      </c>
      <c r="W3036" t="s">
        <v>124</v>
      </c>
      <c r="X3036">
        <v>2950100095</v>
      </c>
    </row>
    <row r="3037" spans="1:24" hidden="1">
      <c r="A3037" t="str">
        <f t="shared" si="47"/>
        <v>2950100095放課後等デイサービス</v>
      </c>
      <c r="B3037" t="s">
        <v>11067</v>
      </c>
      <c r="C3037" t="s">
        <v>11068</v>
      </c>
      <c r="D3037">
        <v>6310044</v>
      </c>
      <c r="E3037" t="s">
        <v>11069</v>
      </c>
      <c r="F3037" t="s">
        <v>11070</v>
      </c>
      <c r="G3037" t="s">
        <v>11070</v>
      </c>
      <c r="H3037" t="s">
        <v>1550</v>
      </c>
      <c r="J3037" t="s">
        <v>11871</v>
      </c>
      <c r="K3037" t="s">
        <v>11872</v>
      </c>
      <c r="L3037" t="s">
        <v>1286</v>
      </c>
      <c r="M3037">
        <v>6310044</v>
      </c>
      <c r="N3037" t="s">
        <v>11069</v>
      </c>
      <c r="P3037" t="s">
        <v>12461</v>
      </c>
      <c r="Q3037">
        <v>6310041</v>
      </c>
      <c r="R3037" t="s">
        <v>12462</v>
      </c>
      <c r="S3037" t="s">
        <v>321</v>
      </c>
      <c r="T3037" t="s">
        <v>13264</v>
      </c>
      <c r="U3037" t="s">
        <v>13265</v>
      </c>
      <c r="W3037" t="s">
        <v>126</v>
      </c>
      <c r="X3037">
        <v>2950100095</v>
      </c>
    </row>
    <row r="3038" spans="1:24" hidden="1">
      <c r="A3038" t="str">
        <f t="shared" si="47"/>
        <v>2950161071児童発達支援</v>
      </c>
      <c r="B3038" t="s">
        <v>11481</v>
      </c>
      <c r="C3038" t="s">
        <v>11482</v>
      </c>
      <c r="D3038">
        <v>6310016</v>
      </c>
      <c r="E3038" t="s">
        <v>11483</v>
      </c>
      <c r="F3038" t="s">
        <v>11484</v>
      </c>
      <c r="G3038" t="s">
        <v>11484</v>
      </c>
      <c r="H3038" t="s">
        <v>365</v>
      </c>
      <c r="J3038" t="s">
        <v>12144</v>
      </c>
      <c r="K3038" t="s">
        <v>12145</v>
      </c>
      <c r="L3038" t="s">
        <v>7860</v>
      </c>
      <c r="M3038">
        <v>6310016</v>
      </c>
      <c r="N3038" t="s">
        <v>12146</v>
      </c>
      <c r="O3038" t="s">
        <v>12878</v>
      </c>
      <c r="P3038" t="s">
        <v>12879</v>
      </c>
      <c r="Q3038">
        <v>6310016</v>
      </c>
      <c r="R3038" t="s">
        <v>12146</v>
      </c>
      <c r="S3038" t="s">
        <v>321</v>
      </c>
      <c r="T3038" t="s">
        <v>11484</v>
      </c>
      <c r="U3038" t="s">
        <v>11484</v>
      </c>
      <c r="W3038" t="s">
        <v>124</v>
      </c>
      <c r="X3038">
        <v>2950161071</v>
      </c>
    </row>
    <row r="3039" spans="1:24" hidden="1">
      <c r="A3039" t="str">
        <f t="shared" si="47"/>
        <v>2950161071放課後等デイサービス</v>
      </c>
      <c r="B3039" t="s">
        <v>11481</v>
      </c>
      <c r="C3039" t="s">
        <v>11482</v>
      </c>
      <c r="D3039">
        <v>6310016</v>
      </c>
      <c r="E3039" t="s">
        <v>11483</v>
      </c>
      <c r="F3039" t="s">
        <v>11484</v>
      </c>
      <c r="G3039" t="s">
        <v>11484</v>
      </c>
      <c r="H3039" t="s">
        <v>365</v>
      </c>
      <c r="J3039" t="s">
        <v>12144</v>
      </c>
      <c r="K3039" t="s">
        <v>12145</v>
      </c>
      <c r="L3039" t="s">
        <v>7860</v>
      </c>
      <c r="M3039">
        <v>6310016</v>
      </c>
      <c r="N3039" t="s">
        <v>12146</v>
      </c>
      <c r="O3039" t="s">
        <v>12878</v>
      </c>
      <c r="P3039" t="s">
        <v>12879</v>
      </c>
      <c r="Q3039">
        <v>6310016</v>
      </c>
      <c r="R3039" t="s">
        <v>12146</v>
      </c>
      <c r="S3039" t="s">
        <v>321</v>
      </c>
      <c r="T3039" t="s">
        <v>11484</v>
      </c>
      <c r="U3039" t="s">
        <v>11484</v>
      </c>
      <c r="W3039" t="s">
        <v>126</v>
      </c>
      <c r="X3039">
        <v>2950161071</v>
      </c>
    </row>
    <row r="3040" spans="1:24" hidden="1">
      <c r="A3040" t="str">
        <f t="shared" si="47"/>
        <v>2950161469児童発達支援</v>
      </c>
      <c r="B3040" t="s">
        <v>10109</v>
      </c>
      <c r="C3040" t="s">
        <v>10110</v>
      </c>
      <c r="D3040">
        <v>1400002</v>
      </c>
      <c r="E3040" t="s">
        <v>10998</v>
      </c>
      <c r="F3040" t="s">
        <v>10113</v>
      </c>
      <c r="G3040" t="s">
        <v>10999</v>
      </c>
      <c r="H3040" t="s">
        <v>365</v>
      </c>
      <c r="J3040" t="s">
        <v>10115</v>
      </c>
      <c r="K3040" t="s">
        <v>10116</v>
      </c>
      <c r="L3040" t="s">
        <v>368</v>
      </c>
      <c r="M3040">
        <v>6300111</v>
      </c>
      <c r="N3040" t="s">
        <v>11816</v>
      </c>
      <c r="O3040" t="s">
        <v>12400</v>
      </c>
      <c r="P3040" t="s">
        <v>12401</v>
      </c>
      <c r="Q3040">
        <v>6310036</v>
      </c>
      <c r="R3040" t="s">
        <v>12402</v>
      </c>
      <c r="S3040" t="s">
        <v>321</v>
      </c>
      <c r="T3040" t="s">
        <v>13249</v>
      </c>
      <c r="U3040" t="s">
        <v>13250</v>
      </c>
      <c r="W3040" t="s">
        <v>124</v>
      </c>
      <c r="X3040">
        <v>2950161469</v>
      </c>
    </row>
    <row r="3041" spans="1:24" hidden="1">
      <c r="A3041" t="str">
        <f t="shared" si="47"/>
        <v>2950100244児童発達支援</v>
      </c>
      <c r="B3041" t="s">
        <v>11268</v>
      </c>
      <c r="C3041" t="s">
        <v>11269</v>
      </c>
      <c r="D3041">
        <v>1600023</v>
      </c>
      <c r="E3041" t="s">
        <v>11270</v>
      </c>
      <c r="F3041" t="s">
        <v>11271</v>
      </c>
      <c r="G3041" t="s">
        <v>11272</v>
      </c>
      <c r="H3041" t="s">
        <v>365</v>
      </c>
      <c r="J3041" t="s">
        <v>11994</v>
      </c>
      <c r="K3041" t="s">
        <v>11995</v>
      </c>
      <c r="L3041" t="s">
        <v>368</v>
      </c>
      <c r="M3041">
        <v>1500001</v>
      </c>
      <c r="N3041" t="s">
        <v>18123</v>
      </c>
      <c r="P3041" t="s">
        <v>12662</v>
      </c>
      <c r="Q3041">
        <v>6310036</v>
      </c>
      <c r="R3041" t="s">
        <v>12663</v>
      </c>
      <c r="S3041" t="s">
        <v>321</v>
      </c>
      <c r="T3041" t="s">
        <v>13339</v>
      </c>
      <c r="U3041" t="s">
        <v>13340</v>
      </c>
      <c r="W3041" t="s">
        <v>124</v>
      </c>
      <c r="X3041">
        <v>2950100244</v>
      </c>
    </row>
    <row r="3042" spans="1:24" hidden="1">
      <c r="A3042" t="str">
        <f t="shared" si="47"/>
        <v>2950100251児童発達支援</v>
      </c>
      <c r="B3042" t="s">
        <v>3411</v>
      </c>
      <c r="C3042" t="s">
        <v>11163</v>
      </c>
      <c r="D3042">
        <v>6300265</v>
      </c>
      <c r="E3042" t="s">
        <v>11164</v>
      </c>
      <c r="F3042" t="s">
        <v>11165</v>
      </c>
      <c r="G3042" t="s">
        <v>11166</v>
      </c>
      <c r="H3042" t="s">
        <v>365</v>
      </c>
      <c r="J3042" t="s">
        <v>11929</v>
      </c>
      <c r="K3042" t="s">
        <v>11930</v>
      </c>
      <c r="L3042" t="s">
        <v>368</v>
      </c>
      <c r="M3042">
        <v>6300212</v>
      </c>
      <c r="N3042" t="s">
        <v>11931</v>
      </c>
      <c r="O3042" t="s">
        <v>12548</v>
      </c>
      <c r="P3042" t="s">
        <v>12549</v>
      </c>
      <c r="Q3042">
        <v>6310036</v>
      </c>
      <c r="R3042" t="s">
        <v>12550</v>
      </c>
      <c r="S3042" t="s">
        <v>321</v>
      </c>
      <c r="T3042" t="s">
        <v>13305</v>
      </c>
      <c r="U3042" t="s">
        <v>11166</v>
      </c>
      <c r="W3042" t="s">
        <v>124</v>
      </c>
      <c r="X3042">
        <v>2950100251</v>
      </c>
    </row>
    <row r="3043" spans="1:24" hidden="1">
      <c r="A3043" t="str">
        <f t="shared" si="47"/>
        <v>2950100251放課後等デイサービス</v>
      </c>
      <c r="B3043" t="s">
        <v>3411</v>
      </c>
      <c r="C3043" t="s">
        <v>11163</v>
      </c>
      <c r="D3043">
        <v>6300265</v>
      </c>
      <c r="E3043" t="s">
        <v>11164</v>
      </c>
      <c r="F3043" t="s">
        <v>11165</v>
      </c>
      <c r="G3043" t="s">
        <v>11166</v>
      </c>
      <c r="H3043" t="s">
        <v>365</v>
      </c>
      <c r="J3043" t="s">
        <v>11929</v>
      </c>
      <c r="K3043" t="s">
        <v>11930</v>
      </c>
      <c r="L3043" t="s">
        <v>368</v>
      </c>
      <c r="M3043">
        <v>6300212</v>
      </c>
      <c r="N3043" t="s">
        <v>11931</v>
      </c>
      <c r="O3043" t="s">
        <v>12548</v>
      </c>
      <c r="P3043" t="s">
        <v>12549</v>
      </c>
      <c r="Q3043">
        <v>6310036</v>
      </c>
      <c r="R3043" t="s">
        <v>12550</v>
      </c>
      <c r="S3043" t="s">
        <v>321</v>
      </c>
      <c r="T3043" t="s">
        <v>13305</v>
      </c>
      <c r="U3043" t="s">
        <v>11166</v>
      </c>
      <c r="W3043" t="s">
        <v>126</v>
      </c>
      <c r="X3043">
        <v>2950100251</v>
      </c>
    </row>
    <row r="3044" spans="1:24" hidden="1">
      <c r="A3044" t="str">
        <f t="shared" si="47"/>
        <v>2950160586児童発達支援</v>
      </c>
      <c r="B3044" t="s">
        <v>3627</v>
      </c>
      <c r="C3044" t="s">
        <v>3628</v>
      </c>
      <c r="D3044">
        <v>6300257</v>
      </c>
      <c r="E3044" t="s">
        <v>11656</v>
      </c>
      <c r="F3044" t="s">
        <v>3643</v>
      </c>
      <c r="G3044" t="s">
        <v>11657</v>
      </c>
      <c r="H3044" t="s">
        <v>434</v>
      </c>
      <c r="J3044" t="s">
        <v>12265</v>
      </c>
      <c r="K3044" t="s">
        <v>3633</v>
      </c>
      <c r="L3044" t="s">
        <v>407</v>
      </c>
      <c r="M3044">
        <v>6300257</v>
      </c>
      <c r="N3044" t="s">
        <v>11656</v>
      </c>
      <c r="O3044" t="s">
        <v>13082</v>
      </c>
      <c r="P3044" t="s">
        <v>13083</v>
      </c>
      <c r="Q3044">
        <v>6308306</v>
      </c>
      <c r="R3044" t="s">
        <v>13084</v>
      </c>
      <c r="S3044" t="s">
        <v>321</v>
      </c>
      <c r="T3044" t="s">
        <v>13482</v>
      </c>
      <c r="U3044" t="s">
        <v>13483</v>
      </c>
      <c r="W3044" t="s">
        <v>124</v>
      </c>
      <c r="X3044">
        <v>2950160586</v>
      </c>
    </row>
    <row r="3045" spans="1:24" hidden="1">
      <c r="A3045" t="str">
        <f t="shared" si="47"/>
        <v>2950121018児童発達支援</v>
      </c>
      <c r="B3045" t="s">
        <v>3627</v>
      </c>
      <c r="C3045" t="s">
        <v>3628</v>
      </c>
      <c r="D3045">
        <v>6300257</v>
      </c>
      <c r="E3045" t="s">
        <v>11655</v>
      </c>
      <c r="F3045" t="s">
        <v>3643</v>
      </c>
      <c r="G3045" t="s">
        <v>3644</v>
      </c>
      <c r="H3045" t="s">
        <v>434</v>
      </c>
      <c r="J3045" t="s">
        <v>3632</v>
      </c>
      <c r="K3045" t="s">
        <v>12266</v>
      </c>
      <c r="L3045" t="s">
        <v>407</v>
      </c>
      <c r="M3045">
        <v>6300257</v>
      </c>
      <c r="N3045" t="s">
        <v>11655</v>
      </c>
      <c r="O3045" t="s">
        <v>13076</v>
      </c>
      <c r="P3045" t="s">
        <v>13077</v>
      </c>
      <c r="Q3045">
        <v>6308424</v>
      </c>
      <c r="R3045" t="s">
        <v>13078</v>
      </c>
      <c r="S3045" t="s">
        <v>321</v>
      </c>
      <c r="T3045" t="s">
        <v>13481</v>
      </c>
      <c r="U3045" t="s">
        <v>9871</v>
      </c>
      <c r="W3045" t="s">
        <v>124</v>
      </c>
      <c r="X3045">
        <v>2950121018</v>
      </c>
    </row>
    <row r="3046" spans="1:24" hidden="1">
      <c r="A3046" t="str">
        <f t="shared" si="47"/>
        <v>2970100091障害児相談支援</v>
      </c>
      <c r="B3046" t="s">
        <v>3627</v>
      </c>
      <c r="C3046" t="s">
        <v>3628</v>
      </c>
      <c r="D3046">
        <v>6300257</v>
      </c>
      <c r="E3046" t="s">
        <v>11655</v>
      </c>
      <c r="F3046" t="s">
        <v>3643</v>
      </c>
      <c r="G3046" t="s">
        <v>3644</v>
      </c>
      <c r="H3046" t="s">
        <v>434</v>
      </c>
      <c r="J3046" t="s">
        <v>3632</v>
      </c>
      <c r="K3046" t="s">
        <v>12266</v>
      </c>
      <c r="L3046" t="s">
        <v>407</v>
      </c>
      <c r="M3046">
        <v>6300257</v>
      </c>
      <c r="N3046" t="s">
        <v>11655</v>
      </c>
      <c r="O3046" t="s">
        <v>13079</v>
      </c>
      <c r="P3046" t="s">
        <v>9868</v>
      </c>
      <c r="Q3046">
        <v>6308424</v>
      </c>
      <c r="R3046" t="s">
        <v>13078</v>
      </c>
      <c r="S3046" t="s">
        <v>321</v>
      </c>
      <c r="T3046" t="s">
        <v>13481</v>
      </c>
      <c r="U3046" t="s">
        <v>9871</v>
      </c>
      <c r="W3046" t="s">
        <v>13521</v>
      </c>
      <c r="X3046">
        <v>2970100091</v>
      </c>
    </row>
    <row r="3047" spans="1:24" hidden="1">
      <c r="A3047" t="str">
        <f t="shared" si="47"/>
        <v>2950160255児童発達支援</v>
      </c>
      <c r="B3047" t="s">
        <v>3627</v>
      </c>
      <c r="C3047" t="s">
        <v>3628</v>
      </c>
      <c r="D3047">
        <v>6300257</v>
      </c>
      <c r="E3047" t="s">
        <v>11656</v>
      </c>
      <c r="F3047" t="s">
        <v>3643</v>
      </c>
      <c r="G3047" t="s">
        <v>3644</v>
      </c>
      <c r="H3047" t="s">
        <v>434</v>
      </c>
      <c r="J3047" t="s">
        <v>3632</v>
      </c>
      <c r="K3047" t="s">
        <v>3633</v>
      </c>
      <c r="L3047" t="s">
        <v>407</v>
      </c>
      <c r="M3047">
        <v>6300257</v>
      </c>
      <c r="N3047" t="s">
        <v>11656</v>
      </c>
      <c r="O3047" t="s">
        <v>13080</v>
      </c>
      <c r="P3047" t="s">
        <v>13081</v>
      </c>
      <c r="Q3047">
        <v>6308424</v>
      </c>
      <c r="R3047" t="s">
        <v>9869</v>
      </c>
      <c r="S3047" t="s">
        <v>321</v>
      </c>
      <c r="T3047" t="s">
        <v>13481</v>
      </c>
      <c r="U3047" t="s">
        <v>9871</v>
      </c>
      <c r="W3047" t="s">
        <v>124</v>
      </c>
      <c r="X3047">
        <v>2950160255</v>
      </c>
    </row>
    <row r="3048" spans="1:24" hidden="1">
      <c r="A3048" t="str">
        <f t="shared" si="47"/>
        <v>2950100202児童発達支援</v>
      </c>
      <c r="B3048" t="s">
        <v>11644</v>
      </c>
      <c r="C3048" t="s">
        <v>11645</v>
      </c>
      <c r="D3048">
        <v>6308424</v>
      </c>
      <c r="E3048" t="s">
        <v>11646</v>
      </c>
      <c r="F3048" t="s">
        <v>11647</v>
      </c>
      <c r="G3048" t="s">
        <v>11648</v>
      </c>
      <c r="H3048" t="s">
        <v>434</v>
      </c>
      <c r="J3048" t="s">
        <v>12269</v>
      </c>
      <c r="K3048" t="s">
        <v>12270</v>
      </c>
      <c r="L3048" t="s">
        <v>407</v>
      </c>
      <c r="M3048">
        <v>6190214</v>
      </c>
      <c r="N3048" t="s">
        <v>9904</v>
      </c>
      <c r="O3048" t="s">
        <v>13060</v>
      </c>
      <c r="P3048" t="s">
        <v>13061</v>
      </c>
      <c r="Q3048">
        <v>6308424</v>
      </c>
      <c r="R3048" t="s">
        <v>11646</v>
      </c>
      <c r="S3048" t="s">
        <v>321</v>
      </c>
      <c r="T3048" t="s">
        <v>13474</v>
      </c>
      <c r="U3048" t="s">
        <v>11648</v>
      </c>
      <c r="W3048" t="s">
        <v>124</v>
      </c>
      <c r="X3048">
        <v>2950100202</v>
      </c>
    </row>
    <row r="3049" spans="1:24" hidden="1">
      <c r="A3049" t="str">
        <f t="shared" si="47"/>
        <v>2970100802障害児相談支援</v>
      </c>
      <c r="B3049" t="s">
        <v>510</v>
      </c>
      <c r="C3049" t="s">
        <v>511</v>
      </c>
      <c r="D3049">
        <v>6308424</v>
      </c>
      <c r="E3049" t="s">
        <v>11576</v>
      </c>
      <c r="F3049" t="s">
        <v>514</v>
      </c>
      <c r="G3049" t="s">
        <v>515</v>
      </c>
      <c r="H3049" t="s">
        <v>434</v>
      </c>
      <c r="J3049" t="s">
        <v>516</v>
      </c>
      <c r="K3049" t="s">
        <v>517</v>
      </c>
      <c r="L3049" t="s">
        <v>407</v>
      </c>
      <c r="M3049">
        <v>6300000</v>
      </c>
      <c r="N3049" t="s">
        <v>519</v>
      </c>
      <c r="O3049" t="s">
        <v>9939</v>
      </c>
      <c r="P3049" t="s">
        <v>9940</v>
      </c>
      <c r="Q3049">
        <v>6308424</v>
      </c>
      <c r="R3049" t="s">
        <v>11576</v>
      </c>
      <c r="S3049" t="s">
        <v>321</v>
      </c>
      <c r="T3049" t="s">
        <v>13430</v>
      </c>
      <c r="U3049" t="s">
        <v>13431</v>
      </c>
      <c r="W3049" t="s">
        <v>13521</v>
      </c>
      <c r="X3049">
        <v>2970100802</v>
      </c>
    </row>
    <row r="3050" spans="1:24" hidden="1">
      <c r="A3050" t="str">
        <f t="shared" si="47"/>
        <v>2970100067障害児相談支援</v>
      </c>
      <c r="B3050" t="s">
        <v>706</v>
      </c>
      <c r="C3050" t="s">
        <v>707</v>
      </c>
      <c r="D3050">
        <v>6310806</v>
      </c>
      <c r="E3050" t="s">
        <v>708</v>
      </c>
      <c r="F3050" t="s">
        <v>709</v>
      </c>
      <c r="G3050" t="s">
        <v>710</v>
      </c>
      <c r="H3050" t="s">
        <v>365</v>
      </c>
      <c r="J3050" t="s">
        <v>711</v>
      </c>
      <c r="K3050" t="s">
        <v>712</v>
      </c>
      <c r="L3050" t="s">
        <v>548</v>
      </c>
      <c r="M3050">
        <v>6310806</v>
      </c>
      <c r="N3050" t="s">
        <v>708</v>
      </c>
      <c r="P3050" t="s">
        <v>9990</v>
      </c>
      <c r="Q3050">
        <v>6308033</v>
      </c>
      <c r="R3050" t="s">
        <v>9991</v>
      </c>
      <c r="S3050" t="s">
        <v>321</v>
      </c>
      <c r="T3050" t="s">
        <v>9992</v>
      </c>
      <c r="U3050" t="s">
        <v>9992</v>
      </c>
      <c r="W3050" t="s">
        <v>13521</v>
      </c>
      <c r="X3050">
        <v>2970100067</v>
      </c>
    </row>
    <row r="3051" spans="1:24" hidden="1">
      <c r="A3051" t="str">
        <f t="shared" si="47"/>
        <v>2970100687障害児相談支援</v>
      </c>
      <c r="B3051" t="s">
        <v>1763</v>
      </c>
      <c r="C3051" t="s">
        <v>1764</v>
      </c>
      <c r="D3051">
        <v>6310033</v>
      </c>
      <c r="E3051" t="s">
        <v>11241</v>
      </c>
      <c r="F3051" t="s">
        <v>1767</v>
      </c>
      <c r="G3051" t="s">
        <v>1767</v>
      </c>
      <c r="H3051" t="s">
        <v>365</v>
      </c>
      <c r="J3051" t="s">
        <v>11970</v>
      </c>
      <c r="K3051" t="s">
        <v>11971</v>
      </c>
      <c r="L3051" t="s">
        <v>368</v>
      </c>
      <c r="M3051">
        <v>6310033</v>
      </c>
      <c r="N3051" t="s">
        <v>11241</v>
      </c>
      <c r="O3051" t="s">
        <v>9928</v>
      </c>
      <c r="P3051" t="s">
        <v>9929</v>
      </c>
      <c r="Q3051">
        <v>6308301</v>
      </c>
      <c r="R3051" t="s">
        <v>12622</v>
      </c>
      <c r="S3051" t="s">
        <v>321</v>
      </c>
      <c r="T3051" t="s">
        <v>9930</v>
      </c>
      <c r="U3051" t="s">
        <v>9930</v>
      </c>
      <c r="W3051" t="s">
        <v>13521</v>
      </c>
      <c r="X3051">
        <v>2970100687</v>
      </c>
    </row>
    <row r="3052" spans="1:24" hidden="1">
      <c r="A3052" t="str">
        <f t="shared" si="47"/>
        <v>2950100178放課後等デイサービス</v>
      </c>
      <c r="B3052" t="s">
        <v>2512</v>
      </c>
      <c r="C3052" t="s">
        <v>2513</v>
      </c>
      <c r="D3052">
        <v>6360346</v>
      </c>
      <c r="E3052" t="s">
        <v>11047</v>
      </c>
      <c r="F3052" t="s">
        <v>2516</v>
      </c>
      <c r="G3052" t="s">
        <v>2516</v>
      </c>
      <c r="H3052" t="s">
        <v>1550</v>
      </c>
      <c r="J3052" t="s">
        <v>2517</v>
      </c>
      <c r="K3052" t="s">
        <v>2518</v>
      </c>
      <c r="L3052" t="s">
        <v>1286</v>
      </c>
      <c r="M3052">
        <v>6360346</v>
      </c>
      <c r="N3052" t="s">
        <v>11047</v>
      </c>
      <c r="P3052" t="s">
        <v>2525</v>
      </c>
      <c r="Q3052">
        <v>6308301</v>
      </c>
      <c r="R3052" t="s">
        <v>2521</v>
      </c>
      <c r="S3052" t="s">
        <v>321</v>
      </c>
      <c r="T3052" t="s">
        <v>2522</v>
      </c>
      <c r="U3052" t="s">
        <v>2523</v>
      </c>
      <c r="W3052" t="s">
        <v>126</v>
      </c>
      <c r="X3052">
        <v>2950100178</v>
      </c>
    </row>
    <row r="3053" spans="1:24" hidden="1">
      <c r="A3053" t="str">
        <f t="shared" si="47"/>
        <v>2970100026障害児相談支援</v>
      </c>
      <c r="B3053" t="s">
        <v>428</v>
      </c>
      <c r="C3053" t="s">
        <v>429</v>
      </c>
      <c r="D3053">
        <v>6308104</v>
      </c>
      <c r="E3053" t="s">
        <v>11579</v>
      </c>
      <c r="F3053" t="s">
        <v>432</v>
      </c>
      <c r="G3053" t="s">
        <v>433</v>
      </c>
      <c r="H3053" t="s">
        <v>434</v>
      </c>
      <c r="J3053" t="s">
        <v>435</v>
      </c>
      <c r="K3053" t="s">
        <v>436</v>
      </c>
      <c r="L3053" t="s">
        <v>407</v>
      </c>
      <c r="M3053">
        <v>6308454</v>
      </c>
      <c r="N3053" t="s">
        <v>438</v>
      </c>
      <c r="O3053" t="s">
        <v>12954</v>
      </c>
      <c r="P3053" t="s">
        <v>9873</v>
      </c>
      <c r="Q3053">
        <v>6308205</v>
      </c>
      <c r="R3053" t="s">
        <v>12955</v>
      </c>
      <c r="S3053" t="s">
        <v>321</v>
      </c>
      <c r="T3053" t="s">
        <v>9874</v>
      </c>
      <c r="U3053" t="s">
        <v>9875</v>
      </c>
      <c r="W3053" t="s">
        <v>13521</v>
      </c>
      <c r="X3053">
        <v>2970100026</v>
      </c>
    </row>
    <row r="3054" spans="1:24" hidden="1">
      <c r="A3054" t="str">
        <f t="shared" si="47"/>
        <v>2950100186児童発達支援</v>
      </c>
      <c r="B3054" t="s">
        <v>11243</v>
      </c>
      <c r="C3054" t="s">
        <v>11244</v>
      </c>
      <c r="D3054">
        <v>6360113</v>
      </c>
      <c r="E3054" t="s">
        <v>11245</v>
      </c>
      <c r="F3054" t="s">
        <v>11246</v>
      </c>
      <c r="G3054" t="s">
        <v>11247</v>
      </c>
      <c r="H3054" t="s">
        <v>365</v>
      </c>
      <c r="J3054" t="s">
        <v>11974</v>
      </c>
      <c r="K3054" t="s">
        <v>11975</v>
      </c>
      <c r="L3054" t="s">
        <v>368</v>
      </c>
      <c r="M3054">
        <v>5700011</v>
      </c>
      <c r="N3054" t="s">
        <v>11976</v>
      </c>
      <c r="P3054" t="s">
        <v>12631</v>
      </c>
      <c r="Q3054">
        <v>6308106</v>
      </c>
      <c r="R3054" t="s">
        <v>12632</v>
      </c>
      <c r="S3054" t="s">
        <v>321</v>
      </c>
      <c r="T3054" t="s">
        <v>13330</v>
      </c>
      <c r="U3054" t="s">
        <v>13331</v>
      </c>
      <c r="W3054" t="s">
        <v>124</v>
      </c>
      <c r="X3054">
        <v>2950100186</v>
      </c>
    </row>
    <row r="3055" spans="1:24" hidden="1">
      <c r="A3055" t="str">
        <f t="shared" si="47"/>
        <v>2950100186放課後等デイサービス</v>
      </c>
      <c r="B3055" t="s">
        <v>11243</v>
      </c>
      <c r="C3055" t="s">
        <v>11244</v>
      </c>
      <c r="D3055">
        <v>6360113</v>
      </c>
      <c r="E3055" t="s">
        <v>11245</v>
      </c>
      <c r="F3055" t="s">
        <v>11246</v>
      </c>
      <c r="G3055" t="s">
        <v>11247</v>
      </c>
      <c r="H3055" t="s">
        <v>365</v>
      </c>
      <c r="J3055" t="s">
        <v>11974</v>
      </c>
      <c r="K3055" t="s">
        <v>11975</v>
      </c>
      <c r="L3055" t="s">
        <v>368</v>
      </c>
      <c r="M3055">
        <v>5700011</v>
      </c>
      <c r="N3055" t="s">
        <v>11976</v>
      </c>
      <c r="P3055" t="s">
        <v>12631</v>
      </c>
      <c r="Q3055">
        <v>6308106</v>
      </c>
      <c r="R3055" t="s">
        <v>12632</v>
      </c>
      <c r="S3055" t="s">
        <v>321</v>
      </c>
      <c r="T3055" t="s">
        <v>13330</v>
      </c>
      <c r="U3055" t="s">
        <v>13331</v>
      </c>
      <c r="W3055" t="s">
        <v>126</v>
      </c>
      <c r="X3055">
        <v>2950100186</v>
      </c>
    </row>
    <row r="3056" spans="1:24" hidden="1">
      <c r="A3056" t="str">
        <f t="shared" si="47"/>
        <v>2950170353放課後等デイサービス</v>
      </c>
      <c r="B3056" t="s">
        <v>11071</v>
      </c>
      <c r="C3056" t="s">
        <v>11072</v>
      </c>
      <c r="D3056">
        <v>6308106</v>
      </c>
      <c r="E3056" t="s">
        <v>11073</v>
      </c>
      <c r="F3056" t="s">
        <v>11074</v>
      </c>
      <c r="G3056" t="s">
        <v>11075</v>
      </c>
      <c r="H3056" t="s">
        <v>1550</v>
      </c>
      <c r="J3056" t="s">
        <v>7680</v>
      </c>
      <c r="K3056" t="s">
        <v>11873</v>
      </c>
      <c r="L3056" t="s">
        <v>1286</v>
      </c>
      <c r="M3056">
        <v>6190237</v>
      </c>
      <c r="N3056" t="s">
        <v>11874</v>
      </c>
      <c r="O3056" t="s">
        <v>12463</v>
      </c>
      <c r="P3056" t="s">
        <v>12464</v>
      </c>
      <c r="Q3056">
        <v>6308106</v>
      </c>
      <c r="R3056" t="s">
        <v>11073</v>
      </c>
      <c r="S3056" t="s">
        <v>321</v>
      </c>
      <c r="T3056" t="s">
        <v>11074</v>
      </c>
      <c r="U3056" t="s">
        <v>11075</v>
      </c>
      <c r="W3056" t="s">
        <v>126</v>
      </c>
      <c r="X3056">
        <v>2950170353</v>
      </c>
    </row>
    <row r="3057" spans="1:24" hidden="1">
      <c r="A3057" t="str">
        <f t="shared" si="47"/>
        <v>2950170403放課後等デイサービス</v>
      </c>
      <c r="B3057" t="s">
        <v>1061</v>
      </c>
      <c r="C3057" t="s">
        <v>1062</v>
      </c>
      <c r="D3057">
        <v>6310801</v>
      </c>
      <c r="E3057" t="s">
        <v>1063</v>
      </c>
      <c r="F3057" t="s">
        <v>1064</v>
      </c>
      <c r="G3057" t="s">
        <v>1065</v>
      </c>
      <c r="H3057" t="s">
        <v>365</v>
      </c>
      <c r="J3057" t="s">
        <v>12049</v>
      </c>
      <c r="K3057" t="s">
        <v>12050</v>
      </c>
      <c r="L3057" t="s">
        <v>368</v>
      </c>
      <c r="M3057">
        <v>6190215</v>
      </c>
      <c r="N3057" t="s">
        <v>12051</v>
      </c>
      <c r="O3057" t="s">
        <v>12728</v>
      </c>
      <c r="P3057" t="s">
        <v>12729</v>
      </c>
      <c r="Q3057">
        <v>6310801</v>
      </c>
      <c r="R3057" t="s">
        <v>1063</v>
      </c>
      <c r="S3057" t="s">
        <v>321</v>
      </c>
      <c r="T3057" t="s">
        <v>1064</v>
      </c>
      <c r="U3057" t="s">
        <v>1065</v>
      </c>
      <c r="W3057" t="s">
        <v>126</v>
      </c>
      <c r="X3057">
        <v>2950170403</v>
      </c>
    </row>
    <row r="3058" spans="1:24" hidden="1">
      <c r="A3058" t="str">
        <f t="shared" si="47"/>
        <v>2950151023医療型障害児入所支援</v>
      </c>
      <c r="B3058" t="s">
        <v>728</v>
      </c>
      <c r="C3058" t="s">
        <v>729</v>
      </c>
      <c r="D3058">
        <v>6308211</v>
      </c>
      <c r="E3058" t="s">
        <v>11639</v>
      </c>
      <c r="F3058" t="s">
        <v>732</v>
      </c>
      <c r="G3058" t="s">
        <v>733</v>
      </c>
      <c r="H3058" t="s">
        <v>434</v>
      </c>
      <c r="J3058" t="s">
        <v>734</v>
      </c>
      <c r="K3058" t="s">
        <v>735</v>
      </c>
      <c r="L3058" t="s">
        <v>407</v>
      </c>
      <c r="M3058">
        <v>6310024</v>
      </c>
      <c r="N3058" t="s">
        <v>12261</v>
      </c>
      <c r="O3058" t="s">
        <v>738</v>
      </c>
      <c r="P3058" t="s">
        <v>739</v>
      </c>
      <c r="Q3058">
        <v>6308211</v>
      </c>
      <c r="R3058" t="s">
        <v>11639</v>
      </c>
      <c r="S3058" t="s">
        <v>321</v>
      </c>
      <c r="T3058" t="s">
        <v>732</v>
      </c>
      <c r="U3058" t="s">
        <v>733</v>
      </c>
      <c r="W3058" t="s">
        <v>13522</v>
      </c>
      <c r="X3058">
        <v>2950151023</v>
      </c>
    </row>
    <row r="3059" spans="1:24" hidden="1">
      <c r="A3059" t="str">
        <f t="shared" si="47"/>
        <v>2970100083障害児相談支援</v>
      </c>
      <c r="B3059" t="s">
        <v>728</v>
      </c>
      <c r="C3059" t="s">
        <v>729</v>
      </c>
      <c r="D3059">
        <v>6308211</v>
      </c>
      <c r="E3059" t="s">
        <v>11639</v>
      </c>
      <c r="F3059" t="s">
        <v>732</v>
      </c>
      <c r="G3059" t="s">
        <v>733</v>
      </c>
      <c r="H3059" t="s">
        <v>434</v>
      </c>
      <c r="J3059" t="s">
        <v>12262</v>
      </c>
      <c r="K3059" t="s">
        <v>735</v>
      </c>
      <c r="L3059" t="s">
        <v>407</v>
      </c>
      <c r="M3059">
        <v>6310024</v>
      </c>
      <c r="N3059" t="s">
        <v>737</v>
      </c>
      <c r="O3059" t="s">
        <v>742</v>
      </c>
      <c r="P3059" t="s">
        <v>741</v>
      </c>
      <c r="Q3059">
        <v>6308211</v>
      </c>
      <c r="R3059" t="s">
        <v>11639</v>
      </c>
      <c r="S3059" t="s">
        <v>321</v>
      </c>
      <c r="T3059" t="s">
        <v>732</v>
      </c>
      <c r="U3059" t="s">
        <v>733</v>
      </c>
      <c r="W3059" t="s">
        <v>13521</v>
      </c>
      <c r="X3059">
        <v>2970100083</v>
      </c>
    </row>
    <row r="3060" spans="1:24" hidden="1">
      <c r="A3060" t="str">
        <f t="shared" si="47"/>
        <v>2950121034児童発達支援</v>
      </c>
      <c r="B3060" t="s">
        <v>728</v>
      </c>
      <c r="C3060" t="s">
        <v>729</v>
      </c>
      <c r="D3060">
        <v>6308211</v>
      </c>
      <c r="E3060" t="s">
        <v>11639</v>
      </c>
      <c r="F3060" t="s">
        <v>732</v>
      </c>
      <c r="G3060" t="s">
        <v>733</v>
      </c>
      <c r="H3060" t="s">
        <v>434</v>
      </c>
      <c r="J3060" t="s">
        <v>12262</v>
      </c>
      <c r="K3060" t="s">
        <v>12263</v>
      </c>
      <c r="L3060" t="s">
        <v>407</v>
      </c>
      <c r="M3060">
        <v>6308211</v>
      </c>
      <c r="N3060" t="s">
        <v>11639</v>
      </c>
      <c r="O3060" t="s">
        <v>13058</v>
      </c>
      <c r="P3060" t="s">
        <v>1481</v>
      </c>
      <c r="Q3060">
        <v>6308211</v>
      </c>
      <c r="R3060" t="s">
        <v>11639</v>
      </c>
      <c r="S3060" t="s">
        <v>321</v>
      </c>
      <c r="T3060" t="s">
        <v>732</v>
      </c>
      <c r="U3060" t="s">
        <v>733</v>
      </c>
      <c r="W3060" t="s">
        <v>124</v>
      </c>
      <c r="X3060">
        <v>2950121034</v>
      </c>
    </row>
    <row r="3061" spans="1:24" hidden="1">
      <c r="A3061" t="str">
        <f t="shared" si="47"/>
        <v>2950121034放課後等デイサービス</v>
      </c>
      <c r="B3061" t="s">
        <v>728</v>
      </c>
      <c r="C3061" t="s">
        <v>729</v>
      </c>
      <c r="D3061">
        <v>6308211</v>
      </c>
      <c r="E3061" t="s">
        <v>11639</v>
      </c>
      <c r="F3061" t="s">
        <v>732</v>
      </c>
      <c r="G3061" t="s">
        <v>733</v>
      </c>
      <c r="H3061" t="s">
        <v>434</v>
      </c>
      <c r="J3061" t="s">
        <v>12262</v>
      </c>
      <c r="K3061" t="s">
        <v>12263</v>
      </c>
      <c r="L3061" t="s">
        <v>407</v>
      </c>
      <c r="M3061">
        <v>6308211</v>
      </c>
      <c r="N3061" t="s">
        <v>11639</v>
      </c>
      <c r="O3061" t="s">
        <v>13058</v>
      </c>
      <c r="P3061" t="s">
        <v>1481</v>
      </c>
      <c r="Q3061">
        <v>6308211</v>
      </c>
      <c r="R3061" t="s">
        <v>11639</v>
      </c>
      <c r="S3061" t="s">
        <v>321</v>
      </c>
      <c r="T3061" t="s">
        <v>732</v>
      </c>
      <c r="U3061" t="s">
        <v>733</v>
      </c>
      <c r="W3061" t="s">
        <v>126</v>
      </c>
      <c r="X3061">
        <v>2950121034</v>
      </c>
    </row>
    <row r="3062" spans="1:24" hidden="1">
      <c r="A3062" t="str">
        <f t="shared" si="47"/>
        <v>2950161121児童発達支援</v>
      </c>
      <c r="B3062" t="s">
        <v>2634</v>
      </c>
      <c r="C3062" t="s">
        <v>1415</v>
      </c>
      <c r="D3062">
        <v>6310061</v>
      </c>
      <c r="E3062" t="s">
        <v>11758</v>
      </c>
      <c r="F3062" t="s">
        <v>1417</v>
      </c>
      <c r="G3062" t="s">
        <v>1418</v>
      </c>
      <c r="H3062" t="s">
        <v>764</v>
      </c>
      <c r="J3062" t="s">
        <v>1419</v>
      </c>
      <c r="K3062" t="s">
        <v>3787</v>
      </c>
      <c r="L3062" t="s">
        <v>407</v>
      </c>
      <c r="M3062">
        <v>6308054</v>
      </c>
      <c r="N3062" t="s">
        <v>12349</v>
      </c>
      <c r="O3062" t="s">
        <v>13196</v>
      </c>
      <c r="P3062" t="s">
        <v>13197</v>
      </c>
      <c r="Q3062">
        <v>6310061</v>
      </c>
      <c r="R3062" t="s">
        <v>13198</v>
      </c>
      <c r="S3062" t="s">
        <v>321</v>
      </c>
      <c r="T3062" t="s">
        <v>13505</v>
      </c>
      <c r="U3062" t="s">
        <v>13505</v>
      </c>
      <c r="W3062" t="s">
        <v>124</v>
      </c>
      <c r="X3062">
        <v>2950161121</v>
      </c>
    </row>
    <row r="3063" spans="1:24" hidden="1">
      <c r="A3063" t="str">
        <f t="shared" si="47"/>
        <v>2950161121放課後等デイサービス</v>
      </c>
      <c r="B3063" t="s">
        <v>2634</v>
      </c>
      <c r="C3063" t="s">
        <v>1415</v>
      </c>
      <c r="D3063">
        <v>6310061</v>
      </c>
      <c r="E3063" t="s">
        <v>11758</v>
      </c>
      <c r="F3063" t="s">
        <v>1417</v>
      </c>
      <c r="G3063" t="s">
        <v>1418</v>
      </c>
      <c r="H3063" t="s">
        <v>764</v>
      </c>
      <c r="J3063" t="s">
        <v>1419</v>
      </c>
      <c r="K3063" t="s">
        <v>3787</v>
      </c>
      <c r="L3063" t="s">
        <v>407</v>
      </c>
      <c r="M3063">
        <v>6308054</v>
      </c>
      <c r="N3063" t="s">
        <v>12349</v>
      </c>
      <c r="O3063" t="s">
        <v>13196</v>
      </c>
      <c r="P3063" t="s">
        <v>13197</v>
      </c>
      <c r="Q3063">
        <v>6310061</v>
      </c>
      <c r="R3063" t="s">
        <v>13198</v>
      </c>
      <c r="S3063" t="s">
        <v>321</v>
      </c>
      <c r="T3063" t="s">
        <v>13505</v>
      </c>
      <c r="W3063" t="s">
        <v>126</v>
      </c>
      <c r="X3063">
        <v>2950161121</v>
      </c>
    </row>
    <row r="3064" spans="1:24" hidden="1">
      <c r="A3064" t="str">
        <f t="shared" si="47"/>
        <v>2970100570障害児相談支援</v>
      </c>
      <c r="B3064" t="s">
        <v>9924</v>
      </c>
      <c r="C3064" t="s">
        <v>1415</v>
      </c>
      <c r="D3064">
        <v>6310061</v>
      </c>
      <c r="E3064" t="s">
        <v>11758</v>
      </c>
      <c r="F3064" t="s">
        <v>11759</v>
      </c>
      <c r="G3064" t="s">
        <v>11760</v>
      </c>
      <c r="H3064" t="s">
        <v>764</v>
      </c>
      <c r="J3064" t="s">
        <v>1419</v>
      </c>
      <c r="K3064" t="s">
        <v>3787</v>
      </c>
      <c r="L3064" t="s">
        <v>407</v>
      </c>
      <c r="M3064">
        <v>6308054</v>
      </c>
      <c r="N3064" t="s">
        <v>12350</v>
      </c>
      <c r="O3064" t="s">
        <v>13199</v>
      </c>
      <c r="P3064" t="s">
        <v>13200</v>
      </c>
      <c r="Q3064">
        <v>6310061</v>
      </c>
      <c r="R3064" t="s">
        <v>11758</v>
      </c>
      <c r="S3064" t="s">
        <v>321</v>
      </c>
      <c r="T3064" t="s">
        <v>11759</v>
      </c>
      <c r="U3064" t="s">
        <v>11760</v>
      </c>
      <c r="W3064" t="s">
        <v>13521</v>
      </c>
      <c r="X3064">
        <v>2970100570</v>
      </c>
    </row>
    <row r="3065" spans="1:24" hidden="1">
      <c r="A3065" t="str">
        <f t="shared" si="47"/>
        <v>2950171245放課後等デイサービス</v>
      </c>
      <c r="B3065" t="s">
        <v>11761</v>
      </c>
      <c r="C3065" t="s">
        <v>1415</v>
      </c>
      <c r="D3065">
        <v>6310061</v>
      </c>
      <c r="E3065" t="s">
        <v>11758</v>
      </c>
      <c r="F3065" t="s">
        <v>1417</v>
      </c>
      <c r="G3065" t="s">
        <v>1418</v>
      </c>
      <c r="H3065" t="s">
        <v>764</v>
      </c>
      <c r="J3065" t="s">
        <v>3786</v>
      </c>
      <c r="K3065" t="s">
        <v>3787</v>
      </c>
      <c r="L3065" t="s">
        <v>407</v>
      </c>
      <c r="M3065">
        <v>6308054</v>
      </c>
      <c r="N3065" t="s">
        <v>12351</v>
      </c>
      <c r="O3065" t="s">
        <v>13201</v>
      </c>
      <c r="P3065" t="s">
        <v>13202</v>
      </c>
      <c r="Q3065">
        <v>6310061</v>
      </c>
      <c r="R3065" t="s">
        <v>13203</v>
      </c>
      <c r="S3065" t="s">
        <v>321</v>
      </c>
      <c r="T3065" t="s">
        <v>13506</v>
      </c>
      <c r="U3065" t="s">
        <v>13507</v>
      </c>
      <c r="W3065" t="s">
        <v>126</v>
      </c>
      <c r="X3065">
        <v>2950171245</v>
      </c>
    </row>
    <row r="3066" spans="1:24" hidden="1">
      <c r="A3066" t="str">
        <f t="shared" si="47"/>
        <v>2950100111児童発達支援</v>
      </c>
      <c r="B3066" t="s">
        <v>11610</v>
      </c>
      <c r="C3066" t="s">
        <v>11611</v>
      </c>
      <c r="D3066">
        <v>5810872</v>
      </c>
      <c r="E3066" t="s">
        <v>11564</v>
      </c>
      <c r="F3066" t="s">
        <v>11565</v>
      </c>
      <c r="G3066" t="s">
        <v>11566</v>
      </c>
      <c r="H3066" t="s">
        <v>434</v>
      </c>
      <c r="J3066" t="s">
        <v>12193</v>
      </c>
      <c r="K3066" t="s">
        <v>12194</v>
      </c>
      <c r="L3066" t="s">
        <v>407</v>
      </c>
      <c r="M3066">
        <v>5810872</v>
      </c>
      <c r="N3066" t="s">
        <v>12195</v>
      </c>
      <c r="O3066" t="s">
        <v>13023</v>
      </c>
      <c r="P3066" t="s">
        <v>13024</v>
      </c>
      <c r="Q3066">
        <v>6310074</v>
      </c>
      <c r="R3066" t="s">
        <v>13025</v>
      </c>
      <c r="S3066" t="s">
        <v>321</v>
      </c>
      <c r="T3066" t="s">
        <v>13429</v>
      </c>
      <c r="U3066" t="s">
        <v>13429</v>
      </c>
      <c r="W3066" t="s">
        <v>124</v>
      </c>
      <c r="X3066">
        <v>2950100111</v>
      </c>
    </row>
    <row r="3067" spans="1:24" hidden="1">
      <c r="A3067" t="str">
        <f t="shared" si="47"/>
        <v>2950100111放課後等デイサービス</v>
      </c>
      <c r="B3067" t="s">
        <v>11610</v>
      </c>
      <c r="C3067" t="s">
        <v>11611</v>
      </c>
      <c r="D3067">
        <v>5810872</v>
      </c>
      <c r="E3067" t="s">
        <v>11564</v>
      </c>
      <c r="F3067" t="s">
        <v>11565</v>
      </c>
      <c r="G3067" t="s">
        <v>11566</v>
      </c>
      <c r="H3067" t="s">
        <v>434</v>
      </c>
      <c r="J3067" t="s">
        <v>12193</v>
      </c>
      <c r="K3067" t="s">
        <v>12194</v>
      </c>
      <c r="L3067" t="s">
        <v>407</v>
      </c>
      <c r="M3067">
        <v>5810872</v>
      </c>
      <c r="N3067" t="s">
        <v>12195</v>
      </c>
      <c r="O3067" t="s">
        <v>13026</v>
      </c>
      <c r="P3067" t="s">
        <v>13024</v>
      </c>
      <c r="Q3067">
        <v>6310074</v>
      </c>
      <c r="R3067" t="s">
        <v>13025</v>
      </c>
      <c r="S3067" t="s">
        <v>321</v>
      </c>
      <c r="T3067" t="s">
        <v>13429</v>
      </c>
      <c r="U3067" t="s">
        <v>13429</v>
      </c>
      <c r="W3067" t="s">
        <v>126</v>
      </c>
      <c r="X3067">
        <v>2950100111</v>
      </c>
    </row>
    <row r="3068" spans="1:24" hidden="1">
      <c r="A3068" t="str">
        <f t="shared" si="47"/>
        <v>2950170106放課後等デイサービス</v>
      </c>
      <c r="B3068" t="s">
        <v>1546</v>
      </c>
      <c r="C3068" t="s">
        <v>1547</v>
      </c>
      <c r="D3068">
        <v>6308126</v>
      </c>
      <c r="E3068" t="s">
        <v>11098</v>
      </c>
      <c r="F3068" t="s">
        <v>1549</v>
      </c>
      <c r="G3068" t="s">
        <v>1549</v>
      </c>
      <c r="H3068" t="s">
        <v>1550</v>
      </c>
      <c r="J3068" t="s">
        <v>11889</v>
      </c>
      <c r="K3068" t="s">
        <v>11890</v>
      </c>
      <c r="L3068" t="s">
        <v>1286</v>
      </c>
      <c r="M3068">
        <v>6190218</v>
      </c>
      <c r="N3068" t="s">
        <v>11891</v>
      </c>
      <c r="O3068" t="s">
        <v>12489</v>
      </c>
      <c r="P3068" t="s">
        <v>12490</v>
      </c>
      <c r="Q3068">
        <v>6308126</v>
      </c>
      <c r="R3068" t="s">
        <v>11098</v>
      </c>
      <c r="S3068" t="s">
        <v>321</v>
      </c>
      <c r="T3068" t="s">
        <v>13281</v>
      </c>
      <c r="U3068" t="s">
        <v>13281</v>
      </c>
      <c r="W3068" t="s">
        <v>126</v>
      </c>
      <c r="X3068">
        <v>2950170106</v>
      </c>
    </row>
    <row r="3069" spans="1:24" hidden="1">
      <c r="A3069" t="str">
        <f t="shared" si="47"/>
        <v>2970101651障害児相談支援</v>
      </c>
      <c r="B3069" t="s">
        <v>1546</v>
      </c>
      <c r="C3069" t="s">
        <v>1547</v>
      </c>
      <c r="D3069">
        <v>6308126</v>
      </c>
      <c r="E3069" t="s">
        <v>1548</v>
      </c>
      <c r="F3069" t="s">
        <v>1549</v>
      </c>
      <c r="G3069" t="s">
        <v>1549</v>
      </c>
      <c r="H3069" t="s">
        <v>1550</v>
      </c>
      <c r="J3069" t="s">
        <v>11889</v>
      </c>
      <c r="K3069" t="s">
        <v>11890</v>
      </c>
      <c r="L3069" t="s">
        <v>1286</v>
      </c>
      <c r="M3069">
        <v>6190218</v>
      </c>
      <c r="N3069" t="s">
        <v>18124</v>
      </c>
      <c r="P3069" t="s">
        <v>17890</v>
      </c>
      <c r="Q3069">
        <v>6308126</v>
      </c>
      <c r="R3069" t="s">
        <v>1548</v>
      </c>
      <c r="S3069" t="s">
        <v>321</v>
      </c>
      <c r="T3069" t="s">
        <v>1549</v>
      </c>
      <c r="U3069" t="s">
        <v>1549</v>
      </c>
      <c r="W3069" t="s">
        <v>13521</v>
      </c>
      <c r="X3069">
        <v>2970101651</v>
      </c>
    </row>
    <row r="3070" spans="1:24" hidden="1">
      <c r="A3070" t="str">
        <f t="shared" si="47"/>
        <v>2950170015放課後等デイサービス</v>
      </c>
      <c r="B3070" t="s">
        <v>1451</v>
      </c>
      <c r="C3070" t="s">
        <v>1452</v>
      </c>
      <c r="D3070">
        <v>6308115</v>
      </c>
      <c r="E3070" t="s">
        <v>11020</v>
      </c>
      <c r="F3070" t="s">
        <v>1454</v>
      </c>
      <c r="G3070" t="s">
        <v>1455</v>
      </c>
      <c r="H3070" t="s">
        <v>365</v>
      </c>
      <c r="J3070" t="s">
        <v>1456</v>
      </c>
      <c r="K3070" t="s">
        <v>11835</v>
      </c>
      <c r="L3070" t="s">
        <v>368</v>
      </c>
      <c r="M3070">
        <v>6308014</v>
      </c>
      <c r="N3070" t="s">
        <v>11836</v>
      </c>
      <c r="P3070" t="s">
        <v>12421</v>
      </c>
      <c r="Q3070">
        <v>6308013</v>
      </c>
      <c r="R3070" t="s">
        <v>12422</v>
      </c>
      <c r="S3070" t="s">
        <v>321</v>
      </c>
      <c r="T3070" t="s">
        <v>1454</v>
      </c>
      <c r="U3070" t="s">
        <v>1455</v>
      </c>
      <c r="W3070" t="s">
        <v>126</v>
      </c>
      <c r="X3070">
        <v>2950170015</v>
      </c>
    </row>
    <row r="3071" spans="1:24" hidden="1">
      <c r="A3071" t="str">
        <f t="shared" si="47"/>
        <v>2970100125障害児相談支援</v>
      </c>
      <c r="B3071" t="s">
        <v>17451</v>
      </c>
      <c r="C3071" t="s">
        <v>17486</v>
      </c>
      <c r="D3071">
        <v>6320072</v>
      </c>
      <c r="E3071" t="s">
        <v>17582</v>
      </c>
      <c r="F3071" t="s">
        <v>17583</v>
      </c>
      <c r="H3071" t="s">
        <v>365</v>
      </c>
      <c r="J3071" t="s">
        <v>17679</v>
      </c>
      <c r="K3071" t="s">
        <v>18125</v>
      </c>
      <c r="L3071" t="s">
        <v>368</v>
      </c>
      <c r="M3071">
        <v>6320072</v>
      </c>
      <c r="N3071" t="s">
        <v>18126</v>
      </c>
      <c r="O3071" t="s">
        <v>17892</v>
      </c>
      <c r="P3071" t="s">
        <v>17893</v>
      </c>
      <c r="Q3071">
        <v>6308013</v>
      </c>
      <c r="R3071" t="s">
        <v>17894</v>
      </c>
      <c r="S3071" t="s">
        <v>321</v>
      </c>
      <c r="T3071" t="s">
        <v>18027</v>
      </c>
      <c r="W3071" t="s">
        <v>13521</v>
      </c>
      <c r="X3071">
        <v>2970100125</v>
      </c>
    </row>
    <row r="3072" spans="1:24" hidden="1">
      <c r="A3072" t="str">
        <f t="shared" si="47"/>
        <v>2950121091保育所等訪問支援</v>
      </c>
      <c r="B3072" t="s">
        <v>11031</v>
      </c>
      <c r="C3072" t="s">
        <v>11032</v>
      </c>
      <c r="D3072">
        <v>6308115</v>
      </c>
      <c r="E3072" t="s">
        <v>11033</v>
      </c>
      <c r="F3072" t="s">
        <v>9944</v>
      </c>
      <c r="G3072" t="s">
        <v>9953</v>
      </c>
      <c r="H3072" t="s">
        <v>1550</v>
      </c>
      <c r="J3072" t="s">
        <v>9946</v>
      </c>
      <c r="K3072" t="s">
        <v>11844</v>
      </c>
      <c r="L3072" t="s">
        <v>1286</v>
      </c>
      <c r="M3072">
        <v>6308122</v>
      </c>
      <c r="N3072" t="s">
        <v>11845</v>
      </c>
      <c r="O3072" t="s">
        <v>12433</v>
      </c>
      <c r="P3072" t="s">
        <v>12434</v>
      </c>
      <c r="Q3072">
        <v>6308244</v>
      </c>
      <c r="R3072" t="s">
        <v>18168</v>
      </c>
      <c r="S3072" t="s">
        <v>321</v>
      </c>
      <c r="T3072" t="s">
        <v>11097</v>
      </c>
      <c r="U3072" t="s">
        <v>9945</v>
      </c>
      <c r="W3072" t="s">
        <v>128</v>
      </c>
      <c r="X3072">
        <v>2950121091</v>
      </c>
    </row>
    <row r="3073" spans="1:24" hidden="1">
      <c r="A3073" t="str">
        <f t="shared" si="47"/>
        <v>2970100984障害児相談支援</v>
      </c>
      <c r="B3073" t="s">
        <v>9941</v>
      </c>
      <c r="C3073" t="s">
        <v>9942</v>
      </c>
      <c r="D3073">
        <v>6308115</v>
      </c>
      <c r="E3073" t="s">
        <v>11033</v>
      </c>
      <c r="F3073" t="s">
        <v>9944</v>
      </c>
      <c r="G3073" t="s">
        <v>9945</v>
      </c>
      <c r="H3073" t="s">
        <v>1550</v>
      </c>
      <c r="J3073" t="s">
        <v>11885</v>
      </c>
      <c r="K3073" t="s">
        <v>11844</v>
      </c>
      <c r="L3073" t="s">
        <v>1286</v>
      </c>
      <c r="M3073">
        <v>6308122</v>
      </c>
      <c r="N3073" t="s">
        <v>11886</v>
      </c>
      <c r="O3073" t="s">
        <v>9949</v>
      </c>
      <c r="P3073" t="s">
        <v>9950</v>
      </c>
      <c r="Q3073">
        <v>6308244</v>
      </c>
      <c r="R3073" t="s">
        <v>18169</v>
      </c>
      <c r="S3073" t="s">
        <v>321</v>
      </c>
      <c r="T3073" t="s">
        <v>9944</v>
      </c>
      <c r="U3073" t="s">
        <v>9953</v>
      </c>
      <c r="W3073" t="s">
        <v>13521</v>
      </c>
      <c r="X3073">
        <v>2970100984</v>
      </c>
    </row>
    <row r="3074" spans="1:24" hidden="1">
      <c r="A3074" t="str">
        <f t="shared" si="47"/>
        <v>2970101677障害児相談支援</v>
      </c>
      <c r="B3074" t="s">
        <v>910</v>
      </c>
      <c r="C3074" t="s">
        <v>911</v>
      </c>
      <c r="D3074">
        <v>6308425</v>
      </c>
      <c r="E3074" t="s">
        <v>18100</v>
      </c>
      <c r="F3074" t="s">
        <v>913</v>
      </c>
      <c r="G3074" t="s">
        <v>914</v>
      </c>
      <c r="H3074" t="s">
        <v>434</v>
      </c>
      <c r="J3074" t="s">
        <v>18127</v>
      </c>
      <c r="K3074" t="s">
        <v>9881</v>
      </c>
      <c r="L3074" t="s">
        <v>407</v>
      </c>
      <c r="M3074">
        <v>5730071</v>
      </c>
      <c r="N3074" t="s">
        <v>18128</v>
      </c>
      <c r="O3074" t="s">
        <v>18170</v>
      </c>
      <c r="P3074" t="s">
        <v>920</v>
      </c>
      <c r="Q3074">
        <v>6308425</v>
      </c>
      <c r="R3074" t="s">
        <v>18100</v>
      </c>
      <c r="S3074" t="s">
        <v>321</v>
      </c>
      <c r="T3074" t="s">
        <v>913</v>
      </c>
      <c r="U3074" t="s">
        <v>914</v>
      </c>
      <c r="W3074" t="s">
        <v>13521</v>
      </c>
      <c r="X3074">
        <v>2970101677</v>
      </c>
    </row>
    <row r="3075" spans="1:24" hidden="1">
      <c r="A3075" t="str">
        <f t="shared" ref="A3075:A3138" si="48">X3075&amp;W3075</f>
        <v>2950151015医療型障害児入所支援</v>
      </c>
      <c r="B3075" t="s">
        <v>910</v>
      </c>
      <c r="C3075" t="s">
        <v>911</v>
      </c>
      <c r="D3075">
        <v>6308425</v>
      </c>
      <c r="E3075" t="s">
        <v>11583</v>
      </c>
      <c r="F3075" t="s">
        <v>913</v>
      </c>
      <c r="G3075" t="s">
        <v>914</v>
      </c>
      <c r="H3075" t="s">
        <v>434</v>
      </c>
      <c r="J3075" t="s">
        <v>915</v>
      </c>
      <c r="K3075" t="s">
        <v>916</v>
      </c>
      <c r="L3075" t="s">
        <v>407</v>
      </c>
      <c r="M3075">
        <v>5730071</v>
      </c>
      <c r="N3075" t="s">
        <v>12213</v>
      </c>
      <c r="O3075" t="s">
        <v>919</v>
      </c>
      <c r="P3075" t="s">
        <v>920</v>
      </c>
      <c r="Q3075">
        <v>6308425</v>
      </c>
      <c r="R3075" t="s">
        <v>11583</v>
      </c>
      <c r="S3075" t="s">
        <v>321</v>
      </c>
      <c r="T3075" t="s">
        <v>913</v>
      </c>
      <c r="U3075" t="s">
        <v>914</v>
      </c>
      <c r="W3075" t="s">
        <v>13522</v>
      </c>
      <c r="X3075">
        <v>2950151015</v>
      </c>
    </row>
    <row r="3076" spans="1:24" hidden="1">
      <c r="A3076" t="str">
        <f t="shared" si="48"/>
        <v>2950152013医療型障害児入所支援</v>
      </c>
      <c r="B3076" t="s">
        <v>567</v>
      </c>
      <c r="C3076" t="s">
        <v>568</v>
      </c>
      <c r="D3076">
        <v>6308053</v>
      </c>
      <c r="E3076" t="s">
        <v>11753</v>
      </c>
      <c r="F3076" t="s">
        <v>571</v>
      </c>
      <c r="G3076" t="s">
        <v>572</v>
      </c>
      <c r="H3076" t="s">
        <v>11025</v>
      </c>
      <c r="J3076" t="s">
        <v>12338</v>
      </c>
      <c r="K3076" t="s">
        <v>12339</v>
      </c>
      <c r="L3076" t="s">
        <v>577</v>
      </c>
      <c r="M3076">
        <v>6310002</v>
      </c>
      <c r="N3076" t="s">
        <v>12340</v>
      </c>
      <c r="O3076" t="s">
        <v>567</v>
      </c>
      <c r="P3076" t="s">
        <v>568</v>
      </c>
      <c r="Q3076">
        <v>6308053</v>
      </c>
      <c r="R3076" t="s">
        <v>13195</v>
      </c>
      <c r="S3076" t="s">
        <v>321</v>
      </c>
      <c r="T3076" t="s">
        <v>571</v>
      </c>
      <c r="U3076" t="s">
        <v>572</v>
      </c>
      <c r="W3076" t="s">
        <v>13522</v>
      </c>
      <c r="X3076">
        <v>2950152013</v>
      </c>
    </row>
    <row r="3077" spans="1:24" hidden="1">
      <c r="A3077" t="str">
        <f t="shared" si="48"/>
        <v>2970100976障害児相談支援</v>
      </c>
      <c r="B3077" t="s">
        <v>11755</v>
      </c>
      <c r="C3077" t="s">
        <v>11756</v>
      </c>
      <c r="D3077">
        <v>6308051</v>
      </c>
      <c r="E3077" t="s">
        <v>11757</v>
      </c>
      <c r="F3077" t="s">
        <v>775</v>
      </c>
      <c r="G3077" t="s">
        <v>776</v>
      </c>
      <c r="H3077" t="s">
        <v>365</v>
      </c>
      <c r="J3077" t="s">
        <v>12346</v>
      </c>
      <c r="K3077" t="s">
        <v>12347</v>
      </c>
      <c r="L3077" t="s">
        <v>548</v>
      </c>
      <c r="M3077">
        <v>6310034</v>
      </c>
      <c r="N3077" t="s">
        <v>12348</v>
      </c>
      <c r="O3077" t="s">
        <v>781</v>
      </c>
      <c r="P3077" t="s">
        <v>782</v>
      </c>
      <c r="Q3077">
        <v>6308051</v>
      </c>
      <c r="R3077" t="s">
        <v>11757</v>
      </c>
      <c r="S3077" t="s">
        <v>321</v>
      </c>
      <c r="T3077" t="s">
        <v>775</v>
      </c>
      <c r="U3077" t="s">
        <v>776</v>
      </c>
      <c r="W3077" t="s">
        <v>13521</v>
      </c>
      <c r="X3077">
        <v>2970100976</v>
      </c>
    </row>
    <row r="3078" spans="1:24" hidden="1">
      <c r="A3078" t="str">
        <f t="shared" si="48"/>
        <v>2950161287児童発達支援</v>
      </c>
      <c r="B3078" t="s">
        <v>567</v>
      </c>
      <c r="C3078" t="s">
        <v>11750</v>
      </c>
      <c r="D3078">
        <v>6308053</v>
      </c>
      <c r="E3078" t="s">
        <v>11751</v>
      </c>
      <c r="F3078" t="s">
        <v>571</v>
      </c>
      <c r="G3078" t="s">
        <v>572</v>
      </c>
      <c r="H3078" t="s">
        <v>11025</v>
      </c>
      <c r="J3078" t="s">
        <v>12335</v>
      </c>
      <c r="K3078" t="s">
        <v>12336</v>
      </c>
      <c r="L3078" t="s">
        <v>577</v>
      </c>
      <c r="M3078">
        <v>6190224</v>
      </c>
      <c r="N3078" t="s">
        <v>12337</v>
      </c>
      <c r="O3078" t="s">
        <v>13192</v>
      </c>
      <c r="P3078" t="s">
        <v>1759</v>
      </c>
      <c r="Q3078">
        <v>6308053</v>
      </c>
      <c r="R3078" t="s">
        <v>13193</v>
      </c>
      <c r="S3078" t="s">
        <v>321</v>
      </c>
      <c r="T3078" t="s">
        <v>571</v>
      </c>
      <c r="U3078" t="s">
        <v>572</v>
      </c>
      <c r="W3078" t="s">
        <v>124</v>
      </c>
      <c r="X3078">
        <v>2950161287</v>
      </c>
    </row>
    <row r="3079" spans="1:24" hidden="1">
      <c r="A3079" t="str">
        <f t="shared" si="48"/>
        <v>2950161287放課後等デイサービス</v>
      </c>
      <c r="B3079" t="s">
        <v>567</v>
      </c>
      <c r="C3079" t="s">
        <v>11750</v>
      </c>
      <c r="D3079">
        <v>6308053</v>
      </c>
      <c r="E3079" t="s">
        <v>11751</v>
      </c>
      <c r="F3079" t="s">
        <v>571</v>
      </c>
      <c r="G3079" t="s">
        <v>572</v>
      </c>
      <c r="H3079" t="s">
        <v>11025</v>
      </c>
      <c r="J3079" t="s">
        <v>12335</v>
      </c>
      <c r="K3079" t="s">
        <v>12336</v>
      </c>
      <c r="L3079" t="s">
        <v>577</v>
      </c>
      <c r="M3079">
        <v>6190224</v>
      </c>
      <c r="N3079" t="s">
        <v>12337</v>
      </c>
      <c r="O3079" t="s">
        <v>13194</v>
      </c>
      <c r="P3079" t="s">
        <v>1759</v>
      </c>
      <c r="Q3079">
        <v>6308053</v>
      </c>
      <c r="R3079" t="s">
        <v>13193</v>
      </c>
      <c r="S3079" t="s">
        <v>321</v>
      </c>
      <c r="T3079" t="s">
        <v>571</v>
      </c>
      <c r="U3079" t="s">
        <v>572</v>
      </c>
      <c r="W3079" t="s">
        <v>126</v>
      </c>
      <c r="X3079">
        <v>2950161287</v>
      </c>
    </row>
    <row r="3080" spans="1:24" hidden="1">
      <c r="A3080" t="str">
        <f t="shared" si="48"/>
        <v>2950161287居宅訪問型児童発達支援</v>
      </c>
      <c r="B3080" t="s">
        <v>567</v>
      </c>
      <c r="C3080" t="s">
        <v>11750</v>
      </c>
      <c r="D3080">
        <v>6308053</v>
      </c>
      <c r="E3080" t="s">
        <v>11751</v>
      </c>
      <c r="F3080" t="s">
        <v>571</v>
      </c>
      <c r="G3080" t="s">
        <v>572</v>
      </c>
      <c r="H3080" t="s">
        <v>11025</v>
      </c>
      <c r="J3080" t="s">
        <v>12335</v>
      </c>
      <c r="K3080" t="s">
        <v>12336</v>
      </c>
      <c r="L3080" t="s">
        <v>577</v>
      </c>
      <c r="M3080">
        <v>6190224</v>
      </c>
      <c r="N3080" t="s">
        <v>12337</v>
      </c>
      <c r="P3080" t="s">
        <v>1759</v>
      </c>
      <c r="Q3080">
        <v>6308053</v>
      </c>
      <c r="R3080" t="s">
        <v>13193</v>
      </c>
      <c r="S3080" t="s">
        <v>321</v>
      </c>
      <c r="T3080" t="s">
        <v>571</v>
      </c>
      <c r="U3080" t="s">
        <v>572</v>
      </c>
      <c r="W3080" t="s">
        <v>127</v>
      </c>
      <c r="X3080">
        <v>2950161287</v>
      </c>
    </row>
    <row r="3081" spans="1:24" hidden="1">
      <c r="A3081" t="str">
        <f t="shared" si="48"/>
        <v>2970100992障害児相談支援</v>
      </c>
      <c r="B3081" t="s">
        <v>1564</v>
      </c>
      <c r="C3081" t="s">
        <v>1565</v>
      </c>
      <c r="D3081">
        <v>6308114</v>
      </c>
      <c r="E3081" t="s">
        <v>11056</v>
      </c>
      <c r="F3081" t="s">
        <v>11057</v>
      </c>
      <c r="G3081" t="s">
        <v>11057</v>
      </c>
      <c r="H3081" t="s">
        <v>1550</v>
      </c>
      <c r="J3081" t="s">
        <v>11864</v>
      </c>
      <c r="K3081" t="s">
        <v>11865</v>
      </c>
      <c r="L3081" t="s">
        <v>1286</v>
      </c>
      <c r="M3081">
        <v>6308114</v>
      </c>
      <c r="N3081" t="s">
        <v>11056</v>
      </c>
      <c r="O3081" t="s">
        <v>9954</v>
      </c>
      <c r="P3081" t="s">
        <v>1577</v>
      </c>
      <c r="Q3081">
        <v>6308114</v>
      </c>
      <c r="R3081" t="s">
        <v>11056</v>
      </c>
      <c r="S3081" t="s">
        <v>321</v>
      </c>
      <c r="T3081" t="s">
        <v>1568</v>
      </c>
      <c r="U3081" t="s">
        <v>1569</v>
      </c>
      <c r="W3081" t="s">
        <v>13521</v>
      </c>
      <c r="X3081">
        <v>2970100992</v>
      </c>
    </row>
    <row r="3082" spans="1:24" hidden="1">
      <c r="A3082" t="str">
        <f t="shared" si="48"/>
        <v>2950100053児童発達支援</v>
      </c>
      <c r="B3082" t="s">
        <v>11099</v>
      </c>
      <c r="C3082" t="s">
        <v>11100</v>
      </c>
      <c r="D3082">
        <v>5440034</v>
      </c>
      <c r="E3082" t="s">
        <v>11101</v>
      </c>
      <c r="F3082" t="s">
        <v>11102</v>
      </c>
      <c r="G3082" t="s">
        <v>11102</v>
      </c>
      <c r="H3082" t="s">
        <v>1550</v>
      </c>
      <c r="J3082" t="s">
        <v>11892</v>
      </c>
      <c r="K3082" t="s">
        <v>11893</v>
      </c>
      <c r="L3082" t="s">
        <v>1286</v>
      </c>
      <c r="M3082">
        <v>5370014</v>
      </c>
      <c r="N3082" t="s">
        <v>11894</v>
      </c>
      <c r="O3082" t="s">
        <v>12491</v>
      </c>
      <c r="P3082" t="s">
        <v>12492</v>
      </c>
      <c r="Q3082">
        <v>6308114</v>
      </c>
      <c r="R3082" t="s">
        <v>12493</v>
      </c>
      <c r="S3082" t="s">
        <v>321</v>
      </c>
      <c r="T3082" t="s">
        <v>13282</v>
      </c>
      <c r="U3082" t="s">
        <v>13283</v>
      </c>
      <c r="W3082" t="s">
        <v>124</v>
      </c>
      <c r="X3082">
        <v>2950100053</v>
      </c>
    </row>
    <row r="3083" spans="1:24" hidden="1">
      <c r="A3083" t="str">
        <f t="shared" si="48"/>
        <v>2950100053保育所等訪問支援</v>
      </c>
      <c r="B3083" t="s">
        <v>11099</v>
      </c>
      <c r="C3083" t="s">
        <v>11100</v>
      </c>
      <c r="D3083">
        <v>5440034</v>
      </c>
      <c r="E3083" t="s">
        <v>11101</v>
      </c>
      <c r="F3083" t="s">
        <v>11102</v>
      </c>
      <c r="G3083" t="s">
        <v>11102</v>
      </c>
      <c r="H3083" t="s">
        <v>1550</v>
      </c>
      <c r="J3083" t="s">
        <v>11892</v>
      </c>
      <c r="K3083" t="s">
        <v>11893</v>
      </c>
      <c r="L3083" t="s">
        <v>1286</v>
      </c>
      <c r="M3083">
        <v>5370014</v>
      </c>
      <c r="N3083" t="s">
        <v>11894</v>
      </c>
      <c r="O3083" t="s">
        <v>12491</v>
      </c>
      <c r="P3083" t="s">
        <v>12492</v>
      </c>
      <c r="Q3083">
        <v>6308114</v>
      </c>
      <c r="R3083" t="s">
        <v>12493</v>
      </c>
      <c r="S3083" t="s">
        <v>321</v>
      </c>
      <c r="T3083" t="s">
        <v>13282</v>
      </c>
      <c r="U3083" t="s">
        <v>13283</v>
      </c>
      <c r="W3083" t="s">
        <v>128</v>
      </c>
      <c r="X3083">
        <v>2950100053</v>
      </c>
    </row>
    <row r="3084" spans="1:24" hidden="1">
      <c r="A3084" t="str">
        <f t="shared" si="48"/>
        <v>2950171112放課後等デイサービス</v>
      </c>
      <c r="B3084" t="s">
        <v>11015</v>
      </c>
      <c r="C3084" t="s">
        <v>11016</v>
      </c>
      <c r="D3084">
        <v>6310806</v>
      </c>
      <c r="E3084" t="s">
        <v>11017</v>
      </c>
      <c r="F3084" t="s">
        <v>11018</v>
      </c>
      <c r="G3084" t="s">
        <v>11019</v>
      </c>
      <c r="H3084" t="s">
        <v>365</v>
      </c>
      <c r="J3084" t="s">
        <v>11832</v>
      </c>
      <c r="K3084" t="s">
        <v>11833</v>
      </c>
      <c r="L3084" t="s">
        <v>1153</v>
      </c>
      <c r="M3084">
        <v>6310001</v>
      </c>
      <c r="N3084" t="s">
        <v>11834</v>
      </c>
      <c r="O3084" t="s">
        <v>12418</v>
      </c>
      <c r="P3084" t="s">
        <v>12419</v>
      </c>
      <c r="Q3084">
        <v>6310806</v>
      </c>
      <c r="R3084" t="s">
        <v>12420</v>
      </c>
      <c r="S3084" t="s">
        <v>321</v>
      </c>
      <c r="T3084" t="s">
        <v>11018</v>
      </c>
      <c r="U3084" t="s">
        <v>11018</v>
      </c>
      <c r="W3084" t="s">
        <v>126</v>
      </c>
      <c r="X3084">
        <v>2950171112</v>
      </c>
    </row>
    <row r="3085" spans="1:24" hidden="1">
      <c r="A3085" t="str">
        <f t="shared" si="48"/>
        <v>2970100042障害児相談支援</v>
      </c>
      <c r="B3085" t="s">
        <v>359</v>
      </c>
      <c r="C3085" t="s">
        <v>360</v>
      </c>
      <c r="D3085">
        <v>6310806</v>
      </c>
      <c r="E3085" t="s">
        <v>11781</v>
      </c>
      <c r="F3085" t="s">
        <v>9865</v>
      </c>
      <c r="G3085" t="s">
        <v>364</v>
      </c>
      <c r="H3085" t="s">
        <v>365</v>
      </c>
      <c r="J3085" t="s">
        <v>366</v>
      </c>
      <c r="K3085" t="s">
        <v>12364</v>
      </c>
      <c r="L3085" t="s">
        <v>368</v>
      </c>
      <c r="M3085">
        <v>6310002</v>
      </c>
      <c r="N3085" t="s">
        <v>12365</v>
      </c>
      <c r="O3085" t="s">
        <v>9863</v>
      </c>
      <c r="P3085" t="s">
        <v>9864</v>
      </c>
      <c r="Q3085">
        <v>6310806</v>
      </c>
      <c r="R3085" t="s">
        <v>11781</v>
      </c>
      <c r="S3085" t="s">
        <v>321</v>
      </c>
      <c r="T3085" t="s">
        <v>9865</v>
      </c>
      <c r="U3085" t="s">
        <v>364</v>
      </c>
      <c r="W3085" t="s">
        <v>13521</v>
      </c>
      <c r="X3085">
        <v>2970100042</v>
      </c>
    </row>
    <row r="3086" spans="1:24" hidden="1">
      <c r="A3086" t="str">
        <f t="shared" si="48"/>
        <v>2950171484児童発達支援</v>
      </c>
      <c r="B3086" t="s">
        <v>11103</v>
      </c>
      <c r="C3086" t="s">
        <v>11104</v>
      </c>
      <c r="D3086">
        <v>6310805</v>
      </c>
      <c r="E3086" t="s">
        <v>11105</v>
      </c>
      <c r="F3086" t="s">
        <v>11106</v>
      </c>
      <c r="G3086" t="s">
        <v>11107</v>
      </c>
      <c r="H3086" t="s">
        <v>358</v>
      </c>
      <c r="J3086" t="s">
        <v>11897</v>
      </c>
      <c r="K3086" t="s">
        <v>11898</v>
      </c>
      <c r="L3086" t="s">
        <v>407</v>
      </c>
      <c r="M3086">
        <v>1600023</v>
      </c>
      <c r="N3086" t="s">
        <v>11899</v>
      </c>
      <c r="O3086" t="s">
        <v>12498</v>
      </c>
      <c r="P3086" t="s">
        <v>12499</v>
      </c>
      <c r="Q3086">
        <v>6310806</v>
      </c>
      <c r="R3086" t="s">
        <v>12500</v>
      </c>
      <c r="S3086" t="s">
        <v>321</v>
      </c>
      <c r="T3086" t="s">
        <v>13284</v>
      </c>
      <c r="U3086" t="s">
        <v>13285</v>
      </c>
      <c r="W3086" t="s">
        <v>124</v>
      </c>
      <c r="X3086">
        <v>2950171484</v>
      </c>
    </row>
    <row r="3087" spans="1:24" hidden="1">
      <c r="A3087" t="str">
        <f t="shared" si="48"/>
        <v>2950171484放課後等デイサービス</v>
      </c>
      <c r="B3087" t="s">
        <v>11103</v>
      </c>
      <c r="C3087" t="s">
        <v>11104</v>
      </c>
      <c r="D3087">
        <v>6310805</v>
      </c>
      <c r="E3087" t="s">
        <v>11105</v>
      </c>
      <c r="F3087" t="s">
        <v>11106</v>
      </c>
      <c r="G3087" t="s">
        <v>11107</v>
      </c>
      <c r="H3087" t="s">
        <v>358</v>
      </c>
      <c r="J3087" t="s">
        <v>11897</v>
      </c>
      <c r="K3087" t="s">
        <v>11898</v>
      </c>
      <c r="L3087" t="s">
        <v>407</v>
      </c>
      <c r="M3087">
        <v>1600023</v>
      </c>
      <c r="N3087" t="s">
        <v>11899</v>
      </c>
      <c r="O3087" t="s">
        <v>12498</v>
      </c>
      <c r="P3087" t="s">
        <v>12499</v>
      </c>
      <c r="Q3087">
        <v>6310806</v>
      </c>
      <c r="R3087" t="s">
        <v>12500</v>
      </c>
      <c r="S3087" t="s">
        <v>321</v>
      </c>
      <c r="T3087" t="s">
        <v>13284</v>
      </c>
      <c r="U3087" t="s">
        <v>13285</v>
      </c>
      <c r="W3087" t="s">
        <v>126</v>
      </c>
      <c r="X3087">
        <v>2950171484</v>
      </c>
    </row>
    <row r="3088" spans="1:24" hidden="1">
      <c r="A3088" t="str">
        <f t="shared" si="48"/>
        <v>2970100661障害児相談支援</v>
      </c>
      <c r="B3088" t="s">
        <v>461</v>
      </c>
      <c r="C3088" t="s">
        <v>462</v>
      </c>
      <c r="D3088">
        <v>6310811</v>
      </c>
      <c r="E3088" t="s">
        <v>11572</v>
      </c>
      <c r="F3088" t="s">
        <v>465</v>
      </c>
      <c r="G3088" t="s">
        <v>466</v>
      </c>
      <c r="H3088" t="s">
        <v>434</v>
      </c>
      <c r="J3088" t="s">
        <v>12199</v>
      </c>
      <c r="K3088" t="s">
        <v>12200</v>
      </c>
      <c r="L3088" t="s">
        <v>407</v>
      </c>
      <c r="M3088">
        <v>6320005</v>
      </c>
      <c r="N3088" t="s">
        <v>12201</v>
      </c>
      <c r="O3088" t="s">
        <v>12943</v>
      </c>
      <c r="P3088" t="s">
        <v>12944</v>
      </c>
      <c r="Q3088">
        <v>6310811</v>
      </c>
      <c r="R3088" t="s">
        <v>11572</v>
      </c>
      <c r="S3088" t="s">
        <v>321</v>
      </c>
      <c r="T3088" t="s">
        <v>465</v>
      </c>
      <c r="U3088" t="s">
        <v>466</v>
      </c>
      <c r="W3088" t="s">
        <v>13521</v>
      </c>
      <c r="X3088">
        <v>2970100661</v>
      </c>
    </row>
    <row r="3089" spans="1:24" hidden="1">
      <c r="A3089" t="str">
        <f t="shared" si="48"/>
        <v>2950160529放課後等デイサービス</v>
      </c>
      <c r="B3089" t="s">
        <v>461</v>
      </c>
      <c r="C3089" t="s">
        <v>462</v>
      </c>
      <c r="D3089">
        <v>6310811</v>
      </c>
      <c r="E3089" t="s">
        <v>464</v>
      </c>
      <c r="F3089" t="s">
        <v>465</v>
      </c>
      <c r="G3089" t="s">
        <v>466</v>
      </c>
      <c r="H3089" t="s">
        <v>434</v>
      </c>
      <c r="J3089" t="s">
        <v>467</v>
      </c>
      <c r="K3089" t="s">
        <v>468</v>
      </c>
      <c r="L3089" t="s">
        <v>407</v>
      </c>
      <c r="M3089">
        <v>6320005</v>
      </c>
      <c r="N3089" t="s">
        <v>470</v>
      </c>
      <c r="O3089" t="s">
        <v>1383</v>
      </c>
      <c r="P3089" t="s">
        <v>1384</v>
      </c>
      <c r="Q3089">
        <v>6310811</v>
      </c>
      <c r="R3089" t="s">
        <v>1385</v>
      </c>
      <c r="S3089" t="s">
        <v>321</v>
      </c>
      <c r="T3089" t="s">
        <v>1386</v>
      </c>
      <c r="U3089" t="s">
        <v>1387</v>
      </c>
      <c r="W3089" t="s">
        <v>126</v>
      </c>
      <c r="X3089">
        <v>2950160529</v>
      </c>
    </row>
    <row r="3090" spans="1:24" hidden="1">
      <c r="A3090" t="str">
        <f t="shared" si="48"/>
        <v>2950160503放課後等デイサービス</v>
      </c>
      <c r="B3090" t="s">
        <v>11473</v>
      </c>
      <c r="C3090" t="s">
        <v>11474</v>
      </c>
      <c r="D3090">
        <v>6308423</v>
      </c>
      <c r="E3090" t="s">
        <v>11475</v>
      </c>
      <c r="F3090" t="s">
        <v>11476</v>
      </c>
      <c r="G3090" t="s">
        <v>11476</v>
      </c>
      <c r="H3090" t="s">
        <v>365</v>
      </c>
      <c r="J3090" t="s">
        <v>12141</v>
      </c>
      <c r="K3090" t="s">
        <v>2840</v>
      </c>
      <c r="L3090" t="s">
        <v>7860</v>
      </c>
      <c r="M3090">
        <v>6308423</v>
      </c>
      <c r="N3090" t="s">
        <v>11475</v>
      </c>
      <c r="O3090" t="s">
        <v>12873</v>
      </c>
      <c r="P3090" t="s">
        <v>12874</v>
      </c>
      <c r="Q3090">
        <v>6308423</v>
      </c>
      <c r="R3090" t="s">
        <v>2837</v>
      </c>
      <c r="S3090" t="s">
        <v>321</v>
      </c>
      <c r="T3090" t="s">
        <v>2838</v>
      </c>
      <c r="U3090" t="s">
        <v>2838</v>
      </c>
      <c r="W3090" t="s">
        <v>126</v>
      </c>
      <c r="X3090">
        <v>2950160503</v>
      </c>
    </row>
    <row r="3091" spans="1:24" hidden="1">
      <c r="A3091" t="str">
        <f t="shared" si="48"/>
        <v>2950100061児童発達支援</v>
      </c>
      <c r="B3091" t="s">
        <v>2061</v>
      </c>
      <c r="C3091" t="s">
        <v>2062</v>
      </c>
      <c r="D3091">
        <v>6308451</v>
      </c>
      <c r="E3091" t="s">
        <v>11574</v>
      </c>
      <c r="F3091" t="s">
        <v>2064</v>
      </c>
      <c r="G3091" t="s">
        <v>2065</v>
      </c>
      <c r="H3091" t="s">
        <v>434</v>
      </c>
      <c r="J3091" t="s">
        <v>12203</v>
      </c>
      <c r="K3091" t="s">
        <v>12204</v>
      </c>
      <c r="L3091" t="s">
        <v>407</v>
      </c>
      <c r="M3091">
        <v>6310004</v>
      </c>
      <c r="N3091" t="s">
        <v>12205</v>
      </c>
      <c r="P3091" t="s">
        <v>12945</v>
      </c>
      <c r="Q3091">
        <v>6308441</v>
      </c>
      <c r="R3091" t="s">
        <v>12946</v>
      </c>
      <c r="S3091" t="s">
        <v>321</v>
      </c>
      <c r="T3091" t="s">
        <v>2305</v>
      </c>
      <c r="U3091" t="s">
        <v>2306</v>
      </c>
      <c r="W3091" t="s">
        <v>124</v>
      </c>
      <c r="X3091">
        <v>2950100061</v>
      </c>
    </row>
    <row r="3092" spans="1:24" hidden="1">
      <c r="A3092" t="str">
        <f t="shared" si="48"/>
        <v>2950100061放課後等デイサービス</v>
      </c>
      <c r="B3092" t="s">
        <v>2061</v>
      </c>
      <c r="C3092" t="s">
        <v>2062</v>
      </c>
      <c r="D3092">
        <v>6308451</v>
      </c>
      <c r="E3092" t="s">
        <v>11574</v>
      </c>
      <c r="F3092" t="s">
        <v>2064</v>
      </c>
      <c r="G3092" t="s">
        <v>2065</v>
      </c>
      <c r="H3092" t="s">
        <v>434</v>
      </c>
      <c r="J3092" t="s">
        <v>12203</v>
      </c>
      <c r="K3092" t="s">
        <v>12204</v>
      </c>
      <c r="L3092" t="s">
        <v>407</v>
      </c>
      <c r="M3092">
        <v>6310004</v>
      </c>
      <c r="N3092" t="s">
        <v>12205</v>
      </c>
      <c r="P3092" t="s">
        <v>12945</v>
      </c>
      <c r="Q3092">
        <v>6308441</v>
      </c>
      <c r="R3092" t="s">
        <v>12946</v>
      </c>
      <c r="S3092" t="s">
        <v>321</v>
      </c>
      <c r="T3092" t="s">
        <v>2305</v>
      </c>
      <c r="U3092" t="s">
        <v>2306</v>
      </c>
      <c r="W3092" t="s">
        <v>126</v>
      </c>
      <c r="X3092">
        <v>2950100061</v>
      </c>
    </row>
    <row r="3093" spans="1:24" hidden="1">
      <c r="A3093" t="str">
        <f t="shared" si="48"/>
        <v>2970101669障害児相談支援</v>
      </c>
      <c r="B3093" t="s">
        <v>2061</v>
      </c>
      <c r="C3093" t="s">
        <v>2062</v>
      </c>
      <c r="D3093">
        <v>6308451</v>
      </c>
      <c r="E3093" t="s">
        <v>2063</v>
      </c>
      <c r="F3093" t="s">
        <v>2064</v>
      </c>
      <c r="G3093" t="s">
        <v>2065</v>
      </c>
      <c r="H3093" t="s">
        <v>434</v>
      </c>
      <c r="J3093" t="s">
        <v>12203</v>
      </c>
      <c r="K3093" t="s">
        <v>12204</v>
      </c>
      <c r="L3093" t="s">
        <v>407</v>
      </c>
      <c r="M3093">
        <v>6310004</v>
      </c>
      <c r="N3093" t="s">
        <v>18129</v>
      </c>
      <c r="P3093" t="s">
        <v>17904</v>
      </c>
      <c r="Q3093">
        <v>6308441</v>
      </c>
      <c r="R3093" t="s">
        <v>18171</v>
      </c>
      <c r="S3093" t="s">
        <v>321</v>
      </c>
      <c r="T3093" t="s">
        <v>18032</v>
      </c>
      <c r="U3093" t="s">
        <v>18033</v>
      </c>
      <c r="W3093" t="s">
        <v>13521</v>
      </c>
      <c r="X3093">
        <v>2970101669</v>
      </c>
    </row>
    <row r="3094" spans="1:24" hidden="1">
      <c r="A3094" t="str">
        <f t="shared" si="48"/>
        <v>2950100327放課後等デイサービス</v>
      </c>
      <c r="B3094" t="s">
        <v>2772</v>
      </c>
      <c r="C3094" t="s">
        <v>2773</v>
      </c>
      <c r="D3094">
        <v>6308223</v>
      </c>
      <c r="E3094" t="s">
        <v>2775</v>
      </c>
      <c r="F3094" t="s">
        <v>2776</v>
      </c>
      <c r="G3094" t="s">
        <v>2777</v>
      </c>
      <c r="H3094" t="s">
        <v>1550</v>
      </c>
      <c r="J3094" t="s">
        <v>17676</v>
      </c>
      <c r="K3094" t="s">
        <v>17677</v>
      </c>
      <c r="L3094" t="s">
        <v>1286</v>
      </c>
      <c r="M3094">
        <v>6320004</v>
      </c>
      <c r="N3094" t="s">
        <v>17880</v>
      </c>
      <c r="O3094" t="s">
        <v>18172</v>
      </c>
      <c r="P3094" t="s">
        <v>18173</v>
      </c>
      <c r="Q3094">
        <v>6308441</v>
      </c>
      <c r="R3094" t="s">
        <v>18174</v>
      </c>
      <c r="S3094" t="s">
        <v>321</v>
      </c>
      <c r="T3094" t="s">
        <v>2776</v>
      </c>
      <c r="U3094" t="s">
        <v>2777</v>
      </c>
      <c r="W3094" t="s">
        <v>126</v>
      </c>
      <c r="X3094">
        <v>2950100327</v>
      </c>
    </row>
    <row r="3095" spans="1:24" hidden="1">
      <c r="A3095" t="str">
        <f t="shared" si="48"/>
        <v>2970100018障害児相談支援</v>
      </c>
      <c r="B3095" t="s">
        <v>2316</v>
      </c>
      <c r="C3095" t="s">
        <v>2317</v>
      </c>
      <c r="D3095">
        <v>6308357</v>
      </c>
      <c r="E3095" t="s">
        <v>2318</v>
      </c>
      <c r="F3095" t="s">
        <v>2319</v>
      </c>
      <c r="G3095" t="s">
        <v>2320</v>
      </c>
      <c r="H3095" t="s">
        <v>365</v>
      </c>
      <c r="J3095" t="s">
        <v>2321</v>
      </c>
      <c r="K3095" t="s">
        <v>2322</v>
      </c>
      <c r="L3095" t="s">
        <v>1153</v>
      </c>
      <c r="M3095">
        <v>6320004</v>
      </c>
      <c r="N3095" t="s">
        <v>2010</v>
      </c>
      <c r="O3095" t="s">
        <v>9982</v>
      </c>
      <c r="P3095" t="s">
        <v>9983</v>
      </c>
      <c r="Q3095">
        <v>6308357</v>
      </c>
      <c r="R3095" t="s">
        <v>2318</v>
      </c>
      <c r="S3095" t="s">
        <v>321</v>
      </c>
      <c r="T3095" t="s">
        <v>9984</v>
      </c>
      <c r="U3095" t="s">
        <v>2320</v>
      </c>
      <c r="W3095" t="s">
        <v>13521</v>
      </c>
      <c r="X3095">
        <v>2970100018</v>
      </c>
    </row>
    <row r="3096" spans="1:24" hidden="1">
      <c r="A3096" t="str">
        <f t="shared" si="48"/>
        <v>2950161592児童発達支援</v>
      </c>
      <c r="B3096" t="s">
        <v>11509</v>
      </c>
      <c r="C3096" t="s">
        <v>2003</v>
      </c>
      <c r="D3096">
        <v>6308357</v>
      </c>
      <c r="E3096" t="s">
        <v>2004</v>
      </c>
      <c r="F3096" t="s">
        <v>11510</v>
      </c>
      <c r="G3096" t="s">
        <v>2006</v>
      </c>
      <c r="H3096" t="s">
        <v>365</v>
      </c>
      <c r="J3096" t="s">
        <v>2007</v>
      </c>
      <c r="K3096" t="s">
        <v>2008</v>
      </c>
      <c r="L3096" t="s">
        <v>1153</v>
      </c>
      <c r="M3096">
        <v>6320004</v>
      </c>
      <c r="N3096" t="s">
        <v>2010</v>
      </c>
      <c r="O3096" t="s">
        <v>12895</v>
      </c>
      <c r="P3096" t="s">
        <v>12896</v>
      </c>
      <c r="Q3096">
        <v>6308357</v>
      </c>
      <c r="R3096" t="s">
        <v>12897</v>
      </c>
      <c r="S3096" t="s">
        <v>321</v>
      </c>
      <c r="T3096" t="s">
        <v>2005</v>
      </c>
      <c r="U3096" t="s">
        <v>2006</v>
      </c>
      <c r="W3096" t="s">
        <v>124</v>
      </c>
      <c r="X3096">
        <v>2950161592</v>
      </c>
    </row>
    <row r="3097" spans="1:24" hidden="1">
      <c r="A3097" t="str">
        <f t="shared" si="48"/>
        <v>2950161592放課後等デイサービス</v>
      </c>
      <c r="B3097" t="s">
        <v>11509</v>
      </c>
      <c r="C3097" t="s">
        <v>2003</v>
      </c>
      <c r="D3097">
        <v>6308357</v>
      </c>
      <c r="E3097" t="s">
        <v>2004</v>
      </c>
      <c r="F3097" t="s">
        <v>11510</v>
      </c>
      <c r="G3097" t="s">
        <v>2006</v>
      </c>
      <c r="H3097" t="s">
        <v>365</v>
      </c>
      <c r="J3097" t="s">
        <v>2007</v>
      </c>
      <c r="K3097" t="s">
        <v>2008</v>
      </c>
      <c r="L3097" t="s">
        <v>1153</v>
      </c>
      <c r="M3097">
        <v>6320004</v>
      </c>
      <c r="N3097" t="s">
        <v>2010</v>
      </c>
      <c r="O3097" t="s">
        <v>12895</v>
      </c>
      <c r="P3097" t="s">
        <v>12896</v>
      </c>
      <c r="Q3097">
        <v>6308357</v>
      </c>
      <c r="R3097" t="s">
        <v>12897</v>
      </c>
      <c r="S3097" t="s">
        <v>321</v>
      </c>
      <c r="T3097" t="s">
        <v>2005</v>
      </c>
      <c r="U3097" t="s">
        <v>2006</v>
      </c>
      <c r="W3097" t="s">
        <v>126</v>
      </c>
      <c r="X3097">
        <v>2950161592</v>
      </c>
    </row>
    <row r="3098" spans="1:24" hidden="1">
      <c r="A3098" t="str">
        <f t="shared" si="48"/>
        <v>2950161055児童発達支援</v>
      </c>
      <c r="B3098" t="s">
        <v>3137</v>
      </c>
      <c r="C3098" t="s">
        <v>3138</v>
      </c>
      <c r="D3098">
        <v>6320076</v>
      </c>
      <c r="E3098" t="s">
        <v>11258</v>
      </c>
      <c r="F3098" t="s">
        <v>3141</v>
      </c>
      <c r="G3098" t="s">
        <v>3142</v>
      </c>
      <c r="H3098" t="s">
        <v>365</v>
      </c>
      <c r="J3098" t="s">
        <v>3143</v>
      </c>
      <c r="K3098" t="s">
        <v>11983</v>
      </c>
      <c r="L3098" t="s">
        <v>368</v>
      </c>
      <c r="M3098">
        <v>6308306</v>
      </c>
      <c r="N3098" t="s">
        <v>11986</v>
      </c>
      <c r="O3098" t="s">
        <v>12644</v>
      </c>
      <c r="P3098" t="s">
        <v>12645</v>
      </c>
      <c r="Q3098">
        <v>6310842</v>
      </c>
      <c r="R3098" t="s">
        <v>12646</v>
      </c>
      <c r="S3098" t="s">
        <v>321</v>
      </c>
      <c r="T3098" t="s">
        <v>3141</v>
      </c>
      <c r="U3098" t="s">
        <v>3142</v>
      </c>
      <c r="W3098" t="s">
        <v>124</v>
      </c>
      <c r="X3098">
        <v>2950161055</v>
      </c>
    </row>
    <row r="3099" spans="1:24" hidden="1">
      <c r="A3099" t="str">
        <f t="shared" si="48"/>
        <v>2950161055放課後等デイサービス</v>
      </c>
      <c r="B3099" t="s">
        <v>3137</v>
      </c>
      <c r="C3099" t="s">
        <v>3138</v>
      </c>
      <c r="D3099">
        <v>6320076</v>
      </c>
      <c r="E3099" t="s">
        <v>11258</v>
      </c>
      <c r="F3099" t="s">
        <v>3141</v>
      </c>
      <c r="G3099" t="s">
        <v>3142</v>
      </c>
      <c r="H3099" t="s">
        <v>365</v>
      </c>
      <c r="J3099" t="s">
        <v>3143</v>
      </c>
      <c r="K3099" t="s">
        <v>11983</v>
      </c>
      <c r="L3099" t="s">
        <v>368</v>
      </c>
      <c r="M3099">
        <v>6308306</v>
      </c>
      <c r="N3099" t="s">
        <v>11986</v>
      </c>
      <c r="O3099" t="s">
        <v>12644</v>
      </c>
      <c r="P3099" t="s">
        <v>12645</v>
      </c>
      <c r="Q3099">
        <v>6310842</v>
      </c>
      <c r="R3099" t="s">
        <v>12646</v>
      </c>
      <c r="S3099" t="s">
        <v>321</v>
      </c>
      <c r="T3099" t="s">
        <v>3141</v>
      </c>
      <c r="U3099" t="s">
        <v>3142</v>
      </c>
      <c r="W3099" t="s">
        <v>126</v>
      </c>
      <c r="X3099">
        <v>2950161055</v>
      </c>
    </row>
    <row r="3100" spans="1:24" hidden="1">
      <c r="A3100" t="str">
        <f t="shared" si="48"/>
        <v>2950100103児童発達支援</v>
      </c>
      <c r="B3100" t="s">
        <v>11513</v>
      </c>
      <c r="C3100" t="s">
        <v>11514</v>
      </c>
      <c r="D3100">
        <v>6310076</v>
      </c>
      <c r="E3100" t="s">
        <v>11515</v>
      </c>
      <c r="F3100" t="s">
        <v>11516</v>
      </c>
      <c r="G3100" t="s">
        <v>11516</v>
      </c>
      <c r="H3100" t="s">
        <v>365</v>
      </c>
      <c r="J3100" t="s">
        <v>12164</v>
      </c>
      <c r="K3100" t="s">
        <v>12165</v>
      </c>
      <c r="L3100" t="s">
        <v>1153</v>
      </c>
      <c r="M3100">
        <v>6310076</v>
      </c>
      <c r="N3100" t="s">
        <v>11515</v>
      </c>
      <c r="P3100" t="s">
        <v>12899</v>
      </c>
      <c r="Q3100">
        <v>6310842</v>
      </c>
      <c r="R3100" t="s">
        <v>12900</v>
      </c>
      <c r="S3100" t="s">
        <v>321</v>
      </c>
      <c r="T3100" t="s">
        <v>13422</v>
      </c>
      <c r="U3100" t="s">
        <v>13422</v>
      </c>
      <c r="W3100" t="s">
        <v>124</v>
      </c>
      <c r="X3100">
        <v>2950100103</v>
      </c>
    </row>
    <row r="3101" spans="1:24" hidden="1">
      <c r="A3101" t="str">
        <f t="shared" si="48"/>
        <v>2950100103放課後等デイサービス</v>
      </c>
      <c r="B3101" t="s">
        <v>11513</v>
      </c>
      <c r="C3101" t="s">
        <v>11514</v>
      </c>
      <c r="D3101">
        <v>6310076</v>
      </c>
      <c r="E3101" t="s">
        <v>11515</v>
      </c>
      <c r="F3101" t="s">
        <v>11516</v>
      </c>
      <c r="G3101" t="s">
        <v>11516</v>
      </c>
      <c r="H3101" t="s">
        <v>365</v>
      </c>
      <c r="J3101" t="s">
        <v>12164</v>
      </c>
      <c r="K3101" t="s">
        <v>12165</v>
      </c>
      <c r="L3101" t="s">
        <v>1153</v>
      </c>
      <c r="M3101">
        <v>6310076</v>
      </c>
      <c r="N3101" t="s">
        <v>11515</v>
      </c>
      <c r="P3101" t="s">
        <v>12899</v>
      </c>
      <c r="Q3101">
        <v>6310842</v>
      </c>
      <c r="R3101" t="s">
        <v>12900</v>
      </c>
      <c r="S3101" t="s">
        <v>321</v>
      </c>
      <c r="T3101" t="s">
        <v>13422</v>
      </c>
      <c r="U3101" t="s">
        <v>13422</v>
      </c>
      <c r="W3101" t="s">
        <v>126</v>
      </c>
      <c r="X3101">
        <v>2950100103</v>
      </c>
    </row>
    <row r="3102" spans="1:24" hidden="1">
      <c r="A3102" t="str">
        <f t="shared" si="48"/>
        <v>2950100152福祉型障害児入所施設</v>
      </c>
      <c r="B3102" t="s">
        <v>834</v>
      </c>
      <c r="C3102" t="s">
        <v>404</v>
      </c>
      <c r="D3102">
        <v>6308501</v>
      </c>
      <c r="E3102" t="s">
        <v>11754</v>
      </c>
      <c r="F3102" t="s">
        <v>849</v>
      </c>
      <c r="G3102" t="s">
        <v>849</v>
      </c>
      <c r="H3102" t="s">
        <v>839</v>
      </c>
      <c r="J3102" t="s">
        <v>12341</v>
      </c>
      <c r="K3102" t="s">
        <v>12342</v>
      </c>
      <c r="L3102" t="s">
        <v>474</v>
      </c>
      <c r="M3102">
        <v>6360123</v>
      </c>
      <c r="N3102" t="s">
        <v>12343</v>
      </c>
      <c r="O3102" t="s">
        <v>845</v>
      </c>
      <c r="P3102" t="s">
        <v>846</v>
      </c>
      <c r="Q3102">
        <v>6310043</v>
      </c>
      <c r="R3102" t="s">
        <v>848</v>
      </c>
      <c r="S3102" t="s">
        <v>321</v>
      </c>
      <c r="T3102" t="s">
        <v>849</v>
      </c>
      <c r="U3102" t="s">
        <v>849</v>
      </c>
      <c r="W3102" t="s">
        <v>129</v>
      </c>
      <c r="X3102">
        <v>2950100152</v>
      </c>
    </row>
    <row r="3103" spans="1:24" hidden="1">
      <c r="A3103" t="str">
        <f t="shared" si="48"/>
        <v>2950111019福祉型障害児入所施設</v>
      </c>
      <c r="B3103" t="s">
        <v>834</v>
      </c>
      <c r="C3103" t="s">
        <v>404</v>
      </c>
      <c r="D3103">
        <v>6308501</v>
      </c>
      <c r="E3103" t="s">
        <v>11754</v>
      </c>
      <c r="F3103" t="s">
        <v>849</v>
      </c>
      <c r="G3103" t="s">
        <v>850</v>
      </c>
      <c r="H3103" t="s">
        <v>839</v>
      </c>
      <c r="J3103" t="s">
        <v>12344</v>
      </c>
      <c r="K3103" t="s">
        <v>12345</v>
      </c>
      <c r="L3103" t="s">
        <v>852</v>
      </c>
      <c r="M3103">
        <v>6360123</v>
      </c>
      <c r="N3103" t="s">
        <v>12343</v>
      </c>
      <c r="O3103" t="s">
        <v>845</v>
      </c>
      <c r="P3103" t="s">
        <v>846</v>
      </c>
      <c r="Q3103">
        <v>6310043</v>
      </c>
      <c r="R3103" t="s">
        <v>848</v>
      </c>
      <c r="S3103" t="s">
        <v>321</v>
      </c>
      <c r="T3103" t="s">
        <v>849</v>
      </c>
      <c r="U3103" t="s">
        <v>850</v>
      </c>
      <c r="W3103" t="s">
        <v>129</v>
      </c>
      <c r="X3103">
        <v>2950111019</v>
      </c>
    </row>
    <row r="3104" spans="1:24" hidden="1">
      <c r="A3104" t="str">
        <f t="shared" si="48"/>
        <v>2970100117障害児相談支援</v>
      </c>
      <c r="B3104" t="s">
        <v>10033</v>
      </c>
      <c r="C3104" t="s">
        <v>10034</v>
      </c>
      <c r="D3104">
        <v>6310821</v>
      </c>
      <c r="E3104" t="s">
        <v>10035</v>
      </c>
      <c r="F3104" t="s">
        <v>10036</v>
      </c>
      <c r="G3104" t="s">
        <v>10037</v>
      </c>
      <c r="H3104" t="s">
        <v>764</v>
      </c>
      <c r="J3104" t="s">
        <v>10038</v>
      </c>
      <c r="K3104" t="s">
        <v>10039</v>
      </c>
      <c r="L3104" t="s">
        <v>407</v>
      </c>
      <c r="M3104">
        <v>6300221</v>
      </c>
      <c r="N3104" t="s">
        <v>10040</v>
      </c>
      <c r="O3104" t="s">
        <v>10041</v>
      </c>
      <c r="P3104" t="s">
        <v>10042</v>
      </c>
      <c r="Q3104">
        <v>6310822</v>
      </c>
      <c r="R3104" t="s">
        <v>10043</v>
      </c>
      <c r="S3104" t="s">
        <v>321</v>
      </c>
      <c r="T3104" t="s">
        <v>10036</v>
      </c>
      <c r="U3104" t="s">
        <v>10037</v>
      </c>
      <c r="W3104" t="s">
        <v>13521</v>
      </c>
      <c r="X3104">
        <v>2970100117</v>
      </c>
    </row>
    <row r="3105" spans="1:24" hidden="1">
      <c r="A3105" t="str">
        <f t="shared" si="48"/>
        <v>2950161444児童発達支援</v>
      </c>
      <c r="B3105" t="s">
        <v>10033</v>
      </c>
      <c r="C3105" t="s">
        <v>10034</v>
      </c>
      <c r="D3105">
        <v>6310821</v>
      </c>
      <c r="E3105" t="s">
        <v>10035</v>
      </c>
      <c r="F3105" t="s">
        <v>10036</v>
      </c>
      <c r="G3105" t="s">
        <v>10037</v>
      </c>
      <c r="H3105" t="s">
        <v>764</v>
      </c>
      <c r="J3105" t="s">
        <v>12320</v>
      </c>
      <c r="K3105" t="s">
        <v>10039</v>
      </c>
      <c r="L3105" t="s">
        <v>407</v>
      </c>
      <c r="M3105">
        <v>6300221</v>
      </c>
      <c r="N3105" t="s">
        <v>12321</v>
      </c>
      <c r="O3105" t="s">
        <v>13176</v>
      </c>
      <c r="P3105" t="s">
        <v>13177</v>
      </c>
      <c r="Q3105">
        <v>6310822</v>
      </c>
      <c r="R3105" t="s">
        <v>13178</v>
      </c>
      <c r="S3105" t="s">
        <v>321</v>
      </c>
      <c r="T3105" t="s">
        <v>10036</v>
      </c>
      <c r="U3105" t="s">
        <v>10037</v>
      </c>
      <c r="W3105" t="s">
        <v>124</v>
      </c>
      <c r="X3105">
        <v>2950161444</v>
      </c>
    </row>
    <row r="3106" spans="1:24" hidden="1">
      <c r="A3106" t="str">
        <f t="shared" si="48"/>
        <v>2950161444放課後等デイサービス</v>
      </c>
      <c r="B3106" t="s">
        <v>10033</v>
      </c>
      <c r="C3106" t="s">
        <v>10034</v>
      </c>
      <c r="D3106">
        <v>6310821</v>
      </c>
      <c r="E3106" t="s">
        <v>10035</v>
      </c>
      <c r="F3106" t="s">
        <v>10036</v>
      </c>
      <c r="G3106" t="s">
        <v>10037</v>
      </c>
      <c r="H3106" t="s">
        <v>764</v>
      </c>
      <c r="J3106" t="s">
        <v>12320</v>
      </c>
      <c r="K3106" t="s">
        <v>10039</v>
      </c>
      <c r="L3106" t="s">
        <v>407</v>
      </c>
      <c r="M3106">
        <v>6300221</v>
      </c>
      <c r="N3106" t="s">
        <v>12321</v>
      </c>
      <c r="P3106" t="s">
        <v>13177</v>
      </c>
      <c r="Q3106">
        <v>6310822</v>
      </c>
      <c r="R3106" t="s">
        <v>13178</v>
      </c>
      <c r="S3106" t="s">
        <v>321</v>
      </c>
      <c r="T3106" t="s">
        <v>10036</v>
      </c>
      <c r="U3106" t="s">
        <v>10037</v>
      </c>
      <c r="W3106" t="s">
        <v>126</v>
      </c>
      <c r="X3106">
        <v>2950161444</v>
      </c>
    </row>
    <row r="3107" spans="1:24" hidden="1">
      <c r="A3107" t="str">
        <f t="shared" si="48"/>
        <v>2950161345児童発達支援</v>
      </c>
      <c r="B3107" t="s">
        <v>11446</v>
      </c>
      <c r="C3107" t="s">
        <v>11447</v>
      </c>
      <c r="D3107">
        <v>6310823</v>
      </c>
      <c r="E3107" t="s">
        <v>11448</v>
      </c>
      <c r="F3107" t="s">
        <v>11449</v>
      </c>
      <c r="G3107" t="s">
        <v>11450</v>
      </c>
      <c r="H3107" t="s">
        <v>1550</v>
      </c>
      <c r="J3107" t="s">
        <v>18130</v>
      </c>
      <c r="K3107" t="s">
        <v>18131</v>
      </c>
      <c r="L3107" t="s">
        <v>1286</v>
      </c>
      <c r="M3107">
        <v>6300136</v>
      </c>
      <c r="N3107" t="s">
        <v>18132</v>
      </c>
      <c r="O3107" t="s">
        <v>12846</v>
      </c>
      <c r="P3107" t="s">
        <v>12847</v>
      </c>
      <c r="Q3107">
        <v>6310823</v>
      </c>
      <c r="R3107" t="s">
        <v>11448</v>
      </c>
      <c r="S3107" t="s">
        <v>321</v>
      </c>
      <c r="T3107" t="s">
        <v>13404</v>
      </c>
      <c r="U3107" t="s">
        <v>13405</v>
      </c>
      <c r="W3107" t="s">
        <v>124</v>
      </c>
      <c r="X3107">
        <v>2950161345</v>
      </c>
    </row>
    <row r="3108" spans="1:24" hidden="1">
      <c r="A3108" t="str">
        <f t="shared" si="48"/>
        <v>2950161345放課後等デイサービス</v>
      </c>
      <c r="B3108" t="s">
        <v>11446</v>
      </c>
      <c r="C3108" t="s">
        <v>11447</v>
      </c>
      <c r="D3108">
        <v>6310823</v>
      </c>
      <c r="E3108" t="s">
        <v>11448</v>
      </c>
      <c r="F3108" t="s">
        <v>11449</v>
      </c>
      <c r="G3108" t="s">
        <v>11450</v>
      </c>
      <c r="H3108" t="s">
        <v>1550</v>
      </c>
      <c r="J3108" t="s">
        <v>18130</v>
      </c>
      <c r="K3108" t="s">
        <v>18131</v>
      </c>
      <c r="L3108" t="s">
        <v>1286</v>
      </c>
      <c r="M3108">
        <v>6300136</v>
      </c>
      <c r="N3108" t="s">
        <v>18132</v>
      </c>
      <c r="O3108" t="s">
        <v>12843</v>
      </c>
      <c r="P3108" t="s">
        <v>12844</v>
      </c>
      <c r="Q3108">
        <v>6310823</v>
      </c>
      <c r="R3108" t="s">
        <v>12845</v>
      </c>
      <c r="S3108" t="s">
        <v>321</v>
      </c>
      <c r="T3108" t="s">
        <v>13404</v>
      </c>
      <c r="U3108" t="s">
        <v>13405</v>
      </c>
      <c r="W3108" t="s">
        <v>126</v>
      </c>
      <c r="X3108">
        <v>2950161345</v>
      </c>
    </row>
    <row r="3109" spans="1:24" hidden="1">
      <c r="A3109" t="str">
        <f t="shared" si="48"/>
        <v>2950100137児童発達支援</v>
      </c>
      <c r="B3109" t="s">
        <v>10033</v>
      </c>
      <c r="C3109" t="s">
        <v>10034</v>
      </c>
      <c r="D3109">
        <v>6310821</v>
      </c>
      <c r="E3109" t="s">
        <v>10035</v>
      </c>
      <c r="F3109" t="s">
        <v>10036</v>
      </c>
      <c r="G3109" t="s">
        <v>10037</v>
      </c>
      <c r="H3109" t="s">
        <v>764</v>
      </c>
      <c r="J3109" t="s">
        <v>12317</v>
      </c>
      <c r="K3109" t="s">
        <v>12318</v>
      </c>
      <c r="L3109" t="s">
        <v>407</v>
      </c>
      <c r="M3109">
        <v>6300221</v>
      </c>
      <c r="N3109" t="s">
        <v>12319</v>
      </c>
      <c r="P3109" t="s">
        <v>13174</v>
      </c>
      <c r="Q3109">
        <v>6310824</v>
      </c>
      <c r="R3109" t="s">
        <v>13175</v>
      </c>
      <c r="S3109" t="s">
        <v>321</v>
      </c>
      <c r="T3109" t="s">
        <v>13502</v>
      </c>
      <c r="U3109" t="s">
        <v>10037</v>
      </c>
      <c r="W3109" t="s">
        <v>124</v>
      </c>
      <c r="X3109">
        <v>2950100137</v>
      </c>
    </row>
    <row r="3110" spans="1:24" hidden="1">
      <c r="A3110" t="str">
        <f t="shared" si="48"/>
        <v>2950100137放課後等デイサービス</v>
      </c>
      <c r="B3110" t="s">
        <v>10033</v>
      </c>
      <c r="C3110" t="s">
        <v>10034</v>
      </c>
      <c r="D3110">
        <v>6310821</v>
      </c>
      <c r="E3110" t="s">
        <v>10035</v>
      </c>
      <c r="F3110" t="s">
        <v>10036</v>
      </c>
      <c r="G3110" t="s">
        <v>10037</v>
      </c>
      <c r="H3110" t="s">
        <v>764</v>
      </c>
      <c r="J3110" t="s">
        <v>12317</v>
      </c>
      <c r="K3110" t="s">
        <v>12318</v>
      </c>
      <c r="L3110" t="s">
        <v>407</v>
      </c>
      <c r="M3110">
        <v>6300221</v>
      </c>
      <c r="N3110" t="s">
        <v>12319</v>
      </c>
      <c r="P3110" t="s">
        <v>13174</v>
      </c>
      <c r="Q3110">
        <v>6310824</v>
      </c>
      <c r="R3110" t="s">
        <v>13175</v>
      </c>
      <c r="S3110" t="s">
        <v>321</v>
      </c>
      <c r="T3110" t="s">
        <v>13502</v>
      </c>
      <c r="U3110" t="s">
        <v>10037</v>
      </c>
      <c r="W3110" t="s">
        <v>126</v>
      </c>
      <c r="X3110">
        <v>2950100137</v>
      </c>
    </row>
    <row r="3111" spans="1:24" hidden="1">
      <c r="A3111" t="str">
        <f t="shared" si="48"/>
        <v>2950161261児童発達支援</v>
      </c>
      <c r="B3111" t="s">
        <v>11389</v>
      </c>
      <c r="C3111" t="s">
        <v>3272</v>
      </c>
      <c r="D3111">
        <v>6391132</v>
      </c>
      <c r="E3111" t="s">
        <v>11122</v>
      </c>
      <c r="F3111" t="s">
        <v>3275</v>
      </c>
      <c r="G3111" t="s">
        <v>3275</v>
      </c>
      <c r="H3111" t="s">
        <v>365</v>
      </c>
      <c r="J3111" t="s">
        <v>3276</v>
      </c>
      <c r="K3111" t="s">
        <v>3277</v>
      </c>
      <c r="L3111" t="s">
        <v>368</v>
      </c>
      <c r="M3111">
        <v>6391132</v>
      </c>
      <c r="N3111" t="s">
        <v>11122</v>
      </c>
      <c r="O3111" t="s">
        <v>12798</v>
      </c>
      <c r="P3111" t="s">
        <v>12799</v>
      </c>
      <c r="Q3111">
        <v>6310816</v>
      </c>
      <c r="R3111" t="s">
        <v>12800</v>
      </c>
      <c r="S3111" t="s">
        <v>321</v>
      </c>
      <c r="T3111" t="s">
        <v>13394</v>
      </c>
      <c r="U3111" t="s">
        <v>13394</v>
      </c>
      <c r="W3111" t="s">
        <v>124</v>
      </c>
      <c r="X3111">
        <v>2950161261</v>
      </c>
    </row>
    <row r="3112" spans="1:24" hidden="1">
      <c r="A3112" t="str">
        <f t="shared" si="48"/>
        <v>2950161261放課後等デイサービス</v>
      </c>
      <c r="B3112" t="s">
        <v>11389</v>
      </c>
      <c r="C3112" t="s">
        <v>3272</v>
      </c>
      <c r="D3112">
        <v>6391132</v>
      </c>
      <c r="E3112" t="s">
        <v>11122</v>
      </c>
      <c r="F3112" t="s">
        <v>3275</v>
      </c>
      <c r="G3112" t="s">
        <v>3275</v>
      </c>
      <c r="H3112" t="s">
        <v>365</v>
      </c>
      <c r="J3112" t="s">
        <v>3276</v>
      </c>
      <c r="K3112" t="s">
        <v>3277</v>
      </c>
      <c r="L3112" t="s">
        <v>368</v>
      </c>
      <c r="M3112">
        <v>6391132</v>
      </c>
      <c r="N3112" t="s">
        <v>11122</v>
      </c>
      <c r="O3112" t="s">
        <v>12798</v>
      </c>
      <c r="P3112" t="s">
        <v>12799</v>
      </c>
      <c r="Q3112">
        <v>6310816</v>
      </c>
      <c r="R3112" t="s">
        <v>12800</v>
      </c>
      <c r="S3112" t="s">
        <v>321</v>
      </c>
      <c r="T3112" t="s">
        <v>13394</v>
      </c>
      <c r="U3112" t="s">
        <v>13394</v>
      </c>
      <c r="W3112" t="s">
        <v>126</v>
      </c>
      <c r="X3112">
        <v>2950161261</v>
      </c>
    </row>
    <row r="3113" spans="1:24" hidden="1">
      <c r="A3113" t="str">
        <f t="shared" si="48"/>
        <v>2950171641児童発達支援</v>
      </c>
      <c r="B3113" t="s">
        <v>11323</v>
      </c>
      <c r="C3113" t="s">
        <v>11324</v>
      </c>
      <c r="D3113">
        <v>6308325</v>
      </c>
      <c r="E3113" t="s">
        <v>11325</v>
      </c>
      <c r="F3113" t="s">
        <v>11326</v>
      </c>
      <c r="G3113" t="s">
        <v>11327</v>
      </c>
      <c r="H3113" t="s">
        <v>365</v>
      </c>
      <c r="J3113" t="s">
        <v>12037</v>
      </c>
      <c r="K3113" t="s">
        <v>12038</v>
      </c>
      <c r="L3113" t="s">
        <v>368</v>
      </c>
      <c r="M3113">
        <v>6300212</v>
      </c>
      <c r="N3113" t="s">
        <v>12039</v>
      </c>
      <c r="O3113" t="s">
        <v>12721</v>
      </c>
      <c r="P3113" t="s">
        <v>12722</v>
      </c>
      <c r="Q3113">
        <v>6308325</v>
      </c>
      <c r="R3113" t="s">
        <v>11325</v>
      </c>
      <c r="S3113" t="s">
        <v>321</v>
      </c>
      <c r="T3113" t="s">
        <v>11326</v>
      </c>
      <c r="U3113" t="s">
        <v>11327</v>
      </c>
      <c r="W3113" t="s">
        <v>124</v>
      </c>
      <c r="X3113">
        <v>2950171641</v>
      </c>
    </row>
    <row r="3114" spans="1:24" hidden="1">
      <c r="A3114" t="str">
        <f t="shared" si="48"/>
        <v>2950171641放課後等デイサービス</v>
      </c>
      <c r="B3114" t="s">
        <v>11323</v>
      </c>
      <c r="C3114" t="s">
        <v>11324</v>
      </c>
      <c r="D3114">
        <v>6308325</v>
      </c>
      <c r="E3114" t="s">
        <v>11325</v>
      </c>
      <c r="F3114" t="s">
        <v>11326</v>
      </c>
      <c r="G3114" t="s">
        <v>11327</v>
      </c>
      <c r="H3114" t="s">
        <v>365</v>
      </c>
      <c r="J3114" t="s">
        <v>12037</v>
      </c>
      <c r="K3114" t="s">
        <v>12038</v>
      </c>
      <c r="L3114" t="s">
        <v>368</v>
      </c>
      <c r="M3114">
        <v>6300212</v>
      </c>
      <c r="N3114" t="s">
        <v>12039</v>
      </c>
      <c r="O3114" t="s">
        <v>12721</v>
      </c>
      <c r="P3114" t="s">
        <v>12722</v>
      </c>
      <c r="Q3114">
        <v>6308325</v>
      </c>
      <c r="R3114" t="s">
        <v>11325</v>
      </c>
      <c r="S3114" t="s">
        <v>321</v>
      </c>
      <c r="T3114" t="s">
        <v>11326</v>
      </c>
      <c r="U3114" t="s">
        <v>11327</v>
      </c>
      <c r="W3114" t="s">
        <v>126</v>
      </c>
      <c r="X3114">
        <v>2950171641</v>
      </c>
    </row>
    <row r="3115" spans="1:24" hidden="1">
      <c r="A3115" t="str">
        <f t="shared" si="48"/>
        <v>2970100752障害児相談支援</v>
      </c>
      <c r="B3115" t="s">
        <v>542</v>
      </c>
      <c r="C3115" t="s">
        <v>543</v>
      </c>
      <c r="D3115">
        <v>6308424</v>
      </c>
      <c r="E3115" t="s">
        <v>11767</v>
      </c>
      <c r="F3115" t="s">
        <v>545</v>
      </c>
      <c r="G3115" t="s">
        <v>545</v>
      </c>
      <c r="H3115" t="s">
        <v>365</v>
      </c>
      <c r="J3115" t="s">
        <v>12355</v>
      </c>
      <c r="K3115" t="s">
        <v>12356</v>
      </c>
      <c r="L3115" t="s">
        <v>548</v>
      </c>
      <c r="M3115">
        <v>6308424</v>
      </c>
      <c r="N3115" t="s">
        <v>11767</v>
      </c>
      <c r="O3115" t="s">
        <v>9933</v>
      </c>
      <c r="P3115" t="s">
        <v>554</v>
      </c>
      <c r="Q3115">
        <v>6308325</v>
      </c>
      <c r="R3115" t="s">
        <v>13208</v>
      </c>
      <c r="S3115" t="s">
        <v>321</v>
      </c>
      <c r="T3115" t="s">
        <v>9935</v>
      </c>
      <c r="U3115" t="s">
        <v>9935</v>
      </c>
      <c r="W3115" t="s">
        <v>13521</v>
      </c>
      <c r="X3115">
        <v>2970100752</v>
      </c>
    </row>
    <row r="3116" spans="1:24" hidden="1">
      <c r="A3116" t="str">
        <f t="shared" si="48"/>
        <v>2970100059障害児相談支援</v>
      </c>
      <c r="B3116" t="s">
        <v>397</v>
      </c>
      <c r="C3116" t="s">
        <v>398</v>
      </c>
      <c r="D3116">
        <v>6308325</v>
      </c>
      <c r="E3116" t="s">
        <v>11022</v>
      </c>
      <c r="F3116" t="s">
        <v>412</v>
      </c>
      <c r="G3116" t="s">
        <v>413</v>
      </c>
      <c r="H3116" t="s">
        <v>403</v>
      </c>
      <c r="J3116" t="s">
        <v>405</v>
      </c>
      <c r="K3116" t="s">
        <v>406</v>
      </c>
      <c r="L3116" t="s">
        <v>407</v>
      </c>
      <c r="M3116">
        <v>6310051</v>
      </c>
      <c r="N3116" t="s">
        <v>409</v>
      </c>
      <c r="O3116" t="s">
        <v>9859</v>
      </c>
      <c r="P3116" t="s">
        <v>9860</v>
      </c>
      <c r="Q3116">
        <v>6308325</v>
      </c>
      <c r="R3116" t="s">
        <v>11022</v>
      </c>
      <c r="S3116" t="s">
        <v>321</v>
      </c>
      <c r="T3116" t="s">
        <v>9861</v>
      </c>
      <c r="U3116" t="s">
        <v>413</v>
      </c>
      <c r="W3116" t="s">
        <v>13521</v>
      </c>
      <c r="X3116">
        <v>2970100059</v>
      </c>
    </row>
    <row r="3117" spans="1:24" hidden="1">
      <c r="A3117" t="str">
        <f t="shared" si="48"/>
        <v>2950100210放課後等デイサービス</v>
      </c>
      <c r="B3117" t="s">
        <v>11040</v>
      </c>
      <c r="C3117" t="s">
        <v>11041</v>
      </c>
      <c r="D3117">
        <v>6308325</v>
      </c>
      <c r="E3117" t="s">
        <v>11042</v>
      </c>
      <c r="F3117" t="s">
        <v>11043</v>
      </c>
      <c r="G3117" t="s">
        <v>11044</v>
      </c>
      <c r="H3117" t="s">
        <v>1550</v>
      </c>
      <c r="J3117" t="s">
        <v>11849</v>
      </c>
      <c r="K3117" t="s">
        <v>11850</v>
      </c>
      <c r="L3117" t="s">
        <v>1286</v>
      </c>
      <c r="M3117">
        <v>6308325</v>
      </c>
      <c r="N3117" t="s">
        <v>11851</v>
      </c>
      <c r="O3117" t="s">
        <v>12440</v>
      </c>
      <c r="P3117" t="s">
        <v>12441</v>
      </c>
      <c r="Q3117">
        <v>6308325</v>
      </c>
      <c r="R3117" t="s">
        <v>11042</v>
      </c>
      <c r="S3117" t="s">
        <v>321</v>
      </c>
      <c r="T3117" t="s">
        <v>11043</v>
      </c>
      <c r="U3117" t="s">
        <v>11044</v>
      </c>
      <c r="W3117" t="s">
        <v>126</v>
      </c>
      <c r="X3117">
        <v>2950100210</v>
      </c>
    </row>
    <row r="3118" spans="1:24" hidden="1">
      <c r="A3118" t="str">
        <f t="shared" si="48"/>
        <v>2950100210児童発達支援</v>
      </c>
      <c r="B3118" t="s">
        <v>11040</v>
      </c>
      <c r="C3118" t="s">
        <v>11041</v>
      </c>
      <c r="D3118">
        <v>6308325</v>
      </c>
      <c r="E3118" t="s">
        <v>11042</v>
      </c>
      <c r="F3118" t="s">
        <v>11043</v>
      </c>
      <c r="G3118" t="s">
        <v>11044</v>
      </c>
      <c r="H3118" t="s">
        <v>1550</v>
      </c>
      <c r="J3118" t="s">
        <v>11849</v>
      </c>
      <c r="K3118" t="s">
        <v>11850</v>
      </c>
      <c r="L3118" t="s">
        <v>1286</v>
      </c>
      <c r="M3118">
        <v>6308325</v>
      </c>
      <c r="N3118" t="s">
        <v>11851</v>
      </c>
      <c r="P3118" t="s">
        <v>12442</v>
      </c>
      <c r="Q3118">
        <v>6308325</v>
      </c>
      <c r="R3118" t="s">
        <v>11042</v>
      </c>
      <c r="S3118" t="s">
        <v>321</v>
      </c>
      <c r="T3118" t="s">
        <v>11043</v>
      </c>
      <c r="U3118" t="s">
        <v>11044</v>
      </c>
      <c r="W3118" t="s">
        <v>124</v>
      </c>
      <c r="X3118">
        <v>2950100210</v>
      </c>
    </row>
    <row r="3119" spans="1:24" hidden="1">
      <c r="A3119" t="str">
        <f t="shared" si="48"/>
        <v>2950100293保育所等訪問支援</v>
      </c>
      <c r="B3119" t="s">
        <v>11720</v>
      </c>
      <c r="C3119" t="s">
        <v>11721</v>
      </c>
      <c r="D3119">
        <v>6308101</v>
      </c>
      <c r="E3119" t="s">
        <v>11722</v>
      </c>
      <c r="F3119" t="s">
        <v>11723</v>
      </c>
      <c r="G3119" t="s">
        <v>11724</v>
      </c>
      <c r="H3119" t="s">
        <v>764</v>
      </c>
      <c r="J3119" t="s">
        <v>12301</v>
      </c>
      <c r="K3119" t="s">
        <v>12302</v>
      </c>
      <c r="L3119" t="s">
        <v>407</v>
      </c>
      <c r="M3119">
        <v>6308101</v>
      </c>
      <c r="N3119" t="s">
        <v>12303</v>
      </c>
      <c r="O3119" t="s">
        <v>13142</v>
      </c>
      <c r="P3119" t="s">
        <v>13143</v>
      </c>
      <c r="Q3119">
        <v>6308101</v>
      </c>
      <c r="R3119" t="s">
        <v>11722</v>
      </c>
      <c r="S3119" t="s">
        <v>321</v>
      </c>
      <c r="T3119" t="s">
        <v>11723</v>
      </c>
      <c r="U3119" t="s">
        <v>11724</v>
      </c>
      <c r="W3119" t="s">
        <v>128</v>
      </c>
      <c r="X3119">
        <v>2950100293</v>
      </c>
    </row>
    <row r="3120" spans="1:24" hidden="1">
      <c r="A3120" t="str">
        <f t="shared" si="48"/>
        <v>2950100293居宅訪問型児童発達支援</v>
      </c>
      <c r="B3120" t="s">
        <v>11720</v>
      </c>
      <c r="C3120" t="s">
        <v>11721</v>
      </c>
      <c r="D3120">
        <v>6308101</v>
      </c>
      <c r="E3120" t="s">
        <v>11722</v>
      </c>
      <c r="F3120" t="s">
        <v>11723</v>
      </c>
      <c r="G3120" t="s">
        <v>11724</v>
      </c>
      <c r="H3120" t="s">
        <v>764</v>
      </c>
      <c r="J3120" t="s">
        <v>12301</v>
      </c>
      <c r="K3120" t="s">
        <v>12302</v>
      </c>
      <c r="L3120" t="s">
        <v>407</v>
      </c>
      <c r="M3120">
        <v>6308101</v>
      </c>
      <c r="N3120" t="s">
        <v>12303</v>
      </c>
      <c r="O3120" t="s">
        <v>13142</v>
      </c>
      <c r="P3120" t="s">
        <v>13143</v>
      </c>
      <c r="Q3120">
        <v>6308101</v>
      </c>
      <c r="R3120" t="s">
        <v>11722</v>
      </c>
      <c r="S3120" t="s">
        <v>321</v>
      </c>
      <c r="T3120" t="s">
        <v>11723</v>
      </c>
      <c r="U3120" t="s">
        <v>11724</v>
      </c>
      <c r="W3120" t="s">
        <v>127</v>
      </c>
      <c r="X3120">
        <v>2950100293</v>
      </c>
    </row>
    <row r="3121" spans="1:24" hidden="1">
      <c r="A3121" t="str">
        <f t="shared" si="48"/>
        <v>2970101354障害児相談支援</v>
      </c>
      <c r="B3121" t="s">
        <v>11387</v>
      </c>
      <c r="C3121" t="s">
        <v>1991</v>
      </c>
      <c r="D3121">
        <v>6308133</v>
      </c>
      <c r="E3121" t="s">
        <v>11388</v>
      </c>
      <c r="F3121" t="s">
        <v>1993</v>
      </c>
      <c r="G3121" t="s">
        <v>1994</v>
      </c>
      <c r="H3121" t="s">
        <v>365</v>
      </c>
      <c r="J3121" t="s">
        <v>12086</v>
      </c>
      <c r="K3121" t="s">
        <v>12087</v>
      </c>
      <c r="L3121" t="s">
        <v>368</v>
      </c>
      <c r="M3121">
        <v>6308105</v>
      </c>
      <c r="N3121" t="s">
        <v>12088</v>
      </c>
      <c r="O3121" t="s">
        <v>1998</v>
      </c>
      <c r="P3121" t="s">
        <v>1999</v>
      </c>
      <c r="Q3121">
        <v>6308133</v>
      </c>
      <c r="R3121" t="s">
        <v>11388</v>
      </c>
      <c r="S3121" t="s">
        <v>321</v>
      </c>
      <c r="T3121" t="s">
        <v>1993</v>
      </c>
      <c r="U3121" t="s">
        <v>1994</v>
      </c>
      <c r="W3121" t="s">
        <v>13521</v>
      </c>
      <c r="X3121">
        <v>2970101354</v>
      </c>
    </row>
    <row r="3122" spans="1:24" hidden="1">
      <c r="A3122" t="str">
        <f t="shared" si="48"/>
        <v>2950121091児童発達支援</v>
      </c>
      <c r="B3122" t="s">
        <v>11031</v>
      </c>
      <c r="C3122" t="s">
        <v>11032</v>
      </c>
      <c r="D3122">
        <v>6308115</v>
      </c>
      <c r="E3122" t="s">
        <v>11033</v>
      </c>
      <c r="F3122" t="s">
        <v>9944</v>
      </c>
      <c r="G3122" t="s">
        <v>9953</v>
      </c>
      <c r="H3122" t="s">
        <v>1550</v>
      </c>
      <c r="J3122" t="s">
        <v>9946</v>
      </c>
      <c r="K3122" t="s">
        <v>11844</v>
      </c>
      <c r="L3122" t="s">
        <v>1286</v>
      </c>
      <c r="M3122">
        <v>6308122</v>
      </c>
      <c r="N3122" t="s">
        <v>11845</v>
      </c>
      <c r="O3122" t="s">
        <v>12436</v>
      </c>
      <c r="P3122" t="s">
        <v>12437</v>
      </c>
      <c r="Q3122">
        <v>6308115</v>
      </c>
      <c r="R3122" t="s">
        <v>12435</v>
      </c>
      <c r="S3122" t="s">
        <v>321</v>
      </c>
      <c r="T3122" t="s">
        <v>9944</v>
      </c>
      <c r="U3122" t="s">
        <v>9953</v>
      </c>
      <c r="W3122" t="s">
        <v>124</v>
      </c>
      <c r="X3122">
        <v>2950121091</v>
      </c>
    </row>
    <row r="3123" spans="1:24" hidden="1">
      <c r="A3123" t="str">
        <f t="shared" si="48"/>
        <v>2950121091放課後等デイサービス</v>
      </c>
      <c r="B3123" t="s">
        <v>11031</v>
      </c>
      <c r="C3123" t="s">
        <v>11032</v>
      </c>
      <c r="D3123">
        <v>6308115</v>
      </c>
      <c r="E3123" t="s">
        <v>11033</v>
      </c>
      <c r="F3123" t="s">
        <v>9944</v>
      </c>
      <c r="G3123" t="s">
        <v>9953</v>
      </c>
      <c r="H3123" t="s">
        <v>1550</v>
      </c>
      <c r="J3123" t="s">
        <v>9946</v>
      </c>
      <c r="K3123" t="s">
        <v>11844</v>
      </c>
      <c r="L3123" t="s">
        <v>1286</v>
      </c>
      <c r="M3123">
        <v>6308122</v>
      </c>
      <c r="N3123" t="s">
        <v>11845</v>
      </c>
      <c r="O3123" t="s">
        <v>12436</v>
      </c>
      <c r="P3123" t="s">
        <v>12437</v>
      </c>
      <c r="Q3123">
        <v>6308115</v>
      </c>
      <c r="R3123" t="s">
        <v>12435</v>
      </c>
      <c r="S3123" t="s">
        <v>321</v>
      </c>
      <c r="T3123" t="s">
        <v>9944</v>
      </c>
      <c r="U3123" t="s">
        <v>9953</v>
      </c>
      <c r="W3123" t="s">
        <v>126</v>
      </c>
      <c r="X3123">
        <v>2950121091</v>
      </c>
    </row>
    <row r="3124" spans="1:24" hidden="1">
      <c r="A3124" t="str">
        <f t="shared" si="48"/>
        <v>2950171021放課後等デイサービス</v>
      </c>
      <c r="B3124" t="s">
        <v>1199</v>
      </c>
      <c r="C3124" t="s">
        <v>1200</v>
      </c>
      <c r="D3124">
        <v>6308115</v>
      </c>
      <c r="E3124" t="s">
        <v>11586</v>
      </c>
      <c r="F3124" t="s">
        <v>1202</v>
      </c>
      <c r="G3124" t="s">
        <v>1202</v>
      </c>
      <c r="H3124" t="s">
        <v>434</v>
      </c>
      <c r="J3124" t="s">
        <v>1203</v>
      </c>
      <c r="K3124" t="s">
        <v>1204</v>
      </c>
      <c r="L3124" t="s">
        <v>407</v>
      </c>
      <c r="M3124">
        <v>6308144</v>
      </c>
      <c r="N3124" t="s">
        <v>12214</v>
      </c>
      <c r="O3124" t="s">
        <v>12962</v>
      </c>
      <c r="P3124" t="s">
        <v>12963</v>
      </c>
      <c r="Q3124">
        <v>6308115</v>
      </c>
      <c r="R3124" t="s">
        <v>12964</v>
      </c>
      <c r="S3124" t="s">
        <v>321</v>
      </c>
      <c r="T3124" t="s">
        <v>13436</v>
      </c>
      <c r="U3124" t="s">
        <v>1934</v>
      </c>
      <c r="W3124" t="s">
        <v>126</v>
      </c>
      <c r="X3124">
        <v>2950171021</v>
      </c>
    </row>
    <row r="3125" spans="1:24" hidden="1">
      <c r="A3125" t="str">
        <f t="shared" si="48"/>
        <v>2950100160放課後等デイサービス</v>
      </c>
      <c r="B3125" t="s">
        <v>11763</v>
      </c>
      <c r="C3125" t="s">
        <v>11764</v>
      </c>
      <c r="D3125">
        <v>6308115</v>
      </c>
      <c r="E3125" t="s">
        <v>11765</v>
      </c>
      <c r="F3125" t="s">
        <v>2237</v>
      </c>
      <c r="G3125" t="s">
        <v>2238</v>
      </c>
      <c r="H3125" t="s">
        <v>365</v>
      </c>
      <c r="J3125" t="s">
        <v>2720</v>
      </c>
      <c r="K3125" t="s">
        <v>2721</v>
      </c>
      <c r="L3125" t="s">
        <v>368</v>
      </c>
      <c r="M3125">
        <v>6308115</v>
      </c>
      <c r="N3125" t="s">
        <v>2241</v>
      </c>
      <c r="P3125" t="s">
        <v>13204</v>
      </c>
      <c r="Q3125">
        <v>6308115</v>
      </c>
      <c r="R3125" t="s">
        <v>13205</v>
      </c>
      <c r="S3125" t="s">
        <v>321</v>
      </c>
      <c r="T3125" t="s">
        <v>13508</v>
      </c>
      <c r="U3125" t="s">
        <v>2238</v>
      </c>
      <c r="W3125" t="s">
        <v>126</v>
      </c>
      <c r="X3125">
        <v>2950100160</v>
      </c>
    </row>
    <row r="3126" spans="1:24" hidden="1">
      <c r="A3126" t="str">
        <f t="shared" si="48"/>
        <v>2950100319児童発達支援</v>
      </c>
      <c r="B3126" t="s">
        <v>18101</v>
      </c>
      <c r="C3126" t="s">
        <v>18102</v>
      </c>
      <c r="D3126">
        <v>1530051</v>
      </c>
      <c r="E3126" t="s">
        <v>11156</v>
      </c>
      <c r="F3126" t="s">
        <v>11157</v>
      </c>
      <c r="G3126" t="s">
        <v>11158</v>
      </c>
      <c r="H3126" t="s">
        <v>365</v>
      </c>
      <c r="J3126" t="s">
        <v>18133</v>
      </c>
      <c r="K3126" t="s">
        <v>18134</v>
      </c>
      <c r="L3126" t="s">
        <v>368</v>
      </c>
      <c r="M3126">
        <v>5070901</v>
      </c>
      <c r="N3126" t="s">
        <v>11926</v>
      </c>
      <c r="O3126" t="s">
        <v>18175</v>
      </c>
      <c r="P3126" t="s">
        <v>13938</v>
      </c>
      <c r="Q3126">
        <v>6308115</v>
      </c>
      <c r="R3126" t="s">
        <v>18176</v>
      </c>
      <c r="S3126" t="s">
        <v>321</v>
      </c>
      <c r="T3126" t="s">
        <v>18203</v>
      </c>
      <c r="U3126" t="s">
        <v>18204</v>
      </c>
      <c r="W3126" t="s">
        <v>124</v>
      </c>
      <c r="X3126">
        <v>2950100319</v>
      </c>
    </row>
    <row r="3127" spans="1:24" hidden="1">
      <c r="A3127" t="str">
        <f t="shared" si="48"/>
        <v>2950100319保育所等訪問支援</v>
      </c>
      <c r="B3127" t="s">
        <v>18101</v>
      </c>
      <c r="C3127" t="s">
        <v>18102</v>
      </c>
      <c r="D3127">
        <v>1530051</v>
      </c>
      <c r="E3127" t="s">
        <v>11156</v>
      </c>
      <c r="F3127" t="s">
        <v>11157</v>
      </c>
      <c r="G3127" t="s">
        <v>11158</v>
      </c>
      <c r="H3127" t="s">
        <v>365</v>
      </c>
      <c r="J3127" t="s">
        <v>18133</v>
      </c>
      <c r="K3127" t="s">
        <v>18134</v>
      </c>
      <c r="L3127" t="s">
        <v>368</v>
      </c>
      <c r="M3127">
        <v>5070901</v>
      </c>
      <c r="N3127" t="s">
        <v>11926</v>
      </c>
      <c r="O3127" t="s">
        <v>18175</v>
      </c>
      <c r="P3127" t="s">
        <v>13938</v>
      </c>
      <c r="Q3127">
        <v>6308115</v>
      </c>
      <c r="R3127" t="s">
        <v>18176</v>
      </c>
      <c r="S3127" t="s">
        <v>321</v>
      </c>
      <c r="T3127" t="s">
        <v>18203</v>
      </c>
      <c r="U3127" t="s">
        <v>18204</v>
      </c>
      <c r="W3127" t="s">
        <v>128</v>
      </c>
      <c r="X3127">
        <v>2950100319</v>
      </c>
    </row>
    <row r="3128" spans="1:24" hidden="1">
      <c r="A3128" t="str">
        <f t="shared" si="48"/>
        <v>2970100109障害児相談支援</v>
      </c>
      <c r="B3128" t="s">
        <v>2717</v>
      </c>
      <c r="C3128" t="s">
        <v>2235</v>
      </c>
      <c r="D3128">
        <v>6308115</v>
      </c>
      <c r="E3128" t="s">
        <v>11766</v>
      </c>
      <c r="F3128" t="s">
        <v>10029</v>
      </c>
      <c r="G3128" t="s">
        <v>2238</v>
      </c>
      <c r="H3128" t="s">
        <v>365</v>
      </c>
      <c r="J3128" t="s">
        <v>2720</v>
      </c>
      <c r="K3128" t="s">
        <v>2721</v>
      </c>
      <c r="L3128" t="s">
        <v>368</v>
      </c>
      <c r="M3128">
        <v>6308115</v>
      </c>
      <c r="N3128" t="s">
        <v>2241</v>
      </c>
      <c r="O3128" t="s">
        <v>13206</v>
      </c>
      <c r="P3128" t="s">
        <v>10031</v>
      </c>
      <c r="Q3128">
        <v>6308115</v>
      </c>
      <c r="R3128" t="s">
        <v>11766</v>
      </c>
      <c r="S3128" t="s">
        <v>321</v>
      </c>
      <c r="T3128" t="s">
        <v>10029</v>
      </c>
      <c r="U3128" t="s">
        <v>2238</v>
      </c>
      <c r="W3128" t="s">
        <v>13521</v>
      </c>
      <c r="X3128">
        <v>2970100109</v>
      </c>
    </row>
    <row r="3129" spans="1:24" hidden="1">
      <c r="A3129" t="str">
        <f t="shared" si="48"/>
        <v>2950171559児童発達支援</v>
      </c>
      <c r="B3129" t="s">
        <v>11406</v>
      </c>
      <c r="C3129" t="s">
        <v>11407</v>
      </c>
      <c r="D3129">
        <v>6300243</v>
      </c>
      <c r="E3129" t="s">
        <v>11408</v>
      </c>
      <c r="F3129" t="s">
        <v>11409</v>
      </c>
      <c r="G3129" t="s">
        <v>11410</v>
      </c>
      <c r="H3129" t="s">
        <v>365</v>
      </c>
      <c r="J3129" t="s">
        <v>12097</v>
      </c>
      <c r="K3129" t="s">
        <v>12098</v>
      </c>
      <c r="L3129" t="s">
        <v>368</v>
      </c>
      <c r="M3129">
        <v>6300243</v>
      </c>
      <c r="N3129" t="s">
        <v>11408</v>
      </c>
      <c r="O3129" t="s">
        <v>12817</v>
      </c>
      <c r="P3129" t="s">
        <v>12818</v>
      </c>
      <c r="Q3129">
        <v>6310042</v>
      </c>
      <c r="R3129" t="s">
        <v>12819</v>
      </c>
      <c r="S3129" t="s">
        <v>321</v>
      </c>
      <c r="T3129" t="s">
        <v>13398</v>
      </c>
      <c r="U3129" t="s">
        <v>13399</v>
      </c>
      <c r="W3129" t="s">
        <v>124</v>
      </c>
      <c r="X3129">
        <v>2950171559</v>
      </c>
    </row>
    <row r="3130" spans="1:24" hidden="1">
      <c r="A3130" t="str">
        <f t="shared" si="48"/>
        <v>2950171559放課後等デイサービス</v>
      </c>
      <c r="B3130" t="s">
        <v>11406</v>
      </c>
      <c r="C3130" t="s">
        <v>11407</v>
      </c>
      <c r="D3130">
        <v>6300243</v>
      </c>
      <c r="E3130" t="s">
        <v>11408</v>
      </c>
      <c r="F3130" t="s">
        <v>11409</v>
      </c>
      <c r="G3130" t="s">
        <v>11410</v>
      </c>
      <c r="H3130" t="s">
        <v>365</v>
      </c>
      <c r="J3130" t="s">
        <v>12097</v>
      </c>
      <c r="K3130" t="s">
        <v>12098</v>
      </c>
      <c r="L3130" t="s">
        <v>368</v>
      </c>
      <c r="M3130">
        <v>6300243</v>
      </c>
      <c r="N3130" t="s">
        <v>11408</v>
      </c>
      <c r="O3130" t="s">
        <v>12817</v>
      </c>
      <c r="P3130" t="s">
        <v>12818</v>
      </c>
      <c r="Q3130">
        <v>6310042</v>
      </c>
      <c r="R3130" t="s">
        <v>12819</v>
      </c>
      <c r="S3130" t="s">
        <v>321</v>
      </c>
      <c r="T3130" t="s">
        <v>13398</v>
      </c>
      <c r="U3130" t="s">
        <v>13399</v>
      </c>
      <c r="W3130" t="s">
        <v>126</v>
      </c>
      <c r="X3130">
        <v>2950171559</v>
      </c>
    </row>
    <row r="3131" spans="1:24" hidden="1">
      <c r="A3131" t="str">
        <f t="shared" si="48"/>
        <v>2970101537障害児相談支援</v>
      </c>
      <c r="B3131" t="s">
        <v>820</v>
      </c>
      <c r="C3131" t="s">
        <v>821</v>
      </c>
      <c r="D3131">
        <v>6310012</v>
      </c>
      <c r="E3131" t="s">
        <v>823</v>
      </c>
      <c r="F3131" t="s">
        <v>824</v>
      </c>
      <c r="G3131" t="s">
        <v>825</v>
      </c>
      <c r="H3131" t="s">
        <v>365</v>
      </c>
      <c r="J3131" t="s">
        <v>12352</v>
      </c>
      <c r="K3131" t="s">
        <v>12353</v>
      </c>
      <c r="L3131" t="s">
        <v>368</v>
      </c>
      <c r="M3131">
        <v>6310004</v>
      </c>
      <c r="N3131" t="s">
        <v>12354</v>
      </c>
      <c r="O3131" t="s">
        <v>820</v>
      </c>
      <c r="P3131" t="s">
        <v>821</v>
      </c>
      <c r="Q3131">
        <v>6310012</v>
      </c>
      <c r="R3131" t="s">
        <v>13207</v>
      </c>
      <c r="S3131" t="s">
        <v>321</v>
      </c>
      <c r="T3131" t="s">
        <v>824</v>
      </c>
      <c r="U3131" t="s">
        <v>825</v>
      </c>
      <c r="W3131" t="s">
        <v>13521</v>
      </c>
      <c r="X3131">
        <v>2970101537</v>
      </c>
    </row>
    <row r="3132" spans="1:24" hidden="1">
      <c r="A3132" t="str">
        <f t="shared" si="48"/>
        <v>2950171096児童発達支援</v>
      </c>
      <c r="B3132" t="s">
        <v>1960</v>
      </c>
      <c r="C3132" t="s">
        <v>1961</v>
      </c>
      <c r="D3132">
        <v>6310012</v>
      </c>
      <c r="E3132" t="s">
        <v>1962</v>
      </c>
      <c r="F3132" t="s">
        <v>1963</v>
      </c>
      <c r="G3132" t="s">
        <v>1964</v>
      </c>
      <c r="H3132" t="s">
        <v>365</v>
      </c>
      <c r="J3132" t="s">
        <v>12152</v>
      </c>
      <c r="K3132" t="s">
        <v>12153</v>
      </c>
      <c r="L3132" t="s">
        <v>1153</v>
      </c>
      <c r="M3132">
        <v>6310012</v>
      </c>
      <c r="N3132" t="s">
        <v>1967</v>
      </c>
      <c r="O3132" t="s">
        <v>1968</v>
      </c>
      <c r="P3132" t="s">
        <v>1969</v>
      </c>
      <c r="Q3132">
        <v>6310012</v>
      </c>
      <c r="R3132" t="s">
        <v>1962</v>
      </c>
      <c r="S3132" t="s">
        <v>321</v>
      </c>
      <c r="T3132" t="s">
        <v>1963</v>
      </c>
      <c r="U3132" t="s">
        <v>1964</v>
      </c>
      <c r="W3132" t="s">
        <v>124</v>
      </c>
      <c r="X3132">
        <v>2950171096</v>
      </c>
    </row>
    <row r="3133" spans="1:24" hidden="1">
      <c r="A3133" t="str">
        <f t="shared" si="48"/>
        <v>2950171096放課後等デイサービス</v>
      </c>
      <c r="B3133" t="s">
        <v>1960</v>
      </c>
      <c r="C3133" t="s">
        <v>1961</v>
      </c>
      <c r="D3133">
        <v>6310012</v>
      </c>
      <c r="E3133" t="s">
        <v>1962</v>
      </c>
      <c r="F3133" t="s">
        <v>1963</v>
      </c>
      <c r="G3133" t="s">
        <v>1964</v>
      </c>
      <c r="H3133" t="s">
        <v>365</v>
      </c>
      <c r="J3133" t="s">
        <v>12152</v>
      </c>
      <c r="K3133" t="s">
        <v>12153</v>
      </c>
      <c r="L3133" t="s">
        <v>1153</v>
      </c>
      <c r="M3133">
        <v>6310012</v>
      </c>
      <c r="N3133" t="s">
        <v>1967</v>
      </c>
      <c r="O3133" t="s">
        <v>1968</v>
      </c>
      <c r="P3133" t="s">
        <v>1969</v>
      </c>
      <c r="Q3133">
        <v>6310012</v>
      </c>
      <c r="R3133" t="s">
        <v>1962</v>
      </c>
      <c r="S3133" t="s">
        <v>321</v>
      </c>
      <c r="T3133" t="s">
        <v>1963</v>
      </c>
      <c r="U3133" t="s">
        <v>1964</v>
      </c>
      <c r="W3133" t="s">
        <v>126</v>
      </c>
      <c r="X3133">
        <v>2950171096</v>
      </c>
    </row>
    <row r="3134" spans="1:24" hidden="1">
      <c r="A3134" t="str">
        <f t="shared" si="48"/>
        <v>2950121109放課後等デイサービス</v>
      </c>
      <c r="B3134" t="s">
        <v>428</v>
      </c>
      <c r="C3134" t="s">
        <v>429</v>
      </c>
      <c r="D3134">
        <v>6308104</v>
      </c>
      <c r="E3134" t="s">
        <v>431</v>
      </c>
      <c r="F3134" t="s">
        <v>432</v>
      </c>
      <c r="G3134" t="s">
        <v>433</v>
      </c>
      <c r="H3134" t="s">
        <v>434</v>
      </c>
      <c r="J3134" t="s">
        <v>435</v>
      </c>
      <c r="K3134" t="s">
        <v>436</v>
      </c>
      <c r="L3134" t="s">
        <v>407</v>
      </c>
      <c r="M3134">
        <v>6308454</v>
      </c>
      <c r="N3134" t="s">
        <v>438</v>
      </c>
      <c r="O3134" t="s">
        <v>12923</v>
      </c>
      <c r="P3134" t="s">
        <v>12956</v>
      </c>
      <c r="Q3134">
        <v>6310052</v>
      </c>
      <c r="R3134" t="s">
        <v>12957</v>
      </c>
      <c r="S3134" t="s">
        <v>321</v>
      </c>
      <c r="T3134" t="s">
        <v>13433</v>
      </c>
      <c r="U3134" t="s">
        <v>13434</v>
      </c>
      <c r="W3134" t="s">
        <v>126</v>
      </c>
      <c r="X3134">
        <v>2950121109</v>
      </c>
    </row>
    <row r="3135" spans="1:24" hidden="1">
      <c r="A3135" t="str">
        <f t="shared" si="48"/>
        <v>2950160305放課後等デイサービス</v>
      </c>
      <c r="B3135" t="s">
        <v>869</v>
      </c>
      <c r="C3135" t="s">
        <v>870</v>
      </c>
      <c r="D3135">
        <v>6300133</v>
      </c>
      <c r="E3135" t="s">
        <v>11440</v>
      </c>
      <c r="F3135" t="s">
        <v>873</v>
      </c>
      <c r="G3135" t="s">
        <v>874</v>
      </c>
      <c r="H3135" t="s">
        <v>365</v>
      </c>
      <c r="J3135" t="s">
        <v>12116</v>
      </c>
      <c r="K3135" t="s">
        <v>12117</v>
      </c>
      <c r="L3135" t="s">
        <v>368</v>
      </c>
      <c r="M3135">
        <v>6300133</v>
      </c>
      <c r="N3135" t="s">
        <v>11440</v>
      </c>
      <c r="O3135" t="s">
        <v>12836</v>
      </c>
      <c r="P3135" t="s">
        <v>12837</v>
      </c>
      <c r="Q3135">
        <v>6310052</v>
      </c>
      <c r="R3135" t="s">
        <v>879</v>
      </c>
      <c r="S3135" t="s">
        <v>321</v>
      </c>
      <c r="T3135" t="s">
        <v>880</v>
      </c>
      <c r="U3135" t="s">
        <v>874</v>
      </c>
      <c r="W3135" t="s">
        <v>126</v>
      </c>
      <c r="X3135">
        <v>2950160305</v>
      </c>
    </row>
    <row r="3136" spans="1:24" hidden="1">
      <c r="A3136" t="str">
        <f t="shared" si="48"/>
        <v>2950121109児童発達支援</v>
      </c>
      <c r="B3136" t="s">
        <v>428</v>
      </c>
      <c r="C3136" t="s">
        <v>429</v>
      </c>
      <c r="D3136">
        <v>6308104</v>
      </c>
      <c r="E3136" t="s">
        <v>431</v>
      </c>
      <c r="F3136" t="s">
        <v>432</v>
      </c>
      <c r="G3136" t="s">
        <v>433</v>
      </c>
      <c r="H3136" t="s">
        <v>434</v>
      </c>
      <c r="J3136" t="s">
        <v>435</v>
      </c>
      <c r="K3136" t="s">
        <v>436</v>
      </c>
      <c r="L3136" t="s">
        <v>407</v>
      </c>
      <c r="M3136">
        <v>6308454</v>
      </c>
      <c r="N3136" t="s">
        <v>438</v>
      </c>
      <c r="O3136" t="s">
        <v>12950</v>
      </c>
      <c r="P3136" t="s">
        <v>12951</v>
      </c>
      <c r="Q3136">
        <v>6310052</v>
      </c>
      <c r="R3136" t="s">
        <v>12952</v>
      </c>
      <c r="S3136" t="s">
        <v>321</v>
      </c>
      <c r="T3136" t="s">
        <v>13432</v>
      </c>
      <c r="U3136" t="s">
        <v>9960</v>
      </c>
      <c r="W3136" t="s">
        <v>124</v>
      </c>
      <c r="X3136">
        <v>2950121109</v>
      </c>
    </row>
    <row r="3137" spans="1:24" hidden="1">
      <c r="A3137" t="str">
        <f t="shared" si="48"/>
        <v>2970101040障害児相談支援</v>
      </c>
      <c r="B3137" t="s">
        <v>428</v>
      </c>
      <c r="C3137" t="s">
        <v>429</v>
      </c>
      <c r="D3137">
        <v>6308104</v>
      </c>
      <c r="E3137" t="s">
        <v>11579</v>
      </c>
      <c r="F3137" t="s">
        <v>432</v>
      </c>
      <c r="G3137" t="s">
        <v>433</v>
      </c>
      <c r="H3137" t="s">
        <v>434</v>
      </c>
      <c r="J3137" t="s">
        <v>435</v>
      </c>
      <c r="K3137" t="s">
        <v>436</v>
      </c>
      <c r="L3137" t="s">
        <v>407</v>
      </c>
      <c r="M3137">
        <v>6308454</v>
      </c>
      <c r="N3137" t="s">
        <v>438</v>
      </c>
      <c r="O3137" t="s">
        <v>9956</v>
      </c>
      <c r="P3137" t="s">
        <v>9957</v>
      </c>
      <c r="Q3137">
        <v>6310052</v>
      </c>
      <c r="R3137" t="s">
        <v>12953</v>
      </c>
      <c r="S3137" t="s">
        <v>321</v>
      </c>
      <c r="T3137" t="s">
        <v>9959</v>
      </c>
      <c r="U3137" t="s">
        <v>9960</v>
      </c>
      <c r="W3137" t="s">
        <v>13521</v>
      </c>
      <c r="X3137">
        <v>2970101040</v>
      </c>
    </row>
    <row r="3138" spans="1:24" hidden="1">
      <c r="A3138" t="str">
        <f t="shared" si="48"/>
        <v>2950161576児童発達支援</v>
      </c>
      <c r="B3138" t="s">
        <v>11562</v>
      </c>
      <c r="C3138" t="s">
        <v>11563</v>
      </c>
      <c r="D3138">
        <v>5810872</v>
      </c>
      <c r="E3138" t="s">
        <v>11564</v>
      </c>
      <c r="F3138" t="s">
        <v>11565</v>
      </c>
      <c r="G3138" t="s">
        <v>11566</v>
      </c>
      <c r="H3138" t="s">
        <v>434</v>
      </c>
      <c r="J3138" t="s">
        <v>12193</v>
      </c>
      <c r="K3138" t="s">
        <v>12194</v>
      </c>
      <c r="L3138" t="s">
        <v>407</v>
      </c>
      <c r="M3138">
        <v>5810872</v>
      </c>
      <c r="N3138" t="s">
        <v>12195</v>
      </c>
      <c r="O3138" t="s">
        <v>12935</v>
      </c>
      <c r="P3138" t="s">
        <v>12936</v>
      </c>
      <c r="Q3138">
        <v>6310003</v>
      </c>
      <c r="R3138" t="s">
        <v>12937</v>
      </c>
      <c r="S3138" t="s">
        <v>321</v>
      </c>
      <c r="T3138" t="s">
        <v>13429</v>
      </c>
      <c r="U3138" t="s">
        <v>13429</v>
      </c>
      <c r="W3138" t="s">
        <v>124</v>
      </c>
      <c r="X3138">
        <v>2950161576</v>
      </c>
    </row>
    <row r="3139" spans="1:24" hidden="1">
      <c r="A3139" t="str">
        <f t="shared" ref="A3139:A3203" si="49">X3139&amp;W3139</f>
        <v>2950161576放課後等デイサービス</v>
      </c>
      <c r="B3139" t="s">
        <v>11562</v>
      </c>
      <c r="C3139" t="s">
        <v>11563</v>
      </c>
      <c r="D3139">
        <v>5810872</v>
      </c>
      <c r="E3139" t="s">
        <v>11564</v>
      </c>
      <c r="F3139" t="s">
        <v>11565</v>
      </c>
      <c r="G3139" t="s">
        <v>11566</v>
      </c>
      <c r="H3139" t="s">
        <v>434</v>
      </c>
      <c r="J3139" t="s">
        <v>12193</v>
      </c>
      <c r="K3139" t="s">
        <v>12194</v>
      </c>
      <c r="L3139" t="s">
        <v>407</v>
      </c>
      <c r="M3139">
        <v>5810872</v>
      </c>
      <c r="N3139" t="s">
        <v>12195</v>
      </c>
      <c r="O3139" t="s">
        <v>12938</v>
      </c>
      <c r="P3139" t="s">
        <v>12939</v>
      </c>
      <c r="Q3139">
        <v>6310003</v>
      </c>
      <c r="R3139" t="s">
        <v>12937</v>
      </c>
      <c r="S3139" t="s">
        <v>321</v>
      </c>
      <c r="T3139" t="s">
        <v>13429</v>
      </c>
      <c r="U3139" t="s">
        <v>13429</v>
      </c>
      <c r="W3139" t="s">
        <v>126</v>
      </c>
      <c r="X3139">
        <v>2950161576</v>
      </c>
    </row>
    <row r="3140" spans="1:24" hidden="1">
      <c r="A3140" t="str">
        <f t="shared" si="49"/>
        <v>2950100228児童発達支援</v>
      </c>
      <c r="B3140" t="s">
        <v>11610</v>
      </c>
      <c r="C3140" t="s">
        <v>11611</v>
      </c>
      <c r="D3140">
        <v>5810872</v>
      </c>
      <c r="E3140" t="s">
        <v>11612</v>
      </c>
      <c r="F3140" t="s">
        <v>11565</v>
      </c>
      <c r="G3140" t="s">
        <v>11566</v>
      </c>
      <c r="H3140" t="s">
        <v>434</v>
      </c>
      <c r="J3140" t="s">
        <v>12240</v>
      </c>
      <c r="K3140" t="s">
        <v>12241</v>
      </c>
      <c r="L3140" t="s">
        <v>407</v>
      </c>
      <c r="M3140">
        <v>5810872</v>
      </c>
      <c r="N3140" t="s">
        <v>12242</v>
      </c>
      <c r="P3140" t="s">
        <v>13021</v>
      </c>
      <c r="Q3140">
        <v>6310003</v>
      </c>
      <c r="R3140" t="s">
        <v>13022</v>
      </c>
      <c r="S3140" t="s">
        <v>321</v>
      </c>
      <c r="T3140" t="s">
        <v>13462</v>
      </c>
      <c r="U3140" t="s">
        <v>13463</v>
      </c>
      <c r="W3140" t="s">
        <v>124</v>
      </c>
      <c r="X3140">
        <v>2950100228</v>
      </c>
    </row>
    <row r="3141" spans="1:24" hidden="1">
      <c r="A3141" t="str">
        <f t="shared" si="49"/>
        <v>2950100228放課後等デイサービス</v>
      </c>
      <c r="B3141" t="s">
        <v>11610</v>
      </c>
      <c r="C3141" t="s">
        <v>11611</v>
      </c>
      <c r="D3141">
        <v>5810872</v>
      </c>
      <c r="E3141" t="s">
        <v>11612</v>
      </c>
      <c r="F3141" t="s">
        <v>11565</v>
      </c>
      <c r="G3141" t="s">
        <v>11566</v>
      </c>
      <c r="H3141" t="s">
        <v>434</v>
      </c>
      <c r="J3141" t="s">
        <v>12240</v>
      </c>
      <c r="K3141" t="s">
        <v>12241</v>
      </c>
      <c r="L3141" t="s">
        <v>407</v>
      </c>
      <c r="M3141">
        <v>5810872</v>
      </c>
      <c r="N3141" t="s">
        <v>12242</v>
      </c>
      <c r="P3141" t="s">
        <v>13021</v>
      </c>
      <c r="Q3141">
        <v>6310003</v>
      </c>
      <c r="R3141" t="s">
        <v>13022</v>
      </c>
      <c r="S3141" t="s">
        <v>321</v>
      </c>
      <c r="T3141" t="s">
        <v>13462</v>
      </c>
      <c r="U3141" t="s">
        <v>13463</v>
      </c>
      <c r="W3141" t="s">
        <v>126</v>
      </c>
      <c r="X3141">
        <v>2950100228</v>
      </c>
    </row>
    <row r="3142" spans="1:24">
      <c r="A3142" t="str">
        <f>X3142&amp;W3142</f>
        <v>2920100084共同生活援助</v>
      </c>
      <c r="B3142" t="s">
        <v>528</v>
      </c>
      <c r="C3142" t="s">
        <v>529</v>
      </c>
      <c r="D3142">
        <v>6302152</v>
      </c>
      <c r="E3142" t="s">
        <v>3928</v>
      </c>
      <c r="F3142" t="s">
        <v>532</v>
      </c>
      <c r="G3142" t="s">
        <v>533</v>
      </c>
      <c r="H3142" t="s">
        <v>434</v>
      </c>
      <c r="J3142" t="s">
        <v>534</v>
      </c>
      <c r="K3142" t="s">
        <v>535</v>
      </c>
      <c r="L3142" t="s">
        <v>407</v>
      </c>
      <c r="M3142">
        <v>6310035</v>
      </c>
      <c r="N3142" t="s">
        <v>3930</v>
      </c>
      <c r="O3142" t="s">
        <v>13042</v>
      </c>
      <c r="P3142" t="s">
        <v>18216</v>
      </c>
      <c r="Q3142">
        <v>6310064</v>
      </c>
      <c r="R3142" t="s">
        <v>13044</v>
      </c>
      <c r="S3142" t="s">
        <v>321</v>
      </c>
      <c r="T3142" t="s">
        <v>13469</v>
      </c>
      <c r="U3142" t="s">
        <v>13469</v>
      </c>
      <c r="W3142" t="s">
        <v>8120</v>
      </c>
      <c r="X3142">
        <v>2920100084</v>
      </c>
    </row>
    <row r="3143" spans="1:24">
      <c r="A3143" t="str">
        <f t="shared" si="49"/>
        <v>2950160396放課後等デイサービス</v>
      </c>
      <c r="B3143" t="s">
        <v>528</v>
      </c>
      <c r="C3143" t="s">
        <v>529</v>
      </c>
      <c r="D3143">
        <v>6302152</v>
      </c>
      <c r="E3143" t="s">
        <v>3928</v>
      </c>
      <c r="F3143" t="s">
        <v>532</v>
      </c>
      <c r="G3143" t="s">
        <v>533</v>
      </c>
      <c r="H3143" t="s">
        <v>434</v>
      </c>
      <c r="J3143" t="s">
        <v>534</v>
      </c>
      <c r="K3143" t="s">
        <v>535</v>
      </c>
      <c r="L3143" t="s">
        <v>407</v>
      </c>
      <c r="M3143">
        <v>6310035</v>
      </c>
      <c r="N3143" t="s">
        <v>3930</v>
      </c>
      <c r="O3143" t="s">
        <v>13042</v>
      </c>
      <c r="P3143" t="s">
        <v>13043</v>
      </c>
      <c r="Q3143">
        <v>6310064</v>
      </c>
      <c r="R3143" t="s">
        <v>13044</v>
      </c>
      <c r="S3143" t="s">
        <v>321</v>
      </c>
      <c r="T3143" t="s">
        <v>13469</v>
      </c>
      <c r="U3143" t="s">
        <v>13469</v>
      </c>
      <c r="W3143" t="s">
        <v>126</v>
      </c>
      <c r="X3143">
        <v>2950160396</v>
      </c>
    </row>
    <row r="3144" spans="1:24" hidden="1">
      <c r="A3144" t="str">
        <f t="shared" si="49"/>
        <v>2970100034障害児相談支援</v>
      </c>
      <c r="B3144" t="s">
        <v>2502</v>
      </c>
      <c r="C3144" t="s">
        <v>2503</v>
      </c>
      <c r="D3144">
        <v>6310064</v>
      </c>
      <c r="E3144" t="s">
        <v>2504</v>
      </c>
      <c r="F3144" t="s">
        <v>2505</v>
      </c>
      <c r="G3144" t="s">
        <v>2506</v>
      </c>
      <c r="H3144" t="s">
        <v>365</v>
      </c>
      <c r="J3144" t="s">
        <v>9346</v>
      </c>
      <c r="K3144" t="s">
        <v>9347</v>
      </c>
      <c r="L3144" t="s">
        <v>368</v>
      </c>
      <c r="M3144">
        <v>6310064</v>
      </c>
      <c r="N3144" t="s">
        <v>2504</v>
      </c>
      <c r="P3144" t="s">
        <v>9986</v>
      </c>
      <c r="Q3144">
        <v>6310064</v>
      </c>
      <c r="R3144" t="s">
        <v>2504</v>
      </c>
      <c r="S3144" t="s">
        <v>321</v>
      </c>
      <c r="T3144" t="s">
        <v>2505</v>
      </c>
      <c r="U3144" t="s">
        <v>2506</v>
      </c>
      <c r="W3144" t="s">
        <v>13521</v>
      </c>
      <c r="X3144">
        <v>2970100034</v>
      </c>
    </row>
    <row r="3145" spans="1:24" hidden="1">
      <c r="A3145" t="str">
        <f t="shared" si="49"/>
        <v>2950160347児童発達支援</v>
      </c>
      <c r="B3145" t="s">
        <v>936</v>
      </c>
      <c r="C3145" t="s">
        <v>937</v>
      </c>
      <c r="D3145">
        <v>6308144</v>
      </c>
      <c r="E3145" t="s">
        <v>11777</v>
      </c>
      <c r="F3145" t="s">
        <v>11778</v>
      </c>
      <c r="G3145" t="s">
        <v>941</v>
      </c>
      <c r="H3145" t="s">
        <v>365</v>
      </c>
      <c r="J3145" t="s">
        <v>942</v>
      </c>
      <c r="K3145" t="s">
        <v>2455</v>
      </c>
      <c r="L3145" t="s">
        <v>368</v>
      </c>
      <c r="M3145">
        <v>6308133</v>
      </c>
      <c r="N3145" t="s">
        <v>11124</v>
      </c>
      <c r="O3145" t="s">
        <v>18177</v>
      </c>
      <c r="P3145" t="s">
        <v>18178</v>
      </c>
      <c r="Q3145">
        <v>6308144</v>
      </c>
      <c r="R3145" t="s">
        <v>13223</v>
      </c>
      <c r="S3145" t="s">
        <v>321</v>
      </c>
      <c r="T3145" t="s">
        <v>940</v>
      </c>
      <c r="U3145" t="s">
        <v>941</v>
      </c>
      <c r="W3145" t="s">
        <v>124</v>
      </c>
      <c r="X3145">
        <v>2950160347</v>
      </c>
    </row>
    <row r="3146" spans="1:24" hidden="1">
      <c r="A3146" t="str">
        <f t="shared" si="49"/>
        <v>2950160347放課後等デイサービス</v>
      </c>
      <c r="B3146" t="s">
        <v>936</v>
      </c>
      <c r="C3146" t="s">
        <v>937</v>
      </c>
      <c r="D3146">
        <v>6308144</v>
      </c>
      <c r="E3146" t="s">
        <v>11777</v>
      </c>
      <c r="F3146" t="s">
        <v>11778</v>
      </c>
      <c r="G3146" t="s">
        <v>941</v>
      </c>
      <c r="H3146" t="s">
        <v>365</v>
      </c>
      <c r="J3146" t="s">
        <v>942</v>
      </c>
      <c r="K3146" t="s">
        <v>2455</v>
      </c>
      <c r="L3146" t="s">
        <v>368</v>
      </c>
      <c r="M3146">
        <v>6308133</v>
      </c>
      <c r="N3146" t="s">
        <v>11124</v>
      </c>
      <c r="O3146" t="s">
        <v>13221</v>
      </c>
      <c r="P3146" t="s">
        <v>13222</v>
      </c>
      <c r="Q3146">
        <v>6308144</v>
      </c>
      <c r="R3146" t="s">
        <v>13223</v>
      </c>
      <c r="S3146" t="s">
        <v>321</v>
      </c>
      <c r="T3146" t="s">
        <v>940</v>
      </c>
      <c r="U3146" t="s">
        <v>941</v>
      </c>
      <c r="W3146" t="s">
        <v>126</v>
      </c>
      <c r="X3146">
        <v>2950160347</v>
      </c>
    </row>
    <row r="3147" spans="1:24" hidden="1">
      <c r="A3147" t="str">
        <f t="shared" si="49"/>
        <v>2970100513障害児相談支援</v>
      </c>
      <c r="B3147" t="s">
        <v>936</v>
      </c>
      <c r="C3147" t="s">
        <v>937</v>
      </c>
      <c r="D3147">
        <v>6308144</v>
      </c>
      <c r="E3147" t="s">
        <v>11777</v>
      </c>
      <c r="F3147" t="s">
        <v>940</v>
      </c>
      <c r="G3147" t="s">
        <v>941</v>
      </c>
      <c r="H3147" t="s">
        <v>365</v>
      </c>
      <c r="J3147" t="s">
        <v>942</v>
      </c>
      <c r="K3147" t="s">
        <v>2455</v>
      </c>
      <c r="L3147" t="s">
        <v>368</v>
      </c>
      <c r="M3147">
        <v>6308133</v>
      </c>
      <c r="N3147" t="s">
        <v>12361</v>
      </c>
      <c r="O3147" t="s">
        <v>9917</v>
      </c>
      <c r="P3147" t="s">
        <v>9918</v>
      </c>
      <c r="Q3147">
        <v>6308144</v>
      </c>
      <c r="R3147" t="s">
        <v>13224</v>
      </c>
      <c r="S3147" t="s">
        <v>321</v>
      </c>
      <c r="T3147" t="s">
        <v>9920</v>
      </c>
      <c r="U3147" t="s">
        <v>9921</v>
      </c>
      <c r="W3147" t="s">
        <v>13521</v>
      </c>
      <c r="X3147">
        <v>2970100513</v>
      </c>
    </row>
    <row r="3148" spans="1:24" hidden="1">
      <c r="A3148" t="str">
        <f t="shared" si="49"/>
        <v>2950160461児童発達支援</v>
      </c>
      <c r="B3148" t="s">
        <v>936</v>
      </c>
      <c r="C3148" t="s">
        <v>937</v>
      </c>
      <c r="D3148">
        <v>6308144</v>
      </c>
      <c r="E3148" t="s">
        <v>11777</v>
      </c>
      <c r="F3148" t="s">
        <v>940</v>
      </c>
      <c r="G3148" t="s">
        <v>941</v>
      </c>
      <c r="H3148" t="s">
        <v>365</v>
      </c>
      <c r="J3148" t="s">
        <v>942</v>
      </c>
      <c r="K3148" t="s">
        <v>2455</v>
      </c>
      <c r="L3148" t="s">
        <v>368</v>
      </c>
      <c r="M3148">
        <v>6308133</v>
      </c>
      <c r="N3148" t="s">
        <v>11124</v>
      </c>
      <c r="O3148" t="s">
        <v>13218</v>
      </c>
      <c r="P3148" t="s">
        <v>13219</v>
      </c>
      <c r="Q3148">
        <v>6308144</v>
      </c>
      <c r="R3148" t="s">
        <v>13220</v>
      </c>
      <c r="S3148" t="s">
        <v>321</v>
      </c>
      <c r="T3148" t="s">
        <v>13511</v>
      </c>
      <c r="W3148" t="s">
        <v>124</v>
      </c>
      <c r="X3148">
        <v>2950160461</v>
      </c>
    </row>
    <row r="3149" spans="1:24" hidden="1">
      <c r="A3149" t="str">
        <f t="shared" si="49"/>
        <v>2950160461放課後等デイサービス</v>
      </c>
      <c r="B3149" t="s">
        <v>936</v>
      </c>
      <c r="C3149" t="s">
        <v>937</v>
      </c>
      <c r="D3149">
        <v>6308144</v>
      </c>
      <c r="E3149" t="s">
        <v>11777</v>
      </c>
      <c r="F3149" t="s">
        <v>940</v>
      </c>
      <c r="G3149" t="s">
        <v>941</v>
      </c>
      <c r="H3149" t="s">
        <v>365</v>
      </c>
      <c r="J3149" t="s">
        <v>942</v>
      </c>
      <c r="K3149" t="s">
        <v>2455</v>
      </c>
      <c r="L3149" t="s">
        <v>368</v>
      </c>
      <c r="M3149">
        <v>6308133</v>
      </c>
      <c r="N3149" t="s">
        <v>11124</v>
      </c>
      <c r="O3149" t="s">
        <v>13218</v>
      </c>
      <c r="P3149" t="s">
        <v>13219</v>
      </c>
      <c r="Q3149">
        <v>6308144</v>
      </c>
      <c r="R3149" t="s">
        <v>13220</v>
      </c>
      <c r="S3149" t="s">
        <v>321</v>
      </c>
      <c r="T3149" t="s">
        <v>13511</v>
      </c>
      <c r="U3149" t="s">
        <v>9921</v>
      </c>
      <c r="W3149" t="s">
        <v>126</v>
      </c>
      <c r="X3149">
        <v>2950160461</v>
      </c>
    </row>
    <row r="3150" spans="1:24" hidden="1">
      <c r="A3150" t="str">
        <f t="shared" si="49"/>
        <v>2950170387放課後等デイサービス</v>
      </c>
      <c r="B3150" t="s">
        <v>2220</v>
      </c>
      <c r="C3150" t="s">
        <v>2221</v>
      </c>
      <c r="D3150">
        <v>6308144</v>
      </c>
      <c r="E3150" t="s">
        <v>11445</v>
      </c>
      <c r="F3150" t="s">
        <v>2223</v>
      </c>
      <c r="G3150" t="s">
        <v>2224</v>
      </c>
      <c r="H3150" t="s">
        <v>365</v>
      </c>
      <c r="J3150" t="s">
        <v>12126</v>
      </c>
      <c r="K3150" t="s">
        <v>12127</v>
      </c>
      <c r="L3150" t="s">
        <v>1153</v>
      </c>
      <c r="M3150">
        <v>6190215</v>
      </c>
      <c r="N3150" t="s">
        <v>2227</v>
      </c>
      <c r="O3150" t="s">
        <v>12842</v>
      </c>
      <c r="P3150" t="s">
        <v>2233</v>
      </c>
      <c r="Q3150">
        <v>6308144</v>
      </c>
      <c r="R3150" t="s">
        <v>11445</v>
      </c>
      <c r="S3150" t="s">
        <v>321</v>
      </c>
      <c r="T3150" t="s">
        <v>2223</v>
      </c>
      <c r="U3150" t="s">
        <v>2224</v>
      </c>
      <c r="W3150" t="s">
        <v>126</v>
      </c>
      <c r="X3150">
        <v>2950170387</v>
      </c>
    </row>
    <row r="3151" spans="1:24" hidden="1">
      <c r="A3151" t="str">
        <f t="shared" si="49"/>
        <v>2950171286児童発達支援</v>
      </c>
      <c r="B3151" t="s">
        <v>1158</v>
      </c>
      <c r="C3151" t="s">
        <v>1159</v>
      </c>
      <c r="D3151">
        <v>6310012</v>
      </c>
      <c r="E3151" t="s">
        <v>11366</v>
      </c>
      <c r="F3151" t="s">
        <v>11367</v>
      </c>
      <c r="G3151" t="s">
        <v>11368</v>
      </c>
      <c r="H3151" t="s">
        <v>365</v>
      </c>
      <c r="J3151" t="s">
        <v>1163</v>
      </c>
      <c r="K3151" t="s">
        <v>1164</v>
      </c>
      <c r="L3151" t="s">
        <v>368</v>
      </c>
      <c r="M3151">
        <v>6310012</v>
      </c>
      <c r="N3151" t="s">
        <v>12075</v>
      </c>
      <c r="O3151" t="s">
        <v>12772</v>
      </c>
      <c r="P3151" t="s">
        <v>12773</v>
      </c>
      <c r="Q3151">
        <v>6308141</v>
      </c>
      <c r="R3151" t="s">
        <v>12774</v>
      </c>
      <c r="S3151" t="s">
        <v>321</v>
      </c>
      <c r="T3151" t="s">
        <v>1161</v>
      </c>
      <c r="U3151" t="s">
        <v>1162</v>
      </c>
      <c r="W3151" t="s">
        <v>124</v>
      </c>
      <c r="X3151">
        <v>2950171286</v>
      </c>
    </row>
    <row r="3152" spans="1:24" hidden="1">
      <c r="A3152" t="str">
        <f t="shared" si="49"/>
        <v>2950171286放課後等デイサービス</v>
      </c>
      <c r="B3152" t="s">
        <v>1158</v>
      </c>
      <c r="C3152" t="s">
        <v>1159</v>
      </c>
      <c r="D3152">
        <v>6310012</v>
      </c>
      <c r="E3152" t="s">
        <v>11366</v>
      </c>
      <c r="F3152" t="s">
        <v>11367</v>
      </c>
      <c r="G3152" t="s">
        <v>11368</v>
      </c>
      <c r="H3152" t="s">
        <v>365</v>
      </c>
      <c r="J3152" t="s">
        <v>1163</v>
      </c>
      <c r="K3152" t="s">
        <v>1164</v>
      </c>
      <c r="L3152" t="s">
        <v>368</v>
      </c>
      <c r="M3152">
        <v>6310012</v>
      </c>
      <c r="N3152" t="s">
        <v>12075</v>
      </c>
      <c r="O3152" t="s">
        <v>12772</v>
      </c>
      <c r="P3152" t="s">
        <v>12773</v>
      </c>
      <c r="Q3152">
        <v>6308141</v>
      </c>
      <c r="R3152" t="s">
        <v>12774</v>
      </c>
      <c r="S3152" t="s">
        <v>321</v>
      </c>
      <c r="T3152" t="s">
        <v>1161</v>
      </c>
      <c r="U3152" t="s">
        <v>13388</v>
      </c>
      <c r="W3152" t="s">
        <v>126</v>
      </c>
      <c r="X3152">
        <v>2950171286</v>
      </c>
    </row>
    <row r="3153" spans="1:24" hidden="1">
      <c r="A3153" t="str">
        <f t="shared" si="49"/>
        <v>2970100505障害児相談支援</v>
      </c>
      <c r="B3153" t="s">
        <v>922</v>
      </c>
      <c r="C3153" t="s">
        <v>923</v>
      </c>
      <c r="D3153">
        <v>6190216</v>
      </c>
      <c r="E3153" t="s">
        <v>11768</v>
      </c>
      <c r="F3153" t="s">
        <v>926</v>
      </c>
      <c r="G3153" t="s">
        <v>927</v>
      </c>
      <c r="H3153" t="s">
        <v>365</v>
      </c>
      <c r="J3153" t="s">
        <v>928</v>
      </c>
      <c r="K3153" t="s">
        <v>2712</v>
      </c>
      <c r="L3153" t="s">
        <v>548</v>
      </c>
      <c r="M3153">
        <v>6190216</v>
      </c>
      <c r="N3153" t="s">
        <v>11768</v>
      </c>
      <c r="O3153" t="s">
        <v>930</v>
      </c>
      <c r="P3153" t="s">
        <v>931</v>
      </c>
      <c r="Q3153">
        <v>6308141</v>
      </c>
      <c r="R3153" t="s">
        <v>13209</v>
      </c>
      <c r="S3153" t="s">
        <v>321</v>
      </c>
      <c r="T3153" t="s">
        <v>9855</v>
      </c>
      <c r="U3153" t="s">
        <v>9856</v>
      </c>
      <c r="W3153" t="s">
        <v>13521</v>
      </c>
      <c r="X3153">
        <v>2970100505</v>
      </c>
    </row>
    <row r="3154" spans="1:24" hidden="1">
      <c r="A3154" t="str">
        <f t="shared" si="49"/>
        <v>2970101065障害児相談支援</v>
      </c>
      <c r="B3154" t="s">
        <v>1842</v>
      </c>
      <c r="C3154" t="s">
        <v>1843</v>
      </c>
      <c r="D3154">
        <v>6308141</v>
      </c>
      <c r="E3154" t="s">
        <v>11050</v>
      </c>
      <c r="F3154" t="s">
        <v>1845</v>
      </c>
      <c r="G3154" t="s">
        <v>1846</v>
      </c>
      <c r="H3154" t="s">
        <v>1550</v>
      </c>
      <c r="J3154" t="s">
        <v>1847</v>
      </c>
      <c r="K3154" t="s">
        <v>11860</v>
      </c>
      <c r="L3154" t="s">
        <v>1286</v>
      </c>
      <c r="M3154">
        <v>6308141</v>
      </c>
      <c r="N3154" t="s">
        <v>11050</v>
      </c>
      <c r="O3154" t="s">
        <v>9962</v>
      </c>
      <c r="P3154" t="s">
        <v>9963</v>
      </c>
      <c r="Q3154">
        <v>6308141</v>
      </c>
      <c r="R3154" t="s">
        <v>11050</v>
      </c>
      <c r="S3154" t="s">
        <v>321</v>
      </c>
      <c r="T3154" t="s">
        <v>1845</v>
      </c>
      <c r="U3154" t="s">
        <v>1846</v>
      </c>
      <c r="W3154" t="s">
        <v>13521</v>
      </c>
      <c r="X3154">
        <v>2970101065</v>
      </c>
    </row>
    <row r="3155" spans="1:24" hidden="1">
      <c r="A3155" t="str">
        <f t="shared" si="49"/>
        <v>2950171385児童発達支援</v>
      </c>
      <c r="B3155" t="s">
        <v>11538</v>
      </c>
      <c r="C3155" t="s">
        <v>11539</v>
      </c>
      <c r="D3155">
        <v>6308114</v>
      </c>
      <c r="E3155" t="s">
        <v>11540</v>
      </c>
      <c r="F3155" t="s">
        <v>11541</v>
      </c>
      <c r="H3155" t="s">
        <v>365</v>
      </c>
      <c r="J3155" t="s">
        <v>12180</v>
      </c>
      <c r="K3155" t="s">
        <v>12181</v>
      </c>
      <c r="L3155" t="s">
        <v>1153</v>
      </c>
      <c r="M3155">
        <v>6308114</v>
      </c>
      <c r="N3155" t="s">
        <v>11540</v>
      </c>
      <c r="O3155" t="s">
        <v>12913</v>
      </c>
      <c r="P3155" t="s">
        <v>12914</v>
      </c>
      <c r="Q3155">
        <v>6308141</v>
      </c>
      <c r="R3155" t="s">
        <v>12915</v>
      </c>
      <c r="S3155" t="s">
        <v>321</v>
      </c>
      <c r="T3155" t="s">
        <v>13427</v>
      </c>
      <c r="U3155" t="s">
        <v>13428</v>
      </c>
      <c r="W3155" t="s">
        <v>124</v>
      </c>
      <c r="X3155">
        <v>2950171385</v>
      </c>
    </row>
    <row r="3156" spans="1:24" hidden="1">
      <c r="A3156" t="str">
        <f t="shared" si="49"/>
        <v>2950171385放課後等デイサービス</v>
      </c>
      <c r="B3156" t="s">
        <v>11538</v>
      </c>
      <c r="C3156" t="s">
        <v>11539</v>
      </c>
      <c r="D3156">
        <v>6308114</v>
      </c>
      <c r="E3156" t="s">
        <v>11540</v>
      </c>
      <c r="F3156" t="s">
        <v>11541</v>
      </c>
      <c r="H3156" t="s">
        <v>365</v>
      </c>
      <c r="J3156" t="s">
        <v>12180</v>
      </c>
      <c r="K3156" t="s">
        <v>12181</v>
      </c>
      <c r="L3156" t="s">
        <v>1153</v>
      </c>
      <c r="M3156">
        <v>6308114</v>
      </c>
      <c r="N3156" t="s">
        <v>11540</v>
      </c>
      <c r="O3156" t="s">
        <v>12913</v>
      </c>
      <c r="P3156" t="s">
        <v>12914</v>
      </c>
      <c r="Q3156">
        <v>6308141</v>
      </c>
      <c r="R3156" t="s">
        <v>12915</v>
      </c>
      <c r="S3156" t="s">
        <v>321</v>
      </c>
      <c r="T3156" t="s">
        <v>13427</v>
      </c>
      <c r="U3156" t="s">
        <v>13428</v>
      </c>
      <c r="W3156" t="s">
        <v>126</v>
      </c>
      <c r="X3156">
        <v>2950171385</v>
      </c>
    </row>
    <row r="3157" spans="1:24" hidden="1">
      <c r="A3157" t="str">
        <f t="shared" si="49"/>
        <v>2950100079放課後等デイサービス</v>
      </c>
      <c r="B3157" t="s">
        <v>9993</v>
      </c>
      <c r="C3157" t="s">
        <v>9994</v>
      </c>
      <c r="D3157">
        <v>6300243</v>
      </c>
      <c r="E3157" t="s">
        <v>11084</v>
      </c>
      <c r="F3157" t="s">
        <v>9996</v>
      </c>
      <c r="G3157" t="s">
        <v>9997</v>
      </c>
      <c r="H3157" t="s">
        <v>1550</v>
      </c>
      <c r="J3157" t="s">
        <v>9998</v>
      </c>
      <c r="K3157" t="s">
        <v>9999</v>
      </c>
      <c r="L3157" t="s">
        <v>1286</v>
      </c>
      <c r="M3157">
        <v>6300213</v>
      </c>
      <c r="N3157" t="s">
        <v>11878</v>
      </c>
      <c r="P3157" t="s">
        <v>12468</v>
      </c>
      <c r="Q3157">
        <v>6308012</v>
      </c>
      <c r="R3157" t="s">
        <v>12469</v>
      </c>
      <c r="S3157" t="s">
        <v>321</v>
      </c>
      <c r="T3157" t="s">
        <v>13268</v>
      </c>
      <c r="U3157" t="s">
        <v>13269</v>
      </c>
      <c r="W3157" t="s">
        <v>126</v>
      </c>
      <c r="X3157">
        <v>2950100079</v>
      </c>
    </row>
    <row r="3158" spans="1:24" hidden="1">
      <c r="A3158" t="str">
        <f t="shared" si="49"/>
        <v>2970101602障害児相談支援</v>
      </c>
      <c r="B3158" t="s">
        <v>9993</v>
      </c>
      <c r="C3158" t="s">
        <v>9994</v>
      </c>
      <c r="D3158">
        <v>6300243</v>
      </c>
      <c r="E3158" t="s">
        <v>9995</v>
      </c>
      <c r="F3158" t="s">
        <v>9996</v>
      </c>
      <c r="G3158" t="s">
        <v>9997</v>
      </c>
      <c r="H3158" t="s">
        <v>1550</v>
      </c>
      <c r="J3158" t="s">
        <v>9998</v>
      </c>
      <c r="K3158" t="s">
        <v>9999</v>
      </c>
      <c r="L3158" t="s">
        <v>1286</v>
      </c>
      <c r="M3158">
        <v>6300213</v>
      </c>
      <c r="N3158" t="s">
        <v>10000</v>
      </c>
      <c r="P3158" t="s">
        <v>10002</v>
      </c>
      <c r="Q3158">
        <v>6308012</v>
      </c>
      <c r="R3158" t="s">
        <v>10004</v>
      </c>
      <c r="S3158" t="s">
        <v>321</v>
      </c>
      <c r="T3158" t="s">
        <v>10005</v>
      </c>
      <c r="U3158" t="s">
        <v>13272</v>
      </c>
      <c r="W3158" t="s">
        <v>13521</v>
      </c>
      <c r="X3158">
        <v>2970101602</v>
      </c>
    </row>
    <row r="3159" spans="1:24" hidden="1">
      <c r="A3159" t="str">
        <f t="shared" si="49"/>
        <v>2950100236放課後等デイサービス</v>
      </c>
      <c r="B3159" t="s">
        <v>11080</v>
      </c>
      <c r="C3159" t="s">
        <v>9994</v>
      </c>
      <c r="D3159">
        <v>6300243</v>
      </c>
      <c r="E3159" t="s">
        <v>11081</v>
      </c>
      <c r="F3159" t="s">
        <v>11082</v>
      </c>
      <c r="G3159" t="s">
        <v>11083</v>
      </c>
      <c r="H3159" t="s">
        <v>1550</v>
      </c>
      <c r="J3159" t="s">
        <v>9998</v>
      </c>
      <c r="K3159" t="s">
        <v>9999</v>
      </c>
      <c r="L3159" t="s">
        <v>1286</v>
      </c>
      <c r="M3159">
        <v>6300215</v>
      </c>
      <c r="N3159" t="s">
        <v>11877</v>
      </c>
      <c r="P3159" t="s">
        <v>12466</v>
      </c>
      <c r="Q3159">
        <v>6308012</v>
      </c>
      <c r="R3159" t="s">
        <v>12467</v>
      </c>
      <c r="S3159" t="s">
        <v>321</v>
      </c>
      <c r="T3159" t="s">
        <v>13266</v>
      </c>
      <c r="U3159" t="s">
        <v>13267</v>
      </c>
      <c r="W3159" t="s">
        <v>126</v>
      </c>
      <c r="X3159">
        <v>2950100236</v>
      </c>
    </row>
    <row r="3160" spans="1:24" hidden="1">
      <c r="A3160" t="str">
        <f t="shared" si="49"/>
        <v>2950100335児童発達支援</v>
      </c>
      <c r="B3160" t="s">
        <v>9993</v>
      </c>
      <c r="C3160" t="s">
        <v>11086</v>
      </c>
      <c r="D3160">
        <v>6300243</v>
      </c>
      <c r="E3160" t="s">
        <v>18103</v>
      </c>
      <c r="F3160" t="s">
        <v>11082</v>
      </c>
      <c r="G3160" t="s">
        <v>9997</v>
      </c>
      <c r="H3160" t="s">
        <v>365</v>
      </c>
      <c r="J3160" t="s">
        <v>9998</v>
      </c>
      <c r="K3160" t="s">
        <v>9999</v>
      </c>
      <c r="L3160" t="s">
        <v>1286</v>
      </c>
      <c r="M3160">
        <v>6308012</v>
      </c>
      <c r="N3160" t="s">
        <v>18135</v>
      </c>
      <c r="P3160" t="s">
        <v>18179</v>
      </c>
      <c r="Q3160">
        <v>6308012</v>
      </c>
      <c r="R3160" t="s">
        <v>18180</v>
      </c>
      <c r="S3160" t="s">
        <v>321</v>
      </c>
      <c r="T3160" t="s">
        <v>18205</v>
      </c>
      <c r="U3160" t="s">
        <v>18206</v>
      </c>
      <c r="W3160" t="s">
        <v>124</v>
      </c>
      <c r="X3160">
        <v>2950100335</v>
      </c>
    </row>
    <row r="3161" spans="1:24" hidden="1">
      <c r="A3161" t="str">
        <f t="shared" si="49"/>
        <v>2950100277児童発達支援</v>
      </c>
      <c r="B3161" t="s">
        <v>11323</v>
      </c>
      <c r="C3161" t="s">
        <v>11324</v>
      </c>
      <c r="D3161">
        <v>6308325</v>
      </c>
      <c r="E3161" t="s">
        <v>11328</v>
      </c>
      <c r="F3161" t="s">
        <v>11326</v>
      </c>
      <c r="G3161" t="s">
        <v>11327</v>
      </c>
      <c r="H3161" t="s">
        <v>365</v>
      </c>
      <c r="J3161" t="s">
        <v>12040</v>
      </c>
      <c r="K3161" t="s">
        <v>12041</v>
      </c>
      <c r="L3161" t="s">
        <v>368</v>
      </c>
      <c r="M3161">
        <v>6300212</v>
      </c>
      <c r="N3161" t="s">
        <v>12042</v>
      </c>
      <c r="P3161" t="s">
        <v>12723</v>
      </c>
      <c r="Q3161">
        <v>6308023</v>
      </c>
      <c r="R3161" t="s">
        <v>12724</v>
      </c>
      <c r="S3161" t="s">
        <v>321</v>
      </c>
      <c r="T3161" t="s">
        <v>13363</v>
      </c>
      <c r="U3161" t="s">
        <v>13364</v>
      </c>
      <c r="W3161" t="s">
        <v>124</v>
      </c>
      <c r="X3161">
        <v>2950100277</v>
      </c>
    </row>
    <row r="3162" spans="1:24" hidden="1">
      <c r="A3162" t="str">
        <f t="shared" si="49"/>
        <v>2950100277放課後等デイサービス</v>
      </c>
      <c r="B3162" t="s">
        <v>11323</v>
      </c>
      <c r="C3162" t="s">
        <v>11324</v>
      </c>
      <c r="D3162">
        <v>6308325</v>
      </c>
      <c r="E3162" t="s">
        <v>11328</v>
      </c>
      <c r="F3162" t="s">
        <v>11326</v>
      </c>
      <c r="G3162" t="s">
        <v>11327</v>
      </c>
      <c r="H3162" t="s">
        <v>365</v>
      </c>
      <c r="J3162" t="s">
        <v>12040</v>
      </c>
      <c r="K3162" t="s">
        <v>12041</v>
      </c>
      <c r="L3162" t="s">
        <v>368</v>
      </c>
      <c r="M3162">
        <v>6300212</v>
      </c>
      <c r="N3162" t="s">
        <v>12042</v>
      </c>
      <c r="P3162" t="s">
        <v>12723</v>
      </c>
      <c r="Q3162">
        <v>6308023</v>
      </c>
      <c r="R3162" t="s">
        <v>12724</v>
      </c>
      <c r="S3162" t="s">
        <v>321</v>
      </c>
      <c r="T3162" t="s">
        <v>13363</v>
      </c>
      <c r="U3162" t="s">
        <v>13364</v>
      </c>
      <c r="W3162" t="s">
        <v>126</v>
      </c>
      <c r="X3162">
        <v>2950100277</v>
      </c>
    </row>
    <row r="3163" spans="1:24" hidden="1">
      <c r="A3163" t="str">
        <f t="shared" si="49"/>
        <v>2970101180障害児相談支援</v>
      </c>
      <c r="B3163" t="s">
        <v>11230</v>
      </c>
      <c r="C3163" t="s">
        <v>11231</v>
      </c>
      <c r="D3163">
        <v>6308435</v>
      </c>
      <c r="E3163" t="s">
        <v>11232</v>
      </c>
      <c r="F3163" t="s">
        <v>11233</v>
      </c>
      <c r="G3163" t="s">
        <v>11234</v>
      </c>
      <c r="H3163" t="s">
        <v>365</v>
      </c>
      <c r="J3163" t="s">
        <v>11964</v>
      </c>
      <c r="K3163" t="s">
        <v>11965</v>
      </c>
      <c r="L3163" t="s">
        <v>368</v>
      </c>
      <c r="M3163">
        <v>6308444</v>
      </c>
      <c r="N3163" t="s">
        <v>11966</v>
      </c>
      <c r="O3163" t="s">
        <v>12614</v>
      </c>
      <c r="P3163" t="s">
        <v>12615</v>
      </c>
      <c r="Q3163">
        <v>6308435</v>
      </c>
      <c r="R3163" t="s">
        <v>11232</v>
      </c>
      <c r="S3163" t="s">
        <v>321</v>
      </c>
      <c r="T3163" t="s">
        <v>11233</v>
      </c>
      <c r="U3163" t="s">
        <v>11234</v>
      </c>
      <c r="W3163" t="s">
        <v>13521</v>
      </c>
      <c r="X3163">
        <v>2970101180</v>
      </c>
    </row>
    <row r="3164" spans="1:24" hidden="1">
      <c r="A3164" t="str">
        <f t="shared" si="49"/>
        <v>2950170262放課後等デイサービス</v>
      </c>
      <c r="B3164" t="s">
        <v>1101</v>
      </c>
      <c r="C3164" t="s">
        <v>1102</v>
      </c>
      <c r="D3164">
        <v>6310041</v>
      </c>
      <c r="E3164" t="s">
        <v>11294</v>
      </c>
      <c r="F3164" t="s">
        <v>11295</v>
      </c>
      <c r="G3164" t="s">
        <v>11293</v>
      </c>
      <c r="H3164" t="s">
        <v>365</v>
      </c>
      <c r="J3164" t="s">
        <v>12013</v>
      </c>
      <c r="K3164" t="s">
        <v>12014</v>
      </c>
      <c r="L3164" t="s">
        <v>368</v>
      </c>
      <c r="M3164">
        <v>6310035</v>
      </c>
      <c r="N3164" t="s">
        <v>12015</v>
      </c>
      <c r="P3164" t="s">
        <v>12685</v>
      </c>
      <c r="Q3164">
        <v>6310078</v>
      </c>
      <c r="R3164" t="s">
        <v>12686</v>
      </c>
      <c r="S3164" t="s">
        <v>321</v>
      </c>
      <c r="T3164" t="s">
        <v>13351</v>
      </c>
      <c r="U3164" t="s">
        <v>13352</v>
      </c>
      <c r="W3164" t="s">
        <v>126</v>
      </c>
      <c r="X3164">
        <v>2950170262</v>
      </c>
    </row>
    <row r="3165" spans="1:24" hidden="1">
      <c r="A3165" t="str">
        <f t="shared" si="49"/>
        <v>2950170551放課後等デイサービス</v>
      </c>
      <c r="B3165" t="s">
        <v>1254</v>
      </c>
      <c r="C3165" t="s">
        <v>1255</v>
      </c>
      <c r="D3165">
        <v>6308033</v>
      </c>
      <c r="E3165" t="s">
        <v>2899</v>
      </c>
      <c r="F3165" t="s">
        <v>1257</v>
      </c>
      <c r="G3165" t="s">
        <v>1258</v>
      </c>
      <c r="H3165" t="s">
        <v>365</v>
      </c>
      <c r="J3165" t="s">
        <v>2900</v>
      </c>
      <c r="K3165" t="s">
        <v>2901</v>
      </c>
      <c r="L3165" t="s">
        <v>368</v>
      </c>
      <c r="M3165">
        <v>6308033</v>
      </c>
      <c r="N3165" t="s">
        <v>2899</v>
      </c>
      <c r="O3165" t="s">
        <v>12704</v>
      </c>
      <c r="P3165" t="s">
        <v>12705</v>
      </c>
      <c r="Q3165">
        <v>6310846</v>
      </c>
      <c r="R3165" t="s">
        <v>12706</v>
      </c>
      <c r="S3165" t="s">
        <v>321</v>
      </c>
      <c r="T3165" t="s">
        <v>1257</v>
      </c>
      <c r="U3165" t="s">
        <v>1258</v>
      </c>
      <c r="W3165" t="s">
        <v>126</v>
      </c>
      <c r="X3165">
        <v>2950170551</v>
      </c>
    </row>
    <row r="3166" spans="1:24" hidden="1">
      <c r="A3166" t="str">
        <f t="shared" si="49"/>
        <v>2950100129児童発達支援</v>
      </c>
      <c r="B3166" t="s">
        <v>11202</v>
      </c>
      <c r="C3166" t="s">
        <v>9485</v>
      </c>
      <c r="D3166">
        <v>6340062</v>
      </c>
      <c r="E3166" t="s">
        <v>6834</v>
      </c>
      <c r="F3166" t="s">
        <v>11116</v>
      </c>
      <c r="G3166" t="s">
        <v>6836</v>
      </c>
      <c r="H3166" t="s">
        <v>365</v>
      </c>
      <c r="J3166" t="s">
        <v>9487</v>
      </c>
      <c r="K3166" t="s">
        <v>9488</v>
      </c>
      <c r="L3166" t="s">
        <v>368</v>
      </c>
      <c r="M3166">
        <v>6340006</v>
      </c>
      <c r="N3166" t="s">
        <v>11901</v>
      </c>
      <c r="P3166" t="s">
        <v>12599</v>
      </c>
      <c r="Q3166">
        <v>6310846</v>
      </c>
      <c r="R3166" t="s">
        <v>12600</v>
      </c>
      <c r="S3166" t="s">
        <v>321</v>
      </c>
      <c r="T3166" t="s">
        <v>13322</v>
      </c>
      <c r="U3166" t="s">
        <v>13323</v>
      </c>
      <c r="W3166" t="s">
        <v>124</v>
      </c>
      <c r="X3166">
        <v>2950100129</v>
      </c>
    </row>
    <row r="3167" spans="1:24" hidden="1">
      <c r="A3167" t="str">
        <f t="shared" si="49"/>
        <v>2950100129放課後等デイサービス</v>
      </c>
      <c r="B3167" t="s">
        <v>11202</v>
      </c>
      <c r="C3167" t="s">
        <v>9485</v>
      </c>
      <c r="D3167">
        <v>6340062</v>
      </c>
      <c r="E3167" t="s">
        <v>6834</v>
      </c>
      <c r="F3167" t="s">
        <v>11116</v>
      </c>
      <c r="G3167" t="s">
        <v>6836</v>
      </c>
      <c r="H3167" t="s">
        <v>365</v>
      </c>
      <c r="J3167" t="s">
        <v>9487</v>
      </c>
      <c r="K3167" t="s">
        <v>9488</v>
      </c>
      <c r="L3167" t="s">
        <v>368</v>
      </c>
      <c r="M3167">
        <v>6340006</v>
      </c>
      <c r="N3167" t="s">
        <v>11901</v>
      </c>
      <c r="P3167" t="s">
        <v>12599</v>
      </c>
      <c r="Q3167">
        <v>6310846</v>
      </c>
      <c r="R3167" t="s">
        <v>12600</v>
      </c>
      <c r="S3167" t="s">
        <v>321</v>
      </c>
      <c r="T3167" t="s">
        <v>13322</v>
      </c>
      <c r="U3167" t="s">
        <v>13323</v>
      </c>
      <c r="W3167" t="s">
        <v>126</v>
      </c>
      <c r="X3167">
        <v>2950100129</v>
      </c>
    </row>
    <row r="3168" spans="1:24" hidden="1">
      <c r="A3168" t="str">
        <f t="shared" si="49"/>
        <v>2950100129保育所等訪問支援</v>
      </c>
      <c r="B3168" t="s">
        <v>11202</v>
      </c>
      <c r="C3168" t="s">
        <v>9485</v>
      </c>
      <c r="D3168">
        <v>6340062</v>
      </c>
      <c r="E3168" t="s">
        <v>6834</v>
      </c>
      <c r="F3168" t="s">
        <v>11116</v>
      </c>
      <c r="G3168" t="s">
        <v>6836</v>
      </c>
      <c r="H3168" t="s">
        <v>365</v>
      </c>
      <c r="J3168" t="s">
        <v>9487</v>
      </c>
      <c r="K3168" t="s">
        <v>9488</v>
      </c>
      <c r="L3168" t="s">
        <v>368</v>
      </c>
      <c r="M3168">
        <v>6340006</v>
      </c>
      <c r="N3168" t="s">
        <v>11901</v>
      </c>
      <c r="P3168" t="s">
        <v>12599</v>
      </c>
      <c r="Q3168">
        <v>6310846</v>
      </c>
      <c r="R3168" t="s">
        <v>12600</v>
      </c>
      <c r="S3168" t="s">
        <v>321</v>
      </c>
      <c r="T3168" t="s">
        <v>13322</v>
      </c>
      <c r="U3168" t="s">
        <v>13323</v>
      </c>
      <c r="W3168" t="s">
        <v>128</v>
      </c>
      <c r="X3168">
        <v>2950100129</v>
      </c>
    </row>
    <row r="3169" spans="1:24" hidden="1">
      <c r="A3169" t="str">
        <f t="shared" si="49"/>
        <v>2950170155放課後等デイサービス</v>
      </c>
      <c r="B3169" t="s">
        <v>1254</v>
      </c>
      <c r="C3169" t="s">
        <v>1255</v>
      </c>
      <c r="D3169">
        <v>6308033</v>
      </c>
      <c r="E3169" t="s">
        <v>11307</v>
      </c>
      <c r="F3169" t="s">
        <v>1257</v>
      </c>
      <c r="G3169" t="s">
        <v>1258</v>
      </c>
      <c r="H3169" t="s">
        <v>365</v>
      </c>
      <c r="J3169" t="s">
        <v>1259</v>
      </c>
      <c r="K3169" t="s">
        <v>2901</v>
      </c>
      <c r="L3169" t="s">
        <v>368</v>
      </c>
      <c r="M3169">
        <v>6308033</v>
      </c>
      <c r="N3169" t="s">
        <v>11307</v>
      </c>
      <c r="P3169" t="s">
        <v>12707</v>
      </c>
      <c r="Q3169">
        <v>6310846</v>
      </c>
      <c r="R3169" t="s">
        <v>12708</v>
      </c>
      <c r="S3169" t="s">
        <v>321</v>
      </c>
      <c r="T3169" t="s">
        <v>1257</v>
      </c>
      <c r="U3169" t="s">
        <v>1258</v>
      </c>
      <c r="W3169" t="s">
        <v>126</v>
      </c>
      <c r="X3169">
        <v>2950170155</v>
      </c>
    </row>
    <row r="3170" spans="1:24" hidden="1">
      <c r="A3170" t="str">
        <f t="shared" si="49"/>
        <v>2950100194児童発達支援</v>
      </c>
      <c r="B3170" t="s">
        <v>11132</v>
      </c>
      <c r="C3170" t="s">
        <v>11133</v>
      </c>
      <c r="D3170">
        <v>6300213</v>
      </c>
      <c r="E3170" t="s">
        <v>11134</v>
      </c>
      <c r="F3170" t="s">
        <v>11135</v>
      </c>
      <c r="G3170" t="s">
        <v>11136</v>
      </c>
      <c r="H3170" t="s">
        <v>365</v>
      </c>
      <c r="J3170" t="s">
        <v>11911</v>
      </c>
      <c r="K3170" t="s">
        <v>11912</v>
      </c>
      <c r="L3170" t="s">
        <v>368</v>
      </c>
      <c r="M3170">
        <v>6300213</v>
      </c>
      <c r="N3170" t="s">
        <v>11134</v>
      </c>
      <c r="P3170" t="s">
        <v>12527</v>
      </c>
      <c r="Q3170">
        <v>6310844</v>
      </c>
      <c r="R3170" t="s">
        <v>12528</v>
      </c>
      <c r="S3170" t="s">
        <v>321</v>
      </c>
      <c r="T3170" t="s">
        <v>13294</v>
      </c>
      <c r="U3170" t="s">
        <v>13295</v>
      </c>
      <c r="W3170" t="s">
        <v>124</v>
      </c>
      <c r="X3170">
        <v>2950100194</v>
      </c>
    </row>
    <row r="3171" spans="1:24" hidden="1">
      <c r="A3171" t="str">
        <f t="shared" si="49"/>
        <v>2950100194放課後等デイサービス</v>
      </c>
      <c r="B3171" t="s">
        <v>11132</v>
      </c>
      <c r="C3171" t="s">
        <v>11133</v>
      </c>
      <c r="D3171">
        <v>6300213</v>
      </c>
      <c r="E3171" t="s">
        <v>11134</v>
      </c>
      <c r="F3171" t="s">
        <v>11135</v>
      </c>
      <c r="G3171" t="s">
        <v>11136</v>
      </c>
      <c r="H3171" t="s">
        <v>365</v>
      </c>
      <c r="J3171" t="s">
        <v>11911</v>
      </c>
      <c r="K3171" t="s">
        <v>11912</v>
      </c>
      <c r="L3171" t="s">
        <v>368</v>
      </c>
      <c r="M3171">
        <v>6300213</v>
      </c>
      <c r="N3171" t="s">
        <v>11134</v>
      </c>
      <c r="P3171" t="s">
        <v>12527</v>
      </c>
      <c r="Q3171">
        <v>6310844</v>
      </c>
      <c r="R3171" t="s">
        <v>12528</v>
      </c>
      <c r="S3171" t="s">
        <v>321</v>
      </c>
      <c r="T3171" t="s">
        <v>13294</v>
      </c>
      <c r="U3171" t="s">
        <v>13295</v>
      </c>
      <c r="W3171" t="s">
        <v>126</v>
      </c>
      <c r="X3171">
        <v>2950100194</v>
      </c>
    </row>
    <row r="3172" spans="1:24" hidden="1">
      <c r="A3172" t="str">
        <f t="shared" si="49"/>
        <v>2970101644障害児相談支援</v>
      </c>
      <c r="B3172" t="s">
        <v>2751</v>
      </c>
      <c r="C3172" t="s">
        <v>2752</v>
      </c>
      <c r="D3172">
        <v>6308105</v>
      </c>
      <c r="E3172" t="s">
        <v>2753</v>
      </c>
      <c r="F3172" t="s">
        <v>2754</v>
      </c>
      <c r="G3172" t="s">
        <v>2755</v>
      </c>
      <c r="H3172" t="s">
        <v>365</v>
      </c>
      <c r="J3172" t="s">
        <v>2756</v>
      </c>
      <c r="K3172" t="s">
        <v>2757</v>
      </c>
      <c r="L3172" t="s">
        <v>368</v>
      </c>
      <c r="M3172">
        <v>6308105</v>
      </c>
      <c r="N3172" t="s">
        <v>2753</v>
      </c>
      <c r="P3172" t="s">
        <v>2759</v>
      </c>
      <c r="Q3172">
        <v>6308001</v>
      </c>
      <c r="R3172" t="s">
        <v>2760</v>
      </c>
      <c r="S3172" t="s">
        <v>321</v>
      </c>
      <c r="T3172" t="s">
        <v>2761</v>
      </c>
      <c r="U3172" t="s">
        <v>2762</v>
      </c>
      <c r="W3172" t="s">
        <v>13521</v>
      </c>
      <c r="X3172">
        <v>2970101644</v>
      </c>
    </row>
    <row r="3173" spans="1:24" hidden="1">
      <c r="A3173" t="str">
        <f t="shared" si="49"/>
        <v>2950100285児童発達支援</v>
      </c>
      <c r="B3173" t="s">
        <v>11412</v>
      </c>
      <c r="C3173" t="s">
        <v>2752</v>
      </c>
      <c r="D3173">
        <v>6308105</v>
      </c>
      <c r="E3173" t="s">
        <v>2753</v>
      </c>
      <c r="F3173" t="s">
        <v>2754</v>
      </c>
      <c r="G3173" t="s">
        <v>2755</v>
      </c>
      <c r="H3173" t="s">
        <v>365</v>
      </c>
      <c r="J3173" t="s">
        <v>2756</v>
      </c>
      <c r="K3173" t="s">
        <v>2757</v>
      </c>
      <c r="L3173" t="s">
        <v>368</v>
      </c>
      <c r="M3173">
        <v>6308105</v>
      </c>
      <c r="N3173" t="s">
        <v>2753</v>
      </c>
      <c r="O3173" t="s">
        <v>2758</v>
      </c>
      <c r="P3173" t="s">
        <v>2759</v>
      </c>
      <c r="Q3173">
        <v>6308001</v>
      </c>
      <c r="R3173" t="s">
        <v>2760</v>
      </c>
      <c r="S3173" t="s">
        <v>321</v>
      </c>
      <c r="T3173" t="s">
        <v>2761</v>
      </c>
      <c r="U3173" t="s">
        <v>2762</v>
      </c>
      <c r="W3173" t="s">
        <v>124</v>
      </c>
      <c r="X3173">
        <v>2950100285</v>
      </c>
    </row>
    <row r="3174" spans="1:24" hidden="1">
      <c r="A3174" t="str">
        <f t="shared" si="49"/>
        <v>2950100285放課後等デイサービス</v>
      </c>
      <c r="B3174" t="s">
        <v>11412</v>
      </c>
      <c r="C3174" t="s">
        <v>2752</v>
      </c>
      <c r="D3174">
        <v>6308105</v>
      </c>
      <c r="E3174" t="s">
        <v>2753</v>
      </c>
      <c r="F3174" t="s">
        <v>2754</v>
      </c>
      <c r="G3174" t="s">
        <v>2755</v>
      </c>
      <c r="H3174" t="s">
        <v>365</v>
      </c>
      <c r="J3174" t="s">
        <v>2756</v>
      </c>
      <c r="K3174" t="s">
        <v>2757</v>
      </c>
      <c r="L3174" t="s">
        <v>368</v>
      </c>
      <c r="M3174">
        <v>6308105</v>
      </c>
      <c r="N3174" t="s">
        <v>2753</v>
      </c>
      <c r="O3174" t="s">
        <v>2758</v>
      </c>
      <c r="P3174" t="s">
        <v>2759</v>
      </c>
      <c r="Q3174">
        <v>6308001</v>
      </c>
      <c r="R3174" t="s">
        <v>2760</v>
      </c>
      <c r="S3174" t="s">
        <v>321</v>
      </c>
      <c r="T3174" t="s">
        <v>2761</v>
      </c>
      <c r="U3174" t="s">
        <v>2762</v>
      </c>
      <c r="W3174" t="s">
        <v>126</v>
      </c>
      <c r="X3174">
        <v>2950100285</v>
      </c>
    </row>
    <row r="3175" spans="1:24" hidden="1">
      <c r="A3175" t="str">
        <f t="shared" si="49"/>
        <v>2970100497障害児相談支援</v>
      </c>
      <c r="B3175" t="s">
        <v>758</v>
      </c>
      <c r="C3175" t="s">
        <v>11682</v>
      </c>
      <c r="D3175">
        <v>6308113</v>
      </c>
      <c r="E3175" t="s">
        <v>11683</v>
      </c>
      <c r="F3175" t="s">
        <v>762</v>
      </c>
      <c r="G3175" t="s">
        <v>763</v>
      </c>
      <c r="H3175" t="s">
        <v>764</v>
      </c>
      <c r="J3175" t="s">
        <v>17708</v>
      </c>
      <c r="K3175" t="s">
        <v>17709</v>
      </c>
      <c r="L3175" t="s">
        <v>407</v>
      </c>
      <c r="M3175">
        <v>6310801</v>
      </c>
      <c r="N3175" t="s">
        <v>17958</v>
      </c>
      <c r="O3175" t="s">
        <v>768</v>
      </c>
      <c r="P3175" t="s">
        <v>769</v>
      </c>
      <c r="Q3175">
        <v>6308113</v>
      </c>
      <c r="R3175" t="s">
        <v>11683</v>
      </c>
      <c r="S3175" t="s">
        <v>321</v>
      </c>
      <c r="T3175" t="s">
        <v>762</v>
      </c>
      <c r="U3175" t="s">
        <v>763</v>
      </c>
      <c r="W3175" t="s">
        <v>13521</v>
      </c>
      <c r="X3175">
        <v>2970100497</v>
      </c>
    </row>
    <row r="3176" spans="1:24" hidden="1">
      <c r="A3176" t="str">
        <f t="shared" si="49"/>
        <v>2950100301児童発達支援</v>
      </c>
      <c r="B3176" t="s">
        <v>18104</v>
      </c>
      <c r="C3176" t="s">
        <v>15271</v>
      </c>
      <c r="D3176">
        <v>6310043</v>
      </c>
      <c r="E3176" t="s">
        <v>15273</v>
      </c>
      <c r="F3176" t="s">
        <v>18105</v>
      </c>
      <c r="G3176" t="s">
        <v>18106</v>
      </c>
      <c r="H3176" t="s">
        <v>365</v>
      </c>
      <c r="J3176" t="s">
        <v>18136</v>
      </c>
      <c r="K3176" t="s">
        <v>15274</v>
      </c>
      <c r="L3176" t="s">
        <v>368</v>
      </c>
      <c r="M3176">
        <v>6310043</v>
      </c>
      <c r="N3176" t="s">
        <v>15273</v>
      </c>
      <c r="P3176" t="s">
        <v>15275</v>
      </c>
      <c r="Q3176">
        <v>6308113</v>
      </c>
      <c r="R3176" t="s">
        <v>18181</v>
      </c>
      <c r="S3176" t="s">
        <v>321</v>
      </c>
      <c r="T3176" t="s">
        <v>18105</v>
      </c>
      <c r="U3176" t="s">
        <v>18106</v>
      </c>
      <c r="W3176" t="s">
        <v>124</v>
      </c>
      <c r="X3176">
        <v>2950100301</v>
      </c>
    </row>
    <row r="3177" spans="1:24" hidden="1">
      <c r="A3177" t="str">
        <f t="shared" si="49"/>
        <v>2950100301放課後等デイサービス</v>
      </c>
      <c r="B3177" t="s">
        <v>18104</v>
      </c>
      <c r="C3177" t="s">
        <v>15271</v>
      </c>
      <c r="D3177">
        <v>6310043</v>
      </c>
      <c r="E3177" t="s">
        <v>15273</v>
      </c>
      <c r="F3177" t="s">
        <v>18105</v>
      </c>
      <c r="G3177" t="s">
        <v>18106</v>
      </c>
      <c r="H3177" t="s">
        <v>365</v>
      </c>
      <c r="J3177" t="s">
        <v>18136</v>
      </c>
      <c r="K3177" t="s">
        <v>15274</v>
      </c>
      <c r="L3177" t="s">
        <v>368</v>
      </c>
      <c r="M3177">
        <v>6310043</v>
      </c>
      <c r="N3177" t="s">
        <v>15273</v>
      </c>
      <c r="P3177" t="s">
        <v>15275</v>
      </c>
      <c r="Q3177">
        <v>6308113</v>
      </c>
      <c r="R3177" t="s">
        <v>18181</v>
      </c>
      <c r="S3177" t="s">
        <v>321</v>
      </c>
      <c r="T3177" t="s">
        <v>18207</v>
      </c>
      <c r="U3177" t="s">
        <v>18106</v>
      </c>
      <c r="W3177" t="s">
        <v>126</v>
      </c>
      <c r="X3177">
        <v>2950100301</v>
      </c>
    </row>
    <row r="3178" spans="1:24" hidden="1">
      <c r="A3178" t="str">
        <f t="shared" si="49"/>
        <v>2950161204児童発達支援</v>
      </c>
      <c r="B3178" t="s">
        <v>11687</v>
      </c>
      <c r="C3178" t="s">
        <v>1715</v>
      </c>
      <c r="D3178">
        <v>6308012</v>
      </c>
      <c r="E3178" t="s">
        <v>11688</v>
      </c>
      <c r="F3178" t="s">
        <v>1717</v>
      </c>
      <c r="G3178" t="s">
        <v>1717</v>
      </c>
      <c r="H3178" t="s">
        <v>764</v>
      </c>
      <c r="J3178" t="s">
        <v>12283</v>
      </c>
      <c r="K3178" t="s">
        <v>12284</v>
      </c>
      <c r="L3178" t="s">
        <v>407</v>
      </c>
      <c r="M3178">
        <v>6308016</v>
      </c>
      <c r="N3178" t="s">
        <v>1722</v>
      </c>
      <c r="O3178" t="s">
        <v>13108</v>
      </c>
      <c r="P3178" t="s">
        <v>13109</v>
      </c>
      <c r="Q3178">
        <v>6308113</v>
      </c>
      <c r="R3178" t="s">
        <v>11688</v>
      </c>
      <c r="S3178" t="s">
        <v>321</v>
      </c>
      <c r="T3178" t="s">
        <v>1717</v>
      </c>
      <c r="U3178" t="s">
        <v>1717</v>
      </c>
      <c r="W3178" t="s">
        <v>124</v>
      </c>
      <c r="X3178">
        <v>2950161204</v>
      </c>
    </row>
    <row r="3179" spans="1:24" hidden="1">
      <c r="A3179" t="str">
        <f t="shared" si="49"/>
        <v>2950161204放課後等デイサービス</v>
      </c>
      <c r="B3179" t="s">
        <v>11687</v>
      </c>
      <c r="C3179" t="s">
        <v>1715</v>
      </c>
      <c r="D3179">
        <v>6308012</v>
      </c>
      <c r="E3179" t="s">
        <v>11688</v>
      </c>
      <c r="F3179" t="s">
        <v>1717</v>
      </c>
      <c r="G3179" t="s">
        <v>1717</v>
      </c>
      <c r="H3179" t="s">
        <v>764</v>
      </c>
      <c r="J3179" t="s">
        <v>12283</v>
      </c>
      <c r="K3179" t="s">
        <v>12284</v>
      </c>
      <c r="L3179" t="s">
        <v>407</v>
      </c>
      <c r="M3179">
        <v>6308016</v>
      </c>
      <c r="N3179" t="s">
        <v>1722</v>
      </c>
      <c r="O3179" t="s">
        <v>13108</v>
      </c>
      <c r="P3179" t="s">
        <v>13109</v>
      </c>
      <c r="Q3179">
        <v>6308113</v>
      </c>
      <c r="R3179" t="s">
        <v>11688</v>
      </c>
      <c r="S3179" t="s">
        <v>321</v>
      </c>
      <c r="T3179" t="s">
        <v>1717</v>
      </c>
      <c r="U3179" t="s">
        <v>1717</v>
      </c>
      <c r="W3179" t="s">
        <v>126</v>
      </c>
      <c r="X3179">
        <v>2950161204</v>
      </c>
    </row>
    <row r="3180" spans="1:24" hidden="1">
      <c r="A3180" t="str">
        <f t="shared" si="49"/>
        <v>2950170239児童発達支援</v>
      </c>
      <c r="B3180" t="s">
        <v>11551</v>
      </c>
      <c r="C3180" t="s">
        <v>11552</v>
      </c>
      <c r="D3180">
        <v>6308144</v>
      </c>
      <c r="E3180" t="s">
        <v>11553</v>
      </c>
      <c r="F3180" t="s">
        <v>11554</v>
      </c>
      <c r="G3180" t="s">
        <v>11555</v>
      </c>
      <c r="H3180" t="s">
        <v>365</v>
      </c>
      <c r="J3180" t="s">
        <v>12186</v>
      </c>
      <c r="K3180" t="s">
        <v>12187</v>
      </c>
      <c r="L3180" t="s">
        <v>1153</v>
      </c>
      <c r="M3180">
        <v>6308144</v>
      </c>
      <c r="N3180" t="s">
        <v>11553</v>
      </c>
      <c r="O3180" t="s">
        <v>12926</v>
      </c>
      <c r="P3180" t="s">
        <v>12927</v>
      </c>
      <c r="Q3180">
        <v>6308442</v>
      </c>
      <c r="R3180" t="s">
        <v>12928</v>
      </c>
      <c r="S3180" t="s">
        <v>321</v>
      </c>
      <c r="T3180" t="s">
        <v>11554</v>
      </c>
      <c r="U3180" t="s">
        <v>11555</v>
      </c>
      <c r="W3180" t="s">
        <v>124</v>
      </c>
      <c r="X3180">
        <v>2950170239</v>
      </c>
    </row>
    <row r="3181" spans="1:24" hidden="1">
      <c r="A3181" t="str">
        <f t="shared" si="49"/>
        <v>2950170239放課後等デイサービス</v>
      </c>
      <c r="B3181" t="s">
        <v>11551</v>
      </c>
      <c r="C3181" t="s">
        <v>11552</v>
      </c>
      <c r="D3181">
        <v>6308144</v>
      </c>
      <c r="E3181" t="s">
        <v>11553</v>
      </c>
      <c r="F3181" t="s">
        <v>11554</v>
      </c>
      <c r="G3181" t="s">
        <v>11555</v>
      </c>
      <c r="H3181" t="s">
        <v>365</v>
      </c>
      <c r="J3181" t="s">
        <v>12186</v>
      </c>
      <c r="K3181" t="s">
        <v>12187</v>
      </c>
      <c r="L3181" t="s">
        <v>1153</v>
      </c>
      <c r="M3181">
        <v>6308144</v>
      </c>
      <c r="N3181" t="s">
        <v>11553</v>
      </c>
      <c r="O3181" t="s">
        <v>12926</v>
      </c>
      <c r="P3181" t="s">
        <v>12927</v>
      </c>
      <c r="Q3181">
        <v>6308442</v>
      </c>
      <c r="R3181" t="s">
        <v>12928</v>
      </c>
      <c r="S3181" t="s">
        <v>321</v>
      </c>
      <c r="T3181" t="s">
        <v>11554</v>
      </c>
      <c r="U3181" t="s">
        <v>11555</v>
      </c>
      <c r="W3181" t="s">
        <v>126</v>
      </c>
      <c r="X3181">
        <v>2950170239</v>
      </c>
    </row>
    <row r="3182" spans="1:24" hidden="1">
      <c r="A3182" t="str">
        <f t="shared" si="49"/>
        <v>2950100046放課後等デイサービス</v>
      </c>
      <c r="B3182" t="s">
        <v>11285</v>
      </c>
      <c r="C3182" t="s">
        <v>1327</v>
      </c>
      <c r="D3182">
        <v>6391053</v>
      </c>
      <c r="E3182" t="s">
        <v>11286</v>
      </c>
      <c r="F3182" t="s">
        <v>11287</v>
      </c>
      <c r="G3182" t="s">
        <v>1330</v>
      </c>
      <c r="H3182" t="s">
        <v>365</v>
      </c>
      <c r="J3182" t="s">
        <v>1331</v>
      </c>
      <c r="K3182" t="s">
        <v>1332</v>
      </c>
      <c r="L3182" t="s">
        <v>368</v>
      </c>
      <c r="M3182">
        <v>6391053</v>
      </c>
      <c r="N3182" t="s">
        <v>11286</v>
      </c>
      <c r="O3182" t="s">
        <v>12676</v>
      </c>
      <c r="P3182" t="s">
        <v>12677</v>
      </c>
      <c r="Q3182">
        <v>6308451</v>
      </c>
      <c r="R3182" t="s">
        <v>12678</v>
      </c>
      <c r="S3182" t="s">
        <v>321</v>
      </c>
      <c r="T3182" t="s">
        <v>13348</v>
      </c>
      <c r="U3182" t="s">
        <v>13349</v>
      </c>
      <c r="W3182" t="s">
        <v>126</v>
      </c>
      <c r="X3182">
        <v>2950100046</v>
      </c>
    </row>
    <row r="3183" spans="1:24" hidden="1">
      <c r="A3183" t="str">
        <f t="shared" si="49"/>
        <v>2970101263障害児相談支援</v>
      </c>
      <c r="B3183" t="s">
        <v>5917</v>
      </c>
      <c r="C3183" t="s">
        <v>11123</v>
      </c>
      <c r="D3183">
        <v>6308133</v>
      </c>
      <c r="E3183" t="s">
        <v>11124</v>
      </c>
      <c r="F3183" t="s">
        <v>9969</v>
      </c>
      <c r="G3183" t="s">
        <v>9970</v>
      </c>
      <c r="H3183" t="s">
        <v>365</v>
      </c>
      <c r="J3183" t="s">
        <v>1502</v>
      </c>
      <c r="K3183" t="s">
        <v>11906</v>
      </c>
      <c r="L3183" t="s">
        <v>368</v>
      </c>
      <c r="M3183">
        <v>6308133</v>
      </c>
      <c r="N3183" t="s">
        <v>11124</v>
      </c>
      <c r="O3183" t="s">
        <v>9967</v>
      </c>
      <c r="P3183" t="s">
        <v>9968</v>
      </c>
      <c r="Q3183">
        <v>6308451</v>
      </c>
      <c r="R3183" t="s">
        <v>12517</v>
      </c>
      <c r="S3183" t="s">
        <v>321</v>
      </c>
      <c r="T3183" t="s">
        <v>9969</v>
      </c>
      <c r="U3183" t="s">
        <v>9970</v>
      </c>
      <c r="W3183" t="s">
        <v>13521</v>
      </c>
      <c r="X3183">
        <v>2970101263</v>
      </c>
    </row>
    <row r="3184" spans="1:24" hidden="1">
      <c r="A3184" t="str">
        <f t="shared" si="49"/>
        <v>2970101636障害児相談支援</v>
      </c>
      <c r="B3184" t="s">
        <v>2140</v>
      </c>
      <c r="C3184" t="s">
        <v>2141</v>
      </c>
      <c r="D3184">
        <v>5180031</v>
      </c>
      <c r="E3184" t="s">
        <v>6875</v>
      </c>
      <c r="F3184" t="s">
        <v>2144</v>
      </c>
      <c r="G3184" t="s">
        <v>2145</v>
      </c>
      <c r="H3184" t="s">
        <v>365</v>
      </c>
      <c r="J3184" t="s">
        <v>12118</v>
      </c>
      <c r="K3184" t="s">
        <v>12119</v>
      </c>
      <c r="L3184" t="s">
        <v>368</v>
      </c>
      <c r="M3184">
        <v>5180031</v>
      </c>
      <c r="N3184" t="s">
        <v>12120</v>
      </c>
      <c r="P3184" t="s">
        <v>10026</v>
      </c>
      <c r="Q3184">
        <v>6308247</v>
      </c>
      <c r="R3184" t="s">
        <v>10027</v>
      </c>
      <c r="S3184" t="s">
        <v>321</v>
      </c>
      <c r="T3184" t="s">
        <v>10028</v>
      </c>
      <c r="U3184" t="s">
        <v>2145</v>
      </c>
      <c r="W3184" t="s">
        <v>13521</v>
      </c>
      <c r="X3184">
        <v>2970101636</v>
      </c>
    </row>
    <row r="3185" spans="1:24" hidden="1">
      <c r="A3185" t="str">
        <f t="shared" si="49"/>
        <v>2950100145児童発達支援</v>
      </c>
      <c r="B3185" t="s">
        <v>11343</v>
      </c>
      <c r="C3185" t="s">
        <v>11344</v>
      </c>
      <c r="D3185">
        <v>6308043</v>
      </c>
      <c r="E3185" t="s">
        <v>11345</v>
      </c>
      <c r="F3185" t="s">
        <v>11346</v>
      </c>
      <c r="G3185" t="s">
        <v>11347</v>
      </c>
      <c r="H3185" t="s">
        <v>365</v>
      </c>
      <c r="J3185" t="s">
        <v>12058</v>
      </c>
      <c r="K3185" t="s">
        <v>12059</v>
      </c>
      <c r="L3185" t="s">
        <v>368</v>
      </c>
      <c r="M3185">
        <v>6308043</v>
      </c>
      <c r="N3185" t="s">
        <v>12060</v>
      </c>
      <c r="P3185" t="s">
        <v>12742</v>
      </c>
      <c r="Q3185">
        <v>6308043</v>
      </c>
      <c r="R3185" t="s">
        <v>12743</v>
      </c>
      <c r="S3185" t="s">
        <v>321</v>
      </c>
      <c r="T3185" t="s">
        <v>13373</v>
      </c>
      <c r="U3185" t="s">
        <v>13374</v>
      </c>
      <c r="W3185" t="s">
        <v>124</v>
      </c>
      <c r="X3185">
        <v>2950100145</v>
      </c>
    </row>
    <row r="3186" spans="1:24" hidden="1">
      <c r="A3186" t="str">
        <f t="shared" si="49"/>
        <v>2950100145放課後等デイサービス</v>
      </c>
      <c r="B3186" t="s">
        <v>11343</v>
      </c>
      <c r="C3186" t="s">
        <v>11344</v>
      </c>
      <c r="D3186">
        <v>6308043</v>
      </c>
      <c r="E3186" t="s">
        <v>11345</v>
      </c>
      <c r="F3186" t="s">
        <v>11346</v>
      </c>
      <c r="G3186" t="s">
        <v>11347</v>
      </c>
      <c r="H3186" t="s">
        <v>365</v>
      </c>
      <c r="J3186" t="s">
        <v>12058</v>
      </c>
      <c r="K3186" t="s">
        <v>12059</v>
      </c>
      <c r="L3186" t="s">
        <v>368</v>
      </c>
      <c r="M3186">
        <v>6308043</v>
      </c>
      <c r="N3186" t="s">
        <v>12060</v>
      </c>
      <c r="P3186" t="s">
        <v>12742</v>
      </c>
      <c r="Q3186">
        <v>6308043</v>
      </c>
      <c r="R3186" t="s">
        <v>12743</v>
      </c>
      <c r="S3186" t="s">
        <v>321</v>
      </c>
      <c r="T3186" t="s">
        <v>13373</v>
      </c>
      <c r="U3186" t="s">
        <v>13374</v>
      </c>
      <c r="W3186" t="s">
        <v>126</v>
      </c>
      <c r="X3186">
        <v>2950100145</v>
      </c>
    </row>
    <row r="3187" spans="1:24" hidden="1">
      <c r="A3187" t="str">
        <f t="shared" si="49"/>
        <v>2950161568児童発達支援</v>
      </c>
      <c r="B3187" t="s">
        <v>11348</v>
      </c>
      <c r="C3187" t="s">
        <v>11344</v>
      </c>
      <c r="D3187">
        <v>6308043</v>
      </c>
      <c r="E3187" t="s">
        <v>11349</v>
      </c>
      <c r="F3187" t="s">
        <v>11346</v>
      </c>
      <c r="G3187" t="s">
        <v>11347</v>
      </c>
      <c r="H3187" t="s">
        <v>365</v>
      </c>
      <c r="J3187" t="s">
        <v>12058</v>
      </c>
      <c r="K3187" t="s">
        <v>12059</v>
      </c>
      <c r="L3187" t="s">
        <v>368</v>
      </c>
      <c r="M3187">
        <v>6308043</v>
      </c>
      <c r="N3187" t="s">
        <v>12060</v>
      </c>
      <c r="O3187" t="s">
        <v>12744</v>
      </c>
      <c r="P3187" t="s">
        <v>12745</v>
      </c>
      <c r="Q3187">
        <v>6308043</v>
      </c>
      <c r="R3187" t="s">
        <v>11345</v>
      </c>
      <c r="S3187" t="s">
        <v>321</v>
      </c>
      <c r="T3187" t="s">
        <v>13375</v>
      </c>
      <c r="U3187" t="s">
        <v>13376</v>
      </c>
      <c r="W3187" t="s">
        <v>124</v>
      </c>
      <c r="X3187">
        <v>2950161568</v>
      </c>
    </row>
    <row r="3188" spans="1:24" hidden="1">
      <c r="A3188" t="str">
        <f t="shared" si="49"/>
        <v>2950161568放課後等デイサービス</v>
      </c>
      <c r="B3188" t="s">
        <v>11348</v>
      </c>
      <c r="C3188" t="s">
        <v>11344</v>
      </c>
      <c r="D3188">
        <v>6308043</v>
      </c>
      <c r="E3188" t="s">
        <v>11349</v>
      </c>
      <c r="F3188" t="s">
        <v>11346</v>
      </c>
      <c r="G3188" t="s">
        <v>11347</v>
      </c>
      <c r="H3188" t="s">
        <v>365</v>
      </c>
      <c r="J3188" t="s">
        <v>12058</v>
      </c>
      <c r="K3188" t="s">
        <v>12059</v>
      </c>
      <c r="L3188" t="s">
        <v>368</v>
      </c>
      <c r="M3188">
        <v>6308043</v>
      </c>
      <c r="N3188" t="s">
        <v>12060</v>
      </c>
      <c r="O3188" t="s">
        <v>12746</v>
      </c>
      <c r="P3188" t="s">
        <v>12745</v>
      </c>
      <c r="Q3188">
        <v>6308043</v>
      </c>
      <c r="R3188" t="s">
        <v>11345</v>
      </c>
      <c r="S3188" t="s">
        <v>321</v>
      </c>
      <c r="T3188" t="s">
        <v>13375</v>
      </c>
      <c r="U3188" t="s">
        <v>13376</v>
      </c>
      <c r="W3188" t="s">
        <v>126</v>
      </c>
      <c r="X3188">
        <v>2950161568</v>
      </c>
    </row>
    <row r="3189" spans="1:24" hidden="1">
      <c r="A3189" t="str">
        <f t="shared" si="49"/>
        <v>2950161568保育所等訪問支援</v>
      </c>
      <c r="B3189" t="s">
        <v>11348</v>
      </c>
      <c r="C3189" t="s">
        <v>11344</v>
      </c>
      <c r="D3189">
        <v>6308043</v>
      </c>
      <c r="E3189" t="s">
        <v>11349</v>
      </c>
      <c r="F3189" t="s">
        <v>11346</v>
      </c>
      <c r="G3189" t="s">
        <v>11347</v>
      </c>
      <c r="H3189" t="s">
        <v>365</v>
      </c>
      <c r="J3189" t="s">
        <v>12058</v>
      </c>
      <c r="K3189" t="s">
        <v>12059</v>
      </c>
      <c r="L3189" t="s">
        <v>368</v>
      </c>
      <c r="M3189">
        <v>6308043</v>
      </c>
      <c r="N3189" t="s">
        <v>12060</v>
      </c>
      <c r="O3189" t="s">
        <v>18182</v>
      </c>
      <c r="P3189" t="s">
        <v>18183</v>
      </c>
      <c r="Q3189">
        <v>6308043</v>
      </c>
      <c r="R3189" t="s">
        <v>11345</v>
      </c>
      <c r="S3189" t="s">
        <v>321</v>
      </c>
      <c r="T3189" t="s">
        <v>18208</v>
      </c>
      <c r="U3189" t="s">
        <v>13376</v>
      </c>
      <c r="W3189" t="s">
        <v>128</v>
      </c>
      <c r="X3189">
        <v>2950161568</v>
      </c>
    </row>
    <row r="3190" spans="1:24" hidden="1">
      <c r="A3190" t="str">
        <f t="shared" si="49"/>
        <v>2970100075障害児相談支援</v>
      </c>
      <c r="B3190" t="s">
        <v>492</v>
      </c>
      <c r="C3190" t="s">
        <v>493</v>
      </c>
      <c r="D3190">
        <v>6308044</v>
      </c>
      <c r="E3190" t="s">
        <v>11590</v>
      </c>
      <c r="F3190" t="s">
        <v>504</v>
      </c>
      <c r="G3190" t="s">
        <v>505</v>
      </c>
      <c r="H3190" t="s">
        <v>434</v>
      </c>
      <c r="J3190" t="s">
        <v>498</v>
      </c>
      <c r="K3190" t="s">
        <v>12217</v>
      </c>
      <c r="L3190" t="s">
        <v>407</v>
      </c>
      <c r="M3190">
        <v>6310016</v>
      </c>
      <c r="N3190" t="s">
        <v>12218</v>
      </c>
      <c r="O3190" t="s">
        <v>9877</v>
      </c>
      <c r="P3190" t="s">
        <v>9878</v>
      </c>
      <c r="Q3190">
        <v>6308044</v>
      </c>
      <c r="R3190" t="s">
        <v>11590</v>
      </c>
      <c r="S3190" t="s">
        <v>321</v>
      </c>
      <c r="T3190" t="s">
        <v>504</v>
      </c>
      <c r="U3190" t="s">
        <v>505</v>
      </c>
      <c r="W3190" t="s">
        <v>13521</v>
      </c>
      <c r="X3190">
        <v>2970100075</v>
      </c>
    </row>
    <row r="3191" spans="1:24" hidden="1">
      <c r="A3191" t="str">
        <f t="shared" si="49"/>
        <v>2950160032放課後等デイサービス</v>
      </c>
      <c r="B3191" t="s">
        <v>492</v>
      </c>
      <c r="C3191" t="s">
        <v>493</v>
      </c>
      <c r="D3191">
        <v>6308044</v>
      </c>
      <c r="E3191" t="s">
        <v>11589</v>
      </c>
      <c r="F3191" t="s">
        <v>504</v>
      </c>
      <c r="G3191" t="s">
        <v>505</v>
      </c>
      <c r="H3191" t="s">
        <v>434</v>
      </c>
      <c r="J3191" t="s">
        <v>498</v>
      </c>
      <c r="K3191" t="s">
        <v>12216</v>
      </c>
      <c r="L3191" t="s">
        <v>407</v>
      </c>
      <c r="M3191">
        <v>6310016</v>
      </c>
      <c r="N3191" t="s">
        <v>501</v>
      </c>
      <c r="O3191" t="s">
        <v>502</v>
      </c>
      <c r="P3191" t="s">
        <v>503</v>
      </c>
      <c r="Q3191">
        <v>6308044</v>
      </c>
      <c r="R3191" t="s">
        <v>11589</v>
      </c>
      <c r="S3191" t="s">
        <v>321</v>
      </c>
      <c r="T3191" t="s">
        <v>504</v>
      </c>
      <c r="U3191" t="s">
        <v>505</v>
      </c>
      <c r="W3191" t="s">
        <v>126</v>
      </c>
      <c r="X3191">
        <v>2950160032</v>
      </c>
    </row>
    <row r="3192" spans="1:24" hidden="1">
      <c r="A3192" t="str">
        <f t="shared" si="49"/>
        <v>2950100269児童発達支援</v>
      </c>
      <c r="B3192" t="s">
        <v>11062</v>
      </c>
      <c r="C3192" t="s">
        <v>11063</v>
      </c>
      <c r="D3192">
        <v>6391123</v>
      </c>
      <c r="E3192" t="s">
        <v>11064</v>
      </c>
      <c r="F3192" t="s">
        <v>11065</v>
      </c>
      <c r="G3192" t="s">
        <v>11066</v>
      </c>
      <c r="H3192" t="s">
        <v>1550</v>
      </c>
      <c r="J3192" t="s">
        <v>11868</v>
      </c>
      <c r="K3192" t="s">
        <v>11869</v>
      </c>
      <c r="L3192" t="s">
        <v>1286</v>
      </c>
      <c r="M3192">
        <v>6350811</v>
      </c>
      <c r="N3192" t="s">
        <v>11870</v>
      </c>
      <c r="O3192" t="s">
        <v>12458</v>
      </c>
      <c r="P3192" t="s">
        <v>12459</v>
      </c>
      <c r="Q3192">
        <v>6308044</v>
      </c>
      <c r="R3192" t="s">
        <v>12460</v>
      </c>
      <c r="S3192" t="s">
        <v>321</v>
      </c>
      <c r="T3192" t="s">
        <v>13263</v>
      </c>
      <c r="U3192" t="s">
        <v>11066</v>
      </c>
      <c r="W3192" t="s">
        <v>124</v>
      </c>
      <c r="X3192">
        <v>2950100269</v>
      </c>
    </row>
    <row r="3193" spans="1:24" hidden="1">
      <c r="A3193" t="str">
        <f t="shared" si="49"/>
        <v>2950100269放課後等デイサービス</v>
      </c>
      <c r="B3193" t="s">
        <v>11062</v>
      </c>
      <c r="C3193" t="s">
        <v>11063</v>
      </c>
      <c r="D3193">
        <v>6391123</v>
      </c>
      <c r="E3193" t="s">
        <v>11064</v>
      </c>
      <c r="F3193" t="s">
        <v>11065</v>
      </c>
      <c r="G3193" t="s">
        <v>11066</v>
      </c>
      <c r="H3193" t="s">
        <v>1550</v>
      </c>
      <c r="J3193" t="s">
        <v>11868</v>
      </c>
      <c r="K3193" t="s">
        <v>11869</v>
      </c>
      <c r="L3193" t="s">
        <v>1286</v>
      </c>
      <c r="M3193">
        <v>6350811</v>
      </c>
      <c r="N3193" t="s">
        <v>11870</v>
      </c>
      <c r="O3193" t="s">
        <v>12458</v>
      </c>
      <c r="P3193" t="s">
        <v>12459</v>
      </c>
      <c r="Q3193">
        <v>6308044</v>
      </c>
      <c r="R3193" t="s">
        <v>12460</v>
      </c>
      <c r="S3193" t="s">
        <v>321</v>
      </c>
      <c r="T3193" t="s">
        <v>13263</v>
      </c>
      <c r="U3193" t="s">
        <v>11066</v>
      </c>
      <c r="W3193" t="s">
        <v>126</v>
      </c>
      <c r="X3193">
        <v>2950100269</v>
      </c>
    </row>
    <row r="3194" spans="1:24" hidden="1">
      <c r="A3194" t="str">
        <f t="shared" si="49"/>
        <v>2971500786障害児相談支援</v>
      </c>
      <c r="B3194" t="s">
        <v>11547</v>
      </c>
      <c r="C3194" t="s">
        <v>3359</v>
      </c>
      <c r="D3194">
        <v>6391160</v>
      </c>
      <c r="E3194" t="s">
        <v>10652</v>
      </c>
      <c r="F3194" t="s">
        <v>10653</v>
      </c>
      <c r="G3194" t="s">
        <v>11548</v>
      </c>
      <c r="H3194" t="s">
        <v>365</v>
      </c>
      <c r="J3194" t="s">
        <v>3363</v>
      </c>
      <c r="K3194" t="s">
        <v>3364</v>
      </c>
      <c r="L3194" t="s">
        <v>1153</v>
      </c>
      <c r="M3194">
        <v>6360002</v>
      </c>
      <c r="N3194" t="s">
        <v>12184</v>
      </c>
      <c r="O3194" t="s">
        <v>3367</v>
      </c>
      <c r="P3194" t="s">
        <v>3368</v>
      </c>
      <c r="Q3194">
        <v>6360002</v>
      </c>
      <c r="R3194" t="s">
        <v>12184</v>
      </c>
      <c r="S3194" t="s">
        <v>346</v>
      </c>
      <c r="T3194" t="s">
        <v>10653</v>
      </c>
      <c r="U3194" t="s">
        <v>10655</v>
      </c>
      <c r="W3194" t="s">
        <v>13521</v>
      </c>
      <c r="X3194">
        <v>2971500786</v>
      </c>
    </row>
    <row r="3195" spans="1:24" hidden="1">
      <c r="A3195" t="str">
        <f t="shared" si="49"/>
        <v>2951500269児童発達支援</v>
      </c>
      <c r="B3195" t="s">
        <v>11268</v>
      </c>
      <c r="C3195" t="s">
        <v>11269</v>
      </c>
      <c r="D3195">
        <v>1600022</v>
      </c>
      <c r="E3195" t="s">
        <v>11273</v>
      </c>
      <c r="F3195" t="s">
        <v>11271</v>
      </c>
      <c r="G3195" t="s">
        <v>11274</v>
      </c>
      <c r="H3195" t="s">
        <v>365</v>
      </c>
      <c r="J3195" t="s">
        <v>11996</v>
      </c>
      <c r="K3195" t="s">
        <v>11997</v>
      </c>
      <c r="L3195" t="s">
        <v>368</v>
      </c>
      <c r="M3195">
        <v>1500001</v>
      </c>
      <c r="N3195" t="s">
        <v>11998</v>
      </c>
      <c r="O3195" t="s">
        <v>12664</v>
      </c>
      <c r="P3195" t="s">
        <v>12665</v>
      </c>
      <c r="Q3195">
        <v>6360002</v>
      </c>
      <c r="R3195" t="s">
        <v>12666</v>
      </c>
      <c r="S3195" t="s">
        <v>346</v>
      </c>
      <c r="T3195" t="s">
        <v>13341</v>
      </c>
      <c r="U3195" t="s">
        <v>13342</v>
      </c>
      <c r="W3195" t="s">
        <v>124</v>
      </c>
      <c r="X3195">
        <v>2951500269</v>
      </c>
    </row>
    <row r="3196" spans="1:24" hidden="1">
      <c r="A3196" t="str">
        <f t="shared" si="49"/>
        <v>2951500236児童発達支援</v>
      </c>
      <c r="B3196" t="s">
        <v>11154</v>
      </c>
      <c r="C3196" t="s">
        <v>11155</v>
      </c>
      <c r="D3196">
        <v>1530051</v>
      </c>
      <c r="E3196" t="s">
        <v>11156</v>
      </c>
      <c r="F3196" t="s">
        <v>11157</v>
      </c>
      <c r="G3196" t="s">
        <v>11158</v>
      </c>
      <c r="H3196" t="s">
        <v>365</v>
      </c>
      <c r="J3196" t="s">
        <v>11924</v>
      </c>
      <c r="K3196" t="s">
        <v>11925</v>
      </c>
      <c r="L3196" t="s">
        <v>368</v>
      </c>
      <c r="M3196">
        <v>5070901</v>
      </c>
      <c r="N3196" t="s">
        <v>11926</v>
      </c>
      <c r="O3196" t="s">
        <v>12542</v>
      </c>
      <c r="P3196" t="s">
        <v>12543</v>
      </c>
      <c r="Q3196">
        <v>6360002</v>
      </c>
      <c r="R3196" t="s">
        <v>12544</v>
      </c>
      <c r="S3196" t="s">
        <v>346</v>
      </c>
      <c r="T3196" t="s">
        <v>13300</v>
      </c>
      <c r="U3196" t="s">
        <v>13301</v>
      </c>
      <c r="W3196" t="s">
        <v>124</v>
      </c>
      <c r="X3196">
        <v>2951500236</v>
      </c>
    </row>
    <row r="3197" spans="1:24" hidden="1">
      <c r="A3197" t="str">
        <f t="shared" si="49"/>
        <v>2951500236保育所等訪問支援</v>
      </c>
      <c r="B3197" t="s">
        <v>11154</v>
      </c>
      <c r="C3197" t="s">
        <v>11155</v>
      </c>
      <c r="D3197">
        <v>1530051</v>
      </c>
      <c r="E3197" t="s">
        <v>11156</v>
      </c>
      <c r="F3197" t="s">
        <v>11157</v>
      </c>
      <c r="G3197" t="s">
        <v>11158</v>
      </c>
      <c r="H3197" t="s">
        <v>365</v>
      </c>
      <c r="J3197" t="s">
        <v>11924</v>
      </c>
      <c r="K3197" t="s">
        <v>11925</v>
      </c>
      <c r="L3197" t="s">
        <v>368</v>
      </c>
      <c r="M3197">
        <v>5070901</v>
      </c>
      <c r="N3197" t="s">
        <v>11926</v>
      </c>
      <c r="O3197" t="s">
        <v>12542</v>
      </c>
      <c r="P3197" t="s">
        <v>12543</v>
      </c>
      <c r="Q3197">
        <v>6360002</v>
      </c>
      <c r="R3197" t="s">
        <v>12544</v>
      </c>
      <c r="S3197" t="s">
        <v>346</v>
      </c>
      <c r="T3197" t="s">
        <v>13300</v>
      </c>
      <c r="U3197" t="s">
        <v>13302</v>
      </c>
      <c r="W3197" t="s">
        <v>128</v>
      </c>
      <c r="X3197">
        <v>2951500236</v>
      </c>
    </row>
    <row r="3198" spans="1:24" hidden="1">
      <c r="A3198" t="str">
        <f t="shared" si="49"/>
        <v>2951500228児童発達支援</v>
      </c>
      <c r="B3198" t="s">
        <v>10679</v>
      </c>
      <c r="C3198" t="s">
        <v>10680</v>
      </c>
      <c r="D3198">
        <v>6360081</v>
      </c>
      <c r="E3198" t="s">
        <v>11622</v>
      </c>
      <c r="F3198" t="s">
        <v>10682</v>
      </c>
      <c r="G3198" t="s">
        <v>10683</v>
      </c>
      <c r="H3198" t="s">
        <v>434</v>
      </c>
      <c r="J3198" t="s">
        <v>10684</v>
      </c>
      <c r="K3198" t="s">
        <v>10685</v>
      </c>
      <c r="L3198" t="s">
        <v>407</v>
      </c>
      <c r="M3198">
        <v>6350831</v>
      </c>
      <c r="N3198" t="s">
        <v>12248</v>
      </c>
      <c r="O3198" t="s">
        <v>10687</v>
      </c>
      <c r="P3198" t="s">
        <v>13038</v>
      </c>
      <c r="Q3198">
        <v>6360002</v>
      </c>
      <c r="R3198" t="s">
        <v>10689</v>
      </c>
      <c r="S3198" t="s">
        <v>346</v>
      </c>
      <c r="T3198" t="s">
        <v>10690</v>
      </c>
      <c r="U3198" t="s">
        <v>10691</v>
      </c>
      <c r="W3198" t="s">
        <v>124</v>
      </c>
      <c r="X3198">
        <v>2951500228</v>
      </c>
    </row>
    <row r="3199" spans="1:24" hidden="1">
      <c r="A3199" t="str">
        <f t="shared" si="49"/>
        <v>2951500228放課後等デイサービス</v>
      </c>
      <c r="B3199" t="s">
        <v>10679</v>
      </c>
      <c r="C3199" t="s">
        <v>10680</v>
      </c>
      <c r="D3199">
        <v>6360081</v>
      </c>
      <c r="E3199" t="s">
        <v>11622</v>
      </c>
      <c r="F3199" t="s">
        <v>10682</v>
      </c>
      <c r="G3199" t="s">
        <v>10683</v>
      </c>
      <c r="H3199" t="s">
        <v>434</v>
      </c>
      <c r="J3199" t="s">
        <v>10684</v>
      </c>
      <c r="K3199" t="s">
        <v>10685</v>
      </c>
      <c r="L3199" t="s">
        <v>407</v>
      </c>
      <c r="M3199">
        <v>6350831</v>
      </c>
      <c r="N3199" t="s">
        <v>12248</v>
      </c>
      <c r="O3199" t="s">
        <v>10687</v>
      </c>
      <c r="P3199" t="s">
        <v>13038</v>
      </c>
      <c r="Q3199">
        <v>6360002</v>
      </c>
      <c r="R3199" t="s">
        <v>10689</v>
      </c>
      <c r="S3199" t="s">
        <v>346</v>
      </c>
      <c r="T3199" t="s">
        <v>10690</v>
      </c>
      <c r="U3199" t="s">
        <v>10691</v>
      </c>
      <c r="W3199" t="s">
        <v>126</v>
      </c>
      <c r="X3199">
        <v>2951500228</v>
      </c>
    </row>
    <row r="3200" spans="1:24" hidden="1">
      <c r="A3200" t="str">
        <f t="shared" si="49"/>
        <v>2951500228保育所等訪問支援</v>
      </c>
      <c r="B3200" t="s">
        <v>10679</v>
      </c>
      <c r="C3200" t="s">
        <v>10680</v>
      </c>
      <c r="D3200">
        <v>6360081</v>
      </c>
      <c r="E3200" t="s">
        <v>11622</v>
      </c>
      <c r="F3200" t="s">
        <v>10682</v>
      </c>
      <c r="G3200" t="s">
        <v>10683</v>
      </c>
      <c r="H3200" t="s">
        <v>434</v>
      </c>
      <c r="J3200" t="s">
        <v>10684</v>
      </c>
      <c r="K3200" t="s">
        <v>10685</v>
      </c>
      <c r="L3200" t="s">
        <v>407</v>
      </c>
      <c r="M3200">
        <v>6350831</v>
      </c>
      <c r="N3200" t="s">
        <v>12248</v>
      </c>
      <c r="O3200" t="s">
        <v>10687</v>
      </c>
      <c r="P3200" t="s">
        <v>13038</v>
      </c>
      <c r="Q3200">
        <v>6360002</v>
      </c>
      <c r="R3200" t="s">
        <v>10689</v>
      </c>
      <c r="S3200" t="s">
        <v>346</v>
      </c>
      <c r="T3200" t="s">
        <v>10690</v>
      </c>
      <c r="U3200" t="s">
        <v>10691</v>
      </c>
      <c r="W3200" t="s">
        <v>128</v>
      </c>
      <c r="X3200">
        <v>2951500228</v>
      </c>
    </row>
    <row r="3201" spans="1:24" hidden="1">
      <c r="A3201" t="str">
        <f t="shared" si="49"/>
        <v>2971500034障害児相談支援</v>
      </c>
      <c r="B3201" t="s">
        <v>10679</v>
      </c>
      <c r="C3201" t="s">
        <v>10680</v>
      </c>
      <c r="D3201">
        <v>6360081</v>
      </c>
      <c r="E3201" t="s">
        <v>10681</v>
      </c>
      <c r="F3201" t="s">
        <v>10682</v>
      </c>
      <c r="G3201" t="s">
        <v>10683</v>
      </c>
      <c r="H3201" t="s">
        <v>434</v>
      </c>
      <c r="J3201" t="s">
        <v>10684</v>
      </c>
      <c r="K3201" t="s">
        <v>10685</v>
      </c>
      <c r="L3201" t="s">
        <v>407</v>
      </c>
      <c r="M3201">
        <v>6350831</v>
      </c>
      <c r="N3201" t="s">
        <v>10686</v>
      </c>
      <c r="O3201" t="s">
        <v>10687</v>
      </c>
      <c r="P3201" t="s">
        <v>10688</v>
      </c>
      <c r="Q3201">
        <v>6360002</v>
      </c>
      <c r="R3201" t="s">
        <v>10689</v>
      </c>
      <c r="S3201" t="s">
        <v>346</v>
      </c>
      <c r="T3201" t="s">
        <v>10690</v>
      </c>
      <c r="U3201" t="s">
        <v>10691</v>
      </c>
      <c r="W3201" t="s">
        <v>13521</v>
      </c>
      <c r="X3201">
        <v>2971500034</v>
      </c>
    </row>
    <row r="3202" spans="1:24" hidden="1">
      <c r="A3202" t="str">
        <f t="shared" si="49"/>
        <v>2951571732児童発達支援</v>
      </c>
      <c r="B3202" t="s">
        <v>11713</v>
      </c>
      <c r="C3202" t="s">
        <v>11714</v>
      </c>
      <c r="D3202">
        <v>6350832</v>
      </c>
      <c r="E3202" t="s">
        <v>11717</v>
      </c>
      <c r="F3202" t="s">
        <v>11716</v>
      </c>
      <c r="H3202" t="s">
        <v>764</v>
      </c>
      <c r="J3202" t="s">
        <v>12296</v>
      </c>
      <c r="K3202" t="s">
        <v>12297</v>
      </c>
      <c r="L3202" t="s">
        <v>407</v>
      </c>
      <c r="M3202">
        <v>6350832</v>
      </c>
      <c r="N3202" t="s">
        <v>11717</v>
      </c>
      <c r="O3202" t="s">
        <v>13138</v>
      </c>
      <c r="P3202" t="s">
        <v>13139</v>
      </c>
      <c r="Q3202">
        <v>6360003</v>
      </c>
      <c r="R3202" t="s">
        <v>13140</v>
      </c>
      <c r="S3202" t="s">
        <v>346</v>
      </c>
      <c r="T3202" t="s">
        <v>13494</v>
      </c>
      <c r="U3202" t="s">
        <v>13495</v>
      </c>
      <c r="W3202" t="s">
        <v>124</v>
      </c>
      <c r="X3202">
        <v>2951571732</v>
      </c>
    </row>
    <row r="3203" spans="1:24" hidden="1">
      <c r="A3203" t="str">
        <f t="shared" si="49"/>
        <v>2951571732放課後等デイサービス</v>
      </c>
      <c r="B3203" t="s">
        <v>11713</v>
      </c>
      <c r="C3203" t="s">
        <v>11714</v>
      </c>
      <c r="D3203">
        <v>6350832</v>
      </c>
      <c r="E3203" t="s">
        <v>11717</v>
      </c>
      <c r="F3203" t="s">
        <v>11716</v>
      </c>
      <c r="H3203" t="s">
        <v>764</v>
      </c>
      <c r="J3203" t="s">
        <v>12296</v>
      </c>
      <c r="K3203" t="s">
        <v>12297</v>
      </c>
      <c r="L3203" t="s">
        <v>407</v>
      </c>
      <c r="M3203">
        <v>6350832</v>
      </c>
      <c r="N3203" t="s">
        <v>11717</v>
      </c>
      <c r="O3203" t="s">
        <v>13138</v>
      </c>
      <c r="P3203" t="s">
        <v>13139</v>
      </c>
      <c r="Q3203">
        <v>6360003</v>
      </c>
      <c r="R3203" t="s">
        <v>13140</v>
      </c>
      <c r="S3203" t="s">
        <v>346</v>
      </c>
      <c r="T3203" t="s">
        <v>13494</v>
      </c>
      <c r="U3203" t="s">
        <v>13495</v>
      </c>
      <c r="W3203" t="s">
        <v>126</v>
      </c>
      <c r="X3203">
        <v>2951571732</v>
      </c>
    </row>
    <row r="3204" spans="1:24" hidden="1">
      <c r="A3204" t="str">
        <f t="shared" ref="A3204:A3252" si="50">X3204&amp;W3204</f>
        <v>2951571757放課後等デイサービス</v>
      </c>
      <c r="B3204" t="s">
        <v>11353</v>
      </c>
      <c r="C3204" t="s">
        <v>11354</v>
      </c>
      <c r="D3204">
        <v>6360003</v>
      </c>
      <c r="E3204" t="s">
        <v>11355</v>
      </c>
      <c r="F3204" t="s">
        <v>11356</v>
      </c>
      <c r="G3204" t="s">
        <v>11357</v>
      </c>
      <c r="H3204" t="s">
        <v>365</v>
      </c>
      <c r="J3204" t="s">
        <v>12066</v>
      </c>
      <c r="K3204" t="s">
        <v>12067</v>
      </c>
      <c r="L3204" t="s">
        <v>368</v>
      </c>
      <c r="M3204">
        <v>6340075</v>
      </c>
      <c r="N3204" t="s">
        <v>12068</v>
      </c>
      <c r="O3204" t="s">
        <v>12752</v>
      </c>
      <c r="P3204" t="s">
        <v>12753</v>
      </c>
      <c r="Q3204">
        <v>6360003</v>
      </c>
      <c r="R3204" t="s">
        <v>12754</v>
      </c>
      <c r="S3204" t="s">
        <v>346</v>
      </c>
      <c r="T3204" t="s">
        <v>11356</v>
      </c>
      <c r="U3204" t="s">
        <v>11357</v>
      </c>
      <c r="W3204" t="s">
        <v>126</v>
      </c>
      <c r="X3204">
        <v>2951571757</v>
      </c>
    </row>
    <row r="3205" spans="1:24" hidden="1">
      <c r="A3205" t="str">
        <f t="shared" si="50"/>
        <v>2971500604障害児相談支援</v>
      </c>
      <c r="B3205" t="s">
        <v>8501</v>
      </c>
      <c r="C3205" t="s">
        <v>8502</v>
      </c>
      <c r="D3205">
        <v>6390262</v>
      </c>
      <c r="E3205" t="s">
        <v>11411</v>
      </c>
      <c r="F3205" t="s">
        <v>8504</v>
      </c>
      <c r="G3205" t="s">
        <v>8505</v>
      </c>
      <c r="H3205" t="s">
        <v>365</v>
      </c>
      <c r="J3205" t="s">
        <v>8506</v>
      </c>
      <c r="K3205" t="s">
        <v>12099</v>
      </c>
      <c r="L3205" t="s">
        <v>368</v>
      </c>
      <c r="M3205">
        <v>6390262</v>
      </c>
      <c r="N3205" t="s">
        <v>11411</v>
      </c>
      <c r="O3205" t="s">
        <v>8508</v>
      </c>
      <c r="P3205" t="s">
        <v>8509</v>
      </c>
      <c r="Q3205">
        <v>6360021</v>
      </c>
      <c r="R3205" t="s">
        <v>12820</v>
      </c>
      <c r="S3205" t="s">
        <v>346</v>
      </c>
      <c r="T3205" t="s">
        <v>10645</v>
      </c>
      <c r="U3205" t="s">
        <v>8505</v>
      </c>
      <c r="W3205" t="s">
        <v>13521</v>
      </c>
      <c r="X3205">
        <v>2971500604</v>
      </c>
    </row>
    <row r="3206" spans="1:24" hidden="1">
      <c r="A3206" t="str">
        <f t="shared" si="50"/>
        <v>2951570171放課後等デイサービス</v>
      </c>
      <c r="B3206" t="s">
        <v>8501</v>
      </c>
      <c r="C3206" t="s">
        <v>8502</v>
      </c>
      <c r="D3206">
        <v>6390262</v>
      </c>
      <c r="E3206" t="s">
        <v>11411</v>
      </c>
      <c r="F3206" t="s">
        <v>8504</v>
      </c>
      <c r="G3206" t="s">
        <v>8505</v>
      </c>
      <c r="H3206" t="s">
        <v>365</v>
      </c>
      <c r="J3206" t="s">
        <v>8506</v>
      </c>
      <c r="K3206" t="s">
        <v>12099</v>
      </c>
      <c r="L3206" t="s">
        <v>368</v>
      </c>
      <c r="M3206">
        <v>6390262</v>
      </c>
      <c r="N3206" t="s">
        <v>11411</v>
      </c>
      <c r="O3206" t="s">
        <v>8508</v>
      </c>
      <c r="P3206" t="s">
        <v>8509</v>
      </c>
      <c r="Q3206">
        <v>6360021</v>
      </c>
      <c r="R3206" t="s">
        <v>12820</v>
      </c>
      <c r="S3206" t="s">
        <v>346</v>
      </c>
      <c r="T3206" t="s">
        <v>8504</v>
      </c>
      <c r="U3206" t="s">
        <v>8505</v>
      </c>
      <c r="W3206" t="s">
        <v>126</v>
      </c>
      <c r="X3206">
        <v>2951570171</v>
      </c>
    </row>
    <row r="3207" spans="1:24" hidden="1">
      <c r="A3207" t="str">
        <f t="shared" si="50"/>
        <v>2951500244児童発達支援</v>
      </c>
      <c r="B3207" t="s">
        <v>11331</v>
      </c>
      <c r="C3207" t="s">
        <v>11332</v>
      </c>
      <c r="D3207">
        <v>5450011</v>
      </c>
      <c r="E3207" t="s">
        <v>11333</v>
      </c>
      <c r="F3207" t="s">
        <v>11334</v>
      </c>
      <c r="G3207" t="s">
        <v>11335</v>
      </c>
      <c r="H3207" t="s">
        <v>365</v>
      </c>
      <c r="J3207" t="s">
        <v>12046</v>
      </c>
      <c r="K3207" t="s">
        <v>12047</v>
      </c>
      <c r="L3207" t="s">
        <v>368</v>
      </c>
      <c r="M3207">
        <v>5798054</v>
      </c>
      <c r="N3207" t="s">
        <v>12048</v>
      </c>
      <c r="O3207" t="s">
        <v>12725</v>
      </c>
      <c r="P3207" t="s">
        <v>12726</v>
      </c>
      <c r="Q3207">
        <v>6360012</v>
      </c>
      <c r="R3207" t="s">
        <v>12727</v>
      </c>
      <c r="S3207" t="s">
        <v>346</v>
      </c>
      <c r="T3207" t="s">
        <v>13365</v>
      </c>
      <c r="U3207" t="s">
        <v>13366</v>
      </c>
      <c r="W3207" t="s">
        <v>124</v>
      </c>
      <c r="X3207">
        <v>2951500244</v>
      </c>
    </row>
    <row r="3208" spans="1:24" hidden="1">
      <c r="A3208" t="str">
        <f t="shared" si="50"/>
        <v>2951500244放課後等デイサービス</v>
      </c>
      <c r="B3208" t="s">
        <v>11331</v>
      </c>
      <c r="C3208" t="s">
        <v>11332</v>
      </c>
      <c r="D3208">
        <v>5450011</v>
      </c>
      <c r="E3208" t="s">
        <v>11333</v>
      </c>
      <c r="F3208" t="s">
        <v>11334</v>
      </c>
      <c r="G3208" t="s">
        <v>11335</v>
      </c>
      <c r="H3208" t="s">
        <v>365</v>
      </c>
      <c r="J3208" t="s">
        <v>12046</v>
      </c>
      <c r="K3208" t="s">
        <v>12047</v>
      </c>
      <c r="L3208" t="s">
        <v>368</v>
      </c>
      <c r="M3208">
        <v>5798054</v>
      </c>
      <c r="N3208" t="s">
        <v>12048</v>
      </c>
      <c r="O3208" t="s">
        <v>12725</v>
      </c>
      <c r="P3208" t="s">
        <v>12726</v>
      </c>
      <c r="Q3208">
        <v>6360012</v>
      </c>
      <c r="R3208" t="s">
        <v>12727</v>
      </c>
      <c r="S3208" t="s">
        <v>346</v>
      </c>
      <c r="T3208" t="s">
        <v>13365</v>
      </c>
      <c r="U3208" t="s">
        <v>13366</v>
      </c>
      <c r="W3208" t="s">
        <v>126</v>
      </c>
      <c r="X3208">
        <v>2951500244</v>
      </c>
    </row>
    <row r="3209" spans="1:24" hidden="1">
      <c r="A3209" t="str">
        <f t="shared" si="50"/>
        <v>2951570247児童発達支援</v>
      </c>
      <c r="B3209" t="s">
        <v>7700</v>
      </c>
      <c r="C3209" t="s">
        <v>7701</v>
      </c>
      <c r="D3209">
        <v>6393125</v>
      </c>
      <c r="E3209" t="s">
        <v>11242</v>
      </c>
      <c r="F3209" t="s">
        <v>8420</v>
      </c>
      <c r="G3209" t="s">
        <v>8421</v>
      </c>
      <c r="H3209" t="s">
        <v>365</v>
      </c>
      <c r="J3209" t="s">
        <v>7706</v>
      </c>
      <c r="K3209" t="s">
        <v>11972</v>
      </c>
      <c r="L3209" t="s">
        <v>368</v>
      </c>
      <c r="M3209">
        <v>6350121</v>
      </c>
      <c r="N3209" t="s">
        <v>11973</v>
      </c>
      <c r="O3209" t="s">
        <v>4578</v>
      </c>
      <c r="P3209" t="s">
        <v>4579</v>
      </c>
      <c r="Q3209">
        <v>6360012</v>
      </c>
      <c r="R3209" t="s">
        <v>12623</v>
      </c>
      <c r="S3209" t="s">
        <v>346</v>
      </c>
      <c r="T3209" t="s">
        <v>7704</v>
      </c>
      <c r="U3209" t="s">
        <v>7705</v>
      </c>
      <c r="W3209" t="s">
        <v>124</v>
      </c>
      <c r="X3209">
        <v>2951570247</v>
      </c>
    </row>
    <row r="3210" spans="1:24" hidden="1">
      <c r="A3210" t="str">
        <f t="shared" si="50"/>
        <v>2951570247放課後等デイサービス</v>
      </c>
      <c r="B3210" t="s">
        <v>7700</v>
      </c>
      <c r="C3210" t="s">
        <v>7701</v>
      </c>
      <c r="D3210">
        <v>6393125</v>
      </c>
      <c r="E3210" t="s">
        <v>11242</v>
      </c>
      <c r="F3210" t="s">
        <v>8420</v>
      </c>
      <c r="G3210" t="s">
        <v>8421</v>
      </c>
      <c r="H3210" t="s">
        <v>365</v>
      </c>
      <c r="J3210" t="s">
        <v>7706</v>
      </c>
      <c r="K3210" t="s">
        <v>11972</v>
      </c>
      <c r="L3210" t="s">
        <v>368</v>
      </c>
      <c r="M3210">
        <v>6350121</v>
      </c>
      <c r="N3210" t="s">
        <v>11973</v>
      </c>
      <c r="O3210" t="s">
        <v>4578</v>
      </c>
      <c r="P3210" t="s">
        <v>4579</v>
      </c>
      <c r="Q3210">
        <v>6360012</v>
      </c>
      <c r="R3210" t="s">
        <v>12623</v>
      </c>
      <c r="S3210" t="s">
        <v>346</v>
      </c>
      <c r="T3210" t="s">
        <v>7704</v>
      </c>
      <c r="U3210" t="s">
        <v>7705</v>
      </c>
      <c r="W3210" t="s">
        <v>126</v>
      </c>
      <c r="X3210">
        <v>2951570247</v>
      </c>
    </row>
    <row r="3211" spans="1:24" hidden="1">
      <c r="A3211" t="str">
        <f t="shared" si="50"/>
        <v>2951500277放課後等デイサービス</v>
      </c>
      <c r="B3211" t="s">
        <v>11517</v>
      </c>
      <c r="C3211" t="s">
        <v>11518</v>
      </c>
      <c r="D3211">
        <v>6340844</v>
      </c>
      <c r="E3211" t="s">
        <v>11519</v>
      </c>
      <c r="F3211" t="s">
        <v>11520</v>
      </c>
      <c r="G3211" t="s">
        <v>11521</v>
      </c>
      <c r="H3211" t="s">
        <v>365</v>
      </c>
      <c r="J3211" t="s">
        <v>12166</v>
      </c>
      <c r="K3211" t="s">
        <v>12167</v>
      </c>
      <c r="L3211" t="s">
        <v>1153</v>
      </c>
      <c r="M3211">
        <v>6360213</v>
      </c>
      <c r="N3211" t="s">
        <v>12168</v>
      </c>
      <c r="O3211" t="s">
        <v>12901</v>
      </c>
      <c r="P3211" t="s">
        <v>12902</v>
      </c>
      <c r="Q3211">
        <v>6360012</v>
      </c>
      <c r="R3211" t="s">
        <v>12903</v>
      </c>
      <c r="S3211" t="s">
        <v>346</v>
      </c>
      <c r="T3211" t="s">
        <v>13423</v>
      </c>
      <c r="U3211" t="s">
        <v>13424</v>
      </c>
      <c r="W3211" t="s">
        <v>126</v>
      </c>
      <c r="X3211">
        <v>2951500277</v>
      </c>
    </row>
    <row r="3212" spans="1:24" hidden="1">
      <c r="A3212" t="str">
        <f t="shared" si="50"/>
        <v>2971501313障害児相談支援</v>
      </c>
      <c r="B3212" t="s">
        <v>7654</v>
      </c>
      <c r="C3212" t="s">
        <v>7655</v>
      </c>
      <c r="D3212">
        <v>6360081</v>
      </c>
      <c r="E3212" t="s">
        <v>11351</v>
      </c>
      <c r="F3212" t="s">
        <v>7657</v>
      </c>
      <c r="G3212" t="s">
        <v>7658</v>
      </c>
      <c r="H3212" t="s">
        <v>365</v>
      </c>
      <c r="J3212" t="s">
        <v>7659</v>
      </c>
      <c r="K3212" t="s">
        <v>12064</v>
      </c>
      <c r="L3212" t="s">
        <v>368</v>
      </c>
      <c r="M3212">
        <v>6390254</v>
      </c>
      <c r="N3212" t="s">
        <v>12065</v>
      </c>
      <c r="O3212" t="s">
        <v>7662</v>
      </c>
      <c r="P3212" t="s">
        <v>7663</v>
      </c>
      <c r="Q3212">
        <v>6360081</v>
      </c>
      <c r="R3212" t="s">
        <v>12750</v>
      </c>
      <c r="S3212" t="s">
        <v>348</v>
      </c>
      <c r="T3212" t="s">
        <v>7657</v>
      </c>
      <c r="U3212" t="s">
        <v>7658</v>
      </c>
      <c r="W3212" t="s">
        <v>13521</v>
      </c>
      <c r="X3212">
        <v>2971501313</v>
      </c>
    </row>
    <row r="3213" spans="1:24" hidden="1">
      <c r="A3213" t="str">
        <f t="shared" si="50"/>
        <v>2971501719障害児相談支援</v>
      </c>
      <c r="B3213" t="s">
        <v>11172</v>
      </c>
      <c r="C3213" t="s">
        <v>11173</v>
      </c>
      <c r="D3213">
        <v>6350033</v>
      </c>
      <c r="E3213" t="s">
        <v>11169</v>
      </c>
      <c r="F3213" t="s">
        <v>11174</v>
      </c>
      <c r="G3213" t="s">
        <v>11175</v>
      </c>
      <c r="H3213" t="s">
        <v>365</v>
      </c>
      <c r="J3213" t="s">
        <v>11932</v>
      </c>
      <c r="K3213" t="s">
        <v>11933</v>
      </c>
      <c r="L3213" t="s">
        <v>368</v>
      </c>
      <c r="M3213">
        <v>6350033</v>
      </c>
      <c r="N3213" t="s">
        <v>11169</v>
      </c>
      <c r="O3213" t="s">
        <v>12555</v>
      </c>
      <c r="P3213" t="s">
        <v>12556</v>
      </c>
      <c r="Q3213">
        <v>6360081</v>
      </c>
      <c r="R3213" t="s">
        <v>12557</v>
      </c>
      <c r="S3213" t="s">
        <v>348</v>
      </c>
      <c r="T3213" t="s">
        <v>11174</v>
      </c>
      <c r="U3213" t="s">
        <v>11175</v>
      </c>
      <c r="W3213" t="s">
        <v>13521</v>
      </c>
      <c r="X3213">
        <v>2971501719</v>
      </c>
    </row>
    <row r="3214" spans="1:24" hidden="1">
      <c r="A3214" t="str">
        <f t="shared" si="50"/>
        <v>2951571666児童発達支援</v>
      </c>
      <c r="B3214" t="s">
        <v>11167</v>
      </c>
      <c r="C3214" t="s">
        <v>11168</v>
      </c>
      <c r="D3214">
        <v>6350033</v>
      </c>
      <c r="E3214" t="s">
        <v>11169</v>
      </c>
      <c r="F3214" t="s">
        <v>11170</v>
      </c>
      <c r="G3214" t="s">
        <v>11171</v>
      </c>
      <c r="H3214" t="s">
        <v>365</v>
      </c>
      <c r="J3214" t="s">
        <v>11932</v>
      </c>
      <c r="K3214" t="s">
        <v>11933</v>
      </c>
      <c r="L3214" t="s">
        <v>368</v>
      </c>
      <c r="M3214">
        <v>6350033</v>
      </c>
      <c r="N3214" t="s">
        <v>11934</v>
      </c>
      <c r="O3214" t="s">
        <v>12551</v>
      </c>
      <c r="P3214" t="s">
        <v>12552</v>
      </c>
      <c r="Q3214">
        <v>6360081</v>
      </c>
      <c r="R3214" t="s">
        <v>12553</v>
      </c>
      <c r="S3214" t="s">
        <v>348</v>
      </c>
      <c r="T3214" t="s">
        <v>11174</v>
      </c>
      <c r="U3214" t="s">
        <v>11175</v>
      </c>
      <c r="W3214" t="s">
        <v>124</v>
      </c>
      <c r="X3214">
        <v>2951571666</v>
      </c>
    </row>
    <row r="3215" spans="1:24" hidden="1">
      <c r="A3215" t="str">
        <f t="shared" si="50"/>
        <v>2951571666放課後等デイサービス</v>
      </c>
      <c r="B3215" t="s">
        <v>11167</v>
      </c>
      <c r="C3215" t="s">
        <v>11168</v>
      </c>
      <c r="D3215">
        <v>6350033</v>
      </c>
      <c r="E3215" t="s">
        <v>11169</v>
      </c>
      <c r="F3215" t="s">
        <v>11170</v>
      </c>
      <c r="G3215" t="s">
        <v>11171</v>
      </c>
      <c r="H3215" t="s">
        <v>365</v>
      </c>
      <c r="J3215" t="s">
        <v>11932</v>
      </c>
      <c r="K3215" t="s">
        <v>11933</v>
      </c>
      <c r="L3215" t="s">
        <v>368</v>
      </c>
      <c r="M3215">
        <v>6350033</v>
      </c>
      <c r="N3215" t="s">
        <v>11934</v>
      </c>
      <c r="O3215" t="s">
        <v>12554</v>
      </c>
      <c r="P3215" t="s">
        <v>12552</v>
      </c>
      <c r="Q3215">
        <v>6360081</v>
      </c>
      <c r="R3215" t="s">
        <v>12553</v>
      </c>
      <c r="S3215" t="s">
        <v>348</v>
      </c>
      <c r="T3215" t="s">
        <v>11174</v>
      </c>
      <c r="U3215" t="s">
        <v>11175</v>
      </c>
      <c r="W3215" t="s">
        <v>126</v>
      </c>
      <c r="X3215">
        <v>2951571666</v>
      </c>
    </row>
    <row r="3216" spans="1:24" hidden="1">
      <c r="A3216" t="str">
        <f t="shared" si="50"/>
        <v>2951571237児童発達支援</v>
      </c>
      <c r="B3216" t="s">
        <v>11275</v>
      </c>
      <c r="C3216" t="s">
        <v>11276</v>
      </c>
      <c r="D3216">
        <v>6190214</v>
      </c>
      <c r="E3216" t="s">
        <v>11277</v>
      </c>
      <c r="F3216" t="s">
        <v>11278</v>
      </c>
      <c r="G3216" t="s">
        <v>11279</v>
      </c>
      <c r="H3216" t="s">
        <v>365</v>
      </c>
      <c r="J3216" t="s">
        <v>11999</v>
      </c>
      <c r="K3216" t="s">
        <v>12000</v>
      </c>
      <c r="L3216" t="s">
        <v>368</v>
      </c>
      <c r="M3216">
        <v>6390212</v>
      </c>
      <c r="N3216" t="s">
        <v>12001</v>
      </c>
      <c r="O3216" t="s">
        <v>12667</v>
      </c>
      <c r="P3216" t="s">
        <v>12668</v>
      </c>
      <c r="Q3216">
        <v>6360081</v>
      </c>
      <c r="R3216" t="s">
        <v>12669</v>
      </c>
      <c r="S3216" t="s">
        <v>348</v>
      </c>
      <c r="T3216" t="s">
        <v>13343</v>
      </c>
      <c r="U3216" t="s">
        <v>13344</v>
      </c>
      <c r="W3216" t="s">
        <v>124</v>
      </c>
      <c r="X3216">
        <v>2951571237</v>
      </c>
    </row>
    <row r="3217" spans="1:24" hidden="1">
      <c r="A3217" t="str">
        <f t="shared" si="50"/>
        <v>2951571237放課後等デイサービス</v>
      </c>
      <c r="B3217" t="s">
        <v>11275</v>
      </c>
      <c r="C3217" t="s">
        <v>11276</v>
      </c>
      <c r="D3217">
        <v>6190214</v>
      </c>
      <c r="E3217" t="s">
        <v>11277</v>
      </c>
      <c r="F3217" t="s">
        <v>11278</v>
      </c>
      <c r="G3217" t="s">
        <v>11279</v>
      </c>
      <c r="H3217" t="s">
        <v>365</v>
      </c>
      <c r="J3217" t="s">
        <v>11999</v>
      </c>
      <c r="K3217" t="s">
        <v>12000</v>
      </c>
      <c r="L3217" t="s">
        <v>368</v>
      </c>
      <c r="M3217">
        <v>6390212</v>
      </c>
      <c r="N3217" t="s">
        <v>12001</v>
      </c>
      <c r="O3217" t="s">
        <v>12667</v>
      </c>
      <c r="P3217" t="s">
        <v>12668</v>
      </c>
      <c r="Q3217">
        <v>6360081</v>
      </c>
      <c r="R3217" t="s">
        <v>12669</v>
      </c>
      <c r="S3217" t="s">
        <v>348</v>
      </c>
      <c r="T3217" t="s">
        <v>13343</v>
      </c>
      <c r="U3217" t="s">
        <v>13344</v>
      </c>
      <c r="W3217" t="s">
        <v>126</v>
      </c>
      <c r="X3217">
        <v>2951571237</v>
      </c>
    </row>
    <row r="3218" spans="1:24" hidden="1">
      <c r="A3218" t="str">
        <f t="shared" si="50"/>
        <v>2951500251児童発達支援</v>
      </c>
      <c r="B3218" t="s">
        <v>11275</v>
      </c>
      <c r="C3218" t="s">
        <v>11276</v>
      </c>
      <c r="D3218">
        <v>6190214</v>
      </c>
      <c r="E3218" t="s">
        <v>11277</v>
      </c>
      <c r="F3218" t="s">
        <v>11278</v>
      </c>
      <c r="G3218" t="s">
        <v>11279</v>
      </c>
      <c r="H3218" t="s">
        <v>365</v>
      </c>
      <c r="J3218" t="s">
        <v>12002</v>
      </c>
      <c r="K3218" t="s">
        <v>12003</v>
      </c>
      <c r="L3218" t="s">
        <v>368</v>
      </c>
      <c r="M3218">
        <v>6390212</v>
      </c>
      <c r="N3218" t="s">
        <v>12004</v>
      </c>
      <c r="O3218" t="s">
        <v>12670</v>
      </c>
      <c r="P3218" t="s">
        <v>12671</v>
      </c>
      <c r="Q3218">
        <v>6360081</v>
      </c>
      <c r="R3218" t="s">
        <v>12672</v>
      </c>
      <c r="S3218" t="s">
        <v>348</v>
      </c>
      <c r="T3218" t="s">
        <v>13345</v>
      </c>
      <c r="U3218" t="s">
        <v>13346</v>
      </c>
      <c r="W3218" t="s">
        <v>124</v>
      </c>
      <c r="X3218">
        <v>2951500251</v>
      </c>
    </row>
    <row r="3219" spans="1:24" hidden="1">
      <c r="A3219" t="str">
        <f t="shared" si="50"/>
        <v>2951500251放課後等デイサービス</v>
      </c>
      <c r="B3219" t="s">
        <v>11275</v>
      </c>
      <c r="C3219" t="s">
        <v>11276</v>
      </c>
      <c r="D3219">
        <v>6190214</v>
      </c>
      <c r="E3219" t="s">
        <v>11277</v>
      </c>
      <c r="F3219" t="s">
        <v>11278</v>
      </c>
      <c r="G3219" t="s">
        <v>11279</v>
      </c>
      <c r="H3219" t="s">
        <v>365</v>
      </c>
      <c r="J3219" t="s">
        <v>12002</v>
      </c>
      <c r="K3219" t="s">
        <v>12003</v>
      </c>
      <c r="L3219" t="s">
        <v>368</v>
      </c>
      <c r="M3219">
        <v>6390212</v>
      </c>
      <c r="N3219" t="s">
        <v>12004</v>
      </c>
      <c r="O3219" t="s">
        <v>12670</v>
      </c>
      <c r="P3219" t="s">
        <v>12671</v>
      </c>
      <c r="Q3219">
        <v>6360081</v>
      </c>
      <c r="R3219" t="s">
        <v>12672</v>
      </c>
      <c r="S3219" t="s">
        <v>348</v>
      </c>
      <c r="T3219" t="s">
        <v>13345</v>
      </c>
      <c r="U3219" t="s">
        <v>13346</v>
      </c>
      <c r="W3219" t="s">
        <v>126</v>
      </c>
      <c r="X3219">
        <v>2951500251</v>
      </c>
    </row>
    <row r="3220" spans="1:24" hidden="1">
      <c r="A3220" t="str">
        <f t="shared" si="50"/>
        <v>2971500018障害児相談支援</v>
      </c>
      <c r="B3220" t="s">
        <v>7598</v>
      </c>
      <c r="C3220" t="s">
        <v>7599</v>
      </c>
      <c r="D3220">
        <v>6350816</v>
      </c>
      <c r="E3220" t="s">
        <v>11729</v>
      </c>
      <c r="F3220" t="s">
        <v>7602</v>
      </c>
      <c r="G3220" t="s">
        <v>7603</v>
      </c>
      <c r="H3220" t="s">
        <v>764</v>
      </c>
      <c r="J3220" t="s">
        <v>7604</v>
      </c>
      <c r="K3220" t="s">
        <v>7605</v>
      </c>
      <c r="L3220" t="s">
        <v>407</v>
      </c>
      <c r="M3220">
        <v>6350825</v>
      </c>
      <c r="N3220" t="s">
        <v>12312</v>
      </c>
      <c r="O3220" t="s">
        <v>13163</v>
      </c>
      <c r="P3220" t="s">
        <v>13164</v>
      </c>
      <c r="Q3220">
        <v>6360055</v>
      </c>
      <c r="R3220" t="s">
        <v>10669</v>
      </c>
      <c r="S3220" t="s">
        <v>348</v>
      </c>
      <c r="T3220" t="s">
        <v>7679</v>
      </c>
      <c r="U3220" t="s">
        <v>7679</v>
      </c>
      <c r="W3220" t="s">
        <v>13521</v>
      </c>
      <c r="X3220">
        <v>2971500018</v>
      </c>
    </row>
    <row r="3221" spans="1:24" hidden="1">
      <c r="A3221" t="str">
        <f t="shared" si="50"/>
        <v>2951500210児童発達支援</v>
      </c>
      <c r="B3221" t="s">
        <v>7927</v>
      </c>
      <c r="C3221" t="s">
        <v>7928</v>
      </c>
      <c r="D3221">
        <v>6360055</v>
      </c>
      <c r="E3221" t="s">
        <v>7929</v>
      </c>
      <c r="F3221" t="s">
        <v>7930</v>
      </c>
      <c r="G3221" t="s">
        <v>7931</v>
      </c>
      <c r="H3221" t="s">
        <v>365</v>
      </c>
      <c r="J3221" t="s">
        <v>7932</v>
      </c>
      <c r="K3221" t="s">
        <v>7933</v>
      </c>
      <c r="L3221" t="s">
        <v>1153</v>
      </c>
      <c r="M3221">
        <v>6360093</v>
      </c>
      <c r="N3221" t="s">
        <v>7934</v>
      </c>
      <c r="O3221" t="s">
        <v>12426</v>
      </c>
      <c r="P3221" t="s">
        <v>10678</v>
      </c>
      <c r="Q3221">
        <v>6360055</v>
      </c>
      <c r="R3221" t="s">
        <v>7937</v>
      </c>
      <c r="S3221" t="s">
        <v>348</v>
      </c>
      <c r="T3221" t="s">
        <v>7930</v>
      </c>
      <c r="U3221" t="s">
        <v>7931</v>
      </c>
      <c r="W3221" t="s">
        <v>124</v>
      </c>
      <c r="X3221">
        <v>2951500210</v>
      </c>
    </row>
    <row r="3222" spans="1:24" hidden="1">
      <c r="A3222" t="str">
        <f t="shared" si="50"/>
        <v>2951500210放課後等デイサービス</v>
      </c>
      <c r="B3222" t="s">
        <v>7927</v>
      </c>
      <c r="C3222" t="s">
        <v>7928</v>
      </c>
      <c r="D3222">
        <v>6360055</v>
      </c>
      <c r="E3222" t="s">
        <v>7929</v>
      </c>
      <c r="F3222" t="s">
        <v>7930</v>
      </c>
      <c r="G3222" t="s">
        <v>7931</v>
      </c>
      <c r="H3222" t="s">
        <v>365</v>
      </c>
      <c r="J3222" t="s">
        <v>7932</v>
      </c>
      <c r="K3222" t="s">
        <v>7933</v>
      </c>
      <c r="L3222" t="s">
        <v>1153</v>
      </c>
      <c r="M3222">
        <v>6360093</v>
      </c>
      <c r="N3222" t="s">
        <v>7934</v>
      </c>
      <c r="O3222" t="s">
        <v>12426</v>
      </c>
      <c r="P3222" t="s">
        <v>10678</v>
      </c>
      <c r="Q3222">
        <v>6360055</v>
      </c>
      <c r="R3222" t="s">
        <v>7937</v>
      </c>
      <c r="S3222" t="s">
        <v>348</v>
      </c>
      <c r="T3222" t="s">
        <v>7930</v>
      </c>
      <c r="U3222" t="s">
        <v>7931</v>
      </c>
      <c r="W3222" t="s">
        <v>126</v>
      </c>
      <c r="X3222">
        <v>2951500210</v>
      </c>
    </row>
    <row r="3223" spans="1:24" hidden="1">
      <c r="A3223" t="str">
        <f t="shared" si="50"/>
        <v>2951500210保育所等訪問支援</v>
      </c>
      <c r="B3223" t="s">
        <v>7927</v>
      </c>
      <c r="C3223" t="s">
        <v>7928</v>
      </c>
      <c r="D3223">
        <v>6360055</v>
      </c>
      <c r="E3223" t="s">
        <v>7929</v>
      </c>
      <c r="F3223" t="s">
        <v>7930</v>
      </c>
      <c r="G3223" t="s">
        <v>7931</v>
      </c>
      <c r="H3223" t="s">
        <v>365</v>
      </c>
      <c r="J3223" t="s">
        <v>7932</v>
      </c>
      <c r="K3223" t="s">
        <v>7933</v>
      </c>
      <c r="L3223" t="s">
        <v>1153</v>
      </c>
      <c r="M3223">
        <v>6360093</v>
      </c>
      <c r="N3223" t="s">
        <v>7934</v>
      </c>
      <c r="O3223" t="s">
        <v>12426</v>
      </c>
      <c r="P3223" t="s">
        <v>10678</v>
      </c>
      <c r="Q3223">
        <v>6360055</v>
      </c>
      <c r="R3223" t="s">
        <v>7937</v>
      </c>
      <c r="S3223" t="s">
        <v>348</v>
      </c>
      <c r="T3223" t="s">
        <v>7930</v>
      </c>
      <c r="U3223" t="s">
        <v>7931</v>
      </c>
      <c r="W3223" t="s">
        <v>128</v>
      </c>
      <c r="X3223">
        <v>2951500210</v>
      </c>
    </row>
    <row r="3224" spans="1:24" hidden="1">
      <c r="A3224" t="str">
        <f t="shared" si="50"/>
        <v>2971500026障害児相談支援</v>
      </c>
      <c r="B3224" t="s">
        <v>10671</v>
      </c>
      <c r="C3224" t="s">
        <v>7928</v>
      </c>
      <c r="D3224">
        <v>6390223</v>
      </c>
      <c r="E3224" t="s">
        <v>10672</v>
      </c>
      <c r="F3224" t="s">
        <v>10673</v>
      </c>
      <c r="G3224" t="s">
        <v>10674</v>
      </c>
      <c r="H3224" t="s">
        <v>365</v>
      </c>
      <c r="J3224" t="s">
        <v>7932</v>
      </c>
      <c r="K3224" t="s">
        <v>7933</v>
      </c>
      <c r="L3224" t="s">
        <v>1153</v>
      </c>
      <c r="M3224">
        <v>6360093</v>
      </c>
      <c r="N3224" t="s">
        <v>10675</v>
      </c>
      <c r="O3224" t="s">
        <v>10676</v>
      </c>
      <c r="P3224" t="s">
        <v>10677</v>
      </c>
      <c r="Q3224">
        <v>6360055</v>
      </c>
      <c r="R3224" t="s">
        <v>7937</v>
      </c>
      <c r="S3224" t="s">
        <v>348</v>
      </c>
      <c r="T3224" t="s">
        <v>7930</v>
      </c>
      <c r="U3224" t="s">
        <v>7931</v>
      </c>
      <c r="W3224" t="s">
        <v>13521</v>
      </c>
      <c r="X3224">
        <v>2971500026</v>
      </c>
    </row>
    <row r="3225" spans="1:24" hidden="1">
      <c r="A3225" t="str">
        <f t="shared" si="50"/>
        <v>2951571401児童発達支援</v>
      </c>
      <c r="B3225" t="s">
        <v>11206</v>
      </c>
      <c r="C3225" t="s">
        <v>11205</v>
      </c>
      <c r="D3225">
        <v>6340062</v>
      </c>
      <c r="E3225" t="s">
        <v>6834</v>
      </c>
      <c r="F3225" t="s">
        <v>11116</v>
      </c>
      <c r="G3225" t="s">
        <v>6836</v>
      </c>
      <c r="H3225" t="s">
        <v>365</v>
      </c>
      <c r="J3225" t="s">
        <v>9487</v>
      </c>
      <c r="K3225" t="s">
        <v>9488</v>
      </c>
      <c r="L3225" t="s">
        <v>368</v>
      </c>
      <c r="M3225">
        <v>6340006</v>
      </c>
      <c r="N3225" t="s">
        <v>9489</v>
      </c>
      <c r="O3225" t="s">
        <v>12581</v>
      </c>
      <c r="P3225" t="s">
        <v>12582</v>
      </c>
      <c r="Q3225">
        <v>6360061</v>
      </c>
      <c r="R3225" t="s">
        <v>12583</v>
      </c>
      <c r="S3225" t="s">
        <v>348</v>
      </c>
      <c r="T3225" t="s">
        <v>13311</v>
      </c>
      <c r="U3225" t="s">
        <v>13312</v>
      </c>
      <c r="W3225" t="s">
        <v>124</v>
      </c>
      <c r="X3225">
        <v>2951571401</v>
      </c>
    </row>
    <row r="3226" spans="1:24" hidden="1">
      <c r="A3226" t="str">
        <f t="shared" si="50"/>
        <v>2951571401放課後等デイサービス</v>
      </c>
      <c r="B3226" t="s">
        <v>11206</v>
      </c>
      <c r="C3226" t="s">
        <v>11205</v>
      </c>
      <c r="D3226">
        <v>6340062</v>
      </c>
      <c r="E3226" t="s">
        <v>6834</v>
      </c>
      <c r="F3226" t="s">
        <v>11116</v>
      </c>
      <c r="G3226" t="s">
        <v>6836</v>
      </c>
      <c r="H3226" t="s">
        <v>365</v>
      </c>
      <c r="J3226" t="s">
        <v>9487</v>
      </c>
      <c r="K3226" t="s">
        <v>9488</v>
      </c>
      <c r="L3226" t="s">
        <v>368</v>
      </c>
      <c r="M3226">
        <v>6340006</v>
      </c>
      <c r="N3226" t="s">
        <v>9489</v>
      </c>
      <c r="O3226" t="s">
        <v>12584</v>
      </c>
      <c r="P3226" t="s">
        <v>12582</v>
      </c>
      <c r="Q3226">
        <v>6360061</v>
      </c>
      <c r="R3226" t="s">
        <v>12583</v>
      </c>
      <c r="S3226" t="s">
        <v>348</v>
      </c>
      <c r="T3226" t="s">
        <v>13311</v>
      </c>
      <c r="U3226" t="s">
        <v>13313</v>
      </c>
      <c r="W3226" t="s">
        <v>126</v>
      </c>
      <c r="X3226">
        <v>2951571401</v>
      </c>
    </row>
    <row r="3227" spans="1:24" hidden="1">
      <c r="A3227" t="str">
        <f t="shared" si="50"/>
        <v>2951571401保育所等訪問支援</v>
      </c>
      <c r="B3227" t="s">
        <v>11206</v>
      </c>
      <c r="C3227" t="s">
        <v>11205</v>
      </c>
      <c r="D3227">
        <v>6340062</v>
      </c>
      <c r="E3227" t="s">
        <v>6834</v>
      </c>
      <c r="F3227" t="s">
        <v>11116</v>
      </c>
      <c r="G3227" t="s">
        <v>6836</v>
      </c>
      <c r="H3227" t="s">
        <v>365</v>
      </c>
      <c r="J3227" t="s">
        <v>9487</v>
      </c>
      <c r="K3227" t="s">
        <v>9488</v>
      </c>
      <c r="L3227" t="s">
        <v>368</v>
      </c>
      <c r="M3227">
        <v>6340006</v>
      </c>
      <c r="N3227" t="s">
        <v>9489</v>
      </c>
      <c r="O3227" t="s">
        <v>12585</v>
      </c>
      <c r="P3227" t="s">
        <v>12586</v>
      </c>
      <c r="Q3227">
        <v>6360061</v>
      </c>
      <c r="R3227" t="s">
        <v>12583</v>
      </c>
      <c r="S3227" t="s">
        <v>348</v>
      </c>
      <c r="T3227" t="s">
        <v>13311</v>
      </c>
      <c r="U3227" t="s">
        <v>13313</v>
      </c>
      <c r="W3227" t="s">
        <v>128</v>
      </c>
      <c r="X3227">
        <v>2951571401</v>
      </c>
    </row>
    <row r="3228" spans="1:24" hidden="1">
      <c r="A3228" t="str">
        <f t="shared" si="50"/>
        <v>2951560149放課後等デイサービス</v>
      </c>
      <c r="B3228" t="s">
        <v>7973</v>
      </c>
      <c r="C3228" t="s">
        <v>7974</v>
      </c>
      <c r="D3228">
        <v>6350123</v>
      </c>
      <c r="E3228" t="s">
        <v>11727</v>
      </c>
      <c r="F3228" t="s">
        <v>7977</v>
      </c>
      <c r="G3228" t="s">
        <v>7977</v>
      </c>
      <c r="H3228" t="s">
        <v>764</v>
      </c>
      <c r="J3228" t="s">
        <v>12307</v>
      </c>
      <c r="K3228" t="s">
        <v>12308</v>
      </c>
      <c r="L3228" t="s">
        <v>485</v>
      </c>
      <c r="M3228">
        <v>6350123</v>
      </c>
      <c r="N3228" t="s">
        <v>17765</v>
      </c>
      <c r="O3228" t="s">
        <v>13150</v>
      </c>
      <c r="P3228" t="s">
        <v>13151</v>
      </c>
      <c r="Q3228">
        <v>6350812</v>
      </c>
      <c r="R3228" t="s">
        <v>13152</v>
      </c>
      <c r="S3228" t="s">
        <v>347</v>
      </c>
      <c r="T3228" t="s">
        <v>13497</v>
      </c>
      <c r="U3228" t="s">
        <v>13497</v>
      </c>
      <c r="W3228" t="s">
        <v>126</v>
      </c>
      <c r="X3228">
        <v>2951560149</v>
      </c>
    </row>
    <row r="3229" spans="1:24" hidden="1">
      <c r="A3229" t="str">
        <f t="shared" si="50"/>
        <v>2951561584児童発達支援</v>
      </c>
      <c r="B3229" t="s">
        <v>11114</v>
      </c>
      <c r="C3229" t="s">
        <v>11115</v>
      </c>
      <c r="D3229">
        <v>6340062</v>
      </c>
      <c r="E3229" t="s">
        <v>6834</v>
      </c>
      <c r="F3229" t="s">
        <v>11116</v>
      </c>
      <c r="G3229" t="s">
        <v>6836</v>
      </c>
      <c r="H3229" t="s">
        <v>365</v>
      </c>
      <c r="J3229" t="s">
        <v>9487</v>
      </c>
      <c r="K3229" t="s">
        <v>9488</v>
      </c>
      <c r="L3229" t="s">
        <v>368</v>
      </c>
      <c r="M3229">
        <v>6340006</v>
      </c>
      <c r="N3229" t="s">
        <v>11901</v>
      </c>
      <c r="O3229" t="s">
        <v>12507</v>
      </c>
      <c r="P3229" t="s">
        <v>12508</v>
      </c>
      <c r="Q3229">
        <v>6350821</v>
      </c>
      <c r="R3229" t="s">
        <v>12509</v>
      </c>
      <c r="S3229" t="s">
        <v>347</v>
      </c>
      <c r="T3229" t="s">
        <v>13288</v>
      </c>
      <c r="U3229" t="s">
        <v>13289</v>
      </c>
      <c r="W3229" t="s">
        <v>124</v>
      </c>
      <c r="X3229">
        <v>2951561584</v>
      </c>
    </row>
    <row r="3230" spans="1:24" hidden="1">
      <c r="A3230" t="str">
        <f t="shared" si="50"/>
        <v>2951561584放課後等デイサービス</v>
      </c>
      <c r="B3230" t="s">
        <v>11114</v>
      </c>
      <c r="C3230" t="s">
        <v>11115</v>
      </c>
      <c r="D3230">
        <v>6340062</v>
      </c>
      <c r="E3230" t="s">
        <v>6834</v>
      </c>
      <c r="F3230" t="s">
        <v>11116</v>
      </c>
      <c r="G3230" t="s">
        <v>6836</v>
      </c>
      <c r="H3230" t="s">
        <v>365</v>
      </c>
      <c r="J3230" t="s">
        <v>9487</v>
      </c>
      <c r="K3230" t="s">
        <v>9488</v>
      </c>
      <c r="L3230" t="s">
        <v>368</v>
      </c>
      <c r="M3230">
        <v>6340006</v>
      </c>
      <c r="N3230" t="s">
        <v>11901</v>
      </c>
      <c r="O3230" t="s">
        <v>12510</v>
      </c>
      <c r="P3230" t="s">
        <v>12508</v>
      </c>
      <c r="Q3230">
        <v>6350821</v>
      </c>
      <c r="R3230" t="s">
        <v>12509</v>
      </c>
      <c r="S3230" t="s">
        <v>347</v>
      </c>
      <c r="T3230" t="s">
        <v>13288</v>
      </c>
      <c r="U3230" t="s">
        <v>13289</v>
      </c>
      <c r="W3230" t="s">
        <v>126</v>
      </c>
      <c r="X3230">
        <v>2951561584</v>
      </c>
    </row>
    <row r="3231" spans="1:24" hidden="1">
      <c r="A3231" t="str">
        <f t="shared" si="50"/>
        <v>2951561584保育所等訪問支援</v>
      </c>
      <c r="B3231" t="s">
        <v>11114</v>
      </c>
      <c r="C3231" t="s">
        <v>11115</v>
      </c>
      <c r="D3231">
        <v>6340062</v>
      </c>
      <c r="E3231" t="s">
        <v>6834</v>
      </c>
      <c r="F3231" t="s">
        <v>11116</v>
      </c>
      <c r="G3231" t="s">
        <v>6836</v>
      </c>
      <c r="H3231" t="s">
        <v>365</v>
      </c>
      <c r="J3231" t="s">
        <v>9487</v>
      </c>
      <c r="K3231" t="s">
        <v>9488</v>
      </c>
      <c r="L3231" t="s">
        <v>368</v>
      </c>
      <c r="M3231">
        <v>6340006</v>
      </c>
      <c r="N3231" t="s">
        <v>11901</v>
      </c>
      <c r="O3231" t="s">
        <v>12510</v>
      </c>
      <c r="P3231" t="s">
        <v>12508</v>
      </c>
      <c r="Q3231">
        <v>6350821</v>
      </c>
      <c r="R3231" t="s">
        <v>12509</v>
      </c>
      <c r="S3231" t="s">
        <v>347</v>
      </c>
      <c r="T3231" t="s">
        <v>13288</v>
      </c>
      <c r="U3231" t="s">
        <v>13289</v>
      </c>
      <c r="W3231" t="s">
        <v>128</v>
      </c>
      <c r="X3231">
        <v>2951561584</v>
      </c>
    </row>
    <row r="3232" spans="1:24" hidden="1">
      <c r="A3232" t="str">
        <f t="shared" si="50"/>
        <v>2951561584居宅訪問型児童発達支援</v>
      </c>
      <c r="B3232" t="s">
        <v>11114</v>
      </c>
      <c r="C3232" t="s">
        <v>11115</v>
      </c>
      <c r="D3232">
        <v>6340062</v>
      </c>
      <c r="E3232" t="s">
        <v>6834</v>
      </c>
      <c r="F3232" t="s">
        <v>11116</v>
      </c>
      <c r="G3232" t="s">
        <v>6836</v>
      </c>
      <c r="H3232" t="s">
        <v>365</v>
      </c>
      <c r="J3232" t="s">
        <v>9487</v>
      </c>
      <c r="K3232" t="s">
        <v>9488</v>
      </c>
      <c r="L3232" t="s">
        <v>368</v>
      </c>
      <c r="M3232">
        <v>6340006</v>
      </c>
      <c r="N3232" t="s">
        <v>11901</v>
      </c>
      <c r="O3232" t="s">
        <v>12510</v>
      </c>
      <c r="P3232" t="s">
        <v>12508</v>
      </c>
      <c r="Q3232">
        <v>6350821</v>
      </c>
      <c r="R3232" t="s">
        <v>12509</v>
      </c>
      <c r="S3232" t="s">
        <v>347</v>
      </c>
      <c r="T3232" t="s">
        <v>13288</v>
      </c>
      <c r="U3232" t="s">
        <v>13289</v>
      </c>
      <c r="W3232" t="s">
        <v>127</v>
      </c>
      <c r="X3232">
        <v>2951561584</v>
      </c>
    </row>
    <row r="3233" spans="1:24" hidden="1">
      <c r="A3233" t="str">
        <f t="shared" si="50"/>
        <v>2971500232障害児相談支援</v>
      </c>
      <c r="B3233" t="s">
        <v>7598</v>
      </c>
      <c r="C3233" t="s">
        <v>7599</v>
      </c>
      <c r="D3233">
        <v>6350816</v>
      </c>
      <c r="E3233" t="s">
        <v>11728</v>
      </c>
      <c r="F3233" t="s">
        <v>7602</v>
      </c>
      <c r="G3233" t="s">
        <v>7602</v>
      </c>
      <c r="H3233" t="s">
        <v>764</v>
      </c>
      <c r="J3233" t="s">
        <v>7604</v>
      </c>
      <c r="K3233" t="s">
        <v>7736</v>
      </c>
      <c r="L3233" t="s">
        <v>407</v>
      </c>
      <c r="M3233">
        <v>6350825</v>
      </c>
      <c r="N3233" t="s">
        <v>12311</v>
      </c>
      <c r="O3233" t="s">
        <v>10641</v>
      </c>
      <c r="P3233" t="s">
        <v>10642</v>
      </c>
      <c r="Q3233">
        <v>6350816</v>
      </c>
      <c r="R3233" t="s">
        <v>11728</v>
      </c>
      <c r="S3233" t="s">
        <v>347</v>
      </c>
      <c r="T3233" t="s">
        <v>7602</v>
      </c>
      <c r="U3233" t="s">
        <v>7602</v>
      </c>
      <c r="W3233" t="s">
        <v>13521</v>
      </c>
      <c r="X3233">
        <v>2971500232</v>
      </c>
    </row>
    <row r="3234" spans="1:24" hidden="1">
      <c r="A3234" t="str">
        <f t="shared" si="50"/>
        <v>2951580022保育所等訪問支援</v>
      </c>
      <c r="B3234" t="s">
        <v>11674</v>
      </c>
      <c r="C3234" t="s">
        <v>11675</v>
      </c>
      <c r="D3234">
        <v>6350814</v>
      </c>
      <c r="E3234" t="s">
        <v>11676</v>
      </c>
      <c r="F3234" t="s">
        <v>9756</v>
      </c>
      <c r="G3234" t="s">
        <v>9757</v>
      </c>
      <c r="H3234" t="s">
        <v>764</v>
      </c>
      <c r="J3234" t="s">
        <v>9758</v>
      </c>
      <c r="K3234" t="s">
        <v>9759</v>
      </c>
      <c r="L3234" t="s">
        <v>407</v>
      </c>
      <c r="M3234">
        <v>6350822</v>
      </c>
      <c r="N3234" t="s">
        <v>12282</v>
      </c>
      <c r="O3234" t="s">
        <v>13099</v>
      </c>
      <c r="P3234" t="s">
        <v>13100</v>
      </c>
      <c r="Q3234">
        <v>6350814</v>
      </c>
      <c r="R3234" t="s">
        <v>11676</v>
      </c>
      <c r="S3234" t="s">
        <v>347</v>
      </c>
      <c r="T3234" t="s">
        <v>9756</v>
      </c>
      <c r="U3234" t="s">
        <v>9757</v>
      </c>
      <c r="W3234" t="s">
        <v>128</v>
      </c>
      <c r="X3234">
        <v>2951580022</v>
      </c>
    </row>
    <row r="3235" spans="1:24" hidden="1">
      <c r="A3235" t="str">
        <f t="shared" si="50"/>
        <v>2971501222障害児相談支援</v>
      </c>
      <c r="B3235" t="s">
        <v>9753</v>
      </c>
      <c r="C3235" t="s">
        <v>9754</v>
      </c>
      <c r="D3235">
        <v>6350814</v>
      </c>
      <c r="E3235" t="s">
        <v>11726</v>
      </c>
      <c r="F3235" t="s">
        <v>9756</v>
      </c>
      <c r="G3235" t="s">
        <v>9757</v>
      </c>
      <c r="H3235" t="s">
        <v>365</v>
      </c>
      <c r="J3235" t="s">
        <v>10657</v>
      </c>
      <c r="K3235" t="s">
        <v>10658</v>
      </c>
      <c r="L3235" t="s">
        <v>407</v>
      </c>
      <c r="M3235">
        <v>6350822</v>
      </c>
      <c r="N3235" t="s">
        <v>12306</v>
      </c>
      <c r="O3235" t="s">
        <v>13145</v>
      </c>
      <c r="P3235" t="s">
        <v>13146</v>
      </c>
      <c r="Q3235">
        <v>6350814</v>
      </c>
      <c r="R3235" t="s">
        <v>11726</v>
      </c>
      <c r="S3235" t="s">
        <v>347</v>
      </c>
      <c r="T3235" t="s">
        <v>9756</v>
      </c>
      <c r="U3235" t="s">
        <v>9757</v>
      </c>
      <c r="W3235" t="s">
        <v>13521</v>
      </c>
      <c r="X3235">
        <v>2971501222</v>
      </c>
    </row>
    <row r="3236" spans="1:24" hidden="1">
      <c r="A3236" t="str">
        <f t="shared" si="50"/>
        <v>2951561709児童発達支援</v>
      </c>
      <c r="B3236" t="s">
        <v>7443</v>
      </c>
      <c r="C3236" t="s">
        <v>7444</v>
      </c>
      <c r="D3236">
        <v>6350833</v>
      </c>
      <c r="E3236" t="s">
        <v>11733</v>
      </c>
      <c r="F3236" t="s">
        <v>7447</v>
      </c>
      <c r="G3236" t="s">
        <v>11734</v>
      </c>
      <c r="H3236" t="s">
        <v>764</v>
      </c>
      <c r="J3236" t="s">
        <v>7448</v>
      </c>
      <c r="K3236" t="s">
        <v>7449</v>
      </c>
      <c r="L3236" t="s">
        <v>2193</v>
      </c>
      <c r="M3236">
        <v>6350833</v>
      </c>
      <c r="N3236" t="s">
        <v>11733</v>
      </c>
      <c r="O3236" t="s">
        <v>13169</v>
      </c>
      <c r="P3236" t="s">
        <v>13170</v>
      </c>
      <c r="Q3236">
        <v>6350814</v>
      </c>
      <c r="R3236" t="s">
        <v>7455</v>
      </c>
      <c r="S3236" t="s">
        <v>347</v>
      </c>
      <c r="T3236" t="s">
        <v>7456</v>
      </c>
      <c r="U3236" t="s">
        <v>10650</v>
      </c>
      <c r="W3236" t="s">
        <v>124</v>
      </c>
      <c r="X3236">
        <v>2951561709</v>
      </c>
    </row>
    <row r="3237" spans="1:24" hidden="1">
      <c r="A3237" t="str">
        <f t="shared" si="50"/>
        <v>2951561709放課後等デイサービス</v>
      </c>
      <c r="B3237" t="s">
        <v>7443</v>
      </c>
      <c r="C3237" t="s">
        <v>7444</v>
      </c>
      <c r="D3237">
        <v>6350833</v>
      </c>
      <c r="E3237" t="s">
        <v>11733</v>
      </c>
      <c r="F3237" t="s">
        <v>7447</v>
      </c>
      <c r="G3237" t="s">
        <v>11734</v>
      </c>
      <c r="H3237" t="s">
        <v>764</v>
      </c>
      <c r="J3237" t="s">
        <v>7448</v>
      </c>
      <c r="K3237" t="s">
        <v>7449</v>
      </c>
      <c r="L3237" t="s">
        <v>2193</v>
      </c>
      <c r="M3237">
        <v>6350833</v>
      </c>
      <c r="N3237" t="s">
        <v>11733</v>
      </c>
      <c r="O3237" t="s">
        <v>13171</v>
      </c>
      <c r="P3237" t="s">
        <v>13170</v>
      </c>
      <c r="Q3237">
        <v>6350814</v>
      </c>
      <c r="R3237" t="s">
        <v>7455</v>
      </c>
      <c r="S3237" t="s">
        <v>347</v>
      </c>
      <c r="T3237" t="s">
        <v>7456</v>
      </c>
      <c r="U3237" t="s">
        <v>10650</v>
      </c>
      <c r="W3237" t="s">
        <v>126</v>
      </c>
      <c r="X3237">
        <v>2951561709</v>
      </c>
    </row>
    <row r="3238" spans="1:24" hidden="1">
      <c r="A3238" t="str">
        <f t="shared" si="50"/>
        <v>2971500695障害児相談支援</v>
      </c>
      <c r="B3238" t="s">
        <v>7443</v>
      </c>
      <c r="C3238" t="s">
        <v>7444</v>
      </c>
      <c r="D3238">
        <v>6350833</v>
      </c>
      <c r="E3238" t="s">
        <v>11735</v>
      </c>
      <c r="F3238" t="s">
        <v>7447</v>
      </c>
      <c r="G3238" t="s">
        <v>7447</v>
      </c>
      <c r="H3238" t="s">
        <v>764</v>
      </c>
      <c r="J3238" t="s">
        <v>10648</v>
      </c>
      <c r="K3238" t="s">
        <v>10649</v>
      </c>
      <c r="L3238" t="s">
        <v>407</v>
      </c>
      <c r="M3238">
        <v>6350833</v>
      </c>
      <c r="N3238" t="s">
        <v>11735</v>
      </c>
      <c r="O3238" t="s">
        <v>7453</v>
      </c>
      <c r="P3238" t="s">
        <v>13172</v>
      </c>
      <c r="Q3238">
        <v>6350814</v>
      </c>
      <c r="R3238" t="s">
        <v>13173</v>
      </c>
      <c r="S3238" t="s">
        <v>347</v>
      </c>
      <c r="T3238" t="s">
        <v>7456</v>
      </c>
      <c r="U3238" t="s">
        <v>10650</v>
      </c>
      <c r="W3238" t="s">
        <v>13521</v>
      </c>
      <c r="X3238">
        <v>2971500695</v>
      </c>
    </row>
    <row r="3239" spans="1:24" hidden="1">
      <c r="A3239" t="str">
        <f t="shared" si="50"/>
        <v>2951500285児童発達支援</v>
      </c>
      <c r="B3239" t="s">
        <v>18107</v>
      </c>
      <c r="C3239" t="s">
        <v>11321</v>
      </c>
      <c r="D3239">
        <v>6330007</v>
      </c>
      <c r="E3239" t="s">
        <v>18108</v>
      </c>
      <c r="F3239" t="s">
        <v>11306</v>
      </c>
      <c r="G3239" t="s">
        <v>11306</v>
      </c>
      <c r="H3239" t="s">
        <v>365</v>
      </c>
      <c r="J3239" t="s">
        <v>12035</v>
      </c>
      <c r="K3239" t="s">
        <v>12036</v>
      </c>
      <c r="L3239" t="s">
        <v>368</v>
      </c>
      <c r="M3239">
        <v>6330007</v>
      </c>
      <c r="N3239" t="s">
        <v>18108</v>
      </c>
      <c r="O3239" t="s">
        <v>18184</v>
      </c>
      <c r="P3239" t="s">
        <v>18185</v>
      </c>
      <c r="Q3239">
        <v>6350832</v>
      </c>
      <c r="R3239" t="s">
        <v>18186</v>
      </c>
      <c r="S3239" t="s">
        <v>347</v>
      </c>
      <c r="T3239" t="s">
        <v>18209</v>
      </c>
      <c r="U3239" t="s">
        <v>18210</v>
      </c>
      <c r="W3239" t="s">
        <v>124</v>
      </c>
      <c r="X3239">
        <v>2951500285</v>
      </c>
    </row>
    <row r="3240" spans="1:24" hidden="1">
      <c r="A3240" t="str">
        <f t="shared" si="50"/>
        <v>2951500285放課後等デイサービス</v>
      </c>
      <c r="B3240" t="s">
        <v>18107</v>
      </c>
      <c r="C3240" t="s">
        <v>11321</v>
      </c>
      <c r="D3240">
        <v>6330007</v>
      </c>
      <c r="E3240" t="s">
        <v>18108</v>
      </c>
      <c r="F3240" t="s">
        <v>11306</v>
      </c>
      <c r="G3240" t="s">
        <v>11306</v>
      </c>
      <c r="H3240" t="s">
        <v>365</v>
      </c>
      <c r="J3240" t="s">
        <v>12035</v>
      </c>
      <c r="K3240" t="s">
        <v>12036</v>
      </c>
      <c r="L3240" t="s">
        <v>368</v>
      </c>
      <c r="M3240">
        <v>6330007</v>
      </c>
      <c r="N3240" t="s">
        <v>18108</v>
      </c>
      <c r="O3240" t="s">
        <v>18184</v>
      </c>
      <c r="P3240" t="s">
        <v>18185</v>
      </c>
      <c r="Q3240">
        <v>6350832</v>
      </c>
      <c r="R3240" t="s">
        <v>18186</v>
      </c>
      <c r="S3240" t="s">
        <v>347</v>
      </c>
      <c r="T3240" t="s">
        <v>18209</v>
      </c>
      <c r="U3240" t="s">
        <v>18210</v>
      </c>
      <c r="W3240" t="s">
        <v>126</v>
      </c>
      <c r="X3240">
        <v>2951500285</v>
      </c>
    </row>
    <row r="3241" spans="1:24" hidden="1">
      <c r="A3241" t="str">
        <f t="shared" si="50"/>
        <v>2971500372障害児相談支援</v>
      </c>
      <c r="B3241" t="s">
        <v>7543</v>
      </c>
      <c r="C3241" t="s">
        <v>11672</v>
      </c>
      <c r="D3241">
        <v>6390265</v>
      </c>
      <c r="E3241" t="s">
        <v>11673</v>
      </c>
      <c r="F3241" t="s">
        <v>10635</v>
      </c>
      <c r="G3241" t="s">
        <v>10635</v>
      </c>
      <c r="H3241" t="s">
        <v>764</v>
      </c>
      <c r="J3241" t="s">
        <v>7549</v>
      </c>
      <c r="K3241" t="s">
        <v>7550</v>
      </c>
      <c r="L3241" t="s">
        <v>407</v>
      </c>
      <c r="M3241">
        <v>6390265</v>
      </c>
      <c r="N3241" t="s">
        <v>11673</v>
      </c>
      <c r="O3241" t="s">
        <v>10632</v>
      </c>
      <c r="P3241" t="s">
        <v>10633</v>
      </c>
      <c r="Q3241">
        <v>6390214</v>
      </c>
      <c r="R3241" t="s">
        <v>13098</v>
      </c>
      <c r="S3241" t="s">
        <v>345</v>
      </c>
      <c r="T3241" t="s">
        <v>10635</v>
      </c>
      <c r="U3241" t="s">
        <v>10635</v>
      </c>
      <c r="W3241" t="s">
        <v>13521</v>
      </c>
      <c r="X3241">
        <v>2971500372</v>
      </c>
    </row>
    <row r="3242" spans="1:24" hidden="1">
      <c r="A3242" t="str">
        <f t="shared" si="50"/>
        <v>2951570130児童発達支援</v>
      </c>
      <c r="B3242" t="s">
        <v>6413</v>
      </c>
      <c r="C3242" t="s">
        <v>6414</v>
      </c>
      <c r="D3242">
        <v>6340075</v>
      </c>
      <c r="E3242" t="s">
        <v>11597</v>
      </c>
      <c r="F3242" t="s">
        <v>11600</v>
      </c>
      <c r="G3242" t="s">
        <v>11601</v>
      </c>
      <c r="H3242" t="s">
        <v>434</v>
      </c>
      <c r="J3242" t="s">
        <v>2089</v>
      </c>
      <c r="K3242" t="s">
        <v>2090</v>
      </c>
      <c r="L3242" t="s">
        <v>407</v>
      </c>
      <c r="M3242">
        <v>6340071</v>
      </c>
      <c r="N3242" t="s">
        <v>12232</v>
      </c>
      <c r="O3242" t="s">
        <v>13008</v>
      </c>
      <c r="P3242" t="s">
        <v>13009</v>
      </c>
      <c r="Q3242">
        <v>6390214</v>
      </c>
      <c r="R3242" t="s">
        <v>13010</v>
      </c>
      <c r="S3242" t="s">
        <v>345</v>
      </c>
      <c r="T3242" t="s">
        <v>13456</v>
      </c>
      <c r="U3242" t="s">
        <v>13457</v>
      </c>
      <c r="W3242" t="s">
        <v>124</v>
      </c>
      <c r="X3242">
        <v>2951570130</v>
      </c>
    </row>
    <row r="3243" spans="1:24" hidden="1">
      <c r="A3243" t="str">
        <f t="shared" si="50"/>
        <v>2951570130放課後等デイサービス</v>
      </c>
      <c r="B3243" t="s">
        <v>6413</v>
      </c>
      <c r="C3243" t="s">
        <v>6414</v>
      </c>
      <c r="D3243">
        <v>6340075</v>
      </c>
      <c r="E3243" t="s">
        <v>11597</v>
      </c>
      <c r="F3243" t="s">
        <v>11600</v>
      </c>
      <c r="G3243" t="s">
        <v>11601</v>
      </c>
      <c r="H3243" t="s">
        <v>434</v>
      </c>
      <c r="J3243" t="s">
        <v>2089</v>
      </c>
      <c r="K3243" t="s">
        <v>2090</v>
      </c>
      <c r="L3243" t="s">
        <v>407</v>
      </c>
      <c r="M3243">
        <v>6340071</v>
      </c>
      <c r="N3243" t="s">
        <v>12232</v>
      </c>
      <c r="O3243" t="s">
        <v>13008</v>
      </c>
      <c r="P3243" t="s">
        <v>13009</v>
      </c>
      <c r="Q3243">
        <v>6390214</v>
      </c>
      <c r="R3243" t="s">
        <v>13010</v>
      </c>
      <c r="S3243" t="s">
        <v>345</v>
      </c>
      <c r="T3243" t="s">
        <v>13456</v>
      </c>
      <c r="U3243" t="s">
        <v>13457</v>
      </c>
      <c r="W3243" t="s">
        <v>126</v>
      </c>
      <c r="X3243">
        <v>2951570130</v>
      </c>
    </row>
    <row r="3244" spans="1:24" hidden="1">
      <c r="A3244" t="str">
        <f t="shared" si="50"/>
        <v>2951570924放課後等デイサービス</v>
      </c>
      <c r="B3244" t="s">
        <v>11013</v>
      </c>
      <c r="C3244" t="s">
        <v>7799</v>
      </c>
      <c r="D3244">
        <v>6390265</v>
      </c>
      <c r="E3244" t="s">
        <v>11014</v>
      </c>
      <c r="F3244" t="s">
        <v>7801</v>
      </c>
      <c r="G3244" t="s">
        <v>7801</v>
      </c>
      <c r="H3244" t="s">
        <v>365</v>
      </c>
      <c r="J3244" t="s">
        <v>11830</v>
      </c>
      <c r="K3244" t="s">
        <v>11831</v>
      </c>
      <c r="L3244" t="s">
        <v>1153</v>
      </c>
      <c r="M3244">
        <v>6390265</v>
      </c>
      <c r="N3244" t="s">
        <v>11014</v>
      </c>
      <c r="O3244" t="s">
        <v>7804</v>
      </c>
      <c r="P3244" t="s">
        <v>7805</v>
      </c>
      <c r="Q3244">
        <v>6390214</v>
      </c>
      <c r="R3244" t="s">
        <v>7806</v>
      </c>
      <c r="S3244" t="s">
        <v>345</v>
      </c>
      <c r="T3244" t="s">
        <v>7801</v>
      </c>
      <c r="U3244" t="s">
        <v>7801</v>
      </c>
      <c r="W3244" t="s">
        <v>126</v>
      </c>
      <c r="X3244">
        <v>2951570924</v>
      </c>
    </row>
    <row r="3245" spans="1:24" hidden="1">
      <c r="A3245" t="str">
        <f t="shared" si="50"/>
        <v>2951561535児童発達支援</v>
      </c>
      <c r="B3245" t="s">
        <v>11455</v>
      </c>
      <c r="C3245" t="s">
        <v>11456</v>
      </c>
      <c r="D3245">
        <v>6391058</v>
      </c>
      <c r="E3245" t="s">
        <v>11461</v>
      </c>
      <c r="F3245" t="s">
        <v>18079</v>
      </c>
      <c r="G3245" t="s">
        <v>11459</v>
      </c>
      <c r="H3245" t="s">
        <v>365</v>
      </c>
      <c r="J3245" t="s">
        <v>12132</v>
      </c>
      <c r="K3245" t="s">
        <v>12133</v>
      </c>
      <c r="L3245" t="s">
        <v>1153</v>
      </c>
      <c r="M3245">
        <v>6391051</v>
      </c>
      <c r="N3245" t="s">
        <v>12135</v>
      </c>
      <c r="O3245" t="s">
        <v>12859</v>
      </c>
      <c r="P3245" t="s">
        <v>12860</v>
      </c>
      <c r="Q3245">
        <v>6390214</v>
      </c>
      <c r="R3245" t="s">
        <v>12861</v>
      </c>
      <c r="S3245" t="s">
        <v>345</v>
      </c>
      <c r="T3245" t="s">
        <v>13410</v>
      </c>
      <c r="U3245" t="s">
        <v>13410</v>
      </c>
      <c r="W3245" t="s">
        <v>124</v>
      </c>
      <c r="X3245">
        <v>2951561535</v>
      </c>
    </row>
    <row r="3246" spans="1:24" hidden="1">
      <c r="A3246" t="str">
        <f t="shared" si="50"/>
        <v>2951561535放課後等デイサービス</v>
      </c>
      <c r="B3246" t="s">
        <v>11455</v>
      </c>
      <c r="C3246" t="s">
        <v>11456</v>
      </c>
      <c r="D3246">
        <v>6391058</v>
      </c>
      <c r="E3246" t="s">
        <v>11461</v>
      </c>
      <c r="F3246" t="s">
        <v>18079</v>
      </c>
      <c r="G3246" t="s">
        <v>11459</v>
      </c>
      <c r="H3246" t="s">
        <v>365</v>
      </c>
      <c r="J3246" t="s">
        <v>12132</v>
      </c>
      <c r="K3246" t="s">
        <v>12133</v>
      </c>
      <c r="L3246" t="s">
        <v>1153</v>
      </c>
      <c r="M3246">
        <v>6391051</v>
      </c>
      <c r="N3246" t="s">
        <v>12135</v>
      </c>
      <c r="O3246" t="s">
        <v>12859</v>
      </c>
      <c r="P3246" t="s">
        <v>12860</v>
      </c>
      <c r="Q3246">
        <v>6390214</v>
      </c>
      <c r="R3246" t="s">
        <v>12861</v>
      </c>
      <c r="S3246" t="s">
        <v>345</v>
      </c>
      <c r="T3246" t="s">
        <v>13410</v>
      </c>
      <c r="U3246" t="s">
        <v>13410</v>
      </c>
      <c r="W3246" t="s">
        <v>126</v>
      </c>
      <c r="X3246">
        <v>2951561535</v>
      </c>
    </row>
    <row r="3247" spans="1:24" hidden="1">
      <c r="A3247" t="str">
        <f t="shared" si="50"/>
        <v>2971500364障害児相談支援</v>
      </c>
      <c r="B3247" t="s">
        <v>7554</v>
      </c>
      <c r="C3247" t="s">
        <v>7555</v>
      </c>
      <c r="D3247">
        <v>6390214</v>
      </c>
      <c r="E3247" t="s">
        <v>11620</v>
      </c>
      <c r="F3247" t="s">
        <v>7557</v>
      </c>
      <c r="G3247" t="s">
        <v>7558</v>
      </c>
      <c r="H3247" t="s">
        <v>434</v>
      </c>
      <c r="J3247" t="s">
        <v>7559</v>
      </c>
      <c r="K3247" t="s">
        <v>7560</v>
      </c>
      <c r="L3247" t="s">
        <v>407</v>
      </c>
      <c r="M3247">
        <v>6360081</v>
      </c>
      <c r="N3247" t="s">
        <v>12247</v>
      </c>
      <c r="O3247" t="s">
        <v>13033</v>
      </c>
      <c r="P3247" t="s">
        <v>13034</v>
      </c>
      <c r="Q3247">
        <v>6390214</v>
      </c>
      <c r="R3247" t="s">
        <v>11620</v>
      </c>
      <c r="S3247" t="s">
        <v>345</v>
      </c>
      <c r="T3247" t="s">
        <v>7557</v>
      </c>
      <c r="U3247" t="s">
        <v>7558</v>
      </c>
      <c r="W3247" t="s">
        <v>13521</v>
      </c>
      <c r="X3247">
        <v>2971500364</v>
      </c>
    </row>
    <row r="3248" spans="1:24" hidden="1">
      <c r="A3248" t="str">
        <f t="shared" si="50"/>
        <v>2951571674放課後等デイサービス</v>
      </c>
      <c r="B3248" t="s">
        <v>6413</v>
      </c>
      <c r="C3248" t="s">
        <v>6414</v>
      </c>
      <c r="D3248">
        <v>6340075</v>
      </c>
      <c r="E3248" t="s">
        <v>11602</v>
      </c>
      <c r="F3248" t="s">
        <v>6417</v>
      </c>
      <c r="G3248" t="s">
        <v>6418</v>
      </c>
      <c r="H3248" t="s">
        <v>434</v>
      </c>
      <c r="J3248" t="s">
        <v>2089</v>
      </c>
      <c r="K3248" t="s">
        <v>2090</v>
      </c>
      <c r="L3248" t="s">
        <v>407</v>
      </c>
      <c r="M3248">
        <v>6340071</v>
      </c>
      <c r="N3248" t="s">
        <v>12231</v>
      </c>
      <c r="O3248" t="s">
        <v>13011</v>
      </c>
      <c r="P3248" t="s">
        <v>13012</v>
      </c>
      <c r="Q3248">
        <v>6390211</v>
      </c>
      <c r="R3248" t="s">
        <v>13013</v>
      </c>
      <c r="S3248" t="s">
        <v>345</v>
      </c>
      <c r="T3248" t="s">
        <v>13458</v>
      </c>
      <c r="U3248" t="s">
        <v>13459</v>
      </c>
      <c r="W3248" t="s">
        <v>126</v>
      </c>
      <c r="X3248">
        <v>2951571674</v>
      </c>
    </row>
    <row r="3249" spans="1:24" hidden="1">
      <c r="A3249" t="str">
        <f t="shared" si="50"/>
        <v>2971501347障害児相談支援</v>
      </c>
      <c r="B3249" t="s">
        <v>6487</v>
      </c>
      <c r="C3249" t="s">
        <v>6488</v>
      </c>
      <c r="D3249">
        <v>6390212</v>
      </c>
      <c r="E3249" t="s">
        <v>11330</v>
      </c>
      <c r="F3249" t="s">
        <v>10496</v>
      </c>
      <c r="H3249" t="s">
        <v>365</v>
      </c>
      <c r="J3249" t="s">
        <v>12044</v>
      </c>
      <c r="K3249" t="s">
        <v>12045</v>
      </c>
      <c r="L3249" t="s">
        <v>368</v>
      </c>
      <c r="M3249">
        <v>6350071</v>
      </c>
      <c r="N3249" t="s">
        <v>12043</v>
      </c>
      <c r="O3249" t="s">
        <v>6487</v>
      </c>
      <c r="P3249" t="s">
        <v>6488</v>
      </c>
      <c r="Q3249">
        <v>6390212</v>
      </c>
      <c r="R3249" t="s">
        <v>11330</v>
      </c>
      <c r="S3249" t="s">
        <v>345</v>
      </c>
      <c r="T3249" t="s">
        <v>10496</v>
      </c>
      <c r="W3249" t="s">
        <v>13521</v>
      </c>
      <c r="X3249">
        <v>2971501347</v>
      </c>
    </row>
    <row r="3250" spans="1:24" hidden="1">
      <c r="A3250" t="str">
        <f t="shared" si="50"/>
        <v>2951560297放課後等デイサービス</v>
      </c>
      <c r="B3250" t="s">
        <v>7554</v>
      </c>
      <c r="C3250" t="s">
        <v>7555</v>
      </c>
      <c r="D3250">
        <v>6390214</v>
      </c>
      <c r="E3250" t="s">
        <v>11620</v>
      </c>
      <c r="F3250" t="s">
        <v>7557</v>
      </c>
      <c r="G3250" t="s">
        <v>7558</v>
      </c>
      <c r="H3250" t="s">
        <v>434</v>
      </c>
      <c r="J3250" t="s">
        <v>7559</v>
      </c>
      <c r="K3250" t="s">
        <v>10663</v>
      </c>
      <c r="L3250" t="s">
        <v>407</v>
      </c>
      <c r="M3250">
        <v>6360081</v>
      </c>
      <c r="N3250" t="s">
        <v>12246</v>
      </c>
      <c r="O3250" t="s">
        <v>13030</v>
      </c>
      <c r="P3250" t="s">
        <v>13031</v>
      </c>
      <c r="Q3250">
        <v>6390201</v>
      </c>
      <c r="R3250" t="s">
        <v>13032</v>
      </c>
      <c r="S3250" t="s">
        <v>345</v>
      </c>
      <c r="T3250" t="s">
        <v>7845</v>
      </c>
      <c r="U3250" t="s">
        <v>13466</v>
      </c>
      <c r="W3250" t="s">
        <v>126</v>
      </c>
      <c r="X3250">
        <v>2951560297</v>
      </c>
    </row>
    <row r="3251" spans="1:24" hidden="1">
      <c r="A3251" t="str">
        <f t="shared" si="50"/>
        <v>2971501412障害児相談支援</v>
      </c>
      <c r="B3251" t="s">
        <v>7554</v>
      </c>
      <c r="C3251" t="s">
        <v>7555</v>
      </c>
      <c r="D3251">
        <v>6390214</v>
      </c>
      <c r="E3251" t="s">
        <v>11620</v>
      </c>
      <c r="F3251" t="s">
        <v>7557</v>
      </c>
      <c r="G3251" t="s">
        <v>7558</v>
      </c>
      <c r="H3251" t="s">
        <v>434</v>
      </c>
      <c r="J3251" t="s">
        <v>10662</v>
      </c>
      <c r="K3251" t="s">
        <v>10663</v>
      </c>
      <c r="L3251" t="s">
        <v>407</v>
      </c>
      <c r="M3251">
        <v>6360081</v>
      </c>
      <c r="N3251" t="s">
        <v>12247</v>
      </c>
      <c r="O3251" t="s">
        <v>10227</v>
      </c>
      <c r="P3251" t="s">
        <v>10228</v>
      </c>
      <c r="Q3251">
        <v>6390201</v>
      </c>
      <c r="R3251" t="s">
        <v>7844</v>
      </c>
      <c r="S3251" t="s">
        <v>345</v>
      </c>
      <c r="T3251" t="s">
        <v>10229</v>
      </c>
      <c r="U3251" t="s">
        <v>7667</v>
      </c>
      <c r="W3251" t="s">
        <v>13521</v>
      </c>
      <c r="X3251">
        <v>2971501412</v>
      </c>
    </row>
    <row r="3252" spans="1:24" hidden="1">
      <c r="A3252" t="str">
        <f t="shared" si="50"/>
        <v>2951561378児童発達支援</v>
      </c>
      <c r="B3252" t="s">
        <v>11706</v>
      </c>
      <c r="C3252" t="s">
        <v>11707</v>
      </c>
      <c r="D3252">
        <v>6300122</v>
      </c>
      <c r="E3252" t="s">
        <v>11708</v>
      </c>
      <c r="F3252" t="s">
        <v>11709</v>
      </c>
      <c r="G3252" t="s">
        <v>11709</v>
      </c>
      <c r="H3252" t="s">
        <v>764</v>
      </c>
      <c r="J3252" t="s">
        <v>12291</v>
      </c>
      <c r="K3252" t="s">
        <v>12292</v>
      </c>
      <c r="L3252" t="s">
        <v>407</v>
      </c>
      <c r="M3252">
        <v>6300122</v>
      </c>
      <c r="N3252" t="s">
        <v>11708</v>
      </c>
      <c r="O3252" t="s">
        <v>13128</v>
      </c>
      <c r="P3252" t="s">
        <v>13129</v>
      </c>
      <c r="Q3252">
        <v>6390201</v>
      </c>
      <c r="R3252" t="s">
        <v>13130</v>
      </c>
      <c r="S3252" t="s">
        <v>345</v>
      </c>
      <c r="T3252" t="s">
        <v>13492</v>
      </c>
      <c r="U3252" t="s">
        <v>13493</v>
      </c>
      <c r="W3252" t="s">
        <v>124</v>
      </c>
      <c r="X3252">
        <v>2951561378</v>
      </c>
    </row>
  </sheetData>
  <autoFilter ref="A1:X3252" xr:uid="{6ACC360B-363F-4B2B-B877-E91C8DD4BCC8}">
    <filterColumn colId="2">
      <filters>
        <filter val="社会福祉法人青葉仁会"/>
      </filters>
    </filterColumn>
  </autoFilter>
  <sortState xmlns:xlrd2="http://schemas.microsoft.com/office/spreadsheetml/2017/richdata2" ref="A2:X3140">
    <sortCondition ref="R2:R3140"/>
  </sortState>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C4CC-2AB6-4AE5-8672-CA6E4954B0EB}">
  <dimension ref="A1:G2688"/>
  <sheetViews>
    <sheetView topLeftCell="A2082" workbookViewId="0">
      <selection activeCell="C3143" sqref="C3143"/>
    </sheetView>
  </sheetViews>
  <sheetFormatPr defaultRowHeight="13.2"/>
  <cols>
    <col min="3" max="3" width="11.6640625" bestFit="1" customWidth="1"/>
    <col min="4" max="4" width="22.88671875" customWidth="1"/>
    <col min="5" max="5" width="22.44140625" customWidth="1"/>
  </cols>
  <sheetData>
    <row r="1" spans="1:7">
      <c r="A1" t="s">
        <v>13544</v>
      </c>
      <c r="B1" t="s">
        <v>13569</v>
      </c>
      <c r="C1" t="s">
        <v>320</v>
      </c>
      <c r="D1" t="s">
        <v>319</v>
      </c>
      <c r="F1" t="s">
        <v>13543</v>
      </c>
      <c r="G1" t="s">
        <v>13545</v>
      </c>
    </row>
    <row r="2" spans="1:7">
      <c r="B2" t="s">
        <v>2797</v>
      </c>
      <c r="C2">
        <v>2910103569</v>
      </c>
      <c r="D2" t="s">
        <v>113</v>
      </c>
      <c r="E2" t="str">
        <f>A2&amp;C2&amp;D2</f>
        <v>2910103569居宅介護</v>
      </c>
      <c r="F2">
        <f>VLOOKUP(C2&amp;D2,受付簿!T:AE,12,FALSE)</f>
        <v>0</v>
      </c>
    </row>
    <row r="3" spans="1:7">
      <c r="B3" t="s">
        <v>2797</v>
      </c>
      <c r="C3">
        <v>2910103569</v>
      </c>
      <c r="D3" t="s">
        <v>114</v>
      </c>
      <c r="E3" t="str">
        <f>A3&amp;C3&amp;D3</f>
        <v>2910103569重度訪問介護</v>
      </c>
      <c r="F3">
        <f>VLOOKUP(C3&amp;D3,受付簿!T:AE,12,FALSE)</f>
        <v>0</v>
      </c>
      <c r="G3" t="s">
        <v>13546</v>
      </c>
    </row>
    <row r="4" spans="1:7">
      <c r="E4" t="str">
        <f t="shared" ref="E4:E67" si="0">A4&amp;C4&amp;D4</f>
        <v/>
      </c>
      <c r="F4">
        <f>VLOOKUP(C4&amp;D4,受付簿!T:AE,12,FALSE)</f>
        <v>0</v>
      </c>
    </row>
    <row r="5" spans="1:7">
      <c r="A5">
        <v>1</v>
      </c>
      <c r="B5" t="s">
        <v>3371</v>
      </c>
      <c r="C5">
        <v>2910200647</v>
      </c>
      <c r="D5" t="s">
        <v>118</v>
      </c>
      <c r="E5" t="str">
        <f t="shared" si="0"/>
        <v>12910200647生活介護</v>
      </c>
      <c r="F5">
        <f>VLOOKUP(C5&amp;D5,受付簿!T:AE,12,FALSE)</f>
        <v>105199</v>
      </c>
      <c r="G5" t="s">
        <v>13546</v>
      </c>
    </row>
    <row r="6" spans="1:7">
      <c r="A6">
        <v>1</v>
      </c>
      <c r="B6" t="s">
        <v>3371</v>
      </c>
      <c r="C6">
        <v>2910200647</v>
      </c>
      <c r="D6" t="s">
        <v>113</v>
      </c>
      <c r="E6" t="str">
        <f t="shared" si="0"/>
        <v>12910200647居宅介護</v>
      </c>
      <c r="F6">
        <f>VLOOKUP(C6&amp;D6,受付簿!T:AE,12,FALSE)</f>
        <v>160862</v>
      </c>
      <c r="G6" t="s">
        <v>13546</v>
      </c>
    </row>
    <row r="7" spans="1:7">
      <c r="A7">
        <v>1</v>
      </c>
      <c r="B7" t="s">
        <v>3371</v>
      </c>
      <c r="C7">
        <v>2910200647</v>
      </c>
      <c r="D7" t="s">
        <v>114</v>
      </c>
      <c r="E7" t="str">
        <f t="shared" si="0"/>
        <v>12910200647重度訪問介護</v>
      </c>
      <c r="F7">
        <f>VLOOKUP(C7&amp;D7,受付簿!T:AE,12,FALSE)</f>
        <v>2549</v>
      </c>
      <c r="G7" t="s">
        <v>13546</v>
      </c>
    </row>
    <row r="8" spans="1:7">
      <c r="A8">
        <v>1</v>
      </c>
      <c r="B8" t="s">
        <v>3371</v>
      </c>
      <c r="C8">
        <v>2910200647</v>
      </c>
      <c r="D8" t="s">
        <v>116</v>
      </c>
      <c r="E8" t="str">
        <f t="shared" si="0"/>
        <v>12910200647行動援護</v>
      </c>
      <c r="F8">
        <f>VLOOKUP(C8&amp;D8,受付簿!T:AE,12,FALSE)</f>
        <v>274144</v>
      </c>
      <c r="G8" t="s">
        <v>13546</v>
      </c>
    </row>
    <row r="9" spans="1:7">
      <c r="A9">
        <v>1</v>
      </c>
      <c r="B9" t="s">
        <v>3371</v>
      </c>
      <c r="C9">
        <v>2910200837</v>
      </c>
      <c r="D9" t="s">
        <v>475</v>
      </c>
      <c r="E9" t="str">
        <f t="shared" si="0"/>
        <v>12910200837短期入所</v>
      </c>
      <c r="F9">
        <f>VLOOKUP(C9&amp;D9,受付簿!T:AE,12,FALSE)</f>
        <v>15962</v>
      </c>
      <c r="G9" t="s">
        <v>13547</v>
      </c>
    </row>
    <row r="10" spans="1:7">
      <c r="E10" t="str">
        <f t="shared" si="0"/>
        <v/>
      </c>
      <c r="F10">
        <f>VLOOKUP(C10&amp;D10,受付簿!T:AE,12,FALSE)</f>
        <v>0</v>
      </c>
    </row>
    <row r="11" spans="1:7">
      <c r="B11" t="s">
        <v>13524</v>
      </c>
      <c r="C11">
        <v>2910800578</v>
      </c>
      <c r="D11" t="s">
        <v>13665</v>
      </c>
      <c r="E11" t="str">
        <f t="shared" si="0"/>
        <v>2910800578就労継続支援Ａ型</v>
      </c>
      <c r="F11">
        <f>VLOOKUP(C11&amp;D11,受付簿!T:AE,12,FALSE)</f>
        <v>0</v>
      </c>
      <c r="G11" t="s">
        <v>13548</v>
      </c>
    </row>
    <row r="12" spans="1:7">
      <c r="E12" t="str">
        <f t="shared" si="0"/>
        <v/>
      </c>
      <c r="F12">
        <f>VLOOKUP(C12&amp;D12,受付簿!T:AE,12,FALSE)</f>
        <v>0</v>
      </c>
    </row>
    <row r="13" spans="1:7">
      <c r="A13">
        <v>2</v>
      </c>
      <c r="B13" t="s">
        <v>6006</v>
      </c>
      <c r="C13">
        <v>2910900444</v>
      </c>
      <c r="D13" t="s">
        <v>13673</v>
      </c>
      <c r="E13" t="str">
        <f t="shared" si="0"/>
        <v>22910900444就労継続支援Ｂ型</v>
      </c>
      <c r="F13">
        <f>VLOOKUP(C13&amp;D13,受付簿!T:AE,12,FALSE)</f>
        <v>341027</v>
      </c>
      <c r="G13" t="s">
        <v>13546</v>
      </c>
    </row>
    <row r="14" spans="1:7">
      <c r="E14" t="str">
        <f t="shared" si="0"/>
        <v/>
      </c>
      <c r="F14">
        <f>VLOOKUP(C14&amp;D14,受付簿!T:AE,12,FALSE)</f>
        <v>0</v>
      </c>
    </row>
    <row r="15" spans="1:7">
      <c r="A15">
        <v>3</v>
      </c>
      <c r="B15" t="s">
        <v>4601</v>
      </c>
      <c r="C15">
        <v>2910500459</v>
      </c>
      <c r="D15" t="s">
        <v>113</v>
      </c>
      <c r="E15" t="str">
        <f t="shared" si="0"/>
        <v>32910500459居宅介護</v>
      </c>
      <c r="F15">
        <f>VLOOKUP(C15&amp;D15,受付簿!T:AE,12,FALSE)</f>
        <v>324560</v>
      </c>
      <c r="G15" t="s">
        <v>13546</v>
      </c>
    </row>
    <row r="16" spans="1:7">
      <c r="A16">
        <v>3</v>
      </c>
      <c r="B16" t="s">
        <v>4601</v>
      </c>
      <c r="C16">
        <v>2910500459</v>
      </c>
      <c r="D16" t="s">
        <v>114</v>
      </c>
      <c r="E16" t="str">
        <f t="shared" si="0"/>
        <v>32910500459重度訪問介護</v>
      </c>
      <c r="F16">
        <f>VLOOKUP(C16&amp;D16,受付簿!T:AE,12,FALSE)</f>
        <v>58891</v>
      </c>
      <c r="G16" t="s">
        <v>13546</v>
      </c>
    </row>
    <row r="17" spans="1:7">
      <c r="E17" t="str">
        <f t="shared" si="0"/>
        <v/>
      </c>
      <c r="F17">
        <f>VLOOKUP(C17&amp;D17,受付簿!T:AE,12,FALSE)</f>
        <v>0</v>
      </c>
    </row>
    <row r="18" spans="1:7">
      <c r="A18">
        <v>4</v>
      </c>
      <c r="B18" t="s">
        <v>6800</v>
      </c>
      <c r="C18">
        <v>2911201008</v>
      </c>
      <c r="D18" t="s">
        <v>113</v>
      </c>
      <c r="E18" t="str">
        <f t="shared" si="0"/>
        <v>42911201008居宅介護</v>
      </c>
      <c r="F18">
        <f>VLOOKUP(C18&amp;D18,受付簿!T:AE,12,FALSE)</f>
        <v>84309</v>
      </c>
      <c r="G18" t="s">
        <v>13546</v>
      </c>
    </row>
    <row r="19" spans="1:7">
      <c r="A19">
        <v>4</v>
      </c>
      <c r="B19" t="s">
        <v>6800</v>
      </c>
      <c r="C19">
        <v>2911201008</v>
      </c>
      <c r="D19" t="s">
        <v>114</v>
      </c>
      <c r="E19" t="str">
        <f t="shared" si="0"/>
        <v>42911201008重度訪問介護</v>
      </c>
      <c r="F19">
        <f>VLOOKUP(C19&amp;D19,受付簿!T:AE,12,FALSE)</f>
        <v>0</v>
      </c>
      <c r="G19" t="s">
        <v>13546</v>
      </c>
    </row>
    <row r="20" spans="1:7">
      <c r="E20" t="str">
        <f t="shared" si="0"/>
        <v/>
      </c>
      <c r="F20">
        <f>VLOOKUP(C20&amp;D20,受付簿!T:AE,12,FALSE)</f>
        <v>0</v>
      </c>
    </row>
    <row r="21" spans="1:7">
      <c r="A21">
        <v>5</v>
      </c>
      <c r="B21" t="s">
        <v>4475</v>
      </c>
      <c r="C21">
        <v>2910500228</v>
      </c>
      <c r="D21" t="s">
        <v>113</v>
      </c>
      <c r="E21" t="str">
        <f t="shared" si="0"/>
        <v>52910500228居宅介護</v>
      </c>
      <c r="F21">
        <f>VLOOKUP(C21&amp;D21,受付簿!T:AE,12,FALSE)</f>
        <v>357925</v>
      </c>
      <c r="G21" t="s">
        <v>13546</v>
      </c>
    </row>
    <row r="22" spans="1:7">
      <c r="A22">
        <v>5</v>
      </c>
      <c r="B22" t="s">
        <v>4475</v>
      </c>
      <c r="C22">
        <v>2910500228</v>
      </c>
      <c r="D22" t="s">
        <v>114</v>
      </c>
      <c r="E22" t="str">
        <f t="shared" si="0"/>
        <v>52910500228重度訪問介護</v>
      </c>
      <c r="F22">
        <f>VLOOKUP(C22&amp;D22,受付簿!T:AE,12,FALSE)</f>
        <v>0</v>
      </c>
      <c r="G22" t="s">
        <v>13546</v>
      </c>
    </row>
    <row r="23" spans="1:7">
      <c r="A23">
        <v>5</v>
      </c>
      <c r="B23" t="s">
        <v>4475</v>
      </c>
      <c r="C23">
        <v>2910500228</v>
      </c>
      <c r="D23" t="s">
        <v>115</v>
      </c>
      <c r="E23" t="str">
        <f t="shared" si="0"/>
        <v>52910500228同行援護</v>
      </c>
      <c r="F23">
        <f>VLOOKUP(C23&amp;D23,受付簿!T:AE,12,FALSE)</f>
        <v>13868</v>
      </c>
      <c r="G23" t="s">
        <v>13546</v>
      </c>
    </row>
    <row r="24" spans="1:7">
      <c r="E24" t="str">
        <f t="shared" si="0"/>
        <v/>
      </c>
      <c r="F24">
        <f>VLOOKUP(C24&amp;D24,受付簿!T:AE,12,FALSE)</f>
        <v>0</v>
      </c>
    </row>
    <row r="25" spans="1:7">
      <c r="B25" t="s">
        <v>1361</v>
      </c>
      <c r="C25">
        <v>2910101530</v>
      </c>
      <c r="D25" t="s">
        <v>113</v>
      </c>
      <c r="E25" t="str">
        <f t="shared" si="0"/>
        <v>2910101530居宅介護</v>
      </c>
      <c r="F25">
        <f>VLOOKUP(C25&amp;D25,受付簿!T:AE,12,FALSE)</f>
        <v>0</v>
      </c>
      <c r="G25" t="s">
        <v>13546</v>
      </c>
    </row>
    <row r="26" spans="1:7">
      <c r="B26" t="s">
        <v>1361</v>
      </c>
      <c r="C26">
        <v>2910101530</v>
      </c>
      <c r="D26" t="s">
        <v>114</v>
      </c>
      <c r="E26" t="str">
        <f t="shared" si="0"/>
        <v>2910101530重度訪問介護</v>
      </c>
      <c r="F26">
        <f>VLOOKUP(C26&amp;D26,受付簿!T:AE,12,FALSE)</f>
        <v>0</v>
      </c>
      <c r="G26" t="s">
        <v>13546</v>
      </c>
    </row>
    <row r="27" spans="1:7">
      <c r="E27" t="str">
        <f t="shared" si="0"/>
        <v/>
      </c>
      <c r="F27">
        <f>VLOOKUP(C27&amp;D27,受付簿!T:AE,12,FALSE)</f>
        <v>0</v>
      </c>
    </row>
    <row r="28" spans="1:7">
      <c r="B28" t="s">
        <v>2858</v>
      </c>
      <c r="C28">
        <v>2910103635</v>
      </c>
      <c r="D28" t="s">
        <v>113</v>
      </c>
      <c r="E28" t="str">
        <f t="shared" si="0"/>
        <v>2910103635居宅介護</v>
      </c>
      <c r="F28">
        <f>VLOOKUP(C28&amp;D28,受付簿!T:AE,12,FALSE)</f>
        <v>0</v>
      </c>
      <c r="G28" t="s">
        <v>13546</v>
      </c>
    </row>
    <row r="29" spans="1:7">
      <c r="B29" t="s">
        <v>2858</v>
      </c>
      <c r="C29">
        <v>2910103635</v>
      </c>
      <c r="D29" t="s">
        <v>114</v>
      </c>
      <c r="E29" t="str">
        <f t="shared" si="0"/>
        <v>2910103635重度訪問介護</v>
      </c>
      <c r="F29">
        <f>VLOOKUP(C29&amp;D29,受付簿!T:AE,12,FALSE)</f>
        <v>0</v>
      </c>
      <c r="G29" t="s">
        <v>13546</v>
      </c>
    </row>
    <row r="30" spans="1:7">
      <c r="B30" t="s">
        <v>2858</v>
      </c>
      <c r="C30">
        <v>2910103635</v>
      </c>
      <c r="D30" t="s">
        <v>116</v>
      </c>
      <c r="E30" t="str">
        <f t="shared" si="0"/>
        <v>2910103635行動援護</v>
      </c>
      <c r="F30">
        <f>VLOOKUP(C30&amp;D30,受付簿!T:AE,12,FALSE)</f>
        <v>0</v>
      </c>
      <c r="G30" t="s">
        <v>13546</v>
      </c>
    </row>
    <row r="31" spans="1:7">
      <c r="E31" t="str">
        <f t="shared" si="0"/>
        <v/>
      </c>
      <c r="F31">
        <f>VLOOKUP(C31&amp;D31,受付簿!T:AE,12,FALSE)</f>
        <v>0</v>
      </c>
    </row>
    <row r="32" spans="1:7">
      <c r="A32">
        <v>6</v>
      </c>
      <c r="B32" t="s">
        <v>10110</v>
      </c>
      <c r="C32">
        <v>2950161469</v>
      </c>
      <c r="D32" t="s">
        <v>124</v>
      </c>
      <c r="E32" t="str">
        <f t="shared" si="0"/>
        <v>62950161469児童発達支援</v>
      </c>
      <c r="F32">
        <f>VLOOKUP(C32&amp;D32,受付簿!T:AE,12,FALSE)</f>
        <v>476469</v>
      </c>
      <c r="G32" t="s">
        <v>13546</v>
      </c>
    </row>
    <row r="33" spans="1:7">
      <c r="A33">
        <v>6</v>
      </c>
      <c r="B33" t="s">
        <v>10110</v>
      </c>
      <c r="C33">
        <v>2950200010</v>
      </c>
      <c r="D33" t="s">
        <v>124</v>
      </c>
      <c r="E33" t="str">
        <f t="shared" si="0"/>
        <v>62950200010児童発達支援</v>
      </c>
      <c r="F33">
        <f>VLOOKUP(C33&amp;D33,受付簿!T:AE,12,FALSE)</f>
        <v>230488</v>
      </c>
      <c r="G33" t="s">
        <v>13546</v>
      </c>
    </row>
    <row r="34" spans="1:7">
      <c r="A34">
        <v>6</v>
      </c>
      <c r="B34" t="s">
        <v>10110</v>
      </c>
      <c r="C34">
        <v>2950361689</v>
      </c>
      <c r="D34" t="s">
        <v>124</v>
      </c>
      <c r="E34" t="str">
        <f t="shared" si="0"/>
        <v>62950361689児童発達支援</v>
      </c>
      <c r="F34">
        <f>VLOOKUP(C34&amp;D34,受付簿!T:AE,12,FALSE)</f>
        <v>516838</v>
      </c>
      <c r="G34" t="s">
        <v>13546</v>
      </c>
    </row>
    <row r="35" spans="1:7">
      <c r="A35">
        <v>6</v>
      </c>
      <c r="B35" t="s">
        <v>10110</v>
      </c>
      <c r="C35">
        <v>2951861521</v>
      </c>
      <c r="D35" t="s">
        <v>124</v>
      </c>
      <c r="E35" t="str">
        <f t="shared" si="0"/>
        <v>62951861521児童発達支援</v>
      </c>
      <c r="F35">
        <f>VLOOKUP(C35&amp;D35,受付簿!T:AE,12,FALSE)</f>
        <v>411051</v>
      </c>
      <c r="G35" t="s">
        <v>13546</v>
      </c>
    </row>
    <row r="36" spans="1:7">
      <c r="E36" t="str">
        <f t="shared" si="0"/>
        <v/>
      </c>
      <c r="F36">
        <f>VLOOKUP(C36&amp;D36,受付簿!T:AE,12,FALSE)</f>
        <v>0</v>
      </c>
    </row>
    <row r="37" spans="1:7">
      <c r="B37" t="s">
        <v>13525</v>
      </c>
      <c r="C37">
        <v>2910103122</v>
      </c>
      <c r="D37" t="s">
        <v>123</v>
      </c>
      <c r="E37" t="str">
        <f t="shared" si="0"/>
        <v>2910103122就労移行支援</v>
      </c>
      <c r="F37">
        <f>VLOOKUP(C37&amp;D37,受付簿!T:AE,12,FALSE)</f>
        <v>0</v>
      </c>
      <c r="G37" t="s">
        <v>13546</v>
      </c>
    </row>
    <row r="38" spans="1:7">
      <c r="E38" t="str">
        <f t="shared" si="0"/>
        <v/>
      </c>
      <c r="F38">
        <f>VLOOKUP(C38&amp;D38,受付簿!T:AE,12,FALSE)</f>
        <v>0</v>
      </c>
    </row>
    <row r="39" spans="1:7">
      <c r="B39" t="s">
        <v>2382</v>
      </c>
      <c r="C39">
        <v>2910103106</v>
      </c>
      <c r="D39" t="s">
        <v>123</v>
      </c>
      <c r="E39" t="str">
        <f t="shared" si="0"/>
        <v>2910103106就労移行支援</v>
      </c>
      <c r="F39">
        <f>VLOOKUP(C39&amp;D39,受付簿!T:AE,12,FALSE)</f>
        <v>0</v>
      </c>
      <c r="G39" t="s">
        <v>13546</v>
      </c>
    </row>
    <row r="40" spans="1:7">
      <c r="E40" t="str">
        <f t="shared" si="0"/>
        <v/>
      </c>
      <c r="F40">
        <f>VLOOKUP(C40&amp;D40,受付簿!T:AE,12,FALSE)</f>
        <v>0</v>
      </c>
    </row>
    <row r="41" spans="1:7">
      <c r="A41">
        <v>7</v>
      </c>
      <c r="B41" t="s">
        <v>3565</v>
      </c>
      <c r="C41">
        <v>2910200878</v>
      </c>
      <c r="D41" t="s">
        <v>113</v>
      </c>
      <c r="E41" t="str">
        <f t="shared" si="0"/>
        <v>72910200878居宅介護</v>
      </c>
      <c r="F41">
        <f>VLOOKUP(C41&amp;D41,受付簿!T:AE,12,FALSE)</f>
        <v>380420</v>
      </c>
      <c r="G41" t="s">
        <v>13546</v>
      </c>
    </row>
    <row r="42" spans="1:7">
      <c r="A42">
        <v>7</v>
      </c>
      <c r="B42" t="s">
        <v>3565</v>
      </c>
      <c r="C42">
        <v>2910200878</v>
      </c>
      <c r="D42" t="s">
        <v>114</v>
      </c>
      <c r="E42" t="str">
        <f t="shared" si="0"/>
        <v>72910200878重度訪問介護</v>
      </c>
      <c r="F42">
        <f>VLOOKUP(C42&amp;D42,受付簿!T:AE,12,FALSE)</f>
        <v>120785</v>
      </c>
      <c r="G42" t="s">
        <v>13546</v>
      </c>
    </row>
    <row r="43" spans="1:7">
      <c r="A43">
        <v>7</v>
      </c>
      <c r="B43" t="s">
        <v>3565</v>
      </c>
      <c r="C43">
        <v>2910200878</v>
      </c>
      <c r="D43" t="s">
        <v>116</v>
      </c>
      <c r="E43" t="str">
        <f t="shared" si="0"/>
        <v>72910200878行動援護</v>
      </c>
      <c r="F43">
        <f>VLOOKUP(C43&amp;D43,受付簿!T:AE,12,FALSE)</f>
        <v>231079</v>
      </c>
      <c r="G43" t="s">
        <v>13546</v>
      </c>
    </row>
    <row r="44" spans="1:7">
      <c r="A44">
        <v>7</v>
      </c>
      <c r="B44" t="s">
        <v>3565</v>
      </c>
      <c r="C44">
        <v>2910200878</v>
      </c>
      <c r="D44" t="s">
        <v>115</v>
      </c>
      <c r="E44" t="str">
        <f t="shared" si="0"/>
        <v>72910200878同行援護</v>
      </c>
      <c r="F44">
        <f>VLOOKUP(C44&amp;D44,受付簿!T:AE,12,FALSE)</f>
        <v>187874</v>
      </c>
      <c r="G44" t="s">
        <v>13546</v>
      </c>
    </row>
    <row r="45" spans="1:7">
      <c r="E45" t="str">
        <f t="shared" si="0"/>
        <v/>
      </c>
      <c r="F45">
        <f>VLOOKUP(C45&amp;D45,受付簿!T:AE,12,FALSE)</f>
        <v>0</v>
      </c>
    </row>
    <row r="46" spans="1:7">
      <c r="A46">
        <v>8</v>
      </c>
      <c r="B46" t="s">
        <v>1370</v>
      </c>
      <c r="C46">
        <v>2910101563</v>
      </c>
      <c r="D46" t="s">
        <v>113</v>
      </c>
      <c r="E46" t="str">
        <f t="shared" si="0"/>
        <v>82910101563居宅介護</v>
      </c>
      <c r="F46">
        <f>VLOOKUP(C46&amp;D46,受付簿!T:AE,12,FALSE)</f>
        <v>737759</v>
      </c>
      <c r="G46" t="s">
        <v>13546</v>
      </c>
    </row>
    <row r="47" spans="1:7">
      <c r="A47">
        <v>8</v>
      </c>
      <c r="B47" t="s">
        <v>1370</v>
      </c>
      <c r="C47">
        <v>2910101563</v>
      </c>
      <c r="D47" t="s">
        <v>114</v>
      </c>
      <c r="E47" t="str">
        <f t="shared" si="0"/>
        <v>82910101563重度訪問介護</v>
      </c>
      <c r="F47">
        <f>VLOOKUP(C47&amp;D47,受付簿!T:AE,12,FALSE)</f>
        <v>0</v>
      </c>
      <c r="G47" t="s">
        <v>13546</v>
      </c>
    </row>
    <row r="48" spans="1:7">
      <c r="A48">
        <v>8</v>
      </c>
      <c r="B48" t="s">
        <v>1370</v>
      </c>
      <c r="C48">
        <v>2910101563</v>
      </c>
      <c r="D48" t="s">
        <v>116</v>
      </c>
      <c r="E48" t="str">
        <f t="shared" si="0"/>
        <v>82910101563行動援護</v>
      </c>
      <c r="F48">
        <f>VLOOKUP(C48&amp;D48,受付簿!T:AE,12,FALSE)</f>
        <v>0</v>
      </c>
      <c r="G48" t="s">
        <v>13546</v>
      </c>
    </row>
    <row r="49" spans="1:7">
      <c r="E49" t="str">
        <f t="shared" si="0"/>
        <v/>
      </c>
      <c r="F49">
        <f>VLOOKUP(C49&amp;D49,受付簿!T:AE,12,FALSE)</f>
        <v>0</v>
      </c>
    </row>
    <row r="50" spans="1:7">
      <c r="B50" t="s">
        <v>8453</v>
      </c>
      <c r="C50">
        <v>2951770292</v>
      </c>
      <c r="D50" t="s">
        <v>124</v>
      </c>
      <c r="E50" t="str">
        <f t="shared" si="0"/>
        <v>2951770292児童発達支援</v>
      </c>
      <c r="F50">
        <f>VLOOKUP(C50&amp;D50,受付簿!T:AE,12,FALSE)</f>
        <v>0</v>
      </c>
    </row>
    <row r="51" spans="1:7">
      <c r="A51">
        <v>9</v>
      </c>
      <c r="B51" t="s">
        <v>8453</v>
      </c>
      <c r="C51">
        <v>2951770292</v>
      </c>
      <c r="D51" t="s">
        <v>126</v>
      </c>
      <c r="E51" t="str">
        <f t="shared" si="0"/>
        <v>92951770292放課後等デイサービス</v>
      </c>
      <c r="F51">
        <f>VLOOKUP(C51&amp;D51,受付簿!T:AE,12,FALSE)</f>
        <v>109566</v>
      </c>
      <c r="G51" t="s">
        <v>13546</v>
      </c>
    </row>
    <row r="52" spans="1:7">
      <c r="A52">
        <v>9</v>
      </c>
      <c r="B52" t="s">
        <v>8453</v>
      </c>
      <c r="C52">
        <v>2911700488</v>
      </c>
      <c r="D52" t="s">
        <v>113</v>
      </c>
      <c r="E52" t="str">
        <f t="shared" si="0"/>
        <v>92911700488居宅介護</v>
      </c>
      <c r="F52">
        <f>VLOOKUP(C52&amp;D52,受付簿!T:AE,12,FALSE)</f>
        <v>0</v>
      </c>
      <c r="G52" t="s">
        <v>13549</v>
      </c>
    </row>
    <row r="53" spans="1:7">
      <c r="A53">
        <v>9</v>
      </c>
      <c r="B53" t="s">
        <v>8453</v>
      </c>
      <c r="C53">
        <v>2911700488</v>
      </c>
      <c r="D53" t="s">
        <v>114</v>
      </c>
      <c r="E53" t="str">
        <f t="shared" si="0"/>
        <v>92911700488重度訪問介護</v>
      </c>
      <c r="F53">
        <f>VLOOKUP(C53&amp;D53,受付簿!T:AE,12,FALSE)</f>
        <v>0</v>
      </c>
      <c r="G53" t="s">
        <v>13549</v>
      </c>
    </row>
    <row r="54" spans="1:7">
      <c r="A54">
        <v>9</v>
      </c>
      <c r="B54" t="s">
        <v>8453</v>
      </c>
      <c r="C54">
        <v>2911700488</v>
      </c>
      <c r="D54" t="s">
        <v>116</v>
      </c>
      <c r="E54" t="str">
        <f t="shared" si="0"/>
        <v>92911700488行動援護</v>
      </c>
      <c r="F54">
        <f>VLOOKUP(C54&amp;D54,受付簿!T:AE,12,FALSE)</f>
        <v>129254</v>
      </c>
      <c r="G54" t="s">
        <v>13549</v>
      </c>
    </row>
    <row r="55" spans="1:7">
      <c r="E55" t="str">
        <f t="shared" si="0"/>
        <v/>
      </c>
      <c r="F55">
        <f>VLOOKUP(C55&amp;D55,受付簿!T:AE,12,FALSE)</f>
        <v>0</v>
      </c>
    </row>
    <row r="56" spans="1:7">
      <c r="A56">
        <v>10</v>
      </c>
      <c r="B56" t="s">
        <v>11010</v>
      </c>
      <c r="C56">
        <v>2950700068</v>
      </c>
      <c r="D56" t="s">
        <v>124</v>
      </c>
      <c r="E56" t="str">
        <f t="shared" si="0"/>
        <v>102950700068児童発達支援</v>
      </c>
      <c r="F56">
        <f>VLOOKUP(C56&amp;D56,受付簿!T:AE,12,FALSE)</f>
        <v>23610</v>
      </c>
      <c r="G56" t="s">
        <v>13546</v>
      </c>
    </row>
    <row r="57" spans="1:7">
      <c r="A57">
        <v>10</v>
      </c>
      <c r="B57" t="s">
        <v>11010</v>
      </c>
      <c r="C57">
        <v>2950700068</v>
      </c>
      <c r="D57" t="s">
        <v>126</v>
      </c>
      <c r="E57" t="str">
        <f t="shared" si="0"/>
        <v>102950700068放課後等デイサービス</v>
      </c>
      <c r="F57">
        <f>VLOOKUP(C57&amp;D57,受付簿!T:AE,12,FALSE)</f>
        <v>303904</v>
      </c>
      <c r="G57" t="s">
        <v>13546</v>
      </c>
    </row>
    <row r="58" spans="1:7">
      <c r="E58" t="str">
        <f t="shared" si="0"/>
        <v/>
      </c>
      <c r="F58">
        <f>VLOOKUP(C58&amp;D58,受付簿!T:AE,12,FALSE)</f>
        <v>0</v>
      </c>
    </row>
    <row r="59" spans="1:7">
      <c r="A59">
        <v>11</v>
      </c>
      <c r="B59" t="s">
        <v>7799</v>
      </c>
      <c r="C59">
        <v>2911500615</v>
      </c>
      <c r="D59" t="s">
        <v>118</v>
      </c>
      <c r="E59" t="str">
        <f t="shared" si="0"/>
        <v>112911500615生活介護</v>
      </c>
      <c r="F59">
        <f>VLOOKUP(C59&amp;D59,受付簿!T:AE,12,FALSE)</f>
        <v>56198</v>
      </c>
      <c r="G59" t="s">
        <v>13546</v>
      </c>
    </row>
    <row r="60" spans="1:7">
      <c r="A60">
        <v>11</v>
      </c>
      <c r="B60" t="s">
        <v>7799</v>
      </c>
      <c r="C60">
        <v>2951570924</v>
      </c>
      <c r="D60" t="s">
        <v>126</v>
      </c>
      <c r="E60" t="str">
        <f t="shared" si="0"/>
        <v>112951570924放課後等デイサービス</v>
      </c>
      <c r="F60">
        <f>VLOOKUP(C60&amp;D60,受付簿!T:AE,12,FALSE)</f>
        <v>27565</v>
      </c>
      <c r="G60" t="s">
        <v>13546</v>
      </c>
    </row>
    <row r="61" spans="1:7">
      <c r="E61" t="str">
        <f t="shared" si="0"/>
        <v/>
      </c>
      <c r="F61">
        <f>VLOOKUP(C61&amp;D61,受付簿!T:AE,12,FALSE)</f>
        <v>0</v>
      </c>
    </row>
    <row r="62" spans="1:7">
      <c r="A62">
        <v>12</v>
      </c>
      <c r="B62" t="s">
        <v>6063</v>
      </c>
      <c r="C62">
        <v>2910900501</v>
      </c>
      <c r="D62" t="s">
        <v>113</v>
      </c>
      <c r="E62" t="str">
        <f t="shared" si="0"/>
        <v>122910900501居宅介護</v>
      </c>
      <c r="F62">
        <f>VLOOKUP(C62&amp;D62,受付簿!T:AE,12,FALSE)</f>
        <v>86968</v>
      </c>
      <c r="G62" t="s">
        <v>13546</v>
      </c>
    </row>
    <row r="63" spans="1:7">
      <c r="A63">
        <v>12</v>
      </c>
      <c r="B63" t="s">
        <v>6063</v>
      </c>
      <c r="C63">
        <v>2910900501</v>
      </c>
      <c r="D63" t="s">
        <v>114</v>
      </c>
      <c r="E63" t="str">
        <f t="shared" si="0"/>
        <v>122910900501重度訪問介護</v>
      </c>
      <c r="F63">
        <f>VLOOKUP(C63&amp;D63,受付簿!T:AE,12,FALSE)</f>
        <v>0</v>
      </c>
      <c r="G63" t="s">
        <v>13546</v>
      </c>
    </row>
    <row r="64" spans="1:7">
      <c r="E64" t="str">
        <f t="shared" si="0"/>
        <v/>
      </c>
      <c r="F64">
        <f>VLOOKUP(C64&amp;D64,受付簿!T:AE,12,FALSE)</f>
        <v>0</v>
      </c>
    </row>
    <row r="65" spans="1:7">
      <c r="A65">
        <v>13</v>
      </c>
      <c r="B65" t="s">
        <v>1212</v>
      </c>
      <c r="C65">
        <v>2910101183</v>
      </c>
      <c r="D65" t="s">
        <v>113</v>
      </c>
      <c r="E65" t="str">
        <f t="shared" si="0"/>
        <v>132910101183居宅介護</v>
      </c>
      <c r="F65">
        <f>VLOOKUP(C65&amp;D65,受付簿!T:AE,12,FALSE)</f>
        <v>166538</v>
      </c>
      <c r="G65" t="s">
        <v>13549</v>
      </c>
    </row>
    <row r="66" spans="1:7">
      <c r="A66">
        <v>13</v>
      </c>
      <c r="B66" t="s">
        <v>1212</v>
      </c>
      <c r="C66">
        <v>2910101183</v>
      </c>
      <c r="D66" t="s">
        <v>114</v>
      </c>
      <c r="E66" t="str">
        <f t="shared" si="0"/>
        <v>132910101183重度訪問介護</v>
      </c>
      <c r="F66">
        <f>VLOOKUP(C66&amp;D66,受付簿!T:AE,12,FALSE)</f>
        <v>34044</v>
      </c>
      <c r="G66" t="s">
        <v>13549</v>
      </c>
    </row>
    <row r="67" spans="1:7">
      <c r="A67">
        <v>13</v>
      </c>
      <c r="B67" t="s">
        <v>1212</v>
      </c>
      <c r="C67">
        <v>2910101183</v>
      </c>
      <c r="D67" t="s">
        <v>115</v>
      </c>
      <c r="E67" t="str">
        <f t="shared" si="0"/>
        <v>132910101183同行援護</v>
      </c>
      <c r="F67">
        <f>VLOOKUP(C67&amp;D67,受付簿!T:AE,12,FALSE)</f>
        <v>0</v>
      </c>
      <c r="G67" t="s">
        <v>13549</v>
      </c>
    </row>
    <row r="68" spans="1:7">
      <c r="E68" t="str">
        <f t="shared" ref="E68:E131" si="1">A68&amp;C68&amp;D68</f>
        <v/>
      </c>
      <c r="F68">
        <f>VLOOKUP(C68&amp;D68,受付簿!T:AE,12,FALSE)</f>
        <v>0</v>
      </c>
    </row>
    <row r="69" spans="1:7">
      <c r="B69" t="s">
        <v>6681</v>
      </c>
      <c r="C69">
        <v>2911200844</v>
      </c>
      <c r="D69" t="s">
        <v>113</v>
      </c>
      <c r="E69" t="str">
        <f t="shared" si="1"/>
        <v>2911200844居宅介護</v>
      </c>
      <c r="F69">
        <f>VLOOKUP(C69&amp;D69,受付簿!T:AE,12,FALSE)</f>
        <v>0</v>
      </c>
      <c r="G69" t="s">
        <v>13546</v>
      </c>
    </row>
    <row r="70" spans="1:7">
      <c r="B70" t="s">
        <v>6681</v>
      </c>
      <c r="C70">
        <v>2911200844</v>
      </c>
      <c r="D70" t="s">
        <v>114</v>
      </c>
      <c r="E70" t="str">
        <f t="shared" si="1"/>
        <v>2911200844重度訪問介護</v>
      </c>
      <c r="F70">
        <f>VLOOKUP(C70&amp;D70,受付簿!T:AE,12,FALSE)</f>
        <v>0</v>
      </c>
      <c r="G70" t="s">
        <v>13546</v>
      </c>
    </row>
    <row r="71" spans="1:7">
      <c r="E71" t="str">
        <f t="shared" si="1"/>
        <v/>
      </c>
      <c r="F71">
        <f>VLOOKUP(C71&amp;D71,受付簿!T:AE,12,FALSE)</f>
        <v>0</v>
      </c>
    </row>
    <row r="72" spans="1:7">
      <c r="B72" t="s">
        <v>1452</v>
      </c>
      <c r="C72">
        <v>2910101704</v>
      </c>
      <c r="D72" t="s">
        <v>113</v>
      </c>
      <c r="E72" t="str">
        <f t="shared" si="1"/>
        <v>2910101704居宅介護</v>
      </c>
      <c r="F72">
        <f>VLOOKUP(C72&amp;D72,受付簿!T:AE,12,FALSE)</f>
        <v>0</v>
      </c>
    </row>
    <row r="73" spans="1:7">
      <c r="B73" t="s">
        <v>1452</v>
      </c>
      <c r="C73">
        <v>2910101704</v>
      </c>
      <c r="D73" t="s">
        <v>114</v>
      </c>
      <c r="E73" t="str">
        <f t="shared" si="1"/>
        <v>2910101704重度訪問介護</v>
      </c>
      <c r="F73">
        <f>VLOOKUP(C73&amp;D73,受付簿!T:AE,12,FALSE)</f>
        <v>0</v>
      </c>
    </row>
    <row r="74" spans="1:7">
      <c r="B74" t="s">
        <v>1452</v>
      </c>
      <c r="C74">
        <v>2910101704</v>
      </c>
      <c r="D74" t="s">
        <v>116</v>
      </c>
      <c r="E74" t="str">
        <f t="shared" si="1"/>
        <v>2910101704行動援護</v>
      </c>
      <c r="F74">
        <f>VLOOKUP(C74&amp;D74,受付簿!T:AE,12,FALSE)</f>
        <v>0</v>
      </c>
    </row>
    <row r="75" spans="1:7">
      <c r="B75" t="s">
        <v>1452</v>
      </c>
      <c r="C75">
        <v>2950170015</v>
      </c>
      <c r="D75" t="s">
        <v>126</v>
      </c>
      <c r="E75" t="str">
        <f t="shared" si="1"/>
        <v>2950170015放課後等デイサービス</v>
      </c>
      <c r="F75">
        <f>VLOOKUP(C75&amp;D75,受付簿!T:AE,12,FALSE)</f>
        <v>0</v>
      </c>
      <c r="G75" t="s">
        <v>13546</v>
      </c>
    </row>
    <row r="76" spans="1:7">
      <c r="B76" t="s">
        <v>1452</v>
      </c>
      <c r="C76">
        <v>2950370896</v>
      </c>
      <c r="D76" t="s">
        <v>126</v>
      </c>
      <c r="E76" t="str">
        <f t="shared" si="1"/>
        <v>2950370896放課後等デイサービス</v>
      </c>
      <c r="F76">
        <f>VLOOKUP(C76&amp;D76,受付簿!T:AE,12,FALSE)</f>
        <v>0</v>
      </c>
      <c r="G76" t="s">
        <v>13546</v>
      </c>
    </row>
    <row r="77" spans="1:7">
      <c r="E77" t="str">
        <f t="shared" si="1"/>
        <v/>
      </c>
      <c r="F77">
        <f>VLOOKUP(C77&amp;D77,受付簿!T:AE,12,FALSE)</f>
        <v>0</v>
      </c>
    </row>
    <row r="78" spans="1:7">
      <c r="A78">
        <v>14</v>
      </c>
      <c r="B78" t="s">
        <v>3880</v>
      </c>
      <c r="C78">
        <v>2910300421</v>
      </c>
      <c r="D78" t="s">
        <v>113</v>
      </c>
      <c r="E78" t="str">
        <f t="shared" si="1"/>
        <v>142910300421居宅介護</v>
      </c>
      <c r="F78">
        <f>VLOOKUP(C78&amp;D78,受付簿!T:AE,12,FALSE)</f>
        <v>1413702</v>
      </c>
      <c r="G78" t="s">
        <v>13546</v>
      </c>
    </row>
    <row r="79" spans="1:7">
      <c r="A79">
        <v>14</v>
      </c>
      <c r="B79" t="s">
        <v>3880</v>
      </c>
      <c r="C79">
        <v>2910300421</v>
      </c>
      <c r="D79" t="s">
        <v>114</v>
      </c>
      <c r="E79" t="str">
        <f t="shared" si="1"/>
        <v>142910300421重度訪問介護</v>
      </c>
      <c r="F79">
        <f>VLOOKUP(C79&amp;D79,受付簿!T:AE,12,FALSE)</f>
        <v>95862</v>
      </c>
      <c r="G79" t="s">
        <v>13546</v>
      </c>
    </row>
    <row r="80" spans="1:7">
      <c r="A80">
        <v>14</v>
      </c>
      <c r="B80" t="s">
        <v>3880</v>
      </c>
      <c r="C80">
        <v>2910300421</v>
      </c>
      <c r="D80" t="s">
        <v>116</v>
      </c>
      <c r="E80" t="str">
        <f t="shared" si="1"/>
        <v>142910300421行動援護</v>
      </c>
      <c r="F80">
        <f>VLOOKUP(C80&amp;D80,受付簿!T:AE,12,FALSE)</f>
        <v>599570</v>
      </c>
      <c r="G80" t="s">
        <v>13546</v>
      </c>
    </row>
    <row r="81" spans="1:7">
      <c r="A81">
        <v>14</v>
      </c>
      <c r="B81" t="s">
        <v>3880</v>
      </c>
      <c r="C81">
        <v>2910300421</v>
      </c>
      <c r="D81" t="s">
        <v>115</v>
      </c>
      <c r="E81" t="str">
        <f t="shared" si="1"/>
        <v>142910300421同行援護</v>
      </c>
      <c r="F81">
        <f>VLOOKUP(C81&amp;D81,受付簿!T:AE,12,FALSE)</f>
        <v>174305</v>
      </c>
      <c r="G81" t="s">
        <v>13546</v>
      </c>
    </row>
    <row r="82" spans="1:7">
      <c r="E82" t="str">
        <f t="shared" si="1"/>
        <v/>
      </c>
      <c r="F82">
        <f>VLOOKUP(C82&amp;D82,受付簿!T:AE,12,FALSE)</f>
        <v>0</v>
      </c>
    </row>
    <row r="83" spans="1:7">
      <c r="A83">
        <v>15</v>
      </c>
      <c r="B83" t="s">
        <v>7928</v>
      </c>
      <c r="C83">
        <v>2911500771</v>
      </c>
      <c r="D83" t="s">
        <v>118</v>
      </c>
      <c r="E83" t="str">
        <f t="shared" si="1"/>
        <v>152911500771生活介護</v>
      </c>
      <c r="F83">
        <f>VLOOKUP(C83&amp;D83,受付簿!T:AE,12,FALSE)</f>
        <v>293120</v>
      </c>
      <c r="G83" t="s">
        <v>13546</v>
      </c>
    </row>
    <row r="84" spans="1:7">
      <c r="A84">
        <v>15</v>
      </c>
      <c r="B84" t="s">
        <v>7928</v>
      </c>
      <c r="C84">
        <v>2951500210</v>
      </c>
      <c r="D84" t="s">
        <v>124</v>
      </c>
      <c r="E84" t="str">
        <f t="shared" si="1"/>
        <v>152951500210児童発達支援</v>
      </c>
      <c r="F84">
        <f>VLOOKUP(C84&amp;D84,受付簿!T:AE,12,FALSE)</f>
        <v>108229</v>
      </c>
      <c r="G84" t="s">
        <v>13546</v>
      </c>
    </row>
    <row r="85" spans="1:7">
      <c r="A85">
        <v>15</v>
      </c>
      <c r="B85" t="s">
        <v>7928</v>
      </c>
      <c r="C85">
        <v>2951500210</v>
      </c>
      <c r="D85" t="s">
        <v>126</v>
      </c>
      <c r="E85" t="str">
        <f t="shared" si="1"/>
        <v>152951500210放課後等デイサービス</v>
      </c>
      <c r="F85">
        <f>VLOOKUP(C85&amp;D85,受付簿!T:AE,12,FALSE)</f>
        <v>265480</v>
      </c>
      <c r="G85" t="s">
        <v>13546</v>
      </c>
    </row>
    <row r="86" spans="1:7">
      <c r="A86">
        <v>15</v>
      </c>
      <c r="B86" t="s">
        <v>7928</v>
      </c>
      <c r="C86">
        <v>2951500210</v>
      </c>
      <c r="D86" t="s">
        <v>128</v>
      </c>
      <c r="E86" t="str">
        <f t="shared" si="1"/>
        <v>152951500210保育所等訪問支援</v>
      </c>
      <c r="F86">
        <f>VLOOKUP(C86&amp;D86,受付簿!T:AE,12,FALSE)</f>
        <v>3324</v>
      </c>
      <c r="G86" t="s">
        <v>13546</v>
      </c>
    </row>
    <row r="87" spans="1:7">
      <c r="E87" t="str">
        <f t="shared" si="1"/>
        <v/>
      </c>
      <c r="F87">
        <f>VLOOKUP(C87&amp;D87,受付簿!T:AE,12,FALSE)</f>
        <v>0</v>
      </c>
    </row>
    <row r="88" spans="1:7">
      <c r="A88">
        <v>16</v>
      </c>
      <c r="B88" t="s">
        <v>7907</v>
      </c>
      <c r="C88">
        <v>2911500755</v>
      </c>
      <c r="D88" t="s">
        <v>113</v>
      </c>
      <c r="E88" t="str">
        <f t="shared" si="1"/>
        <v>162911500755居宅介護</v>
      </c>
      <c r="F88">
        <f>VLOOKUP(C88&amp;D88,受付簿!T:AE,12,FALSE)</f>
        <v>0</v>
      </c>
      <c r="G88" t="s">
        <v>13546</v>
      </c>
    </row>
    <row r="89" spans="1:7">
      <c r="A89">
        <v>16</v>
      </c>
      <c r="B89" t="s">
        <v>7907</v>
      </c>
      <c r="C89">
        <v>2911500755</v>
      </c>
      <c r="D89" t="s">
        <v>114</v>
      </c>
      <c r="E89" t="str">
        <f t="shared" si="1"/>
        <v>162911500755重度訪問介護</v>
      </c>
      <c r="F89">
        <f>VLOOKUP(C89&amp;D89,受付簿!T:AE,12,FALSE)</f>
        <v>0</v>
      </c>
      <c r="G89" t="s">
        <v>13546</v>
      </c>
    </row>
    <row r="90" spans="1:7">
      <c r="E90" t="str">
        <f t="shared" si="1"/>
        <v/>
      </c>
      <c r="F90">
        <f>VLOOKUP(C90&amp;D90,受付簿!T:AE,12,FALSE)</f>
        <v>0</v>
      </c>
    </row>
    <row r="91" spans="1:7">
      <c r="B91" t="s">
        <v>8810</v>
      </c>
      <c r="C91">
        <v>2911800585</v>
      </c>
      <c r="D91" t="s">
        <v>113</v>
      </c>
      <c r="E91" t="str">
        <f t="shared" si="1"/>
        <v>2911800585居宅介護</v>
      </c>
      <c r="F91">
        <f>VLOOKUP(C91&amp;D91,受付簿!T:AE,12,FALSE)</f>
        <v>0</v>
      </c>
      <c r="G91" t="s">
        <v>13546</v>
      </c>
    </row>
    <row r="92" spans="1:7">
      <c r="B92" t="s">
        <v>8810</v>
      </c>
      <c r="C92">
        <v>2911800585</v>
      </c>
      <c r="D92" t="s">
        <v>114</v>
      </c>
      <c r="E92" t="str">
        <f t="shared" si="1"/>
        <v>2911800585重度訪問介護</v>
      </c>
      <c r="F92">
        <f>VLOOKUP(C92&amp;D92,受付簿!T:AE,12,FALSE)</f>
        <v>0</v>
      </c>
      <c r="G92" t="s">
        <v>13546</v>
      </c>
    </row>
    <row r="93" spans="1:7">
      <c r="E93" t="str">
        <f t="shared" si="1"/>
        <v/>
      </c>
      <c r="F93">
        <f>VLOOKUP(C93&amp;D93,受付簿!T:AE,12,FALSE)</f>
        <v>0</v>
      </c>
    </row>
    <row r="94" spans="1:7">
      <c r="B94" t="s">
        <v>4032</v>
      </c>
      <c r="C94">
        <v>2910400056</v>
      </c>
      <c r="D94" t="s">
        <v>113</v>
      </c>
      <c r="E94" t="str">
        <f t="shared" si="1"/>
        <v>2910400056居宅介護</v>
      </c>
      <c r="F94">
        <f>VLOOKUP(C94&amp;D94,受付簿!T:AE,12,FALSE)</f>
        <v>0</v>
      </c>
      <c r="G94" t="s">
        <v>13546</v>
      </c>
    </row>
    <row r="95" spans="1:7">
      <c r="B95" t="s">
        <v>4032</v>
      </c>
      <c r="C95">
        <v>2910400056</v>
      </c>
      <c r="D95" t="s">
        <v>114</v>
      </c>
      <c r="E95" t="str">
        <f t="shared" si="1"/>
        <v>2910400056重度訪問介護</v>
      </c>
      <c r="F95">
        <f>VLOOKUP(C95&amp;D95,受付簿!T:AE,12,FALSE)</f>
        <v>0</v>
      </c>
      <c r="G95" t="s">
        <v>13546</v>
      </c>
    </row>
    <row r="96" spans="1:7">
      <c r="E96" t="str">
        <f t="shared" si="1"/>
        <v/>
      </c>
      <c r="F96">
        <f>VLOOKUP(C96&amp;D96,受付簿!T:AE,12,FALSE)</f>
        <v>0</v>
      </c>
    </row>
    <row r="97" spans="1:7">
      <c r="A97">
        <v>17</v>
      </c>
      <c r="B97" t="s">
        <v>398</v>
      </c>
      <c r="C97">
        <v>2910100151</v>
      </c>
      <c r="D97" t="s">
        <v>113</v>
      </c>
      <c r="E97" t="str">
        <f t="shared" si="1"/>
        <v>172910100151居宅介護</v>
      </c>
      <c r="F97">
        <f>VLOOKUP(C97&amp;D97,受付簿!T:AE,12,FALSE)</f>
        <v>1430336</v>
      </c>
      <c r="G97" t="s">
        <v>13546</v>
      </c>
    </row>
    <row r="98" spans="1:7">
      <c r="A98">
        <v>17</v>
      </c>
      <c r="B98" t="s">
        <v>398</v>
      </c>
      <c r="C98">
        <v>2910100151</v>
      </c>
      <c r="D98" t="s">
        <v>114</v>
      </c>
      <c r="E98" t="str">
        <f t="shared" si="1"/>
        <v>172910100151重度訪問介護</v>
      </c>
      <c r="F98">
        <f>VLOOKUP(C98&amp;D98,受付簿!T:AE,12,FALSE)</f>
        <v>15041</v>
      </c>
      <c r="G98" t="s">
        <v>13546</v>
      </c>
    </row>
    <row r="99" spans="1:7">
      <c r="A99">
        <v>17</v>
      </c>
      <c r="B99" t="s">
        <v>398</v>
      </c>
      <c r="C99">
        <v>2910100151</v>
      </c>
      <c r="D99" t="s">
        <v>116</v>
      </c>
      <c r="E99" t="str">
        <f t="shared" si="1"/>
        <v>172910100151行動援護</v>
      </c>
      <c r="F99">
        <f>VLOOKUP(C99&amp;D99,受付簿!T:AE,12,FALSE)</f>
        <v>1613</v>
      </c>
      <c r="G99" t="s">
        <v>13546</v>
      </c>
    </row>
    <row r="100" spans="1:7">
      <c r="A100">
        <v>17</v>
      </c>
      <c r="B100" t="s">
        <v>398</v>
      </c>
      <c r="C100">
        <v>2910100151</v>
      </c>
      <c r="D100" t="s">
        <v>115</v>
      </c>
      <c r="E100" t="str">
        <f t="shared" si="1"/>
        <v>172910100151同行援護</v>
      </c>
      <c r="F100">
        <f>VLOOKUP(C100&amp;D100,受付簿!T:AE,12,FALSE)</f>
        <v>154074</v>
      </c>
      <c r="G100" t="s">
        <v>13546</v>
      </c>
    </row>
    <row r="101" spans="1:7">
      <c r="A101">
        <v>17</v>
      </c>
      <c r="B101" t="s">
        <v>398</v>
      </c>
      <c r="C101">
        <v>2910200514</v>
      </c>
      <c r="D101" t="s">
        <v>113</v>
      </c>
      <c r="E101" t="str">
        <f t="shared" si="1"/>
        <v>172910200514居宅介護</v>
      </c>
      <c r="F101">
        <f>VLOOKUP(C101&amp;D101,受付簿!T:AE,12,FALSE)</f>
        <v>52921</v>
      </c>
      <c r="G101" t="s">
        <v>13546</v>
      </c>
    </row>
    <row r="102" spans="1:7">
      <c r="A102">
        <v>17</v>
      </c>
      <c r="B102" t="s">
        <v>398</v>
      </c>
      <c r="C102">
        <v>2910200514</v>
      </c>
      <c r="D102" t="s">
        <v>114</v>
      </c>
      <c r="E102" t="str">
        <f t="shared" si="1"/>
        <v>172910200514重度訪問介護</v>
      </c>
      <c r="F102">
        <f>VLOOKUP(C102&amp;D102,受付簿!T:AE,12,FALSE)</f>
        <v>0</v>
      </c>
      <c r="G102" t="s">
        <v>13546</v>
      </c>
    </row>
    <row r="103" spans="1:7">
      <c r="A103">
        <v>17</v>
      </c>
      <c r="B103" t="s">
        <v>398</v>
      </c>
      <c r="C103">
        <v>2910200514</v>
      </c>
      <c r="D103" t="s">
        <v>116</v>
      </c>
      <c r="E103" t="str">
        <f t="shared" si="1"/>
        <v>172910200514行動援護</v>
      </c>
      <c r="F103">
        <f>VLOOKUP(C103&amp;D103,受付簿!T:AE,12,FALSE)</f>
        <v>0</v>
      </c>
      <c r="G103" t="s">
        <v>13546</v>
      </c>
    </row>
    <row r="104" spans="1:7">
      <c r="A104">
        <v>17</v>
      </c>
      <c r="B104" t="s">
        <v>398</v>
      </c>
      <c r="C104">
        <v>2910200514</v>
      </c>
      <c r="D104" t="s">
        <v>115</v>
      </c>
      <c r="E104" t="str">
        <f t="shared" si="1"/>
        <v>172910200514同行援護</v>
      </c>
      <c r="F104">
        <f>VLOOKUP(C104&amp;D104,受付簿!T:AE,12,FALSE)</f>
        <v>0</v>
      </c>
      <c r="G104" t="s">
        <v>13546</v>
      </c>
    </row>
    <row r="105" spans="1:7">
      <c r="E105" t="str">
        <f t="shared" si="1"/>
        <v/>
      </c>
      <c r="F105">
        <f>VLOOKUP(C105&amp;D105,受付簿!T:AE,12,FALSE)</f>
        <v>0</v>
      </c>
    </row>
    <row r="106" spans="1:7">
      <c r="A106">
        <v>18</v>
      </c>
      <c r="B106" t="s">
        <v>6144</v>
      </c>
      <c r="C106">
        <v>2910900626</v>
      </c>
      <c r="D106" t="s">
        <v>475</v>
      </c>
      <c r="E106" t="str">
        <f t="shared" si="1"/>
        <v>182910900626短期入所</v>
      </c>
      <c r="F106">
        <f>VLOOKUP(C106&amp;D106,受付簿!T:AE,12,FALSE)</f>
        <v>0</v>
      </c>
      <c r="G106" t="s">
        <v>13546</v>
      </c>
    </row>
    <row r="107" spans="1:7">
      <c r="A107">
        <v>18</v>
      </c>
      <c r="B107" t="s">
        <v>6144</v>
      </c>
      <c r="C107">
        <v>2920900137</v>
      </c>
      <c r="D107" t="s">
        <v>8120</v>
      </c>
      <c r="E107" t="str">
        <f t="shared" si="1"/>
        <v>182920900137共同生活援助</v>
      </c>
      <c r="F107">
        <f>VLOOKUP(C107&amp;D107,受付簿!T:AE,12,FALSE)</f>
        <v>290979</v>
      </c>
      <c r="G107" t="s">
        <v>13546</v>
      </c>
    </row>
    <row r="108" spans="1:7">
      <c r="E108" t="str">
        <f t="shared" si="1"/>
        <v/>
      </c>
      <c r="F108">
        <f>VLOOKUP(C108&amp;D108,受付簿!T:AE,12,FALSE)</f>
        <v>0</v>
      </c>
    </row>
    <row r="109" spans="1:7">
      <c r="B109" t="s">
        <v>4874</v>
      </c>
      <c r="C109">
        <v>2910700133</v>
      </c>
      <c r="D109" t="s">
        <v>113</v>
      </c>
      <c r="E109" t="str">
        <f t="shared" si="1"/>
        <v>2910700133居宅介護</v>
      </c>
      <c r="F109">
        <f>VLOOKUP(C109&amp;D109,受付簿!T:AE,12,FALSE)</f>
        <v>0</v>
      </c>
      <c r="G109" t="s">
        <v>13546</v>
      </c>
    </row>
    <row r="110" spans="1:7">
      <c r="B110" t="s">
        <v>4874</v>
      </c>
      <c r="C110">
        <v>2910700133</v>
      </c>
      <c r="D110" t="s">
        <v>114</v>
      </c>
      <c r="E110" t="str">
        <f t="shared" si="1"/>
        <v>2910700133重度訪問介護</v>
      </c>
      <c r="F110">
        <f>VLOOKUP(C110&amp;D110,受付簿!T:AE,12,FALSE)</f>
        <v>0</v>
      </c>
    </row>
    <row r="111" spans="1:7">
      <c r="E111" t="str">
        <f t="shared" si="1"/>
        <v/>
      </c>
      <c r="F111">
        <f>VLOOKUP(C111&amp;D111,受付簿!T:AE,12,FALSE)</f>
        <v>0</v>
      </c>
    </row>
    <row r="112" spans="1:7">
      <c r="B112" t="s">
        <v>8363</v>
      </c>
      <c r="C112">
        <v>2911700355</v>
      </c>
      <c r="D112" t="s">
        <v>113</v>
      </c>
      <c r="E112" t="str">
        <f t="shared" si="1"/>
        <v>2911700355居宅介護</v>
      </c>
      <c r="F112">
        <f>VLOOKUP(C112&amp;D112,受付簿!T:AE,12,FALSE)</f>
        <v>0</v>
      </c>
      <c r="G112" t="s">
        <v>13546</v>
      </c>
    </row>
    <row r="113" spans="1:7">
      <c r="B113" t="s">
        <v>8363</v>
      </c>
      <c r="C113">
        <v>2911700355</v>
      </c>
      <c r="D113" t="s">
        <v>114</v>
      </c>
      <c r="E113" t="str">
        <f t="shared" si="1"/>
        <v>2911700355重度訪問介護</v>
      </c>
      <c r="F113">
        <f>VLOOKUP(C113&amp;D113,受付簿!T:AE,12,FALSE)</f>
        <v>0</v>
      </c>
    </row>
    <row r="114" spans="1:7">
      <c r="E114" t="str">
        <f t="shared" si="1"/>
        <v/>
      </c>
      <c r="F114">
        <f>VLOOKUP(C114&amp;D114,受付簿!T:AE,12,FALSE)</f>
        <v>0</v>
      </c>
    </row>
    <row r="115" spans="1:7">
      <c r="A115">
        <v>19</v>
      </c>
      <c r="B115" t="s">
        <v>3717</v>
      </c>
      <c r="C115">
        <v>2910300215</v>
      </c>
      <c r="D115" t="s">
        <v>113</v>
      </c>
      <c r="E115" t="str">
        <f t="shared" si="1"/>
        <v>192910300215居宅介護</v>
      </c>
      <c r="F115">
        <f>VLOOKUP(C115&amp;D115,受付簿!T:AE,12,FALSE)</f>
        <v>3616</v>
      </c>
      <c r="G115" t="s">
        <v>13546</v>
      </c>
    </row>
    <row r="116" spans="1:7">
      <c r="A116">
        <v>19</v>
      </c>
      <c r="B116" t="s">
        <v>3717</v>
      </c>
      <c r="C116">
        <v>2910300215</v>
      </c>
      <c r="D116" t="s">
        <v>114</v>
      </c>
      <c r="E116" t="str">
        <f t="shared" si="1"/>
        <v>192910300215重度訪問介護</v>
      </c>
      <c r="F116">
        <f>VLOOKUP(C116&amp;D116,受付簿!T:AE,12,FALSE)</f>
        <v>0</v>
      </c>
      <c r="G116" t="s">
        <v>13546</v>
      </c>
    </row>
    <row r="117" spans="1:7">
      <c r="A117">
        <v>19</v>
      </c>
      <c r="B117" t="s">
        <v>3717</v>
      </c>
      <c r="C117">
        <v>2910300215</v>
      </c>
      <c r="D117" t="s">
        <v>115</v>
      </c>
      <c r="E117" t="str">
        <f t="shared" si="1"/>
        <v>192910300215同行援護</v>
      </c>
      <c r="F117">
        <f>VLOOKUP(C117&amp;D117,受付簿!T:AE,12,FALSE)</f>
        <v>0</v>
      </c>
      <c r="G117" t="s">
        <v>13546</v>
      </c>
    </row>
    <row r="118" spans="1:7">
      <c r="E118" t="str">
        <f t="shared" si="1"/>
        <v/>
      </c>
      <c r="F118">
        <f>VLOOKUP(C118&amp;D118,受付簿!T:AE,12,FALSE)</f>
        <v>0</v>
      </c>
    </row>
    <row r="119" spans="1:7">
      <c r="A119">
        <v>20</v>
      </c>
      <c r="B119" t="s">
        <v>3200</v>
      </c>
      <c r="C119">
        <v>2910200449</v>
      </c>
      <c r="D119" t="s">
        <v>113</v>
      </c>
      <c r="E119" t="str">
        <f t="shared" si="1"/>
        <v>202910200449居宅介護</v>
      </c>
      <c r="F119">
        <f>VLOOKUP(C119&amp;D119,受付簿!T:AE,12,FALSE)</f>
        <v>468723</v>
      </c>
      <c r="G119" t="s">
        <v>13546</v>
      </c>
    </row>
    <row r="120" spans="1:7">
      <c r="A120">
        <v>20</v>
      </c>
      <c r="B120" t="s">
        <v>3200</v>
      </c>
      <c r="C120">
        <v>2910200449</v>
      </c>
      <c r="D120" t="s">
        <v>114</v>
      </c>
      <c r="E120" t="str">
        <f t="shared" si="1"/>
        <v>202910200449重度訪問介護</v>
      </c>
      <c r="F120">
        <f>VLOOKUP(C120&amp;D120,受付簿!T:AE,12,FALSE)</f>
        <v>90574</v>
      </c>
      <c r="G120" t="s">
        <v>13546</v>
      </c>
    </row>
    <row r="121" spans="1:7">
      <c r="A121">
        <v>20</v>
      </c>
      <c r="B121" t="s">
        <v>3200</v>
      </c>
      <c r="C121">
        <v>2910200449</v>
      </c>
      <c r="D121" t="s">
        <v>116</v>
      </c>
      <c r="E121" t="str">
        <f t="shared" si="1"/>
        <v>202910200449行動援護</v>
      </c>
      <c r="F121">
        <f>VLOOKUP(C121&amp;D121,受付簿!T:AE,12,FALSE)</f>
        <v>718434</v>
      </c>
      <c r="G121" t="s">
        <v>13546</v>
      </c>
    </row>
    <row r="122" spans="1:7">
      <c r="A122">
        <v>20</v>
      </c>
      <c r="B122" t="s">
        <v>3200</v>
      </c>
      <c r="C122">
        <v>2910200449</v>
      </c>
      <c r="D122" t="s">
        <v>115</v>
      </c>
      <c r="E122" t="str">
        <f t="shared" si="1"/>
        <v>202910200449同行援護</v>
      </c>
      <c r="F122">
        <f>VLOOKUP(C122&amp;D122,受付簿!T:AE,12,FALSE)</f>
        <v>18500</v>
      </c>
      <c r="G122" t="s">
        <v>13546</v>
      </c>
    </row>
    <row r="123" spans="1:7">
      <c r="A123">
        <v>20</v>
      </c>
      <c r="B123" t="s">
        <v>3200</v>
      </c>
      <c r="C123">
        <v>2910200654</v>
      </c>
      <c r="D123" t="s">
        <v>118</v>
      </c>
      <c r="E123" t="str">
        <f t="shared" si="1"/>
        <v>202910200654生活介護</v>
      </c>
      <c r="F123">
        <f>VLOOKUP(C123&amp;D123,受付簿!T:AE,12,FALSE)</f>
        <v>371609</v>
      </c>
      <c r="G123" t="s">
        <v>13546</v>
      </c>
    </row>
    <row r="124" spans="1:7">
      <c r="E124" t="str">
        <f t="shared" si="1"/>
        <v/>
      </c>
      <c r="F124">
        <f>VLOOKUP(C124&amp;D124,受付簿!T:AE,12,FALSE)</f>
        <v>0</v>
      </c>
    </row>
    <row r="125" spans="1:7">
      <c r="A125">
        <v>21</v>
      </c>
      <c r="B125" t="s">
        <v>5375</v>
      </c>
      <c r="C125">
        <v>2910800271</v>
      </c>
      <c r="D125" t="s">
        <v>122</v>
      </c>
      <c r="E125" t="str">
        <f t="shared" si="1"/>
        <v>212910800271自立訓練（生活訓練）</v>
      </c>
      <c r="F125">
        <f>VLOOKUP(C125&amp;D125,受付簿!T:AE,12,FALSE)</f>
        <v>768776</v>
      </c>
      <c r="G125" t="s">
        <v>13546</v>
      </c>
    </row>
    <row r="126" spans="1:7">
      <c r="A126">
        <v>21</v>
      </c>
      <c r="B126" t="s">
        <v>5375</v>
      </c>
      <c r="C126">
        <v>2920500044</v>
      </c>
      <c r="D126" t="s">
        <v>8120</v>
      </c>
      <c r="E126" t="str">
        <f t="shared" si="1"/>
        <v>212920500044共同生活援助</v>
      </c>
      <c r="F126">
        <f>VLOOKUP(C126&amp;D126,受付簿!T:AE,12,FALSE)</f>
        <v>463941</v>
      </c>
      <c r="G126" t="s">
        <v>13546</v>
      </c>
    </row>
    <row r="127" spans="1:7">
      <c r="A127">
        <v>21</v>
      </c>
      <c r="B127" t="s">
        <v>5375</v>
      </c>
      <c r="C127">
        <v>2921300014</v>
      </c>
      <c r="D127" t="s">
        <v>8120</v>
      </c>
      <c r="E127" t="str">
        <f t="shared" si="1"/>
        <v>212921300014共同生活援助</v>
      </c>
      <c r="F127">
        <f>VLOOKUP(C127&amp;D127,受付簿!T:AE,12,FALSE)</f>
        <v>419179</v>
      </c>
      <c r="G127" t="s">
        <v>13546</v>
      </c>
    </row>
    <row r="128" spans="1:7">
      <c r="E128" t="str">
        <f t="shared" si="1"/>
        <v/>
      </c>
      <c r="F128">
        <f>VLOOKUP(C128&amp;D128,受付簿!T:AE,12,FALSE)</f>
        <v>0</v>
      </c>
    </row>
    <row r="129" spans="1:7">
      <c r="A129">
        <v>22</v>
      </c>
      <c r="B129" t="s">
        <v>11041</v>
      </c>
      <c r="C129">
        <v>2950100210</v>
      </c>
      <c r="D129" t="s">
        <v>124</v>
      </c>
      <c r="E129" t="str">
        <f t="shared" si="1"/>
        <v>222950100210児童発達支援</v>
      </c>
      <c r="F129">
        <f>VLOOKUP(C129&amp;D129,受付簿!T:AE,12,FALSE)</f>
        <v>589008</v>
      </c>
      <c r="G129" t="s">
        <v>13546</v>
      </c>
    </row>
    <row r="130" spans="1:7">
      <c r="A130">
        <v>22</v>
      </c>
      <c r="B130" t="s">
        <v>11041</v>
      </c>
      <c r="C130">
        <v>2950100210</v>
      </c>
      <c r="D130" t="s">
        <v>13771</v>
      </c>
      <c r="E130" t="str">
        <f t="shared" si="1"/>
        <v>222950100210放課後等デイサービス</v>
      </c>
      <c r="F130">
        <f>VLOOKUP(C130&amp;D130,受付簿!T:AE,12,FALSE)</f>
        <v>95649</v>
      </c>
      <c r="G130" t="s">
        <v>13546</v>
      </c>
    </row>
    <row r="131" spans="1:7">
      <c r="E131" t="str">
        <f t="shared" si="1"/>
        <v/>
      </c>
      <c r="F131">
        <f>VLOOKUP(C131&amp;D131,受付簿!T:AE,12,FALSE)</f>
        <v>0</v>
      </c>
    </row>
    <row r="132" spans="1:7">
      <c r="B132" t="s">
        <v>5592</v>
      </c>
      <c r="C132">
        <v>2910800594</v>
      </c>
      <c r="D132" t="s">
        <v>13673</v>
      </c>
      <c r="E132" t="str">
        <f t="shared" ref="E132:E195" si="2">A132&amp;C132&amp;D132</f>
        <v>2910800594就労継続支援Ｂ型</v>
      </c>
      <c r="F132">
        <f>VLOOKUP(C132&amp;D132,受付簿!T:AE,12,FALSE)</f>
        <v>0</v>
      </c>
      <c r="G132" t="s">
        <v>13546</v>
      </c>
    </row>
    <row r="133" spans="1:7">
      <c r="E133" t="str">
        <f t="shared" si="2"/>
        <v/>
      </c>
      <c r="F133">
        <f>VLOOKUP(C133&amp;D133,受付簿!T:AE,12,FALSE)</f>
        <v>0</v>
      </c>
    </row>
    <row r="134" spans="1:7">
      <c r="A134">
        <v>23</v>
      </c>
      <c r="B134" t="s">
        <v>2105</v>
      </c>
      <c r="C134">
        <v>2910102777</v>
      </c>
      <c r="D134" t="s">
        <v>113</v>
      </c>
      <c r="E134" t="str">
        <f t="shared" si="2"/>
        <v>232910102777居宅介護</v>
      </c>
      <c r="F134">
        <f>VLOOKUP(C134&amp;D134,受付簿!T:AE,12,FALSE)</f>
        <v>90717</v>
      </c>
      <c r="G134" t="s">
        <v>13546</v>
      </c>
    </row>
    <row r="135" spans="1:7">
      <c r="A135">
        <v>23</v>
      </c>
      <c r="B135" t="s">
        <v>2105</v>
      </c>
      <c r="C135">
        <v>2910102777</v>
      </c>
      <c r="D135" t="s">
        <v>114</v>
      </c>
      <c r="E135" t="str">
        <f t="shared" si="2"/>
        <v>232910102777重度訪問介護</v>
      </c>
      <c r="F135">
        <f>VLOOKUP(C135&amp;D135,受付簿!T:AE,12,FALSE)</f>
        <v>0</v>
      </c>
      <c r="G135" t="s">
        <v>13546</v>
      </c>
    </row>
    <row r="136" spans="1:7">
      <c r="E136" t="str">
        <f t="shared" si="2"/>
        <v/>
      </c>
      <c r="F136">
        <f>VLOOKUP(C136&amp;D136,受付簿!T:AE,12,FALSE)</f>
        <v>0</v>
      </c>
    </row>
    <row r="137" spans="1:7">
      <c r="A137">
        <v>24</v>
      </c>
      <c r="B137" t="s">
        <v>2513</v>
      </c>
      <c r="C137">
        <v>2910103254</v>
      </c>
      <c r="D137" t="s">
        <v>113</v>
      </c>
      <c r="E137" t="str">
        <f t="shared" si="2"/>
        <v>242910103254居宅介護</v>
      </c>
      <c r="F137">
        <f>VLOOKUP(C137&amp;D137,受付簿!T:AE,12,FALSE)</f>
        <v>27202</v>
      </c>
      <c r="G137" t="s">
        <v>13546</v>
      </c>
    </row>
    <row r="138" spans="1:7">
      <c r="A138">
        <v>24</v>
      </c>
      <c r="B138" t="s">
        <v>2513</v>
      </c>
      <c r="C138">
        <v>2910103254</v>
      </c>
      <c r="D138" t="s">
        <v>114</v>
      </c>
      <c r="E138" t="str">
        <f t="shared" si="2"/>
        <v>242910103254重度訪問介護</v>
      </c>
      <c r="F138">
        <f>VLOOKUP(C138&amp;D138,受付簿!T:AE,12,FALSE)</f>
        <v>0</v>
      </c>
      <c r="G138" t="s">
        <v>13546</v>
      </c>
    </row>
    <row r="139" spans="1:7">
      <c r="A139">
        <v>24</v>
      </c>
      <c r="B139" t="s">
        <v>2513</v>
      </c>
      <c r="C139">
        <v>2910103254</v>
      </c>
      <c r="D139" t="s">
        <v>116</v>
      </c>
      <c r="E139" t="str">
        <f t="shared" si="2"/>
        <v>242910103254行動援護</v>
      </c>
      <c r="F139">
        <f>VLOOKUP(C139&amp;D139,受付簿!T:AE,12,FALSE)</f>
        <v>365</v>
      </c>
      <c r="G139" t="s">
        <v>13546</v>
      </c>
    </row>
    <row r="140" spans="1:7">
      <c r="A140">
        <v>24</v>
      </c>
      <c r="B140" t="s">
        <v>2513</v>
      </c>
      <c r="C140">
        <v>2910103254</v>
      </c>
      <c r="D140" t="s">
        <v>118</v>
      </c>
      <c r="E140" t="str">
        <f t="shared" si="2"/>
        <v>242910103254生活介護</v>
      </c>
      <c r="F140">
        <f>VLOOKUP(C140&amp;D140,受付簿!T:AE,12,FALSE)</f>
        <v>100266</v>
      </c>
      <c r="G140" t="s">
        <v>13546</v>
      </c>
    </row>
    <row r="141" spans="1:7">
      <c r="A141">
        <v>24</v>
      </c>
      <c r="B141" t="s">
        <v>2513</v>
      </c>
      <c r="C141">
        <v>2910103254</v>
      </c>
      <c r="D141" t="s">
        <v>475</v>
      </c>
      <c r="E141" t="str">
        <f t="shared" si="2"/>
        <v>242910103254短期入所</v>
      </c>
      <c r="F141">
        <f>VLOOKUP(C141&amp;D141,受付簿!T:AE,12,FALSE)</f>
        <v>12358</v>
      </c>
      <c r="G141" t="s">
        <v>13546</v>
      </c>
    </row>
    <row r="142" spans="1:7">
      <c r="A142">
        <v>24</v>
      </c>
      <c r="B142" t="s">
        <v>2513</v>
      </c>
      <c r="C142">
        <v>2950100178</v>
      </c>
      <c r="D142" t="s">
        <v>126</v>
      </c>
      <c r="E142" t="str">
        <f t="shared" si="2"/>
        <v>242950100178放課後等デイサービス</v>
      </c>
      <c r="F142">
        <f>VLOOKUP(C142&amp;D142,受付簿!T:AE,12,FALSE)</f>
        <v>202547</v>
      </c>
      <c r="G142" t="s">
        <v>13546</v>
      </c>
    </row>
    <row r="143" spans="1:7">
      <c r="E143" t="str">
        <f t="shared" si="2"/>
        <v/>
      </c>
      <c r="F143">
        <f>VLOOKUP(C143&amp;D143,受付簿!T:AE,12,FALSE)</f>
        <v>0</v>
      </c>
    </row>
    <row r="144" spans="1:7">
      <c r="A144">
        <v>25</v>
      </c>
      <c r="B144" t="s">
        <v>3803</v>
      </c>
      <c r="C144">
        <v>2910300330</v>
      </c>
      <c r="D144" t="s">
        <v>118</v>
      </c>
      <c r="E144" t="str">
        <f t="shared" si="2"/>
        <v>252910300330生活介護</v>
      </c>
      <c r="F144">
        <f>VLOOKUP(C144&amp;D144,受付簿!T:AE,12,FALSE)</f>
        <v>258724</v>
      </c>
      <c r="G144" t="s">
        <v>13546</v>
      </c>
    </row>
    <row r="145" spans="1:7">
      <c r="A145">
        <v>25</v>
      </c>
      <c r="B145" t="s">
        <v>3803</v>
      </c>
      <c r="C145">
        <v>2910300439</v>
      </c>
      <c r="D145" t="s">
        <v>118</v>
      </c>
      <c r="E145" t="str">
        <f t="shared" si="2"/>
        <v>252910300439生活介護</v>
      </c>
      <c r="F145">
        <f>VLOOKUP(C145&amp;D145,受付簿!T:AE,12,FALSE)</f>
        <v>21568</v>
      </c>
      <c r="G145" t="s">
        <v>13546</v>
      </c>
    </row>
    <row r="146" spans="1:7">
      <c r="A146">
        <v>25</v>
      </c>
      <c r="B146" t="s">
        <v>3803</v>
      </c>
      <c r="C146">
        <v>2910300439</v>
      </c>
      <c r="D146" t="s">
        <v>13673</v>
      </c>
      <c r="E146" t="str">
        <f t="shared" si="2"/>
        <v>252910300439就労継続支援Ｂ型</v>
      </c>
      <c r="F146">
        <f>VLOOKUP(C146&amp;D146,受付簿!T:AE,12,FALSE)</f>
        <v>118836</v>
      </c>
      <c r="G146" t="s">
        <v>13546</v>
      </c>
    </row>
    <row r="147" spans="1:7">
      <c r="E147" t="str">
        <f t="shared" si="2"/>
        <v/>
      </c>
      <c r="F147">
        <f>VLOOKUP(C147&amp;D147,受付簿!T:AE,12,FALSE)</f>
        <v>0</v>
      </c>
    </row>
    <row r="148" spans="1:7">
      <c r="A148">
        <v>26</v>
      </c>
      <c r="B148" t="s">
        <v>3548</v>
      </c>
      <c r="C148">
        <v>2910200852</v>
      </c>
      <c r="D148" t="s">
        <v>113</v>
      </c>
      <c r="E148" t="str">
        <f t="shared" si="2"/>
        <v>262910200852居宅介護</v>
      </c>
      <c r="F148">
        <f>VLOOKUP(C148&amp;D148,受付簿!T:AE,12,FALSE)</f>
        <v>783</v>
      </c>
      <c r="G148" t="s">
        <v>13546</v>
      </c>
    </row>
    <row r="149" spans="1:7">
      <c r="A149">
        <v>26</v>
      </c>
      <c r="B149" t="s">
        <v>3548</v>
      </c>
      <c r="C149">
        <v>2910200852</v>
      </c>
      <c r="D149" t="s">
        <v>114</v>
      </c>
      <c r="E149" t="str">
        <f t="shared" si="2"/>
        <v>262910200852重度訪問介護</v>
      </c>
      <c r="F149">
        <f>VLOOKUP(C149&amp;D149,受付簿!T:AE,12,FALSE)</f>
        <v>0</v>
      </c>
      <c r="G149" t="s">
        <v>13546</v>
      </c>
    </row>
    <row r="150" spans="1:7">
      <c r="A150">
        <v>26</v>
      </c>
      <c r="B150" t="s">
        <v>3548</v>
      </c>
      <c r="C150">
        <v>2910200852</v>
      </c>
      <c r="D150" t="s">
        <v>116</v>
      </c>
      <c r="E150" t="str">
        <f t="shared" si="2"/>
        <v>262910200852行動援護</v>
      </c>
      <c r="F150">
        <f>VLOOKUP(C150&amp;D150,受付簿!T:AE,12,FALSE)</f>
        <v>12271</v>
      </c>
      <c r="G150" t="s">
        <v>13546</v>
      </c>
    </row>
    <row r="151" spans="1:7">
      <c r="A151">
        <v>26</v>
      </c>
      <c r="B151" t="s">
        <v>3548</v>
      </c>
      <c r="C151">
        <v>2950271524</v>
      </c>
      <c r="D151" t="s">
        <v>124</v>
      </c>
      <c r="E151" t="str">
        <f t="shared" si="2"/>
        <v>262950271524児童発達支援</v>
      </c>
      <c r="F151">
        <f>VLOOKUP(C151&amp;D151,受付簿!T:AE,12,FALSE)</f>
        <v>109739</v>
      </c>
      <c r="G151" t="s">
        <v>13546</v>
      </c>
    </row>
    <row r="152" spans="1:7">
      <c r="A152">
        <v>26</v>
      </c>
      <c r="B152" t="s">
        <v>3548</v>
      </c>
      <c r="C152">
        <v>2950271524</v>
      </c>
      <c r="D152" t="s">
        <v>126</v>
      </c>
      <c r="E152" t="str">
        <f t="shared" si="2"/>
        <v>262950271524放課後等デイサービス</v>
      </c>
      <c r="F152">
        <f>VLOOKUP(C152&amp;D152,受付簿!T:AE,12,FALSE)</f>
        <v>336733</v>
      </c>
      <c r="G152" t="s">
        <v>13546</v>
      </c>
    </row>
    <row r="153" spans="1:7">
      <c r="A153">
        <v>26</v>
      </c>
      <c r="B153" t="s">
        <v>3548</v>
      </c>
      <c r="C153">
        <v>2950271524</v>
      </c>
      <c r="D153" t="s">
        <v>128</v>
      </c>
      <c r="E153" t="str">
        <f t="shared" si="2"/>
        <v>262950271524保育所等訪問支援</v>
      </c>
      <c r="F153">
        <f>VLOOKUP(C153&amp;D153,受付簿!T:AE,12,FALSE)</f>
        <v>0</v>
      </c>
      <c r="G153" t="s">
        <v>13546</v>
      </c>
    </row>
    <row r="154" spans="1:7">
      <c r="E154" t="str">
        <f t="shared" si="2"/>
        <v/>
      </c>
      <c r="F154">
        <f>VLOOKUP(C154&amp;D154,受付簿!T:AE,12,FALSE)</f>
        <v>0</v>
      </c>
    </row>
    <row r="155" spans="1:7">
      <c r="A155">
        <v>27</v>
      </c>
      <c r="B155" t="s">
        <v>4611</v>
      </c>
      <c r="C155">
        <v>2910500467</v>
      </c>
      <c r="D155" t="s">
        <v>118</v>
      </c>
      <c r="E155" t="str">
        <f t="shared" si="2"/>
        <v>272910500467生活介護</v>
      </c>
      <c r="F155">
        <f>VLOOKUP(C155&amp;D155,受付簿!T:AE,12,FALSE)</f>
        <v>330283</v>
      </c>
      <c r="G155" t="s">
        <v>13546</v>
      </c>
    </row>
    <row r="156" spans="1:7">
      <c r="E156" t="str">
        <f t="shared" si="2"/>
        <v/>
      </c>
      <c r="F156">
        <f>VLOOKUP(C156&amp;D156,受付簿!T:AE,12,FALSE)</f>
        <v>0</v>
      </c>
    </row>
    <row r="157" spans="1:7">
      <c r="A157">
        <v>28</v>
      </c>
      <c r="B157" t="s">
        <v>3759</v>
      </c>
      <c r="C157">
        <v>2910300256</v>
      </c>
      <c r="D157" t="s">
        <v>118</v>
      </c>
      <c r="E157" t="str">
        <f t="shared" si="2"/>
        <v>282910300256生活介護</v>
      </c>
      <c r="F157">
        <f>VLOOKUP(C157&amp;D157,受付簿!T:AE,12,FALSE)</f>
        <v>117263</v>
      </c>
      <c r="G157" t="s">
        <v>13546</v>
      </c>
    </row>
    <row r="158" spans="1:7">
      <c r="A158">
        <v>28</v>
      </c>
      <c r="B158" t="s">
        <v>3759</v>
      </c>
      <c r="C158">
        <v>2920500093</v>
      </c>
      <c r="D158" t="s">
        <v>8120</v>
      </c>
      <c r="E158" t="str">
        <f t="shared" si="2"/>
        <v>282920500093共同生活援助</v>
      </c>
      <c r="F158">
        <f>VLOOKUP(C158&amp;D158,受付簿!T:AE,12,FALSE)</f>
        <v>114213</v>
      </c>
      <c r="G158" t="s">
        <v>13546</v>
      </c>
    </row>
    <row r="159" spans="1:7">
      <c r="E159" t="str">
        <f t="shared" si="2"/>
        <v/>
      </c>
      <c r="F159">
        <f>VLOOKUP(C159&amp;D159,受付簿!T:AE,12,FALSE)</f>
        <v>0</v>
      </c>
    </row>
    <row r="160" spans="1:7">
      <c r="A160">
        <v>29</v>
      </c>
      <c r="B160" t="s">
        <v>6749</v>
      </c>
      <c r="C160">
        <v>2911200968</v>
      </c>
      <c r="D160" t="s">
        <v>13673</v>
      </c>
      <c r="E160" t="str">
        <f t="shared" si="2"/>
        <v>292911200968就労継続支援Ｂ型</v>
      </c>
      <c r="F160">
        <f>VLOOKUP(C160&amp;D160,受付簿!T:AE,12,FALSE)</f>
        <v>217682</v>
      </c>
      <c r="G160" t="s">
        <v>13546</v>
      </c>
    </row>
    <row r="161" spans="1:7">
      <c r="E161" t="str">
        <f t="shared" si="2"/>
        <v/>
      </c>
      <c r="F161">
        <f>VLOOKUP(C161&amp;D161,受付簿!T:AE,12,FALSE)</f>
        <v>0</v>
      </c>
    </row>
    <row r="162" spans="1:7">
      <c r="B162" t="s">
        <v>1843</v>
      </c>
      <c r="C162">
        <v>2910102363</v>
      </c>
      <c r="D162" t="s">
        <v>475</v>
      </c>
      <c r="E162" t="str">
        <f t="shared" si="2"/>
        <v>2910102363短期入所</v>
      </c>
      <c r="F162">
        <f>VLOOKUP(C162&amp;D162,受付簿!T:AE,12,FALSE)</f>
        <v>0</v>
      </c>
      <c r="G162" t="s">
        <v>13546</v>
      </c>
    </row>
    <row r="163" spans="1:7">
      <c r="B163" t="s">
        <v>1843</v>
      </c>
      <c r="C163">
        <v>2910102363</v>
      </c>
      <c r="D163" t="s">
        <v>118</v>
      </c>
      <c r="E163" t="str">
        <f t="shared" si="2"/>
        <v>2910102363生活介護</v>
      </c>
      <c r="F163">
        <f>VLOOKUP(C163&amp;D163,受付簿!T:AE,12,FALSE)</f>
        <v>0</v>
      </c>
      <c r="G163" t="s">
        <v>13546</v>
      </c>
    </row>
    <row r="164" spans="1:7">
      <c r="B164" t="s">
        <v>1843</v>
      </c>
      <c r="C164">
        <v>2910102363</v>
      </c>
      <c r="D164" t="s">
        <v>13673</v>
      </c>
      <c r="E164" t="str">
        <f t="shared" si="2"/>
        <v>2910102363就労継続支援Ｂ型</v>
      </c>
      <c r="F164">
        <f>VLOOKUP(C164&amp;D164,受付簿!T:AE,12,FALSE)</f>
        <v>0</v>
      </c>
      <c r="G164" t="s">
        <v>13546</v>
      </c>
    </row>
    <row r="165" spans="1:7">
      <c r="B165" t="s">
        <v>1843</v>
      </c>
      <c r="C165">
        <v>2910102363</v>
      </c>
      <c r="D165" t="s">
        <v>113</v>
      </c>
      <c r="E165" t="str">
        <f t="shared" si="2"/>
        <v>2910102363居宅介護</v>
      </c>
      <c r="F165">
        <f>VLOOKUP(C165&amp;D165,受付簿!T:AE,12,FALSE)</f>
        <v>0</v>
      </c>
      <c r="G165" t="s">
        <v>13546</v>
      </c>
    </row>
    <row r="166" spans="1:7">
      <c r="B166" t="s">
        <v>1843</v>
      </c>
      <c r="C166">
        <v>2910102363</v>
      </c>
      <c r="D166" t="s">
        <v>114</v>
      </c>
      <c r="E166" t="str">
        <f t="shared" si="2"/>
        <v>2910102363重度訪問介護</v>
      </c>
      <c r="F166">
        <f>VLOOKUP(C166&amp;D166,受付簿!T:AE,12,FALSE)</f>
        <v>0</v>
      </c>
      <c r="G166" t="s">
        <v>13546</v>
      </c>
    </row>
    <row r="167" spans="1:7">
      <c r="B167" t="s">
        <v>1843</v>
      </c>
      <c r="C167">
        <v>2910102363</v>
      </c>
      <c r="D167" t="s">
        <v>116</v>
      </c>
      <c r="E167" t="str">
        <f t="shared" si="2"/>
        <v>2910102363行動援護</v>
      </c>
      <c r="F167">
        <f>VLOOKUP(C167&amp;D167,受付簿!T:AE,12,FALSE)</f>
        <v>0</v>
      </c>
      <c r="G167" t="s">
        <v>13546</v>
      </c>
    </row>
    <row r="168" spans="1:7">
      <c r="B168" t="s">
        <v>1843</v>
      </c>
      <c r="C168">
        <v>2920100282</v>
      </c>
      <c r="D168" t="s">
        <v>8120</v>
      </c>
      <c r="E168" t="str">
        <f t="shared" si="2"/>
        <v>2920100282共同生活援助</v>
      </c>
      <c r="F168">
        <f>VLOOKUP(C168&amp;D168,受付簿!T:AE,12,FALSE)</f>
        <v>0</v>
      </c>
      <c r="G168" t="s">
        <v>13546</v>
      </c>
    </row>
    <row r="169" spans="1:7">
      <c r="E169" t="str">
        <f t="shared" si="2"/>
        <v/>
      </c>
      <c r="F169">
        <f>VLOOKUP(C169&amp;D169,受付簿!T:AE,12,FALSE)</f>
        <v>0</v>
      </c>
    </row>
    <row r="170" spans="1:7">
      <c r="A170">
        <v>30</v>
      </c>
      <c r="B170" t="s">
        <v>5456</v>
      </c>
      <c r="C170">
        <v>2910800370</v>
      </c>
      <c r="D170" t="s">
        <v>122</v>
      </c>
      <c r="E170" t="str">
        <f t="shared" si="2"/>
        <v>302910800370自立訓練（生活訓練）</v>
      </c>
      <c r="F170">
        <f>VLOOKUP(C170&amp;D170,受付簿!T:AE,12,FALSE)</f>
        <v>529303</v>
      </c>
      <c r="G170" t="s">
        <v>13546</v>
      </c>
    </row>
    <row r="171" spans="1:7">
      <c r="A171">
        <v>30</v>
      </c>
      <c r="B171" t="s">
        <v>5456</v>
      </c>
      <c r="C171">
        <v>2920700032</v>
      </c>
      <c r="D171" t="s">
        <v>8120</v>
      </c>
      <c r="E171" t="str">
        <f t="shared" si="2"/>
        <v>302920700032共同生活援助</v>
      </c>
      <c r="F171">
        <f>VLOOKUP(C171&amp;D171,受付簿!T:AE,12,FALSE)</f>
        <v>260887</v>
      </c>
      <c r="G171" t="s">
        <v>13546</v>
      </c>
    </row>
    <row r="172" spans="1:7">
      <c r="A172">
        <v>30</v>
      </c>
      <c r="B172" t="s">
        <v>5456</v>
      </c>
      <c r="C172">
        <v>2921900045</v>
      </c>
      <c r="D172" t="s">
        <v>8120</v>
      </c>
      <c r="E172" t="str">
        <f t="shared" si="2"/>
        <v>302921900045共同生活援助</v>
      </c>
      <c r="F172">
        <f>VLOOKUP(C172&amp;D172,受付簿!T:AE,12,FALSE)</f>
        <v>236534</v>
      </c>
      <c r="G172" t="s">
        <v>13546</v>
      </c>
    </row>
    <row r="173" spans="1:7">
      <c r="E173" t="str">
        <f t="shared" si="2"/>
        <v/>
      </c>
      <c r="F173">
        <f>VLOOKUP(C173&amp;D173,受付簿!T:AE,12,FALSE)</f>
        <v>0</v>
      </c>
    </row>
    <row r="174" spans="1:7">
      <c r="B174" t="s">
        <v>7943</v>
      </c>
      <c r="C174">
        <v>2911500797</v>
      </c>
      <c r="D174" t="s">
        <v>13665</v>
      </c>
      <c r="E174" t="str">
        <f t="shared" si="2"/>
        <v>2911500797就労継続支援Ａ型</v>
      </c>
      <c r="F174">
        <f>VLOOKUP(C174&amp;D174,受付簿!T:AE,12,FALSE)</f>
        <v>0</v>
      </c>
      <c r="G174" t="s">
        <v>13546</v>
      </c>
    </row>
    <row r="175" spans="1:7">
      <c r="E175" t="str">
        <f t="shared" si="2"/>
        <v/>
      </c>
      <c r="F175">
        <f>VLOOKUP(C175&amp;D175,受付簿!T:AE,12,FALSE)</f>
        <v>0</v>
      </c>
    </row>
    <row r="176" spans="1:7">
      <c r="A176">
        <v>31</v>
      </c>
      <c r="B176" t="s">
        <v>11052</v>
      </c>
      <c r="C176">
        <v>2951270806</v>
      </c>
      <c r="D176" t="s">
        <v>126</v>
      </c>
      <c r="E176" t="str">
        <f t="shared" si="2"/>
        <v>312951270806放課後等デイサービス</v>
      </c>
      <c r="F176">
        <f>VLOOKUP(C176&amp;D176,受付簿!T:AE,12,FALSE)</f>
        <v>368155</v>
      </c>
      <c r="G176" t="s">
        <v>13546</v>
      </c>
    </row>
    <row r="177" spans="1:7">
      <c r="E177" t="str">
        <f t="shared" si="2"/>
        <v/>
      </c>
      <c r="F177">
        <f>VLOOKUP(C177&amp;D177,受付簿!T:AE,12,FALSE)</f>
        <v>0</v>
      </c>
    </row>
    <row r="178" spans="1:7">
      <c r="B178" t="s">
        <v>8075</v>
      </c>
      <c r="C178">
        <v>2911600159</v>
      </c>
      <c r="D178" t="s">
        <v>123</v>
      </c>
      <c r="E178" t="str">
        <f t="shared" si="2"/>
        <v>2911600159就労移行支援</v>
      </c>
      <c r="F178">
        <f>VLOOKUP(C178&amp;D178,受付簿!T:AE,12,FALSE)</f>
        <v>0</v>
      </c>
      <c r="G178" t="s">
        <v>13546</v>
      </c>
    </row>
    <row r="179" spans="1:7">
      <c r="B179" t="s">
        <v>8075</v>
      </c>
      <c r="C179">
        <v>2911600159</v>
      </c>
      <c r="D179" t="s">
        <v>13673</v>
      </c>
      <c r="E179" t="str">
        <f t="shared" si="2"/>
        <v>2911600159就労継続支援Ｂ型</v>
      </c>
      <c r="F179">
        <f>VLOOKUP(C179&amp;D179,受付簿!T:AE,12,FALSE)</f>
        <v>0</v>
      </c>
      <c r="G179" t="s">
        <v>13546</v>
      </c>
    </row>
    <row r="180" spans="1:7">
      <c r="B180" t="s">
        <v>8075</v>
      </c>
      <c r="C180">
        <v>2951600028</v>
      </c>
      <c r="D180" t="s">
        <v>126</v>
      </c>
      <c r="E180" t="str">
        <f t="shared" si="2"/>
        <v>2951600028放課後等デイサービス</v>
      </c>
      <c r="F180">
        <f>VLOOKUP(C180&amp;D180,受付簿!T:AE,12,FALSE)</f>
        <v>0</v>
      </c>
      <c r="G180" t="s">
        <v>13546</v>
      </c>
    </row>
    <row r="181" spans="1:7">
      <c r="E181" t="str">
        <f t="shared" si="2"/>
        <v/>
      </c>
      <c r="F181">
        <f>VLOOKUP(C181&amp;D181,受付簿!T:AE,12,FALSE)</f>
        <v>0</v>
      </c>
    </row>
    <row r="182" spans="1:7">
      <c r="A182">
        <v>32</v>
      </c>
      <c r="B182" t="s">
        <v>1565</v>
      </c>
      <c r="C182">
        <v>2910101910</v>
      </c>
      <c r="D182" t="s">
        <v>122</v>
      </c>
      <c r="E182" t="str">
        <f t="shared" si="2"/>
        <v>322910101910自立訓練（生活訓練）</v>
      </c>
      <c r="F182">
        <f>VLOOKUP(C182&amp;D182,受付簿!T:AE,12,FALSE)</f>
        <v>570045</v>
      </c>
      <c r="G182" t="s">
        <v>13546</v>
      </c>
    </row>
    <row r="183" spans="1:7">
      <c r="A183">
        <v>32</v>
      </c>
      <c r="B183" t="s">
        <v>1565</v>
      </c>
      <c r="C183">
        <v>2910101910</v>
      </c>
      <c r="D183" t="s">
        <v>123</v>
      </c>
      <c r="E183" t="str">
        <f t="shared" si="2"/>
        <v>322910101910就労移行支援</v>
      </c>
      <c r="F183">
        <f>VLOOKUP(C183&amp;D183,受付簿!T:AE,12,FALSE)</f>
        <v>81049</v>
      </c>
      <c r="G183" t="s">
        <v>13546</v>
      </c>
    </row>
    <row r="184" spans="1:7">
      <c r="A184">
        <v>32</v>
      </c>
      <c r="B184" t="s">
        <v>1565</v>
      </c>
      <c r="C184">
        <v>2910102751</v>
      </c>
      <c r="D184" t="s">
        <v>475</v>
      </c>
      <c r="E184" t="str">
        <f t="shared" si="2"/>
        <v>322910102751短期入所</v>
      </c>
      <c r="F184">
        <f>VLOOKUP(C184&amp;D184,受付簿!T:AE,12,FALSE)</f>
        <v>73194</v>
      </c>
      <c r="G184" t="s">
        <v>13546</v>
      </c>
    </row>
    <row r="185" spans="1:7">
      <c r="A185">
        <v>32</v>
      </c>
      <c r="B185" t="s">
        <v>1565</v>
      </c>
      <c r="C185">
        <v>2920100324</v>
      </c>
      <c r="D185" t="s">
        <v>8120</v>
      </c>
      <c r="E185" t="str">
        <f t="shared" si="2"/>
        <v>322920100324共同生活援助</v>
      </c>
      <c r="F185">
        <f>VLOOKUP(C185&amp;D185,受付簿!T:AE,12,FALSE)</f>
        <v>20862</v>
      </c>
      <c r="G185" t="s">
        <v>13546</v>
      </c>
    </row>
    <row r="186" spans="1:7">
      <c r="E186" t="str">
        <f t="shared" si="2"/>
        <v/>
      </c>
      <c r="F186">
        <f>VLOOKUP(C186&amp;D186,受付簿!T:AE,12,FALSE)</f>
        <v>0</v>
      </c>
    </row>
    <row r="187" spans="1:7">
      <c r="A187">
        <v>33</v>
      </c>
      <c r="B187" t="s">
        <v>11059</v>
      </c>
      <c r="C187">
        <v>2950861589</v>
      </c>
      <c r="D187" t="s">
        <v>124</v>
      </c>
      <c r="E187" t="str">
        <f t="shared" si="2"/>
        <v>332950861589児童発達支援</v>
      </c>
      <c r="F187">
        <f>VLOOKUP(C187&amp;D187,受付簿!T:AE,12,FALSE)</f>
        <v>370775</v>
      </c>
      <c r="G187" t="s">
        <v>13546</v>
      </c>
    </row>
    <row r="188" spans="1:7">
      <c r="A188">
        <v>33</v>
      </c>
      <c r="B188" t="s">
        <v>11059</v>
      </c>
      <c r="C188">
        <v>2950861589</v>
      </c>
      <c r="D188" t="s">
        <v>126</v>
      </c>
      <c r="E188" t="str">
        <f t="shared" si="2"/>
        <v>332950861589放課後等デイサービス</v>
      </c>
      <c r="F188">
        <f>VLOOKUP(C188&amp;D188,受付簿!T:AE,12,FALSE)</f>
        <v>102073</v>
      </c>
      <c r="G188" t="s">
        <v>13546</v>
      </c>
    </row>
    <row r="189" spans="1:7">
      <c r="A189">
        <v>33</v>
      </c>
      <c r="B189" t="s">
        <v>11059</v>
      </c>
      <c r="C189">
        <v>2950861589</v>
      </c>
      <c r="D189" t="s">
        <v>128</v>
      </c>
      <c r="E189" t="str">
        <f t="shared" si="2"/>
        <v>332950861589保育所等訪問支援</v>
      </c>
      <c r="F189">
        <f>VLOOKUP(C189&amp;D189,受付簿!T:AE,12,FALSE)</f>
        <v>0</v>
      </c>
      <c r="G189" t="s">
        <v>13546</v>
      </c>
    </row>
    <row r="190" spans="1:7">
      <c r="E190" t="str">
        <f t="shared" si="2"/>
        <v/>
      </c>
      <c r="F190">
        <f>VLOOKUP(C190&amp;D190,受付簿!T:AE,12,FALSE)</f>
        <v>0</v>
      </c>
    </row>
    <row r="191" spans="1:7">
      <c r="A191">
        <v>34</v>
      </c>
      <c r="B191" t="s">
        <v>4278</v>
      </c>
      <c r="C191">
        <v>2910400387</v>
      </c>
      <c r="D191" t="s">
        <v>13673</v>
      </c>
      <c r="E191" t="str">
        <f t="shared" si="2"/>
        <v>342910400387就労継続支援Ｂ型</v>
      </c>
      <c r="F191">
        <f>VLOOKUP(C191&amp;D191,受付簿!T:AE,12,FALSE)</f>
        <v>65258</v>
      </c>
      <c r="G191" t="s">
        <v>13546</v>
      </c>
    </row>
    <row r="192" spans="1:7">
      <c r="E192" t="str">
        <f t="shared" si="2"/>
        <v/>
      </c>
      <c r="F192">
        <f>VLOOKUP(C192&amp;D192,受付簿!T:AE,12,FALSE)</f>
        <v>0</v>
      </c>
    </row>
    <row r="193" spans="1:7">
      <c r="A193">
        <v>35</v>
      </c>
      <c r="B193" t="s">
        <v>3349</v>
      </c>
      <c r="C193">
        <v>2910200605</v>
      </c>
      <c r="D193" t="s">
        <v>113</v>
      </c>
      <c r="E193" t="str">
        <f t="shared" si="2"/>
        <v>352910200605居宅介護</v>
      </c>
      <c r="F193">
        <f>VLOOKUP(C193&amp;D193,受付簿!T:AE,12,FALSE)</f>
        <v>118294</v>
      </c>
      <c r="G193" t="s">
        <v>13546</v>
      </c>
    </row>
    <row r="194" spans="1:7">
      <c r="A194">
        <v>35</v>
      </c>
      <c r="B194" t="s">
        <v>3349</v>
      </c>
      <c r="C194">
        <v>2910200605</v>
      </c>
      <c r="D194" t="s">
        <v>114</v>
      </c>
      <c r="E194" t="str">
        <f t="shared" si="2"/>
        <v>352910200605重度訪問介護</v>
      </c>
      <c r="F194">
        <f>VLOOKUP(C194&amp;D194,受付簿!T:AE,12,FALSE)</f>
        <v>1746</v>
      </c>
      <c r="G194" t="s">
        <v>13546</v>
      </c>
    </row>
    <row r="195" spans="1:7">
      <c r="A195">
        <v>35</v>
      </c>
      <c r="B195" t="s">
        <v>3349</v>
      </c>
      <c r="C195">
        <v>2910200605</v>
      </c>
      <c r="D195" t="s">
        <v>116</v>
      </c>
      <c r="E195" t="str">
        <f t="shared" si="2"/>
        <v>352910200605行動援護</v>
      </c>
      <c r="F195">
        <f>VLOOKUP(C195&amp;D195,受付簿!T:AE,12,FALSE)</f>
        <v>280454</v>
      </c>
      <c r="G195" t="s">
        <v>13546</v>
      </c>
    </row>
    <row r="196" spans="1:7">
      <c r="A196">
        <v>35</v>
      </c>
      <c r="B196" t="s">
        <v>3349</v>
      </c>
      <c r="C196">
        <v>2910200605</v>
      </c>
      <c r="D196" t="s">
        <v>115</v>
      </c>
      <c r="E196" t="str">
        <f t="shared" ref="E196:E259" si="3">A196&amp;C196&amp;D196</f>
        <v>352910200605同行援護</v>
      </c>
      <c r="F196">
        <f>VLOOKUP(C196&amp;D196,受付簿!T:AE,12,FALSE)</f>
        <v>124907</v>
      </c>
      <c r="G196" t="s">
        <v>13546</v>
      </c>
    </row>
    <row r="197" spans="1:7">
      <c r="A197">
        <v>35</v>
      </c>
      <c r="B197" t="s">
        <v>3349</v>
      </c>
      <c r="C197">
        <v>2910200605</v>
      </c>
      <c r="D197" t="s">
        <v>118</v>
      </c>
      <c r="E197" t="str">
        <f t="shared" si="3"/>
        <v>352910200605生活介護</v>
      </c>
      <c r="F197">
        <f>VLOOKUP(C197&amp;D197,受付簿!T:AE,12,FALSE)</f>
        <v>92923</v>
      </c>
      <c r="G197" t="s">
        <v>13546</v>
      </c>
    </row>
    <row r="198" spans="1:7">
      <c r="E198" t="str">
        <f t="shared" si="3"/>
        <v/>
      </c>
      <c r="F198">
        <f>VLOOKUP(C198&amp;D198,受付簿!T:AE,12,FALSE)</f>
        <v>0</v>
      </c>
    </row>
    <row r="199" spans="1:7">
      <c r="B199" t="s">
        <v>1776</v>
      </c>
      <c r="C199">
        <v>2910102256</v>
      </c>
      <c r="D199" t="s">
        <v>113</v>
      </c>
      <c r="E199" t="str">
        <f t="shared" si="3"/>
        <v>2910102256居宅介護</v>
      </c>
      <c r="F199">
        <f>VLOOKUP(C199&amp;D199,受付簿!T:AE,12,FALSE)</f>
        <v>0</v>
      </c>
      <c r="G199" t="s">
        <v>13546</v>
      </c>
    </row>
    <row r="200" spans="1:7">
      <c r="B200" t="s">
        <v>1776</v>
      </c>
      <c r="C200">
        <v>2910102256</v>
      </c>
      <c r="D200" t="s">
        <v>116</v>
      </c>
      <c r="E200" t="str">
        <f t="shared" si="3"/>
        <v>2910102256行動援護</v>
      </c>
      <c r="F200">
        <f>VLOOKUP(C200&amp;D200,受付簿!T:AE,12,FALSE)</f>
        <v>0</v>
      </c>
      <c r="G200" t="s">
        <v>13546</v>
      </c>
    </row>
    <row r="201" spans="1:7">
      <c r="B201" t="s">
        <v>1776</v>
      </c>
      <c r="C201">
        <v>2910102256</v>
      </c>
      <c r="D201" t="s">
        <v>118</v>
      </c>
      <c r="E201" t="str">
        <f t="shared" si="3"/>
        <v>2910102256生活介護</v>
      </c>
      <c r="F201">
        <f>VLOOKUP(C201&amp;D201,受付簿!T:AE,12,FALSE)</f>
        <v>0</v>
      </c>
      <c r="G201" t="s">
        <v>13546</v>
      </c>
    </row>
    <row r="202" spans="1:7">
      <c r="B202" t="s">
        <v>1776</v>
      </c>
      <c r="C202">
        <v>2910102256</v>
      </c>
      <c r="D202" t="s">
        <v>475</v>
      </c>
      <c r="E202" t="str">
        <f t="shared" si="3"/>
        <v>2910102256短期入所</v>
      </c>
      <c r="F202">
        <f>VLOOKUP(C202&amp;D202,受付簿!T:AE,12,FALSE)</f>
        <v>0</v>
      </c>
      <c r="G202" t="s">
        <v>13546</v>
      </c>
    </row>
    <row r="203" spans="1:7">
      <c r="B203" t="s">
        <v>1776</v>
      </c>
      <c r="C203">
        <v>2910102314</v>
      </c>
      <c r="D203" t="s">
        <v>475</v>
      </c>
      <c r="E203" t="str">
        <f t="shared" si="3"/>
        <v>2910102314短期入所</v>
      </c>
      <c r="F203">
        <f>VLOOKUP(C203&amp;D203,受付簿!T:AE,12,FALSE)</f>
        <v>0</v>
      </c>
      <c r="G203" t="s">
        <v>13546</v>
      </c>
    </row>
    <row r="204" spans="1:7">
      <c r="B204" t="s">
        <v>1776</v>
      </c>
      <c r="C204">
        <v>2920100266</v>
      </c>
      <c r="D204" t="s">
        <v>8120</v>
      </c>
      <c r="E204" t="str">
        <f t="shared" si="3"/>
        <v>2920100266共同生活援助</v>
      </c>
      <c r="F204">
        <f>VLOOKUP(C204&amp;D204,受付簿!T:AE,12,FALSE)</f>
        <v>0</v>
      </c>
      <c r="G204" t="s">
        <v>13546</v>
      </c>
    </row>
    <row r="205" spans="1:7">
      <c r="E205" t="str">
        <f t="shared" si="3"/>
        <v/>
      </c>
      <c r="F205">
        <f>VLOOKUP(C205&amp;D205,受付簿!T:AE,12,FALSE)</f>
        <v>0</v>
      </c>
    </row>
    <row r="206" spans="1:7">
      <c r="B206" t="s">
        <v>11063</v>
      </c>
      <c r="C206">
        <v>2950100269</v>
      </c>
      <c r="D206" t="s">
        <v>124</v>
      </c>
      <c r="E206" t="str">
        <f t="shared" si="3"/>
        <v>2950100269児童発達支援</v>
      </c>
      <c r="F206">
        <f>VLOOKUP(C206&amp;D206,受付簿!T:AE,12,FALSE)</f>
        <v>0</v>
      </c>
      <c r="G206" t="s">
        <v>13546</v>
      </c>
    </row>
    <row r="207" spans="1:7">
      <c r="B207" t="s">
        <v>11063</v>
      </c>
      <c r="C207">
        <v>2950100269</v>
      </c>
      <c r="D207" t="s">
        <v>126</v>
      </c>
      <c r="E207" t="str">
        <f t="shared" si="3"/>
        <v>2950100269放課後等デイサービス</v>
      </c>
      <c r="F207">
        <f>VLOOKUP(C207&amp;D207,受付簿!T:AE,12,FALSE)</f>
        <v>0</v>
      </c>
      <c r="G207" t="s">
        <v>13546</v>
      </c>
    </row>
    <row r="208" spans="1:7">
      <c r="E208" t="str">
        <f t="shared" si="3"/>
        <v/>
      </c>
      <c r="F208">
        <f>VLOOKUP(C208&amp;D208,受付簿!T:AE,12,FALSE)</f>
        <v>0</v>
      </c>
    </row>
    <row r="209" spans="1:7">
      <c r="A209">
        <v>36</v>
      </c>
      <c r="B209" t="s">
        <v>2085</v>
      </c>
      <c r="C209">
        <v>2910102736</v>
      </c>
      <c r="D209" t="s">
        <v>113</v>
      </c>
      <c r="E209" t="str">
        <f t="shared" si="3"/>
        <v>362910102736居宅介護</v>
      </c>
      <c r="F209">
        <f>VLOOKUP(C209&amp;D209,受付簿!T:AE,12,FALSE)</f>
        <v>290358</v>
      </c>
      <c r="G209" t="s">
        <v>13547</v>
      </c>
    </row>
    <row r="210" spans="1:7">
      <c r="A210">
        <v>36</v>
      </c>
      <c r="B210" t="s">
        <v>2085</v>
      </c>
      <c r="C210">
        <v>2910102736</v>
      </c>
      <c r="D210" t="s">
        <v>114</v>
      </c>
      <c r="E210" t="str">
        <f t="shared" si="3"/>
        <v>362910102736重度訪問介護</v>
      </c>
      <c r="F210">
        <f>VLOOKUP(C210&amp;D210,受付簿!T:AE,12,FALSE)</f>
        <v>24014</v>
      </c>
      <c r="G210" t="s">
        <v>13547</v>
      </c>
    </row>
    <row r="211" spans="1:7">
      <c r="A211">
        <v>36</v>
      </c>
      <c r="B211" t="s">
        <v>2085</v>
      </c>
      <c r="C211">
        <v>2910102736</v>
      </c>
      <c r="D211" t="s">
        <v>116</v>
      </c>
      <c r="E211" t="str">
        <f t="shared" si="3"/>
        <v>362910102736行動援護</v>
      </c>
      <c r="F211">
        <f>VLOOKUP(C211&amp;D211,受付簿!T:AE,12,FALSE)</f>
        <v>34497</v>
      </c>
      <c r="G211" t="s">
        <v>13547</v>
      </c>
    </row>
    <row r="212" spans="1:7">
      <c r="E212" t="str">
        <f t="shared" si="3"/>
        <v/>
      </c>
      <c r="F212">
        <f>VLOOKUP(C212&amp;D212,受付簿!T:AE,12,FALSE)</f>
        <v>0</v>
      </c>
    </row>
    <row r="213" spans="1:7">
      <c r="A213">
        <v>37</v>
      </c>
      <c r="B213" t="s">
        <v>11072</v>
      </c>
      <c r="C213">
        <v>2950170353</v>
      </c>
      <c r="D213" t="s">
        <v>126</v>
      </c>
      <c r="E213" t="str">
        <f t="shared" si="3"/>
        <v>372950170353放課後等デイサービス</v>
      </c>
      <c r="F213">
        <f>VLOOKUP(C213&amp;D213,受付簿!T:AE,12,FALSE)</f>
        <v>460956</v>
      </c>
      <c r="G213" t="s">
        <v>13546</v>
      </c>
    </row>
    <row r="214" spans="1:7">
      <c r="E214" t="str">
        <f t="shared" si="3"/>
        <v/>
      </c>
      <c r="F214">
        <f>VLOOKUP(C214&amp;D214,受付簿!T:AE,12,FALSE)</f>
        <v>0</v>
      </c>
    </row>
    <row r="215" spans="1:7">
      <c r="B215" t="s">
        <v>8750</v>
      </c>
      <c r="C215">
        <v>2911800528</v>
      </c>
      <c r="D215" t="s">
        <v>113</v>
      </c>
      <c r="E215" t="str">
        <f t="shared" si="3"/>
        <v>2911800528居宅介護</v>
      </c>
      <c r="F215">
        <f>VLOOKUP(C215&amp;D215,受付簿!T:AE,12,FALSE)</f>
        <v>0</v>
      </c>
      <c r="G215" t="s">
        <v>13549</v>
      </c>
    </row>
    <row r="216" spans="1:7">
      <c r="B216" t="s">
        <v>8750</v>
      </c>
      <c r="C216">
        <v>2911800528</v>
      </c>
      <c r="D216" t="s">
        <v>114</v>
      </c>
      <c r="E216" t="str">
        <f t="shared" si="3"/>
        <v>2911800528重度訪問介護</v>
      </c>
      <c r="F216">
        <f>VLOOKUP(C216&amp;D216,受付簿!T:AE,12,FALSE)</f>
        <v>0</v>
      </c>
      <c r="G216" t="s">
        <v>13549</v>
      </c>
    </row>
    <row r="217" spans="1:7">
      <c r="E217" t="str">
        <f t="shared" si="3"/>
        <v/>
      </c>
      <c r="F217">
        <f>VLOOKUP(C217&amp;D217,受付簿!T:AE,12,FALSE)</f>
        <v>0</v>
      </c>
    </row>
    <row r="218" spans="1:7">
      <c r="B218" t="s">
        <v>2773</v>
      </c>
      <c r="C218">
        <v>2910103544</v>
      </c>
      <c r="D218" t="s">
        <v>118</v>
      </c>
      <c r="E218" t="str">
        <f t="shared" si="3"/>
        <v>2910103544生活介護</v>
      </c>
      <c r="F218">
        <f>VLOOKUP(C218&amp;D218,受付簿!T:AE,12,FALSE)</f>
        <v>0</v>
      </c>
      <c r="G218" t="s">
        <v>13546</v>
      </c>
    </row>
    <row r="219" spans="1:7">
      <c r="B219" t="s">
        <v>2773</v>
      </c>
      <c r="C219">
        <v>2910103544</v>
      </c>
      <c r="D219" t="s">
        <v>13673</v>
      </c>
      <c r="E219" t="str">
        <f t="shared" si="3"/>
        <v>2910103544就労継続支援Ｂ型</v>
      </c>
      <c r="F219">
        <f>VLOOKUP(C219&amp;D219,受付簿!T:AE,12,FALSE)</f>
        <v>0</v>
      </c>
      <c r="G219" t="s">
        <v>13546</v>
      </c>
    </row>
    <row r="220" spans="1:7">
      <c r="E220" t="str">
        <f t="shared" si="3"/>
        <v/>
      </c>
      <c r="F220">
        <f>VLOOKUP(C220&amp;D220,受付簿!T:AE,12,FALSE)</f>
        <v>0</v>
      </c>
    </row>
    <row r="221" spans="1:7">
      <c r="B221" t="s">
        <v>6552</v>
      </c>
      <c r="C221">
        <v>2911200604</v>
      </c>
      <c r="D221" t="s">
        <v>13665</v>
      </c>
      <c r="E221" t="str">
        <f t="shared" si="3"/>
        <v>2911200604就労継続支援Ａ型</v>
      </c>
      <c r="F221">
        <f>VLOOKUP(C221&amp;D221,受付簿!T:AE,12,FALSE)</f>
        <v>0</v>
      </c>
      <c r="G221" t="s">
        <v>13549</v>
      </c>
    </row>
    <row r="222" spans="1:7">
      <c r="B222" t="s">
        <v>6552</v>
      </c>
      <c r="C222">
        <v>2911200778</v>
      </c>
      <c r="D222" t="s">
        <v>13665</v>
      </c>
      <c r="E222" t="str">
        <f t="shared" si="3"/>
        <v>2911200778就労継続支援Ａ型</v>
      </c>
      <c r="F222">
        <f>VLOOKUP(C222&amp;D222,受付簿!T:AE,12,FALSE)</f>
        <v>0</v>
      </c>
      <c r="G222" t="s">
        <v>13549</v>
      </c>
    </row>
    <row r="223" spans="1:7">
      <c r="E223" t="str">
        <f t="shared" si="3"/>
        <v/>
      </c>
      <c r="F223">
        <f>VLOOKUP(C223&amp;D223,受付簿!T:AE,12,FALSE)</f>
        <v>0</v>
      </c>
    </row>
    <row r="224" spans="1:7">
      <c r="B224" t="s">
        <v>3587</v>
      </c>
      <c r="C224">
        <v>2910200894</v>
      </c>
      <c r="D224" t="s">
        <v>122</v>
      </c>
      <c r="E224" t="str">
        <f t="shared" si="3"/>
        <v>2910200894自立訓練（生活訓練）</v>
      </c>
      <c r="F224">
        <f>VLOOKUP(C224&amp;D224,受付簿!T:AE,12,FALSE)</f>
        <v>0</v>
      </c>
      <c r="G224" t="s">
        <v>13546</v>
      </c>
    </row>
    <row r="225" spans="1:7">
      <c r="B225" t="s">
        <v>3587</v>
      </c>
      <c r="C225">
        <v>2910200894</v>
      </c>
      <c r="D225" t="s">
        <v>13673</v>
      </c>
      <c r="E225" t="str">
        <f t="shared" si="3"/>
        <v>2910200894就労継続支援Ｂ型</v>
      </c>
      <c r="F225">
        <f>VLOOKUP(C225&amp;D225,受付簿!T:AE,12,FALSE)</f>
        <v>0</v>
      </c>
      <c r="G225" t="s">
        <v>13546</v>
      </c>
    </row>
    <row r="226" spans="1:7">
      <c r="E226" t="str">
        <f t="shared" si="3"/>
        <v/>
      </c>
      <c r="F226">
        <f>VLOOKUP(C226&amp;D226,受付簿!T:AE,12,FALSE)</f>
        <v>0</v>
      </c>
    </row>
    <row r="227" spans="1:7">
      <c r="A227">
        <v>38</v>
      </c>
      <c r="B227" t="s">
        <v>8085</v>
      </c>
      <c r="C227">
        <v>2911600175</v>
      </c>
      <c r="D227" t="s">
        <v>113</v>
      </c>
      <c r="E227" t="str">
        <f t="shared" si="3"/>
        <v>382911600175居宅介護</v>
      </c>
      <c r="F227">
        <f>VLOOKUP(C227&amp;D227,受付簿!T:AE,12,FALSE)</f>
        <v>43168</v>
      </c>
      <c r="G227" t="s">
        <v>13546</v>
      </c>
    </row>
    <row r="228" spans="1:7">
      <c r="A228">
        <v>38</v>
      </c>
      <c r="B228" t="s">
        <v>8085</v>
      </c>
      <c r="C228">
        <v>2911600175</v>
      </c>
      <c r="D228" t="s">
        <v>114</v>
      </c>
      <c r="E228" t="str">
        <f t="shared" si="3"/>
        <v>382911600175重度訪問介護</v>
      </c>
      <c r="F228">
        <f>VLOOKUP(C228&amp;D228,受付簿!T:AE,12,FALSE)</f>
        <v>0</v>
      </c>
      <c r="G228" t="s">
        <v>13546</v>
      </c>
    </row>
    <row r="229" spans="1:7">
      <c r="A229">
        <v>38</v>
      </c>
      <c r="B229" t="s">
        <v>8085</v>
      </c>
      <c r="C229">
        <v>2911600175</v>
      </c>
      <c r="D229" t="s">
        <v>116</v>
      </c>
      <c r="E229" t="str">
        <f t="shared" si="3"/>
        <v>382911600175行動援護</v>
      </c>
      <c r="F229">
        <f>VLOOKUP(C229&amp;D229,受付簿!T:AE,12,FALSE)</f>
        <v>19759</v>
      </c>
      <c r="G229" t="s">
        <v>13546</v>
      </c>
    </row>
    <row r="230" spans="1:7">
      <c r="A230">
        <v>38</v>
      </c>
      <c r="B230" t="s">
        <v>8085</v>
      </c>
      <c r="C230">
        <v>2911600175</v>
      </c>
      <c r="D230" t="s">
        <v>115</v>
      </c>
      <c r="E230" t="str">
        <f t="shared" si="3"/>
        <v>382911600175同行援護</v>
      </c>
      <c r="F230">
        <f>VLOOKUP(C230&amp;D230,受付簿!T:AE,12,FALSE)</f>
        <v>74301</v>
      </c>
      <c r="G230" t="s">
        <v>13546</v>
      </c>
    </row>
    <row r="231" spans="1:7">
      <c r="E231" t="str">
        <f t="shared" si="3"/>
        <v/>
      </c>
      <c r="F231">
        <f>VLOOKUP(C231&amp;D231,受付簿!T:AE,12,FALSE)</f>
        <v>0</v>
      </c>
    </row>
    <row r="232" spans="1:7">
      <c r="A232">
        <v>39</v>
      </c>
      <c r="B232" t="s">
        <v>9994</v>
      </c>
      <c r="C232">
        <v>2950100079</v>
      </c>
      <c r="D232" t="s">
        <v>126</v>
      </c>
      <c r="E232" t="str">
        <f t="shared" si="3"/>
        <v>392950100079放課後等デイサービス</v>
      </c>
      <c r="F232">
        <f>VLOOKUP(C232&amp;D232,受付簿!T:AE,12,FALSE)</f>
        <v>487789</v>
      </c>
      <c r="G232" t="s">
        <v>13546</v>
      </c>
    </row>
    <row r="233" spans="1:7">
      <c r="A233">
        <v>39</v>
      </c>
      <c r="B233" t="s">
        <v>9994</v>
      </c>
      <c r="C233">
        <v>2950100236</v>
      </c>
      <c r="D233" t="s">
        <v>126</v>
      </c>
      <c r="E233" t="str">
        <f t="shared" si="3"/>
        <v>392950100236放課後等デイサービス</v>
      </c>
      <c r="F233">
        <f>VLOOKUP(C233&amp;D233,受付簿!T:AE,12,FALSE)</f>
        <v>315666</v>
      </c>
      <c r="G233" t="s">
        <v>13546</v>
      </c>
    </row>
    <row r="234" spans="1:7">
      <c r="A234">
        <v>39</v>
      </c>
      <c r="B234" t="s">
        <v>9994</v>
      </c>
      <c r="C234">
        <v>2950371217</v>
      </c>
      <c r="D234" t="s">
        <v>126</v>
      </c>
      <c r="E234" t="str">
        <f t="shared" si="3"/>
        <v>392950371217放課後等デイサービス</v>
      </c>
      <c r="F234">
        <f>VLOOKUP(C234&amp;D234,受付簿!T:AE,12,FALSE)</f>
        <v>416228</v>
      </c>
      <c r="G234" t="s">
        <v>13546</v>
      </c>
    </row>
    <row r="235" spans="1:7">
      <c r="B235" t="s">
        <v>9994</v>
      </c>
      <c r="C235">
        <v>2950371472</v>
      </c>
      <c r="D235" t="s">
        <v>124</v>
      </c>
      <c r="E235" t="str">
        <f t="shared" si="3"/>
        <v>2950371472児童発達支援</v>
      </c>
      <c r="F235">
        <f>VLOOKUP(C235&amp;D235,受付簿!T:AE,12,FALSE)</f>
        <v>0</v>
      </c>
    </row>
    <row r="236" spans="1:7">
      <c r="A236">
        <v>39</v>
      </c>
      <c r="B236" t="s">
        <v>9994</v>
      </c>
      <c r="C236">
        <v>2950371472</v>
      </c>
      <c r="D236" t="s">
        <v>126</v>
      </c>
      <c r="E236" t="str">
        <f t="shared" si="3"/>
        <v>392950371472放課後等デイサービス</v>
      </c>
      <c r="F236">
        <f>VLOOKUP(C236&amp;D236,受付簿!T:AE,12,FALSE)</f>
        <v>450801</v>
      </c>
      <c r="G236" t="s">
        <v>13546</v>
      </c>
    </row>
    <row r="237" spans="1:7">
      <c r="E237" t="str">
        <f t="shared" si="3"/>
        <v/>
      </c>
      <c r="F237">
        <f>VLOOKUP(C237&amp;D237,受付簿!T:AE,12,FALSE)</f>
        <v>0</v>
      </c>
    </row>
    <row r="238" spans="1:7">
      <c r="B238" t="s">
        <v>11088</v>
      </c>
      <c r="C238">
        <v>2950900015</v>
      </c>
      <c r="D238" t="s">
        <v>124</v>
      </c>
      <c r="E238" t="str">
        <f t="shared" si="3"/>
        <v>2950900015児童発達支援</v>
      </c>
      <c r="F238">
        <f>VLOOKUP(C238&amp;D238,受付簿!T:AE,12,FALSE)</f>
        <v>0</v>
      </c>
      <c r="G238" t="s">
        <v>13546</v>
      </c>
    </row>
    <row r="239" spans="1:7">
      <c r="B239" t="s">
        <v>11088</v>
      </c>
      <c r="C239">
        <v>2950900015</v>
      </c>
      <c r="D239" t="s">
        <v>126</v>
      </c>
      <c r="E239" t="str">
        <f t="shared" si="3"/>
        <v>2950900015放課後等デイサービス</v>
      </c>
      <c r="F239">
        <f>VLOOKUP(C239&amp;D239,受付簿!T:AE,12,FALSE)</f>
        <v>0</v>
      </c>
      <c r="G239" t="s">
        <v>13546</v>
      </c>
    </row>
    <row r="240" spans="1:7">
      <c r="E240" t="str">
        <f t="shared" si="3"/>
        <v/>
      </c>
      <c r="F240">
        <f>VLOOKUP(C240&amp;D240,受付簿!T:AE,12,FALSE)</f>
        <v>0</v>
      </c>
    </row>
    <row r="241" spans="1:7">
      <c r="A241">
        <v>40</v>
      </c>
      <c r="B241" t="s">
        <v>11093</v>
      </c>
      <c r="C241">
        <v>2950861233</v>
      </c>
      <c r="D241" t="s">
        <v>124</v>
      </c>
      <c r="E241" t="str">
        <f t="shared" si="3"/>
        <v>402950861233児童発達支援</v>
      </c>
      <c r="F241">
        <f>VLOOKUP(C241&amp;D241,受付簿!T:AE,12,FALSE)</f>
        <v>76718</v>
      </c>
      <c r="G241" t="s">
        <v>13546</v>
      </c>
    </row>
    <row r="242" spans="1:7">
      <c r="A242">
        <v>40</v>
      </c>
      <c r="B242" t="s">
        <v>11093</v>
      </c>
      <c r="C242">
        <v>2950861233</v>
      </c>
      <c r="D242" t="s">
        <v>126</v>
      </c>
      <c r="E242" t="str">
        <f t="shared" si="3"/>
        <v>402950861233放課後等デイサービス</v>
      </c>
      <c r="F242">
        <f>VLOOKUP(C242&amp;D242,受付簿!T:AE,12,FALSE)</f>
        <v>180638</v>
      </c>
      <c r="G242" t="s">
        <v>13546</v>
      </c>
    </row>
    <row r="243" spans="1:7">
      <c r="A243">
        <v>40</v>
      </c>
      <c r="B243" t="s">
        <v>11093</v>
      </c>
      <c r="C243">
        <v>2950861456</v>
      </c>
      <c r="D243" t="s">
        <v>124</v>
      </c>
      <c r="E243" t="str">
        <f t="shared" si="3"/>
        <v>402950861456児童発達支援</v>
      </c>
      <c r="F243">
        <f>VLOOKUP(C243&amp;D243,受付簿!T:AE,12,FALSE)</f>
        <v>84000</v>
      </c>
      <c r="G243" t="s">
        <v>13546</v>
      </c>
    </row>
    <row r="244" spans="1:7">
      <c r="A244">
        <v>40</v>
      </c>
      <c r="B244" t="s">
        <v>11093</v>
      </c>
      <c r="C244">
        <v>2950861456</v>
      </c>
      <c r="D244" t="s">
        <v>126</v>
      </c>
      <c r="E244" t="str">
        <f t="shared" si="3"/>
        <v>402950861456放課後等デイサービス</v>
      </c>
      <c r="F244">
        <f>VLOOKUP(C244&amp;D244,受付簿!T:AE,12,FALSE)</f>
        <v>138895</v>
      </c>
      <c r="G244" t="s">
        <v>13546</v>
      </c>
    </row>
    <row r="245" spans="1:7">
      <c r="E245" t="str">
        <f t="shared" si="3"/>
        <v/>
      </c>
      <c r="F245">
        <f>VLOOKUP(C245&amp;D245,受付簿!T:AE,12,FALSE)</f>
        <v>0</v>
      </c>
    </row>
    <row r="246" spans="1:7">
      <c r="B246" t="s">
        <v>9942</v>
      </c>
      <c r="C246">
        <v>2950121091</v>
      </c>
      <c r="D246" t="s">
        <v>128</v>
      </c>
      <c r="E246" t="str">
        <f t="shared" si="3"/>
        <v>2950121091保育所等訪問支援</v>
      </c>
      <c r="F246">
        <f>VLOOKUP(C246&amp;D246,受付簿!T:AE,12,FALSE)</f>
        <v>0</v>
      </c>
    </row>
    <row r="247" spans="1:7">
      <c r="A247">
        <v>41</v>
      </c>
      <c r="B247" t="s">
        <v>9942</v>
      </c>
      <c r="C247">
        <v>2950121091</v>
      </c>
      <c r="D247" t="s">
        <v>124</v>
      </c>
      <c r="E247" t="str">
        <f t="shared" si="3"/>
        <v>412950121091児童発達支援</v>
      </c>
      <c r="F247">
        <f>VLOOKUP(C247&amp;D247,受付簿!T:AE,12,FALSE)</f>
        <v>796580</v>
      </c>
      <c r="G247" t="s">
        <v>13546</v>
      </c>
    </row>
    <row r="248" spans="1:7">
      <c r="A248">
        <v>41</v>
      </c>
      <c r="B248" t="s">
        <v>9942</v>
      </c>
      <c r="C248">
        <v>2950121091</v>
      </c>
      <c r="D248" t="s">
        <v>126</v>
      </c>
      <c r="E248" t="str">
        <f t="shared" si="3"/>
        <v>412950121091放課後等デイサービス</v>
      </c>
      <c r="F248">
        <f>VLOOKUP(C248&amp;D248,受付簿!T:AE,12,FALSE)</f>
        <v>562093</v>
      </c>
      <c r="G248" t="s">
        <v>13546</v>
      </c>
    </row>
    <row r="249" spans="1:7">
      <c r="A249">
        <v>41</v>
      </c>
      <c r="B249" t="s">
        <v>9942</v>
      </c>
      <c r="C249">
        <v>2950261616</v>
      </c>
      <c r="D249" t="s">
        <v>124</v>
      </c>
      <c r="E249" t="str">
        <f t="shared" si="3"/>
        <v>412950261616児童発達支援</v>
      </c>
      <c r="F249">
        <f>VLOOKUP(C249&amp;D249,受付簿!T:AE,12,FALSE)</f>
        <v>236371</v>
      </c>
      <c r="G249" t="s">
        <v>13546</v>
      </c>
    </row>
    <row r="250" spans="1:7">
      <c r="A250">
        <v>41</v>
      </c>
      <c r="B250" t="s">
        <v>9942</v>
      </c>
      <c r="C250">
        <v>2950261616</v>
      </c>
      <c r="D250" t="s">
        <v>126</v>
      </c>
      <c r="E250" t="str">
        <f t="shared" si="3"/>
        <v>412950261616放課後等デイサービス</v>
      </c>
      <c r="F250">
        <f>VLOOKUP(C250&amp;D250,受付簿!T:AE,12,FALSE)</f>
        <v>145610</v>
      </c>
      <c r="G250" t="s">
        <v>13546</v>
      </c>
    </row>
    <row r="251" spans="1:7">
      <c r="A251">
        <v>41</v>
      </c>
      <c r="B251" t="s">
        <v>9942</v>
      </c>
      <c r="C251">
        <v>2950261616</v>
      </c>
      <c r="D251" t="s">
        <v>127</v>
      </c>
      <c r="E251" t="str">
        <f t="shared" si="3"/>
        <v>412950261616居宅訪問型児童発達支援</v>
      </c>
      <c r="F251">
        <f>VLOOKUP(C251&amp;D251,受付簿!T:AE,12,FALSE)</f>
        <v>3311</v>
      </c>
      <c r="G251" t="s">
        <v>13546</v>
      </c>
    </row>
    <row r="252" spans="1:7">
      <c r="A252">
        <v>41</v>
      </c>
      <c r="B252" t="s">
        <v>9942</v>
      </c>
      <c r="C252">
        <v>2951861661</v>
      </c>
      <c r="D252" t="s">
        <v>124</v>
      </c>
      <c r="E252" t="str">
        <f t="shared" si="3"/>
        <v>412951861661児童発達支援</v>
      </c>
      <c r="F252">
        <f>VLOOKUP(C252&amp;D252,受付簿!T:AE,12,FALSE)</f>
        <v>248776</v>
      </c>
      <c r="G252" t="s">
        <v>13546</v>
      </c>
    </row>
    <row r="253" spans="1:7">
      <c r="A253">
        <v>41</v>
      </c>
      <c r="B253" t="s">
        <v>9942</v>
      </c>
      <c r="C253">
        <v>2951861661</v>
      </c>
      <c r="D253" t="s">
        <v>126</v>
      </c>
      <c r="E253" t="str">
        <f t="shared" si="3"/>
        <v>412951861661放課後等デイサービス</v>
      </c>
      <c r="F253">
        <f>VLOOKUP(C253&amp;D253,受付簿!T:AE,12,FALSE)</f>
        <v>96998</v>
      </c>
      <c r="G253" t="s">
        <v>13546</v>
      </c>
    </row>
    <row r="254" spans="1:7">
      <c r="E254" t="str">
        <f t="shared" si="3"/>
        <v/>
      </c>
      <c r="F254">
        <f>VLOOKUP(C254&amp;D254,受付簿!T:AE,12,FALSE)</f>
        <v>0</v>
      </c>
    </row>
    <row r="255" spans="1:7">
      <c r="A255">
        <v>42</v>
      </c>
      <c r="B255" t="s">
        <v>2432</v>
      </c>
      <c r="C255">
        <v>2910103148</v>
      </c>
      <c r="D255" t="s">
        <v>13665</v>
      </c>
      <c r="E255" t="str">
        <f t="shared" si="3"/>
        <v>422910103148就労継続支援Ａ型</v>
      </c>
      <c r="F255">
        <f>VLOOKUP(C255&amp;D255,受付簿!T:AE,12,FALSE)</f>
        <v>241319</v>
      </c>
      <c r="G255" t="s">
        <v>13546</v>
      </c>
    </row>
    <row r="256" spans="1:7">
      <c r="E256" t="str">
        <f t="shared" si="3"/>
        <v/>
      </c>
      <c r="F256">
        <f>VLOOKUP(C256&amp;D256,受付簿!T:AE,12,FALSE)</f>
        <v>0</v>
      </c>
    </row>
    <row r="257" spans="1:7">
      <c r="B257" t="s">
        <v>9635</v>
      </c>
      <c r="C257">
        <v>2920900129</v>
      </c>
      <c r="D257" t="s">
        <v>8120</v>
      </c>
      <c r="E257" t="str">
        <f t="shared" si="3"/>
        <v>2920900129共同生活援助</v>
      </c>
      <c r="F257">
        <f>VLOOKUP(C257&amp;D257,受付簿!T:AE,12,FALSE)</f>
        <v>0</v>
      </c>
      <c r="G257" t="s">
        <v>13546</v>
      </c>
    </row>
    <row r="258" spans="1:7">
      <c r="E258" t="str">
        <f t="shared" si="3"/>
        <v/>
      </c>
      <c r="F258">
        <f>VLOOKUP(C258&amp;D258,受付簿!T:AE,12,FALSE)</f>
        <v>0</v>
      </c>
    </row>
    <row r="259" spans="1:7">
      <c r="B259" t="s">
        <v>1547</v>
      </c>
      <c r="C259">
        <v>2910101878</v>
      </c>
      <c r="D259" t="s">
        <v>13665</v>
      </c>
      <c r="E259" t="str">
        <f t="shared" si="3"/>
        <v>2910101878就労継続支援Ａ型</v>
      </c>
      <c r="F259">
        <f>VLOOKUP(C259&amp;D259,受付簿!T:AE,12,FALSE)</f>
        <v>0</v>
      </c>
      <c r="G259" t="s">
        <v>13547</v>
      </c>
    </row>
    <row r="260" spans="1:7">
      <c r="B260" t="s">
        <v>1547</v>
      </c>
      <c r="C260">
        <v>2910101878</v>
      </c>
      <c r="D260" t="s">
        <v>13673</v>
      </c>
      <c r="E260" t="str">
        <f t="shared" ref="E260:E323" si="4">A260&amp;C260&amp;D260</f>
        <v>2910101878就労継続支援Ｂ型</v>
      </c>
      <c r="F260">
        <f>VLOOKUP(C260&amp;D260,受付簿!T:AE,12,FALSE)</f>
        <v>0</v>
      </c>
      <c r="G260" t="s">
        <v>13547</v>
      </c>
    </row>
    <row r="261" spans="1:7">
      <c r="B261" t="s">
        <v>1547</v>
      </c>
      <c r="C261">
        <v>2950170106</v>
      </c>
      <c r="D261" t="s">
        <v>126</v>
      </c>
      <c r="E261" t="str">
        <f t="shared" si="4"/>
        <v>2950170106放課後等デイサービス</v>
      </c>
      <c r="F261">
        <f>VLOOKUP(C261&amp;D261,受付簿!T:AE,12,FALSE)</f>
        <v>0</v>
      </c>
      <c r="G261" t="s">
        <v>13547</v>
      </c>
    </row>
    <row r="262" spans="1:7">
      <c r="E262" t="str">
        <f t="shared" si="4"/>
        <v/>
      </c>
      <c r="F262">
        <f>VLOOKUP(C262&amp;D262,受付簿!T:AE,12,FALSE)</f>
        <v>0</v>
      </c>
    </row>
    <row r="263" spans="1:7">
      <c r="B263" t="s">
        <v>11100</v>
      </c>
      <c r="C263">
        <v>2950100053</v>
      </c>
      <c r="D263" t="s">
        <v>124</v>
      </c>
      <c r="E263" t="str">
        <f t="shared" si="4"/>
        <v>2950100053児童発達支援</v>
      </c>
      <c r="F263">
        <f>VLOOKUP(C263&amp;D263,受付簿!T:AE,12,FALSE)</f>
        <v>0</v>
      </c>
      <c r="G263" t="s">
        <v>13546</v>
      </c>
    </row>
    <row r="264" spans="1:7">
      <c r="B264" t="s">
        <v>11100</v>
      </c>
      <c r="C264">
        <v>2950100053</v>
      </c>
      <c r="D264" t="s">
        <v>128</v>
      </c>
      <c r="E264" t="str">
        <f t="shared" si="4"/>
        <v>2950100053保育所等訪問支援</v>
      </c>
      <c r="F264">
        <f>VLOOKUP(C264&amp;D264,受付簿!T:AE,12,FALSE)</f>
        <v>0</v>
      </c>
      <c r="G264" t="s">
        <v>13546</v>
      </c>
    </row>
    <row r="265" spans="1:7">
      <c r="E265" t="str">
        <f t="shared" si="4"/>
        <v/>
      </c>
      <c r="F265">
        <f>VLOOKUP(C265&amp;D265,受付簿!T:AE,12,FALSE)</f>
        <v>0</v>
      </c>
    </row>
    <row r="266" spans="1:7">
      <c r="A266">
        <v>43</v>
      </c>
      <c r="B266" t="s">
        <v>3122</v>
      </c>
      <c r="C266">
        <v>2910200365</v>
      </c>
      <c r="D266" t="s">
        <v>118</v>
      </c>
      <c r="E266" t="str">
        <f t="shared" si="4"/>
        <v>432910200365生活介護</v>
      </c>
      <c r="F266">
        <f>VLOOKUP(C266&amp;D266,受付簿!T:AE,12,FALSE)</f>
        <v>537741</v>
      </c>
      <c r="G266" t="s">
        <v>13546</v>
      </c>
    </row>
    <row r="267" spans="1:7">
      <c r="A267">
        <v>43</v>
      </c>
      <c r="B267" t="s">
        <v>3122</v>
      </c>
      <c r="C267">
        <v>2910200365</v>
      </c>
      <c r="D267" t="s">
        <v>113</v>
      </c>
      <c r="E267" t="str">
        <f t="shared" si="4"/>
        <v>432910200365居宅介護</v>
      </c>
      <c r="F267">
        <f>VLOOKUP(C267&amp;D267,受付簿!T:AE,12,FALSE)</f>
        <v>48818</v>
      </c>
      <c r="G267" t="s">
        <v>13546</v>
      </c>
    </row>
    <row r="268" spans="1:7">
      <c r="A268">
        <v>43</v>
      </c>
      <c r="B268" t="s">
        <v>3122</v>
      </c>
      <c r="C268">
        <v>2910200365</v>
      </c>
      <c r="D268" t="s">
        <v>114</v>
      </c>
      <c r="E268" t="str">
        <f t="shared" si="4"/>
        <v>432910200365重度訪問介護</v>
      </c>
      <c r="F268">
        <f>VLOOKUP(C268&amp;D268,受付簿!T:AE,12,FALSE)</f>
        <v>1910</v>
      </c>
      <c r="G268" t="s">
        <v>13546</v>
      </c>
    </row>
    <row r="269" spans="1:7">
      <c r="A269">
        <v>43</v>
      </c>
      <c r="B269" t="s">
        <v>3122</v>
      </c>
      <c r="C269">
        <v>2910200365</v>
      </c>
      <c r="D269" t="s">
        <v>116</v>
      </c>
      <c r="E269" t="str">
        <f t="shared" si="4"/>
        <v>432910200365行動援護</v>
      </c>
      <c r="F269">
        <f>VLOOKUP(C269&amp;D269,受付簿!T:AE,12,FALSE)</f>
        <v>13872</v>
      </c>
      <c r="G269" t="s">
        <v>13546</v>
      </c>
    </row>
    <row r="270" spans="1:7">
      <c r="B270" t="s">
        <v>3122</v>
      </c>
      <c r="C270">
        <v>2910200829</v>
      </c>
      <c r="D270" t="s">
        <v>475</v>
      </c>
      <c r="E270" t="str">
        <f t="shared" si="4"/>
        <v>2910200829短期入所</v>
      </c>
      <c r="F270">
        <f>VLOOKUP(C270&amp;D270,受付簿!T:AE,12,FALSE)</f>
        <v>0</v>
      </c>
    </row>
    <row r="271" spans="1:7">
      <c r="A271">
        <v>43</v>
      </c>
      <c r="B271" t="s">
        <v>3122</v>
      </c>
      <c r="C271">
        <v>2920200033</v>
      </c>
      <c r="D271" t="s">
        <v>8120</v>
      </c>
      <c r="E271" t="str">
        <f t="shared" si="4"/>
        <v>432920200033共同生活援助</v>
      </c>
      <c r="F271">
        <f>VLOOKUP(C271&amp;D271,受付簿!T:AE,12,FALSE)</f>
        <v>360153</v>
      </c>
      <c r="G271" t="s">
        <v>13546</v>
      </c>
    </row>
    <row r="272" spans="1:7">
      <c r="E272" t="str">
        <f t="shared" si="4"/>
        <v/>
      </c>
      <c r="F272">
        <f>VLOOKUP(C272&amp;D272,受付簿!T:AE,12,FALSE)</f>
        <v>0</v>
      </c>
    </row>
    <row r="273" spans="1:7">
      <c r="A273">
        <v>44</v>
      </c>
      <c r="B273" t="s">
        <v>3746</v>
      </c>
      <c r="C273">
        <v>2950361044</v>
      </c>
      <c r="D273" t="s">
        <v>124</v>
      </c>
      <c r="E273" t="str">
        <f t="shared" si="4"/>
        <v>442950361044児童発達支援</v>
      </c>
      <c r="F273">
        <f>VLOOKUP(C273&amp;D273,受付簿!T:AE,12,FALSE)</f>
        <v>912</v>
      </c>
      <c r="G273" t="s">
        <v>13546</v>
      </c>
    </row>
    <row r="274" spans="1:7">
      <c r="A274">
        <v>44</v>
      </c>
      <c r="B274" t="s">
        <v>3746</v>
      </c>
      <c r="C274">
        <v>2950361044</v>
      </c>
      <c r="D274" t="s">
        <v>126</v>
      </c>
      <c r="E274" t="str">
        <f t="shared" si="4"/>
        <v>442950361044放課後等デイサービス</v>
      </c>
      <c r="F274">
        <f>VLOOKUP(C274&amp;D274,受付簿!T:AE,12,FALSE)</f>
        <v>438989</v>
      </c>
      <c r="G274" t="s">
        <v>13546</v>
      </c>
    </row>
    <row r="275" spans="1:7">
      <c r="A275">
        <v>44</v>
      </c>
      <c r="B275" t="s">
        <v>3746</v>
      </c>
      <c r="C275">
        <v>2950361093</v>
      </c>
      <c r="D275" t="s">
        <v>124</v>
      </c>
      <c r="E275" t="str">
        <f t="shared" si="4"/>
        <v>442950361093児童発達支援</v>
      </c>
      <c r="F275">
        <f>VLOOKUP(C275&amp;D275,受付簿!T:AE,12,FALSE)</f>
        <v>10934</v>
      </c>
      <c r="G275" t="s">
        <v>13546</v>
      </c>
    </row>
    <row r="276" spans="1:7">
      <c r="A276">
        <v>44</v>
      </c>
      <c r="B276" t="s">
        <v>3746</v>
      </c>
      <c r="C276">
        <v>2950361093</v>
      </c>
      <c r="D276" t="s">
        <v>126</v>
      </c>
      <c r="E276" t="str">
        <f t="shared" si="4"/>
        <v>442950361093放課後等デイサービス</v>
      </c>
      <c r="F276">
        <f>VLOOKUP(C276&amp;D276,受付簿!T:AE,12,FALSE)</f>
        <v>878440</v>
      </c>
      <c r="G276" t="s">
        <v>13546</v>
      </c>
    </row>
    <row r="277" spans="1:7">
      <c r="A277">
        <v>44</v>
      </c>
      <c r="B277" t="s">
        <v>3746</v>
      </c>
      <c r="C277">
        <v>2910300249</v>
      </c>
      <c r="D277" t="s">
        <v>113</v>
      </c>
      <c r="E277" t="str">
        <f t="shared" si="4"/>
        <v>442910300249居宅介護</v>
      </c>
      <c r="F277">
        <f>VLOOKUP(C277&amp;D277,受付簿!T:AE,12,FALSE)</f>
        <v>11185</v>
      </c>
      <c r="G277" t="s">
        <v>13546</v>
      </c>
    </row>
    <row r="278" spans="1:7">
      <c r="A278">
        <v>44</v>
      </c>
      <c r="B278" t="s">
        <v>3746</v>
      </c>
      <c r="C278">
        <v>2910300249</v>
      </c>
      <c r="D278" t="s">
        <v>116</v>
      </c>
      <c r="E278" t="str">
        <f t="shared" si="4"/>
        <v>442910300249行動援護</v>
      </c>
      <c r="F278">
        <f>VLOOKUP(C278&amp;D278,受付簿!T:AE,12,FALSE)</f>
        <v>77084</v>
      </c>
      <c r="G278" t="s">
        <v>13546</v>
      </c>
    </row>
    <row r="279" spans="1:7">
      <c r="A279">
        <v>44</v>
      </c>
      <c r="B279" t="s">
        <v>3746</v>
      </c>
      <c r="C279">
        <v>2910300405</v>
      </c>
      <c r="D279" t="s">
        <v>13673</v>
      </c>
      <c r="E279" t="str">
        <f t="shared" si="4"/>
        <v>442910300405就労継続支援Ｂ型</v>
      </c>
      <c r="F279">
        <f>VLOOKUP(C279&amp;D279,受付簿!T:AE,12,FALSE)</f>
        <v>145716</v>
      </c>
      <c r="G279" t="s">
        <v>13546</v>
      </c>
    </row>
    <row r="280" spans="1:7">
      <c r="E280" t="str">
        <f t="shared" si="4"/>
        <v/>
      </c>
      <c r="F280">
        <f>VLOOKUP(C280&amp;D280,受付簿!T:AE,12,FALSE)</f>
        <v>0</v>
      </c>
    </row>
    <row r="281" spans="1:7">
      <c r="B281" t="s">
        <v>10604</v>
      </c>
      <c r="C281">
        <v>2951361639</v>
      </c>
      <c r="D281" t="s">
        <v>124</v>
      </c>
      <c r="E281" t="str">
        <f t="shared" si="4"/>
        <v>2951361639児童発達支援</v>
      </c>
      <c r="F281">
        <f>VLOOKUP(C281&amp;D281,受付簿!T:AE,12,FALSE)</f>
        <v>0</v>
      </c>
      <c r="G281" t="s">
        <v>13547</v>
      </c>
    </row>
    <row r="282" spans="1:7">
      <c r="B282" t="s">
        <v>10604</v>
      </c>
      <c r="C282">
        <v>2951361639</v>
      </c>
      <c r="D282" t="s">
        <v>126</v>
      </c>
      <c r="E282" t="str">
        <f t="shared" si="4"/>
        <v>2951361639放課後等デイサービス</v>
      </c>
      <c r="F282">
        <f>VLOOKUP(C282&amp;D282,受付簿!T:AE,12,FALSE)</f>
        <v>0</v>
      </c>
      <c r="G282" t="s">
        <v>13547</v>
      </c>
    </row>
    <row r="283" spans="1:7">
      <c r="B283" t="s">
        <v>10604</v>
      </c>
      <c r="C283">
        <v>2951361639</v>
      </c>
      <c r="D283" t="s">
        <v>128</v>
      </c>
      <c r="E283" t="str">
        <f t="shared" si="4"/>
        <v>2951361639保育所等訪問支援</v>
      </c>
      <c r="F283">
        <f>VLOOKUP(C283&amp;D283,受付簿!T:AE,12,FALSE)</f>
        <v>0</v>
      </c>
      <c r="G283" t="s">
        <v>13547</v>
      </c>
    </row>
    <row r="284" spans="1:7">
      <c r="E284" t="str">
        <f t="shared" si="4"/>
        <v/>
      </c>
      <c r="F284">
        <f>VLOOKUP(C284&amp;D284,受付簿!T:AE,12,FALSE)</f>
        <v>0</v>
      </c>
    </row>
    <row r="285" spans="1:7">
      <c r="B285" t="s">
        <v>10760</v>
      </c>
      <c r="C285">
        <v>2951761481</v>
      </c>
      <c r="D285" t="s">
        <v>124</v>
      </c>
      <c r="E285" t="str">
        <f t="shared" si="4"/>
        <v>2951761481児童発達支援</v>
      </c>
      <c r="F285">
        <f>VLOOKUP(C285&amp;D285,受付簿!T:AE,12,FALSE)</f>
        <v>0</v>
      </c>
      <c r="G285" t="s">
        <v>13546</v>
      </c>
    </row>
    <row r="286" spans="1:7">
      <c r="B286" t="s">
        <v>10760</v>
      </c>
      <c r="C286">
        <v>2951761481</v>
      </c>
      <c r="D286" t="s">
        <v>126</v>
      </c>
      <c r="E286" t="str">
        <f t="shared" si="4"/>
        <v>2951761481放課後等デイサービス</v>
      </c>
      <c r="F286">
        <f>VLOOKUP(C286&amp;D286,受付簿!T:AE,12,FALSE)</f>
        <v>0</v>
      </c>
      <c r="G286" t="s">
        <v>13546</v>
      </c>
    </row>
    <row r="287" spans="1:7">
      <c r="B287" t="s">
        <v>10760</v>
      </c>
      <c r="C287">
        <v>2951761481</v>
      </c>
      <c r="D287" t="s">
        <v>128</v>
      </c>
      <c r="E287" t="str">
        <f t="shared" si="4"/>
        <v>2951761481保育所等訪問支援</v>
      </c>
      <c r="F287">
        <f>VLOOKUP(C287&amp;D287,受付簿!T:AE,12,FALSE)</f>
        <v>0</v>
      </c>
    </row>
    <row r="288" spans="1:7">
      <c r="E288" t="str">
        <f t="shared" si="4"/>
        <v/>
      </c>
      <c r="F288">
        <f>VLOOKUP(C288&amp;D288,受付簿!T:AE,12,FALSE)</f>
        <v>0</v>
      </c>
    </row>
    <row r="289" spans="1:7">
      <c r="A289">
        <v>45</v>
      </c>
      <c r="B289" t="s">
        <v>2461</v>
      </c>
      <c r="C289">
        <v>2910103197</v>
      </c>
      <c r="D289" t="s">
        <v>13673</v>
      </c>
      <c r="E289" t="str">
        <f t="shared" si="4"/>
        <v>452910103197就労継続支援Ｂ型</v>
      </c>
      <c r="F289">
        <f>VLOOKUP(C289&amp;D289,受付簿!T:AE,12,FALSE)</f>
        <v>156200</v>
      </c>
      <c r="G289" t="s">
        <v>13546</v>
      </c>
    </row>
    <row r="290" spans="1:7">
      <c r="A290">
        <v>45</v>
      </c>
      <c r="B290" t="s">
        <v>2461</v>
      </c>
      <c r="C290">
        <v>2920100415</v>
      </c>
      <c r="D290" t="s">
        <v>8120</v>
      </c>
      <c r="E290" t="str">
        <f t="shared" si="4"/>
        <v>452920100415共同生活援助</v>
      </c>
      <c r="F290">
        <f>VLOOKUP(C290&amp;D290,受付簿!T:AE,12,FALSE)</f>
        <v>319863</v>
      </c>
      <c r="G290" t="s">
        <v>13546</v>
      </c>
    </row>
    <row r="291" spans="1:7">
      <c r="E291" t="str">
        <f t="shared" si="4"/>
        <v/>
      </c>
      <c r="F291">
        <f>VLOOKUP(C291&amp;D291,受付簿!T:AE,12,FALSE)</f>
        <v>0</v>
      </c>
    </row>
    <row r="292" spans="1:7">
      <c r="A292">
        <v>46</v>
      </c>
      <c r="B292" t="s">
        <v>3151</v>
      </c>
      <c r="C292">
        <v>2910200381</v>
      </c>
      <c r="D292" t="s">
        <v>113</v>
      </c>
      <c r="E292" t="str">
        <f t="shared" si="4"/>
        <v>462910200381居宅介護</v>
      </c>
      <c r="F292">
        <f>VLOOKUP(C292&amp;D292,受付簿!T:AE,12,FALSE)</f>
        <v>22779</v>
      </c>
      <c r="G292" t="s">
        <v>13546</v>
      </c>
    </row>
    <row r="293" spans="1:7">
      <c r="A293">
        <v>46</v>
      </c>
      <c r="B293" t="s">
        <v>3151</v>
      </c>
      <c r="C293">
        <v>2910200381</v>
      </c>
      <c r="D293" t="s">
        <v>114</v>
      </c>
      <c r="E293" t="str">
        <f t="shared" si="4"/>
        <v>462910200381重度訪問介護</v>
      </c>
      <c r="F293">
        <f>VLOOKUP(C293&amp;D293,受付簿!T:AE,12,FALSE)</f>
        <v>0</v>
      </c>
      <c r="G293" t="s">
        <v>13546</v>
      </c>
    </row>
    <row r="294" spans="1:7">
      <c r="A294">
        <v>46</v>
      </c>
      <c r="B294" t="s">
        <v>3151</v>
      </c>
      <c r="C294">
        <v>2910800149</v>
      </c>
      <c r="D294" t="s">
        <v>113</v>
      </c>
      <c r="E294" t="str">
        <f t="shared" si="4"/>
        <v>462910800149居宅介護</v>
      </c>
      <c r="F294">
        <f>VLOOKUP(C294&amp;D294,受付簿!T:AE,12,FALSE)</f>
        <v>11484</v>
      </c>
      <c r="G294" t="s">
        <v>13546</v>
      </c>
    </row>
    <row r="295" spans="1:7">
      <c r="A295">
        <v>46</v>
      </c>
      <c r="B295" t="s">
        <v>3151</v>
      </c>
      <c r="C295">
        <v>2910800149</v>
      </c>
      <c r="D295" t="s">
        <v>114</v>
      </c>
      <c r="E295" t="str">
        <f t="shared" si="4"/>
        <v>462910800149重度訪問介護</v>
      </c>
      <c r="F295">
        <f>VLOOKUP(C295&amp;D295,受付簿!T:AE,12,FALSE)</f>
        <v>20760</v>
      </c>
      <c r="G295" t="s">
        <v>13546</v>
      </c>
    </row>
    <row r="296" spans="1:7">
      <c r="A296">
        <v>46</v>
      </c>
      <c r="B296" t="s">
        <v>3151</v>
      </c>
      <c r="C296">
        <v>2911500201</v>
      </c>
      <c r="D296" t="s">
        <v>113</v>
      </c>
      <c r="E296" t="str">
        <f t="shared" si="4"/>
        <v>462911500201居宅介護</v>
      </c>
      <c r="F296">
        <f>VLOOKUP(C296&amp;D296,受付簿!T:AE,12,FALSE)</f>
        <v>138086</v>
      </c>
      <c r="G296" t="s">
        <v>13546</v>
      </c>
    </row>
    <row r="297" spans="1:7">
      <c r="A297">
        <v>46</v>
      </c>
      <c r="B297" t="s">
        <v>3151</v>
      </c>
      <c r="C297">
        <v>2911500201</v>
      </c>
      <c r="D297" t="s">
        <v>114</v>
      </c>
      <c r="E297" t="str">
        <f t="shared" si="4"/>
        <v>462911500201重度訪問介護</v>
      </c>
      <c r="F297">
        <f>VLOOKUP(C297&amp;D297,受付簿!T:AE,12,FALSE)</f>
        <v>0</v>
      </c>
      <c r="G297" t="s">
        <v>13546</v>
      </c>
    </row>
    <row r="298" spans="1:7">
      <c r="A298">
        <v>46</v>
      </c>
      <c r="B298" t="s">
        <v>3151</v>
      </c>
      <c r="C298">
        <v>2911800239</v>
      </c>
      <c r="D298" t="s">
        <v>113</v>
      </c>
      <c r="E298" t="str">
        <f t="shared" si="4"/>
        <v>462911800239居宅介護</v>
      </c>
      <c r="F298">
        <f>VLOOKUP(C298&amp;D298,受付簿!T:AE,12,FALSE)</f>
        <v>85694</v>
      </c>
      <c r="G298" t="s">
        <v>13546</v>
      </c>
    </row>
    <row r="299" spans="1:7">
      <c r="A299">
        <v>46</v>
      </c>
      <c r="B299" t="s">
        <v>3151</v>
      </c>
      <c r="C299">
        <v>2911800239</v>
      </c>
      <c r="D299" t="s">
        <v>114</v>
      </c>
      <c r="E299" t="str">
        <f t="shared" si="4"/>
        <v>462911800239重度訪問介護</v>
      </c>
      <c r="F299">
        <f>VLOOKUP(C299&amp;D299,受付簿!T:AE,12,FALSE)</f>
        <v>13299</v>
      </c>
      <c r="G299" t="s">
        <v>13546</v>
      </c>
    </row>
    <row r="300" spans="1:7">
      <c r="A300">
        <v>46</v>
      </c>
      <c r="B300" t="s">
        <v>3151</v>
      </c>
      <c r="C300">
        <v>2911800239</v>
      </c>
      <c r="D300" t="s">
        <v>115</v>
      </c>
      <c r="E300" t="str">
        <f t="shared" si="4"/>
        <v>462911800239同行援護</v>
      </c>
      <c r="F300">
        <f>VLOOKUP(C300&amp;D300,受付簿!T:AE,12,FALSE)</f>
        <v>114142</v>
      </c>
      <c r="G300" t="s">
        <v>13546</v>
      </c>
    </row>
    <row r="301" spans="1:7">
      <c r="E301" t="str">
        <f t="shared" si="4"/>
        <v/>
      </c>
      <c r="F301">
        <f>VLOOKUP(C301&amp;D301,受付簿!T:AE,12,FALSE)</f>
        <v>0</v>
      </c>
    </row>
    <row r="302" spans="1:7">
      <c r="A302">
        <v>47</v>
      </c>
      <c r="B302" t="s">
        <v>11109</v>
      </c>
      <c r="C302">
        <v>2950900023</v>
      </c>
      <c r="D302" t="s">
        <v>126</v>
      </c>
      <c r="E302" t="str">
        <f t="shared" si="4"/>
        <v>472950900023放課後等デイサービス</v>
      </c>
      <c r="F302">
        <f>VLOOKUP(C302&amp;D302,受付簿!T:AE,12,FALSE)</f>
        <v>231762</v>
      </c>
      <c r="G302" t="s">
        <v>13546</v>
      </c>
    </row>
    <row r="303" spans="1:7">
      <c r="E303" t="str">
        <f t="shared" si="4"/>
        <v/>
      </c>
      <c r="F303">
        <f>VLOOKUP(C303&amp;D303,受付簿!T:AE,12,FALSE)</f>
        <v>0</v>
      </c>
    </row>
    <row r="304" spans="1:7">
      <c r="B304" t="s">
        <v>8744</v>
      </c>
      <c r="C304">
        <v>2910102983</v>
      </c>
      <c r="D304" t="s">
        <v>113</v>
      </c>
      <c r="E304" t="str">
        <f t="shared" si="4"/>
        <v>2910102983居宅介護</v>
      </c>
      <c r="F304">
        <f>VLOOKUP(C304&amp;D304,受付簿!T:AE,12,FALSE)</f>
        <v>0</v>
      </c>
      <c r="G304" t="s">
        <v>13546</v>
      </c>
    </row>
    <row r="305" spans="1:7">
      <c r="B305" t="s">
        <v>8744</v>
      </c>
      <c r="C305">
        <v>2910102983</v>
      </c>
      <c r="D305" t="s">
        <v>114</v>
      </c>
      <c r="E305" t="str">
        <f t="shared" si="4"/>
        <v>2910102983重度訪問介護</v>
      </c>
      <c r="F305">
        <f>VLOOKUP(C305&amp;D305,受付簿!T:AE,12,FALSE)</f>
        <v>0</v>
      </c>
      <c r="G305" t="s">
        <v>13546</v>
      </c>
    </row>
    <row r="306" spans="1:7">
      <c r="B306" t="s">
        <v>8744</v>
      </c>
      <c r="C306">
        <v>2911800510</v>
      </c>
      <c r="D306" t="s">
        <v>113</v>
      </c>
      <c r="E306" t="str">
        <f t="shared" si="4"/>
        <v>2911800510居宅介護</v>
      </c>
      <c r="F306">
        <f>VLOOKUP(C306&amp;D306,受付簿!T:AE,12,FALSE)</f>
        <v>0</v>
      </c>
      <c r="G306" t="s">
        <v>13546</v>
      </c>
    </row>
    <row r="307" spans="1:7">
      <c r="B307" t="s">
        <v>8744</v>
      </c>
      <c r="C307">
        <v>2911800510</v>
      </c>
      <c r="D307" t="s">
        <v>114</v>
      </c>
      <c r="E307" t="str">
        <f t="shared" si="4"/>
        <v>2911800510重度訪問介護</v>
      </c>
      <c r="F307">
        <f>VLOOKUP(C307&amp;D307,受付簿!T:AE,12,FALSE)</f>
        <v>0</v>
      </c>
      <c r="G307" t="s">
        <v>13546</v>
      </c>
    </row>
    <row r="308" spans="1:7">
      <c r="E308" t="str">
        <f t="shared" si="4"/>
        <v/>
      </c>
      <c r="F308">
        <f>VLOOKUP(C308&amp;D308,受付簿!T:AE,12,FALSE)</f>
        <v>0</v>
      </c>
    </row>
    <row r="309" spans="1:7">
      <c r="A309">
        <v>48</v>
      </c>
      <c r="B309" t="s">
        <v>5701</v>
      </c>
      <c r="C309">
        <v>2910800727</v>
      </c>
      <c r="D309" t="s">
        <v>123</v>
      </c>
      <c r="E309" t="str">
        <f t="shared" si="4"/>
        <v>482910800727就労移行支援</v>
      </c>
      <c r="F309">
        <f>VLOOKUP(C309&amp;D309,受付簿!T:AE,12,FALSE)</f>
        <v>104698</v>
      </c>
      <c r="G309" t="s">
        <v>13546</v>
      </c>
    </row>
    <row r="310" spans="1:7">
      <c r="A310">
        <v>48</v>
      </c>
      <c r="B310" t="s">
        <v>5701</v>
      </c>
      <c r="C310">
        <v>2910800727</v>
      </c>
      <c r="D310" t="s">
        <v>13665</v>
      </c>
      <c r="E310" t="str">
        <f t="shared" si="4"/>
        <v>482910800727就労継続支援Ａ型</v>
      </c>
      <c r="F310">
        <f>VLOOKUP(C310&amp;D310,受付簿!T:AE,12,FALSE)</f>
        <v>93043</v>
      </c>
      <c r="G310" t="s">
        <v>13546</v>
      </c>
    </row>
    <row r="311" spans="1:7">
      <c r="E311" t="str">
        <f t="shared" si="4"/>
        <v/>
      </c>
      <c r="F311">
        <f>VLOOKUP(C311&amp;D311,受付簿!T:AE,12,FALSE)</f>
        <v>0</v>
      </c>
    </row>
    <row r="312" spans="1:7">
      <c r="B312" t="s">
        <v>1499</v>
      </c>
      <c r="C312">
        <v>2910101779</v>
      </c>
      <c r="D312" t="s">
        <v>113</v>
      </c>
      <c r="E312" t="str">
        <f t="shared" si="4"/>
        <v>2910101779居宅介護</v>
      </c>
      <c r="F312">
        <f>VLOOKUP(C312&amp;D312,受付簿!T:AE,12,FALSE)</f>
        <v>0</v>
      </c>
      <c r="G312" t="s">
        <v>13546</v>
      </c>
    </row>
    <row r="313" spans="1:7">
      <c r="B313" t="s">
        <v>1499</v>
      </c>
      <c r="C313">
        <v>2910101779</v>
      </c>
      <c r="D313" t="s">
        <v>114</v>
      </c>
      <c r="E313" t="str">
        <f t="shared" si="4"/>
        <v>2910101779重度訪問介護</v>
      </c>
      <c r="F313">
        <f>VLOOKUP(C313&amp;D313,受付簿!T:AE,12,FALSE)</f>
        <v>0</v>
      </c>
      <c r="G313" t="s">
        <v>13546</v>
      </c>
    </row>
    <row r="314" spans="1:7">
      <c r="B314" t="s">
        <v>1499</v>
      </c>
      <c r="C314">
        <v>2910101779</v>
      </c>
      <c r="D314" t="s">
        <v>116</v>
      </c>
      <c r="E314" t="str">
        <f t="shared" si="4"/>
        <v>2910101779行動援護</v>
      </c>
      <c r="F314">
        <f>VLOOKUP(C314&amp;D314,受付簿!T:AE,12,FALSE)</f>
        <v>0</v>
      </c>
      <c r="G314" t="s">
        <v>13546</v>
      </c>
    </row>
    <row r="315" spans="1:7">
      <c r="E315" t="str">
        <f t="shared" si="4"/>
        <v/>
      </c>
      <c r="F315">
        <f>VLOOKUP(C315&amp;D315,受付簿!T:AE,12,FALSE)</f>
        <v>0</v>
      </c>
    </row>
    <row r="316" spans="1:7">
      <c r="A316">
        <v>49</v>
      </c>
      <c r="B316" t="s">
        <v>6391</v>
      </c>
      <c r="C316">
        <v>2911200265</v>
      </c>
      <c r="D316" t="s">
        <v>118</v>
      </c>
      <c r="E316" t="str">
        <f t="shared" si="4"/>
        <v>492911200265生活介護</v>
      </c>
      <c r="F316">
        <f>VLOOKUP(C316&amp;D316,受付簿!T:AE,12,FALSE)</f>
        <v>211290</v>
      </c>
      <c r="G316" t="s">
        <v>13546</v>
      </c>
    </row>
    <row r="317" spans="1:7">
      <c r="A317">
        <v>49</v>
      </c>
      <c r="B317" t="s">
        <v>6391</v>
      </c>
      <c r="C317">
        <v>2951670591</v>
      </c>
      <c r="D317" t="s">
        <v>126</v>
      </c>
      <c r="E317" t="str">
        <f t="shared" si="4"/>
        <v>492951670591放課後等デイサービス</v>
      </c>
      <c r="F317">
        <f>VLOOKUP(C317&amp;D317,受付簿!T:AE,12,FALSE)</f>
        <v>47099</v>
      </c>
      <c r="G317" t="s">
        <v>13546</v>
      </c>
    </row>
    <row r="318" spans="1:7">
      <c r="E318" t="str">
        <f t="shared" si="4"/>
        <v/>
      </c>
      <c r="F318">
        <f>VLOOKUP(C318&amp;D318,受付簿!T:AE,12,FALSE)</f>
        <v>0</v>
      </c>
    </row>
    <row r="319" spans="1:7">
      <c r="A319">
        <v>50</v>
      </c>
      <c r="B319" t="s">
        <v>11128</v>
      </c>
      <c r="C319">
        <v>2950800058</v>
      </c>
      <c r="D319" t="s">
        <v>124</v>
      </c>
      <c r="E319" t="str">
        <f t="shared" si="4"/>
        <v>502950800058児童発達支援</v>
      </c>
      <c r="F319">
        <f>VLOOKUP(C319&amp;D319,受付簿!T:AE,12,FALSE)</f>
        <v>583631</v>
      </c>
      <c r="G319" t="s">
        <v>13546</v>
      </c>
    </row>
    <row r="320" spans="1:7">
      <c r="A320">
        <v>50</v>
      </c>
      <c r="B320" t="s">
        <v>11128</v>
      </c>
      <c r="C320">
        <v>2950800058</v>
      </c>
      <c r="D320" t="s">
        <v>126</v>
      </c>
      <c r="E320" t="str">
        <f t="shared" si="4"/>
        <v>502950800058放課後等デイサービス</v>
      </c>
      <c r="F320">
        <f>VLOOKUP(C320&amp;D320,受付簿!T:AE,12,FALSE)</f>
        <v>132417</v>
      </c>
      <c r="G320" t="s">
        <v>13546</v>
      </c>
    </row>
    <row r="321" spans="1:7">
      <c r="A321">
        <v>50</v>
      </c>
      <c r="B321" t="s">
        <v>11128</v>
      </c>
      <c r="C321">
        <v>2951261672</v>
      </c>
      <c r="D321" t="s">
        <v>124</v>
      </c>
      <c r="E321" t="str">
        <f t="shared" si="4"/>
        <v>502951261672児童発達支援</v>
      </c>
      <c r="F321">
        <f>VLOOKUP(C321&amp;D321,受付簿!T:AE,12,FALSE)</f>
        <v>416282</v>
      </c>
      <c r="G321" t="s">
        <v>13546</v>
      </c>
    </row>
    <row r="322" spans="1:7">
      <c r="A322">
        <v>50</v>
      </c>
      <c r="B322" t="s">
        <v>11128</v>
      </c>
      <c r="C322">
        <v>2951261672</v>
      </c>
      <c r="D322" t="s">
        <v>126</v>
      </c>
      <c r="E322" t="str">
        <f t="shared" si="4"/>
        <v>502951261672放課後等デイサービス</v>
      </c>
      <c r="F322">
        <f>VLOOKUP(C322&amp;D322,受付簿!T:AE,12,FALSE)</f>
        <v>148888</v>
      </c>
      <c r="G322" t="s">
        <v>13546</v>
      </c>
    </row>
    <row r="323" spans="1:7">
      <c r="A323">
        <v>50</v>
      </c>
      <c r="B323" t="s">
        <v>11128</v>
      </c>
      <c r="C323">
        <v>2951261672</v>
      </c>
      <c r="D323" t="s">
        <v>128</v>
      </c>
      <c r="E323" t="str">
        <f t="shared" si="4"/>
        <v>502951261672保育所等訪問支援</v>
      </c>
      <c r="F323">
        <f>VLOOKUP(C323&amp;D323,受付簿!T:AE,12,FALSE)</f>
        <v>261</v>
      </c>
      <c r="G323" t="s">
        <v>13546</v>
      </c>
    </row>
    <row r="324" spans="1:7">
      <c r="E324" t="str">
        <f t="shared" ref="E324:E387" si="5">A324&amp;C324&amp;D324</f>
        <v/>
      </c>
      <c r="F324">
        <f>VLOOKUP(C324&amp;D324,受付簿!T:AE,12,FALSE)</f>
        <v>0</v>
      </c>
    </row>
    <row r="325" spans="1:7">
      <c r="B325" t="s">
        <v>13526</v>
      </c>
      <c r="C325">
        <v>2950100194</v>
      </c>
      <c r="D325" t="s">
        <v>124</v>
      </c>
      <c r="E325" t="str">
        <f t="shared" si="5"/>
        <v>2950100194児童発達支援</v>
      </c>
      <c r="F325">
        <f>VLOOKUP(C325&amp;D325,受付簿!T:AE,12,FALSE)</f>
        <v>0</v>
      </c>
      <c r="G325" t="s">
        <v>13546</v>
      </c>
    </row>
    <row r="326" spans="1:7">
      <c r="B326" t="s">
        <v>13526</v>
      </c>
      <c r="C326">
        <v>2950100194</v>
      </c>
      <c r="D326" t="s">
        <v>126</v>
      </c>
      <c r="E326" t="str">
        <f t="shared" si="5"/>
        <v>2950100194放課後等デイサービス</v>
      </c>
      <c r="F326">
        <f>VLOOKUP(C326&amp;D326,受付簿!T:AE,12,FALSE)</f>
        <v>0</v>
      </c>
      <c r="G326" t="s">
        <v>13546</v>
      </c>
    </row>
    <row r="327" spans="1:7">
      <c r="B327" t="s">
        <v>13526</v>
      </c>
      <c r="C327">
        <v>2950100194</v>
      </c>
      <c r="D327" t="s">
        <v>127</v>
      </c>
      <c r="E327" t="str">
        <f t="shared" si="5"/>
        <v>2950100194居宅訪問型児童発達支援</v>
      </c>
      <c r="F327">
        <f>VLOOKUP(C327&amp;D327,受付簿!T:AE,12,FALSE)</f>
        <v>0</v>
      </c>
      <c r="G327" t="s">
        <v>13546</v>
      </c>
    </row>
    <row r="328" spans="1:7">
      <c r="E328" t="str">
        <f t="shared" si="5"/>
        <v/>
      </c>
      <c r="F328">
        <f>VLOOKUP(C328&amp;D328,受付簿!T:AE,12,FALSE)</f>
        <v>0</v>
      </c>
    </row>
    <row r="329" spans="1:7">
      <c r="B329" t="s">
        <v>11138</v>
      </c>
      <c r="C329">
        <v>2951800123</v>
      </c>
      <c r="D329" t="s">
        <v>126</v>
      </c>
      <c r="E329" t="str">
        <f t="shared" si="5"/>
        <v>2951800123放課後等デイサービス</v>
      </c>
      <c r="F329">
        <f>VLOOKUP(C329&amp;D329,受付簿!T:AE,12,FALSE)</f>
        <v>0</v>
      </c>
      <c r="G329" t="s">
        <v>13546</v>
      </c>
    </row>
    <row r="330" spans="1:7">
      <c r="E330" t="str">
        <f t="shared" si="5"/>
        <v/>
      </c>
      <c r="F330">
        <f>VLOOKUP(C330&amp;D330,受付簿!T:AE,12,FALSE)</f>
        <v>0</v>
      </c>
    </row>
    <row r="331" spans="1:7">
      <c r="B331" t="s">
        <v>8760</v>
      </c>
      <c r="C331">
        <v>2911800536</v>
      </c>
      <c r="D331" t="s">
        <v>113</v>
      </c>
      <c r="E331" t="str">
        <f t="shared" si="5"/>
        <v>2911800536居宅介護</v>
      </c>
      <c r="F331">
        <f>VLOOKUP(C331&amp;D331,受付簿!T:AE,12,FALSE)</f>
        <v>0</v>
      </c>
      <c r="G331" t="s">
        <v>13546</v>
      </c>
    </row>
    <row r="332" spans="1:7">
      <c r="B332" t="s">
        <v>8760</v>
      </c>
      <c r="C332">
        <v>2911800536</v>
      </c>
      <c r="D332" t="s">
        <v>114</v>
      </c>
      <c r="E332" t="str">
        <f t="shared" si="5"/>
        <v>2911800536重度訪問介護</v>
      </c>
      <c r="F332">
        <f>VLOOKUP(C332&amp;D332,受付簿!T:AE,12,FALSE)</f>
        <v>0</v>
      </c>
      <c r="G332" t="s">
        <v>13546</v>
      </c>
    </row>
    <row r="333" spans="1:7">
      <c r="B333" t="s">
        <v>8760</v>
      </c>
      <c r="C333">
        <v>2911800536</v>
      </c>
      <c r="D333" t="s">
        <v>115</v>
      </c>
      <c r="E333" t="str">
        <f t="shared" si="5"/>
        <v>2911800536同行援護</v>
      </c>
      <c r="F333">
        <f>VLOOKUP(C333&amp;D333,受付簿!T:AE,12,FALSE)</f>
        <v>0</v>
      </c>
      <c r="G333" t="s">
        <v>13546</v>
      </c>
    </row>
    <row r="334" spans="1:7">
      <c r="E334" t="str">
        <f t="shared" si="5"/>
        <v/>
      </c>
      <c r="F334">
        <f>VLOOKUP(C334&amp;D334,受付簿!T:AE,12,FALSE)</f>
        <v>0</v>
      </c>
    </row>
    <row r="335" spans="1:7">
      <c r="B335" t="s">
        <v>9229</v>
      </c>
      <c r="C335">
        <v>2911201123</v>
      </c>
      <c r="D335" t="s">
        <v>118</v>
      </c>
      <c r="E335" t="str">
        <f t="shared" si="5"/>
        <v>2911201123生活介護</v>
      </c>
      <c r="F335">
        <f>VLOOKUP(C335&amp;D335,受付簿!T:AE,12,FALSE)</f>
        <v>0</v>
      </c>
      <c r="G335" t="s">
        <v>13547</v>
      </c>
    </row>
    <row r="336" spans="1:7">
      <c r="B336" t="s">
        <v>9229</v>
      </c>
      <c r="C336">
        <v>2912000268</v>
      </c>
      <c r="D336" t="s">
        <v>113</v>
      </c>
      <c r="E336" t="str">
        <f t="shared" si="5"/>
        <v>2912000268居宅介護</v>
      </c>
      <c r="F336">
        <f>VLOOKUP(C336&amp;D336,受付簿!T:AE,12,FALSE)</f>
        <v>0</v>
      </c>
      <c r="G336" t="s">
        <v>13547</v>
      </c>
    </row>
    <row r="337" spans="1:7">
      <c r="B337" t="s">
        <v>9229</v>
      </c>
      <c r="C337">
        <v>2912000268</v>
      </c>
      <c r="D337" t="s">
        <v>114</v>
      </c>
      <c r="E337" t="str">
        <f t="shared" si="5"/>
        <v>2912000268重度訪問介護</v>
      </c>
      <c r="F337">
        <f>VLOOKUP(C337&amp;D337,受付簿!T:AE,12,FALSE)</f>
        <v>0</v>
      </c>
      <c r="G337" t="s">
        <v>13547</v>
      </c>
    </row>
    <row r="338" spans="1:7">
      <c r="B338" t="s">
        <v>9229</v>
      </c>
      <c r="C338">
        <v>2912000268</v>
      </c>
      <c r="D338" t="s">
        <v>116</v>
      </c>
      <c r="E338" t="str">
        <f t="shared" si="5"/>
        <v>2912000268行動援護</v>
      </c>
      <c r="F338">
        <f>VLOOKUP(C338&amp;D338,受付簿!T:AE,12,FALSE)</f>
        <v>0</v>
      </c>
      <c r="G338" t="s">
        <v>13547</v>
      </c>
    </row>
    <row r="339" spans="1:7">
      <c r="B339" t="s">
        <v>9229</v>
      </c>
      <c r="C339">
        <v>2912000292</v>
      </c>
      <c r="D339" t="s">
        <v>475</v>
      </c>
      <c r="E339" t="str">
        <f t="shared" si="5"/>
        <v>2912000292短期入所</v>
      </c>
      <c r="F339">
        <f>VLOOKUP(C339&amp;D339,受付簿!T:AE,12,FALSE)</f>
        <v>0</v>
      </c>
      <c r="G339" t="s">
        <v>13547</v>
      </c>
    </row>
    <row r="340" spans="1:7">
      <c r="B340" t="s">
        <v>9229</v>
      </c>
      <c r="C340">
        <v>2951200019</v>
      </c>
      <c r="D340" t="s">
        <v>126</v>
      </c>
      <c r="E340" t="str">
        <f t="shared" si="5"/>
        <v>2951200019放課後等デイサービス</v>
      </c>
      <c r="F340">
        <f>VLOOKUP(C340&amp;D340,受付簿!T:AE,12,FALSE)</f>
        <v>0</v>
      </c>
      <c r="G340" t="s">
        <v>13547</v>
      </c>
    </row>
    <row r="341" spans="1:7">
      <c r="B341" t="s">
        <v>9229</v>
      </c>
      <c r="C341">
        <v>2921800062</v>
      </c>
      <c r="D341" t="s">
        <v>8120</v>
      </c>
      <c r="E341" t="str">
        <f t="shared" si="5"/>
        <v>2921800062共同生活援助</v>
      </c>
      <c r="F341">
        <f>VLOOKUP(C341&amp;D341,受付簿!T:AE,12,FALSE)</f>
        <v>0</v>
      </c>
      <c r="G341" t="s">
        <v>13547</v>
      </c>
    </row>
    <row r="342" spans="1:7">
      <c r="E342" t="str">
        <f t="shared" si="5"/>
        <v/>
      </c>
      <c r="F342">
        <f>VLOOKUP(C342&amp;D342,受付簿!T:AE,12,FALSE)</f>
        <v>0</v>
      </c>
    </row>
    <row r="343" spans="1:7">
      <c r="A343">
        <v>51</v>
      </c>
      <c r="B343" t="s">
        <v>9777</v>
      </c>
      <c r="C343">
        <v>2921500076</v>
      </c>
      <c r="D343" t="s">
        <v>8120</v>
      </c>
      <c r="E343" t="str">
        <f t="shared" si="5"/>
        <v>512921500076共同生活援助</v>
      </c>
      <c r="F343">
        <f>VLOOKUP(C343&amp;D343,受付簿!T:AE,12,FALSE)</f>
        <v>134956</v>
      </c>
      <c r="G343" t="s">
        <v>13547</v>
      </c>
    </row>
    <row r="344" spans="1:7">
      <c r="E344" t="str">
        <f t="shared" si="5"/>
        <v/>
      </c>
      <c r="F344">
        <f>VLOOKUP(C344&amp;D344,受付簿!T:AE,12,FALSE)</f>
        <v>0</v>
      </c>
    </row>
    <row r="345" spans="1:7">
      <c r="A345">
        <v>52</v>
      </c>
      <c r="B345" t="s">
        <v>3870</v>
      </c>
      <c r="C345">
        <v>2910300413</v>
      </c>
      <c r="D345" t="s">
        <v>475</v>
      </c>
      <c r="E345" t="str">
        <f t="shared" si="5"/>
        <v>522910300413短期入所</v>
      </c>
      <c r="F345">
        <f>VLOOKUP(C345&amp;D345,受付簿!T:AE,12,FALSE)</f>
        <v>209438</v>
      </c>
      <c r="G345" t="s">
        <v>13546</v>
      </c>
    </row>
    <row r="346" spans="1:7">
      <c r="A346">
        <v>52</v>
      </c>
      <c r="B346" t="s">
        <v>3870</v>
      </c>
      <c r="C346">
        <v>2910300512</v>
      </c>
      <c r="D346" t="s">
        <v>116</v>
      </c>
      <c r="E346" t="str">
        <f t="shared" si="5"/>
        <v>522910300512行動援護</v>
      </c>
      <c r="F346">
        <f>VLOOKUP(C346&amp;D346,受付簿!T:AE,12,FALSE)</f>
        <v>333684</v>
      </c>
      <c r="G346" t="s">
        <v>13546</v>
      </c>
    </row>
    <row r="347" spans="1:7">
      <c r="A347">
        <v>52</v>
      </c>
      <c r="B347" t="s">
        <v>3870</v>
      </c>
      <c r="C347">
        <v>2950370995</v>
      </c>
      <c r="D347" t="s">
        <v>124</v>
      </c>
      <c r="E347" t="str">
        <f t="shared" si="5"/>
        <v>522950370995児童発達支援</v>
      </c>
      <c r="F347">
        <f>VLOOKUP(C347&amp;D347,受付簿!T:AE,12,FALSE)</f>
        <v>9641</v>
      </c>
      <c r="G347" t="s">
        <v>13546</v>
      </c>
    </row>
    <row r="348" spans="1:7">
      <c r="A348">
        <v>52</v>
      </c>
      <c r="B348" t="s">
        <v>3870</v>
      </c>
      <c r="C348">
        <v>2950370995</v>
      </c>
      <c r="D348" t="s">
        <v>126</v>
      </c>
      <c r="E348" t="str">
        <f t="shared" si="5"/>
        <v>522950370995放課後等デイサービス</v>
      </c>
      <c r="F348">
        <f>VLOOKUP(C348&amp;D348,受付簿!T:AE,12,FALSE)</f>
        <v>667876</v>
      </c>
      <c r="G348" t="s">
        <v>13546</v>
      </c>
    </row>
    <row r="349" spans="1:7">
      <c r="E349" t="str">
        <f t="shared" si="5"/>
        <v/>
      </c>
      <c r="F349">
        <f>VLOOKUP(C349&amp;D349,受付簿!T:AE,12,FALSE)</f>
        <v>0</v>
      </c>
    </row>
    <row r="350" spans="1:7">
      <c r="A350">
        <v>53</v>
      </c>
      <c r="B350" t="s">
        <v>11146</v>
      </c>
      <c r="C350">
        <v>2950170775</v>
      </c>
      <c r="D350" t="s">
        <v>124</v>
      </c>
      <c r="E350" t="str">
        <f t="shared" si="5"/>
        <v>532950170775児童発達支援</v>
      </c>
      <c r="F350">
        <f>VLOOKUP(C350&amp;D350,受付簿!T:AE,12,FALSE)</f>
        <v>117312</v>
      </c>
      <c r="G350" t="s">
        <v>13546</v>
      </c>
    </row>
    <row r="351" spans="1:7">
      <c r="A351">
        <v>53</v>
      </c>
      <c r="B351" t="s">
        <v>11146</v>
      </c>
      <c r="C351">
        <v>2950170775</v>
      </c>
      <c r="D351" t="s">
        <v>126</v>
      </c>
      <c r="E351" t="str">
        <f t="shared" si="5"/>
        <v>532950170775放課後等デイサービス</v>
      </c>
      <c r="F351">
        <f>VLOOKUP(C351&amp;D351,受付簿!T:AE,12,FALSE)</f>
        <v>656301</v>
      </c>
      <c r="G351" t="s">
        <v>13546</v>
      </c>
    </row>
    <row r="352" spans="1:7">
      <c r="A352">
        <v>53</v>
      </c>
      <c r="B352" t="s">
        <v>11146</v>
      </c>
      <c r="C352">
        <v>2950170775</v>
      </c>
      <c r="D352" t="s">
        <v>128</v>
      </c>
      <c r="E352" t="str">
        <f t="shared" si="5"/>
        <v>532950170775保育所等訪問支援</v>
      </c>
      <c r="F352">
        <f>VLOOKUP(C352&amp;D352,受付簿!T:AE,12,FALSE)</f>
        <v>0</v>
      </c>
      <c r="G352" t="s">
        <v>13546</v>
      </c>
    </row>
    <row r="353" spans="1:7">
      <c r="E353" t="str">
        <f t="shared" si="5"/>
        <v/>
      </c>
      <c r="F353">
        <f>VLOOKUP(C353&amp;D353,受付簿!T:AE,12,FALSE)</f>
        <v>0</v>
      </c>
    </row>
    <row r="354" spans="1:7">
      <c r="B354" t="s">
        <v>9416</v>
      </c>
      <c r="C354">
        <v>2920200058</v>
      </c>
      <c r="D354" t="s">
        <v>8120</v>
      </c>
      <c r="E354" t="str">
        <f t="shared" si="5"/>
        <v>2920200058共同生活援助</v>
      </c>
      <c r="F354">
        <f>VLOOKUP(C354&amp;D354,受付簿!T:AE,12,FALSE)</f>
        <v>0</v>
      </c>
      <c r="G354" t="s">
        <v>13547</v>
      </c>
    </row>
    <row r="355" spans="1:7">
      <c r="E355" t="str">
        <f t="shared" si="5"/>
        <v/>
      </c>
      <c r="F355">
        <f>VLOOKUP(C355&amp;D355,受付簿!T:AE,12,FALSE)</f>
        <v>0</v>
      </c>
    </row>
    <row r="356" spans="1:7">
      <c r="B356" t="s">
        <v>13527</v>
      </c>
      <c r="C356">
        <v>2910200787</v>
      </c>
      <c r="D356" t="s">
        <v>113</v>
      </c>
      <c r="E356" t="str">
        <f t="shared" si="5"/>
        <v>2910200787居宅介護</v>
      </c>
      <c r="F356">
        <f>VLOOKUP(C356&amp;D356,受付簿!T:AE,12,FALSE)</f>
        <v>0</v>
      </c>
      <c r="G356" t="s">
        <v>13546</v>
      </c>
    </row>
    <row r="357" spans="1:7">
      <c r="B357" t="s">
        <v>13527</v>
      </c>
      <c r="C357">
        <v>2910200787</v>
      </c>
      <c r="D357" t="s">
        <v>114</v>
      </c>
      <c r="E357" t="str">
        <f t="shared" si="5"/>
        <v>2910200787重度訪問介護</v>
      </c>
      <c r="F357">
        <f>VLOOKUP(C357&amp;D357,受付簿!T:AE,12,FALSE)</f>
        <v>0</v>
      </c>
      <c r="G357" t="s">
        <v>13546</v>
      </c>
    </row>
    <row r="358" spans="1:7">
      <c r="B358" t="s">
        <v>13527</v>
      </c>
      <c r="C358">
        <v>2910200787</v>
      </c>
      <c r="D358" t="s">
        <v>115</v>
      </c>
      <c r="E358" t="str">
        <f t="shared" si="5"/>
        <v>2910200787同行援護</v>
      </c>
      <c r="F358">
        <f>VLOOKUP(C358&amp;D358,受付簿!T:AE,12,FALSE)</f>
        <v>0</v>
      </c>
      <c r="G358" t="s">
        <v>13546</v>
      </c>
    </row>
    <row r="359" spans="1:7">
      <c r="E359" t="str">
        <f t="shared" si="5"/>
        <v/>
      </c>
      <c r="F359">
        <f>VLOOKUP(C359&amp;D359,受付簿!T:AE,12,FALSE)</f>
        <v>0</v>
      </c>
    </row>
    <row r="360" spans="1:7">
      <c r="A360">
        <v>54</v>
      </c>
      <c r="B360" t="s">
        <v>5136</v>
      </c>
      <c r="C360">
        <v>2910700455</v>
      </c>
      <c r="D360" t="s">
        <v>113</v>
      </c>
      <c r="E360" t="str">
        <f t="shared" si="5"/>
        <v>542910700455居宅介護</v>
      </c>
      <c r="F360">
        <f>VLOOKUP(C360&amp;D360,受付簿!T:AE,12,FALSE)</f>
        <v>272685</v>
      </c>
      <c r="G360" t="s">
        <v>13546</v>
      </c>
    </row>
    <row r="361" spans="1:7">
      <c r="A361">
        <v>54</v>
      </c>
      <c r="B361" t="s">
        <v>5136</v>
      </c>
      <c r="C361">
        <v>2910700455</v>
      </c>
      <c r="D361" t="s">
        <v>114</v>
      </c>
      <c r="E361" t="str">
        <f t="shared" si="5"/>
        <v>542910700455重度訪問介護</v>
      </c>
      <c r="F361">
        <f>VLOOKUP(C361&amp;D361,受付簿!T:AE,12,FALSE)</f>
        <v>3077</v>
      </c>
      <c r="G361" t="s">
        <v>13546</v>
      </c>
    </row>
    <row r="362" spans="1:7">
      <c r="A362">
        <v>54</v>
      </c>
      <c r="B362" t="s">
        <v>5136</v>
      </c>
      <c r="C362">
        <v>2910700455</v>
      </c>
      <c r="D362" t="s">
        <v>116</v>
      </c>
      <c r="E362" t="str">
        <f t="shared" si="5"/>
        <v>542910700455行動援護</v>
      </c>
      <c r="F362">
        <f>VLOOKUP(C362&amp;D362,受付簿!T:AE,12,FALSE)</f>
        <v>291148</v>
      </c>
      <c r="G362" t="s">
        <v>13546</v>
      </c>
    </row>
    <row r="363" spans="1:7">
      <c r="A363">
        <v>54</v>
      </c>
      <c r="B363" t="s">
        <v>5136</v>
      </c>
      <c r="C363">
        <v>2910700455</v>
      </c>
      <c r="D363" t="s">
        <v>115</v>
      </c>
      <c r="E363" t="str">
        <f t="shared" si="5"/>
        <v>542910700455同行援護</v>
      </c>
      <c r="F363">
        <f>VLOOKUP(C363&amp;D363,受付簿!T:AE,12,FALSE)</f>
        <v>40329</v>
      </c>
      <c r="G363" t="s">
        <v>13546</v>
      </c>
    </row>
    <row r="364" spans="1:7">
      <c r="E364" t="str">
        <f t="shared" si="5"/>
        <v/>
      </c>
      <c r="F364">
        <f>VLOOKUP(C364&amp;D364,受付簿!T:AE,12,FALSE)</f>
        <v>0</v>
      </c>
    </row>
    <row r="365" spans="1:7">
      <c r="B365" t="s">
        <v>2503</v>
      </c>
      <c r="C365">
        <v>2910103247</v>
      </c>
      <c r="D365" t="s">
        <v>13673</v>
      </c>
      <c r="E365" t="str">
        <f t="shared" si="5"/>
        <v>2910103247就労継続支援Ｂ型</v>
      </c>
      <c r="F365">
        <f>VLOOKUP(C365&amp;D365,受付簿!T:AE,12,FALSE)</f>
        <v>0</v>
      </c>
      <c r="G365" t="s">
        <v>13546</v>
      </c>
    </row>
    <row r="366" spans="1:7">
      <c r="B366" t="s">
        <v>2503</v>
      </c>
      <c r="C366">
        <v>2920100381</v>
      </c>
      <c r="D366" t="s">
        <v>8120</v>
      </c>
      <c r="E366" t="str">
        <f t="shared" si="5"/>
        <v>2920100381共同生活援助</v>
      </c>
      <c r="F366">
        <f>VLOOKUP(C366&amp;D366,受付簿!T:AE,12,FALSE)</f>
        <v>0</v>
      </c>
      <c r="G366" t="s">
        <v>13546</v>
      </c>
    </row>
    <row r="367" spans="1:7">
      <c r="E367" t="str">
        <f t="shared" si="5"/>
        <v/>
      </c>
      <c r="F367">
        <f>VLOOKUP(C367&amp;D367,受付簿!T:AE,12,FALSE)</f>
        <v>0</v>
      </c>
    </row>
    <row r="368" spans="1:7">
      <c r="A368">
        <v>55</v>
      </c>
      <c r="B368" t="s">
        <v>5201</v>
      </c>
      <c r="C368">
        <v>2910700521</v>
      </c>
      <c r="D368" t="s">
        <v>113</v>
      </c>
      <c r="E368" t="str">
        <f t="shared" si="5"/>
        <v>552910700521居宅介護</v>
      </c>
      <c r="F368">
        <f>VLOOKUP(C368&amp;D368,受付簿!T:AE,12,FALSE)</f>
        <v>61511</v>
      </c>
      <c r="G368" t="s">
        <v>13546</v>
      </c>
    </row>
    <row r="369" spans="1:7">
      <c r="A369">
        <v>55</v>
      </c>
      <c r="B369" t="s">
        <v>5201</v>
      </c>
      <c r="C369">
        <v>2910700521</v>
      </c>
      <c r="D369" t="s">
        <v>116</v>
      </c>
      <c r="E369" t="str">
        <f t="shared" si="5"/>
        <v>552910700521行動援護</v>
      </c>
      <c r="F369">
        <f>VLOOKUP(C369&amp;D369,受付簿!T:AE,12,FALSE)</f>
        <v>61524</v>
      </c>
      <c r="G369" t="s">
        <v>13546</v>
      </c>
    </row>
    <row r="370" spans="1:7">
      <c r="E370" t="str">
        <f t="shared" si="5"/>
        <v/>
      </c>
      <c r="F370">
        <f>VLOOKUP(C370&amp;D370,受付簿!T:AE,12,FALSE)</f>
        <v>0</v>
      </c>
    </row>
    <row r="371" spans="1:7">
      <c r="A371">
        <v>295</v>
      </c>
      <c r="B371" t="s">
        <v>11155</v>
      </c>
      <c r="C371">
        <v>2951500236</v>
      </c>
      <c r="D371" t="s">
        <v>124</v>
      </c>
      <c r="E371" t="str">
        <f t="shared" si="5"/>
        <v>2952951500236児童発達支援</v>
      </c>
      <c r="F371">
        <f>VLOOKUP(C371&amp;D371,受付簿!T:AE,12,FALSE)</f>
        <v>710684</v>
      </c>
      <c r="G371" t="s">
        <v>13546</v>
      </c>
    </row>
    <row r="372" spans="1:7">
      <c r="A372">
        <v>295</v>
      </c>
      <c r="B372" t="s">
        <v>11155</v>
      </c>
      <c r="C372">
        <v>2951500236</v>
      </c>
      <c r="D372" t="s">
        <v>128</v>
      </c>
      <c r="E372" t="str">
        <f t="shared" si="5"/>
        <v>2952951500236保育所等訪問支援</v>
      </c>
      <c r="F372">
        <f>VLOOKUP(C372&amp;D372,受付簿!T:AE,12,FALSE)</f>
        <v>20861</v>
      </c>
      <c r="G372" t="s">
        <v>13546</v>
      </c>
    </row>
    <row r="373" spans="1:7">
      <c r="A373">
        <v>295</v>
      </c>
      <c r="B373" t="s">
        <v>11155</v>
      </c>
      <c r="C373">
        <v>2950100319</v>
      </c>
      <c r="D373" t="s">
        <v>124</v>
      </c>
      <c r="E373" t="str">
        <f t="shared" si="5"/>
        <v>2952950100319児童発達支援</v>
      </c>
      <c r="F373">
        <f>VLOOKUP(C373&amp;D373,受付簿!T:AE,12,FALSE)</f>
        <v>13624</v>
      </c>
      <c r="G373" t="s">
        <v>13546</v>
      </c>
    </row>
    <row r="374" spans="1:7">
      <c r="A374">
        <v>295</v>
      </c>
      <c r="B374" t="s">
        <v>11155</v>
      </c>
      <c r="C374">
        <v>2950100319</v>
      </c>
      <c r="D374" t="s">
        <v>128</v>
      </c>
      <c r="E374" t="str">
        <f t="shared" si="5"/>
        <v>2952950100319保育所等訪問支援</v>
      </c>
      <c r="F374">
        <f>VLOOKUP(C374&amp;D374,受付簿!T:AE,12,FALSE)</f>
        <v>0</v>
      </c>
      <c r="G374" t="s">
        <v>13546</v>
      </c>
    </row>
    <row r="375" spans="1:7">
      <c r="E375" t="str">
        <f t="shared" si="5"/>
        <v/>
      </c>
      <c r="F375">
        <f>VLOOKUP(C375&amp;D375,受付簿!T:AE,12,FALSE)</f>
        <v>0</v>
      </c>
    </row>
    <row r="376" spans="1:7">
      <c r="B376" t="s">
        <v>11163</v>
      </c>
      <c r="C376">
        <v>2950100251</v>
      </c>
      <c r="D376" t="s">
        <v>124</v>
      </c>
      <c r="E376" t="str">
        <f t="shared" si="5"/>
        <v>2950100251児童発達支援</v>
      </c>
      <c r="F376">
        <f>VLOOKUP(C376&amp;D376,受付簿!T:AE,12,FALSE)</f>
        <v>0</v>
      </c>
      <c r="G376" t="s">
        <v>13549</v>
      </c>
    </row>
    <row r="377" spans="1:7">
      <c r="B377" t="s">
        <v>11163</v>
      </c>
      <c r="C377">
        <v>2950100251</v>
      </c>
      <c r="D377" t="s">
        <v>126</v>
      </c>
      <c r="E377" t="str">
        <f t="shared" si="5"/>
        <v>2950100251放課後等デイサービス</v>
      </c>
      <c r="F377">
        <f>VLOOKUP(C377&amp;D377,受付簿!T:AE,12,FALSE)</f>
        <v>0</v>
      </c>
      <c r="G377" t="s">
        <v>13549</v>
      </c>
    </row>
    <row r="378" spans="1:7">
      <c r="E378" t="str">
        <f t="shared" si="5"/>
        <v/>
      </c>
      <c r="F378">
        <f>VLOOKUP(C378&amp;D378,受付簿!T:AE,12,FALSE)</f>
        <v>0</v>
      </c>
    </row>
    <row r="379" spans="1:7">
      <c r="B379" t="s">
        <v>13528</v>
      </c>
      <c r="C379">
        <v>2951571666</v>
      </c>
      <c r="D379" t="s">
        <v>124</v>
      </c>
      <c r="E379" t="str">
        <f t="shared" si="5"/>
        <v>2951571666児童発達支援</v>
      </c>
      <c r="F379">
        <f>VLOOKUP(C379&amp;D379,受付簿!T:AE,12,FALSE)</f>
        <v>0</v>
      </c>
      <c r="G379" t="s">
        <v>13546</v>
      </c>
    </row>
    <row r="380" spans="1:7">
      <c r="B380" t="s">
        <v>13528</v>
      </c>
      <c r="C380">
        <v>2951571666</v>
      </c>
      <c r="D380" t="s">
        <v>126</v>
      </c>
      <c r="E380" t="str">
        <f t="shared" si="5"/>
        <v>2951571666放課後等デイサービス</v>
      </c>
      <c r="F380">
        <f>VLOOKUP(C380&amp;D380,受付簿!T:AE,12,FALSE)</f>
        <v>0</v>
      </c>
      <c r="G380" t="s">
        <v>13546</v>
      </c>
    </row>
    <row r="381" spans="1:7">
      <c r="E381" t="str">
        <f t="shared" si="5"/>
        <v/>
      </c>
      <c r="F381">
        <f>VLOOKUP(C381&amp;D381,受付簿!T:AE,12,FALSE)</f>
        <v>0</v>
      </c>
    </row>
    <row r="382" spans="1:7">
      <c r="B382" t="s">
        <v>2672</v>
      </c>
      <c r="C382">
        <v>2910103411</v>
      </c>
      <c r="D382" t="s">
        <v>13673</v>
      </c>
      <c r="E382" t="str">
        <f t="shared" si="5"/>
        <v>2910103411就労継続支援Ｂ型</v>
      </c>
      <c r="F382">
        <f>VLOOKUP(C382&amp;D382,受付簿!T:AE,12,FALSE)</f>
        <v>0</v>
      </c>
      <c r="G382" t="s">
        <v>13546</v>
      </c>
    </row>
    <row r="383" spans="1:7">
      <c r="E383" t="str">
        <f t="shared" si="5"/>
        <v/>
      </c>
      <c r="F383">
        <f>VLOOKUP(C383&amp;D383,受付簿!T:AE,12,FALSE)</f>
        <v>0</v>
      </c>
    </row>
    <row r="384" spans="1:7">
      <c r="A384">
        <v>57</v>
      </c>
      <c r="B384" t="s">
        <v>2176</v>
      </c>
      <c r="C384">
        <v>2910102884</v>
      </c>
      <c r="D384" t="s">
        <v>113</v>
      </c>
      <c r="E384" t="str">
        <f t="shared" si="5"/>
        <v>572910102884居宅介護</v>
      </c>
      <c r="F384">
        <f>VLOOKUP(C384&amp;D384,受付簿!T:AE,12,FALSE)</f>
        <v>139568</v>
      </c>
      <c r="G384" t="s">
        <v>13546</v>
      </c>
    </row>
    <row r="385" spans="1:7">
      <c r="B385" t="s">
        <v>2176</v>
      </c>
      <c r="C385">
        <v>2910102884</v>
      </c>
      <c r="D385" t="s">
        <v>114</v>
      </c>
      <c r="E385" t="str">
        <f t="shared" si="5"/>
        <v>2910102884重度訪問介護</v>
      </c>
      <c r="F385">
        <f>VLOOKUP(C385&amp;D385,受付簿!T:AE,12,FALSE)</f>
        <v>0</v>
      </c>
      <c r="G385" t="s">
        <v>13546</v>
      </c>
    </row>
    <row r="386" spans="1:7">
      <c r="E386" t="str">
        <f t="shared" si="5"/>
        <v/>
      </c>
      <c r="F386">
        <f>VLOOKUP(C386&amp;D386,受付簿!T:AE,12,FALSE)</f>
        <v>0</v>
      </c>
    </row>
    <row r="387" spans="1:7">
      <c r="B387" t="s">
        <v>13529</v>
      </c>
      <c r="C387">
        <v>2950200069</v>
      </c>
      <c r="D387" t="s">
        <v>124</v>
      </c>
      <c r="E387" t="str">
        <f t="shared" si="5"/>
        <v>2950200069児童発達支援</v>
      </c>
      <c r="F387">
        <f>VLOOKUP(C387&amp;D387,受付簿!T:AE,12,FALSE)</f>
        <v>0</v>
      </c>
      <c r="G387" t="s">
        <v>13546</v>
      </c>
    </row>
    <row r="388" spans="1:7">
      <c r="B388" t="s">
        <v>13529</v>
      </c>
      <c r="C388">
        <v>2950200069</v>
      </c>
      <c r="D388" t="s">
        <v>126</v>
      </c>
      <c r="E388" t="str">
        <f t="shared" ref="E388:E451" si="6">A388&amp;C388&amp;D388</f>
        <v>2950200069放課後等デイサービス</v>
      </c>
      <c r="F388">
        <f>VLOOKUP(C388&amp;D388,受付簿!T:AE,12,FALSE)</f>
        <v>0</v>
      </c>
      <c r="G388" t="s">
        <v>13546</v>
      </c>
    </row>
    <row r="389" spans="1:7">
      <c r="B389" t="s">
        <v>13529</v>
      </c>
      <c r="C389">
        <v>2950200069</v>
      </c>
      <c r="D389" t="s">
        <v>128</v>
      </c>
      <c r="E389" t="str">
        <f t="shared" si="6"/>
        <v>2950200069保育所等訪問支援</v>
      </c>
      <c r="F389">
        <f>VLOOKUP(C389&amp;D389,受付簿!T:AE,12,FALSE)</f>
        <v>0</v>
      </c>
      <c r="G389" t="s">
        <v>13546</v>
      </c>
    </row>
    <row r="390" spans="1:7">
      <c r="E390" t="str">
        <f t="shared" si="6"/>
        <v/>
      </c>
      <c r="F390">
        <f>VLOOKUP(C390&amp;D390,受付簿!T:AE,12,FALSE)</f>
        <v>0</v>
      </c>
    </row>
    <row r="391" spans="1:7">
      <c r="B391" t="s">
        <v>11181</v>
      </c>
      <c r="C391">
        <v>2951970769</v>
      </c>
      <c r="D391" t="s">
        <v>124</v>
      </c>
      <c r="E391" t="str">
        <f t="shared" si="6"/>
        <v>2951970769児童発達支援</v>
      </c>
      <c r="F391">
        <f>VLOOKUP(C391&amp;D391,受付簿!T:AE,12,FALSE)</f>
        <v>0</v>
      </c>
    </row>
    <row r="392" spans="1:7">
      <c r="B392" t="s">
        <v>11181</v>
      </c>
      <c r="C392">
        <v>2951970769</v>
      </c>
      <c r="D392" t="s">
        <v>126</v>
      </c>
      <c r="E392" t="str">
        <f t="shared" si="6"/>
        <v>2951970769放課後等デイサービス</v>
      </c>
      <c r="F392">
        <f>VLOOKUP(C392&amp;D392,受付簿!T:AE,12,FALSE)</f>
        <v>0</v>
      </c>
      <c r="G392" t="s">
        <v>13546</v>
      </c>
    </row>
    <row r="393" spans="1:7">
      <c r="E393" t="str">
        <f t="shared" si="6"/>
        <v/>
      </c>
      <c r="F393">
        <f>VLOOKUP(C393&amp;D393,受付簿!T:AE,12,FALSE)</f>
        <v>0</v>
      </c>
    </row>
    <row r="394" spans="1:7">
      <c r="A394">
        <v>58</v>
      </c>
      <c r="B394" t="s">
        <v>5711</v>
      </c>
      <c r="C394">
        <v>2910800735</v>
      </c>
      <c r="D394" t="s">
        <v>13673</v>
      </c>
      <c r="E394" t="str">
        <f t="shared" si="6"/>
        <v>582910800735就労継続支援Ｂ型</v>
      </c>
      <c r="F394">
        <f>VLOOKUP(C394&amp;D394,受付簿!T:AE,12,FALSE)</f>
        <v>0</v>
      </c>
      <c r="G394" t="s">
        <v>13546</v>
      </c>
    </row>
    <row r="395" spans="1:7">
      <c r="E395" t="str">
        <f t="shared" si="6"/>
        <v/>
      </c>
      <c r="F395">
        <f>VLOOKUP(C395&amp;D395,受付簿!T:AE,12,FALSE)</f>
        <v>0</v>
      </c>
    </row>
    <row r="396" spans="1:7">
      <c r="B396" t="s">
        <v>1389</v>
      </c>
      <c r="C396">
        <v>2910101597</v>
      </c>
      <c r="D396" t="s">
        <v>113</v>
      </c>
      <c r="E396" t="str">
        <f t="shared" si="6"/>
        <v>2910101597居宅介護</v>
      </c>
      <c r="F396">
        <f>VLOOKUP(C396&amp;D396,受付簿!T:AE,12,FALSE)</f>
        <v>0</v>
      </c>
      <c r="G396" t="s">
        <v>13547</v>
      </c>
    </row>
    <row r="397" spans="1:7">
      <c r="B397" t="s">
        <v>1389</v>
      </c>
      <c r="C397">
        <v>2910101597</v>
      </c>
      <c r="D397" t="s">
        <v>114</v>
      </c>
      <c r="E397" t="str">
        <f t="shared" si="6"/>
        <v>2910101597重度訪問介護</v>
      </c>
      <c r="F397">
        <f>VLOOKUP(C397&amp;D397,受付簿!T:AE,12,FALSE)</f>
        <v>0</v>
      </c>
      <c r="G397" t="s">
        <v>13547</v>
      </c>
    </row>
    <row r="398" spans="1:7">
      <c r="B398" t="s">
        <v>1389</v>
      </c>
      <c r="C398">
        <v>2910101597</v>
      </c>
      <c r="D398" t="s">
        <v>115</v>
      </c>
      <c r="E398" t="str">
        <f t="shared" si="6"/>
        <v>2910101597同行援護</v>
      </c>
      <c r="F398">
        <f>VLOOKUP(C398&amp;D398,受付簿!T:AE,12,FALSE)</f>
        <v>0</v>
      </c>
      <c r="G398" t="s">
        <v>13547</v>
      </c>
    </row>
    <row r="399" spans="1:7">
      <c r="B399" t="s">
        <v>1389</v>
      </c>
      <c r="C399">
        <v>2910102546</v>
      </c>
      <c r="D399" t="s">
        <v>13673</v>
      </c>
      <c r="E399" t="str">
        <f t="shared" si="6"/>
        <v>2910102546就労継続支援Ｂ型</v>
      </c>
      <c r="F399">
        <f>VLOOKUP(C399&amp;D399,受付簿!T:AE,12,FALSE)</f>
        <v>0</v>
      </c>
      <c r="G399" t="s">
        <v>13547</v>
      </c>
    </row>
    <row r="400" spans="1:7">
      <c r="B400" t="s">
        <v>1389</v>
      </c>
      <c r="C400">
        <v>2910102546</v>
      </c>
      <c r="D400" t="s">
        <v>118</v>
      </c>
      <c r="E400" t="str">
        <f t="shared" si="6"/>
        <v>2910102546生活介護</v>
      </c>
      <c r="F400">
        <f>VLOOKUP(C400&amp;D400,受付簿!T:AE,12,FALSE)</f>
        <v>0</v>
      </c>
      <c r="G400" t="s">
        <v>13547</v>
      </c>
    </row>
    <row r="401" spans="1:7">
      <c r="E401" t="str">
        <f t="shared" si="6"/>
        <v/>
      </c>
      <c r="F401">
        <f>VLOOKUP(C401&amp;D401,受付簿!T:AE,12,FALSE)</f>
        <v>0</v>
      </c>
    </row>
    <row r="402" spans="1:7">
      <c r="A402">
        <v>59</v>
      </c>
      <c r="B402" t="s">
        <v>1579</v>
      </c>
      <c r="C402">
        <v>2910101928</v>
      </c>
      <c r="D402" t="s">
        <v>113</v>
      </c>
      <c r="E402" t="str">
        <f t="shared" si="6"/>
        <v>592910101928居宅介護</v>
      </c>
      <c r="F402">
        <f>VLOOKUP(C402&amp;D402,受付簿!T:AE,12,FALSE)</f>
        <v>611547</v>
      </c>
      <c r="G402" t="s">
        <v>13546</v>
      </c>
    </row>
    <row r="403" spans="1:7">
      <c r="A403">
        <v>59</v>
      </c>
      <c r="B403" t="s">
        <v>1579</v>
      </c>
      <c r="C403">
        <v>2910101928</v>
      </c>
      <c r="D403" t="s">
        <v>116</v>
      </c>
      <c r="E403" t="str">
        <f t="shared" si="6"/>
        <v>592910101928行動援護</v>
      </c>
      <c r="F403">
        <f>VLOOKUP(C403&amp;D403,受付簿!T:AE,12,FALSE)</f>
        <v>184080</v>
      </c>
      <c r="G403" t="s">
        <v>13546</v>
      </c>
    </row>
    <row r="404" spans="1:7">
      <c r="A404">
        <v>59</v>
      </c>
      <c r="B404" t="s">
        <v>1579</v>
      </c>
      <c r="C404">
        <v>2910101928</v>
      </c>
      <c r="D404" t="s">
        <v>115</v>
      </c>
      <c r="E404" t="str">
        <f t="shared" si="6"/>
        <v>592910101928同行援護</v>
      </c>
      <c r="F404">
        <f>VLOOKUP(C404&amp;D404,受付簿!T:AE,12,FALSE)</f>
        <v>69562</v>
      </c>
      <c r="G404" t="s">
        <v>13546</v>
      </c>
    </row>
    <row r="405" spans="1:7">
      <c r="A405">
        <v>59</v>
      </c>
      <c r="B405" t="s">
        <v>1579</v>
      </c>
      <c r="C405">
        <v>2910900469</v>
      </c>
      <c r="D405" t="s">
        <v>118</v>
      </c>
      <c r="E405" t="str">
        <f t="shared" si="6"/>
        <v>592910900469生活介護</v>
      </c>
      <c r="F405">
        <f>VLOOKUP(C405&amp;D405,受付簿!T:AE,12,FALSE)</f>
        <v>122320</v>
      </c>
      <c r="G405" t="s">
        <v>13546</v>
      </c>
    </row>
    <row r="406" spans="1:7">
      <c r="E406" t="str">
        <f t="shared" si="6"/>
        <v/>
      </c>
      <c r="F406">
        <f>VLOOKUP(C406&amp;D406,受付簿!T:AE,12,FALSE)</f>
        <v>0</v>
      </c>
    </row>
    <row r="407" spans="1:7">
      <c r="B407" t="s">
        <v>13530</v>
      </c>
      <c r="C407">
        <v>2910103502</v>
      </c>
      <c r="D407" t="s">
        <v>13673</v>
      </c>
      <c r="E407" t="str">
        <f t="shared" si="6"/>
        <v>2910103502就労継続支援Ｂ型</v>
      </c>
      <c r="F407">
        <f>VLOOKUP(C407&amp;D407,受付簿!T:AE,12,FALSE)</f>
        <v>0</v>
      </c>
      <c r="G407" t="s">
        <v>13547</v>
      </c>
    </row>
    <row r="408" spans="1:7">
      <c r="E408" t="str">
        <f t="shared" si="6"/>
        <v/>
      </c>
      <c r="F408">
        <f>VLOOKUP(C408&amp;D408,受付簿!T:AE,12,FALSE)</f>
        <v>0</v>
      </c>
    </row>
    <row r="409" spans="1:7">
      <c r="B409" t="s">
        <v>9382</v>
      </c>
      <c r="C409">
        <v>2920100514</v>
      </c>
      <c r="D409" t="s">
        <v>8120</v>
      </c>
      <c r="E409" t="str">
        <f t="shared" si="6"/>
        <v>2920100514共同生活援助</v>
      </c>
      <c r="F409">
        <f>VLOOKUP(C409&amp;D409,受付簿!T:AE,12,FALSE)</f>
        <v>0</v>
      </c>
      <c r="G409" t="s">
        <v>13546</v>
      </c>
    </row>
    <row r="410" spans="1:7">
      <c r="E410" t="str">
        <f t="shared" si="6"/>
        <v/>
      </c>
      <c r="F410">
        <f>VLOOKUP(C410&amp;D410,受付簿!T:AE,12,FALSE)</f>
        <v>0</v>
      </c>
    </row>
    <row r="411" spans="1:7">
      <c r="A411">
        <v>60</v>
      </c>
      <c r="B411" t="s">
        <v>7066</v>
      </c>
      <c r="C411">
        <v>2911300131</v>
      </c>
      <c r="D411" t="s">
        <v>113</v>
      </c>
      <c r="E411" t="str">
        <f t="shared" si="6"/>
        <v>602911300131居宅介護</v>
      </c>
      <c r="F411">
        <f>VLOOKUP(C411&amp;D411,受付簿!T:AE,12,FALSE)</f>
        <v>666265</v>
      </c>
      <c r="G411" t="s">
        <v>13546</v>
      </c>
    </row>
    <row r="412" spans="1:7">
      <c r="A412">
        <v>60</v>
      </c>
      <c r="B412" t="s">
        <v>7066</v>
      </c>
      <c r="C412">
        <v>2911300131</v>
      </c>
      <c r="D412" t="s">
        <v>114</v>
      </c>
      <c r="E412" t="str">
        <f t="shared" si="6"/>
        <v>602911300131重度訪問介護</v>
      </c>
      <c r="F412">
        <f>VLOOKUP(C412&amp;D412,受付簿!T:AE,12,FALSE)</f>
        <v>161582</v>
      </c>
      <c r="G412" t="s">
        <v>13546</v>
      </c>
    </row>
    <row r="413" spans="1:7">
      <c r="A413">
        <v>60</v>
      </c>
      <c r="B413" t="s">
        <v>7066</v>
      </c>
      <c r="C413">
        <v>2911300131</v>
      </c>
      <c r="D413" t="s">
        <v>116</v>
      </c>
      <c r="E413" t="str">
        <f t="shared" si="6"/>
        <v>602911300131行動援護</v>
      </c>
      <c r="F413">
        <f>VLOOKUP(C413&amp;D413,受付簿!T:AE,12,FALSE)</f>
        <v>0</v>
      </c>
      <c r="G413" t="s">
        <v>13546</v>
      </c>
    </row>
    <row r="414" spans="1:7">
      <c r="A414">
        <v>60</v>
      </c>
      <c r="B414" t="s">
        <v>7066</v>
      </c>
      <c r="C414">
        <v>2911300131</v>
      </c>
      <c r="D414" t="s">
        <v>115</v>
      </c>
      <c r="E414" t="str">
        <f t="shared" si="6"/>
        <v>602911300131同行援護</v>
      </c>
      <c r="F414">
        <f>VLOOKUP(C414&amp;D414,受付簿!T:AE,12,FALSE)</f>
        <v>1324</v>
      </c>
      <c r="G414" t="s">
        <v>13546</v>
      </c>
    </row>
    <row r="415" spans="1:7">
      <c r="E415" t="str">
        <f t="shared" si="6"/>
        <v/>
      </c>
      <c r="F415">
        <f>VLOOKUP(C415&amp;D415,受付簿!T:AE,12,FALSE)</f>
        <v>0</v>
      </c>
    </row>
    <row r="416" spans="1:7">
      <c r="B416" t="s">
        <v>11186</v>
      </c>
      <c r="C416">
        <v>2950271490</v>
      </c>
      <c r="D416" t="s">
        <v>124</v>
      </c>
      <c r="E416" t="str">
        <f t="shared" si="6"/>
        <v>2950271490児童発達支援</v>
      </c>
      <c r="F416">
        <f>VLOOKUP(C416&amp;D416,受付簿!T:AE,12,FALSE)</f>
        <v>0</v>
      </c>
      <c r="G416" t="s">
        <v>13546</v>
      </c>
    </row>
    <row r="417" spans="1:7">
      <c r="B417" t="s">
        <v>11186</v>
      </c>
      <c r="C417">
        <v>2950271490</v>
      </c>
      <c r="D417" t="s">
        <v>126</v>
      </c>
      <c r="E417" t="str">
        <f t="shared" si="6"/>
        <v>2950271490放課後等デイサービス</v>
      </c>
      <c r="F417">
        <f>VLOOKUP(C417&amp;D417,受付簿!T:AE,12,FALSE)</f>
        <v>0</v>
      </c>
      <c r="G417" t="s">
        <v>13546</v>
      </c>
    </row>
    <row r="418" spans="1:7">
      <c r="E418" t="str">
        <f t="shared" si="6"/>
        <v/>
      </c>
      <c r="F418">
        <f>VLOOKUP(C418&amp;D418,受付簿!T:AE,12,FALSE)</f>
        <v>0</v>
      </c>
    </row>
    <row r="419" spans="1:7">
      <c r="A419">
        <v>61</v>
      </c>
      <c r="B419" t="s">
        <v>5647</v>
      </c>
      <c r="C419">
        <v>2910800669</v>
      </c>
      <c r="D419" t="s">
        <v>13665</v>
      </c>
      <c r="E419" t="str">
        <f t="shared" si="6"/>
        <v>612910800669就労継続支援Ａ型</v>
      </c>
      <c r="F419">
        <f>VLOOKUP(C419&amp;D419,受付簿!T:AE,12,FALSE)</f>
        <v>300803</v>
      </c>
      <c r="G419" t="s">
        <v>13546</v>
      </c>
    </row>
    <row r="420" spans="1:7">
      <c r="E420" t="str">
        <f t="shared" si="6"/>
        <v/>
      </c>
      <c r="F420">
        <f>VLOOKUP(C420&amp;D420,受付簿!T:AE,12,FALSE)</f>
        <v>0</v>
      </c>
    </row>
    <row r="421" spans="1:7">
      <c r="B421" t="s">
        <v>11191</v>
      </c>
      <c r="C421">
        <v>2951800131</v>
      </c>
      <c r="D421" t="s">
        <v>124</v>
      </c>
      <c r="E421" t="str">
        <f t="shared" si="6"/>
        <v>2951800131児童発達支援</v>
      </c>
      <c r="F421">
        <f>VLOOKUP(C421&amp;D421,受付簿!T:AE,12,FALSE)</f>
        <v>0</v>
      </c>
      <c r="G421" t="s">
        <v>13546</v>
      </c>
    </row>
    <row r="422" spans="1:7">
      <c r="B422" t="s">
        <v>11191</v>
      </c>
      <c r="C422">
        <v>2951800131</v>
      </c>
      <c r="D422" t="s">
        <v>126</v>
      </c>
      <c r="E422" t="str">
        <f t="shared" si="6"/>
        <v>2951800131放課後等デイサービス</v>
      </c>
      <c r="F422">
        <f>VLOOKUP(C422&amp;D422,受付簿!T:AE,12,FALSE)</f>
        <v>0</v>
      </c>
      <c r="G422" t="s">
        <v>13546</v>
      </c>
    </row>
    <row r="423" spans="1:7">
      <c r="B423" t="s">
        <v>11191</v>
      </c>
      <c r="C423">
        <v>2951800156</v>
      </c>
      <c r="D423" t="s">
        <v>124</v>
      </c>
      <c r="E423" t="str">
        <f t="shared" si="6"/>
        <v>2951800156児童発達支援</v>
      </c>
      <c r="F423">
        <f>VLOOKUP(C423&amp;D423,受付簿!T:AE,12,FALSE)</f>
        <v>0</v>
      </c>
    </row>
    <row r="424" spans="1:7">
      <c r="B424" t="s">
        <v>11191</v>
      </c>
      <c r="C424">
        <v>2951800156</v>
      </c>
      <c r="D424" t="s">
        <v>126</v>
      </c>
      <c r="E424" t="str">
        <f t="shared" si="6"/>
        <v>2951800156放課後等デイサービス</v>
      </c>
      <c r="F424">
        <f>VLOOKUP(C424&amp;D424,受付簿!T:AE,12,FALSE)</f>
        <v>0</v>
      </c>
    </row>
    <row r="425" spans="1:7">
      <c r="E425" t="str">
        <f t="shared" si="6"/>
        <v/>
      </c>
      <c r="F425">
        <f>VLOOKUP(C425&amp;D425,受付簿!T:AE,12,FALSE)</f>
        <v>0</v>
      </c>
    </row>
    <row r="426" spans="1:7">
      <c r="A426">
        <v>62</v>
      </c>
      <c r="B426" t="s">
        <v>13531</v>
      </c>
      <c r="C426">
        <v>2910700299</v>
      </c>
      <c r="D426" t="s">
        <v>113</v>
      </c>
      <c r="E426" t="str">
        <f t="shared" si="6"/>
        <v>622910700299居宅介護</v>
      </c>
      <c r="F426">
        <f>VLOOKUP(C426&amp;D426,受付簿!T:AE,12,FALSE)</f>
        <v>250986</v>
      </c>
      <c r="G426" t="s">
        <v>13546</v>
      </c>
    </row>
    <row r="427" spans="1:7">
      <c r="B427" t="s">
        <v>13531</v>
      </c>
      <c r="C427">
        <v>2910700299</v>
      </c>
      <c r="D427" t="s">
        <v>114</v>
      </c>
      <c r="E427" t="str">
        <f t="shared" si="6"/>
        <v>2910700299重度訪問介護</v>
      </c>
      <c r="F427">
        <f>VLOOKUP(C427&amp;D427,受付簿!T:AE,12,FALSE)</f>
        <v>0</v>
      </c>
    </row>
    <row r="428" spans="1:7">
      <c r="A428">
        <v>62</v>
      </c>
      <c r="B428" t="s">
        <v>13531</v>
      </c>
      <c r="C428">
        <v>2910700299</v>
      </c>
      <c r="D428" t="s">
        <v>116</v>
      </c>
      <c r="E428" t="str">
        <f t="shared" si="6"/>
        <v>622910700299行動援護</v>
      </c>
      <c r="F428">
        <f>VLOOKUP(C428&amp;D428,受付簿!T:AE,12,FALSE)</f>
        <v>1375247</v>
      </c>
      <c r="G428" t="s">
        <v>13546</v>
      </c>
    </row>
    <row r="429" spans="1:7">
      <c r="A429">
        <v>62</v>
      </c>
      <c r="B429" t="s">
        <v>13531</v>
      </c>
      <c r="C429">
        <v>2910700299</v>
      </c>
      <c r="D429" t="s">
        <v>115</v>
      </c>
      <c r="E429" t="str">
        <f t="shared" si="6"/>
        <v>622910700299同行援護</v>
      </c>
      <c r="F429">
        <f>VLOOKUP(C429&amp;D429,受付簿!T:AE,12,FALSE)</f>
        <v>27935</v>
      </c>
      <c r="G429" t="s">
        <v>13546</v>
      </c>
    </row>
    <row r="430" spans="1:7">
      <c r="A430">
        <v>62</v>
      </c>
      <c r="B430" t="s">
        <v>13531</v>
      </c>
      <c r="C430">
        <v>2910700323</v>
      </c>
      <c r="D430" t="s">
        <v>475</v>
      </c>
      <c r="E430" t="str">
        <f t="shared" si="6"/>
        <v>622910700323短期入所</v>
      </c>
      <c r="F430">
        <f>VLOOKUP(C430&amp;D430,受付簿!T:AE,12,FALSE)</f>
        <v>752592</v>
      </c>
      <c r="G430" t="s">
        <v>13546</v>
      </c>
    </row>
    <row r="431" spans="1:7">
      <c r="A431">
        <v>62</v>
      </c>
      <c r="B431" t="s">
        <v>13531</v>
      </c>
      <c r="C431">
        <v>2910700463</v>
      </c>
      <c r="D431" t="s">
        <v>118</v>
      </c>
      <c r="E431" t="str">
        <f t="shared" si="6"/>
        <v>622910700463生活介護</v>
      </c>
      <c r="F431">
        <f>VLOOKUP(C431&amp;D431,受付簿!T:AE,12,FALSE)</f>
        <v>641806</v>
      </c>
      <c r="G431" t="s">
        <v>13546</v>
      </c>
    </row>
    <row r="432" spans="1:7">
      <c r="A432">
        <v>62</v>
      </c>
      <c r="B432" t="s">
        <v>13531</v>
      </c>
      <c r="C432">
        <v>2910700463</v>
      </c>
      <c r="D432" t="s">
        <v>475</v>
      </c>
      <c r="E432" t="str">
        <f t="shared" si="6"/>
        <v>622910700463短期入所</v>
      </c>
      <c r="F432">
        <f>VLOOKUP(C432&amp;D432,受付簿!T:AE,12,FALSE)</f>
        <v>1137168</v>
      </c>
      <c r="G432" t="s">
        <v>13546</v>
      </c>
    </row>
    <row r="433" spans="1:7">
      <c r="A433">
        <v>62</v>
      </c>
      <c r="B433" t="s">
        <v>13531</v>
      </c>
      <c r="C433">
        <v>2950770301</v>
      </c>
      <c r="D433" t="s">
        <v>126</v>
      </c>
      <c r="E433" t="str">
        <f t="shared" si="6"/>
        <v>622950770301放課後等デイサービス</v>
      </c>
      <c r="F433">
        <f>VLOOKUP(C433&amp;D433,受付簿!T:AE,12,FALSE)</f>
        <v>363399</v>
      </c>
      <c r="G433" t="s">
        <v>13546</v>
      </c>
    </row>
    <row r="434" spans="1:7">
      <c r="E434" t="str">
        <f t="shared" si="6"/>
        <v/>
      </c>
      <c r="F434">
        <f>VLOOKUP(C434&amp;D434,受付簿!T:AE,12,FALSE)</f>
        <v>0</v>
      </c>
    </row>
    <row r="435" spans="1:7">
      <c r="B435" t="s">
        <v>1698</v>
      </c>
      <c r="C435">
        <v>2910102108</v>
      </c>
      <c r="D435" t="s">
        <v>113</v>
      </c>
      <c r="E435" t="str">
        <f t="shared" si="6"/>
        <v>2910102108居宅介護</v>
      </c>
      <c r="F435">
        <f>VLOOKUP(C435&amp;D435,受付簿!T:AE,12,FALSE)</f>
        <v>0</v>
      </c>
      <c r="G435" t="s">
        <v>13546</v>
      </c>
    </row>
    <row r="436" spans="1:7">
      <c r="B436" t="s">
        <v>1698</v>
      </c>
      <c r="C436">
        <v>2910102108</v>
      </c>
      <c r="D436" t="s">
        <v>114</v>
      </c>
      <c r="E436" t="str">
        <f t="shared" si="6"/>
        <v>2910102108重度訪問介護</v>
      </c>
      <c r="F436">
        <f>VLOOKUP(C436&amp;D436,受付簿!T:AE,12,FALSE)</f>
        <v>0</v>
      </c>
      <c r="G436" t="s">
        <v>13546</v>
      </c>
    </row>
    <row r="437" spans="1:7">
      <c r="B437" t="s">
        <v>1698</v>
      </c>
      <c r="C437">
        <v>2910102108</v>
      </c>
      <c r="D437" t="s">
        <v>115</v>
      </c>
      <c r="E437" t="str">
        <f t="shared" si="6"/>
        <v>2910102108同行援護</v>
      </c>
      <c r="F437">
        <f>VLOOKUP(C437&amp;D437,受付簿!T:AE,12,FALSE)</f>
        <v>0</v>
      </c>
      <c r="G437" t="s">
        <v>13546</v>
      </c>
    </row>
    <row r="438" spans="1:7">
      <c r="E438" t="str">
        <f t="shared" si="6"/>
        <v/>
      </c>
      <c r="F438">
        <f>VLOOKUP(C438&amp;D438,受付簿!T:AE,12,FALSE)</f>
        <v>0</v>
      </c>
    </row>
    <row r="439" spans="1:7">
      <c r="A439">
        <v>63</v>
      </c>
      <c r="B439" t="s">
        <v>9485</v>
      </c>
      <c r="C439">
        <v>2951561584</v>
      </c>
      <c r="D439" t="s">
        <v>124</v>
      </c>
      <c r="E439" t="str">
        <f t="shared" si="6"/>
        <v>632951561584児童発達支援</v>
      </c>
      <c r="F439">
        <f>VLOOKUP(C439&amp;D439,受付簿!T:AE,12,FALSE)</f>
        <v>251630</v>
      </c>
      <c r="G439" t="s">
        <v>13546</v>
      </c>
    </row>
    <row r="440" spans="1:7">
      <c r="A440">
        <v>63</v>
      </c>
      <c r="B440" t="s">
        <v>9485</v>
      </c>
      <c r="C440">
        <v>2951561584</v>
      </c>
      <c r="D440" t="s">
        <v>126</v>
      </c>
      <c r="E440" t="str">
        <f t="shared" si="6"/>
        <v>632951561584放課後等デイサービス</v>
      </c>
      <c r="F440">
        <f>VLOOKUP(C440&amp;D440,受付簿!T:AE,12,FALSE)</f>
        <v>242222</v>
      </c>
      <c r="G440" t="s">
        <v>13546</v>
      </c>
    </row>
    <row r="441" spans="1:7">
      <c r="A441">
        <v>63</v>
      </c>
      <c r="B441" t="s">
        <v>9485</v>
      </c>
      <c r="C441">
        <v>2951561584</v>
      </c>
      <c r="D441" t="s">
        <v>128</v>
      </c>
      <c r="E441" t="str">
        <f t="shared" si="6"/>
        <v>632951561584保育所等訪問支援</v>
      </c>
      <c r="F441">
        <f>VLOOKUP(C441&amp;D441,受付簿!T:AE,12,FALSE)</f>
        <v>3022</v>
      </c>
      <c r="G441" t="s">
        <v>13546</v>
      </c>
    </row>
    <row r="442" spans="1:7">
      <c r="A442">
        <v>63</v>
      </c>
      <c r="B442" t="s">
        <v>9485</v>
      </c>
      <c r="C442">
        <v>2951561584</v>
      </c>
      <c r="D442" t="s">
        <v>127</v>
      </c>
      <c r="E442" t="str">
        <f t="shared" si="6"/>
        <v>632951561584居宅訪問型児童発達支援</v>
      </c>
      <c r="F442">
        <f>VLOOKUP(C442&amp;D442,受付簿!T:AE,12,FALSE)</f>
        <v>724</v>
      </c>
      <c r="G442" t="s">
        <v>13546</v>
      </c>
    </row>
    <row r="443" spans="1:7">
      <c r="A443">
        <v>63</v>
      </c>
      <c r="B443" t="s">
        <v>9485</v>
      </c>
      <c r="C443">
        <v>2950100129</v>
      </c>
      <c r="D443" t="s">
        <v>124</v>
      </c>
      <c r="E443" t="str">
        <f t="shared" si="6"/>
        <v>632950100129児童発達支援</v>
      </c>
      <c r="F443">
        <f>VLOOKUP(C443&amp;D443,受付簿!T:AE,12,FALSE)</f>
        <v>306975</v>
      </c>
      <c r="G443" t="s">
        <v>13546</v>
      </c>
    </row>
    <row r="444" spans="1:7">
      <c r="A444">
        <v>63</v>
      </c>
      <c r="B444" t="s">
        <v>9485</v>
      </c>
      <c r="C444">
        <v>2950100129</v>
      </c>
      <c r="D444" t="s">
        <v>126</v>
      </c>
      <c r="E444" t="str">
        <f t="shared" si="6"/>
        <v>632950100129放課後等デイサービス</v>
      </c>
      <c r="F444">
        <f>VLOOKUP(C444&amp;D444,受付簿!T:AE,12,FALSE)</f>
        <v>201403</v>
      </c>
      <c r="G444" t="s">
        <v>13546</v>
      </c>
    </row>
    <row r="445" spans="1:7">
      <c r="A445">
        <v>63</v>
      </c>
      <c r="B445" t="s">
        <v>9485</v>
      </c>
      <c r="C445">
        <v>2950100129</v>
      </c>
      <c r="D445" t="s">
        <v>128</v>
      </c>
      <c r="E445" t="str">
        <f t="shared" si="6"/>
        <v>632950100129保育所等訪問支援</v>
      </c>
      <c r="F445">
        <f>VLOOKUP(C445&amp;D445,受付簿!T:AE,12,FALSE)</f>
        <v>10349</v>
      </c>
      <c r="G445" t="s">
        <v>13546</v>
      </c>
    </row>
    <row r="446" spans="1:7">
      <c r="A446">
        <v>63</v>
      </c>
      <c r="B446" t="s">
        <v>9485</v>
      </c>
      <c r="C446">
        <v>2950770616</v>
      </c>
      <c r="D446" t="s">
        <v>124</v>
      </c>
      <c r="E446" t="str">
        <f t="shared" si="6"/>
        <v>632950770616児童発達支援</v>
      </c>
      <c r="F446">
        <f>VLOOKUP(C446&amp;D446,受付簿!T:AE,12,FALSE)</f>
        <v>252903</v>
      </c>
      <c r="G446" t="s">
        <v>13546</v>
      </c>
    </row>
    <row r="447" spans="1:7">
      <c r="A447">
        <v>63</v>
      </c>
      <c r="B447" t="s">
        <v>9485</v>
      </c>
      <c r="C447">
        <v>2950770616</v>
      </c>
      <c r="D447" t="s">
        <v>126</v>
      </c>
      <c r="E447" t="str">
        <f t="shared" si="6"/>
        <v>632950770616放課後等デイサービス</v>
      </c>
      <c r="F447">
        <f>VLOOKUP(C447&amp;D447,受付簿!T:AE,12,FALSE)</f>
        <v>207457</v>
      </c>
      <c r="G447" t="s">
        <v>13546</v>
      </c>
    </row>
    <row r="448" spans="1:7">
      <c r="A448">
        <v>63</v>
      </c>
      <c r="B448" t="s">
        <v>9485</v>
      </c>
      <c r="C448">
        <v>2950770616</v>
      </c>
      <c r="D448" t="s">
        <v>128</v>
      </c>
      <c r="E448" t="str">
        <f t="shared" si="6"/>
        <v>632950770616保育所等訪問支援</v>
      </c>
      <c r="F448">
        <f>VLOOKUP(C448&amp;D448,受付簿!T:AE,12,FALSE)</f>
        <v>3300</v>
      </c>
      <c r="G448" t="s">
        <v>13546</v>
      </c>
    </row>
    <row r="449" spans="1:7">
      <c r="A449">
        <v>63</v>
      </c>
      <c r="B449" t="s">
        <v>9485</v>
      </c>
      <c r="C449">
        <v>2950861621</v>
      </c>
      <c r="D449" t="s">
        <v>124</v>
      </c>
      <c r="E449" t="str">
        <f t="shared" si="6"/>
        <v>632950861621児童発達支援</v>
      </c>
      <c r="F449">
        <f>VLOOKUP(C449&amp;D449,受付簿!T:AE,12,FALSE)</f>
        <v>216285</v>
      </c>
      <c r="G449" t="s">
        <v>13546</v>
      </c>
    </row>
    <row r="450" spans="1:7">
      <c r="A450">
        <v>63</v>
      </c>
      <c r="B450" t="s">
        <v>9485</v>
      </c>
      <c r="C450">
        <v>2950861621</v>
      </c>
      <c r="D450" t="s">
        <v>126</v>
      </c>
      <c r="E450" t="str">
        <f t="shared" si="6"/>
        <v>632950861621放課後等デイサービス</v>
      </c>
      <c r="F450">
        <f>VLOOKUP(C450&amp;D450,受付簿!T:AE,12,FALSE)</f>
        <v>282166</v>
      </c>
      <c r="G450" t="s">
        <v>13546</v>
      </c>
    </row>
    <row r="451" spans="1:7">
      <c r="A451">
        <v>63</v>
      </c>
      <c r="B451" t="s">
        <v>9485</v>
      </c>
      <c r="C451">
        <v>2950861621</v>
      </c>
      <c r="D451" t="s">
        <v>128</v>
      </c>
      <c r="E451" t="str">
        <f t="shared" si="6"/>
        <v>632950861621保育所等訪問支援</v>
      </c>
      <c r="F451">
        <f>VLOOKUP(C451&amp;D451,受付簿!T:AE,12,FALSE)</f>
        <v>2294</v>
      </c>
      <c r="G451" t="s">
        <v>13546</v>
      </c>
    </row>
    <row r="452" spans="1:7">
      <c r="A452">
        <v>63</v>
      </c>
      <c r="B452" t="s">
        <v>9485</v>
      </c>
      <c r="C452">
        <v>2951200027</v>
      </c>
      <c r="D452" t="s">
        <v>124</v>
      </c>
      <c r="E452" t="str">
        <f t="shared" ref="E452:E515" si="7">A452&amp;C452&amp;D452</f>
        <v>632951200027児童発達支援</v>
      </c>
      <c r="F452">
        <f>VLOOKUP(C452&amp;D452,受付簿!T:AE,12,FALSE)</f>
        <v>198295</v>
      </c>
      <c r="G452" t="s">
        <v>13546</v>
      </c>
    </row>
    <row r="453" spans="1:7">
      <c r="A453">
        <v>63</v>
      </c>
      <c r="B453" t="s">
        <v>9485</v>
      </c>
      <c r="C453">
        <v>2951200027</v>
      </c>
      <c r="D453" t="s">
        <v>126</v>
      </c>
      <c r="E453" t="str">
        <f t="shared" si="7"/>
        <v>632951200027放課後等デイサービス</v>
      </c>
      <c r="F453">
        <f>VLOOKUP(C453&amp;D453,受付簿!T:AE,12,FALSE)</f>
        <v>234630</v>
      </c>
      <c r="G453" t="s">
        <v>13546</v>
      </c>
    </row>
    <row r="454" spans="1:7">
      <c r="A454">
        <v>63</v>
      </c>
      <c r="B454" t="s">
        <v>9485</v>
      </c>
      <c r="C454">
        <v>2951200027</v>
      </c>
      <c r="D454" t="s">
        <v>128</v>
      </c>
      <c r="E454" t="str">
        <f t="shared" si="7"/>
        <v>632951200027保育所等訪問支援</v>
      </c>
      <c r="F454">
        <f>VLOOKUP(C454&amp;D454,受付簿!T:AE,12,FALSE)</f>
        <v>0</v>
      </c>
      <c r="G454" t="s">
        <v>13546</v>
      </c>
    </row>
    <row r="455" spans="1:7">
      <c r="A455">
        <v>63</v>
      </c>
      <c r="B455" t="s">
        <v>9485</v>
      </c>
      <c r="C455">
        <v>2951270962</v>
      </c>
      <c r="D455" t="s">
        <v>124</v>
      </c>
      <c r="E455" t="str">
        <f t="shared" si="7"/>
        <v>632951270962児童発達支援</v>
      </c>
      <c r="F455">
        <f>VLOOKUP(C455&amp;D455,受付簿!T:AE,12,FALSE)</f>
        <v>351667</v>
      </c>
      <c r="G455" t="s">
        <v>13546</v>
      </c>
    </row>
    <row r="456" spans="1:7">
      <c r="A456">
        <v>63</v>
      </c>
      <c r="B456" t="s">
        <v>9485</v>
      </c>
      <c r="C456">
        <v>2951270962</v>
      </c>
      <c r="D456" t="s">
        <v>126</v>
      </c>
      <c r="E456" t="str">
        <f t="shared" si="7"/>
        <v>632951270962放課後等デイサービス</v>
      </c>
      <c r="F456">
        <f>VLOOKUP(C456&amp;D456,受付簿!T:AE,12,FALSE)</f>
        <v>494981</v>
      </c>
      <c r="G456" t="s">
        <v>13546</v>
      </c>
    </row>
    <row r="457" spans="1:7">
      <c r="A457">
        <v>63</v>
      </c>
      <c r="B457" t="s">
        <v>9485</v>
      </c>
      <c r="C457">
        <v>2951270962</v>
      </c>
      <c r="D457" t="s">
        <v>128</v>
      </c>
      <c r="E457" t="str">
        <f t="shared" si="7"/>
        <v>632951270962保育所等訪問支援</v>
      </c>
      <c r="F457">
        <f>VLOOKUP(C457&amp;D457,受付簿!T:AE,12,FALSE)</f>
        <v>7366</v>
      </c>
      <c r="G457" t="s">
        <v>13546</v>
      </c>
    </row>
    <row r="458" spans="1:7">
      <c r="A458">
        <v>63</v>
      </c>
      <c r="B458" t="s">
        <v>9485</v>
      </c>
      <c r="C458">
        <v>2951571401</v>
      </c>
      <c r="D458" t="s">
        <v>124</v>
      </c>
      <c r="E458" t="str">
        <f t="shared" si="7"/>
        <v>632951571401児童発達支援</v>
      </c>
      <c r="F458">
        <f>VLOOKUP(C458&amp;D458,受付簿!T:AE,12,FALSE)</f>
        <v>114796</v>
      </c>
      <c r="G458" t="s">
        <v>13546</v>
      </c>
    </row>
    <row r="459" spans="1:7">
      <c r="A459">
        <v>63</v>
      </c>
      <c r="B459" t="s">
        <v>9485</v>
      </c>
      <c r="C459">
        <v>2951571401</v>
      </c>
      <c r="D459" t="s">
        <v>126</v>
      </c>
      <c r="E459" t="str">
        <f t="shared" si="7"/>
        <v>632951571401放課後等デイサービス</v>
      </c>
      <c r="F459">
        <f>VLOOKUP(C459&amp;D459,受付簿!T:AE,12,FALSE)</f>
        <v>362355</v>
      </c>
      <c r="G459" t="s">
        <v>13546</v>
      </c>
    </row>
    <row r="460" spans="1:7">
      <c r="A460">
        <v>63</v>
      </c>
      <c r="B460" t="s">
        <v>9485</v>
      </c>
      <c r="C460">
        <v>2951571401</v>
      </c>
      <c r="D460" t="s">
        <v>128</v>
      </c>
      <c r="E460" t="str">
        <f t="shared" si="7"/>
        <v>632951571401保育所等訪問支援</v>
      </c>
      <c r="F460">
        <f>VLOOKUP(C460&amp;D460,受付簿!T:AE,12,FALSE)</f>
        <v>1810</v>
      </c>
      <c r="G460" t="s">
        <v>13546</v>
      </c>
    </row>
    <row r="461" spans="1:7">
      <c r="A461">
        <v>63</v>
      </c>
      <c r="B461" t="s">
        <v>9485</v>
      </c>
      <c r="C461">
        <v>2951871173</v>
      </c>
      <c r="D461" t="s">
        <v>124</v>
      </c>
      <c r="E461" t="str">
        <f t="shared" si="7"/>
        <v>632951871173児童発達支援</v>
      </c>
      <c r="F461">
        <f>VLOOKUP(C461&amp;D461,受付簿!T:AE,12,FALSE)</f>
        <v>292291</v>
      </c>
      <c r="G461" t="s">
        <v>13546</v>
      </c>
    </row>
    <row r="462" spans="1:7">
      <c r="A462">
        <v>63</v>
      </c>
      <c r="B462" t="s">
        <v>9485</v>
      </c>
      <c r="C462">
        <v>2951871173</v>
      </c>
      <c r="D462" t="s">
        <v>126</v>
      </c>
      <c r="E462" t="str">
        <f t="shared" si="7"/>
        <v>632951871173放課後等デイサービス</v>
      </c>
      <c r="F462">
        <f>VLOOKUP(C462&amp;D462,受付簿!T:AE,12,FALSE)</f>
        <v>235579</v>
      </c>
      <c r="G462" t="s">
        <v>13546</v>
      </c>
    </row>
    <row r="463" spans="1:7">
      <c r="A463">
        <v>63</v>
      </c>
      <c r="B463" t="s">
        <v>9485</v>
      </c>
      <c r="C463">
        <v>2951871173</v>
      </c>
      <c r="D463" t="s">
        <v>128</v>
      </c>
      <c r="E463" t="str">
        <f t="shared" si="7"/>
        <v>632951871173保育所等訪問支援</v>
      </c>
      <c r="F463">
        <f>VLOOKUP(C463&amp;D463,受付簿!T:AE,12,FALSE)</f>
        <v>1448</v>
      </c>
      <c r="G463" t="s">
        <v>13546</v>
      </c>
    </row>
    <row r="464" spans="1:7">
      <c r="A464">
        <v>63</v>
      </c>
      <c r="B464" t="s">
        <v>9485</v>
      </c>
      <c r="C464">
        <v>2920400096</v>
      </c>
      <c r="D464" t="s">
        <v>13979</v>
      </c>
      <c r="E464" t="str">
        <f t="shared" si="7"/>
        <v>632920400096共同生活援助</v>
      </c>
      <c r="F464">
        <f>VLOOKUP(C464&amp;D464,受付簿!T:AE,12,FALSE)</f>
        <v>130558</v>
      </c>
      <c r="G464" t="s">
        <v>13546</v>
      </c>
    </row>
    <row r="465" spans="1:7">
      <c r="E465" t="str">
        <f t="shared" si="7"/>
        <v/>
      </c>
      <c r="F465">
        <f>VLOOKUP(C465&amp;D465,受付簿!T:AE,12,FALSE)</f>
        <v>0</v>
      </c>
    </row>
    <row r="466" spans="1:7">
      <c r="A466">
        <v>64</v>
      </c>
      <c r="B466" t="s">
        <v>6832</v>
      </c>
      <c r="C466">
        <v>2911201073</v>
      </c>
      <c r="D466" t="s">
        <v>123</v>
      </c>
      <c r="E466" t="str">
        <f t="shared" si="7"/>
        <v>642911201073就労移行支援</v>
      </c>
      <c r="F466">
        <f>VLOOKUP(C466&amp;D466,受付簿!T:AE,12,FALSE)</f>
        <v>137159</v>
      </c>
      <c r="G466" t="s">
        <v>13546</v>
      </c>
    </row>
    <row r="467" spans="1:7">
      <c r="E467" t="str">
        <f t="shared" si="7"/>
        <v/>
      </c>
      <c r="F467">
        <f>VLOOKUP(C467&amp;D467,受付簿!T:AE,12,FALSE)</f>
        <v>0</v>
      </c>
    </row>
    <row r="468" spans="1:7">
      <c r="B468" t="s">
        <v>3412</v>
      </c>
      <c r="C468">
        <v>2910200720</v>
      </c>
      <c r="D468" t="s">
        <v>113</v>
      </c>
      <c r="E468" t="str">
        <f t="shared" si="7"/>
        <v>2910200720居宅介護</v>
      </c>
      <c r="F468">
        <f>VLOOKUP(C468&amp;D468,受付簿!T:AE,12,FALSE)</f>
        <v>0</v>
      </c>
      <c r="G468" t="s">
        <v>13546</v>
      </c>
    </row>
    <row r="469" spans="1:7">
      <c r="B469" t="s">
        <v>3412</v>
      </c>
      <c r="C469">
        <v>2910200720</v>
      </c>
      <c r="D469" t="s">
        <v>114</v>
      </c>
      <c r="E469" t="str">
        <f t="shared" si="7"/>
        <v>2910200720重度訪問介護</v>
      </c>
      <c r="F469">
        <f>VLOOKUP(C469&amp;D469,受付簿!T:AE,12,FALSE)</f>
        <v>0</v>
      </c>
      <c r="G469" t="s">
        <v>13546</v>
      </c>
    </row>
    <row r="470" spans="1:7">
      <c r="B470" t="s">
        <v>3412</v>
      </c>
      <c r="C470">
        <v>2910200720</v>
      </c>
      <c r="D470" t="s">
        <v>116</v>
      </c>
      <c r="E470" t="str">
        <f t="shared" si="7"/>
        <v>2910200720行動援護</v>
      </c>
      <c r="F470">
        <f>VLOOKUP(C470&amp;D470,受付簿!T:AE,12,FALSE)</f>
        <v>0</v>
      </c>
      <c r="G470" t="s">
        <v>13546</v>
      </c>
    </row>
    <row r="471" spans="1:7">
      <c r="B471" t="s">
        <v>3412</v>
      </c>
      <c r="C471">
        <v>2910200720</v>
      </c>
      <c r="D471" t="s">
        <v>115</v>
      </c>
      <c r="E471" t="str">
        <f t="shared" si="7"/>
        <v>2910200720同行援護</v>
      </c>
      <c r="F471">
        <f>VLOOKUP(C471&amp;D471,受付簿!T:AE,12,FALSE)</f>
        <v>0</v>
      </c>
      <c r="G471" t="s">
        <v>13546</v>
      </c>
    </row>
    <row r="472" spans="1:7">
      <c r="B472" t="s">
        <v>3412</v>
      </c>
      <c r="C472">
        <v>2910200720</v>
      </c>
      <c r="D472" t="s">
        <v>118</v>
      </c>
      <c r="E472" t="str">
        <f t="shared" si="7"/>
        <v>2910200720生活介護</v>
      </c>
      <c r="F472">
        <f>VLOOKUP(C472&amp;D472,受付簿!T:AE,12,FALSE)</f>
        <v>0</v>
      </c>
      <c r="G472" t="s">
        <v>13546</v>
      </c>
    </row>
    <row r="473" spans="1:7">
      <c r="E473" t="str">
        <f t="shared" si="7"/>
        <v/>
      </c>
      <c r="F473">
        <f>VLOOKUP(C473&amp;D473,受付簿!T:AE,12,FALSE)</f>
        <v>0</v>
      </c>
    </row>
    <row r="474" spans="1:7">
      <c r="A474">
        <v>65</v>
      </c>
      <c r="B474" t="s">
        <v>13532</v>
      </c>
      <c r="C474">
        <v>2911200638</v>
      </c>
      <c r="D474" t="s">
        <v>122</v>
      </c>
      <c r="E474" t="str">
        <f t="shared" si="7"/>
        <v>652911200638自立訓練（生活訓練）</v>
      </c>
      <c r="F474">
        <f>VLOOKUP(C474&amp;D474,受付簿!T:AE,12,FALSE)</f>
        <v>488903</v>
      </c>
      <c r="G474" t="s">
        <v>13546</v>
      </c>
    </row>
    <row r="475" spans="1:7">
      <c r="A475">
        <v>65</v>
      </c>
      <c r="B475" t="s">
        <v>13532</v>
      </c>
      <c r="C475">
        <v>2912000276</v>
      </c>
      <c r="D475" t="s">
        <v>122</v>
      </c>
      <c r="E475" t="str">
        <f t="shared" si="7"/>
        <v>652912000276自立訓練（生活訓練）</v>
      </c>
      <c r="F475">
        <f>VLOOKUP(C475&amp;D475,受付簿!T:AE,12,FALSE)</f>
        <v>277230</v>
      </c>
      <c r="G475" t="s">
        <v>13546</v>
      </c>
    </row>
    <row r="476" spans="1:7">
      <c r="A476">
        <v>65</v>
      </c>
      <c r="B476" t="s">
        <v>13532</v>
      </c>
      <c r="C476">
        <v>2912000276</v>
      </c>
      <c r="D476" t="s">
        <v>123</v>
      </c>
      <c r="E476" t="str">
        <f t="shared" si="7"/>
        <v>652912000276就労移行支援</v>
      </c>
      <c r="F476">
        <f>VLOOKUP(C476&amp;D476,受付簿!T:AE,12,FALSE)</f>
        <v>105308</v>
      </c>
      <c r="G476" t="s">
        <v>13546</v>
      </c>
    </row>
    <row r="477" spans="1:7">
      <c r="A477">
        <v>65</v>
      </c>
      <c r="B477" t="s">
        <v>13532</v>
      </c>
      <c r="C477">
        <v>2921300022</v>
      </c>
      <c r="D477" t="s">
        <v>8120</v>
      </c>
      <c r="E477" t="str">
        <f t="shared" si="7"/>
        <v>652921300022共同生活援助</v>
      </c>
      <c r="F477">
        <f>VLOOKUP(C477&amp;D477,受付簿!T:AE,12,FALSE)</f>
        <v>213278</v>
      </c>
      <c r="G477" t="s">
        <v>13546</v>
      </c>
    </row>
    <row r="478" spans="1:7">
      <c r="E478" t="str">
        <f t="shared" si="7"/>
        <v/>
      </c>
      <c r="F478">
        <f>VLOOKUP(C478&amp;D478,受付簿!T:AE,12,FALSE)</f>
        <v>0</v>
      </c>
    </row>
    <row r="479" spans="1:7">
      <c r="B479" t="s">
        <v>11215</v>
      </c>
      <c r="C479">
        <v>2950870986</v>
      </c>
      <c r="D479" t="s">
        <v>124</v>
      </c>
      <c r="E479" t="str">
        <f t="shared" si="7"/>
        <v>2950870986児童発達支援</v>
      </c>
      <c r="F479">
        <f>VLOOKUP(C479&amp;D479,受付簿!T:AE,12,FALSE)</f>
        <v>0</v>
      </c>
      <c r="G479" t="s">
        <v>13546</v>
      </c>
    </row>
    <row r="480" spans="1:7">
      <c r="B480" t="s">
        <v>11215</v>
      </c>
      <c r="C480">
        <v>2950870986</v>
      </c>
      <c r="D480" t="s">
        <v>126</v>
      </c>
      <c r="E480" t="str">
        <f t="shared" si="7"/>
        <v>2950870986放課後等デイサービス</v>
      </c>
      <c r="F480">
        <f>VLOOKUP(C480&amp;D480,受付簿!T:AE,12,FALSE)</f>
        <v>0</v>
      </c>
      <c r="G480" t="s">
        <v>13546</v>
      </c>
    </row>
    <row r="481" spans="1:7">
      <c r="E481" t="str">
        <f t="shared" si="7"/>
        <v/>
      </c>
      <c r="F481">
        <f>VLOOKUP(C481&amp;D481,受付簿!T:AE,12,FALSE)</f>
        <v>0</v>
      </c>
    </row>
    <row r="482" spans="1:7">
      <c r="B482" t="s">
        <v>5918</v>
      </c>
      <c r="C482">
        <v>2910900295</v>
      </c>
      <c r="D482" t="s">
        <v>113</v>
      </c>
      <c r="E482" t="str">
        <f t="shared" si="7"/>
        <v>2910900295居宅介護</v>
      </c>
      <c r="F482">
        <f>VLOOKUP(C482&amp;D482,受付簿!T:AE,12,FALSE)</f>
        <v>0</v>
      </c>
      <c r="G482" t="s">
        <v>13546</v>
      </c>
    </row>
    <row r="483" spans="1:7">
      <c r="B483" t="s">
        <v>5918</v>
      </c>
      <c r="C483">
        <v>2910900295</v>
      </c>
      <c r="D483" t="s">
        <v>114</v>
      </c>
      <c r="E483" t="str">
        <f t="shared" si="7"/>
        <v>2910900295重度訪問介護</v>
      </c>
      <c r="F483">
        <f>VLOOKUP(C483&amp;D483,受付簿!T:AE,12,FALSE)</f>
        <v>0</v>
      </c>
      <c r="G483" t="s">
        <v>13546</v>
      </c>
    </row>
    <row r="484" spans="1:7">
      <c r="E484" t="str">
        <f t="shared" si="7"/>
        <v/>
      </c>
      <c r="F484">
        <f>VLOOKUP(C484&amp;D484,受付簿!T:AE,12,FALSE)</f>
        <v>0</v>
      </c>
    </row>
    <row r="485" spans="1:7">
      <c r="B485" t="s">
        <v>11220</v>
      </c>
      <c r="C485">
        <v>2950870945</v>
      </c>
      <c r="D485" t="s">
        <v>124</v>
      </c>
      <c r="E485" t="str">
        <f t="shared" si="7"/>
        <v>2950870945児童発達支援</v>
      </c>
      <c r="F485">
        <f>VLOOKUP(C485&amp;D485,受付簿!T:AE,12,FALSE)</f>
        <v>0</v>
      </c>
      <c r="G485" t="s">
        <v>13547</v>
      </c>
    </row>
    <row r="486" spans="1:7">
      <c r="B486" t="s">
        <v>11220</v>
      </c>
      <c r="C486">
        <v>2950870945</v>
      </c>
      <c r="D486" t="s">
        <v>126</v>
      </c>
      <c r="E486" t="str">
        <f t="shared" si="7"/>
        <v>2950870945放課後等デイサービス</v>
      </c>
      <c r="F486">
        <f>VLOOKUP(C486&amp;D486,受付簿!T:AE,12,FALSE)</f>
        <v>0</v>
      </c>
      <c r="G486" t="s">
        <v>13547</v>
      </c>
    </row>
    <row r="487" spans="1:7">
      <c r="B487" t="s">
        <v>11220</v>
      </c>
      <c r="C487">
        <v>2950870945</v>
      </c>
      <c r="D487" t="s">
        <v>128</v>
      </c>
      <c r="E487" t="str">
        <f t="shared" si="7"/>
        <v>2950870945保育所等訪問支援</v>
      </c>
      <c r="F487">
        <f>VLOOKUP(C487&amp;D487,受付簿!T:AE,12,FALSE)</f>
        <v>0</v>
      </c>
      <c r="G487" t="s">
        <v>13547</v>
      </c>
    </row>
    <row r="488" spans="1:7">
      <c r="E488" t="str">
        <f t="shared" si="7"/>
        <v/>
      </c>
      <c r="F488">
        <f>VLOOKUP(C488&amp;D488,受付簿!T:AE,12,FALSE)</f>
        <v>0</v>
      </c>
    </row>
    <row r="489" spans="1:7">
      <c r="B489" t="s">
        <v>11225</v>
      </c>
      <c r="C489">
        <v>2950371704</v>
      </c>
      <c r="D489" t="s">
        <v>126</v>
      </c>
      <c r="E489" t="str">
        <f t="shared" si="7"/>
        <v>2950371704放課後等デイサービス</v>
      </c>
      <c r="F489">
        <f>VLOOKUP(C489&amp;D489,受付簿!T:AE,12,FALSE)</f>
        <v>0</v>
      </c>
      <c r="G489" t="s">
        <v>13546</v>
      </c>
    </row>
    <row r="490" spans="1:7">
      <c r="E490" t="str">
        <f t="shared" si="7"/>
        <v/>
      </c>
      <c r="F490">
        <f>VLOOKUP(C490&amp;D490,受付簿!T:AE,12,FALSE)</f>
        <v>0</v>
      </c>
    </row>
    <row r="491" spans="1:7">
      <c r="A491">
        <v>66</v>
      </c>
      <c r="B491" t="s">
        <v>2421</v>
      </c>
      <c r="C491">
        <v>2910103130</v>
      </c>
      <c r="D491" t="s">
        <v>13673</v>
      </c>
      <c r="E491" t="str">
        <f t="shared" si="7"/>
        <v>662910103130就労継続支援Ｂ型</v>
      </c>
      <c r="F491">
        <f>VLOOKUP(C491&amp;D491,受付簿!T:AE,12,FALSE)</f>
        <v>214318</v>
      </c>
      <c r="G491" t="s">
        <v>13546</v>
      </c>
    </row>
    <row r="492" spans="1:7">
      <c r="B492" t="s">
        <v>2421</v>
      </c>
      <c r="C492">
        <v>2910103486</v>
      </c>
      <c r="D492" t="s">
        <v>13665</v>
      </c>
      <c r="E492" t="str">
        <f t="shared" si="7"/>
        <v>2910103486就労継続支援Ａ型</v>
      </c>
      <c r="F492">
        <f>VLOOKUP(C492&amp;D492,受付簿!T:AE,12,FALSE)</f>
        <v>0</v>
      </c>
      <c r="G492" t="s">
        <v>13546</v>
      </c>
    </row>
    <row r="493" spans="1:7">
      <c r="B493" t="s">
        <v>2421</v>
      </c>
      <c r="C493">
        <v>2910103486</v>
      </c>
      <c r="D493" t="s">
        <v>13673</v>
      </c>
      <c r="E493" t="str">
        <f t="shared" si="7"/>
        <v>2910103486就労継続支援Ｂ型</v>
      </c>
      <c r="F493">
        <f>VLOOKUP(C493&amp;D493,受付簿!T:AE,12,FALSE)</f>
        <v>0</v>
      </c>
      <c r="G493" t="s">
        <v>13546</v>
      </c>
    </row>
    <row r="494" spans="1:7">
      <c r="E494" t="str">
        <f t="shared" si="7"/>
        <v/>
      </c>
      <c r="F494">
        <f>VLOOKUP(C494&amp;D494,受付簿!T:AE,12,FALSE)</f>
        <v>0</v>
      </c>
    </row>
    <row r="495" spans="1:7">
      <c r="B495" t="s">
        <v>2764</v>
      </c>
      <c r="C495">
        <v>2910103536</v>
      </c>
      <c r="D495" t="s">
        <v>113</v>
      </c>
      <c r="E495" t="str">
        <f t="shared" si="7"/>
        <v>2910103536居宅介護</v>
      </c>
      <c r="F495">
        <f>VLOOKUP(C495&amp;D495,受付簿!T:AE,12,FALSE)</f>
        <v>0</v>
      </c>
      <c r="G495" t="s">
        <v>13549</v>
      </c>
    </row>
    <row r="496" spans="1:7">
      <c r="B496" t="s">
        <v>2764</v>
      </c>
      <c r="C496">
        <v>2910103536</v>
      </c>
      <c r="D496" t="s">
        <v>114</v>
      </c>
      <c r="E496" t="str">
        <f t="shared" si="7"/>
        <v>2910103536重度訪問介護</v>
      </c>
      <c r="F496">
        <f>VLOOKUP(C496&amp;D496,受付簿!T:AE,12,FALSE)</f>
        <v>0</v>
      </c>
      <c r="G496" t="s">
        <v>13549</v>
      </c>
    </row>
    <row r="497" spans="1:7">
      <c r="B497" t="s">
        <v>2764</v>
      </c>
      <c r="C497">
        <v>2910103536</v>
      </c>
      <c r="D497" t="s">
        <v>115</v>
      </c>
      <c r="E497" t="str">
        <f t="shared" si="7"/>
        <v>2910103536同行援護</v>
      </c>
      <c r="F497">
        <f>VLOOKUP(C497&amp;D497,受付簿!T:AE,12,FALSE)</f>
        <v>0</v>
      </c>
      <c r="G497" t="s">
        <v>13549</v>
      </c>
    </row>
    <row r="498" spans="1:7">
      <c r="E498" t="str">
        <f t="shared" si="7"/>
        <v/>
      </c>
      <c r="F498">
        <f>VLOOKUP(C498&amp;D498,受付簿!T:AE,12,FALSE)</f>
        <v>0</v>
      </c>
    </row>
    <row r="499" spans="1:7">
      <c r="B499" t="s">
        <v>1352</v>
      </c>
      <c r="C499">
        <v>2910101514</v>
      </c>
      <c r="D499" t="s">
        <v>113</v>
      </c>
      <c r="E499" t="str">
        <f t="shared" si="7"/>
        <v>2910101514居宅介護</v>
      </c>
      <c r="F499">
        <f>VLOOKUP(C499&amp;D499,受付簿!T:AE,12,FALSE)</f>
        <v>0</v>
      </c>
      <c r="G499" t="s">
        <v>13547</v>
      </c>
    </row>
    <row r="500" spans="1:7">
      <c r="B500" t="s">
        <v>1352</v>
      </c>
      <c r="C500">
        <v>2910101514</v>
      </c>
      <c r="D500" t="s">
        <v>114</v>
      </c>
      <c r="E500" t="str">
        <f t="shared" si="7"/>
        <v>2910101514重度訪問介護</v>
      </c>
      <c r="F500">
        <f>VLOOKUP(C500&amp;D500,受付簿!T:AE,12,FALSE)</f>
        <v>0</v>
      </c>
      <c r="G500" t="s">
        <v>13547</v>
      </c>
    </row>
    <row r="501" spans="1:7">
      <c r="B501" t="s">
        <v>1352</v>
      </c>
      <c r="C501">
        <v>2910101514</v>
      </c>
      <c r="D501" t="s">
        <v>116</v>
      </c>
      <c r="E501" t="str">
        <f t="shared" si="7"/>
        <v>2910101514行動援護</v>
      </c>
      <c r="F501">
        <f>VLOOKUP(C501&amp;D501,受付簿!T:AE,12,FALSE)</f>
        <v>0</v>
      </c>
      <c r="G501" t="s">
        <v>13547</v>
      </c>
    </row>
    <row r="502" spans="1:7">
      <c r="B502" t="s">
        <v>1352</v>
      </c>
      <c r="C502">
        <v>2910102223</v>
      </c>
      <c r="D502" t="s">
        <v>118</v>
      </c>
      <c r="E502" t="str">
        <f t="shared" si="7"/>
        <v>2910102223生活介護</v>
      </c>
      <c r="F502">
        <f>VLOOKUP(C502&amp;D502,受付簿!T:AE,12,FALSE)</f>
        <v>0</v>
      </c>
      <c r="G502" t="s">
        <v>13547</v>
      </c>
    </row>
    <row r="503" spans="1:7">
      <c r="E503" t="str">
        <f t="shared" si="7"/>
        <v/>
      </c>
      <c r="F503">
        <f>VLOOKUP(C503&amp;D503,受付簿!T:AE,12,FALSE)</f>
        <v>0</v>
      </c>
    </row>
    <row r="504" spans="1:7">
      <c r="B504" t="s">
        <v>2606</v>
      </c>
      <c r="C504">
        <v>2910103346</v>
      </c>
      <c r="D504" t="s">
        <v>113</v>
      </c>
      <c r="E504" t="str">
        <f t="shared" si="7"/>
        <v>2910103346居宅介護</v>
      </c>
      <c r="F504">
        <f>VLOOKUP(C504&amp;D504,受付簿!T:AE,12,FALSE)</f>
        <v>0</v>
      </c>
      <c r="G504" t="s">
        <v>13546</v>
      </c>
    </row>
    <row r="505" spans="1:7">
      <c r="B505" t="s">
        <v>2606</v>
      </c>
      <c r="C505">
        <v>2910103346</v>
      </c>
      <c r="D505" t="s">
        <v>114</v>
      </c>
      <c r="E505" t="str">
        <f t="shared" si="7"/>
        <v>2910103346重度訪問介護</v>
      </c>
      <c r="F505">
        <f>VLOOKUP(C505&amp;D505,受付簿!T:AE,12,FALSE)</f>
        <v>0</v>
      </c>
      <c r="G505" t="s">
        <v>13546</v>
      </c>
    </row>
    <row r="506" spans="1:7">
      <c r="E506" t="str">
        <f t="shared" si="7"/>
        <v/>
      </c>
      <c r="F506">
        <f>VLOOKUP(C506&amp;D506,受付簿!T:AE,12,FALSE)</f>
        <v>0</v>
      </c>
    </row>
    <row r="507" spans="1:7">
      <c r="B507" t="s">
        <v>6730</v>
      </c>
      <c r="C507">
        <v>2911200919</v>
      </c>
      <c r="D507" t="s">
        <v>116</v>
      </c>
      <c r="E507" t="str">
        <f t="shared" si="7"/>
        <v>2911200919行動援護</v>
      </c>
      <c r="F507">
        <f>VLOOKUP(C507&amp;D507,受付簿!T:AE,12,FALSE)</f>
        <v>0</v>
      </c>
      <c r="G507" t="s">
        <v>13546</v>
      </c>
    </row>
    <row r="508" spans="1:7">
      <c r="B508" t="s">
        <v>6730</v>
      </c>
      <c r="C508">
        <v>2951270228</v>
      </c>
      <c r="D508" t="s">
        <v>126</v>
      </c>
      <c r="E508" t="str">
        <f t="shared" si="7"/>
        <v>2951270228放課後等デイサービス</v>
      </c>
      <c r="F508">
        <f>VLOOKUP(C508&amp;D508,受付簿!T:AE,12,FALSE)</f>
        <v>0</v>
      </c>
      <c r="G508" t="s">
        <v>13546</v>
      </c>
    </row>
    <row r="509" spans="1:7">
      <c r="B509" t="s">
        <v>6730</v>
      </c>
      <c r="C509">
        <v>2951270228</v>
      </c>
      <c r="D509" t="s">
        <v>128</v>
      </c>
      <c r="E509" t="str">
        <f t="shared" si="7"/>
        <v>2951270228保育所等訪問支援</v>
      </c>
      <c r="F509">
        <f>VLOOKUP(C509&amp;D509,受付簿!T:AE,12,FALSE)</f>
        <v>0</v>
      </c>
    </row>
    <row r="510" spans="1:7">
      <c r="E510" t="str">
        <f t="shared" si="7"/>
        <v/>
      </c>
      <c r="F510">
        <f>VLOOKUP(C510&amp;D510,受付簿!T:AE,12,FALSE)</f>
        <v>0</v>
      </c>
    </row>
    <row r="511" spans="1:7">
      <c r="A511">
        <v>67</v>
      </c>
      <c r="B511" t="s">
        <v>1131</v>
      </c>
      <c r="C511">
        <v>2910101050</v>
      </c>
      <c r="D511" t="s">
        <v>13673</v>
      </c>
      <c r="E511" t="str">
        <f t="shared" si="7"/>
        <v>672910101050就労継続支援Ｂ型</v>
      </c>
      <c r="F511">
        <f>VLOOKUP(C511&amp;D511,受付簿!T:AE,12,FALSE)</f>
        <v>670919</v>
      </c>
      <c r="G511" t="s">
        <v>13546</v>
      </c>
    </row>
    <row r="512" spans="1:7">
      <c r="E512" t="str">
        <f t="shared" si="7"/>
        <v/>
      </c>
      <c r="F512">
        <f>VLOOKUP(C512&amp;D512,受付簿!T:AE,12,FALSE)</f>
        <v>0</v>
      </c>
    </row>
    <row r="513" spans="1:7">
      <c r="A513">
        <v>68</v>
      </c>
      <c r="B513" t="s">
        <v>3850</v>
      </c>
      <c r="C513">
        <v>2910300397</v>
      </c>
      <c r="D513" t="s">
        <v>113</v>
      </c>
      <c r="E513" t="str">
        <f t="shared" si="7"/>
        <v>682910300397居宅介護</v>
      </c>
      <c r="F513">
        <f>VLOOKUP(C513&amp;D513,受付簿!T:AE,12,FALSE)</f>
        <v>881366</v>
      </c>
      <c r="G513" t="s">
        <v>13547</v>
      </c>
    </row>
    <row r="514" spans="1:7">
      <c r="A514">
        <v>68</v>
      </c>
      <c r="B514" t="s">
        <v>3850</v>
      </c>
      <c r="C514">
        <v>2910300397</v>
      </c>
      <c r="D514" t="s">
        <v>114</v>
      </c>
      <c r="E514" t="str">
        <f t="shared" si="7"/>
        <v>682910300397重度訪問介護</v>
      </c>
      <c r="F514">
        <f>VLOOKUP(C514&amp;D514,受付簿!T:AE,12,FALSE)</f>
        <v>190375</v>
      </c>
      <c r="G514" t="s">
        <v>13547</v>
      </c>
    </row>
    <row r="515" spans="1:7">
      <c r="A515">
        <v>68</v>
      </c>
      <c r="B515" t="s">
        <v>3850</v>
      </c>
      <c r="C515">
        <v>2910300397</v>
      </c>
      <c r="D515" t="s">
        <v>116</v>
      </c>
      <c r="E515" t="str">
        <f t="shared" si="7"/>
        <v>682910300397行動援護</v>
      </c>
      <c r="F515">
        <f>VLOOKUP(C515&amp;D515,受付簿!T:AE,12,FALSE)</f>
        <v>67058</v>
      </c>
      <c r="G515" t="s">
        <v>13547</v>
      </c>
    </row>
    <row r="516" spans="1:7">
      <c r="A516">
        <v>68</v>
      </c>
      <c r="B516" t="s">
        <v>3850</v>
      </c>
      <c r="C516">
        <v>2910300397</v>
      </c>
      <c r="D516" t="s">
        <v>115</v>
      </c>
      <c r="E516" t="str">
        <f t="shared" ref="E516:E579" si="8">A516&amp;C516&amp;D516</f>
        <v>682910300397同行援護</v>
      </c>
      <c r="F516">
        <f>VLOOKUP(C516&amp;D516,受付簿!T:AE,12,FALSE)</f>
        <v>21019</v>
      </c>
      <c r="G516" t="s">
        <v>13547</v>
      </c>
    </row>
    <row r="517" spans="1:7">
      <c r="E517" t="str">
        <f t="shared" si="8"/>
        <v/>
      </c>
      <c r="F517">
        <f>VLOOKUP(C517&amp;D517,受付簿!T:AE,12,FALSE)</f>
        <v>0</v>
      </c>
    </row>
    <row r="518" spans="1:7">
      <c r="B518" t="s">
        <v>8215</v>
      </c>
      <c r="C518">
        <v>2911700116</v>
      </c>
      <c r="D518" t="s">
        <v>113</v>
      </c>
      <c r="E518" t="str">
        <f t="shared" si="8"/>
        <v>2911700116居宅介護</v>
      </c>
      <c r="F518">
        <f>VLOOKUP(C518&amp;D518,受付簿!T:AE,12,FALSE)</f>
        <v>0</v>
      </c>
      <c r="G518" t="s">
        <v>13546</v>
      </c>
    </row>
    <row r="519" spans="1:7">
      <c r="B519" t="s">
        <v>8215</v>
      </c>
      <c r="C519">
        <v>2911700116</v>
      </c>
      <c r="D519" t="s">
        <v>114</v>
      </c>
      <c r="E519" t="str">
        <f t="shared" si="8"/>
        <v>2911700116重度訪問介護</v>
      </c>
      <c r="F519">
        <f>VLOOKUP(C519&amp;D519,受付簿!T:AE,12,FALSE)</f>
        <v>0</v>
      </c>
      <c r="G519" t="s">
        <v>13549</v>
      </c>
    </row>
    <row r="520" spans="1:7">
      <c r="E520" t="str">
        <f t="shared" si="8"/>
        <v/>
      </c>
      <c r="F520">
        <f>VLOOKUP(C520&amp;D520,受付簿!T:AE,12,FALSE)</f>
        <v>0</v>
      </c>
    </row>
    <row r="521" spans="1:7">
      <c r="B521" t="s">
        <v>11236</v>
      </c>
      <c r="C521">
        <v>2950300091</v>
      </c>
      <c r="D521" t="s">
        <v>124</v>
      </c>
      <c r="E521" t="str">
        <f t="shared" si="8"/>
        <v>2950300091児童発達支援</v>
      </c>
      <c r="F521">
        <f>VLOOKUP(C521&amp;D521,受付簿!T:AE,12,FALSE)</f>
        <v>0</v>
      </c>
      <c r="G521" t="s">
        <v>13546</v>
      </c>
    </row>
    <row r="522" spans="1:7">
      <c r="E522" t="str">
        <f t="shared" si="8"/>
        <v/>
      </c>
      <c r="F522">
        <f>VLOOKUP(C522&amp;D522,受付簿!T:AE,12,FALSE)</f>
        <v>0</v>
      </c>
    </row>
    <row r="523" spans="1:7">
      <c r="B523" t="s">
        <v>6816</v>
      </c>
      <c r="C523">
        <v>2911201057</v>
      </c>
      <c r="D523" t="s">
        <v>13665</v>
      </c>
      <c r="E523" t="str">
        <f t="shared" si="8"/>
        <v>2911201057就労継続支援Ａ型</v>
      </c>
      <c r="F523">
        <f>VLOOKUP(C523&amp;D523,受付簿!T:AE,12,FALSE)</f>
        <v>0</v>
      </c>
      <c r="G523" t="s">
        <v>13546</v>
      </c>
    </row>
    <row r="524" spans="1:7">
      <c r="B524" t="s">
        <v>6816</v>
      </c>
      <c r="C524">
        <v>2910103783</v>
      </c>
      <c r="D524" t="s">
        <v>968</v>
      </c>
      <c r="E524" t="str">
        <f t="shared" si="8"/>
        <v>2910103783就労継続支援（Ａ型）</v>
      </c>
      <c r="F524">
        <f>VLOOKUP(C524&amp;D524,受付簿!T:AE,12,FALSE)</f>
        <v>0</v>
      </c>
      <c r="G524" t="s">
        <v>13546</v>
      </c>
    </row>
    <row r="525" spans="1:7">
      <c r="E525" t="str">
        <f t="shared" si="8"/>
        <v/>
      </c>
      <c r="F525">
        <f>VLOOKUP(C525&amp;D525,受付簿!T:AE,12,FALSE)</f>
        <v>0</v>
      </c>
    </row>
    <row r="526" spans="1:7">
      <c r="A526">
        <v>69</v>
      </c>
      <c r="B526" t="s">
        <v>1181</v>
      </c>
      <c r="C526">
        <v>2910101092</v>
      </c>
      <c r="D526" t="s">
        <v>113</v>
      </c>
      <c r="E526" t="str">
        <f t="shared" si="8"/>
        <v>692910101092居宅介護</v>
      </c>
      <c r="F526">
        <f>VLOOKUP(C526&amp;D526,受付簿!T:AE,12,FALSE)</f>
        <v>1067968</v>
      </c>
      <c r="G526" t="s">
        <v>13546</v>
      </c>
    </row>
    <row r="527" spans="1:7">
      <c r="A527">
        <v>69</v>
      </c>
      <c r="B527" t="s">
        <v>1181</v>
      </c>
      <c r="C527">
        <v>2910101092</v>
      </c>
      <c r="D527" t="s">
        <v>114</v>
      </c>
      <c r="E527" t="str">
        <f t="shared" si="8"/>
        <v>692910101092重度訪問介護</v>
      </c>
      <c r="F527">
        <f>VLOOKUP(C527&amp;D527,受付簿!T:AE,12,FALSE)</f>
        <v>0</v>
      </c>
      <c r="G527" t="s">
        <v>13546</v>
      </c>
    </row>
    <row r="528" spans="1:7">
      <c r="E528" t="str">
        <f t="shared" si="8"/>
        <v/>
      </c>
      <c r="F528">
        <f>VLOOKUP(C528&amp;D528,受付簿!T:AE,12,FALSE)</f>
        <v>0</v>
      </c>
    </row>
    <row r="529" spans="1:7">
      <c r="A529">
        <v>70</v>
      </c>
      <c r="B529" t="s">
        <v>6443</v>
      </c>
      <c r="C529">
        <v>2911200356</v>
      </c>
      <c r="D529" t="s">
        <v>113</v>
      </c>
      <c r="E529" t="str">
        <f t="shared" si="8"/>
        <v>702911200356居宅介護</v>
      </c>
      <c r="F529">
        <f>VLOOKUP(C529&amp;D529,受付簿!T:AE,12,FALSE)</f>
        <v>66136</v>
      </c>
      <c r="G529" t="s">
        <v>13546</v>
      </c>
    </row>
    <row r="530" spans="1:7">
      <c r="A530">
        <v>70</v>
      </c>
      <c r="B530" t="s">
        <v>6443</v>
      </c>
      <c r="C530">
        <v>2911200356</v>
      </c>
      <c r="D530" t="s">
        <v>114</v>
      </c>
      <c r="E530" t="str">
        <f t="shared" si="8"/>
        <v>702911200356重度訪問介護</v>
      </c>
      <c r="F530">
        <f>VLOOKUP(C530&amp;D530,受付簿!T:AE,12,FALSE)</f>
        <v>0</v>
      </c>
      <c r="G530" t="s">
        <v>13546</v>
      </c>
    </row>
    <row r="531" spans="1:7">
      <c r="A531">
        <v>70</v>
      </c>
      <c r="B531" t="s">
        <v>6443</v>
      </c>
      <c r="C531">
        <v>2911200356</v>
      </c>
      <c r="D531" t="s">
        <v>115</v>
      </c>
      <c r="E531" t="str">
        <f t="shared" si="8"/>
        <v>702911200356同行援護</v>
      </c>
      <c r="F531">
        <f>VLOOKUP(C531&amp;D531,受付簿!T:AE,12,FALSE)</f>
        <v>1272</v>
      </c>
      <c r="G531" t="s">
        <v>13546</v>
      </c>
    </row>
    <row r="532" spans="1:7">
      <c r="A532">
        <v>70</v>
      </c>
      <c r="B532" t="s">
        <v>6443</v>
      </c>
      <c r="C532">
        <v>2911200612</v>
      </c>
      <c r="D532" t="s">
        <v>113</v>
      </c>
      <c r="E532" t="str">
        <f t="shared" si="8"/>
        <v>702911200612居宅介護</v>
      </c>
      <c r="F532">
        <f>VLOOKUP(C532&amp;D532,受付簿!T:AE,12,FALSE)</f>
        <v>59053</v>
      </c>
      <c r="G532" t="s">
        <v>13546</v>
      </c>
    </row>
    <row r="533" spans="1:7">
      <c r="A533">
        <v>70</v>
      </c>
      <c r="B533" t="s">
        <v>6443</v>
      </c>
      <c r="C533">
        <v>2911200612</v>
      </c>
      <c r="D533" t="s">
        <v>114</v>
      </c>
      <c r="E533" t="str">
        <f t="shared" si="8"/>
        <v>702911200612重度訪問介護</v>
      </c>
      <c r="F533">
        <f>VLOOKUP(C533&amp;D533,受付簿!T:AE,12,FALSE)</f>
        <v>10665</v>
      </c>
      <c r="G533" t="s">
        <v>13546</v>
      </c>
    </row>
    <row r="534" spans="1:7">
      <c r="A534">
        <v>70</v>
      </c>
      <c r="B534" t="s">
        <v>6443</v>
      </c>
      <c r="C534">
        <v>2911200612</v>
      </c>
      <c r="D534" t="s">
        <v>116</v>
      </c>
      <c r="E534" t="str">
        <f t="shared" si="8"/>
        <v>702911200612行動援護</v>
      </c>
      <c r="F534">
        <f>VLOOKUP(C534&amp;D534,受付簿!T:AE,12,FALSE)</f>
        <v>1271</v>
      </c>
      <c r="G534" t="s">
        <v>13546</v>
      </c>
    </row>
    <row r="535" spans="1:7">
      <c r="A535">
        <v>70</v>
      </c>
      <c r="B535" t="s">
        <v>6443</v>
      </c>
      <c r="C535">
        <v>2911200612</v>
      </c>
      <c r="D535" t="s">
        <v>115</v>
      </c>
      <c r="E535" t="str">
        <f t="shared" si="8"/>
        <v>702911200612同行援護</v>
      </c>
      <c r="F535">
        <f>VLOOKUP(C535&amp;D535,受付簿!T:AE,12,FALSE)</f>
        <v>159434</v>
      </c>
      <c r="G535" t="s">
        <v>13546</v>
      </c>
    </row>
    <row r="536" spans="1:7">
      <c r="A536">
        <v>70</v>
      </c>
      <c r="B536" t="s">
        <v>6443</v>
      </c>
      <c r="C536">
        <v>2911200620</v>
      </c>
      <c r="D536" t="s">
        <v>118</v>
      </c>
      <c r="E536" t="str">
        <f t="shared" si="8"/>
        <v>702911200620生活介護</v>
      </c>
      <c r="F536">
        <f>VLOOKUP(C536&amp;D536,受付簿!T:AE,12,FALSE)</f>
        <v>265111</v>
      </c>
      <c r="G536" t="s">
        <v>13546</v>
      </c>
    </row>
    <row r="537" spans="1:7">
      <c r="A537">
        <v>70</v>
      </c>
      <c r="B537" t="s">
        <v>6443</v>
      </c>
      <c r="C537">
        <v>2951270640</v>
      </c>
      <c r="D537" t="s">
        <v>126</v>
      </c>
      <c r="E537" t="str">
        <f t="shared" si="8"/>
        <v>702951270640放課後等デイサービス</v>
      </c>
      <c r="F537">
        <f>VLOOKUP(C537&amp;D537,受付簿!T:AE,12,FALSE)</f>
        <v>239687</v>
      </c>
      <c r="G537" t="s">
        <v>13546</v>
      </c>
    </row>
    <row r="538" spans="1:7">
      <c r="E538" t="str">
        <f t="shared" si="8"/>
        <v/>
      </c>
      <c r="F538">
        <f>VLOOKUP(C538&amp;D538,受付簿!T:AE,12,FALSE)</f>
        <v>0</v>
      </c>
    </row>
    <row r="539" spans="1:7">
      <c r="B539" t="s">
        <v>8410</v>
      </c>
      <c r="C539">
        <v>2911700439</v>
      </c>
      <c r="D539" t="s">
        <v>118</v>
      </c>
      <c r="E539" t="str">
        <f t="shared" si="8"/>
        <v>2911700439生活介護</v>
      </c>
      <c r="F539">
        <f>VLOOKUP(C539&amp;D539,受付簿!T:AE,12,FALSE)</f>
        <v>0</v>
      </c>
      <c r="G539" t="s">
        <v>13546</v>
      </c>
    </row>
    <row r="540" spans="1:7">
      <c r="B540" t="s">
        <v>8410</v>
      </c>
      <c r="C540">
        <v>2911700470</v>
      </c>
      <c r="D540" t="s">
        <v>475</v>
      </c>
      <c r="E540" t="str">
        <f t="shared" si="8"/>
        <v>2911700470短期入所</v>
      </c>
      <c r="F540">
        <f>VLOOKUP(C540&amp;D540,受付簿!T:AE,12,FALSE)</f>
        <v>0</v>
      </c>
      <c r="G540" t="s">
        <v>13546</v>
      </c>
    </row>
    <row r="541" spans="1:7">
      <c r="E541" t="str">
        <f t="shared" si="8"/>
        <v/>
      </c>
      <c r="F541">
        <f>VLOOKUP(C541&amp;D541,受付簿!T:AE,12,FALSE)</f>
        <v>0</v>
      </c>
    </row>
    <row r="542" spans="1:7">
      <c r="B542" t="s">
        <v>7701</v>
      </c>
      <c r="C542">
        <v>2911500490</v>
      </c>
      <c r="D542" t="s">
        <v>113</v>
      </c>
      <c r="E542" t="str">
        <f t="shared" si="8"/>
        <v>2911500490居宅介護</v>
      </c>
      <c r="F542">
        <f>VLOOKUP(C542&amp;D542,受付簿!T:AE,12,FALSE)</f>
        <v>0</v>
      </c>
      <c r="G542" t="s">
        <v>13546</v>
      </c>
    </row>
    <row r="543" spans="1:7">
      <c r="B543" t="s">
        <v>7701</v>
      </c>
      <c r="C543">
        <v>2911500490</v>
      </c>
      <c r="D543" t="s">
        <v>114</v>
      </c>
      <c r="E543" t="str">
        <f t="shared" si="8"/>
        <v>2911500490重度訪問介護</v>
      </c>
      <c r="F543">
        <f>VLOOKUP(C543&amp;D543,受付簿!T:AE,12,FALSE)</f>
        <v>0</v>
      </c>
      <c r="G543" t="s">
        <v>13546</v>
      </c>
    </row>
    <row r="544" spans="1:7">
      <c r="B544" t="s">
        <v>7701</v>
      </c>
      <c r="C544">
        <v>2911500490</v>
      </c>
      <c r="D544" t="s">
        <v>116</v>
      </c>
      <c r="E544" t="str">
        <f t="shared" si="8"/>
        <v>2911500490行動援護</v>
      </c>
      <c r="F544">
        <f>VLOOKUP(C544&amp;D544,受付簿!T:AE,12,FALSE)</f>
        <v>0</v>
      </c>
      <c r="G544" t="s">
        <v>13546</v>
      </c>
    </row>
    <row r="545" spans="1:7">
      <c r="B545" t="s">
        <v>7701</v>
      </c>
      <c r="C545">
        <v>2911500490</v>
      </c>
      <c r="D545" t="s">
        <v>115</v>
      </c>
      <c r="E545" t="str">
        <f t="shared" si="8"/>
        <v>2911500490同行援護</v>
      </c>
      <c r="F545">
        <f>VLOOKUP(C545&amp;D545,受付簿!T:AE,12,FALSE)</f>
        <v>0</v>
      </c>
      <c r="G545" t="s">
        <v>13546</v>
      </c>
    </row>
    <row r="546" spans="1:7">
      <c r="B546" t="s">
        <v>7701</v>
      </c>
      <c r="C546">
        <v>2950570669</v>
      </c>
      <c r="D546" t="s">
        <v>126</v>
      </c>
      <c r="E546" t="str">
        <f t="shared" si="8"/>
        <v>2950570669放課後等デイサービス</v>
      </c>
      <c r="F546">
        <f>VLOOKUP(C546&amp;D546,受付簿!T:AE,12,FALSE)</f>
        <v>0</v>
      </c>
      <c r="G546" t="s">
        <v>13546</v>
      </c>
    </row>
    <row r="547" spans="1:7">
      <c r="B547" t="s">
        <v>7701</v>
      </c>
      <c r="C547">
        <v>2950570669</v>
      </c>
      <c r="D547" t="s">
        <v>124</v>
      </c>
      <c r="E547" t="str">
        <f t="shared" si="8"/>
        <v>2950570669児童発達支援</v>
      </c>
      <c r="F547">
        <f>VLOOKUP(C547&amp;D547,受付簿!T:AE,12,FALSE)</f>
        <v>0</v>
      </c>
    </row>
    <row r="548" spans="1:7">
      <c r="B548" t="s">
        <v>7701</v>
      </c>
      <c r="C548">
        <v>2951271036</v>
      </c>
      <c r="D548" t="s">
        <v>126</v>
      </c>
      <c r="E548" t="str">
        <f t="shared" si="8"/>
        <v>2951271036放課後等デイサービス</v>
      </c>
      <c r="F548">
        <f>VLOOKUP(C548&amp;D548,受付簿!T:AE,12,FALSE)</f>
        <v>0</v>
      </c>
      <c r="G548" t="s">
        <v>13546</v>
      </c>
    </row>
    <row r="549" spans="1:7">
      <c r="B549" t="s">
        <v>7701</v>
      </c>
      <c r="C549">
        <v>2951570247</v>
      </c>
      <c r="D549" t="s">
        <v>124</v>
      </c>
      <c r="E549" t="str">
        <f t="shared" si="8"/>
        <v>2951570247児童発達支援</v>
      </c>
      <c r="F549">
        <f>VLOOKUP(C549&amp;D549,受付簿!T:AE,12,FALSE)</f>
        <v>0</v>
      </c>
      <c r="G549" t="s">
        <v>13546</v>
      </c>
    </row>
    <row r="550" spans="1:7">
      <c r="B550" t="s">
        <v>7701</v>
      </c>
      <c r="C550">
        <v>2951570247</v>
      </c>
      <c r="D550" t="s">
        <v>126</v>
      </c>
      <c r="E550" t="str">
        <f t="shared" si="8"/>
        <v>2951570247放課後等デイサービス</v>
      </c>
      <c r="F550">
        <f>VLOOKUP(C550&amp;D550,受付簿!T:AE,12,FALSE)</f>
        <v>0</v>
      </c>
      <c r="G550" t="s">
        <v>13546</v>
      </c>
    </row>
    <row r="551" spans="1:7">
      <c r="B551" t="s">
        <v>7701</v>
      </c>
      <c r="C551">
        <v>2951770334</v>
      </c>
      <c r="D551" t="s">
        <v>124</v>
      </c>
      <c r="E551" t="str">
        <f t="shared" si="8"/>
        <v>2951770334児童発達支援</v>
      </c>
      <c r="F551">
        <f>VLOOKUP(C551&amp;D551,受付簿!T:AE,12,FALSE)</f>
        <v>0</v>
      </c>
      <c r="G551" t="s">
        <v>13546</v>
      </c>
    </row>
    <row r="552" spans="1:7">
      <c r="B552" t="s">
        <v>7701</v>
      </c>
      <c r="C552">
        <v>2951770334</v>
      </c>
      <c r="D552" t="s">
        <v>126</v>
      </c>
      <c r="E552" t="str">
        <f t="shared" si="8"/>
        <v>2951770334放課後等デイサービス</v>
      </c>
      <c r="F552">
        <f>VLOOKUP(C552&amp;D552,受付簿!T:AE,12,FALSE)</f>
        <v>0</v>
      </c>
      <c r="G552" t="s">
        <v>13546</v>
      </c>
    </row>
    <row r="553" spans="1:7">
      <c r="E553" t="str">
        <f t="shared" si="8"/>
        <v/>
      </c>
      <c r="F553">
        <f>VLOOKUP(C553&amp;D553,受付簿!T:AE,12,FALSE)</f>
        <v>0</v>
      </c>
    </row>
    <row r="554" spans="1:7">
      <c r="B554" t="s">
        <v>11249</v>
      </c>
      <c r="C554">
        <v>2951900063</v>
      </c>
      <c r="D554" t="s">
        <v>126</v>
      </c>
      <c r="E554" t="str">
        <f t="shared" si="8"/>
        <v>2951900063放課後等デイサービス</v>
      </c>
      <c r="F554">
        <f>VLOOKUP(C554&amp;D554,受付簿!T:AE,12,FALSE)</f>
        <v>0</v>
      </c>
      <c r="G554" t="s">
        <v>13546</v>
      </c>
    </row>
    <row r="555" spans="1:7">
      <c r="E555" t="str">
        <f t="shared" si="8"/>
        <v/>
      </c>
      <c r="F555">
        <f>VLOOKUP(C555&amp;D555,受付簿!T:AE,12,FALSE)</f>
        <v>0</v>
      </c>
    </row>
    <row r="556" spans="1:7">
      <c r="A556">
        <v>71</v>
      </c>
      <c r="B556" t="s">
        <v>11252</v>
      </c>
      <c r="C556">
        <v>2950270732</v>
      </c>
      <c r="D556" t="s">
        <v>124</v>
      </c>
      <c r="E556" t="str">
        <f t="shared" si="8"/>
        <v>712950270732児童発達支援</v>
      </c>
      <c r="F556">
        <f>VLOOKUP(C556&amp;D556,受付簿!T:AE,12,FALSE)</f>
        <v>33738</v>
      </c>
      <c r="G556" t="s">
        <v>13546</v>
      </c>
    </row>
    <row r="557" spans="1:7">
      <c r="A557">
        <v>71</v>
      </c>
      <c r="B557" t="s">
        <v>11252</v>
      </c>
      <c r="C557">
        <v>2950270732</v>
      </c>
      <c r="D557" t="s">
        <v>126</v>
      </c>
      <c r="E557" t="str">
        <f t="shared" si="8"/>
        <v>712950270732放課後等デイサービス</v>
      </c>
      <c r="F557">
        <f>VLOOKUP(C557&amp;D557,受付簿!T:AE,12,FALSE)</f>
        <v>256924</v>
      </c>
      <c r="G557" t="s">
        <v>13546</v>
      </c>
    </row>
    <row r="558" spans="1:7">
      <c r="E558" t="str">
        <f t="shared" si="8"/>
        <v/>
      </c>
      <c r="F558">
        <f>VLOOKUP(C558&amp;D558,受付簿!T:AE,12,FALSE)</f>
        <v>0</v>
      </c>
    </row>
    <row r="559" spans="1:7">
      <c r="B559" t="s">
        <v>4395</v>
      </c>
      <c r="C559">
        <v>2910500111</v>
      </c>
      <c r="D559" t="s">
        <v>113</v>
      </c>
      <c r="E559" t="str">
        <f t="shared" si="8"/>
        <v>2910500111居宅介護</v>
      </c>
      <c r="F559">
        <f>VLOOKUP(C559&amp;D559,受付簿!T:AE,12,FALSE)</f>
        <v>0</v>
      </c>
      <c r="G559" t="s">
        <v>13546</v>
      </c>
    </row>
    <row r="560" spans="1:7">
      <c r="B560" t="s">
        <v>4395</v>
      </c>
      <c r="C560">
        <v>2910500111</v>
      </c>
      <c r="D560" t="s">
        <v>114</v>
      </c>
      <c r="E560" t="str">
        <f t="shared" si="8"/>
        <v>2910500111重度訪問介護</v>
      </c>
      <c r="F560">
        <f>VLOOKUP(C560&amp;D560,受付簿!T:AE,12,FALSE)</f>
        <v>0</v>
      </c>
      <c r="G560" t="s">
        <v>13546</v>
      </c>
    </row>
    <row r="561" spans="1:7">
      <c r="B561" t="s">
        <v>4395</v>
      </c>
      <c r="C561">
        <v>2910500111</v>
      </c>
      <c r="D561" t="s">
        <v>116</v>
      </c>
      <c r="E561" t="str">
        <f t="shared" si="8"/>
        <v>2910500111行動援護</v>
      </c>
      <c r="F561">
        <f>VLOOKUP(C561&amp;D561,受付簿!T:AE,12,FALSE)</f>
        <v>0</v>
      </c>
      <c r="G561" t="s">
        <v>13546</v>
      </c>
    </row>
    <row r="562" spans="1:7">
      <c r="B562" t="s">
        <v>4395</v>
      </c>
      <c r="C562">
        <v>2910500111</v>
      </c>
      <c r="D562" t="s">
        <v>115</v>
      </c>
      <c r="E562" t="str">
        <f t="shared" si="8"/>
        <v>2910500111同行援護</v>
      </c>
      <c r="F562">
        <f>VLOOKUP(C562&amp;D562,受付簿!T:AE,12,FALSE)</f>
        <v>0</v>
      </c>
      <c r="G562" t="s">
        <v>13546</v>
      </c>
    </row>
    <row r="563" spans="1:7">
      <c r="E563" t="str">
        <f t="shared" si="8"/>
        <v/>
      </c>
      <c r="F563">
        <f>VLOOKUP(C563&amp;D563,受付簿!T:AE,12,FALSE)</f>
        <v>0</v>
      </c>
    </row>
    <row r="564" spans="1:7">
      <c r="A564">
        <v>72</v>
      </c>
      <c r="B564" t="s">
        <v>3138</v>
      </c>
      <c r="C564">
        <v>2910200373</v>
      </c>
      <c r="D564" t="s">
        <v>113</v>
      </c>
      <c r="E564" t="str">
        <f t="shared" si="8"/>
        <v>722910200373居宅介護</v>
      </c>
      <c r="F564">
        <f>VLOOKUP(C564&amp;D564,受付簿!T:AE,12,FALSE)</f>
        <v>324</v>
      </c>
      <c r="G564" t="s">
        <v>13546</v>
      </c>
    </row>
    <row r="565" spans="1:7">
      <c r="A565">
        <v>72</v>
      </c>
      <c r="B565" t="s">
        <v>3138</v>
      </c>
      <c r="C565">
        <v>2910200373</v>
      </c>
      <c r="D565" t="s">
        <v>114</v>
      </c>
      <c r="E565" t="str">
        <f t="shared" si="8"/>
        <v>722910200373重度訪問介護</v>
      </c>
      <c r="F565">
        <f>VLOOKUP(C565&amp;D565,受付簿!T:AE,12,FALSE)</f>
        <v>12531</v>
      </c>
      <c r="G565" t="s">
        <v>13546</v>
      </c>
    </row>
    <row r="566" spans="1:7">
      <c r="A566">
        <v>72</v>
      </c>
      <c r="B566" t="s">
        <v>3138</v>
      </c>
      <c r="C566">
        <v>2910200373</v>
      </c>
      <c r="D566" t="s">
        <v>116</v>
      </c>
      <c r="E566" t="str">
        <f t="shared" si="8"/>
        <v>722910200373行動援護</v>
      </c>
      <c r="F566">
        <f>VLOOKUP(C566&amp;D566,受付簿!T:AE,12,FALSE)</f>
        <v>166182</v>
      </c>
      <c r="G566" t="s">
        <v>13546</v>
      </c>
    </row>
    <row r="567" spans="1:7">
      <c r="A567">
        <v>72</v>
      </c>
      <c r="B567" t="s">
        <v>3138</v>
      </c>
      <c r="C567">
        <v>2950161055</v>
      </c>
      <c r="D567" t="s">
        <v>124</v>
      </c>
      <c r="E567" t="str">
        <f t="shared" si="8"/>
        <v>722950161055児童発達支援</v>
      </c>
      <c r="F567">
        <f>VLOOKUP(C567&amp;D567,受付簿!T:AE,12,FALSE)</f>
        <v>19497</v>
      </c>
      <c r="G567" t="s">
        <v>13546</v>
      </c>
    </row>
    <row r="568" spans="1:7">
      <c r="A568">
        <v>72</v>
      </c>
      <c r="B568" t="s">
        <v>3138</v>
      </c>
      <c r="C568">
        <v>2950161055</v>
      </c>
      <c r="D568" t="s">
        <v>126</v>
      </c>
      <c r="E568" t="str">
        <f t="shared" si="8"/>
        <v>722950161055放課後等デイサービス</v>
      </c>
      <c r="F568">
        <f>VLOOKUP(C568&amp;D568,受付簿!T:AE,12,FALSE)</f>
        <v>385155</v>
      </c>
      <c r="G568" t="s">
        <v>13546</v>
      </c>
    </row>
    <row r="569" spans="1:7">
      <c r="A569">
        <v>72</v>
      </c>
      <c r="B569" t="s">
        <v>3138</v>
      </c>
      <c r="C569">
        <v>2950700027</v>
      </c>
      <c r="D569" t="s">
        <v>124</v>
      </c>
      <c r="E569" t="str">
        <f t="shared" si="8"/>
        <v>722950700027児童発達支援</v>
      </c>
      <c r="F569">
        <f>VLOOKUP(C569&amp;D569,受付簿!T:AE,12,FALSE)</f>
        <v>11857</v>
      </c>
      <c r="G569" t="s">
        <v>13546</v>
      </c>
    </row>
    <row r="570" spans="1:7">
      <c r="A570">
        <v>72</v>
      </c>
      <c r="B570" t="s">
        <v>3138</v>
      </c>
      <c r="C570">
        <v>2950700027</v>
      </c>
      <c r="D570" t="s">
        <v>126</v>
      </c>
      <c r="E570" t="str">
        <f t="shared" si="8"/>
        <v>722950700027放課後等デイサービス</v>
      </c>
      <c r="F570">
        <f>VLOOKUP(C570&amp;D570,受付簿!T:AE,12,FALSE)</f>
        <v>233812</v>
      </c>
      <c r="G570" t="s">
        <v>13546</v>
      </c>
    </row>
    <row r="571" spans="1:7">
      <c r="A571">
        <v>72</v>
      </c>
      <c r="B571" t="s">
        <v>3138</v>
      </c>
      <c r="C571">
        <v>2950961082</v>
      </c>
      <c r="D571" t="s">
        <v>124</v>
      </c>
      <c r="E571" t="str">
        <f t="shared" si="8"/>
        <v>722950961082児童発達支援</v>
      </c>
      <c r="F571">
        <f>VLOOKUP(C571&amp;D571,受付簿!T:AE,12,FALSE)</f>
        <v>24423</v>
      </c>
      <c r="G571" t="s">
        <v>13546</v>
      </c>
    </row>
    <row r="572" spans="1:7">
      <c r="A572">
        <v>72</v>
      </c>
      <c r="B572" t="s">
        <v>3138</v>
      </c>
      <c r="C572">
        <v>2950961082</v>
      </c>
      <c r="D572" t="s">
        <v>126</v>
      </c>
      <c r="E572" t="str">
        <f t="shared" si="8"/>
        <v>722950961082放課後等デイサービス</v>
      </c>
      <c r="F572">
        <f>VLOOKUP(C572&amp;D572,受付簿!T:AE,12,FALSE)</f>
        <v>594361</v>
      </c>
      <c r="G572" t="s">
        <v>13546</v>
      </c>
    </row>
    <row r="573" spans="1:7">
      <c r="A573">
        <v>72</v>
      </c>
      <c r="B573" t="s">
        <v>3138</v>
      </c>
      <c r="C573">
        <v>2951261169</v>
      </c>
      <c r="D573" t="s">
        <v>124</v>
      </c>
      <c r="E573" t="str">
        <f t="shared" si="8"/>
        <v>722951261169児童発達支援</v>
      </c>
      <c r="F573">
        <f>VLOOKUP(C573&amp;D573,受付簿!T:AE,12,FALSE)</f>
        <v>109959</v>
      </c>
      <c r="G573" t="s">
        <v>13546</v>
      </c>
    </row>
    <row r="574" spans="1:7">
      <c r="A574">
        <v>72</v>
      </c>
      <c r="B574" t="s">
        <v>3138</v>
      </c>
      <c r="C574">
        <v>2951261169</v>
      </c>
      <c r="D574" t="s">
        <v>126</v>
      </c>
      <c r="E574" t="str">
        <f t="shared" si="8"/>
        <v>722951261169放課後等デイサービス</v>
      </c>
      <c r="F574">
        <f>VLOOKUP(C574&amp;D574,受付簿!T:AE,12,FALSE)</f>
        <v>587369</v>
      </c>
      <c r="G574" t="s">
        <v>13546</v>
      </c>
    </row>
    <row r="575" spans="1:7">
      <c r="E575" t="str">
        <f t="shared" si="8"/>
        <v/>
      </c>
      <c r="F575">
        <f>VLOOKUP(C575&amp;D575,受付簿!T:AE,12,FALSE)</f>
        <v>0</v>
      </c>
    </row>
    <row r="576" spans="1:7">
      <c r="A576">
        <v>73</v>
      </c>
      <c r="B576" t="s">
        <v>10389</v>
      </c>
      <c r="C576">
        <v>2950870028</v>
      </c>
      <c r="D576" t="s">
        <v>126</v>
      </c>
      <c r="E576" t="str">
        <f t="shared" si="8"/>
        <v>732950870028放課後等デイサービス</v>
      </c>
      <c r="F576">
        <f>VLOOKUP(C576&amp;D576,受付簿!T:AE,12,FALSE)</f>
        <v>346366</v>
      </c>
      <c r="G576" t="s">
        <v>13546</v>
      </c>
    </row>
    <row r="577" spans="1:7">
      <c r="A577">
        <v>73</v>
      </c>
      <c r="B577" t="s">
        <v>10389</v>
      </c>
      <c r="C577">
        <v>2950870184</v>
      </c>
      <c r="D577" t="s">
        <v>126</v>
      </c>
      <c r="E577" t="str">
        <f t="shared" si="8"/>
        <v>732950870184放課後等デイサービス</v>
      </c>
      <c r="F577">
        <f>VLOOKUP(C577&amp;D577,受付簿!T:AE,12,FALSE)</f>
        <v>271017</v>
      </c>
      <c r="G577" t="s">
        <v>13546</v>
      </c>
    </row>
    <row r="578" spans="1:7">
      <c r="A578">
        <v>73</v>
      </c>
      <c r="B578" t="s">
        <v>10389</v>
      </c>
      <c r="C578">
        <v>2950871372</v>
      </c>
      <c r="D578" t="s">
        <v>126</v>
      </c>
      <c r="E578" t="str">
        <f t="shared" si="8"/>
        <v>732950871372放課後等デイサービス</v>
      </c>
      <c r="F578">
        <f>VLOOKUP(C578&amp;D578,受付簿!T:AE,12,FALSE)</f>
        <v>287595</v>
      </c>
      <c r="G578" t="s">
        <v>13546</v>
      </c>
    </row>
    <row r="579" spans="1:7">
      <c r="E579" t="str">
        <f t="shared" si="8"/>
        <v/>
      </c>
      <c r="F579">
        <f>VLOOKUP(C579&amp;D579,受付簿!T:AE,12,FALSE)</f>
        <v>0</v>
      </c>
    </row>
    <row r="580" spans="1:7">
      <c r="A580">
        <v>74</v>
      </c>
      <c r="B580" t="s">
        <v>11264</v>
      </c>
      <c r="C580">
        <v>2951900055</v>
      </c>
      <c r="D580" t="s">
        <v>124</v>
      </c>
      <c r="E580" t="str">
        <f t="shared" ref="E580:E643" si="9">A580&amp;C580&amp;D580</f>
        <v>742951900055児童発達支援</v>
      </c>
      <c r="F580">
        <f>VLOOKUP(C580&amp;D580,受付簿!T:AE,12,FALSE)</f>
        <v>800</v>
      </c>
      <c r="G580" t="s">
        <v>13546</v>
      </c>
    </row>
    <row r="581" spans="1:7">
      <c r="A581">
        <v>74</v>
      </c>
      <c r="B581" t="s">
        <v>11264</v>
      </c>
      <c r="C581">
        <v>2951900055</v>
      </c>
      <c r="D581" t="s">
        <v>126</v>
      </c>
      <c r="E581" t="str">
        <f t="shared" si="9"/>
        <v>742951900055放課後等デイサービス</v>
      </c>
      <c r="F581">
        <f>VLOOKUP(C581&amp;D581,受付簿!T:AE,12,FALSE)</f>
        <v>168519</v>
      </c>
      <c r="G581" t="s">
        <v>13546</v>
      </c>
    </row>
    <row r="582" spans="1:7">
      <c r="E582" t="str">
        <f t="shared" si="9"/>
        <v/>
      </c>
      <c r="F582">
        <f>VLOOKUP(C582&amp;D582,受付簿!T:AE,12,FALSE)</f>
        <v>0</v>
      </c>
    </row>
    <row r="583" spans="1:7">
      <c r="B583" t="s">
        <v>6535</v>
      </c>
      <c r="C583">
        <v>2911200570</v>
      </c>
      <c r="D583" t="s">
        <v>113</v>
      </c>
      <c r="E583" t="str">
        <f t="shared" si="9"/>
        <v>2911200570居宅介護</v>
      </c>
      <c r="F583">
        <f>VLOOKUP(C583&amp;D583,受付簿!T:AE,12,FALSE)</f>
        <v>0</v>
      </c>
      <c r="G583" t="s">
        <v>13546</v>
      </c>
    </row>
    <row r="584" spans="1:7">
      <c r="B584" t="s">
        <v>6535</v>
      </c>
      <c r="C584">
        <v>2911200570</v>
      </c>
      <c r="D584" t="s">
        <v>114</v>
      </c>
      <c r="E584" t="str">
        <f t="shared" si="9"/>
        <v>2911200570重度訪問介護</v>
      </c>
      <c r="F584">
        <f>VLOOKUP(C584&amp;D584,受付簿!T:AE,12,FALSE)</f>
        <v>0</v>
      </c>
      <c r="G584" t="s">
        <v>13546</v>
      </c>
    </row>
    <row r="585" spans="1:7">
      <c r="E585" t="str">
        <f t="shared" si="9"/>
        <v/>
      </c>
      <c r="F585">
        <f>VLOOKUP(C585&amp;D585,受付簿!T:AE,12,FALSE)</f>
        <v>0</v>
      </c>
    </row>
    <row r="586" spans="1:7">
      <c r="B586" t="s">
        <v>6456</v>
      </c>
      <c r="C586">
        <v>2911200372</v>
      </c>
      <c r="D586" t="s">
        <v>113</v>
      </c>
      <c r="E586" t="str">
        <f t="shared" si="9"/>
        <v>2911200372居宅介護</v>
      </c>
      <c r="F586">
        <f>VLOOKUP(C586&amp;D586,受付簿!T:AE,12,FALSE)</f>
        <v>0</v>
      </c>
      <c r="G586" t="s">
        <v>13546</v>
      </c>
    </row>
    <row r="587" spans="1:7">
      <c r="B587" t="s">
        <v>6456</v>
      </c>
      <c r="C587">
        <v>2911200372</v>
      </c>
      <c r="D587" t="s">
        <v>114</v>
      </c>
      <c r="E587" t="str">
        <f t="shared" si="9"/>
        <v>2911200372重度訪問介護</v>
      </c>
      <c r="F587">
        <f>VLOOKUP(C587&amp;D587,受付簿!T:AE,12,FALSE)</f>
        <v>0</v>
      </c>
      <c r="G587" t="s">
        <v>13546</v>
      </c>
    </row>
    <row r="588" spans="1:7">
      <c r="B588" t="s">
        <v>6456</v>
      </c>
      <c r="C588">
        <v>2911200372</v>
      </c>
      <c r="D588" t="s">
        <v>115</v>
      </c>
      <c r="E588" t="str">
        <f t="shared" si="9"/>
        <v>2911200372同行援護</v>
      </c>
      <c r="F588">
        <f>VLOOKUP(C588&amp;D588,受付簿!T:AE,12,FALSE)</f>
        <v>0</v>
      </c>
      <c r="G588" t="s">
        <v>13546</v>
      </c>
    </row>
    <row r="589" spans="1:7">
      <c r="E589" t="str">
        <f t="shared" si="9"/>
        <v/>
      </c>
      <c r="F589">
        <f>VLOOKUP(C589&amp;D589,受付簿!T:AE,12,FALSE)</f>
        <v>0</v>
      </c>
    </row>
    <row r="590" spans="1:7">
      <c r="B590" t="s">
        <v>4934</v>
      </c>
      <c r="C590">
        <v>2910700232</v>
      </c>
      <c r="D590" t="s">
        <v>113</v>
      </c>
      <c r="E590" t="str">
        <f t="shared" si="9"/>
        <v>2910700232居宅介護</v>
      </c>
      <c r="F590">
        <f>VLOOKUP(C590&amp;D590,受付簿!T:AE,12,FALSE)</f>
        <v>0</v>
      </c>
      <c r="G590" t="s">
        <v>13546</v>
      </c>
    </row>
    <row r="591" spans="1:7">
      <c r="B591" t="s">
        <v>4934</v>
      </c>
      <c r="C591">
        <v>2910700232</v>
      </c>
      <c r="D591" t="s">
        <v>114</v>
      </c>
      <c r="E591" t="str">
        <f t="shared" si="9"/>
        <v>2910700232重度訪問介護</v>
      </c>
      <c r="F591">
        <f>VLOOKUP(C591&amp;D591,受付簿!T:AE,12,FALSE)</f>
        <v>0</v>
      </c>
      <c r="G591" t="s">
        <v>13546</v>
      </c>
    </row>
    <row r="592" spans="1:7">
      <c r="B592" t="s">
        <v>4934</v>
      </c>
      <c r="C592">
        <v>2910700232</v>
      </c>
      <c r="D592" t="s">
        <v>115</v>
      </c>
      <c r="E592" t="str">
        <f t="shared" si="9"/>
        <v>2910700232同行援護</v>
      </c>
      <c r="F592">
        <f>VLOOKUP(C592&amp;D592,受付簿!T:AE,12,FALSE)</f>
        <v>0</v>
      </c>
      <c r="G592" t="s">
        <v>13546</v>
      </c>
    </row>
    <row r="593" spans="1:7">
      <c r="E593" t="str">
        <f t="shared" si="9"/>
        <v/>
      </c>
      <c r="F593">
        <f>VLOOKUP(C593&amp;D593,受付簿!T:AE,12,FALSE)</f>
        <v>0</v>
      </c>
    </row>
    <row r="594" spans="1:7">
      <c r="A594">
        <v>290</v>
      </c>
      <c r="B594" t="s">
        <v>11269</v>
      </c>
      <c r="C594">
        <v>2950100244</v>
      </c>
      <c r="D594" t="s">
        <v>124</v>
      </c>
      <c r="E594" t="str">
        <f t="shared" si="9"/>
        <v>2902950100244児童発達支援</v>
      </c>
      <c r="F594">
        <f>VLOOKUP(C594&amp;D594,受付簿!T:AE,12,FALSE)</f>
        <v>108013</v>
      </c>
      <c r="G594" t="s">
        <v>13546</v>
      </c>
    </row>
    <row r="595" spans="1:7">
      <c r="A595">
        <v>290</v>
      </c>
      <c r="B595" t="s">
        <v>11269</v>
      </c>
      <c r="C595">
        <v>2951500269</v>
      </c>
      <c r="D595" t="s">
        <v>124</v>
      </c>
      <c r="E595" t="str">
        <f t="shared" si="9"/>
        <v>2902951500269児童発達支援</v>
      </c>
      <c r="F595">
        <f>VLOOKUP(C595&amp;D595,受付簿!T:AE,12,FALSE)</f>
        <v>167416</v>
      </c>
      <c r="G595" t="s">
        <v>13546</v>
      </c>
    </row>
    <row r="596" spans="1:7">
      <c r="A596">
        <v>290</v>
      </c>
      <c r="B596" t="s">
        <v>11269</v>
      </c>
      <c r="C596">
        <v>2951800164</v>
      </c>
      <c r="D596" t="s">
        <v>124</v>
      </c>
      <c r="E596" t="str">
        <f t="shared" si="9"/>
        <v>2902951800164児童発達支援</v>
      </c>
      <c r="F596">
        <f>VLOOKUP(C596&amp;D596,受付簿!T:AE,12,FALSE)</f>
        <v>59190</v>
      </c>
      <c r="G596" t="s">
        <v>13546</v>
      </c>
    </row>
    <row r="597" spans="1:7">
      <c r="A597">
        <v>290</v>
      </c>
      <c r="B597" t="s">
        <v>11269</v>
      </c>
      <c r="C597">
        <v>2951800180</v>
      </c>
      <c r="D597" t="s">
        <v>124</v>
      </c>
      <c r="E597" t="str">
        <f t="shared" si="9"/>
        <v>2902951800180児童発達支援</v>
      </c>
      <c r="F597">
        <f>VLOOKUP(C597&amp;D597,受付簿!T:AE,12,FALSE)</f>
        <v>12522</v>
      </c>
      <c r="G597" t="s">
        <v>13546</v>
      </c>
    </row>
    <row r="598" spans="1:7">
      <c r="E598" t="str">
        <f t="shared" si="9"/>
        <v/>
      </c>
      <c r="F598">
        <f>VLOOKUP(C598&amp;D598,受付簿!T:AE,12,FALSE)</f>
        <v>0</v>
      </c>
    </row>
    <row r="599" spans="1:7">
      <c r="A599">
        <v>76</v>
      </c>
      <c r="B599" t="s">
        <v>11276</v>
      </c>
      <c r="C599">
        <v>2951500251</v>
      </c>
      <c r="D599" t="s">
        <v>124</v>
      </c>
      <c r="E599" t="str">
        <f t="shared" si="9"/>
        <v>762951500251児童発達支援</v>
      </c>
      <c r="F599">
        <f>VLOOKUP(C599&amp;D599,受付簿!T:AE,12,FALSE)</f>
        <v>11243</v>
      </c>
      <c r="G599" t="s">
        <v>13546</v>
      </c>
    </row>
    <row r="600" spans="1:7">
      <c r="A600">
        <v>76</v>
      </c>
      <c r="B600" t="s">
        <v>11276</v>
      </c>
      <c r="C600">
        <v>2951500251</v>
      </c>
      <c r="D600" t="s">
        <v>126</v>
      </c>
      <c r="E600" t="str">
        <f t="shared" si="9"/>
        <v>762951500251放課後等デイサービス</v>
      </c>
      <c r="F600">
        <f>VLOOKUP(C600&amp;D600,受付簿!T:AE,12,FALSE)</f>
        <v>314154</v>
      </c>
      <c r="G600" t="s">
        <v>13546</v>
      </c>
    </row>
    <row r="601" spans="1:7">
      <c r="A601">
        <v>76</v>
      </c>
      <c r="B601" t="s">
        <v>11276</v>
      </c>
      <c r="C601">
        <v>2951571237</v>
      </c>
      <c r="D601" t="s">
        <v>124</v>
      </c>
      <c r="E601" t="str">
        <f t="shared" si="9"/>
        <v>762951571237児童発達支援</v>
      </c>
      <c r="F601">
        <f>VLOOKUP(C601&amp;D601,受付簿!T:AE,12,FALSE)</f>
        <v>33837</v>
      </c>
      <c r="G601" t="s">
        <v>13546</v>
      </c>
    </row>
    <row r="602" spans="1:7">
      <c r="A602">
        <v>76</v>
      </c>
      <c r="B602" t="s">
        <v>11276</v>
      </c>
      <c r="C602">
        <v>2951571237</v>
      </c>
      <c r="D602" t="s">
        <v>126</v>
      </c>
      <c r="E602" t="str">
        <f t="shared" si="9"/>
        <v>762951571237放課後等デイサービス</v>
      </c>
      <c r="F602">
        <f>VLOOKUP(C602&amp;D602,受付簿!T:AE,12,FALSE)</f>
        <v>586633</v>
      </c>
      <c r="G602" t="s">
        <v>13546</v>
      </c>
    </row>
    <row r="603" spans="1:7">
      <c r="E603" t="str">
        <f t="shared" si="9"/>
        <v/>
      </c>
      <c r="F603">
        <f>VLOOKUP(C603&amp;D603,受付簿!T:AE,12,FALSE)</f>
        <v>0</v>
      </c>
    </row>
    <row r="604" spans="1:7">
      <c r="B604" t="s">
        <v>1327</v>
      </c>
      <c r="C604">
        <v>2910101456</v>
      </c>
      <c r="D604" t="s">
        <v>113</v>
      </c>
      <c r="E604" t="str">
        <f t="shared" si="9"/>
        <v>2910101456居宅介護</v>
      </c>
      <c r="F604">
        <f>VLOOKUP(C604&amp;D604,受付簿!T:AE,12,FALSE)</f>
        <v>0</v>
      </c>
      <c r="G604" t="s">
        <v>13546</v>
      </c>
    </row>
    <row r="605" spans="1:7">
      <c r="B605" t="s">
        <v>1327</v>
      </c>
      <c r="C605">
        <v>2910101456</v>
      </c>
      <c r="D605" t="s">
        <v>114</v>
      </c>
      <c r="E605" t="str">
        <f t="shared" si="9"/>
        <v>2910101456重度訪問介護</v>
      </c>
      <c r="F605">
        <f>VLOOKUP(C605&amp;D605,受付簿!T:AE,12,FALSE)</f>
        <v>0</v>
      </c>
      <c r="G605" t="s">
        <v>13546</v>
      </c>
    </row>
    <row r="606" spans="1:7">
      <c r="B606" t="s">
        <v>1327</v>
      </c>
      <c r="C606">
        <v>2910101456</v>
      </c>
      <c r="D606" t="s">
        <v>116</v>
      </c>
      <c r="E606" t="str">
        <f t="shared" si="9"/>
        <v>2910101456行動援護</v>
      </c>
      <c r="F606">
        <f>VLOOKUP(C606&amp;D606,受付簿!T:AE,12,FALSE)</f>
        <v>0</v>
      </c>
      <c r="G606" t="s">
        <v>13546</v>
      </c>
    </row>
    <row r="607" spans="1:7">
      <c r="B607" t="s">
        <v>1327</v>
      </c>
      <c r="C607">
        <v>2910101456</v>
      </c>
      <c r="D607" t="s">
        <v>115</v>
      </c>
      <c r="E607" t="str">
        <f t="shared" si="9"/>
        <v>2910101456同行援護</v>
      </c>
      <c r="F607">
        <f>VLOOKUP(C607&amp;D607,受付簿!T:AE,12,FALSE)</f>
        <v>0</v>
      </c>
      <c r="G607" t="s">
        <v>13546</v>
      </c>
    </row>
    <row r="608" spans="1:7">
      <c r="B608" t="s">
        <v>1327</v>
      </c>
      <c r="C608">
        <v>2950100046</v>
      </c>
      <c r="D608" t="s">
        <v>126</v>
      </c>
      <c r="E608" t="str">
        <f t="shared" si="9"/>
        <v>2950100046放課後等デイサービス</v>
      </c>
      <c r="F608">
        <f>VLOOKUP(C608&amp;D608,受付簿!T:AE,12,FALSE)</f>
        <v>0</v>
      </c>
      <c r="G608" t="s">
        <v>13549</v>
      </c>
    </row>
    <row r="609" spans="1:7">
      <c r="E609" t="str">
        <f t="shared" si="9"/>
        <v/>
      </c>
      <c r="F609">
        <f>VLOOKUP(C609&amp;D609,受付簿!T:AE,12,FALSE)</f>
        <v>0</v>
      </c>
    </row>
    <row r="610" spans="1:7">
      <c r="A610">
        <v>77</v>
      </c>
      <c r="B610" t="s">
        <v>1102</v>
      </c>
      <c r="C610">
        <v>2910101027</v>
      </c>
      <c r="D610" t="s">
        <v>113</v>
      </c>
      <c r="E610" t="str">
        <f t="shared" si="9"/>
        <v>772910101027居宅介護</v>
      </c>
      <c r="F610">
        <f>VLOOKUP(C610&amp;D610,受付簿!T:AE,12,FALSE)</f>
        <v>495298</v>
      </c>
      <c r="G610" t="s">
        <v>13546</v>
      </c>
    </row>
    <row r="611" spans="1:7">
      <c r="A611">
        <v>77</v>
      </c>
      <c r="B611" t="s">
        <v>1102</v>
      </c>
      <c r="C611">
        <v>2910101027</v>
      </c>
      <c r="D611" t="s">
        <v>114</v>
      </c>
      <c r="E611" t="str">
        <f t="shared" si="9"/>
        <v>772910101027重度訪問介護</v>
      </c>
      <c r="F611">
        <f>VLOOKUP(C611&amp;D611,受付簿!T:AE,12,FALSE)</f>
        <v>0</v>
      </c>
      <c r="G611" t="s">
        <v>13546</v>
      </c>
    </row>
    <row r="612" spans="1:7">
      <c r="A612">
        <v>77</v>
      </c>
      <c r="B612" t="s">
        <v>1102</v>
      </c>
      <c r="C612">
        <v>2910101027</v>
      </c>
      <c r="D612" t="s">
        <v>116</v>
      </c>
      <c r="E612" t="str">
        <f t="shared" si="9"/>
        <v>772910101027行動援護</v>
      </c>
      <c r="F612">
        <f>VLOOKUP(C612&amp;D612,受付簿!T:AE,12,FALSE)</f>
        <v>142104</v>
      </c>
      <c r="G612" t="s">
        <v>13546</v>
      </c>
    </row>
    <row r="613" spans="1:7">
      <c r="A613">
        <v>77</v>
      </c>
      <c r="B613" t="s">
        <v>1102</v>
      </c>
      <c r="C613">
        <v>2910101027</v>
      </c>
      <c r="D613" t="s">
        <v>115</v>
      </c>
      <c r="E613" t="str">
        <f t="shared" si="9"/>
        <v>772910101027同行援護</v>
      </c>
      <c r="F613">
        <f>VLOOKUP(C613&amp;D613,受付簿!T:AE,12,FALSE)</f>
        <v>6994</v>
      </c>
      <c r="G613" t="s">
        <v>13546</v>
      </c>
    </row>
    <row r="614" spans="1:7">
      <c r="A614">
        <v>77</v>
      </c>
      <c r="B614" t="s">
        <v>1102</v>
      </c>
      <c r="C614">
        <v>2910101654</v>
      </c>
      <c r="D614" t="s">
        <v>118</v>
      </c>
      <c r="E614" t="str">
        <f t="shared" si="9"/>
        <v>772910101654生活介護</v>
      </c>
      <c r="F614">
        <f>VLOOKUP(C614&amp;D614,受付簿!T:AE,12,FALSE)</f>
        <v>272451</v>
      </c>
      <c r="G614" t="s">
        <v>13546</v>
      </c>
    </row>
    <row r="615" spans="1:7">
      <c r="A615">
        <v>77</v>
      </c>
      <c r="B615" t="s">
        <v>1102</v>
      </c>
      <c r="C615">
        <v>2910101654</v>
      </c>
      <c r="D615" t="s">
        <v>13673</v>
      </c>
      <c r="E615" t="str">
        <f t="shared" si="9"/>
        <v>772910101654就労継続支援Ｂ型</v>
      </c>
      <c r="F615">
        <f>VLOOKUP(C615&amp;D615,受付簿!T:AE,12,FALSE)</f>
        <v>204841</v>
      </c>
      <c r="G615" t="s">
        <v>13546</v>
      </c>
    </row>
    <row r="616" spans="1:7">
      <c r="A616">
        <v>77</v>
      </c>
      <c r="B616" t="s">
        <v>1102</v>
      </c>
      <c r="C616">
        <v>2910102645</v>
      </c>
      <c r="D616" t="s">
        <v>13673</v>
      </c>
      <c r="E616" t="str">
        <f t="shared" si="9"/>
        <v>772910102645就労継続支援Ｂ型</v>
      </c>
      <c r="F616">
        <f>VLOOKUP(C616&amp;D616,受付簿!T:AE,12,FALSE)</f>
        <v>64654</v>
      </c>
      <c r="G616" t="s">
        <v>13546</v>
      </c>
    </row>
    <row r="617" spans="1:7">
      <c r="A617">
        <v>77</v>
      </c>
      <c r="B617" t="s">
        <v>1102</v>
      </c>
      <c r="C617">
        <v>2920100258</v>
      </c>
      <c r="D617" t="s">
        <v>8120</v>
      </c>
      <c r="E617" t="str">
        <f t="shared" si="9"/>
        <v>772920100258共同生活援助</v>
      </c>
      <c r="F617">
        <f>VLOOKUP(C617&amp;D617,受付簿!T:AE,12,FALSE)</f>
        <v>548227</v>
      </c>
      <c r="G617" t="s">
        <v>13546</v>
      </c>
    </row>
    <row r="618" spans="1:7">
      <c r="A618">
        <v>77</v>
      </c>
      <c r="B618" t="s">
        <v>1102</v>
      </c>
      <c r="C618">
        <v>2950170262</v>
      </c>
      <c r="D618" t="s">
        <v>126</v>
      </c>
      <c r="E618" t="str">
        <f t="shared" si="9"/>
        <v>772950170262放課後等デイサービス</v>
      </c>
      <c r="F618">
        <f>VLOOKUP(C618&amp;D618,受付簿!T:AE,12,FALSE)</f>
        <v>353628</v>
      </c>
      <c r="G618" t="s">
        <v>13546</v>
      </c>
    </row>
    <row r="619" spans="1:7">
      <c r="A619">
        <v>77</v>
      </c>
      <c r="B619" t="s">
        <v>1102</v>
      </c>
      <c r="C619">
        <v>2950171203</v>
      </c>
      <c r="D619" t="s">
        <v>124</v>
      </c>
      <c r="E619" t="str">
        <f t="shared" si="9"/>
        <v>772950171203児童発達支援</v>
      </c>
      <c r="F619">
        <f>VLOOKUP(C619&amp;D619,受付簿!T:AE,12,FALSE)</f>
        <v>31384</v>
      </c>
      <c r="G619" t="s">
        <v>13546</v>
      </c>
    </row>
    <row r="620" spans="1:7">
      <c r="A620">
        <v>77</v>
      </c>
      <c r="B620" t="s">
        <v>1102</v>
      </c>
      <c r="C620">
        <v>2950171203</v>
      </c>
      <c r="D620" t="s">
        <v>126</v>
      </c>
      <c r="E620" t="str">
        <f t="shared" si="9"/>
        <v>772950171203放課後等デイサービス</v>
      </c>
      <c r="F620">
        <f>VLOOKUP(C620&amp;D620,受付簿!T:AE,12,FALSE)</f>
        <v>379936</v>
      </c>
      <c r="G620" t="s">
        <v>13546</v>
      </c>
    </row>
    <row r="621" spans="1:7">
      <c r="A621">
        <v>77</v>
      </c>
      <c r="B621" t="s">
        <v>1102</v>
      </c>
      <c r="C621">
        <v>2950760328</v>
      </c>
      <c r="D621" t="s">
        <v>124</v>
      </c>
      <c r="E621" t="str">
        <f t="shared" si="9"/>
        <v>772950760328児童発達支援</v>
      </c>
      <c r="F621">
        <f>VLOOKUP(C621&amp;D621,受付簿!T:AE,12,FALSE)</f>
        <v>20163</v>
      </c>
      <c r="G621" t="s">
        <v>13546</v>
      </c>
    </row>
    <row r="622" spans="1:7">
      <c r="A622">
        <v>77</v>
      </c>
      <c r="B622" t="s">
        <v>1102</v>
      </c>
      <c r="C622">
        <v>2950760328</v>
      </c>
      <c r="D622" t="s">
        <v>126</v>
      </c>
      <c r="E622" t="str">
        <f t="shared" si="9"/>
        <v>772950760328放課後等デイサービス</v>
      </c>
      <c r="F622">
        <f>VLOOKUP(C622&amp;D622,受付簿!T:AE,12,FALSE)</f>
        <v>198903</v>
      </c>
      <c r="G622" t="s">
        <v>13546</v>
      </c>
    </row>
    <row r="623" spans="1:7">
      <c r="E623" t="str">
        <f t="shared" si="9"/>
        <v/>
      </c>
      <c r="F623">
        <f>VLOOKUP(C623&amp;D623,受付簿!T:AE,12,FALSE)</f>
        <v>0</v>
      </c>
    </row>
    <row r="624" spans="1:7">
      <c r="A624">
        <v>78</v>
      </c>
      <c r="B624" t="s">
        <v>3822</v>
      </c>
      <c r="C624">
        <v>2910300355</v>
      </c>
      <c r="D624" t="s">
        <v>113</v>
      </c>
      <c r="E624" t="str">
        <f t="shared" si="9"/>
        <v>782910300355居宅介護</v>
      </c>
      <c r="F624">
        <f>VLOOKUP(C624&amp;D624,受付簿!T:AE,12,FALSE)</f>
        <v>110582</v>
      </c>
      <c r="G624" t="s">
        <v>13546</v>
      </c>
    </row>
    <row r="625" spans="1:7">
      <c r="A625">
        <v>78</v>
      </c>
      <c r="B625" t="s">
        <v>3822</v>
      </c>
      <c r="C625">
        <v>2910300355</v>
      </c>
      <c r="D625" t="s">
        <v>114</v>
      </c>
      <c r="E625" t="str">
        <f t="shared" si="9"/>
        <v>782910300355重度訪問介護</v>
      </c>
      <c r="F625">
        <f>VLOOKUP(C625&amp;D625,受付簿!T:AE,12,FALSE)</f>
        <v>205949</v>
      </c>
      <c r="G625" t="s">
        <v>13546</v>
      </c>
    </row>
    <row r="626" spans="1:7">
      <c r="E626" t="str">
        <f t="shared" si="9"/>
        <v/>
      </c>
      <c r="F626">
        <f>VLOOKUP(C626&amp;D626,受付簿!T:AE,12,FALSE)</f>
        <v>0</v>
      </c>
    </row>
    <row r="627" spans="1:7">
      <c r="A627">
        <v>79</v>
      </c>
      <c r="B627" t="s">
        <v>6617</v>
      </c>
      <c r="C627">
        <v>2911200760</v>
      </c>
      <c r="D627" t="s">
        <v>116</v>
      </c>
      <c r="E627" t="str">
        <f t="shared" si="9"/>
        <v>792911200760行動援護</v>
      </c>
      <c r="F627">
        <f>VLOOKUP(C627&amp;D627,受付簿!T:AE,12,FALSE)</f>
        <v>0</v>
      </c>
      <c r="G627" t="s">
        <v>13546</v>
      </c>
    </row>
    <row r="628" spans="1:7">
      <c r="B628" t="s">
        <v>6617</v>
      </c>
      <c r="C628">
        <v>2911200760</v>
      </c>
      <c r="D628" t="s">
        <v>115</v>
      </c>
      <c r="E628" t="str">
        <f t="shared" si="9"/>
        <v>2911200760同行援護</v>
      </c>
      <c r="F628">
        <f>VLOOKUP(C628&amp;D628,受付簿!T:AE,12,FALSE)</f>
        <v>0</v>
      </c>
    </row>
    <row r="629" spans="1:7">
      <c r="A629">
        <v>79</v>
      </c>
      <c r="B629" t="s">
        <v>6617</v>
      </c>
      <c r="C629">
        <v>2951270673</v>
      </c>
      <c r="D629" t="s">
        <v>124</v>
      </c>
      <c r="E629" t="str">
        <f t="shared" si="9"/>
        <v>792951270673児童発達支援</v>
      </c>
      <c r="F629">
        <f>VLOOKUP(C629&amp;D629,受付簿!T:AE,12,FALSE)</f>
        <v>53426</v>
      </c>
      <c r="G629" t="s">
        <v>13546</v>
      </c>
    </row>
    <row r="630" spans="1:7">
      <c r="A630">
        <v>79</v>
      </c>
      <c r="B630" t="s">
        <v>6617</v>
      </c>
      <c r="C630">
        <v>2951270673</v>
      </c>
      <c r="D630" t="s">
        <v>126</v>
      </c>
      <c r="E630" t="str">
        <f t="shared" si="9"/>
        <v>792951270673放課後等デイサービス</v>
      </c>
      <c r="F630">
        <f>VLOOKUP(C630&amp;D630,受付簿!T:AE,12,FALSE)</f>
        <v>273332</v>
      </c>
      <c r="G630" t="s">
        <v>13546</v>
      </c>
    </row>
    <row r="631" spans="1:7">
      <c r="A631">
        <v>79</v>
      </c>
      <c r="B631" t="s">
        <v>6617</v>
      </c>
      <c r="C631">
        <v>2951270673</v>
      </c>
      <c r="D631" t="s">
        <v>128</v>
      </c>
      <c r="E631" t="str">
        <f t="shared" si="9"/>
        <v>792951270673保育所等訪問支援</v>
      </c>
      <c r="F631">
        <f>VLOOKUP(C631&amp;D631,受付簿!T:AE,12,FALSE)</f>
        <v>0</v>
      </c>
      <c r="G631" t="s">
        <v>13546</v>
      </c>
    </row>
    <row r="632" spans="1:7">
      <c r="A632">
        <v>79</v>
      </c>
      <c r="B632" t="s">
        <v>6617</v>
      </c>
      <c r="C632">
        <v>2951271424</v>
      </c>
      <c r="D632" t="s">
        <v>126</v>
      </c>
      <c r="E632" t="str">
        <f t="shared" si="9"/>
        <v>792951271424放課後等デイサービス</v>
      </c>
      <c r="F632">
        <f>VLOOKUP(C632&amp;D632,受付簿!T:AE,12,FALSE)</f>
        <v>172427</v>
      </c>
      <c r="G632" t="s">
        <v>13546</v>
      </c>
    </row>
    <row r="633" spans="1:7">
      <c r="A633">
        <v>79</v>
      </c>
      <c r="B633" t="s">
        <v>6617</v>
      </c>
      <c r="C633">
        <v>2951271424</v>
      </c>
      <c r="D633" t="s">
        <v>128</v>
      </c>
      <c r="E633" t="str">
        <f t="shared" si="9"/>
        <v>792951271424保育所等訪問支援</v>
      </c>
      <c r="F633">
        <f>VLOOKUP(C633&amp;D633,受付簿!T:AE,12,FALSE)</f>
        <v>0</v>
      </c>
      <c r="G633" t="s">
        <v>13546</v>
      </c>
    </row>
    <row r="634" spans="1:7">
      <c r="A634">
        <v>79</v>
      </c>
      <c r="B634" t="s">
        <v>6617</v>
      </c>
      <c r="C634">
        <v>2951461637</v>
      </c>
      <c r="D634" t="s">
        <v>124</v>
      </c>
      <c r="E634" t="str">
        <f t="shared" si="9"/>
        <v>792951461637児童発達支援</v>
      </c>
      <c r="F634">
        <f>VLOOKUP(C634&amp;D634,受付簿!T:AE,12,FALSE)</f>
        <v>10432</v>
      </c>
      <c r="G634" t="s">
        <v>13546</v>
      </c>
    </row>
    <row r="635" spans="1:7">
      <c r="A635">
        <v>79</v>
      </c>
      <c r="B635" t="s">
        <v>6617</v>
      </c>
      <c r="C635">
        <v>2951461637</v>
      </c>
      <c r="D635" t="s">
        <v>126</v>
      </c>
      <c r="E635" t="str">
        <f t="shared" si="9"/>
        <v>792951461637放課後等デイサービス</v>
      </c>
      <c r="F635">
        <f>VLOOKUP(C635&amp;D635,受付簿!T:AE,12,FALSE)</f>
        <v>283526</v>
      </c>
      <c r="G635" t="s">
        <v>13546</v>
      </c>
    </row>
    <row r="636" spans="1:7">
      <c r="A636">
        <v>79</v>
      </c>
      <c r="B636" t="s">
        <v>6617</v>
      </c>
      <c r="C636">
        <v>2951461637</v>
      </c>
      <c r="D636" t="s">
        <v>128</v>
      </c>
      <c r="E636" t="str">
        <f t="shared" si="9"/>
        <v>792951461637保育所等訪問支援</v>
      </c>
      <c r="F636">
        <f>VLOOKUP(C636&amp;D636,受付簿!T:AE,12,FALSE)</f>
        <v>0</v>
      </c>
      <c r="G636" t="s">
        <v>13546</v>
      </c>
    </row>
    <row r="637" spans="1:7">
      <c r="E637" t="str">
        <f t="shared" si="9"/>
        <v/>
      </c>
      <c r="F637">
        <f>VLOOKUP(C637&amp;D637,受付簿!T:AE,12,FALSE)</f>
        <v>0</v>
      </c>
    </row>
    <row r="638" spans="1:7">
      <c r="B638" t="s">
        <v>2074</v>
      </c>
      <c r="C638">
        <v>2910102702</v>
      </c>
      <c r="D638" t="s">
        <v>113</v>
      </c>
      <c r="E638" t="str">
        <f t="shared" si="9"/>
        <v>2910102702居宅介護</v>
      </c>
      <c r="F638">
        <f>VLOOKUP(C638&amp;D638,受付簿!T:AE,12,FALSE)</f>
        <v>0</v>
      </c>
      <c r="G638" t="s">
        <v>13546</v>
      </c>
    </row>
    <row r="639" spans="1:7">
      <c r="B639" t="s">
        <v>2074</v>
      </c>
      <c r="C639">
        <v>2910102702</v>
      </c>
      <c r="D639" t="s">
        <v>114</v>
      </c>
      <c r="E639" t="str">
        <f t="shared" si="9"/>
        <v>2910102702重度訪問介護</v>
      </c>
      <c r="F639">
        <f>VLOOKUP(C639&amp;D639,受付簿!T:AE,12,FALSE)</f>
        <v>0</v>
      </c>
      <c r="G639" t="s">
        <v>13546</v>
      </c>
    </row>
    <row r="640" spans="1:7">
      <c r="B640" t="s">
        <v>2074</v>
      </c>
      <c r="C640">
        <v>2910102702</v>
      </c>
      <c r="D640" t="s">
        <v>115</v>
      </c>
      <c r="E640" t="str">
        <f t="shared" si="9"/>
        <v>2910102702同行援護</v>
      </c>
      <c r="F640">
        <f>VLOOKUP(C640&amp;D640,受付簿!T:AE,12,FALSE)</f>
        <v>0</v>
      </c>
      <c r="G640" t="s">
        <v>13546</v>
      </c>
    </row>
    <row r="641" spans="1:7">
      <c r="E641" t="str">
        <f t="shared" si="9"/>
        <v/>
      </c>
      <c r="F641">
        <f>VLOOKUP(C641&amp;D641,受付簿!T:AE,12,FALSE)</f>
        <v>0</v>
      </c>
    </row>
    <row r="642" spans="1:7">
      <c r="B642" t="s">
        <v>2814</v>
      </c>
      <c r="C642">
        <v>2910103585</v>
      </c>
      <c r="D642" t="s">
        <v>113</v>
      </c>
      <c r="E642" t="str">
        <f t="shared" si="9"/>
        <v>2910103585居宅介護</v>
      </c>
      <c r="F642">
        <f>VLOOKUP(C642&amp;D642,受付簿!T:AE,12,FALSE)</f>
        <v>0</v>
      </c>
      <c r="G642" t="s">
        <v>13546</v>
      </c>
    </row>
    <row r="643" spans="1:7">
      <c r="B643" t="s">
        <v>2814</v>
      </c>
      <c r="C643">
        <v>2910103585</v>
      </c>
      <c r="D643" t="s">
        <v>114</v>
      </c>
      <c r="E643" t="str">
        <f t="shared" si="9"/>
        <v>2910103585重度訪問介護</v>
      </c>
      <c r="F643">
        <f>VLOOKUP(C643&amp;D643,受付簿!T:AE,12,FALSE)</f>
        <v>0</v>
      </c>
      <c r="G643" t="s">
        <v>13546</v>
      </c>
    </row>
    <row r="644" spans="1:7">
      <c r="B644" t="s">
        <v>2814</v>
      </c>
      <c r="C644">
        <v>2910103593</v>
      </c>
      <c r="D644" t="s">
        <v>113</v>
      </c>
      <c r="E644" t="str">
        <f t="shared" ref="E644:E707" si="10">A644&amp;C644&amp;D644</f>
        <v>2910103593居宅介護</v>
      </c>
      <c r="F644">
        <f>VLOOKUP(C644&amp;D644,受付簿!T:AE,12,FALSE)</f>
        <v>0</v>
      </c>
      <c r="G644" t="s">
        <v>13546</v>
      </c>
    </row>
    <row r="645" spans="1:7">
      <c r="B645" t="s">
        <v>2814</v>
      </c>
      <c r="C645">
        <v>2910103593</v>
      </c>
      <c r="D645" t="s">
        <v>114</v>
      </c>
      <c r="E645" t="str">
        <f t="shared" si="10"/>
        <v>2910103593重度訪問介護</v>
      </c>
      <c r="F645">
        <f>VLOOKUP(C645&amp;D645,受付簿!T:AE,12,FALSE)</f>
        <v>0</v>
      </c>
      <c r="G645" t="s">
        <v>13546</v>
      </c>
    </row>
    <row r="646" spans="1:7">
      <c r="E646" t="str">
        <f t="shared" si="10"/>
        <v/>
      </c>
      <c r="F646">
        <f>VLOOKUP(C646&amp;D646,受付簿!T:AE,12,FALSE)</f>
        <v>0</v>
      </c>
    </row>
    <row r="647" spans="1:7">
      <c r="A647">
        <v>80</v>
      </c>
      <c r="B647" t="s">
        <v>11304</v>
      </c>
      <c r="C647">
        <v>2950671053</v>
      </c>
      <c r="D647" t="s">
        <v>124</v>
      </c>
      <c r="E647" t="str">
        <f t="shared" si="10"/>
        <v>802950671053児童発達支援</v>
      </c>
      <c r="F647">
        <f>VLOOKUP(C647&amp;D647,受付簿!T:AE,12,FALSE)</f>
        <v>7496</v>
      </c>
      <c r="G647" t="s">
        <v>13546</v>
      </c>
    </row>
    <row r="648" spans="1:7">
      <c r="A648">
        <v>80</v>
      </c>
      <c r="B648" t="s">
        <v>11304</v>
      </c>
      <c r="C648">
        <v>2950671053</v>
      </c>
      <c r="D648" t="s">
        <v>126</v>
      </c>
      <c r="E648" t="str">
        <f t="shared" si="10"/>
        <v>802950671053放課後等デイサービス</v>
      </c>
      <c r="F648">
        <f>VLOOKUP(C648&amp;D648,受付簿!T:AE,12,FALSE)</f>
        <v>263592</v>
      </c>
      <c r="G648" t="s">
        <v>13546</v>
      </c>
    </row>
    <row r="649" spans="1:7">
      <c r="E649" t="str">
        <f t="shared" si="10"/>
        <v/>
      </c>
      <c r="F649">
        <f>VLOOKUP(C649&amp;D649,受付簿!T:AE,12,FALSE)</f>
        <v>0</v>
      </c>
    </row>
    <row r="650" spans="1:7">
      <c r="B650" t="s">
        <v>1255</v>
      </c>
      <c r="C650">
        <v>2910101258</v>
      </c>
      <c r="D650" t="s">
        <v>113</v>
      </c>
      <c r="E650" t="str">
        <f t="shared" si="10"/>
        <v>2910101258居宅介護</v>
      </c>
      <c r="F650">
        <f>VLOOKUP(C650&amp;D650,受付簿!T:AE,12,FALSE)</f>
        <v>0</v>
      </c>
      <c r="G650" t="s">
        <v>13546</v>
      </c>
    </row>
    <row r="651" spans="1:7">
      <c r="B651" t="s">
        <v>1255</v>
      </c>
      <c r="C651">
        <v>2910101258</v>
      </c>
      <c r="D651" t="s">
        <v>114</v>
      </c>
      <c r="E651" t="str">
        <f t="shared" si="10"/>
        <v>2910101258重度訪問介護</v>
      </c>
      <c r="F651">
        <f>VLOOKUP(C651&amp;D651,受付簿!T:AE,12,FALSE)</f>
        <v>0</v>
      </c>
    </row>
    <row r="652" spans="1:7">
      <c r="B652" t="s">
        <v>1255</v>
      </c>
      <c r="C652">
        <v>2910101258</v>
      </c>
      <c r="D652" t="s">
        <v>116</v>
      </c>
      <c r="E652" t="str">
        <f t="shared" si="10"/>
        <v>2910101258行動援護</v>
      </c>
      <c r="F652">
        <f>VLOOKUP(C652&amp;D652,受付簿!T:AE,12,FALSE)</f>
        <v>0</v>
      </c>
      <c r="G652" t="s">
        <v>13546</v>
      </c>
    </row>
    <row r="653" spans="1:7">
      <c r="B653" t="s">
        <v>1255</v>
      </c>
      <c r="C653">
        <v>2910101258</v>
      </c>
      <c r="D653" t="s">
        <v>118</v>
      </c>
      <c r="E653" t="str">
        <f t="shared" si="10"/>
        <v>2910101258生活介護</v>
      </c>
      <c r="F653">
        <f>VLOOKUP(C653&amp;D653,受付簿!T:AE,12,FALSE)</f>
        <v>0</v>
      </c>
    </row>
    <row r="654" spans="1:7">
      <c r="B654" t="s">
        <v>1255</v>
      </c>
      <c r="C654">
        <v>2950170155</v>
      </c>
      <c r="D654" t="s">
        <v>126</v>
      </c>
      <c r="E654" t="str">
        <f t="shared" si="10"/>
        <v>2950170155放課後等デイサービス</v>
      </c>
      <c r="F654">
        <f>VLOOKUP(C654&amp;D654,受付簿!T:AE,12,FALSE)</f>
        <v>0</v>
      </c>
      <c r="G654" t="s">
        <v>13546</v>
      </c>
    </row>
    <row r="655" spans="1:7">
      <c r="B655" t="s">
        <v>1255</v>
      </c>
      <c r="C655">
        <v>2950170551</v>
      </c>
      <c r="D655" t="s">
        <v>126</v>
      </c>
      <c r="E655" t="str">
        <f t="shared" si="10"/>
        <v>2950170551放課後等デイサービス</v>
      </c>
      <c r="F655">
        <f>VLOOKUP(C655&amp;D655,受付簿!T:AE,12,FALSE)</f>
        <v>0</v>
      </c>
      <c r="G655" t="s">
        <v>13546</v>
      </c>
    </row>
    <row r="656" spans="1:7">
      <c r="B656" t="s">
        <v>1255</v>
      </c>
      <c r="C656">
        <v>2910103676</v>
      </c>
      <c r="D656" t="s">
        <v>475</v>
      </c>
      <c r="E656" t="str">
        <f t="shared" si="10"/>
        <v>2910103676短期入所</v>
      </c>
      <c r="F656">
        <f>VLOOKUP(C656&amp;D656,受付簿!T:AE,12,FALSE)</f>
        <v>0</v>
      </c>
      <c r="G656" t="s">
        <v>13546</v>
      </c>
    </row>
    <row r="657" spans="2:7">
      <c r="E657" t="str">
        <f t="shared" si="10"/>
        <v/>
      </c>
      <c r="F657">
        <f>VLOOKUP(C657&amp;D657,受付簿!T:AE,12,FALSE)</f>
        <v>0</v>
      </c>
    </row>
    <row r="658" spans="2:7">
      <c r="B658" t="s">
        <v>2116</v>
      </c>
      <c r="C658">
        <v>2910102785</v>
      </c>
      <c r="D658" t="s">
        <v>123</v>
      </c>
      <c r="E658" t="str">
        <f t="shared" si="10"/>
        <v>2910102785就労移行支援</v>
      </c>
      <c r="F658">
        <f>VLOOKUP(C658&amp;D658,受付簿!T:AE,12,FALSE)</f>
        <v>0</v>
      </c>
      <c r="G658" t="s">
        <v>13546</v>
      </c>
    </row>
    <row r="659" spans="2:7">
      <c r="B659" t="s">
        <v>2116</v>
      </c>
      <c r="C659">
        <v>2910102785</v>
      </c>
      <c r="D659" t="s">
        <v>13673</v>
      </c>
      <c r="E659" t="str">
        <f t="shared" si="10"/>
        <v>2910102785就労継続支援Ｂ型</v>
      </c>
      <c r="F659">
        <f>VLOOKUP(C659&amp;D659,受付簿!T:AE,12,FALSE)</f>
        <v>0</v>
      </c>
      <c r="G659" t="s">
        <v>13546</v>
      </c>
    </row>
    <row r="660" spans="2:7">
      <c r="E660" t="str">
        <f t="shared" si="10"/>
        <v/>
      </c>
      <c r="F660">
        <f>VLOOKUP(C660&amp;D660,受付簿!T:AE,12,FALSE)</f>
        <v>0</v>
      </c>
    </row>
    <row r="661" spans="2:7">
      <c r="B661" t="s">
        <v>3170</v>
      </c>
      <c r="C661">
        <v>2910200399</v>
      </c>
      <c r="D661" t="s">
        <v>118</v>
      </c>
      <c r="E661" t="str">
        <f t="shared" si="10"/>
        <v>2910200399生活介護</v>
      </c>
      <c r="F661">
        <f>VLOOKUP(C661&amp;D661,受付簿!T:AE,12,FALSE)</f>
        <v>0</v>
      </c>
      <c r="G661" t="s">
        <v>13546</v>
      </c>
    </row>
    <row r="662" spans="2:7">
      <c r="E662" t="str">
        <f t="shared" si="10"/>
        <v/>
      </c>
      <c r="F662">
        <f>VLOOKUP(C662&amp;D662,受付簿!T:AE,12,FALSE)</f>
        <v>0</v>
      </c>
    </row>
    <row r="663" spans="2:7">
      <c r="B663" t="s">
        <v>5230</v>
      </c>
      <c r="C663">
        <v>2910800032</v>
      </c>
      <c r="D663" t="s">
        <v>113</v>
      </c>
      <c r="E663" t="str">
        <f t="shared" si="10"/>
        <v>2910800032居宅介護</v>
      </c>
      <c r="F663">
        <f>VLOOKUP(C663&amp;D663,受付簿!T:AE,12,FALSE)</f>
        <v>0</v>
      </c>
      <c r="G663" t="s">
        <v>13546</v>
      </c>
    </row>
    <row r="664" spans="2:7">
      <c r="B664" t="s">
        <v>5230</v>
      </c>
      <c r="C664">
        <v>2910800032</v>
      </c>
      <c r="D664" t="s">
        <v>114</v>
      </c>
      <c r="E664" t="str">
        <f t="shared" si="10"/>
        <v>2910800032重度訪問介護</v>
      </c>
      <c r="F664">
        <f>VLOOKUP(C664&amp;D664,受付簿!T:AE,12,FALSE)</f>
        <v>0</v>
      </c>
      <c r="G664" t="s">
        <v>13546</v>
      </c>
    </row>
    <row r="665" spans="2:7">
      <c r="E665" t="str">
        <f t="shared" si="10"/>
        <v/>
      </c>
      <c r="F665">
        <f>VLOOKUP(C665&amp;D665,受付簿!T:AE,12,FALSE)</f>
        <v>0</v>
      </c>
    </row>
    <row r="666" spans="2:7">
      <c r="B666" t="s">
        <v>2371</v>
      </c>
      <c r="C666">
        <v>2910103098</v>
      </c>
      <c r="D666" t="s">
        <v>113</v>
      </c>
      <c r="E666" t="str">
        <f t="shared" si="10"/>
        <v>2910103098居宅介護</v>
      </c>
      <c r="F666">
        <f>VLOOKUP(C666&amp;D666,受付簿!T:AE,12,FALSE)</f>
        <v>0</v>
      </c>
      <c r="G666" t="s">
        <v>13546</v>
      </c>
    </row>
    <row r="667" spans="2:7">
      <c r="B667" t="s">
        <v>2371</v>
      </c>
      <c r="C667">
        <v>2910103098</v>
      </c>
      <c r="D667" t="s">
        <v>114</v>
      </c>
      <c r="E667" t="str">
        <f t="shared" si="10"/>
        <v>2910103098重度訪問介護</v>
      </c>
      <c r="F667">
        <f>VLOOKUP(C667&amp;D667,受付簿!T:AE,12,FALSE)</f>
        <v>0</v>
      </c>
      <c r="G667" t="s">
        <v>13546</v>
      </c>
    </row>
    <row r="668" spans="2:7">
      <c r="B668" t="s">
        <v>2371</v>
      </c>
      <c r="C668">
        <v>2910103098</v>
      </c>
      <c r="D668" t="s">
        <v>115</v>
      </c>
      <c r="E668" t="str">
        <f t="shared" si="10"/>
        <v>2910103098同行援護</v>
      </c>
      <c r="F668">
        <f>VLOOKUP(C668&amp;D668,受付簿!T:AE,12,FALSE)</f>
        <v>0</v>
      </c>
      <c r="G668" t="s">
        <v>13546</v>
      </c>
    </row>
    <row r="669" spans="2:7">
      <c r="E669" t="str">
        <f t="shared" si="10"/>
        <v/>
      </c>
      <c r="F669">
        <f>VLOOKUP(C669&amp;D669,受付簿!T:AE,12,FALSE)</f>
        <v>0</v>
      </c>
    </row>
    <row r="670" spans="2:7">
      <c r="B670" t="s">
        <v>11314</v>
      </c>
      <c r="C670">
        <v>2950300026</v>
      </c>
      <c r="D670" t="s">
        <v>124</v>
      </c>
      <c r="E670" t="str">
        <f t="shared" si="10"/>
        <v>2950300026児童発達支援</v>
      </c>
      <c r="F670">
        <f>VLOOKUP(C670&amp;D670,受付簿!T:AE,12,FALSE)</f>
        <v>0</v>
      </c>
      <c r="G670" t="s">
        <v>13546</v>
      </c>
    </row>
    <row r="671" spans="2:7">
      <c r="B671" t="s">
        <v>11314</v>
      </c>
      <c r="C671">
        <v>2950300026</v>
      </c>
      <c r="D671" t="s">
        <v>126</v>
      </c>
      <c r="E671" t="str">
        <f t="shared" si="10"/>
        <v>2950300026放課後等デイサービス</v>
      </c>
      <c r="F671">
        <f>VLOOKUP(C671&amp;D671,受付簿!T:AE,12,FALSE)</f>
        <v>0</v>
      </c>
      <c r="G671" t="s">
        <v>13546</v>
      </c>
    </row>
    <row r="672" spans="2:7">
      <c r="E672" t="str">
        <f t="shared" si="10"/>
        <v/>
      </c>
      <c r="F672">
        <f>VLOOKUP(C672&amp;D672,受付簿!T:AE,12,FALSE)</f>
        <v>0</v>
      </c>
    </row>
    <row r="673" spans="1:7">
      <c r="B673" t="s">
        <v>7616</v>
      </c>
      <c r="C673">
        <v>2911500300</v>
      </c>
      <c r="D673" t="s">
        <v>113</v>
      </c>
      <c r="E673" t="str">
        <f t="shared" si="10"/>
        <v>2911500300居宅介護</v>
      </c>
      <c r="F673">
        <f>VLOOKUP(C673&amp;D673,受付簿!T:AE,12,FALSE)</f>
        <v>0</v>
      </c>
      <c r="G673" t="s">
        <v>13546</v>
      </c>
    </row>
    <row r="674" spans="1:7">
      <c r="B674" t="s">
        <v>7616</v>
      </c>
      <c r="C674">
        <v>2911500300</v>
      </c>
      <c r="D674" t="s">
        <v>114</v>
      </c>
      <c r="E674" t="str">
        <f t="shared" si="10"/>
        <v>2911500300重度訪問介護</v>
      </c>
      <c r="F674">
        <f>VLOOKUP(C674&amp;D674,受付簿!T:AE,12,FALSE)</f>
        <v>0</v>
      </c>
      <c r="G674" t="s">
        <v>13546</v>
      </c>
    </row>
    <row r="675" spans="1:7">
      <c r="B675" t="s">
        <v>7616</v>
      </c>
      <c r="C675">
        <v>2911500300</v>
      </c>
      <c r="D675" t="s">
        <v>115</v>
      </c>
      <c r="E675" t="str">
        <f t="shared" si="10"/>
        <v>2911500300同行援護</v>
      </c>
      <c r="F675">
        <f>VLOOKUP(C675&amp;D675,受付簿!T:AE,12,FALSE)</f>
        <v>0</v>
      </c>
      <c r="G675" t="s">
        <v>13546</v>
      </c>
    </row>
    <row r="676" spans="1:7">
      <c r="E676" t="str">
        <f t="shared" si="10"/>
        <v/>
      </c>
      <c r="F676">
        <f>VLOOKUP(C676&amp;D676,受付簿!T:AE,12,FALSE)</f>
        <v>0</v>
      </c>
    </row>
    <row r="677" spans="1:7">
      <c r="B677" t="s">
        <v>6101</v>
      </c>
      <c r="C677">
        <v>2910900576</v>
      </c>
      <c r="D677" t="s">
        <v>475</v>
      </c>
      <c r="E677" t="str">
        <f t="shared" si="10"/>
        <v>2910900576短期入所</v>
      </c>
      <c r="F677">
        <f>VLOOKUP(C677&amp;D677,受付簿!T:AE,12,FALSE)</f>
        <v>0</v>
      </c>
      <c r="G677" t="s">
        <v>13546</v>
      </c>
    </row>
    <row r="678" spans="1:7">
      <c r="B678" t="s">
        <v>6101</v>
      </c>
      <c r="C678">
        <v>2950970521</v>
      </c>
      <c r="D678" t="s">
        <v>124</v>
      </c>
      <c r="E678" t="str">
        <f t="shared" si="10"/>
        <v>2950970521児童発達支援</v>
      </c>
      <c r="F678">
        <f>VLOOKUP(C678&amp;D678,受付簿!T:AE,12,FALSE)</f>
        <v>0</v>
      </c>
      <c r="G678" t="s">
        <v>13546</v>
      </c>
    </row>
    <row r="679" spans="1:7">
      <c r="A679">
        <v>81</v>
      </c>
      <c r="B679" t="s">
        <v>6101</v>
      </c>
      <c r="C679">
        <v>2950970521</v>
      </c>
      <c r="D679" t="s">
        <v>126</v>
      </c>
      <c r="E679" t="str">
        <f t="shared" si="10"/>
        <v>812950970521放課後等デイサービス</v>
      </c>
      <c r="F679">
        <f>VLOOKUP(C679&amp;D679,受付簿!T:AE,12,FALSE)</f>
        <v>390720</v>
      </c>
      <c r="G679" t="s">
        <v>13546</v>
      </c>
    </row>
    <row r="680" spans="1:7">
      <c r="A680">
        <v>81</v>
      </c>
      <c r="B680" t="s">
        <v>6101</v>
      </c>
      <c r="C680">
        <v>2950971305</v>
      </c>
      <c r="D680" t="s">
        <v>126</v>
      </c>
      <c r="E680" t="str">
        <f t="shared" si="10"/>
        <v>812950971305放課後等デイサービス</v>
      </c>
      <c r="F680">
        <f>VLOOKUP(C680&amp;D680,受付簿!T:AE,12,FALSE)</f>
        <v>294204</v>
      </c>
      <c r="G680" t="s">
        <v>13546</v>
      </c>
    </row>
    <row r="681" spans="1:7">
      <c r="A681">
        <v>81</v>
      </c>
      <c r="B681" t="s">
        <v>6101</v>
      </c>
      <c r="C681">
        <v>2910900675</v>
      </c>
      <c r="D681" t="s">
        <v>123</v>
      </c>
      <c r="E681" t="str">
        <f t="shared" si="10"/>
        <v>812910900675就労移行支援</v>
      </c>
      <c r="F681">
        <f>VLOOKUP(C681&amp;D681,受付簿!T:AE,12,FALSE)</f>
        <v>0</v>
      </c>
      <c r="G681" t="s">
        <v>13546</v>
      </c>
    </row>
    <row r="682" spans="1:7">
      <c r="A682">
        <v>81</v>
      </c>
      <c r="B682" t="s">
        <v>6101</v>
      </c>
      <c r="C682">
        <v>2910900675</v>
      </c>
      <c r="D682" t="s">
        <v>14118</v>
      </c>
      <c r="E682" t="str">
        <f t="shared" si="10"/>
        <v>812910900675就労定着支援</v>
      </c>
      <c r="F682">
        <f>VLOOKUP(C682&amp;D682,受付簿!T:AE,12,FALSE)</f>
        <v>0</v>
      </c>
      <c r="G682" t="s">
        <v>13546</v>
      </c>
    </row>
    <row r="683" spans="1:7">
      <c r="E683" t="str">
        <f t="shared" si="10"/>
        <v/>
      </c>
      <c r="F683">
        <f>VLOOKUP(C683&amp;D683,受付簿!T:AE,12,FALSE)</f>
        <v>0</v>
      </c>
    </row>
    <row r="684" spans="1:7">
      <c r="B684" t="s">
        <v>6510</v>
      </c>
      <c r="C684">
        <v>2911200539</v>
      </c>
      <c r="D684" t="s">
        <v>113</v>
      </c>
      <c r="E684" t="str">
        <f t="shared" si="10"/>
        <v>2911200539居宅介護</v>
      </c>
      <c r="F684">
        <f>VLOOKUP(C684&amp;D684,受付簿!T:AE,12,FALSE)</f>
        <v>0</v>
      </c>
      <c r="G684" t="s">
        <v>13546</v>
      </c>
    </row>
    <row r="685" spans="1:7">
      <c r="B685" t="s">
        <v>6510</v>
      </c>
      <c r="C685">
        <v>2911200539</v>
      </c>
      <c r="D685" t="s">
        <v>114</v>
      </c>
      <c r="E685" t="str">
        <f t="shared" si="10"/>
        <v>2911200539重度訪問介護</v>
      </c>
      <c r="F685">
        <f>VLOOKUP(C685&amp;D685,受付簿!T:AE,12,FALSE)</f>
        <v>0</v>
      </c>
      <c r="G685" t="s">
        <v>13546</v>
      </c>
    </row>
    <row r="686" spans="1:7">
      <c r="E686" t="str">
        <f t="shared" si="10"/>
        <v/>
      </c>
      <c r="F686">
        <f>VLOOKUP(C686&amp;D686,受付簿!T:AE,12,FALSE)</f>
        <v>0</v>
      </c>
    </row>
    <row r="687" spans="1:7">
      <c r="B687" t="s">
        <v>2487</v>
      </c>
      <c r="C687">
        <v>2910103221</v>
      </c>
      <c r="D687" t="s">
        <v>113</v>
      </c>
      <c r="E687" t="str">
        <f t="shared" si="10"/>
        <v>2910103221居宅介護</v>
      </c>
      <c r="F687">
        <f>VLOOKUP(C687&amp;D687,受付簿!T:AE,12,FALSE)</f>
        <v>0</v>
      </c>
      <c r="G687" t="s">
        <v>13546</v>
      </c>
    </row>
    <row r="688" spans="1:7">
      <c r="B688" t="s">
        <v>2487</v>
      </c>
      <c r="C688">
        <v>2910103221</v>
      </c>
      <c r="D688" t="s">
        <v>114</v>
      </c>
      <c r="E688" t="str">
        <f t="shared" si="10"/>
        <v>2910103221重度訪問介護</v>
      </c>
      <c r="F688">
        <f>VLOOKUP(C688&amp;D688,受付簿!T:AE,12,FALSE)</f>
        <v>0</v>
      </c>
      <c r="G688" t="s">
        <v>13546</v>
      </c>
    </row>
    <row r="689" spans="1:7">
      <c r="E689" t="str">
        <f t="shared" si="10"/>
        <v/>
      </c>
      <c r="F689">
        <f>VLOOKUP(C689&amp;D689,受付簿!T:AE,12,FALSE)</f>
        <v>0</v>
      </c>
    </row>
    <row r="690" spans="1:7">
      <c r="A690">
        <v>82</v>
      </c>
      <c r="B690" t="s">
        <v>11321</v>
      </c>
      <c r="C690">
        <v>2950700076</v>
      </c>
      <c r="D690" t="s">
        <v>124</v>
      </c>
      <c r="E690" t="str">
        <f t="shared" si="10"/>
        <v>822950700076児童発達支援</v>
      </c>
      <c r="F690">
        <f>VLOOKUP(C690&amp;D690,受付簿!T:AE,12,FALSE)</f>
        <v>84971</v>
      </c>
      <c r="G690" t="s">
        <v>13546</v>
      </c>
    </row>
    <row r="691" spans="1:7">
      <c r="A691">
        <v>82</v>
      </c>
      <c r="B691" t="s">
        <v>11321</v>
      </c>
      <c r="C691">
        <v>2950700076</v>
      </c>
      <c r="D691" t="s">
        <v>126</v>
      </c>
      <c r="E691" t="str">
        <f t="shared" si="10"/>
        <v>822950700076放課後等デイサービス</v>
      </c>
      <c r="F691">
        <f>VLOOKUP(C691&amp;D691,受付簿!T:AE,12,FALSE)</f>
        <v>167984</v>
      </c>
      <c r="G691" t="s">
        <v>13546</v>
      </c>
    </row>
    <row r="692" spans="1:7">
      <c r="E692" t="str">
        <f t="shared" si="10"/>
        <v/>
      </c>
      <c r="F692">
        <f>VLOOKUP(C692&amp;D692,受付簿!T:AE,12,FALSE)</f>
        <v>0</v>
      </c>
    </row>
    <row r="693" spans="1:7">
      <c r="B693" t="s">
        <v>11324</v>
      </c>
      <c r="C693">
        <v>2950100277</v>
      </c>
      <c r="D693" t="s">
        <v>124</v>
      </c>
      <c r="E693" t="str">
        <f t="shared" si="10"/>
        <v>2950100277児童発達支援</v>
      </c>
      <c r="F693">
        <f>VLOOKUP(C693&amp;D693,受付簿!T:AE,12,FALSE)</f>
        <v>0</v>
      </c>
      <c r="G693" t="s">
        <v>13546</v>
      </c>
    </row>
    <row r="694" spans="1:7">
      <c r="B694" t="s">
        <v>11324</v>
      </c>
      <c r="C694">
        <v>2950100277</v>
      </c>
      <c r="D694" t="s">
        <v>126</v>
      </c>
      <c r="E694" t="str">
        <f t="shared" si="10"/>
        <v>2950100277放課後等デイサービス</v>
      </c>
      <c r="F694">
        <f>VLOOKUP(C694&amp;D694,受付簿!T:AE,12,FALSE)</f>
        <v>0</v>
      </c>
      <c r="G694" t="s">
        <v>13546</v>
      </c>
    </row>
    <row r="695" spans="1:7">
      <c r="B695" t="s">
        <v>11324</v>
      </c>
      <c r="C695">
        <v>2950171641</v>
      </c>
      <c r="D695" t="s">
        <v>124</v>
      </c>
      <c r="E695" t="str">
        <f t="shared" si="10"/>
        <v>2950171641児童発達支援</v>
      </c>
      <c r="F695">
        <f>VLOOKUP(C695&amp;D695,受付簿!T:AE,12,FALSE)</f>
        <v>0</v>
      </c>
      <c r="G695" t="s">
        <v>13546</v>
      </c>
    </row>
    <row r="696" spans="1:7">
      <c r="B696" t="s">
        <v>11324</v>
      </c>
      <c r="C696">
        <v>2950171641</v>
      </c>
      <c r="D696" t="s">
        <v>126</v>
      </c>
      <c r="E696" t="str">
        <f t="shared" si="10"/>
        <v>2950171641放課後等デイサービス</v>
      </c>
      <c r="F696">
        <f>VLOOKUP(C696&amp;D696,受付簿!T:AE,12,FALSE)</f>
        <v>0</v>
      </c>
      <c r="G696" t="s">
        <v>13546</v>
      </c>
    </row>
    <row r="697" spans="1:7">
      <c r="E697" t="str">
        <f t="shared" si="10"/>
        <v/>
      </c>
      <c r="F697">
        <f>VLOOKUP(C697&amp;D697,受付簿!T:AE,12,FALSE)</f>
        <v>0</v>
      </c>
    </row>
    <row r="698" spans="1:7">
      <c r="B698" t="s">
        <v>6488</v>
      </c>
      <c r="C698">
        <v>2911200497</v>
      </c>
      <c r="D698" t="s">
        <v>113</v>
      </c>
      <c r="E698" t="str">
        <f t="shared" si="10"/>
        <v>2911200497居宅介護</v>
      </c>
      <c r="F698">
        <f>VLOOKUP(C698&amp;D698,受付簿!T:AE,12,FALSE)</f>
        <v>0</v>
      </c>
      <c r="G698" t="s">
        <v>13547</v>
      </c>
    </row>
    <row r="699" spans="1:7">
      <c r="B699" t="s">
        <v>6488</v>
      </c>
      <c r="C699">
        <v>2911200497</v>
      </c>
      <c r="D699" t="s">
        <v>114</v>
      </c>
      <c r="E699" t="str">
        <f t="shared" si="10"/>
        <v>2911200497重度訪問介護</v>
      </c>
      <c r="F699">
        <f>VLOOKUP(C699&amp;D699,受付簿!T:AE,12,FALSE)</f>
        <v>0</v>
      </c>
      <c r="G699" t="s">
        <v>13547</v>
      </c>
    </row>
    <row r="700" spans="1:7">
      <c r="B700" t="s">
        <v>6488</v>
      </c>
      <c r="C700">
        <v>2911200497</v>
      </c>
      <c r="D700" t="s">
        <v>116</v>
      </c>
      <c r="E700" t="str">
        <f t="shared" si="10"/>
        <v>2911200497行動援護</v>
      </c>
      <c r="F700">
        <f>VLOOKUP(C700&amp;D700,受付簿!T:AE,12,FALSE)</f>
        <v>0</v>
      </c>
      <c r="G700" t="s">
        <v>13547</v>
      </c>
    </row>
    <row r="701" spans="1:7">
      <c r="B701" t="s">
        <v>6488</v>
      </c>
      <c r="C701">
        <v>2911200497</v>
      </c>
      <c r="D701" t="s">
        <v>115</v>
      </c>
      <c r="E701" t="str">
        <f t="shared" si="10"/>
        <v>2911200497同行援護</v>
      </c>
      <c r="F701">
        <f>VLOOKUP(C701&amp;D701,受付簿!T:AE,12,FALSE)</f>
        <v>0</v>
      </c>
      <c r="G701" t="s">
        <v>13547</v>
      </c>
    </row>
    <row r="702" spans="1:7">
      <c r="E702" t="str">
        <f t="shared" si="10"/>
        <v/>
      </c>
      <c r="F702">
        <f>VLOOKUP(C702&amp;D702,受付簿!T:AE,12,FALSE)</f>
        <v>0</v>
      </c>
    </row>
    <row r="703" spans="1:7">
      <c r="B703" t="s">
        <v>13533</v>
      </c>
      <c r="C703">
        <v>2911900369</v>
      </c>
      <c r="D703" t="s">
        <v>113</v>
      </c>
      <c r="E703" t="str">
        <f t="shared" si="10"/>
        <v>2911900369居宅介護</v>
      </c>
      <c r="F703">
        <f>VLOOKUP(C703&amp;D703,受付簿!T:AE,12,FALSE)</f>
        <v>0</v>
      </c>
      <c r="G703" t="s">
        <v>13546</v>
      </c>
    </row>
    <row r="704" spans="1:7">
      <c r="B704" t="s">
        <v>13533</v>
      </c>
      <c r="C704">
        <v>2911900369</v>
      </c>
      <c r="D704" t="s">
        <v>114</v>
      </c>
      <c r="E704" t="str">
        <f t="shared" si="10"/>
        <v>2911900369重度訪問介護</v>
      </c>
      <c r="F704">
        <f>VLOOKUP(C704&amp;D704,受付簿!T:AE,12,FALSE)</f>
        <v>0</v>
      </c>
      <c r="G704" t="s">
        <v>13546</v>
      </c>
    </row>
    <row r="705" spans="1:7">
      <c r="B705" t="s">
        <v>13533</v>
      </c>
      <c r="C705">
        <v>2911900369</v>
      </c>
      <c r="D705" t="s">
        <v>115</v>
      </c>
      <c r="E705" t="str">
        <f t="shared" si="10"/>
        <v>2911900369同行援護</v>
      </c>
      <c r="F705">
        <f>VLOOKUP(C705&amp;D705,受付簿!T:AE,12,FALSE)</f>
        <v>0</v>
      </c>
      <c r="G705" t="s">
        <v>13546</v>
      </c>
    </row>
    <row r="706" spans="1:7">
      <c r="E706" t="str">
        <f t="shared" si="10"/>
        <v/>
      </c>
      <c r="F706">
        <f>VLOOKUP(C706&amp;D706,受付簿!T:AE,12,FALSE)</f>
        <v>0</v>
      </c>
    </row>
    <row r="707" spans="1:7">
      <c r="B707" t="s">
        <v>8724</v>
      </c>
      <c r="C707">
        <v>2911800494</v>
      </c>
      <c r="D707" t="s">
        <v>113</v>
      </c>
      <c r="E707" t="str">
        <f t="shared" si="10"/>
        <v>2911800494居宅介護</v>
      </c>
      <c r="F707">
        <f>VLOOKUP(C707&amp;D707,受付簿!T:AE,12,FALSE)</f>
        <v>0</v>
      </c>
    </row>
    <row r="708" spans="1:7">
      <c r="E708" t="str">
        <f t="shared" ref="E708:E771" si="11">A708&amp;C708&amp;D708</f>
        <v/>
      </c>
      <c r="F708">
        <f>VLOOKUP(C708&amp;D708,受付簿!T:AE,12,FALSE)</f>
        <v>0</v>
      </c>
    </row>
    <row r="709" spans="1:7">
      <c r="B709" t="s">
        <v>11332</v>
      </c>
      <c r="C709">
        <v>2951500244</v>
      </c>
      <c r="D709" t="s">
        <v>124</v>
      </c>
      <c r="E709" t="str">
        <f t="shared" si="11"/>
        <v>2951500244児童発達支援</v>
      </c>
      <c r="F709">
        <f>VLOOKUP(C709&amp;D709,受付簿!T:AE,12,FALSE)</f>
        <v>0</v>
      </c>
      <c r="G709" t="s">
        <v>13549</v>
      </c>
    </row>
    <row r="710" spans="1:7">
      <c r="B710" t="s">
        <v>11332</v>
      </c>
      <c r="C710">
        <v>2951500244</v>
      </c>
      <c r="D710" t="s">
        <v>126</v>
      </c>
      <c r="E710" t="str">
        <f t="shared" si="11"/>
        <v>2951500244放課後等デイサービス</v>
      </c>
      <c r="F710">
        <f>VLOOKUP(C710&amp;D710,受付簿!T:AE,12,FALSE)</f>
        <v>0</v>
      </c>
      <c r="G710" t="s">
        <v>13549</v>
      </c>
    </row>
    <row r="711" spans="1:7">
      <c r="E711" t="str">
        <f t="shared" si="11"/>
        <v/>
      </c>
      <c r="F711">
        <f>VLOOKUP(C711&amp;D711,受付簿!T:AE,12,FALSE)</f>
        <v>0</v>
      </c>
    </row>
    <row r="712" spans="1:7">
      <c r="A712">
        <v>83</v>
      </c>
      <c r="B712" t="s">
        <v>1062</v>
      </c>
      <c r="C712">
        <v>2910100938</v>
      </c>
      <c r="D712" t="s">
        <v>113</v>
      </c>
      <c r="E712" t="str">
        <f t="shared" si="11"/>
        <v>832910100938居宅介護</v>
      </c>
      <c r="F712">
        <f>VLOOKUP(C712&amp;D712,受付簿!T:AE,12,FALSE)</f>
        <v>4720717</v>
      </c>
      <c r="G712" t="s">
        <v>13546</v>
      </c>
    </row>
    <row r="713" spans="1:7">
      <c r="A713">
        <v>83</v>
      </c>
      <c r="B713" t="s">
        <v>1062</v>
      </c>
      <c r="C713">
        <v>2910100938</v>
      </c>
      <c r="D713" t="s">
        <v>114</v>
      </c>
      <c r="E713" t="str">
        <f t="shared" si="11"/>
        <v>832910100938重度訪問介護</v>
      </c>
      <c r="F713">
        <f>VLOOKUP(C713&amp;D713,受付簿!T:AE,12,FALSE)</f>
        <v>1359366</v>
      </c>
      <c r="G713" t="s">
        <v>13546</v>
      </c>
    </row>
    <row r="714" spans="1:7">
      <c r="A714">
        <v>83</v>
      </c>
      <c r="B714" t="s">
        <v>1062</v>
      </c>
      <c r="C714">
        <v>2910100938</v>
      </c>
      <c r="D714" t="s">
        <v>116</v>
      </c>
      <c r="E714" t="str">
        <f t="shared" si="11"/>
        <v>832910100938行動援護</v>
      </c>
      <c r="F714">
        <f>VLOOKUP(C714&amp;D714,受付簿!T:AE,12,FALSE)</f>
        <v>860181</v>
      </c>
      <c r="G714" t="s">
        <v>13546</v>
      </c>
    </row>
    <row r="715" spans="1:7">
      <c r="A715">
        <v>83</v>
      </c>
      <c r="B715" t="s">
        <v>1062</v>
      </c>
      <c r="C715">
        <v>2910100938</v>
      </c>
      <c r="D715" t="s">
        <v>115</v>
      </c>
      <c r="E715" t="str">
        <f t="shared" si="11"/>
        <v>832910100938同行援護</v>
      </c>
      <c r="F715">
        <f>VLOOKUP(C715&amp;D715,受付簿!T:AE,12,FALSE)</f>
        <v>79128</v>
      </c>
      <c r="G715" t="s">
        <v>13546</v>
      </c>
    </row>
    <row r="716" spans="1:7">
      <c r="A716">
        <v>83</v>
      </c>
      <c r="B716" t="s">
        <v>1062</v>
      </c>
      <c r="C716">
        <v>2910100938</v>
      </c>
      <c r="D716" t="s">
        <v>475</v>
      </c>
      <c r="E716" t="str">
        <f t="shared" si="11"/>
        <v>832910100938短期入所</v>
      </c>
      <c r="F716">
        <f>VLOOKUP(C716&amp;D716,受付簿!T:AE,12,FALSE)</f>
        <v>82051</v>
      </c>
      <c r="G716" t="s">
        <v>13546</v>
      </c>
    </row>
    <row r="717" spans="1:7">
      <c r="A717">
        <v>83</v>
      </c>
      <c r="B717" t="s">
        <v>1062</v>
      </c>
      <c r="C717">
        <v>2950170403</v>
      </c>
      <c r="D717" t="s">
        <v>126</v>
      </c>
      <c r="E717" t="str">
        <f t="shared" si="11"/>
        <v>832950170403放課後等デイサービス</v>
      </c>
      <c r="F717">
        <f>VLOOKUP(C717&amp;D717,受付簿!T:AE,12,FALSE)</f>
        <v>508806</v>
      </c>
      <c r="G717" t="s">
        <v>13546</v>
      </c>
    </row>
    <row r="718" spans="1:7">
      <c r="E718" t="str">
        <f t="shared" si="11"/>
        <v/>
      </c>
      <c r="F718">
        <f>VLOOKUP(C718&amp;D718,受付簿!T:AE,12,FALSE)</f>
        <v>0</v>
      </c>
    </row>
    <row r="719" spans="1:7">
      <c r="A719">
        <v>84</v>
      </c>
      <c r="B719" t="s">
        <v>3472</v>
      </c>
      <c r="C719">
        <v>2910200779</v>
      </c>
      <c r="D719" t="s">
        <v>118</v>
      </c>
      <c r="E719" t="str">
        <f t="shared" si="11"/>
        <v>842910200779生活介護</v>
      </c>
      <c r="F719">
        <f>VLOOKUP(C719&amp;D719,受付簿!T:AE,12,FALSE)</f>
        <v>187497</v>
      </c>
      <c r="G719" t="s">
        <v>13546</v>
      </c>
    </row>
    <row r="720" spans="1:7">
      <c r="A720">
        <v>84</v>
      </c>
      <c r="B720" t="s">
        <v>3472</v>
      </c>
      <c r="C720">
        <v>2950270211</v>
      </c>
      <c r="D720" t="s">
        <v>126</v>
      </c>
      <c r="E720" t="str">
        <f t="shared" si="11"/>
        <v>842950270211放課後等デイサービス</v>
      </c>
      <c r="F720">
        <f>VLOOKUP(C720&amp;D720,受付簿!T:AE,12,FALSE)</f>
        <v>646044</v>
      </c>
      <c r="G720" t="s">
        <v>13546</v>
      </c>
    </row>
    <row r="721" spans="1:7">
      <c r="A721">
        <v>84</v>
      </c>
      <c r="B721" t="s">
        <v>3472</v>
      </c>
      <c r="C721">
        <v>2950270567</v>
      </c>
      <c r="D721" t="s">
        <v>124</v>
      </c>
      <c r="E721" t="str">
        <f t="shared" si="11"/>
        <v>842950270567児童発達支援</v>
      </c>
      <c r="F721">
        <f>VLOOKUP(C721&amp;D721,受付簿!T:AE,12,FALSE)</f>
        <v>67661</v>
      </c>
      <c r="G721" t="s">
        <v>13546</v>
      </c>
    </row>
    <row r="722" spans="1:7">
      <c r="A722">
        <v>84</v>
      </c>
      <c r="B722" t="s">
        <v>3472</v>
      </c>
      <c r="C722">
        <v>2950270567</v>
      </c>
      <c r="D722" t="s">
        <v>126</v>
      </c>
      <c r="E722" t="str">
        <f t="shared" si="11"/>
        <v>842950270567放課後等デイサービス</v>
      </c>
      <c r="F722">
        <f>VLOOKUP(C722&amp;D722,受付簿!T:AE,12,FALSE)</f>
        <v>650386</v>
      </c>
      <c r="G722" t="s">
        <v>13546</v>
      </c>
    </row>
    <row r="723" spans="1:7">
      <c r="A723">
        <v>84</v>
      </c>
      <c r="B723" t="s">
        <v>3472</v>
      </c>
      <c r="C723">
        <v>2950271193</v>
      </c>
      <c r="D723" t="s">
        <v>124</v>
      </c>
      <c r="E723" t="str">
        <f t="shared" si="11"/>
        <v>842950271193児童発達支援</v>
      </c>
      <c r="F723">
        <f>VLOOKUP(C723&amp;D723,受付簿!T:AE,12,FALSE)</f>
        <v>176078</v>
      </c>
      <c r="G723" t="s">
        <v>13546</v>
      </c>
    </row>
    <row r="724" spans="1:7">
      <c r="A724">
        <v>84</v>
      </c>
      <c r="B724" t="s">
        <v>3472</v>
      </c>
      <c r="C724">
        <v>2950271193</v>
      </c>
      <c r="D724" t="s">
        <v>126</v>
      </c>
      <c r="E724" t="str">
        <f t="shared" si="11"/>
        <v>842950271193放課後等デイサービス</v>
      </c>
      <c r="F724">
        <f>VLOOKUP(C724&amp;D724,受付簿!T:AE,12,FALSE)</f>
        <v>448937</v>
      </c>
      <c r="G724" t="s">
        <v>13546</v>
      </c>
    </row>
    <row r="725" spans="1:7">
      <c r="E725" t="str">
        <f t="shared" si="11"/>
        <v/>
      </c>
      <c r="F725">
        <f>VLOOKUP(C725&amp;D725,受付簿!T:AE,12,FALSE)</f>
        <v>0</v>
      </c>
    </row>
    <row r="726" spans="1:7">
      <c r="B726" t="s">
        <v>11339</v>
      </c>
      <c r="C726">
        <v>2951271614</v>
      </c>
      <c r="D726" t="s">
        <v>124</v>
      </c>
      <c r="E726" t="str">
        <f t="shared" si="11"/>
        <v>2951271614児童発達支援</v>
      </c>
      <c r="F726">
        <f>VLOOKUP(C726&amp;D726,受付簿!T:AE,12,FALSE)</f>
        <v>0</v>
      </c>
      <c r="G726" t="s">
        <v>13546</v>
      </c>
    </row>
    <row r="727" spans="1:7">
      <c r="B727" t="s">
        <v>11339</v>
      </c>
      <c r="C727">
        <v>2951271614</v>
      </c>
      <c r="D727" t="s">
        <v>126</v>
      </c>
      <c r="E727" t="str">
        <f t="shared" si="11"/>
        <v>2951271614放課後等デイサービス</v>
      </c>
      <c r="F727">
        <f>VLOOKUP(C727&amp;D727,受付簿!T:AE,12,FALSE)</f>
        <v>0</v>
      </c>
      <c r="G727" t="s">
        <v>13546</v>
      </c>
    </row>
    <row r="728" spans="1:7">
      <c r="E728" t="str">
        <f t="shared" si="11"/>
        <v/>
      </c>
      <c r="F728">
        <f>VLOOKUP(C728&amp;D728,受付簿!T:AE,12,FALSE)</f>
        <v>0</v>
      </c>
    </row>
    <row r="729" spans="1:7">
      <c r="A729">
        <v>85</v>
      </c>
      <c r="B729" t="s">
        <v>1076</v>
      </c>
      <c r="C729">
        <v>2910100979</v>
      </c>
      <c r="D729" t="s">
        <v>113</v>
      </c>
      <c r="E729" t="str">
        <f t="shared" si="11"/>
        <v>852910100979居宅介護</v>
      </c>
      <c r="F729">
        <f>VLOOKUP(C729&amp;D729,受付簿!T:AE,12,FALSE)</f>
        <v>107654</v>
      </c>
      <c r="G729" t="s">
        <v>13546</v>
      </c>
    </row>
    <row r="730" spans="1:7">
      <c r="A730">
        <v>85</v>
      </c>
      <c r="B730" t="s">
        <v>1076</v>
      </c>
      <c r="C730">
        <v>2910100979</v>
      </c>
      <c r="D730" t="s">
        <v>114</v>
      </c>
      <c r="E730" t="str">
        <f t="shared" si="11"/>
        <v>852910100979重度訪問介護</v>
      </c>
      <c r="F730">
        <f>VLOOKUP(C730&amp;D730,受付簿!T:AE,12,FALSE)</f>
        <v>0</v>
      </c>
      <c r="G730" t="s">
        <v>13546</v>
      </c>
    </row>
    <row r="731" spans="1:7">
      <c r="A731">
        <v>85</v>
      </c>
      <c r="B731" t="s">
        <v>1076</v>
      </c>
      <c r="C731">
        <v>2910100979</v>
      </c>
      <c r="D731" t="s">
        <v>115</v>
      </c>
      <c r="E731" t="str">
        <f t="shared" si="11"/>
        <v>852910100979同行援護</v>
      </c>
      <c r="F731">
        <f>VLOOKUP(C731&amp;D731,受付簿!T:AE,12,FALSE)</f>
        <v>86929</v>
      </c>
      <c r="G731" t="s">
        <v>13546</v>
      </c>
    </row>
    <row r="732" spans="1:7">
      <c r="A732">
        <v>85</v>
      </c>
      <c r="B732" t="s">
        <v>1076</v>
      </c>
      <c r="C732">
        <v>2910100987</v>
      </c>
      <c r="D732" t="s">
        <v>113</v>
      </c>
      <c r="E732" t="str">
        <f t="shared" si="11"/>
        <v>852910100987居宅介護</v>
      </c>
      <c r="F732">
        <f>VLOOKUP(C732&amp;D732,受付簿!T:AE,12,FALSE)</f>
        <v>117284</v>
      </c>
      <c r="G732" t="s">
        <v>13546</v>
      </c>
    </row>
    <row r="733" spans="1:7">
      <c r="A733">
        <v>85</v>
      </c>
      <c r="B733" t="s">
        <v>1076</v>
      </c>
      <c r="C733">
        <v>2910100987</v>
      </c>
      <c r="D733" t="s">
        <v>114</v>
      </c>
      <c r="E733" t="str">
        <f t="shared" si="11"/>
        <v>852910100987重度訪問介護</v>
      </c>
      <c r="F733">
        <f>VLOOKUP(C733&amp;D733,受付簿!T:AE,12,FALSE)</f>
        <v>0</v>
      </c>
      <c r="G733" t="s">
        <v>13546</v>
      </c>
    </row>
    <row r="734" spans="1:7">
      <c r="A734">
        <v>85</v>
      </c>
      <c r="B734" t="s">
        <v>1076</v>
      </c>
      <c r="C734">
        <v>2910100995</v>
      </c>
      <c r="D734" t="s">
        <v>113</v>
      </c>
      <c r="E734" t="str">
        <f t="shared" si="11"/>
        <v>852910100995居宅介護</v>
      </c>
      <c r="F734">
        <f>VLOOKUP(C734&amp;D734,受付簿!T:AE,12,FALSE)</f>
        <v>179316</v>
      </c>
      <c r="G734" t="s">
        <v>13546</v>
      </c>
    </row>
    <row r="735" spans="1:7">
      <c r="A735">
        <v>85</v>
      </c>
      <c r="B735" t="s">
        <v>1076</v>
      </c>
      <c r="C735">
        <v>2910100995</v>
      </c>
      <c r="D735" t="s">
        <v>114</v>
      </c>
      <c r="E735" t="str">
        <f t="shared" si="11"/>
        <v>852910100995重度訪問介護</v>
      </c>
      <c r="F735">
        <f>VLOOKUP(C735&amp;D735,受付簿!T:AE,12,FALSE)</f>
        <v>0</v>
      </c>
      <c r="G735" t="s">
        <v>13546</v>
      </c>
    </row>
    <row r="736" spans="1:7">
      <c r="A736">
        <v>85</v>
      </c>
      <c r="B736" t="s">
        <v>1076</v>
      </c>
      <c r="C736">
        <v>2910101290</v>
      </c>
      <c r="D736" t="s">
        <v>113</v>
      </c>
      <c r="E736" t="str">
        <f t="shared" si="11"/>
        <v>852910101290居宅介護</v>
      </c>
      <c r="F736">
        <f>VLOOKUP(C736&amp;D736,受付簿!T:AE,12,FALSE)</f>
        <v>454774</v>
      </c>
      <c r="G736" t="s">
        <v>13546</v>
      </c>
    </row>
    <row r="737" spans="1:7">
      <c r="A737">
        <v>85</v>
      </c>
      <c r="B737" t="s">
        <v>1076</v>
      </c>
      <c r="C737">
        <v>2910101290</v>
      </c>
      <c r="D737" t="s">
        <v>114</v>
      </c>
      <c r="E737" t="str">
        <f t="shared" si="11"/>
        <v>852910101290重度訪問介護</v>
      </c>
      <c r="F737">
        <f>VLOOKUP(C737&amp;D737,受付簿!T:AE,12,FALSE)</f>
        <v>31847</v>
      </c>
      <c r="G737" t="s">
        <v>13546</v>
      </c>
    </row>
    <row r="738" spans="1:7">
      <c r="A738">
        <v>85</v>
      </c>
      <c r="B738" t="s">
        <v>1076</v>
      </c>
      <c r="C738">
        <v>2910103031</v>
      </c>
      <c r="D738" t="s">
        <v>113</v>
      </c>
      <c r="E738" t="str">
        <f t="shared" si="11"/>
        <v>852910103031居宅介護</v>
      </c>
      <c r="F738">
        <f>VLOOKUP(C738&amp;D738,受付簿!T:AE,12,FALSE)</f>
        <v>85991</v>
      </c>
      <c r="G738" t="s">
        <v>13546</v>
      </c>
    </row>
    <row r="739" spans="1:7">
      <c r="A739">
        <v>85</v>
      </c>
      <c r="B739" t="s">
        <v>1076</v>
      </c>
      <c r="C739">
        <v>2910103031</v>
      </c>
      <c r="D739" t="s">
        <v>114</v>
      </c>
      <c r="E739" t="str">
        <f t="shared" si="11"/>
        <v>852910103031重度訪問介護</v>
      </c>
      <c r="F739">
        <f>VLOOKUP(C739&amp;D739,受付簿!T:AE,12,FALSE)</f>
        <v>0</v>
      </c>
      <c r="G739" t="s">
        <v>13546</v>
      </c>
    </row>
    <row r="740" spans="1:7">
      <c r="A740">
        <v>85</v>
      </c>
      <c r="B740" t="s">
        <v>1076</v>
      </c>
      <c r="C740">
        <v>2910103049</v>
      </c>
      <c r="D740" t="s">
        <v>113</v>
      </c>
      <c r="E740" t="str">
        <f t="shared" si="11"/>
        <v>852910103049居宅介護</v>
      </c>
      <c r="F740">
        <f>VLOOKUP(C740&amp;D740,受付簿!T:AE,12,FALSE)</f>
        <v>160611</v>
      </c>
      <c r="G740" t="s">
        <v>13546</v>
      </c>
    </row>
    <row r="741" spans="1:7">
      <c r="A741">
        <v>85</v>
      </c>
      <c r="B741" t="s">
        <v>1076</v>
      </c>
      <c r="C741">
        <v>2910103049</v>
      </c>
      <c r="D741" t="s">
        <v>114</v>
      </c>
      <c r="E741" t="str">
        <f t="shared" si="11"/>
        <v>852910103049重度訪問介護</v>
      </c>
      <c r="F741">
        <f>VLOOKUP(C741&amp;D741,受付簿!T:AE,12,FALSE)</f>
        <v>0</v>
      </c>
      <c r="G741" t="s">
        <v>13546</v>
      </c>
    </row>
    <row r="742" spans="1:7">
      <c r="A742">
        <v>85</v>
      </c>
      <c r="B742" t="s">
        <v>1076</v>
      </c>
      <c r="C742">
        <v>2910103056</v>
      </c>
      <c r="D742" t="s">
        <v>113</v>
      </c>
      <c r="E742" t="str">
        <f t="shared" si="11"/>
        <v>852910103056居宅介護</v>
      </c>
      <c r="F742">
        <f>VLOOKUP(C742&amp;D742,受付簿!T:AE,12,FALSE)</f>
        <v>61115</v>
      </c>
      <c r="G742" t="s">
        <v>13546</v>
      </c>
    </row>
    <row r="743" spans="1:7">
      <c r="A743">
        <v>85</v>
      </c>
      <c r="B743" t="s">
        <v>1076</v>
      </c>
      <c r="C743">
        <v>2910103056</v>
      </c>
      <c r="D743" t="s">
        <v>114</v>
      </c>
      <c r="E743" t="str">
        <f t="shared" si="11"/>
        <v>852910103056重度訪問介護</v>
      </c>
      <c r="F743">
        <f>VLOOKUP(C743&amp;D743,受付簿!T:AE,12,FALSE)</f>
        <v>0</v>
      </c>
      <c r="G743" t="s">
        <v>13546</v>
      </c>
    </row>
    <row r="744" spans="1:7">
      <c r="A744">
        <v>85</v>
      </c>
      <c r="B744" t="s">
        <v>1076</v>
      </c>
      <c r="C744">
        <v>2910200811</v>
      </c>
      <c r="D744" t="s">
        <v>113</v>
      </c>
      <c r="E744" t="str">
        <f t="shared" si="11"/>
        <v>852910200811居宅介護</v>
      </c>
      <c r="F744">
        <f>VLOOKUP(C744&amp;D744,受付簿!T:AE,12,FALSE)</f>
        <v>313167</v>
      </c>
      <c r="G744" t="s">
        <v>13546</v>
      </c>
    </row>
    <row r="745" spans="1:7">
      <c r="A745">
        <v>85</v>
      </c>
      <c r="B745" t="s">
        <v>1076</v>
      </c>
      <c r="C745">
        <v>2910200811</v>
      </c>
      <c r="D745" t="s">
        <v>114</v>
      </c>
      <c r="E745" t="str">
        <f t="shared" si="11"/>
        <v>852910200811重度訪問介護</v>
      </c>
      <c r="F745">
        <f>VLOOKUP(C745&amp;D745,受付簿!T:AE,12,FALSE)</f>
        <v>16118</v>
      </c>
      <c r="G745" t="s">
        <v>13546</v>
      </c>
    </row>
    <row r="746" spans="1:7">
      <c r="A746">
        <v>85</v>
      </c>
      <c r="B746" t="s">
        <v>1076</v>
      </c>
      <c r="C746">
        <v>2910400155</v>
      </c>
      <c r="D746" t="s">
        <v>113</v>
      </c>
      <c r="E746" t="str">
        <f t="shared" si="11"/>
        <v>852910400155居宅介護</v>
      </c>
      <c r="F746">
        <f>VLOOKUP(C746&amp;D746,受付簿!T:AE,12,FALSE)</f>
        <v>240184</v>
      </c>
      <c r="G746" t="s">
        <v>13546</v>
      </c>
    </row>
    <row r="747" spans="1:7">
      <c r="A747">
        <v>85</v>
      </c>
      <c r="B747" t="s">
        <v>1076</v>
      </c>
      <c r="C747">
        <v>2910400155</v>
      </c>
      <c r="D747" t="s">
        <v>114</v>
      </c>
      <c r="E747" t="str">
        <f t="shared" si="11"/>
        <v>852910400155重度訪問介護</v>
      </c>
      <c r="F747">
        <f>VLOOKUP(C747&amp;D747,受付簿!T:AE,12,FALSE)</f>
        <v>0</v>
      </c>
      <c r="G747" t="s">
        <v>13546</v>
      </c>
    </row>
    <row r="748" spans="1:7">
      <c r="A748">
        <v>85</v>
      </c>
      <c r="B748" t="s">
        <v>1076</v>
      </c>
      <c r="C748">
        <v>2910400155</v>
      </c>
      <c r="D748" t="s">
        <v>115</v>
      </c>
      <c r="E748" t="str">
        <f t="shared" si="11"/>
        <v>852910400155同行援護</v>
      </c>
      <c r="F748">
        <f>VLOOKUP(C748&amp;D748,受付簿!T:AE,12,FALSE)</f>
        <v>26256</v>
      </c>
      <c r="G748" t="s">
        <v>13546</v>
      </c>
    </row>
    <row r="749" spans="1:7">
      <c r="A749">
        <v>85</v>
      </c>
      <c r="B749" t="s">
        <v>1076</v>
      </c>
      <c r="C749">
        <v>2910700141</v>
      </c>
      <c r="D749" t="s">
        <v>113</v>
      </c>
      <c r="E749" t="str">
        <f t="shared" si="11"/>
        <v>852910700141居宅介護</v>
      </c>
      <c r="F749">
        <f>VLOOKUP(C749&amp;D749,受付簿!T:AE,12,FALSE)</f>
        <v>119196</v>
      </c>
      <c r="G749" t="s">
        <v>13546</v>
      </c>
    </row>
    <row r="750" spans="1:7">
      <c r="A750">
        <v>85</v>
      </c>
      <c r="B750" t="s">
        <v>1076</v>
      </c>
      <c r="C750">
        <v>2910700141</v>
      </c>
      <c r="D750" t="s">
        <v>114</v>
      </c>
      <c r="E750" t="str">
        <f t="shared" si="11"/>
        <v>852910700141重度訪問介護</v>
      </c>
      <c r="F750">
        <f>VLOOKUP(C750&amp;D750,受付簿!T:AE,12,FALSE)</f>
        <v>0</v>
      </c>
      <c r="G750" t="s">
        <v>13546</v>
      </c>
    </row>
    <row r="751" spans="1:7">
      <c r="A751">
        <v>85</v>
      </c>
      <c r="B751" t="s">
        <v>1076</v>
      </c>
      <c r="C751">
        <v>2910700141</v>
      </c>
      <c r="D751" t="s">
        <v>115</v>
      </c>
      <c r="E751" t="str">
        <f t="shared" si="11"/>
        <v>852910700141同行援護</v>
      </c>
      <c r="F751">
        <f>VLOOKUP(C751&amp;D751,受付簿!T:AE,12,FALSE)</f>
        <v>48392</v>
      </c>
      <c r="G751" t="s">
        <v>13546</v>
      </c>
    </row>
    <row r="752" spans="1:7">
      <c r="A752">
        <v>85</v>
      </c>
      <c r="B752" t="s">
        <v>1076</v>
      </c>
      <c r="C752">
        <v>2910800222</v>
      </c>
      <c r="D752" t="s">
        <v>113</v>
      </c>
      <c r="E752" t="str">
        <f t="shared" si="11"/>
        <v>852910800222居宅介護</v>
      </c>
      <c r="F752">
        <f>VLOOKUP(C752&amp;D752,受付簿!T:AE,12,FALSE)</f>
        <v>275912</v>
      </c>
      <c r="G752" t="s">
        <v>13546</v>
      </c>
    </row>
    <row r="753" spans="1:7">
      <c r="A753">
        <v>85</v>
      </c>
      <c r="B753" t="s">
        <v>1076</v>
      </c>
      <c r="C753">
        <v>2910800222</v>
      </c>
      <c r="D753" t="s">
        <v>114</v>
      </c>
      <c r="E753" t="str">
        <f t="shared" si="11"/>
        <v>852910800222重度訪問介護</v>
      </c>
      <c r="F753">
        <f>VLOOKUP(C753&amp;D753,受付簿!T:AE,12,FALSE)</f>
        <v>11768</v>
      </c>
      <c r="G753" t="s">
        <v>13546</v>
      </c>
    </row>
    <row r="754" spans="1:7">
      <c r="A754">
        <v>85</v>
      </c>
      <c r="B754" t="s">
        <v>1076</v>
      </c>
      <c r="C754">
        <v>2910800222</v>
      </c>
      <c r="D754" t="s">
        <v>115</v>
      </c>
      <c r="E754" t="str">
        <f t="shared" si="11"/>
        <v>852910800222同行援護</v>
      </c>
      <c r="F754">
        <f>VLOOKUP(C754&amp;D754,受付簿!T:AE,12,FALSE)</f>
        <v>0</v>
      </c>
      <c r="G754" t="s">
        <v>13546</v>
      </c>
    </row>
    <row r="755" spans="1:7">
      <c r="A755">
        <v>85</v>
      </c>
      <c r="B755" t="s">
        <v>1076</v>
      </c>
      <c r="C755">
        <v>2910900121</v>
      </c>
      <c r="D755" t="s">
        <v>113</v>
      </c>
      <c r="E755" t="str">
        <f t="shared" si="11"/>
        <v>852910900121居宅介護</v>
      </c>
      <c r="F755">
        <f>VLOOKUP(C755&amp;D755,受付簿!T:AE,12,FALSE)</f>
        <v>189177</v>
      </c>
      <c r="G755" t="s">
        <v>13546</v>
      </c>
    </row>
    <row r="756" spans="1:7">
      <c r="A756">
        <v>85</v>
      </c>
      <c r="B756" t="s">
        <v>1076</v>
      </c>
      <c r="C756">
        <v>2910900121</v>
      </c>
      <c r="D756" t="s">
        <v>114</v>
      </c>
      <c r="E756" t="str">
        <f t="shared" si="11"/>
        <v>852910900121重度訪問介護</v>
      </c>
      <c r="F756">
        <f>VLOOKUP(C756&amp;D756,受付簿!T:AE,12,FALSE)</f>
        <v>0</v>
      </c>
      <c r="G756" t="s">
        <v>13546</v>
      </c>
    </row>
    <row r="757" spans="1:7">
      <c r="A757">
        <v>85</v>
      </c>
      <c r="B757" t="s">
        <v>1076</v>
      </c>
      <c r="C757">
        <v>2911200323</v>
      </c>
      <c r="D757" t="s">
        <v>113</v>
      </c>
      <c r="E757" t="str">
        <f t="shared" si="11"/>
        <v>852911200323居宅介護</v>
      </c>
      <c r="F757">
        <f>VLOOKUP(C757&amp;D757,受付簿!T:AE,12,FALSE)</f>
        <v>302272</v>
      </c>
      <c r="G757" t="s">
        <v>13546</v>
      </c>
    </row>
    <row r="758" spans="1:7">
      <c r="A758">
        <v>85</v>
      </c>
      <c r="B758" t="s">
        <v>1076</v>
      </c>
      <c r="C758">
        <v>2911200323</v>
      </c>
      <c r="D758" t="s">
        <v>114</v>
      </c>
      <c r="E758" t="str">
        <f t="shared" si="11"/>
        <v>852911200323重度訪問介護</v>
      </c>
      <c r="F758">
        <f>VLOOKUP(C758&amp;D758,受付簿!T:AE,12,FALSE)</f>
        <v>15756</v>
      </c>
      <c r="G758" t="s">
        <v>13546</v>
      </c>
    </row>
    <row r="759" spans="1:7">
      <c r="A759">
        <v>85</v>
      </c>
      <c r="B759" t="s">
        <v>1076</v>
      </c>
      <c r="C759">
        <v>2911200331</v>
      </c>
      <c r="D759" t="s">
        <v>113</v>
      </c>
      <c r="E759" t="str">
        <f t="shared" si="11"/>
        <v>852911200331居宅介護</v>
      </c>
      <c r="F759">
        <f>VLOOKUP(C759&amp;D759,受付簿!T:AE,12,FALSE)</f>
        <v>188306</v>
      </c>
      <c r="G759" t="s">
        <v>13546</v>
      </c>
    </row>
    <row r="760" spans="1:7">
      <c r="A760">
        <v>85</v>
      </c>
      <c r="B760" t="s">
        <v>1076</v>
      </c>
      <c r="C760">
        <v>2911200331</v>
      </c>
      <c r="D760" t="s">
        <v>114</v>
      </c>
      <c r="E760" t="str">
        <f t="shared" si="11"/>
        <v>852911200331重度訪問介護</v>
      </c>
      <c r="F760">
        <f>VLOOKUP(C760&amp;D760,受付簿!T:AE,12,FALSE)</f>
        <v>30907</v>
      </c>
      <c r="G760" t="s">
        <v>13546</v>
      </c>
    </row>
    <row r="761" spans="1:7">
      <c r="A761">
        <v>85</v>
      </c>
      <c r="B761" t="s">
        <v>1076</v>
      </c>
      <c r="C761">
        <v>2911201024</v>
      </c>
      <c r="D761" t="s">
        <v>113</v>
      </c>
      <c r="E761" t="str">
        <f t="shared" si="11"/>
        <v>852911201024居宅介護</v>
      </c>
      <c r="F761">
        <f>VLOOKUP(C761&amp;D761,受付簿!T:AE,12,FALSE)</f>
        <v>166864</v>
      </c>
      <c r="G761" t="s">
        <v>13546</v>
      </c>
    </row>
    <row r="762" spans="1:7">
      <c r="A762">
        <v>85</v>
      </c>
      <c r="B762" t="s">
        <v>1076</v>
      </c>
      <c r="C762">
        <v>2911201024</v>
      </c>
      <c r="D762" t="s">
        <v>114</v>
      </c>
      <c r="E762" t="str">
        <f t="shared" si="11"/>
        <v>852911201024重度訪問介護</v>
      </c>
      <c r="F762">
        <f>VLOOKUP(C762&amp;D762,受付簿!T:AE,12,FALSE)</f>
        <v>0</v>
      </c>
      <c r="G762" t="s">
        <v>13546</v>
      </c>
    </row>
    <row r="763" spans="1:7">
      <c r="A763">
        <v>85</v>
      </c>
      <c r="B763" t="s">
        <v>1076</v>
      </c>
      <c r="C763">
        <v>2911500433</v>
      </c>
      <c r="D763" t="s">
        <v>113</v>
      </c>
      <c r="E763" t="str">
        <f t="shared" si="11"/>
        <v>852911500433居宅介護</v>
      </c>
      <c r="F763">
        <f>VLOOKUP(C763&amp;D763,受付簿!T:AE,12,FALSE)</f>
        <v>189451</v>
      </c>
      <c r="G763" t="s">
        <v>13546</v>
      </c>
    </row>
    <row r="764" spans="1:7">
      <c r="A764">
        <v>85</v>
      </c>
      <c r="B764" t="s">
        <v>1076</v>
      </c>
      <c r="C764">
        <v>2911500433</v>
      </c>
      <c r="D764" t="s">
        <v>114</v>
      </c>
      <c r="E764" t="str">
        <f t="shared" si="11"/>
        <v>852911500433重度訪問介護</v>
      </c>
      <c r="F764">
        <f>VLOOKUP(C764&amp;D764,受付簿!T:AE,12,FALSE)</f>
        <v>5048</v>
      </c>
      <c r="G764" t="s">
        <v>13546</v>
      </c>
    </row>
    <row r="765" spans="1:7">
      <c r="A765">
        <v>85</v>
      </c>
      <c r="B765" t="s">
        <v>1076</v>
      </c>
      <c r="C765">
        <v>2911500466</v>
      </c>
      <c r="D765" t="s">
        <v>113</v>
      </c>
      <c r="E765" t="str">
        <f t="shared" si="11"/>
        <v>852911500466居宅介護</v>
      </c>
      <c r="F765">
        <f>VLOOKUP(C765&amp;D765,受付簿!T:AE,12,FALSE)</f>
        <v>179417</v>
      </c>
      <c r="G765" t="s">
        <v>13546</v>
      </c>
    </row>
    <row r="766" spans="1:7">
      <c r="A766">
        <v>85</v>
      </c>
      <c r="B766" t="s">
        <v>1076</v>
      </c>
      <c r="C766">
        <v>2911500466</v>
      </c>
      <c r="D766" t="s">
        <v>114</v>
      </c>
      <c r="E766" t="str">
        <f t="shared" si="11"/>
        <v>852911500466重度訪問介護</v>
      </c>
      <c r="F766">
        <f>VLOOKUP(C766&amp;D766,受付簿!T:AE,12,FALSE)</f>
        <v>0</v>
      </c>
      <c r="G766" t="s">
        <v>13546</v>
      </c>
    </row>
    <row r="767" spans="1:7">
      <c r="A767">
        <v>85</v>
      </c>
      <c r="B767" t="s">
        <v>1076</v>
      </c>
      <c r="C767">
        <v>2911900104</v>
      </c>
      <c r="D767" t="s">
        <v>113</v>
      </c>
      <c r="E767" t="str">
        <f t="shared" si="11"/>
        <v>852911900104居宅介護</v>
      </c>
      <c r="F767">
        <f>VLOOKUP(C767&amp;D767,受付簿!T:AE,12,FALSE)</f>
        <v>175329</v>
      </c>
      <c r="G767" t="s">
        <v>13546</v>
      </c>
    </row>
    <row r="768" spans="1:7">
      <c r="A768">
        <v>85</v>
      </c>
      <c r="B768" t="s">
        <v>1076</v>
      </c>
      <c r="C768">
        <v>2911900104</v>
      </c>
      <c r="D768" t="s">
        <v>114</v>
      </c>
      <c r="E768" t="str">
        <f t="shared" si="11"/>
        <v>852911900104重度訪問介護</v>
      </c>
      <c r="F768">
        <f>VLOOKUP(C768&amp;D768,受付簿!T:AE,12,FALSE)</f>
        <v>14560</v>
      </c>
      <c r="G768" t="s">
        <v>13546</v>
      </c>
    </row>
    <row r="769" spans="1:7">
      <c r="A769">
        <v>85</v>
      </c>
      <c r="B769" t="s">
        <v>1076</v>
      </c>
      <c r="C769">
        <v>2912000110</v>
      </c>
      <c r="D769" t="s">
        <v>113</v>
      </c>
      <c r="E769" t="str">
        <f t="shared" si="11"/>
        <v>852912000110居宅介護</v>
      </c>
      <c r="F769">
        <f>VLOOKUP(C769&amp;D769,受付簿!T:AE,12,FALSE)</f>
        <v>198691</v>
      </c>
      <c r="G769" t="s">
        <v>13546</v>
      </c>
    </row>
    <row r="770" spans="1:7">
      <c r="A770">
        <v>85</v>
      </c>
      <c r="B770" t="s">
        <v>1076</v>
      </c>
      <c r="C770">
        <v>2912000110</v>
      </c>
      <c r="D770" t="s">
        <v>114</v>
      </c>
      <c r="E770" t="str">
        <f t="shared" si="11"/>
        <v>852912000110重度訪問介護</v>
      </c>
      <c r="F770">
        <f>VLOOKUP(C770&amp;D770,受付簿!T:AE,12,FALSE)</f>
        <v>0</v>
      </c>
      <c r="G770" t="s">
        <v>13546</v>
      </c>
    </row>
    <row r="771" spans="1:7">
      <c r="E771" t="str">
        <f t="shared" si="11"/>
        <v/>
      </c>
      <c r="F771">
        <f>VLOOKUP(C771&amp;D771,受付簿!T:AE,12,FALSE)</f>
        <v>0</v>
      </c>
    </row>
    <row r="772" spans="1:7">
      <c r="A772">
        <v>86</v>
      </c>
      <c r="B772" t="s">
        <v>5536</v>
      </c>
      <c r="C772">
        <v>2910800503</v>
      </c>
      <c r="D772" t="s">
        <v>113</v>
      </c>
      <c r="E772" t="str">
        <f t="shared" ref="E772:E835" si="12">A772&amp;C772&amp;D772</f>
        <v>862910800503居宅介護</v>
      </c>
      <c r="F772">
        <f>VLOOKUP(C772&amp;D772,受付簿!T:AE,12,FALSE)</f>
        <v>1282</v>
      </c>
      <c r="G772" t="s">
        <v>13547</v>
      </c>
    </row>
    <row r="773" spans="1:7">
      <c r="A773">
        <v>86</v>
      </c>
      <c r="B773" t="s">
        <v>5536</v>
      </c>
      <c r="C773">
        <v>2910800503</v>
      </c>
      <c r="D773" t="s">
        <v>114</v>
      </c>
      <c r="E773" t="str">
        <f t="shared" si="12"/>
        <v>862910800503重度訪問介護</v>
      </c>
      <c r="F773">
        <f>VLOOKUP(C773&amp;D773,受付簿!T:AE,12,FALSE)</f>
        <v>416065</v>
      </c>
      <c r="G773" t="s">
        <v>13547</v>
      </c>
    </row>
    <row r="774" spans="1:7">
      <c r="E774" t="str">
        <f t="shared" si="12"/>
        <v/>
      </c>
      <c r="F774">
        <f>VLOOKUP(C774&amp;D774,受付簿!T:AE,12,FALSE)</f>
        <v>0</v>
      </c>
    </row>
    <row r="775" spans="1:7">
      <c r="B775" t="s">
        <v>8774</v>
      </c>
      <c r="C775">
        <v>2911800551</v>
      </c>
      <c r="D775" t="s">
        <v>113</v>
      </c>
      <c r="E775" t="str">
        <f t="shared" si="12"/>
        <v>2911800551居宅介護</v>
      </c>
      <c r="F775">
        <f>VLOOKUP(C775&amp;D775,受付簿!T:AE,12,FALSE)</f>
        <v>0</v>
      </c>
      <c r="G775" t="s">
        <v>13547</v>
      </c>
    </row>
    <row r="776" spans="1:7">
      <c r="B776" t="s">
        <v>8774</v>
      </c>
      <c r="C776">
        <v>2911800551</v>
      </c>
      <c r="D776" t="s">
        <v>114</v>
      </c>
      <c r="E776" t="str">
        <f t="shared" si="12"/>
        <v>2911800551重度訪問介護</v>
      </c>
      <c r="F776">
        <f>VLOOKUP(C776&amp;D776,受付簿!T:AE,12,FALSE)</f>
        <v>0</v>
      </c>
      <c r="G776" t="s">
        <v>13547</v>
      </c>
    </row>
    <row r="777" spans="1:7">
      <c r="B777" t="s">
        <v>8774</v>
      </c>
      <c r="C777">
        <v>2911800551</v>
      </c>
      <c r="D777" t="s">
        <v>116</v>
      </c>
      <c r="E777" t="str">
        <f t="shared" si="12"/>
        <v>2911800551行動援護</v>
      </c>
      <c r="F777">
        <f>VLOOKUP(C777&amp;D777,受付簿!T:AE,12,FALSE)</f>
        <v>0</v>
      </c>
      <c r="G777" t="s">
        <v>13547</v>
      </c>
    </row>
    <row r="778" spans="1:7">
      <c r="E778" t="str">
        <f t="shared" si="12"/>
        <v/>
      </c>
      <c r="F778">
        <f>VLOOKUP(C778&amp;D778,受付簿!T:AE,12,FALSE)</f>
        <v>0</v>
      </c>
    </row>
    <row r="779" spans="1:7">
      <c r="B779" t="s">
        <v>5060</v>
      </c>
      <c r="C779">
        <v>2910700398</v>
      </c>
      <c r="D779" t="s">
        <v>116</v>
      </c>
      <c r="E779" t="str">
        <f t="shared" si="12"/>
        <v>2910700398行動援護</v>
      </c>
      <c r="F779">
        <f>VLOOKUP(C779&amp;D779,受付簿!T:AE,12,FALSE)</f>
        <v>0</v>
      </c>
    </row>
    <row r="780" spans="1:7">
      <c r="A780">
        <v>291</v>
      </c>
      <c r="B780" t="s">
        <v>5060</v>
      </c>
      <c r="C780">
        <v>2950770053</v>
      </c>
      <c r="D780" t="s">
        <v>126</v>
      </c>
      <c r="E780" t="str">
        <f t="shared" si="12"/>
        <v>2912950770053放課後等デイサービス</v>
      </c>
      <c r="F780">
        <f>VLOOKUP(C780&amp;D780,受付簿!T:AE,12,FALSE)</f>
        <v>372392</v>
      </c>
      <c r="G780" t="s">
        <v>13546</v>
      </c>
    </row>
    <row r="781" spans="1:7">
      <c r="E781" t="str">
        <f t="shared" si="12"/>
        <v/>
      </c>
      <c r="F781">
        <f>VLOOKUP(C781&amp;D781,受付簿!T:AE,12,FALSE)</f>
        <v>0</v>
      </c>
    </row>
    <row r="782" spans="1:7">
      <c r="A782">
        <v>88</v>
      </c>
      <c r="B782" t="s">
        <v>11344</v>
      </c>
      <c r="C782">
        <v>2950100145</v>
      </c>
      <c r="D782" t="s">
        <v>124</v>
      </c>
      <c r="E782" t="str">
        <f t="shared" si="12"/>
        <v>882950100145児童発達支援</v>
      </c>
      <c r="F782">
        <f>VLOOKUP(C782&amp;D782,受付簿!T:AE,12,FALSE)</f>
        <v>730498</v>
      </c>
      <c r="G782" t="s">
        <v>13546</v>
      </c>
    </row>
    <row r="783" spans="1:7">
      <c r="A783">
        <v>88</v>
      </c>
      <c r="B783" t="s">
        <v>11344</v>
      </c>
      <c r="C783">
        <v>2950100145</v>
      </c>
      <c r="D783" t="s">
        <v>126</v>
      </c>
      <c r="E783" t="str">
        <f t="shared" si="12"/>
        <v>882950100145放課後等デイサービス</v>
      </c>
      <c r="F783">
        <f>VLOOKUP(C783&amp;D783,受付簿!T:AE,12,FALSE)</f>
        <v>356059</v>
      </c>
      <c r="G783" t="s">
        <v>13546</v>
      </c>
    </row>
    <row r="784" spans="1:7">
      <c r="A784">
        <v>88</v>
      </c>
      <c r="B784" t="s">
        <v>11344</v>
      </c>
      <c r="C784">
        <v>2950161568</v>
      </c>
      <c r="D784" t="s">
        <v>124</v>
      </c>
      <c r="E784" t="str">
        <f t="shared" si="12"/>
        <v>882950161568児童発達支援</v>
      </c>
      <c r="F784">
        <f>VLOOKUP(C784&amp;D784,受付簿!T:AE,12,FALSE)</f>
        <v>460384</v>
      </c>
      <c r="G784" t="s">
        <v>13546</v>
      </c>
    </row>
    <row r="785" spans="1:7">
      <c r="A785">
        <v>88</v>
      </c>
      <c r="B785" t="s">
        <v>11344</v>
      </c>
      <c r="C785">
        <v>2950161568</v>
      </c>
      <c r="D785" t="s">
        <v>126</v>
      </c>
      <c r="E785" t="str">
        <f t="shared" si="12"/>
        <v>882950161568放課後等デイサービス</v>
      </c>
      <c r="F785">
        <f>VLOOKUP(C785&amp;D785,受付簿!T:AE,12,FALSE)</f>
        <v>132297</v>
      </c>
      <c r="G785" t="s">
        <v>13546</v>
      </c>
    </row>
    <row r="786" spans="1:7">
      <c r="E786" t="str">
        <f t="shared" si="12"/>
        <v/>
      </c>
      <c r="F786">
        <f>VLOOKUP(C786&amp;D786,受付簿!T:AE,12,FALSE)</f>
        <v>0</v>
      </c>
    </row>
    <row r="787" spans="1:7">
      <c r="B787" t="s">
        <v>1223</v>
      </c>
      <c r="C787">
        <v>2910101191</v>
      </c>
      <c r="D787" t="s">
        <v>113</v>
      </c>
      <c r="E787" t="str">
        <f t="shared" si="12"/>
        <v>2910101191居宅介護</v>
      </c>
      <c r="F787">
        <f>VLOOKUP(C787&amp;D787,受付簿!T:AE,12,FALSE)</f>
        <v>0</v>
      </c>
      <c r="G787" t="s">
        <v>13546</v>
      </c>
    </row>
    <row r="788" spans="1:7">
      <c r="B788" t="s">
        <v>1223</v>
      </c>
      <c r="C788">
        <v>2910101191</v>
      </c>
      <c r="D788" t="s">
        <v>114</v>
      </c>
      <c r="E788" t="str">
        <f t="shared" si="12"/>
        <v>2910101191重度訪問介護</v>
      </c>
      <c r="F788">
        <f>VLOOKUP(C788&amp;D788,受付簿!T:AE,12,FALSE)</f>
        <v>0</v>
      </c>
      <c r="G788" t="s">
        <v>13546</v>
      </c>
    </row>
    <row r="789" spans="1:7">
      <c r="B789" t="s">
        <v>1223</v>
      </c>
      <c r="C789">
        <v>2910101191</v>
      </c>
      <c r="D789" t="s">
        <v>115</v>
      </c>
      <c r="E789" t="str">
        <f t="shared" si="12"/>
        <v>2910101191同行援護</v>
      </c>
      <c r="F789">
        <f>VLOOKUP(C789&amp;D789,受付簿!T:AE,12,FALSE)</f>
        <v>0</v>
      </c>
      <c r="G789" t="s">
        <v>13546</v>
      </c>
    </row>
    <row r="790" spans="1:7">
      <c r="E790" t="str">
        <f t="shared" si="12"/>
        <v/>
      </c>
      <c r="F790">
        <f>VLOOKUP(C790&amp;D790,受付簿!T:AE,12,FALSE)</f>
        <v>0</v>
      </c>
    </row>
    <row r="791" spans="1:7">
      <c r="B791" t="s">
        <v>1687</v>
      </c>
      <c r="C791">
        <v>2910102090</v>
      </c>
      <c r="D791" t="s">
        <v>113</v>
      </c>
      <c r="E791" t="str">
        <f t="shared" si="12"/>
        <v>2910102090居宅介護</v>
      </c>
      <c r="F791">
        <f>VLOOKUP(C791&amp;D791,受付簿!T:AE,12,FALSE)</f>
        <v>0</v>
      </c>
      <c r="G791" t="s">
        <v>13547</v>
      </c>
    </row>
    <row r="792" spans="1:7">
      <c r="B792" t="s">
        <v>1687</v>
      </c>
      <c r="C792">
        <v>2910102090</v>
      </c>
      <c r="D792" t="s">
        <v>114</v>
      </c>
      <c r="E792" t="str">
        <f t="shared" si="12"/>
        <v>2910102090重度訪問介護</v>
      </c>
      <c r="F792">
        <f>VLOOKUP(C792&amp;D792,受付簿!T:AE,12,FALSE)</f>
        <v>0</v>
      </c>
      <c r="G792" t="s">
        <v>13547</v>
      </c>
    </row>
    <row r="793" spans="1:7">
      <c r="B793" t="s">
        <v>1687</v>
      </c>
      <c r="C793">
        <v>2910102090</v>
      </c>
      <c r="D793" t="s">
        <v>116</v>
      </c>
      <c r="E793" t="str">
        <f t="shared" si="12"/>
        <v>2910102090行動援護</v>
      </c>
      <c r="F793">
        <f>VLOOKUP(C793&amp;D793,受付簿!T:AE,12,FALSE)</f>
        <v>0</v>
      </c>
      <c r="G793" t="s">
        <v>13547</v>
      </c>
    </row>
    <row r="794" spans="1:7">
      <c r="E794" t="str">
        <f t="shared" si="12"/>
        <v/>
      </c>
      <c r="F794">
        <f>VLOOKUP(C794&amp;D794,受付簿!T:AE,12,FALSE)</f>
        <v>0</v>
      </c>
    </row>
    <row r="795" spans="1:7">
      <c r="A795">
        <v>89</v>
      </c>
      <c r="B795" t="s">
        <v>5617</v>
      </c>
      <c r="C795">
        <v>2910800628</v>
      </c>
      <c r="D795" t="s">
        <v>13673</v>
      </c>
      <c r="E795" t="str">
        <f t="shared" si="12"/>
        <v>892910800628就労継続支援Ｂ型</v>
      </c>
      <c r="F795">
        <f>VLOOKUP(C795&amp;D795,受付簿!T:AE,12,FALSE)</f>
        <v>494710</v>
      </c>
      <c r="G795" t="s">
        <v>13546</v>
      </c>
    </row>
    <row r="796" spans="1:7">
      <c r="E796" t="str">
        <f t="shared" si="12"/>
        <v/>
      </c>
      <c r="F796">
        <f>VLOOKUP(C796&amp;D796,受付簿!T:AE,12,FALSE)</f>
        <v>0</v>
      </c>
    </row>
    <row r="797" spans="1:7">
      <c r="B797" t="s">
        <v>3336</v>
      </c>
      <c r="C797">
        <v>2910200597</v>
      </c>
      <c r="D797" t="s">
        <v>113</v>
      </c>
      <c r="E797" t="str">
        <f t="shared" si="12"/>
        <v>2910200597居宅介護</v>
      </c>
      <c r="F797">
        <f>VLOOKUP(C797&amp;D797,受付簿!T:AE,12,FALSE)</f>
        <v>0</v>
      </c>
      <c r="G797" t="s">
        <v>13546</v>
      </c>
    </row>
    <row r="798" spans="1:7">
      <c r="B798" t="s">
        <v>3336</v>
      </c>
      <c r="C798">
        <v>2910200597</v>
      </c>
      <c r="D798" t="s">
        <v>114</v>
      </c>
      <c r="E798" t="str">
        <f t="shared" si="12"/>
        <v>2910200597重度訪問介護</v>
      </c>
      <c r="F798">
        <f>VLOOKUP(C798&amp;D798,受付簿!T:AE,12,FALSE)</f>
        <v>0</v>
      </c>
      <c r="G798" t="s">
        <v>13546</v>
      </c>
    </row>
    <row r="799" spans="1:7">
      <c r="B799" t="s">
        <v>3336</v>
      </c>
      <c r="C799">
        <v>2910200597</v>
      </c>
      <c r="D799" t="s">
        <v>116</v>
      </c>
      <c r="E799" t="str">
        <f t="shared" si="12"/>
        <v>2910200597行動援護</v>
      </c>
      <c r="F799">
        <f>VLOOKUP(C799&amp;D799,受付簿!T:AE,12,FALSE)</f>
        <v>0</v>
      </c>
      <c r="G799" t="s">
        <v>13546</v>
      </c>
    </row>
    <row r="800" spans="1:7">
      <c r="B800" t="s">
        <v>3336</v>
      </c>
      <c r="C800">
        <v>2910200597</v>
      </c>
      <c r="D800" t="s">
        <v>115</v>
      </c>
      <c r="E800" t="str">
        <f t="shared" si="12"/>
        <v>2910200597同行援護</v>
      </c>
      <c r="F800">
        <f>VLOOKUP(C800&amp;D800,受付簿!T:AE,12,FALSE)</f>
        <v>0</v>
      </c>
      <c r="G800" t="s">
        <v>13546</v>
      </c>
    </row>
    <row r="801" spans="1:7">
      <c r="B801" t="s">
        <v>3336</v>
      </c>
      <c r="C801">
        <v>2910200696</v>
      </c>
      <c r="D801" t="s">
        <v>118</v>
      </c>
      <c r="E801" t="str">
        <f t="shared" si="12"/>
        <v>2910200696生活介護</v>
      </c>
      <c r="F801">
        <f>VLOOKUP(C801&amp;D801,受付簿!T:AE,12,FALSE)</f>
        <v>0</v>
      </c>
      <c r="G801" t="s">
        <v>13546</v>
      </c>
    </row>
    <row r="802" spans="1:7">
      <c r="B802" t="s">
        <v>3336</v>
      </c>
      <c r="C802">
        <v>2910200696</v>
      </c>
      <c r="D802" t="s">
        <v>13673</v>
      </c>
      <c r="E802" t="str">
        <f t="shared" si="12"/>
        <v>2910200696就労継続支援Ｂ型</v>
      </c>
      <c r="F802">
        <f>VLOOKUP(C802&amp;D802,受付簿!T:AE,12,FALSE)</f>
        <v>0</v>
      </c>
      <c r="G802" t="s">
        <v>13546</v>
      </c>
    </row>
    <row r="803" spans="1:7">
      <c r="B803" t="s">
        <v>3336</v>
      </c>
      <c r="C803">
        <v>2920100332</v>
      </c>
      <c r="D803" t="s">
        <v>8120</v>
      </c>
      <c r="E803" t="str">
        <f t="shared" si="12"/>
        <v>2920100332共同生活援助</v>
      </c>
      <c r="F803">
        <f>VLOOKUP(C803&amp;D803,受付簿!T:AE,12,FALSE)</f>
        <v>0</v>
      </c>
      <c r="G803" t="s">
        <v>13546</v>
      </c>
    </row>
    <row r="804" spans="1:7">
      <c r="B804" t="s">
        <v>3336</v>
      </c>
      <c r="C804">
        <v>2920100373</v>
      </c>
      <c r="D804" t="s">
        <v>8120</v>
      </c>
      <c r="E804" t="str">
        <f t="shared" si="12"/>
        <v>2920100373共同生活援助</v>
      </c>
      <c r="F804">
        <f>VLOOKUP(C804&amp;D804,受付簿!T:AE,12,FALSE)</f>
        <v>0</v>
      </c>
      <c r="G804" t="s">
        <v>13546</v>
      </c>
    </row>
    <row r="805" spans="1:7">
      <c r="E805" t="str">
        <f t="shared" si="12"/>
        <v/>
      </c>
      <c r="F805">
        <f>VLOOKUP(C805&amp;D805,受付簿!T:AE,12,FALSE)</f>
        <v>0</v>
      </c>
    </row>
    <row r="806" spans="1:7">
      <c r="A806">
        <v>90</v>
      </c>
      <c r="B806" t="s">
        <v>635</v>
      </c>
      <c r="C806">
        <v>2910100409</v>
      </c>
      <c r="D806" t="s">
        <v>113</v>
      </c>
      <c r="E806" t="str">
        <f t="shared" si="12"/>
        <v>902910100409居宅介護</v>
      </c>
      <c r="F806">
        <f>VLOOKUP(C806&amp;D806,受付簿!T:AE,12,FALSE)</f>
        <v>21411</v>
      </c>
      <c r="G806" t="s">
        <v>13546</v>
      </c>
    </row>
    <row r="807" spans="1:7">
      <c r="A807">
        <v>90</v>
      </c>
      <c r="B807" t="s">
        <v>635</v>
      </c>
      <c r="C807">
        <v>2910100409</v>
      </c>
      <c r="D807" t="s">
        <v>114</v>
      </c>
      <c r="E807" t="str">
        <f t="shared" si="12"/>
        <v>902910100409重度訪問介護</v>
      </c>
      <c r="F807">
        <f>VLOOKUP(C807&amp;D807,受付簿!T:AE,12,FALSE)</f>
        <v>0</v>
      </c>
      <c r="G807" t="s">
        <v>13546</v>
      </c>
    </row>
    <row r="808" spans="1:7">
      <c r="A808">
        <v>90</v>
      </c>
      <c r="B808" t="s">
        <v>635</v>
      </c>
      <c r="C808">
        <v>2910100409</v>
      </c>
      <c r="D808" t="s">
        <v>115</v>
      </c>
      <c r="E808" t="str">
        <f t="shared" si="12"/>
        <v>902910100409同行援護</v>
      </c>
      <c r="F808">
        <f>VLOOKUP(C808&amp;D808,受付簿!T:AE,12,FALSE)</f>
        <v>54640</v>
      </c>
      <c r="G808" t="s">
        <v>13546</v>
      </c>
    </row>
    <row r="809" spans="1:7">
      <c r="A809">
        <v>90</v>
      </c>
      <c r="B809" t="s">
        <v>635</v>
      </c>
      <c r="C809">
        <v>2910100417</v>
      </c>
      <c r="D809" t="s">
        <v>113</v>
      </c>
      <c r="E809" t="str">
        <f t="shared" si="12"/>
        <v>902910100417居宅介護</v>
      </c>
      <c r="F809">
        <f>VLOOKUP(C809&amp;D809,受付簿!T:AE,12,FALSE)</f>
        <v>14582</v>
      </c>
      <c r="G809" t="s">
        <v>13546</v>
      </c>
    </row>
    <row r="810" spans="1:7">
      <c r="A810">
        <v>90</v>
      </c>
      <c r="B810" t="s">
        <v>635</v>
      </c>
      <c r="C810">
        <v>2910100417</v>
      </c>
      <c r="D810" t="s">
        <v>114</v>
      </c>
      <c r="E810" t="str">
        <f t="shared" si="12"/>
        <v>902910100417重度訪問介護</v>
      </c>
      <c r="F810">
        <f>VLOOKUP(C810&amp;D810,受付簿!T:AE,12,FALSE)</f>
        <v>0</v>
      </c>
      <c r="G810" t="s">
        <v>13546</v>
      </c>
    </row>
    <row r="811" spans="1:7">
      <c r="A811">
        <v>90</v>
      </c>
      <c r="B811" t="s">
        <v>635</v>
      </c>
      <c r="C811">
        <v>2910100417</v>
      </c>
      <c r="D811" t="s">
        <v>115</v>
      </c>
      <c r="E811" t="str">
        <f t="shared" si="12"/>
        <v>902910100417同行援護</v>
      </c>
      <c r="F811">
        <f>VLOOKUP(C811&amp;D811,受付簿!T:AE,12,FALSE)</f>
        <v>27012</v>
      </c>
      <c r="G811" t="s">
        <v>13546</v>
      </c>
    </row>
    <row r="812" spans="1:7">
      <c r="A812">
        <v>90</v>
      </c>
      <c r="B812" t="s">
        <v>635</v>
      </c>
      <c r="C812">
        <v>2911200141</v>
      </c>
      <c r="D812" t="s">
        <v>113</v>
      </c>
      <c r="E812" t="str">
        <f t="shared" si="12"/>
        <v>902911200141居宅介護</v>
      </c>
      <c r="F812">
        <f>VLOOKUP(C812&amp;D812,受付簿!T:AE,12,FALSE)</f>
        <v>94270</v>
      </c>
      <c r="G812" t="s">
        <v>13546</v>
      </c>
    </row>
    <row r="813" spans="1:7">
      <c r="A813">
        <v>90</v>
      </c>
      <c r="B813" t="s">
        <v>635</v>
      </c>
      <c r="C813">
        <v>2911200141</v>
      </c>
      <c r="D813" t="s">
        <v>114</v>
      </c>
      <c r="E813" t="str">
        <f t="shared" si="12"/>
        <v>902911200141重度訪問介護</v>
      </c>
      <c r="F813">
        <f>VLOOKUP(C813&amp;D813,受付簿!T:AE,12,FALSE)</f>
        <v>101100</v>
      </c>
      <c r="G813" t="s">
        <v>13546</v>
      </c>
    </row>
    <row r="814" spans="1:7">
      <c r="A814">
        <v>90</v>
      </c>
      <c r="B814" t="s">
        <v>635</v>
      </c>
      <c r="C814">
        <v>2911200141</v>
      </c>
      <c r="D814" t="s">
        <v>115</v>
      </c>
      <c r="E814" t="str">
        <f t="shared" si="12"/>
        <v>902911200141同行援護</v>
      </c>
      <c r="F814">
        <f>VLOOKUP(C814&amp;D814,受付簿!T:AE,12,FALSE)</f>
        <v>3952</v>
      </c>
      <c r="G814" t="s">
        <v>13546</v>
      </c>
    </row>
    <row r="815" spans="1:7">
      <c r="E815" t="str">
        <f t="shared" si="12"/>
        <v/>
      </c>
      <c r="F815">
        <f>VLOOKUP(C815&amp;D815,受付簿!T:AE,12,FALSE)</f>
        <v>0</v>
      </c>
    </row>
    <row r="816" spans="1:7">
      <c r="A816">
        <v>91</v>
      </c>
      <c r="B816" t="s">
        <v>13534</v>
      </c>
      <c r="C816">
        <v>2911400261</v>
      </c>
      <c r="D816" t="s">
        <v>113</v>
      </c>
      <c r="E816" t="str">
        <f t="shared" si="12"/>
        <v>912911400261居宅介護</v>
      </c>
      <c r="F816">
        <f>VLOOKUP(C816&amp;D816,受付簿!T:AE,12,FALSE)</f>
        <v>57322</v>
      </c>
      <c r="G816" t="s">
        <v>13546</v>
      </c>
    </row>
    <row r="817" spans="1:7">
      <c r="A817">
        <v>91</v>
      </c>
      <c r="B817" t="s">
        <v>13534</v>
      </c>
      <c r="C817">
        <v>2911400261</v>
      </c>
      <c r="D817" t="s">
        <v>114</v>
      </c>
      <c r="E817" t="str">
        <f t="shared" si="12"/>
        <v>912911400261重度訪問介護</v>
      </c>
      <c r="F817">
        <f>VLOOKUP(C817&amp;D817,受付簿!T:AE,12,FALSE)</f>
        <v>0</v>
      </c>
      <c r="G817" t="s">
        <v>13546</v>
      </c>
    </row>
    <row r="818" spans="1:7">
      <c r="A818">
        <v>91</v>
      </c>
      <c r="B818" t="s">
        <v>13534</v>
      </c>
      <c r="C818">
        <v>2911400261</v>
      </c>
      <c r="D818" t="s">
        <v>116</v>
      </c>
      <c r="E818" t="str">
        <f t="shared" si="12"/>
        <v>912911400261行動援護</v>
      </c>
      <c r="F818">
        <f>VLOOKUP(C818&amp;D818,受付簿!T:AE,12,FALSE)</f>
        <v>0</v>
      </c>
      <c r="G818" t="s">
        <v>13546</v>
      </c>
    </row>
    <row r="819" spans="1:7">
      <c r="A819">
        <v>91</v>
      </c>
      <c r="B819" t="s">
        <v>13534</v>
      </c>
      <c r="C819">
        <v>2911400261</v>
      </c>
      <c r="D819" t="s">
        <v>115</v>
      </c>
      <c r="E819" t="str">
        <f t="shared" si="12"/>
        <v>912911400261同行援護</v>
      </c>
      <c r="F819">
        <f>VLOOKUP(C819&amp;D819,受付簿!T:AE,12,FALSE)</f>
        <v>0</v>
      </c>
      <c r="G819" t="s">
        <v>13546</v>
      </c>
    </row>
    <row r="820" spans="1:7">
      <c r="E820" t="str">
        <f t="shared" si="12"/>
        <v/>
      </c>
      <c r="F820">
        <f>VLOOKUP(C820&amp;D820,受付簿!T:AE,12,FALSE)</f>
        <v>0</v>
      </c>
    </row>
    <row r="821" spans="1:7">
      <c r="B821" t="s">
        <v>5927</v>
      </c>
      <c r="C821">
        <v>2910900329</v>
      </c>
      <c r="D821" t="s">
        <v>113</v>
      </c>
      <c r="E821" t="str">
        <f t="shared" si="12"/>
        <v>2910900329居宅介護</v>
      </c>
      <c r="F821">
        <f>VLOOKUP(C821&amp;D821,受付簿!T:AE,12,FALSE)</f>
        <v>0</v>
      </c>
      <c r="G821" t="s">
        <v>13546</v>
      </c>
    </row>
    <row r="822" spans="1:7">
      <c r="E822" t="str">
        <f t="shared" si="12"/>
        <v/>
      </c>
      <c r="F822">
        <f>VLOOKUP(C822&amp;D822,受付簿!T:AE,12,FALSE)</f>
        <v>0</v>
      </c>
    </row>
    <row r="823" spans="1:7">
      <c r="A823">
        <v>92</v>
      </c>
      <c r="B823" t="s">
        <v>2359</v>
      </c>
      <c r="C823">
        <v>2910103080</v>
      </c>
      <c r="D823" t="s">
        <v>113</v>
      </c>
      <c r="E823" t="str">
        <f t="shared" si="12"/>
        <v>922910103080居宅介護</v>
      </c>
      <c r="F823">
        <f>VLOOKUP(C823&amp;D823,受付簿!T:AE,12,FALSE)</f>
        <v>123644</v>
      </c>
      <c r="G823" t="s">
        <v>13546</v>
      </c>
    </row>
    <row r="824" spans="1:7">
      <c r="A824">
        <v>92</v>
      </c>
      <c r="B824" t="s">
        <v>2359</v>
      </c>
      <c r="C824">
        <v>2910103080</v>
      </c>
      <c r="D824" t="s">
        <v>114</v>
      </c>
      <c r="E824" t="str">
        <f t="shared" si="12"/>
        <v>922910103080重度訪問介護</v>
      </c>
      <c r="F824">
        <f>VLOOKUP(C824&amp;D824,受付簿!T:AE,12,FALSE)</f>
        <v>714</v>
      </c>
      <c r="G824" t="s">
        <v>13546</v>
      </c>
    </row>
    <row r="825" spans="1:7">
      <c r="E825" t="str">
        <f t="shared" si="12"/>
        <v/>
      </c>
      <c r="F825">
        <f>VLOOKUP(C825&amp;D825,受付簿!T:AE,12,FALSE)</f>
        <v>0</v>
      </c>
    </row>
    <row r="826" spans="1:7">
      <c r="A826">
        <v>93</v>
      </c>
      <c r="B826" t="s">
        <v>7655</v>
      </c>
      <c r="C826">
        <v>2911500383</v>
      </c>
      <c r="D826" t="s">
        <v>113</v>
      </c>
      <c r="E826" t="str">
        <f t="shared" si="12"/>
        <v>932911500383居宅介護</v>
      </c>
      <c r="F826">
        <f>VLOOKUP(C826&amp;D826,受付簿!T:AE,12,FALSE)</f>
        <v>63798</v>
      </c>
      <c r="G826" t="s">
        <v>13546</v>
      </c>
    </row>
    <row r="827" spans="1:7">
      <c r="B827" t="s">
        <v>7655</v>
      </c>
      <c r="C827">
        <v>2911500383</v>
      </c>
      <c r="D827" t="s">
        <v>114</v>
      </c>
      <c r="E827" t="str">
        <f t="shared" si="12"/>
        <v>2911500383重度訪問介護</v>
      </c>
      <c r="F827">
        <f>VLOOKUP(C827&amp;D827,受付簿!T:AE,12,FALSE)</f>
        <v>0</v>
      </c>
      <c r="G827" t="s">
        <v>13546</v>
      </c>
    </row>
    <row r="828" spans="1:7">
      <c r="A828">
        <v>93</v>
      </c>
      <c r="B828" t="s">
        <v>7655</v>
      </c>
      <c r="C828">
        <v>2911500383</v>
      </c>
      <c r="D828" t="s">
        <v>116</v>
      </c>
      <c r="E828" t="str">
        <f t="shared" si="12"/>
        <v>932911500383行動援護</v>
      </c>
      <c r="F828">
        <f>VLOOKUP(C828&amp;D828,受付簿!T:AE,12,FALSE)</f>
        <v>273534</v>
      </c>
      <c r="G828" t="s">
        <v>13546</v>
      </c>
    </row>
    <row r="829" spans="1:7">
      <c r="A829">
        <v>93</v>
      </c>
      <c r="B829" t="s">
        <v>7655</v>
      </c>
      <c r="C829">
        <v>2911500383</v>
      </c>
      <c r="D829" t="s">
        <v>115</v>
      </c>
      <c r="E829" t="str">
        <f t="shared" si="12"/>
        <v>932911500383同行援護</v>
      </c>
      <c r="F829">
        <f>VLOOKUP(C829&amp;D829,受付簿!T:AE,12,FALSE)</f>
        <v>41040</v>
      </c>
      <c r="G829" t="s">
        <v>13546</v>
      </c>
    </row>
    <row r="830" spans="1:7">
      <c r="A830">
        <v>93</v>
      </c>
      <c r="B830" t="s">
        <v>7655</v>
      </c>
      <c r="C830">
        <v>2911500789</v>
      </c>
      <c r="D830" t="s">
        <v>118</v>
      </c>
      <c r="E830" t="str">
        <f t="shared" si="12"/>
        <v>932911500789生活介護</v>
      </c>
      <c r="F830">
        <f>VLOOKUP(C830&amp;D830,受付簿!T:AE,12,FALSE)</f>
        <v>1965</v>
      </c>
      <c r="G830" t="s">
        <v>13546</v>
      </c>
    </row>
    <row r="831" spans="1:7">
      <c r="E831" t="str">
        <f t="shared" si="12"/>
        <v/>
      </c>
      <c r="F831">
        <f>VLOOKUP(C831&amp;D831,受付簿!T:AE,12,FALSE)</f>
        <v>0</v>
      </c>
    </row>
    <row r="832" spans="1:7">
      <c r="B832" t="s">
        <v>2786</v>
      </c>
      <c r="C832">
        <v>2910103551</v>
      </c>
      <c r="D832" t="s">
        <v>113</v>
      </c>
      <c r="E832" t="str">
        <f t="shared" si="12"/>
        <v>2910103551居宅介護</v>
      </c>
      <c r="F832">
        <f>VLOOKUP(C832&amp;D832,受付簿!T:AE,12,FALSE)</f>
        <v>0</v>
      </c>
      <c r="G832" t="s">
        <v>13549</v>
      </c>
    </row>
    <row r="833" spans="1:7">
      <c r="B833" t="s">
        <v>2786</v>
      </c>
      <c r="C833">
        <v>2910103551</v>
      </c>
      <c r="D833" t="s">
        <v>114</v>
      </c>
      <c r="E833" t="str">
        <f t="shared" si="12"/>
        <v>2910103551重度訪問介護</v>
      </c>
      <c r="F833">
        <f>VLOOKUP(C833&amp;D833,受付簿!T:AE,12,FALSE)</f>
        <v>0</v>
      </c>
      <c r="G833" t="s">
        <v>13549</v>
      </c>
    </row>
    <row r="834" spans="1:7">
      <c r="E834" t="str">
        <f t="shared" si="12"/>
        <v/>
      </c>
      <c r="F834">
        <f>VLOOKUP(C834&amp;D834,受付簿!T:AE,12,FALSE)</f>
        <v>0</v>
      </c>
    </row>
    <row r="835" spans="1:7">
      <c r="A835">
        <v>94</v>
      </c>
      <c r="B835" t="s">
        <v>3774</v>
      </c>
      <c r="C835">
        <v>2910300280</v>
      </c>
      <c r="D835" t="s">
        <v>13665</v>
      </c>
      <c r="E835" t="str">
        <f t="shared" si="12"/>
        <v>942910300280就労継続支援Ａ型</v>
      </c>
      <c r="F835">
        <f>VLOOKUP(C835&amp;D835,受付簿!T:AE,12,FALSE)</f>
        <v>507384</v>
      </c>
      <c r="G835" t="s">
        <v>13546</v>
      </c>
    </row>
    <row r="836" spans="1:7">
      <c r="E836" t="str">
        <f t="shared" ref="E836:E899" si="13">A836&amp;C836&amp;D836</f>
        <v/>
      </c>
      <c r="F836">
        <f>VLOOKUP(C836&amp;D836,受付簿!T:AE,12,FALSE)</f>
        <v>0</v>
      </c>
    </row>
    <row r="837" spans="1:7">
      <c r="A837">
        <v>95</v>
      </c>
      <c r="B837" t="s">
        <v>7892</v>
      </c>
      <c r="C837">
        <v>2911500748</v>
      </c>
      <c r="D837" t="s">
        <v>113</v>
      </c>
      <c r="E837" t="str">
        <f t="shared" si="13"/>
        <v>952911500748居宅介護</v>
      </c>
      <c r="F837">
        <f>VLOOKUP(C837&amp;D837,受付簿!T:AE,12,FALSE)</f>
        <v>310943</v>
      </c>
      <c r="G837" t="s">
        <v>13546</v>
      </c>
    </row>
    <row r="838" spans="1:7">
      <c r="A838">
        <v>95</v>
      </c>
      <c r="B838" t="s">
        <v>7892</v>
      </c>
      <c r="C838">
        <v>2911500748</v>
      </c>
      <c r="D838" t="s">
        <v>114</v>
      </c>
      <c r="E838" t="str">
        <f t="shared" si="13"/>
        <v>952911500748重度訪問介護</v>
      </c>
      <c r="F838">
        <f>VLOOKUP(C838&amp;D838,受付簿!T:AE,12,FALSE)</f>
        <v>0</v>
      </c>
      <c r="G838" t="s">
        <v>13546</v>
      </c>
    </row>
    <row r="839" spans="1:7">
      <c r="E839" t="str">
        <f t="shared" si="13"/>
        <v/>
      </c>
      <c r="F839">
        <f>VLOOKUP(C839&amp;D839,受付簿!T:AE,12,FALSE)</f>
        <v>0</v>
      </c>
    </row>
    <row r="840" spans="1:7">
      <c r="B840" t="s">
        <v>668</v>
      </c>
      <c r="C840">
        <v>2910100441</v>
      </c>
      <c r="D840" t="s">
        <v>113</v>
      </c>
      <c r="E840" t="str">
        <f t="shared" si="13"/>
        <v>2910100441居宅介護</v>
      </c>
      <c r="F840">
        <f>VLOOKUP(C840&amp;D840,受付簿!T:AE,12,FALSE)</f>
        <v>0</v>
      </c>
      <c r="G840" t="s">
        <v>13546</v>
      </c>
    </row>
    <row r="841" spans="1:7">
      <c r="B841" t="s">
        <v>668</v>
      </c>
      <c r="C841">
        <v>2910100441</v>
      </c>
      <c r="D841" t="s">
        <v>114</v>
      </c>
      <c r="E841" t="str">
        <f t="shared" si="13"/>
        <v>2910100441重度訪問介護</v>
      </c>
      <c r="F841">
        <f>VLOOKUP(C841&amp;D841,受付簿!T:AE,12,FALSE)</f>
        <v>0</v>
      </c>
      <c r="G841" t="s">
        <v>13546</v>
      </c>
    </row>
    <row r="842" spans="1:7">
      <c r="B842" t="s">
        <v>668</v>
      </c>
      <c r="C842">
        <v>2910100441</v>
      </c>
      <c r="D842" t="s">
        <v>115</v>
      </c>
      <c r="E842" t="str">
        <f t="shared" si="13"/>
        <v>2910100441同行援護</v>
      </c>
      <c r="F842">
        <f>VLOOKUP(C842&amp;D842,受付簿!T:AE,12,FALSE)</f>
        <v>0</v>
      </c>
      <c r="G842" t="s">
        <v>13546</v>
      </c>
    </row>
    <row r="843" spans="1:7">
      <c r="E843" t="str">
        <f t="shared" si="13"/>
        <v/>
      </c>
      <c r="F843">
        <f>VLOOKUP(C843&amp;D843,受付簿!T:AE,12,FALSE)</f>
        <v>0</v>
      </c>
    </row>
    <row r="844" spans="1:7">
      <c r="B844" t="s">
        <v>11354</v>
      </c>
      <c r="C844">
        <v>2951571757</v>
      </c>
      <c r="D844" t="s">
        <v>126</v>
      </c>
      <c r="E844" t="str">
        <f t="shared" si="13"/>
        <v>2951571757放課後等デイサービス</v>
      </c>
      <c r="F844">
        <f>VLOOKUP(C844&amp;D844,受付簿!T:AE,12,FALSE)</f>
        <v>0</v>
      </c>
      <c r="G844" t="s">
        <v>13546</v>
      </c>
    </row>
    <row r="845" spans="1:7">
      <c r="E845" t="str">
        <f t="shared" si="13"/>
        <v/>
      </c>
      <c r="F845">
        <f>VLOOKUP(C845&amp;D845,受付簿!T:AE,12,FALSE)</f>
        <v>0</v>
      </c>
    </row>
    <row r="846" spans="1:7">
      <c r="A846">
        <v>96</v>
      </c>
      <c r="B846" t="s">
        <v>8635</v>
      </c>
      <c r="C846">
        <v>2951871561</v>
      </c>
      <c r="D846" t="s">
        <v>124</v>
      </c>
      <c r="E846" t="str">
        <f t="shared" si="13"/>
        <v>962951871561児童発達支援</v>
      </c>
      <c r="F846">
        <f>VLOOKUP(C846&amp;D846,受付簿!T:AE,12,FALSE)</f>
        <v>256972</v>
      </c>
      <c r="G846" t="s">
        <v>13546</v>
      </c>
    </row>
    <row r="847" spans="1:7">
      <c r="A847">
        <v>96</v>
      </c>
      <c r="B847" t="s">
        <v>8635</v>
      </c>
      <c r="C847">
        <v>2951871561</v>
      </c>
      <c r="D847" t="s">
        <v>126</v>
      </c>
      <c r="E847" t="str">
        <f t="shared" si="13"/>
        <v>962951871561放課後等デイサービス</v>
      </c>
      <c r="F847">
        <f>VLOOKUP(C847&amp;D847,受付簿!T:AE,12,FALSE)</f>
        <v>200640</v>
      </c>
      <c r="G847" t="s">
        <v>13546</v>
      </c>
    </row>
    <row r="848" spans="1:7">
      <c r="A848">
        <v>96</v>
      </c>
      <c r="B848" t="s">
        <v>8635</v>
      </c>
      <c r="C848">
        <v>2911800338</v>
      </c>
      <c r="D848" t="s">
        <v>113</v>
      </c>
      <c r="E848" t="str">
        <f t="shared" si="13"/>
        <v>962911800338居宅介護</v>
      </c>
      <c r="F848">
        <f>VLOOKUP(C848&amp;D848,受付簿!T:AE,12,FALSE)</f>
        <v>0</v>
      </c>
      <c r="G848" t="s">
        <v>13546</v>
      </c>
    </row>
    <row r="849" spans="1:7">
      <c r="A849">
        <v>96</v>
      </c>
      <c r="B849" t="s">
        <v>8635</v>
      </c>
      <c r="C849">
        <v>2911800338</v>
      </c>
      <c r="D849" t="s">
        <v>114</v>
      </c>
      <c r="E849" t="str">
        <f t="shared" si="13"/>
        <v>962911800338重度訪問介護</v>
      </c>
      <c r="F849">
        <f>VLOOKUP(C849&amp;D849,受付簿!T:AE,12,FALSE)</f>
        <v>0</v>
      </c>
      <c r="G849" t="s">
        <v>13546</v>
      </c>
    </row>
    <row r="850" spans="1:7">
      <c r="A850">
        <v>96</v>
      </c>
      <c r="B850" t="s">
        <v>8635</v>
      </c>
      <c r="C850">
        <v>2911800338</v>
      </c>
      <c r="D850" t="s">
        <v>115</v>
      </c>
      <c r="E850" t="str">
        <f t="shared" si="13"/>
        <v>962911800338同行援護</v>
      </c>
      <c r="F850">
        <f>VLOOKUP(C850&amp;D850,受付簿!T:AE,12,FALSE)</f>
        <v>14448</v>
      </c>
      <c r="G850" t="s">
        <v>13546</v>
      </c>
    </row>
    <row r="851" spans="1:7">
      <c r="A851">
        <v>96</v>
      </c>
      <c r="B851" t="s">
        <v>8635</v>
      </c>
      <c r="C851">
        <v>2951871082</v>
      </c>
      <c r="D851" t="s">
        <v>124</v>
      </c>
      <c r="E851" t="str">
        <f t="shared" si="13"/>
        <v>962951871082児童発達支援</v>
      </c>
      <c r="F851">
        <f>VLOOKUP(C851&amp;D851,受付簿!T:AE,12,FALSE)</f>
        <v>0</v>
      </c>
      <c r="G851" t="s">
        <v>13546</v>
      </c>
    </row>
    <row r="852" spans="1:7">
      <c r="A852">
        <v>96</v>
      </c>
      <c r="B852" t="s">
        <v>8635</v>
      </c>
      <c r="C852">
        <v>2951871082</v>
      </c>
      <c r="D852" t="s">
        <v>126</v>
      </c>
      <c r="E852" t="str">
        <f t="shared" si="13"/>
        <v>962951871082放課後等デイサービス</v>
      </c>
      <c r="F852">
        <f>VLOOKUP(C852&amp;D852,受付簿!T:AE,12,FALSE)</f>
        <v>440167</v>
      </c>
      <c r="G852" t="s">
        <v>13546</v>
      </c>
    </row>
    <row r="853" spans="1:7">
      <c r="E853" t="str">
        <f t="shared" si="13"/>
        <v/>
      </c>
      <c r="F853">
        <f>VLOOKUP(C853&amp;D853,受付簿!T:AE,12,FALSE)</f>
        <v>0</v>
      </c>
    </row>
    <row r="854" spans="1:7">
      <c r="A854">
        <v>97</v>
      </c>
      <c r="B854" t="s">
        <v>4509</v>
      </c>
      <c r="C854">
        <v>2910500269</v>
      </c>
      <c r="D854" t="s">
        <v>113</v>
      </c>
      <c r="E854" t="str">
        <f t="shared" si="13"/>
        <v>972910500269居宅介護</v>
      </c>
      <c r="F854">
        <f>VLOOKUP(C854&amp;D854,受付簿!T:AE,12,FALSE)</f>
        <v>0</v>
      </c>
      <c r="G854" t="s">
        <v>13546</v>
      </c>
    </row>
    <row r="855" spans="1:7">
      <c r="A855">
        <v>97</v>
      </c>
      <c r="B855" t="s">
        <v>4509</v>
      </c>
      <c r="C855">
        <v>2910500269</v>
      </c>
      <c r="D855" t="s">
        <v>114</v>
      </c>
      <c r="E855" t="str">
        <f t="shared" si="13"/>
        <v>972910500269重度訪問介護</v>
      </c>
      <c r="F855">
        <f>VLOOKUP(C855&amp;D855,受付簿!T:AE,12,FALSE)</f>
        <v>0</v>
      </c>
      <c r="G855" t="s">
        <v>13546</v>
      </c>
    </row>
    <row r="856" spans="1:7">
      <c r="A856">
        <v>97</v>
      </c>
      <c r="B856" t="s">
        <v>4509</v>
      </c>
      <c r="C856">
        <v>2910500269</v>
      </c>
      <c r="D856" t="s">
        <v>115</v>
      </c>
      <c r="E856" t="str">
        <f t="shared" si="13"/>
        <v>972910500269同行援護</v>
      </c>
      <c r="F856">
        <f>VLOOKUP(C856&amp;D856,受付簿!T:AE,12,FALSE)</f>
        <v>74212</v>
      </c>
      <c r="G856" t="s">
        <v>13546</v>
      </c>
    </row>
    <row r="857" spans="1:7">
      <c r="E857" t="str">
        <f t="shared" si="13"/>
        <v/>
      </c>
      <c r="F857">
        <f>VLOOKUP(C857&amp;D857,受付簿!T:AE,12,FALSE)</f>
        <v>0</v>
      </c>
    </row>
    <row r="858" spans="1:7">
      <c r="A858">
        <v>98</v>
      </c>
      <c r="B858" t="s">
        <v>11361</v>
      </c>
      <c r="C858">
        <v>2950800025</v>
      </c>
      <c r="D858" t="s">
        <v>124</v>
      </c>
      <c r="E858" t="str">
        <f t="shared" si="13"/>
        <v>982950800025児童発達支援</v>
      </c>
      <c r="F858">
        <f>VLOOKUP(C858&amp;D858,受付簿!T:AE,12,FALSE)</f>
        <v>106508</v>
      </c>
      <c r="G858" t="s">
        <v>13546</v>
      </c>
    </row>
    <row r="859" spans="1:7">
      <c r="A859">
        <v>98</v>
      </c>
      <c r="B859" t="s">
        <v>11361</v>
      </c>
      <c r="C859">
        <v>2950800025</v>
      </c>
      <c r="D859" t="s">
        <v>126</v>
      </c>
      <c r="E859" t="str">
        <f t="shared" si="13"/>
        <v>982950800025放課後等デイサービス</v>
      </c>
      <c r="F859">
        <f>VLOOKUP(C859&amp;D859,受付簿!T:AE,12,FALSE)</f>
        <v>306008</v>
      </c>
      <c r="G859" t="s">
        <v>13546</v>
      </c>
    </row>
    <row r="860" spans="1:7">
      <c r="E860" t="str">
        <f t="shared" si="13"/>
        <v/>
      </c>
      <c r="F860">
        <f>VLOOKUP(C860&amp;D860,受付簿!T:AE,12,FALSE)</f>
        <v>0</v>
      </c>
    </row>
    <row r="861" spans="1:7">
      <c r="B861" t="s">
        <v>8620</v>
      </c>
      <c r="C861">
        <v>2911800312</v>
      </c>
      <c r="D861" t="s">
        <v>113</v>
      </c>
      <c r="E861" t="str">
        <f t="shared" si="13"/>
        <v>2911800312居宅介護</v>
      </c>
      <c r="F861">
        <f>VLOOKUP(C861&amp;D861,受付簿!T:AE,12,FALSE)</f>
        <v>0</v>
      </c>
      <c r="G861" t="s">
        <v>13546</v>
      </c>
    </row>
    <row r="862" spans="1:7">
      <c r="B862" t="s">
        <v>8620</v>
      </c>
      <c r="C862">
        <v>2911800312</v>
      </c>
      <c r="D862" t="s">
        <v>114</v>
      </c>
      <c r="E862" t="str">
        <f t="shared" si="13"/>
        <v>2911800312重度訪問介護</v>
      </c>
      <c r="F862">
        <f>VLOOKUP(C862&amp;D862,受付簿!T:AE,12,FALSE)</f>
        <v>0</v>
      </c>
      <c r="G862" t="s">
        <v>13546</v>
      </c>
    </row>
    <row r="863" spans="1:7">
      <c r="E863" t="str">
        <f t="shared" si="13"/>
        <v/>
      </c>
      <c r="F863">
        <f>VLOOKUP(C863&amp;D863,受付簿!T:AE,12,FALSE)</f>
        <v>0</v>
      </c>
    </row>
    <row r="864" spans="1:7">
      <c r="A864">
        <v>99</v>
      </c>
      <c r="B864" t="s">
        <v>10197</v>
      </c>
      <c r="C864">
        <v>2950400040</v>
      </c>
      <c r="D864" t="s">
        <v>126</v>
      </c>
      <c r="E864" t="str">
        <f t="shared" si="13"/>
        <v>992950400040放課後等デイサービス</v>
      </c>
      <c r="F864">
        <f>VLOOKUP(C864&amp;D864,受付簿!T:AE,12,FALSE)</f>
        <v>288135</v>
      </c>
      <c r="G864" t="s">
        <v>13546</v>
      </c>
    </row>
    <row r="865" spans="1:7">
      <c r="A865">
        <v>99</v>
      </c>
      <c r="B865" t="s">
        <v>10197</v>
      </c>
      <c r="C865">
        <v>2950470449</v>
      </c>
      <c r="D865" t="s">
        <v>126</v>
      </c>
      <c r="E865" t="str">
        <f t="shared" si="13"/>
        <v>992950470449放課後等デイサービス</v>
      </c>
      <c r="F865">
        <f>VLOOKUP(C865&amp;D865,受付簿!T:AE,12,FALSE)</f>
        <v>303081</v>
      </c>
      <c r="G865" t="s">
        <v>13546</v>
      </c>
    </row>
    <row r="866" spans="1:7">
      <c r="A866">
        <v>99</v>
      </c>
      <c r="B866" t="s">
        <v>10197</v>
      </c>
      <c r="C866">
        <v>2950471686</v>
      </c>
      <c r="D866" t="s">
        <v>126</v>
      </c>
      <c r="E866" t="str">
        <f t="shared" si="13"/>
        <v>992950471686放課後等デイサービス</v>
      </c>
      <c r="F866">
        <f>VLOOKUP(C866&amp;D866,受付簿!T:AE,12,FALSE)</f>
        <v>0</v>
      </c>
      <c r="G866" t="s">
        <v>13546</v>
      </c>
    </row>
    <row r="867" spans="1:7">
      <c r="A867">
        <v>99</v>
      </c>
      <c r="B867" t="s">
        <v>10197</v>
      </c>
      <c r="C867">
        <v>2951971676</v>
      </c>
      <c r="D867" t="s">
        <v>126</v>
      </c>
      <c r="E867" t="str">
        <f t="shared" si="13"/>
        <v>992951971676放課後等デイサービス</v>
      </c>
      <c r="F867">
        <f>VLOOKUP(C867&amp;D867,受付簿!T:AE,12,FALSE)</f>
        <v>363254</v>
      </c>
      <c r="G867" t="s">
        <v>13546</v>
      </c>
    </row>
    <row r="868" spans="1:7">
      <c r="E868" t="str">
        <f t="shared" si="13"/>
        <v/>
      </c>
      <c r="F868">
        <f>VLOOKUP(C868&amp;D868,受付簿!T:AE,12,FALSE)</f>
        <v>0</v>
      </c>
    </row>
    <row r="869" spans="1:7">
      <c r="B869" t="s">
        <v>1159</v>
      </c>
      <c r="C869">
        <v>2910101076</v>
      </c>
      <c r="D869" t="s">
        <v>113</v>
      </c>
      <c r="E869" t="str">
        <f t="shared" si="13"/>
        <v>2910101076居宅介護</v>
      </c>
      <c r="F869">
        <f>VLOOKUP(C869&amp;D869,受付簿!T:AE,12,FALSE)</f>
        <v>0</v>
      </c>
      <c r="G869" t="s">
        <v>13547</v>
      </c>
    </row>
    <row r="870" spans="1:7">
      <c r="B870" t="s">
        <v>1159</v>
      </c>
      <c r="C870">
        <v>2910101076</v>
      </c>
      <c r="D870" t="s">
        <v>114</v>
      </c>
      <c r="E870" t="str">
        <f t="shared" si="13"/>
        <v>2910101076重度訪問介護</v>
      </c>
      <c r="F870">
        <f>VLOOKUP(C870&amp;D870,受付簿!T:AE,12,FALSE)</f>
        <v>0</v>
      </c>
      <c r="G870" t="s">
        <v>13547</v>
      </c>
    </row>
    <row r="871" spans="1:7">
      <c r="B871" t="s">
        <v>1159</v>
      </c>
      <c r="C871">
        <v>2910101076</v>
      </c>
      <c r="D871" t="s">
        <v>116</v>
      </c>
      <c r="E871" t="str">
        <f t="shared" si="13"/>
        <v>2910101076行動援護</v>
      </c>
      <c r="F871">
        <f>VLOOKUP(C871&amp;D871,受付簿!T:AE,12,FALSE)</f>
        <v>0</v>
      </c>
      <c r="G871" t="s">
        <v>13547</v>
      </c>
    </row>
    <row r="872" spans="1:7">
      <c r="B872" t="s">
        <v>1159</v>
      </c>
      <c r="C872">
        <v>2910101076</v>
      </c>
      <c r="D872" t="s">
        <v>115</v>
      </c>
      <c r="E872" t="str">
        <f t="shared" si="13"/>
        <v>2910101076同行援護</v>
      </c>
      <c r="F872">
        <f>VLOOKUP(C872&amp;D872,受付簿!T:AE,12,FALSE)</f>
        <v>0</v>
      </c>
      <c r="G872" t="s">
        <v>13547</v>
      </c>
    </row>
    <row r="873" spans="1:7">
      <c r="B873" t="s">
        <v>1159</v>
      </c>
      <c r="C873">
        <v>2950171286</v>
      </c>
      <c r="D873" t="s">
        <v>124</v>
      </c>
      <c r="E873" t="str">
        <f t="shared" si="13"/>
        <v>2950171286児童発達支援</v>
      </c>
      <c r="F873">
        <f>VLOOKUP(C873&amp;D873,受付簿!T:AE,12,FALSE)</f>
        <v>0</v>
      </c>
      <c r="G873" t="s">
        <v>13546</v>
      </c>
    </row>
    <row r="874" spans="1:7">
      <c r="B874" t="s">
        <v>1159</v>
      </c>
      <c r="C874">
        <v>2950171286</v>
      </c>
      <c r="D874" t="s">
        <v>126</v>
      </c>
      <c r="E874" t="str">
        <f t="shared" si="13"/>
        <v>2950171286放課後等デイサービス</v>
      </c>
      <c r="F874">
        <f>VLOOKUP(C874&amp;D874,受付簿!T:AE,12,FALSE)</f>
        <v>0</v>
      </c>
      <c r="G874" t="s">
        <v>13546</v>
      </c>
    </row>
    <row r="875" spans="1:7">
      <c r="E875" t="str">
        <f t="shared" si="13"/>
        <v/>
      </c>
      <c r="F875">
        <f>VLOOKUP(C875&amp;D875,受付簿!T:AE,12,FALSE)</f>
        <v>0</v>
      </c>
    </row>
    <row r="876" spans="1:7">
      <c r="A876">
        <v>100</v>
      </c>
      <c r="B876" t="s">
        <v>8064</v>
      </c>
      <c r="C876">
        <v>2911600134</v>
      </c>
      <c r="D876" t="s">
        <v>113</v>
      </c>
      <c r="E876" t="str">
        <f t="shared" si="13"/>
        <v>1002911600134居宅介護</v>
      </c>
      <c r="F876">
        <f>VLOOKUP(C876&amp;D876,受付簿!T:AE,12,FALSE)</f>
        <v>22541</v>
      </c>
      <c r="G876" t="s">
        <v>13546</v>
      </c>
    </row>
    <row r="877" spans="1:7">
      <c r="A877">
        <v>100</v>
      </c>
      <c r="B877" t="s">
        <v>8064</v>
      </c>
      <c r="C877">
        <v>2911600134</v>
      </c>
      <c r="D877" t="s">
        <v>114</v>
      </c>
      <c r="E877" t="str">
        <f t="shared" si="13"/>
        <v>1002911600134重度訪問介護</v>
      </c>
      <c r="F877">
        <f>VLOOKUP(C877&amp;D877,受付簿!T:AE,12,FALSE)</f>
        <v>6530</v>
      </c>
      <c r="G877" t="s">
        <v>13546</v>
      </c>
    </row>
    <row r="878" spans="1:7">
      <c r="A878">
        <v>100</v>
      </c>
      <c r="B878" t="s">
        <v>8064</v>
      </c>
      <c r="C878">
        <v>2911600134</v>
      </c>
      <c r="D878" t="s">
        <v>116</v>
      </c>
      <c r="E878" t="str">
        <f t="shared" si="13"/>
        <v>1002911600134行動援護</v>
      </c>
      <c r="F878">
        <f>VLOOKUP(C878&amp;D878,受付簿!T:AE,12,FALSE)</f>
        <v>114798</v>
      </c>
      <c r="G878" t="s">
        <v>13546</v>
      </c>
    </row>
    <row r="879" spans="1:7">
      <c r="A879">
        <v>100</v>
      </c>
      <c r="B879" t="s">
        <v>8064</v>
      </c>
      <c r="C879">
        <v>2911600134</v>
      </c>
      <c r="D879" t="s">
        <v>115</v>
      </c>
      <c r="E879" t="str">
        <f t="shared" si="13"/>
        <v>1002911600134同行援護</v>
      </c>
      <c r="F879">
        <f>VLOOKUP(C879&amp;D879,受付簿!T:AE,12,FALSE)</f>
        <v>48974</v>
      </c>
      <c r="G879" t="s">
        <v>13546</v>
      </c>
    </row>
    <row r="880" spans="1:7">
      <c r="E880" t="str">
        <f t="shared" si="13"/>
        <v/>
      </c>
      <c r="F880">
        <f>VLOOKUP(C880&amp;D880,受付簿!T:AE,12,FALSE)</f>
        <v>0</v>
      </c>
    </row>
    <row r="881" spans="1:7">
      <c r="B881" t="s">
        <v>5026</v>
      </c>
      <c r="C881">
        <v>2910700356</v>
      </c>
      <c r="D881" t="s">
        <v>113</v>
      </c>
      <c r="E881" t="str">
        <f t="shared" si="13"/>
        <v>2910700356居宅介護</v>
      </c>
      <c r="F881">
        <f>VLOOKUP(C881&amp;D881,受付簿!T:AE,12,FALSE)</f>
        <v>0</v>
      </c>
      <c r="G881" t="s">
        <v>13546</v>
      </c>
    </row>
    <row r="882" spans="1:7">
      <c r="B882" t="s">
        <v>5026</v>
      </c>
      <c r="C882">
        <v>2910700356</v>
      </c>
      <c r="D882" t="s">
        <v>114</v>
      </c>
      <c r="E882" t="str">
        <f t="shared" si="13"/>
        <v>2910700356重度訪問介護</v>
      </c>
      <c r="F882">
        <f>VLOOKUP(C882&amp;D882,受付簿!T:AE,12,FALSE)</f>
        <v>0</v>
      </c>
      <c r="G882" t="s">
        <v>13546</v>
      </c>
    </row>
    <row r="883" spans="1:7">
      <c r="E883" t="str">
        <f t="shared" si="13"/>
        <v/>
      </c>
      <c r="F883">
        <f>VLOOKUP(C883&amp;D883,受付簿!T:AE,12,FALSE)</f>
        <v>0</v>
      </c>
    </row>
    <row r="884" spans="1:7">
      <c r="A884">
        <v>101</v>
      </c>
      <c r="B884" t="s">
        <v>5908</v>
      </c>
      <c r="C884">
        <v>2910900279</v>
      </c>
      <c r="D884" t="s">
        <v>113</v>
      </c>
      <c r="E884" t="str">
        <f t="shared" si="13"/>
        <v>1012910900279居宅介護</v>
      </c>
      <c r="F884">
        <f>VLOOKUP(C884&amp;D884,受付簿!T:AE,12,FALSE)</f>
        <v>504609</v>
      </c>
      <c r="G884" t="s">
        <v>13549</v>
      </c>
    </row>
    <row r="885" spans="1:7">
      <c r="B885" t="s">
        <v>5908</v>
      </c>
      <c r="C885">
        <v>2910900279</v>
      </c>
      <c r="D885" t="s">
        <v>114</v>
      </c>
      <c r="E885" t="str">
        <f t="shared" si="13"/>
        <v>2910900279重度訪問介護</v>
      </c>
      <c r="F885">
        <f>VLOOKUP(C885&amp;D885,受付簿!T:AE,12,FALSE)</f>
        <v>0</v>
      </c>
      <c r="G885" t="s">
        <v>13549</v>
      </c>
    </row>
    <row r="886" spans="1:7">
      <c r="E886" t="str">
        <f t="shared" si="13"/>
        <v/>
      </c>
      <c r="F886">
        <f>VLOOKUP(C886&amp;D886,受付簿!T:AE,12,FALSE)</f>
        <v>0</v>
      </c>
    </row>
    <row r="887" spans="1:7">
      <c r="A887">
        <v>102</v>
      </c>
      <c r="B887" t="s">
        <v>381</v>
      </c>
      <c r="C887">
        <v>2910100144</v>
      </c>
      <c r="D887" t="s">
        <v>113</v>
      </c>
      <c r="E887" t="str">
        <f t="shared" si="13"/>
        <v>1022910100144居宅介護</v>
      </c>
      <c r="F887">
        <f>VLOOKUP(C887&amp;D887,受付簿!T:AE,12,FALSE)</f>
        <v>111563</v>
      </c>
      <c r="G887" t="s">
        <v>13546</v>
      </c>
    </row>
    <row r="888" spans="1:7">
      <c r="A888">
        <v>102</v>
      </c>
      <c r="B888" t="s">
        <v>381</v>
      </c>
      <c r="C888">
        <v>2910100144</v>
      </c>
      <c r="D888" t="s">
        <v>114</v>
      </c>
      <c r="E888" t="str">
        <f t="shared" si="13"/>
        <v>1022910100144重度訪問介護</v>
      </c>
      <c r="F888">
        <f>VLOOKUP(C888&amp;D888,受付簿!T:AE,12,FALSE)</f>
        <v>0</v>
      </c>
      <c r="G888" t="s">
        <v>13546</v>
      </c>
    </row>
    <row r="889" spans="1:7">
      <c r="A889">
        <v>102</v>
      </c>
      <c r="B889" t="s">
        <v>381</v>
      </c>
      <c r="C889">
        <v>2910100144</v>
      </c>
      <c r="D889" t="s">
        <v>115</v>
      </c>
      <c r="E889" t="str">
        <f t="shared" si="13"/>
        <v>1022910100144同行援護</v>
      </c>
      <c r="F889">
        <f>VLOOKUP(C889&amp;D889,受付簿!T:AE,12,FALSE)</f>
        <v>19203</v>
      </c>
      <c r="G889" t="s">
        <v>13546</v>
      </c>
    </row>
    <row r="890" spans="1:7">
      <c r="A890">
        <v>102</v>
      </c>
      <c r="B890" t="s">
        <v>381</v>
      </c>
      <c r="C890">
        <v>2910900063</v>
      </c>
      <c r="D890" t="s">
        <v>113</v>
      </c>
      <c r="E890" t="str">
        <f t="shared" si="13"/>
        <v>1022910900063居宅介護</v>
      </c>
      <c r="F890">
        <f>VLOOKUP(C890&amp;D890,受付簿!T:AE,12,FALSE)</f>
        <v>144447</v>
      </c>
      <c r="G890" t="s">
        <v>13546</v>
      </c>
    </row>
    <row r="891" spans="1:7">
      <c r="A891">
        <v>102</v>
      </c>
      <c r="B891" t="s">
        <v>381</v>
      </c>
      <c r="C891">
        <v>2910900063</v>
      </c>
      <c r="D891" t="s">
        <v>114</v>
      </c>
      <c r="E891" t="str">
        <f t="shared" si="13"/>
        <v>1022910900063重度訪問介護</v>
      </c>
      <c r="F891">
        <f>VLOOKUP(C891&amp;D891,受付簿!T:AE,12,FALSE)</f>
        <v>0</v>
      </c>
      <c r="G891" t="s">
        <v>13546</v>
      </c>
    </row>
    <row r="892" spans="1:7">
      <c r="A892">
        <v>102</v>
      </c>
      <c r="B892" t="s">
        <v>381</v>
      </c>
      <c r="C892">
        <v>2910900063</v>
      </c>
      <c r="D892" t="s">
        <v>115</v>
      </c>
      <c r="E892" t="str">
        <f t="shared" si="13"/>
        <v>1022910900063同行援護</v>
      </c>
      <c r="F892">
        <f>VLOOKUP(C892&amp;D892,受付簿!T:AE,12,FALSE)</f>
        <v>0</v>
      </c>
      <c r="G892" t="s">
        <v>13546</v>
      </c>
    </row>
    <row r="893" spans="1:7">
      <c r="E893" t="str">
        <f t="shared" si="13"/>
        <v/>
      </c>
      <c r="F893">
        <f>VLOOKUP(C893&amp;D893,受付簿!T:AE,12,FALSE)</f>
        <v>0</v>
      </c>
    </row>
    <row r="894" spans="1:7">
      <c r="B894" t="s">
        <v>1735</v>
      </c>
      <c r="C894">
        <v>2910102173</v>
      </c>
      <c r="D894" t="s">
        <v>113</v>
      </c>
      <c r="E894" t="str">
        <f t="shared" si="13"/>
        <v>2910102173居宅介護</v>
      </c>
      <c r="F894">
        <f>VLOOKUP(C894&amp;D894,受付簿!T:AE,12,FALSE)</f>
        <v>0</v>
      </c>
      <c r="G894" t="s">
        <v>13546</v>
      </c>
    </row>
    <row r="895" spans="1:7">
      <c r="B895" t="s">
        <v>1735</v>
      </c>
      <c r="C895">
        <v>2910102173</v>
      </c>
      <c r="D895" t="s">
        <v>114</v>
      </c>
      <c r="E895" t="str">
        <f t="shared" si="13"/>
        <v>2910102173重度訪問介護</v>
      </c>
      <c r="F895">
        <f>VLOOKUP(C895&amp;D895,受付簿!T:AE,12,FALSE)</f>
        <v>0</v>
      </c>
      <c r="G895" t="s">
        <v>13546</v>
      </c>
    </row>
    <row r="896" spans="1:7">
      <c r="B896" t="s">
        <v>1735</v>
      </c>
      <c r="C896">
        <v>2910103072</v>
      </c>
      <c r="D896" t="s">
        <v>113</v>
      </c>
      <c r="E896" t="str">
        <f t="shared" si="13"/>
        <v>2910103072居宅介護</v>
      </c>
      <c r="F896">
        <f>VLOOKUP(C896&amp;D896,受付簿!T:AE,12,FALSE)</f>
        <v>0</v>
      </c>
      <c r="G896" t="s">
        <v>13546</v>
      </c>
    </row>
    <row r="897" spans="1:7">
      <c r="B897" t="s">
        <v>1735</v>
      </c>
      <c r="C897">
        <v>2910103072</v>
      </c>
      <c r="D897" t="s">
        <v>114</v>
      </c>
      <c r="E897" t="str">
        <f t="shared" si="13"/>
        <v>2910103072重度訪問介護</v>
      </c>
      <c r="F897">
        <f>VLOOKUP(C897&amp;D897,受付簿!T:AE,12,FALSE)</f>
        <v>0</v>
      </c>
      <c r="G897" t="s">
        <v>13546</v>
      </c>
    </row>
    <row r="898" spans="1:7">
      <c r="E898" t="str">
        <f t="shared" si="13"/>
        <v/>
      </c>
      <c r="F898">
        <f>VLOOKUP(C898&amp;D898,受付簿!T:AE,12,FALSE)</f>
        <v>0</v>
      </c>
    </row>
    <row r="899" spans="1:7">
      <c r="A899">
        <v>103</v>
      </c>
      <c r="B899" t="s">
        <v>7169</v>
      </c>
      <c r="C899">
        <v>2911300255</v>
      </c>
      <c r="D899" t="s">
        <v>475</v>
      </c>
      <c r="E899" t="str">
        <f t="shared" si="13"/>
        <v>1032911300255短期入所</v>
      </c>
      <c r="F899">
        <f>VLOOKUP(C899&amp;D899,受付簿!T:AE,12,FALSE)</f>
        <v>0</v>
      </c>
      <c r="G899" t="s">
        <v>13546</v>
      </c>
    </row>
    <row r="900" spans="1:7">
      <c r="A900">
        <v>103</v>
      </c>
      <c r="B900" t="s">
        <v>7169</v>
      </c>
      <c r="C900">
        <v>2921300048</v>
      </c>
      <c r="D900" t="s">
        <v>8120</v>
      </c>
      <c r="E900" t="str">
        <f t="shared" ref="E900:E963" si="14">A900&amp;C900&amp;D900</f>
        <v>1032921300048共同生活援助</v>
      </c>
      <c r="F900">
        <f>VLOOKUP(C900&amp;D900,受付簿!T:AE,12,FALSE)</f>
        <v>245122</v>
      </c>
      <c r="G900" t="s">
        <v>13546</v>
      </c>
    </row>
    <row r="901" spans="1:7">
      <c r="E901" t="str">
        <f t="shared" si="14"/>
        <v/>
      </c>
      <c r="F901">
        <f>VLOOKUP(C901&amp;D901,受付簿!T:AE,12,FALSE)</f>
        <v>0</v>
      </c>
    </row>
    <row r="902" spans="1:7">
      <c r="B902" t="s">
        <v>8476</v>
      </c>
      <c r="C902">
        <v>2911700512</v>
      </c>
      <c r="D902" t="s">
        <v>122</v>
      </c>
      <c r="E902" t="str">
        <f t="shared" si="14"/>
        <v>2911700512自立訓練（生活訓練）</v>
      </c>
      <c r="F902">
        <f>VLOOKUP(C902&amp;D902,受付簿!T:AE,12,FALSE)</f>
        <v>0</v>
      </c>
      <c r="G902" t="s">
        <v>13546</v>
      </c>
    </row>
    <row r="903" spans="1:7">
      <c r="B903" t="s">
        <v>8476</v>
      </c>
      <c r="C903">
        <v>2921700080</v>
      </c>
      <c r="D903" t="s">
        <v>8120</v>
      </c>
      <c r="E903" t="str">
        <f t="shared" si="14"/>
        <v>2921700080共同生活援助</v>
      </c>
      <c r="F903">
        <f>VLOOKUP(C903&amp;D903,受付簿!T:AE,12,FALSE)</f>
        <v>0</v>
      </c>
      <c r="G903" t="s">
        <v>13546</v>
      </c>
    </row>
    <row r="904" spans="1:7">
      <c r="E904" t="str">
        <f t="shared" si="14"/>
        <v/>
      </c>
      <c r="F904">
        <f>VLOOKUP(C904&amp;D904,受付簿!T:AE,12,FALSE)</f>
        <v>0</v>
      </c>
    </row>
    <row r="905" spans="1:7">
      <c r="A905">
        <v>104</v>
      </c>
      <c r="B905" t="s">
        <v>5069</v>
      </c>
      <c r="C905">
        <v>2910700406</v>
      </c>
      <c r="D905" t="s">
        <v>13665</v>
      </c>
      <c r="E905" t="str">
        <f t="shared" si="14"/>
        <v>1042910700406就労継続支援Ａ型</v>
      </c>
      <c r="F905">
        <f>VLOOKUP(C905&amp;D905,受付簿!T:AE,12,FALSE)</f>
        <v>264141</v>
      </c>
      <c r="G905" t="s">
        <v>13547</v>
      </c>
    </row>
    <row r="906" spans="1:7">
      <c r="E906" t="str">
        <f t="shared" si="14"/>
        <v/>
      </c>
      <c r="F906">
        <f>VLOOKUP(C906&amp;D906,受付簿!T:AE,12,FALSE)</f>
        <v>0</v>
      </c>
    </row>
    <row r="907" spans="1:7">
      <c r="A907">
        <v>105</v>
      </c>
      <c r="B907" t="s">
        <v>6133</v>
      </c>
      <c r="C907">
        <v>2910900618</v>
      </c>
      <c r="D907" t="s">
        <v>113</v>
      </c>
      <c r="E907" t="str">
        <f t="shared" si="14"/>
        <v>1052910900618居宅介護</v>
      </c>
      <c r="F907">
        <f>VLOOKUP(C907&amp;D907,受付簿!T:AE,12,FALSE)</f>
        <v>151869</v>
      </c>
      <c r="G907" t="s">
        <v>13546</v>
      </c>
    </row>
    <row r="908" spans="1:7">
      <c r="A908">
        <v>105</v>
      </c>
      <c r="B908" t="s">
        <v>6133</v>
      </c>
      <c r="C908">
        <v>2910900618</v>
      </c>
      <c r="D908" t="s">
        <v>114</v>
      </c>
      <c r="E908" t="str">
        <f t="shared" si="14"/>
        <v>1052910900618重度訪問介護</v>
      </c>
      <c r="F908">
        <f>VLOOKUP(C908&amp;D908,受付簿!T:AE,12,FALSE)</f>
        <v>6788</v>
      </c>
      <c r="G908" t="s">
        <v>13546</v>
      </c>
    </row>
    <row r="909" spans="1:7">
      <c r="A909">
        <v>105</v>
      </c>
      <c r="B909" t="s">
        <v>6133</v>
      </c>
      <c r="C909">
        <v>2910900618</v>
      </c>
      <c r="D909" t="s">
        <v>116</v>
      </c>
      <c r="E909" t="str">
        <f t="shared" si="14"/>
        <v>1052910900618行動援護</v>
      </c>
      <c r="F909">
        <f>VLOOKUP(C909&amp;D909,受付簿!T:AE,12,FALSE)</f>
        <v>279697</v>
      </c>
      <c r="G909" t="s">
        <v>13546</v>
      </c>
    </row>
    <row r="910" spans="1:7">
      <c r="A910">
        <v>105</v>
      </c>
      <c r="B910" t="s">
        <v>6133</v>
      </c>
      <c r="C910">
        <v>2910900618</v>
      </c>
      <c r="D910" t="s">
        <v>115</v>
      </c>
      <c r="E910" t="str">
        <f t="shared" si="14"/>
        <v>1052910900618同行援護</v>
      </c>
      <c r="F910">
        <f>VLOOKUP(C910&amp;D910,受付簿!T:AE,12,FALSE)</f>
        <v>34966</v>
      </c>
      <c r="G910" t="s">
        <v>13546</v>
      </c>
    </row>
    <row r="911" spans="1:7">
      <c r="E911" t="str">
        <f t="shared" si="14"/>
        <v/>
      </c>
      <c r="F911">
        <f>VLOOKUP(C911&amp;D911,受付簿!T:AE,12,FALSE)</f>
        <v>0</v>
      </c>
    </row>
    <row r="912" spans="1:7">
      <c r="B912" t="s">
        <v>4224</v>
      </c>
      <c r="C912">
        <v>2910400338</v>
      </c>
      <c r="D912" t="s">
        <v>113</v>
      </c>
      <c r="E912" t="str">
        <f t="shared" si="14"/>
        <v>2910400338居宅介護</v>
      </c>
      <c r="F912">
        <f>VLOOKUP(C912&amp;D912,受付簿!T:AE,12,FALSE)</f>
        <v>0</v>
      </c>
      <c r="G912" t="s">
        <v>13546</v>
      </c>
    </row>
    <row r="913" spans="1:7">
      <c r="B913" t="s">
        <v>4224</v>
      </c>
      <c r="C913">
        <v>2910400338</v>
      </c>
      <c r="D913" t="s">
        <v>114</v>
      </c>
      <c r="E913" t="str">
        <f t="shared" si="14"/>
        <v>2910400338重度訪問介護</v>
      </c>
      <c r="F913">
        <f>VLOOKUP(C913&amp;D913,受付簿!T:AE,12,FALSE)</f>
        <v>0</v>
      </c>
      <c r="G913" t="s">
        <v>13546</v>
      </c>
    </row>
    <row r="914" spans="1:7">
      <c r="B914" t="s">
        <v>4224</v>
      </c>
      <c r="C914">
        <v>2910400338</v>
      </c>
      <c r="D914" t="s">
        <v>116</v>
      </c>
      <c r="E914" t="str">
        <f t="shared" si="14"/>
        <v>2910400338行動援護</v>
      </c>
      <c r="F914">
        <f>VLOOKUP(C914&amp;D914,受付簿!T:AE,12,FALSE)</f>
        <v>0</v>
      </c>
      <c r="G914" t="s">
        <v>13546</v>
      </c>
    </row>
    <row r="915" spans="1:7">
      <c r="B915" t="s">
        <v>4224</v>
      </c>
      <c r="C915">
        <v>2910400338</v>
      </c>
      <c r="D915" t="s">
        <v>115</v>
      </c>
      <c r="E915" t="str">
        <f t="shared" si="14"/>
        <v>2910400338同行援護</v>
      </c>
      <c r="F915">
        <f>VLOOKUP(C915&amp;D915,受付簿!T:AE,12,FALSE)</f>
        <v>0</v>
      </c>
      <c r="G915" t="s">
        <v>13546</v>
      </c>
    </row>
    <row r="916" spans="1:7">
      <c r="B916" t="s">
        <v>4224</v>
      </c>
      <c r="C916">
        <v>2910400338</v>
      </c>
      <c r="D916" t="s">
        <v>475</v>
      </c>
      <c r="E916" t="str">
        <f t="shared" si="14"/>
        <v>2910400338短期入所</v>
      </c>
      <c r="F916">
        <f>VLOOKUP(C916&amp;D916,受付簿!T:AE,12,FALSE)</f>
        <v>0</v>
      </c>
      <c r="G916" t="s">
        <v>13546</v>
      </c>
    </row>
    <row r="917" spans="1:7">
      <c r="B917" t="s">
        <v>4224</v>
      </c>
      <c r="C917">
        <v>2910400338</v>
      </c>
      <c r="D917" t="s">
        <v>123</v>
      </c>
      <c r="E917" t="str">
        <f t="shared" si="14"/>
        <v>2910400338就労移行支援</v>
      </c>
      <c r="F917">
        <f>VLOOKUP(C917&amp;D917,受付簿!T:AE,12,FALSE)</f>
        <v>0</v>
      </c>
      <c r="G917" t="s">
        <v>13546</v>
      </c>
    </row>
    <row r="918" spans="1:7">
      <c r="B918" t="s">
        <v>4224</v>
      </c>
      <c r="C918">
        <v>2910400338</v>
      </c>
      <c r="D918" t="s">
        <v>13673</v>
      </c>
      <c r="E918" t="str">
        <f t="shared" si="14"/>
        <v>2910400338就労継続支援Ｂ型</v>
      </c>
      <c r="F918">
        <f>VLOOKUP(C918&amp;D918,受付簿!T:AE,12,FALSE)</f>
        <v>0</v>
      </c>
      <c r="G918" t="s">
        <v>13546</v>
      </c>
    </row>
    <row r="919" spans="1:7">
      <c r="B919" t="s">
        <v>4224</v>
      </c>
      <c r="C919">
        <v>2920400062</v>
      </c>
      <c r="D919" t="s">
        <v>8120</v>
      </c>
      <c r="E919" t="str">
        <f t="shared" si="14"/>
        <v>2920400062共同生活援助</v>
      </c>
      <c r="F919">
        <f>VLOOKUP(C919&amp;D919,受付簿!T:AE,12,FALSE)</f>
        <v>0</v>
      </c>
      <c r="G919" t="s">
        <v>13546</v>
      </c>
    </row>
    <row r="920" spans="1:7">
      <c r="B920" t="s">
        <v>4224</v>
      </c>
      <c r="C920">
        <v>2950470936</v>
      </c>
      <c r="D920" t="s">
        <v>124</v>
      </c>
      <c r="E920" t="str">
        <f t="shared" si="14"/>
        <v>2950470936児童発達支援</v>
      </c>
      <c r="F920">
        <f>VLOOKUP(C920&amp;D920,受付簿!T:AE,12,FALSE)</f>
        <v>0</v>
      </c>
      <c r="G920" t="s">
        <v>13546</v>
      </c>
    </row>
    <row r="921" spans="1:7">
      <c r="B921" t="s">
        <v>4224</v>
      </c>
      <c r="C921">
        <v>2950470936</v>
      </c>
      <c r="D921" t="s">
        <v>126</v>
      </c>
      <c r="E921" t="str">
        <f t="shared" si="14"/>
        <v>2950470936放課後等デイサービス</v>
      </c>
      <c r="F921">
        <f>VLOOKUP(C921&amp;D921,受付簿!T:AE,12,FALSE)</f>
        <v>0</v>
      </c>
      <c r="G921" t="s">
        <v>13546</v>
      </c>
    </row>
    <row r="922" spans="1:7">
      <c r="E922" t="str">
        <f t="shared" si="14"/>
        <v/>
      </c>
      <c r="F922">
        <f>VLOOKUP(C922&amp;D922,受付簿!T:AE,12,FALSE)</f>
        <v>0</v>
      </c>
    </row>
    <row r="923" spans="1:7">
      <c r="B923" t="s">
        <v>7255</v>
      </c>
      <c r="C923">
        <v>2911400097</v>
      </c>
      <c r="D923" t="s">
        <v>113</v>
      </c>
      <c r="E923" t="str">
        <f t="shared" si="14"/>
        <v>2911400097居宅介護</v>
      </c>
      <c r="F923">
        <f>VLOOKUP(C923&amp;D923,受付簿!T:AE,12,FALSE)</f>
        <v>0</v>
      </c>
      <c r="G923" t="s">
        <v>13549</v>
      </c>
    </row>
    <row r="924" spans="1:7">
      <c r="E924" t="str">
        <f t="shared" si="14"/>
        <v/>
      </c>
      <c r="F924">
        <f>VLOOKUP(C924&amp;D924,受付簿!T:AE,12,FALSE)</f>
        <v>0</v>
      </c>
    </row>
    <row r="925" spans="1:7">
      <c r="B925" t="s">
        <v>11375</v>
      </c>
      <c r="C925">
        <v>2950371159</v>
      </c>
      <c r="D925" t="s">
        <v>124</v>
      </c>
      <c r="E925" t="str">
        <f t="shared" si="14"/>
        <v>2950371159児童発達支援</v>
      </c>
      <c r="F925">
        <f>VLOOKUP(C925&amp;D925,受付簿!T:AE,12,FALSE)</f>
        <v>0</v>
      </c>
      <c r="G925" t="s">
        <v>13547</v>
      </c>
    </row>
    <row r="926" spans="1:7">
      <c r="B926" t="s">
        <v>11375</v>
      </c>
      <c r="C926">
        <v>2950371159</v>
      </c>
      <c r="D926" t="s">
        <v>126</v>
      </c>
      <c r="E926" t="str">
        <f t="shared" si="14"/>
        <v>2950371159放課後等デイサービス</v>
      </c>
      <c r="F926">
        <f>VLOOKUP(C926&amp;D926,受付簿!T:AE,12,FALSE)</f>
        <v>0</v>
      </c>
      <c r="G926" t="s">
        <v>13547</v>
      </c>
    </row>
    <row r="927" spans="1:7">
      <c r="E927" t="str">
        <f t="shared" si="14"/>
        <v/>
      </c>
      <c r="F927">
        <f>VLOOKUP(C927&amp;D927,受付簿!T:AE,12,FALSE)</f>
        <v>0</v>
      </c>
    </row>
    <row r="928" spans="1:7">
      <c r="A928">
        <v>106</v>
      </c>
      <c r="B928" t="s">
        <v>3459</v>
      </c>
      <c r="C928">
        <v>2910200761</v>
      </c>
      <c r="D928" t="s">
        <v>113</v>
      </c>
      <c r="E928" t="str">
        <f t="shared" si="14"/>
        <v>1062910200761居宅介護</v>
      </c>
      <c r="F928">
        <f>VLOOKUP(C928&amp;D928,受付簿!T:AE,12,FALSE)</f>
        <v>120382</v>
      </c>
      <c r="G928" t="s">
        <v>13546</v>
      </c>
    </row>
    <row r="929" spans="1:7">
      <c r="A929">
        <v>106</v>
      </c>
      <c r="B929" t="s">
        <v>3459</v>
      </c>
      <c r="C929">
        <v>2910200761</v>
      </c>
      <c r="D929" t="s">
        <v>114</v>
      </c>
      <c r="E929" t="str">
        <f t="shared" si="14"/>
        <v>1062910200761重度訪問介護</v>
      </c>
      <c r="F929">
        <f>VLOOKUP(C929&amp;D929,受付簿!T:AE,12,FALSE)</f>
        <v>7806</v>
      </c>
      <c r="G929" t="s">
        <v>13546</v>
      </c>
    </row>
    <row r="930" spans="1:7">
      <c r="A930">
        <v>106</v>
      </c>
      <c r="B930" t="s">
        <v>3459</v>
      </c>
      <c r="C930">
        <v>2910200761</v>
      </c>
      <c r="D930" t="s">
        <v>115</v>
      </c>
      <c r="E930" t="str">
        <f t="shared" si="14"/>
        <v>1062910200761同行援護</v>
      </c>
      <c r="F930">
        <f>VLOOKUP(C930&amp;D930,受付簿!T:AE,12,FALSE)</f>
        <v>0</v>
      </c>
      <c r="G930" t="s">
        <v>13546</v>
      </c>
    </row>
    <row r="931" spans="1:7">
      <c r="A931">
        <v>106</v>
      </c>
      <c r="B931" t="s">
        <v>3459</v>
      </c>
      <c r="C931">
        <v>2910200902</v>
      </c>
      <c r="D931" t="s">
        <v>13673</v>
      </c>
      <c r="E931" t="str">
        <f t="shared" si="14"/>
        <v>1062910200902就労継続支援Ｂ型</v>
      </c>
      <c r="F931">
        <f>VLOOKUP(C931&amp;D931,受付簿!T:AE,12,FALSE)</f>
        <v>20391</v>
      </c>
    </row>
    <row r="932" spans="1:7">
      <c r="E932" t="str">
        <f t="shared" si="14"/>
        <v/>
      </c>
      <c r="F932">
        <f>VLOOKUP(C932&amp;D932,受付簿!T:AE,12,FALSE)</f>
        <v>0</v>
      </c>
    </row>
    <row r="933" spans="1:7">
      <c r="A933">
        <v>107</v>
      </c>
      <c r="B933" t="s">
        <v>5352</v>
      </c>
      <c r="C933">
        <v>2910800255</v>
      </c>
      <c r="D933" t="s">
        <v>113</v>
      </c>
      <c r="E933" t="str">
        <f t="shared" si="14"/>
        <v>1072910800255居宅介護</v>
      </c>
      <c r="F933">
        <f>VLOOKUP(C933&amp;D933,受付簿!T:AE,12,FALSE)</f>
        <v>132492</v>
      </c>
      <c r="G933" t="s">
        <v>13546</v>
      </c>
    </row>
    <row r="934" spans="1:7">
      <c r="B934" t="s">
        <v>5352</v>
      </c>
      <c r="C934">
        <v>2910800255</v>
      </c>
      <c r="D934" t="s">
        <v>114</v>
      </c>
      <c r="E934" t="str">
        <f t="shared" si="14"/>
        <v>2910800255重度訪問介護</v>
      </c>
      <c r="F934">
        <f>VLOOKUP(C934&amp;D934,受付簿!T:AE,12,FALSE)</f>
        <v>0</v>
      </c>
      <c r="G934" t="s">
        <v>13546</v>
      </c>
    </row>
    <row r="935" spans="1:7">
      <c r="A935">
        <v>107</v>
      </c>
      <c r="B935" t="s">
        <v>5352</v>
      </c>
      <c r="C935">
        <v>2910800255</v>
      </c>
      <c r="D935" t="s">
        <v>116</v>
      </c>
      <c r="E935" t="str">
        <f t="shared" si="14"/>
        <v>1072910800255行動援護</v>
      </c>
      <c r="F935">
        <f>VLOOKUP(C935&amp;D935,受付簿!T:AE,12,FALSE)</f>
        <v>381284</v>
      </c>
      <c r="G935" t="s">
        <v>13546</v>
      </c>
    </row>
    <row r="936" spans="1:7">
      <c r="A936">
        <v>107</v>
      </c>
      <c r="B936" t="s">
        <v>5352</v>
      </c>
      <c r="C936">
        <v>2910800255</v>
      </c>
      <c r="D936" t="s">
        <v>118</v>
      </c>
      <c r="E936" t="str">
        <f t="shared" si="14"/>
        <v>1072910800255生活介護</v>
      </c>
      <c r="F936">
        <f>VLOOKUP(C936&amp;D936,受付簿!T:AE,12,FALSE)</f>
        <v>481980</v>
      </c>
      <c r="G936" t="s">
        <v>13546</v>
      </c>
    </row>
    <row r="937" spans="1:7">
      <c r="A937">
        <v>107</v>
      </c>
      <c r="B937" t="s">
        <v>5352</v>
      </c>
      <c r="C937">
        <v>2910800651</v>
      </c>
      <c r="D937" t="s">
        <v>475</v>
      </c>
      <c r="E937" t="str">
        <f t="shared" si="14"/>
        <v>1072910800651短期入所</v>
      </c>
      <c r="F937">
        <f>VLOOKUP(C937&amp;D937,受付簿!T:AE,12,FALSE)</f>
        <v>5808</v>
      </c>
      <c r="G937" t="s">
        <v>13546</v>
      </c>
    </row>
    <row r="938" spans="1:7">
      <c r="A938">
        <v>107</v>
      </c>
      <c r="B938" t="s">
        <v>5352</v>
      </c>
      <c r="C938">
        <v>2920800030</v>
      </c>
      <c r="D938" t="s">
        <v>8120</v>
      </c>
      <c r="E938" t="str">
        <f t="shared" si="14"/>
        <v>1072920800030共同生活援助</v>
      </c>
      <c r="F938">
        <f>VLOOKUP(C938&amp;D938,受付簿!T:AE,12,FALSE)</f>
        <v>238779</v>
      </c>
      <c r="G938" t="s">
        <v>13546</v>
      </c>
    </row>
    <row r="939" spans="1:7">
      <c r="A939">
        <v>107</v>
      </c>
      <c r="B939" t="s">
        <v>5352</v>
      </c>
      <c r="C939">
        <v>2920800055</v>
      </c>
      <c r="D939" t="s">
        <v>8120</v>
      </c>
      <c r="E939" t="str">
        <f t="shared" si="14"/>
        <v>1072920800055共同生活援助</v>
      </c>
      <c r="F939">
        <f>VLOOKUP(C939&amp;D939,受付簿!T:AE,12,FALSE)</f>
        <v>237464</v>
      </c>
      <c r="G939" t="s">
        <v>13546</v>
      </c>
    </row>
    <row r="940" spans="1:7">
      <c r="B940" t="s">
        <v>5352</v>
      </c>
      <c r="C940">
        <v>2950860284</v>
      </c>
      <c r="D940" t="s">
        <v>124</v>
      </c>
      <c r="E940" t="str">
        <f t="shared" si="14"/>
        <v>2950860284児童発達支援</v>
      </c>
      <c r="F940">
        <f>VLOOKUP(C940&amp;D940,受付簿!T:AE,12,FALSE)</f>
        <v>0</v>
      </c>
      <c r="G940" t="s">
        <v>13546</v>
      </c>
    </row>
    <row r="941" spans="1:7">
      <c r="A941">
        <v>107</v>
      </c>
      <c r="B941" t="s">
        <v>5352</v>
      </c>
      <c r="C941">
        <v>2950860284</v>
      </c>
      <c r="D941" t="s">
        <v>126</v>
      </c>
      <c r="E941" t="str">
        <f t="shared" si="14"/>
        <v>1072950860284放課後等デイサービス</v>
      </c>
      <c r="F941">
        <f>VLOOKUP(C941&amp;D941,受付簿!T:AE,12,FALSE)</f>
        <v>258355</v>
      </c>
      <c r="G941" t="s">
        <v>13546</v>
      </c>
    </row>
    <row r="942" spans="1:7">
      <c r="E942" t="str">
        <f t="shared" si="14"/>
        <v/>
      </c>
      <c r="F942">
        <f>VLOOKUP(C942&amp;D942,受付簿!T:AE,12,FALSE)</f>
        <v>0</v>
      </c>
    </row>
    <row r="943" spans="1:7">
      <c r="B943" t="s">
        <v>8587</v>
      </c>
      <c r="C943">
        <v>2911800247</v>
      </c>
      <c r="D943" t="s">
        <v>113</v>
      </c>
      <c r="E943" t="str">
        <f t="shared" si="14"/>
        <v>2911800247居宅介護</v>
      </c>
      <c r="F943">
        <f>VLOOKUP(C943&amp;D943,受付簿!T:AE,12,FALSE)</f>
        <v>0</v>
      </c>
      <c r="G943" t="s">
        <v>13546</v>
      </c>
    </row>
    <row r="944" spans="1:7">
      <c r="B944" t="s">
        <v>8587</v>
      </c>
      <c r="C944">
        <v>2911800247</v>
      </c>
      <c r="D944" t="s">
        <v>114</v>
      </c>
      <c r="E944" t="str">
        <f t="shared" si="14"/>
        <v>2911800247重度訪問介護</v>
      </c>
      <c r="F944">
        <f>VLOOKUP(C944&amp;D944,受付簿!T:AE,12,FALSE)</f>
        <v>0</v>
      </c>
      <c r="G944" t="s">
        <v>13546</v>
      </c>
    </row>
    <row r="945" spans="1:7">
      <c r="E945" t="str">
        <f t="shared" si="14"/>
        <v/>
      </c>
      <c r="F945">
        <f>VLOOKUP(C945&amp;D945,受付簿!T:AE,12,FALSE)</f>
        <v>0</v>
      </c>
    </row>
    <row r="946" spans="1:7">
      <c r="B946" t="s">
        <v>6760</v>
      </c>
      <c r="C946">
        <v>2911200976</v>
      </c>
      <c r="D946" t="s">
        <v>113</v>
      </c>
      <c r="E946" t="str">
        <f t="shared" si="14"/>
        <v>2911200976居宅介護</v>
      </c>
      <c r="F946">
        <f>VLOOKUP(C946&amp;D946,受付簿!T:AE,12,FALSE)</f>
        <v>0</v>
      </c>
      <c r="G946" t="s">
        <v>13546</v>
      </c>
    </row>
    <row r="947" spans="1:7">
      <c r="B947" t="s">
        <v>6760</v>
      </c>
      <c r="C947">
        <v>2911200976</v>
      </c>
      <c r="D947" t="s">
        <v>114</v>
      </c>
      <c r="E947" t="str">
        <f t="shared" si="14"/>
        <v>2911200976重度訪問介護</v>
      </c>
      <c r="F947">
        <f>VLOOKUP(C947&amp;D947,受付簿!T:AE,12,FALSE)</f>
        <v>0</v>
      </c>
      <c r="G947" t="s">
        <v>13546</v>
      </c>
    </row>
    <row r="948" spans="1:7">
      <c r="B948" t="s">
        <v>6760</v>
      </c>
      <c r="C948">
        <v>2911200976</v>
      </c>
      <c r="D948" t="s">
        <v>115</v>
      </c>
      <c r="E948" t="str">
        <f t="shared" si="14"/>
        <v>2911200976同行援護</v>
      </c>
      <c r="F948">
        <f>VLOOKUP(C948&amp;D948,受付簿!T:AE,12,FALSE)</f>
        <v>0</v>
      </c>
      <c r="G948" t="s">
        <v>13546</v>
      </c>
    </row>
    <row r="949" spans="1:7">
      <c r="E949" t="str">
        <f t="shared" si="14"/>
        <v/>
      </c>
      <c r="F949">
        <f>VLOOKUP(C949&amp;D949,受付簿!T:AE,12,FALSE)</f>
        <v>0</v>
      </c>
    </row>
    <row r="950" spans="1:7">
      <c r="B950" t="s">
        <v>5182</v>
      </c>
      <c r="C950">
        <v>2910700505</v>
      </c>
      <c r="D950" t="s">
        <v>113</v>
      </c>
      <c r="E950" t="str">
        <f t="shared" si="14"/>
        <v>2910700505居宅介護</v>
      </c>
      <c r="F950">
        <f>VLOOKUP(C950&amp;D950,受付簿!T:AE,12,FALSE)</f>
        <v>0</v>
      </c>
      <c r="G950" t="s">
        <v>13546</v>
      </c>
    </row>
    <row r="951" spans="1:7">
      <c r="B951" t="s">
        <v>5182</v>
      </c>
      <c r="C951">
        <v>2910700505</v>
      </c>
      <c r="D951" t="s">
        <v>114</v>
      </c>
      <c r="E951" t="str">
        <f t="shared" si="14"/>
        <v>2910700505重度訪問介護</v>
      </c>
      <c r="F951">
        <f>VLOOKUP(C951&amp;D951,受付簿!T:AE,12,FALSE)</f>
        <v>0</v>
      </c>
      <c r="G951" t="s">
        <v>13546</v>
      </c>
    </row>
    <row r="952" spans="1:7">
      <c r="B952" t="s">
        <v>5182</v>
      </c>
      <c r="C952">
        <v>2910700505</v>
      </c>
      <c r="D952" t="s">
        <v>116</v>
      </c>
      <c r="E952" t="str">
        <f t="shared" si="14"/>
        <v>2910700505行動援護</v>
      </c>
      <c r="F952">
        <f>VLOOKUP(C952&amp;D952,受付簿!T:AE,12,FALSE)</f>
        <v>0</v>
      </c>
      <c r="G952" t="s">
        <v>13546</v>
      </c>
    </row>
    <row r="953" spans="1:7">
      <c r="B953" t="s">
        <v>5182</v>
      </c>
      <c r="C953">
        <v>2910700505</v>
      </c>
      <c r="D953" t="s">
        <v>115</v>
      </c>
      <c r="E953" t="str">
        <f t="shared" si="14"/>
        <v>2910700505同行援護</v>
      </c>
      <c r="F953">
        <f>VLOOKUP(C953&amp;D953,受付簿!T:AE,12,FALSE)</f>
        <v>0</v>
      </c>
      <c r="G953" t="s">
        <v>13546</v>
      </c>
    </row>
    <row r="954" spans="1:7">
      <c r="E954" t="str">
        <f t="shared" si="14"/>
        <v/>
      </c>
      <c r="F954">
        <f>VLOOKUP(C954&amp;D954,受付簿!T:AE,12,FALSE)</f>
        <v>0</v>
      </c>
    </row>
    <row r="955" spans="1:7">
      <c r="A955">
        <v>108</v>
      </c>
      <c r="B955" t="s">
        <v>11381</v>
      </c>
      <c r="C955">
        <v>2951271572</v>
      </c>
      <c r="D955" t="s">
        <v>126</v>
      </c>
      <c r="E955" t="str">
        <f t="shared" si="14"/>
        <v>1082951271572放課後等デイサービス</v>
      </c>
      <c r="F955">
        <f>VLOOKUP(C955&amp;D955,受付簿!T:AE,12,FALSE)</f>
        <v>399959</v>
      </c>
      <c r="G955" t="s">
        <v>13546</v>
      </c>
    </row>
    <row r="956" spans="1:7">
      <c r="A956">
        <v>108</v>
      </c>
      <c r="B956" t="s">
        <v>11381</v>
      </c>
      <c r="C956">
        <v>2951371067</v>
      </c>
      <c r="D956" t="s">
        <v>126</v>
      </c>
      <c r="E956" t="str">
        <f t="shared" si="14"/>
        <v>1082951371067放課後等デイサービス</v>
      </c>
      <c r="F956">
        <f>VLOOKUP(C956&amp;D956,受付簿!T:AE,12,FALSE)</f>
        <v>544781</v>
      </c>
      <c r="G956" t="s">
        <v>13546</v>
      </c>
    </row>
    <row r="957" spans="1:7">
      <c r="E957" t="str">
        <f t="shared" si="14"/>
        <v/>
      </c>
      <c r="F957">
        <f>VLOOKUP(C957&amp;D957,受付簿!T:AE,12,FALSE)</f>
        <v>0</v>
      </c>
    </row>
    <row r="958" spans="1:7">
      <c r="B958" t="s">
        <v>2245</v>
      </c>
      <c r="C958">
        <v>2910102942</v>
      </c>
      <c r="D958" t="s">
        <v>118</v>
      </c>
      <c r="E958" t="str">
        <f t="shared" si="14"/>
        <v>2910102942生活介護</v>
      </c>
      <c r="F958">
        <f>VLOOKUP(C958&amp;D958,受付簿!T:AE,12,FALSE)</f>
        <v>0</v>
      </c>
      <c r="G958" t="s">
        <v>13547</v>
      </c>
    </row>
    <row r="959" spans="1:7">
      <c r="E959" t="str">
        <f t="shared" si="14"/>
        <v/>
      </c>
      <c r="F959">
        <f>VLOOKUP(C959&amp;D959,受付簿!T:AE,12,FALSE)</f>
        <v>0</v>
      </c>
    </row>
    <row r="960" spans="1:7">
      <c r="A960">
        <v>109</v>
      </c>
      <c r="B960" t="s">
        <v>6172</v>
      </c>
      <c r="C960">
        <v>2910900659</v>
      </c>
      <c r="D960" t="s">
        <v>113</v>
      </c>
      <c r="E960" t="str">
        <f t="shared" si="14"/>
        <v>1092910900659居宅介護</v>
      </c>
      <c r="F960">
        <f>VLOOKUP(C960&amp;D960,受付簿!T:AE,12,FALSE)</f>
        <v>0</v>
      </c>
      <c r="G960" t="s">
        <v>13546</v>
      </c>
    </row>
    <row r="961" spans="1:7">
      <c r="A961">
        <v>109</v>
      </c>
      <c r="B961" t="s">
        <v>6172</v>
      </c>
      <c r="C961">
        <v>2910900659</v>
      </c>
      <c r="D961" t="s">
        <v>114</v>
      </c>
      <c r="E961" t="str">
        <f t="shared" si="14"/>
        <v>1092910900659重度訪問介護</v>
      </c>
      <c r="F961">
        <f>VLOOKUP(C961&amp;D961,受付簿!T:AE,12,FALSE)</f>
        <v>0</v>
      </c>
      <c r="G961" t="s">
        <v>13546</v>
      </c>
    </row>
    <row r="962" spans="1:7">
      <c r="E962" t="str">
        <f t="shared" si="14"/>
        <v/>
      </c>
      <c r="F962">
        <f>VLOOKUP(C962&amp;D962,受付簿!T:AE,12,FALSE)</f>
        <v>0</v>
      </c>
    </row>
    <row r="963" spans="1:7">
      <c r="B963" t="s">
        <v>2574</v>
      </c>
      <c r="C963">
        <v>2910103312</v>
      </c>
      <c r="D963" t="s">
        <v>113</v>
      </c>
      <c r="E963" t="str">
        <f t="shared" si="14"/>
        <v>2910103312居宅介護</v>
      </c>
      <c r="F963">
        <f>VLOOKUP(C963&amp;D963,受付簿!T:AE,12,FALSE)</f>
        <v>0</v>
      </c>
      <c r="G963" t="s">
        <v>13546</v>
      </c>
    </row>
    <row r="964" spans="1:7">
      <c r="B964" t="s">
        <v>2574</v>
      </c>
      <c r="C964">
        <v>2910103312</v>
      </c>
      <c r="D964" t="s">
        <v>114</v>
      </c>
      <c r="E964" t="str">
        <f t="shared" ref="E964:E1027" si="15">A964&amp;C964&amp;D964</f>
        <v>2910103312重度訪問介護</v>
      </c>
      <c r="F964">
        <f>VLOOKUP(C964&amp;D964,受付簿!T:AE,12,FALSE)</f>
        <v>0</v>
      </c>
      <c r="G964" t="s">
        <v>13546</v>
      </c>
    </row>
    <row r="965" spans="1:7">
      <c r="B965" t="s">
        <v>2574</v>
      </c>
      <c r="C965">
        <v>2910103312</v>
      </c>
      <c r="D965" t="s">
        <v>115</v>
      </c>
      <c r="E965" t="str">
        <f t="shared" si="15"/>
        <v>2910103312同行援護</v>
      </c>
      <c r="F965">
        <f>VLOOKUP(C965&amp;D965,受付簿!T:AE,12,FALSE)</f>
        <v>0</v>
      </c>
      <c r="G965" t="s">
        <v>13546</v>
      </c>
    </row>
    <row r="966" spans="1:7">
      <c r="E966" t="str">
        <f t="shared" si="15"/>
        <v/>
      </c>
      <c r="F966">
        <f>VLOOKUP(C966&amp;D966,受付簿!T:AE,12,FALSE)</f>
        <v>0</v>
      </c>
    </row>
    <row r="967" spans="1:7">
      <c r="B967" t="s">
        <v>6113</v>
      </c>
      <c r="C967">
        <v>2910900584</v>
      </c>
      <c r="D967" t="s">
        <v>113</v>
      </c>
      <c r="E967" t="str">
        <f t="shared" si="15"/>
        <v>2910900584居宅介護</v>
      </c>
      <c r="F967">
        <f>VLOOKUP(C967&amp;D967,受付簿!T:AE,12,FALSE)</f>
        <v>0</v>
      </c>
      <c r="G967" t="s">
        <v>13546</v>
      </c>
    </row>
    <row r="968" spans="1:7">
      <c r="B968" t="s">
        <v>6113</v>
      </c>
      <c r="C968">
        <v>2910900584</v>
      </c>
      <c r="D968" t="s">
        <v>114</v>
      </c>
      <c r="E968" t="str">
        <f t="shared" si="15"/>
        <v>2910900584重度訪問介護</v>
      </c>
      <c r="F968">
        <f>VLOOKUP(C968&amp;D968,受付簿!T:AE,12,FALSE)</f>
        <v>0</v>
      </c>
      <c r="G968" t="s">
        <v>13546</v>
      </c>
    </row>
    <row r="969" spans="1:7">
      <c r="B969" t="s">
        <v>6113</v>
      </c>
      <c r="C969">
        <v>2910900584</v>
      </c>
      <c r="D969" t="s">
        <v>116</v>
      </c>
      <c r="E969" t="str">
        <f t="shared" si="15"/>
        <v>2910900584行動援護</v>
      </c>
      <c r="F969">
        <f>VLOOKUP(C969&amp;D969,受付簿!T:AE,12,FALSE)</f>
        <v>0</v>
      </c>
      <c r="G969" t="s">
        <v>13546</v>
      </c>
    </row>
    <row r="970" spans="1:7">
      <c r="B970" t="s">
        <v>6113</v>
      </c>
      <c r="C970">
        <v>2910900584</v>
      </c>
      <c r="D970" t="s">
        <v>475</v>
      </c>
      <c r="E970" t="str">
        <f t="shared" si="15"/>
        <v>2910900584短期入所</v>
      </c>
      <c r="F970">
        <f>VLOOKUP(C970&amp;D970,受付簿!T:AE,12,FALSE)</f>
        <v>0</v>
      </c>
      <c r="G970" t="s">
        <v>13546</v>
      </c>
    </row>
    <row r="971" spans="1:7">
      <c r="E971" t="str">
        <f t="shared" si="15"/>
        <v/>
      </c>
      <c r="F971">
        <f>VLOOKUP(C971&amp;D971,受付簿!T:AE,12,FALSE)</f>
        <v>0</v>
      </c>
    </row>
    <row r="972" spans="1:7">
      <c r="B972" t="s">
        <v>3575</v>
      </c>
      <c r="C972">
        <v>2910200886</v>
      </c>
      <c r="D972" t="s">
        <v>113</v>
      </c>
      <c r="E972" t="str">
        <f t="shared" si="15"/>
        <v>2910200886居宅介護</v>
      </c>
      <c r="F972">
        <f>VLOOKUP(C972&amp;D972,受付簿!T:AE,12,FALSE)</f>
        <v>0</v>
      </c>
      <c r="G972" t="s">
        <v>13546</v>
      </c>
    </row>
    <row r="973" spans="1:7">
      <c r="B973" t="s">
        <v>3575</v>
      </c>
      <c r="C973">
        <v>2910200886</v>
      </c>
      <c r="D973" t="s">
        <v>114</v>
      </c>
      <c r="E973" t="str">
        <f t="shared" si="15"/>
        <v>2910200886重度訪問介護</v>
      </c>
      <c r="F973">
        <f>VLOOKUP(C973&amp;D973,受付簿!T:AE,12,FALSE)</f>
        <v>0</v>
      </c>
      <c r="G973" t="s">
        <v>13546</v>
      </c>
    </row>
    <row r="974" spans="1:7">
      <c r="B974" t="s">
        <v>3575</v>
      </c>
      <c r="C974">
        <v>2910200886</v>
      </c>
      <c r="D974" t="s">
        <v>116</v>
      </c>
      <c r="E974" t="str">
        <f t="shared" si="15"/>
        <v>2910200886行動援護</v>
      </c>
      <c r="F974">
        <f>VLOOKUP(C974&amp;D974,受付簿!T:AE,12,FALSE)</f>
        <v>0</v>
      </c>
      <c r="G974" t="s">
        <v>13546</v>
      </c>
    </row>
    <row r="975" spans="1:7">
      <c r="B975" t="s">
        <v>3575</v>
      </c>
      <c r="C975">
        <v>2910200886</v>
      </c>
      <c r="D975" t="s">
        <v>115</v>
      </c>
      <c r="E975" t="str">
        <f t="shared" si="15"/>
        <v>2910200886同行援護</v>
      </c>
      <c r="F975">
        <f>VLOOKUP(C975&amp;D975,受付簿!T:AE,12,FALSE)</f>
        <v>0</v>
      </c>
      <c r="G975" t="s">
        <v>13546</v>
      </c>
    </row>
    <row r="976" spans="1:7">
      <c r="E976" t="str">
        <f t="shared" si="15"/>
        <v/>
      </c>
      <c r="F976">
        <f>VLOOKUP(C976&amp;D976,受付簿!T:AE,12,FALSE)</f>
        <v>0</v>
      </c>
    </row>
    <row r="977" spans="2:7">
      <c r="B977" t="s">
        <v>7099</v>
      </c>
      <c r="C977">
        <v>2911300180</v>
      </c>
      <c r="D977" t="s">
        <v>123</v>
      </c>
      <c r="E977" t="str">
        <f t="shared" si="15"/>
        <v>2911300180就労移行支援</v>
      </c>
      <c r="F977">
        <f>VLOOKUP(C977&amp;D977,受付簿!T:AE,12,FALSE)</f>
        <v>0</v>
      </c>
      <c r="G977" t="s">
        <v>13546</v>
      </c>
    </row>
    <row r="978" spans="2:7">
      <c r="B978" t="s">
        <v>7099</v>
      </c>
      <c r="C978">
        <v>2911300180</v>
      </c>
      <c r="D978" t="s">
        <v>13673</v>
      </c>
      <c r="E978" t="str">
        <f t="shared" si="15"/>
        <v>2911300180就労継続支援Ｂ型</v>
      </c>
      <c r="F978">
        <f>VLOOKUP(C978&amp;D978,受付簿!T:AE,12,FALSE)</f>
        <v>0</v>
      </c>
      <c r="G978" t="s">
        <v>13546</v>
      </c>
    </row>
    <row r="979" spans="2:7">
      <c r="B979" t="s">
        <v>7099</v>
      </c>
      <c r="C979">
        <v>2911400337</v>
      </c>
      <c r="D979" t="s">
        <v>13673</v>
      </c>
      <c r="E979" t="str">
        <f t="shared" si="15"/>
        <v>2911400337就労継続支援Ｂ型</v>
      </c>
      <c r="F979">
        <f>VLOOKUP(C979&amp;D979,受付簿!T:AE,12,FALSE)</f>
        <v>0</v>
      </c>
      <c r="G979" t="s">
        <v>13546</v>
      </c>
    </row>
    <row r="980" spans="2:7">
      <c r="B980" t="s">
        <v>7099</v>
      </c>
      <c r="C980">
        <v>2920800063</v>
      </c>
      <c r="D980" t="s">
        <v>8120</v>
      </c>
      <c r="E980" t="str">
        <f t="shared" si="15"/>
        <v>2920800063共同生活援助</v>
      </c>
      <c r="F980">
        <f>VLOOKUP(C980&amp;D980,受付簿!T:AE,12,FALSE)</f>
        <v>0</v>
      </c>
    </row>
    <row r="981" spans="2:7">
      <c r="E981" t="str">
        <f t="shared" si="15"/>
        <v/>
      </c>
      <c r="F981">
        <f>VLOOKUP(C981&amp;D981,受付簿!T:AE,12,FALSE)</f>
        <v>0</v>
      </c>
    </row>
    <row r="982" spans="2:7">
      <c r="B982" t="s">
        <v>4663</v>
      </c>
      <c r="C982">
        <v>2910500566</v>
      </c>
      <c r="D982" t="s">
        <v>113</v>
      </c>
      <c r="E982" t="str">
        <f t="shared" si="15"/>
        <v>2910500566居宅介護</v>
      </c>
      <c r="F982">
        <f>VLOOKUP(C982&amp;D982,受付簿!T:AE,12,FALSE)</f>
        <v>0</v>
      </c>
    </row>
    <row r="983" spans="2:7">
      <c r="B983" t="s">
        <v>4663</v>
      </c>
      <c r="C983">
        <v>2950571105</v>
      </c>
      <c r="D983" t="s">
        <v>124</v>
      </c>
      <c r="E983" t="str">
        <f t="shared" si="15"/>
        <v>2950571105児童発達支援</v>
      </c>
      <c r="F983">
        <f>VLOOKUP(C983&amp;D983,受付簿!T:AE,12,FALSE)</f>
        <v>0</v>
      </c>
      <c r="G983" t="s">
        <v>13546</v>
      </c>
    </row>
    <row r="984" spans="2:7">
      <c r="B984" t="s">
        <v>4663</v>
      </c>
      <c r="C984">
        <v>2950571105</v>
      </c>
      <c r="D984" t="s">
        <v>126</v>
      </c>
      <c r="E984" t="str">
        <f t="shared" si="15"/>
        <v>2950571105放課後等デイサービス</v>
      </c>
      <c r="F984">
        <f>VLOOKUP(C984&amp;D984,受付簿!T:AE,12,FALSE)</f>
        <v>0</v>
      </c>
      <c r="G984" t="s">
        <v>13546</v>
      </c>
    </row>
    <row r="985" spans="2:7">
      <c r="E985" t="str">
        <f t="shared" si="15"/>
        <v/>
      </c>
      <c r="F985">
        <f>VLOOKUP(C985&amp;D985,受付簿!T:AE,12,FALSE)</f>
        <v>0</v>
      </c>
    </row>
    <row r="986" spans="2:7">
      <c r="B986" t="s">
        <v>1991</v>
      </c>
      <c r="C986">
        <v>2910102611</v>
      </c>
      <c r="D986" t="s">
        <v>113</v>
      </c>
      <c r="E986" t="str">
        <f t="shared" si="15"/>
        <v>2910102611居宅介護</v>
      </c>
      <c r="F986">
        <f>VLOOKUP(C986&amp;D986,受付簿!T:AE,12,FALSE)</f>
        <v>0</v>
      </c>
      <c r="G986" t="s">
        <v>13547</v>
      </c>
    </row>
    <row r="987" spans="2:7">
      <c r="B987" t="s">
        <v>1991</v>
      </c>
      <c r="C987">
        <v>2910102611</v>
      </c>
      <c r="D987" t="s">
        <v>114</v>
      </c>
      <c r="E987" t="str">
        <f t="shared" si="15"/>
        <v>2910102611重度訪問介護</v>
      </c>
      <c r="F987">
        <f>VLOOKUP(C987&amp;D987,受付簿!T:AE,12,FALSE)</f>
        <v>0</v>
      </c>
      <c r="G987" t="s">
        <v>13547</v>
      </c>
    </row>
    <row r="988" spans="2:7">
      <c r="B988" t="s">
        <v>1991</v>
      </c>
      <c r="C988">
        <v>2910102611</v>
      </c>
      <c r="D988" t="s">
        <v>115</v>
      </c>
      <c r="E988" t="str">
        <f t="shared" si="15"/>
        <v>2910102611同行援護</v>
      </c>
      <c r="F988">
        <f>VLOOKUP(C988&amp;D988,受付簿!T:AE,12,FALSE)</f>
        <v>0</v>
      </c>
      <c r="G988" t="s">
        <v>13547</v>
      </c>
    </row>
    <row r="989" spans="2:7">
      <c r="E989" t="str">
        <f t="shared" si="15"/>
        <v/>
      </c>
      <c r="F989">
        <f>VLOOKUP(C989&amp;D989,受付簿!T:AE,12,FALSE)</f>
        <v>0</v>
      </c>
    </row>
    <row r="990" spans="2:7">
      <c r="B990" t="s">
        <v>3272</v>
      </c>
      <c r="C990">
        <v>2950270534</v>
      </c>
      <c r="D990" t="s">
        <v>124</v>
      </c>
      <c r="E990" t="str">
        <f t="shared" si="15"/>
        <v>2950270534児童発達支援</v>
      </c>
      <c r="F990">
        <f>VLOOKUP(C990&amp;D990,受付簿!T:AE,12,FALSE)</f>
        <v>0</v>
      </c>
      <c r="G990" t="s">
        <v>13546</v>
      </c>
    </row>
    <row r="991" spans="2:7">
      <c r="B991" t="s">
        <v>3272</v>
      </c>
      <c r="C991">
        <v>2950270534</v>
      </c>
      <c r="D991" t="s">
        <v>126</v>
      </c>
      <c r="E991" t="str">
        <f t="shared" si="15"/>
        <v>2950270534放課後等デイサービス</v>
      </c>
      <c r="F991">
        <f>VLOOKUP(C991&amp;D991,受付簿!T:AE,12,FALSE)</f>
        <v>0</v>
      </c>
      <c r="G991" t="s">
        <v>13546</v>
      </c>
    </row>
    <row r="992" spans="2:7">
      <c r="B992" t="s">
        <v>3272</v>
      </c>
      <c r="C992">
        <v>2910200522</v>
      </c>
      <c r="D992" t="s">
        <v>13673</v>
      </c>
      <c r="E992" t="str">
        <f t="shared" si="15"/>
        <v>2910200522就労継続支援Ｂ型</v>
      </c>
      <c r="F992">
        <f>VLOOKUP(C992&amp;D992,受付簿!T:AE,12,FALSE)</f>
        <v>0</v>
      </c>
      <c r="G992" t="s">
        <v>13546</v>
      </c>
    </row>
    <row r="993" spans="1:7">
      <c r="B993" t="s">
        <v>3272</v>
      </c>
      <c r="C993">
        <v>2950161261</v>
      </c>
      <c r="D993" t="s">
        <v>124</v>
      </c>
      <c r="E993" t="str">
        <f t="shared" si="15"/>
        <v>2950161261児童発達支援</v>
      </c>
      <c r="F993">
        <f>VLOOKUP(C993&amp;D993,受付簿!T:AE,12,FALSE)</f>
        <v>0</v>
      </c>
      <c r="G993" t="s">
        <v>13546</v>
      </c>
    </row>
    <row r="994" spans="1:7">
      <c r="B994" t="s">
        <v>3272</v>
      </c>
      <c r="C994">
        <v>2950161261</v>
      </c>
      <c r="D994" t="s">
        <v>126</v>
      </c>
      <c r="E994" t="str">
        <f t="shared" si="15"/>
        <v>2950161261放課後等デイサービス</v>
      </c>
      <c r="F994">
        <f>VLOOKUP(C994&amp;D994,受付簿!T:AE,12,FALSE)</f>
        <v>0</v>
      </c>
      <c r="G994" t="s">
        <v>13546</v>
      </c>
    </row>
    <row r="995" spans="1:7">
      <c r="E995" t="str">
        <f t="shared" si="15"/>
        <v/>
      </c>
      <c r="F995">
        <f>VLOOKUP(C995&amp;D995,受付簿!T:AE,12,FALSE)</f>
        <v>0</v>
      </c>
    </row>
    <row r="996" spans="1:7">
      <c r="A996">
        <v>110</v>
      </c>
      <c r="B996" t="s">
        <v>9352</v>
      </c>
      <c r="C996">
        <v>2920100399</v>
      </c>
      <c r="D996" t="s">
        <v>8120</v>
      </c>
      <c r="E996" t="str">
        <f t="shared" si="15"/>
        <v>1102920100399共同生活援助</v>
      </c>
      <c r="F996">
        <f>VLOOKUP(C996&amp;D996,受付簿!T:AE,12,FALSE)</f>
        <v>191093</v>
      </c>
      <c r="G996" t="s">
        <v>13549</v>
      </c>
    </row>
    <row r="997" spans="1:7">
      <c r="A997">
        <v>110</v>
      </c>
      <c r="B997" t="s">
        <v>9352</v>
      </c>
      <c r="C997">
        <v>2920200041</v>
      </c>
      <c r="D997" t="s">
        <v>8120</v>
      </c>
      <c r="E997" t="str">
        <f t="shared" si="15"/>
        <v>1102920200041共同生活援助</v>
      </c>
      <c r="F997">
        <f>VLOOKUP(C997&amp;D997,受付簿!T:AE,12,FALSE)</f>
        <v>289309</v>
      </c>
      <c r="G997" t="s">
        <v>13549</v>
      </c>
    </row>
    <row r="998" spans="1:7">
      <c r="E998" t="str">
        <f t="shared" si="15"/>
        <v/>
      </c>
      <c r="F998">
        <f>VLOOKUP(C998&amp;D998,受付簿!T:AE,12,FALSE)</f>
        <v>0</v>
      </c>
    </row>
    <row r="999" spans="1:7">
      <c r="A999">
        <v>111</v>
      </c>
      <c r="B999" t="s">
        <v>11391</v>
      </c>
      <c r="C999">
        <v>2950261715</v>
      </c>
      <c r="D999" t="s">
        <v>124</v>
      </c>
      <c r="E999" t="str">
        <f t="shared" si="15"/>
        <v>1112950261715児童発達支援</v>
      </c>
      <c r="F999">
        <f>VLOOKUP(C999&amp;D999,受付簿!T:AE,12,FALSE)</f>
        <v>249623</v>
      </c>
      <c r="G999" t="s">
        <v>13546</v>
      </c>
    </row>
    <row r="1000" spans="1:7">
      <c r="A1000">
        <v>111</v>
      </c>
      <c r="B1000" t="s">
        <v>11391</v>
      </c>
      <c r="C1000">
        <v>2950261715</v>
      </c>
      <c r="D1000" t="s">
        <v>126</v>
      </c>
      <c r="E1000" t="str">
        <f t="shared" si="15"/>
        <v>1112950261715放課後等デイサービス</v>
      </c>
      <c r="F1000">
        <f>VLOOKUP(C1000&amp;D1000,受付簿!T:AE,12,FALSE)</f>
        <v>250514</v>
      </c>
      <c r="G1000" t="s">
        <v>13546</v>
      </c>
    </row>
    <row r="1001" spans="1:7">
      <c r="A1001">
        <v>111</v>
      </c>
      <c r="B1001" t="s">
        <v>11391</v>
      </c>
      <c r="C1001">
        <v>2950361697</v>
      </c>
      <c r="D1001" t="s">
        <v>124</v>
      </c>
      <c r="E1001" t="str">
        <f t="shared" si="15"/>
        <v>1112950361697児童発達支援</v>
      </c>
      <c r="F1001">
        <f>VLOOKUP(C1001&amp;D1001,受付簿!T:AE,12,FALSE)</f>
        <v>3362</v>
      </c>
      <c r="G1001" t="s">
        <v>13546</v>
      </c>
    </row>
    <row r="1002" spans="1:7">
      <c r="A1002">
        <v>111</v>
      </c>
      <c r="B1002" t="s">
        <v>11391</v>
      </c>
      <c r="C1002">
        <v>2950361697</v>
      </c>
      <c r="D1002" t="s">
        <v>126</v>
      </c>
      <c r="E1002" t="str">
        <f t="shared" si="15"/>
        <v>1112950361697放課後等デイサービス</v>
      </c>
      <c r="F1002">
        <f>VLOOKUP(C1002&amp;D1002,受付簿!T:AE,12,FALSE)</f>
        <v>473389</v>
      </c>
      <c r="G1002" t="s">
        <v>13546</v>
      </c>
    </row>
    <row r="1003" spans="1:7">
      <c r="E1003" t="str">
        <f t="shared" si="15"/>
        <v/>
      </c>
      <c r="F1003">
        <f>VLOOKUP(C1003&amp;D1003,受付簿!T:AE,12,FALSE)</f>
        <v>0</v>
      </c>
    </row>
    <row r="1004" spans="1:7">
      <c r="A1004">
        <v>112</v>
      </c>
      <c r="B1004" t="s">
        <v>8898</v>
      </c>
      <c r="C1004">
        <v>2911900138</v>
      </c>
      <c r="D1004" t="s">
        <v>113</v>
      </c>
      <c r="E1004" t="str">
        <f t="shared" si="15"/>
        <v>1122911900138居宅介護</v>
      </c>
      <c r="F1004">
        <f>VLOOKUP(C1004&amp;D1004,受付簿!T:AE,12,FALSE)</f>
        <v>170992</v>
      </c>
      <c r="G1004" t="s">
        <v>13546</v>
      </c>
    </row>
    <row r="1005" spans="1:7">
      <c r="A1005">
        <v>112</v>
      </c>
      <c r="B1005" t="s">
        <v>8898</v>
      </c>
      <c r="C1005">
        <v>2911900138</v>
      </c>
      <c r="D1005" t="s">
        <v>114</v>
      </c>
      <c r="E1005" t="str">
        <f t="shared" si="15"/>
        <v>1122911900138重度訪問介護</v>
      </c>
      <c r="F1005">
        <f>VLOOKUP(C1005&amp;D1005,受付簿!T:AE,12,FALSE)</f>
        <v>102412</v>
      </c>
      <c r="G1005" t="s">
        <v>13546</v>
      </c>
    </row>
    <row r="1006" spans="1:7">
      <c r="A1006">
        <v>112</v>
      </c>
      <c r="B1006" t="s">
        <v>8898</v>
      </c>
      <c r="C1006">
        <v>2911900138</v>
      </c>
      <c r="D1006" t="s">
        <v>116</v>
      </c>
      <c r="E1006" t="str">
        <f t="shared" si="15"/>
        <v>1122911900138行動援護</v>
      </c>
      <c r="F1006">
        <f>VLOOKUP(C1006&amp;D1006,受付簿!T:AE,12,FALSE)</f>
        <v>34398</v>
      </c>
      <c r="G1006" t="s">
        <v>13546</v>
      </c>
    </row>
    <row r="1007" spans="1:7">
      <c r="A1007">
        <v>112</v>
      </c>
      <c r="B1007" t="s">
        <v>8898</v>
      </c>
      <c r="C1007">
        <v>2911900138</v>
      </c>
      <c r="D1007" t="s">
        <v>115</v>
      </c>
      <c r="E1007" t="str">
        <f t="shared" si="15"/>
        <v>1122911900138同行援護</v>
      </c>
      <c r="F1007">
        <f>VLOOKUP(C1007&amp;D1007,受付簿!T:AE,12,FALSE)</f>
        <v>3212</v>
      </c>
      <c r="G1007" t="s">
        <v>13546</v>
      </c>
    </row>
    <row r="1008" spans="1:7">
      <c r="B1008" t="s">
        <v>8898</v>
      </c>
      <c r="C1008">
        <v>2951971262</v>
      </c>
      <c r="D1008" t="s">
        <v>126</v>
      </c>
      <c r="E1008" t="str">
        <f t="shared" si="15"/>
        <v>2951971262放課後等デイサービス</v>
      </c>
      <c r="F1008">
        <f>VLOOKUP(C1008&amp;D1008,受付簿!T:AE,12,FALSE)</f>
        <v>0</v>
      </c>
    </row>
    <row r="1009" spans="2:7">
      <c r="E1009" t="str">
        <f t="shared" si="15"/>
        <v/>
      </c>
      <c r="F1009">
        <f>VLOOKUP(C1009&amp;D1009,受付簿!T:AE,12,FALSE)</f>
        <v>0</v>
      </c>
    </row>
    <row r="1010" spans="2:7">
      <c r="B1010" t="s">
        <v>7381</v>
      </c>
      <c r="C1010">
        <v>2911400287</v>
      </c>
      <c r="D1010" t="s">
        <v>113</v>
      </c>
      <c r="E1010" t="str">
        <f t="shared" si="15"/>
        <v>2911400287居宅介護</v>
      </c>
      <c r="F1010">
        <f>VLOOKUP(C1010&amp;D1010,受付簿!T:AE,12,FALSE)</f>
        <v>0</v>
      </c>
      <c r="G1010" t="s">
        <v>13546</v>
      </c>
    </row>
    <row r="1011" spans="2:7">
      <c r="B1011" t="s">
        <v>7381</v>
      </c>
      <c r="C1011">
        <v>2911400287</v>
      </c>
      <c r="D1011" t="s">
        <v>114</v>
      </c>
      <c r="E1011" t="str">
        <f t="shared" si="15"/>
        <v>2911400287重度訪問介護</v>
      </c>
      <c r="F1011">
        <f>VLOOKUP(C1011&amp;D1011,受付簿!T:AE,12,FALSE)</f>
        <v>0</v>
      </c>
      <c r="G1011" t="s">
        <v>13546</v>
      </c>
    </row>
    <row r="1012" spans="2:7">
      <c r="B1012" t="s">
        <v>7381</v>
      </c>
      <c r="C1012">
        <v>2911400287</v>
      </c>
      <c r="D1012" t="s">
        <v>116</v>
      </c>
      <c r="E1012" t="str">
        <f t="shared" si="15"/>
        <v>2911400287行動援護</v>
      </c>
      <c r="F1012">
        <f>VLOOKUP(C1012&amp;D1012,受付簿!T:AE,12,FALSE)</f>
        <v>0</v>
      </c>
      <c r="G1012" t="s">
        <v>13546</v>
      </c>
    </row>
    <row r="1013" spans="2:7">
      <c r="B1013" t="s">
        <v>7381</v>
      </c>
      <c r="C1013">
        <v>2911400287</v>
      </c>
      <c r="D1013" t="s">
        <v>115</v>
      </c>
      <c r="E1013" t="str">
        <f t="shared" si="15"/>
        <v>2911400287同行援護</v>
      </c>
      <c r="F1013">
        <f>VLOOKUP(C1013&amp;D1013,受付簿!T:AE,12,FALSE)</f>
        <v>0</v>
      </c>
      <c r="G1013" t="s">
        <v>13546</v>
      </c>
    </row>
    <row r="1014" spans="2:7">
      <c r="E1014" t="str">
        <f t="shared" si="15"/>
        <v/>
      </c>
      <c r="F1014">
        <f>VLOOKUP(C1014&amp;D1014,受付簿!T:AE,12,FALSE)</f>
        <v>0</v>
      </c>
    </row>
    <row r="1015" spans="2:7">
      <c r="B1015" t="s">
        <v>1727</v>
      </c>
      <c r="C1015">
        <v>2910102157</v>
      </c>
      <c r="D1015" t="s">
        <v>113</v>
      </c>
      <c r="E1015" t="str">
        <f t="shared" si="15"/>
        <v>2910102157居宅介護</v>
      </c>
      <c r="F1015">
        <f>VLOOKUP(C1015&amp;D1015,受付簿!T:AE,12,FALSE)</f>
        <v>0</v>
      </c>
      <c r="G1015" t="s">
        <v>13547</v>
      </c>
    </row>
    <row r="1016" spans="2:7">
      <c r="B1016" t="s">
        <v>1727</v>
      </c>
      <c r="C1016">
        <v>2910102157</v>
      </c>
      <c r="D1016" t="s">
        <v>114</v>
      </c>
      <c r="E1016" t="str">
        <f t="shared" si="15"/>
        <v>2910102157重度訪問介護</v>
      </c>
      <c r="F1016">
        <f>VLOOKUP(C1016&amp;D1016,受付簿!T:AE,12,FALSE)</f>
        <v>0</v>
      </c>
      <c r="G1016" t="s">
        <v>13547</v>
      </c>
    </row>
    <row r="1017" spans="2:7">
      <c r="B1017" t="s">
        <v>1727</v>
      </c>
      <c r="C1017">
        <v>2910102157</v>
      </c>
      <c r="D1017" t="s">
        <v>115</v>
      </c>
      <c r="E1017" t="str">
        <f t="shared" si="15"/>
        <v>2910102157同行援護</v>
      </c>
      <c r="F1017">
        <f>VLOOKUP(C1017&amp;D1017,受付簿!T:AE,12,FALSE)</f>
        <v>0</v>
      </c>
      <c r="G1017" t="s">
        <v>13547</v>
      </c>
    </row>
    <row r="1018" spans="2:7">
      <c r="E1018" t="str">
        <f t="shared" si="15"/>
        <v/>
      </c>
      <c r="F1018">
        <f>VLOOKUP(C1018&amp;D1018,受付簿!T:AE,12,FALSE)</f>
        <v>0</v>
      </c>
    </row>
    <row r="1019" spans="2:7">
      <c r="B1019" t="s">
        <v>3301</v>
      </c>
      <c r="C1019">
        <v>2910200555</v>
      </c>
      <c r="D1019" t="s">
        <v>113</v>
      </c>
      <c r="E1019" t="str">
        <f t="shared" si="15"/>
        <v>2910200555居宅介護</v>
      </c>
      <c r="F1019">
        <f>VLOOKUP(C1019&amp;D1019,受付簿!T:AE,12,FALSE)</f>
        <v>0</v>
      </c>
      <c r="G1019" t="s">
        <v>13547</v>
      </c>
    </row>
    <row r="1020" spans="2:7">
      <c r="B1020" t="s">
        <v>3301</v>
      </c>
      <c r="C1020">
        <v>2910200555</v>
      </c>
      <c r="D1020" t="s">
        <v>114</v>
      </c>
      <c r="E1020" t="str">
        <f t="shared" si="15"/>
        <v>2910200555重度訪問介護</v>
      </c>
      <c r="F1020">
        <f>VLOOKUP(C1020&amp;D1020,受付簿!T:AE,12,FALSE)</f>
        <v>0</v>
      </c>
      <c r="G1020" t="s">
        <v>13547</v>
      </c>
    </row>
    <row r="1021" spans="2:7">
      <c r="E1021" t="str">
        <f t="shared" si="15"/>
        <v/>
      </c>
      <c r="F1021">
        <f>VLOOKUP(C1021&amp;D1021,受付簿!T:AE,12,FALSE)</f>
        <v>0</v>
      </c>
    </row>
    <row r="1022" spans="2:7">
      <c r="B1022" t="s">
        <v>11397</v>
      </c>
      <c r="C1022">
        <v>2951570650</v>
      </c>
      <c r="D1022" t="s">
        <v>124</v>
      </c>
      <c r="E1022" t="str">
        <f t="shared" si="15"/>
        <v>2951570650児童発達支援</v>
      </c>
      <c r="F1022">
        <f>VLOOKUP(C1022&amp;D1022,受付簿!T:AE,12,FALSE)</f>
        <v>0</v>
      </c>
      <c r="G1022" t="s">
        <v>13547</v>
      </c>
    </row>
    <row r="1023" spans="2:7">
      <c r="B1023" t="s">
        <v>11397</v>
      </c>
      <c r="C1023">
        <v>2951570650</v>
      </c>
      <c r="D1023" t="s">
        <v>126</v>
      </c>
      <c r="E1023" t="str">
        <f t="shared" si="15"/>
        <v>2951570650放課後等デイサービス</v>
      </c>
      <c r="F1023">
        <f>VLOOKUP(C1023&amp;D1023,受付簿!T:AE,12,FALSE)</f>
        <v>0</v>
      </c>
      <c r="G1023" t="s">
        <v>13547</v>
      </c>
    </row>
    <row r="1024" spans="2:7">
      <c r="E1024" t="str">
        <f t="shared" si="15"/>
        <v/>
      </c>
      <c r="F1024">
        <f>VLOOKUP(C1024&amp;D1024,受付簿!T:AE,12,FALSE)</f>
        <v>0</v>
      </c>
    </row>
    <row r="1025" spans="1:7">
      <c r="A1025">
        <v>113</v>
      </c>
      <c r="B1025" t="s">
        <v>5979</v>
      </c>
      <c r="C1025">
        <v>2910900402</v>
      </c>
      <c r="D1025" t="s">
        <v>113</v>
      </c>
      <c r="E1025" t="str">
        <f t="shared" si="15"/>
        <v>1132910900402居宅介護</v>
      </c>
      <c r="F1025">
        <f>VLOOKUP(C1025&amp;D1025,受付簿!T:AE,12,FALSE)</f>
        <v>45197</v>
      </c>
      <c r="G1025" t="s">
        <v>13546</v>
      </c>
    </row>
    <row r="1026" spans="1:7">
      <c r="A1026">
        <v>113</v>
      </c>
      <c r="B1026" t="s">
        <v>5979</v>
      </c>
      <c r="C1026">
        <v>2910900402</v>
      </c>
      <c r="D1026" t="s">
        <v>114</v>
      </c>
      <c r="E1026" t="str">
        <f t="shared" si="15"/>
        <v>1132910900402重度訪問介護</v>
      </c>
      <c r="F1026">
        <f>VLOOKUP(C1026&amp;D1026,受付簿!T:AE,12,FALSE)</f>
        <v>0</v>
      </c>
      <c r="G1026" t="s">
        <v>13546</v>
      </c>
    </row>
    <row r="1027" spans="1:7">
      <c r="A1027">
        <v>113</v>
      </c>
      <c r="B1027" t="s">
        <v>5979</v>
      </c>
      <c r="C1027">
        <v>2910900550</v>
      </c>
      <c r="D1027" t="s">
        <v>13673</v>
      </c>
      <c r="E1027" t="str">
        <f t="shared" si="15"/>
        <v>1132910900550就労継続支援Ｂ型</v>
      </c>
      <c r="F1027">
        <f>VLOOKUP(C1027&amp;D1027,受付簿!T:AE,12,FALSE)</f>
        <v>194589</v>
      </c>
      <c r="G1027" t="s">
        <v>13546</v>
      </c>
    </row>
    <row r="1028" spans="1:7">
      <c r="A1028">
        <v>113</v>
      </c>
      <c r="B1028" t="s">
        <v>5979</v>
      </c>
      <c r="C1028">
        <v>2910900550</v>
      </c>
      <c r="D1028" t="s">
        <v>118</v>
      </c>
      <c r="E1028" t="str">
        <f t="shared" ref="E1028:E1091" si="16">A1028&amp;C1028&amp;D1028</f>
        <v>1132910900550生活介護</v>
      </c>
      <c r="F1028">
        <f>VLOOKUP(C1028&amp;D1028,受付簿!T:AE,12,FALSE)</f>
        <v>38357</v>
      </c>
      <c r="G1028" t="s">
        <v>13546</v>
      </c>
    </row>
    <row r="1029" spans="1:7">
      <c r="A1029">
        <v>113</v>
      </c>
      <c r="B1029" t="s">
        <v>5979</v>
      </c>
      <c r="C1029">
        <v>2950961140</v>
      </c>
      <c r="D1029" t="s">
        <v>124</v>
      </c>
      <c r="E1029" t="str">
        <f t="shared" si="16"/>
        <v>1132950961140児童発達支援</v>
      </c>
      <c r="F1029">
        <f>VLOOKUP(C1029&amp;D1029,受付簿!T:AE,12,FALSE)</f>
        <v>4333</v>
      </c>
      <c r="G1029" t="s">
        <v>13546</v>
      </c>
    </row>
    <row r="1030" spans="1:7">
      <c r="A1030">
        <v>113</v>
      </c>
      <c r="B1030" t="s">
        <v>5979</v>
      </c>
      <c r="C1030">
        <v>2950961140</v>
      </c>
      <c r="D1030" t="s">
        <v>126</v>
      </c>
      <c r="E1030" t="str">
        <f t="shared" si="16"/>
        <v>1132950961140放課後等デイサービス</v>
      </c>
      <c r="F1030">
        <f>VLOOKUP(C1030&amp;D1030,受付簿!T:AE,12,FALSE)</f>
        <v>529457</v>
      </c>
      <c r="G1030" t="s">
        <v>13546</v>
      </c>
    </row>
    <row r="1031" spans="1:7">
      <c r="A1031">
        <v>113</v>
      </c>
      <c r="B1031" t="s">
        <v>5979</v>
      </c>
      <c r="C1031">
        <v>2950971503</v>
      </c>
      <c r="D1031" t="s">
        <v>124</v>
      </c>
      <c r="E1031" t="str">
        <f t="shared" si="16"/>
        <v>1132950971503児童発達支援</v>
      </c>
      <c r="F1031">
        <f>VLOOKUP(C1031&amp;D1031,受付簿!T:AE,12,FALSE)</f>
        <v>13728</v>
      </c>
      <c r="G1031" t="s">
        <v>13546</v>
      </c>
    </row>
    <row r="1032" spans="1:7">
      <c r="A1032">
        <v>113</v>
      </c>
      <c r="B1032" t="s">
        <v>5979</v>
      </c>
      <c r="C1032">
        <v>2950971503</v>
      </c>
      <c r="D1032" t="s">
        <v>126</v>
      </c>
      <c r="E1032" t="str">
        <f t="shared" si="16"/>
        <v>1132950971503放課後等デイサービス</v>
      </c>
      <c r="F1032">
        <f>VLOOKUP(C1032&amp;D1032,受付簿!T:AE,12,FALSE)</f>
        <v>396668</v>
      </c>
      <c r="G1032" t="s">
        <v>13546</v>
      </c>
    </row>
    <row r="1033" spans="1:7">
      <c r="E1033" t="str">
        <f t="shared" si="16"/>
        <v/>
      </c>
      <c r="F1033">
        <f>VLOOKUP(C1033&amp;D1033,受付簿!T:AE,12,FALSE)</f>
        <v>0</v>
      </c>
    </row>
    <row r="1034" spans="1:7">
      <c r="B1034" t="s">
        <v>11407</v>
      </c>
      <c r="C1034">
        <v>2950171559</v>
      </c>
      <c r="D1034" t="s">
        <v>124</v>
      </c>
      <c r="E1034" t="str">
        <f t="shared" si="16"/>
        <v>2950171559児童発達支援</v>
      </c>
      <c r="F1034">
        <f>VLOOKUP(C1034&amp;D1034,受付簿!T:AE,12,FALSE)</f>
        <v>0</v>
      </c>
      <c r="G1034" t="s">
        <v>13546</v>
      </c>
    </row>
    <row r="1035" spans="1:7">
      <c r="B1035" t="s">
        <v>11407</v>
      </c>
      <c r="C1035">
        <v>2950171559</v>
      </c>
      <c r="D1035" t="s">
        <v>126</v>
      </c>
      <c r="E1035" t="str">
        <f t="shared" si="16"/>
        <v>2950171559放課後等デイサービス</v>
      </c>
      <c r="F1035">
        <f>VLOOKUP(C1035&amp;D1035,受付簿!T:AE,12,FALSE)</f>
        <v>0</v>
      </c>
      <c r="G1035" t="s">
        <v>13546</v>
      </c>
    </row>
    <row r="1036" spans="1:7">
      <c r="E1036" t="str">
        <f t="shared" si="16"/>
        <v/>
      </c>
      <c r="F1036">
        <f>VLOOKUP(C1036&amp;D1036,受付簿!T:AE,12,FALSE)</f>
        <v>0</v>
      </c>
    </row>
    <row r="1037" spans="1:7">
      <c r="B1037" t="s">
        <v>6701</v>
      </c>
      <c r="C1037">
        <v>2911200877</v>
      </c>
      <c r="D1037" t="s">
        <v>113</v>
      </c>
      <c r="E1037" t="str">
        <f t="shared" si="16"/>
        <v>2911200877居宅介護</v>
      </c>
      <c r="F1037">
        <f>VLOOKUP(C1037&amp;D1037,受付簿!T:AE,12,FALSE)</f>
        <v>0</v>
      </c>
      <c r="G1037" t="s">
        <v>13546</v>
      </c>
    </row>
    <row r="1038" spans="1:7">
      <c r="B1038" t="s">
        <v>6701</v>
      </c>
      <c r="C1038">
        <v>2911200877</v>
      </c>
      <c r="D1038" t="s">
        <v>114</v>
      </c>
      <c r="E1038" t="str">
        <f t="shared" si="16"/>
        <v>2911200877重度訪問介護</v>
      </c>
      <c r="F1038">
        <f>VLOOKUP(C1038&amp;D1038,受付簿!T:AE,12,FALSE)</f>
        <v>0</v>
      </c>
      <c r="G1038" t="s">
        <v>13546</v>
      </c>
    </row>
    <row r="1039" spans="1:7">
      <c r="B1039" t="s">
        <v>6701</v>
      </c>
      <c r="C1039">
        <v>2911200877</v>
      </c>
      <c r="D1039" t="s">
        <v>116</v>
      </c>
      <c r="E1039" t="str">
        <f t="shared" si="16"/>
        <v>2911200877行動援護</v>
      </c>
      <c r="F1039">
        <f>VLOOKUP(C1039&amp;D1039,受付簿!T:AE,12,FALSE)</f>
        <v>0</v>
      </c>
      <c r="G1039" t="s">
        <v>13546</v>
      </c>
    </row>
    <row r="1040" spans="1:7">
      <c r="B1040" t="s">
        <v>6701</v>
      </c>
      <c r="C1040">
        <v>2911200877</v>
      </c>
      <c r="D1040" t="s">
        <v>115</v>
      </c>
      <c r="E1040" t="str">
        <f t="shared" si="16"/>
        <v>2911200877同行援護</v>
      </c>
      <c r="F1040">
        <f>VLOOKUP(C1040&amp;D1040,受付簿!T:AE,12,FALSE)</f>
        <v>0</v>
      </c>
      <c r="G1040" t="s">
        <v>13546</v>
      </c>
    </row>
    <row r="1041" spans="1:7">
      <c r="E1041" t="str">
        <f t="shared" si="16"/>
        <v/>
      </c>
      <c r="F1041">
        <f>VLOOKUP(C1041&amp;D1041,受付簿!T:AE,12,FALSE)</f>
        <v>0</v>
      </c>
    </row>
    <row r="1042" spans="1:7">
      <c r="A1042">
        <v>114</v>
      </c>
      <c r="B1042" t="s">
        <v>4003</v>
      </c>
      <c r="C1042">
        <v>2910400023</v>
      </c>
      <c r="D1042" t="s">
        <v>113</v>
      </c>
      <c r="E1042" t="str">
        <f t="shared" si="16"/>
        <v>1142910400023居宅介護</v>
      </c>
      <c r="F1042">
        <f>VLOOKUP(C1042&amp;D1042,受付簿!T:AE,12,FALSE)</f>
        <v>91477</v>
      </c>
      <c r="G1042" t="s">
        <v>13546</v>
      </c>
    </row>
    <row r="1043" spans="1:7">
      <c r="A1043">
        <v>114</v>
      </c>
      <c r="B1043" t="s">
        <v>4003</v>
      </c>
      <c r="C1043">
        <v>2910400023</v>
      </c>
      <c r="D1043" t="s">
        <v>114</v>
      </c>
      <c r="E1043" t="str">
        <f t="shared" si="16"/>
        <v>1142910400023重度訪問介護</v>
      </c>
      <c r="F1043">
        <f>VLOOKUP(C1043&amp;D1043,受付簿!T:AE,12,FALSE)</f>
        <v>0</v>
      </c>
      <c r="G1043" t="s">
        <v>13546</v>
      </c>
    </row>
    <row r="1044" spans="1:7">
      <c r="A1044">
        <v>114</v>
      </c>
      <c r="B1044" t="s">
        <v>4003</v>
      </c>
      <c r="C1044">
        <v>2910400023</v>
      </c>
      <c r="D1044" t="s">
        <v>116</v>
      </c>
      <c r="E1044" t="str">
        <f t="shared" si="16"/>
        <v>1142910400023行動援護</v>
      </c>
      <c r="F1044">
        <f>VLOOKUP(C1044&amp;D1044,受付簿!T:AE,12,FALSE)</f>
        <v>97853</v>
      </c>
      <c r="G1044" t="s">
        <v>13546</v>
      </c>
    </row>
    <row r="1045" spans="1:7">
      <c r="A1045">
        <v>114</v>
      </c>
      <c r="B1045" t="s">
        <v>4003</v>
      </c>
      <c r="C1045">
        <v>2910400023</v>
      </c>
      <c r="D1045" t="s">
        <v>115</v>
      </c>
      <c r="E1045" t="str">
        <f t="shared" si="16"/>
        <v>1142910400023同行援護</v>
      </c>
      <c r="F1045">
        <f>VLOOKUP(C1045&amp;D1045,受付簿!T:AE,12,FALSE)</f>
        <v>33114</v>
      </c>
      <c r="G1045" t="s">
        <v>13546</v>
      </c>
    </row>
    <row r="1046" spans="1:7">
      <c r="E1046" t="str">
        <f t="shared" si="16"/>
        <v/>
      </c>
      <c r="F1046">
        <f>VLOOKUP(C1046&amp;D1046,受付簿!T:AE,12,FALSE)</f>
        <v>0</v>
      </c>
    </row>
    <row r="1047" spans="1:7">
      <c r="B1047" t="s">
        <v>13535</v>
      </c>
      <c r="C1047">
        <v>2910700422</v>
      </c>
      <c r="D1047" t="s">
        <v>113</v>
      </c>
      <c r="E1047" t="str">
        <f t="shared" si="16"/>
        <v>2910700422居宅介護</v>
      </c>
      <c r="F1047">
        <f>VLOOKUP(C1047&amp;D1047,受付簿!T:AE,12,FALSE)</f>
        <v>0</v>
      </c>
      <c r="G1047" t="s">
        <v>13546</v>
      </c>
    </row>
    <row r="1048" spans="1:7">
      <c r="B1048" t="s">
        <v>13535</v>
      </c>
      <c r="C1048">
        <v>2910700422</v>
      </c>
      <c r="D1048" t="s">
        <v>114</v>
      </c>
      <c r="E1048" t="str">
        <f t="shared" si="16"/>
        <v>2910700422重度訪問介護</v>
      </c>
      <c r="F1048">
        <f>VLOOKUP(C1048&amp;D1048,受付簿!T:AE,12,FALSE)</f>
        <v>0</v>
      </c>
      <c r="G1048" t="s">
        <v>13546</v>
      </c>
    </row>
    <row r="1049" spans="1:7">
      <c r="B1049" t="s">
        <v>13535</v>
      </c>
      <c r="C1049">
        <v>2910700422</v>
      </c>
      <c r="D1049" t="s">
        <v>115</v>
      </c>
      <c r="E1049" t="str">
        <f t="shared" si="16"/>
        <v>2910700422同行援護</v>
      </c>
      <c r="F1049">
        <f>VLOOKUP(C1049&amp;D1049,受付簿!T:AE,12,FALSE)</f>
        <v>0</v>
      </c>
      <c r="G1049" t="s">
        <v>13546</v>
      </c>
    </row>
    <row r="1050" spans="1:7">
      <c r="E1050" t="str">
        <f t="shared" si="16"/>
        <v/>
      </c>
      <c r="F1050">
        <f>VLOOKUP(C1050&amp;D1050,受付簿!T:AE,12,FALSE)</f>
        <v>0</v>
      </c>
    </row>
    <row r="1051" spans="1:7">
      <c r="A1051">
        <v>115</v>
      </c>
      <c r="B1051" t="s">
        <v>4077</v>
      </c>
      <c r="C1051">
        <v>2910400098</v>
      </c>
      <c r="D1051" t="s">
        <v>113</v>
      </c>
      <c r="E1051" t="str">
        <f t="shared" si="16"/>
        <v>1152910400098居宅介護</v>
      </c>
      <c r="F1051">
        <f>VLOOKUP(C1051&amp;D1051,受付簿!T:AE,12,FALSE)</f>
        <v>221045</v>
      </c>
      <c r="G1051" t="s">
        <v>13546</v>
      </c>
    </row>
    <row r="1052" spans="1:7">
      <c r="B1052" t="s">
        <v>4077</v>
      </c>
      <c r="C1052">
        <v>2910400098</v>
      </c>
      <c r="D1052" t="s">
        <v>114</v>
      </c>
      <c r="E1052" t="str">
        <f t="shared" si="16"/>
        <v>2910400098重度訪問介護</v>
      </c>
      <c r="F1052">
        <f>VLOOKUP(C1052&amp;D1052,受付簿!T:AE,12,FALSE)</f>
        <v>0</v>
      </c>
      <c r="G1052" t="s">
        <v>13546</v>
      </c>
    </row>
    <row r="1053" spans="1:7">
      <c r="A1053">
        <v>115</v>
      </c>
      <c r="B1053" t="s">
        <v>4077</v>
      </c>
      <c r="C1053">
        <v>2910400098</v>
      </c>
      <c r="D1053" t="s">
        <v>116</v>
      </c>
      <c r="E1053" t="str">
        <f t="shared" si="16"/>
        <v>1152910400098行動援護</v>
      </c>
      <c r="F1053">
        <f>VLOOKUP(C1053&amp;D1053,受付簿!T:AE,12,FALSE)</f>
        <v>32245</v>
      </c>
      <c r="G1053" t="s">
        <v>13546</v>
      </c>
    </row>
    <row r="1054" spans="1:7">
      <c r="A1054">
        <v>115</v>
      </c>
      <c r="B1054" t="s">
        <v>4077</v>
      </c>
      <c r="C1054">
        <v>2910400098</v>
      </c>
      <c r="D1054" t="s">
        <v>115</v>
      </c>
      <c r="E1054" t="str">
        <f t="shared" si="16"/>
        <v>1152910400098同行援護</v>
      </c>
      <c r="F1054">
        <f>VLOOKUP(C1054&amp;D1054,受付簿!T:AE,12,FALSE)</f>
        <v>73228</v>
      </c>
      <c r="G1054" t="s">
        <v>13546</v>
      </c>
    </row>
    <row r="1055" spans="1:7">
      <c r="A1055">
        <v>115</v>
      </c>
      <c r="B1055" t="s">
        <v>4077</v>
      </c>
      <c r="C1055">
        <v>2910400221</v>
      </c>
      <c r="D1055" t="s">
        <v>118</v>
      </c>
      <c r="E1055" t="str">
        <f t="shared" si="16"/>
        <v>1152910400221生活介護</v>
      </c>
      <c r="F1055">
        <f>VLOOKUP(C1055&amp;D1055,受付簿!T:AE,12,FALSE)</f>
        <v>186672</v>
      </c>
      <c r="G1055" t="s">
        <v>13546</v>
      </c>
    </row>
    <row r="1056" spans="1:7">
      <c r="A1056">
        <v>115</v>
      </c>
      <c r="B1056" t="s">
        <v>4077</v>
      </c>
      <c r="C1056">
        <v>2910400221</v>
      </c>
      <c r="D1056" t="s">
        <v>13673</v>
      </c>
      <c r="E1056" t="str">
        <f t="shared" si="16"/>
        <v>1152910400221就労継続支援Ｂ型</v>
      </c>
      <c r="F1056">
        <f>VLOOKUP(C1056&amp;D1056,受付簿!T:AE,12,FALSE)</f>
        <v>153378</v>
      </c>
      <c r="G1056" t="s">
        <v>13546</v>
      </c>
    </row>
    <row r="1057" spans="1:7">
      <c r="A1057">
        <v>115</v>
      </c>
      <c r="B1057" t="s">
        <v>4077</v>
      </c>
      <c r="C1057">
        <v>2920400013</v>
      </c>
      <c r="D1057" t="s">
        <v>8120</v>
      </c>
      <c r="E1057" t="str">
        <f t="shared" si="16"/>
        <v>1152920400013共同生活援助</v>
      </c>
      <c r="F1057">
        <f>VLOOKUP(C1057&amp;D1057,受付簿!T:AE,12,FALSE)</f>
        <v>362163</v>
      </c>
      <c r="G1057" t="s">
        <v>13546</v>
      </c>
    </row>
    <row r="1058" spans="1:7">
      <c r="E1058" t="str">
        <f t="shared" si="16"/>
        <v/>
      </c>
      <c r="F1058">
        <f>VLOOKUP(C1058&amp;D1058,受付簿!T:AE,12,FALSE)</f>
        <v>0</v>
      </c>
    </row>
    <row r="1059" spans="1:7">
      <c r="A1059">
        <v>116</v>
      </c>
      <c r="B1059" t="s">
        <v>8502</v>
      </c>
      <c r="C1059">
        <v>2911800015</v>
      </c>
      <c r="D1059" t="s">
        <v>113</v>
      </c>
      <c r="E1059" t="str">
        <f t="shared" si="16"/>
        <v>1162911800015居宅介護</v>
      </c>
      <c r="F1059">
        <f>VLOOKUP(C1059&amp;D1059,受付簿!T:AE,12,FALSE)</f>
        <v>486575</v>
      </c>
      <c r="G1059" t="s">
        <v>13546</v>
      </c>
    </row>
    <row r="1060" spans="1:7">
      <c r="A1060">
        <v>116</v>
      </c>
      <c r="B1060" t="s">
        <v>8502</v>
      </c>
      <c r="C1060">
        <v>2911800015</v>
      </c>
      <c r="D1060" t="s">
        <v>114</v>
      </c>
      <c r="E1060" t="str">
        <f t="shared" si="16"/>
        <v>1162911800015重度訪問介護</v>
      </c>
      <c r="F1060">
        <f>VLOOKUP(C1060&amp;D1060,受付簿!T:AE,12,FALSE)</f>
        <v>0</v>
      </c>
      <c r="G1060" t="s">
        <v>13546</v>
      </c>
    </row>
    <row r="1061" spans="1:7">
      <c r="A1061">
        <v>116</v>
      </c>
      <c r="B1061" t="s">
        <v>8502</v>
      </c>
      <c r="C1061">
        <v>2911800015</v>
      </c>
      <c r="D1061" t="s">
        <v>116</v>
      </c>
      <c r="E1061" t="str">
        <f t="shared" si="16"/>
        <v>1162911800015行動援護</v>
      </c>
      <c r="F1061">
        <f>VLOOKUP(C1061&amp;D1061,受付簿!T:AE,12,FALSE)</f>
        <v>199460</v>
      </c>
      <c r="G1061" t="s">
        <v>13546</v>
      </c>
    </row>
    <row r="1062" spans="1:7">
      <c r="A1062">
        <v>116</v>
      </c>
      <c r="B1062" t="s">
        <v>8502</v>
      </c>
      <c r="C1062">
        <v>2951570171</v>
      </c>
      <c r="D1062" t="s">
        <v>126</v>
      </c>
      <c r="E1062" t="str">
        <f t="shared" si="16"/>
        <v>1162951570171放課後等デイサービス</v>
      </c>
      <c r="F1062">
        <f>VLOOKUP(C1062&amp;D1062,受付簿!T:AE,12,FALSE)</f>
        <v>1208</v>
      </c>
      <c r="G1062" t="s">
        <v>13546</v>
      </c>
    </row>
    <row r="1063" spans="1:7">
      <c r="E1063" t="str">
        <f t="shared" si="16"/>
        <v/>
      </c>
      <c r="F1063">
        <f>VLOOKUP(C1063&amp;D1063,受付簿!T:AE,12,FALSE)</f>
        <v>0</v>
      </c>
    </row>
    <row r="1064" spans="1:7">
      <c r="A1064">
        <v>117</v>
      </c>
      <c r="B1064" t="s">
        <v>2752</v>
      </c>
      <c r="C1064">
        <v>2910103528</v>
      </c>
      <c r="D1064" t="s">
        <v>113</v>
      </c>
      <c r="E1064" t="str">
        <f t="shared" si="16"/>
        <v>1172910103528居宅介護</v>
      </c>
      <c r="F1064">
        <f>VLOOKUP(C1064&amp;D1064,受付簿!T:AE,12,FALSE)</f>
        <v>816503</v>
      </c>
      <c r="G1064" t="s">
        <v>13546</v>
      </c>
    </row>
    <row r="1065" spans="1:7">
      <c r="A1065">
        <v>117</v>
      </c>
      <c r="B1065" t="s">
        <v>2752</v>
      </c>
      <c r="C1065">
        <v>2910103528</v>
      </c>
      <c r="D1065" t="s">
        <v>114</v>
      </c>
      <c r="E1065" t="str">
        <f t="shared" si="16"/>
        <v>1172910103528重度訪問介護</v>
      </c>
      <c r="F1065">
        <f>VLOOKUP(C1065&amp;D1065,受付簿!T:AE,12,FALSE)</f>
        <v>20547</v>
      </c>
      <c r="G1065" t="s">
        <v>13546</v>
      </c>
    </row>
    <row r="1066" spans="1:7">
      <c r="A1066">
        <v>117</v>
      </c>
      <c r="B1066" t="s">
        <v>2752</v>
      </c>
      <c r="C1066">
        <v>2910103528</v>
      </c>
      <c r="D1066" t="s">
        <v>116</v>
      </c>
      <c r="E1066" t="str">
        <f t="shared" si="16"/>
        <v>1172910103528行動援護</v>
      </c>
      <c r="F1066">
        <f>VLOOKUP(C1066&amp;D1066,受付簿!T:AE,12,FALSE)</f>
        <v>89104</v>
      </c>
      <c r="G1066" t="s">
        <v>13546</v>
      </c>
    </row>
    <row r="1067" spans="1:7">
      <c r="A1067">
        <v>117</v>
      </c>
      <c r="B1067" t="s">
        <v>2752</v>
      </c>
      <c r="C1067">
        <v>2910103528</v>
      </c>
      <c r="D1067" t="s">
        <v>115</v>
      </c>
      <c r="E1067" t="str">
        <f t="shared" si="16"/>
        <v>1172910103528同行援護</v>
      </c>
      <c r="F1067">
        <f>VLOOKUP(C1067&amp;D1067,受付簿!T:AE,12,FALSE)</f>
        <v>41467</v>
      </c>
      <c r="G1067" t="s">
        <v>13546</v>
      </c>
    </row>
    <row r="1068" spans="1:7">
      <c r="A1068">
        <v>117</v>
      </c>
      <c r="B1068" t="s">
        <v>2752</v>
      </c>
      <c r="C1068">
        <v>2950100285</v>
      </c>
      <c r="D1068" t="s">
        <v>124</v>
      </c>
      <c r="E1068" t="str">
        <f t="shared" si="16"/>
        <v>1172950100285児童発達支援</v>
      </c>
      <c r="F1068">
        <f>VLOOKUP(C1068&amp;D1068,受付簿!T:AE,12,FALSE)</f>
        <v>17211</v>
      </c>
      <c r="G1068" t="s">
        <v>13546</v>
      </c>
    </row>
    <row r="1069" spans="1:7">
      <c r="A1069">
        <v>117</v>
      </c>
      <c r="B1069" t="s">
        <v>2752</v>
      </c>
      <c r="C1069">
        <v>2950100285</v>
      </c>
      <c r="D1069" t="s">
        <v>126</v>
      </c>
      <c r="E1069" t="str">
        <f t="shared" si="16"/>
        <v>1172950100285放課後等デイサービス</v>
      </c>
      <c r="F1069">
        <f>VLOOKUP(C1069&amp;D1069,受付簿!T:AE,12,FALSE)</f>
        <v>256848</v>
      </c>
      <c r="G1069" t="s">
        <v>13546</v>
      </c>
    </row>
    <row r="1070" spans="1:7">
      <c r="E1070" t="str">
        <f t="shared" si="16"/>
        <v/>
      </c>
      <c r="F1070">
        <f>VLOOKUP(C1070&amp;D1070,受付簿!T:AE,12,FALSE)</f>
        <v>0</v>
      </c>
    </row>
    <row r="1071" spans="1:7">
      <c r="A1071">
        <v>118</v>
      </c>
      <c r="B1071" t="s">
        <v>7018</v>
      </c>
      <c r="C1071">
        <v>2911300081</v>
      </c>
      <c r="D1071" t="s">
        <v>113</v>
      </c>
      <c r="E1071" t="str">
        <f t="shared" si="16"/>
        <v>1182911300081居宅介護</v>
      </c>
      <c r="F1071">
        <f>VLOOKUP(C1071&amp;D1071,受付簿!T:AE,12,FALSE)</f>
        <v>144219</v>
      </c>
      <c r="G1071" t="s">
        <v>13546</v>
      </c>
    </row>
    <row r="1072" spans="1:7">
      <c r="A1072">
        <v>118</v>
      </c>
      <c r="B1072" t="s">
        <v>7018</v>
      </c>
      <c r="C1072">
        <v>2911300081</v>
      </c>
      <c r="D1072" t="s">
        <v>114</v>
      </c>
      <c r="E1072" t="str">
        <f t="shared" si="16"/>
        <v>1182911300081重度訪問介護</v>
      </c>
      <c r="F1072">
        <f>VLOOKUP(C1072&amp;D1072,受付簿!T:AE,12,FALSE)</f>
        <v>0</v>
      </c>
      <c r="G1072" t="s">
        <v>13546</v>
      </c>
    </row>
    <row r="1073" spans="1:7">
      <c r="A1073">
        <v>118</v>
      </c>
      <c r="B1073" t="s">
        <v>7018</v>
      </c>
      <c r="C1073">
        <v>2911300081</v>
      </c>
      <c r="D1073" t="s">
        <v>116</v>
      </c>
      <c r="E1073" t="str">
        <f t="shared" si="16"/>
        <v>1182911300081行動援護</v>
      </c>
      <c r="F1073">
        <f>VLOOKUP(C1073&amp;D1073,受付簿!T:AE,12,FALSE)</f>
        <v>0</v>
      </c>
      <c r="G1073" t="s">
        <v>13546</v>
      </c>
    </row>
    <row r="1074" spans="1:7">
      <c r="E1074" t="str">
        <f t="shared" si="16"/>
        <v/>
      </c>
      <c r="F1074">
        <f>VLOOKUP(C1074&amp;D1074,受付簿!T:AE,12,FALSE)</f>
        <v>0</v>
      </c>
    </row>
    <row r="1075" spans="1:7">
      <c r="A1075">
        <v>119</v>
      </c>
      <c r="B1075" t="s">
        <v>2547</v>
      </c>
      <c r="C1075">
        <v>2910103288</v>
      </c>
      <c r="D1075" t="s">
        <v>113</v>
      </c>
      <c r="E1075" t="str">
        <f t="shared" si="16"/>
        <v>1192910103288居宅介護</v>
      </c>
      <c r="F1075">
        <f>VLOOKUP(C1075&amp;D1075,受付簿!T:AE,12,FALSE)</f>
        <v>108085</v>
      </c>
      <c r="G1075" t="s">
        <v>13546</v>
      </c>
    </row>
    <row r="1076" spans="1:7">
      <c r="A1076">
        <v>119</v>
      </c>
      <c r="B1076" t="s">
        <v>2547</v>
      </c>
      <c r="C1076">
        <v>2910103288</v>
      </c>
      <c r="D1076" t="s">
        <v>114</v>
      </c>
      <c r="E1076" t="str">
        <f t="shared" si="16"/>
        <v>1192910103288重度訪問介護</v>
      </c>
      <c r="F1076">
        <f>VLOOKUP(C1076&amp;D1076,受付簿!T:AE,12,FALSE)</f>
        <v>2682080</v>
      </c>
      <c r="G1076" t="s">
        <v>13546</v>
      </c>
    </row>
    <row r="1077" spans="1:7">
      <c r="E1077" t="str">
        <f t="shared" si="16"/>
        <v/>
      </c>
      <c r="F1077">
        <f>VLOOKUP(C1077&amp;D1077,受付簿!T:AE,12,FALSE)</f>
        <v>0</v>
      </c>
    </row>
    <row r="1078" spans="1:7">
      <c r="A1078">
        <v>120</v>
      </c>
      <c r="B1078" t="s">
        <v>4296</v>
      </c>
      <c r="C1078">
        <v>2910400403</v>
      </c>
      <c r="D1078" t="s">
        <v>113</v>
      </c>
      <c r="E1078" t="str">
        <f t="shared" si="16"/>
        <v>1202910400403居宅介護</v>
      </c>
      <c r="F1078">
        <f>VLOOKUP(C1078&amp;D1078,受付簿!T:AE,12,FALSE)</f>
        <v>163131</v>
      </c>
      <c r="G1078" t="s">
        <v>13546</v>
      </c>
    </row>
    <row r="1079" spans="1:7">
      <c r="A1079">
        <v>120</v>
      </c>
      <c r="B1079" t="s">
        <v>4296</v>
      </c>
      <c r="C1079">
        <v>2910400403</v>
      </c>
      <c r="D1079" t="s">
        <v>114</v>
      </c>
      <c r="E1079" t="str">
        <f t="shared" si="16"/>
        <v>1202910400403重度訪問介護</v>
      </c>
      <c r="F1079">
        <f>VLOOKUP(C1079&amp;D1079,受付簿!T:AE,12,FALSE)</f>
        <v>0</v>
      </c>
      <c r="G1079" t="s">
        <v>13546</v>
      </c>
    </row>
    <row r="1080" spans="1:7">
      <c r="E1080" t="str">
        <f t="shared" si="16"/>
        <v/>
      </c>
      <c r="F1080">
        <f>VLOOKUP(C1080&amp;D1080,受付簿!T:AE,12,FALSE)</f>
        <v>0</v>
      </c>
    </row>
    <row r="1081" spans="1:7">
      <c r="A1081">
        <v>121</v>
      </c>
      <c r="B1081" t="s">
        <v>7314</v>
      </c>
      <c r="C1081">
        <v>2911400188</v>
      </c>
      <c r="D1081" t="s">
        <v>113</v>
      </c>
      <c r="E1081" t="str">
        <f t="shared" si="16"/>
        <v>1212911400188居宅介護</v>
      </c>
      <c r="F1081">
        <f>VLOOKUP(C1081&amp;D1081,受付簿!T:AE,12,FALSE)</f>
        <v>126272</v>
      </c>
      <c r="G1081" t="s">
        <v>13546</v>
      </c>
    </row>
    <row r="1082" spans="1:7">
      <c r="A1082">
        <v>121</v>
      </c>
      <c r="B1082" t="s">
        <v>7314</v>
      </c>
      <c r="C1082">
        <v>2911400188</v>
      </c>
      <c r="D1082" t="s">
        <v>114</v>
      </c>
      <c r="E1082" t="str">
        <f t="shared" si="16"/>
        <v>1212911400188重度訪問介護</v>
      </c>
      <c r="F1082">
        <f>VLOOKUP(C1082&amp;D1082,受付簿!T:AE,12,FALSE)</f>
        <v>0</v>
      </c>
      <c r="G1082" t="s">
        <v>13546</v>
      </c>
    </row>
    <row r="1083" spans="1:7">
      <c r="E1083" t="str">
        <f t="shared" si="16"/>
        <v/>
      </c>
      <c r="F1083">
        <f>VLOOKUP(C1083&amp;D1083,受付簿!T:AE,12,FALSE)</f>
        <v>0</v>
      </c>
    </row>
    <row r="1084" spans="1:7">
      <c r="A1084">
        <v>122</v>
      </c>
      <c r="B1084" t="s">
        <v>5514</v>
      </c>
      <c r="C1084">
        <v>2910800487</v>
      </c>
      <c r="D1084" t="s">
        <v>113</v>
      </c>
      <c r="E1084" t="str">
        <f t="shared" si="16"/>
        <v>1222910800487居宅介護</v>
      </c>
      <c r="F1084">
        <f>VLOOKUP(C1084&amp;D1084,受付簿!T:AE,12,FALSE)</f>
        <v>350144</v>
      </c>
      <c r="G1084" t="s">
        <v>13546</v>
      </c>
    </row>
    <row r="1085" spans="1:7">
      <c r="A1085">
        <v>122</v>
      </c>
      <c r="B1085" t="s">
        <v>5514</v>
      </c>
      <c r="C1085">
        <v>2910800487</v>
      </c>
      <c r="D1085" t="s">
        <v>114</v>
      </c>
      <c r="E1085" t="str">
        <f t="shared" si="16"/>
        <v>1222910800487重度訪問介護</v>
      </c>
      <c r="F1085">
        <f>VLOOKUP(C1085&amp;D1085,受付簿!T:AE,12,FALSE)</f>
        <v>95850</v>
      </c>
      <c r="G1085" t="s">
        <v>13546</v>
      </c>
    </row>
    <row r="1086" spans="1:7">
      <c r="E1086" t="str">
        <f t="shared" si="16"/>
        <v/>
      </c>
      <c r="F1086">
        <f>VLOOKUP(C1086&amp;D1086,受付簿!T:AE,12,FALSE)</f>
        <v>0</v>
      </c>
    </row>
    <row r="1087" spans="1:7">
      <c r="A1087">
        <v>123</v>
      </c>
      <c r="B1087" t="s">
        <v>3224</v>
      </c>
      <c r="C1087">
        <v>2910200480</v>
      </c>
      <c r="D1087" t="s">
        <v>113</v>
      </c>
      <c r="E1087" t="str">
        <f t="shared" si="16"/>
        <v>1232910200480居宅介護</v>
      </c>
      <c r="F1087">
        <f>VLOOKUP(C1087&amp;D1087,受付簿!T:AE,12,FALSE)</f>
        <v>430995</v>
      </c>
      <c r="G1087" t="s">
        <v>13546</v>
      </c>
    </row>
    <row r="1088" spans="1:7">
      <c r="A1088">
        <v>123</v>
      </c>
      <c r="B1088" t="s">
        <v>3224</v>
      </c>
      <c r="C1088">
        <v>2910200480</v>
      </c>
      <c r="D1088" t="s">
        <v>114</v>
      </c>
      <c r="E1088" t="str">
        <f t="shared" si="16"/>
        <v>1232910200480重度訪問介護</v>
      </c>
      <c r="F1088">
        <f>VLOOKUP(C1088&amp;D1088,受付簿!T:AE,12,FALSE)</f>
        <v>0</v>
      </c>
      <c r="G1088" t="s">
        <v>13546</v>
      </c>
    </row>
    <row r="1089" spans="1:7">
      <c r="B1089" t="s">
        <v>3224</v>
      </c>
      <c r="C1089">
        <v>2911201107</v>
      </c>
      <c r="D1089" t="s">
        <v>113</v>
      </c>
      <c r="E1089" t="str">
        <f t="shared" si="16"/>
        <v>2911201107居宅介護</v>
      </c>
      <c r="F1089">
        <f>VLOOKUP(C1089&amp;D1089,受付簿!T:AE,12,FALSE)</f>
        <v>0</v>
      </c>
      <c r="G1089" t="s">
        <v>13546</v>
      </c>
    </row>
    <row r="1090" spans="1:7">
      <c r="B1090" t="s">
        <v>3224</v>
      </c>
      <c r="C1090">
        <v>2911201107</v>
      </c>
      <c r="D1090" t="s">
        <v>114</v>
      </c>
      <c r="E1090" t="str">
        <f t="shared" si="16"/>
        <v>2911201107重度訪問介護</v>
      </c>
      <c r="F1090">
        <f>VLOOKUP(C1090&amp;D1090,受付簿!T:AE,12,FALSE)</f>
        <v>0</v>
      </c>
      <c r="G1090" t="s">
        <v>13546</v>
      </c>
    </row>
    <row r="1091" spans="1:7">
      <c r="E1091" t="str">
        <f t="shared" si="16"/>
        <v/>
      </c>
      <c r="F1091">
        <f>VLOOKUP(C1091&amp;D1091,受付簿!T:AE,12,FALSE)</f>
        <v>0</v>
      </c>
    </row>
    <row r="1092" spans="1:7">
      <c r="A1092">
        <v>124</v>
      </c>
      <c r="B1092" t="s">
        <v>3602</v>
      </c>
      <c r="C1092">
        <v>2910300017</v>
      </c>
      <c r="D1092" t="s">
        <v>113</v>
      </c>
      <c r="E1092" t="str">
        <f t="shared" ref="E1092:E1155" si="17">A1092&amp;C1092&amp;D1092</f>
        <v>1242910300017居宅介護</v>
      </c>
      <c r="F1092">
        <f>VLOOKUP(C1092&amp;D1092,受付簿!T:AE,12,FALSE)</f>
        <v>1196829</v>
      </c>
      <c r="G1092" t="s">
        <v>13546</v>
      </c>
    </row>
    <row r="1093" spans="1:7">
      <c r="A1093">
        <v>124</v>
      </c>
      <c r="B1093" t="s">
        <v>3602</v>
      </c>
      <c r="C1093">
        <v>2910300017</v>
      </c>
      <c r="D1093" t="s">
        <v>114</v>
      </c>
      <c r="E1093" t="str">
        <f t="shared" si="17"/>
        <v>1242910300017重度訪問介護</v>
      </c>
      <c r="F1093">
        <f>VLOOKUP(C1093&amp;D1093,受付簿!T:AE,12,FALSE)</f>
        <v>51704</v>
      </c>
      <c r="G1093" t="s">
        <v>13546</v>
      </c>
    </row>
    <row r="1094" spans="1:7">
      <c r="A1094">
        <v>124</v>
      </c>
      <c r="B1094" t="s">
        <v>3602</v>
      </c>
      <c r="C1094">
        <v>2910300017</v>
      </c>
      <c r="D1094" t="s">
        <v>116</v>
      </c>
      <c r="E1094" t="str">
        <f t="shared" si="17"/>
        <v>1242910300017行動援護</v>
      </c>
      <c r="F1094">
        <f>VLOOKUP(C1094&amp;D1094,受付簿!T:AE,12,FALSE)</f>
        <v>5791</v>
      </c>
      <c r="G1094" t="s">
        <v>13546</v>
      </c>
    </row>
    <row r="1095" spans="1:7">
      <c r="A1095">
        <v>124</v>
      </c>
      <c r="B1095" t="s">
        <v>3602</v>
      </c>
      <c r="C1095">
        <v>2910300017</v>
      </c>
      <c r="D1095" t="s">
        <v>115</v>
      </c>
      <c r="E1095" t="str">
        <f t="shared" si="17"/>
        <v>1242910300017同行援護</v>
      </c>
      <c r="F1095">
        <f>VLOOKUP(C1095&amp;D1095,受付簿!T:AE,12,FALSE)</f>
        <v>110349</v>
      </c>
      <c r="G1095" t="s">
        <v>13546</v>
      </c>
    </row>
    <row r="1096" spans="1:7">
      <c r="E1096" t="str">
        <f t="shared" si="17"/>
        <v/>
      </c>
      <c r="F1096">
        <f>VLOOKUP(C1096&amp;D1096,受付簿!T:AE,12,FALSE)</f>
        <v>0</v>
      </c>
    </row>
    <row r="1097" spans="1:7">
      <c r="A1097">
        <v>125</v>
      </c>
      <c r="B1097" t="s">
        <v>5478</v>
      </c>
      <c r="C1097">
        <v>2910800412</v>
      </c>
      <c r="D1097" t="s">
        <v>113</v>
      </c>
      <c r="E1097" t="str">
        <f t="shared" si="17"/>
        <v>1252910800412居宅介護</v>
      </c>
      <c r="F1097">
        <f>VLOOKUP(C1097&amp;D1097,受付簿!T:AE,12,FALSE)</f>
        <v>0</v>
      </c>
      <c r="G1097" t="s">
        <v>13546</v>
      </c>
    </row>
    <row r="1098" spans="1:7">
      <c r="A1098">
        <v>125</v>
      </c>
      <c r="B1098" t="s">
        <v>5478</v>
      </c>
      <c r="C1098">
        <v>2910800412</v>
      </c>
      <c r="D1098" t="s">
        <v>114</v>
      </c>
      <c r="E1098" t="str">
        <f t="shared" si="17"/>
        <v>1252910800412重度訪問介護</v>
      </c>
      <c r="F1098">
        <f>VLOOKUP(C1098&amp;D1098,受付簿!T:AE,12,FALSE)</f>
        <v>0</v>
      </c>
      <c r="G1098" t="s">
        <v>13546</v>
      </c>
    </row>
    <row r="1099" spans="1:7">
      <c r="E1099" t="str">
        <f t="shared" si="17"/>
        <v/>
      </c>
      <c r="F1099">
        <f>VLOOKUP(C1099&amp;D1099,受付簿!T:AE,12,FALSE)</f>
        <v>0</v>
      </c>
    </row>
    <row r="1100" spans="1:7">
      <c r="B1100" t="s">
        <v>9310</v>
      </c>
      <c r="C1100">
        <v>2920100308</v>
      </c>
      <c r="D1100" t="s">
        <v>8120</v>
      </c>
      <c r="E1100" t="str">
        <f t="shared" si="17"/>
        <v>2920100308共同生活援助</v>
      </c>
      <c r="F1100">
        <f>VLOOKUP(C1100&amp;D1100,受付簿!T:AE,12,FALSE)</f>
        <v>0</v>
      </c>
      <c r="G1100" t="s">
        <v>13547</v>
      </c>
    </row>
    <row r="1101" spans="1:7">
      <c r="E1101" t="str">
        <f t="shared" si="17"/>
        <v/>
      </c>
      <c r="F1101">
        <f>VLOOKUP(C1101&amp;D1101,受付簿!T:AE,12,FALSE)</f>
        <v>0</v>
      </c>
    </row>
    <row r="1102" spans="1:7">
      <c r="B1102" t="s">
        <v>13536</v>
      </c>
      <c r="C1102">
        <v>2911500649</v>
      </c>
      <c r="D1102" t="s">
        <v>113</v>
      </c>
      <c r="E1102" t="str">
        <f t="shared" si="17"/>
        <v>2911500649居宅介護</v>
      </c>
      <c r="F1102">
        <f>VLOOKUP(C1102&amp;D1102,受付簿!T:AE,12,FALSE)</f>
        <v>0</v>
      </c>
      <c r="G1102" t="s">
        <v>13546</v>
      </c>
    </row>
    <row r="1103" spans="1:7">
      <c r="E1103" t="str">
        <f t="shared" si="17"/>
        <v/>
      </c>
      <c r="F1103">
        <f>VLOOKUP(C1103&amp;D1103,受付簿!T:AE,12,FALSE)</f>
        <v>0</v>
      </c>
    </row>
    <row r="1104" spans="1:7">
      <c r="B1104" t="s">
        <v>8648</v>
      </c>
      <c r="C1104">
        <v>2911800346</v>
      </c>
      <c r="D1104" t="s">
        <v>113</v>
      </c>
      <c r="E1104" t="str">
        <f t="shared" si="17"/>
        <v>2911800346居宅介護</v>
      </c>
      <c r="F1104">
        <f>VLOOKUP(C1104&amp;D1104,受付簿!T:AE,12,FALSE)</f>
        <v>0</v>
      </c>
      <c r="G1104" t="s">
        <v>13547</v>
      </c>
    </row>
    <row r="1105" spans="1:7">
      <c r="B1105" t="s">
        <v>8648</v>
      </c>
      <c r="C1105">
        <v>2911800346</v>
      </c>
      <c r="D1105" t="s">
        <v>114</v>
      </c>
      <c r="E1105" t="str">
        <f t="shared" si="17"/>
        <v>2911800346重度訪問介護</v>
      </c>
      <c r="F1105">
        <f>VLOOKUP(C1105&amp;D1105,受付簿!T:AE,12,FALSE)</f>
        <v>0</v>
      </c>
      <c r="G1105" t="s">
        <v>13547</v>
      </c>
    </row>
    <row r="1106" spans="1:7">
      <c r="E1106" t="str">
        <f t="shared" si="17"/>
        <v/>
      </c>
      <c r="F1106">
        <f>VLOOKUP(C1106&amp;D1106,受付簿!T:AE,12,FALSE)</f>
        <v>0</v>
      </c>
    </row>
    <row r="1107" spans="1:7">
      <c r="B1107" t="s">
        <v>8993</v>
      </c>
      <c r="C1107">
        <v>2911900294</v>
      </c>
      <c r="D1107" t="s">
        <v>113</v>
      </c>
      <c r="E1107" t="str">
        <f t="shared" si="17"/>
        <v>2911900294居宅介護</v>
      </c>
      <c r="F1107">
        <f>VLOOKUP(C1107&amp;D1107,受付簿!T:AE,12,FALSE)</f>
        <v>0</v>
      </c>
      <c r="G1107" t="s">
        <v>13546</v>
      </c>
    </row>
    <row r="1108" spans="1:7">
      <c r="B1108" t="s">
        <v>8993</v>
      </c>
      <c r="C1108">
        <v>2911900294</v>
      </c>
      <c r="D1108" t="s">
        <v>115</v>
      </c>
      <c r="E1108" t="str">
        <f t="shared" si="17"/>
        <v>2911900294同行援護</v>
      </c>
      <c r="F1108">
        <f>VLOOKUP(C1108&amp;D1108,受付簿!T:AE,12,FALSE)</f>
        <v>0</v>
      </c>
      <c r="G1108" t="s">
        <v>13546</v>
      </c>
    </row>
    <row r="1109" spans="1:7">
      <c r="E1109" t="str">
        <f t="shared" si="17"/>
        <v/>
      </c>
      <c r="F1109">
        <f>VLOOKUP(C1109&amp;D1109,受付簿!T:AE,12,FALSE)</f>
        <v>0</v>
      </c>
    </row>
    <row r="1110" spans="1:7">
      <c r="A1110">
        <v>126</v>
      </c>
      <c r="B1110" t="s">
        <v>1608</v>
      </c>
      <c r="C1110">
        <v>2910101985</v>
      </c>
      <c r="D1110" t="s">
        <v>113</v>
      </c>
      <c r="E1110" t="str">
        <f t="shared" si="17"/>
        <v>1262910101985居宅介護</v>
      </c>
      <c r="F1110">
        <f>VLOOKUP(C1110&amp;D1110,受付簿!T:AE,12,FALSE)</f>
        <v>320060</v>
      </c>
      <c r="G1110" t="s">
        <v>13546</v>
      </c>
    </row>
    <row r="1111" spans="1:7">
      <c r="A1111">
        <v>126</v>
      </c>
      <c r="B1111" t="s">
        <v>1608</v>
      </c>
      <c r="C1111">
        <v>2910101985</v>
      </c>
      <c r="D1111" t="s">
        <v>114</v>
      </c>
      <c r="E1111" t="str">
        <f t="shared" si="17"/>
        <v>1262910101985重度訪問介護</v>
      </c>
      <c r="F1111">
        <f>VLOOKUP(C1111&amp;D1111,受付簿!T:AE,12,FALSE)</f>
        <v>31867</v>
      </c>
      <c r="G1111" t="s">
        <v>13546</v>
      </c>
    </row>
    <row r="1112" spans="1:7">
      <c r="A1112">
        <v>126</v>
      </c>
      <c r="B1112" t="s">
        <v>1608</v>
      </c>
      <c r="C1112">
        <v>2910101985</v>
      </c>
      <c r="D1112" t="s">
        <v>116</v>
      </c>
      <c r="E1112" t="str">
        <f t="shared" si="17"/>
        <v>1262910101985行動援護</v>
      </c>
      <c r="F1112">
        <f>VLOOKUP(C1112&amp;D1112,受付簿!T:AE,12,FALSE)</f>
        <v>0</v>
      </c>
      <c r="G1112" t="s">
        <v>13546</v>
      </c>
    </row>
    <row r="1113" spans="1:7">
      <c r="A1113">
        <v>126</v>
      </c>
      <c r="B1113" t="s">
        <v>1608</v>
      </c>
      <c r="C1113">
        <v>2910101985</v>
      </c>
      <c r="D1113" t="s">
        <v>115</v>
      </c>
      <c r="E1113" t="str">
        <f t="shared" si="17"/>
        <v>1262910101985同行援護</v>
      </c>
      <c r="F1113">
        <f>VLOOKUP(C1113&amp;D1113,受付簿!T:AE,12,FALSE)</f>
        <v>0</v>
      </c>
      <c r="G1113" t="s">
        <v>13546</v>
      </c>
    </row>
    <row r="1114" spans="1:7">
      <c r="E1114" t="str">
        <f t="shared" si="17"/>
        <v/>
      </c>
      <c r="F1114">
        <f>VLOOKUP(C1114&amp;D1114,受付簿!T:AE,12,FALSE)</f>
        <v>0</v>
      </c>
    </row>
    <row r="1115" spans="1:7">
      <c r="A1115">
        <v>127</v>
      </c>
      <c r="B1115" t="s">
        <v>7760</v>
      </c>
      <c r="C1115">
        <v>2911500581</v>
      </c>
      <c r="D1115" t="s">
        <v>113</v>
      </c>
      <c r="E1115" t="str">
        <f t="shared" si="17"/>
        <v>1272911500581居宅介護</v>
      </c>
      <c r="F1115">
        <f>VLOOKUP(C1115&amp;D1115,受付簿!T:AE,12,FALSE)</f>
        <v>97825</v>
      </c>
      <c r="G1115" t="s">
        <v>13546</v>
      </c>
    </row>
    <row r="1116" spans="1:7">
      <c r="A1116">
        <v>127</v>
      </c>
      <c r="B1116" t="s">
        <v>7760</v>
      </c>
      <c r="C1116">
        <v>2911500581</v>
      </c>
      <c r="D1116" t="s">
        <v>114</v>
      </c>
      <c r="E1116" t="str">
        <f t="shared" si="17"/>
        <v>1272911500581重度訪問介護</v>
      </c>
      <c r="F1116">
        <f>VLOOKUP(C1116&amp;D1116,受付簿!T:AE,12,FALSE)</f>
        <v>107310</v>
      </c>
      <c r="G1116" t="s">
        <v>13546</v>
      </c>
    </row>
    <row r="1117" spans="1:7">
      <c r="A1117">
        <v>127</v>
      </c>
      <c r="B1117" t="s">
        <v>7760</v>
      </c>
      <c r="C1117">
        <v>2911500581</v>
      </c>
      <c r="D1117" t="s">
        <v>116</v>
      </c>
      <c r="E1117" t="str">
        <f t="shared" si="17"/>
        <v>1272911500581行動援護</v>
      </c>
      <c r="F1117">
        <f>VLOOKUP(C1117&amp;D1117,受付簿!T:AE,12,FALSE)</f>
        <v>26752</v>
      </c>
      <c r="G1117" t="s">
        <v>13546</v>
      </c>
    </row>
    <row r="1118" spans="1:7">
      <c r="A1118">
        <v>127</v>
      </c>
      <c r="B1118" t="s">
        <v>7760</v>
      </c>
      <c r="C1118">
        <v>2911500581</v>
      </c>
      <c r="D1118" t="s">
        <v>115</v>
      </c>
      <c r="E1118" t="str">
        <f t="shared" si="17"/>
        <v>1272911500581同行援護</v>
      </c>
      <c r="F1118">
        <f>VLOOKUP(C1118&amp;D1118,受付簿!T:AE,12,FALSE)</f>
        <v>24250</v>
      </c>
      <c r="G1118" t="s">
        <v>13546</v>
      </c>
    </row>
    <row r="1119" spans="1:7">
      <c r="E1119" t="str">
        <f t="shared" si="17"/>
        <v/>
      </c>
      <c r="F1119">
        <f>VLOOKUP(C1119&amp;D1119,受付簿!T:AE,12,FALSE)</f>
        <v>0</v>
      </c>
    </row>
    <row r="1120" spans="1:7">
      <c r="B1120" t="s">
        <v>7371</v>
      </c>
      <c r="C1120">
        <v>2911400279</v>
      </c>
      <c r="D1120" t="s">
        <v>13673</v>
      </c>
      <c r="E1120" t="str">
        <f t="shared" si="17"/>
        <v>2911400279就労継続支援Ｂ型</v>
      </c>
      <c r="F1120">
        <f>VLOOKUP(C1120&amp;D1120,受付簿!T:AE,12,FALSE)</f>
        <v>0</v>
      </c>
      <c r="G1120" t="s">
        <v>13547</v>
      </c>
    </row>
    <row r="1121" spans="1:7">
      <c r="E1121" t="str">
        <f t="shared" si="17"/>
        <v/>
      </c>
      <c r="F1121">
        <f>VLOOKUP(C1121&amp;D1121,受付簿!T:AE,12,FALSE)</f>
        <v>0</v>
      </c>
    </row>
    <row r="1122" spans="1:7">
      <c r="A1122">
        <v>128</v>
      </c>
      <c r="B1122" t="s">
        <v>2647</v>
      </c>
      <c r="C1122">
        <v>2910103395</v>
      </c>
      <c r="D1122" t="s">
        <v>113</v>
      </c>
      <c r="E1122" t="str">
        <f t="shared" si="17"/>
        <v>1282910103395居宅介護</v>
      </c>
      <c r="F1122">
        <f>VLOOKUP(C1122&amp;D1122,受付簿!T:AE,12,FALSE)</f>
        <v>11901</v>
      </c>
      <c r="G1122" t="s">
        <v>13546</v>
      </c>
    </row>
    <row r="1123" spans="1:7">
      <c r="A1123">
        <v>128</v>
      </c>
      <c r="B1123" t="s">
        <v>2647</v>
      </c>
      <c r="C1123">
        <v>2920100464</v>
      </c>
      <c r="D1123" t="s">
        <v>8120</v>
      </c>
      <c r="E1123" t="str">
        <f t="shared" si="17"/>
        <v>1282920100464共同生活援助</v>
      </c>
      <c r="F1123">
        <f>VLOOKUP(C1123&amp;D1123,受付簿!T:AE,12,FALSE)</f>
        <v>191976</v>
      </c>
      <c r="G1123" t="s">
        <v>13546</v>
      </c>
    </row>
    <row r="1124" spans="1:7">
      <c r="E1124" t="str">
        <f t="shared" si="17"/>
        <v/>
      </c>
      <c r="F1124">
        <f>VLOOKUP(C1124&amp;D1124,受付簿!T:AE,12,FALSE)</f>
        <v>0</v>
      </c>
    </row>
    <row r="1125" spans="1:7">
      <c r="B1125" t="s">
        <v>8314</v>
      </c>
      <c r="C1125">
        <v>2911700280</v>
      </c>
      <c r="D1125" t="s">
        <v>113</v>
      </c>
      <c r="E1125" t="str">
        <f t="shared" si="17"/>
        <v>2911700280居宅介護</v>
      </c>
      <c r="F1125">
        <f>VLOOKUP(C1125&amp;D1125,受付簿!T:AE,12,FALSE)</f>
        <v>0</v>
      </c>
      <c r="G1125" t="s">
        <v>13547</v>
      </c>
    </row>
    <row r="1126" spans="1:7">
      <c r="B1126" t="s">
        <v>8314</v>
      </c>
      <c r="C1126">
        <v>2911700280</v>
      </c>
      <c r="D1126" t="s">
        <v>114</v>
      </c>
      <c r="E1126" t="str">
        <f t="shared" si="17"/>
        <v>2911700280重度訪問介護</v>
      </c>
      <c r="F1126">
        <f>VLOOKUP(C1126&amp;D1126,受付簿!T:AE,12,FALSE)</f>
        <v>0</v>
      </c>
      <c r="G1126" t="s">
        <v>13547</v>
      </c>
    </row>
    <row r="1127" spans="1:7">
      <c r="B1127" t="s">
        <v>8314</v>
      </c>
      <c r="C1127">
        <v>2911700280</v>
      </c>
      <c r="D1127" t="s">
        <v>116</v>
      </c>
      <c r="E1127" t="str">
        <f t="shared" si="17"/>
        <v>2911700280行動援護</v>
      </c>
      <c r="F1127">
        <f>VLOOKUP(C1127&amp;D1127,受付簿!T:AE,12,FALSE)</f>
        <v>0</v>
      </c>
      <c r="G1127" t="s">
        <v>13547</v>
      </c>
    </row>
    <row r="1128" spans="1:7">
      <c r="B1128" t="s">
        <v>8314</v>
      </c>
      <c r="C1128">
        <v>2951770094</v>
      </c>
      <c r="D1128" t="s">
        <v>126</v>
      </c>
      <c r="E1128" t="str">
        <f t="shared" si="17"/>
        <v>2951770094放課後等デイサービス</v>
      </c>
      <c r="F1128">
        <f>VLOOKUP(C1128&amp;D1128,受付簿!T:AE,12,FALSE)</f>
        <v>0</v>
      </c>
      <c r="G1128" t="s">
        <v>13547</v>
      </c>
    </row>
    <row r="1129" spans="1:7">
      <c r="E1129" t="str">
        <f t="shared" si="17"/>
        <v/>
      </c>
      <c r="F1129">
        <f>VLOOKUP(C1129&amp;D1129,受付簿!T:AE,12,FALSE)</f>
        <v>0</v>
      </c>
    </row>
    <row r="1130" spans="1:7">
      <c r="B1130" t="s">
        <v>7865</v>
      </c>
      <c r="C1130">
        <v>2911500706</v>
      </c>
      <c r="D1130" t="s">
        <v>118</v>
      </c>
      <c r="E1130" t="str">
        <f t="shared" si="17"/>
        <v>2911500706生活介護</v>
      </c>
      <c r="F1130">
        <f>VLOOKUP(C1130&amp;D1130,受付簿!T:AE,12,FALSE)</f>
        <v>0</v>
      </c>
      <c r="G1130" t="s">
        <v>13546</v>
      </c>
    </row>
    <row r="1131" spans="1:7">
      <c r="B1131" t="s">
        <v>7865</v>
      </c>
      <c r="C1131">
        <v>2911500706</v>
      </c>
      <c r="D1131" t="s">
        <v>113</v>
      </c>
      <c r="E1131" t="str">
        <f t="shared" si="17"/>
        <v>2911500706居宅介護</v>
      </c>
      <c r="F1131">
        <f>VLOOKUP(C1131&amp;D1131,受付簿!T:AE,12,FALSE)</f>
        <v>0</v>
      </c>
      <c r="G1131" t="s">
        <v>13546</v>
      </c>
    </row>
    <row r="1132" spans="1:7">
      <c r="B1132" t="s">
        <v>7865</v>
      </c>
      <c r="C1132">
        <v>2911500805</v>
      </c>
      <c r="D1132" t="s">
        <v>113</v>
      </c>
      <c r="E1132" t="str">
        <f t="shared" si="17"/>
        <v>2911500805居宅介護</v>
      </c>
      <c r="F1132">
        <f>VLOOKUP(C1132&amp;D1132,受付簿!T:AE,12,FALSE)</f>
        <v>0</v>
      </c>
    </row>
    <row r="1133" spans="1:7">
      <c r="E1133" t="str">
        <f t="shared" si="17"/>
        <v/>
      </c>
      <c r="F1133">
        <f>VLOOKUP(C1133&amp;D1133,受付簿!T:AE,12,FALSE)</f>
        <v>0</v>
      </c>
    </row>
    <row r="1134" spans="1:7">
      <c r="B1134" t="s">
        <v>8926</v>
      </c>
      <c r="C1134">
        <v>2911900179</v>
      </c>
      <c r="D1134" t="s">
        <v>113</v>
      </c>
      <c r="E1134" t="str">
        <f t="shared" si="17"/>
        <v>2911900179居宅介護</v>
      </c>
      <c r="F1134">
        <f>VLOOKUP(C1134&amp;D1134,受付簿!T:AE,12,FALSE)</f>
        <v>0</v>
      </c>
      <c r="G1134" t="s">
        <v>13549</v>
      </c>
    </row>
    <row r="1135" spans="1:7">
      <c r="B1135" t="s">
        <v>8926</v>
      </c>
      <c r="C1135">
        <v>2911900179</v>
      </c>
      <c r="D1135" t="s">
        <v>114</v>
      </c>
      <c r="E1135" t="str">
        <f t="shared" si="17"/>
        <v>2911900179重度訪問介護</v>
      </c>
      <c r="F1135">
        <f>VLOOKUP(C1135&amp;D1135,受付簿!T:AE,12,FALSE)</f>
        <v>0</v>
      </c>
      <c r="G1135" t="s">
        <v>13549</v>
      </c>
    </row>
    <row r="1136" spans="1:7">
      <c r="B1136" t="s">
        <v>8926</v>
      </c>
      <c r="C1136">
        <v>2911900179</v>
      </c>
      <c r="D1136" t="s">
        <v>116</v>
      </c>
      <c r="E1136" t="str">
        <f t="shared" si="17"/>
        <v>2911900179行動援護</v>
      </c>
      <c r="F1136">
        <f>VLOOKUP(C1136&amp;D1136,受付簿!T:AE,12,FALSE)</f>
        <v>0</v>
      </c>
      <c r="G1136" t="s">
        <v>13549</v>
      </c>
    </row>
    <row r="1137" spans="1:7">
      <c r="E1137" t="str">
        <f t="shared" si="17"/>
        <v/>
      </c>
      <c r="F1137">
        <f>VLOOKUP(C1137&amp;D1137,受付簿!T:AE,12,FALSE)</f>
        <v>0</v>
      </c>
    </row>
    <row r="1138" spans="1:7">
      <c r="A1138">
        <v>129</v>
      </c>
      <c r="B1138" t="s">
        <v>1949</v>
      </c>
      <c r="C1138">
        <v>2910102561</v>
      </c>
      <c r="D1138" t="s">
        <v>475</v>
      </c>
      <c r="E1138" t="str">
        <f t="shared" si="17"/>
        <v>1292910102561短期入所</v>
      </c>
      <c r="F1138">
        <f>VLOOKUP(C1138&amp;D1138,受付簿!T:AE,12,FALSE)</f>
        <v>22648</v>
      </c>
      <c r="G1138" t="s">
        <v>13546</v>
      </c>
    </row>
    <row r="1139" spans="1:7">
      <c r="A1139">
        <v>129</v>
      </c>
      <c r="B1139" t="s">
        <v>1949</v>
      </c>
      <c r="C1139">
        <v>2910102561</v>
      </c>
      <c r="D1139" t="s">
        <v>113</v>
      </c>
      <c r="E1139" t="str">
        <f t="shared" si="17"/>
        <v>1292910102561居宅介護</v>
      </c>
      <c r="F1139">
        <f>VLOOKUP(C1139&amp;D1139,受付簿!T:AE,12,FALSE)</f>
        <v>509512</v>
      </c>
      <c r="G1139" t="s">
        <v>13546</v>
      </c>
    </row>
    <row r="1140" spans="1:7">
      <c r="A1140">
        <v>129</v>
      </c>
      <c r="B1140" t="s">
        <v>1949</v>
      </c>
      <c r="C1140">
        <v>2910102561</v>
      </c>
      <c r="D1140" t="s">
        <v>114</v>
      </c>
      <c r="E1140" t="str">
        <f t="shared" si="17"/>
        <v>1292910102561重度訪問介護</v>
      </c>
      <c r="F1140">
        <f>VLOOKUP(C1140&amp;D1140,受付簿!T:AE,12,FALSE)</f>
        <v>0</v>
      </c>
      <c r="G1140" t="s">
        <v>13546</v>
      </c>
    </row>
    <row r="1141" spans="1:7">
      <c r="A1141">
        <v>129</v>
      </c>
      <c r="B1141" t="s">
        <v>1949</v>
      </c>
      <c r="C1141">
        <v>2910102561</v>
      </c>
      <c r="D1141" t="s">
        <v>116</v>
      </c>
      <c r="E1141" t="str">
        <f t="shared" si="17"/>
        <v>1292910102561行動援護</v>
      </c>
      <c r="F1141">
        <f>VLOOKUP(C1141&amp;D1141,受付簿!T:AE,12,FALSE)</f>
        <v>463246</v>
      </c>
      <c r="G1141" t="s">
        <v>13546</v>
      </c>
    </row>
    <row r="1142" spans="1:7">
      <c r="A1142">
        <v>129</v>
      </c>
      <c r="B1142" t="s">
        <v>1949</v>
      </c>
      <c r="C1142">
        <v>2910102561</v>
      </c>
      <c r="D1142" t="s">
        <v>115</v>
      </c>
      <c r="E1142" t="str">
        <f t="shared" si="17"/>
        <v>1292910102561同行援護</v>
      </c>
      <c r="F1142">
        <f>VLOOKUP(C1142&amp;D1142,受付簿!T:AE,12,FALSE)</f>
        <v>7725</v>
      </c>
      <c r="G1142" t="s">
        <v>13546</v>
      </c>
    </row>
    <row r="1143" spans="1:7">
      <c r="A1143">
        <v>129</v>
      </c>
      <c r="B1143" t="s">
        <v>1949</v>
      </c>
      <c r="C1143">
        <v>2910103429</v>
      </c>
      <c r="D1143" t="s">
        <v>118</v>
      </c>
      <c r="E1143" t="str">
        <f t="shared" si="17"/>
        <v>1292910103429生活介護</v>
      </c>
      <c r="F1143">
        <f>VLOOKUP(C1143&amp;D1143,受付簿!T:AE,12,FALSE)</f>
        <v>86641</v>
      </c>
      <c r="G1143" t="s">
        <v>13546</v>
      </c>
    </row>
    <row r="1144" spans="1:7">
      <c r="E1144" t="str">
        <f t="shared" si="17"/>
        <v/>
      </c>
      <c r="F1144">
        <f>VLOOKUP(C1144&amp;D1144,受付簿!T:AE,12,FALSE)</f>
        <v>0</v>
      </c>
    </row>
    <row r="1145" spans="1:7">
      <c r="B1145" t="s">
        <v>870</v>
      </c>
      <c r="C1145">
        <v>2910100664</v>
      </c>
      <c r="D1145" t="s">
        <v>113</v>
      </c>
      <c r="E1145" t="str">
        <f t="shared" si="17"/>
        <v>2910100664居宅介護</v>
      </c>
      <c r="F1145">
        <f>VLOOKUP(C1145&amp;D1145,受付簿!T:AE,12,FALSE)</f>
        <v>0</v>
      </c>
      <c r="G1145" t="s">
        <v>13546</v>
      </c>
    </row>
    <row r="1146" spans="1:7">
      <c r="B1146" t="s">
        <v>870</v>
      </c>
      <c r="C1146">
        <v>2910100664</v>
      </c>
      <c r="D1146" t="s">
        <v>114</v>
      </c>
      <c r="E1146" t="str">
        <f t="shared" si="17"/>
        <v>2910100664重度訪問介護</v>
      </c>
      <c r="F1146">
        <f>VLOOKUP(C1146&amp;D1146,受付簿!T:AE,12,FALSE)</f>
        <v>0</v>
      </c>
      <c r="G1146" t="s">
        <v>13546</v>
      </c>
    </row>
    <row r="1147" spans="1:7">
      <c r="B1147" t="s">
        <v>870</v>
      </c>
      <c r="C1147">
        <v>2910100664</v>
      </c>
      <c r="D1147" t="s">
        <v>116</v>
      </c>
      <c r="E1147" t="str">
        <f t="shared" si="17"/>
        <v>2910100664行動援護</v>
      </c>
      <c r="F1147">
        <f>VLOOKUP(C1147&amp;D1147,受付簿!T:AE,12,FALSE)</f>
        <v>0</v>
      </c>
      <c r="G1147" t="s">
        <v>13546</v>
      </c>
    </row>
    <row r="1148" spans="1:7">
      <c r="B1148" t="s">
        <v>870</v>
      </c>
      <c r="C1148">
        <v>2950160305</v>
      </c>
      <c r="D1148" t="s">
        <v>126</v>
      </c>
      <c r="E1148" t="str">
        <f t="shared" si="17"/>
        <v>2950160305放課後等デイサービス</v>
      </c>
      <c r="F1148">
        <f>VLOOKUP(C1148&amp;D1148,受付簿!T:AE,12,FALSE)</f>
        <v>0</v>
      </c>
      <c r="G1148" t="s">
        <v>13546</v>
      </c>
    </row>
    <row r="1149" spans="1:7">
      <c r="E1149" t="str">
        <f t="shared" si="17"/>
        <v/>
      </c>
      <c r="F1149">
        <f>VLOOKUP(C1149&amp;D1149,受付簿!T:AE,12,FALSE)</f>
        <v>0</v>
      </c>
    </row>
    <row r="1150" spans="1:7">
      <c r="A1150">
        <v>130</v>
      </c>
      <c r="B1150" t="s">
        <v>2141</v>
      </c>
      <c r="C1150">
        <v>2910102827</v>
      </c>
      <c r="D1150" t="s">
        <v>13673</v>
      </c>
      <c r="E1150" t="str">
        <f t="shared" si="17"/>
        <v>1302910102827就労継続支援Ｂ型</v>
      </c>
      <c r="F1150">
        <f>VLOOKUP(C1150&amp;D1150,受付簿!T:AE,12,FALSE)</f>
        <v>327500</v>
      </c>
      <c r="G1150" t="s">
        <v>13546</v>
      </c>
    </row>
    <row r="1151" spans="1:7">
      <c r="A1151">
        <v>130</v>
      </c>
      <c r="B1151" t="s">
        <v>2141</v>
      </c>
      <c r="C1151">
        <v>2910103155</v>
      </c>
      <c r="D1151" t="s">
        <v>13673</v>
      </c>
      <c r="E1151" t="str">
        <f t="shared" si="17"/>
        <v>1302910103155就労継続支援Ｂ型</v>
      </c>
      <c r="F1151">
        <f>VLOOKUP(C1151&amp;D1151,受付簿!T:AE,12,FALSE)</f>
        <v>270687</v>
      </c>
      <c r="G1151" t="s">
        <v>13546</v>
      </c>
    </row>
    <row r="1152" spans="1:7">
      <c r="B1152" t="s">
        <v>2141</v>
      </c>
      <c r="C1152">
        <v>2910103494</v>
      </c>
      <c r="D1152" t="s">
        <v>13673</v>
      </c>
      <c r="E1152" t="str">
        <f t="shared" si="17"/>
        <v>2910103494就労継続支援Ｂ型</v>
      </c>
      <c r="F1152">
        <f>VLOOKUP(C1152&amp;D1152,受付簿!T:AE,12,FALSE)</f>
        <v>0</v>
      </c>
    </row>
    <row r="1153" spans="1:7">
      <c r="A1153">
        <v>130</v>
      </c>
      <c r="B1153" t="s">
        <v>2141</v>
      </c>
      <c r="C1153">
        <v>2910300363</v>
      </c>
      <c r="D1153" t="s">
        <v>13673</v>
      </c>
      <c r="E1153" t="str">
        <f t="shared" si="17"/>
        <v>1302910300363就労継続支援Ｂ型</v>
      </c>
      <c r="F1153">
        <f>VLOOKUP(C1153&amp;D1153,受付簿!T:AE,12,FALSE)</f>
        <v>317964</v>
      </c>
      <c r="G1153" t="s">
        <v>13546</v>
      </c>
    </row>
    <row r="1154" spans="1:7">
      <c r="A1154">
        <v>130</v>
      </c>
      <c r="B1154" t="s">
        <v>2141</v>
      </c>
      <c r="C1154">
        <v>2910500434</v>
      </c>
      <c r="D1154" t="s">
        <v>13673</v>
      </c>
      <c r="E1154" t="str">
        <f t="shared" si="17"/>
        <v>1302910500434就労継続支援Ｂ型</v>
      </c>
      <c r="F1154">
        <f>VLOOKUP(C1154&amp;D1154,受付簿!T:AE,12,FALSE)</f>
        <v>363770</v>
      </c>
      <c r="G1154" t="s">
        <v>13546</v>
      </c>
    </row>
    <row r="1155" spans="1:7">
      <c r="A1155">
        <v>130</v>
      </c>
      <c r="B1155" t="s">
        <v>2141</v>
      </c>
      <c r="C1155">
        <v>2911201115</v>
      </c>
      <c r="D1155" t="s">
        <v>13673</v>
      </c>
      <c r="E1155" t="str">
        <f t="shared" si="17"/>
        <v>1302911201115就労継続支援Ｂ型</v>
      </c>
      <c r="F1155">
        <f>VLOOKUP(C1155&amp;D1155,受付簿!T:AE,12,FALSE)</f>
        <v>199600</v>
      </c>
      <c r="G1155" t="s">
        <v>13546</v>
      </c>
    </row>
    <row r="1156" spans="1:7">
      <c r="A1156">
        <v>130</v>
      </c>
      <c r="B1156" t="s">
        <v>2141</v>
      </c>
      <c r="C1156">
        <v>2911800437</v>
      </c>
      <c r="D1156" t="s">
        <v>13673</v>
      </c>
      <c r="E1156" t="str">
        <f t="shared" ref="E1156:E1219" si="18">A1156&amp;C1156&amp;D1156</f>
        <v>1302911800437就労継続支援Ｂ型</v>
      </c>
      <c r="F1156">
        <f>VLOOKUP(C1156&amp;D1156,受付簿!T:AE,12,FALSE)</f>
        <v>138597</v>
      </c>
      <c r="G1156" t="s">
        <v>13546</v>
      </c>
    </row>
    <row r="1157" spans="1:7">
      <c r="E1157" t="str">
        <f t="shared" si="18"/>
        <v/>
      </c>
      <c r="F1157">
        <f>VLOOKUP(C1157&amp;D1157,受付簿!T:AE,12,FALSE)</f>
        <v>0</v>
      </c>
    </row>
    <row r="1158" spans="1:7">
      <c r="A1158">
        <v>131</v>
      </c>
      <c r="B1158" t="s">
        <v>4018</v>
      </c>
      <c r="C1158">
        <v>2910400031</v>
      </c>
      <c r="D1158" t="s">
        <v>113</v>
      </c>
      <c r="E1158" t="str">
        <f t="shared" si="18"/>
        <v>1312910400031居宅介護</v>
      </c>
      <c r="F1158">
        <f>VLOOKUP(C1158&amp;D1158,受付簿!T:AE,12,FALSE)</f>
        <v>745910</v>
      </c>
      <c r="G1158" t="s">
        <v>13546</v>
      </c>
    </row>
    <row r="1159" spans="1:7">
      <c r="A1159">
        <v>131</v>
      </c>
      <c r="B1159" t="s">
        <v>4018</v>
      </c>
      <c r="C1159">
        <v>2910400031</v>
      </c>
      <c r="D1159" t="s">
        <v>114</v>
      </c>
      <c r="E1159" t="str">
        <f t="shared" si="18"/>
        <v>1312910400031重度訪問介護</v>
      </c>
      <c r="F1159">
        <f>VLOOKUP(C1159&amp;D1159,受付簿!T:AE,12,FALSE)</f>
        <v>104358</v>
      </c>
      <c r="G1159" t="s">
        <v>13546</v>
      </c>
    </row>
    <row r="1160" spans="1:7">
      <c r="A1160">
        <v>131</v>
      </c>
      <c r="B1160" t="s">
        <v>4018</v>
      </c>
      <c r="C1160">
        <v>2910400031</v>
      </c>
      <c r="D1160" t="s">
        <v>116</v>
      </c>
      <c r="E1160" t="str">
        <f t="shared" si="18"/>
        <v>1312910400031行動援護</v>
      </c>
      <c r="F1160">
        <f>VLOOKUP(C1160&amp;D1160,受付簿!T:AE,12,FALSE)</f>
        <v>267321</v>
      </c>
      <c r="G1160" t="s">
        <v>13546</v>
      </c>
    </row>
    <row r="1161" spans="1:7">
      <c r="A1161">
        <v>131</v>
      </c>
      <c r="B1161" t="s">
        <v>4018</v>
      </c>
      <c r="C1161">
        <v>2910400262</v>
      </c>
      <c r="D1161" t="s">
        <v>118</v>
      </c>
      <c r="E1161" t="str">
        <f t="shared" si="18"/>
        <v>1312910400262生活介護</v>
      </c>
      <c r="F1161">
        <f>VLOOKUP(C1161&amp;D1161,受付簿!T:AE,12,FALSE)</f>
        <v>268105</v>
      </c>
      <c r="G1161" t="s">
        <v>13546</v>
      </c>
    </row>
    <row r="1162" spans="1:7">
      <c r="A1162">
        <v>131</v>
      </c>
      <c r="B1162" t="s">
        <v>4018</v>
      </c>
      <c r="C1162">
        <v>2910400270</v>
      </c>
      <c r="D1162" t="s">
        <v>475</v>
      </c>
      <c r="E1162" t="str">
        <f t="shared" si="18"/>
        <v>1312910400270短期入所</v>
      </c>
      <c r="F1162">
        <f>VLOOKUP(C1162&amp;D1162,受付簿!T:AE,12,FALSE)</f>
        <v>0</v>
      </c>
      <c r="G1162" t="s">
        <v>13546</v>
      </c>
    </row>
    <row r="1163" spans="1:7">
      <c r="A1163">
        <v>131</v>
      </c>
      <c r="B1163" t="s">
        <v>4018</v>
      </c>
      <c r="C1163">
        <v>2910400395</v>
      </c>
      <c r="D1163" t="s">
        <v>118</v>
      </c>
      <c r="E1163" t="str">
        <f t="shared" si="18"/>
        <v>1312910400395生活介護</v>
      </c>
      <c r="F1163">
        <f>VLOOKUP(C1163&amp;D1163,受付簿!T:AE,12,FALSE)</f>
        <v>322829</v>
      </c>
      <c r="G1163" t="s">
        <v>13546</v>
      </c>
    </row>
    <row r="1164" spans="1:7">
      <c r="A1164">
        <v>131</v>
      </c>
      <c r="B1164" t="s">
        <v>4018</v>
      </c>
      <c r="C1164">
        <v>2910400395</v>
      </c>
      <c r="D1164" t="s">
        <v>475</v>
      </c>
      <c r="E1164" t="str">
        <f t="shared" si="18"/>
        <v>1312910400395短期入所</v>
      </c>
      <c r="F1164">
        <f>VLOOKUP(C1164&amp;D1164,受付簿!T:AE,12,FALSE)</f>
        <v>0</v>
      </c>
      <c r="G1164" t="s">
        <v>13546</v>
      </c>
    </row>
    <row r="1165" spans="1:7">
      <c r="A1165">
        <v>131</v>
      </c>
      <c r="B1165" t="s">
        <v>4018</v>
      </c>
      <c r="C1165">
        <v>2950400016</v>
      </c>
      <c r="D1165" t="s">
        <v>126</v>
      </c>
      <c r="E1165" t="str">
        <f t="shared" si="18"/>
        <v>1312950400016放課後等デイサービス</v>
      </c>
      <c r="F1165">
        <f>VLOOKUP(C1165&amp;D1165,受付簿!T:AE,12,FALSE)</f>
        <v>522325</v>
      </c>
      <c r="G1165" t="s">
        <v>13546</v>
      </c>
    </row>
    <row r="1166" spans="1:7">
      <c r="A1166">
        <v>131</v>
      </c>
      <c r="B1166" t="s">
        <v>4018</v>
      </c>
      <c r="C1166">
        <v>2950470043</v>
      </c>
      <c r="D1166" t="s">
        <v>124</v>
      </c>
      <c r="E1166" t="str">
        <f t="shared" si="18"/>
        <v>1312950470043児童発達支援</v>
      </c>
      <c r="F1166">
        <f>VLOOKUP(C1166&amp;D1166,受付簿!T:AE,12,FALSE)</f>
        <v>0</v>
      </c>
      <c r="G1166" t="s">
        <v>13546</v>
      </c>
    </row>
    <row r="1167" spans="1:7">
      <c r="A1167">
        <v>131</v>
      </c>
      <c r="B1167" t="s">
        <v>4018</v>
      </c>
      <c r="C1167">
        <v>2950470043</v>
      </c>
      <c r="D1167" t="s">
        <v>126</v>
      </c>
      <c r="E1167" t="str">
        <f t="shared" si="18"/>
        <v>1312950470043放課後等デイサービス</v>
      </c>
      <c r="F1167">
        <f>VLOOKUP(C1167&amp;D1167,受付簿!T:AE,12,FALSE)</f>
        <v>130638</v>
      </c>
      <c r="G1167" t="s">
        <v>13546</v>
      </c>
    </row>
    <row r="1168" spans="1:7">
      <c r="E1168" t="str">
        <f t="shared" si="18"/>
        <v/>
      </c>
      <c r="F1168">
        <f>VLOOKUP(C1168&amp;D1168,受付簿!T:AE,12,FALSE)</f>
        <v>0</v>
      </c>
    </row>
    <row r="1169" spans="1:7">
      <c r="A1169">
        <v>132</v>
      </c>
      <c r="B1169" t="s">
        <v>5212</v>
      </c>
      <c r="C1169">
        <v>2910800016</v>
      </c>
      <c r="D1169" t="s">
        <v>113</v>
      </c>
      <c r="E1169" t="str">
        <f t="shared" si="18"/>
        <v>1322910800016居宅介護</v>
      </c>
      <c r="F1169">
        <f>VLOOKUP(C1169&amp;D1169,受付簿!T:AE,12,FALSE)</f>
        <v>37871</v>
      </c>
      <c r="G1169" t="s">
        <v>13546</v>
      </c>
    </row>
    <row r="1170" spans="1:7">
      <c r="B1170" t="s">
        <v>5212</v>
      </c>
      <c r="C1170">
        <v>2910800016</v>
      </c>
      <c r="D1170" t="s">
        <v>114</v>
      </c>
      <c r="E1170" t="str">
        <f t="shared" si="18"/>
        <v>2910800016重度訪問介護</v>
      </c>
      <c r="F1170">
        <f>VLOOKUP(C1170&amp;D1170,受付簿!T:AE,12,FALSE)</f>
        <v>0</v>
      </c>
      <c r="G1170" t="s">
        <v>13546</v>
      </c>
    </row>
    <row r="1171" spans="1:7">
      <c r="A1171">
        <v>132</v>
      </c>
      <c r="B1171" t="s">
        <v>5212</v>
      </c>
      <c r="C1171">
        <v>2950260451</v>
      </c>
      <c r="D1171" t="s">
        <v>124</v>
      </c>
      <c r="E1171" t="str">
        <f t="shared" si="18"/>
        <v>1322950260451児童発達支援</v>
      </c>
      <c r="F1171">
        <f>VLOOKUP(C1171&amp;D1171,受付簿!T:AE,12,FALSE)</f>
        <v>48301</v>
      </c>
      <c r="G1171" t="s">
        <v>13549</v>
      </c>
    </row>
    <row r="1172" spans="1:7">
      <c r="A1172">
        <v>132</v>
      </c>
      <c r="B1172" t="s">
        <v>5212</v>
      </c>
      <c r="C1172">
        <v>2950260451</v>
      </c>
      <c r="D1172" t="s">
        <v>126</v>
      </c>
      <c r="E1172" t="str">
        <f t="shared" si="18"/>
        <v>1322950260451放課後等デイサービス</v>
      </c>
      <c r="F1172">
        <f>VLOOKUP(C1172&amp;D1172,受付簿!T:AE,12,FALSE)</f>
        <v>225325</v>
      </c>
      <c r="G1172" t="s">
        <v>13549</v>
      </c>
    </row>
    <row r="1173" spans="1:7">
      <c r="E1173" t="str">
        <f t="shared" si="18"/>
        <v/>
      </c>
      <c r="F1173">
        <f>VLOOKUP(C1173&amp;D1173,受付簿!T:AE,12,FALSE)</f>
        <v>0</v>
      </c>
    </row>
    <row r="1174" spans="1:7">
      <c r="B1174" t="s">
        <v>2221</v>
      </c>
      <c r="C1174">
        <v>2910102926</v>
      </c>
      <c r="D1174" t="s">
        <v>118</v>
      </c>
      <c r="E1174" t="str">
        <f t="shared" si="18"/>
        <v>2910102926生活介護</v>
      </c>
      <c r="F1174">
        <f>VLOOKUP(C1174&amp;D1174,受付簿!T:AE,12,FALSE)</f>
        <v>0</v>
      </c>
      <c r="G1174" t="s">
        <v>13546</v>
      </c>
    </row>
    <row r="1175" spans="1:7">
      <c r="B1175" t="s">
        <v>2221</v>
      </c>
      <c r="C1175">
        <v>2950170387</v>
      </c>
      <c r="D1175" t="s">
        <v>126</v>
      </c>
      <c r="E1175" t="str">
        <f t="shared" si="18"/>
        <v>2950170387放課後等デイサービス</v>
      </c>
      <c r="F1175">
        <f>VLOOKUP(C1175&amp;D1175,受付簿!T:AE,12,FALSE)</f>
        <v>0</v>
      </c>
    </row>
    <row r="1176" spans="1:7">
      <c r="E1176" t="str">
        <f t="shared" si="18"/>
        <v/>
      </c>
      <c r="F1176">
        <f>VLOOKUP(C1176&amp;D1176,受付簿!T:AE,12,FALSE)</f>
        <v>0</v>
      </c>
    </row>
    <row r="1177" spans="1:7">
      <c r="B1177" t="s">
        <v>327</v>
      </c>
      <c r="C1177">
        <v>2911400139</v>
      </c>
      <c r="D1177" t="s">
        <v>118</v>
      </c>
      <c r="E1177" t="str">
        <f t="shared" si="18"/>
        <v>2911400139生活介護</v>
      </c>
      <c r="F1177">
        <f>VLOOKUP(C1177&amp;D1177,受付簿!T:AE,12,FALSE)</f>
        <v>0</v>
      </c>
      <c r="G1177" t="s">
        <v>13547</v>
      </c>
    </row>
    <row r="1178" spans="1:7">
      <c r="E1178" t="str">
        <f t="shared" si="18"/>
        <v/>
      </c>
      <c r="F1178">
        <f>VLOOKUP(C1178&amp;D1178,受付簿!T:AE,12,FALSE)</f>
        <v>0</v>
      </c>
    </row>
    <row r="1179" spans="1:7">
      <c r="B1179" t="s">
        <v>6251</v>
      </c>
      <c r="C1179">
        <v>2911200034</v>
      </c>
      <c r="D1179" t="s">
        <v>113</v>
      </c>
      <c r="E1179" t="str">
        <f t="shared" si="18"/>
        <v>2911200034居宅介護</v>
      </c>
      <c r="F1179">
        <f>VLOOKUP(C1179&amp;D1179,受付簿!T:AE,12,FALSE)</f>
        <v>0</v>
      </c>
      <c r="G1179" t="s">
        <v>13546</v>
      </c>
    </row>
    <row r="1180" spans="1:7">
      <c r="B1180" t="s">
        <v>6251</v>
      </c>
      <c r="C1180">
        <v>2911200034</v>
      </c>
      <c r="D1180" t="s">
        <v>114</v>
      </c>
      <c r="E1180" t="str">
        <f t="shared" si="18"/>
        <v>2911200034重度訪問介護</v>
      </c>
      <c r="F1180">
        <f>VLOOKUP(C1180&amp;D1180,受付簿!T:AE,12,FALSE)</f>
        <v>0</v>
      </c>
      <c r="G1180" t="s">
        <v>13546</v>
      </c>
    </row>
    <row r="1181" spans="1:7">
      <c r="B1181" t="s">
        <v>6251</v>
      </c>
      <c r="C1181">
        <v>2911200034</v>
      </c>
      <c r="D1181" t="s">
        <v>115</v>
      </c>
      <c r="E1181" t="str">
        <f t="shared" si="18"/>
        <v>2911200034同行援護</v>
      </c>
      <c r="F1181">
        <f>VLOOKUP(C1181&amp;D1181,受付簿!T:AE,12,FALSE)</f>
        <v>0</v>
      </c>
      <c r="G1181" t="s">
        <v>13546</v>
      </c>
    </row>
    <row r="1182" spans="1:7">
      <c r="E1182" t="str">
        <f t="shared" si="18"/>
        <v/>
      </c>
      <c r="F1182">
        <f>VLOOKUP(C1182&amp;D1182,受付簿!T:AE,12,FALSE)</f>
        <v>0</v>
      </c>
    </row>
    <row r="1183" spans="1:7">
      <c r="A1183">
        <v>133</v>
      </c>
      <c r="B1183" t="s">
        <v>8909</v>
      </c>
      <c r="C1183">
        <v>2911900161</v>
      </c>
      <c r="D1183" t="s">
        <v>113</v>
      </c>
      <c r="E1183" t="str">
        <f t="shared" si="18"/>
        <v>1332911900161居宅介護</v>
      </c>
      <c r="F1183">
        <f>VLOOKUP(C1183&amp;D1183,受付簿!T:AE,12,FALSE)</f>
        <v>137106</v>
      </c>
      <c r="G1183" t="s">
        <v>13546</v>
      </c>
    </row>
    <row r="1184" spans="1:7">
      <c r="A1184">
        <v>133</v>
      </c>
      <c r="B1184" t="s">
        <v>8909</v>
      </c>
      <c r="C1184">
        <v>2911900161</v>
      </c>
      <c r="D1184" t="s">
        <v>114</v>
      </c>
      <c r="E1184" t="str">
        <f t="shared" si="18"/>
        <v>1332911900161重度訪問介護</v>
      </c>
      <c r="F1184">
        <f>VLOOKUP(C1184&amp;D1184,受付簿!T:AE,12,FALSE)</f>
        <v>5288</v>
      </c>
      <c r="G1184" t="s">
        <v>13546</v>
      </c>
    </row>
    <row r="1185" spans="1:7">
      <c r="E1185" t="str">
        <f t="shared" si="18"/>
        <v/>
      </c>
      <c r="F1185">
        <f>VLOOKUP(C1185&amp;D1185,受付簿!T:AE,12,FALSE)</f>
        <v>0</v>
      </c>
    </row>
    <row r="1186" spans="1:7">
      <c r="A1186">
        <v>134</v>
      </c>
      <c r="B1186" t="s">
        <v>5605</v>
      </c>
      <c r="C1186">
        <v>2910800602</v>
      </c>
      <c r="D1186" t="s">
        <v>113</v>
      </c>
      <c r="E1186" t="str">
        <f t="shared" si="18"/>
        <v>1342910800602居宅介護</v>
      </c>
      <c r="F1186">
        <f>VLOOKUP(C1186&amp;D1186,受付簿!T:AE,12,FALSE)</f>
        <v>57403</v>
      </c>
      <c r="G1186" t="s">
        <v>13546</v>
      </c>
    </row>
    <row r="1187" spans="1:7">
      <c r="B1187" t="s">
        <v>5605</v>
      </c>
      <c r="C1187">
        <v>2910800602</v>
      </c>
      <c r="D1187" t="s">
        <v>114</v>
      </c>
      <c r="E1187" t="str">
        <f t="shared" si="18"/>
        <v>2910800602重度訪問介護</v>
      </c>
      <c r="F1187">
        <f>VLOOKUP(C1187&amp;D1187,受付簿!T:AE,12,FALSE)</f>
        <v>0</v>
      </c>
    </row>
    <row r="1188" spans="1:7">
      <c r="A1188">
        <v>134</v>
      </c>
      <c r="B1188" t="s">
        <v>5605</v>
      </c>
      <c r="C1188">
        <v>2910800602</v>
      </c>
      <c r="D1188" t="s">
        <v>115</v>
      </c>
      <c r="E1188" t="str">
        <f t="shared" si="18"/>
        <v>1342910800602同行援護</v>
      </c>
      <c r="F1188">
        <f>VLOOKUP(C1188&amp;D1188,受付簿!T:AE,12,FALSE)</f>
        <v>2884</v>
      </c>
      <c r="G1188" t="s">
        <v>13546</v>
      </c>
    </row>
    <row r="1189" spans="1:7">
      <c r="E1189" t="str">
        <f t="shared" si="18"/>
        <v/>
      </c>
      <c r="F1189">
        <f>VLOOKUP(C1189&amp;D1189,受付簿!T:AE,12,FALSE)</f>
        <v>0</v>
      </c>
    </row>
    <row r="1190" spans="1:7">
      <c r="B1190" t="s">
        <v>1982</v>
      </c>
      <c r="C1190">
        <v>2910102595</v>
      </c>
      <c r="D1190" t="s">
        <v>13665</v>
      </c>
      <c r="E1190" t="str">
        <f t="shared" si="18"/>
        <v>2910102595就労継続支援Ａ型</v>
      </c>
      <c r="F1190">
        <f>VLOOKUP(C1190&amp;D1190,受付簿!T:AE,12,FALSE)</f>
        <v>0</v>
      </c>
    </row>
    <row r="1191" spans="1:7">
      <c r="B1191" t="s">
        <v>1982</v>
      </c>
      <c r="C1191">
        <v>2910102991</v>
      </c>
      <c r="D1191" t="s">
        <v>113</v>
      </c>
      <c r="E1191" t="str">
        <f t="shared" si="18"/>
        <v>2910102991居宅介護</v>
      </c>
      <c r="F1191">
        <f>VLOOKUP(C1191&amp;D1191,受付簿!T:AE,12,FALSE)</f>
        <v>0</v>
      </c>
      <c r="G1191" t="s">
        <v>13546</v>
      </c>
    </row>
    <row r="1192" spans="1:7">
      <c r="B1192" t="s">
        <v>1982</v>
      </c>
      <c r="C1192">
        <v>2910102991</v>
      </c>
      <c r="D1192" t="s">
        <v>114</v>
      </c>
      <c r="E1192" t="str">
        <f t="shared" si="18"/>
        <v>2910102991重度訪問介護</v>
      </c>
      <c r="F1192">
        <f>VLOOKUP(C1192&amp;D1192,受付簿!T:AE,12,FALSE)</f>
        <v>0</v>
      </c>
      <c r="G1192" t="s">
        <v>13546</v>
      </c>
    </row>
    <row r="1193" spans="1:7">
      <c r="B1193" t="s">
        <v>1982</v>
      </c>
      <c r="C1193">
        <v>2910102991</v>
      </c>
      <c r="D1193" t="s">
        <v>115</v>
      </c>
      <c r="E1193" t="str">
        <f t="shared" si="18"/>
        <v>2910102991同行援護</v>
      </c>
      <c r="F1193">
        <f>VLOOKUP(C1193&amp;D1193,受付簿!T:AE,12,FALSE)</f>
        <v>0</v>
      </c>
      <c r="G1193" t="s">
        <v>13546</v>
      </c>
    </row>
    <row r="1194" spans="1:7">
      <c r="B1194" t="s">
        <v>1982</v>
      </c>
      <c r="C1194">
        <v>2910103577</v>
      </c>
      <c r="D1194" t="s">
        <v>13673</v>
      </c>
      <c r="E1194" t="str">
        <f t="shared" si="18"/>
        <v>2910103577就労継続支援Ｂ型</v>
      </c>
      <c r="F1194">
        <f>VLOOKUP(C1194&amp;D1194,受付簿!T:AE,12,FALSE)</f>
        <v>0</v>
      </c>
    </row>
    <row r="1195" spans="1:7">
      <c r="E1195" t="str">
        <f t="shared" si="18"/>
        <v/>
      </c>
      <c r="F1195">
        <f>VLOOKUP(C1195&amp;D1195,受付簿!T:AE,12,FALSE)</f>
        <v>0</v>
      </c>
    </row>
    <row r="1196" spans="1:7">
      <c r="A1196">
        <v>135</v>
      </c>
      <c r="B1196" t="s">
        <v>11456</v>
      </c>
      <c r="C1196">
        <v>2950261608</v>
      </c>
      <c r="D1196" t="s">
        <v>124</v>
      </c>
      <c r="E1196" t="str">
        <f t="shared" si="18"/>
        <v>1352950261608児童発達支援</v>
      </c>
      <c r="F1196">
        <f>VLOOKUP(C1196&amp;D1196,受付簿!T:AE,12,FALSE)</f>
        <v>770614</v>
      </c>
      <c r="G1196" t="s">
        <v>13546</v>
      </c>
    </row>
    <row r="1197" spans="1:7">
      <c r="A1197">
        <v>135</v>
      </c>
      <c r="B1197" t="s">
        <v>11456</v>
      </c>
      <c r="C1197">
        <v>2950261608</v>
      </c>
      <c r="D1197" t="s">
        <v>126</v>
      </c>
      <c r="E1197" t="str">
        <f t="shared" si="18"/>
        <v>1352950261608放課後等デイサービス</v>
      </c>
      <c r="F1197">
        <f>VLOOKUP(C1197&amp;D1197,受付簿!T:AE,12,FALSE)</f>
        <v>129095</v>
      </c>
      <c r="G1197" t="s">
        <v>13546</v>
      </c>
    </row>
    <row r="1198" spans="1:7">
      <c r="A1198">
        <v>135</v>
      </c>
      <c r="B1198" t="s">
        <v>11456</v>
      </c>
      <c r="C1198">
        <v>2950261608</v>
      </c>
      <c r="D1198" t="s">
        <v>128</v>
      </c>
      <c r="E1198" t="str">
        <f t="shared" si="18"/>
        <v>1352950261608保育所等訪問支援</v>
      </c>
      <c r="F1198">
        <f>VLOOKUP(C1198&amp;D1198,受付簿!T:AE,12,FALSE)</f>
        <v>12980</v>
      </c>
      <c r="G1198" t="s">
        <v>13546</v>
      </c>
    </row>
    <row r="1199" spans="1:7">
      <c r="A1199">
        <v>135</v>
      </c>
      <c r="B1199" t="s">
        <v>11456</v>
      </c>
      <c r="C1199">
        <v>2951561535</v>
      </c>
      <c r="D1199" t="s">
        <v>124</v>
      </c>
      <c r="E1199" t="str">
        <f t="shared" si="18"/>
        <v>1352951561535児童発達支援</v>
      </c>
      <c r="F1199">
        <f>VLOOKUP(C1199&amp;D1199,受付簿!T:AE,12,FALSE)</f>
        <v>325361</v>
      </c>
      <c r="G1199" t="s">
        <v>13546</v>
      </c>
    </row>
    <row r="1200" spans="1:7">
      <c r="A1200">
        <v>135</v>
      </c>
      <c r="B1200" t="s">
        <v>11456</v>
      </c>
      <c r="C1200">
        <v>2951561535</v>
      </c>
      <c r="D1200" t="s">
        <v>126</v>
      </c>
      <c r="E1200" t="str">
        <f t="shared" si="18"/>
        <v>1352951561535放課後等デイサービス</v>
      </c>
      <c r="F1200">
        <f>VLOOKUP(C1200&amp;D1200,受付簿!T:AE,12,FALSE)</f>
        <v>5668</v>
      </c>
      <c r="G1200" t="s">
        <v>13546</v>
      </c>
    </row>
    <row r="1201" spans="1:7">
      <c r="A1201">
        <v>135</v>
      </c>
      <c r="B1201" t="s">
        <v>11456</v>
      </c>
      <c r="C1201">
        <v>2951561535</v>
      </c>
      <c r="D1201" t="s">
        <v>128</v>
      </c>
      <c r="E1201" t="str">
        <f t="shared" si="18"/>
        <v>1352951561535保育所等訪問支援</v>
      </c>
      <c r="F1201">
        <f>VLOOKUP(C1201&amp;D1201,受付簿!T:AE,12,FALSE)</f>
        <v>0</v>
      </c>
      <c r="G1201" t="s">
        <v>13546</v>
      </c>
    </row>
    <row r="1202" spans="1:7">
      <c r="A1202">
        <v>135</v>
      </c>
      <c r="B1202" t="s">
        <v>11456</v>
      </c>
      <c r="C1202">
        <v>2951800107</v>
      </c>
      <c r="D1202" t="s">
        <v>124</v>
      </c>
      <c r="E1202" t="str">
        <f t="shared" si="18"/>
        <v>1352951800107児童発達支援</v>
      </c>
      <c r="F1202">
        <f>VLOOKUP(C1202&amp;D1202,受付簿!T:AE,12,FALSE)</f>
        <v>436036</v>
      </c>
      <c r="G1202" t="s">
        <v>13546</v>
      </c>
    </row>
    <row r="1203" spans="1:7">
      <c r="A1203">
        <v>135</v>
      </c>
      <c r="B1203" t="s">
        <v>11456</v>
      </c>
      <c r="C1203">
        <v>2951800107</v>
      </c>
      <c r="D1203" t="s">
        <v>126</v>
      </c>
      <c r="E1203" t="str">
        <f t="shared" si="18"/>
        <v>1352951800107放課後等デイサービス</v>
      </c>
      <c r="F1203">
        <f>VLOOKUP(C1203&amp;D1203,受付簿!T:AE,12,FALSE)</f>
        <v>127539</v>
      </c>
      <c r="G1203" t="s">
        <v>13546</v>
      </c>
    </row>
    <row r="1204" spans="1:7">
      <c r="A1204">
        <v>135</v>
      </c>
      <c r="B1204" t="s">
        <v>11456</v>
      </c>
      <c r="C1204">
        <v>2951800107</v>
      </c>
      <c r="D1204" t="s">
        <v>128</v>
      </c>
      <c r="E1204" t="str">
        <f t="shared" si="18"/>
        <v>1352951800107保育所等訪問支援</v>
      </c>
      <c r="F1204">
        <f>VLOOKUP(C1204&amp;D1204,受付簿!T:AE,12,FALSE)</f>
        <v>124433</v>
      </c>
      <c r="G1204" t="s">
        <v>13546</v>
      </c>
    </row>
    <row r="1205" spans="1:7">
      <c r="A1205">
        <v>135</v>
      </c>
      <c r="B1205" t="s">
        <v>11456</v>
      </c>
      <c r="C1205">
        <v>2951800149</v>
      </c>
      <c r="D1205" t="s">
        <v>124</v>
      </c>
      <c r="E1205" t="str">
        <f t="shared" si="18"/>
        <v>1352951800149児童発達支援</v>
      </c>
      <c r="F1205">
        <f>VLOOKUP(C1205&amp;D1205,受付簿!T:AE,12,FALSE)</f>
        <v>485136</v>
      </c>
      <c r="G1205" t="s">
        <v>13546</v>
      </c>
    </row>
    <row r="1206" spans="1:7">
      <c r="A1206">
        <v>135</v>
      </c>
      <c r="B1206" t="s">
        <v>11456</v>
      </c>
      <c r="C1206">
        <v>2951800149</v>
      </c>
      <c r="D1206" t="s">
        <v>126</v>
      </c>
      <c r="E1206" t="str">
        <f t="shared" si="18"/>
        <v>1352951800149放課後等デイサービス</v>
      </c>
      <c r="F1206">
        <f>VLOOKUP(C1206&amp;D1206,受付簿!T:AE,12,FALSE)</f>
        <v>54311</v>
      </c>
      <c r="G1206" t="s">
        <v>13546</v>
      </c>
    </row>
    <row r="1207" spans="1:7">
      <c r="A1207">
        <v>135</v>
      </c>
      <c r="B1207" t="s">
        <v>11456</v>
      </c>
      <c r="C1207">
        <v>2951800149</v>
      </c>
      <c r="D1207" t="s">
        <v>128</v>
      </c>
      <c r="E1207" t="str">
        <f t="shared" si="18"/>
        <v>1352951800149保育所等訪問支援</v>
      </c>
      <c r="F1207">
        <f>VLOOKUP(C1207&amp;D1207,受付簿!T:AE,12,FALSE)</f>
        <v>0</v>
      </c>
      <c r="G1207" t="s">
        <v>13546</v>
      </c>
    </row>
    <row r="1208" spans="1:7">
      <c r="A1208">
        <v>135</v>
      </c>
      <c r="B1208" t="s">
        <v>11456</v>
      </c>
      <c r="C1208">
        <v>2951200068</v>
      </c>
      <c r="D1208" t="s">
        <v>124</v>
      </c>
      <c r="E1208" t="str">
        <f t="shared" si="18"/>
        <v>1352951200068児童発達支援</v>
      </c>
      <c r="F1208">
        <f>VLOOKUP(C1208&amp;D1208,受付簿!T:AE,12,FALSE)</f>
        <v>314428</v>
      </c>
    </row>
    <row r="1209" spans="1:7">
      <c r="A1209">
        <v>135</v>
      </c>
      <c r="B1209" t="s">
        <v>11456</v>
      </c>
      <c r="C1209">
        <v>2951200068</v>
      </c>
      <c r="D1209" t="s">
        <v>126</v>
      </c>
      <c r="E1209" t="str">
        <f t="shared" si="18"/>
        <v>1352951200068放課後等デイサービス</v>
      </c>
      <c r="F1209">
        <f>VLOOKUP(C1209&amp;D1209,受付簿!T:AE,12,FALSE)</f>
        <v>62153</v>
      </c>
    </row>
    <row r="1210" spans="1:7">
      <c r="E1210" t="str">
        <f t="shared" si="18"/>
        <v/>
      </c>
      <c r="F1210">
        <f>VLOOKUP(C1210&amp;D1210,受付簿!T:AE,12,FALSE)</f>
        <v>0</v>
      </c>
    </row>
    <row r="1211" spans="1:7">
      <c r="A1211">
        <v>136</v>
      </c>
      <c r="B1211" t="s">
        <v>11470</v>
      </c>
      <c r="C1211">
        <v>2951200035</v>
      </c>
      <c r="D1211" t="s">
        <v>124</v>
      </c>
      <c r="E1211" t="str">
        <f t="shared" si="18"/>
        <v>1362951200035児童発達支援</v>
      </c>
      <c r="F1211">
        <f>VLOOKUP(C1211&amp;D1211,受付簿!T:AE,12,FALSE)</f>
        <v>251495</v>
      </c>
      <c r="G1211" t="s">
        <v>13546</v>
      </c>
    </row>
    <row r="1212" spans="1:7">
      <c r="A1212">
        <v>136</v>
      </c>
      <c r="B1212" t="s">
        <v>11470</v>
      </c>
      <c r="C1212">
        <v>2951200035</v>
      </c>
      <c r="D1212" t="s">
        <v>126</v>
      </c>
      <c r="E1212" t="str">
        <f t="shared" si="18"/>
        <v>1362951200035放課後等デイサービス</v>
      </c>
      <c r="F1212">
        <f>VLOOKUP(C1212&amp;D1212,受付簿!T:AE,12,FALSE)</f>
        <v>431614</v>
      </c>
      <c r="G1212" t="s">
        <v>13546</v>
      </c>
    </row>
    <row r="1213" spans="1:7">
      <c r="E1213" t="str">
        <f t="shared" si="18"/>
        <v/>
      </c>
      <c r="F1213">
        <f>VLOOKUP(C1213&amp;D1213,受付簿!T:AE,12,FALSE)</f>
        <v>0</v>
      </c>
    </row>
    <row r="1214" spans="1:7">
      <c r="B1214" t="s">
        <v>1972</v>
      </c>
      <c r="C1214">
        <v>2910102587</v>
      </c>
      <c r="D1214" t="s">
        <v>13665</v>
      </c>
      <c r="E1214" t="str">
        <f t="shared" si="18"/>
        <v>2910102587就労継続支援Ａ型</v>
      </c>
      <c r="F1214">
        <f>VLOOKUP(C1214&amp;D1214,受付簿!T:AE,12,FALSE)</f>
        <v>0</v>
      </c>
      <c r="G1214" t="s">
        <v>13546</v>
      </c>
    </row>
    <row r="1215" spans="1:7">
      <c r="E1215" t="str">
        <f t="shared" si="18"/>
        <v/>
      </c>
      <c r="F1215">
        <f>VLOOKUP(C1215&amp;D1215,受付簿!T:AE,12,FALSE)</f>
        <v>0</v>
      </c>
    </row>
    <row r="1216" spans="1:7">
      <c r="B1216" t="s">
        <v>2272</v>
      </c>
      <c r="C1216">
        <v>2910102975</v>
      </c>
      <c r="D1216" t="s">
        <v>113</v>
      </c>
      <c r="E1216" t="str">
        <f t="shared" si="18"/>
        <v>2910102975居宅介護</v>
      </c>
      <c r="F1216">
        <f>VLOOKUP(C1216&amp;D1216,受付簿!T:AE,12,FALSE)</f>
        <v>0</v>
      </c>
      <c r="G1216" t="s">
        <v>13546</v>
      </c>
    </row>
    <row r="1217" spans="1:7">
      <c r="E1217" t="str">
        <f t="shared" si="18"/>
        <v/>
      </c>
      <c r="F1217">
        <f>VLOOKUP(C1217&amp;D1217,受付簿!T:AE,12,FALSE)</f>
        <v>0</v>
      </c>
    </row>
    <row r="1218" spans="1:7">
      <c r="B1218" t="s">
        <v>4269</v>
      </c>
      <c r="C1218">
        <v>2910400379</v>
      </c>
      <c r="D1218" t="s">
        <v>113</v>
      </c>
      <c r="E1218" t="str">
        <f t="shared" si="18"/>
        <v>2910400379居宅介護</v>
      </c>
      <c r="F1218">
        <f>VLOOKUP(C1218&amp;D1218,受付簿!T:AE,12,FALSE)</f>
        <v>0</v>
      </c>
      <c r="G1218" t="s">
        <v>13546</v>
      </c>
    </row>
    <row r="1219" spans="1:7">
      <c r="B1219" t="s">
        <v>4269</v>
      </c>
      <c r="C1219">
        <v>2910400379</v>
      </c>
      <c r="D1219" t="s">
        <v>114</v>
      </c>
      <c r="E1219" t="str">
        <f t="shared" si="18"/>
        <v>2910400379重度訪問介護</v>
      </c>
      <c r="F1219">
        <f>VLOOKUP(C1219&amp;D1219,受付簿!T:AE,12,FALSE)</f>
        <v>0</v>
      </c>
      <c r="G1219" t="s">
        <v>13546</v>
      </c>
    </row>
    <row r="1220" spans="1:7">
      <c r="B1220" t="s">
        <v>4269</v>
      </c>
      <c r="C1220">
        <v>2910400379</v>
      </c>
      <c r="D1220" t="s">
        <v>115</v>
      </c>
      <c r="E1220" t="str">
        <f t="shared" ref="E1220:E1283" si="19">A1220&amp;C1220&amp;D1220</f>
        <v>2910400379同行援護</v>
      </c>
      <c r="F1220">
        <f>VLOOKUP(C1220&amp;D1220,受付簿!T:AE,12,FALSE)</f>
        <v>0</v>
      </c>
      <c r="G1220" t="s">
        <v>13546</v>
      </c>
    </row>
    <row r="1221" spans="1:7">
      <c r="E1221" t="str">
        <f t="shared" si="19"/>
        <v/>
      </c>
      <c r="F1221">
        <f>VLOOKUP(C1221&amp;D1221,受付簿!T:AE,12,FALSE)</f>
        <v>0</v>
      </c>
    </row>
    <row r="1222" spans="1:7">
      <c r="B1222" t="s">
        <v>13537</v>
      </c>
      <c r="C1222">
        <v>2950771747</v>
      </c>
      <c r="D1222" t="s">
        <v>124</v>
      </c>
      <c r="E1222" t="str">
        <f t="shared" si="19"/>
        <v>2950771747児童発達支援</v>
      </c>
      <c r="F1222">
        <f>VLOOKUP(C1222&amp;D1222,受付簿!T:AE,12,FALSE)</f>
        <v>0</v>
      </c>
      <c r="G1222" t="s">
        <v>13546</v>
      </c>
    </row>
    <row r="1223" spans="1:7">
      <c r="B1223" t="s">
        <v>13537</v>
      </c>
      <c r="C1223">
        <v>2950771747</v>
      </c>
      <c r="D1223" t="s">
        <v>126</v>
      </c>
      <c r="E1223" t="str">
        <f t="shared" si="19"/>
        <v>2950771747放課後等デイサービス</v>
      </c>
      <c r="F1223">
        <f>VLOOKUP(C1223&amp;D1223,受付簿!T:AE,12,FALSE)</f>
        <v>0</v>
      </c>
      <c r="G1223" t="s">
        <v>13546</v>
      </c>
    </row>
    <row r="1224" spans="1:7">
      <c r="E1224" t="str">
        <f t="shared" si="19"/>
        <v/>
      </c>
      <c r="F1224">
        <f>VLOOKUP(C1224&amp;D1224,受付簿!T:AE,12,FALSE)</f>
        <v>0</v>
      </c>
    </row>
    <row r="1225" spans="1:7">
      <c r="B1225" t="s">
        <v>8686</v>
      </c>
      <c r="C1225">
        <v>2911800387</v>
      </c>
      <c r="D1225" t="s">
        <v>123</v>
      </c>
      <c r="E1225" t="str">
        <f t="shared" si="19"/>
        <v>2911800387就労移行支援</v>
      </c>
      <c r="F1225">
        <f>VLOOKUP(C1225&amp;D1225,受付簿!T:AE,12,FALSE)</f>
        <v>0</v>
      </c>
      <c r="G1225" t="s">
        <v>13546</v>
      </c>
    </row>
    <row r="1226" spans="1:7">
      <c r="B1226" t="s">
        <v>8686</v>
      </c>
      <c r="C1226">
        <v>2911800387</v>
      </c>
      <c r="D1226" t="s">
        <v>13673</v>
      </c>
      <c r="E1226" t="str">
        <f t="shared" si="19"/>
        <v>2911800387就労継続支援Ｂ型</v>
      </c>
      <c r="F1226">
        <f>VLOOKUP(C1226&amp;D1226,受付簿!T:AE,12,FALSE)</f>
        <v>0</v>
      </c>
      <c r="G1226" t="s">
        <v>13546</v>
      </c>
    </row>
    <row r="1227" spans="1:7">
      <c r="E1227" t="str">
        <f t="shared" si="19"/>
        <v/>
      </c>
      <c r="F1227">
        <f>VLOOKUP(C1227&amp;D1227,受付簿!T:AE,12,FALSE)</f>
        <v>0</v>
      </c>
    </row>
    <row r="1228" spans="1:7">
      <c r="A1228">
        <v>137</v>
      </c>
      <c r="B1228" t="s">
        <v>3898</v>
      </c>
      <c r="C1228">
        <v>2910300447</v>
      </c>
      <c r="D1228" t="s">
        <v>118</v>
      </c>
      <c r="E1228" t="str">
        <f t="shared" si="19"/>
        <v>1372910300447生活介護</v>
      </c>
      <c r="F1228">
        <f>VLOOKUP(C1228&amp;D1228,受付簿!T:AE,12,FALSE)</f>
        <v>550283</v>
      </c>
      <c r="G1228" t="s">
        <v>13546</v>
      </c>
    </row>
    <row r="1229" spans="1:7">
      <c r="A1229">
        <v>137</v>
      </c>
      <c r="B1229" t="s">
        <v>3898</v>
      </c>
      <c r="C1229">
        <v>2911201131</v>
      </c>
      <c r="D1229" t="s">
        <v>118</v>
      </c>
      <c r="E1229" t="str">
        <f t="shared" si="19"/>
        <v>1372911201131生活介護</v>
      </c>
      <c r="F1229">
        <f>VLOOKUP(C1229&amp;D1229,受付簿!T:AE,12,FALSE)</f>
        <v>150555</v>
      </c>
      <c r="G1229" t="s">
        <v>13546</v>
      </c>
    </row>
    <row r="1230" spans="1:7">
      <c r="B1230" t="s">
        <v>3898</v>
      </c>
      <c r="C1230">
        <v>2911500813</v>
      </c>
      <c r="D1230" t="s">
        <v>475</v>
      </c>
      <c r="E1230" t="str">
        <f t="shared" si="19"/>
        <v>2911500813短期入所</v>
      </c>
      <c r="F1230">
        <f>VLOOKUP(C1230&amp;D1230,受付簿!T:AE,12,FALSE)</f>
        <v>0</v>
      </c>
    </row>
    <row r="1231" spans="1:7">
      <c r="A1231">
        <v>137</v>
      </c>
      <c r="B1231" t="s">
        <v>3898</v>
      </c>
      <c r="C1231">
        <v>2920300049</v>
      </c>
      <c r="D1231" t="s">
        <v>8120</v>
      </c>
      <c r="E1231" t="str">
        <f t="shared" si="19"/>
        <v>1372920300049共同生活援助</v>
      </c>
      <c r="F1231">
        <f>VLOOKUP(C1231&amp;D1231,受付簿!T:AE,12,FALSE)</f>
        <v>1362015</v>
      </c>
      <c r="G1231" t="s">
        <v>13546</v>
      </c>
    </row>
    <row r="1232" spans="1:7">
      <c r="A1232">
        <v>137</v>
      </c>
      <c r="B1232" t="s">
        <v>3898</v>
      </c>
      <c r="C1232">
        <v>2920300056</v>
      </c>
      <c r="D1232" t="s">
        <v>8120</v>
      </c>
      <c r="E1232" t="str">
        <f t="shared" si="19"/>
        <v>1372920300056共同生活援助</v>
      </c>
      <c r="F1232">
        <f>VLOOKUP(C1232&amp;D1232,受付簿!T:AE,12,FALSE)</f>
        <v>261788</v>
      </c>
      <c r="G1232" t="s">
        <v>13546</v>
      </c>
    </row>
    <row r="1233" spans="1:7">
      <c r="A1233">
        <v>137</v>
      </c>
      <c r="B1233" t="s">
        <v>3898</v>
      </c>
      <c r="C1233">
        <v>2921200107</v>
      </c>
      <c r="D1233" t="s">
        <v>8120</v>
      </c>
      <c r="E1233" t="str">
        <f t="shared" si="19"/>
        <v>1372921200107共同生活援助</v>
      </c>
      <c r="F1233">
        <f>VLOOKUP(C1233&amp;D1233,受付簿!T:AE,12,FALSE)</f>
        <v>475276</v>
      </c>
      <c r="G1233" t="s">
        <v>13546</v>
      </c>
    </row>
    <row r="1234" spans="1:7">
      <c r="A1234">
        <v>137</v>
      </c>
      <c r="B1234" t="s">
        <v>3898</v>
      </c>
      <c r="C1234">
        <v>2921500126</v>
      </c>
      <c r="D1234" t="s">
        <v>8120</v>
      </c>
      <c r="E1234" t="str">
        <f t="shared" si="19"/>
        <v>1372921500126共同生活援助</v>
      </c>
      <c r="F1234">
        <f>VLOOKUP(C1234&amp;D1234,受付簿!T:AE,12,FALSE)</f>
        <v>342631</v>
      </c>
      <c r="G1234" t="s">
        <v>13546</v>
      </c>
    </row>
    <row r="1235" spans="1:7">
      <c r="E1235" t="str">
        <f t="shared" si="19"/>
        <v/>
      </c>
      <c r="F1235">
        <f>VLOOKUP(C1235&amp;D1235,受付簿!T:AE,12,FALSE)</f>
        <v>0</v>
      </c>
    </row>
    <row r="1236" spans="1:7">
      <c r="A1236">
        <v>138</v>
      </c>
      <c r="B1236" t="s">
        <v>9538</v>
      </c>
      <c r="C1236">
        <v>2920500119</v>
      </c>
      <c r="D1236" t="s">
        <v>8120</v>
      </c>
      <c r="E1236" t="str">
        <f t="shared" si="19"/>
        <v>1382920500119共同生活援助</v>
      </c>
      <c r="F1236">
        <f>VLOOKUP(C1236&amp;D1236,受付簿!T:AE,12,FALSE)</f>
        <v>709376</v>
      </c>
      <c r="G1236" t="s">
        <v>13546</v>
      </c>
    </row>
    <row r="1237" spans="1:7">
      <c r="E1237" t="str">
        <f t="shared" si="19"/>
        <v/>
      </c>
      <c r="F1237">
        <f>VLOOKUP(C1237&amp;D1237,受付簿!T:AE,12,FALSE)</f>
        <v>0</v>
      </c>
    </row>
    <row r="1238" spans="1:7">
      <c r="B1238" t="s">
        <v>11490</v>
      </c>
      <c r="C1238">
        <v>2950300083</v>
      </c>
      <c r="D1238" t="s">
        <v>124</v>
      </c>
      <c r="E1238" t="str">
        <f t="shared" si="19"/>
        <v>2950300083児童発達支援</v>
      </c>
      <c r="F1238">
        <f>VLOOKUP(C1238&amp;D1238,受付簿!T:AE,12,FALSE)</f>
        <v>0</v>
      </c>
      <c r="G1238" t="s">
        <v>13546</v>
      </c>
    </row>
    <row r="1239" spans="1:7">
      <c r="B1239" t="s">
        <v>11490</v>
      </c>
      <c r="C1239">
        <v>2950300083</v>
      </c>
      <c r="D1239" t="s">
        <v>126</v>
      </c>
      <c r="E1239" t="str">
        <f t="shared" si="19"/>
        <v>2950300083放課後等デイサービス</v>
      </c>
      <c r="F1239">
        <f>VLOOKUP(C1239&amp;D1239,受付簿!T:AE,12,FALSE)</f>
        <v>0</v>
      </c>
      <c r="G1239" t="s">
        <v>13546</v>
      </c>
    </row>
    <row r="1240" spans="1:7">
      <c r="E1240" t="str">
        <f t="shared" si="19"/>
        <v/>
      </c>
      <c r="F1240">
        <f>VLOOKUP(C1240&amp;D1240,受付簿!T:AE,12,FALSE)</f>
        <v>0</v>
      </c>
    </row>
    <row r="1241" spans="1:7">
      <c r="B1241" t="s">
        <v>1961</v>
      </c>
      <c r="C1241">
        <v>2910102579</v>
      </c>
      <c r="D1241" t="s">
        <v>113</v>
      </c>
      <c r="E1241" t="str">
        <f t="shared" si="19"/>
        <v>2910102579居宅介護</v>
      </c>
      <c r="F1241">
        <f>VLOOKUP(C1241&amp;D1241,受付簿!T:AE,12,FALSE)</f>
        <v>0</v>
      </c>
      <c r="G1241" t="s">
        <v>13547</v>
      </c>
    </row>
    <row r="1242" spans="1:7">
      <c r="B1242" t="s">
        <v>1961</v>
      </c>
      <c r="C1242">
        <v>2910102579</v>
      </c>
      <c r="D1242" t="s">
        <v>114</v>
      </c>
      <c r="E1242" t="str">
        <f t="shared" si="19"/>
        <v>2910102579重度訪問介護</v>
      </c>
      <c r="F1242">
        <f>VLOOKUP(C1242&amp;D1242,受付簿!T:AE,12,FALSE)</f>
        <v>0</v>
      </c>
      <c r="G1242" t="s">
        <v>13547</v>
      </c>
    </row>
    <row r="1243" spans="1:7">
      <c r="B1243" t="s">
        <v>1961</v>
      </c>
      <c r="C1243">
        <v>2910102579</v>
      </c>
      <c r="D1243" t="s">
        <v>116</v>
      </c>
      <c r="E1243" t="str">
        <f t="shared" si="19"/>
        <v>2910102579行動援護</v>
      </c>
      <c r="F1243">
        <f>VLOOKUP(C1243&amp;D1243,受付簿!T:AE,12,FALSE)</f>
        <v>0</v>
      </c>
      <c r="G1243" t="s">
        <v>13547</v>
      </c>
    </row>
    <row r="1244" spans="1:7">
      <c r="B1244" t="s">
        <v>1961</v>
      </c>
      <c r="C1244">
        <v>2950171096</v>
      </c>
      <c r="D1244" t="s">
        <v>124</v>
      </c>
      <c r="E1244" t="str">
        <f t="shared" si="19"/>
        <v>2950171096児童発達支援</v>
      </c>
      <c r="F1244">
        <f>VLOOKUP(C1244&amp;D1244,受付簿!T:AE,12,FALSE)</f>
        <v>0</v>
      </c>
      <c r="G1244" t="s">
        <v>13547</v>
      </c>
    </row>
    <row r="1245" spans="1:7">
      <c r="B1245" t="s">
        <v>1961</v>
      </c>
      <c r="C1245">
        <v>2950171096</v>
      </c>
      <c r="D1245" t="s">
        <v>126</v>
      </c>
      <c r="E1245" t="str">
        <f t="shared" si="19"/>
        <v>2950171096放課後等デイサービス</v>
      </c>
      <c r="F1245">
        <f>VLOOKUP(C1245&amp;D1245,受付簿!T:AE,12,FALSE)</f>
        <v>0</v>
      </c>
      <c r="G1245" t="s">
        <v>13547</v>
      </c>
    </row>
    <row r="1246" spans="1:7">
      <c r="E1246" t="str">
        <f t="shared" si="19"/>
        <v/>
      </c>
      <c r="F1246">
        <f>VLOOKUP(C1246&amp;D1246,受付簿!T:AE,12,FALSE)</f>
        <v>0</v>
      </c>
    </row>
    <row r="1247" spans="1:7">
      <c r="B1247" t="s">
        <v>2019</v>
      </c>
      <c r="C1247">
        <v>2910102637</v>
      </c>
      <c r="D1247" t="s">
        <v>122</v>
      </c>
      <c r="E1247" t="str">
        <f t="shared" si="19"/>
        <v>2910102637自立訓練（生活訓練）</v>
      </c>
      <c r="F1247">
        <f>VLOOKUP(C1247&amp;D1247,受付簿!T:AE,12,FALSE)</f>
        <v>0</v>
      </c>
      <c r="G1247" t="s">
        <v>13546</v>
      </c>
    </row>
    <row r="1248" spans="1:7">
      <c r="B1248" t="s">
        <v>2019</v>
      </c>
      <c r="C1248">
        <v>2910102637</v>
      </c>
      <c r="D1248" t="s">
        <v>13673</v>
      </c>
      <c r="E1248" t="str">
        <f t="shared" si="19"/>
        <v>2910102637就労継続支援Ｂ型</v>
      </c>
      <c r="F1248">
        <f>VLOOKUP(C1248&amp;D1248,受付簿!T:AE,12,FALSE)</f>
        <v>0</v>
      </c>
      <c r="G1248" t="s">
        <v>13546</v>
      </c>
    </row>
    <row r="1249" spans="1:7">
      <c r="E1249" t="str">
        <f t="shared" si="19"/>
        <v/>
      </c>
      <c r="F1249">
        <f>VLOOKUP(C1249&amp;D1249,受付簿!T:AE,12,FALSE)</f>
        <v>0</v>
      </c>
    </row>
    <row r="1250" spans="1:7">
      <c r="B1250" t="s">
        <v>11503</v>
      </c>
      <c r="C1250">
        <v>2950300059</v>
      </c>
      <c r="D1250" t="s">
        <v>126</v>
      </c>
      <c r="E1250" t="str">
        <f t="shared" si="19"/>
        <v>2950300059放課後等デイサービス</v>
      </c>
      <c r="F1250">
        <f>VLOOKUP(C1250&amp;D1250,受付簿!T:AE,12,FALSE)</f>
        <v>0</v>
      </c>
      <c r="G1250" t="s">
        <v>13546</v>
      </c>
    </row>
    <row r="1251" spans="1:7">
      <c r="E1251" t="str">
        <f t="shared" si="19"/>
        <v/>
      </c>
      <c r="F1251">
        <f>VLOOKUP(C1251&amp;D1251,受付簿!T:AE,12,FALSE)</f>
        <v>0</v>
      </c>
    </row>
    <row r="1252" spans="1:7">
      <c r="B1252" t="s">
        <v>1147</v>
      </c>
      <c r="C1252">
        <v>2910101068</v>
      </c>
      <c r="D1252" t="s">
        <v>113</v>
      </c>
      <c r="E1252" t="str">
        <f t="shared" si="19"/>
        <v>2910101068居宅介護</v>
      </c>
      <c r="F1252">
        <f>VLOOKUP(C1252&amp;D1252,受付簿!T:AE,12,FALSE)</f>
        <v>0</v>
      </c>
      <c r="G1252" t="s">
        <v>13546</v>
      </c>
    </row>
    <row r="1253" spans="1:7">
      <c r="E1253" t="str">
        <f t="shared" si="19"/>
        <v/>
      </c>
      <c r="F1253">
        <f>VLOOKUP(C1253&amp;D1253,受付簿!T:AE,12,FALSE)</f>
        <v>0</v>
      </c>
    </row>
    <row r="1254" spans="1:7">
      <c r="A1254">
        <v>139</v>
      </c>
      <c r="B1254" t="s">
        <v>2003</v>
      </c>
      <c r="C1254">
        <v>2910102629</v>
      </c>
      <c r="D1254" t="s">
        <v>118</v>
      </c>
      <c r="E1254" t="str">
        <f t="shared" si="19"/>
        <v>1392910102629生活介護</v>
      </c>
      <c r="F1254">
        <f>VLOOKUP(C1254&amp;D1254,受付簿!T:AE,12,FALSE)</f>
        <v>392816</v>
      </c>
      <c r="G1254" t="s">
        <v>13546</v>
      </c>
    </row>
    <row r="1255" spans="1:7">
      <c r="A1255">
        <v>139</v>
      </c>
      <c r="B1255" t="s">
        <v>2003</v>
      </c>
      <c r="C1255">
        <v>2910102629</v>
      </c>
      <c r="D1255" t="s">
        <v>13673</v>
      </c>
      <c r="E1255" t="str">
        <f t="shared" si="19"/>
        <v>1392910102629就労継続支援Ｂ型</v>
      </c>
      <c r="F1255">
        <f>VLOOKUP(C1255&amp;D1255,受付簿!T:AE,12,FALSE)</f>
        <v>111897</v>
      </c>
      <c r="G1255" t="s">
        <v>13546</v>
      </c>
    </row>
    <row r="1256" spans="1:7">
      <c r="A1256">
        <v>139</v>
      </c>
      <c r="B1256" t="s">
        <v>2003</v>
      </c>
      <c r="C1256">
        <v>2950161592</v>
      </c>
      <c r="D1256" t="s">
        <v>124</v>
      </c>
      <c r="E1256" t="str">
        <f t="shared" si="19"/>
        <v>1392950161592児童発達支援</v>
      </c>
      <c r="F1256">
        <f>VLOOKUP(C1256&amp;D1256,受付簿!T:AE,12,FALSE)</f>
        <v>1067</v>
      </c>
      <c r="G1256" t="s">
        <v>13546</v>
      </c>
    </row>
    <row r="1257" spans="1:7">
      <c r="A1257">
        <v>139</v>
      </c>
      <c r="B1257" t="s">
        <v>2003</v>
      </c>
      <c r="C1257">
        <v>2950161592</v>
      </c>
      <c r="D1257" t="s">
        <v>126</v>
      </c>
      <c r="E1257" t="str">
        <f t="shared" si="19"/>
        <v>1392950161592放課後等デイサービス</v>
      </c>
      <c r="F1257">
        <f>VLOOKUP(C1257&amp;D1257,受付簿!T:AE,12,FALSE)</f>
        <v>138032</v>
      </c>
      <c r="G1257" t="s">
        <v>13546</v>
      </c>
    </row>
    <row r="1258" spans="1:7">
      <c r="E1258" t="str">
        <f t="shared" si="19"/>
        <v/>
      </c>
      <c r="F1258">
        <f>VLOOKUP(C1258&amp;D1258,受付簿!T:AE,12,FALSE)</f>
        <v>0</v>
      </c>
    </row>
    <row r="1259" spans="1:7">
      <c r="B1259" t="s">
        <v>8676</v>
      </c>
      <c r="C1259">
        <v>2911800379</v>
      </c>
      <c r="D1259" t="s">
        <v>113</v>
      </c>
      <c r="E1259" t="str">
        <f t="shared" si="19"/>
        <v>2911800379居宅介護</v>
      </c>
      <c r="F1259">
        <f>VLOOKUP(C1259&amp;D1259,受付簿!T:AE,12,FALSE)</f>
        <v>0</v>
      </c>
      <c r="G1259" t="s">
        <v>13546</v>
      </c>
    </row>
    <row r="1260" spans="1:7">
      <c r="B1260" t="s">
        <v>8676</v>
      </c>
      <c r="C1260">
        <v>2911800379</v>
      </c>
      <c r="D1260" t="s">
        <v>114</v>
      </c>
      <c r="E1260" t="str">
        <f t="shared" si="19"/>
        <v>2911800379重度訪問介護</v>
      </c>
      <c r="F1260">
        <f>VLOOKUP(C1260&amp;D1260,受付簿!T:AE,12,FALSE)</f>
        <v>0</v>
      </c>
      <c r="G1260" t="s">
        <v>13546</v>
      </c>
    </row>
    <row r="1261" spans="1:7">
      <c r="E1261" t="str">
        <f t="shared" si="19"/>
        <v/>
      </c>
      <c r="F1261">
        <f>VLOOKUP(C1261&amp;D1261,受付簿!T:AE,12,FALSE)</f>
        <v>0</v>
      </c>
    </row>
    <row r="1262" spans="1:7">
      <c r="B1262" t="s">
        <v>3942</v>
      </c>
      <c r="C1262">
        <v>2910300538</v>
      </c>
      <c r="D1262" t="s">
        <v>113</v>
      </c>
      <c r="E1262" t="str">
        <f t="shared" si="19"/>
        <v>2910300538居宅介護</v>
      </c>
      <c r="F1262">
        <f>VLOOKUP(C1262&amp;D1262,受付簿!T:AE,12,FALSE)</f>
        <v>0</v>
      </c>
      <c r="G1262" t="s">
        <v>13546</v>
      </c>
    </row>
    <row r="1263" spans="1:7">
      <c r="B1263" t="s">
        <v>3942</v>
      </c>
      <c r="C1263">
        <v>2910300538</v>
      </c>
      <c r="D1263" t="s">
        <v>114</v>
      </c>
      <c r="E1263" t="str">
        <f t="shared" si="19"/>
        <v>2910300538重度訪問介護</v>
      </c>
      <c r="F1263">
        <f>VLOOKUP(C1263&amp;D1263,受付簿!T:AE,12,FALSE)</f>
        <v>0</v>
      </c>
      <c r="G1263" t="s">
        <v>13546</v>
      </c>
    </row>
    <row r="1264" spans="1:7">
      <c r="E1264" t="str">
        <f t="shared" si="19"/>
        <v/>
      </c>
      <c r="F1264">
        <f>VLOOKUP(C1264&amp;D1264,受付簿!T:AE,12,FALSE)</f>
        <v>0</v>
      </c>
    </row>
    <row r="1265" spans="1:7">
      <c r="B1265" t="s">
        <v>9684</v>
      </c>
      <c r="C1265">
        <v>2921200081</v>
      </c>
      <c r="D1265" t="s">
        <v>8120</v>
      </c>
      <c r="E1265" t="str">
        <f t="shared" si="19"/>
        <v>2921200081共同生活援助</v>
      </c>
      <c r="F1265">
        <f>VLOOKUP(C1265&amp;D1265,受付簿!T:AE,12,FALSE)</f>
        <v>0</v>
      </c>
      <c r="G1265" t="s">
        <v>13546</v>
      </c>
    </row>
    <row r="1266" spans="1:7">
      <c r="E1266" t="str">
        <f t="shared" si="19"/>
        <v/>
      </c>
      <c r="F1266">
        <f>VLOOKUP(C1266&amp;D1266,受付簿!T:AE,12,FALSE)</f>
        <v>0</v>
      </c>
    </row>
    <row r="1267" spans="1:7">
      <c r="B1267" t="s">
        <v>3953</v>
      </c>
      <c r="C1267">
        <v>2910300546</v>
      </c>
      <c r="D1267" t="s">
        <v>113</v>
      </c>
      <c r="E1267" t="str">
        <f t="shared" si="19"/>
        <v>2910300546居宅介護</v>
      </c>
      <c r="F1267">
        <f>VLOOKUP(C1267&amp;D1267,受付簿!T:AE,12,FALSE)</f>
        <v>0</v>
      </c>
      <c r="G1267" t="s">
        <v>13546</v>
      </c>
    </row>
    <row r="1268" spans="1:7">
      <c r="B1268" t="s">
        <v>3953</v>
      </c>
      <c r="C1268">
        <v>2910300546</v>
      </c>
      <c r="D1268" t="s">
        <v>114</v>
      </c>
      <c r="E1268" t="str">
        <f t="shared" si="19"/>
        <v>2910300546重度訪問介護</v>
      </c>
      <c r="F1268">
        <f>VLOOKUP(C1268&amp;D1268,受付簿!T:AE,12,FALSE)</f>
        <v>0</v>
      </c>
      <c r="G1268" t="s">
        <v>13546</v>
      </c>
    </row>
    <row r="1269" spans="1:7">
      <c r="B1269" t="s">
        <v>3953</v>
      </c>
      <c r="C1269">
        <v>2910300546</v>
      </c>
      <c r="D1269" t="s">
        <v>115</v>
      </c>
      <c r="E1269" t="str">
        <f t="shared" si="19"/>
        <v>2910300546同行援護</v>
      </c>
      <c r="F1269">
        <f>VLOOKUP(C1269&amp;D1269,受付簿!T:AE,12,FALSE)</f>
        <v>0</v>
      </c>
      <c r="G1269" t="s">
        <v>13546</v>
      </c>
    </row>
    <row r="1270" spans="1:7">
      <c r="E1270" t="str">
        <f t="shared" si="19"/>
        <v/>
      </c>
      <c r="F1270">
        <f>VLOOKUP(C1270&amp;D1270,受付簿!T:AE,12,FALSE)</f>
        <v>0</v>
      </c>
    </row>
    <row r="1271" spans="1:7">
      <c r="B1271" t="s">
        <v>11514</v>
      </c>
      <c r="C1271">
        <v>2950100103</v>
      </c>
      <c r="D1271" t="s">
        <v>124</v>
      </c>
      <c r="E1271" t="str">
        <f t="shared" si="19"/>
        <v>2950100103児童発達支援</v>
      </c>
      <c r="F1271">
        <f>VLOOKUP(C1271&amp;D1271,受付簿!T:AE,12,FALSE)</f>
        <v>0</v>
      </c>
      <c r="G1271" t="s">
        <v>13546</v>
      </c>
    </row>
    <row r="1272" spans="1:7">
      <c r="B1272" t="s">
        <v>11514</v>
      </c>
      <c r="C1272">
        <v>2950100103</v>
      </c>
      <c r="D1272" t="s">
        <v>126</v>
      </c>
      <c r="E1272" t="str">
        <f t="shared" si="19"/>
        <v>2950100103放課後等デイサービス</v>
      </c>
      <c r="F1272">
        <f>VLOOKUP(C1272&amp;D1272,受付簿!T:AE,12,FALSE)</f>
        <v>0</v>
      </c>
      <c r="G1272" t="s">
        <v>13546</v>
      </c>
    </row>
    <row r="1273" spans="1:7">
      <c r="E1273" t="str">
        <f t="shared" si="19"/>
        <v/>
      </c>
      <c r="F1273">
        <f>VLOOKUP(C1273&amp;D1273,受付簿!T:AE,12,FALSE)</f>
        <v>0</v>
      </c>
    </row>
    <row r="1274" spans="1:7">
      <c r="A1274">
        <v>140</v>
      </c>
      <c r="B1274" t="s">
        <v>2657</v>
      </c>
      <c r="C1274">
        <v>2910900568</v>
      </c>
      <c r="D1274" t="s">
        <v>113</v>
      </c>
      <c r="E1274" t="str">
        <f t="shared" si="19"/>
        <v>1402910900568居宅介護</v>
      </c>
      <c r="F1274">
        <f>VLOOKUP(C1274&amp;D1274,受付簿!T:AE,12,FALSE)</f>
        <v>420438</v>
      </c>
      <c r="G1274" t="s">
        <v>13546</v>
      </c>
    </row>
    <row r="1275" spans="1:7">
      <c r="A1275">
        <v>140</v>
      </c>
      <c r="B1275" t="s">
        <v>2657</v>
      </c>
      <c r="C1275">
        <v>2910900568</v>
      </c>
      <c r="D1275" t="s">
        <v>114</v>
      </c>
      <c r="E1275" t="str">
        <f t="shared" si="19"/>
        <v>1402910900568重度訪問介護</v>
      </c>
      <c r="F1275">
        <f>VLOOKUP(C1275&amp;D1275,受付簿!T:AE,12,FALSE)</f>
        <v>95275</v>
      </c>
      <c r="G1275" t="s">
        <v>13546</v>
      </c>
    </row>
    <row r="1276" spans="1:7">
      <c r="A1276">
        <v>140</v>
      </c>
      <c r="B1276" t="s">
        <v>2657</v>
      </c>
      <c r="C1276">
        <v>2910900568</v>
      </c>
      <c r="D1276" t="s">
        <v>116</v>
      </c>
      <c r="E1276" t="str">
        <f t="shared" si="19"/>
        <v>1402910900568行動援護</v>
      </c>
      <c r="F1276">
        <f>VLOOKUP(C1276&amp;D1276,受付簿!T:AE,12,FALSE)</f>
        <v>341263</v>
      </c>
      <c r="G1276" t="s">
        <v>13546</v>
      </c>
    </row>
    <row r="1277" spans="1:7">
      <c r="A1277">
        <v>140</v>
      </c>
      <c r="B1277" t="s">
        <v>2657</v>
      </c>
      <c r="C1277">
        <v>2910900568</v>
      </c>
      <c r="D1277" t="s">
        <v>115</v>
      </c>
      <c r="E1277" t="str">
        <f t="shared" si="19"/>
        <v>1402910900568同行援護</v>
      </c>
      <c r="F1277">
        <f>VLOOKUP(C1277&amp;D1277,受付簿!T:AE,12,FALSE)</f>
        <v>47901</v>
      </c>
      <c r="G1277" t="s">
        <v>13546</v>
      </c>
    </row>
    <row r="1278" spans="1:7">
      <c r="A1278">
        <v>140</v>
      </c>
      <c r="B1278" t="s">
        <v>2657</v>
      </c>
      <c r="C1278">
        <v>2910103403</v>
      </c>
      <c r="D1278" t="s">
        <v>118</v>
      </c>
      <c r="E1278" t="str">
        <f t="shared" si="19"/>
        <v>1402910103403生活介護</v>
      </c>
      <c r="F1278">
        <f>VLOOKUP(C1278&amp;D1278,受付簿!T:AE,12,FALSE)</f>
        <v>40181</v>
      </c>
      <c r="G1278" t="s">
        <v>13546</v>
      </c>
    </row>
    <row r="1279" spans="1:7">
      <c r="E1279" t="str">
        <f t="shared" si="19"/>
        <v/>
      </c>
      <c r="F1279">
        <f>VLOOKUP(C1279&amp;D1279,受付簿!T:AE,12,FALSE)</f>
        <v>0</v>
      </c>
    </row>
    <row r="1280" spans="1:7">
      <c r="A1280">
        <v>141</v>
      </c>
      <c r="B1280" t="s">
        <v>11518</v>
      </c>
      <c r="C1280">
        <v>2951271390</v>
      </c>
      <c r="D1280" t="s">
        <v>126</v>
      </c>
      <c r="E1280" t="str">
        <f t="shared" si="19"/>
        <v>1412951271390放課後等デイサービス</v>
      </c>
      <c r="F1280">
        <f>VLOOKUP(C1280&amp;D1280,受付簿!T:AE,12,FALSE)</f>
        <v>320685</v>
      </c>
      <c r="G1280" t="s">
        <v>13546</v>
      </c>
    </row>
    <row r="1281" spans="1:7">
      <c r="A1281">
        <v>141</v>
      </c>
      <c r="B1281" t="s">
        <v>11518</v>
      </c>
      <c r="C1281">
        <v>2951500277</v>
      </c>
      <c r="D1281" t="s">
        <v>126</v>
      </c>
      <c r="E1281" t="str">
        <f t="shared" si="19"/>
        <v>1412951500277放課後等デイサービス</v>
      </c>
      <c r="F1281">
        <f>VLOOKUP(C1281&amp;D1281,受付簿!T:AE,12,FALSE)</f>
        <v>80410</v>
      </c>
      <c r="G1281" t="s">
        <v>13546</v>
      </c>
    </row>
    <row r="1282" spans="1:7">
      <c r="E1282" t="str">
        <f t="shared" si="19"/>
        <v/>
      </c>
      <c r="F1282">
        <f>VLOOKUP(C1282&amp;D1282,受付簿!T:AE,12,FALSE)</f>
        <v>0</v>
      </c>
    </row>
    <row r="1283" spans="1:7">
      <c r="A1283">
        <v>142</v>
      </c>
      <c r="B1283" t="s">
        <v>2690</v>
      </c>
      <c r="C1283">
        <v>2910103437</v>
      </c>
      <c r="D1283" t="s">
        <v>475</v>
      </c>
      <c r="E1283" t="str">
        <f t="shared" si="19"/>
        <v>1422910103437短期入所</v>
      </c>
      <c r="F1283">
        <f>VLOOKUP(C1283&amp;D1283,受付簿!T:AE,12,FALSE)</f>
        <v>0</v>
      </c>
      <c r="G1283" t="s">
        <v>13546</v>
      </c>
    </row>
    <row r="1284" spans="1:7">
      <c r="A1284">
        <v>142</v>
      </c>
      <c r="B1284" t="s">
        <v>2690</v>
      </c>
      <c r="C1284">
        <v>2910103510</v>
      </c>
      <c r="D1284" t="s">
        <v>118</v>
      </c>
      <c r="E1284" t="str">
        <f t="shared" ref="E1284:E1347" si="20">A1284&amp;C1284&amp;D1284</f>
        <v>1422910103510生活介護</v>
      </c>
      <c r="F1284">
        <f>VLOOKUP(C1284&amp;D1284,受付簿!T:AE,12,FALSE)</f>
        <v>99094</v>
      </c>
      <c r="G1284" t="s">
        <v>13546</v>
      </c>
    </row>
    <row r="1285" spans="1:7">
      <c r="A1285">
        <v>142</v>
      </c>
      <c r="B1285" t="s">
        <v>2690</v>
      </c>
      <c r="C1285">
        <v>2910103510</v>
      </c>
      <c r="D1285" t="s">
        <v>13673</v>
      </c>
      <c r="E1285" t="str">
        <f t="shared" si="20"/>
        <v>1422910103510就労継続支援Ｂ型</v>
      </c>
      <c r="F1285">
        <f>VLOOKUP(C1285&amp;D1285,受付簿!T:AE,12,FALSE)</f>
        <v>9244</v>
      </c>
      <c r="G1285" t="s">
        <v>13546</v>
      </c>
    </row>
    <row r="1286" spans="1:7">
      <c r="A1286">
        <v>142</v>
      </c>
      <c r="B1286" t="s">
        <v>2690</v>
      </c>
      <c r="C1286">
        <v>2920100431</v>
      </c>
      <c r="D1286" t="s">
        <v>8120</v>
      </c>
      <c r="E1286" t="str">
        <f t="shared" si="20"/>
        <v>1422920100431共同生活援助</v>
      </c>
      <c r="F1286">
        <f>VLOOKUP(C1286&amp;D1286,受付簿!T:AE,12,FALSE)</f>
        <v>208282</v>
      </c>
      <c r="G1286" t="s">
        <v>13546</v>
      </c>
    </row>
    <row r="1287" spans="1:7">
      <c r="A1287">
        <v>142</v>
      </c>
      <c r="B1287" t="s">
        <v>2690</v>
      </c>
      <c r="C1287">
        <v>2920100498</v>
      </c>
      <c r="D1287" t="s">
        <v>8120</v>
      </c>
      <c r="E1287" t="str">
        <f t="shared" si="20"/>
        <v>1422920100498共同生活援助</v>
      </c>
      <c r="F1287">
        <f>VLOOKUP(C1287&amp;D1287,受付簿!T:AE,12,FALSE)</f>
        <v>86376</v>
      </c>
      <c r="G1287" t="s">
        <v>13546</v>
      </c>
    </row>
    <row r="1288" spans="1:7">
      <c r="B1288" t="s">
        <v>2690</v>
      </c>
      <c r="C1288">
        <v>2910103767</v>
      </c>
      <c r="D1288" t="s">
        <v>475</v>
      </c>
      <c r="E1288" t="str">
        <f t="shared" si="20"/>
        <v>2910103767短期入所</v>
      </c>
      <c r="F1288">
        <f>VLOOKUP(C1288&amp;D1288,受付簿!T:AE,12,FALSE)</f>
        <v>0</v>
      </c>
      <c r="G1288" t="s">
        <v>13546</v>
      </c>
    </row>
    <row r="1289" spans="1:7">
      <c r="B1289" t="s">
        <v>2690</v>
      </c>
      <c r="C1289">
        <v>2920100597</v>
      </c>
      <c r="D1289" t="s">
        <v>8120</v>
      </c>
      <c r="E1289" t="str">
        <f t="shared" si="20"/>
        <v>2920100597共同生活援助</v>
      </c>
      <c r="F1289">
        <f>VLOOKUP(C1289&amp;D1289,受付簿!T:AE,12,FALSE)</f>
        <v>0</v>
      </c>
      <c r="G1289" t="s">
        <v>13546</v>
      </c>
    </row>
    <row r="1290" spans="1:7">
      <c r="E1290" t="str">
        <f t="shared" si="20"/>
        <v/>
      </c>
      <c r="F1290">
        <f>VLOOKUP(C1290&amp;D1290,受付簿!T:AE,12,FALSE)</f>
        <v>0</v>
      </c>
    </row>
    <row r="1291" spans="1:7">
      <c r="A1291">
        <v>143</v>
      </c>
      <c r="B1291" t="s">
        <v>11529</v>
      </c>
      <c r="C1291">
        <v>2950300109</v>
      </c>
      <c r="D1291" t="s">
        <v>126</v>
      </c>
      <c r="E1291" t="str">
        <f t="shared" si="20"/>
        <v>1432950300109放課後等デイサービス</v>
      </c>
      <c r="F1291">
        <f>VLOOKUP(C1291&amp;D1291,受付簿!T:AE,12,FALSE)</f>
        <v>96430</v>
      </c>
      <c r="G1291" t="s">
        <v>13546</v>
      </c>
    </row>
    <row r="1292" spans="1:7">
      <c r="E1292" t="str">
        <f t="shared" si="20"/>
        <v/>
      </c>
      <c r="F1292">
        <f>VLOOKUP(C1292&amp;D1292,受付簿!T:AE,12,FALSE)</f>
        <v>0</v>
      </c>
    </row>
    <row r="1293" spans="1:7">
      <c r="A1293">
        <v>144</v>
      </c>
      <c r="B1293" t="s">
        <v>9004</v>
      </c>
      <c r="C1293">
        <v>2911900310</v>
      </c>
      <c r="D1293" t="s">
        <v>113</v>
      </c>
      <c r="E1293" t="str">
        <f t="shared" si="20"/>
        <v>1442911900310居宅介護</v>
      </c>
      <c r="F1293">
        <f>VLOOKUP(C1293&amp;D1293,受付簿!T:AE,12,FALSE)</f>
        <v>174513</v>
      </c>
      <c r="G1293" t="s">
        <v>13546</v>
      </c>
    </row>
    <row r="1294" spans="1:7">
      <c r="A1294">
        <v>144</v>
      </c>
      <c r="B1294" t="s">
        <v>9004</v>
      </c>
      <c r="C1294">
        <v>2911900310</v>
      </c>
      <c r="D1294" t="s">
        <v>114</v>
      </c>
      <c r="E1294" t="str">
        <f t="shared" si="20"/>
        <v>1442911900310重度訪問介護</v>
      </c>
      <c r="F1294">
        <f>VLOOKUP(C1294&amp;D1294,受付簿!T:AE,12,FALSE)</f>
        <v>0</v>
      </c>
      <c r="G1294" t="s">
        <v>13546</v>
      </c>
    </row>
    <row r="1295" spans="1:7">
      <c r="E1295" t="str">
        <f t="shared" si="20"/>
        <v/>
      </c>
      <c r="F1295">
        <f>VLOOKUP(C1295&amp;D1295,受付簿!T:AE,12,FALSE)</f>
        <v>0</v>
      </c>
    </row>
    <row r="1296" spans="1:7">
      <c r="A1296">
        <v>145</v>
      </c>
      <c r="B1296" t="s">
        <v>2317</v>
      </c>
      <c r="C1296">
        <v>2910103023</v>
      </c>
      <c r="D1296" t="s">
        <v>113</v>
      </c>
      <c r="E1296" t="str">
        <f t="shared" si="20"/>
        <v>1452910103023居宅介護</v>
      </c>
      <c r="F1296">
        <f>VLOOKUP(C1296&amp;D1296,受付簿!T:AE,12,FALSE)</f>
        <v>731997</v>
      </c>
      <c r="G1296" t="s">
        <v>13546</v>
      </c>
    </row>
    <row r="1297" spans="1:7">
      <c r="A1297">
        <v>145</v>
      </c>
      <c r="B1297" t="s">
        <v>2317</v>
      </c>
      <c r="C1297">
        <v>2910103023</v>
      </c>
      <c r="D1297" t="s">
        <v>114</v>
      </c>
      <c r="E1297" t="str">
        <f t="shared" si="20"/>
        <v>1452910103023重度訪問介護</v>
      </c>
      <c r="F1297">
        <f>VLOOKUP(C1297&amp;D1297,受付簿!T:AE,12,FALSE)</f>
        <v>0</v>
      </c>
      <c r="G1297" t="s">
        <v>13546</v>
      </c>
    </row>
    <row r="1298" spans="1:7">
      <c r="A1298">
        <v>145</v>
      </c>
      <c r="B1298" t="s">
        <v>2317</v>
      </c>
      <c r="C1298">
        <v>2910103023</v>
      </c>
      <c r="D1298" t="s">
        <v>116</v>
      </c>
      <c r="E1298" t="str">
        <f t="shared" si="20"/>
        <v>1452910103023行動援護</v>
      </c>
      <c r="F1298">
        <f>VLOOKUP(C1298&amp;D1298,受付簿!T:AE,12,FALSE)</f>
        <v>237163</v>
      </c>
      <c r="G1298" t="s">
        <v>13546</v>
      </c>
    </row>
    <row r="1299" spans="1:7">
      <c r="A1299">
        <v>145</v>
      </c>
      <c r="B1299" t="s">
        <v>2317</v>
      </c>
      <c r="C1299">
        <v>2910103023</v>
      </c>
      <c r="D1299" t="s">
        <v>115</v>
      </c>
      <c r="E1299" t="str">
        <f t="shared" si="20"/>
        <v>1452910103023同行援護</v>
      </c>
      <c r="F1299">
        <f>VLOOKUP(C1299&amp;D1299,受付簿!T:AE,12,FALSE)</f>
        <v>0</v>
      </c>
      <c r="G1299" t="s">
        <v>13546</v>
      </c>
    </row>
    <row r="1300" spans="1:7">
      <c r="A1300">
        <v>145</v>
      </c>
      <c r="B1300" t="s">
        <v>2317</v>
      </c>
      <c r="C1300">
        <v>2910900642</v>
      </c>
      <c r="D1300" t="s">
        <v>475</v>
      </c>
      <c r="E1300" t="str">
        <f t="shared" si="20"/>
        <v>1452910900642短期入所</v>
      </c>
      <c r="F1300">
        <f>VLOOKUP(C1300&amp;D1300,受付簿!T:AE,12,FALSE)</f>
        <v>0</v>
      </c>
      <c r="G1300" t="s">
        <v>13546</v>
      </c>
    </row>
    <row r="1301" spans="1:7">
      <c r="A1301">
        <v>145</v>
      </c>
      <c r="B1301" t="s">
        <v>2317</v>
      </c>
      <c r="C1301">
        <v>2920900145</v>
      </c>
      <c r="D1301" t="s">
        <v>8120</v>
      </c>
      <c r="E1301" t="str">
        <f t="shared" si="20"/>
        <v>1452920900145共同生活援助</v>
      </c>
      <c r="F1301">
        <f>VLOOKUP(C1301&amp;D1301,受付簿!T:AE,12,FALSE)</f>
        <v>301366</v>
      </c>
      <c r="G1301" t="s">
        <v>13546</v>
      </c>
    </row>
    <row r="1302" spans="1:7">
      <c r="E1302" t="str">
        <f t="shared" si="20"/>
        <v/>
      </c>
      <c r="F1302">
        <f>VLOOKUP(C1302&amp;D1302,受付簿!T:AE,12,FALSE)</f>
        <v>0</v>
      </c>
    </row>
    <row r="1303" spans="1:7">
      <c r="B1303" t="s">
        <v>11534</v>
      </c>
      <c r="C1303">
        <v>2951871512</v>
      </c>
      <c r="D1303" t="s">
        <v>124</v>
      </c>
      <c r="E1303" t="str">
        <f t="shared" si="20"/>
        <v>2951871512児童発達支援</v>
      </c>
      <c r="F1303">
        <f>VLOOKUP(C1303&amp;D1303,受付簿!T:AE,12,FALSE)</f>
        <v>0</v>
      </c>
      <c r="G1303" t="s">
        <v>13546</v>
      </c>
    </row>
    <row r="1304" spans="1:7">
      <c r="B1304" t="s">
        <v>11534</v>
      </c>
      <c r="C1304">
        <v>2951871512</v>
      </c>
      <c r="D1304" t="s">
        <v>126</v>
      </c>
      <c r="E1304" t="str">
        <f t="shared" si="20"/>
        <v>2951871512放課後等デイサービス</v>
      </c>
      <c r="F1304">
        <f>VLOOKUP(C1304&amp;D1304,受付簿!T:AE,12,FALSE)</f>
        <v>0</v>
      </c>
      <c r="G1304" t="s">
        <v>13546</v>
      </c>
    </row>
    <row r="1305" spans="1:7">
      <c r="E1305" t="str">
        <f t="shared" si="20"/>
        <v/>
      </c>
      <c r="F1305">
        <f>VLOOKUP(C1305&amp;D1305,受付簿!T:AE,12,FALSE)</f>
        <v>0</v>
      </c>
    </row>
    <row r="1306" spans="1:7">
      <c r="B1306" t="s">
        <v>2536</v>
      </c>
      <c r="C1306">
        <v>2910103270</v>
      </c>
      <c r="D1306" t="s">
        <v>113</v>
      </c>
      <c r="E1306" t="str">
        <f t="shared" si="20"/>
        <v>2910103270居宅介護</v>
      </c>
      <c r="F1306">
        <f>VLOOKUP(C1306&amp;D1306,受付簿!T:AE,12,FALSE)</f>
        <v>0</v>
      </c>
      <c r="G1306" t="s">
        <v>13546</v>
      </c>
    </row>
    <row r="1307" spans="1:7">
      <c r="B1307" t="s">
        <v>2536</v>
      </c>
      <c r="C1307">
        <v>2910103270</v>
      </c>
      <c r="D1307" t="s">
        <v>114</v>
      </c>
      <c r="E1307" t="str">
        <f t="shared" si="20"/>
        <v>2910103270重度訪問介護</v>
      </c>
      <c r="F1307">
        <f>VLOOKUP(C1307&amp;D1307,受付簿!T:AE,12,FALSE)</f>
        <v>0</v>
      </c>
      <c r="G1307" t="s">
        <v>13546</v>
      </c>
    </row>
    <row r="1308" spans="1:7">
      <c r="B1308" t="s">
        <v>2536</v>
      </c>
      <c r="C1308">
        <v>2910103270</v>
      </c>
      <c r="D1308" t="s">
        <v>116</v>
      </c>
      <c r="E1308" t="str">
        <f t="shared" si="20"/>
        <v>2910103270行動援護</v>
      </c>
      <c r="F1308">
        <f>VLOOKUP(C1308&amp;D1308,受付簿!T:AE,12,FALSE)</f>
        <v>0</v>
      </c>
      <c r="G1308" t="s">
        <v>13546</v>
      </c>
    </row>
    <row r="1309" spans="1:7">
      <c r="B1309" t="s">
        <v>2536</v>
      </c>
      <c r="C1309">
        <v>2910103270</v>
      </c>
      <c r="D1309" t="s">
        <v>115</v>
      </c>
      <c r="E1309" t="str">
        <f t="shared" si="20"/>
        <v>2910103270同行援護</v>
      </c>
      <c r="F1309">
        <f>VLOOKUP(C1309&amp;D1309,受付簿!T:AE,12,FALSE)</f>
        <v>0</v>
      </c>
      <c r="G1309" t="s">
        <v>13546</v>
      </c>
    </row>
    <row r="1310" spans="1:7">
      <c r="E1310" t="str">
        <f t="shared" si="20"/>
        <v/>
      </c>
      <c r="F1310">
        <f>VLOOKUP(C1310&amp;D1310,受付簿!T:AE,12,FALSE)</f>
        <v>0</v>
      </c>
    </row>
    <row r="1311" spans="1:7">
      <c r="A1311">
        <v>146</v>
      </c>
      <c r="B1311" t="s">
        <v>9717</v>
      </c>
      <c r="C1311">
        <v>2921300030</v>
      </c>
      <c r="D1311" t="s">
        <v>8120</v>
      </c>
      <c r="E1311" t="str">
        <f t="shared" si="20"/>
        <v>1462921300030共同生活援助</v>
      </c>
      <c r="F1311">
        <f>VLOOKUP(C1311&amp;D1311,受付簿!T:AE,12,FALSE)</f>
        <v>1163372</v>
      </c>
      <c r="G1311" t="s">
        <v>13546</v>
      </c>
    </row>
    <row r="1312" spans="1:7">
      <c r="E1312" t="str">
        <f t="shared" si="20"/>
        <v/>
      </c>
      <c r="F1312">
        <f>VLOOKUP(C1312&amp;D1312,受付簿!T:AE,12,FALSE)</f>
        <v>0</v>
      </c>
    </row>
    <row r="1313" spans="1:7">
      <c r="A1313">
        <v>147</v>
      </c>
      <c r="B1313" t="s">
        <v>9621</v>
      </c>
      <c r="C1313">
        <v>2920900111</v>
      </c>
      <c r="D1313" t="s">
        <v>8120</v>
      </c>
      <c r="E1313" t="str">
        <f t="shared" si="20"/>
        <v>1472920900111共同生活援助</v>
      </c>
      <c r="F1313">
        <f>VLOOKUP(C1313&amp;D1313,受付簿!T:AE,12,FALSE)</f>
        <v>233818</v>
      </c>
      <c r="G1313" t="s">
        <v>13546</v>
      </c>
    </row>
    <row r="1314" spans="1:7">
      <c r="E1314" t="str">
        <f t="shared" si="20"/>
        <v/>
      </c>
      <c r="F1314">
        <f>VLOOKUP(C1314&amp;D1314,受付簿!T:AE,12,FALSE)</f>
        <v>0</v>
      </c>
    </row>
    <row r="1315" spans="1:7">
      <c r="A1315">
        <v>148</v>
      </c>
      <c r="B1315" t="s">
        <v>6927</v>
      </c>
      <c r="C1315">
        <v>2911201164</v>
      </c>
      <c r="D1315" t="s">
        <v>13665</v>
      </c>
      <c r="E1315" t="str">
        <f t="shared" si="20"/>
        <v>1482911201164就労継続支援Ａ型</v>
      </c>
      <c r="F1315">
        <f>VLOOKUP(C1315&amp;D1315,受付簿!T:AE,12,FALSE)</f>
        <v>119661</v>
      </c>
      <c r="G1315" t="s">
        <v>13546</v>
      </c>
    </row>
    <row r="1316" spans="1:7">
      <c r="E1316" t="str">
        <f t="shared" si="20"/>
        <v/>
      </c>
      <c r="F1316">
        <f>VLOOKUP(C1316&amp;D1316,受付簿!T:AE,12,FALSE)</f>
        <v>0</v>
      </c>
    </row>
    <row r="1317" spans="1:7">
      <c r="B1317" t="s">
        <v>9245</v>
      </c>
      <c r="C1317">
        <v>2912000284</v>
      </c>
      <c r="D1317" t="s">
        <v>13673</v>
      </c>
      <c r="E1317" t="str">
        <f t="shared" si="20"/>
        <v>2912000284就労継続支援Ｂ型</v>
      </c>
      <c r="F1317">
        <f>VLOOKUP(C1317&amp;D1317,受付簿!T:AE,12,FALSE)</f>
        <v>0</v>
      </c>
      <c r="G1317" t="s">
        <v>13546</v>
      </c>
    </row>
    <row r="1318" spans="1:7">
      <c r="B1318" t="s">
        <v>9245</v>
      </c>
      <c r="C1318">
        <v>2920400070</v>
      </c>
      <c r="D1318" t="s">
        <v>8120</v>
      </c>
      <c r="E1318" t="str">
        <f t="shared" si="20"/>
        <v>2920400070共同生活援助</v>
      </c>
      <c r="F1318">
        <f>VLOOKUP(C1318&amp;D1318,受付簿!T:AE,12,FALSE)</f>
        <v>0</v>
      </c>
      <c r="G1318" t="s">
        <v>13546</v>
      </c>
    </row>
    <row r="1319" spans="1:7">
      <c r="E1319" t="str">
        <f t="shared" si="20"/>
        <v/>
      </c>
      <c r="F1319">
        <f>VLOOKUP(C1319&amp;D1319,受付簿!T:AE,12,FALSE)</f>
        <v>0</v>
      </c>
    </row>
    <row r="1320" spans="1:7">
      <c r="B1320" t="s">
        <v>1856</v>
      </c>
      <c r="C1320">
        <v>2910102371</v>
      </c>
      <c r="D1320" t="s">
        <v>113</v>
      </c>
      <c r="E1320" t="str">
        <f t="shared" si="20"/>
        <v>2910102371居宅介護</v>
      </c>
      <c r="F1320">
        <f>VLOOKUP(C1320&amp;D1320,受付簿!T:AE,12,FALSE)</f>
        <v>0</v>
      </c>
      <c r="G1320" t="s">
        <v>13546</v>
      </c>
    </row>
    <row r="1321" spans="1:7">
      <c r="B1321" t="s">
        <v>1856</v>
      </c>
      <c r="C1321">
        <v>2910102371</v>
      </c>
      <c r="D1321" t="s">
        <v>114</v>
      </c>
      <c r="E1321" t="str">
        <f t="shared" si="20"/>
        <v>2910102371重度訪問介護</v>
      </c>
      <c r="F1321">
        <f>VLOOKUP(C1321&amp;D1321,受付簿!T:AE,12,FALSE)</f>
        <v>0</v>
      </c>
      <c r="G1321" t="s">
        <v>13546</v>
      </c>
    </row>
    <row r="1322" spans="1:7">
      <c r="E1322" t="str">
        <f t="shared" si="20"/>
        <v/>
      </c>
      <c r="F1322">
        <f>VLOOKUP(C1322&amp;D1322,受付簿!T:AE,12,FALSE)</f>
        <v>0</v>
      </c>
    </row>
    <row r="1323" spans="1:7">
      <c r="A1323">
        <v>149</v>
      </c>
      <c r="B1323" t="s">
        <v>3501</v>
      </c>
      <c r="C1323">
        <v>2910200795</v>
      </c>
      <c r="D1323" t="s">
        <v>13665</v>
      </c>
      <c r="E1323" t="str">
        <f t="shared" si="20"/>
        <v>1492910200795就労継続支援Ａ型</v>
      </c>
      <c r="F1323">
        <f>VLOOKUP(C1323&amp;D1323,受付簿!T:AE,12,FALSE)</f>
        <v>72378</v>
      </c>
      <c r="G1323" t="s">
        <v>13546</v>
      </c>
    </row>
    <row r="1324" spans="1:7">
      <c r="E1324" t="str">
        <f t="shared" si="20"/>
        <v/>
      </c>
      <c r="F1324">
        <f>VLOOKUP(C1324&amp;D1324,受付簿!T:AE,12,FALSE)</f>
        <v>0</v>
      </c>
    </row>
    <row r="1325" spans="1:7">
      <c r="A1325">
        <v>150</v>
      </c>
      <c r="B1325" t="s">
        <v>2562</v>
      </c>
      <c r="C1325">
        <v>2910103296</v>
      </c>
      <c r="D1325" t="s">
        <v>118</v>
      </c>
      <c r="E1325" t="str">
        <f t="shared" si="20"/>
        <v>1502910103296生活介護</v>
      </c>
      <c r="F1325">
        <f>VLOOKUP(C1325&amp;D1325,受付簿!T:AE,12,FALSE)</f>
        <v>138059</v>
      </c>
      <c r="G1325" t="s">
        <v>13546</v>
      </c>
    </row>
    <row r="1326" spans="1:7">
      <c r="E1326" t="str">
        <f t="shared" si="20"/>
        <v/>
      </c>
      <c r="F1326">
        <f>VLOOKUP(C1326&amp;D1326,受付簿!T:AE,12,FALSE)</f>
        <v>0</v>
      </c>
    </row>
    <row r="1327" spans="1:7">
      <c r="B1327" t="s">
        <v>8952</v>
      </c>
      <c r="C1327">
        <v>2911900211</v>
      </c>
      <c r="D1327" t="s">
        <v>113</v>
      </c>
      <c r="E1327" t="str">
        <f t="shared" si="20"/>
        <v>2911900211居宅介護</v>
      </c>
      <c r="F1327">
        <f>VLOOKUP(C1327&amp;D1327,受付簿!T:AE,12,FALSE)</f>
        <v>0</v>
      </c>
      <c r="G1327" t="s">
        <v>13547</v>
      </c>
    </row>
    <row r="1328" spans="1:7">
      <c r="B1328" t="s">
        <v>8952</v>
      </c>
      <c r="C1328">
        <v>2911900211</v>
      </c>
      <c r="D1328" t="s">
        <v>114</v>
      </c>
      <c r="E1328" t="str">
        <f t="shared" si="20"/>
        <v>2911900211重度訪問介護</v>
      </c>
      <c r="F1328">
        <f>VLOOKUP(C1328&amp;D1328,受付簿!T:AE,12,FALSE)</f>
        <v>0</v>
      </c>
      <c r="G1328" t="s">
        <v>13547</v>
      </c>
    </row>
    <row r="1329" spans="2:7">
      <c r="B1329" t="s">
        <v>8952</v>
      </c>
      <c r="C1329">
        <v>2911900211</v>
      </c>
      <c r="D1329" t="s">
        <v>116</v>
      </c>
      <c r="E1329" t="str">
        <f t="shared" si="20"/>
        <v>2911900211行動援護</v>
      </c>
      <c r="F1329">
        <f>VLOOKUP(C1329&amp;D1329,受付簿!T:AE,12,FALSE)</f>
        <v>0</v>
      </c>
      <c r="G1329" t="s">
        <v>13547</v>
      </c>
    </row>
    <row r="1330" spans="2:7">
      <c r="B1330" t="s">
        <v>8952</v>
      </c>
      <c r="C1330">
        <v>2911900211</v>
      </c>
      <c r="D1330" t="s">
        <v>115</v>
      </c>
      <c r="E1330" t="str">
        <f t="shared" si="20"/>
        <v>2911900211同行援護</v>
      </c>
      <c r="F1330">
        <f>VLOOKUP(C1330&amp;D1330,受付簿!T:AE,12,FALSE)</f>
        <v>0</v>
      </c>
      <c r="G1330" t="s">
        <v>13547</v>
      </c>
    </row>
    <row r="1331" spans="2:7">
      <c r="E1331" t="str">
        <f t="shared" si="20"/>
        <v/>
      </c>
      <c r="F1331">
        <f>VLOOKUP(C1331&amp;D1331,受付簿!T:AE,12,FALSE)</f>
        <v>0</v>
      </c>
    </row>
    <row r="1332" spans="2:7">
      <c r="B1332" t="s">
        <v>11539</v>
      </c>
      <c r="C1332">
        <v>2950171385</v>
      </c>
      <c r="D1332" t="s">
        <v>124</v>
      </c>
      <c r="E1332" t="str">
        <f t="shared" si="20"/>
        <v>2950171385児童発達支援</v>
      </c>
      <c r="F1332">
        <f>VLOOKUP(C1332&amp;D1332,受付簿!T:AE,12,FALSE)</f>
        <v>0</v>
      </c>
      <c r="G1332" t="s">
        <v>13547</v>
      </c>
    </row>
    <row r="1333" spans="2:7">
      <c r="B1333" t="s">
        <v>11539</v>
      </c>
      <c r="C1333">
        <v>2950171385</v>
      </c>
      <c r="D1333" t="s">
        <v>126</v>
      </c>
      <c r="E1333" t="str">
        <f t="shared" si="20"/>
        <v>2950171385放課後等デイサービス</v>
      </c>
      <c r="F1333">
        <f>VLOOKUP(C1333&amp;D1333,受付簿!T:AE,12,FALSE)</f>
        <v>0</v>
      </c>
      <c r="G1333" t="s">
        <v>13547</v>
      </c>
    </row>
    <row r="1334" spans="2:7">
      <c r="E1334" t="str">
        <f t="shared" si="20"/>
        <v/>
      </c>
      <c r="F1334">
        <f>VLOOKUP(C1334&amp;D1334,受付簿!T:AE,12,FALSE)</f>
        <v>0</v>
      </c>
    </row>
    <row r="1335" spans="2:7">
      <c r="B1335" t="s">
        <v>13538</v>
      </c>
      <c r="C1335">
        <v>2910800586</v>
      </c>
      <c r="D1335" t="s">
        <v>113</v>
      </c>
      <c r="E1335" t="str">
        <f t="shared" si="20"/>
        <v>2910800586居宅介護</v>
      </c>
      <c r="F1335">
        <f>VLOOKUP(C1335&amp;D1335,受付簿!T:AE,12,FALSE)</f>
        <v>0</v>
      </c>
      <c r="G1335" t="s">
        <v>13547</v>
      </c>
    </row>
    <row r="1336" spans="2:7">
      <c r="B1336" t="s">
        <v>13538</v>
      </c>
      <c r="C1336">
        <v>2910800586</v>
      </c>
      <c r="D1336" t="s">
        <v>114</v>
      </c>
      <c r="E1336" t="str">
        <f t="shared" si="20"/>
        <v>2910800586重度訪問介護</v>
      </c>
      <c r="F1336">
        <f>VLOOKUP(C1336&amp;D1336,受付簿!T:AE,12,FALSE)</f>
        <v>0</v>
      </c>
      <c r="G1336" t="s">
        <v>13547</v>
      </c>
    </row>
    <row r="1337" spans="2:7">
      <c r="B1337" t="s">
        <v>13538</v>
      </c>
      <c r="C1337">
        <v>2910800586</v>
      </c>
      <c r="D1337" t="s">
        <v>116</v>
      </c>
      <c r="E1337" t="str">
        <f t="shared" si="20"/>
        <v>2910800586行動援護</v>
      </c>
      <c r="F1337">
        <f>VLOOKUP(C1337&amp;D1337,受付簿!T:AE,12,FALSE)</f>
        <v>0</v>
      </c>
      <c r="G1337" t="s">
        <v>13547</v>
      </c>
    </row>
    <row r="1338" spans="2:7">
      <c r="E1338" t="str">
        <f t="shared" si="20"/>
        <v/>
      </c>
      <c r="F1338">
        <f>VLOOKUP(C1338&amp;D1338,受付簿!T:AE,12,FALSE)</f>
        <v>0</v>
      </c>
    </row>
    <row r="1339" spans="2:7">
      <c r="B1339" t="s">
        <v>11543</v>
      </c>
      <c r="C1339">
        <v>2950200044</v>
      </c>
      <c r="D1339" t="s">
        <v>124</v>
      </c>
      <c r="E1339" t="str">
        <f t="shared" si="20"/>
        <v>2950200044児童発達支援</v>
      </c>
      <c r="F1339">
        <f>VLOOKUP(C1339&amp;D1339,受付簿!T:AE,12,FALSE)</f>
        <v>0</v>
      </c>
      <c r="G1339" t="s">
        <v>13546</v>
      </c>
    </row>
    <row r="1340" spans="2:7">
      <c r="B1340" t="s">
        <v>11543</v>
      </c>
      <c r="C1340">
        <v>2950200044</v>
      </c>
      <c r="D1340" t="s">
        <v>126</v>
      </c>
      <c r="E1340" t="str">
        <f t="shared" si="20"/>
        <v>2950200044放課後等デイサービス</v>
      </c>
      <c r="F1340">
        <f>VLOOKUP(C1340&amp;D1340,受付簿!T:AE,12,FALSE)</f>
        <v>0</v>
      </c>
      <c r="G1340" t="s">
        <v>13546</v>
      </c>
    </row>
    <row r="1341" spans="2:7">
      <c r="E1341" t="str">
        <f t="shared" si="20"/>
        <v/>
      </c>
      <c r="F1341">
        <f>VLOOKUP(C1341&amp;D1341,受付簿!T:AE,12,FALSE)</f>
        <v>0</v>
      </c>
    </row>
    <row r="1342" spans="2:7">
      <c r="B1342" t="s">
        <v>2618</v>
      </c>
      <c r="C1342">
        <v>2910103353</v>
      </c>
      <c r="D1342" t="s">
        <v>113</v>
      </c>
      <c r="E1342" t="str">
        <f t="shared" si="20"/>
        <v>2910103353居宅介護</v>
      </c>
      <c r="F1342">
        <f>VLOOKUP(C1342&amp;D1342,受付簿!T:AE,12,FALSE)</f>
        <v>0</v>
      </c>
      <c r="G1342" t="s">
        <v>13546</v>
      </c>
    </row>
    <row r="1343" spans="2:7">
      <c r="B1343" t="s">
        <v>2618</v>
      </c>
      <c r="C1343">
        <v>2910103353</v>
      </c>
      <c r="D1343" t="s">
        <v>114</v>
      </c>
      <c r="E1343" t="str">
        <f t="shared" si="20"/>
        <v>2910103353重度訪問介護</v>
      </c>
      <c r="F1343">
        <f>VLOOKUP(C1343&amp;D1343,受付簿!T:AE,12,FALSE)</f>
        <v>0</v>
      </c>
      <c r="G1343" t="s">
        <v>13546</v>
      </c>
    </row>
    <row r="1344" spans="2:7">
      <c r="B1344" t="s">
        <v>2618</v>
      </c>
      <c r="C1344">
        <v>2910103353</v>
      </c>
      <c r="D1344" t="s">
        <v>116</v>
      </c>
      <c r="E1344" t="str">
        <f t="shared" si="20"/>
        <v>2910103353行動援護</v>
      </c>
      <c r="F1344">
        <f>VLOOKUP(C1344&amp;D1344,受付簿!T:AE,12,FALSE)</f>
        <v>0</v>
      </c>
      <c r="G1344" t="s">
        <v>13546</v>
      </c>
    </row>
    <row r="1345" spans="1:7">
      <c r="E1345" t="str">
        <f t="shared" si="20"/>
        <v/>
      </c>
      <c r="F1345">
        <f>VLOOKUP(C1345&amp;D1345,受付簿!T:AE,12,FALSE)</f>
        <v>0</v>
      </c>
    </row>
    <row r="1346" spans="1:7">
      <c r="B1346" t="s">
        <v>1887</v>
      </c>
      <c r="C1346">
        <v>2910102421</v>
      </c>
      <c r="D1346" t="s">
        <v>113</v>
      </c>
      <c r="E1346" t="str">
        <f t="shared" si="20"/>
        <v>2910102421居宅介護</v>
      </c>
      <c r="F1346">
        <f>VLOOKUP(C1346&amp;D1346,受付簿!T:AE,12,FALSE)</f>
        <v>0</v>
      </c>
      <c r="G1346" t="s">
        <v>13549</v>
      </c>
    </row>
    <row r="1347" spans="1:7">
      <c r="B1347" t="s">
        <v>1887</v>
      </c>
      <c r="C1347">
        <v>2910102421</v>
      </c>
      <c r="D1347" t="s">
        <v>114</v>
      </c>
      <c r="E1347" t="str">
        <f t="shared" si="20"/>
        <v>2910102421重度訪問介護</v>
      </c>
      <c r="F1347">
        <f>VLOOKUP(C1347&amp;D1347,受付簿!T:AE,12,FALSE)</f>
        <v>0</v>
      </c>
      <c r="G1347" t="s">
        <v>13549</v>
      </c>
    </row>
    <row r="1348" spans="1:7">
      <c r="E1348" t="str">
        <f t="shared" ref="E1348:E1411" si="21">A1348&amp;C1348&amp;D1348</f>
        <v/>
      </c>
      <c r="F1348">
        <f>VLOOKUP(C1348&amp;D1348,受付簿!T:AE,12,FALSE)</f>
        <v>0</v>
      </c>
    </row>
    <row r="1349" spans="1:7">
      <c r="B1349" t="s">
        <v>7344</v>
      </c>
      <c r="C1349">
        <v>2911400253</v>
      </c>
      <c r="D1349" t="s">
        <v>113</v>
      </c>
      <c r="E1349" t="str">
        <f t="shared" si="21"/>
        <v>2911400253居宅介護</v>
      </c>
      <c r="F1349">
        <f>VLOOKUP(C1349&amp;D1349,受付簿!T:AE,12,FALSE)</f>
        <v>0</v>
      </c>
      <c r="G1349" t="s">
        <v>13547</v>
      </c>
    </row>
    <row r="1350" spans="1:7">
      <c r="B1350" t="s">
        <v>7344</v>
      </c>
      <c r="C1350">
        <v>2911400253</v>
      </c>
      <c r="D1350" t="s">
        <v>114</v>
      </c>
      <c r="E1350" t="str">
        <f t="shared" si="21"/>
        <v>2911400253重度訪問介護</v>
      </c>
      <c r="F1350">
        <f>VLOOKUP(C1350&amp;D1350,受付簿!T:AE,12,FALSE)</f>
        <v>0</v>
      </c>
      <c r="G1350" t="s">
        <v>13547</v>
      </c>
    </row>
    <row r="1351" spans="1:7">
      <c r="B1351" t="s">
        <v>7344</v>
      </c>
      <c r="C1351">
        <v>2911400295</v>
      </c>
      <c r="D1351" t="s">
        <v>118</v>
      </c>
      <c r="E1351" t="str">
        <f t="shared" si="21"/>
        <v>2911400295生活介護</v>
      </c>
      <c r="F1351">
        <f>VLOOKUP(C1351&amp;D1351,受付簿!T:AE,12,FALSE)</f>
        <v>0</v>
      </c>
      <c r="G1351" t="s">
        <v>13547</v>
      </c>
    </row>
    <row r="1352" spans="1:7">
      <c r="B1352" t="s">
        <v>7344</v>
      </c>
      <c r="C1352">
        <v>2911400295</v>
      </c>
      <c r="D1352" t="s">
        <v>13673</v>
      </c>
      <c r="E1352" t="str">
        <f t="shared" si="21"/>
        <v>2911400295就労継続支援Ｂ型</v>
      </c>
      <c r="F1352">
        <f>VLOOKUP(C1352&amp;D1352,受付簿!T:AE,12,FALSE)</f>
        <v>0</v>
      </c>
      <c r="G1352" t="s">
        <v>13547</v>
      </c>
    </row>
    <row r="1353" spans="1:7">
      <c r="B1353" t="s">
        <v>7344</v>
      </c>
      <c r="C1353">
        <v>2951471537</v>
      </c>
      <c r="D1353" t="s">
        <v>126</v>
      </c>
      <c r="E1353" t="str">
        <f t="shared" si="21"/>
        <v>2951471537放課後等デイサービス</v>
      </c>
      <c r="F1353">
        <f>VLOOKUP(C1353&amp;D1353,受付簿!T:AE,12,FALSE)</f>
        <v>0</v>
      </c>
      <c r="G1353" t="s">
        <v>13547</v>
      </c>
    </row>
    <row r="1354" spans="1:7">
      <c r="E1354" t="str">
        <f t="shared" si="21"/>
        <v/>
      </c>
      <c r="F1354">
        <f>VLOOKUP(C1354&amp;D1354,受付簿!T:AE,12,FALSE)</f>
        <v>0</v>
      </c>
    </row>
    <row r="1355" spans="1:7">
      <c r="A1355">
        <v>151</v>
      </c>
      <c r="B1355" t="s">
        <v>6846</v>
      </c>
      <c r="C1355">
        <v>2911201081</v>
      </c>
      <c r="D1355" t="s">
        <v>13673</v>
      </c>
      <c r="E1355" t="str">
        <f t="shared" si="21"/>
        <v>1512911201081就労継続支援Ｂ型</v>
      </c>
      <c r="F1355">
        <f>VLOOKUP(C1355&amp;D1355,受付簿!T:AE,12,FALSE)</f>
        <v>583325</v>
      </c>
      <c r="G1355" t="s">
        <v>13546</v>
      </c>
    </row>
    <row r="1356" spans="1:7">
      <c r="E1356" t="str">
        <f t="shared" si="21"/>
        <v/>
      </c>
      <c r="F1356">
        <f>VLOOKUP(C1356&amp;D1356,受付簿!T:AE,12,FALSE)</f>
        <v>0</v>
      </c>
    </row>
    <row r="1357" spans="1:7">
      <c r="B1357" t="s">
        <v>11552</v>
      </c>
      <c r="C1357">
        <v>2950170239</v>
      </c>
      <c r="D1357" t="s">
        <v>124</v>
      </c>
      <c r="E1357" t="str">
        <f t="shared" si="21"/>
        <v>2950170239児童発達支援</v>
      </c>
      <c r="F1357">
        <f>VLOOKUP(C1357&amp;D1357,受付簿!T:AE,12,FALSE)</f>
        <v>0</v>
      </c>
      <c r="G1357" t="s">
        <v>13546</v>
      </c>
    </row>
    <row r="1358" spans="1:7">
      <c r="B1358" t="s">
        <v>11552</v>
      </c>
      <c r="C1358">
        <v>2950170239</v>
      </c>
      <c r="D1358" t="s">
        <v>126</v>
      </c>
      <c r="E1358" t="str">
        <f t="shared" si="21"/>
        <v>2950170239放課後等デイサービス</v>
      </c>
      <c r="F1358">
        <f>VLOOKUP(C1358&amp;D1358,受付簿!T:AE,12,FALSE)</f>
        <v>0</v>
      </c>
      <c r="G1358" t="s">
        <v>13546</v>
      </c>
    </row>
    <row r="1359" spans="1:7">
      <c r="E1359" t="str">
        <f t="shared" si="21"/>
        <v/>
      </c>
      <c r="F1359">
        <f>VLOOKUP(C1359&amp;D1359,受付簿!T:AE,12,FALSE)</f>
        <v>0</v>
      </c>
    </row>
    <row r="1360" spans="1:7">
      <c r="A1360">
        <v>152</v>
      </c>
      <c r="B1360" t="s">
        <v>416</v>
      </c>
      <c r="C1360">
        <v>2910100185</v>
      </c>
      <c r="D1360" t="s">
        <v>113</v>
      </c>
      <c r="E1360" t="str">
        <f t="shared" si="21"/>
        <v>1522910100185居宅介護</v>
      </c>
      <c r="F1360">
        <f>VLOOKUP(C1360&amp;D1360,受付簿!T:AE,12,FALSE)</f>
        <v>861700</v>
      </c>
      <c r="G1360" t="s">
        <v>13546</v>
      </c>
    </row>
    <row r="1361" spans="1:7">
      <c r="A1361">
        <v>152</v>
      </c>
      <c r="B1361" t="s">
        <v>416</v>
      </c>
      <c r="C1361">
        <v>2910100185</v>
      </c>
      <c r="D1361" t="s">
        <v>114</v>
      </c>
      <c r="E1361" t="str">
        <f t="shared" si="21"/>
        <v>1522910100185重度訪問介護</v>
      </c>
      <c r="F1361">
        <f>VLOOKUP(C1361&amp;D1361,受付簿!T:AE,12,FALSE)</f>
        <v>588</v>
      </c>
      <c r="G1361" t="s">
        <v>13546</v>
      </c>
    </row>
    <row r="1362" spans="1:7">
      <c r="A1362">
        <v>152</v>
      </c>
      <c r="B1362" t="s">
        <v>416</v>
      </c>
      <c r="C1362">
        <v>2910100185</v>
      </c>
      <c r="D1362" t="s">
        <v>116</v>
      </c>
      <c r="E1362" t="str">
        <f t="shared" si="21"/>
        <v>1522910100185行動援護</v>
      </c>
      <c r="F1362">
        <f>VLOOKUP(C1362&amp;D1362,受付簿!T:AE,12,FALSE)</f>
        <v>0</v>
      </c>
      <c r="G1362" t="s">
        <v>13546</v>
      </c>
    </row>
    <row r="1363" spans="1:7">
      <c r="A1363">
        <v>152</v>
      </c>
      <c r="B1363" t="s">
        <v>416</v>
      </c>
      <c r="C1363">
        <v>2910100185</v>
      </c>
      <c r="D1363" t="s">
        <v>115</v>
      </c>
      <c r="E1363" t="str">
        <f t="shared" si="21"/>
        <v>1522910100185同行援護</v>
      </c>
      <c r="F1363">
        <f>VLOOKUP(C1363&amp;D1363,受付簿!T:AE,12,FALSE)</f>
        <v>820</v>
      </c>
      <c r="G1363" t="s">
        <v>13546</v>
      </c>
    </row>
    <row r="1364" spans="1:7">
      <c r="A1364">
        <v>152</v>
      </c>
      <c r="B1364" t="s">
        <v>416</v>
      </c>
      <c r="C1364">
        <v>2910100789</v>
      </c>
      <c r="D1364" t="s">
        <v>113</v>
      </c>
      <c r="E1364" t="str">
        <f t="shared" si="21"/>
        <v>1522910100789居宅介護</v>
      </c>
      <c r="F1364">
        <f>VLOOKUP(C1364&amp;D1364,受付簿!T:AE,12,FALSE)</f>
        <v>246959</v>
      </c>
      <c r="G1364" t="s">
        <v>13546</v>
      </c>
    </row>
    <row r="1365" spans="1:7">
      <c r="A1365">
        <v>152</v>
      </c>
      <c r="B1365" t="s">
        <v>416</v>
      </c>
      <c r="C1365">
        <v>2910100789</v>
      </c>
      <c r="D1365" t="s">
        <v>114</v>
      </c>
      <c r="E1365" t="str">
        <f t="shared" si="21"/>
        <v>1522910100789重度訪問介護</v>
      </c>
      <c r="F1365">
        <f>VLOOKUP(C1365&amp;D1365,受付簿!T:AE,12,FALSE)</f>
        <v>0</v>
      </c>
      <c r="G1365" t="s">
        <v>13546</v>
      </c>
    </row>
    <row r="1366" spans="1:7">
      <c r="A1366">
        <v>152</v>
      </c>
      <c r="B1366" t="s">
        <v>416</v>
      </c>
      <c r="C1366">
        <v>2910100789</v>
      </c>
      <c r="D1366" t="s">
        <v>115</v>
      </c>
      <c r="E1366" t="str">
        <f t="shared" si="21"/>
        <v>1522910100789同行援護</v>
      </c>
      <c r="F1366">
        <f>VLOOKUP(C1366&amp;D1366,受付簿!T:AE,12,FALSE)</f>
        <v>12295</v>
      </c>
      <c r="G1366" t="s">
        <v>13546</v>
      </c>
    </row>
    <row r="1367" spans="1:7">
      <c r="A1367">
        <v>152</v>
      </c>
      <c r="B1367" t="s">
        <v>416</v>
      </c>
      <c r="C1367">
        <v>2910500194</v>
      </c>
      <c r="D1367" t="s">
        <v>113</v>
      </c>
      <c r="E1367" t="str">
        <f t="shared" si="21"/>
        <v>1522910500194居宅介護</v>
      </c>
      <c r="F1367">
        <f>VLOOKUP(C1367&amp;D1367,受付簿!T:AE,12,FALSE)</f>
        <v>3050</v>
      </c>
      <c r="G1367" t="s">
        <v>13546</v>
      </c>
    </row>
    <row r="1368" spans="1:7">
      <c r="A1368">
        <v>152</v>
      </c>
      <c r="B1368" t="s">
        <v>416</v>
      </c>
      <c r="C1368">
        <v>2910500194</v>
      </c>
      <c r="D1368" t="s">
        <v>114</v>
      </c>
      <c r="E1368" t="str">
        <f t="shared" si="21"/>
        <v>1522910500194重度訪問介護</v>
      </c>
      <c r="F1368">
        <f>VLOOKUP(C1368&amp;D1368,受付簿!T:AE,12,FALSE)</f>
        <v>0</v>
      </c>
      <c r="G1368" t="s">
        <v>13546</v>
      </c>
    </row>
    <row r="1369" spans="1:7">
      <c r="E1369" t="str">
        <f t="shared" si="21"/>
        <v/>
      </c>
      <c r="F1369">
        <f>VLOOKUP(C1369&amp;D1369,受付簿!T:AE,12,FALSE)</f>
        <v>0</v>
      </c>
    </row>
    <row r="1370" spans="1:7">
      <c r="A1370">
        <v>153</v>
      </c>
      <c r="B1370" t="s">
        <v>3965</v>
      </c>
      <c r="C1370">
        <v>2910300553</v>
      </c>
      <c r="D1370" t="s">
        <v>475</v>
      </c>
      <c r="E1370" t="str">
        <f t="shared" si="21"/>
        <v>1532910300553短期入所</v>
      </c>
      <c r="F1370">
        <f>VLOOKUP(C1370&amp;D1370,受付簿!T:AE,12,FALSE)</f>
        <v>7457</v>
      </c>
      <c r="G1370" t="s">
        <v>13547</v>
      </c>
    </row>
    <row r="1371" spans="1:7">
      <c r="A1371">
        <v>153</v>
      </c>
      <c r="B1371" t="s">
        <v>3965</v>
      </c>
      <c r="C1371">
        <v>2910300561</v>
      </c>
      <c r="D1371" t="s">
        <v>113</v>
      </c>
      <c r="E1371" t="str">
        <f t="shared" si="21"/>
        <v>1532910300561居宅介護</v>
      </c>
      <c r="F1371">
        <f>VLOOKUP(C1371&amp;D1371,受付簿!T:AE,12,FALSE)</f>
        <v>45132</v>
      </c>
      <c r="G1371" t="s">
        <v>13547</v>
      </c>
    </row>
    <row r="1372" spans="1:7">
      <c r="A1372">
        <v>153</v>
      </c>
      <c r="B1372" t="s">
        <v>3965</v>
      </c>
      <c r="C1372">
        <v>2910300561</v>
      </c>
      <c r="D1372" t="s">
        <v>114</v>
      </c>
      <c r="E1372" t="str">
        <f t="shared" si="21"/>
        <v>1532910300561重度訪問介護</v>
      </c>
      <c r="F1372">
        <f>VLOOKUP(C1372&amp;D1372,受付簿!T:AE,12,FALSE)</f>
        <v>52151</v>
      </c>
      <c r="G1372" t="s">
        <v>13547</v>
      </c>
    </row>
    <row r="1373" spans="1:7">
      <c r="A1373">
        <v>153</v>
      </c>
      <c r="B1373" t="s">
        <v>3965</v>
      </c>
      <c r="C1373">
        <v>2910300561</v>
      </c>
      <c r="D1373" t="s">
        <v>115</v>
      </c>
      <c r="E1373" t="str">
        <f t="shared" si="21"/>
        <v>1532910300561同行援護</v>
      </c>
      <c r="F1373">
        <f>VLOOKUP(C1373&amp;D1373,受付簿!T:AE,12,FALSE)</f>
        <v>59560</v>
      </c>
      <c r="G1373" t="s">
        <v>13547</v>
      </c>
    </row>
    <row r="1374" spans="1:7">
      <c r="A1374">
        <v>153</v>
      </c>
      <c r="B1374" t="s">
        <v>3965</v>
      </c>
      <c r="C1374">
        <v>2910300587</v>
      </c>
      <c r="D1374" t="s">
        <v>118</v>
      </c>
      <c r="E1374" t="str">
        <f t="shared" si="21"/>
        <v>1532910300587生活介護</v>
      </c>
      <c r="F1374">
        <f>VLOOKUP(C1374&amp;D1374,受付簿!T:AE,12,FALSE)</f>
        <v>311733</v>
      </c>
      <c r="G1374" t="s">
        <v>13547</v>
      </c>
    </row>
    <row r="1375" spans="1:7">
      <c r="A1375">
        <v>153</v>
      </c>
      <c r="B1375" t="s">
        <v>3965</v>
      </c>
      <c r="C1375">
        <v>2920300106</v>
      </c>
      <c r="D1375" t="s">
        <v>8120</v>
      </c>
      <c r="E1375" t="str">
        <f t="shared" si="21"/>
        <v>1532920300106共同生活援助</v>
      </c>
      <c r="F1375">
        <f>VLOOKUP(C1375&amp;D1375,受付簿!T:AE,12,FALSE)</f>
        <v>271155</v>
      </c>
      <c r="G1375" t="s">
        <v>13547</v>
      </c>
    </row>
    <row r="1376" spans="1:7">
      <c r="E1376" t="str">
        <f t="shared" si="21"/>
        <v/>
      </c>
      <c r="F1376">
        <f>VLOOKUP(C1376&amp;D1376,受付簿!T:AE,12,FALSE)</f>
        <v>0</v>
      </c>
    </row>
    <row r="1377" spans="1:7">
      <c r="A1377">
        <v>154</v>
      </c>
      <c r="B1377" t="s">
        <v>7041</v>
      </c>
      <c r="C1377">
        <v>2911300107</v>
      </c>
      <c r="D1377" t="s">
        <v>13673</v>
      </c>
      <c r="E1377" t="str">
        <f t="shared" si="21"/>
        <v>1542911300107就労継続支援Ｂ型</v>
      </c>
      <c r="F1377">
        <f>VLOOKUP(C1377&amp;D1377,受付簿!T:AE,12,FALSE)</f>
        <v>270961</v>
      </c>
      <c r="G1377" t="s">
        <v>13546</v>
      </c>
    </row>
    <row r="1378" spans="1:7">
      <c r="A1378">
        <v>154</v>
      </c>
      <c r="B1378" t="s">
        <v>7041</v>
      </c>
      <c r="C1378">
        <v>2911300107</v>
      </c>
      <c r="D1378" t="s">
        <v>118</v>
      </c>
      <c r="E1378" t="str">
        <f t="shared" si="21"/>
        <v>1542911300107生活介護</v>
      </c>
      <c r="F1378">
        <f>VLOOKUP(C1378&amp;D1378,受付簿!T:AE,12,FALSE)</f>
        <v>268567</v>
      </c>
      <c r="G1378" t="s">
        <v>13546</v>
      </c>
    </row>
    <row r="1379" spans="1:7">
      <c r="A1379">
        <v>154</v>
      </c>
      <c r="B1379" t="s">
        <v>7041</v>
      </c>
      <c r="C1379">
        <v>2911300107</v>
      </c>
      <c r="D1379" t="s">
        <v>475</v>
      </c>
      <c r="E1379" t="str">
        <f t="shared" si="21"/>
        <v>1542911300107短期入所</v>
      </c>
      <c r="F1379">
        <f>VLOOKUP(C1379&amp;D1379,受付簿!T:AE,12,FALSE)</f>
        <v>34978</v>
      </c>
      <c r="G1379" t="s">
        <v>13546</v>
      </c>
    </row>
    <row r="1380" spans="1:7">
      <c r="E1380" t="str">
        <f t="shared" si="21"/>
        <v/>
      </c>
      <c r="F1380">
        <f>VLOOKUP(C1380&amp;D1380,受付簿!T:AE,12,FALSE)</f>
        <v>0</v>
      </c>
    </row>
    <row r="1381" spans="1:7">
      <c r="A1381">
        <v>155</v>
      </c>
      <c r="B1381" t="s">
        <v>462</v>
      </c>
      <c r="C1381">
        <v>2910100227</v>
      </c>
      <c r="D1381" t="s">
        <v>118</v>
      </c>
      <c r="E1381" t="str">
        <f t="shared" si="21"/>
        <v>1552910100227生活介護</v>
      </c>
      <c r="F1381">
        <f>VLOOKUP(C1381&amp;D1381,受付簿!T:AE,12,FALSE)</f>
        <v>932057</v>
      </c>
      <c r="G1381" t="s">
        <v>13546</v>
      </c>
    </row>
    <row r="1382" spans="1:7">
      <c r="A1382">
        <v>155</v>
      </c>
      <c r="B1382" t="s">
        <v>462</v>
      </c>
      <c r="C1382">
        <v>2910100227</v>
      </c>
      <c r="D1382" t="s">
        <v>475</v>
      </c>
      <c r="E1382" t="str">
        <f t="shared" si="21"/>
        <v>1552910100227短期入所</v>
      </c>
      <c r="F1382">
        <f>VLOOKUP(C1382&amp;D1382,受付簿!T:AE,12,FALSE)</f>
        <v>36602</v>
      </c>
      <c r="G1382" t="s">
        <v>13546</v>
      </c>
    </row>
    <row r="1383" spans="1:7">
      <c r="A1383">
        <v>155</v>
      </c>
      <c r="B1383" t="s">
        <v>462</v>
      </c>
      <c r="C1383">
        <v>2910100227</v>
      </c>
      <c r="D1383" t="s">
        <v>13673</v>
      </c>
      <c r="E1383" t="str">
        <f t="shared" si="21"/>
        <v>1552910100227就労継続支援Ｂ型</v>
      </c>
      <c r="F1383">
        <f>VLOOKUP(C1383&amp;D1383,受付簿!T:AE,12,FALSE)</f>
        <v>194422</v>
      </c>
      <c r="G1383" t="s">
        <v>13546</v>
      </c>
    </row>
    <row r="1384" spans="1:7">
      <c r="A1384">
        <v>155</v>
      </c>
      <c r="B1384" t="s">
        <v>462</v>
      </c>
      <c r="C1384">
        <v>2910101589</v>
      </c>
      <c r="D1384" t="s">
        <v>113</v>
      </c>
      <c r="E1384" t="str">
        <f t="shared" si="21"/>
        <v>1552910101589居宅介護</v>
      </c>
      <c r="F1384">
        <f>VLOOKUP(C1384&amp;D1384,受付簿!T:AE,12,FALSE)</f>
        <v>57497</v>
      </c>
      <c r="G1384" t="s">
        <v>13546</v>
      </c>
    </row>
    <row r="1385" spans="1:7">
      <c r="B1385" t="s">
        <v>462</v>
      </c>
      <c r="C1385">
        <v>2910101589</v>
      </c>
      <c r="D1385" t="s">
        <v>114</v>
      </c>
      <c r="E1385" t="str">
        <f t="shared" si="21"/>
        <v>2910101589重度訪問介護</v>
      </c>
      <c r="F1385">
        <f>VLOOKUP(C1385&amp;D1385,受付簿!T:AE,12,FALSE)</f>
        <v>0</v>
      </c>
      <c r="G1385" t="s">
        <v>13546</v>
      </c>
    </row>
    <row r="1386" spans="1:7">
      <c r="A1386">
        <v>155</v>
      </c>
      <c r="B1386" t="s">
        <v>462</v>
      </c>
      <c r="C1386">
        <v>2910101589</v>
      </c>
      <c r="D1386" t="s">
        <v>116</v>
      </c>
      <c r="E1386" t="str">
        <f t="shared" si="21"/>
        <v>1552910101589行動援護</v>
      </c>
      <c r="F1386">
        <f>VLOOKUP(C1386&amp;D1386,受付簿!T:AE,12,FALSE)</f>
        <v>168817</v>
      </c>
      <c r="G1386" t="s">
        <v>13546</v>
      </c>
    </row>
    <row r="1387" spans="1:7">
      <c r="A1387">
        <v>155</v>
      </c>
      <c r="B1387" t="s">
        <v>462</v>
      </c>
      <c r="C1387">
        <v>2910101589</v>
      </c>
      <c r="D1387" t="s">
        <v>115</v>
      </c>
      <c r="E1387" t="str">
        <f t="shared" si="21"/>
        <v>1552910101589同行援護</v>
      </c>
      <c r="F1387">
        <f>VLOOKUP(C1387&amp;D1387,受付簿!T:AE,12,FALSE)</f>
        <v>5864</v>
      </c>
      <c r="G1387" t="s">
        <v>13546</v>
      </c>
    </row>
    <row r="1388" spans="1:7">
      <c r="A1388">
        <v>155</v>
      </c>
      <c r="B1388" t="s">
        <v>462</v>
      </c>
      <c r="C1388">
        <v>2910101589</v>
      </c>
      <c r="D1388" t="s">
        <v>118</v>
      </c>
      <c r="E1388" t="str">
        <f t="shared" si="21"/>
        <v>1552910101589生活介護</v>
      </c>
      <c r="F1388">
        <f>VLOOKUP(C1388&amp;D1388,受付簿!T:AE,12,FALSE)</f>
        <v>358688</v>
      </c>
      <c r="G1388" t="s">
        <v>13546</v>
      </c>
    </row>
    <row r="1389" spans="1:7">
      <c r="A1389">
        <v>155</v>
      </c>
      <c r="B1389" t="s">
        <v>462</v>
      </c>
      <c r="C1389">
        <v>2920100159</v>
      </c>
      <c r="D1389" t="s">
        <v>8120</v>
      </c>
      <c r="E1389" t="str">
        <f t="shared" si="21"/>
        <v>1552920100159共同生活援助</v>
      </c>
      <c r="F1389">
        <f>VLOOKUP(C1389&amp;D1389,受付簿!T:AE,12,FALSE)</f>
        <v>289998</v>
      </c>
      <c r="G1389" t="s">
        <v>13546</v>
      </c>
    </row>
    <row r="1390" spans="1:7">
      <c r="A1390">
        <v>155</v>
      </c>
      <c r="B1390" t="s">
        <v>462</v>
      </c>
      <c r="C1390">
        <v>2920300098</v>
      </c>
      <c r="D1390" t="s">
        <v>8120</v>
      </c>
      <c r="E1390" t="str">
        <f t="shared" si="21"/>
        <v>1552920300098共同生活援助</v>
      </c>
      <c r="F1390">
        <f>VLOOKUP(C1390&amp;D1390,受付簿!T:AE,12,FALSE)</f>
        <v>157323</v>
      </c>
      <c r="G1390" t="s">
        <v>13546</v>
      </c>
    </row>
    <row r="1391" spans="1:7">
      <c r="A1391">
        <v>155</v>
      </c>
      <c r="B1391" t="s">
        <v>462</v>
      </c>
      <c r="C1391">
        <v>2950160529</v>
      </c>
      <c r="D1391" t="s">
        <v>126</v>
      </c>
      <c r="E1391" t="str">
        <f t="shared" si="21"/>
        <v>1552950160529放課後等デイサービス</v>
      </c>
      <c r="F1391">
        <f>VLOOKUP(C1391&amp;D1391,受付簿!T:AE,12,FALSE)</f>
        <v>362529</v>
      </c>
      <c r="G1391" t="s">
        <v>13546</v>
      </c>
    </row>
    <row r="1392" spans="1:7">
      <c r="A1392">
        <v>155</v>
      </c>
      <c r="B1392" t="s">
        <v>462</v>
      </c>
      <c r="C1392">
        <v>2910300603</v>
      </c>
      <c r="D1392" t="s">
        <v>475</v>
      </c>
      <c r="E1392" t="str">
        <f t="shared" si="21"/>
        <v>1552910300603短期入所</v>
      </c>
      <c r="F1392">
        <f>VLOOKUP(C1392&amp;D1392,受付簿!T:AE,12,FALSE)</f>
        <v>0</v>
      </c>
    </row>
    <row r="1393" spans="1:7">
      <c r="E1393" t="str">
        <f t="shared" si="21"/>
        <v/>
      </c>
      <c r="F1393">
        <f>VLOOKUP(C1393&amp;D1393,受付簿!T:AE,12,FALSE)</f>
        <v>0</v>
      </c>
    </row>
    <row r="1394" spans="1:7">
      <c r="A1394">
        <v>156</v>
      </c>
      <c r="B1394" t="s">
        <v>3655</v>
      </c>
      <c r="C1394">
        <v>2910300082</v>
      </c>
      <c r="D1394" t="s">
        <v>118</v>
      </c>
      <c r="E1394" t="str">
        <f t="shared" si="21"/>
        <v>1562910300082生活介護</v>
      </c>
      <c r="F1394">
        <f>VLOOKUP(C1394&amp;D1394,受付簿!T:AE,12,FALSE)</f>
        <v>503235</v>
      </c>
      <c r="G1394" t="s">
        <v>13546</v>
      </c>
    </row>
    <row r="1395" spans="1:7">
      <c r="A1395">
        <v>156</v>
      </c>
      <c r="B1395" t="s">
        <v>3655</v>
      </c>
      <c r="C1395">
        <v>2910300082</v>
      </c>
      <c r="D1395" t="s">
        <v>475</v>
      </c>
      <c r="E1395" t="str">
        <f t="shared" si="21"/>
        <v>1562910300082短期入所</v>
      </c>
      <c r="F1395">
        <f>VLOOKUP(C1395&amp;D1395,受付簿!T:AE,12,FALSE)</f>
        <v>114202</v>
      </c>
      <c r="G1395" t="s">
        <v>13546</v>
      </c>
    </row>
    <row r="1396" spans="1:7">
      <c r="A1396">
        <v>156</v>
      </c>
      <c r="B1396" t="s">
        <v>3655</v>
      </c>
      <c r="C1396">
        <v>2910300082</v>
      </c>
      <c r="D1396" t="s">
        <v>13673</v>
      </c>
      <c r="E1396" t="str">
        <f t="shared" si="21"/>
        <v>1562910300082就労継続支援Ｂ型</v>
      </c>
      <c r="F1396">
        <f>VLOOKUP(C1396&amp;D1396,受付簿!T:AE,12,FALSE)</f>
        <v>101903</v>
      </c>
      <c r="G1396" t="s">
        <v>13546</v>
      </c>
    </row>
    <row r="1397" spans="1:7">
      <c r="A1397">
        <v>156</v>
      </c>
      <c r="B1397" t="s">
        <v>3655</v>
      </c>
      <c r="C1397">
        <v>2910300082</v>
      </c>
      <c r="D1397" t="s">
        <v>113</v>
      </c>
      <c r="E1397" t="str">
        <f t="shared" si="21"/>
        <v>1562910300082居宅介護</v>
      </c>
      <c r="F1397">
        <f>VLOOKUP(C1397&amp;D1397,受付簿!T:AE,12,FALSE)</f>
        <v>3071456</v>
      </c>
      <c r="G1397" t="s">
        <v>13546</v>
      </c>
    </row>
    <row r="1398" spans="1:7">
      <c r="A1398">
        <v>156</v>
      </c>
      <c r="B1398" t="s">
        <v>3655</v>
      </c>
      <c r="C1398">
        <v>2910300082</v>
      </c>
      <c r="D1398" t="s">
        <v>114</v>
      </c>
      <c r="E1398" t="str">
        <f t="shared" si="21"/>
        <v>1562910300082重度訪問介護</v>
      </c>
      <c r="F1398">
        <f>VLOOKUP(C1398&amp;D1398,受付簿!T:AE,12,FALSE)</f>
        <v>0</v>
      </c>
      <c r="G1398" t="s">
        <v>13546</v>
      </c>
    </row>
    <row r="1399" spans="1:7">
      <c r="A1399">
        <v>156</v>
      </c>
      <c r="B1399" t="s">
        <v>3655</v>
      </c>
      <c r="C1399">
        <v>2910300082</v>
      </c>
      <c r="D1399" t="s">
        <v>116</v>
      </c>
      <c r="E1399" t="str">
        <f t="shared" si="21"/>
        <v>1562910300082行動援護</v>
      </c>
      <c r="F1399">
        <f>VLOOKUP(C1399&amp;D1399,受付簿!T:AE,12,FALSE)</f>
        <v>553754</v>
      </c>
      <c r="G1399" t="s">
        <v>13546</v>
      </c>
    </row>
    <row r="1400" spans="1:7">
      <c r="A1400">
        <v>156</v>
      </c>
      <c r="B1400" t="s">
        <v>3655</v>
      </c>
      <c r="C1400">
        <v>2910300264</v>
      </c>
      <c r="D1400" t="s">
        <v>118</v>
      </c>
      <c r="E1400" t="str">
        <f t="shared" si="21"/>
        <v>1562910300264生活介護</v>
      </c>
      <c r="F1400">
        <f>VLOOKUP(C1400&amp;D1400,受付簿!T:AE,12,FALSE)</f>
        <v>708488</v>
      </c>
      <c r="G1400" t="s">
        <v>13546</v>
      </c>
    </row>
    <row r="1401" spans="1:7">
      <c r="A1401">
        <v>156</v>
      </c>
      <c r="B1401" t="s">
        <v>3655</v>
      </c>
      <c r="C1401">
        <v>2910300306</v>
      </c>
      <c r="D1401" t="s">
        <v>118</v>
      </c>
      <c r="E1401" t="str">
        <f t="shared" si="21"/>
        <v>1562910300306生活介護</v>
      </c>
      <c r="F1401">
        <f>VLOOKUP(C1401&amp;D1401,受付簿!T:AE,12,FALSE)</f>
        <v>319727</v>
      </c>
      <c r="G1401" t="s">
        <v>13546</v>
      </c>
    </row>
    <row r="1402" spans="1:7">
      <c r="A1402">
        <v>156</v>
      </c>
      <c r="B1402" t="s">
        <v>3655</v>
      </c>
      <c r="C1402">
        <v>2910300371</v>
      </c>
      <c r="D1402" t="s">
        <v>475</v>
      </c>
      <c r="E1402" t="str">
        <f t="shared" si="21"/>
        <v>1562910300371短期入所</v>
      </c>
      <c r="F1402">
        <f>VLOOKUP(C1402&amp;D1402,受付簿!T:AE,12,FALSE)</f>
        <v>0</v>
      </c>
      <c r="G1402" t="s">
        <v>13546</v>
      </c>
    </row>
    <row r="1403" spans="1:7">
      <c r="A1403">
        <v>156</v>
      </c>
      <c r="B1403" t="s">
        <v>3655</v>
      </c>
      <c r="C1403">
        <v>2910300389</v>
      </c>
      <c r="D1403" t="s">
        <v>13673</v>
      </c>
      <c r="E1403" t="str">
        <f t="shared" si="21"/>
        <v>1562910300389就労継続支援Ｂ型</v>
      </c>
      <c r="F1403">
        <f>VLOOKUP(C1403&amp;D1403,受付簿!T:AE,12,FALSE)</f>
        <v>289811</v>
      </c>
      <c r="G1403" t="s">
        <v>13546</v>
      </c>
    </row>
    <row r="1404" spans="1:7">
      <c r="A1404">
        <v>156</v>
      </c>
      <c r="B1404" t="s">
        <v>3655</v>
      </c>
      <c r="C1404">
        <v>2920300015</v>
      </c>
      <c r="D1404" t="s">
        <v>8120</v>
      </c>
      <c r="E1404" t="str">
        <f t="shared" si="21"/>
        <v>1562920300015共同生活援助</v>
      </c>
      <c r="F1404">
        <f>VLOOKUP(C1404&amp;D1404,受付簿!T:AE,12,FALSE)</f>
        <v>1482811</v>
      </c>
      <c r="G1404" t="s">
        <v>13546</v>
      </c>
    </row>
    <row r="1405" spans="1:7">
      <c r="A1405">
        <v>156</v>
      </c>
      <c r="B1405" t="s">
        <v>3655</v>
      </c>
      <c r="C1405">
        <v>2910300595</v>
      </c>
      <c r="D1405" t="s">
        <v>118</v>
      </c>
      <c r="E1405" t="str">
        <f t="shared" si="21"/>
        <v>1562910300595生活介護</v>
      </c>
      <c r="F1405">
        <f>VLOOKUP(C1405&amp;D1405,受付簿!T:AE,12,FALSE)</f>
        <v>186369</v>
      </c>
      <c r="G1405" t="s">
        <v>13546</v>
      </c>
    </row>
    <row r="1406" spans="1:7">
      <c r="E1406" t="str">
        <f t="shared" si="21"/>
        <v/>
      </c>
      <c r="F1406">
        <f>VLOOKUP(C1406&amp;D1406,受付簿!T:AE,12,FALSE)</f>
        <v>0</v>
      </c>
    </row>
    <row r="1407" spans="1:7">
      <c r="B1407" t="s">
        <v>2062</v>
      </c>
      <c r="C1407">
        <v>2910102694</v>
      </c>
      <c r="D1407" t="s">
        <v>118</v>
      </c>
      <c r="E1407" t="str">
        <f t="shared" si="21"/>
        <v>2910102694生活介護</v>
      </c>
      <c r="F1407">
        <f>VLOOKUP(C1407&amp;D1407,受付簿!T:AE,12,FALSE)</f>
        <v>0</v>
      </c>
      <c r="G1407" t="s">
        <v>13546</v>
      </c>
    </row>
    <row r="1408" spans="1:7">
      <c r="B1408" t="s">
        <v>2062</v>
      </c>
      <c r="C1408">
        <v>2910102694</v>
      </c>
      <c r="D1408" t="s">
        <v>475</v>
      </c>
      <c r="E1408" t="str">
        <f t="shared" si="21"/>
        <v>2910102694短期入所</v>
      </c>
      <c r="F1408">
        <f>VLOOKUP(C1408&amp;D1408,受付簿!T:AE,12,FALSE)</f>
        <v>0</v>
      </c>
      <c r="G1408" t="s">
        <v>13546</v>
      </c>
    </row>
    <row r="1409" spans="1:7">
      <c r="B1409" t="s">
        <v>2062</v>
      </c>
      <c r="C1409">
        <v>2910102694</v>
      </c>
      <c r="D1409" t="s">
        <v>120</v>
      </c>
      <c r="E1409" t="str">
        <f t="shared" si="21"/>
        <v>2910102694施設入所支援</v>
      </c>
      <c r="F1409">
        <f>VLOOKUP(C1409&amp;D1409,受付簿!T:AE,12,FALSE)</f>
        <v>0</v>
      </c>
      <c r="G1409" t="s">
        <v>13546</v>
      </c>
    </row>
    <row r="1410" spans="1:7">
      <c r="B1410" t="s">
        <v>2062</v>
      </c>
      <c r="C1410">
        <v>2910103007</v>
      </c>
      <c r="D1410" t="s">
        <v>475</v>
      </c>
      <c r="E1410" t="str">
        <f t="shared" si="21"/>
        <v>2910103007短期入所</v>
      </c>
      <c r="F1410">
        <f>VLOOKUP(C1410&amp;D1410,受付簿!T:AE,12,FALSE)</f>
        <v>0</v>
      </c>
      <c r="G1410" t="s">
        <v>13546</v>
      </c>
    </row>
    <row r="1411" spans="1:7">
      <c r="B1411" t="s">
        <v>2062</v>
      </c>
      <c r="C1411">
        <v>2950100061</v>
      </c>
      <c r="D1411" t="s">
        <v>124</v>
      </c>
      <c r="E1411" t="str">
        <f t="shared" si="21"/>
        <v>2950100061児童発達支援</v>
      </c>
      <c r="F1411">
        <f>VLOOKUP(C1411&amp;D1411,受付簿!T:AE,12,FALSE)</f>
        <v>0</v>
      </c>
      <c r="G1411" t="s">
        <v>13546</v>
      </c>
    </row>
    <row r="1412" spans="1:7">
      <c r="B1412" t="s">
        <v>2062</v>
      </c>
      <c r="C1412">
        <v>2950100061</v>
      </c>
      <c r="D1412" t="s">
        <v>126</v>
      </c>
      <c r="E1412" t="str">
        <f t="shared" ref="E1412:E1475" si="22">A1412&amp;C1412&amp;D1412</f>
        <v>2950100061放課後等デイサービス</v>
      </c>
      <c r="F1412">
        <f>VLOOKUP(C1412&amp;D1412,受付簿!T:AE,12,FALSE)</f>
        <v>0</v>
      </c>
      <c r="G1412" t="s">
        <v>13546</v>
      </c>
    </row>
    <row r="1413" spans="1:7">
      <c r="E1413" t="str">
        <f t="shared" si="22"/>
        <v/>
      </c>
      <c r="F1413">
        <f>VLOOKUP(C1413&amp;D1413,受付簿!T:AE,12,FALSE)</f>
        <v>0</v>
      </c>
    </row>
    <row r="1414" spans="1:7">
      <c r="A1414">
        <v>157</v>
      </c>
      <c r="B1414" t="s">
        <v>8231</v>
      </c>
      <c r="C1414">
        <v>2911700124</v>
      </c>
      <c r="D1414" t="s">
        <v>118</v>
      </c>
      <c r="E1414" t="str">
        <f t="shared" si="22"/>
        <v>1572911700124生活介護</v>
      </c>
      <c r="F1414">
        <f>VLOOKUP(C1414&amp;D1414,受付簿!T:AE,12,FALSE)</f>
        <v>946083</v>
      </c>
      <c r="G1414" t="s">
        <v>13546</v>
      </c>
    </row>
    <row r="1415" spans="1:7">
      <c r="A1415">
        <v>157</v>
      </c>
      <c r="B1415" t="s">
        <v>8231</v>
      </c>
      <c r="C1415">
        <v>2911700124</v>
      </c>
      <c r="D1415" t="s">
        <v>475</v>
      </c>
      <c r="E1415" t="str">
        <f t="shared" si="22"/>
        <v>1572911700124短期入所</v>
      </c>
      <c r="F1415">
        <f>VLOOKUP(C1415&amp;D1415,受付簿!T:AE,12,FALSE)</f>
        <v>491639</v>
      </c>
      <c r="G1415" t="s">
        <v>13546</v>
      </c>
    </row>
    <row r="1416" spans="1:7">
      <c r="A1416">
        <v>157</v>
      </c>
      <c r="B1416" t="s">
        <v>8231</v>
      </c>
      <c r="C1416">
        <v>2911700124</v>
      </c>
      <c r="D1416" t="s">
        <v>120</v>
      </c>
      <c r="E1416" t="str">
        <f t="shared" si="22"/>
        <v>1572911700124施設入所支援</v>
      </c>
      <c r="F1416">
        <f>VLOOKUP(C1416&amp;D1416,受付簿!T:AE,12,FALSE)</f>
        <v>1138842</v>
      </c>
      <c r="G1416" t="s">
        <v>13546</v>
      </c>
    </row>
    <row r="1417" spans="1:7">
      <c r="A1417">
        <v>157</v>
      </c>
      <c r="B1417" t="s">
        <v>8231</v>
      </c>
      <c r="C1417">
        <v>2951770433</v>
      </c>
      <c r="D1417" t="s">
        <v>126</v>
      </c>
      <c r="E1417" t="str">
        <f t="shared" si="22"/>
        <v>1572951770433放課後等デイサービス</v>
      </c>
      <c r="F1417">
        <f>VLOOKUP(C1417&amp;D1417,受付簿!T:AE,12,FALSE)</f>
        <v>0</v>
      </c>
    </row>
    <row r="1418" spans="1:7">
      <c r="E1418" t="str">
        <f t="shared" si="22"/>
        <v/>
      </c>
      <c r="F1418">
        <f>VLOOKUP(C1418&amp;D1418,受付簿!T:AE,12,FALSE)</f>
        <v>0</v>
      </c>
    </row>
    <row r="1419" spans="1:7">
      <c r="A1419">
        <v>158</v>
      </c>
      <c r="B1419" t="s">
        <v>511</v>
      </c>
      <c r="C1419">
        <v>2910100268</v>
      </c>
      <c r="D1419" t="s">
        <v>118</v>
      </c>
      <c r="E1419" t="str">
        <f t="shared" si="22"/>
        <v>1582910100268生活介護</v>
      </c>
      <c r="F1419">
        <f>VLOOKUP(C1419&amp;D1419,受付簿!T:AE,12,FALSE)</f>
        <v>838147</v>
      </c>
      <c r="G1419" t="s">
        <v>13546</v>
      </c>
    </row>
    <row r="1420" spans="1:7">
      <c r="A1420">
        <v>158</v>
      </c>
      <c r="B1420" t="s">
        <v>511</v>
      </c>
      <c r="C1420">
        <v>2920100076</v>
      </c>
      <c r="D1420" t="s">
        <v>13979</v>
      </c>
      <c r="E1420" t="str">
        <f t="shared" si="22"/>
        <v>1582920100076共同生活援助</v>
      </c>
      <c r="F1420">
        <f>VLOOKUP(C1420&amp;D1420,受付簿!T:AE,12,FALSE)</f>
        <v>607046</v>
      </c>
      <c r="G1420" t="s">
        <v>13546</v>
      </c>
    </row>
    <row r="1421" spans="1:7">
      <c r="A1421">
        <v>158</v>
      </c>
      <c r="B1421" t="s">
        <v>511</v>
      </c>
      <c r="C1421">
        <v>2910100268</v>
      </c>
      <c r="D1421" t="s">
        <v>113</v>
      </c>
      <c r="E1421" t="str">
        <f t="shared" si="22"/>
        <v>1582910100268居宅介護</v>
      </c>
      <c r="F1421">
        <f>VLOOKUP(C1421&amp;D1421,受付簿!T:AE,12,FALSE)</f>
        <v>96588</v>
      </c>
      <c r="G1421" t="s">
        <v>13546</v>
      </c>
    </row>
    <row r="1422" spans="1:7">
      <c r="B1422" t="s">
        <v>511</v>
      </c>
      <c r="C1422">
        <v>2910100268</v>
      </c>
      <c r="D1422" t="s">
        <v>114</v>
      </c>
      <c r="E1422" t="str">
        <f t="shared" si="22"/>
        <v>2910100268重度訪問介護</v>
      </c>
      <c r="F1422">
        <f>VLOOKUP(C1422&amp;D1422,受付簿!T:AE,12,FALSE)</f>
        <v>0</v>
      </c>
      <c r="G1422" t="s">
        <v>13546</v>
      </c>
    </row>
    <row r="1423" spans="1:7">
      <c r="A1423">
        <v>158</v>
      </c>
      <c r="B1423" t="s">
        <v>511</v>
      </c>
      <c r="C1423">
        <v>2910100268</v>
      </c>
      <c r="D1423" t="s">
        <v>116</v>
      </c>
      <c r="E1423" t="str">
        <f t="shared" si="22"/>
        <v>1582910100268行動援護</v>
      </c>
      <c r="F1423">
        <f>VLOOKUP(C1423&amp;D1423,受付簿!T:AE,12,FALSE)</f>
        <v>64813</v>
      </c>
      <c r="G1423" t="s">
        <v>13546</v>
      </c>
    </row>
    <row r="1424" spans="1:7">
      <c r="A1424">
        <v>158</v>
      </c>
      <c r="B1424" t="s">
        <v>511</v>
      </c>
      <c r="C1424">
        <v>2910101423</v>
      </c>
      <c r="D1424" t="s">
        <v>13673</v>
      </c>
      <c r="E1424" t="str">
        <f t="shared" si="22"/>
        <v>1582910101423就労継続支援Ｂ型</v>
      </c>
      <c r="F1424">
        <f>VLOOKUP(C1424&amp;D1424,受付簿!T:AE,12,FALSE)</f>
        <v>222269</v>
      </c>
      <c r="G1424" t="s">
        <v>13546</v>
      </c>
    </row>
    <row r="1425" spans="1:7">
      <c r="A1425">
        <v>158</v>
      </c>
      <c r="B1425" t="s">
        <v>511</v>
      </c>
      <c r="C1425">
        <v>2910103205</v>
      </c>
      <c r="D1425" t="s">
        <v>475</v>
      </c>
      <c r="E1425" t="str">
        <f t="shared" si="22"/>
        <v>1582910103205短期入所</v>
      </c>
      <c r="F1425">
        <f>VLOOKUP(C1425&amp;D1425,受付簿!T:AE,12,FALSE)</f>
        <v>22913</v>
      </c>
      <c r="G1425" t="s">
        <v>13546</v>
      </c>
    </row>
    <row r="1426" spans="1:7">
      <c r="A1426">
        <v>158</v>
      </c>
      <c r="B1426" t="s">
        <v>511</v>
      </c>
      <c r="C1426">
        <v>2910103700</v>
      </c>
      <c r="D1426" t="s">
        <v>475</v>
      </c>
      <c r="E1426" t="str">
        <f t="shared" si="22"/>
        <v>1582910103700短期入所</v>
      </c>
      <c r="F1426">
        <f>VLOOKUP(C1426&amp;D1426,受付簿!T:AE,12,FALSE)</f>
        <v>0</v>
      </c>
      <c r="G1426" t="s">
        <v>13546</v>
      </c>
    </row>
    <row r="1427" spans="1:7">
      <c r="A1427">
        <v>158</v>
      </c>
      <c r="B1427" t="s">
        <v>511</v>
      </c>
      <c r="C1427">
        <v>2920100555</v>
      </c>
      <c r="D1427" t="s">
        <v>13979</v>
      </c>
      <c r="E1427" t="str">
        <f t="shared" si="22"/>
        <v>1582920100555共同生活援助</v>
      </c>
      <c r="F1427">
        <f>VLOOKUP(C1427&amp;D1427,受付簿!T:AE,12,FALSE)</f>
        <v>213894</v>
      </c>
      <c r="G1427" t="s">
        <v>13546</v>
      </c>
    </row>
    <row r="1428" spans="1:7">
      <c r="E1428" t="str">
        <f t="shared" si="22"/>
        <v/>
      </c>
      <c r="F1428">
        <f>VLOOKUP(C1428&amp;D1428,受付簿!T:AE,12,FALSE)</f>
        <v>0</v>
      </c>
    </row>
    <row r="1429" spans="1:7">
      <c r="B1429" t="s">
        <v>448</v>
      </c>
      <c r="C1429">
        <v>2910100219</v>
      </c>
      <c r="D1429" t="s">
        <v>113</v>
      </c>
      <c r="E1429" t="str">
        <f t="shared" si="22"/>
        <v>2910100219居宅介護</v>
      </c>
      <c r="F1429">
        <f>VLOOKUP(C1429&amp;D1429,受付簿!T:AE,12,FALSE)</f>
        <v>0</v>
      </c>
      <c r="G1429" t="s">
        <v>13546</v>
      </c>
    </row>
    <row r="1430" spans="1:7">
      <c r="B1430" t="s">
        <v>448</v>
      </c>
      <c r="C1430">
        <v>2910100219</v>
      </c>
      <c r="D1430" t="s">
        <v>116</v>
      </c>
      <c r="E1430" t="str">
        <f t="shared" si="22"/>
        <v>2910100219行動援護</v>
      </c>
      <c r="F1430">
        <f>VLOOKUP(C1430&amp;D1430,受付簿!T:AE,12,FALSE)</f>
        <v>0</v>
      </c>
      <c r="G1430" t="s">
        <v>13546</v>
      </c>
    </row>
    <row r="1431" spans="1:7">
      <c r="B1431" t="s">
        <v>448</v>
      </c>
      <c r="C1431">
        <v>2910100219</v>
      </c>
      <c r="D1431" t="s">
        <v>118</v>
      </c>
      <c r="E1431" t="str">
        <f t="shared" si="22"/>
        <v>2910100219生活介護</v>
      </c>
      <c r="F1431">
        <f>VLOOKUP(C1431&amp;D1431,受付簿!T:AE,12,FALSE)</f>
        <v>0</v>
      </c>
      <c r="G1431" t="s">
        <v>13546</v>
      </c>
    </row>
    <row r="1432" spans="1:7">
      <c r="B1432" t="s">
        <v>448</v>
      </c>
      <c r="C1432">
        <v>2910101829</v>
      </c>
      <c r="D1432" t="s">
        <v>118</v>
      </c>
      <c r="E1432" t="str">
        <f t="shared" si="22"/>
        <v>2910101829生活介護</v>
      </c>
      <c r="F1432">
        <f>VLOOKUP(C1432&amp;D1432,受付簿!T:AE,12,FALSE)</f>
        <v>0</v>
      </c>
      <c r="G1432" t="s">
        <v>13546</v>
      </c>
    </row>
    <row r="1433" spans="1:7">
      <c r="B1433" t="s">
        <v>448</v>
      </c>
      <c r="C1433">
        <v>2910101829</v>
      </c>
      <c r="D1433" t="s">
        <v>13665</v>
      </c>
      <c r="E1433" t="str">
        <f t="shared" si="22"/>
        <v>2910101829就労継続支援Ａ型</v>
      </c>
      <c r="F1433">
        <f>VLOOKUP(C1433&amp;D1433,受付簿!T:AE,12,FALSE)</f>
        <v>0</v>
      </c>
      <c r="G1433" t="s">
        <v>13546</v>
      </c>
    </row>
    <row r="1434" spans="1:7">
      <c r="B1434" t="s">
        <v>448</v>
      </c>
      <c r="C1434">
        <v>2910101829</v>
      </c>
      <c r="D1434" t="s">
        <v>13673</v>
      </c>
      <c r="E1434" t="str">
        <f t="shared" si="22"/>
        <v>2910101829就労継続支援Ｂ型</v>
      </c>
      <c r="F1434">
        <f>VLOOKUP(C1434&amp;D1434,受付簿!T:AE,12,FALSE)</f>
        <v>0</v>
      </c>
      <c r="G1434" t="s">
        <v>13546</v>
      </c>
    </row>
    <row r="1435" spans="1:7">
      <c r="B1435" t="s">
        <v>448</v>
      </c>
      <c r="C1435">
        <v>2910102132</v>
      </c>
      <c r="D1435" t="s">
        <v>475</v>
      </c>
      <c r="E1435" t="str">
        <f t="shared" si="22"/>
        <v>2910102132短期入所</v>
      </c>
      <c r="F1435">
        <f>VLOOKUP(C1435&amp;D1435,受付簿!T:AE,12,FALSE)</f>
        <v>0</v>
      </c>
      <c r="G1435" t="s">
        <v>13546</v>
      </c>
    </row>
    <row r="1436" spans="1:7">
      <c r="B1436" t="s">
        <v>448</v>
      </c>
      <c r="C1436">
        <v>2920100043</v>
      </c>
      <c r="D1436" t="s">
        <v>8120</v>
      </c>
      <c r="E1436" t="str">
        <f t="shared" si="22"/>
        <v>2920100043共同生活援助</v>
      </c>
      <c r="F1436">
        <f>VLOOKUP(C1436&amp;D1436,受付簿!T:AE,12,FALSE)</f>
        <v>0</v>
      </c>
      <c r="G1436" t="s">
        <v>13546</v>
      </c>
    </row>
    <row r="1437" spans="1:7">
      <c r="B1437" t="s">
        <v>448</v>
      </c>
      <c r="C1437">
        <v>2920100480</v>
      </c>
      <c r="D1437" t="s">
        <v>8120</v>
      </c>
      <c r="E1437" t="str">
        <f t="shared" si="22"/>
        <v>2920100480共同生活援助</v>
      </c>
      <c r="F1437">
        <f>VLOOKUP(C1437&amp;D1437,受付簿!T:AE,12,FALSE)</f>
        <v>0</v>
      </c>
      <c r="G1437" t="s">
        <v>13546</v>
      </c>
    </row>
    <row r="1438" spans="1:7">
      <c r="E1438" t="str">
        <f t="shared" si="22"/>
        <v/>
      </c>
      <c r="F1438">
        <f>VLOOKUP(C1438&amp;D1438,受付簿!T:AE,12,FALSE)</f>
        <v>0</v>
      </c>
    </row>
    <row r="1439" spans="1:7">
      <c r="B1439" t="s">
        <v>8269</v>
      </c>
      <c r="C1439">
        <v>2911700207</v>
      </c>
      <c r="D1439" t="s">
        <v>118</v>
      </c>
      <c r="E1439" t="str">
        <f t="shared" si="22"/>
        <v>2911700207生活介護</v>
      </c>
      <c r="F1439">
        <f>VLOOKUP(C1439&amp;D1439,受付簿!T:AE,12,FALSE)</f>
        <v>0</v>
      </c>
      <c r="G1439" t="s">
        <v>13546</v>
      </c>
    </row>
    <row r="1440" spans="1:7">
      <c r="E1440" t="str">
        <f t="shared" si="22"/>
        <v/>
      </c>
      <c r="F1440">
        <f>VLOOKUP(C1440&amp;D1440,受付簿!T:AE,12,FALSE)</f>
        <v>0</v>
      </c>
    </row>
    <row r="1441" spans="1:7">
      <c r="A1441">
        <v>159</v>
      </c>
      <c r="B1441" t="s">
        <v>5442</v>
      </c>
      <c r="C1441">
        <v>2910800362</v>
      </c>
      <c r="D1441" t="s">
        <v>13673</v>
      </c>
      <c r="E1441" t="str">
        <f t="shared" si="22"/>
        <v>1592910800362就労継続支援Ｂ型</v>
      </c>
      <c r="F1441">
        <f>VLOOKUP(C1441&amp;D1441,受付簿!T:AE,12,FALSE)</f>
        <v>458073</v>
      </c>
      <c r="G1441" t="s">
        <v>13546</v>
      </c>
    </row>
    <row r="1442" spans="1:7">
      <c r="A1442">
        <v>159</v>
      </c>
      <c r="B1442" t="s">
        <v>5442</v>
      </c>
      <c r="C1442">
        <v>2911300065</v>
      </c>
      <c r="D1442" t="s">
        <v>113</v>
      </c>
      <c r="E1442" t="str">
        <f t="shared" si="22"/>
        <v>1592911300065居宅介護</v>
      </c>
      <c r="F1442">
        <f>VLOOKUP(C1442&amp;D1442,受付簿!T:AE,12,FALSE)</f>
        <v>61105</v>
      </c>
      <c r="G1442" t="s">
        <v>13546</v>
      </c>
    </row>
    <row r="1443" spans="1:7">
      <c r="A1443">
        <v>159</v>
      </c>
      <c r="B1443" t="s">
        <v>5442</v>
      </c>
      <c r="C1443">
        <v>2911300065</v>
      </c>
      <c r="D1443" t="s">
        <v>114</v>
      </c>
      <c r="E1443" t="str">
        <f t="shared" si="22"/>
        <v>1592911300065重度訪問介護</v>
      </c>
      <c r="F1443">
        <f>VLOOKUP(C1443&amp;D1443,受付簿!T:AE,12,FALSE)</f>
        <v>30631</v>
      </c>
      <c r="G1443" t="s">
        <v>13546</v>
      </c>
    </row>
    <row r="1444" spans="1:7">
      <c r="A1444">
        <v>159</v>
      </c>
      <c r="B1444" t="s">
        <v>5442</v>
      </c>
      <c r="C1444">
        <v>2911300065</v>
      </c>
      <c r="D1444" t="s">
        <v>116</v>
      </c>
      <c r="E1444" t="str">
        <f t="shared" si="22"/>
        <v>1592911300065行動援護</v>
      </c>
      <c r="F1444">
        <f>VLOOKUP(C1444&amp;D1444,受付簿!T:AE,12,FALSE)</f>
        <v>135885</v>
      </c>
      <c r="G1444" t="s">
        <v>13546</v>
      </c>
    </row>
    <row r="1445" spans="1:7">
      <c r="A1445">
        <v>159</v>
      </c>
      <c r="B1445" t="s">
        <v>5442</v>
      </c>
      <c r="C1445">
        <v>2911300065</v>
      </c>
      <c r="D1445" t="s">
        <v>118</v>
      </c>
      <c r="E1445" t="str">
        <f t="shared" si="22"/>
        <v>1592911300065生活介護</v>
      </c>
      <c r="F1445">
        <f>VLOOKUP(C1445&amp;D1445,受付簿!T:AE,12,FALSE)</f>
        <v>537050</v>
      </c>
      <c r="G1445" t="s">
        <v>13546</v>
      </c>
    </row>
    <row r="1446" spans="1:7">
      <c r="A1446">
        <v>159</v>
      </c>
      <c r="B1446" t="s">
        <v>5442</v>
      </c>
      <c r="C1446">
        <v>2911300065</v>
      </c>
      <c r="D1446" t="s">
        <v>13673</v>
      </c>
      <c r="E1446" t="str">
        <f t="shared" si="22"/>
        <v>1592911300065就労継続支援Ｂ型</v>
      </c>
      <c r="F1446">
        <f>VLOOKUP(C1446&amp;D1446,受付簿!T:AE,12,FALSE)</f>
        <v>854957</v>
      </c>
      <c r="G1446" t="s">
        <v>13546</v>
      </c>
    </row>
    <row r="1447" spans="1:7">
      <c r="A1447">
        <v>159</v>
      </c>
      <c r="B1447" t="s">
        <v>5442</v>
      </c>
      <c r="C1447">
        <v>2911300222</v>
      </c>
      <c r="D1447" t="s">
        <v>475</v>
      </c>
      <c r="E1447" t="str">
        <f t="shared" si="22"/>
        <v>1592911300222短期入所</v>
      </c>
      <c r="F1447">
        <f>VLOOKUP(C1447&amp;D1447,受付簿!T:AE,12,FALSE)</f>
        <v>116482</v>
      </c>
      <c r="G1447" t="s">
        <v>13546</v>
      </c>
    </row>
    <row r="1448" spans="1:7">
      <c r="A1448">
        <v>159</v>
      </c>
      <c r="B1448" t="s">
        <v>5442</v>
      </c>
      <c r="C1448">
        <v>2911300248</v>
      </c>
      <c r="D1448" t="s">
        <v>118</v>
      </c>
      <c r="E1448" t="str">
        <f t="shared" si="22"/>
        <v>1592911300248生活介護</v>
      </c>
      <c r="F1448">
        <f>VLOOKUP(C1448&amp;D1448,受付簿!T:AE,12,FALSE)</f>
        <v>62603</v>
      </c>
      <c r="G1448" t="s">
        <v>13546</v>
      </c>
    </row>
    <row r="1449" spans="1:7">
      <c r="A1449">
        <v>159</v>
      </c>
      <c r="B1449" t="s">
        <v>5442</v>
      </c>
      <c r="C1449">
        <v>2911700249</v>
      </c>
      <c r="D1449" t="s">
        <v>122</v>
      </c>
      <c r="E1449" t="str">
        <f t="shared" si="22"/>
        <v>1592911700249自立訓練（生活訓練）</v>
      </c>
      <c r="F1449">
        <f>VLOOKUP(C1449&amp;D1449,受付簿!T:AE,12,FALSE)</f>
        <v>0</v>
      </c>
      <c r="G1449" t="s">
        <v>13546</v>
      </c>
    </row>
    <row r="1450" spans="1:7">
      <c r="A1450">
        <v>159</v>
      </c>
      <c r="B1450" t="s">
        <v>5442</v>
      </c>
      <c r="C1450">
        <v>2911700249</v>
      </c>
      <c r="D1450" t="s">
        <v>123</v>
      </c>
      <c r="E1450" t="str">
        <f t="shared" si="22"/>
        <v>1592911700249就労移行支援</v>
      </c>
      <c r="F1450">
        <f>VLOOKUP(C1450&amp;D1450,受付簿!T:AE,12,FALSE)</f>
        <v>193851</v>
      </c>
      <c r="G1450" t="s">
        <v>13546</v>
      </c>
    </row>
    <row r="1451" spans="1:7">
      <c r="A1451">
        <v>159</v>
      </c>
      <c r="B1451" t="s">
        <v>5442</v>
      </c>
      <c r="C1451">
        <v>2911700249</v>
      </c>
      <c r="D1451" t="s">
        <v>13673</v>
      </c>
      <c r="E1451" t="str">
        <f t="shared" si="22"/>
        <v>1592911700249就労継続支援Ｂ型</v>
      </c>
      <c r="F1451">
        <f>VLOOKUP(C1451&amp;D1451,受付簿!T:AE,12,FALSE)</f>
        <v>399997</v>
      </c>
      <c r="G1451" t="s">
        <v>13546</v>
      </c>
    </row>
    <row r="1452" spans="1:7">
      <c r="A1452">
        <v>159</v>
      </c>
      <c r="B1452" t="s">
        <v>5442</v>
      </c>
      <c r="C1452">
        <v>2951300017</v>
      </c>
      <c r="D1452" t="s">
        <v>126</v>
      </c>
      <c r="E1452" t="str">
        <f t="shared" si="22"/>
        <v>1592951300017放課後等デイサービス</v>
      </c>
      <c r="F1452">
        <f>VLOOKUP(C1452&amp;D1452,受付簿!T:AE,12,FALSE)</f>
        <v>73781</v>
      </c>
      <c r="G1452" t="s">
        <v>13546</v>
      </c>
    </row>
    <row r="1453" spans="1:7">
      <c r="E1453" t="str">
        <f t="shared" si="22"/>
        <v/>
      </c>
      <c r="F1453">
        <f>VLOOKUP(C1453&amp;D1453,受付簿!T:AE,12,FALSE)</f>
        <v>0</v>
      </c>
    </row>
    <row r="1454" spans="1:7">
      <c r="A1454">
        <v>160</v>
      </c>
      <c r="B1454" t="s">
        <v>5815</v>
      </c>
      <c r="C1454">
        <v>2910900154</v>
      </c>
      <c r="D1454" t="s">
        <v>123</v>
      </c>
      <c r="E1454" t="str">
        <f t="shared" si="22"/>
        <v>1602910900154就労移行支援</v>
      </c>
      <c r="F1454">
        <f>VLOOKUP(C1454&amp;D1454,受付簿!T:AE,12,FALSE)</f>
        <v>44661</v>
      </c>
      <c r="G1454" t="s">
        <v>13546</v>
      </c>
    </row>
    <row r="1455" spans="1:7">
      <c r="A1455">
        <v>160</v>
      </c>
      <c r="B1455" t="s">
        <v>5815</v>
      </c>
      <c r="C1455">
        <v>2910900154</v>
      </c>
      <c r="D1455" t="s">
        <v>13673</v>
      </c>
      <c r="E1455" t="str">
        <f t="shared" si="22"/>
        <v>1602910900154就労継続支援Ｂ型</v>
      </c>
      <c r="F1455">
        <f>VLOOKUP(C1455&amp;D1455,受付簿!T:AE,12,FALSE)</f>
        <v>257549</v>
      </c>
      <c r="G1455" t="s">
        <v>13546</v>
      </c>
    </row>
    <row r="1456" spans="1:7">
      <c r="A1456">
        <v>160</v>
      </c>
      <c r="B1456" t="s">
        <v>5815</v>
      </c>
      <c r="C1456">
        <v>2910900204</v>
      </c>
      <c r="D1456" t="s">
        <v>113</v>
      </c>
      <c r="E1456" t="str">
        <f t="shared" si="22"/>
        <v>1602910900204居宅介護</v>
      </c>
      <c r="F1456">
        <f>VLOOKUP(C1456&amp;D1456,受付簿!T:AE,12,FALSE)</f>
        <v>66403</v>
      </c>
      <c r="G1456" t="s">
        <v>13546</v>
      </c>
    </row>
    <row r="1457" spans="1:7">
      <c r="A1457">
        <v>160</v>
      </c>
      <c r="B1457" t="s">
        <v>5815</v>
      </c>
      <c r="C1457">
        <v>2910900204</v>
      </c>
      <c r="D1457" t="s">
        <v>114</v>
      </c>
      <c r="E1457" t="str">
        <f t="shared" si="22"/>
        <v>1602910900204重度訪問介護</v>
      </c>
      <c r="F1457">
        <f>VLOOKUP(C1457&amp;D1457,受付簿!T:AE,12,FALSE)</f>
        <v>0</v>
      </c>
      <c r="G1457" t="s">
        <v>13546</v>
      </c>
    </row>
    <row r="1458" spans="1:7">
      <c r="A1458">
        <v>160</v>
      </c>
      <c r="B1458" t="s">
        <v>5815</v>
      </c>
      <c r="C1458">
        <v>2910900204</v>
      </c>
      <c r="D1458" t="s">
        <v>116</v>
      </c>
      <c r="E1458" t="str">
        <f t="shared" si="22"/>
        <v>1602910900204行動援護</v>
      </c>
      <c r="F1458">
        <f>VLOOKUP(C1458&amp;D1458,受付簿!T:AE,12,FALSE)</f>
        <v>28812</v>
      </c>
      <c r="G1458" t="s">
        <v>13546</v>
      </c>
    </row>
    <row r="1459" spans="1:7">
      <c r="A1459">
        <v>160</v>
      </c>
      <c r="B1459" t="s">
        <v>5815</v>
      </c>
      <c r="C1459">
        <v>2910900204</v>
      </c>
      <c r="D1459" t="s">
        <v>115</v>
      </c>
      <c r="E1459" t="str">
        <f t="shared" si="22"/>
        <v>1602910900204同行援護</v>
      </c>
      <c r="F1459">
        <f>VLOOKUP(C1459&amp;D1459,受付簿!T:AE,12,FALSE)</f>
        <v>13046</v>
      </c>
      <c r="G1459" t="s">
        <v>13546</v>
      </c>
    </row>
    <row r="1460" spans="1:7">
      <c r="A1460">
        <v>160</v>
      </c>
      <c r="B1460" t="s">
        <v>5815</v>
      </c>
      <c r="C1460">
        <v>2910900360</v>
      </c>
      <c r="D1460" t="s">
        <v>475</v>
      </c>
      <c r="E1460" t="str">
        <f t="shared" si="22"/>
        <v>1602910900360短期入所</v>
      </c>
      <c r="F1460">
        <f>VLOOKUP(C1460&amp;D1460,受付簿!T:AE,12,FALSE)</f>
        <v>27598</v>
      </c>
      <c r="G1460" t="s">
        <v>13546</v>
      </c>
    </row>
    <row r="1461" spans="1:7">
      <c r="A1461">
        <v>160</v>
      </c>
      <c r="B1461" t="s">
        <v>5815</v>
      </c>
      <c r="C1461">
        <v>2910900410</v>
      </c>
      <c r="D1461" t="s">
        <v>118</v>
      </c>
      <c r="E1461" t="str">
        <f t="shared" si="22"/>
        <v>1602910900410生活介護</v>
      </c>
      <c r="F1461">
        <f>VLOOKUP(C1461&amp;D1461,受付簿!T:AE,12,FALSE)</f>
        <v>444610</v>
      </c>
      <c r="G1461" t="s">
        <v>13546</v>
      </c>
    </row>
    <row r="1462" spans="1:7">
      <c r="A1462">
        <v>160</v>
      </c>
      <c r="B1462" t="s">
        <v>5815</v>
      </c>
      <c r="C1462">
        <v>2920900020</v>
      </c>
      <c r="D1462" t="s">
        <v>8120</v>
      </c>
      <c r="E1462" t="str">
        <f t="shared" si="22"/>
        <v>1602920900020共同生活援助</v>
      </c>
      <c r="F1462">
        <f>VLOOKUP(C1462&amp;D1462,受付簿!T:AE,12,FALSE)</f>
        <v>478721</v>
      </c>
      <c r="G1462" t="s">
        <v>13546</v>
      </c>
    </row>
    <row r="1463" spans="1:7">
      <c r="E1463" t="str">
        <f t="shared" si="22"/>
        <v/>
      </c>
      <c r="F1463">
        <f>VLOOKUP(C1463&amp;D1463,受付簿!T:AE,12,FALSE)</f>
        <v>0</v>
      </c>
    </row>
    <row r="1464" spans="1:7">
      <c r="A1464">
        <v>161</v>
      </c>
      <c r="B1464" t="s">
        <v>4357</v>
      </c>
      <c r="C1464">
        <v>2910500087</v>
      </c>
      <c r="D1464" t="s">
        <v>118</v>
      </c>
      <c r="E1464" t="str">
        <f t="shared" si="22"/>
        <v>1612910500087生活介護</v>
      </c>
      <c r="F1464">
        <f>VLOOKUP(C1464&amp;D1464,受付簿!T:AE,12,FALSE)</f>
        <v>717137</v>
      </c>
      <c r="G1464" t="s">
        <v>13546</v>
      </c>
    </row>
    <row r="1465" spans="1:7">
      <c r="A1465">
        <v>161</v>
      </c>
      <c r="B1465" t="s">
        <v>4357</v>
      </c>
      <c r="C1465">
        <v>2920500028</v>
      </c>
      <c r="D1465" t="s">
        <v>8120</v>
      </c>
      <c r="E1465" t="str">
        <f t="shared" si="22"/>
        <v>1612920500028共同生活援助</v>
      </c>
      <c r="F1465">
        <f>VLOOKUP(C1465&amp;D1465,受付簿!T:AE,12,FALSE)</f>
        <v>990569</v>
      </c>
      <c r="G1465" t="s">
        <v>13546</v>
      </c>
    </row>
    <row r="1466" spans="1:7">
      <c r="E1466" t="str">
        <f t="shared" si="22"/>
        <v/>
      </c>
      <c r="F1466">
        <f>VLOOKUP(C1466&amp;D1466,受付簿!T:AE,12,FALSE)</f>
        <v>0</v>
      </c>
    </row>
    <row r="1467" spans="1:7">
      <c r="B1467" t="s">
        <v>1435</v>
      </c>
      <c r="C1467">
        <v>2910101688</v>
      </c>
      <c r="D1467" t="s">
        <v>13673</v>
      </c>
      <c r="E1467" t="str">
        <f t="shared" si="22"/>
        <v>2910101688就労継続支援Ｂ型</v>
      </c>
      <c r="F1467">
        <f>VLOOKUP(C1467&amp;D1467,受付簿!T:AE,12,FALSE)</f>
        <v>0</v>
      </c>
      <c r="G1467" t="s">
        <v>13546</v>
      </c>
    </row>
    <row r="1468" spans="1:7">
      <c r="E1468" t="str">
        <f t="shared" si="22"/>
        <v/>
      </c>
      <c r="F1468">
        <f>VLOOKUP(C1468&amp;D1468,受付簿!T:AE,12,FALSE)</f>
        <v>0</v>
      </c>
    </row>
    <row r="1469" spans="1:7">
      <c r="A1469">
        <v>162</v>
      </c>
      <c r="B1469" t="s">
        <v>429</v>
      </c>
      <c r="C1469">
        <v>2910100201</v>
      </c>
      <c r="D1469" t="s">
        <v>113</v>
      </c>
      <c r="E1469" t="str">
        <f t="shared" si="22"/>
        <v>1622910100201居宅介護</v>
      </c>
      <c r="F1469">
        <f>VLOOKUP(C1469&amp;D1469,受付簿!T:AE,12,FALSE)</f>
        <v>802315</v>
      </c>
      <c r="G1469" t="s">
        <v>13546</v>
      </c>
    </row>
    <row r="1470" spans="1:7">
      <c r="A1470">
        <v>162</v>
      </c>
      <c r="B1470" t="s">
        <v>429</v>
      </c>
      <c r="C1470">
        <v>2910100201</v>
      </c>
      <c r="D1470" t="s">
        <v>114</v>
      </c>
      <c r="E1470" t="str">
        <f t="shared" si="22"/>
        <v>1622910100201重度訪問介護</v>
      </c>
      <c r="F1470">
        <f>VLOOKUP(C1470&amp;D1470,受付簿!T:AE,12,FALSE)</f>
        <v>232589</v>
      </c>
      <c r="G1470" t="s">
        <v>13546</v>
      </c>
    </row>
    <row r="1471" spans="1:7">
      <c r="A1471">
        <v>162</v>
      </c>
      <c r="B1471" t="s">
        <v>429</v>
      </c>
      <c r="C1471">
        <v>2910100201</v>
      </c>
      <c r="D1471" t="s">
        <v>116</v>
      </c>
      <c r="E1471" t="str">
        <f t="shared" si="22"/>
        <v>1622910100201行動援護</v>
      </c>
      <c r="F1471">
        <f>VLOOKUP(C1471&amp;D1471,受付簿!T:AE,12,FALSE)</f>
        <v>706136</v>
      </c>
      <c r="G1471" t="s">
        <v>13546</v>
      </c>
    </row>
    <row r="1472" spans="1:7">
      <c r="A1472">
        <v>162</v>
      </c>
      <c r="B1472" t="s">
        <v>429</v>
      </c>
      <c r="C1472">
        <v>2910100201</v>
      </c>
      <c r="D1472" t="s">
        <v>115</v>
      </c>
      <c r="E1472" t="str">
        <f t="shared" si="22"/>
        <v>1622910100201同行援護</v>
      </c>
      <c r="F1472">
        <f>VLOOKUP(C1472&amp;D1472,受付簿!T:AE,12,FALSE)</f>
        <v>162488</v>
      </c>
      <c r="G1472" t="s">
        <v>13546</v>
      </c>
    </row>
    <row r="1473" spans="1:7">
      <c r="A1473">
        <v>162</v>
      </c>
      <c r="B1473" t="s">
        <v>429</v>
      </c>
      <c r="C1473">
        <v>2910100201</v>
      </c>
      <c r="D1473" t="s">
        <v>118</v>
      </c>
      <c r="E1473" t="str">
        <f t="shared" si="22"/>
        <v>1622910100201生活介護</v>
      </c>
      <c r="F1473">
        <f>VLOOKUP(C1473&amp;D1473,受付簿!T:AE,12,FALSE)</f>
        <v>935376</v>
      </c>
      <c r="G1473" t="s">
        <v>13546</v>
      </c>
    </row>
    <row r="1474" spans="1:7">
      <c r="A1474">
        <v>162</v>
      </c>
      <c r="B1474" t="s">
        <v>429</v>
      </c>
      <c r="C1474">
        <v>2910100797</v>
      </c>
      <c r="D1474" t="s">
        <v>118</v>
      </c>
      <c r="E1474" t="str">
        <f t="shared" si="22"/>
        <v>1622910100797生活介護</v>
      </c>
      <c r="F1474">
        <f>VLOOKUP(C1474&amp;D1474,受付簿!T:AE,12,FALSE)</f>
        <v>400005</v>
      </c>
      <c r="G1474" t="s">
        <v>13546</v>
      </c>
    </row>
    <row r="1475" spans="1:7">
      <c r="A1475">
        <v>162</v>
      </c>
      <c r="B1475" t="s">
        <v>429</v>
      </c>
      <c r="C1475">
        <v>2910100888</v>
      </c>
      <c r="D1475" t="s">
        <v>118</v>
      </c>
      <c r="E1475" t="str">
        <f t="shared" si="22"/>
        <v>1622910100888生活介護</v>
      </c>
      <c r="F1475">
        <f>VLOOKUP(C1475&amp;D1475,受付簿!T:AE,12,FALSE)</f>
        <v>872662</v>
      </c>
      <c r="G1475" t="s">
        <v>13546</v>
      </c>
    </row>
    <row r="1476" spans="1:7">
      <c r="A1476">
        <v>162</v>
      </c>
      <c r="B1476" t="s">
        <v>429</v>
      </c>
      <c r="C1476">
        <v>2910100888</v>
      </c>
      <c r="D1476" t="s">
        <v>120</v>
      </c>
      <c r="E1476" t="str">
        <f t="shared" ref="E1476:E1539" si="23">A1476&amp;C1476&amp;D1476</f>
        <v>1622910100888施設入所支援</v>
      </c>
      <c r="F1476">
        <f>VLOOKUP(C1476&amp;D1476,受付簿!T:AE,12,FALSE)</f>
        <v>1342205</v>
      </c>
      <c r="G1476" t="s">
        <v>13546</v>
      </c>
    </row>
    <row r="1477" spans="1:7">
      <c r="A1477">
        <v>162</v>
      </c>
      <c r="B1477" t="s">
        <v>429</v>
      </c>
      <c r="C1477">
        <v>2910100888</v>
      </c>
      <c r="D1477" t="s">
        <v>475</v>
      </c>
      <c r="E1477" t="str">
        <f t="shared" si="23"/>
        <v>1622910100888短期入所</v>
      </c>
      <c r="F1477">
        <f>VLOOKUP(C1477&amp;D1477,受付簿!T:AE,12,FALSE)</f>
        <v>101004</v>
      </c>
      <c r="G1477" t="s">
        <v>13546</v>
      </c>
    </row>
    <row r="1478" spans="1:7">
      <c r="A1478">
        <v>162</v>
      </c>
      <c r="B1478" t="s">
        <v>429</v>
      </c>
      <c r="C1478">
        <v>2910101241</v>
      </c>
      <c r="D1478" t="s">
        <v>118</v>
      </c>
      <c r="E1478" t="str">
        <f t="shared" si="23"/>
        <v>1622910101241生活介護</v>
      </c>
      <c r="F1478">
        <f>VLOOKUP(C1478&amp;D1478,受付簿!T:AE,12,FALSE)</f>
        <v>274925</v>
      </c>
      <c r="G1478" t="s">
        <v>13546</v>
      </c>
    </row>
    <row r="1479" spans="1:7">
      <c r="A1479">
        <v>162</v>
      </c>
      <c r="B1479" t="s">
        <v>429</v>
      </c>
      <c r="C1479">
        <v>2910102389</v>
      </c>
      <c r="D1479" t="s">
        <v>118</v>
      </c>
      <c r="E1479" t="str">
        <f t="shared" si="23"/>
        <v>1622910102389生活介護</v>
      </c>
      <c r="F1479">
        <f>VLOOKUP(C1479&amp;D1479,受付簿!T:AE,12,FALSE)</f>
        <v>616379</v>
      </c>
      <c r="G1479" t="s">
        <v>13546</v>
      </c>
    </row>
    <row r="1480" spans="1:7">
      <c r="A1480">
        <v>162</v>
      </c>
      <c r="B1480" t="s">
        <v>429</v>
      </c>
      <c r="C1480">
        <v>2910102744</v>
      </c>
      <c r="D1480" t="s">
        <v>118</v>
      </c>
      <c r="E1480" t="str">
        <f t="shared" si="23"/>
        <v>1622910102744生活介護</v>
      </c>
      <c r="F1480">
        <f>VLOOKUP(C1480&amp;D1480,受付簿!T:AE,12,FALSE)</f>
        <v>156312</v>
      </c>
      <c r="G1480" t="s">
        <v>13546</v>
      </c>
    </row>
    <row r="1481" spans="1:7">
      <c r="A1481">
        <v>162</v>
      </c>
      <c r="B1481" t="s">
        <v>429</v>
      </c>
      <c r="C1481">
        <v>2910102744</v>
      </c>
      <c r="D1481" t="s">
        <v>13673</v>
      </c>
      <c r="E1481" t="str">
        <f t="shared" si="23"/>
        <v>1622910102744就労継続支援Ｂ型</v>
      </c>
      <c r="F1481">
        <f>VLOOKUP(C1481&amp;D1481,受付簿!T:AE,12,FALSE)</f>
        <v>107695</v>
      </c>
      <c r="G1481" t="s">
        <v>13546</v>
      </c>
    </row>
    <row r="1482" spans="1:7">
      <c r="A1482">
        <v>162</v>
      </c>
      <c r="B1482" t="s">
        <v>429</v>
      </c>
      <c r="C1482">
        <v>2910103114</v>
      </c>
      <c r="D1482" t="s">
        <v>475</v>
      </c>
      <c r="E1482" t="str">
        <f t="shared" si="23"/>
        <v>1622910103114短期入所</v>
      </c>
      <c r="F1482">
        <f>VLOOKUP(C1482&amp;D1482,受付簿!T:AE,12,FALSE)</f>
        <v>0</v>
      </c>
      <c r="G1482" t="s">
        <v>13546</v>
      </c>
    </row>
    <row r="1483" spans="1:7">
      <c r="A1483">
        <v>162</v>
      </c>
      <c r="B1483" t="s">
        <v>429</v>
      </c>
      <c r="C1483">
        <v>2910103262</v>
      </c>
      <c r="D1483" t="s">
        <v>475</v>
      </c>
      <c r="E1483" t="str">
        <f t="shared" si="23"/>
        <v>1622910103262短期入所</v>
      </c>
      <c r="F1483">
        <f>VLOOKUP(C1483&amp;D1483,受付簿!T:AE,12,FALSE)</f>
        <v>53872</v>
      </c>
      <c r="G1483" t="s">
        <v>13546</v>
      </c>
    </row>
    <row r="1484" spans="1:7">
      <c r="A1484">
        <v>162</v>
      </c>
      <c r="B1484" t="s">
        <v>429</v>
      </c>
      <c r="C1484">
        <v>2910103643</v>
      </c>
      <c r="D1484" t="s">
        <v>118</v>
      </c>
      <c r="E1484" t="str">
        <f t="shared" si="23"/>
        <v>1622910103643生活介護</v>
      </c>
      <c r="F1484">
        <f>VLOOKUP(C1484&amp;D1484,受付簿!T:AE,12,FALSE)</f>
        <v>519249</v>
      </c>
      <c r="G1484" t="s">
        <v>13546</v>
      </c>
    </row>
    <row r="1485" spans="1:7">
      <c r="A1485">
        <v>162</v>
      </c>
      <c r="B1485" t="s">
        <v>429</v>
      </c>
      <c r="C1485">
        <v>2910103643</v>
      </c>
      <c r="D1485" t="s">
        <v>120</v>
      </c>
      <c r="E1485" t="str">
        <f t="shared" si="23"/>
        <v>1622910103643施設入所支援</v>
      </c>
      <c r="F1485">
        <f>VLOOKUP(C1485&amp;D1485,受付簿!T:AE,12,FALSE)</f>
        <v>1099342</v>
      </c>
      <c r="G1485" t="s">
        <v>13546</v>
      </c>
    </row>
    <row r="1486" spans="1:7">
      <c r="A1486">
        <v>162</v>
      </c>
      <c r="B1486" t="s">
        <v>429</v>
      </c>
      <c r="C1486">
        <v>2920100035</v>
      </c>
      <c r="D1486" t="s">
        <v>8120</v>
      </c>
      <c r="E1486" t="str">
        <f t="shared" si="23"/>
        <v>1622920100035共同生活援助</v>
      </c>
      <c r="F1486">
        <f>VLOOKUP(C1486&amp;D1486,受付簿!T:AE,12,FALSE)</f>
        <v>252250</v>
      </c>
      <c r="G1486" t="s">
        <v>13546</v>
      </c>
    </row>
    <row r="1487" spans="1:7">
      <c r="A1487">
        <v>162</v>
      </c>
      <c r="B1487" t="s">
        <v>429</v>
      </c>
      <c r="C1487">
        <v>2920100233</v>
      </c>
      <c r="D1487" t="s">
        <v>8120</v>
      </c>
      <c r="E1487" t="str">
        <f t="shared" si="23"/>
        <v>1622920100233共同生活援助</v>
      </c>
      <c r="F1487">
        <f>VLOOKUP(C1487&amp;D1487,受付簿!T:AE,12,FALSE)</f>
        <v>275080</v>
      </c>
      <c r="G1487" t="s">
        <v>13546</v>
      </c>
    </row>
    <row r="1488" spans="1:7">
      <c r="A1488">
        <v>162</v>
      </c>
      <c r="B1488" t="s">
        <v>429</v>
      </c>
      <c r="C1488">
        <v>2920100423</v>
      </c>
      <c r="D1488" t="s">
        <v>8120</v>
      </c>
      <c r="E1488" t="str">
        <f t="shared" si="23"/>
        <v>1622920100423共同生活援助</v>
      </c>
      <c r="F1488">
        <f>VLOOKUP(C1488&amp;D1488,受付簿!T:AE,12,FALSE)</f>
        <v>1067717</v>
      </c>
      <c r="G1488" t="s">
        <v>13546</v>
      </c>
    </row>
    <row r="1489" spans="1:7">
      <c r="A1489">
        <v>162</v>
      </c>
      <c r="B1489" t="s">
        <v>429</v>
      </c>
      <c r="C1489">
        <v>2950121109</v>
      </c>
      <c r="D1489" t="s">
        <v>124</v>
      </c>
      <c r="E1489" t="str">
        <f t="shared" si="23"/>
        <v>1622950121109児童発達支援</v>
      </c>
      <c r="F1489">
        <f>VLOOKUP(C1489&amp;D1489,受付簿!T:AE,12,FALSE)</f>
        <v>2286806</v>
      </c>
      <c r="G1489" t="s">
        <v>13546</v>
      </c>
    </row>
    <row r="1490" spans="1:7">
      <c r="A1490">
        <v>162</v>
      </c>
      <c r="B1490" t="s">
        <v>429</v>
      </c>
      <c r="C1490">
        <v>2950121109</v>
      </c>
      <c r="D1490" t="s">
        <v>126</v>
      </c>
      <c r="E1490" t="str">
        <f t="shared" si="23"/>
        <v>1622950121109放課後等デイサービス</v>
      </c>
      <c r="F1490">
        <f>VLOOKUP(C1490&amp;D1490,受付簿!T:AE,12,FALSE)</f>
        <v>302679</v>
      </c>
      <c r="G1490" t="s">
        <v>13546</v>
      </c>
    </row>
    <row r="1491" spans="1:7">
      <c r="E1491" t="str">
        <f t="shared" si="23"/>
        <v/>
      </c>
      <c r="F1491">
        <f>VLOOKUP(C1491&amp;D1491,受付簿!T:AE,12,FALSE)</f>
        <v>0</v>
      </c>
    </row>
    <row r="1492" spans="1:7">
      <c r="A1492">
        <v>163</v>
      </c>
      <c r="B1492" t="s">
        <v>4919</v>
      </c>
      <c r="C1492">
        <v>2910700224</v>
      </c>
      <c r="D1492" t="s">
        <v>113</v>
      </c>
      <c r="E1492" t="str">
        <f t="shared" si="23"/>
        <v>1632910700224居宅介護</v>
      </c>
      <c r="F1492">
        <f>VLOOKUP(C1492&amp;D1492,受付簿!T:AE,12,FALSE)</f>
        <v>1905</v>
      </c>
      <c r="G1492" t="s">
        <v>13546</v>
      </c>
    </row>
    <row r="1493" spans="1:7">
      <c r="A1493">
        <v>163</v>
      </c>
      <c r="B1493" t="s">
        <v>4919</v>
      </c>
      <c r="C1493">
        <v>2910700224</v>
      </c>
      <c r="D1493" t="s">
        <v>114</v>
      </c>
      <c r="E1493" t="str">
        <f t="shared" si="23"/>
        <v>1632910700224重度訪問介護</v>
      </c>
      <c r="F1493">
        <f>VLOOKUP(C1493&amp;D1493,受付簿!T:AE,12,FALSE)</f>
        <v>0</v>
      </c>
      <c r="G1493" t="s">
        <v>13546</v>
      </c>
    </row>
    <row r="1494" spans="1:7">
      <c r="A1494">
        <v>163</v>
      </c>
      <c r="B1494" t="s">
        <v>4919</v>
      </c>
      <c r="C1494">
        <v>2910700224</v>
      </c>
      <c r="D1494" t="s">
        <v>116</v>
      </c>
      <c r="E1494" t="str">
        <f t="shared" si="23"/>
        <v>1632910700224行動援護</v>
      </c>
      <c r="F1494">
        <f>VLOOKUP(C1494&amp;D1494,受付簿!T:AE,12,FALSE)</f>
        <v>193339</v>
      </c>
      <c r="G1494" t="s">
        <v>13546</v>
      </c>
    </row>
    <row r="1495" spans="1:7">
      <c r="A1495">
        <v>163</v>
      </c>
      <c r="B1495" t="s">
        <v>4919</v>
      </c>
      <c r="C1495">
        <v>2910700224</v>
      </c>
      <c r="D1495" t="s">
        <v>118</v>
      </c>
      <c r="E1495" t="str">
        <f t="shared" si="23"/>
        <v>1632910700224生活介護</v>
      </c>
      <c r="F1495">
        <f>VLOOKUP(C1495&amp;D1495,受付簿!T:AE,12,FALSE)</f>
        <v>396845</v>
      </c>
      <c r="G1495" t="s">
        <v>13546</v>
      </c>
    </row>
    <row r="1496" spans="1:7">
      <c r="A1496">
        <v>163</v>
      </c>
      <c r="B1496" t="s">
        <v>4919</v>
      </c>
      <c r="C1496">
        <v>2910700349</v>
      </c>
      <c r="D1496" t="s">
        <v>475</v>
      </c>
      <c r="E1496" t="str">
        <f t="shared" si="23"/>
        <v>1632910700349短期入所</v>
      </c>
      <c r="F1496">
        <f>VLOOKUP(C1496&amp;D1496,受付簿!T:AE,12,FALSE)</f>
        <v>16350</v>
      </c>
      <c r="G1496" t="s">
        <v>13546</v>
      </c>
    </row>
    <row r="1497" spans="1:7">
      <c r="A1497">
        <v>163</v>
      </c>
      <c r="B1497" t="s">
        <v>4919</v>
      </c>
      <c r="C1497">
        <v>2910700471</v>
      </c>
      <c r="D1497" t="s">
        <v>118</v>
      </c>
      <c r="E1497" t="str">
        <f t="shared" si="23"/>
        <v>1632910700471生活介護</v>
      </c>
      <c r="F1497">
        <f>VLOOKUP(C1497&amp;D1497,受付簿!T:AE,12,FALSE)</f>
        <v>353332</v>
      </c>
      <c r="G1497" t="s">
        <v>13546</v>
      </c>
    </row>
    <row r="1498" spans="1:7">
      <c r="A1498">
        <v>163</v>
      </c>
      <c r="B1498" t="s">
        <v>4919</v>
      </c>
      <c r="C1498">
        <v>2920700040</v>
      </c>
      <c r="D1498" t="s">
        <v>8120</v>
      </c>
      <c r="E1498" t="str">
        <f t="shared" si="23"/>
        <v>1632920700040共同生活援助</v>
      </c>
      <c r="F1498">
        <f>VLOOKUP(C1498&amp;D1498,受付簿!T:AE,12,FALSE)</f>
        <v>417473</v>
      </c>
      <c r="G1498" t="s">
        <v>13546</v>
      </c>
    </row>
    <row r="1499" spans="1:7">
      <c r="E1499" t="str">
        <f t="shared" si="23"/>
        <v/>
      </c>
      <c r="F1499">
        <f>VLOOKUP(C1499&amp;D1499,受付簿!T:AE,12,FALSE)</f>
        <v>0</v>
      </c>
    </row>
    <row r="1500" spans="1:7">
      <c r="A1500">
        <v>164</v>
      </c>
      <c r="B1500" t="s">
        <v>5840</v>
      </c>
      <c r="C1500">
        <v>2910900188</v>
      </c>
      <c r="D1500" t="s">
        <v>118</v>
      </c>
      <c r="E1500" t="str">
        <f t="shared" si="23"/>
        <v>1642910900188生活介護</v>
      </c>
      <c r="F1500">
        <f>VLOOKUP(C1500&amp;D1500,受付簿!T:AE,12,FALSE)</f>
        <v>588869</v>
      </c>
      <c r="G1500" t="s">
        <v>13546</v>
      </c>
    </row>
    <row r="1501" spans="1:7">
      <c r="A1501">
        <v>164</v>
      </c>
      <c r="B1501" t="s">
        <v>5840</v>
      </c>
      <c r="C1501">
        <v>2910900188</v>
      </c>
      <c r="D1501" t="s">
        <v>475</v>
      </c>
      <c r="E1501" t="str">
        <f t="shared" si="23"/>
        <v>1642910900188短期入所</v>
      </c>
      <c r="F1501">
        <f>VLOOKUP(C1501&amp;D1501,受付簿!T:AE,12,FALSE)</f>
        <v>152970</v>
      </c>
      <c r="G1501" t="s">
        <v>13546</v>
      </c>
    </row>
    <row r="1502" spans="1:7">
      <c r="A1502">
        <v>164</v>
      </c>
      <c r="B1502" t="s">
        <v>5840</v>
      </c>
      <c r="C1502">
        <v>2910900188</v>
      </c>
      <c r="D1502" t="s">
        <v>13673</v>
      </c>
      <c r="E1502" t="str">
        <f t="shared" si="23"/>
        <v>1642910900188就労継続支援Ｂ型</v>
      </c>
      <c r="F1502">
        <f>VLOOKUP(C1502&amp;D1502,受付簿!T:AE,12,FALSE)</f>
        <v>195278</v>
      </c>
      <c r="G1502" t="s">
        <v>13546</v>
      </c>
    </row>
    <row r="1503" spans="1:7">
      <c r="A1503">
        <v>164</v>
      </c>
      <c r="B1503" t="s">
        <v>5840</v>
      </c>
      <c r="C1503">
        <v>2950971768</v>
      </c>
      <c r="D1503" t="s">
        <v>126</v>
      </c>
      <c r="E1503" t="str">
        <f t="shared" si="23"/>
        <v>1642950971768放課後等デイサービス</v>
      </c>
      <c r="F1503">
        <f>VLOOKUP(C1503&amp;D1503,受付簿!T:AE,12,FALSE)</f>
        <v>232568</v>
      </c>
      <c r="G1503" t="s">
        <v>13546</v>
      </c>
    </row>
    <row r="1504" spans="1:7">
      <c r="E1504" t="str">
        <f t="shared" si="23"/>
        <v/>
      </c>
      <c r="F1504">
        <f>VLOOKUP(C1504&amp;D1504,受付簿!T:AE,12,FALSE)</f>
        <v>0</v>
      </c>
    </row>
    <row r="1505" spans="1:7">
      <c r="A1505">
        <v>165</v>
      </c>
      <c r="B1505" t="s">
        <v>911</v>
      </c>
      <c r="C1505">
        <v>2910100722</v>
      </c>
      <c r="D1505" t="s">
        <v>117</v>
      </c>
      <c r="E1505" t="str">
        <f t="shared" si="23"/>
        <v>1652910100722療養介護</v>
      </c>
      <c r="F1505">
        <f>VLOOKUP(C1505&amp;D1505,受付簿!T:AE,12,FALSE)</f>
        <v>3784969</v>
      </c>
      <c r="G1505" t="s">
        <v>13546</v>
      </c>
    </row>
    <row r="1506" spans="1:7">
      <c r="A1506">
        <v>165</v>
      </c>
      <c r="B1506" t="s">
        <v>911</v>
      </c>
      <c r="C1506">
        <v>2910100722</v>
      </c>
      <c r="D1506" t="s">
        <v>475</v>
      </c>
      <c r="E1506" t="str">
        <f t="shared" si="23"/>
        <v>1652910100722短期入所</v>
      </c>
      <c r="F1506">
        <f>VLOOKUP(C1506&amp;D1506,受付簿!T:AE,12,FALSE)</f>
        <v>313179</v>
      </c>
      <c r="G1506" t="s">
        <v>13546</v>
      </c>
    </row>
    <row r="1507" spans="1:7">
      <c r="A1507">
        <v>165</v>
      </c>
      <c r="B1507" t="s">
        <v>911</v>
      </c>
      <c r="C1507">
        <v>2950151015</v>
      </c>
      <c r="D1507" t="s">
        <v>13522</v>
      </c>
      <c r="E1507" t="str">
        <f t="shared" si="23"/>
        <v>1652950151015医療型障害児入所支援</v>
      </c>
      <c r="F1507">
        <f>VLOOKUP(C1507&amp;D1507,受付簿!T:AE,12,FALSE)</f>
        <v>242429</v>
      </c>
      <c r="G1507" t="s">
        <v>13546</v>
      </c>
    </row>
    <row r="1508" spans="1:7">
      <c r="E1508" t="str">
        <f t="shared" si="23"/>
        <v/>
      </c>
      <c r="F1508">
        <f>VLOOKUP(C1508&amp;D1508,受付簿!T:AE,12,FALSE)</f>
        <v>0</v>
      </c>
    </row>
    <row r="1509" spans="1:7">
      <c r="B1509" t="s">
        <v>4834</v>
      </c>
      <c r="C1509">
        <v>2911700454</v>
      </c>
      <c r="D1509" t="s">
        <v>13673</v>
      </c>
      <c r="E1509" t="str">
        <f t="shared" si="23"/>
        <v>2911700454就労継続支援Ｂ型</v>
      </c>
      <c r="F1509">
        <f>VLOOKUP(C1509&amp;D1509,受付簿!T:AE,12,FALSE)</f>
        <v>0</v>
      </c>
      <c r="G1509" t="s">
        <v>13546</v>
      </c>
    </row>
    <row r="1510" spans="1:7">
      <c r="B1510" t="s">
        <v>4834</v>
      </c>
      <c r="C1510">
        <v>2911700454</v>
      </c>
      <c r="D1510" t="s">
        <v>118</v>
      </c>
      <c r="E1510" t="str">
        <f t="shared" si="23"/>
        <v>2911700454生活介護</v>
      </c>
      <c r="F1510">
        <f>VLOOKUP(C1510&amp;D1510,受付簿!T:AE,12,FALSE)</f>
        <v>0</v>
      </c>
      <c r="G1510" t="s">
        <v>13546</v>
      </c>
    </row>
    <row r="1511" spans="1:7">
      <c r="B1511" t="s">
        <v>4834</v>
      </c>
      <c r="C1511">
        <v>2910700091</v>
      </c>
      <c r="D1511" t="s">
        <v>118</v>
      </c>
      <c r="E1511" t="str">
        <f t="shared" si="23"/>
        <v>2910700091生活介護</v>
      </c>
      <c r="F1511">
        <f>VLOOKUP(C1511&amp;D1511,受付簿!T:AE,12,FALSE)</f>
        <v>0</v>
      </c>
      <c r="G1511" t="s">
        <v>13546</v>
      </c>
    </row>
    <row r="1512" spans="1:7">
      <c r="B1512" t="s">
        <v>4834</v>
      </c>
      <c r="C1512">
        <v>2910700091</v>
      </c>
      <c r="D1512" t="s">
        <v>13673</v>
      </c>
      <c r="E1512" t="str">
        <f t="shared" si="23"/>
        <v>2910700091就労継続支援Ｂ型</v>
      </c>
      <c r="F1512">
        <f>VLOOKUP(C1512&amp;D1512,受付簿!T:AE,12,FALSE)</f>
        <v>0</v>
      </c>
      <c r="G1512" t="s">
        <v>13546</v>
      </c>
    </row>
    <row r="1513" spans="1:7">
      <c r="B1513" t="s">
        <v>4834</v>
      </c>
      <c r="C1513">
        <v>2910700109</v>
      </c>
      <c r="D1513" t="s">
        <v>113</v>
      </c>
      <c r="E1513" t="str">
        <f t="shared" si="23"/>
        <v>2910700109居宅介護</v>
      </c>
      <c r="F1513">
        <f>VLOOKUP(C1513&amp;D1513,受付簿!T:AE,12,FALSE)</f>
        <v>0</v>
      </c>
      <c r="G1513" t="s">
        <v>13546</v>
      </c>
    </row>
    <row r="1514" spans="1:7">
      <c r="B1514" t="s">
        <v>4834</v>
      </c>
      <c r="C1514">
        <v>2910700109</v>
      </c>
      <c r="D1514" t="s">
        <v>114</v>
      </c>
      <c r="E1514" t="str">
        <f t="shared" si="23"/>
        <v>2910700109重度訪問介護</v>
      </c>
      <c r="F1514">
        <f>VLOOKUP(C1514&amp;D1514,受付簿!T:AE,12,FALSE)</f>
        <v>0</v>
      </c>
      <c r="G1514" t="s">
        <v>13546</v>
      </c>
    </row>
    <row r="1515" spans="1:7">
      <c r="B1515" t="s">
        <v>4834</v>
      </c>
      <c r="C1515">
        <v>2910700109</v>
      </c>
      <c r="D1515" t="s">
        <v>116</v>
      </c>
      <c r="E1515" t="str">
        <f t="shared" si="23"/>
        <v>2910700109行動援護</v>
      </c>
      <c r="F1515">
        <f>VLOOKUP(C1515&amp;D1515,受付簿!T:AE,12,FALSE)</f>
        <v>0</v>
      </c>
      <c r="G1515" t="s">
        <v>13546</v>
      </c>
    </row>
    <row r="1516" spans="1:7">
      <c r="B1516" t="s">
        <v>4834</v>
      </c>
      <c r="C1516">
        <v>2910700109</v>
      </c>
      <c r="D1516" t="s">
        <v>118</v>
      </c>
      <c r="E1516" t="str">
        <f t="shared" si="23"/>
        <v>2910700109生活介護</v>
      </c>
      <c r="F1516">
        <f>VLOOKUP(C1516&amp;D1516,受付簿!T:AE,12,FALSE)</f>
        <v>0</v>
      </c>
      <c r="G1516" t="s">
        <v>13546</v>
      </c>
    </row>
    <row r="1517" spans="1:7">
      <c r="B1517" t="s">
        <v>4834</v>
      </c>
      <c r="C1517">
        <v>2910700513</v>
      </c>
      <c r="D1517" t="s">
        <v>118</v>
      </c>
      <c r="E1517" t="str">
        <f t="shared" si="23"/>
        <v>2910700513生活介護</v>
      </c>
      <c r="F1517">
        <f>VLOOKUP(C1517&amp;D1517,受付簿!T:AE,12,FALSE)</f>
        <v>0</v>
      </c>
      <c r="G1517" t="s">
        <v>13546</v>
      </c>
    </row>
    <row r="1518" spans="1:7">
      <c r="B1518" t="s">
        <v>4834</v>
      </c>
      <c r="C1518">
        <v>2920700016</v>
      </c>
      <c r="D1518" t="s">
        <v>8120</v>
      </c>
      <c r="E1518" t="str">
        <f t="shared" si="23"/>
        <v>2920700016共同生活援助</v>
      </c>
      <c r="F1518">
        <f>VLOOKUP(C1518&amp;D1518,受付簿!T:AE,12,FALSE)</f>
        <v>0</v>
      </c>
      <c r="G1518" t="s">
        <v>13546</v>
      </c>
    </row>
    <row r="1519" spans="1:7">
      <c r="E1519" t="str">
        <f t="shared" si="23"/>
        <v/>
      </c>
      <c r="F1519">
        <f>VLOOKUP(C1519&amp;D1519,受付簿!T:AE,12,FALSE)</f>
        <v>0</v>
      </c>
    </row>
    <row r="1520" spans="1:7">
      <c r="A1520">
        <v>166</v>
      </c>
      <c r="B1520" t="s">
        <v>5852</v>
      </c>
      <c r="C1520">
        <v>2910900196</v>
      </c>
      <c r="D1520" t="s">
        <v>118</v>
      </c>
      <c r="E1520" t="str">
        <f t="shared" si="23"/>
        <v>1662910900196生活介護</v>
      </c>
      <c r="F1520">
        <f>VLOOKUP(C1520&amp;D1520,受付簿!T:AE,12,FALSE)</f>
        <v>640863</v>
      </c>
      <c r="G1520" t="s">
        <v>13546</v>
      </c>
    </row>
    <row r="1521" spans="1:7">
      <c r="A1521">
        <v>166</v>
      </c>
      <c r="B1521" t="s">
        <v>5852</v>
      </c>
      <c r="C1521">
        <v>2910900196</v>
      </c>
      <c r="D1521" t="s">
        <v>122</v>
      </c>
      <c r="E1521" t="str">
        <f t="shared" si="23"/>
        <v>1662910900196自立訓練（生活訓練）</v>
      </c>
      <c r="F1521">
        <f>VLOOKUP(C1521&amp;D1521,受付簿!T:AE,12,FALSE)</f>
        <v>28127</v>
      </c>
      <c r="G1521" t="s">
        <v>13546</v>
      </c>
    </row>
    <row r="1522" spans="1:7">
      <c r="A1522">
        <v>166</v>
      </c>
      <c r="B1522" t="s">
        <v>5852</v>
      </c>
      <c r="C1522">
        <v>2910900196</v>
      </c>
      <c r="D1522" t="s">
        <v>13673</v>
      </c>
      <c r="E1522" t="str">
        <f t="shared" si="23"/>
        <v>1662910900196就労継続支援Ｂ型</v>
      </c>
      <c r="F1522">
        <f>VLOOKUP(C1522&amp;D1522,受付簿!T:AE,12,FALSE)</f>
        <v>97023</v>
      </c>
      <c r="G1522" t="s">
        <v>13546</v>
      </c>
    </row>
    <row r="1523" spans="1:7">
      <c r="A1523">
        <v>166</v>
      </c>
      <c r="B1523" t="s">
        <v>5852</v>
      </c>
      <c r="C1523">
        <v>2910900378</v>
      </c>
      <c r="D1523" t="s">
        <v>475</v>
      </c>
      <c r="E1523" t="str">
        <f t="shared" si="23"/>
        <v>1662910900378短期入所</v>
      </c>
      <c r="F1523">
        <f>VLOOKUP(C1523&amp;D1523,受付簿!T:AE,12,FALSE)</f>
        <v>23156</v>
      </c>
      <c r="G1523" t="s">
        <v>13546</v>
      </c>
    </row>
    <row r="1524" spans="1:7">
      <c r="A1524">
        <v>166</v>
      </c>
      <c r="B1524" t="s">
        <v>5852</v>
      </c>
      <c r="C1524">
        <v>2920900046</v>
      </c>
      <c r="D1524" t="s">
        <v>8120</v>
      </c>
      <c r="E1524" t="str">
        <f t="shared" si="23"/>
        <v>1662920900046共同生活援助</v>
      </c>
      <c r="F1524">
        <f>VLOOKUP(C1524&amp;D1524,受付簿!T:AE,12,FALSE)</f>
        <v>1065775</v>
      </c>
      <c r="G1524" t="s">
        <v>13546</v>
      </c>
    </row>
    <row r="1525" spans="1:7">
      <c r="E1525" t="str">
        <f t="shared" si="23"/>
        <v/>
      </c>
      <c r="F1525">
        <f>VLOOKUP(C1525&amp;D1525,受付簿!T:AE,12,FALSE)</f>
        <v>0</v>
      </c>
    </row>
    <row r="1526" spans="1:7">
      <c r="A1526">
        <v>167</v>
      </c>
      <c r="B1526" t="s">
        <v>8877</v>
      </c>
      <c r="C1526">
        <v>2911900112</v>
      </c>
      <c r="D1526" t="s">
        <v>118</v>
      </c>
      <c r="E1526" t="str">
        <f t="shared" si="23"/>
        <v>1672911900112生活介護</v>
      </c>
      <c r="F1526">
        <f>VLOOKUP(C1526&amp;D1526,受付簿!T:AE,12,FALSE)</f>
        <v>134971</v>
      </c>
      <c r="G1526" t="s">
        <v>13546</v>
      </c>
    </row>
    <row r="1527" spans="1:7">
      <c r="A1527">
        <v>167</v>
      </c>
      <c r="B1527" t="s">
        <v>8877</v>
      </c>
      <c r="C1527">
        <v>2911900112</v>
      </c>
      <c r="D1527" t="s">
        <v>13673</v>
      </c>
      <c r="E1527" t="str">
        <f t="shared" si="23"/>
        <v>1672911900112就労継続支援Ｂ型</v>
      </c>
      <c r="F1527">
        <f>VLOOKUP(C1527&amp;D1527,受付簿!T:AE,12,FALSE)</f>
        <v>116908</v>
      </c>
      <c r="G1527" t="s">
        <v>13546</v>
      </c>
    </row>
    <row r="1528" spans="1:7">
      <c r="A1528">
        <v>167</v>
      </c>
      <c r="B1528" t="s">
        <v>8877</v>
      </c>
      <c r="C1528">
        <v>2911900351</v>
      </c>
      <c r="D1528" t="s">
        <v>475</v>
      </c>
      <c r="E1528" t="str">
        <f t="shared" si="23"/>
        <v>1672911900351短期入所</v>
      </c>
      <c r="F1528">
        <f>VLOOKUP(C1528&amp;D1528,受付簿!T:AE,12,FALSE)</f>
        <v>34063</v>
      </c>
      <c r="G1528" t="s">
        <v>13546</v>
      </c>
    </row>
    <row r="1529" spans="1:7">
      <c r="A1529">
        <v>167</v>
      </c>
      <c r="B1529" t="s">
        <v>8877</v>
      </c>
      <c r="C1529">
        <v>2921900086</v>
      </c>
      <c r="D1529" t="s">
        <v>8120</v>
      </c>
      <c r="E1529" t="str">
        <f t="shared" si="23"/>
        <v>1672921900086共同生活援助</v>
      </c>
      <c r="F1529">
        <f>VLOOKUP(C1529&amp;D1529,受付簿!T:AE,12,FALSE)</f>
        <v>86883</v>
      </c>
      <c r="G1529" t="s">
        <v>13546</v>
      </c>
    </row>
    <row r="1530" spans="1:7">
      <c r="E1530" t="str">
        <f t="shared" si="23"/>
        <v/>
      </c>
      <c r="F1530">
        <f>VLOOKUP(C1530&amp;D1530,受付簿!T:AE,12,FALSE)</f>
        <v>0</v>
      </c>
    </row>
    <row r="1531" spans="1:7">
      <c r="A1531">
        <v>168</v>
      </c>
      <c r="B1531" t="s">
        <v>1200</v>
      </c>
      <c r="C1531">
        <v>2910101159</v>
      </c>
      <c r="D1531" t="s">
        <v>123</v>
      </c>
      <c r="E1531" t="str">
        <f t="shared" si="23"/>
        <v>1682910101159就労移行支援</v>
      </c>
      <c r="F1531">
        <f>VLOOKUP(C1531&amp;D1531,受付簿!T:AE,12,FALSE)</f>
        <v>317226</v>
      </c>
      <c r="G1531" t="s">
        <v>13546</v>
      </c>
    </row>
    <row r="1532" spans="1:7">
      <c r="A1532">
        <v>168</v>
      </c>
      <c r="B1532" t="s">
        <v>1200</v>
      </c>
      <c r="C1532">
        <v>2910101381</v>
      </c>
      <c r="D1532" t="s">
        <v>123</v>
      </c>
      <c r="E1532" t="str">
        <f t="shared" si="23"/>
        <v>1682910101381就労移行支援</v>
      </c>
      <c r="F1532">
        <f>VLOOKUP(C1532&amp;D1532,受付簿!T:AE,12,FALSE)</f>
        <v>299562</v>
      </c>
      <c r="G1532" t="s">
        <v>13546</v>
      </c>
    </row>
    <row r="1533" spans="1:7">
      <c r="A1533">
        <v>168</v>
      </c>
      <c r="B1533" t="s">
        <v>1200</v>
      </c>
      <c r="C1533">
        <v>2910101449</v>
      </c>
      <c r="D1533" t="s">
        <v>13665</v>
      </c>
      <c r="E1533" t="str">
        <f t="shared" si="23"/>
        <v>1682910101449就労継続支援Ａ型</v>
      </c>
      <c r="F1533">
        <f>VLOOKUP(C1533&amp;D1533,受付簿!T:AE,12,FALSE)</f>
        <v>387695</v>
      </c>
      <c r="G1533" t="s">
        <v>13546</v>
      </c>
    </row>
    <row r="1534" spans="1:7">
      <c r="A1534">
        <v>168</v>
      </c>
      <c r="B1534" t="s">
        <v>1200</v>
      </c>
      <c r="C1534">
        <v>2910101845</v>
      </c>
      <c r="D1534" t="s">
        <v>13673</v>
      </c>
      <c r="E1534" t="str">
        <f t="shared" si="23"/>
        <v>1682910101845就労継続支援Ｂ型</v>
      </c>
      <c r="F1534">
        <f>VLOOKUP(C1534&amp;D1534,受付簿!T:AE,12,FALSE)</f>
        <v>342979</v>
      </c>
      <c r="G1534" t="s">
        <v>13546</v>
      </c>
    </row>
    <row r="1535" spans="1:7">
      <c r="A1535">
        <v>168</v>
      </c>
      <c r="B1535" t="s">
        <v>1200</v>
      </c>
      <c r="C1535">
        <v>2910102520</v>
      </c>
      <c r="D1535" t="s">
        <v>122</v>
      </c>
      <c r="E1535" t="str">
        <f t="shared" si="23"/>
        <v>1682910102520自立訓練（生活訓練）</v>
      </c>
      <c r="F1535">
        <f>VLOOKUP(C1535&amp;D1535,受付簿!T:AE,12,FALSE)</f>
        <v>193673</v>
      </c>
      <c r="G1535" t="s">
        <v>13546</v>
      </c>
    </row>
    <row r="1536" spans="1:7">
      <c r="A1536">
        <v>168</v>
      </c>
      <c r="B1536" t="s">
        <v>1200</v>
      </c>
      <c r="C1536">
        <v>2910300348</v>
      </c>
      <c r="D1536" t="s">
        <v>123</v>
      </c>
      <c r="E1536" t="str">
        <f t="shared" si="23"/>
        <v>1682910300348就労移行支援</v>
      </c>
      <c r="F1536">
        <f>VLOOKUP(C1536&amp;D1536,受付簿!T:AE,12,FALSE)</f>
        <v>338919</v>
      </c>
      <c r="G1536" t="s">
        <v>13546</v>
      </c>
    </row>
    <row r="1537" spans="1:7">
      <c r="A1537">
        <v>168</v>
      </c>
      <c r="B1537" t="s">
        <v>1200</v>
      </c>
      <c r="C1537">
        <v>2911200745</v>
      </c>
      <c r="D1537" t="s">
        <v>123</v>
      </c>
      <c r="E1537" t="str">
        <f t="shared" si="23"/>
        <v>1682911200745就労移行支援</v>
      </c>
      <c r="F1537">
        <f>VLOOKUP(C1537&amp;D1537,受付簿!T:AE,12,FALSE)</f>
        <v>353182</v>
      </c>
      <c r="G1537" t="s">
        <v>13546</v>
      </c>
    </row>
    <row r="1538" spans="1:7">
      <c r="A1538">
        <v>168</v>
      </c>
      <c r="B1538" t="s">
        <v>1200</v>
      </c>
      <c r="C1538">
        <v>2911200752</v>
      </c>
      <c r="D1538" t="s">
        <v>13665</v>
      </c>
      <c r="E1538" t="str">
        <f t="shared" si="23"/>
        <v>1682911200752就労継続支援Ａ型</v>
      </c>
      <c r="F1538">
        <f>VLOOKUP(C1538&amp;D1538,受付簿!T:AE,12,FALSE)</f>
        <v>28381</v>
      </c>
      <c r="G1538" t="s">
        <v>13546</v>
      </c>
    </row>
    <row r="1539" spans="1:7">
      <c r="A1539">
        <v>168</v>
      </c>
      <c r="B1539" t="s">
        <v>1200</v>
      </c>
      <c r="C1539">
        <v>2911200752</v>
      </c>
      <c r="D1539" t="s">
        <v>13673</v>
      </c>
      <c r="E1539" t="str">
        <f t="shared" si="23"/>
        <v>1682911200752就労継続支援Ｂ型</v>
      </c>
      <c r="F1539">
        <f>VLOOKUP(C1539&amp;D1539,受付簿!T:AE,12,FALSE)</f>
        <v>254652</v>
      </c>
      <c r="G1539" t="s">
        <v>13546</v>
      </c>
    </row>
    <row r="1540" spans="1:7">
      <c r="A1540">
        <v>168</v>
      </c>
      <c r="B1540" t="s">
        <v>1200</v>
      </c>
      <c r="C1540">
        <v>2911200901</v>
      </c>
      <c r="D1540" t="s">
        <v>122</v>
      </c>
      <c r="E1540" t="str">
        <f t="shared" ref="E1540:E1603" si="24">A1540&amp;C1540&amp;D1540</f>
        <v>1682911200901自立訓練（生活訓練）</v>
      </c>
      <c r="F1540">
        <f>VLOOKUP(C1540&amp;D1540,受付簿!T:AE,12,FALSE)</f>
        <v>180714</v>
      </c>
      <c r="G1540" t="s">
        <v>13546</v>
      </c>
    </row>
    <row r="1541" spans="1:7">
      <c r="A1541">
        <v>168</v>
      </c>
      <c r="B1541" t="s">
        <v>1200</v>
      </c>
      <c r="C1541">
        <v>2912000227</v>
      </c>
      <c r="D1541" t="s">
        <v>123</v>
      </c>
      <c r="E1541" t="str">
        <f t="shared" si="24"/>
        <v>1682912000227就労移行支援</v>
      </c>
      <c r="F1541">
        <f>VLOOKUP(C1541&amp;D1541,受付簿!T:AE,12,FALSE)</f>
        <v>177373</v>
      </c>
      <c r="G1541" t="s">
        <v>13546</v>
      </c>
    </row>
    <row r="1542" spans="1:7">
      <c r="A1542">
        <v>168</v>
      </c>
      <c r="B1542" t="s">
        <v>1200</v>
      </c>
      <c r="C1542">
        <v>2920100217</v>
      </c>
      <c r="D1542" t="s">
        <v>8120</v>
      </c>
      <c r="E1542" t="str">
        <f t="shared" si="24"/>
        <v>1682920100217共同生活援助</v>
      </c>
      <c r="F1542">
        <f>VLOOKUP(C1542&amp;D1542,受付簿!T:AE,12,FALSE)</f>
        <v>71702</v>
      </c>
      <c r="G1542" t="s">
        <v>13546</v>
      </c>
    </row>
    <row r="1543" spans="1:7">
      <c r="A1543">
        <v>168</v>
      </c>
      <c r="B1543" t="s">
        <v>1200</v>
      </c>
      <c r="C1543">
        <v>2950171021</v>
      </c>
      <c r="D1543" t="s">
        <v>126</v>
      </c>
      <c r="E1543" t="str">
        <f t="shared" si="24"/>
        <v>1682950171021放課後等デイサービス</v>
      </c>
      <c r="F1543">
        <f>VLOOKUP(C1543&amp;D1543,受付簿!T:AE,12,FALSE)</f>
        <v>208270</v>
      </c>
      <c r="G1543" t="s">
        <v>13546</v>
      </c>
    </row>
    <row r="1544" spans="1:7">
      <c r="A1544">
        <v>168</v>
      </c>
      <c r="B1544" t="s">
        <v>1200</v>
      </c>
      <c r="C1544">
        <v>2950370813</v>
      </c>
      <c r="D1544" t="s">
        <v>126</v>
      </c>
      <c r="E1544" t="str">
        <f t="shared" si="24"/>
        <v>1682950370813放課後等デイサービス</v>
      </c>
      <c r="F1544">
        <f>VLOOKUP(C1544&amp;D1544,受付簿!T:AE,12,FALSE)</f>
        <v>179177</v>
      </c>
      <c r="G1544" t="s">
        <v>13546</v>
      </c>
    </row>
    <row r="1545" spans="1:7">
      <c r="A1545">
        <v>168</v>
      </c>
      <c r="B1545" t="s">
        <v>1200</v>
      </c>
      <c r="C1545">
        <v>2951270822</v>
      </c>
      <c r="D1545" t="s">
        <v>126</v>
      </c>
      <c r="E1545" t="str">
        <f t="shared" si="24"/>
        <v>1682951270822放課後等デイサービス</v>
      </c>
      <c r="F1545">
        <f>VLOOKUP(C1545&amp;D1545,受付簿!T:AE,12,FALSE)</f>
        <v>39425</v>
      </c>
      <c r="G1545" t="s">
        <v>13546</v>
      </c>
    </row>
    <row r="1546" spans="1:7">
      <c r="E1546" t="str">
        <f t="shared" si="24"/>
        <v/>
      </c>
      <c r="F1546">
        <f>VLOOKUP(C1546&amp;D1546,受付簿!T:AE,12,FALSE)</f>
        <v>0</v>
      </c>
    </row>
    <row r="1547" spans="1:7">
      <c r="B1547" t="s">
        <v>4133</v>
      </c>
      <c r="C1547">
        <v>2910400171</v>
      </c>
      <c r="D1547" t="s">
        <v>118</v>
      </c>
      <c r="E1547" t="str">
        <f t="shared" si="24"/>
        <v>2910400171生活介護</v>
      </c>
      <c r="F1547">
        <f>VLOOKUP(C1547&amp;D1547,受付簿!T:AE,12,FALSE)</f>
        <v>0</v>
      </c>
      <c r="G1547" t="s">
        <v>13546</v>
      </c>
    </row>
    <row r="1548" spans="1:7">
      <c r="B1548" t="s">
        <v>4133</v>
      </c>
      <c r="C1548">
        <v>2910400171</v>
      </c>
      <c r="D1548" t="s">
        <v>13673</v>
      </c>
      <c r="E1548" t="str">
        <f t="shared" si="24"/>
        <v>2910400171就労継続支援Ｂ型</v>
      </c>
      <c r="F1548">
        <f>VLOOKUP(C1548&amp;D1548,受付簿!T:AE,12,FALSE)</f>
        <v>0</v>
      </c>
      <c r="G1548" t="s">
        <v>13546</v>
      </c>
    </row>
    <row r="1549" spans="1:7">
      <c r="E1549" t="str">
        <f t="shared" si="24"/>
        <v/>
      </c>
      <c r="F1549">
        <f>VLOOKUP(C1549&amp;D1549,受付簿!T:AE,12,FALSE)</f>
        <v>0</v>
      </c>
    </row>
    <row r="1550" spans="1:7">
      <c r="B1550" t="s">
        <v>4255</v>
      </c>
      <c r="C1550">
        <v>2910400353</v>
      </c>
      <c r="D1550" t="s">
        <v>475</v>
      </c>
      <c r="E1550" t="str">
        <f t="shared" si="24"/>
        <v>2910400353短期入所</v>
      </c>
      <c r="F1550">
        <f>VLOOKUP(C1550&amp;D1550,受付簿!T:AE,12,FALSE)</f>
        <v>0</v>
      </c>
      <c r="G1550" t="s">
        <v>13546</v>
      </c>
    </row>
    <row r="1551" spans="1:7">
      <c r="B1551" t="s">
        <v>4255</v>
      </c>
      <c r="C1551">
        <v>2911200208</v>
      </c>
      <c r="D1551" t="s">
        <v>118</v>
      </c>
      <c r="E1551" t="str">
        <f t="shared" si="24"/>
        <v>2911200208生活介護</v>
      </c>
      <c r="F1551">
        <f>VLOOKUP(C1551&amp;D1551,受付簿!T:AE,12,FALSE)</f>
        <v>0</v>
      </c>
      <c r="G1551" t="s">
        <v>13546</v>
      </c>
    </row>
    <row r="1552" spans="1:7">
      <c r="B1552" t="s">
        <v>4255</v>
      </c>
      <c r="C1552">
        <v>2911200208</v>
      </c>
      <c r="D1552" t="s">
        <v>475</v>
      </c>
      <c r="E1552" t="str">
        <f t="shared" si="24"/>
        <v>2911200208短期入所</v>
      </c>
      <c r="F1552">
        <f>VLOOKUP(C1552&amp;D1552,受付簿!T:AE,12,FALSE)</f>
        <v>0</v>
      </c>
      <c r="G1552" t="s">
        <v>13546</v>
      </c>
    </row>
    <row r="1553" spans="1:7">
      <c r="B1553" t="s">
        <v>4255</v>
      </c>
      <c r="C1553">
        <v>2911200208</v>
      </c>
      <c r="D1553" t="s">
        <v>120</v>
      </c>
      <c r="E1553" t="str">
        <f t="shared" si="24"/>
        <v>2911200208施設入所支援</v>
      </c>
      <c r="F1553">
        <f>VLOOKUP(C1553&amp;D1553,受付簿!T:AE,12,FALSE)</f>
        <v>0</v>
      </c>
      <c r="G1553" t="s">
        <v>13546</v>
      </c>
    </row>
    <row r="1554" spans="1:7">
      <c r="B1554" t="s">
        <v>4255</v>
      </c>
      <c r="C1554">
        <v>2911200455</v>
      </c>
      <c r="D1554" t="s">
        <v>118</v>
      </c>
      <c r="E1554" t="str">
        <f t="shared" si="24"/>
        <v>2911200455生活介護</v>
      </c>
      <c r="F1554">
        <f>VLOOKUP(C1554&amp;D1554,受付簿!T:AE,12,FALSE)</f>
        <v>0</v>
      </c>
      <c r="G1554" t="s">
        <v>13546</v>
      </c>
    </row>
    <row r="1555" spans="1:7">
      <c r="B1555" t="s">
        <v>4255</v>
      </c>
      <c r="C1555">
        <v>2911200588</v>
      </c>
      <c r="D1555" t="s">
        <v>113</v>
      </c>
      <c r="E1555" t="str">
        <f t="shared" si="24"/>
        <v>2911200588居宅介護</v>
      </c>
      <c r="F1555">
        <f>VLOOKUP(C1555&amp;D1555,受付簿!T:AE,12,FALSE)</f>
        <v>0</v>
      </c>
      <c r="G1555" t="s">
        <v>13546</v>
      </c>
    </row>
    <row r="1556" spans="1:7">
      <c r="B1556" t="s">
        <v>4255</v>
      </c>
      <c r="C1556">
        <v>2911200588</v>
      </c>
      <c r="D1556" t="s">
        <v>114</v>
      </c>
      <c r="E1556" t="str">
        <f t="shared" si="24"/>
        <v>2911200588重度訪問介護</v>
      </c>
      <c r="F1556">
        <f>VLOOKUP(C1556&amp;D1556,受付簿!T:AE,12,FALSE)</f>
        <v>0</v>
      </c>
      <c r="G1556" t="s">
        <v>13546</v>
      </c>
    </row>
    <row r="1557" spans="1:7">
      <c r="B1557" t="s">
        <v>4255</v>
      </c>
      <c r="C1557">
        <v>2911200588</v>
      </c>
      <c r="D1557" t="s">
        <v>116</v>
      </c>
      <c r="E1557" t="str">
        <f t="shared" si="24"/>
        <v>2911200588行動援護</v>
      </c>
      <c r="F1557">
        <f>VLOOKUP(C1557&amp;D1557,受付簿!T:AE,12,FALSE)</f>
        <v>0</v>
      </c>
      <c r="G1557" t="s">
        <v>13546</v>
      </c>
    </row>
    <row r="1558" spans="1:7">
      <c r="B1558" t="s">
        <v>4255</v>
      </c>
      <c r="C1558">
        <v>2911200836</v>
      </c>
      <c r="D1558" t="s">
        <v>475</v>
      </c>
      <c r="E1558" t="str">
        <f t="shared" si="24"/>
        <v>2911200836短期入所</v>
      </c>
      <c r="F1558">
        <f>VLOOKUP(C1558&amp;D1558,受付簿!T:AE,12,FALSE)</f>
        <v>0</v>
      </c>
      <c r="G1558" t="s">
        <v>13546</v>
      </c>
    </row>
    <row r="1559" spans="1:7">
      <c r="B1559" t="s">
        <v>4255</v>
      </c>
      <c r="C1559">
        <v>2920400047</v>
      </c>
      <c r="D1559" t="s">
        <v>8120</v>
      </c>
      <c r="E1559" t="str">
        <f t="shared" si="24"/>
        <v>2920400047共同生活援助</v>
      </c>
      <c r="F1559">
        <f>VLOOKUP(C1559&amp;D1559,受付簿!T:AE,12,FALSE)</f>
        <v>0</v>
      </c>
      <c r="G1559" t="s">
        <v>13546</v>
      </c>
    </row>
    <row r="1560" spans="1:7">
      <c r="B1560" t="s">
        <v>4255</v>
      </c>
      <c r="C1560">
        <v>2921200065</v>
      </c>
      <c r="D1560" t="s">
        <v>8120</v>
      </c>
      <c r="E1560" t="str">
        <f t="shared" si="24"/>
        <v>2921200065共同生活援助</v>
      </c>
      <c r="F1560">
        <f>VLOOKUP(C1560&amp;D1560,受付簿!T:AE,12,FALSE)</f>
        <v>0</v>
      </c>
      <c r="G1560" t="s">
        <v>13546</v>
      </c>
    </row>
    <row r="1561" spans="1:7">
      <c r="E1561" t="str">
        <f t="shared" si="24"/>
        <v/>
      </c>
      <c r="F1561">
        <f>VLOOKUP(C1561&amp;D1561,受付簿!T:AE,12,FALSE)</f>
        <v>0</v>
      </c>
    </row>
    <row r="1562" spans="1:7">
      <c r="A1562">
        <v>169</v>
      </c>
      <c r="B1562" t="s">
        <v>493</v>
      </c>
      <c r="C1562">
        <v>2910100250</v>
      </c>
      <c r="D1562" t="s">
        <v>118</v>
      </c>
      <c r="E1562" t="str">
        <f t="shared" si="24"/>
        <v>1692910100250生活介護</v>
      </c>
      <c r="F1562">
        <f>VLOOKUP(C1562&amp;D1562,受付簿!T:AE,12,FALSE)</f>
        <v>872476</v>
      </c>
      <c r="G1562" t="s">
        <v>13546</v>
      </c>
    </row>
    <row r="1563" spans="1:7">
      <c r="B1563" t="s">
        <v>493</v>
      </c>
      <c r="C1563">
        <v>2910100250</v>
      </c>
      <c r="D1563" t="s">
        <v>475</v>
      </c>
      <c r="E1563" t="str">
        <f t="shared" si="24"/>
        <v>2910100250短期入所</v>
      </c>
      <c r="F1563">
        <f>VLOOKUP(C1563&amp;D1563,受付簿!T:AE,12,FALSE)</f>
        <v>0</v>
      </c>
      <c r="G1563" t="s">
        <v>13546</v>
      </c>
    </row>
    <row r="1564" spans="1:7">
      <c r="A1564">
        <v>169</v>
      </c>
      <c r="B1564" t="s">
        <v>493</v>
      </c>
      <c r="C1564">
        <v>2910100250</v>
      </c>
      <c r="D1564" t="s">
        <v>13673</v>
      </c>
      <c r="E1564" t="str">
        <f t="shared" si="24"/>
        <v>1692910100250就労継続支援Ｂ型</v>
      </c>
      <c r="F1564">
        <f>VLOOKUP(C1564&amp;D1564,受付簿!T:AE,12,FALSE)</f>
        <v>65269</v>
      </c>
      <c r="G1564" t="s">
        <v>13546</v>
      </c>
    </row>
    <row r="1565" spans="1:7">
      <c r="A1565">
        <v>169</v>
      </c>
      <c r="B1565" t="s">
        <v>493</v>
      </c>
      <c r="C1565">
        <v>2910100250</v>
      </c>
      <c r="D1565" t="s">
        <v>113</v>
      </c>
      <c r="E1565" t="str">
        <f t="shared" si="24"/>
        <v>1692910100250居宅介護</v>
      </c>
      <c r="F1565">
        <f>VLOOKUP(C1565&amp;D1565,受付簿!T:AE,12,FALSE)</f>
        <v>1967711</v>
      </c>
      <c r="G1565" t="s">
        <v>13546</v>
      </c>
    </row>
    <row r="1566" spans="1:7">
      <c r="A1566">
        <v>169</v>
      </c>
      <c r="B1566" t="s">
        <v>493</v>
      </c>
      <c r="C1566">
        <v>2910100250</v>
      </c>
      <c r="D1566" t="s">
        <v>114</v>
      </c>
      <c r="E1566" t="str">
        <f t="shared" si="24"/>
        <v>1692910100250重度訪問介護</v>
      </c>
      <c r="F1566">
        <f>VLOOKUP(C1566&amp;D1566,受付簿!T:AE,12,FALSE)</f>
        <v>1815673</v>
      </c>
      <c r="G1566" t="s">
        <v>13546</v>
      </c>
    </row>
    <row r="1567" spans="1:7">
      <c r="A1567">
        <v>169</v>
      </c>
      <c r="B1567" t="s">
        <v>493</v>
      </c>
      <c r="C1567">
        <v>2910100250</v>
      </c>
      <c r="D1567" t="s">
        <v>116</v>
      </c>
      <c r="E1567" t="str">
        <f t="shared" si="24"/>
        <v>1692910100250行動援護</v>
      </c>
      <c r="F1567">
        <f>VLOOKUP(C1567&amp;D1567,受付簿!T:AE,12,FALSE)</f>
        <v>175660</v>
      </c>
      <c r="G1567" t="s">
        <v>13546</v>
      </c>
    </row>
    <row r="1568" spans="1:7">
      <c r="A1568">
        <v>169</v>
      </c>
      <c r="B1568" t="s">
        <v>493</v>
      </c>
      <c r="C1568">
        <v>2910102488</v>
      </c>
      <c r="D1568" t="s">
        <v>475</v>
      </c>
      <c r="E1568" t="str">
        <f t="shared" si="24"/>
        <v>1692910102488短期入所</v>
      </c>
      <c r="F1568">
        <f>VLOOKUP(C1568&amp;D1568,受付簿!T:AE,12,FALSE)</f>
        <v>15378</v>
      </c>
      <c r="G1568" t="s">
        <v>13546</v>
      </c>
    </row>
    <row r="1569" spans="1:7">
      <c r="A1569">
        <v>169</v>
      </c>
      <c r="B1569" t="s">
        <v>493</v>
      </c>
      <c r="C1569">
        <v>2911800429</v>
      </c>
      <c r="D1569" t="s">
        <v>118</v>
      </c>
      <c r="E1569" t="str">
        <f t="shared" si="24"/>
        <v>1692911800429生活介護</v>
      </c>
      <c r="F1569">
        <f>VLOOKUP(C1569&amp;D1569,受付簿!T:AE,12,FALSE)</f>
        <v>126729</v>
      </c>
      <c r="G1569" t="s">
        <v>13546</v>
      </c>
    </row>
    <row r="1570" spans="1:7">
      <c r="A1570">
        <v>169</v>
      </c>
      <c r="B1570" t="s">
        <v>493</v>
      </c>
      <c r="C1570">
        <v>2911800429</v>
      </c>
      <c r="D1570" t="s">
        <v>13665</v>
      </c>
      <c r="E1570" t="str">
        <f t="shared" si="24"/>
        <v>1692911800429就労継続支援Ａ型</v>
      </c>
      <c r="F1570">
        <f>VLOOKUP(C1570&amp;D1570,受付簿!T:AE,12,FALSE)</f>
        <v>18603</v>
      </c>
      <c r="G1570" t="s">
        <v>13546</v>
      </c>
    </row>
    <row r="1571" spans="1:7">
      <c r="A1571">
        <v>169</v>
      </c>
      <c r="B1571" t="s">
        <v>493</v>
      </c>
      <c r="C1571">
        <v>2911800429</v>
      </c>
      <c r="D1571" t="s">
        <v>13673</v>
      </c>
      <c r="E1571" t="str">
        <f t="shared" si="24"/>
        <v>1692911800429就労継続支援Ｂ型</v>
      </c>
      <c r="F1571">
        <f>VLOOKUP(C1571&amp;D1571,受付簿!T:AE,12,FALSE)</f>
        <v>307754</v>
      </c>
      <c r="G1571" t="s">
        <v>13546</v>
      </c>
    </row>
    <row r="1572" spans="1:7">
      <c r="A1572">
        <v>169</v>
      </c>
      <c r="B1572" t="s">
        <v>493</v>
      </c>
      <c r="C1572">
        <v>2950160032</v>
      </c>
      <c r="D1572" t="s">
        <v>126</v>
      </c>
      <c r="E1572" t="str">
        <f t="shared" si="24"/>
        <v>1692950160032放課後等デイサービス</v>
      </c>
      <c r="F1572">
        <f>VLOOKUP(C1572&amp;D1572,受付簿!T:AE,12,FALSE)</f>
        <v>288170</v>
      </c>
      <c r="G1572" t="s">
        <v>13546</v>
      </c>
    </row>
    <row r="1573" spans="1:7">
      <c r="E1573" t="str">
        <f t="shared" si="24"/>
        <v/>
      </c>
      <c r="F1573">
        <f>VLOOKUP(C1573&amp;D1573,受付簿!T:AE,12,FALSE)</f>
        <v>0</v>
      </c>
    </row>
    <row r="1574" spans="1:7">
      <c r="A1574">
        <v>170</v>
      </c>
      <c r="B1574" t="s">
        <v>5278</v>
      </c>
      <c r="C1574">
        <v>2910800131</v>
      </c>
      <c r="D1574" t="s">
        <v>475</v>
      </c>
      <c r="E1574" t="str">
        <f t="shared" si="24"/>
        <v>1702910800131短期入所</v>
      </c>
      <c r="F1574">
        <f>VLOOKUP(C1574&amp;D1574,受付簿!T:AE,12,FALSE)</f>
        <v>1248</v>
      </c>
      <c r="G1574" t="s">
        <v>13546</v>
      </c>
    </row>
    <row r="1575" spans="1:7">
      <c r="A1575">
        <v>170</v>
      </c>
      <c r="B1575" t="s">
        <v>5278</v>
      </c>
      <c r="C1575">
        <v>2950811030</v>
      </c>
      <c r="D1575" t="s">
        <v>18214</v>
      </c>
      <c r="E1575" t="str">
        <f t="shared" si="24"/>
        <v>1702950811030福祉型障害児入所支援</v>
      </c>
      <c r="F1575">
        <f>VLOOKUP(C1575&amp;D1575,受付簿!T:AE,12,FALSE)</f>
        <v>506057</v>
      </c>
      <c r="G1575" t="s">
        <v>13546</v>
      </c>
    </row>
    <row r="1576" spans="1:7">
      <c r="E1576" t="str">
        <f t="shared" si="24"/>
        <v/>
      </c>
      <c r="F1576">
        <f>VLOOKUP(C1576&amp;D1576,受付簿!T:AE,12,FALSE)</f>
        <v>0</v>
      </c>
    </row>
    <row r="1577" spans="1:7">
      <c r="A1577">
        <v>171</v>
      </c>
      <c r="B1577" t="s">
        <v>8530</v>
      </c>
      <c r="C1577">
        <v>2911800080</v>
      </c>
      <c r="D1577" t="s">
        <v>113</v>
      </c>
      <c r="E1577" t="str">
        <f t="shared" si="24"/>
        <v>1712911800080居宅介護</v>
      </c>
      <c r="F1577">
        <f>VLOOKUP(C1577&amp;D1577,受付簿!T:AE,12,FALSE)</f>
        <v>15885</v>
      </c>
      <c r="G1577" t="s">
        <v>13546</v>
      </c>
    </row>
    <row r="1578" spans="1:7">
      <c r="B1578" t="s">
        <v>8530</v>
      </c>
      <c r="C1578">
        <v>2911800080</v>
      </c>
      <c r="D1578" t="s">
        <v>114</v>
      </c>
      <c r="E1578" t="str">
        <f t="shared" si="24"/>
        <v>2911800080重度訪問介護</v>
      </c>
      <c r="F1578">
        <f>VLOOKUP(C1578&amp;D1578,受付簿!T:AE,12,FALSE)</f>
        <v>0</v>
      </c>
    </row>
    <row r="1579" spans="1:7">
      <c r="A1579">
        <v>171</v>
      </c>
      <c r="B1579" t="s">
        <v>8530</v>
      </c>
      <c r="C1579">
        <v>2911800080</v>
      </c>
      <c r="D1579" t="s">
        <v>116</v>
      </c>
      <c r="E1579" t="str">
        <f t="shared" si="24"/>
        <v>1712911800080行動援護</v>
      </c>
      <c r="F1579">
        <f>VLOOKUP(C1579&amp;D1579,受付簿!T:AE,12,FALSE)</f>
        <v>649955</v>
      </c>
      <c r="G1579" t="s">
        <v>13546</v>
      </c>
    </row>
    <row r="1580" spans="1:7">
      <c r="A1580">
        <v>171</v>
      </c>
      <c r="B1580" t="s">
        <v>8530</v>
      </c>
      <c r="C1580">
        <v>2911800080</v>
      </c>
      <c r="D1580" t="s">
        <v>475</v>
      </c>
      <c r="E1580" t="str">
        <f t="shared" si="24"/>
        <v>1712911800080短期入所</v>
      </c>
      <c r="F1580">
        <f>VLOOKUP(C1580&amp;D1580,受付簿!T:AE,12,FALSE)</f>
        <v>257909</v>
      </c>
      <c r="G1580" t="s">
        <v>13546</v>
      </c>
    </row>
    <row r="1581" spans="1:7">
      <c r="A1581">
        <v>171</v>
      </c>
      <c r="B1581" t="s">
        <v>8530</v>
      </c>
      <c r="C1581">
        <v>2911800080</v>
      </c>
      <c r="D1581" t="s">
        <v>118</v>
      </c>
      <c r="E1581" t="str">
        <f t="shared" si="24"/>
        <v>1712911800080生活介護</v>
      </c>
      <c r="F1581">
        <f>VLOOKUP(C1581&amp;D1581,受付簿!T:AE,12,FALSE)</f>
        <v>1673152</v>
      </c>
      <c r="G1581" t="s">
        <v>13546</v>
      </c>
    </row>
    <row r="1582" spans="1:7">
      <c r="A1582">
        <v>171</v>
      </c>
      <c r="B1582" t="s">
        <v>8530</v>
      </c>
      <c r="C1582">
        <v>2911800080</v>
      </c>
      <c r="D1582" t="s">
        <v>120</v>
      </c>
      <c r="E1582" t="str">
        <f t="shared" si="24"/>
        <v>1712911800080施設入所支援</v>
      </c>
      <c r="F1582">
        <f>VLOOKUP(C1582&amp;D1582,受付簿!T:AE,12,FALSE)</f>
        <v>2239934</v>
      </c>
      <c r="G1582" t="s">
        <v>13546</v>
      </c>
    </row>
    <row r="1583" spans="1:7">
      <c r="A1583">
        <v>171</v>
      </c>
      <c r="B1583" t="s">
        <v>8530</v>
      </c>
      <c r="C1583">
        <v>2911800114</v>
      </c>
      <c r="D1583" t="s">
        <v>118</v>
      </c>
      <c r="E1583" t="str">
        <f t="shared" si="24"/>
        <v>1712911800114生活介護</v>
      </c>
      <c r="F1583">
        <f>VLOOKUP(C1583&amp;D1583,受付簿!T:AE,12,FALSE)</f>
        <v>252208</v>
      </c>
      <c r="G1583" t="s">
        <v>13546</v>
      </c>
    </row>
    <row r="1584" spans="1:7">
      <c r="A1584">
        <v>171</v>
      </c>
      <c r="B1584" t="s">
        <v>8530</v>
      </c>
      <c r="C1584">
        <v>2911800114</v>
      </c>
      <c r="D1584" t="s">
        <v>13673</v>
      </c>
      <c r="E1584" t="str">
        <f t="shared" si="24"/>
        <v>1712911800114就労継続支援Ｂ型</v>
      </c>
      <c r="F1584">
        <f>VLOOKUP(C1584&amp;D1584,受付簿!T:AE,12,FALSE)</f>
        <v>136922</v>
      </c>
      <c r="G1584" t="s">
        <v>13546</v>
      </c>
    </row>
    <row r="1585" spans="1:7">
      <c r="A1585">
        <v>171</v>
      </c>
      <c r="B1585" t="s">
        <v>8530</v>
      </c>
      <c r="C1585">
        <v>2911800221</v>
      </c>
      <c r="D1585" t="s">
        <v>118</v>
      </c>
      <c r="E1585" t="str">
        <f t="shared" si="24"/>
        <v>1712911800221生活介護</v>
      </c>
      <c r="F1585">
        <f>VLOOKUP(C1585&amp;D1585,受付簿!T:AE,12,FALSE)</f>
        <v>591947</v>
      </c>
      <c r="G1585" t="s">
        <v>13546</v>
      </c>
    </row>
    <row r="1586" spans="1:7">
      <c r="A1586">
        <v>171</v>
      </c>
      <c r="B1586" t="s">
        <v>8530</v>
      </c>
      <c r="C1586">
        <v>2911800221</v>
      </c>
      <c r="D1586" t="s">
        <v>13673</v>
      </c>
      <c r="E1586" t="str">
        <f t="shared" si="24"/>
        <v>1712911800221就労継続支援Ｂ型</v>
      </c>
      <c r="F1586">
        <f>VLOOKUP(C1586&amp;D1586,受付簿!T:AE,12,FALSE)</f>
        <v>189194</v>
      </c>
      <c r="G1586" t="s">
        <v>13546</v>
      </c>
    </row>
    <row r="1587" spans="1:7">
      <c r="A1587">
        <v>171</v>
      </c>
      <c r="B1587" t="s">
        <v>8530</v>
      </c>
      <c r="C1587">
        <v>2911800296</v>
      </c>
      <c r="D1587" t="s">
        <v>118</v>
      </c>
      <c r="E1587" t="str">
        <f t="shared" si="24"/>
        <v>1712911800296生活介護</v>
      </c>
      <c r="F1587">
        <f>VLOOKUP(C1587&amp;D1587,受付簿!T:AE,12,FALSE)</f>
        <v>409232</v>
      </c>
      <c r="G1587" t="s">
        <v>13546</v>
      </c>
    </row>
    <row r="1588" spans="1:7">
      <c r="A1588">
        <v>171</v>
      </c>
      <c r="B1588" t="s">
        <v>8530</v>
      </c>
      <c r="C1588">
        <v>2911800296</v>
      </c>
      <c r="D1588" t="s">
        <v>13673</v>
      </c>
      <c r="E1588" t="str">
        <f t="shared" si="24"/>
        <v>1712911800296就労継続支援Ｂ型</v>
      </c>
      <c r="F1588">
        <f>VLOOKUP(C1588&amp;D1588,受付簿!T:AE,12,FALSE)</f>
        <v>75359</v>
      </c>
      <c r="G1588" t="s">
        <v>13546</v>
      </c>
    </row>
    <row r="1589" spans="1:7">
      <c r="A1589">
        <v>171</v>
      </c>
      <c r="B1589" t="s">
        <v>8530</v>
      </c>
      <c r="C1589">
        <v>2911800353</v>
      </c>
      <c r="D1589" t="s">
        <v>475</v>
      </c>
      <c r="E1589" t="str">
        <f t="shared" si="24"/>
        <v>1712911800353短期入所</v>
      </c>
      <c r="F1589">
        <f>VLOOKUP(C1589&amp;D1589,受付簿!T:AE,12,FALSE)</f>
        <v>44132</v>
      </c>
      <c r="G1589" t="s">
        <v>13546</v>
      </c>
    </row>
    <row r="1590" spans="1:7">
      <c r="A1590">
        <v>171</v>
      </c>
      <c r="B1590" t="s">
        <v>8530</v>
      </c>
      <c r="C1590">
        <v>2911800544</v>
      </c>
      <c r="D1590" t="s">
        <v>475</v>
      </c>
      <c r="E1590" t="str">
        <f t="shared" si="24"/>
        <v>1712911800544短期入所</v>
      </c>
      <c r="F1590">
        <f>VLOOKUP(C1590&amp;D1590,受付簿!T:AE,12,FALSE)</f>
        <v>10354</v>
      </c>
      <c r="G1590" t="s">
        <v>13546</v>
      </c>
    </row>
    <row r="1591" spans="1:7">
      <c r="A1591">
        <v>171</v>
      </c>
      <c r="B1591" t="s">
        <v>8530</v>
      </c>
      <c r="C1591">
        <v>2921800021</v>
      </c>
      <c r="D1591" t="s">
        <v>8120</v>
      </c>
      <c r="E1591" t="str">
        <f t="shared" si="24"/>
        <v>1712921800021共同生活援助</v>
      </c>
      <c r="F1591">
        <f>VLOOKUP(C1591&amp;D1591,受付簿!T:AE,12,FALSE)</f>
        <v>619524</v>
      </c>
      <c r="G1591" t="s">
        <v>13546</v>
      </c>
    </row>
    <row r="1592" spans="1:7">
      <c r="A1592">
        <v>171</v>
      </c>
      <c r="B1592" t="s">
        <v>8530</v>
      </c>
      <c r="C1592">
        <v>2921800047</v>
      </c>
      <c r="D1592" t="s">
        <v>8120</v>
      </c>
      <c r="E1592" t="str">
        <f t="shared" si="24"/>
        <v>1712921800047共同生活援助</v>
      </c>
      <c r="F1592">
        <f>VLOOKUP(C1592&amp;D1592,受付簿!T:AE,12,FALSE)</f>
        <v>1004336</v>
      </c>
      <c r="G1592" t="s">
        <v>13546</v>
      </c>
    </row>
    <row r="1593" spans="1:7">
      <c r="A1593">
        <v>171</v>
      </c>
      <c r="B1593" t="s">
        <v>8530</v>
      </c>
      <c r="C1593">
        <v>2951860044</v>
      </c>
      <c r="D1593" t="s">
        <v>126</v>
      </c>
      <c r="E1593" t="str">
        <f t="shared" si="24"/>
        <v>1712951860044放課後等デイサービス</v>
      </c>
      <c r="F1593">
        <f>VLOOKUP(C1593&amp;D1593,受付簿!T:AE,12,FALSE)</f>
        <v>0</v>
      </c>
      <c r="G1593" t="s">
        <v>13546</v>
      </c>
    </row>
    <row r="1594" spans="1:7">
      <c r="A1594">
        <v>171</v>
      </c>
      <c r="B1594" t="s">
        <v>8530</v>
      </c>
      <c r="C1594">
        <v>2951860051</v>
      </c>
      <c r="D1594" t="s">
        <v>126</v>
      </c>
      <c r="E1594" t="str">
        <f t="shared" si="24"/>
        <v>1712951860051放課後等デイサービス</v>
      </c>
      <c r="F1594">
        <f>VLOOKUP(C1594&amp;D1594,受付簿!T:AE,12,FALSE)</f>
        <v>873161</v>
      </c>
      <c r="G1594" t="s">
        <v>13546</v>
      </c>
    </row>
    <row r="1595" spans="1:7">
      <c r="E1595" t="str">
        <f t="shared" si="24"/>
        <v/>
      </c>
      <c r="F1595">
        <f>VLOOKUP(C1595&amp;D1595,受付簿!T:AE,12,FALSE)</f>
        <v>0</v>
      </c>
    </row>
    <row r="1596" spans="1:7">
      <c r="A1596">
        <v>172</v>
      </c>
      <c r="B1596" t="s">
        <v>8349</v>
      </c>
      <c r="C1596">
        <v>2911700330</v>
      </c>
      <c r="D1596" t="s">
        <v>115</v>
      </c>
      <c r="E1596" t="str">
        <f t="shared" si="24"/>
        <v>1722911700330同行援護</v>
      </c>
      <c r="F1596">
        <f>VLOOKUP(C1596&amp;D1596,受付簿!T:AE,12,FALSE)</f>
        <v>33832</v>
      </c>
      <c r="G1596" t="s">
        <v>13546</v>
      </c>
    </row>
    <row r="1597" spans="1:7">
      <c r="A1597">
        <v>172</v>
      </c>
      <c r="B1597" t="s">
        <v>8349</v>
      </c>
      <c r="C1597">
        <v>2911700504</v>
      </c>
      <c r="D1597" t="s">
        <v>113</v>
      </c>
      <c r="E1597" t="str">
        <f t="shared" si="24"/>
        <v>1722911700504居宅介護</v>
      </c>
      <c r="F1597">
        <f>VLOOKUP(C1597&amp;D1597,受付簿!T:AE,12,FALSE)</f>
        <v>26447</v>
      </c>
      <c r="G1597" t="s">
        <v>13546</v>
      </c>
    </row>
    <row r="1598" spans="1:7">
      <c r="A1598">
        <v>172</v>
      </c>
      <c r="B1598" t="s">
        <v>8349</v>
      </c>
      <c r="C1598">
        <v>2911700504</v>
      </c>
      <c r="D1598" t="s">
        <v>114</v>
      </c>
      <c r="E1598" t="str">
        <f t="shared" si="24"/>
        <v>1722911700504重度訪問介護</v>
      </c>
      <c r="F1598">
        <f>VLOOKUP(C1598&amp;D1598,受付簿!T:AE,12,FALSE)</f>
        <v>0</v>
      </c>
      <c r="G1598" t="s">
        <v>13546</v>
      </c>
    </row>
    <row r="1599" spans="1:7">
      <c r="E1599" t="str">
        <f t="shared" si="24"/>
        <v/>
      </c>
      <c r="F1599">
        <f>VLOOKUP(C1599&amp;D1599,受付簿!T:AE,12,FALSE)</f>
        <v>0</v>
      </c>
    </row>
    <row r="1600" spans="1:7">
      <c r="A1600">
        <v>173</v>
      </c>
      <c r="B1600" t="s">
        <v>8294</v>
      </c>
      <c r="C1600">
        <v>2911700256</v>
      </c>
      <c r="D1600" t="s">
        <v>113</v>
      </c>
      <c r="E1600" t="str">
        <f t="shared" si="24"/>
        <v>1732911700256居宅介護</v>
      </c>
      <c r="F1600">
        <f>VLOOKUP(C1600&amp;D1600,受付簿!T:AE,12,FALSE)</f>
        <v>10153</v>
      </c>
      <c r="G1600" t="s">
        <v>13549</v>
      </c>
    </row>
    <row r="1601" spans="1:7">
      <c r="A1601">
        <v>173</v>
      </c>
      <c r="B1601" t="s">
        <v>8294</v>
      </c>
      <c r="C1601">
        <v>2911700256</v>
      </c>
      <c r="D1601" t="s">
        <v>114</v>
      </c>
      <c r="E1601" t="str">
        <f t="shared" si="24"/>
        <v>1732911700256重度訪問介護</v>
      </c>
      <c r="F1601">
        <f>VLOOKUP(C1601&amp;D1601,受付簿!T:AE,12,FALSE)</f>
        <v>0</v>
      </c>
      <c r="G1601" t="s">
        <v>13549</v>
      </c>
    </row>
    <row r="1602" spans="1:7">
      <c r="E1602" t="str">
        <f t="shared" si="24"/>
        <v/>
      </c>
      <c r="F1602">
        <f>VLOOKUP(C1602&amp;D1602,受付簿!T:AE,12,FALSE)</f>
        <v>0</v>
      </c>
    </row>
    <row r="1603" spans="1:7">
      <c r="A1603">
        <v>174</v>
      </c>
      <c r="B1603" t="s">
        <v>10090</v>
      </c>
      <c r="C1603">
        <v>2910200738</v>
      </c>
      <c r="D1603" t="s">
        <v>118</v>
      </c>
      <c r="E1603" t="str">
        <f t="shared" si="24"/>
        <v>1742910200738生活介護</v>
      </c>
      <c r="F1603">
        <f>VLOOKUP(C1603&amp;D1603,受付簿!T:AE,12,FALSE)</f>
        <v>269517</v>
      </c>
      <c r="G1603" t="s">
        <v>13546</v>
      </c>
    </row>
    <row r="1604" spans="1:7">
      <c r="A1604">
        <v>174</v>
      </c>
      <c r="B1604" t="s">
        <v>10090</v>
      </c>
      <c r="C1604">
        <v>2910200738</v>
      </c>
      <c r="D1604" t="s">
        <v>475</v>
      </c>
      <c r="E1604" t="str">
        <f t="shared" ref="E1604:E1667" si="25">A1604&amp;C1604&amp;D1604</f>
        <v>1742910200738短期入所</v>
      </c>
      <c r="F1604">
        <f>VLOOKUP(C1604&amp;D1604,受付簿!T:AE,12,FALSE)</f>
        <v>34763</v>
      </c>
      <c r="G1604" t="s">
        <v>13546</v>
      </c>
    </row>
    <row r="1605" spans="1:7">
      <c r="A1605">
        <v>174</v>
      </c>
      <c r="B1605" t="s">
        <v>10090</v>
      </c>
      <c r="C1605">
        <v>2910200738</v>
      </c>
      <c r="D1605" t="s">
        <v>123</v>
      </c>
      <c r="E1605" t="str">
        <f t="shared" si="25"/>
        <v>1742910200738就労移行支援</v>
      </c>
      <c r="F1605">
        <f>VLOOKUP(C1605&amp;D1605,受付簿!T:AE,12,FALSE)</f>
        <v>0</v>
      </c>
      <c r="G1605" t="s">
        <v>13546</v>
      </c>
    </row>
    <row r="1606" spans="1:7">
      <c r="A1606">
        <v>174</v>
      </c>
      <c r="B1606" t="s">
        <v>10090</v>
      </c>
      <c r="C1606">
        <v>2910200738</v>
      </c>
      <c r="D1606" t="s">
        <v>13665</v>
      </c>
      <c r="E1606" t="str">
        <f t="shared" si="25"/>
        <v>1742910200738就労継続支援Ａ型</v>
      </c>
      <c r="F1606">
        <f>VLOOKUP(C1606&amp;D1606,受付簿!T:AE,12,FALSE)</f>
        <v>87153</v>
      </c>
      <c r="G1606" t="s">
        <v>13546</v>
      </c>
    </row>
    <row r="1607" spans="1:7">
      <c r="E1607" t="str">
        <f t="shared" si="25"/>
        <v/>
      </c>
      <c r="F1607">
        <f>VLOOKUP(C1607&amp;D1607,受付簿!T:AE,12,FALSE)</f>
        <v>0</v>
      </c>
    </row>
    <row r="1608" spans="1:7">
      <c r="B1608" t="s">
        <v>1116</v>
      </c>
      <c r="C1608">
        <v>2910101035</v>
      </c>
      <c r="D1608" t="s">
        <v>113</v>
      </c>
      <c r="E1608" t="str">
        <f t="shared" si="25"/>
        <v>2910101035居宅介護</v>
      </c>
      <c r="F1608">
        <f>VLOOKUP(C1608&amp;D1608,受付簿!T:AE,12,FALSE)</f>
        <v>0</v>
      </c>
      <c r="G1608" t="s">
        <v>13546</v>
      </c>
    </row>
    <row r="1609" spans="1:7">
      <c r="B1609" t="s">
        <v>1116</v>
      </c>
      <c r="C1609">
        <v>2910101035</v>
      </c>
      <c r="D1609" t="s">
        <v>114</v>
      </c>
      <c r="E1609" t="str">
        <f t="shared" si="25"/>
        <v>2910101035重度訪問介護</v>
      </c>
      <c r="F1609">
        <f>VLOOKUP(C1609&amp;D1609,受付簿!T:AE,12,FALSE)</f>
        <v>0</v>
      </c>
      <c r="G1609" t="s">
        <v>13546</v>
      </c>
    </row>
    <row r="1610" spans="1:7">
      <c r="E1610" t="str">
        <f t="shared" si="25"/>
        <v/>
      </c>
      <c r="F1610">
        <f>VLOOKUP(C1610&amp;D1610,受付簿!T:AE,12,FALSE)</f>
        <v>0</v>
      </c>
    </row>
    <row r="1611" spans="1:7">
      <c r="A1611">
        <v>175</v>
      </c>
      <c r="B1611" t="s">
        <v>6282</v>
      </c>
      <c r="C1611">
        <v>2911200075</v>
      </c>
      <c r="D1611" t="s">
        <v>113</v>
      </c>
      <c r="E1611" t="str">
        <f t="shared" si="25"/>
        <v>1752911200075居宅介護</v>
      </c>
      <c r="F1611">
        <f>VLOOKUP(C1611&amp;D1611,受付簿!T:AE,12,FALSE)</f>
        <v>193197</v>
      </c>
      <c r="G1611" t="s">
        <v>13547</v>
      </c>
    </row>
    <row r="1612" spans="1:7">
      <c r="A1612">
        <v>175</v>
      </c>
      <c r="B1612" t="s">
        <v>6282</v>
      </c>
      <c r="C1612">
        <v>2911200075</v>
      </c>
      <c r="D1612" t="s">
        <v>114</v>
      </c>
      <c r="E1612" t="str">
        <f t="shared" si="25"/>
        <v>1752911200075重度訪問介護</v>
      </c>
      <c r="F1612">
        <f>VLOOKUP(C1612&amp;D1612,受付簿!T:AE,12,FALSE)</f>
        <v>23857</v>
      </c>
      <c r="G1612" t="s">
        <v>13547</v>
      </c>
    </row>
    <row r="1613" spans="1:7">
      <c r="A1613">
        <v>175</v>
      </c>
      <c r="B1613" t="s">
        <v>6282</v>
      </c>
      <c r="C1613">
        <v>2911200075</v>
      </c>
      <c r="D1613" t="s">
        <v>115</v>
      </c>
      <c r="E1613" t="str">
        <f t="shared" si="25"/>
        <v>1752911200075同行援護</v>
      </c>
      <c r="F1613">
        <f>VLOOKUP(C1613&amp;D1613,受付簿!T:AE,12,FALSE)</f>
        <v>84669</v>
      </c>
      <c r="G1613" t="s">
        <v>13547</v>
      </c>
    </row>
    <row r="1614" spans="1:7">
      <c r="E1614" t="str">
        <f t="shared" si="25"/>
        <v/>
      </c>
      <c r="F1614">
        <f>VLOOKUP(C1614&amp;D1614,受付簿!T:AE,12,FALSE)</f>
        <v>0</v>
      </c>
    </row>
    <row r="1615" spans="1:7">
      <c r="A1615">
        <v>176</v>
      </c>
      <c r="B1615" t="s">
        <v>6414</v>
      </c>
      <c r="C1615">
        <v>2911200281</v>
      </c>
      <c r="D1615" t="s">
        <v>118</v>
      </c>
      <c r="E1615" t="str">
        <f t="shared" si="25"/>
        <v>1762911200281生活介護</v>
      </c>
      <c r="F1615">
        <f>VLOOKUP(C1615&amp;D1615,受付簿!T:AE,12,FALSE)</f>
        <v>1023396</v>
      </c>
      <c r="G1615" t="s">
        <v>13546</v>
      </c>
    </row>
    <row r="1616" spans="1:7">
      <c r="A1616">
        <v>176</v>
      </c>
      <c r="B1616" t="s">
        <v>6414</v>
      </c>
      <c r="C1616">
        <v>2911200315</v>
      </c>
      <c r="D1616" t="s">
        <v>113</v>
      </c>
      <c r="E1616" t="str">
        <f t="shared" si="25"/>
        <v>1762911200315居宅介護</v>
      </c>
      <c r="F1616">
        <f>VLOOKUP(C1616&amp;D1616,受付簿!T:AE,12,FALSE)</f>
        <v>15791</v>
      </c>
      <c r="G1616" t="s">
        <v>13546</v>
      </c>
    </row>
    <row r="1617" spans="1:7">
      <c r="A1617">
        <v>176</v>
      </c>
      <c r="B1617" t="s">
        <v>6414</v>
      </c>
      <c r="C1617">
        <v>2911200315</v>
      </c>
      <c r="D1617" t="s">
        <v>114</v>
      </c>
      <c r="E1617" t="str">
        <f t="shared" si="25"/>
        <v>1762911200315重度訪問介護</v>
      </c>
      <c r="F1617">
        <f>VLOOKUP(C1617&amp;D1617,受付簿!T:AE,12,FALSE)</f>
        <v>0</v>
      </c>
      <c r="G1617" t="s">
        <v>13546</v>
      </c>
    </row>
    <row r="1618" spans="1:7">
      <c r="A1618">
        <v>176</v>
      </c>
      <c r="B1618" t="s">
        <v>6414</v>
      </c>
      <c r="C1618">
        <v>2911200315</v>
      </c>
      <c r="D1618" t="s">
        <v>116</v>
      </c>
      <c r="E1618" t="str">
        <f t="shared" si="25"/>
        <v>1762911200315行動援護</v>
      </c>
      <c r="F1618">
        <f>VLOOKUP(C1618&amp;D1618,受付簿!T:AE,12,FALSE)</f>
        <v>2143871</v>
      </c>
      <c r="G1618" t="s">
        <v>13546</v>
      </c>
    </row>
    <row r="1619" spans="1:7">
      <c r="A1619">
        <v>176</v>
      </c>
      <c r="B1619" t="s">
        <v>6414</v>
      </c>
      <c r="C1619">
        <v>2911200547</v>
      </c>
      <c r="D1619" t="s">
        <v>123</v>
      </c>
      <c r="E1619" t="str">
        <f t="shared" si="25"/>
        <v>1762911200547就労移行支援</v>
      </c>
      <c r="F1619">
        <f>VLOOKUP(C1619&amp;D1619,受付簿!T:AE,12,FALSE)</f>
        <v>22927</v>
      </c>
      <c r="G1619" t="s">
        <v>13546</v>
      </c>
    </row>
    <row r="1620" spans="1:7">
      <c r="A1620">
        <v>176</v>
      </c>
      <c r="B1620" t="s">
        <v>6414</v>
      </c>
      <c r="C1620">
        <v>2911200547</v>
      </c>
      <c r="D1620" t="s">
        <v>13673</v>
      </c>
      <c r="E1620" t="str">
        <f t="shared" si="25"/>
        <v>1762911200547就労継続支援Ｂ型</v>
      </c>
      <c r="F1620">
        <f>VLOOKUP(C1620&amp;D1620,受付簿!T:AE,12,FALSE)</f>
        <v>94606</v>
      </c>
      <c r="G1620" t="s">
        <v>13546</v>
      </c>
    </row>
    <row r="1621" spans="1:7">
      <c r="A1621">
        <v>176</v>
      </c>
      <c r="B1621" t="s">
        <v>6414</v>
      </c>
      <c r="C1621">
        <v>2911200802</v>
      </c>
      <c r="D1621" t="s">
        <v>475</v>
      </c>
      <c r="E1621" t="str">
        <f t="shared" si="25"/>
        <v>1762911200802短期入所</v>
      </c>
      <c r="F1621">
        <f>VLOOKUP(C1621&amp;D1621,受付簿!T:AE,12,FALSE)</f>
        <v>51539</v>
      </c>
      <c r="G1621" t="s">
        <v>13546</v>
      </c>
    </row>
    <row r="1622" spans="1:7">
      <c r="A1622">
        <v>176</v>
      </c>
      <c r="B1622" t="s">
        <v>6414</v>
      </c>
      <c r="C1622">
        <v>2921200016</v>
      </c>
      <c r="D1622" t="s">
        <v>8120</v>
      </c>
      <c r="E1622" t="str">
        <f t="shared" si="25"/>
        <v>1762921200016共同生活援助</v>
      </c>
      <c r="F1622">
        <f>VLOOKUP(C1622&amp;D1622,受付簿!T:AE,12,FALSE)</f>
        <v>551585</v>
      </c>
      <c r="G1622" t="s">
        <v>13546</v>
      </c>
    </row>
    <row r="1623" spans="1:7">
      <c r="A1623">
        <v>176</v>
      </c>
      <c r="B1623" t="s">
        <v>6414</v>
      </c>
      <c r="C1623">
        <v>2950260428</v>
      </c>
      <c r="D1623" t="s">
        <v>124</v>
      </c>
      <c r="E1623" t="str">
        <f t="shared" si="25"/>
        <v>1762950260428児童発達支援</v>
      </c>
      <c r="F1623">
        <f>VLOOKUP(C1623&amp;D1623,受付簿!T:AE,12,FALSE)</f>
        <v>705</v>
      </c>
      <c r="G1623" t="s">
        <v>13546</v>
      </c>
    </row>
    <row r="1624" spans="1:7">
      <c r="A1624">
        <v>176</v>
      </c>
      <c r="B1624" t="s">
        <v>6414</v>
      </c>
      <c r="C1624">
        <v>2950260428</v>
      </c>
      <c r="D1624" t="s">
        <v>126</v>
      </c>
      <c r="E1624" t="str">
        <f t="shared" si="25"/>
        <v>1762950260428放課後等デイサービス</v>
      </c>
      <c r="F1624">
        <f>VLOOKUP(C1624&amp;D1624,受付簿!T:AE,12,FALSE)</f>
        <v>345039</v>
      </c>
      <c r="G1624" t="s">
        <v>13546</v>
      </c>
    </row>
    <row r="1625" spans="1:7">
      <c r="A1625">
        <v>176</v>
      </c>
      <c r="B1625" t="s">
        <v>6414</v>
      </c>
      <c r="C1625">
        <v>2951200043</v>
      </c>
      <c r="D1625" t="s">
        <v>126</v>
      </c>
      <c r="E1625" t="str">
        <f t="shared" si="25"/>
        <v>1762951200043放課後等デイサービス</v>
      </c>
      <c r="F1625">
        <f>VLOOKUP(C1625&amp;D1625,受付簿!T:AE,12,FALSE)</f>
        <v>333873</v>
      </c>
      <c r="G1625" t="s">
        <v>13546</v>
      </c>
    </row>
    <row r="1626" spans="1:7">
      <c r="A1626">
        <v>176</v>
      </c>
      <c r="B1626" t="s">
        <v>6414</v>
      </c>
      <c r="C1626">
        <v>2951200050</v>
      </c>
      <c r="D1626" t="s">
        <v>124</v>
      </c>
      <c r="E1626" t="str">
        <f t="shared" si="25"/>
        <v>1762951200050児童発達支援</v>
      </c>
      <c r="F1626">
        <f>VLOOKUP(C1626&amp;D1626,受付簿!T:AE,12,FALSE)</f>
        <v>572596</v>
      </c>
      <c r="G1626" t="s">
        <v>13546</v>
      </c>
    </row>
    <row r="1627" spans="1:7">
      <c r="A1627">
        <v>176</v>
      </c>
      <c r="B1627" t="s">
        <v>6414</v>
      </c>
      <c r="C1627">
        <v>2951221112</v>
      </c>
      <c r="D1627" t="s">
        <v>124</v>
      </c>
      <c r="E1627" t="str">
        <f t="shared" si="25"/>
        <v>1762951221112児童発達支援</v>
      </c>
      <c r="F1627">
        <f>VLOOKUP(C1627&amp;D1627,受付簿!T:AE,12,FALSE)</f>
        <v>2058011</v>
      </c>
      <c r="G1627" t="s">
        <v>13546</v>
      </c>
    </row>
    <row r="1628" spans="1:7">
      <c r="A1628">
        <v>176</v>
      </c>
      <c r="B1628" t="s">
        <v>6414</v>
      </c>
      <c r="C1628">
        <v>2951221112</v>
      </c>
      <c r="D1628" t="s">
        <v>128</v>
      </c>
      <c r="E1628" t="str">
        <f t="shared" si="25"/>
        <v>1762951221112保育所等訪問支援</v>
      </c>
      <c r="F1628">
        <f>VLOOKUP(C1628&amp;D1628,受付簿!T:AE,12,FALSE)</f>
        <v>0</v>
      </c>
      <c r="G1628" t="s">
        <v>13546</v>
      </c>
    </row>
    <row r="1629" spans="1:7">
      <c r="A1629">
        <v>176</v>
      </c>
      <c r="B1629" t="s">
        <v>6414</v>
      </c>
      <c r="C1629">
        <v>2951260229</v>
      </c>
      <c r="D1629" t="s">
        <v>124</v>
      </c>
      <c r="E1629" t="str">
        <f t="shared" si="25"/>
        <v>1762951260229児童発達支援</v>
      </c>
      <c r="F1629">
        <f>VLOOKUP(C1629&amp;D1629,受付簿!T:AE,12,FALSE)</f>
        <v>0</v>
      </c>
      <c r="G1629" t="s">
        <v>13546</v>
      </c>
    </row>
    <row r="1630" spans="1:7">
      <c r="A1630">
        <v>176</v>
      </c>
      <c r="B1630" t="s">
        <v>6414</v>
      </c>
      <c r="C1630">
        <v>2951260229</v>
      </c>
      <c r="D1630" t="s">
        <v>126</v>
      </c>
      <c r="E1630" t="str">
        <f t="shared" si="25"/>
        <v>1762951260229放課後等デイサービス</v>
      </c>
      <c r="F1630">
        <f>VLOOKUP(C1630&amp;D1630,受付簿!T:AE,12,FALSE)</f>
        <v>534555</v>
      </c>
      <c r="G1630" t="s">
        <v>13546</v>
      </c>
    </row>
    <row r="1631" spans="1:7">
      <c r="A1631">
        <v>176</v>
      </c>
      <c r="B1631" t="s">
        <v>6414</v>
      </c>
      <c r="C1631">
        <v>2951261219</v>
      </c>
      <c r="D1631" t="s">
        <v>126</v>
      </c>
      <c r="E1631" t="str">
        <f t="shared" si="25"/>
        <v>1762951261219放課後等デイサービス</v>
      </c>
      <c r="F1631">
        <f>VLOOKUP(C1631&amp;D1631,受付簿!T:AE,12,FALSE)</f>
        <v>369495</v>
      </c>
      <c r="G1631" t="s">
        <v>13546</v>
      </c>
    </row>
    <row r="1632" spans="1:7">
      <c r="A1632">
        <v>176</v>
      </c>
      <c r="B1632" t="s">
        <v>6414</v>
      </c>
      <c r="C1632">
        <v>2951261334</v>
      </c>
      <c r="D1632" t="s">
        <v>124</v>
      </c>
      <c r="E1632" t="str">
        <f t="shared" si="25"/>
        <v>1762951261334児童発達支援</v>
      </c>
      <c r="F1632">
        <f>VLOOKUP(C1632&amp;D1632,受付簿!T:AE,12,FALSE)</f>
        <v>19</v>
      </c>
      <c r="G1632" t="s">
        <v>13546</v>
      </c>
    </row>
    <row r="1633" spans="1:7">
      <c r="A1633">
        <v>176</v>
      </c>
      <c r="B1633" t="s">
        <v>6414</v>
      </c>
      <c r="C1633">
        <v>2951261334</v>
      </c>
      <c r="D1633" t="s">
        <v>126</v>
      </c>
      <c r="E1633" t="str">
        <f t="shared" si="25"/>
        <v>1762951261334放課後等デイサービス</v>
      </c>
      <c r="F1633">
        <f>VLOOKUP(C1633&amp;D1633,受付簿!T:AE,12,FALSE)</f>
        <v>442133</v>
      </c>
      <c r="G1633" t="s">
        <v>13546</v>
      </c>
    </row>
    <row r="1634" spans="1:7">
      <c r="A1634">
        <v>176</v>
      </c>
      <c r="B1634" t="s">
        <v>6414</v>
      </c>
      <c r="C1634">
        <v>2951270905</v>
      </c>
      <c r="D1634" t="s">
        <v>126</v>
      </c>
      <c r="E1634" t="str">
        <f t="shared" si="25"/>
        <v>1762951270905放課後等デイサービス</v>
      </c>
      <c r="F1634">
        <f>VLOOKUP(C1634&amp;D1634,受付簿!T:AE,12,FALSE)</f>
        <v>394542</v>
      </c>
      <c r="G1634" t="s">
        <v>13546</v>
      </c>
    </row>
    <row r="1635" spans="1:7">
      <c r="A1635">
        <v>176</v>
      </c>
      <c r="B1635" t="s">
        <v>6414</v>
      </c>
      <c r="C1635">
        <v>2951271663</v>
      </c>
      <c r="D1635" t="s">
        <v>126</v>
      </c>
      <c r="E1635" t="str">
        <f t="shared" si="25"/>
        <v>1762951271663放課後等デイサービス</v>
      </c>
      <c r="F1635">
        <f>VLOOKUP(C1635&amp;D1635,受付簿!T:AE,12,FALSE)</f>
        <v>363338</v>
      </c>
      <c r="G1635" t="s">
        <v>13546</v>
      </c>
    </row>
    <row r="1636" spans="1:7">
      <c r="A1636">
        <v>176</v>
      </c>
      <c r="B1636" t="s">
        <v>6414</v>
      </c>
      <c r="C1636">
        <v>2951570130</v>
      </c>
      <c r="D1636" t="s">
        <v>124</v>
      </c>
      <c r="E1636" t="str">
        <f t="shared" si="25"/>
        <v>1762951570130児童発達支援</v>
      </c>
      <c r="F1636">
        <f>VLOOKUP(C1636&amp;D1636,受付簿!T:AE,12,FALSE)</f>
        <v>8866</v>
      </c>
      <c r="G1636" t="s">
        <v>13546</v>
      </c>
    </row>
    <row r="1637" spans="1:7">
      <c r="A1637">
        <v>176</v>
      </c>
      <c r="B1637" t="s">
        <v>6414</v>
      </c>
      <c r="C1637">
        <v>2951570130</v>
      </c>
      <c r="D1637" t="s">
        <v>126</v>
      </c>
      <c r="E1637" t="str">
        <f t="shared" si="25"/>
        <v>1762951570130放課後等デイサービス</v>
      </c>
      <c r="F1637">
        <f>VLOOKUP(C1637&amp;D1637,受付簿!T:AE,12,FALSE)</f>
        <v>562254</v>
      </c>
      <c r="G1637" t="s">
        <v>13546</v>
      </c>
    </row>
    <row r="1638" spans="1:7">
      <c r="A1638">
        <v>176</v>
      </c>
      <c r="B1638" t="s">
        <v>6414</v>
      </c>
      <c r="C1638">
        <v>2951571674</v>
      </c>
      <c r="D1638" t="s">
        <v>126</v>
      </c>
      <c r="E1638" t="str">
        <f t="shared" si="25"/>
        <v>1762951571674放課後等デイサービス</v>
      </c>
      <c r="F1638">
        <f>VLOOKUP(C1638&amp;D1638,受付簿!T:AE,12,FALSE)</f>
        <v>372728</v>
      </c>
      <c r="G1638" t="s">
        <v>13546</v>
      </c>
    </row>
    <row r="1639" spans="1:7">
      <c r="A1639">
        <v>176</v>
      </c>
      <c r="B1639" t="s">
        <v>6414</v>
      </c>
      <c r="C1639">
        <v>2911200281</v>
      </c>
      <c r="D1639" t="s">
        <v>475</v>
      </c>
      <c r="E1639" t="str">
        <f t="shared" si="25"/>
        <v>1762911200281短期入所</v>
      </c>
      <c r="F1639">
        <f>VLOOKUP(C1639&amp;D1639,受付簿!T:AE,12,FALSE)</f>
        <v>0</v>
      </c>
      <c r="G1639" t="s">
        <v>13546</v>
      </c>
    </row>
    <row r="1640" spans="1:7">
      <c r="E1640" t="str">
        <f t="shared" si="25"/>
        <v/>
      </c>
      <c r="F1640">
        <f>VLOOKUP(C1640&amp;D1640,受付簿!T:AE,12,FALSE)</f>
        <v>0</v>
      </c>
    </row>
    <row r="1641" spans="1:7">
      <c r="A1641">
        <v>177</v>
      </c>
      <c r="B1641" t="s">
        <v>8842</v>
      </c>
      <c r="C1641">
        <v>2911900062</v>
      </c>
      <c r="D1641" t="s">
        <v>113</v>
      </c>
      <c r="E1641" t="str">
        <f t="shared" si="25"/>
        <v>1772911900062居宅介護</v>
      </c>
      <c r="F1641">
        <f>VLOOKUP(C1641&amp;D1641,受付簿!T:AE,12,FALSE)</f>
        <v>122136</v>
      </c>
      <c r="G1641" t="s">
        <v>13546</v>
      </c>
    </row>
    <row r="1642" spans="1:7">
      <c r="B1642" t="s">
        <v>8842</v>
      </c>
      <c r="C1642">
        <v>2911900062</v>
      </c>
      <c r="D1642" t="s">
        <v>114</v>
      </c>
      <c r="E1642" t="str">
        <f t="shared" si="25"/>
        <v>2911900062重度訪問介護</v>
      </c>
      <c r="F1642">
        <f>VLOOKUP(C1642&amp;D1642,受付簿!T:AE,12,FALSE)</f>
        <v>0</v>
      </c>
    </row>
    <row r="1643" spans="1:7">
      <c r="B1643" t="s">
        <v>8842</v>
      </c>
      <c r="C1643">
        <v>2911900062</v>
      </c>
      <c r="D1643" t="s">
        <v>116</v>
      </c>
      <c r="E1643" t="str">
        <f t="shared" si="25"/>
        <v>2911900062行動援護</v>
      </c>
      <c r="F1643">
        <f>VLOOKUP(C1643&amp;D1643,受付簿!T:AE,12,FALSE)</f>
        <v>0</v>
      </c>
    </row>
    <row r="1644" spans="1:7">
      <c r="A1644">
        <v>177</v>
      </c>
      <c r="B1644" t="s">
        <v>8842</v>
      </c>
      <c r="C1644">
        <v>2911900062</v>
      </c>
      <c r="D1644" t="s">
        <v>115</v>
      </c>
      <c r="E1644" t="str">
        <f t="shared" si="25"/>
        <v>1772911900062同行援護</v>
      </c>
      <c r="F1644">
        <f>VLOOKUP(C1644&amp;D1644,受付簿!T:AE,12,FALSE)</f>
        <v>42809</v>
      </c>
      <c r="G1644" t="s">
        <v>13546</v>
      </c>
    </row>
    <row r="1645" spans="1:7">
      <c r="A1645">
        <v>177</v>
      </c>
      <c r="B1645" t="s">
        <v>8842</v>
      </c>
      <c r="C1645">
        <v>2911900062</v>
      </c>
      <c r="D1645" t="s">
        <v>118</v>
      </c>
      <c r="E1645" t="str">
        <f t="shared" si="25"/>
        <v>1772911900062生活介護</v>
      </c>
      <c r="F1645">
        <f>VLOOKUP(C1645&amp;D1645,受付簿!T:AE,12,FALSE)</f>
        <v>194272</v>
      </c>
      <c r="G1645" t="s">
        <v>13546</v>
      </c>
    </row>
    <row r="1646" spans="1:7">
      <c r="A1646">
        <v>177</v>
      </c>
      <c r="B1646" t="s">
        <v>8842</v>
      </c>
      <c r="C1646">
        <v>2951970462</v>
      </c>
      <c r="D1646" t="s">
        <v>126</v>
      </c>
      <c r="E1646" t="str">
        <f t="shared" si="25"/>
        <v>1772951970462放課後等デイサービス</v>
      </c>
      <c r="F1646">
        <f>VLOOKUP(C1646&amp;D1646,受付簿!T:AE,12,FALSE)</f>
        <v>252212</v>
      </c>
      <c r="G1646" t="s">
        <v>13546</v>
      </c>
    </row>
    <row r="1647" spans="1:7">
      <c r="E1647" t="str">
        <f t="shared" si="25"/>
        <v/>
      </c>
      <c r="F1647">
        <f>VLOOKUP(C1647&amp;D1647,受付簿!T:AE,12,FALSE)</f>
        <v>0</v>
      </c>
    </row>
    <row r="1648" spans="1:7">
      <c r="B1648" t="s">
        <v>8149</v>
      </c>
      <c r="C1648">
        <v>2911700041</v>
      </c>
      <c r="D1648" t="s">
        <v>113</v>
      </c>
      <c r="E1648" t="str">
        <f t="shared" si="25"/>
        <v>2911700041居宅介護</v>
      </c>
      <c r="F1648">
        <f>VLOOKUP(C1648&amp;D1648,受付簿!T:AE,12,FALSE)</f>
        <v>0</v>
      </c>
      <c r="G1648" t="s">
        <v>13547</v>
      </c>
    </row>
    <row r="1649" spans="1:7">
      <c r="B1649" t="s">
        <v>8149</v>
      </c>
      <c r="C1649">
        <v>2911700041</v>
      </c>
      <c r="D1649" t="s">
        <v>114</v>
      </c>
      <c r="E1649" t="str">
        <f t="shared" si="25"/>
        <v>2911700041重度訪問介護</v>
      </c>
      <c r="F1649">
        <f>VLOOKUP(C1649&amp;D1649,受付簿!T:AE,12,FALSE)</f>
        <v>0</v>
      </c>
      <c r="G1649" t="s">
        <v>13547</v>
      </c>
    </row>
    <row r="1650" spans="1:7">
      <c r="E1650" t="str">
        <f t="shared" si="25"/>
        <v/>
      </c>
      <c r="F1650">
        <f>VLOOKUP(C1650&amp;D1650,受付簿!T:AE,12,FALSE)</f>
        <v>0</v>
      </c>
    </row>
    <row r="1651" spans="1:7">
      <c r="A1651">
        <v>178</v>
      </c>
      <c r="B1651" t="s">
        <v>5862</v>
      </c>
      <c r="C1651">
        <v>2910900212</v>
      </c>
      <c r="D1651" t="s">
        <v>13665</v>
      </c>
      <c r="E1651" t="str">
        <f t="shared" si="25"/>
        <v>1782910900212就労継続支援Ａ型</v>
      </c>
      <c r="F1651">
        <f>VLOOKUP(C1651&amp;D1651,受付簿!T:AE,12,FALSE)</f>
        <v>693275</v>
      </c>
      <c r="G1651" t="s">
        <v>13549</v>
      </c>
    </row>
    <row r="1652" spans="1:7">
      <c r="E1652" t="str">
        <f t="shared" si="25"/>
        <v/>
      </c>
      <c r="F1652">
        <f>VLOOKUP(C1652&amp;D1652,受付簿!T:AE,12,FALSE)</f>
        <v>0</v>
      </c>
    </row>
    <row r="1653" spans="1:7">
      <c r="A1653">
        <v>179</v>
      </c>
      <c r="B1653" t="s">
        <v>7300</v>
      </c>
      <c r="C1653">
        <v>2951470885</v>
      </c>
      <c r="D1653" t="s">
        <v>126</v>
      </c>
      <c r="E1653" t="str">
        <f t="shared" si="25"/>
        <v>1792951470885放課後等デイサービス</v>
      </c>
      <c r="F1653">
        <f>VLOOKUP(C1653&amp;D1653,受付簿!T:AE,12,FALSE)</f>
        <v>480968</v>
      </c>
      <c r="G1653" t="s">
        <v>13546</v>
      </c>
    </row>
    <row r="1654" spans="1:7">
      <c r="A1654">
        <v>179</v>
      </c>
      <c r="B1654" t="s">
        <v>7300</v>
      </c>
      <c r="C1654">
        <v>2911400147</v>
      </c>
      <c r="D1654" t="s">
        <v>118</v>
      </c>
      <c r="E1654" t="str">
        <f t="shared" si="25"/>
        <v>1792911400147生活介護</v>
      </c>
      <c r="F1654">
        <f>VLOOKUP(C1654&amp;D1654,受付簿!T:AE,12,FALSE)</f>
        <v>189881</v>
      </c>
      <c r="G1654" t="s">
        <v>13546</v>
      </c>
    </row>
    <row r="1655" spans="1:7">
      <c r="A1655">
        <v>179</v>
      </c>
      <c r="B1655" t="s">
        <v>7300</v>
      </c>
      <c r="C1655">
        <v>2911400147</v>
      </c>
      <c r="D1655" t="s">
        <v>13665</v>
      </c>
      <c r="E1655" t="str">
        <f t="shared" si="25"/>
        <v>1792911400147就労継続支援Ａ型</v>
      </c>
      <c r="F1655">
        <f>VLOOKUP(C1655&amp;D1655,受付簿!T:AE,12,FALSE)</f>
        <v>25609</v>
      </c>
      <c r="G1655" t="s">
        <v>13546</v>
      </c>
    </row>
    <row r="1656" spans="1:7">
      <c r="A1656">
        <v>179</v>
      </c>
      <c r="B1656" t="s">
        <v>7300</v>
      </c>
      <c r="C1656">
        <v>2911400147</v>
      </c>
      <c r="D1656" t="s">
        <v>13673</v>
      </c>
      <c r="E1656" t="str">
        <f t="shared" si="25"/>
        <v>1792911400147就労継続支援Ｂ型</v>
      </c>
      <c r="F1656">
        <f>VLOOKUP(C1656&amp;D1656,受付簿!T:AE,12,FALSE)</f>
        <v>577958</v>
      </c>
      <c r="G1656" t="s">
        <v>13546</v>
      </c>
    </row>
    <row r="1657" spans="1:7">
      <c r="A1657">
        <v>179</v>
      </c>
      <c r="B1657" t="s">
        <v>7300</v>
      </c>
      <c r="C1657">
        <v>2911400238</v>
      </c>
      <c r="D1657" t="s">
        <v>475</v>
      </c>
      <c r="E1657" t="str">
        <f t="shared" si="25"/>
        <v>1792911400238短期入所</v>
      </c>
      <c r="F1657">
        <f>VLOOKUP(C1657&amp;D1657,受付簿!T:AE,12,FALSE)</f>
        <v>44579</v>
      </c>
      <c r="G1657" t="s">
        <v>13546</v>
      </c>
    </row>
    <row r="1658" spans="1:7">
      <c r="A1658">
        <v>179</v>
      </c>
      <c r="B1658" t="s">
        <v>7300</v>
      </c>
      <c r="C1658">
        <v>2921400020</v>
      </c>
      <c r="D1658" t="s">
        <v>8120</v>
      </c>
      <c r="E1658" t="str">
        <f t="shared" si="25"/>
        <v>1792921400020共同生活援助</v>
      </c>
      <c r="F1658">
        <f>VLOOKUP(C1658&amp;D1658,受付簿!T:AE,12,FALSE)</f>
        <v>505657</v>
      </c>
      <c r="G1658" t="s">
        <v>13546</v>
      </c>
    </row>
    <row r="1659" spans="1:7">
      <c r="E1659" t="str">
        <f t="shared" si="25"/>
        <v/>
      </c>
      <c r="F1659">
        <f>VLOOKUP(C1659&amp;D1659,受付簿!T:AE,12,FALSE)</f>
        <v>0</v>
      </c>
    </row>
    <row r="1660" spans="1:7">
      <c r="A1660">
        <v>180</v>
      </c>
      <c r="B1660" t="s">
        <v>7197</v>
      </c>
      <c r="C1660">
        <v>2911400014</v>
      </c>
      <c r="D1660" t="s">
        <v>113</v>
      </c>
      <c r="E1660" t="str">
        <f t="shared" si="25"/>
        <v>1802911400014居宅介護</v>
      </c>
      <c r="F1660">
        <f>VLOOKUP(C1660&amp;D1660,受付簿!T:AE,12,FALSE)</f>
        <v>425495</v>
      </c>
      <c r="G1660" t="s">
        <v>13546</v>
      </c>
    </row>
    <row r="1661" spans="1:7">
      <c r="B1661" t="s">
        <v>7197</v>
      </c>
      <c r="C1661">
        <v>2911400014</v>
      </c>
      <c r="D1661" t="s">
        <v>114</v>
      </c>
      <c r="E1661" t="str">
        <f t="shared" si="25"/>
        <v>2911400014重度訪問介護</v>
      </c>
      <c r="F1661">
        <f>VLOOKUP(C1661&amp;D1661,受付簿!T:AE,12,FALSE)</f>
        <v>0</v>
      </c>
      <c r="G1661" t="s">
        <v>13546</v>
      </c>
    </row>
    <row r="1662" spans="1:7">
      <c r="E1662" t="str">
        <f t="shared" si="25"/>
        <v/>
      </c>
      <c r="F1662">
        <f>VLOOKUP(C1662&amp;D1662,受付簿!T:AE,12,FALSE)</f>
        <v>0</v>
      </c>
    </row>
    <row r="1663" spans="1:7">
      <c r="B1663" t="s">
        <v>3025</v>
      </c>
      <c r="C1663">
        <v>2940200013</v>
      </c>
      <c r="D1663" t="s">
        <v>118</v>
      </c>
      <c r="E1663" t="str">
        <f t="shared" si="25"/>
        <v>2940200013生活介護</v>
      </c>
      <c r="F1663">
        <f>VLOOKUP(C1663&amp;D1663,受付簿!T:AE,12,FALSE)</f>
        <v>0</v>
      </c>
      <c r="G1663" t="s">
        <v>13546</v>
      </c>
    </row>
    <row r="1664" spans="1:7">
      <c r="A1664">
        <v>181</v>
      </c>
      <c r="B1664" t="s">
        <v>3025</v>
      </c>
      <c r="C1664">
        <v>2911500680</v>
      </c>
      <c r="D1664" t="s">
        <v>113</v>
      </c>
      <c r="E1664" t="str">
        <f t="shared" si="25"/>
        <v>1812911500680居宅介護</v>
      </c>
      <c r="F1664">
        <f>VLOOKUP(C1664&amp;D1664,受付簿!T:AE,12,FALSE)</f>
        <v>98010</v>
      </c>
      <c r="G1664" t="s">
        <v>13546</v>
      </c>
    </row>
    <row r="1665" spans="1:7">
      <c r="B1665" t="s">
        <v>3025</v>
      </c>
      <c r="C1665">
        <v>2911500680</v>
      </c>
      <c r="D1665" t="s">
        <v>114</v>
      </c>
      <c r="E1665" t="str">
        <f t="shared" si="25"/>
        <v>2911500680重度訪問介護</v>
      </c>
      <c r="F1665">
        <f>VLOOKUP(C1665&amp;D1665,受付簿!T:AE,12,FALSE)</f>
        <v>0</v>
      </c>
    </row>
    <row r="1666" spans="1:7">
      <c r="B1666" t="s">
        <v>3025</v>
      </c>
      <c r="C1666">
        <v>2911500680</v>
      </c>
      <c r="D1666" t="s">
        <v>115</v>
      </c>
      <c r="E1666" t="str">
        <f t="shared" si="25"/>
        <v>2911500680同行援護</v>
      </c>
      <c r="F1666">
        <f>VLOOKUP(C1666&amp;D1666,受付簿!T:AE,12,FALSE)</f>
        <v>0</v>
      </c>
    </row>
    <row r="1667" spans="1:7">
      <c r="A1667">
        <v>181</v>
      </c>
      <c r="B1667" t="s">
        <v>3025</v>
      </c>
      <c r="C1667">
        <v>2910200183</v>
      </c>
      <c r="D1667" t="s">
        <v>113</v>
      </c>
      <c r="E1667" t="str">
        <f t="shared" si="25"/>
        <v>1812910200183居宅介護</v>
      </c>
      <c r="F1667">
        <f>VLOOKUP(C1667&amp;D1667,受付簿!T:AE,12,FALSE)</f>
        <v>82040</v>
      </c>
      <c r="G1667" t="s">
        <v>13546</v>
      </c>
    </row>
    <row r="1668" spans="1:7">
      <c r="A1668">
        <v>181</v>
      </c>
      <c r="B1668" t="s">
        <v>3025</v>
      </c>
      <c r="C1668">
        <v>2910200183</v>
      </c>
      <c r="D1668" t="s">
        <v>114</v>
      </c>
      <c r="E1668" t="str">
        <f t="shared" ref="E1668:E1731" si="26">A1668&amp;C1668&amp;D1668</f>
        <v>1812910200183重度訪問介護</v>
      </c>
      <c r="F1668">
        <f>VLOOKUP(C1668&amp;D1668,受付簿!T:AE,12,FALSE)</f>
        <v>14996</v>
      </c>
      <c r="G1668" t="s">
        <v>13546</v>
      </c>
    </row>
    <row r="1669" spans="1:7">
      <c r="A1669">
        <v>181</v>
      </c>
      <c r="B1669" t="s">
        <v>3025</v>
      </c>
      <c r="C1669">
        <v>2910200183</v>
      </c>
      <c r="D1669" t="s">
        <v>115</v>
      </c>
      <c r="E1669" t="str">
        <f t="shared" si="26"/>
        <v>1812910200183同行援護</v>
      </c>
      <c r="F1669">
        <f>VLOOKUP(C1669&amp;D1669,受付簿!T:AE,12,FALSE)</f>
        <v>30256</v>
      </c>
      <c r="G1669" t="s">
        <v>13546</v>
      </c>
    </row>
    <row r="1670" spans="1:7">
      <c r="B1670" t="s">
        <v>3025</v>
      </c>
      <c r="C1670">
        <v>2910200845</v>
      </c>
      <c r="D1670" t="s">
        <v>113</v>
      </c>
      <c r="E1670" t="str">
        <f t="shared" si="26"/>
        <v>2910200845居宅介護</v>
      </c>
      <c r="F1670">
        <f>VLOOKUP(C1670&amp;D1670,受付簿!T:AE,12,FALSE)</f>
        <v>0</v>
      </c>
    </row>
    <row r="1671" spans="1:7">
      <c r="B1671" t="s">
        <v>3025</v>
      </c>
      <c r="C1671">
        <v>2910200845</v>
      </c>
      <c r="D1671" t="s">
        <v>114</v>
      </c>
      <c r="E1671" t="str">
        <f t="shared" si="26"/>
        <v>2910200845重度訪問介護</v>
      </c>
      <c r="F1671">
        <f>VLOOKUP(C1671&amp;D1671,受付簿!T:AE,12,FALSE)</f>
        <v>0</v>
      </c>
    </row>
    <row r="1672" spans="1:7">
      <c r="B1672" t="s">
        <v>3025</v>
      </c>
      <c r="C1672">
        <v>2911800056</v>
      </c>
      <c r="D1672" t="s">
        <v>113</v>
      </c>
      <c r="E1672" t="str">
        <f t="shared" si="26"/>
        <v>2911800056居宅介護</v>
      </c>
      <c r="F1672">
        <f>VLOOKUP(C1672&amp;D1672,受付簿!T:AE,12,FALSE)</f>
        <v>0</v>
      </c>
    </row>
    <row r="1673" spans="1:7">
      <c r="B1673" t="s">
        <v>3025</v>
      </c>
      <c r="C1673">
        <v>2911800056</v>
      </c>
      <c r="D1673" t="s">
        <v>114</v>
      </c>
      <c r="E1673" t="str">
        <f t="shared" si="26"/>
        <v>2911800056重度訪問介護</v>
      </c>
      <c r="F1673">
        <f>VLOOKUP(C1673&amp;D1673,受付簿!T:AE,12,FALSE)</f>
        <v>0</v>
      </c>
    </row>
    <row r="1674" spans="1:7">
      <c r="A1674">
        <v>181</v>
      </c>
      <c r="B1674" t="s">
        <v>3025</v>
      </c>
      <c r="C1674">
        <v>2950270724</v>
      </c>
      <c r="D1674" t="s">
        <v>124</v>
      </c>
      <c r="E1674" t="str">
        <f t="shared" si="26"/>
        <v>1812950270724児童発達支援</v>
      </c>
      <c r="F1674">
        <f>VLOOKUP(C1674&amp;D1674,受付簿!T:AE,12,FALSE)</f>
        <v>185879</v>
      </c>
      <c r="G1674" t="s">
        <v>13546</v>
      </c>
    </row>
    <row r="1675" spans="1:7">
      <c r="A1675">
        <v>181</v>
      </c>
      <c r="B1675" t="s">
        <v>3025</v>
      </c>
      <c r="C1675">
        <v>2950270724</v>
      </c>
      <c r="D1675" t="s">
        <v>126</v>
      </c>
      <c r="E1675" t="str">
        <f t="shared" si="26"/>
        <v>1812950270724放課後等デイサービス</v>
      </c>
      <c r="F1675">
        <f>VLOOKUP(C1675&amp;D1675,受付簿!T:AE,12,FALSE)</f>
        <v>359637</v>
      </c>
      <c r="G1675" t="s">
        <v>13546</v>
      </c>
    </row>
    <row r="1676" spans="1:7">
      <c r="E1676" t="str">
        <f t="shared" si="26"/>
        <v/>
      </c>
      <c r="F1676">
        <f>VLOOKUP(C1676&amp;D1676,受付簿!T:AE,12,FALSE)</f>
        <v>0</v>
      </c>
    </row>
    <row r="1677" spans="1:7">
      <c r="B1677" t="s">
        <v>9395</v>
      </c>
      <c r="C1677">
        <v>2920100522</v>
      </c>
      <c r="D1677" t="s">
        <v>8120</v>
      </c>
      <c r="E1677" t="str">
        <f t="shared" si="26"/>
        <v>2920100522共同生活援助</v>
      </c>
      <c r="F1677">
        <f>VLOOKUP(C1677&amp;D1677,受付簿!T:AE,12,FALSE)</f>
        <v>0</v>
      </c>
      <c r="G1677" t="s">
        <v>13546</v>
      </c>
    </row>
    <row r="1678" spans="1:7">
      <c r="E1678" t="str">
        <f t="shared" si="26"/>
        <v/>
      </c>
      <c r="F1678">
        <f>VLOOKUP(C1678&amp;D1678,受付簿!T:AE,12,FALSE)</f>
        <v>0</v>
      </c>
    </row>
    <row r="1679" spans="1:7">
      <c r="B1679" t="s">
        <v>11611</v>
      </c>
      <c r="C1679">
        <v>2950161576</v>
      </c>
      <c r="D1679" t="s">
        <v>124</v>
      </c>
      <c r="E1679" t="str">
        <f t="shared" si="26"/>
        <v>2950161576児童発達支援</v>
      </c>
      <c r="F1679">
        <f>VLOOKUP(C1679&amp;D1679,受付簿!T:AE,12,FALSE)</f>
        <v>0</v>
      </c>
      <c r="G1679" t="s">
        <v>13546</v>
      </c>
    </row>
    <row r="1680" spans="1:7">
      <c r="B1680" t="s">
        <v>11611</v>
      </c>
      <c r="C1680">
        <v>2950161576</v>
      </c>
      <c r="D1680" t="s">
        <v>126</v>
      </c>
      <c r="E1680" t="str">
        <f t="shared" si="26"/>
        <v>2950161576放課後等デイサービス</v>
      </c>
      <c r="F1680">
        <f>VLOOKUP(C1680&amp;D1680,受付簿!T:AE,12,FALSE)</f>
        <v>0</v>
      </c>
      <c r="G1680" t="s">
        <v>13546</v>
      </c>
    </row>
    <row r="1681" spans="1:7">
      <c r="B1681" t="s">
        <v>11611</v>
      </c>
      <c r="C1681">
        <v>2950100111</v>
      </c>
      <c r="D1681" t="s">
        <v>124</v>
      </c>
      <c r="E1681" t="str">
        <f t="shared" si="26"/>
        <v>2950100111児童発達支援</v>
      </c>
      <c r="F1681">
        <f>VLOOKUP(C1681&amp;D1681,受付簿!T:AE,12,FALSE)</f>
        <v>0</v>
      </c>
      <c r="G1681" t="s">
        <v>13546</v>
      </c>
    </row>
    <row r="1682" spans="1:7">
      <c r="B1682" t="s">
        <v>11611</v>
      </c>
      <c r="C1682">
        <v>2950100111</v>
      </c>
      <c r="D1682" t="s">
        <v>126</v>
      </c>
      <c r="E1682" t="str">
        <f t="shared" si="26"/>
        <v>2950100111放課後等デイサービス</v>
      </c>
      <c r="F1682">
        <f>VLOOKUP(C1682&amp;D1682,受付簿!T:AE,12,FALSE)</f>
        <v>0</v>
      </c>
      <c r="G1682" t="s">
        <v>13546</v>
      </c>
    </row>
    <row r="1683" spans="1:7">
      <c r="B1683" t="s">
        <v>11611</v>
      </c>
      <c r="C1683">
        <v>2950100228</v>
      </c>
      <c r="D1683" t="s">
        <v>124</v>
      </c>
      <c r="E1683" t="str">
        <f t="shared" si="26"/>
        <v>2950100228児童発達支援</v>
      </c>
      <c r="F1683">
        <f>VLOOKUP(C1683&amp;D1683,受付簿!T:AE,12,FALSE)</f>
        <v>0</v>
      </c>
      <c r="G1683" t="s">
        <v>13546</v>
      </c>
    </row>
    <row r="1684" spans="1:7">
      <c r="B1684" t="s">
        <v>11611</v>
      </c>
      <c r="C1684">
        <v>2950100228</v>
      </c>
      <c r="D1684" t="s">
        <v>126</v>
      </c>
      <c r="E1684" t="str">
        <f t="shared" si="26"/>
        <v>2950100228放課後等デイサービス</v>
      </c>
      <c r="F1684">
        <f>VLOOKUP(C1684&amp;D1684,受付簿!T:AE,12,FALSE)</f>
        <v>0</v>
      </c>
      <c r="G1684" t="s">
        <v>13546</v>
      </c>
    </row>
    <row r="1685" spans="1:7">
      <c r="E1685" t="str">
        <f t="shared" si="26"/>
        <v/>
      </c>
      <c r="F1685">
        <f>VLOOKUP(C1685&amp;D1685,受付簿!T:AE,12,FALSE)</f>
        <v>0</v>
      </c>
    </row>
    <row r="1686" spans="1:7">
      <c r="A1686">
        <v>182</v>
      </c>
      <c r="B1686" t="s">
        <v>11614</v>
      </c>
      <c r="C1686">
        <v>2951800115</v>
      </c>
      <c r="D1686" t="s">
        <v>124</v>
      </c>
      <c r="E1686" t="str">
        <f t="shared" si="26"/>
        <v>1822951800115児童発達支援</v>
      </c>
      <c r="F1686">
        <f>VLOOKUP(C1686&amp;D1686,受付簿!T:AE,12,FALSE)</f>
        <v>478466</v>
      </c>
      <c r="G1686" t="s">
        <v>13546</v>
      </c>
    </row>
    <row r="1687" spans="1:7">
      <c r="E1687" t="str">
        <f t="shared" si="26"/>
        <v/>
      </c>
      <c r="F1687">
        <f>VLOOKUP(C1687&amp;D1687,受付簿!T:AE,12,FALSE)</f>
        <v>0</v>
      </c>
    </row>
    <row r="1688" spans="1:7">
      <c r="A1688">
        <v>183</v>
      </c>
      <c r="B1688" t="s">
        <v>7965</v>
      </c>
      <c r="C1688">
        <v>2911600019</v>
      </c>
      <c r="D1688" t="s">
        <v>113</v>
      </c>
      <c r="E1688" t="str">
        <f t="shared" si="26"/>
        <v>1832911600019居宅介護</v>
      </c>
      <c r="F1688">
        <f>VLOOKUP(C1688&amp;D1688,受付簿!T:AE,12,FALSE)</f>
        <v>37135</v>
      </c>
      <c r="G1688" t="s">
        <v>13549</v>
      </c>
    </row>
    <row r="1689" spans="1:7">
      <c r="B1689" t="s">
        <v>7965</v>
      </c>
      <c r="C1689">
        <v>2911600019</v>
      </c>
      <c r="D1689" t="s">
        <v>114</v>
      </c>
      <c r="E1689" t="str">
        <f t="shared" si="26"/>
        <v>2911600019重度訪問介護</v>
      </c>
      <c r="F1689">
        <f>VLOOKUP(C1689&amp;D1689,受付簿!T:AE,12,FALSE)</f>
        <v>0</v>
      </c>
      <c r="G1689" t="s">
        <v>13549</v>
      </c>
    </row>
    <row r="1690" spans="1:7">
      <c r="E1690" t="str">
        <f t="shared" si="26"/>
        <v/>
      </c>
      <c r="F1690">
        <f>VLOOKUP(C1690&amp;D1690,受付簿!T:AE,12,FALSE)</f>
        <v>0</v>
      </c>
    </row>
    <row r="1691" spans="1:7">
      <c r="A1691">
        <v>184</v>
      </c>
      <c r="B1691" t="s">
        <v>8159</v>
      </c>
      <c r="C1691">
        <v>2911700058</v>
      </c>
      <c r="D1691" t="s">
        <v>113</v>
      </c>
      <c r="E1691" t="str">
        <f t="shared" si="26"/>
        <v>1842911700058居宅介護</v>
      </c>
      <c r="F1691">
        <f>VLOOKUP(C1691&amp;D1691,受付簿!T:AE,12,FALSE)</f>
        <v>23553</v>
      </c>
      <c r="G1691" t="s">
        <v>13546</v>
      </c>
    </row>
    <row r="1692" spans="1:7">
      <c r="A1692">
        <v>184</v>
      </c>
      <c r="B1692" t="s">
        <v>8159</v>
      </c>
      <c r="C1692">
        <v>2911700058</v>
      </c>
      <c r="D1692" t="s">
        <v>114</v>
      </c>
      <c r="E1692" t="str">
        <f t="shared" si="26"/>
        <v>1842911700058重度訪問介護</v>
      </c>
      <c r="F1692">
        <f>VLOOKUP(C1692&amp;D1692,受付簿!T:AE,12,FALSE)</f>
        <v>0</v>
      </c>
      <c r="G1692" t="s">
        <v>13546</v>
      </c>
    </row>
    <row r="1693" spans="1:7">
      <c r="A1693">
        <v>184</v>
      </c>
      <c r="B1693" t="s">
        <v>8159</v>
      </c>
      <c r="C1693">
        <v>2911700520</v>
      </c>
      <c r="D1693" t="s">
        <v>118</v>
      </c>
      <c r="E1693" t="str">
        <f t="shared" si="26"/>
        <v>1842911700520生活介護</v>
      </c>
      <c r="F1693">
        <f>VLOOKUP(C1693&amp;D1693,受付簿!T:AE,12,FALSE)</f>
        <v>8507</v>
      </c>
      <c r="G1693" t="s">
        <v>13546</v>
      </c>
    </row>
    <row r="1694" spans="1:7">
      <c r="E1694" t="str">
        <f t="shared" si="26"/>
        <v/>
      </c>
      <c r="F1694">
        <f>VLOOKUP(C1694&amp;D1694,受付簿!T:AE,12,FALSE)</f>
        <v>0</v>
      </c>
    </row>
    <row r="1695" spans="1:7">
      <c r="A1695">
        <v>185</v>
      </c>
      <c r="B1695" t="s">
        <v>7555</v>
      </c>
      <c r="C1695">
        <v>2911500193</v>
      </c>
      <c r="D1695" t="s">
        <v>118</v>
      </c>
      <c r="E1695" t="str">
        <f t="shared" si="26"/>
        <v>1852911500193生活介護</v>
      </c>
      <c r="F1695">
        <f>VLOOKUP(C1695&amp;D1695,受付簿!T:AE,12,FALSE)</f>
        <v>1154827</v>
      </c>
      <c r="G1695" t="s">
        <v>13546</v>
      </c>
    </row>
    <row r="1696" spans="1:7">
      <c r="A1696">
        <v>185</v>
      </c>
      <c r="B1696" t="s">
        <v>7555</v>
      </c>
      <c r="C1696">
        <v>2911500193</v>
      </c>
      <c r="D1696" t="s">
        <v>475</v>
      </c>
      <c r="E1696" t="str">
        <f t="shared" si="26"/>
        <v>1852911500193短期入所</v>
      </c>
      <c r="F1696">
        <f>VLOOKUP(C1696&amp;D1696,受付簿!T:AE,12,FALSE)</f>
        <v>100642</v>
      </c>
      <c r="G1696" t="s">
        <v>13546</v>
      </c>
    </row>
    <row r="1697" spans="1:7">
      <c r="A1697">
        <v>185</v>
      </c>
      <c r="B1697" t="s">
        <v>7555</v>
      </c>
      <c r="C1697">
        <v>2911500193</v>
      </c>
      <c r="D1697" t="s">
        <v>120</v>
      </c>
      <c r="E1697" t="str">
        <f t="shared" si="26"/>
        <v>1852911500193施設入所支援</v>
      </c>
      <c r="F1697">
        <f>VLOOKUP(C1697&amp;D1697,受付簿!T:AE,12,FALSE)</f>
        <v>1495459</v>
      </c>
      <c r="G1697" t="s">
        <v>13546</v>
      </c>
    </row>
    <row r="1698" spans="1:7">
      <c r="A1698">
        <v>185</v>
      </c>
      <c r="B1698" t="s">
        <v>7555</v>
      </c>
      <c r="C1698">
        <v>2911500391</v>
      </c>
      <c r="D1698" t="s">
        <v>13673</v>
      </c>
      <c r="E1698" t="str">
        <f t="shared" si="26"/>
        <v>1852911500391就労継続支援Ｂ型</v>
      </c>
      <c r="F1698">
        <f>VLOOKUP(C1698&amp;D1698,受付簿!T:AE,12,FALSE)</f>
        <v>284391</v>
      </c>
      <c r="G1698" t="s">
        <v>13546</v>
      </c>
    </row>
    <row r="1699" spans="1:7">
      <c r="A1699">
        <v>185</v>
      </c>
      <c r="B1699" t="s">
        <v>7555</v>
      </c>
      <c r="C1699">
        <v>2911500441</v>
      </c>
      <c r="D1699" t="s">
        <v>118</v>
      </c>
      <c r="E1699" t="str">
        <f t="shared" si="26"/>
        <v>1852911500441生活介護</v>
      </c>
      <c r="F1699">
        <f>VLOOKUP(C1699&amp;D1699,受付簿!T:AE,12,FALSE)</f>
        <v>304773</v>
      </c>
      <c r="G1699" t="s">
        <v>13546</v>
      </c>
    </row>
    <row r="1700" spans="1:7">
      <c r="A1700">
        <v>185</v>
      </c>
      <c r="B1700" t="s">
        <v>7555</v>
      </c>
      <c r="C1700">
        <v>2911500672</v>
      </c>
      <c r="D1700" t="s">
        <v>113</v>
      </c>
      <c r="E1700" t="str">
        <f t="shared" si="26"/>
        <v>1852911500672居宅介護</v>
      </c>
      <c r="F1700">
        <f>VLOOKUP(C1700&amp;D1700,受付簿!T:AE,12,FALSE)</f>
        <v>31594</v>
      </c>
      <c r="G1700" t="s">
        <v>13546</v>
      </c>
    </row>
    <row r="1701" spans="1:7">
      <c r="B1701" t="s">
        <v>7555</v>
      </c>
      <c r="C1701">
        <v>2911500672</v>
      </c>
      <c r="D1701" t="s">
        <v>114</v>
      </c>
      <c r="E1701" t="str">
        <f t="shared" si="26"/>
        <v>2911500672重度訪問介護</v>
      </c>
      <c r="F1701">
        <f>VLOOKUP(C1701&amp;D1701,受付簿!T:AE,12,FALSE)</f>
        <v>0</v>
      </c>
    </row>
    <row r="1702" spans="1:7">
      <c r="A1702">
        <v>185</v>
      </c>
      <c r="B1702" t="s">
        <v>7555</v>
      </c>
      <c r="C1702">
        <v>2911500672</v>
      </c>
      <c r="D1702" t="s">
        <v>116</v>
      </c>
      <c r="E1702" t="str">
        <f t="shared" si="26"/>
        <v>1852911500672行動援護</v>
      </c>
      <c r="F1702">
        <f>VLOOKUP(C1702&amp;D1702,受付簿!T:AE,12,FALSE)</f>
        <v>266483</v>
      </c>
      <c r="G1702" t="s">
        <v>13546</v>
      </c>
    </row>
    <row r="1703" spans="1:7">
      <c r="A1703">
        <v>185</v>
      </c>
      <c r="B1703" t="s">
        <v>7555</v>
      </c>
      <c r="C1703">
        <v>2911500672</v>
      </c>
      <c r="D1703" t="s">
        <v>118</v>
      </c>
      <c r="E1703" t="str">
        <f t="shared" si="26"/>
        <v>1852911500672生活介護</v>
      </c>
      <c r="F1703">
        <f>VLOOKUP(C1703&amp;D1703,受付簿!T:AE,12,FALSE)</f>
        <v>161271</v>
      </c>
      <c r="G1703" t="s">
        <v>13546</v>
      </c>
    </row>
    <row r="1704" spans="1:7">
      <c r="A1704">
        <v>185</v>
      </c>
      <c r="B1704" t="s">
        <v>7555</v>
      </c>
      <c r="C1704">
        <v>2911500672</v>
      </c>
      <c r="D1704" t="s">
        <v>13673</v>
      </c>
      <c r="E1704" t="str">
        <f t="shared" si="26"/>
        <v>1852911500672就労継続支援Ｂ型</v>
      </c>
      <c r="F1704">
        <f>VLOOKUP(C1704&amp;D1704,受付簿!T:AE,12,FALSE)</f>
        <v>23446</v>
      </c>
      <c r="G1704" t="s">
        <v>13546</v>
      </c>
    </row>
    <row r="1705" spans="1:7">
      <c r="A1705">
        <v>185</v>
      </c>
      <c r="B1705" t="s">
        <v>7555</v>
      </c>
      <c r="C1705">
        <v>2921500035</v>
      </c>
      <c r="D1705" t="s">
        <v>8120</v>
      </c>
      <c r="E1705" t="str">
        <f t="shared" si="26"/>
        <v>1852921500035共同生活援助</v>
      </c>
      <c r="F1705">
        <f>VLOOKUP(C1705&amp;D1705,受付簿!T:AE,12,FALSE)</f>
        <v>365186</v>
      </c>
      <c r="G1705" t="s">
        <v>13546</v>
      </c>
    </row>
    <row r="1706" spans="1:7">
      <c r="A1706">
        <v>185</v>
      </c>
      <c r="B1706" t="s">
        <v>7555</v>
      </c>
      <c r="C1706">
        <v>2951560297</v>
      </c>
      <c r="D1706" t="s">
        <v>126</v>
      </c>
      <c r="E1706" t="str">
        <f t="shared" si="26"/>
        <v>1852951560297放課後等デイサービス</v>
      </c>
      <c r="F1706">
        <f>VLOOKUP(C1706&amp;D1706,受付簿!T:AE,12,FALSE)</f>
        <v>316841</v>
      </c>
      <c r="G1706" t="s">
        <v>13546</v>
      </c>
    </row>
    <row r="1707" spans="1:7">
      <c r="E1707" t="str">
        <f t="shared" si="26"/>
        <v/>
      </c>
      <c r="F1707">
        <f>VLOOKUP(C1707&amp;D1707,受付簿!T:AE,12,FALSE)</f>
        <v>0</v>
      </c>
    </row>
    <row r="1708" spans="1:7">
      <c r="A1708">
        <v>186</v>
      </c>
      <c r="B1708" t="s">
        <v>4097</v>
      </c>
      <c r="C1708">
        <v>2910400122</v>
      </c>
      <c r="D1708" t="s">
        <v>113</v>
      </c>
      <c r="E1708" t="str">
        <f t="shared" si="26"/>
        <v>1862910400122居宅介護</v>
      </c>
      <c r="F1708">
        <f>VLOOKUP(C1708&amp;D1708,受付簿!T:AE,12,FALSE)</f>
        <v>182643</v>
      </c>
      <c r="G1708" t="s">
        <v>13546</v>
      </c>
    </row>
    <row r="1709" spans="1:7">
      <c r="A1709">
        <v>186</v>
      </c>
      <c r="B1709" t="s">
        <v>4097</v>
      </c>
      <c r="C1709">
        <v>2910400122</v>
      </c>
      <c r="D1709" t="s">
        <v>114</v>
      </c>
      <c r="E1709" t="str">
        <f t="shared" si="26"/>
        <v>1862910400122重度訪問介護</v>
      </c>
      <c r="F1709">
        <f>VLOOKUP(C1709&amp;D1709,受付簿!T:AE,12,FALSE)</f>
        <v>92811</v>
      </c>
      <c r="G1709" t="s">
        <v>13546</v>
      </c>
    </row>
    <row r="1710" spans="1:7">
      <c r="A1710">
        <v>186</v>
      </c>
      <c r="B1710" t="s">
        <v>4097</v>
      </c>
      <c r="C1710">
        <v>2910400122</v>
      </c>
      <c r="D1710" t="s">
        <v>115</v>
      </c>
      <c r="E1710" t="str">
        <f t="shared" si="26"/>
        <v>1862910400122同行援護</v>
      </c>
      <c r="F1710">
        <f>VLOOKUP(C1710&amp;D1710,受付簿!T:AE,12,FALSE)</f>
        <v>11061</v>
      </c>
      <c r="G1710" t="s">
        <v>13546</v>
      </c>
    </row>
    <row r="1711" spans="1:7">
      <c r="A1711">
        <v>186</v>
      </c>
      <c r="B1711" t="s">
        <v>4097</v>
      </c>
      <c r="C1711">
        <v>2910400122</v>
      </c>
      <c r="D1711" t="s">
        <v>118</v>
      </c>
      <c r="E1711" t="str">
        <f t="shared" si="26"/>
        <v>1862910400122生活介護</v>
      </c>
      <c r="F1711">
        <f>VLOOKUP(C1711&amp;D1711,受付簿!T:AE,12,FALSE)</f>
        <v>181609</v>
      </c>
      <c r="G1711" t="s">
        <v>13546</v>
      </c>
    </row>
    <row r="1712" spans="1:7">
      <c r="A1712">
        <v>186</v>
      </c>
      <c r="B1712" t="s">
        <v>4097</v>
      </c>
      <c r="C1712">
        <v>2950460085</v>
      </c>
      <c r="D1712" t="s">
        <v>124</v>
      </c>
      <c r="E1712" t="str">
        <f t="shared" si="26"/>
        <v>1862950460085児童発達支援</v>
      </c>
      <c r="F1712">
        <f>VLOOKUP(C1712&amp;D1712,受付簿!T:AE,12,FALSE)</f>
        <v>256713</v>
      </c>
      <c r="G1712" t="s">
        <v>13546</v>
      </c>
    </row>
    <row r="1713" spans="1:7">
      <c r="E1713" t="str">
        <f t="shared" si="26"/>
        <v/>
      </c>
      <c r="F1713">
        <f>VLOOKUP(C1713&amp;D1713,受付簿!T:AE,12,FALSE)</f>
        <v>0</v>
      </c>
    </row>
    <row r="1714" spans="1:7">
      <c r="A1714">
        <v>187</v>
      </c>
      <c r="B1714" t="s">
        <v>4114</v>
      </c>
      <c r="C1714">
        <v>2910400148</v>
      </c>
      <c r="D1714" t="s">
        <v>113</v>
      </c>
      <c r="E1714" t="str">
        <f t="shared" si="26"/>
        <v>1872910400148居宅介護</v>
      </c>
      <c r="F1714">
        <f>VLOOKUP(C1714&amp;D1714,受付簿!T:AE,12,FALSE)</f>
        <v>110137</v>
      </c>
      <c r="G1714" t="s">
        <v>13546</v>
      </c>
    </row>
    <row r="1715" spans="1:7">
      <c r="A1715">
        <v>187</v>
      </c>
      <c r="B1715" t="s">
        <v>4114</v>
      </c>
      <c r="C1715">
        <v>2910400148</v>
      </c>
      <c r="D1715" t="s">
        <v>116</v>
      </c>
      <c r="E1715" t="str">
        <f t="shared" si="26"/>
        <v>1872910400148行動援護</v>
      </c>
      <c r="F1715">
        <f>VLOOKUP(C1715&amp;D1715,受付簿!T:AE,12,FALSE)</f>
        <v>363614</v>
      </c>
      <c r="G1715" t="s">
        <v>13546</v>
      </c>
    </row>
    <row r="1716" spans="1:7">
      <c r="A1716">
        <v>187</v>
      </c>
      <c r="B1716" t="s">
        <v>4114</v>
      </c>
      <c r="C1716">
        <v>2910400148</v>
      </c>
      <c r="D1716" t="s">
        <v>118</v>
      </c>
      <c r="E1716" t="str">
        <f t="shared" si="26"/>
        <v>1872910400148生活介護</v>
      </c>
      <c r="F1716">
        <f>VLOOKUP(C1716&amp;D1716,受付簿!T:AE,12,FALSE)</f>
        <v>532176</v>
      </c>
      <c r="G1716" t="s">
        <v>13546</v>
      </c>
    </row>
    <row r="1717" spans="1:7">
      <c r="A1717">
        <v>187</v>
      </c>
      <c r="B1717" t="s">
        <v>4114</v>
      </c>
      <c r="C1717">
        <v>2910400148</v>
      </c>
      <c r="D1717" t="s">
        <v>475</v>
      </c>
      <c r="E1717" t="str">
        <f t="shared" si="26"/>
        <v>1872910400148短期入所</v>
      </c>
      <c r="F1717">
        <f>VLOOKUP(C1717&amp;D1717,受付簿!T:AE,12,FALSE)</f>
        <v>110626</v>
      </c>
      <c r="G1717" t="s">
        <v>13546</v>
      </c>
    </row>
    <row r="1718" spans="1:7">
      <c r="A1718">
        <v>187</v>
      </c>
      <c r="B1718" t="s">
        <v>4114</v>
      </c>
      <c r="C1718">
        <v>2920400021</v>
      </c>
      <c r="D1718" t="s">
        <v>8120</v>
      </c>
      <c r="E1718" t="str">
        <f t="shared" si="26"/>
        <v>1872920400021共同生活援助</v>
      </c>
      <c r="F1718">
        <f>VLOOKUP(C1718&amp;D1718,受付簿!T:AE,12,FALSE)</f>
        <v>453491</v>
      </c>
      <c r="G1718" t="s">
        <v>13546</v>
      </c>
    </row>
    <row r="1719" spans="1:7">
      <c r="E1719" t="str">
        <f t="shared" si="26"/>
        <v/>
      </c>
      <c r="F1719">
        <f>VLOOKUP(C1719&amp;D1719,受付簿!T:AE,12,FALSE)</f>
        <v>0</v>
      </c>
    </row>
    <row r="1720" spans="1:7">
      <c r="A1720">
        <v>188</v>
      </c>
      <c r="B1720" t="s">
        <v>7225</v>
      </c>
      <c r="C1720">
        <v>2911400063</v>
      </c>
      <c r="D1720" t="s">
        <v>13665</v>
      </c>
      <c r="E1720" t="str">
        <f t="shared" si="26"/>
        <v>1882911400063就労継続支援Ａ型</v>
      </c>
      <c r="F1720">
        <f>VLOOKUP(C1720&amp;D1720,受付簿!T:AE,12,FALSE)</f>
        <v>205565</v>
      </c>
      <c r="G1720" t="s">
        <v>13546</v>
      </c>
    </row>
    <row r="1721" spans="1:7">
      <c r="A1721">
        <v>188</v>
      </c>
      <c r="B1721" t="s">
        <v>7225</v>
      </c>
      <c r="C1721">
        <v>2911400063</v>
      </c>
      <c r="D1721" t="s">
        <v>13673</v>
      </c>
      <c r="E1721" t="str">
        <f t="shared" si="26"/>
        <v>1882911400063就労継続支援Ｂ型</v>
      </c>
      <c r="F1721">
        <f>VLOOKUP(C1721&amp;D1721,受付簿!T:AE,12,FALSE)</f>
        <v>191341</v>
      </c>
      <c r="G1721" t="s">
        <v>13546</v>
      </c>
    </row>
    <row r="1722" spans="1:7">
      <c r="A1722">
        <v>188</v>
      </c>
      <c r="B1722" t="s">
        <v>7225</v>
      </c>
      <c r="C1722">
        <v>2911400154</v>
      </c>
      <c r="D1722" t="s">
        <v>118</v>
      </c>
      <c r="E1722" t="str">
        <f t="shared" si="26"/>
        <v>1882911400154生活介護</v>
      </c>
      <c r="F1722">
        <f>VLOOKUP(C1722&amp;D1722,受付簿!T:AE,12,FALSE)</f>
        <v>1615461</v>
      </c>
      <c r="G1722" t="s">
        <v>13546</v>
      </c>
    </row>
    <row r="1723" spans="1:7">
      <c r="B1723" t="s">
        <v>7225</v>
      </c>
      <c r="C1723">
        <v>2911400154</v>
      </c>
      <c r="D1723" t="s">
        <v>475</v>
      </c>
      <c r="E1723" t="str">
        <f t="shared" si="26"/>
        <v>2911400154短期入所</v>
      </c>
      <c r="F1723">
        <f>VLOOKUP(C1723&amp;D1723,受付簿!T:AE,12,FALSE)</f>
        <v>0</v>
      </c>
    </row>
    <row r="1724" spans="1:7">
      <c r="A1724">
        <v>188</v>
      </c>
      <c r="B1724" t="s">
        <v>7225</v>
      </c>
      <c r="C1724">
        <v>2911400154</v>
      </c>
      <c r="D1724" t="s">
        <v>120</v>
      </c>
      <c r="E1724" t="str">
        <f t="shared" si="26"/>
        <v>1882911400154施設入所支援</v>
      </c>
      <c r="F1724">
        <f>VLOOKUP(C1724&amp;D1724,受付簿!T:AE,12,FALSE)</f>
        <v>1636133</v>
      </c>
      <c r="G1724" t="s">
        <v>13546</v>
      </c>
    </row>
    <row r="1725" spans="1:7">
      <c r="B1725" t="s">
        <v>7225</v>
      </c>
      <c r="C1725">
        <v>2911400212</v>
      </c>
      <c r="D1725" t="s">
        <v>113</v>
      </c>
      <c r="E1725" t="str">
        <f t="shared" si="26"/>
        <v>2911400212居宅介護</v>
      </c>
      <c r="F1725">
        <f>VLOOKUP(C1725&amp;D1725,受付簿!T:AE,12,FALSE)</f>
        <v>0</v>
      </c>
    </row>
    <row r="1726" spans="1:7">
      <c r="B1726" t="s">
        <v>7225</v>
      </c>
      <c r="C1726">
        <v>2911400212</v>
      </c>
      <c r="D1726" t="s">
        <v>114</v>
      </c>
      <c r="E1726" t="str">
        <f t="shared" si="26"/>
        <v>2911400212重度訪問介護</v>
      </c>
      <c r="F1726">
        <f>VLOOKUP(C1726&amp;D1726,受付簿!T:AE,12,FALSE)</f>
        <v>0</v>
      </c>
    </row>
    <row r="1727" spans="1:7">
      <c r="A1727">
        <v>188</v>
      </c>
      <c r="B1727" t="s">
        <v>7225</v>
      </c>
      <c r="C1727">
        <v>2921700023</v>
      </c>
      <c r="D1727" t="s">
        <v>8120</v>
      </c>
      <c r="E1727" t="str">
        <f t="shared" si="26"/>
        <v>1882921700023共同生活援助</v>
      </c>
      <c r="F1727">
        <f>VLOOKUP(C1727&amp;D1727,受付簿!T:AE,12,FALSE)</f>
        <v>429352</v>
      </c>
      <c r="G1727" t="s">
        <v>13546</v>
      </c>
    </row>
    <row r="1728" spans="1:7">
      <c r="E1728" t="str">
        <f t="shared" si="26"/>
        <v/>
      </c>
      <c r="F1728">
        <f>VLOOKUP(C1728&amp;D1728,受付簿!T:AE,12,FALSE)</f>
        <v>0</v>
      </c>
    </row>
    <row r="1729" spans="1:7">
      <c r="B1729" t="s">
        <v>6197</v>
      </c>
      <c r="C1729">
        <v>2911100010</v>
      </c>
      <c r="D1729" t="s">
        <v>113</v>
      </c>
      <c r="E1729" t="str">
        <f t="shared" si="26"/>
        <v>2911100010居宅介護</v>
      </c>
      <c r="F1729">
        <f>VLOOKUP(C1729&amp;D1729,受付簿!T:AE,12,FALSE)</f>
        <v>0</v>
      </c>
      <c r="G1729" t="s">
        <v>13547</v>
      </c>
    </row>
    <row r="1730" spans="1:7">
      <c r="B1730" t="s">
        <v>6197</v>
      </c>
      <c r="C1730">
        <v>2911100010</v>
      </c>
      <c r="D1730" t="s">
        <v>114</v>
      </c>
      <c r="E1730" t="str">
        <f t="shared" si="26"/>
        <v>2911100010重度訪問介護</v>
      </c>
      <c r="F1730">
        <f>VLOOKUP(C1730&amp;D1730,受付簿!T:AE,12,FALSE)</f>
        <v>0</v>
      </c>
      <c r="G1730" t="s">
        <v>13547</v>
      </c>
    </row>
    <row r="1731" spans="1:7">
      <c r="E1731" t="str">
        <f t="shared" si="26"/>
        <v/>
      </c>
      <c r="F1731">
        <f>VLOOKUP(C1731&amp;D1731,受付簿!T:AE,12,FALSE)</f>
        <v>0</v>
      </c>
    </row>
    <row r="1732" spans="1:7">
      <c r="A1732">
        <v>189</v>
      </c>
      <c r="B1732" t="s">
        <v>897</v>
      </c>
      <c r="C1732">
        <v>2910103213</v>
      </c>
      <c r="D1732" t="s">
        <v>118</v>
      </c>
      <c r="E1732" t="str">
        <f t="shared" ref="E1732:E1795" si="27">A1732&amp;C1732&amp;D1732</f>
        <v>1892910103213生活介護</v>
      </c>
      <c r="F1732">
        <f>VLOOKUP(C1732&amp;D1732,受付簿!T:AE,12,FALSE)</f>
        <v>630876</v>
      </c>
      <c r="G1732" t="s">
        <v>13546</v>
      </c>
    </row>
    <row r="1733" spans="1:7">
      <c r="A1733">
        <v>189</v>
      </c>
      <c r="B1733" t="s">
        <v>897</v>
      </c>
      <c r="C1733">
        <v>2910103213</v>
      </c>
      <c r="D1733" t="s">
        <v>475</v>
      </c>
      <c r="E1733" t="str">
        <f t="shared" si="27"/>
        <v>1892910103213短期入所</v>
      </c>
      <c r="F1733">
        <f>VLOOKUP(C1733&amp;D1733,受付簿!T:AE,12,FALSE)</f>
        <v>0</v>
      </c>
      <c r="G1733" t="s">
        <v>13546</v>
      </c>
    </row>
    <row r="1734" spans="1:7">
      <c r="A1734">
        <v>189</v>
      </c>
      <c r="B1734" t="s">
        <v>897</v>
      </c>
      <c r="C1734">
        <v>2910103213</v>
      </c>
      <c r="D1734" t="s">
        <v>120</v>
      </c>
      <c r="E1734" t="str">
        <f t="shared" si="27"/>
        <v>1892910103213施設入所支援</v>
      </c>
      <c r="F1734">
        <f>VLOOKUP(C1734&amp;D1734,受付簿!T:AE,12,FALSE)</f>
        <v>865616</v>
      </c>
      <c r="G1734" t="s">
        <v>13546</v>
      </c>
    </row>
    <row r="1735" spans="1:7">
      <c r="A1735">
        <v>189</v>
      </c>
      <c r="B1735" t="s">
        <v>897</v>
      </c>
      <c r="C1735">
        <v>2910100714</v>
      </c>
      <c r="D1735" t="s">
        <v>118</v>
      </c>
      <c r="E1735" t="str">
        <f t="shared" si="27"/>
        <v>1892910100714生活介護</v>
      </c>
      <c r="F1735">
        <f>VLOOKUP(C1735&amp;D1735,受付簿!T:AE,12,FALSE)</f>
        <v>573186</v>
      </c>
      <c r="G1735" t="s">
        <v>13546</v>
      </c>
    </row>
    <row r="1736" spans="1:7">
      <c r="A1736">
        <v>189</v>
      </c>
      <c r="B1736" t="s">
        <v>897</v>
      </c>
      <c r="C1736">
        <v>2910100714</v>
      </c>
      <c r="D1736" t="s">
        <v>475</v>
      </c>
      <c r="E1736" t="str">
        <f t="shared" si="27"/>
        <v>1892910100714短期入所</v>
      </c>
      <c r="F1736">
        <f>VLOOKUP(C1736&amp;D1736,受付簿!T:AE,12,FALSE)</f>
        <v>0</v>
      </c>
      <c r="G1736" t="s">
        <v>13546</v>
      </c>
    </row>
    <row r="1737" spans="1:7">
      <c r="A1737">
        <v>189</v>
      </c>
      <c r="B1737" t="s">
        <v>897</v>
      </c>
      <c r="C1737">
        <v>2910100714</v>
      </c>
      <c r="D1737" t="s">
        <v>120</v>
      </c>
      <c r="E1737" t="str">
        <f t="shared" si="27"/>
        <v>1892910100714施設入所支援</v>
      </c>
      <c r="F1737">
        <f>VLOOKUP(C1737&amp;D1737,受付簿!T:AE,12,FALSE)</f>
        <v>986107</v>
      </c>
      <c r="G1737" t="s">
        <v>13546</v>
      </c>
    </row>
    <row r="1738" spans="1:7">
      <c r="E1738" t="str">
        <f t="shared" si="27"/>
        <v/>
      </c>
      <c r="F1738">
        <f>VLOOKUP(C1738&amp;D1738,受付簿!T:AE,12,FALSE)</f>
        <v>0</v>
      </c>
    </row>
    <row r="1739" spans="1:7">
      <c r="A1739">
        <v>190</v>
      </c>
      <c r="B1739" t="s">
        <v>8798</v>
      </c>
      <c r="C1739">
        <v>2911800577</v>
      </c>
      <c r="D1739" t="s">
        <v>113</v>
      </c>
      <c r="E1739" t="str">
        <f t="shared" si="27"/>
        <v>1902911800577居宅介護</v>
      </c>
      <c r="F1739">
        <f>VLOOKUP(C1739&amp;D1739,受付簿!T:AE,12,FALSE)</f>
        <v>291157</v>
      </c>
      <c r="G1739" t="s">
        <v>13546</v>
      </c>
    </row>
    <row r="1740" spans="1:7">
      <c r="A1740">
        <v>190</v>
      </c>
      <c r="B1740" t="s">
        <v>8798</v>
      </c>
      <c r="C1740">
        <v>2911800577</v>
      </c>
      <c r="D1740" t="s">
        <v>114</v>
      </c>
      <c r="E1740" t="str">
        <f t="shared" si="27"/>
        <v>1902911800577重度訪問介護</v>
      </c>
      <c r="F1740">
        <f>VLOOKUP(C1740&amp;D1740,受付簿!T:AE,12,FALSE)</f>
        <v>0</v>
      </c>
      <c r="G1740" t="s">
        <v>13546</v>
      </c>
    </row>
    <row r="1741" spans="1:7">
      <c r="E1741" t="str">
        <f t="shared" si="27"/>
        <v/>
      </c>
      <c r="F1741">
        <f>VLOOKUP(C1741&amp;D1741,受付簿!T:AE,12,FALSE)</f>
        <v>0</v>
      </c>
    </row>
    <row r="1742" spans="1:7">
      <c r="A1742">
        <v>191</v>
      </c>
      <c r="B1742" t="s">
        <v>8034</v>
      </c>
      <c r="C1742">
        <v>2911600100</v>
      </c>
      <c r="D1742" t="s">
        <v>13673</v>
      </c>
      <c r="E1742" t="str">
        <f t="shared" si="27"/>
        <v>1912911600100就労継続支援Ｂ型</v>
      </c>
      <c r="F1742">
        <f>VLOOKUP(C1742&amp;D1742,受付簿!T:AE,12,FALSE)</f>
        <v>7189</v>
      </c>
      <c r="G1742" t="s">
        <v>13546</v>
      </c>
    </row>
    <row r="1743" spans="1:7">
      <c r="A1743">
        <v>191</v>
      </c>
      <c r="B1743" t="s">
        <v>8034</v>
      </c>
      <c r="C1743">
        <v>2911600100</v>
      </c>
      <c r="D1743" t="s">
        <v>475</v>
      </c>
      <c r="E1743" t="str">
        <f t="shared" si="27"/>
        <v>1912911600100短期入所</v>
      </c>
      <c r="F1743">
        <f>VLOOKUP(C1743&amp;D1743,受付簿!T:AE,12,FALSE)</f>
        <v>51719</v>
      </c>
      <c r="G1743" t="s">
        <v>13546</v>
      </c>
    </row>
    <row r="1744" spans="1:7">
      <c r="A1744">
        <v>191</v>
      </c>
      <c r="B1744" t="s">
        <v>8034</v>
      </c>
      <c r="C1744">
        <v>2911600100</v>
      </c>
      <c r="D1744" t="s">
        <v>120</v>
      </c>
      <c r="E1744" t="str">
        <f t="shared" si="27"/>
        <v>1912911600100施設入所支援</v>
      </c>
      <c r="F1744">
        <f>VLOOKUP(C1744&amp;D1744,受付簿!T:AE,12,FALSE)</f>
        <v>1030434</v>
      </c>
      <c r="G1744" t="s">
        <v>13546</v>
      </c>
    </row>
    <row r="1745" spans="1:7">
      <c r="A1745">
        <v>191</v>
      </c>
      <c r="B1745" t="s">
        <v>8034</v>
      </c>
      <c r="C1745">
        <v>2911600100</v>
      </c>
      <c r="D1745" t="s">
        <v>118</v>
      </c>
      <c r="E1745" t="str">
        <f t="shared" si="27"/>
        <v>1912911600100生活介護</v>
      </c>
      <c r="F1745">
        <f>VLOOKUP(C1745&amp;D1745,受付簿!T:AE,12,FALSE)</f>
        <v>758455</v>
      </c>
      <c r="G1745" t="s">
        <v>13546</v>
      </c>
    </row>
    <row r="1746" spans="1:7">
      <c r="B1746" t="s">
        <v>8034</v>
      </c>
      <c r="C1746">
        <v>2911600209</v>
      </c>
      <c r="D1746" t="s">
        <v>113</v>
      </c>
      <c r="E1746" t="str">
        <f t="shared" si="27"/>
        <v>2911600209居宅介護</v>
      </c>
      <c r="F1746">
        <f>VLOOKUP(C1746&amp;D1746,受付簿!T:AE,12,FALSE)</f>
        <v>0</v>
      </c>
    </row>
    <row r="1747" spans="1:7">
      <c r="B1747" t="s">
        <v>8034</v>
      </c>
      <c r="C1747">
        <v>2911600209</v>
      </c>
      <c r="D1747" t="s">
        <v>114</v>
      </c>
      <c r="E1747" t="str">
        <f t="shared" si="27"/>
        <v>2911600209重度訪問介護</v>
      </c>
      <c r="F1747">
        <f>VLOOKUP(C1747&amp;D1747,受付簿!T:AE,12,FALSE)</f>
        <v>0</v>
      </c>
    </row>
    <row r="1748" spans="1:7">
      <c r="A1748">
        <v>191</v>
      </c>
      <c r="B1748" t="s">
        <v>8034</v>
      </c>
      <c r="C1748">
        <v>2911600209</v>
      </c>
      <c r="D1748" t="s">
        <v>118</v>
      </c>
      <c r="E1748" t="str">
        <f t="shared" si="27"/>
        <v>1912911600209生活介護</v>
      </c>
      <c r="F1748">
        <f>VLOOKUP(C1748&amp;D1748,受付簿!T:AE,12,FALSE)</f>
        <v>915726</v>
      </c>
      <c r="G1748" t="s">
        <v>13546</v>
      </c>
    </row>
    <row r="1749" spans="1:7">
      <c r="A1749">
        <v>191</v>
      </c>
      <c r="B1749" t="s">
        <v>8034</v>
      </c>
      <c r="C1749">
        <v>2911600209</v>
      </c>
      <c r="D1749" t="s">
        <v>475</v>
      </c>
      <c r="E1749" t="str">
        <f t="shared" si="27"/>
        <v>1912911600209短期入所</v>
      </c>
      <c r="F1749">
        <f>VLOOKUP(C1749&amp;D1749,受付簿!T:AE,12,FALSE)</f>
        <v>33751</v>
      </c>
      <c r="G1749" t="s">
        <v>13546</v>
      </c>
    </row>
    <row r="1750" spans="1:7">
      <c r="A1750">
        <v>191</v>
      </c>
      <c r="B1750" t="s">
        <v>8034</v>
      </c>
      <c r="C1750">
        <v>2911600209</v>
      </c>
      <c r="D1750" t="s">
        <v>120</v>
      </c>
      <c r="E1750" t="str">
        <f t="shared" si="27"/>
        <v>1912911600209施設入所支援</v>
      </c>
      <c r="F1750">
        <f>VLOOKUP(C1750&amp;D1750,受付簿!T:AE,12,FALSE)</f>
        <v>1202521</v>
      </c>
      <c r="G1750" t="s">
        <v>13546</v>
      </c>
    </row>
    <row r="1751" spans="1:7">
      <c r="E1751" t="str">
        <f t="shared" si="27"/>
        <v/>
      </c>
      <c r="F1751">
        <f>VLOOKUP(C1751&amp;D1751,受付簿!T:AE,12,FALSE)</f>
        <v>0</v>
      </c>
    </row>
    <row r="1752" spans="1:7">
      <c r="B1752" t="s">
        <v>8194</v>
      </c>
      <c r="C1752">
        <v>2911700082</v>
      </c>
      <c r="D1752" t="s">
        <v>113</v>
      </c>
      <c r="E1752" t="str">
        <f t="shared" si="27"/>
        <v>2911700082居宅介護</v>
      </c>
      <c r="F1752">
        <f>VLOOKUP(C1752&amp;D1752,受付簿!T:AE,12,FALSE)</f>
        <v>0</v>
      </c>
      <c r="G1752" t="s">
        <v>13546</v>
      </c>
    </row>
    <row r="1753" spans="1:7">
      <c r="B1753" t="s">
        <v>8194</v>
      </c>
      <c r="C1753">
        <v>2911700082</v>
      </c>
      <c r="D1753" t="s">
        <v>114</v>
      </c>
      <c r="E1753" t="str">
        <f t="shared" si="27"/>
        <v>2911700082重度訪問介護</v>
      </c>
      <c r="F1753">
        <f>VLOOKUP(C1753&amp;D1753,受付簿!T:AE,12,FALSE)</f>
        <v>0</v>
      </c>
      <c r="G1753" t="s">
        <v>13546</v>
      </c>
    </row>
    <row r="1754" spans="1:7">
      <c r="E1754" t="str">
        <f t="shared" si="27"/>
        <v/>
      </c>
      <c r="F1754">
        <f>VLOOKUP(C1754&amp;D1754,受付簿!T:AE,12,FALSE)</f>
        <v>0</v>
      </c>
    </row>
    <row r="1755" spans="1:7">
      <c r="A1755">
        <v>192</v>
      </c>
      <c r="B1755" t="s">
        <v>7481</v>
      </c>
      <c r="C1755">
        <v>2911500110</v>
      </c>
      <c r="D1755" t="s">
        <v>113</v>
      </c>
      <c r="E1755" t="str">
        <f t="shared" si="27"/>
        <v>1922911500110居宅介護</v>
      </c>
      <c r="F1755">
        <f>VLOOKUP(C1755&amp;D1755,受付簿!T:AE,12,FALSE)</f>
        <v>50051</v>
      </c>
      <c r="G1755" t="s">
        <v>13546</v>
      </c>
    </row>
    <row r="1756" spans="1:7">
      <c r="A1756">
        <v>192</v>
      </c>
      <c r="B1756" t="s">
        <v>7481</v>
      </c>
      <c r="C1756">
        <v>2911500110</v>
      </c>
      <c r="D1756" t="s">
        <v>114</v>
      </c>
      <c r="E1756" t="str">
        <f t="shared" si="27"/>
        <v>1922911500110重度訪問介護</v>
      </c>
      <c r="F1756">
        <f>VLOOKUP(C1756&amp;D1756,受付簿!T:AE,12,FALSE)</f>
        <v>59976</v>
      </c>
      <c r="G1756" t="s">
        <v>13546</v>
      </c>
    </row>
    <row r="1757" spans="1:7">
      <c r="A1757">
        <v>192</v>
      </c>
      <c r="B1757" t="s">
        <v>7481</v>
      </c>
      <c r="C1757">
        <v>2911500110</v>
      </c>
      <c r="D1757" t="s">
        <v>116</v>
      </c>
      <c r="E1757" t="str">
        <f t="shared" si="27"/>
        <v>1922911500110行動援護</v>
      </c>
      <c r="F1757">
        <f>VLOOKUP(C1757&amp;D1757,受付簿!T:AE,12,FALSE)</f>
        <v>0</v>
      </c>
      <c r="G1757" t="s">
        <v>13546</v>
      </c>
    </row>
    <row r="1758" spans="1:7">
      <c r="A1758">
        <v>192</v>
      </c>
      <c r="B1758" t="s">
        <v>7481</v>
      </c>
      <c r="C1758">
        <v>2911500110</v>
      </c>
      <c r="D1758" t="s">
        <v>115</v>
      </c>
      <c r="E1758" t="str">
        <f t="shared" si="27"/>
        <v>1922911500110同行援護</v>
      </c>
      <c r="F1758">
        <f>VLOOKUP(C1758&amp;D1758,受付簿!T:AE,12,FALSE)</f>
        <v>33243</v>
      </c>
      <c r="G1758" t="s">
        <v>13546</v>
      </c>
    </row>
    <row r="1759" spans="1:7">
      <c r="A1759">
        <v>192</v>
      </c>
      <c r="B1759" t="s">
        <v>7481</v>
      </c>
      <c r="C1759">
        <v>2911500268</v>
      </c>
      <c r="D1759" t="s">
        <v>13673</v>
      </c>
      <c r="E1759" t="str">
        <f t="shared" si="27"/>
        <v>1922911500268就労継続支援Ｂ型</v>
      </c>
      <c r="F1759">
        <f>VLOOKUP(C1759&amp;D1759,受付簿!T:AE,12,FALSE)</f>
        <v>96096</v>
      </c>
      <c r="G1759" t="s">
        <v>13549</v>
      </c>
    </row>
    <row r="1760" spans="1:7">
      <c r="E1760" t="str">
        <f t="shared" si="27"/>
        <v/>
      </c>
      <c r="F1760">
        <f>VLOOKUP(C1760&amp;D1760,受付簿!T:AE,12,FALSE)</f>
        <v>0</v>
      </c>
    </row>
    <row r="1761" spans="1:7">
      <c r="A1761">
        <v>193</v>
      </c>
      <c r="B1761" t="s">
        <v>9078</v>
      </c>
      <c r="C1761">
        <v>2912000060</v>
      </c>
      <c r="D1761" t="s">
        <v>118</v>
      </c>
      <c r="E1761" t="str">
        <f t="shared" si="27"/>
        <v>1932912000060生活介護</v>
      </c>
      <c r="F1761">
        <f>VLOOKUP(C1761&amp;D1761,受付簿!T:AE,12,FALSE)</f>
        <v>2195380</v>
      </c>
      <c r="G1761" t="s">
        <v>13546</v>
      </c>
    </row>
    <row r="1762" spans="1:7">
      <c r="A1762">
        <v>193</v>
      </c>
      <c r="B1762" t="s">
        <v>9078</v>
      </c>
      <c r="C1762">
        <v>2912000060</v>
      </c>
      <c r="D1762" t="s">
        <v>475</v>
      </c>
      <c r="E1762" t="str">
        <f t="shared" si="27"/>
        <v>1932912000060短期入所</v>
      </c>
      <c r="F1762">
        <f>VLOOKUP(C1762&amp;D1762,受付簿!T:AE,12,FALSE)</f>
        <v>40570</v>
      </c>
      <c r="G1762" t="s">
        <v>13546</v>
      </c>
    </row>
    <row r="1763" spans="1:7">
      <c r="A1763">
        <v>193</v>
      </c>
      <c r="B1763" t="s">
        <v>9078</v>
      </c>
      <c r="C1763">
        <v>2912000060</v>
      </c>
      <c r="D1763" t="s">
        <v>120</v>
      </c>
      <c r="E1763" t="str">
        <f t="shared" si="27"/>
        <v>1932912000060施設入所支援</v>
      </c>
      <c r="F1763">
        <f>VLOOKUP(C1763&amp;D1763,受付簿!T:AE,12,FALSE)</f>
        <v>1709067</v>
      </c>
      <c r="G1763" t="s">
        <v>13546</v>
      </c>
    </row>
    <row r="1764" spans="1:7">
      <c r="A1764">
        <v>193</v>
      </c>
      <c r="B1764" t="s">
        <v>9078</v>
      </c>
      <c r="C1764">
        <v>2912000136</v>
      </c>
      <c r="D1764" t="s">
        <v>13673</v>
      </c>
      <c r="E1764" t="str">
        <f t="shared" si="27"/>
        <v>1932912000136就労継続支援Ｂ型</v>
      </c>
      <c r="F1764">
        <f>VLOOKUP(C1764&amp;D1764,受付簿!T:AE,12,FALSE)</f>
        <v>274354</v>
      </c>
      <c r="G1764" t="s">
        <v>13546</v>
      </c>
    </row>
    <row r="1765" spans="1:7">
      <c r="A1765">
        <v>193</v>
      </c>
      <c r="B1765" t="s">
        <v>9078</v>
      </c>
      <c r="C1765">
        <v>2922000019</v>
      </c>
      <c r="D1765" t="s">
        <v>8120</v>
      </c>
      <c r="E1765" t="str">
        <f t="shared" si="27"/>
        <v>1932922000019共同生活援助</v>
      </c>
      <c r="F1765">
        <f>VLOOKUP(C1765&amp;D1765,受付簿!T:AE,12,FALSE)</f>
        <v>1154653</v>
      </c>
      <c r="G1765" t="s">
        <v>13546</v>
      </c>
    </row>
    <row r="1766" spans="1:7">
      <c r="E1766" t="str">
        <f t="shared" si="27"/>
        <v/>
      </c>
      <c r="F1766">
        <f>VLOOKUP(C1766&amp;D1766,受付簿!T:AE,12,FALSE)</f>
        <v>0</v>
      </c>
    </row>
    <row r="1767" spans="1:7">
      <c r="B1767" t="s">
        <v>717</v>
      </c>
      <c r="C1767">
        <v>2910100490</v>
      </c>
      <c r="D1767" t="s">
        <v>118</v>
      </c>
      <c r="E1767" t="str">
        <f t="shared" si="27"/>
        <v>2910100490生活介護</v>
      </c>
      <c r="F1767">
        <f>VLOOKUP(C1767&amp;D1767,受付簿!T:AE,12,FALSE)</f>
        <v>0</v>
      </c>
      <c r="G1767" t="s">
        <v>13547</v>
      </c>
    </row>
    <row r="1768" spans="1:7">
      <c r="B1768" t="s">
        <v>717</v>
      </c>
      <c r="C1768">
        <v>2910100490</v>
      </c>
      <c r="D1768" t="s">
        <v>120</v>
      </c>
      <c r="E1768" t="str">
        <f t="shared" si="27"/>
        <v>2910100490施設入所支援</v>
      </c>
      <c r="F1768">
        <f>VLOOKUP(C1768&amp;D1768,受付簿!T:AE,12,FALSE)</f>
        <v>0</v>
      </c>
      <c r="G1768" t="s">
        <v>13547</v>
      </c>
    </row>
    <row r="1769" spans="1:7">
      <c r="E1769" t="str">
        <f t="shared" si="27"/>
        <v/>
      </c>
      <c r="F1769">
        <f>VLOOKUP(C1769&amp;D1769,受付簿!T:AE,12,FALSE)</f>
        <v>0</v>
      </c>
    </row>
    <row r="1770" spans="1:7">
      <c r="A1770">
        <v>194</v>
      </c>
      <c r="B1770" t="s">
        <v>3613</v>
      </c>
      <c r="C1770">
        <v>2940300078</v>
      </c>
      <c r="D1770" t="s">
        <v>118</v>
      </c>
      <c r="E1770" t="str">
        <f t="shared" si="27"/>
        <v>1942940300078生活介護</v>
      </c>
      <c r="F1770">
        <f>VLOOKUP(C1770&amp;D1770,受付簿!T:AE,12,FALSE)</f>
        <v>12542</v>
      </c>
      <c r="G1770" t="s">
        <v>13546</v>
      </c>
    </row>
    <row r="1771" spans="1:7">
      <c r="B1771" t="s">
        <v>3613</v>
      </c>
      <c r="C1771">
        <v>2940300078</v>
      </c>
      <c r="D1771" t="s">
        <v>121</v>
      </c>
      <c r="E1771" t="str">
        <f t="shared" si="27"/>
        <v>2940300078自立訓練（機能訓練）</v>
      </c>
      <c r="F1771">
        <f>VLOOKUP(C1771&amp;D1771,受付簿!T:AE,12,FALSE)</f>
        <v>0</v>
      </c>
    </row>
    <row r="1772" spans="1:7">
      <c r="B1772" t="s">
        <v>3613</v>
      </c>
      <c r="C1772">
        <v>2940300078</v>
      </c>
      <c r="D1772" t="s">
        <v>122</v>
      </c>
      <c r="E1772" t="str">
        <f t="shared" si="27"/>
        <v>2940300078自立訓練（生活訓練）</v>
      </c>
      <c r="F1772">
        <f>VLOOKUP(C1772&amp;D1772,受付簿!T:AE,12,FALSE)</f>
        <v>0</v>
      </c>
    </row>
    <row r="1773" spans="1:7">
      <c r="A1773">
        <v>194</v>
      </c>
      <c r="B1773" t="s">
        <v>3613</v>
      </c>
      <c r="C1773">
        <v>2910300033</v>
      </c>
      <c r="D1773" t="s">
        <v>113</v>
      </c>
      <c r="E1773" t="str">
        <f t="shared" si="27"/>
        <v>1942910300033居宅介護</v>
      </c>
      <c r="F1773">
        <f>VLOOKUP(C1773&amp;D1773,受付簿!T:AE,12,FALSE)</f>
        <v>35217</v>
      </c>
      <c r="G1773" t="s">
        <v>13546</v>
      </c>
    </row>
    <row r="1774" spans="1:7">
      <c r="B1774" t="s">
        <v>3613</v>
      </c>
      <c r="C1774">
        <v>2910300033</v>
      </c>
      <c r="D1774" t="s">
        <v>114</v>
      </c>
      <c r="E1774" t="str">
        <f t="shared" si="27"/>
        <v>2910300033重度訪問介護</v>
      </c>
      <c r="F1774">
        <f>VLOOKUP(C1774&amp;D1774,受付簿!T:AE,12,FALSE)</f>
        <v>0</v>
      </c>
    </row>
    <row r="1775" spans="1:7">
      <c r="A1775">
        <v>194</v>
      </c>
      <c r="B1775" t="s">
        <v>3613</v>
      </c>
      <c r="C1775">
        <v>2910300033</v>
      </c>
      <c r="D1775" t="s">
        <v>116</v>
      </c>
      <c r="E1775" t="str">
        <f t="shared" si="27"/>
        <v>1942910300033行動援護</v>
      </c>
      <c r="F1775">
        <f>VLOOKUP(C1775&amp;D1775,受付簿!T:AE,12,FALSE)</f>
        <v>1221</v>
      </c>
      <c r="G1775" t="s">
        <v>13546</v>
      </c>
    </row>
    <row r="1776" spans="1:7">
      <c r="A1776">
        <v>194</v>
      </c>
      <c r="B1776" t="s">
        <v>3613</v>
      </c>
      <c r="C1776">
        <v>2910300033</v>
      </c>
      <c r="D1776" t="s">
        <v>115</v>
      </c>
      <c r="E1776" t="str">
        <f t="shared" si="27"/>
        <v>1942910300033同行援護</v>
      </c>
      <c r="F1776">
        <f>VLOOKUP(C1776&amp;D1776,受付簿!T:AE,12,FALSE)</f>
        <v>44299</v>
      </c>
      <c r="G1776" t="s">
        <v>13546</v>
      </c>
    </row>
    <row r="1777" spans="1:7">
      <c r="E1777" t="str">
        <f t="shared" si="27"/>
        <v/>
      </c>
      <c r="F1777">
        <f>VLOOKUP(C1777&amp;D1777,受付簿!T:AE,12,FALSE)</f>
        <v>0</v>
      </c>
    </row>
    <row r="1778" spans="1:7">
      <c r="B1778" t="s">
        <v>10680</v>
      </c>
      <c r="C1778">
        <v>2951500228</v>
      </c>
      <c r="D1778" t="s">
        <v>124</v>
      </c>
      <c r="E1778" t="str">
        <f t="shared" si="27"/>
        <v>2951500228児童発達支援</v>
      </c>
      <c r="F1778">
        <f>VLOOKUP(C1778&amp;D1778,受付簿!T:AE,12,FALSE)</f>
        <v>0</v>
      </c>
      <c r="G1778" t="s">
        <v>13546</v>
      </c>
    </row>
    <row r="1779" spans="1:7">
      <c r="B1779" t="s">
        <v>10680</v>
      </c>
      <c r="C1779">
        <v>2951500228</v>
      </c>
      <c r="D1779" t="s">
        <v>126</v>
      </c>
      <c r="E1779" t="str">
        <f t="shared" si="27"/>
        <v>2951500228放課後等デイサービス</v>
      </c>
      <c r="F1779">
        <f>VLOOKUP(C1779&amp;D1779,受付簿!T:AE,12,FALSE)</f>
        <v>0</v>
      </c>
      <c r="G1779" t="s">
        <v>13546</v>
      </c>
    </row>
    <row r="1780" spans="1:7">
      <c r="B1780" t="s">
        <v>10680</v>
      </c>
      <c r="C1780">
        <v>2951500228</v>
      </c>
      <c r="D1780" t="s">
        <v>128</v>
      </c>
      <c r="E1780" t="str">
        <f t="shared" si="27"/>
        <v>2951500228保育所等訪問支援</v>
      </c>
      <c r="F1780">
        <f>VLOOKUP(C1780&amp;D1780,受付簿!T:AE,12,FALSE)</f>
        <v>0</v>
      </c>
      <c r="G1780" t="s">
        <v>13546</v>
      </c>
    </row>
    <row r="1781" spans="1:7">
      <c r="E1781" t="str">
        <f t="shared" si="27"/>
        <v/>
      </c>
      <c r="F1781">
        <f>VLOOKUP(C1781&amp;D1781,受付簿!T:AE,12,FALSE)</f>
        <v>0</v>
      </c>
    </row>
    <row r="1782" spans="1:7">
      <c r="B1782" t="s">
        <v>5466</v>
      </c>
      <c r="C1782">
        <v>2910800404</v>
      </c>
      <c r="D1782" t="s">
        <v>118</v>
      </c>
      <c r="E1782" t="str">
        <f t="shared" si="27"/>
        <v>2910800404生活介護</v>
      </c>
      <c r="F1782">
        <f>VLOOKUP(C1782&amp;D1782,受付簿!T:AE,12,FALSE)</f>
        <v>0</v>
      </c>
      <c r="G1782" t="s">
        <v>13549</v>
      </c>
    </row>
    <row r="1783" spans="1:7">
      <c r="B1783" t="s">
        <v>5466</v>
      </c>
      <c r="C1783">
        <v>2910800404</v>
      </c>
      <c r="D1783" t="s">
        <v>475</v>
      </c>
      <c r="E1783" t="str">
        <f t="shared" si="27"/>
        <v>2910800404短期入所</v>
      </c>
      <c r="F1783">
        <f>VLOOKUP(C1783&amp;D1783,受付簿!T:AE,12,FALSE)</f>
        <v>0</v>
      </c>
      <c r="G1783" t="s">
        <v>13549</v>
      </c>
    </row>
    <row r="1784" spans="1:7">
      <c r="B1784" t="s">
        <v>5466</v>
      </c>
      <c r="C1784">
        <v>2910800404</v>
      </c>
      <c r="D1784" t="s">
        <v>120</v>
      </c>
      <c r="E1784" t="str">
        <f t="shared" si="27"/>
        <v>2910800404施設入所支援</v>
      </c>
      <c r="F1784">
        <f>VLOOKUP(C1784&amp;D1784,受付簿!T:AE,12,FALSE)</f>
        <v>0</v>
      </c>
      <c r="G1784" t="s">
        <v>13549</v>
      </c>
    </row>
    <row r="1785" spans="1:7">
      <c r="B1785" t="s">
        <v>5466</v>
      </c>
      <c r="C1785">
        <v>2910800404</v>
      </c>
      <c r="D1785" t="s">
        <v>13673</v>
      </c>
      <c r="E1785" t="str">
        <f t="shared" si="27"/>
        <v>2910800404就労継続支援Ｂ型</v>
      </c>
      <c r="F1785">
        <f>VLOOKUP(C1785&amp;D1785,受付簿!T:AE,12,FALSE)</f>
        <v>0</v>
      </c>
      <c r="G1785" t="s">
        <v>13549</v>
      </c>
    </row>
    <row r="1786" spans="1:7">
      <c r="B1786" t="s">
        <v>5466</v>
      </c>
      <c r="C1786">
        <v>2920800048</v>
      </c>
      <c r="D1786" t="s">
        <v>8120</v>
      </c>
      <c r="E1786" t="str">
        <f t="shared" si="27"/>
        <v>2920800048共同生活援助</v>
      </c>
      <c r="F1786">
        <f>VLOOKUP(C1786&amp;D1786,受付簿!T:AE,12,FALSE)</f>
        <v>0</v>
      </c>
    </row>
    <row r="1787" spans="1:7">
      <c r="B1787" t="s">
        <v>5466</v>
      </c>
      <c r="C1787">
        <v>2950800033</v>
      </c>
      <c r="D1787" t="s">
        <v>126</v>
      </c>
      <c r="E1787" t="str">
        <f t="shared" si="27"/>
        <v>2950800033放課後等デイサービス</v>
      </c>
      <c r="F1787">
        <f>VLOOKUP(C1787&amp;D1787,受付簿!T:AE,12,FALSE)</f>
        <v>0</v>
      </c>
    </row>
    <row r="1788" spans="1:7">
      <c r="E1788" t="str">
        <f t="shared" si="27"/>
        <v/>
      </c>
      <c r="F1788">
        <f>VLOOKUP(C1788&amp;D1788,受付簿!T:AE,12,FALSE)</f>
        <v>0</v>
      </c>
    </row>
    <row r="1789" spans="1:7">
      <c r="A1789">
        <v>289</v>
      </c>
      <c r="B1789" t="s">
        <v>529</v>
      </c>
      <c r="C1789">
        <v>2910100284</v>
      </c>
      <c r="D1789" t="s">
        <v>118</v>
      </c>
      <c r="E1789" t="str">
        <f t="shared" si="27"/>
        <v>2892910100284生活介護</v>
      </c>
      <c r="F1789">
        <f>VLOOKUP(C1789&amp;D1789,受付簿!T:AE,12,FALSE)</f>
        <v>1478611</v>
      </c>
      <c r="G1789" t="s">
        <v>13546</v>
      </c>
    </row>
    <row r="1790" spans="1:7">
      <c r="A1790">
        <v>289</v>
      </c>
      <c r="B1790" t="s">
        <v>529</v>
      </c>
      <c r="C1790">
        <v>2910100284</v>
      </c>
      <c r="D1790" t="s">
        <v>475</v>
      </c>
      <c r="E1790" t="str">
        <f t="shared" si="27"/>
        <v>2892910100284短期入所</v>
      </c>
      <c r="F1790">
        <f>VLOOKUP(C1790&amp;D1790,受付簿!T:AE,12,FALSE)</f>
        <v>52211</v>
      </c>
      <c r="G1790" t="s">
        <v>13546</v>
      </c>
    </row>
    <row r="1791" spans="1:7">
      <c r="A1791">
        <v>289</v>
      </c>
      <c r="B1791" t="s">
        <v>529</v>
      </c>
      <c r="C1791">
        <v>2910100284</v>
      </c>
      <c r="D1791" t="s">
        <v>120</v>
      </c>
      <c r="E1791" t="str">
        <f t="shared" si="27"/>
        <v>2892910100284施設入所支援</v>
      </c>
      <c r="F1791">
        <f>VLOOKUP(C1791&amp;D1791,受付簿!T:AE,12,FALSE)</f>
        <v>1759551</v>
      </c>
      <c r="G1791" t="s">
        <v>13546</v>
      </c>
    </row>
    <row r="1792" spans="1:7">
      <c r="A1792">
        <v>289</v>
      </c>
      <c r="B1792" t="s">
        <v>529</v>
      </c>
      <c r="C1792">
        <v>2910100284</v>
      </c>
      <c r="D1792" t="s">
        <v>113</v>
      </c>
      <c r="E1792" t="str">
        <f t="shared" si="27"/>
        <v>2892910100284居宅介護</v>
      </c>
      <c r="F1792">
        <f>VLOOKUP(C1792&amp;D1792,受付簿!T:AE,12,FALSE)</f>
        <v>60361</v>
      </c>
      <c r="G1792" t="s">
        <v>13546</v>
      </c>
    </row>
    <row r="1793" spans="1:7">
      <c r="B1793" t="s">
        <v>529</v>
      </c>
      <c r="C1793">
        <v>2910100284</v>
      </c>
      <c r="D1793" t="s">
        <v>114</v>
      </c>
      <c r="E1793" t="str">
        <f t="shared" si="27"/>
        <v>2910100284重度訪問介護</v>
      </c>
      <c r="F1793">
        <f>VLOOKUP(C1793&amp;D1793,受付簿!T:AE,12,FALSE)</f>
        <v>0</v>
      </c>
      <c r="G1793" t="s">
        <v>13546</v>
      </c>
    </row>
    <row r="1794" spans="1:7">
      <c r="A1794">
        <v>289</v>
      </c>
      <c r="B1794" t="s">
        <v>529</v>
      </c>
      <c r="C1794">
        <v>2910100284</v>
      </c>
      <c r="D1794" t="s">
        <v>116</v>
      </c>
      <c r="E1794" t="str">
        <f t="shared" si="27"/>
        <v>2892910100284行動援護</v>
      </c>
      <c r="F1794">
        <f>VLOOKUP(C1794&amp;D1794,受付簿!T:AE,12,FALSE)</f>
        <v>61638</v>
      </c>
      <c r="G1794" t="s">
        <v>13546</v>
      </c>
    </row>
    <row r="1795" spans="1:7">
      <c r="A1795">
        <v>289</v>
      </c>
      <c r="B1795" t="s">
        <v>529</v>
      </c>
      <c r="C1795">
        <v>2910100805</v>
      </c>
      <c r="D1795" t="s">
        <v>118</v>
      </c>
      <c r="E1795" t="str">
        <f t="shared" si="27"/>
        <v>2892910100805生活介護</v>
      </c>
      <c r="F1795">
        <f>VLOOKUP(C1795&amp;D1795,受付簿!T:AE,12,FALSE)</f>
        <v>468558</v>
      </c>
      <c r="G1795" t="s">
        <v>13546</v>
      </c>
    </row>
    <row r="1796" spans="1:7">
      <c r="B1796" t="s">
        <v>529</v>
      </c>
      <c r="C1796">
        <v>2910100805</v>
      </c>
      <c r="D1796" t="s">
        <v>123</v>
      </c>
      <c r="E1796" t="str">
        <f t="shared" ref="E1796:E1859" si="28">A1796&amp;C1796&amp;D1796</f>
        <v>2910100805就労移行支援</v>
      </c>
      <c r="F1796">
        <f>VLOOKUP(C1796&amp;D1796,受付簿!T:AE,12,FALSE)</f>
        <v>0</v>
      </c>
      <c r="G1796" t="s">
        <v>13546</v>
      </c>
    </row>
    <row r="1797" spans="1:7">
      <c r="A1797">
        <v>289</v>
      </c>
      <c r="B1797" t="s">
        <v>529</v>
      </c>
      <c r="C1797">
        <v>2910100805</v>
      </c>
      <c r="D1797" t="s">
        <v>13673</v>
      </c>
      <c r="E1797" t="str">
        <f t="shared" si="28"/>
        <v>2892910100805就労継続支援Ｂ型</v>
      </c>
      <c r="F1797">
        <f>VLOOKUP(C1797&amp;D1797,受付簿!T:AE,12,FALSE)</f>
        <v>182268</v>
      </c>
      <c r="G1797" t="s">
        <v>13546</v>
      </c>
    </row>
    <row r="1798" spans="1:7">
      <c r="A1798">
        <v>289</v>
      </c>
      <c r="B1798" t="s">
        <v>529</v>
      </c>
      <c r="C1798">
        <v>2910100854</v>
      </c>
      <c r="D1798" t="s">
        <v>118</v>
      </c>
      <c r="E1798" t="str">
        <f t="shared" si="28"/>
        <v>2892910100854生活介護</v>
      </c>
      <c r="F1798">
        <f>VLOOKUP(C1798&amp;D1798,受付簿!T:AE,12,FALSE)</f>
        <v>377737</v>
      </c>
      <c r="G1798" t="s">
        <v>13546</v>
      </c>
    </row>
    <row r="1799" spans="1:7">
      <c r="A1799">
        <v>289</v>
      </c>
      <c r="B1799" t="s">
        <v>529</v>
      </c>
      <c r="C1799">
        <v>2910101100</v>
      </c>
      <c r="D1799" t="s">
        <v>123</v>
      </c>
      <c r="E1799" t="str">
        <f t="shared" si="28"/>
        <v>2892910101100就労移行支援</v>
      </c>
      <c r="F1799">
        <f>VLOOKUP(C1799&amp;D1799,受付簿!T:AE,12,FALSE)</f>
        <v>92605</v>
      </c>
      <c r="G1799" t="s">
        <v>13546</v>
      </c>
    </row>
    <row r="1800" spans="1:7">
      <c r="A1800">
        <v>289</v>
      </c>
      <c r="B1800" t="s">
        <v>529</v>
      </c>
      <c r="C1800">
        <v>2910101100</v>
      </c>
      <c r="D1800" t="s">
        <v>13673</v>
      </c>
      <c r="E1800" t="str">
        <f t="shared" si="28"/>
        <v>2892910101100就労継続支援Ｂ型</v>
      </c>
      <c r="F1800">
        <f>VLOOKUP(C1800&amp;D1800,受付簿!T:AE,12,FALSE)</f>
        <v>619616</v>
      </c>
      <c r="G1800" t="s">
        <v>13546</v>
      </c>
    </row>
    <row r="1801" spans="1:7">
      <c r="A1801">
        <v>289</v>
      </c>
      <c r="B1801" t="s">
        <v>529</v>
      </c>
      <c r="C1801">
        <v>2910101480</v>
      </c>
      <c r="D1801" t="s">
        <v>118</v>
      </c>
      <c r="E1801" t="str">
        <f t="shared" si="28"/>
        <v>2892910101480生活介護</v>
      </c>
      <c r="F1801">
        <f>VLOOKUP(C1801&amp;D1801,受付簿!T:AE,12,FALSE)</f>
        <v>1678133</v>
      </c>
      <c r="G1801" t="s">
        <v>13546</v>
      </c>
    </row>
    <row r="1802" spans="1:7">
      <c r="A1802">
        <v>289</v>
      </c>
      <c r="B1802" t="s">
        <v>529</v>
      </c>
      <c r="C1802">
        <v>2910101480</v>
      </c>
      <c r="D1802" t="s">
        <v>475</v>
      </c>
      <c r="E1802" t="str">
        <f t="shared" si="28"/>
        <v>2892910101480短期入所</v>
      </c>
      <c r="F1802">
        <f>VLOOKUP(C1802&amp;D1802,受付簿!T:AE,12,FALSE)</f>
        <v>211401</v>
      </c>
      <c r="G1802" t="s">
        <v>13546</v>
      </c>
    </row>
    <row r="1803" spans="1:7">
      <c r="A1803">
        <v>289</v>
      </c>
      <c r="B1803" t="s">
        <v>529</v>
      </c>
      <c r="C1803">
        <v>2910101480</v>
      </c>
      <c r="D1803" t="s">
        <v>120</v>
      </c>
      <c r="E1803" t="str">
        <f t="shared" si="28"/>
        <v>2892910101480施設入所支援</v>
      </c>
      <c r="F1803">
        <f>VLOOKUP(C1803&amp;D1803,受付簿!T:AE,12,FALSE)</f>
        <v>1785337</v>
      </c>
      <c r="G1803" t="s">
        <v>13546</v>
      </c>
    </row>
    <row r="1804" spans="1:7">
      <c r="A1804">
        <v>289</v>
      </c>
      <c r="B1804" t="s">
        <v>529</v>
      </c>
      <c r="C1804">
        <v>2910101639</v>
      </c>
      <c r="D1804" t="s">
        <v>118</v>
      </c>
      <c r="E1804" t="str">
        <f t="shared" si="28"/>
        <v>2892910101639生活介護</v>
      </c>
      <c r="F1804">
        <f>VLOOKUP(C1804&amp;D1804,受付簿!T:AE,12,FALSE)</f>
        <v>950163</v>
      </c>
      <c r="G1804" t="s">
        <v>13546</v>
      </c>
    </row>
    <row r="1805" spans="1:7">
      <c r="A1805">
        <v>289</v>
      </c>
      <c r="B1805" t="s">
        <v>529</v>
      </c>
      <c r="C1805">
        <v>2910101639</v>
      </c>
      <c r="D1805" t="s">
        <v>13673</v>
      </c>
      <c r="E1805" t="str">
        <f t="shared" si="28"/>
        <v>2892910101639就労継続支援Ｂ型</v>
      </c>
      <c r="F1805">
        <f>VLOOKUP(C1805&amp;D1805,受付簿!T:AE,12,FALSE)</f>
        <v>134817</v>
      </c>
      <c r="G1805" t="s">
        <v>13546</v>
      </c>
    </row>
    <row r="1806" spans="1:7">
      <c r="A1806">
        <v>289</v>
      </c>
      <c r="B1806" t="s">
        <v>529</v>
      </c>
      <c r="C1806">
        <v>2910102959</v>
      </c>
      <c r="D1806" t="s">
        <v>475</v>
      </c>
      <c r="E1806" t="str">
        <f t="shared" si="28"/>
        <v>2892910102959短期入所</v>
      </c>
      <c r="F1806">
        <f>VLOOKUP(C1806&amp;D1806,受付簿!T:AE,12,FALSE)</f>
        <v>0</v>
      </c>
      <c r="G1806" t="s">
        <v>13546</v>
      </c>
    </row>
    <row r="1807" spans="1:7">
      <c r="A1807">
        <v>289</v>
      </c>
      <c r="B1807" t="s">
        <v>529</v>
      </c>
      <c r="C1807">
        <v>2910103163</v>
      </c>
      <c r="D1807" t="s">
        <v>118</v>
      </c>
      <c r="E1807" t="str">
        <f t="shared" si="28"/>
        <v>2892910103163生活介護</v>
      </c>
      <c r="F1807">
        <f>VLOOKUP(C1807&amp;D1807,受付簿!T:AE,12,FALSE)</f>
        <v>580302</v>
      </c>
      <c r="G1807" t="s">
        <v>13546</v>
      </c>
    </row>
    <row r="1808" spans="1:7">
      <c r="A1808">
        <v>289</v>
      </c>
      <c r="B1808" t="s">
        <v>529</v>
      </c>
      <c r="C1808">
        <v>2910103163</v>
      </c>
      <c r="D1808" t="s">
        <v>13673</v>
      </c>
      <c r="E1808" t="str">
        <f t="shared" si="28"/>
        <v>2892910103163就労継続支援Ｂ型</v>
      </c>
      <c r="F1808">
        <f>VLOOKUP(C1808&amp;D1808,受付簿!T:AE,12,FALSE)</f>
        <v>70444</v>
      </c>
      <c r="G1808" t="s">
        <v>13546</v>
      </c>
    </row>
    <row r="1809" spans="1:7">
      <c r="A1809">
        <v>289</v>
      </c>
      <c r="B1809" t="s">
        <v>529</v>
      </c>
      <c r="C1809">
        <v>2910103387</v>
      </c>
      <c r="D1809" t="s">
        <v>475</v>
      </c>
      <c r="E1809" t="str">
        <f t="shared" si="28"/>
        <v>2892910103387短期入所</v>
      </c>
      <c r="F1809">
        <f>VLOOKUP(C1809&amp;D1809,受付簿!T:AE,12,FALSE)</f>
        <v>96279</v>
      </c>
      <c r="G1809" t="s">
        <v>13546</v>
      </c>
    </row>
    <row r="1810" spans="1:7">
      <c r="A1810">
        <v>289</v>
      </c>
      <c r="B1810" t="s">
        <v>529</v>
      </c>
      <c r="C1810">
        <v>2910300454</v>
      </c>
      <c r="D1810" t="s">
        <v>118</v>
      </c>
      <c r="E1810" t="str">
        <f t="shared" si="28"/>
        <v>2892910300454生活介護</v>
      </c>
      <c r="F1810">
        <f>VLOOKUP(C1810&amp;D1810,受付簿!T:AE,12,FALSE)</f>
        <v>504149</v>
      </c>
      <c r="G1810" t="s">
        <v>13546</v>
      </c>
    </row>
    <row r="1811" spans="1:7">
      <c r="A1811">
        <v>289</v>
      </c>
      <c r="B1811" t="s">
        <v>529</v>
      </c>
      <c r="C1811">
        <v>2910300454</v>
      </c>
      <c r="D1811" t="s">
        <v>123</v>
      </c>
      <c r="E1811" t="str">
        <f t="shared" si="28"/>
        <v>2892910300454就労移行支援</v>
      </c>
      <c r="F1811">
        <f>VLOOKUP(C1811&amp;D1811,受付簿!T:AE,12,FALSE)</f>
        <v>76001</v>
      </c>
      <c r="G1811" t="s">
        <v>13546</v>
      </c>
    </row>
    <row r="1812" spans="1:7">
      <c r="A1812">
        <v>289</v>
      </c>
      <c r="B1812" t="s">
        <v>529</v>
      </c>
      <c r="C1812">
        <v>2910300454</v>
      </c>
      <c r="D1812" t="s">
        <v>13673</v>
      </c>
      <c r="E1812" t="str">
        <f t="shared" si="28"/>
        <v>2892910300454就労継続支援Ｂ型</v>
      </c>
      <c r="F1812">
        <f>VLOOKUP(C1812&amp;D1812,受付簿!T:AE,12,FALSE)</f>
        <v>313941</v>
      </c>
      <c r="G1812" t="s">
        <v>13546</v>
      </c>
    </row>
    <row r="1813" spans="1:7">
      <c r="A1813">
        <v>289</v>
      </c>
      <c r="B1813" t="s">
        <v>529</v>
      </c>
      <c r="C1813">
        <v>2910300504</v>
      </c>
      <c r="D1813" t="s">
        <v>475</v>
      </c>
      <c r="E1813" t="str">
        <f t="shared" si="28"/>
        <v>2892910300504短期入所</v>
      </c>
      <c r="F1813">
        <f>VLOOKUP(C1813&amp;D1813,受付簿!T:AE,12,FALSE)</f>
        <v>655</v>
      </c>
      <c r="G1813" t="s">
        <v>13546</v>
      </c>
    </row>
    <row r="1814" spans="1:7">
      <c r="A1814">
        <v>289</v>
      </c>
      <c r="B1814" t="s">
        <v>529</v>
      </c>
      <c r="C1814">
        <v>2920100084</v>
      </c>
      <c r="D1814" t="s">
        <v>8120</v>
      </c>
      <c r="E1814" t="str">
        <f t="shared" si="28"/>
        <v>2892920100084共同生活援助</v>
      </c>
      <c r="F1814">
        <f>VLOOKUP(C1814&amp;D1814,受付簿!T:AE,12,FALSE)</f>
        <v>265280</v>
      </c>
      <c r="G1814" t="s">
        <v>13546</v>
      </c>
    </row>
    <row r="1815" spans="1:7">
      <c r="A1815">
        <v>289</v>
      </c>
      <c r="B1815" t="s">
        <v>529</v>
      </c>
      <c r="C1815">
        <v>2920100175</v>
      </c>
      <c r="D1815" t="s">
        <v>8120</v>
      </c>
      <c r="E1815" t="str">
        <f t="shared" si="28"/>
        <v>2892920100175共同生活援助</v>
      </c>
      <c r="F1815">
        <f>VLOOKUP(C1815&amp;D1815,受付簿!T:AE,12,FALSE)</f>
        <v>492267</v>
      </c>
      <c r="G1815" t="s">
        <v>13546</v>
      </c>
    </row>
    <row r="1816" spans="1:7">
      <c r="A1816">
        <v>289</v>
      </c>
      <c r="B1816" t="s">
        <v>529</v>
      </c>
      <c r="C1816">
        <v>2920100225</v>
      </c>
      <c r="D1816" t="s">
        <v>8120</v>
      </c>
      <c r="E1816" t="str">
        <f t="shared" si="28"/>
        <v>2892920100225共同生活援助</v>
      </c>
      <c r="F1816">
        <f>VLOOKUP(C1816&amp;D1816,受付簿!T:AE,12,FALSE)</f>
        <v>554573</v>
      </c>
      <c r="G1816" t="s">
        <v>13546</v>
      </c>
    </row>
    <row r="1817" spans="1:7">
      <c r="A1817">
        <v>289</v>
      </c>
      <c r="B1817" t="s">
        <v>529</v>
      </c>
      <c r="C1817">
        <v>2920100472</v>
      </c>
      <c r="D1817" t="s">
        <v>8120</v>
      </c>
      <c r="E1817" t="str">
        <f t="shared" si="28"/>
        <v>2892920100472共同生活援助</v>
      </c>
      <c r="F1817">
        <f>VLOOKUP(C1817&amp;D1817,受付簿!T:AE,12,FALSE)</f>
        <v>872226</v>
      </c>
      <c r="G1817" t="s">
        <v>13546</v>
      </c>
    </row>
    <row r="1818" spans="1:7">
      <c r="A1818">
        <v>289</v>
      </c>
      <c r="B1818" t="s">
        <v>529</v>
      </c>
      <c r="C1818">
        <v>2920300072</v>
      </c>
      <c r="D1818" t="s">
        <v>8120</v>
      </c>
      <c r="E1818" t="str">
        <f t="shared" si="28"/>
        <v>2892920300072共同生活援助</v>
      </c>
      <c r="F1818">
        <f>VLOOKUP(C1818&amp;D1818,受付簿!T:AE,12,FALSE)</f>
        <v>767158</v>
      </c>
      <c r="G1818" t="s">
        <v>13546</v>
      </c>
    </row>
    <row r="1819" spans="1:7">
      <c r="A1819">
        <v>289</v>
      </c>
      <c r="B1819" t="s">
        <v>529</v>
      </c>
      <c r="C1819">
        <v>2950160396</v>
      </c>
      <c r="D1819" t="s">
        <v>126</v>
      </c>
      <c r="E1819" t="str">
        <f t="shared" si="28"/>
        <v>2892950160396放課後等デイサービス</v>
      </c>
      <c r="F1819">
        <f>VLOOKUP(C1819&amp;D1819,受付簿!T:AE,12,FALSE)</f>
        <v>181565</v>
      </c>
      <c r="G1819" t="s">
        <v>13546</v>
      </c>
    </row>
    <row r="1820" spans="1:7">
      <c r="A1820">
        <v>289</v>
      </c>
      <c r="B1820" t="s">
        <v>529</v>
      </c>
      <c r="C1820">
        <v>2910100805</v>
      </c>
      <c r="D1820" t="s">
        <v>13665</v>
      </c>
      <c r="E1820" t="str">
        <f t="shared" si="28"/>
        <v>2892910100805就労継続支援Ａ型</v>
      </c>
      <c r="F1820">
        <f>VLOOKUP(C1820&amp;D1820,受付簿!T:AE,12,FALSE)</f>
        <v>4125</v>
      </c>
      <c r="G1820" t="s">
        <v>13546</v>
      </c>
    </row>
    <row r="1821" spans="1:7">
      <c r="A1821">
        <v>289</v>
      </c>
      <c r="B1821" t="s">
        <v>529</v>
      </c>
      <c r="C1821">
        <v>2920300114</v>
      </c>
      <c r="D1821" t="s">
        <v>8120</v>
      </c>
      <c r="E1821" t="str">
        <f t="shared" si="28"/>
        <v>2892920300114共同生活援助</v>
      </c>
      <c r="F1821">
        <f>VLOOKUP(C1821&amp;D1821,受付簿!T:AE,12,FALSE)</f>
        <v>300313</v>
      </c>
      <c r="G1821" t="s">
        <v>13546</v>
      </c>
    </row>
    <row r="1822" spans="1:7">
      <c r="E1822" t="str">
        <f t="shared" si="28"/>
        <v/>
      </c>
      <c r="F1822">
        <f>VLOOKUP(C1822&amp;D1822,受付簿!T:AE,12,FALSE)</f>
        <v>0</v>
      </c>
    </row>
    <row r="1823" spans="1:7">
      <c r="B1823" t="s">
        <v>4849</v>
      </c>
      <c r="C1823">
        <v>2910700117</v>
      </c>
      <c r="D1823" t="s">
        <v>113</v>
      </c>
      <c r="E1823" t="str">
        <f t="shared" si="28"/>
        <v>2910700117居宅介護</v>
      </c>
      <c r="F1823">
        <f>VLOOKUP(C1823&amp;D1823,受付簿!T:AE,12,FALSE)</f>
        <v>0</v>
      </c>
    </row>
    <row r="1824" spans="1:7">
      <c r="B1824" t="s">
        <v>4849</v>
      </c>
      <c r="C1824">
        <v>2910700117</v>
      </c>
      <c r="D1824" t="s">
        <v>114</v>
      </c>
      <c r="E1824" t="str">
        <f t="shared" si="28"/>
        <v>2910700117重度訪問介護</v>
      </c>
      <c r="F1824">
        <f>VLOOKUP(C1824&amp;D1824,受付簿!T:AE,12,FALSE)</f>
        <v>0</v>
      </c>
    </row>
    <row r="1825" spans="1:7">
      <c r="A1825">
        <v>196</v>
      </c>
      <c r="B1825" t="s">
        <v>4849</v>
      </c>
      <c r="C1825">
        <v>2910700117</v>
      </c>
      <c r="D1825" t="s">
        <v>118</v>
      </c>
      <c r="E1825" t="str">
        <f t="shared" si="28"/>
        <v>1962910700117生活介護</v>
      </c>
      <c r="F1825">
        <f>VLOOKUP(C1825&amp;D1825,受付簿!T:AE,12,FALSE)</f>
        <v>121725</v>
      </c>
      <c r="G1825" t="s">
        <v>13547</v>
      </c>
    </row>
    <row r="1826" spans="1:7">
      <c r="A1826">
        <v>196</v>
      </c>
      <c r="B1826" t="s">
        <v>4849</v>
      </c>
      <c r="C1826">
        <v>2910700117</v>
      </c>
      <c r="D1826" t="s">
        <v>13673</v>
      </c>
      <c r="E1826" t="str">
        <f t="shared" si="28"/>
        <v>1962910700117就労継続支援Ｂ型</v>
      </c>
      <c r="F1826">
        <f>VLOOKUP(C1826&amp;D1826,受付簿!T:AE,12,FALSE)</f>
        <v>119580</v>
      </c>
      <c r="G1826" t="s">
        <v>13547</v>
      </c>
    </row>
    <row r="1827" spans="1:7">
      <c r="E1827" t="str">
        <f t="shared" si="28"/>
        <v/>
      </c>
      <c r="F1827">
        <f>VLOOKUP(C1827&amp;D1827,受付簿!T:AE,12,FALSE)</f>
        <v>0</v>
      </c>
    </row>
    <row r="1828" spans="1:7">
      <c r="B1828" t="s">
        <v>4700</v>
      </c>
      <c r="C1828">
        <v>2910600028</v>
      </c>
      <c r="D1828" t="s">
        <v>118</v>
      </c>
      <c r="E1828" t="str">
        <f t="shared" si="28"/>
        <v>2910600028生活介護</v>
      </c>
      <c r="F1828">
        <f>VLOOKUP(C1828&amp;D1828,受付簿!T:AE,12,FALSE)</f>
        <v>0</v>
      </c>
      <c r="G1828" t="s">
        <v>13547</v>
      </c>
    </row>
    <row r="1829" spans="1:7">
      <c r="E1829" t="str">
        <f t="shared" si="28"/>
        <v/>
      </c>
      <c r="F1829">
        <f>VLOOKUP(C1829&amp;D1829,受付簿!T:AE,12,FALSE)</f>
        <v>0</v>
      </c>
    </row>
    <row r="1830" spans="1:7">
      <c r="B1830" t="s">
        <v>7116</v>
      </c>
      <c r="C1830">
        <v>2911300198</v>
      </c>
      <c r="D1830" t="s">
        <v>118</v>
      </c>
      <c r="E1830" t="str">
        <f t="shared" si="28"/>
        <v>2911300198生活介護</v>
      </c>
      <c r="F1830">
        <f>VLOOKUP(C1830&amp;D1830,受付簿!T:AE,12,FALSE)</f>
        <v>0</v>
      </c>
      <c r="G1830" t="s">
        <v>13546</v>
      </c>
    </row>
    <row r="1831" spans="1:7">
      <c r="B1831" t="s">
        <v>7116</v>
      </c>
      <c r="C1831">
        <v>2911300198</v>
      </c>
      <c r="D1831" t="s">
        <v>475</v>
      </c>
      <c r="E1831" t="str">
        <f t="shared" si="28"/>
        <v>2911300198短期入所</v>
      </c>
      <c r="F1831">
        <f>VLOOKUP(C1831&amp;D1831,受付簿!T:AE,12,FALSE)</f>
        <v>0</v>
      </c>
      <c r="G1831" t="s">
        <v>13546</v>
      </c>
    </row>
    <row r="1832" spans="1:7">
      <c r="E1832" t="str">
        <f t="shared" si="28"/>
        <v/>
      </c>
      <c r="F1832">
        <f>VLOOKUP(C1832&amp;D1832,受付簿!T:AE,12,FALSE)</f>
        <v>0</v>
      </c>
    </row>
    <row r="1833" spans="1:7">
      <c r="A1833">
        <v>197</v>
      </c>
      <c r="B1833" t="s">
        <v>8250</v>
      </c>
      <c r="C1833">
        <v>2911700165</v>
      </c>
      <c r="D1833" t="s">
        <v>118</v>
      </c>
      <c r="E1833" t="str">
        <f t="shared" si="28"/>
        <v>1972911700165生活介護</v>
      </c>
      <c r="F1833">
        <f>VLOOKUP(C1833&amp;D1833,受付簿!T:AE,12,FALSE)</f>
        <v>2277176</v>
      </c>
      <c r="G1833" t="s">
        <v>13546</v>
      </c>
    </row>
    <row r="1834" spans="1:7">
      <c r="A1834">
        <v>197</v>
      </c>
      <c r="B1834" t="s">
        <v>8250</v>
      </c>
      <c r="C1834">
        <v>2911700165</v>
      </c>
      <c r="D1834" t="s">
        <v>475</v>
      </c>
      <c r="E1834" t="str">
        <f t="shared" si="28"/>
        <v>1972911700165短期入所</v>
      </c>
      <c r="F1834">
        <f>VLOOKUP(C1834&amp;D1834,受付簿!T:AE,12,FALSE)</f>
        <v>223381</v>
      </c>
      <c r="G1834" t="s">
        <v>13546</v>
      </c>
    </row>
    <row r="1835" spans="1:7">
      <c r="A1835">
        <v>197</v>
      </c>
      <c r="B1835" t="s">
        <v>8250</v>
      </c>
      <c r="C1835">
        <v>2911700165</v>
      </c>
      <c r="D1835" t="s">
        <v>120</v>
      </c>
      <c r="E1835" t="str">
        <f t="shared" si="28"/>
        <v>1972911700165施設入所支援</v>
      </c>
      <c r="F1835">
        <f>VLOOKUP(C1835&amp;D1835,受付簿!T:AE,12,FALSE)</f>
        <v>2157783</v>
      </c>
      <c r="G1835" t="s">
        <v>13546</v>
      </c>
    </row>
    <row r="1836" spans="1:7">
      <c r="A1836">
        <v>197</v>
      </c>
      <c r="B1836" t="s">
        <v>8250</v>
      </c>
      <c r="C1836">
        <v>2911700173</v>
      </c>
      <c r="D1836" t="s">
        <v>118</v>
      </c>
      <c r="E1836" t="str">
        <f t="shared" si="28"/>
        <v>1972911700173生活介護</v>
      </c>
      <c r="F1836">
        <f>VLOOKUP(C1836&amp;D1836,受付簿!T:AE,12,FALSE)</f>
        <v>804943</v>
      </c>
      <c r="G1836" t="s">
        <v>13546</v>
      </c>
    </row>
    <row r="1837" spans="1:7">
      <c r="A1837">
        <v>197</v>
      </c>
      <c r="B1837" t="s">
        <v>8250</v>
      </c>
      <c r="C1837">
        <v>2911700173</v>
      </c>
      <c r="D1837" t="s">
        <v>475</v>
      </c>
      <c r="E1837" t="str">
        <f t="shared" si="28"/>
        <v>1972911700173短期入所</v>
      </c>
      <c r="F1837">
        <f>VLOOKUP(C1837&amp;D1837,受付簿!T:AE,12,FALSE)</f>
        <v>14519</v>
      </c>
      <c r="G1837" t="s">
        <v>13546</v>
      </c>
    </row>
    <row r="1838" spans="1:7">
      <c r="A1838">
        <v>197</v>
      </c>
      <c r="B1838" t="s">
        <v>8250</v>
      </c>
      <c r="C1838">
        <v>2911700173</v>
      </c>
      <c r="D1838" t="s">
        <v>120</v>
      </c>
      <c r="E1838" t="str">
        <f t="shared" si="28"/>
        <v>1972911700173施設入所支援</v>
      </c>
      <c r="F1838">
        <f>VLOOKUP(C1838&amp;D1838,受付簿!T:AE,12,FALSE)</f>
        <v>1197969</v>
      </c>
      <c r="G1838" t="s">
        <v>13546</v>
      </c>
    </row>
    <row r="1839" spans="1:7">
      <c r="A1839">
        <v>197</v>
      </c>
      <c r="B1839" t="s">
        <v>8250</v>
      </c>
      <c r="C1839">
        <v>2911700306</v>
      </c>
      <c r="D1839" t="s">
        <v>113</v>
      </c>
      <c r="E1839" t="str">
        <f t="shared" si="28"/>
        <v>1972911700306居宅介護</v>
      </c>
      <c r="F1839">
        <f>VLOOKUP(C1839&amp;D1839,受付簿!T:AE,12,FALSE)</f>
        <v>111110</v>
      </c>
      <c r="G1839" t="s">
        <v>13546</v>
      </c>
    </row>
    <row r="1840" spans="1:7">
      <c r="A1840">
        <v>197</v>
      </c>
      <c r="B1840" t="s">
        <v>8250</v>
      </c>
      <c r="C1840">
        <v>2911700306</v>
      </c>
      <c r="D1840" t="s">
        <v>114</v>
      </c>
      <c r="E1840" t="str">
        <f t="shared" si="28"/>
        <v>1972911700306重度訪問介護</v>
      </c>
      <c r="F1840">
        <f>VLOOKUP(C1840&amp;D1840,受付簿!T:AE,12,FALSE)</f>
        <v>0</v>
      </c>
      <c r="G1840" t="s">
        <v>13546</v>
      </c>
    </row>
    <row r="1841" spans="1:7">
      <c r="A1841">
        <v>197</v>
      </c>
      <c r="B1841" t="s">
        <v>8250</v>
      </c>
      <c r="C1841">
        <v>2911700306</v>
      </c>
      <c r="D1841" t="s">
        <v>116</v>
      </c>
      <c r="E1841" t="str">
        <f t="shared" si="28"/>
        <v>1972911700306行動援護</v>
      </c>
      <c r="F1841">
        <f>VLOOKUP(C1841&amp;D1841,受付簿!T:AE,12,FALSE)</f>
        <v>0</v>
      </c>
      <c r="G1841" t="s">
        <v>13546</v>
      </c>
    </row>
    <row r="1842" spans="1:7">
      <c r="A1842">
        <v>197</v>
      </c>
      <c r="B1842" t="s">
        <v>8250</v>
      </c>
      <c r="C1842">
        <v>2911700306</v>
      </c>
      <c r="D1842" t="s">
        <v>115</v>
      </c>
      <c r="E1842" t="str">
        <f t="shared" si="28"/>
        <v>1972911700306同行援護</v>
      </c>
      <c r="F1842">
        <f>VLOOKUP(C1842&amp;D1842,受付簿!T:AE,12,FALSE)</f>
        <v>0</v>
      </c>
      <c r="G1842" t="s">
        <v>13546</v>
      </c>
    </row>
    <row r="1843" spans="1:7">
      <c r="A1843">
        <v>197</v>
      </c>
      <c r="B1843" t="s">
        <v>8250</v>
      </c>
      <c r="C1843">
        <v>2911700322</v>
      </c>
      <c r="D1843" t="s">
        <v>118</v>
      </c>
      <c r="E1843" t="str">
        <f t="shared" si="28"/>
        <v>1972911700322生活介護</v>
      </c>
      <c r="F1843">
        <f>VLOOKUP(C1843&amp;D1843,受付簿!T:AE,12,FALSE)</f>
        <v>198021</v>
      </c>
      <c r="G1843" t="s">
        <v>13546</v>
      </c>
    </row>
    <row r="1844" spans="1:7">
      <c r="A1844">
        <v>197</v>
      </c>
      <c r="B1844" t="s">
        <v>8250</v>
      </c>
      <c r="C1844">
        <v>2911700322</v>
      </c>
      <c r="D1844" t="s">
        <v>13673</v>
      </c>
      <c r="E1844" t="str">
        <f t="shared" si="28"/>
        <v>1972911700322就労継続支援Ｂ型</v>
      </c>
      <c r="F1844">
        <f>VLOOKUP(C1844&amp;D1844,受付簿!T:AE,12,FALSE)</f>
        <v>388853</v>
      </c>
      <c r="G1844" t="s">
        <v>13546</v>
      </c>
    </row>
    <row r="1845" spans="1:7">
      <c r="A1845">
        <v>197</v>
      </c>
      <c r="B1845" t="s">
        <v>8250</v>
      </c>
      <c r="C1845">
        <v>2921700064</v>
      </c>
      <c r="D1845" t="s">
        <v>8120</v>
      </c>
      <c r="E1845" t="str">
        <f t="shared" si="28"/>
        <v>1972921700064共同生活援助</v>
      </c>
      <c r="F1845">
        <f>VLOOKUP(C1845&amp;D1845,受付簿!T:AE,12,FALSE)</f>
        <v>175078</v>
      </c>
      <c r="G1845" t="s">
        <v>13546</v>
      </c>
    </row>
    <row r="1846" spans="1:7">
      <c r="A1846">
        <v>197</v>
      </c>
      <c r="B1846" t="s">
        <v>8250</v>
      </c>
      <c r="C1846">
        <v>2951711049</v>
      </c>
      <c r="D1846" t="s">
        <v>15276</v>
      </c>
      <c r="E1846" t="str">
        <f t="shared" si="28"/>
        <v>1972951711049福祉型障害児入所支援</v>
      </c>
      <c r="F1846">
        <f>VLOOKUP(C1846&amp;D1846,受付簿!T:AE,12,FALSE)</f>
        <v>286580</v>
      </c>
      <c r="G1846" t="s">
        <v>13546</v>
      </c>
    </row>
    <row r="1847" spans="1:7">
      <c r="A1847">
        <v>197</v>
      </c>
      <c r="B1847" t="s">
        <v>8250</v>
      </c>
      <c r="C1847">
        <v>2951761325</v>
      </c>
      <c r="D1847" t="s">
        <v>124</v>
      </c>
      <c r="E1847" t="str">
        <f t="shared" si="28"/>
        <v>1972951761325児童発達支援</v>
      </c>
      <c r="F1847">
        <f>VLOOKUP(C1847&amp;D1847,受付簿!T:AE,12,FALSE)</f>
        <v>13862</v>
      </c>
      <c r="G1847" t="s">
        <v>13546</v>
      </c>
    </row>
    <row r="1848" spans="1:7">
      <c r="A1848">
        <v>197</v>
      </c>
      <c r="B1848" t="s">
        <v>8250</v>
      </c>
      <c r="C1848">
        <v>2951761325</v>
      </c>
      <c r="D1848" t="s">
        <v>126</v>
      </c>
      <c r="E1848" t="str">
        <f t="shared" si="28"/>
        <v>1972951761325放課後等デイサービス</v>
      </c>
      <c r="F1848">
        <f>VLOOKUP(C1848&amp;D1848,受付簿!T:AE,12,FALSE)</f>
        <v>25171</v>
      </c>
      <c r="G1848" t="s">
        <v>13546</v>
      </c>
    </row>
    <row r="1849" spans="1:7">
      <c r="A1849">
        <v>197</v>
      </c>
      <c r="B1849" t="s">
        <v>8250</v>
      </c>
      <c r="C1849">
        <v>2951761325</v>
      </c>
      <c r="D1849" t="s">
        <v>128</v>
      </c>
      <c r="E1849" t="str">
        <f t="shared" si="28"/>
        <v>1972951761325保育所等訪問支援</v>
      </c>
      <c r="F1849">
        <f>VLOOKUP(C1849&amp;D1849,受付簿!T:AE,12,FALSE)</f>
        <v>3214</v>
      </c>
      <c r="G1849" t="s">
        <v>13546</v>
      </c>
    </row>
    <row r="1850" spans="1:7">
      <c r="E1850" t="str">
        <f t="shared" si="28"/>
        <v/>
      </c>
      <c r="F1850">
        <f>VLOOKUP(C1850&amp;D1850,受付簿!T:AE,12,FALSE)</f>
        <v>0</v>
      </c>
    </row>
    <row r="1851" spans="1:7">
      <c r="A1851">
        <v>198</v>
      </c>
      <c r="B1851" t="s">
        <v>7240</v>
      </c>
      <c r="C1851">
        <v>2911400071</v>
      </c>
      <c r="D1851" t="s">
        <v>118</v>
      </c>
      <c r="E1851" t="str">
        <f t="shared" si="28"/>
        <v>1982911400071生活介護</v>
      </c>
      <c r="F1851">
        <f>VLOOKUP(C1851&amp;D1851,受付簿!T:AE,12,FALSE)</f>
        <v>1431367</v>
      </c>
      <c r="G1851" t="s">
        <v>13546</v>
      </c>
    </row>
    <row r="1852" spans="1:7">
      <c r="A1852">
        <v>198</v>
      </c>
      <c r="B1852" t="s">
        <v>7240</v>
      </c>
      <c r="C1852">
        <v>2911400071</v>
      </c>
      <c r="D1852" t="s">
        <v>475</v>
      </c>
      <c r="E1852" t="str">
        <f t="shared" si="28"/>
        <v>1982911400071短期入所</v>
      </c>
      <c r="F1852">
        <f>VLOOKUP(C1852&amp;D1852,受付簿!T:AE,12,FALSE)</f>
        <v>528</v>
      </c>
      <c r="G1852" t="s">
        <v>13546</v>
      </c>
    </row>
    <row r="1853" spans="1:7">
      <c r="A1853">
        <v>198</v>
      </c>
      <c r="B1853" t="s">
        <v>7240</v>
      </c>
      <c r="C1853">
        <v>2911400071</v>
      </c>
      <c r="D1853" t="s">
        <v>120</v>
      </c>
      <c r="E1853" t="str">
        <f t="shared" si="28"/>
        <v>1982911400071施設入所支援</v>
      </c>
      <c r="F1853">
        <f>VLOOKUP(C1853&amp;D1853,受付簿!T:AE,12,FALSE)</f>
        <v>1298257</v>
      </c>
      <c r="G1853" t="s">
        <v>13546</v>
      </c>
    </row>
    <row r="1854" spans="1:7">
      <c r="B1854" t="s">
        <v>7240</v>
      </c>
      <c r="C1854">
        <v>2911400071</v>
      </c>
      <c r="D1854" t="s">
        <v>113</v>
      </c>
      <c r="E1854" t="str">
        <f t="shared" si="28"/>
        <v>2911400071居宅介護</v>
      </c>
      <c r="F1854">
        <f>VLOOKUP(C1854&amp;D1854,受付簿!T:AE,12,FALSE)</f>
        <v>0</v>
      </c>
      <c r="G1854" t="s">
        <v>13546</v>
      </c>
    </row>
    <row r="1855" spans="1:7">
      <c r="B1855" t="s">
        <v>7240</v>
      </c>
      <c r="C1855">
        <v>2911400071</v>
      </c>
      <c r="D1855" t="s">
        <v>114</v>
      </c>
      <c r="E1855" t="str">
        <f t="shared" si="28"/>
        <v>2911400071重度訪問介護</v>
      </c>
      <c r="F1855">
        <f>VLOOKUP(C1855&amp;D1855,受付簿!T:AE,12,FALSE)</f>
        <v>0</v>
      </c>
      <c r="G1855" t="s">
        <v>13546</v>
      </c>
    </row>
    <row r="1856" spans="1:7">
      <c r="A1856">
        <v>198</v>
      </c>
      <c r="B1856" t="s">
        <v>7240</v>
      </c>
      <c r="C1856">
        <v>2921400012</v>
      </c>
      <c r="D1856" t="s">
        <v>8120</v>
      </c>
      <c r="E1856" t="str">
        <f t="shared" si="28"/>
        <v>1982921400012共同生活援助</v>
      </c>
      <c r="F1856">
        <f>VLOOKUP(C1856&amp;D1856,受付簿!T:AE,12,FALSE)</f>
        <v>296828</v>
      </c>
      <c r="G1856" t="s">
        <v>13546</v>
      </c>
    </row>
    <row r="1857" spans="1:7">
      <c r="E1857" t="str">
        <f t="shared" si="28"/>
        <v/>
      </c>
      <c r="F1857">
        <f>VLOOKUP(C1857&amp;D1857,受付簿!T:AE,12,FALSE)</f>
        <v>0</v>
      </c>
    </row>
    <row r="1858" spans="1:7">
      <c r="A1858">
        <v>199</v>
      </c>
      <c r="B1858" t="s">
        <v>1229</v>
      </c>
      <c r="C1858">
        <v>2910101217</v>
      </c>
      <c r="D1858" t="s">
        <v>13665</v>
      </c>
      <c r="E1858" t="str">
        <f t="shared" si="28"/>
        <v>1992910101217就労継続支援Ａ型</v>
      </c>
      <c r="F1858">
        <f>VLOOKUP(C1858&amp;D1858,受付簿!T:AE,12,FALSE)</f>
        <v>1018766</v>
      </c>
      <c r="G1858" t="s">
        <v>13546</v>
      </c>
    </row>
    <row r="1859" spans="1:7">
      <c r="E1859" t="str">
        <f t="shared" si="28"/>
        <v/>
      </c>
      <c r="F1859">
        <f>VLOOKUP(C1859&amp;D1859,受付簿!T:AE,12,FALSE)</f>
        <v>0</v>
      </c>
    </row>
    <row r="1860" spans="1:7">
      <c r="B1860" t="s">
        <v>6207</v>
      </c>
      <c r="C1860">
        <v>2911100028</v>
      </c>
      <c r="D1860" t="s">
        <v>118</v>
      </c>
      <c r="E1860" t="str">
        <f t="shared" ref="E1860:E1923" si="29">A1860&amp;C1860&amp;D1860</f>
        <v>2911100028生活介護</v>
      </c>
      <c r="F1860">
        <f>VLOOKUP(C1860&amp;D1860,受付簿!T:AE,12,FALSE)</f>
        <v>0</v>
      </c>
      <c r="G1860" t="s">
        <v>13546</v>
      </c>
    </row>
    <row r="1861" spans="1:7">
      <c r="B1861" t="s">
        <v>6207</v>
      </c>
      <c r="C1861">
        <v>2911100028</v>
      </c>
      <c r="D1861" t="s">
        <v>475</v>
      </c>
      <c r="E1861" t="str">
        <f t="shared" si="29"/>
        <v>2911100028短期入所</v>
      </c>
      <c r="F1861">
        <f>VLOOKUP(C1861&amp;D1861,受付簿!T:AE,12,FALSE)</f>
        <v>0</v>
      </c>
      <c r="G1861" t="s">
        <v>13546</v>
      </c>
    </row>
    <row r="1862" spans="1:7">
      <c r="B1862" t="s">
        <v>6207</v>
      </c>
      <c r="C1862">
        <v>2911100028</v>
      </c>
      <c r="D1862" t="s">
        <v>120</v>
      </c>
      <c r="E1862" t="str">
        <f t="shared" si="29"/>
        <v>2911100028施設入所支援</v>
      </c>
      <c r="F1862">
        <f>VLOOKUP(C1862&amp;D1862,受付簿!T:AE,12,FALSE)</f>
        <v>0</v>
      </c>
      <c r="G1862" t="s">
        <v>13546</v>
      </c>
    </row>
    <row r="1863" spans="1:7">
      <c r="B1863" t="s">
        <v>6207</v>
      </c>
      <c r="C1863">
        <v>2911100036</v>
      </c>
      <c r="D1863" t="s">
        <v>123</v>
      </c>
      <c r="E1863" t="str">
        <f t="shared" si="29"/>
        <v>2911100036就労移行支援</v>
      </c>
      <c r="F1863">
        <f>VLOOKUP(C1863&amp;D1863,受付簿!T:AE,12,FALSE)</f>
        <v>0</v>
      </c>
      <c r="G1863" t="s">
        <v>13546</v>
      </c>
    </row>
    <row r="1864" spans="1:7">
      <c r="B1864" t="s">
        <v>6207</v>
      </c>
      <c r="C1864">
        <v>2911100036</v>
      </c>
      <c r="D1864" t="s">
        <v>13673</v>
      </c>
      <c r="E1864" t="str">
        <f t="shared" si="29"/>
        <v>2911100036就労継続支援Ｂ型</v>
      </c>
      <c r="F1864">
        <f>VLOOKUP(C1864&amp;D1864,受付簿!T:AE,12,FALSE)</f>
        <v>0</v>
      </c>
      <c r="G1864" t="s">
        <v>13546</v>
      </c>
    </row>
    <row r="1865" spans="1:7">
      <c r="B1865" t="s">
        <v>6207</v>
      </c>
      <c r="C1865">
        <v>2911100077</v>
      </c>
      <c r="D1865" t="s">
        <v>475</v>
      </c>
      <c r="E1865" t="str">
        <f t="shared" si="29"/>
        <v>2911100077短期入所</v>
      </c>
      <c r="F1865">
        <f>VLOOKUP(C1865&amp;D1865,受付簿!T:AE,12,FALSE)</f>
        <v>0</v>
      </c>
      <c r="G1865" t="s">
        <v>13546</v>
      </c>
    </row>
    <row r="1866" spans="1:7">
      <c r="B1866" t="s">
        <v>6207</v>
      </c>
      <c r="C1866">
        <v>2921100026</v>
      </c>
      <c r="D1866" t="s">
        <v>8120</v>
      </c>
      <c r="E1866" t="str">
        <f t="shared" si="29"/>
        <v>2921100026共同生活援助</v>
      </c>
      <c r="F1866">
        <f>VLOOKUP(C1866&amp;D1866,受付簿!T:AE,12,FALSE)</f>
        <v>0</v>
      </c>
      <c r="G1866" t="s">
        <v>13546</v>
      </c>
    </row>
    <row r="1867" spans="1:7">
      <c r="E1867" t="str">
        <f t="shared" si="29"/>
        <v/>
      </c>
      <c r="F1867">
        <f>VLOOKUP(C1867&amp;D1867,受付簿!T:AE,12,FALSE)</f>
        <v>0</v>
      </c>
    </row>
    <row r="1868" spans="1:7">
      <c r="B1868" t="s">
        <v>2983</v>
      </c>
      <c r="C1868">
        <v>2910200134</v>
      </c>
      <c r="D1868" t="s">
        <v>113</v>
      </c>
      <c r="E1868" t="str">
        <f t="shared" si="29"/>
        <v>2910200134居宅介護</v>
      </c>
      <c r="F1868">
        <f>VLOOKUP(C1868&amp;D1868,受付簿!T:AE,12,FALSE)</f>
        <v>0</v>
      </c>
      <c r="G1868" t="s">
        <v>13549</v>
      </c>
    </row>
    <row r="1869" spans="1:7">
      <c r="B1869" t="s">
        <v>2983</v>
      </c>
      <c r="C1869">
        <v>2910200134</v>
      </c>
      <c r="D1869" t="s">
        <v>114</v>
      </c>
      <c r="E1869" t="str">
        <f t="shared" si="29"/>
        <v>2910200134重度訪問介護</v>
      </c>
      <c r="F1869">
        <f>VLOOKUP(C1869&amp;D1869,受付簿!T:AE,12,FALSE)</f>
        <v>0</v>
      </c>
    </row>
    <row r="1870" spans="1:7">
      <c r="B1870" t="s">
        <v>2983</v>
      </c>
      <c r="C1870">
        <v>2910200134</v>
      </c>
      <c r="D1870" t="s">
        <v>116</v>
      </c>
      <c r="E1870" t="str">
        <f t="shared" si="29"/>
        <v>2910200134行動援護</v>
      </c>
      <c r="F1870">
        <f>VLOOKUP(C1870&amp;D1870,受付簿!T:AE,12,FALSE)</f>
        <v>0</v>
      </c>
      <c r="G1870" t="s">
        <v>13549</v>
      </c>
    </row>
    <row r="1871" spans="1:7">
      <c r="B1871" t="s">
        <v>2983</v>
      </c>
      <c r="C1871">
        <v>2910200191</v>
      </c>
      <c r="D1871" t="s">
        <v>13673</v>
      </c>
      <c r="E1871" t="str">
        <f t="shared" si="29"/>
        <v>2910200191就労継続支援Ｂ型</v>
      </c>
      <c r="F1871">
        <f>VLOOKUP(C1871&amp;D1871,受付簿!T:AE,12,FALSE)</f>
        <v>0</v>
      </c>
      <c r="G1871" t="s">
        <v>13549</v>
      </c>
    </row>
    <row r="1872" spans="1:7">
      <c r="B1872" t="s">
        <v>2983</v>
      </c>
      <c r="C1872">
        <v>2910200191</v>
      </c>
      <c r="D1872" t="s">
        <v>118</v>
      </c>
      <c r="E1872" t="str">
        <f t="shared" si="29"/>
        <v>2910200191生活介護</v>
      </c>
      <c r="F1872">
        <f>VLOOKUP(C1872&amp;D1872,受付簿!T:AE,12,FALSE)</f>
        <v>0</v>
      </c>
      <c r="G1872" t="s">
        <v>13549</v>
      </c>
    </row>
    <row r="1873" spans="1:7">
      <c r="B1873" t="s">
        <v>2983</v>
      </c>
      <c r="C1873">
        <v>2910200688</v>
      </c>
      <c r="D1873" t="s">
        <v>475</v>
      </c>
      <c r="E1873" t="str">
        <f t="shared" si="29"/>
        <v>2910200688短期入所</v>
      </c>
      <c r="F1873">
        <f>VLOOKUP(C1873&amp;D1873,受付簿!T:AE,12,FALSE)</f>
        <v>0</v>
      </c>
      <c r="G1873" t="s">
        <v>13549</v>
      </c>
    </row>
    <row r="1874" spans="1:7">
      <c r="B1874" t="s">
        <v>2983</v>
      </c>
      <c r="C1874">
        <v>2920200025</v>
      </c>
      <c r="D1874" t="s">
        <v>8120</v>
      </c>
      <c r="E1874" t="str">
        <f t="shared" si="29"/>
        <v>2920200025共同生活援助</v>
      </c>
      <c r="F1874">
        <f>VLOOKUP(C1874&amp;D1874,受付簿!T:AE,12,FALSE)</f>
        <v>0</v>
      </c>
      <c r="G1874" t="s">
        <v>13549</v>
      </c>
    </row>
    <row r="1875" spans="1:7">
      <c r="E1875" t="str">
        <f t="shared" si="29"/>
        <v/>
      </c>
      <c r="F1875">
        <f>VLOOKUP(C1875&amp;D1875,受付簿!T:AE,12,FALSE)</f>
        <v>0</v>
      </c>
    </row>
    <row r="1876" spans="1:7">
      <c r="A1876">
        <v>200</v>
      </c>
      <c r="B1876" t="s">
        <v>5318</v>
      </c>
      <c r="C1876">
        <v>2910800198</v>
      </c>
      <c r="D1876" t="s">
        <v>13673</v>
      </c>
      <c r="E1876" t="str">
        <f t="shared" si="29"/>
        <v>2002910800198就労継続支援Ｂ型</v>
      </c>
      <c r="F1876">
        <f>VLOOKUP(C1876&amp;D1876,受付簿!T:AE,12,FALSE)</f>
        <v>262751</v>
      </c>
      <c r="G1876" t="s">
        <v>13549</v>
      </c>
    </row>
    <row r="1877" spans="1:7">
      <c r="A1877">
        <v>200</v>
      </c>
      <c r="B1877" t="s">
        <v>5318</v>
      </c>
      <c r="C1877">
        <v>2910800198</v>
      </c>
      <c r="D1877" t="s">
        <v>118</v>
      </c>
      <c r="E1877" t="str">
        <f t="shared" si="29"/>
        <v>2002910800198生活介護</v>
      </c>
      <c r="F1877">
        <f>VLOOKUP(C1877&amp;D1877,受付簿!T:AE,12,FALSE)</f>
        <v>299293</v>
      </c>
      <c r="G1877" t="s">
        <v>13549</v>
      </c>
    </row>
    <row r="1878" spans="1:7">
      <c r="A1878">
        <v>200</v>
      </c>
      <c r="B1878" t="s">
        <v>5318</v>
      </c>
      <c r="C1878">
        <v>2910800677</v>
      </c>
      <c r="D1878" t="s">
        <v>118</v>
      </c>
      <c r="E1878" t="str">
        <f t="shared" si="29"/>
        <v>2002910800677生活介護</v>
      </c>
      <c r="F1878">
        <f>VLOOKUP(C1878&amp;D1878,受付簿!T:AE,12,FALSE)</f>
        <v>319888</v>
      </c>
      <c r="G1878" t="s">
        <v>13549</v>
      </c>
    </row>
    <row r="1879" spans="1:7">
      <c r="A1879">
        <v>200</v>
      </c>
      <c r="B1879" t="s">
        <v>5318</v>
      </c>
      <c r="C1879">
        <v>2920800022</v>
      </c>
      <c r="D1879" t="s">
        <v>8120</v>
      </c>
      <c r="E1879" t="str">
        <f t="shared" si="29"/>
        <v>2002920800022共同生活援助</v>
      </c>
      <c r="F1879">
        <f>VLOOKUP(C1879&amp;D1879,受付簿!T:AE,12,FALSE)</f>
        <v>141938</v>
      </c>
      <c r="G1879" t="s">
        <v>13549</v>
      </c>
    </row>
    <row r="1880" spans="1:7">
      <c r="E1880" t="str">
        <f t="shared" si="29"/>
        <v/>
      </c>
      <c r="F1880">
        <f>VLOOKUP(C1880&amp;D1880,受付簿!T:AE,12,FALSE)</f>
        <v>0</v>
      </c>
    </row>
    <row r="1881" spans="1:7">
      <c r="B1881" t="s">
        <v>1031</v>
      </c>
      <c r="C1881">
        <v>2910100896</v>
      </c>
      <c r="D1881" t="s">
        <v>118</v>
      </c>
      <c r="E1881" t="str">
        <f t="shared" si="29"/>
        <v>2910100896生活介護</v>
      </c>
      <c r="F1881">
        <f>VLOOKUP(C1881&amp;D1881,受付簿!T:AE,12,FALSE)</f>
        <v>0</v>
      </c>
      <c r="G1881" t="s">
        <v>13547</v>
      </c>
    </row>
    <row r="1882" spans="1:7">
      <c r="B1882" t="s">
        <v>1031</v>
      </c>
      <c r="C1882">
        <v>2910100896</v>
      </c>
      <c r="D1882" t="s">
        <v>475</v>
      </c>
      <c r="E1882" t="str">
        <f t="shared" si="29"/>
        <v>2910100896短期入所</v>
      </c>
      <c r="F1882">
        <f>VLOOKUP(C1882&amp;D1882,受付簿!T:AE,12,FALSE)</f>
        <v>0</v>
      </c>
      <c r="G1882" t="s">
        <v>13547</v>
      </c>
    </row>
    <row r="1883" spans="1:7">
      <c r="B1883" t="s">
        <v>1031</v>
      </c>
      <c r="C1883">
        <v>2910100896</v>
      </c>
      <c r="D1883" t="s">
        <v>120</v>
      </c>
      <c r="E1883" t="str">
        <f t="shared" si="29"/>
        <v>2910100896施設入所支援</v>
      </c>
      <c r="F1883">
        <f>VLOOKUP(C1883&amp;D1883,受付簿!T:AE,12,FALSE)</f>
        <v>0</v>
      </c>
      <c r="G1883" t="s">
        <v>13547</v>
      </c>
    </row>
    <row r="1884" spans="1:7">
      <c r="B1884" t="s">
        <v>1031</v>
      </c>
      <c r="C1884">
        <v>2910100904</v>
      </c>
      <c r="D1884" t="s">
        <v>118</v>
      </c>
      <c r="E1884" t="str">
        <f t="shared" si="29"/>
        <v>2910100904生活介護</v>
      </c>
      <c r="F1884">
        <f>VLOOKUP(C1884&amp;D1884,受付簿!T:AE,12,FALSE)</f>
        <v>0</v>
      </c>
      <c r="G1884" t="s">
        <v>13547</v>
      </c>
    </row>
    <row r="1885" spans="1:7">
      <c r="B1885" t="s">
        <v>1031</v>
      </c>
      <c r="C1885">
        <v>2910100904</v>
      </c>
      <c r="D1885" t="s">
        <v>120</v>
      </c>
      <c r="E1885" t="str">
        <f t="shared" si="29"/>
        <v>2910100904施設入所支援</v>
      </c>
      <c r="F1885">
        <f>VLOOKUP(C1885&amp;D1885,受付簿!T:AE,12,FALSE)</f>
        <v>0</v>
      </c>
      <c r="G1885" t="s">
        <v>13547</v>
      </c>
    </row>
    <row r="1886" spans="1:7">
      <c r="B1886" t="s">
        <v>1031</v>
      </c>
      <c r="C1886">
        <v>2910100912</v>
      </c>
      <c r="D1886" t="s">
        <v>118</v>
      </c>
      <c r="E1886" t="str">
        <f t="shared" si="29"/>
        <v>2910100912生活介護</v>
      </c>
      <c r="F1886">
        <f>VLOOKUP(C1886&amp;D1886,受付簿!T:AE,12,FALSE)</f>
        <v>0</v>
      </c>
      <c r="G1886" t="s">
        <v>13547</v>
      </c>
    </row>
    <row r="1887" spans="1:7">
      <c r="B1887" t="s">
        <v>1031</v>
      </c>
      <c r="C1887">
        <v>2910100912</v>
      </c>
      <c r="D1887" t="s">
        <v>475</v>
      </c>
      <c r="E1887" t="str">
        <f t="shared" si="29"/>
        <v>2910100912短期入所</v>
      </c>
      <c r="F1887">
        <f>VLOOKUP(C1887&amp;D1887,受付簿!T:AE,12,FALSE)</f>
        <v>0</v>
      </c>
      <c r="G1887" t="s">
        <v>13547</v>
      </c>
    </row>
    <row r="1888" spans="1:7">
      <c r="B1888" t="s">
        <v>1031</v>
      </c>
      <c r="C1888">
        <v>2910100912</v>
      </c>
      <c r="D1888" t="s">
        <v>113</v>
      </c>
      <c r="E1888" t="str">
        <f t="shared" si="29"/>
        <v>2910100912居宅介護</v>
      </c>
      <c r="F1888">
        <f>VLOOKUP(C1888&amp;D1888,受付簿!T:AE,12,FALSE)</f>
        <v>0</v>
      </c>
    </row>
    <row r="1889" spans="1:7">
      <c r="B1889" t="s">
        <v>1031</v>
      </c>
      <c r="C1889">
        <v>2910100912</v>
      </c>
      <c r="D1889" t="s">
        <v>114</v>
      </c>
      <c r="E1889" t="str">
        <f t="shared" si="29"/>
        <v>2910100912重度訪問介護</v>
      </c>
      <c r="F1889">
        <f>VLOOKUP(C1889&amp;D1889,受付簿!T:AE,12,FALSE)</f>
        <v>0</v>
      </c>
    </row>
    <row r="1890" spans="1:7">
      <c r="B1890" t="s">
        <v>1031</v>
      </c>
      <c r="C1890">
        <v>2920100357</v>
      </c>
      <c r="D1890" t="s">
        <v>8120</v>
      </c>
      <c r="E1890" t="str">
        <f t="shared" si="29"/>
        <v>2920100357共同生活援助</v>
      </c>
      <c r="F1890">
        <f>VLOOKUP(C1890&amp;D1890,受付簿!T:AE,12,FALSE)</f>
        <v>0</v>
      </c>
    </row>
    <row r="1891" spans="1:7">
      <c r="E1891" t="str">
        <f t="shared" si="29"/>
        <v/>
      </c>
      <c r="F1891">
        <f>VLOOKUP(C1891&amp;D1891,受付簿!T:AE,12,FALSE)</f>
        <v>0</v>
      </c>
    </row>
    <row r="1892" spans="1:7">
      <c r="A1892">
        <v>201</v>
      </c>
      <c r="B1892" t="s">
        <v>3690</v>
      </c>
      <c r="C1892">
        <v>2980360172</v>
      </c>
      <c r="D1892" t="s">
        <v>124</v>
      </c>
      <c r="E1892" t="str">
        <f t="shared" si="29"/>
        <v>2012980360172児童発達支援</v>
      </c>
      <c r="F1892">
        <f>VLOOKUP(C1892&amp;D1892,受付簿!T:AE,12,FALSE)</f>
        <v>114231</v>
      </c>
      <c r="G1892" t="s">
        <v>13546</v>
      </c>
    </row>
    <row r="1893" spans="1:7">
      <c r="B1893" t="s">
        <v>3690</v>
      </c>
      <c r="C1893">
        <v>2910300108</v>
      </c>
      <c r="D1893" t="s">
        <v>113</v>
      </c>
      <c r="E1893" t="str">
        <f t="shared" si="29"/>
        <v>2910300108居宅介護</v>
      </c>
      <c r="F1893">
        <f>VLOOKUP(C1893&amp;D1893,受付簿!T:AE,12,FALSE)</f>
        <v>0</v>
      </c>
    </row>
    <row r="1894" spans="1:7">
      <c r="B1894" t="s">
        <v>3690</v>
      </c>
      <c r="C1894">
        <v>2910300108</v>
      </c>
      <c r="D1894" t="s">
        <v>114</v>
      </c>
      <c r="E1894" t="str">
        <f t="shared" si="29"/>
        <v>2910300108重度訪問介護</v>
      </c>
      <c r="F1894">
        <f>VLOOKUP(C1894&amp;D1894,受付簿!T:AE,12,FALSE)</f>
        <v>0</v>
      </c>
    </row>
    <row r="1895" spans="1:7">
      <c r="E1895" t="str">
        <f t="shared" si="29"/>
        <v/>
      </c>
      <c r="F1895">
        <f>VLOOKUP(C1895&amp;D1895,受付簿!T:AE,12,FALSE)</f>
        <v>0</v>
      </c>
    </row>
    <row r="1896" spans="1:7">
      <c r="A1896">
        <v>202</v>
      </c>
      <c r="B1896" t="s">
        <v>4724</v>
      </c>
      <c r="C1896">
        <v>2910600051</v>
      </c>
      <c r="D1896" t="s">
        <v>118</v>
      </c>
      <c r="E1896" t="str">
        <f t="shared" si="29"/>
        <v>2022910600051生活介護</v>
      </c>
      <c r="F1896">
        <f>VLOOKUP(C1896&amp;D1896,受付簿!T:AE,12,FALSE)</f>
        <v>154540</v>
      </c>
      <c r="G1896" t="s">
        <v>13546</v>
      </c>
    </row>
    <row r="1897" spans="1:7">
      <c r="A1897">
        <v>202</v>
      </c>
      <c r="B1897" t="s">
        <v>4724</v>
      </c>
      <c r="C1897">
        <v>2910600051</v>
      </c>
      <c r="D1897" t="s">
        <v>13673</v>
      </c>
      <c r="E1897" t="str">
        <f t="shared" si="29"/>
        <v>2022910600051就労継続支援Ｂ型</v>
      </c>
      <c r="F1897">
        <f>VLOOKUP(C1897&amp;D1897,受付簿!T:AE,12,FALSE)</f>
        <v>74595</v>
      </c>
      <c r="G1897" t="s">
        <v>13546</v>
      </c>
    </row>
    <row r="1898" spans="1:7">
      <c r="A1898">
        <v>202</v>
      </c>
      <c r="B1898" t="s">
        <v>4724</v>
      </c>
      <c r="C1898">
        <v>2920600026</v>
      </c>
      <c r="D1898" t="s">
        <v>8120</v>
      </c>
      <c r="E1898" t="str">
        <f t="shared" si="29"/>
        <v>2022920600026共同生活援助</v>
      </c>
      <c r="F1898">
        <f>VLOOKUP(C1898&amp;D1898,受付簿!T:AE,12,FALSE)</f>
        <v>273773</v>
      </c>
      <c r="G1898" t="s">
        <v>13546</v>
      </c>
    </row>
    <row r="1899" spans="1:7">
      <c r="E1899" t="str">
        <f t="shared" si="29"/>
        <v/>
      </c>
      <c r="F1899">
        <f>VLOOKUP(C1899&amp;D1899,受付簿!T:AE,12,FALSE)</f>
        <v>0</v>
      </c>
    </row>
    <row r="1900" spans="1:7">
      <c r="A1900">
        <v>203</v>
      </c>
      <c r="B1900" t="s">
        <v>5773</v>
      </c>
      <c r="C1900">
        <v>2910900089</v>
      </c>
      <c r="D1900" t="s">
        <v>475</v>
      </c>
      <c r="E1900" t="str">
        <f t="shared" si="29"/>
        <v>2032910900089短期入所</v>
      </c>
      <c r="F1900">
        <f>VLOOKUP(C1900&amp;D1900,受付簿!T:AE,12,FALSE)</f>
        <v>89458</v>
      </c>
      <c r="G1900" t="s">
        <v>13547</v>
      </c>
    </row>
    <row r="1901" spans="1:7">
      <c r="A1901">
        <v>203</v>
      </c>
      <c r="B1901" t="s">
        <v>5773</v>
      </c>
      <c r="C1901">
        <v>2950960100</v>
      </c>
      <c r="D1901" t="s">
        <v>124</v>
      </c>
      <c r="E1901" t="str">
        <f t="shared" si="29"/>
        <v>2032950960100児童発達支援</v>
      </c>
      <c r="F1901">
        <f>VLOOKUP(C1901&amp;D1901,受付簿!T:AE,12,FALSE)</f>
        <v>122534</v>
      </c>
      <c r="G1901" t="s">
        <v>13547</v>
      </c>
    </row>
    <row r="1902" spans="1:7">
      <c r="A1902">
        <v>203</v>
      </c>
      <c r="B1902" t="s">
        <v>5773</v>
      </c>
      <c r="C1902">
        <v>2950960100</v>
      </c>
      <c r="D1902" t="s">
        <v>126</v>
      </c>
      <c r="E1902" t="str">
        <f t="shared" si="29"/>
        <v>2032950960100放課後等デイサービス</v>
      </c>
      <c r="F1902">
        <f>VLOOKUP(C1902&amp;D1902,受付簿!T:AE,12,FALSE)</f>
        <v>164264</v>
      </c>
      <c r="G1902" t="s">
        <v>13547</v>
      </c>
    </row>
    <row r="1903" spans="1:7">
      <c r="E1903" t="str">
        <f t="shared" si="29"/>
        <v/>
      </c>
      <c r="F1903">
        <f>VLOOKUP(C1903&amp;D1903,受付簿!T:AE,12,FALSE)</f>
        <v>0</v>
      </c>
    </row>
    <row r="1904" spans="1:7">
      <c r="A1904">
        <v>204</v>
      </c>
      <c r="B1904" t="s">
        <v>6402</v>
      </c>
      <c r="C1904">
        <v>2911200273</v>
      </c>
      <c r="D1904" t="s">
        <v>118</v>
      </c>
      <c r="E1904" t="str">
        <f t="shared" si="29"/>
        <v>2042911200273生活介護</v>
      </c>
      <c r="F1904">
        <f>VLOOKUP(C1904&amp;D1904,受付簿!T:AE,12,FALSE)</f>
        <v>437431</v>
      </c>
      <c r="G1904" t="s">
        <v>13549</v>
      </c>
    </row>
    <row r="1905" spans="1:7">
      <c r="A1905">
        <v>204</v>
      </c>
      <c r="B1905" t="s">
        <v>6402</v>
      </c>
      <c r="C1905">
        <v>2911200513</v>
      </c>
      <c r="D1905" t="s">
        <v>123</v>
      </c>
      <c r="E1905" t="str">
        <f t="shared" si="29"/>
        <v>2042911200513就労移行支援</v>
      </c>
      <c r="F1905">
        <f>VLOOKUP(C1905&amp;D1905,受付簿!T:AE,12,FALSE)</f>
        <v>32177</v>
      </c>
      <c r="G1905" t="s">
        <v>13549</v>
      </c>
    </row>
    <row r="1906" spans="1:7">
      <c r="A1906">
        <v>204</v>
      </c>
      <c r="B1906" t="s">
        <v>6402</v>
      </c>
      <c r="C1906">
        <v>2911200513</v>
      </c>
      <c r="D1906" t="s">
        <v>13673</v>
      </c>
      <c r="E1906" t="str">
        <f t="shared" si="29"/>
        <v>2042911200513就労継続支援Ｂ型</v>
      </c>
      <c r="F1906">
        <f>VLOOKUP(C1906&amp;D1906,受付簿!T:AE,12,FALSE)</f>
        <v>290147</v>
      </c>
      <c r="G1906" t="s">
        <v>13549</v>
      </c>
    </row>
    <row r="1907" spans="1:7">
      <c r="A1907">
        <v>204</v>
      </c>
      <c r="B1907" t="s">
        <v>6402</v>
      </c>
      <c r="C1907">
        <v>2911200950</v>
      </c>
      <c r="D1907" t="s">
        <v>475</v>
      </c>
      <c r="E1907" t="str">
        <f t="shared" si="29"/>
        <v>2042911200950短期入所</v>
      </c>
      <c r="F1907">
        <f>VLOOKUP(C1907&amp;D1907,受付簿!T:AE,12,FALSE)</f>
        <v>0</v>
      </c>
      <c r="G1907" t="s">
        <v>13549</v>
      </c>
    </row>
    <row r="1908" spans="1:7">
      <c r="A1908">
        <v>204</v>
      </c>
      <c r="B1908" t="s">
        <v>6402</v>
      </c>
      <c r="C1908">
        <v>2921200024</v>
      </c>
      <c r="D1908" t="s">
        <v>8120</v>
      </c>
      <c r="E1908" t="str">
        <f t="shared" si="29"/>
        <v>2042921200024共同生活援助</v>
      </c>
      <c r="F1908">
        <f>VLOOKUP(C1908&amp;D1908,受付簿!T:AE,12,FALSE)</f>
        <v>443295</v>
      </c>
      <c r="G1908" t="s">
        <v>13549</v>
      </c>
    </row>
    <row r="1909" spans="1:7">
      <c r="E1909" t="str">
        <f t="shared" si="29"/>
        <v/>
      </c>
      <c r="F1909">
        <f>VLOOKUP(C1909&amp;D1909,受付簿!T:AE,12,FALSE)</f>
        <v>0</v>
      </c>
    </row>
    <row r="1910" spans="1:7">
      <c r="A1910">
        <v>205</v>
      </c>
      <c r="B1910" t="s">
        <v>4863</v>
      </c>
      <c r="C1910">
        <v>2910700125</v>
      </c>
      <c r="D1910" t="s">
        <v>475</v>
      </c>
      <c r="E1910" t="str">
        <f t="shared" si="29"/>
        <v>2052910700125短期入所</v>
      </c>
      <c r="F1910">
        <f>VLOOKUP(C1910&amp;D1910,受付簿!T:AE,12,FALSE)</f>
        <v>3441</v>
      </c>
      <c r="G1910" t="s">
        <v>13547</v>
      </c>
    </row>
    <row r="1911" spans="1:7">
      <c r="A1911">
        <v>205</v>
      </c>
      <c r="B1911" t="s">
        <v>4863</v>
      </c>
      <c r="C1911">
        <v>2910700125</v>
      </c>
      <c r="D1911" t="s">
        <v>120</v>
      </c>
      <c r="E1911" t="str">
        <f t="shared" si="29"/>
        <v>2052910700125施設入所支援</v>
      </c>
      <c r="F1911">
        <f>VLOOKUP(C1911&amp;D1911,受付簿!T:AE,12,FALSE)</f>
        <v>363202</v>
      </c>
      <c r="G1911" t="s">
        <v>13547</v>
      </c>
    </row>
    <row r="1912" spans="1:7">
      <c r="A1912">
        <v>205</v>
      </c>
      <c r="B1912" t="s">
        <v>4863</v>
      </c>
      <c r="C1912">
        <v>2910700125</v>
      </c>
      <c r="D1912" t="s">
        <v>121</v>
      </c>
      <c r="E1912" t="str">
        <f t="shared" si="29"/>
        <v>2052910700125自立訓練（機能訓練）</v>
      </c>
      <c r="F1912">
        <f>VLOOKUP(C1912&amp;D1912,受付簿!T:AE,12,FALSE)</f>
        <v>436126</v>
      </c>
      <c r="G1912" t="s">
        <v>13547</v>
      </c>
    </row>
    <row r="1913" spans="1:7">
      <c r="A1913">
        <v>205</v>
      </c>
      <c r="B1913" t="s">
        <v>4863</v>
      </c>
      <c r="C1913">
        <v>2910700125</v>
      </c>
      <c r="D1913" t="s">
        <v>122</v>
      </c>
      <c r="E1913" t="str">
        <f t="shared" si="29"/>
        <v>2052910700125自立訓練（生活訓練）</v>
      </c>
      <c r="F1913">
        <f>VLOOKUP(C1913&amp;D1913,受付簿!T:AE,12,FALSE)</f>
        <v>316121</v>
      </c>
      <c r="G1913" t="s">
        <v>13547</v>
      </c>
    </row>
    <row r="1914" spans="1:7">
      <c r="A1914">
        <v>205</v>
      </c>
      <c r="B1914" t="s">
        <v>4863</v>
      </c>
      <c r="C1914">
        <v>2910700208</v>
      </c>
      <c r="D1914" t="s">
        <v>13673</v>
      </c>
      <c r="E1914" t="str">
        <f t="shared" si="29"/>
        <v>2052910700208就労継続支援Ｂ型</v>
      </c>
      <c r="F1914">
        <f>VLOOKUP(C1914&amp;D1914,受付簿!T:AE,12,FALSE)</f>
        <v>164100</v>
      </c>
      <c r="G1914" t="s">
        <v>13547</v>
      </c>
    </row>
    <row r="1915" spans="1:7">
      <c r="A1915">
        <v>205</v>
      </c>
      <c r="B1915" t="s">
        <v>4863</v>
      </c>
      <c r="C1915">
        <v>2910700273</v>
      </c>
      <c r="D1915" t="s">
        <v>118</v>
      </c>
      <c r="E1915" t="str">
        <f t="shared" si="29"/>
        <v>2052910700273生活介護</v>
      </c>
      <c r="F1915">
        <f>VLOOKUP(C1915&amp;D1915,受付簿!T:AE,12,FALSE)</f>
        <v>80709</v>
      </c>
      <c r="G1915" t="s">
        <v>13547</v>
      </c>
    </row>
    <row r="1916" spans="1:7">
      <c r="A1916">
        <v>205</v>
      </c>
      <c r="B1916" t="s">
        <v>4863</v>
      </c>
      <c r="C1916">
        <v>2950721049</v>
      </c>
      <c r="D1916" t="s">
        <v>124</v>
      </c>
      <c r="E1916" t="str">
        <f t="shared" si="29"/>
        <v>2052950721049児童発達支援</v>
      </c>
      <c r="F1916">
        <f>VLOOKUP(C1916&amp;D1916,受付簿!T:AE,12,FALSE)</f>
        <v>124458</v>
      </c>
      <c r="G1916" t="s">
        <v>13547</v>
      </c>
    </row>
    <row r="1917" spans="1:7">
      <c r="A1917">
        <v>205</v>
      </c>
      <c r="B1917" t="s">
        <v>4863</v>
      </c>
      <c r="C1917">
        <v>2950721080</v>
      </c>
      <c r="D1917" t="s">
        <v>124</v>
      </c>
      <c r="E1917" t="str">
        <f t="shared" si="29"/>
        <v>2052950721080児童発達支援</v>
      </c>
      <c r="F1917">
        <f>VLOOKUP(C1917&amp;D1917,受付簿!T:AE,12,FALSE)</f>
        <v>694692</v>
      </c>
      <c r="G1917" t="s">
        <v>13547</v>
      </c>
    </row>
    <row r="1918" spans="1:7">
      <c r="A1918">
        <v>205</v>
      </c>
      <c r="B1918" t="s">
        <v>4863</v>
      </c>
      <c r="C1918">
        <v>2950721080</v>
      </c>
      <c r="D1918" t="s">
        <v>128</v>
      </c>
      <c r="E1918" t="str">
        <f t="shared" si="29"/>
        <v>2052950721080保育所等訪問支援</v>
      </c>
      <c r="F1918">
        <f>VLOOKUP(C1918&amp;D1918,受付簿!T:AE,12,FALSE)</f>
        <v>0</v>
      </c>
      <c r="G1918" t="s">
        <v>13547</v>
      </c>
    </row>
    <row r="1919" spans="1:7">
      <c r="A1919">
        <v>205</v>
      </c>
      <c r="B1919" t="s">
        <v>4863</v>
      </c>
      <c r="C1919">
        <v>2950744017</v>
      </c>
      <c r="D1919" t="s">
        <v>125</v>
      </c>
      <c r="E1919" t="str">
        <f t="shared" si="29"/>
        <v>2052950744017医療型児童発達支援</v>
      </c>
      <c r="F1919">
        <f>VLOOKUP(C1919&amp;D1919,受付簿!T:AE,12,FALSE)</f>
        <v>96510</v>
      </c>
      <c r="G1919" t="s">
        <v>13547</v>
      </c>
    </row>
    <row r="1920" spans="1:7">
      <c r="E1920" t="str">
        <f t="shared" si="29"/>
        <v/>
      </c>
      <c r="F1920">
        <f>VLOOKUP(C1920&amp;D1920,受付簿!T:AE,12,FALSE)</f>
        <v>0</v>
      </c>
    </row>
    <row r="1921" spans="1:7">
      <c r="A1921">
        <v>206</v>
      </c>
      <c r="B1921" t="s">
        <v>1466</v>
      </c>
      <c r="C1921">
        <v>2921600033</v>
      </c>
      <c r="D1921" t="s">
        <v>8120</v>
      </c>
      <c r="E1921" t="str">
        <f t="shared" si="29"/>
        <v>2062921600033共同生活援助</v>
      </c>
      <c r="F1921">
        <f>VLOOKUP(C1921&amp;D1921,受付簿!T:AE,12,FALSE)</f>
        <v>650504</v>
      </c>
      <c r="G1921" t="s">
        <v>13546</v>
      </c>
    </row>
    <row r="1922" spans="1:7">
      <c r="A1922">
        <v>206</v>
      </c>
      <c r="B1922" t="s">
        <v>1466</v>
      </c>
      <c r="C1922">
        <v>2910101712</v>
      </c>
      <c r="D1922" t="s">
        <v>118</v>
      </c>
      <c r="E1922" t="str">
        <f t="shared" si="29"/>
        <v>2062910101712生活介護</v>
      </c>
      <c r="F1922">
        <f>VLOOKUP(C1922&amp;D1922,受付簿!T:AE,12,FALSE)</f>
        <v>181158</v>
      </c>
      <c r="G1922" t="s">
        <v>13546</v>
      </c>
    </row>
    <row r="1923" spans="1:7">
      <c r="A1923">
        <v>206</v>
      </c>
      <c r="B1923" t="s">
        <v>1466</v>
      </c>
      <c r="C1923">
        <v>2910102082</v>
      </c>
      <c r="D1923" t="s">
        <v>13665</v>
      </c>
      <c r="E1923" t="str">
        <f t="shared" si="29"/>
        <v>2062910102082就労継続支援Ａ型</v>
      </c>
      <c r="F1923">
        <f>VLOOKUP(C1923&amp;D1923,受付簿!T:AE,12,FALSE)</f>
        <v>519068</v>
      </c>
      <c r="G1923" t="s">
        <v>13546</v>
      </c>
    </row>
    <row r="1924" spans="1:7">
      <c r="A1924">
        <v>206</v>
      </c>
      <c r="B1924" t="s">
        <v>1466</v>
      </c>
      <c r="C1924">
        <v>2910102405</v>
      </c>
      <c r="D1924" t="s">
        <v>475</v>
      </c>
      <c r="E1924" t="str">
        <f t="shared" ref="E1924:E1987" si="30">A1924&amp;C1924&amp;D1924</f>
        <v>2062910102405短期入所</v>
      </c>
      <c r="F1924">
        <f>VLOOKUP(C1924&amp;D1924,受付簿!T:AE,12,FALSE)</f>
        <v>2318</v>
      </c>
      <c r="G1924" t="s">
        <v>13546</v>
      </c>
    </row>
    <row r="1925" spans="1:7">
      <c r="A1925">
        <v>206</v>
      </c>
      <c r="B1925" t="s">
        <v>1466</v>
      </c>
      <c r="C1925">
        <v>2911201065</v>
      </c>
      <c r="D1925" t="s">
        <v>13673</v>
      </c>
      <c r="E1925" t="str">
        <f t="shared" si="30"/>
        <v>2062911201065就労継続支援Ｂ型</v>
      </c>
      <c r="F1925">
        <f>VLOOKUP(C1925&amp;D1925,受付簿!T:AE,12,FALSE)</f>
        <v>69624</v>
      </c>
      <c r="G1925" t="s">
        <v>13546</v>
      </c>
    </row>
    <row r="1926" spans="1:7">
      <c r="A1926">
        <v>206</v>
      </c>
      <c r="B1926" t="s">
        <v>1466</v>
      </c>
      <c r="C1926">
        <v>2911201099</v>
      </c>
      <c r="D1926" t="s">
        <v>118</v>
      </c>
      <c r="E1926" t="str">
        <f t="shared" si="30"/>
        <v>2062911201099生活介護</v>
      </c>
      <c r="F1926">
        <f>VLOOKUP(C1926&amp;D1926,受付簿!T:AE,12,FALSE)</f>
        <v>550775</v>
      </c>
      <c r="G1926" t="s">
        <v>13546</v>
      </c>
    </row>
    <row r="1927" spans="1:7">
      <c r="A1927">
        <v>206</v>
      </c>
      <c r="B1927" t="s">
        <v>1466</v>
      </c>
      <c r="C1927">
        <v>2911600043</v>
      </c>
      <c r="D1927" t="s">
        <v>118</v>
      </c>
      <c r="E1927" t="str">
        <f t="shared" si="30"/>
        <v>2062911600043生活介護</v>
      </c>
      <c r="F1927">
        <f>VLOOKUP(C1927&amp;D1927,受付簿!T:AE,12,FALSE)</f>
        <v>1141004</v>
      </c>
      <c r="G1927" t="s">
        <v>13546</v>
      </c>
    </row>
    <row r="1928" spans="1:7">
      <c r="A1928">
        <v>206</v>
      </c>
      <c r="B1928" t="s">
        <v>1466</v>
      </c>
      <c r="C1928">
        <v>2911600043</v>
      </c>
      <c r="D1928" t="s">
        <v>475</v>
      </c>
      <c r="E1928" t="str">
        <f t="shared" si="30"/>
        <v>2062911600043短期入所</v>
      </c>
      <c r="F1928">
        <f>VLOOKUP(C1928&amp;D1928,受付簿!T:AE,12,FALSE)</f>
        <v>4864</v>
      </c>
      <c r="G1928" t="s">
        <v>13546</v>
      </c>
    </row>
    <row r="1929" spans="1:7">
      <c r="A1929">
        <v>206</v>
      </c>
      <c r="B1929" t="s">
        <v>1466</v>
      </c>
      <c r="C1929">
        <v>2911600043</v>
      </c>
      <c r="D1929" t="s">
        <v>120</v>
      </c>
      <c r="E1929" t="str">
        <f t="shared" si="30"/>
        <v>2062911600043施設入所支援</v>
      </c>
      <c r="F1929">
        <f>VLOOKUP(C1929&amp;D1929,受付簿!T:AE,12,FALSE)</f>
        <v>1675698</v>
      </c>
      <c r="G1929" t="s">
        <v>13546</v>
      </c>
    </row>
    <row r="1930" spans="1:7">
      <c r="A1930">
        <v>206</v>
      </c>
      <c r="B1930" t="s">
        <v>1466</v>
      </c>
      <c r="C1930">
        <v>2911600217</v>
      </c>
      <c r="D1930" t="s">
        <v>475</v>
      </c>
      <c r="E1930" t="str">
        <f t="shared" si="30"/>
        <v>2062911600217短期入所</v>
      </c>
      <c r="F1930">
        <f>VLOOKUP(C1930&amp;D1930,受付簿!T:AE,12,FALSE)</f>
        <v>0</v>
      </c>
      <c r="G1930" t="s">
        <v>13546</v>
      </c>
    </row>
    <row r="1931" spans="1:7">
      <c r="A1931">
        <v>206</v>
      </c>
      <c r="B1931" t="s">
        <v>1466</v>
      </c>
      <c r="C1931">
        <v>2911600233</v>
      </c>
      <c r="D1931" t="s">
        <v>118</v>
      </c>
      <c r="E1931" t="str">
        <f t="shared" si="30"/>
        <v>2062911600233生活介護</v>
      </c>
      <c r="F1931">
        <f>VLOOKUP(C1931&amp;D1931,受付簿!T:AE,12,FALSE)</f>
        <v>526797</v>
      </c>
      <c r="G1931" t="s">
        <v>13546</v>
      </c>
    </row>
    <row r="1932" spans="1:7">
      <c r="A1932">
        <v>206</v>
      </c>
      <c r="B1932" t="s">
        <v>1466</v>
      </c>
      <c r="C1932">
        <v>2920100191</v>
      </c>
      <c r="D1932" t="s">
        <v>8120</v>
      </c>
      <c r="E1932" t="str">
        <f t="shared" si="30"/>
        <v>2062920100191共同生活援助</v>
      </c>
      <c r="F1932">
        <f>VLOOKUP(C1932&amp;D1932,受付簿!T:AE,12,FALSE)</f>
        <v>436799</v>
      </c>
      <c r="G1932" t="s">
        <v>13546</v>
      </c>
    </row>
    <row r="1933" spans="1:7">
      <c r="A1933">
        <v>206</v>
      </c>
      <c r="B1933" t="s">
        <v>1466</v>
      </c>
      <c r="C1933">
        <v>2921200032</v>
      </c>
      <c r="D1933" t="s">
        <v>8120</v>
      </c>
      <c r="E1933" t="str">
        <f t="shared" si="30"/>
        <v>2062921200032共同生活援助</v>
      </c>
      <c r="F1933">
        <f>VLOOKUP(C1933&amp;D1933,受付簿!T:AE,12,FALSE)</f>
        <v>587850</v>
      </c>
      <c r="G1933" t="s">
        <v>13546</v>
      </c>
    </row>
    <row r="1934" spans="1:7">
      <c r="E1934" t="str">
        <f t="shared" si="30"/>
        <v/>
      </c>
      <c r="F1934">
        <f>VLOOKUP(C1934&amp;D1934,受付簿!T:AE,12,FALSE)</f>
        <v>0</v>
      </c>
    </row>
    <row r="1935" spans="1:7">
      <c r="A1935">
        <v>207</v>
      </c>
      <c r="B1935" t="s">
        <v>1268</v>
      </c>
      <c r="C1935">
        <v>2910101266</v>
      </c>
      <c r="D1935" t="s">
        <v>13673</v>
      </c>
      <c r="E1935" t="str">
        <f t="shared" si="30"/>
        <v>2072910101266就労継続支援Ｂ型</v>
      </c>
      <c r="F1935">
        <f>VLOOKUP(C1935&amp;D1935,受付簿!T:AE,12,FALSE)</f>
        <v>198705</v>
      </c>
      <c r="G1935" t="s">
        <v>13546</v>
      </c>
    </row>
    <row r="1936" spans="1:7">
      <c r="A1936">
        <v>207</v>
      </c>
      <c r="B1936" t="s">
        <v>1268</v>
      </c>
      <c r="C1936">
        <v>2910101696</v>
      </c>
      <c r="D1936" t="s">
        <v>118</v>
      </c>
      <c r="E1936" t="str">
        <f t="shared" si="30"/>
        <v>2072910101696生活介護</v>
      </c>
      <c r="F1936">
        <f>VLOOKUP(C1936&amp;D1936,受付簿!T:AE,12,FALSE)</f>
        <v>77698</v>
      </c>
      <c r="G1936" t="s">
        <v>13546</v>
      </c>
    </row>
    <row r="1937" spans="1:7">
      <c r="A1937">
        <v>207</v>
      </c>
      <c r="B1937" t="s">
        <v>1268</v>
      </c>
      <c r="C1937">
        <v>2910101696</v>
      </c>
      <c r="D1937" t="s">
        <v>13673</v>
      </c>
      <c r="E1937" t="str">
        <f t="shared" si="30"/>
        <v>2072910101696就労継続支援Ｂ型</v>
      </c>
      <c r="F1937">
        <f>VLOOKUP(C1937&amp;D1937,受付簿!T:AE,12,FALSE)</f>
        <v>159982</v>
      </c>
      <c r="G1937" t="s">
        <v>13546</v>
      </c>
    </row>
    <row r="1938" spans="1:7">
      <c r="A1938">
        <v>207</v>
      </c>
      <c r="B1938" t="s">
        <v>1268</v>
      </c>
      <c r="C1938">
        <v>2910102454</v>
      </c>
      <c r="D1938" t="s">
        <v>113</v>
      </c>
      <c r="E1938" t="str">
        <f t="shared" si="30"/>
        <v>2072910102454居宅介護</v>
      </c>
      <c r="F1938">
        <f>VLOOKUP(C1938&amp;D1938,受付簿!T:AE,12,FALSE)</f>
        <v>691050</v>
      </c>
      <c r="G1938" t="s">
        <v>13546</v>
      </c>
    </row>
    <row r="1939" spans="1:7">
      <c r="A1939">
        <v>207</v>
      </c>
      <c r="B1939" t="s">
        <v>1268</v>
      </c>
      <c r="C1939">
        <v>2910102454</v>
      </c>
      <c r="D1939" t="s">
        <v>114</v>
      </c>
      <c r="E1939" t="str">
        <f t="shared" si="30"/>
        <v>2072910102454重度訪問介護</v>
      </c>
      <c r="F1939">
        <f>VLOOKUP(C1939&amp;D1939,受付簿!T:AE,12,FALSE)</f>
        <v>0</v>
      </c>
      <c r="G1939" t="s">
        <v>13546</v>
      </c>
    </row>
    <row r="1940" spans="1:7">
      <c r="A1940">
        <v>207</v>
      </c>
      <c r="B1940" t="s">
        <v>1268</v>
      </c>
      <c r="C1940">
        <v>2910102454</v>
      </c>
      <c r="D1940" t="s">
        <v>116</v>
      </c>
      <c r="E1940" t="str">
        <f t="shared" si="30"/>
        <v>2072910102454行動援護</v>
      </c>
      <c r="F1940">
        <f>VLOOKUP(C1940&amp;D1940,受付簿!T:AE,12,FALSE)</f>
        <v>0</v>
      </c>
      <c r="G1940" t="s">
        <v>13546</v>
      </c>
    </row>
    <row r="1941" spans="1:7">
      <c r="A1941">
        <v>207</v>
      </c>
      <c r="B1941" t="s">
        <v>1268</v>
      </c>
      <c r="C1941">
        <v>2910900451</v>
      </c>
      <c r="D1941" t="s">
        <v>13673</v>
      </c>
      <c r="E1941" t="str">
        <f t="shared" si="30"/>
        <v>2072910900451就労継続支援Ｂ型</v>
      </c>
      <c r="F1941">
        <f>VLOOKUP(C1941&amp;D1941,受付簿!T:AE,12,FALSE)</f>
        <v>135585</v>
      </c>
      <c r="G1941" t="s">
        <v>13546</v>
      </c>
    </row>
    <row r="1942" spans="1:7">
      <c r="A1942">
        <v>207</v>
      </c>
      <c r="B1942" t="s">
        <v>1268</v>
      </c>
      <c r="C1942">
        <v>2910900451</v>
      </c>
      <c r="D1942" t="s">
        <v>122</v>
      </c>
      <c r="E1942" t="str">
        <f t="shared" si="30"/>
        <v>2072910900451自立訓練（生活訓練）</v>
      </c>
      <c r="F1942">
        <f>VLOOKUP(C1942&amp;D1942,受付簿!T:AE,12,FALSE)</f>
        <v>69810</v>
      </c>
      <c r="G1942" t="s">
        <v>13546</v>
      </c>
    </row>
    <row r="1943" spans="1:7">
      <c r="E1943" t="str">
        <f t="shared" si="30"/>
        <v/>
      </c>
      <c r="F1943">
        <f>VLOOKUP(C1943&amp;D1943,受付簿!T:AE,12,FALSE)</f>
        <v>0</v>
      </c>
    </row>
    <row r="1944" spans="1:7">
      <c r="A1944">
        <v>208</v>
      </c>
      <c r="B1944" t="s">
        <v>8852</v>
      </c>
      <c r="C1944">
        <v>2911900088</v>
      </c>
      <c r="D1944" t="s">
        <v>118</v>
      </c>
      <c r="E1944" t="str">
        <f t="shared" si="30"/>
        <v>2082911900088生活介護</v>
      </c>
      <c r="F1944">
        <f>VLOOKUP(C1944&amp;D1944,受付簿!T:AE,12,FALSE)</f>
        <v>1087499</v>
      </c>
      <c r="G1944" t="s">
        <v>13546</v>
      </c>
    </row>
    <row r="1945" spans="1:7">
      <c r="A1945">
        <v>208</v>
      </c>
      <c r="B1945" t="s">
        <v>8852</v>
      </c>
      <c r="C1945">
        <v>2911900088</v>
      </c>
      <c r="D1945" t="s">
        <v>475</v>
      </c>
      <c r="E1945" t="str">
        <f t="shared" si="30"/>
        <v>2082911900088短期入所</v>
      </c>
      <c r="F1945">
        <f>VLOOKUP(C1945&amp;D1945,受付簿!T:AE,12,FALSE)</f>
        <v>55661</v>
      </c>
      <c r="G1945" t="s">
        <v>13546</v>
      </c>
    </row>
    <row r="1946" spans="1:7">
      <c r="A1946">
        <v>208</v>
      </c>
      <c r="B1946" t="s">
        <v>8852</v>
      </c>
      <c r="C1946">
        <v>2911900088</v>
      </c>
      <c r="D1946" t="s">
        <v>120</v>
      </c>
      <c r="E1946" t="str">
        <f t="shared" si="30"/>
        <v>2082911900088施設入所支援</v>
      </c>
      <c r="F1946">
        <f>VLOOKUP(C1946&amp;D1946,受付簿!T:AE,12,FALSE)</f>
        <v>1355572</v>
      </c>
      <c r="G1946" t="s">
        <v>13546</v>
      </c>
    </row>
    <row r="1947" spans="1:7">
      <c r="A1947">
        <v>208</v>
      </c>
      <c r="B1947" t="s">
        <v>8852</v>
      </c>
      <c r="C1947">
        <v>2911900187</v>
      </c>
      <c r="D1947" t="s">
        <v>118</v>
      </c>
      <c r="E1947" t="str">
        <f t="shared" si="30"/>
        <v>2082911900187生活介護</v>
      </c>
      <c r="F1947">
        <f>VLOOKUP(C1947&amp;D1947,受付簿!T:AE,12,FALSE)</f>
        <v>1336795</v>
      </c>
      <c r="G1947" t="s">
        <v>13546</v>
      </c>
    </row>
    <row r="1948" spans="1:7">
      <c r="A1948">
        <v>208</v>
      </c>
      <c r="B1948" t="s">
        <v>8852</v>
      </c>
      <c r="C1948">
        <v>2911900286</v>
      </c>
      <c r="D1948" t="s">
        <v>475</v>
      </c>
      <c r="E1948" t="str">
        <f t="shared" si="30"/>
        <v>2082911900286短期入所</v>
      </c>
      <c r="F1948">
        <f>VLOOKUP(C1948&amp;D1948,受付簿!T:AE,12,FALSE)</f>
        <v>0</v>
      </c>
      <c r="G1948" t="s">
        <v>13546</v>
      </c>
    </row>
    <row r="1949" spans="1:7">
      <c r="A1949">
        <v>208</v>
      </c>
      <c r="B1949" t="s">
        <v>8852</v>
      </c>
      <c r="C1949">
        <v>2911900328</v>
      </c>
      <c r="D1949" t="s">
        <v>118</v>
      </c>
      <c r="E1949" t="str">
        <f t="shared" si="30"/>
        <v>2082911900328生活介護</v>
      </c>
      <c r="F1949">
        <f>VLOOKUP(C1949&amp;D1949,受付簿!T:AE,12,FALSE)</f>
        <v>682168</v>
      </c>
      <c r="G1949" t="s">
        <v>13546</v>
      </c>
    </row>
    <row r="1950" spans="1:7">
      <c r="A1950">
        <v>208</v>
      </c>
      <c r="B1950" t="s">
        <v>8852</v>
      </c>
      <c r="C1950">
        <v>2911900336</v>
      </c>
      <c r="D1950" t="s">
        <v>475</v>
      </c>
      <c r="E1950" t="str">
        <f t="shared" si="30"/>
        <v>2082911900336短期入所</v>
      </c>
      <c r="F1950">
        <f>VLOOKUP(C1950&amp;D1950,受付簿!T:AE,12,FALSE)</f>
        <v>22339</v>
      </c>
      <c r="G1950" t="s">
        <v>13546</v>
      </c>
    </row>
    <row r="1951" spans="1:7">
      <c r="A1951">
        <v>208</v>
      </c>
      <c r="B1951" t="s">
        <v>8852</v>
      </c>
      <c r="C1951">
        <v>2921900052</v>
      </c>
      <c r="D1951" t="s">
        <v>8120</v>
      </c>
      <c r="E1951" t="str">
        <f t="shared" si="30"/>
        <v>2082921900052共同生活援助</v>
      </c>
      <c r="F1951">
        <f>VLOOKUP(C1951&amp;D1951,受付簿!T:AE,12,FALSE)</f>
        <v>3269359</v>
      </c>
      <c r="G1951" t="s">
        <v>13546</v>
      </c>
    </row>
    <row r="1952" spans="1:7">
      <c r="A1952">
        <v>208</v>
      </c>
      <c r="B1952" t="s">
        <v>8852</v>
      </c>
      <c r="C1952">
        <v>2921900078</v>
      </c>
      <c r="D1952" t="s">
        <v>8120</v>
      </c>
      <c r="E1952" t="str">
        <f t="shared" si="30"/>
        <v>2082921900078共同生活援助</v>
      </c>
      <c r="F1952">
        <f>VLOOKUP(C1952&amp;D1952,受付簿!T:AE,12,FALSE)</f>
        <v>3162884</v>
      </c>
      <c r="G1952" t="s">
        <v>13546</v>
      </c>
    </row>
    <row r="1953" spans="1:7">
      <c r="E1953" t="str">
        <f t="shared" si="30"/>
        <v/>
      </c>
      <c r="F1953">
        <f>VLOOKUP(C1953&amp;D1953,受付簿!T:AE,12,FALSE)</f>
        <v>0</v>
      </c>
    </row>
    <row r="1954" spans="1:7">
      <c r="B1954" t="s">
        <v>2947</v>
      </c>
      <c r="C1954">
        <v>2910200100</v>
      </c>
      <c r="D1954" t="s">
        <v>118</v>
      </c>
      <c r="E1954" t="str">
        <f t="shared" si="30"/>
        <v>2910200100生活介護</v>
      </c>
      <c r="F1954">
        <f>VLOOKUP(C1954&amp;D1954,受付簿!T:AE,12,FALSE)</f>
        <v>0</v>
      </c>
      <c r="G1954" t="s">
        <v>13547</v>
      </c>
    </row>
    <row r="1955" spans="1:7">
      <c r="B1955" t="s">
        <v>2947</v>
      </c>
      <c r="C1955">
        <v>2910200100</v>
      </c>
      <c r="D1955" t="s">
        <v>475</v>
      </c>
      <c r="E1955" t="str">
        <f t="shared" si="30"/>
        <v>2910200100短期入所</v>
      </c>
      <c r="F1955">
        <f>VLOOKUP(C1955&amp;D1955,受付簿!T:AE,12,FALSE)</f>
        <v>0</v>
      </c>
      <c r="G1955" t="s">
        <v>13547</v>
      </c>
    </row>
    <row r="1956" spans="1:7">
      <c r="B1956" t="s">
        <v>2947</v>
      </c>
      <c r="C1956">
        <v>2910200100</v>
      </c>
      <c r="D1956" t="s">
        <v>120</v>
      </c>
      <c r="E1956" t="str">
        <f t="shared" si="30"/>
        <v>2910200100施設入所支援</v>
      </c>
      <c r="F1956">
        <f>VLOOKUP(C1956&amp;D1956,受付簿!T:AE,12,FALSE)</f>
        <v>0</v>
      </c>
      <c r="G1956" t="s">
        <v>13547</v>
      </c>
    </row>
    <row r="1957" spans="1:7">
      <c r="E1957" t="str">
        <f t="shared" si="30"/>
        <v/>
      </c>
      <c r="F1957">
        <f>VLOOKUP(C1957&amp;D1957,受付簿!T:AE,12,FALSE)</f>
        <v>0</v>
      </c>
    </row>
    <row r="1958" spans="1:7">
      <c r="A1958">
        <v>209</v>
      </c>
      <c r="B1958" t="s">
        <v>3628</v>
      </c>
      <c r="C1958">
        <v>2940300045</v>
      </c>
      <c r="D1958" t="s">
        <v>118</v>
      </c>
      <c r="E1958" t="str">
        <f t="shared" si="30"/>
        <v>2092940300045生活介護</v>
      </c>
      <c r="F1958">
        <f>VLOOKUP(C1958&amp;D1958,受付簿!T:AE,12,FALSE)</f>
        <v>10451</v>
      </c>
      <c r="G1958" t="s">
        <v>13546</v>
      </c>
    </row>
    <row r="1959" spans="1:7">
      <c r="B1959" t="s">
        <v>3628</v>
      </c>
      <c r="C1959">
        <v>2940300045</v>
      </c>
      <c r="D1959" t="s">
        <v>121</v>
      </c>
      <c r="E1959" t="str">
        <f t="shared" si="30"/>
        <v>2940300045自立訓練（機能訓練）</v>
      </c>
      <c r="F1959">
        <f>VLOOKUP(C1959&amp;D1959,受付簿!T:AE,12,FALSE)</f>
        <v>0</v>
      </c>
    </row>
    <row r="1960" spans="1:7">
      <c r="B1960" t="s">
        <v>3628</v>
      </c>
      <c r="C1960">
        <v>2940300045</v>
      </c>
      <c r="D1960" t="s">
        <v>122</v>
      </c>
      <c r="E1960" t="str">
        <f t="shared" si="30"/>
        <v>2940300045自立訓練（生活訓練）</v>
      </c>
      <c r="F1960">
        <f>VLOOKUP(C1960&amp;D1960,受付簿!T:AE,12,FALSE)</f>
        <v>0</v>
      </c>
    </row>
    <row r="1961" spans="1:7">
      <c r="A1961">
        <v>209</v>
      </c>
      <c r="B1961" t="s">
        <v>3628</v>
      </c>
      <c r="C1961">
        <v>2940300052</v>
      </c>
      <c r="D1961" t="s">
        <v>118</v>
      </c>
      <c r="E1961" t="str">
        <f t="shared" si="30"/>
        <v>2092940300052生活介護</v>
      </c>
      <c r="F1961">
        <f>VLOOKUP(C1961&amp;D1961,受付簿!T:AE,12,FALSE)</f>
        <v>4705</v>
      </c>
      <c r="G1961" t="s">
        <v>13546</v>
      </c>
    </row>
    <row r="1962" spans="1:7">
      <c r="B1962" t="s">
        <v>3628</v>
      </c>
      <c r="C1962">
        <v>2940300052</v>
      </c>
      <c r="D1962" t="s">
        <v>121</v>
      </c>
      <c r="E1962" t="str">
        <f t="shared" si="30"/>
        <v>2940300052自立訓練（機能訓練）</v>
      </c>
      <c r="F1962">
        <f>VLOOKUP(C1962&amp;D1962,受付簿!T:AE,12,FALSE)</f>
        <v>0</v>
      </c>
    </row>
    <row r="1963" spans="1:7">
      <c r="B1963" t="s">
        <v>3628</v>
      </c>
      <c r="C1963">
        <v>2940300052</v>
      </c>
      <c r="D1963" t="s">
        <v>122</v>
      </c>
      <c r="E1963" t="str">
        <f t="shared" si="30"/>
        <v>2940300052自立訓練（生活訓練）</v>
      </c>
      <c r="F1963">
        <f>VLOOKUP(C1963&amp;D1963,受付簿!T:AE,12,FALSE)</f>
        <v>0</v>
      </c>
    </row>
    <row r="1964" spans="1:7">
      <c r="A1964">
        <v>209</v>
      </c>
      <c r="B1964" t="s">
        <v>3628</v>
      </c>
      <c r="C1964">
        <v>2940300060</v>
      </c>
      <c r="D1964" t="s">
        <v>118</v>
      </c>
      <c r="E1964" t="str">
        <f t="shared" si="30"/>
        <v>2092940300060生活介護</v>
      </c>
      <c r="F1964">
        <f>VLOOKUP(C1964&amp;D1964,受付簿!T:AE,12,FALSE)</f>
        <v>0</v>
      </c>
      <c r="G1964" t="s">
        <v>13546</v>
      </c>
    </row>
    <row r="1965" spans="1:7">
      <c r="B1965" t="s">
        <v>3628</v>
      </c>
      <c r="C1965">
        <v>2940300060</v>
      </c>
      <c r="D1965" t="s">
        <v>121</v>
      </c>
      <c r="E1965" t="str">
        <f t="shared" si="30"/>
        <v>2940300060自立訓練（機能訓練）</v>
      </c>
      <c r="F1965">
        <f>VLOOKUP(C1965&amp;D1965,受付簿!T:AE,12,FALSE)</f>
        <v>0</v>
      </c>
    </row>
    <row r="1966" spans="1:7">
      <c r="B1966" t="s">
        <v>3628</v>
      </c>
      <c r="C1966">
        <v>2940300060</v>
      </c>
      <c r="D1966" t="s">
        <v>122</v>
      </c>
      <c r="E1966" t="str">
        <f t="shared" si="30"/>
        <v>2940300060自立訓練（生活訓練）</v>
      </c>
      <c r="F1966">
        <f>VLOOKUP(C1966&amp;D1966,受付簿!T:AE,12,FALSE)</f>
        <v>0</v>
      </c>
    </row>
    <row r="1967" spans="1:7">
      <c r="A1967">
        <v>209</v>
      </c>
      <c r="B1967" t="s">
        <v>3628</v>
      </c>
      <c r="C1967">
        <v>2910300066</v>
      </c>
      <c r="D1967" t="s">
        <v>113</v>
      </c>
      <c r="E1967" t="str">
        <f t="shared" si="30"/>
        <v>2092910300066居宅介護</v>
      </c>
      <c r="F1967">
        <f>VLOOKUP(C1967&amp;D1967,受付簿!T:AE,12,FALSE)</f>
        <v>75605</v>
      </c>
      <c r="G1967" t="s">
        <v>13546</v>
      </c>
    </row>
    <row r="1968" spans="1:7">
      <c r="A1968">
        <v>209</v>
      </c>
      <c r="B1968" t="s">
        <v>3628</v>
      </c>
      <c r="C1968">
        <v>2910300066</v>
      </c>
      <c r="D1968" t="s">
        <v>114</v>
      </c>
      <c r="E1968" t="str">
        <f t="shared" si="30"/>
        <v>2092910300066重度訪問介護</v>
      </c>
      <c r="F1968">
        <f>VLOOKUP(C1968&amp;D1968,受付簿!T:AE,12,FALSE)</f>
        <v>0</v>
      </c>
      <c r="G1968" t="s">
        <v>13546</v>
      </c>
    </row>
    <row r="1969" spans="1:7">
      <c r="A1969">
        <v>209</v>
      </c>
      <c r="B1969" t="s">
        <v>3628</v>
      </c>
      <c r="C1969">
        <v>2910300066</v>
      </c>
      <c r="D1969" t="s">
        <v>116</v>
      </c>
      <c r="E1969" t="str">
        <f t="shared" si="30"/>
        <v>2092910300066行動援護</v>
      </c>
      <c r="F1969">
        <f>VLOOKUP(C1969&amp;D1969,受付簿!T:AE,12,FALSE)</f>
        <v>0</v>
      </c>
      <c r="G1969" t="s">
        <v>13546</v>
      </c>
    </row>
    <row r="1970" spans="1:7">
      <c r="A1970">
        <v>209</v>
      </c>
      <c r="B1970" t="s">
        <v>3628</v>
      </c>
      <c r="C1970">
        <v>2910300066</v>
      </c>
      <c r="D1970" t="s">
        <v>115</v>
      </c>
      <c r="E1970" t="str">
        <f t="shared" si="30"/>
        <v>2092910300066同行援護</v>
      </c>
      <c r="F1970">
        <f>VLOOKUP(C1970&amp;D1970,受付簿!T:AE,12,FALSE)</f>
        <v>39536</v>
      </c>
      <c r="G1970" t="s">
        <v>13546</v>
      </c>
    </row>
    <row r="1971" spans="1:7">
      <c r="A1971">
        <v>209</v>
      </c>
      <c r="B1971" t="s">
        <v>3628</v>
      </c>
      <c r="C1971">
        <v>2910300074</v>
      </c>
      <c r="D1971" t="s">
        <v>113</v>
      </c>
      <c r="E1971" t="str">
        <f t="shared" si="30"/>
        <v>2092910300074居宅介護</v>
      </c>
      <c r="F1971">
        <f>VLOOKUP(C1971&amp;D1971,受付簿!T:AE,12,FALSE)</f>
        <v>29591</v>
      </c>
      <c r="G1971" t="s">
        <v>13546</v>
      </c>
    </row>
    <row r="1972" spans="1:7">
      <c r="A1972">
        <v>209</v>
      </c>
      <c r="B1972" t="s">
        <v>3628</v>
      </c>
      <c r="C1972">
        <v>2910300074</v>
      </c>
      <c r="D1972" t="s">
        <v>114</v>
      </c>
      <c r="E1972" t="str">
        <f t="shared" si="30"/>
        <v>2092910300074重度訪問介護</v>
      </c>
      <c r="F1972">
        <f>VLOOKUP(C1972&amp;D1972,受付簿!T:AE,12,FALSE)</f>
        <v>0</v>
      </c>
      <c r="G1972" t="s">
        <v>13546</v>
      </c>
    </row>
    <row r="1973" spans="1:7">
      <c r="A1973">
        <v>209</v>
      </c>
      <c r="B1973" t="s">
        <v>3628</v>
      </c>
      <c r="C1973">
        <v>2910300074</v>
      </c>
      <c r="D1973" t="s">
        <v>116</v>
      </c>
      <c r="E1973" t="str">
        <f t="shared" si="30"/>
        <v>2092910300074行動援護</v>
      </c>
      <c r="F1973">
        <f>VLOOKUP(C1973&amp;D1973,受付簿!T:AE,12,FALSE)</f>
        <v>0</v>
      </c>
      <c r="G1973" t="s">
        <v>13546</v>
      </c>
    </row>
    <row r="1974" spans="1:7">
      <c r="A1974">
        <v>209</v>
      </c>
      <c r="B1974" t="s">
        <v>3628</v>
      </c>
      <c r="C1974">
        <v>2910300074</v>
      </c>
      <c r="D1974" t="s">
        <v>115</v>
      </c>
      <c r="E1974" t="str">
        <f t="shared" si="30"/>
        <v>2092910300074同行援護</v>
      </c>
      <c r="F1974">
        <f>VLOOKUP(C1974&amp;D1974,受付簿!T:AE,12,FALSE)</f>
        <v>791</v>
      </c>
      <c r="G1974" t="s">
        <v>13546</v>
      </c>
    </row>
    <row r="1975" spans="1:7">
      <c r="A1975">
        <v>209</v>
      </c>
      <c r="B1975" t="s">
        <v>3628</v>
      </c>
      <c r="C1975">
        <v>2910300124</v>
      </c>
      <c r="D1975" t="s">
        <v>475</v>
      </c>
      <c r="E1975" t="str">
        <f t="shared" si="30"/>
        <v>2092910300124短期入所</v>
      </c>
      <c r="F1975">
        <f>VLOOKUP(C1975&amp;D1975,受付簿!T:AE,12,FALSE)</f>
        <v>2588</v>
      </c>
      <c r="G1975" t="s">
        <v>13546</v>
      </c>
    </row>
    <row r="1976" spans="1:7">
      <c r="A1976">
        <v>209</v>
      </c>
      <c r="B1976" t="s">
        <v>3628</v>
      </c>
      <c r="C1976">
        <v>2910300132</v>
      </c>
      <c r="D1976" t="s">
        <v>475</v>
      </c>
      <c r="E1976" t="str">
        <f t="shared" si="30"/>
        <v>2092910300132短期入所</v>
      </c>
      <c r="F1976">
        <f>VLOOKUP(C1976&amp;D1976,受付簿!T:AE,12,FALSE)</f>
        <v>0</v>
      </c>
      <c r="G1976" t="s">
        <v>13546</v>
      </c>
    </row>
    <row r="1977" spans="1:7">
      <c r="A1977">
        <v>209</v>
      </c>
      <c r="B1977" t="s">
        <v>3628</v>
      </c>
      <c r="C1977">
        <v>2980360180</v>
      </c>
      <c r="D1977" t="s">
        <v>124</v>
      </c>
      <c r="E1977" t="str">
        <f t="shared" si="30"/>
        <v>2092980360180児童発達支援</v>
      </c>
      <c r="F1977">
        <f>VLOOKUP(C1977&amp;D1977,受付簿!T:AE,12,FALSE)</f>
        <v>378931</v>
      </c>
      <c r="G1977" t="s">
        <v>13546</v>
      </c>
    </row>
    <row r="1978" spans="1:7">
      <c r="A1978">
        <v>209</v>
      </c>
      <c r="B1978" t="s">
        <v>3628</v>
      </c>
      <c r="C1978">
        <v>2950121018</v>
      </c>
      <c r="D1978" t="s">
        <v>124</v>
      </c>
      <c r="E1978" t="str">
        <f t="shared" si="30"/>
        <v>2092950121018児童発達支援</v>
      </c>
      <c r="F1978">
        <f>VLOOKUP(C1978&amp;D1978,受付簿!T:AE,12,FALSE)</f>
        <v>1718176</v>
      </c>
      <c r="G1978" t="s">
        <v>13546</v>
      </c>
    </row>
    <row r="1979" spans="1:7">
      <c r="A1979">
        <v>209</v>
      </c>
      <c r="B1979" t="s">
        <v>3628</v>
      </c>
      <c r="C1979">
        <v>2950160255</v>
      </c>
      <c r="D1979" t="s">
        <v>124</v>
      </c>
      <c r="E1979" t="str">
        <f t="shared" si="30"/>
        <v>2092950160255児童発達支援</v>
      </c>
      <c r="F1979">
        <f>VLOOKUP(C1979&amp;D1979,受付簿!T:AE,12,FALSE)</f>
        <v>417268</v>
      </c>
      <c r="G1979" t="s">
        <v>13546</v>
      </c>
    </row>
    <row r="1980" spans="1:7">
      <c r="A1980">
        <v>209</v>
      </c>
      <c r="B1980" t="s">
        <v>3628</v>
      </c>
      <c r="C1980">
        <v>2950160586</v>
      </c>
      <c r="D1980" t="s">
        <v>124</v>
      </c>
      <c r="E1980" t="str">
        <f t="shared" si="30"/>
        <v>2092950160586児童発達支援</v>
      </c>
      <c r="F1980">
        <f>VLOOKUP(C1980&amp;D1980,受付簿!T:AE,12,FALSE)</f>
        <v>290992</v>
      </c>
      <c r="G1980" t="s">
        <v>13546</v>
      </c>
    </row>
    <row r="1981" spans="1:7">
      <c r="A1981">
        <v>209</v>
      </c>
      <c r="B1981" t="s">
        <v>3628</v>
      </c>
      <c r="C1981">
        <v>2950321055</v>
      </c>
      <c r="D1981" t="s">
        <v>124</v>
      </c>
      <c r="E1981" t="str">
        <f t="shared" si="30"/>
        <v>2092950321055児童発達支援</v>
      </c>
      <c r="F1981">
        <f>VLOOKUP(C1981&amp;D1981,受付簿!T:AE,12,FALSE)</f>
        <v>836758</v>
      </c>
      <c r="G1981" t="s">
        <v>13546</v>
      </c>
    </row>
    <row r="1982" spans="1:7">
      <c r="A1982">
        <v>209</v>
      </c>
      <c r="B1982" t="s">
        <v>3628</v>
      </c>
      <c r="C1982">
        <v>2950321071</v>
      </c>
      <c r="D1982" t="s">
        <v>124</v>
      </c>
      <c r="E1982" t="str">
        <f t="shared" si="30"/>
        <v>2092950321071児童発達支援</v>
      </c>
      <c r="F1982">
        <f>VLOOKUP(C1982&amp;D1982,受付簿!T:AE,12,FALSE)</f>
        <v>750597</v>
      </c>
      <c r="G1982" t="s">
        <v>13546</v>
      </c>
    </row>
    <row r="1983" spans="1:7">
      <c r="E1983" t="str">
        <f t="shared" si="30"/>
        <v/>
      </c>
      <c r="F1983">
        <f>VLOOKUP(C1983&amp;D1983,受付簿!T:AE,12,FALSE)</f>
        <v>0</v>
      </c>
    </row>
    <row r="1984" spans="1:7">
      <c r="A1984">
        <v>210</v>
      </c>
      <c r="B1984" t="s">
        <v>2935</v>
      </c>
      <c r="C1984">
        <v>2910200746</v>
      </c>
      <c r="D1984" t="s">
        <v>13673</v>
      </c>
      <c r="E1984" t="str">
        <f t="shared" si="30"/>
        <v>2102910200746就労継続支援Ｂ型</v>
      </c>
      <c r="F1984">
        <f>VLOOKUP(C1984&amp;D1984,受付簿!T:AE,12,FALSE)</f>
        <v>211681</v>
      </c>
      <c r="G1984" t="s">
        <v>13546</v>
      </c>
    </row>
    <row r="1985" spans="1:7">
      <c r="A1985">
        <v>210</v>
      </c>
      <c r="B1985" t="s">
        <v>2935</v>
      </c>
      <c r="C1985">
        <v>2910200084</v>
      </c>
      <c r="D1985" t="s">
        <v>113</v>
      </c>
      <c r="E1985" t="str">
        <f t="shared" si="30"/>
        <v>2102910200084居宅介護</v>
      </c>
      <c r="F1985">
        <f>VLOOKUP(C1985&amp;D1985,受付簿!T:AE,12,FALSE)</f>
        <v>1244379</v>
      </c>
      <c r="G1985" t="s">
        <v>13546</v>
      </c>
    </row>
    <row r="1986" spans="1:7">
      <c r="B1986" t="s">
        <v>2935</v>
      </c>
      <c r="C1986">
        <v>2910200084</v>
      </c>
      <c r="D1986" t="s">
        <v>114</v>
      </c>
      <c r="E1986" t="str">
        <f t="shared" si="30"/>
        <v>2910200084重度訪問介護</v>
      </c>
      <c r="F1986">
        <f>VLOOKUP(C1986&amp;D1986,受付簿!T:AE,12,FALSE)</f>
        <v>0</v>
      </c>
    </row>
    <row r="1987" spans="1:7">
      <c r="B1987" t="s">
        <v>2935</v>
      </c>
      <c r="C1987">
        <v>2910200084</v>
      </c>
      <c r="D1987" t="s">
        <v>116</v>
      </c>
      <c r="E1987" t="str">
        <f t="shared" si="30"/>
        <v>2910200084行動援護</v>
      </c>
      <c r="F1987">
        <f>VLOOKUP(C1987&amp;D1987,受付簿!T:AE,12,FALSE)</f>
        <v>0</v>
      </c>
    </row>
    <row r="1988" spans="1:7">
      <c r="A1988">
        <v>210</v>
      </c>
      <c r="B1988" t="s">
        <v>2935</v>
      </c>
      <c r="C1988">
        <v>2910200407</v>
      </c>
      <c r="D1988" t="s">
        <v>13673</v>
      </c>
      <c r="E1988" t="str">
        <f t="shared" ref="E1988:E2051" si="31">A1988&amp;C1988&amp;D1988</f>
        <v>2102910200407就労継続支援Ｂ型</v>
      </c>
      <c r="F1988">
        <f>VLOOKUP(C1988&amp;D1988,受付簿!T:AE,12,FALSE)</f>
        <v>284698</v>
      </c>
      <c r="G1988" t="s">
        <v>13546</v>
      </c>
    </row>
    <row r="1989" spans="1:7">
      <c r="A1989">
        <v>210</v>
      </c>
      <c r="B1989" t="s">
        <v>2935</v>
      </c>
      <c r="C1989">
        <v>2910500202</v>
      </c>
      <c r="D1989" t="s">
        <v>13673</v>
      </c>
      <c r="E1989" t="str">
        <f t="shared" si="31"/>
        <v>2102910500202就労継続支援Ｂ型</v>
      </c>
      <c r="F1989">
        <f>VLOOKUP(C1989&amp;D1989,受付簿!T:AE,12,FALSE)</f>
        <v>313904</v>
      </c>
      <c r="G1989" t="s">
        <v>13546</v>
      </c>
    </row>
    <row r="1990" spans="1:7">
      <c r="A1990">
        <v>210</v>
      </c>
      <c r="B1990" t="s">
        <v>2935</v>
      </c>
      <c r="C1990">
        <v>2910500335</v>
      </c>
      <c r="D1990" t="s">
        <v>13673</v>
      </c>
      <c r="E1990" t="str">
        <f t="shared" si="31"/>
        <v>2102910500335就労継続支援Ｂ型</v>
      </c>
      <c r="F1990">
        <f>VLOOKUP(C1990&amp;D1990,受付簿!T:AE,12,FALSE)</f>
        <v>249487</v>
      </c>
      <c r="G1990" t="s">
        <v>13546</v>
      </c>
    </row>
    <row r="1991" spans="1:7">
      <c r="A1991">
        <v>210</v>
      </c>
      <c r="B1991" t="s">
        <v>2935</v>
      </c>
      <c r="C1991">
        <v>2910800206</v>
      </c>
      <c r="D1991" t="s">
        <v>13673</v>
      </c>
      <c r="E1991" t="str">
        <f t="shared" si="31"/>
        <v>2102910800206就労継続支援Ｂ型</v>
      </c>
      <c r="F1991">
        <f>VLOOKUP(C1991&amp;D1991,受付簿!T:AE,12,FALSE)</f>
        <v>321176</v>
      </c>
      <c r="G1991" t="s">
        <v>13546</v>
      </c>
    </row>
    <row r="1992" spans="1:7">
      <c r="A1992">
        <v>210</v>
      </c>
      <c r="B1992" t="s">
        <v>2935</v>
      </c>
      <c r="C1992">
        <v>2910800248</v>
      </c>
      <c r="D1992" t="s">
        <v>13673</v>
      </c>
      <c r="E1992" t="str">
        <f t="shared" si="31"/>
        <v>2102910800248就労継続支援Ｂ型</v>
      </c>
      <c r="F1992">
        <f>VLOOKUP(C1992&amp;D1992,受付簿!T:AE,12,FALSE)</f>
        <v>216900</v>
      </c>
      <c r="G1992" t="s">
        <v>13546</v>
      </c>
    </row>
    <row r="1993" spans="1:7">
      <c r="A1993">
        <v>210</v>
      </c>
      <c r="B1993" t="s">
        <v>2935</v>
      </c>
      <c r="C1993">
        <v>2910800701</v>
      </c>
      <c r="D1993" t="s">
        <v>13673</v>
      </c>
      <c r="E1993" t="str">
        <f t="shared" si="31"/>
        <v>2102910800701就労継続支援Ｂ型</v>
      </c>
      <c r="F1993">
        <f>VLOOKUP(C1993&amp;D1993,受付簿!T:AE,12,FALSE)</f>
        <v>365784</v>
      </c>
      <c r="G1993" t="s">
        <v>13546</v>
      </c>
    </row>
    <row r="1994" spans="1:7">
      <c r="A1994">
        <v>210</v>
      </c>
      <c r="B1994" t="s">
        <v>2935</v>
      </c>
      <c r="C1994">
        <v>2911200430</v>
      </c>
      <c r="D1994" t="s">
        <v>13673</v>
      </c>
      <c r="E1994" t="str">
        <f t="shared" si="31"/>
        <v>2102911200430就労継続支援Ｂ型</v>
      </c>
      <c r="F1994">
        <f>VLOOKUP(C1994&amp;D1994,受付簿!T:AE,12,FALSE)</f>
        <v>368961</v>
      </c>
      <c r="G1994" t="s">
        <v>13546</v>
      </c>
    </row>
    <row r="1995" spans="1:7">
      <c r="A1995">
        <v>210</v>
      </c>
      <c r="B1995" t="s">
        <v>2935</v>
      </c>
      <c r="C1995">
        <v>2920200017</v>
      </c>
      <c r="D1995" t="s">
        <v>8120</v>
      </c>
      <c r="E1995" t="str">
        <f t="shared" si="31"/>
        <v>2102920200017共同生活援助</v>
      </c>
      <c r="F1995">
        <f>VLOOKUP(C1995&amp;D1995,受付簿!T:AE,12,FALSE)</f>
        <v>574573</v>
      </c>
      <c r="G1995" t="s">
        <v>13546</v>
      </c>
    </row>
    <row r="1996" spans="1:7">
      <c r="E1996" t="str">
        <f t="shared" si="31"/>
        <v/>
      </c>
      <c r="F1996">
        <f>VLOOKUP(C1996&amp;D1996,受付簿!T:AE,12,FALSE)</f>
        <v>0</v>
      </c>
    </row>
    <row r="1997" spans="1:7">
      <c r="A1997">
        <v>211</v>
      </c>
      <c r="B1997" t="s">
        <v>8551</v>
      </c>
      <c r="C1997">
        <v>2911800122</v>
      </c>
      <c r="D1997" t="s">
        <v>475</v>
      </c>
      <c r="E1997" t="str">
        <f t="shared" si="31"/>
        <v>2112911800122短期入所</v>
      </c>
      <c r="F1997">
        <f>VLOOKUP(C1997&amp;D1997,受付簿!T:AE,12,FALSE)</f>
        <v>264072</v>
      </c>
      <c r="G1997" t="s">
        <v>13546</v>
      </c>
    </row>
    <row r="1998" spans="1:7">
      <c r="A1998">
        <v>211</v>
      </c>
      <c r="B1998" t="s">
        <v>8551</v>
      </c>
      <c r="C1998">
        <v>2911800122</v>
      </c>
      <c r="D1998" t="s">
        <v>113</v>
      </c>
      <c r="E1998" t="str">
        <f t="shared" si="31"/>
        <v>2112911800122居宅介護</v>
      </c>
      <c r="F1998">
        <f>VLOOKUP(C1998&amp;D1998,受付簿!T:AE,12,FALSE)</f>
        <v>77884</v>
      </c>
      <c r="G1998" t="s">
        <v>13547</v>
      </c>
    </row>
    <row r="1999" spans="1:7">
      <c r="B1999" t="s">
        <v>8551</v>
      </c>
      <c r="C1999">
        <v>2911800122</v>
      </c>
      <c r="D1999" t="s">
        <v>114</v>
      </c>
      <c r="E1999" t="str">
        <f t="shared" si="31"/>
        <v>2911800122重度訪問介護</v>
      </c>
      <c r="F1999">
        <f>VLOOKUP(C1999&amp;D1999,受付簿!T:AE,12,FALSE)</f>
        <v>0</v>
      </c>
    </row>
    <row r="2000" spans="1:7">
      <c r="A2000">
        <v>211</v>
      </c>
      <c r="B2000" t="s">
        <v>8551</v>
      </c>
      <c r="C2000">
        <v>2911800122</v>
      </c>
      <c r="D2000" t="s">
        <v>116</v>
      </c>
      <c r="E2000" t="str">
        <f t="shared" si="31"/>
        <v>2112911800122行動援護</v>
      </c>
      <c r="F2000">
        <f>VLOOKUP(C2000&amp;D2000,受付簿!T:AE,12,FALSE)</f>
        <v>0</v>
      </c>
      <c r="G2000" t="s">
        <v>13547</v>
      </c>
    </row>
    <row r="2001" spans="1:7">
      <c r="A2001">
        <v>211</v>
      </c>
      <c r="B2001" t="s">
        <v>8551</v>
      </c>
      <c r="C2001">
        <v>2911800122</v>
      </c>
      <c r="D2001" t="s">
        <v>115</v>
      </c>
      <c r="E2001" t="str">
        <f t="shared" si="31"/>
        <v>2112911800122同行援護</v>
      </c>
      <c r="F2001">
        <f>VLOOKUP(C2001&amp;D2001,受付簿!T:AE,12,FALSE)</f>
        <v>83876</v>
      </c>
      <c r="G2001" t="s">
        <v>13547</v>
      </c>
    </row>
    <row r="2002" spans="1:7">
      <c r="A2002">
        <v>211</v>
      </c>
      <c r="B2002" t="s">
        <v>8551</v>
      </c>
      <c r="C2002">
        <v>2911800122</v>
      </c>
      <c r="D2002" t="s">
        <v>118</v>
      </c>
      <c r="E2002" t="str">
        <f t="shared" si="31"/>
        <v>2112911800122生活介護</v>
      </c>
      <c r="F2002">
        <f>VLOOKUP(C2002&amp;D2002,受付簿!T:AE,12,FALSE)</f>
        <v>1004107</v>
      </c>
      <c r="G2002" t="s">
        <v>13546</v>
      </c>
    </row>
    <row r="2003" spans="1:7">
      <c r="A2003">
        <v>211</v>
      </c>
      <c r="B2003" t="s">
        <v>8551</v>
      </c>
      <c r="C2003">
        <v>2911800122</v>
      </c>
      <c r="D2003" t="s">
        <v>120</v>
      </c>
      <c r="E2003" t="str">
        <f t="shared" si="31"/>
        <v>2112911800122施設入所支援</v>
      </c>
      <c r="F2003">
        <f>VLOOKUP(C2003&amp;D2003,受付簿!T:AE,12,FALSE)</f>
        <v>1024815</v>
      </c>
      <c r="G2003" t="s">
        <v>13546</v>
      </c>
    </row>
    <row r="2004" spans="1:7">
      <c r="A2004">
        <v>211</v>
      </c>
      <c r="B2004" t="s">
        <v>8551</v>
      </c>
      <c r="C2004">
        <v>2951860556</v>
      </c>
      <c r="D2004" t="s">
        <v>124</v>
      </c>
      <c r="E2004" t="str">
        <f t="shared" si="31"/>
        <v>2112951860556児童発達支援</v>
      </c>
      <c r="F2004">
        <f>VLOOKUP(C2004&amp;D2004,受付簿!T:AE,12,FALSE)</f>
        <v>137108</v>
      </c>
      <c r="G2004" t="s">
        <v>13547</v>
      </c>
    </row>
    <row r="2005" spans="1:7">
      <c r="A2005">
        <v>211</v>
      </c>
      <c r="B2005" t="s">
        <v>8551</v>
      </c>
      <c r="C2005">
        <v>2951860556</v>
      </c>
      <c r="D2005" t="s">
        <v>126</v>
      </c>
      <c r="E2005" t="str">
        <f t="shared" si="31"/>
        <v>2112951860556放課後等デイサービス</v>
      </c>
      <c r="F2005">
        <f>VLOOKUP(C2005&amp;D2005,受付簿!T:AE,12,FALSE)</f>
        <v>158881</v>
      </c>
      <c r="G2005" t="s">
        <v>13547</v>
      </c>
    </row>
    <row r="2006" spans="1:7">
      <c r="E2006" t="str">
        <f t="shared" si="31"/>
        <v/>
      </c>
      <c r="F2006">
        <f>VLOOKUP(C2006&amp;D2006,受付簿!T:AE,12,FALSE)</f>
        <v>0</v>
      </c>
    </row>
    <row r="2007" spans="1:7">
      <c r="A2007">
        <v>212</v>
      </c>
      <c r="B2007" t="s">
        <v>4449</v>
      </c>
      <c r="C2007">
        <v>2910500186</v>
      </c>
      <c r="D2007" t="s">
        <v>118</v>
      </c>
      <c r="E2007" t="str">
        <f t="shared" si="31"/>
        <v>2122910500186生活介護</v>
      </c>
      <c r="F2007">
        <f>VLOOKUP(C2007&amp;D2007,受付簿!T:AE,12,FALSE)</f>
        <v>1252377</v>
      </c>
      <c r="G2007" t="s">
        <v>13546</v>
      </c>
    </row>
    <row r="2008" spans="1:7">
      <c r="A2008">
        <v>212</v>
      </c>
      <c r="B2008" t="s">
        <v>4449</v>
      </c>
      <c r="C2008">
        <v>2910500186</v>
      </c>
      <c r="D2008" t="s">
        <v>475</v>
      </c>
      <c r="E2008" t="str">
        <f t="shared" si="31"/>
        <v>2122910500186短期入所</v>
      </c>
      <c r="F2008">
        <f>VLOOKUP(C2008&amp;D2008,受付簿!T:AE,12,FALSE)</f>
        <v>0</v>
      </c>
      <c r="G2008" t="s">
        <v>13546</v>
      </c>
    </row>
    <row r="2009" spans="1:7">
      <c r="A2009">
        <v>212</v>
      </c>
      <c r="B2009" t="s">
        <v>4449</v>
      </c>
      <c r="C2009">
        <v>2910500186</v>
      </c>
      <c r="D2009" t="s">
        <v>120</v>
      </c>
      <c r="E2009" t="str">
        <f t="shared" si="31"/>
        <v>2122910500186施設入所支援</v>
      </c>
      <c r="F2009">
        <f>VLOOKUP(C2009&amp;D2009,受付簿!T:AE,12,FALSE)</f>
        <v>1792942</v>
      </c>
      <c r="G2009" t="s">
        <v>13546</v>
      </c>
    </row>
    <row r="2010" spans="1:7">
      <c r="A2010">
        <v>212</v>
      </c>
      <c r="B2010" t="s">
        <v>4449</v>
      </c>
      <c r="C2010">
        <v>2910500285</v>
      </c>
      <c r="D2010" t="s">
        <v>118</v>
      </c>
      <c r="E2010" t="str">
        <f t="shared" si="31"/>
        <v>2122910500285生活介護</v>
      </c>
      <c r="F2010">
        <f>VLOOKUP(C2010&amp;D2010,受付簿!T:AE,12,FALSE)</f>
        <v>215633</v>
      </c>
      <c r="G2010" t="s">
        <v>13546</v>
      </c>
    </row>
    <row r="2011" spans="1:7">
      <c r="A2011">
        <v>212</v>
      </c>
      <c r="B2011" t="s">
        <v>4449</v>
      </c>
      <c r="C2011">
        <v>2911800171</v>
      </c>
      <c r="D2011" t="s">
        <v>118</v>
      </c>
      <c r="E2011" t="str">
        <f t="shared" si="31"/>
        <v>2122911800171生活介護</v>
      </c>
      <c r="F2011">
        <f>VLOOKUP(C2011&amp;D2011,受付簿!T:AE,12,FALSE)</f>
        <v>268703</v>
      </c>
      <c r="G2011" t="s">
        <v>13546</v>
      </c>
    </row>
    <row r="2012" spans="1:7">
      <c r="A2012">
        <v>212</v>
      </c>
      <c r="B2012" t="s">
        <v>4449</v>
      </c>
      <c r="C2012">
        <v>2920500036</v>
      </c>
      <c r="D2012" t="s">
        <v>8120</v>
      </c>
      <c r="E2012" t="str">
        <f t="shared" si="31"/>
        <v>2122920500036共同生活援助</v>
      </c>
      <c r="F2012">
        <f>VLOOKUP(C2012&amp;D2012,受付簿!T:AE,12,FALSE)</f>
        <v>736371</v>
      </c>
      <c r="G2012" t="s">
        <v>13546</v>
      </c>
    </row>
    <row r="2013" spans="1:7">
      <c r="E2013" t="str">
        <f t="shared" si="31"/>
        <v/>
      </c>
      <c r="F2013">
        <f>VLOOKUP(C2013&amp;D2013,受付簿!T:AE,12,FALSE)</f>
        <v>0</v>
      </c>
    </row>
    <row r="2014" spans="1:7">
      <c r="A2014">
        <v>213</v>
      </c>
      <c r="B2014" t="s">
        <v>7998</v>
      </c>
      <c r="C2014">
        <v>2911600068</v>
      </c>
      <c r="D2014" t="s">
        <v>113</v>
      </c>
      <c r="E2014" t="str">
        <f t="shared" si="31"/>
        <v>2132911600068居宅介護</v>
      </c>
      <c r="F2014">
        <f>VLOOKUP(C2014&amp;D2014,受付簿!T:AE,12,FALSE)</f>
        <v>120153</v>
      </c>
      <c r="G2014" t="s">
        <v>13546</v>
      </c>
    </row>
    <row r="2015" spans="1:7">
      <c r="B2015" t="s">
        <v>7998</v>
      </c>
      <c r="C2015">
        <v>2911600068</v>
      </c>
      <c r="D2015" t="s">
        <v>114</v>
      </c>
      <c r="E2015" t="str">
        <f t="shared" si="31"/>
        <v>2911600068重度訪問介護</v>
      </c>
      <c r="F2015">
        <f>VLOOKUP(C2015&amp;D2015,受付簿!T:AE,12,FALSE)</f>
        <v>0</v>
      </c>
    </row>
    <row r="2016" spans="1:7">
      <c r="E2016" t="str">
        <f t="shared" si="31"/>
        <v/>
      </c>
      <c r="F2016">
        <f>VLOOKUP(C2016&amp;D2016,受付簿!T:AE,12,FALSE)</f>
        <v>0</v>
      </c>
    </row>
    <row r="2017" spans="1:7">
      <c r="A2017">
        <v>214</v>
      </c>
      <c r="B2017" t="s">
        <v>7272</v>
      </c>
      <c r="C2017">
        <v>2911400121</v>
      </c>
      <c r="D2017" t="s">
        <v>118</v>
      </c>
      <c r="E2017" t="str">
        <f t="shared" si="31"/>
        <v>2142911400121生活介護</v>
      </c>
      <c r="F2017">
        <f>VLOOKUP(C2017&amp;D2017,受付簿!T:AE,12,FALSE)</f>
        <v>609856</v>
      </c>
      <c r="G2017" t="s">
        <v>13547</v>
      </c>
    </row>
    <row r="2018" spans="1:7">
      <c r="A2018">
        <v>214</v>
      </c>
      <c r="B2018" t="s">
        <v>7272</v>
      </c>
      <c r="C2018">
        <v>2911400121</v>
      </c>
      <c r="D2018" t="s">
        <v>475</v>
      </c>
      <c r="E2018" t="str">
        <f t="shared" si="31"/>
        <v>2142911400121短期入所</v>
      </c>
      <c r="F2018">
        <f>VLOOKUP(C2018&amp;D2018,受付簿!T:AE,12,FALSE)</f>
        <v>102831</v>
      </c>
      <c r="G2018" t="s">
        <v>13547</v>
      </c>
    </row>
    <row r="2019" spans="1:7">
      <c r="A2019">
        <v>214</v>
      </c>
      <c r="B2019" t="s">
        <v>7272</v>
      </c>
      <c r="C2019">
        <v>2911400121</v>
      </c>
      <c r="D2019" t="s">
        <v>120</v>
      </c>
      <c r="E2019" t="str">
        <f t="shared" si="31"/>
        <v>2142911400121施設入所支援</v>
      </c>
      <c r="F2019">
        <f>VLOOKUP(C2019&amp;D2019,受付簿!T:AE,12,FALSE)</f>
        <v>743012</v>
      </c>
      <c r="G2019" t="s">
        <v>13547</v>
      </c>
    </row>
    <row r="2020" spans="1:7">
      <c r="E2020" t="str">
        <f t="shared" si="31"/>
        <v/>
      </c>
      <c r="F2020">
        <f>VLOOKUP(C2020&amp;D2020,受付簿!T:AE,12,FALSE)</f>
        <v>0</v>
      </c>
    </row>
    <row r="2021" spans="1:7">
      <c r="A2021">
        <v>215</v>
      </c>
      <c r="B2021" t="s">
        <v>13541</v>
      </c>
      <c r="C2021">
        <v>2911600092</v>
      </c>
      <c r="D2021" t="s">
        <v>118</v>
      </c>
      <c r="E2021" t="str">
        <f t="shared" si="31"/>
        <v>2152911600092生活介護</v>
      </c>
      <c r="F2021">
        <f>VLOOKUP(C2021&amp;D2021,受付簿!T:AE,12,FALSE)</f>
        <v>1368892</v>
      </c>
      <c r="G2021" t="s">
        <v>13549</v>
      </c>
    </row>
    <row r="2022" spans="1:7">
      <c r="B2022" t="s">
        <v>13541</v>
      </c>
      <c r="C2022">
        <v>2911600092</v>
      </c>
      <c r="D2022" t="s">
        <v>475</v>
      </c>
      <c r="E2022" t="str">
        <f t="shared" si="31"/>
        <v>2911600092短期入所</v>
      </c>
      <c r="F2022">
        <f>VLOOKUP(C2022&amp;D2022,受付簿!T:AE,12,FALSE)</f>
        <v>0</v>
      </c>
    </row>
    <row r="2023" spans="1:7">
      <c r="A2023">
        <v>215</v>
      </c>
      <c r="B2023" t="s">
        <v>13541</v>
      </c>
      <c r="C2023">
        <v>2911600092</v>
      </c>
      <c r="D2023" t="s">
        <v>120</v>
      </c>
      <c r="E2023" t="str">
        <f t="shared" si="31"/>
        <v>2152911600092施設入所支援</v>
      </c>
      <c r="F2023">
        <f>VLOOKUP(C2023&amp;D2023,受付簿!T:AE,12,FALSE)</f>
        <v>1649657</v>
      </c>
      <c r="G2023" t="s">
        <v>13549</v>
      </c>
    </row>
    <row r="2024" spans="1:7">
      <c r="E2024" t="str">
        <f t="shared" si="31"/>
        <v/>
      </c>
      <c r="F2024">
        <f>VLOOKUP(C2024&amp;D2024,受付簿!T:AE,12,FALSE)</f>
        <v>0</v>
      </c>
    </row>
    <row r="2025" spans="1:7">
      <c r="B2025" t="s">
        <v>6637</v>
      </c>
      <c r="C2025">
        <v>2911200794</v>
      </c>
      <c r="D2025" t="s">
        <v>13673</v>
      </c>
      <c r="E2025" t="str">
        <f t="shared" si="31"/>
        <v>2911200794就労継続支援Ｂ型</v>
      </c>
      <c r="F2025">
        <f>VLOOKUP(C2025&amp;D2025,受付簿!T:AE,12,FALSE)</f>
        <v>0</v>
      </c>
      <c r="G2025" t="s">
        <v>13546</v>
      </c>
    </row>
    <row r="2026" spans="1:7">
      <c r="B2026" t="s">
        <v>6637</v>
      </c>
      <c r="C2026">
        <v>2951270954</v>
      </c>
      <c r="D2026" t="s">
        <v>126</v>
      </c>
      <c r="E2026" t="str">
        <f t="shared" si="31"/>
        <v>2951270954放課後等デイサービス</v>
      </c>
      <c r="F2026">
        <f>VLOOKUP(C2026&amp;D2026,受付簿!T:AE,12,FALSE)</f>
        <v>0</v>
      </c>
      <c r="G2026" t="s">
        <v>13546</v>
      </c>
    </row>
    <row r="2027" spans="1:7">
      <c r="E2027" t="str">
        <f t="shared" si="31"/>
        <v/>
      </c>
      <c r="F2027">
        <f>VLOOKUP(C2027&amp;D2027,受付簿!T:AE,12,FALSE)</f>
        <v>0</v>
      </c>
    </row>
    <row r="2028" spans="1:7">
      <c r="B2028" t="s">
        <v>1715</v>
      </c>
      <c r="C2028">
        <v>2910102140</v>
      </c>
      <c r="D2028" t="s">
        <v>13665</v>
      </c>
      <c r="E2028" t="str">
        <f t="shared" si="31"/>
        <v>2910102140就労継続支援Ａ型</v>
      </c>
      <c r="F2028">
        <f>VLOOKUP(C2028&amp;D2028,受付簿!T:AE,12,FALSE)</f>
        <v>0</v>
      </c>
      <c r="G2028" t="s">
        <v>13546</v>
      </c>
    </row>
    <row r="2029" spans="1:7">
      <c r="B2029" t="s">
        <v>1715</v>
      </c>
      <c r="C2029">
        <v>2910102322</v>
      </c>
      <c r="D2029" t="s">
        <v>13665</v>
      </c>
      <c r="E2029" t="str">
        <f t="shared" si="31"/>
        <v>2910102322就労継続支援Ａ型</v>
      </c>
      <c r="F2029">
        <f>VLOOKUP(C2029&amp;D2029,受付簿!T:AE,12,FALSE)</f>
        <v>0</v>
      </c>
      <c r="G2029" t="s">
        <v>13546</v>
      </c>
    </row>
    <row r="2030" spans="1:7">
      <c r="B2030" t="s">
        <v>1715</v>
      </c>
      <c r="C2030">
        <v>2950161204</v>
      </c>
      <c r="D2030" t="s">
        <v>124</v>
      </c>
      <c r="E2030" t="str">
        <f t="shared" si="31"/>
        <v>2950161204児童発達支援</v>
      </c>
      <c r="F2030">
        <f>VLOOKUP(C2030&amp;D2030,受付簿!T:AE,12,FALSE)</f>
        <v>0</v>
      </c>
      <c r="G2030" t="s">
        <v>13546</v>
      </c>
    </row>
    <row r="2031" spans="1:7">
      <c r="B2031" t="s">
        <v>1715</v>
      </c>
      <c r="C2031">
        <v>2950161204</v>
      </c>
      <c r="D2031" t="s">
        <v>126</v>
      </c>
      <c r="E2031" t="str">
        <f t="shared" si="31"/>
        <v>2950161204放課後等デイサービス</v>
      </c>
      <c r="F2031">
        <f>VLOOKUP(C2031&amp;D2031,受付簿!T:AE,12,FALSE)</f>
        <v>0</v>
      </c>
      <c r="G2031" t="s">
        <v>13546</v>
      </c>
    </row>
    <row r="2032" spans="1:7">
      <c r="B2032" t="s">
        <v>1715</v>
      </c>
      <c r="C2032">
        <v>2910102322</v>
      </c>
      <c r="D2032" t="s">
        <v>13673</v>
      </c>
      <c r="E2032" t="str">
        <f t="shared" si="31"/>
        <v>2910102322就労継続支援Ｂ型</v>
      </c>
      <c r="F2032">
        <f>VLOOKUP(C2032&amp;D2032,受付簿!T:AE,12,FALSE)</f>
        <v>0</v>
      </c>
      <c r="G2032" t="s">
        <v>13546</v>
      </c>
    </row>
    <row r="2033" spans="1:7">
      <c r="E2033" t="str">
        <f t="shared" si="31"/>
        <v/>
      </c>
      <c r="F2033">
        <f>VLOOKUP(C2033&amp;D2033,受付簿!T:AE,12,FALSE)</f>
        <v>0</v>
      </c>
    </row>
    <row r="2034" spans="1:7">
      <c r="A2034">
        <v>216</v>
      </c>
      <c r="B2034" t="s">
        <v>1399</v>
      </c>
      <c r="C2034">
        <v>2910101613</v>
      </c>
      <c r="D2034" t="s">
        <v>118</v>
      </c>
      <c r="E2034" t="str">
        <f t="shared" si="31"/>
        <v>2162910101613生活介護</v>
      </c>
      <c r="F2034">
        <f>VLOOKUP(C2034&amp;D2034,受付簿!T:AE,12,FALSE)</f>
        <v>128403</v>
      </c>
      <c r="G2034" t="s">
        <v>13546</v>
      </c>
    </row>
    <row r="2035" spans="1:7">
      <c r="A2035">
        <v>216</v>
      </c>
      <c r="B2035" t="s">
        <v>1399</v>
      </c>
      <c r="C2035">
        <v>2910101613</v>
      </c>
      <c r="D2035" t="s">
        <v>13673</v>
      </c>
      <c r="E2035" t="str">
        <f t="shared" si="31"/>
        <v>2162910101613就労継続支援Ｂ型</v>
      </c>
      <c r="F2035">
        <f>VLOOKUP(C2035&amp;D2035,受付簿!T:AE,12,FALSE)</f>
        <v>160348</v>
      </c>
      <c r="G2035" t="s">
        <v>13546</v>
      </c>
    </row>
    <row r="2036" spans="1:7">
      <c r="E2036" t="str">
        <f t="shared" si="31"/>
        <v/>
      </c>
      <c r="F2036">
        <f>VLOOKUP(C2036&amp;D2036,受付簿!T:AE,12,FALSE)</f>
        <v>0</v>
      </c>
    </row>
    <row r="2037" spans="1:7">
      <c r="B2037" t="s">
        <v>11690</v>
      </c>
      <c r="C2037">
        <v>2950261251</v>
      </c>
      <c r="D2037" t="s">
        <v>124</v>
      </c>
      <c r="E2037" t="str">
        <f t="shared" si="31"/>
        <v>2950261251児童発達支援</v>
      </c>
      <c r="F2037">
        <f>VLOOKUP(C2037&amp;D2037,受付簿!T:AE,12,FALSE)</f>
        <v>0</v>
      </c>
      <c r="G2037" t="s">
        <v>13547</v>
      </c>
    </row>
    <row r="2038" spans="1:7">
      <c r="B2038" t="s">
        <v>11690</v>
      </c>
      <c r="C2038">
        <v>2950261251</v>
      </c>
      <c r="D2038" t="s">
        <v>126</v>
      </c>
      <c r="E2038" t="str">
        <f t="shared" si="31"/>
        <v>2950261251放課後等デイサービス</v>
      </c>
      <c r="F2038">
        <f>VLOOKUP(C2038&amp;D2038,受付簿!T:AE,12,FALSE)</f>
        <v>0</v>
      </c>
      <c r="G2038" t="s">
        <v>13547</v>
      </c>
    </row>
    <row r="2039" spans="1:7">
      <c r="B2039" t="s">
        <v>11690</v>
      </c>
      <c r="C2039">
        <v>2950770756</v>
      </c>
      <c r="D2039" t="s">
        <v>124</v>
      </c>
      <c r="E2039" t="str">
        <f t="shared" si="31"/>
        <v>2950770756児童発達支援</v>
      </c>
      <c r="F2039">
        <f>VLOOKUP(C2039&amp;D2039,受付簿!T:AE,12,FALSE)</f>
        <v>0</v>
      </c>
      <c r="G2039" t="s">
        <v>13547</v>
      </c>
    </row>
    <row r="2040" spans="1:7">
      <c r="B2040" t="s">
        <v>11690</v>
      </c>
      <c r="C2040">
        <v>2950770756</v>
      </c>
      <c r="D2040" t="s">
        <v>126</v>
      </c>
      <c r="E2040" t="str">
        <f t="shared" si="31"/>
        <v>2950770756放課後等デイサービス</v>
      </c>
      <c r="F2040">
        <f>VLOOKUP(C2040&amp;D2040,受付簿!T:AE,12,FALSE)</f>
        <v>0</v>
      </c>
      <c r="G2040" t="s">
        <v>13547</v>
      </c>
    </row>
    <row r="2041" spans="1:7">
      <c r="E2041" t="str">
        <f t="shared" si="31"/>
        <v/>
      </c>
      <c r="F2041">
        <f>VLOOKUP(C2041&amp;D2041,受付簿!T:AE,12,FALSE)</f>
        <v>0</v>
      </c>
    </row>
    <row r="2042" spans="1:7">
      <c r="B2042" t="s">
        <v>11697</v>
      </c>
      <c r="C2042">
        <v>2951271358</v>
      </c>
      <c r="D2042" t="s">
        <v>126</v>
      </c>
      <c r="E2042" t="str">
        <f t="shared" si="31"/>
        <v>2951271358放課後等デイサービス</v>
      </c>
      <c r="F2042">
        <f>VLOOKUP(C2042&amp;D2042,受付簿!T:AE,12,FALSE)</f>
        <v>0</v>
      </c>
      <c r="G2042" t="s">
        <v>13546</v>
      </c>
    </row>
    <row r="2043" spans="1:7">
      <c r="E2043" t="str">
        <f t="shared" si="31"/>
        <v/>
      </c>
      <c r="F2043">
        <f>VLOOKUP(C2043&amp;D2043,受付簿!T:AE,12,FALSE)</f>
        <v>0</v>
      </c>
    </row>
    <row r="2044" spans="1:7">
      <c r="A2044">
        <v>217</v>
      </c>
      <c r="B2044" t="s">
        <v>5884</v>
      </c>
      <c r="C2044">
        <v>2910900238</v>
      </c>
      <c r="D2044" t="s">
        <v>118</v>
      </c>
      <c r="E2044" t="str">
        <f t="shared" si="31"/>
        <v>2172910900238生活介護</v>
      </c>
      <c r="F2044">
        <f>VLOOKUP(C2044&amp;D2044,受付簿!T:AE,12,FALSE)</f>
        <v>172286</v>
      </c>
      <c r="G2044" t="s">
        <v>13547</v>
      </c>
    </row>
    <row r="2045" spans="1:7">
      <c r="A2045">
        <v>217</v>
      </c>
      <c r="B2045" t="s">
        <v>5884</v>
      </c>
      <c r="C2045">
        <v>2920200066</v>
      </c>
      <c r="D2045" t="s">
        <v>8120</v>
      </c>
      <c r="E2045" t="str">
        <f t="shared" si="31"/>
        <v>2172920200066共同生活援助</v>
      </c>
      <c r="F2045">
        <f>VLOOKUP(C2045&amp;D2045,受付簿!T:AE,12,FALSE)</f>
        <v>97493</v>
      </c>
      <c r="G2045" t="s">
        <v>13547</v>
      </c>
    </row>
    <row r="2046" spans="1:7">
      <c r="E2046" t="str">
        <f t="shared" si="31"/>
        <v/>
      </c>
      <c r="F2046">
        <f>VLOOKUP(C2046&amp;D2046,受付簿!T:AE,12,FALSE)</f>
        <v>0</v>
      </c>
    </row>
    <row r="2047" spans="1:7">
      <c r="A2047">
        <v>218</v>
      </c>
      <c r="B2047" t="s">
        <v>9089</v>
      </c>
      <c r="C2047">
        <v>2912000094</v>
      </c>
      <c r="D2047" t="s">
        <v>118</v>
      </c>
      <c r="E2047" t="str">
        <f t="shared" si="31"/>
        <v>2182912000094生活介護</v>
      </c>
      <c r="F2047">
        <f>VLOOKUP(C2047&amp;D2047,受付簿!T:AE,12,FALSE)</f>
        <v>560207</v>
      </c>
      <c r="G2047" t="s">
        <v>13546</v>
      </c>
    </row>
    <row r="2048" spans="1:7">
      <c r="A2048">
        <v>218</v>
      </c>
      <c r="B2048" t="s">
        <v>9089</v>
      </c>
      <c r="C2048">
        <v>2912000094</v>
      </c>
      <c r="D2048" t="s">
        <v>475</v>
      </c>
      <c r="E2048" t="str">
        <f t="shared" si="31"/>
        <v>2182912000094短期入所</v>
      </c>
      <c r="F2048">
        <f>VLOOKUP(C2048&amp;D2048,受付簿!T:AE,12,FALSE)</f>
        <v>197920</v>
      </c>
      <c r="G2048" t="s">
        <v>13546</v>
      </c>
    </row>
    <row r="2049" spans="1:7">
      <c r="A2049">
        <v>218</v>
      </c>
      <c r="B2049" t="s">
        <v>9089</v>
      </c>
      <c r="C2049">
        <v>2912000094</v>
      </c>
      <c r="D2049" t="s">
        <v>113</v>
      </c>
      <c r="E2049" t="str">
        <f t="shared" si="31"/>
        <v>2182912000094居宅介護</v>
      </c>
      <c r="F2049">
        <f>VLOOKUP(C2049&amp;D2049,受付簿!T:AE,12,FALSE)</f>
        <v>48675</v>
      </c>
      <c r="G2049" t="s">
        <v>13546</v>
      </c>
    </row>
    <row r="2050" spans="1:7">
      <c r="B2050" t="s">
        <v>9089</v>
      </c>
      <c r="C2050">
        <v>2912000094</v>
      </c>
      <c r="D2050" t="s">
        <v>114</v>
      </c>
      <c r="E2050" t="str">
        <f t="shared" si="31"/>
        <v>2912000094重度訪問介護</v>
      </c>
      <c r="F2050">
        <f>VLOOKUP(C2050&amp;D2050,受付簿!T:AE,12,FALSE)</f>
        <v>0</v>
      </c>
      <c r="G2050" t="s">
        <v>13546</v>
      </c>
    </row>
    <row r="2051" spans="1:7">
      <c r="A2051">
        <v>218</v>
      </c>
      <c r="B2051" t="s">
        <v>9089</v>
      </c>
      <c r="C2051">
        <v>2912000094</v>
      </c>
      <c r="D2051" t="s">
        <v>116</v>
      </c>
      <c r="E2051" t="str">
        <f t="shared" si="31"/>
        <v>2182912000094行動援護</v>
      </c>
      <c r="F2051">
        <f>VLOOKUP(C2051&amp;D2051,受付簿!T:AE,12,FALSE)</f>
        <v>62840</v>
      </c>
      <c r="G2051" t="s">
        <v>13546</v>
      </c>
    </row>
    <row r="2052" spans="1:7">
      <c r="E2052" t="str">
        <f t="shared" ref="E2052:E2115" si="32">A2052&amp;C2052&amp;D2052</f>
        <v/>
      </c>
      <c r="F2052">
        <f>VLOOKUP(C2052&amp;D2052,受付簿!T:AE,12,FALSE)</f>
        <v>0</v>
      </c>
    </row>
    <row r="2053" spans="1:7">
      <c r="A2053">
        <v>219</v>
      </c>
      <c r="B2053" t="s">
        <v>10818</v>
      </c>
      <c r="C2053">
        <v>2951961495</v>
      </c>
      <c r="D2053" t="s">
        <v>124</v>
      </c>
      <c r="E2053" t="str">
        <f t="shared" si="32"/>
        <v>2192951961495児童発達支援</v>
      </c>
      <c r="F2053">
        <f>VLOOKUP(C2053&amp;D2053,受付簿!T:AE,12,FALSE)</f>
        <v>118929</v>
      </c>
      <c r="G2053" t="s">
        <v>13546</v>
      </c>
    </row>
    <row r="2054" spans="1:7">
      <c r="A2054">
        <v>219</v>
      </c>
      <c r="B2054" t="s">
        <v>10818</v>
      </c>
      <c r="C2054">
        <v>2951961495</v>
      </c>
      <c r="D2054" t="s">
        <v>126</v>
      </c>
      <c r="E2054" t="str">
        <f t="shared" si="32"/>
        <v>2192951961495放課後等デイサービス</v>
      </c>
      <c r="F2054">
        <f>VLOOKUP(C2054&amp;D2054,受付簿!T:AE,12,FALSE)</f>
        <v>392375</v>
      </c>
      <c r="G2054" t="s">
        <v>13546</v>
      </c>
    </row>
    <row r="2055" spans="1:7">
      <c r="B2055" t="s">
        <v>10818</v>
      </c>
      <c r="C2055">
        <v>2951961495</v>
      </c>
      <c r="D2055" t="s">
        <v>128</v>
      </c>
      <c r="E2055" t="str">
        <f t="shared" si="32"/>
        <v>2951961495保育所等訪問支援</v>
      </c>
      <c r="F2055">
        <f>VLOOKUP(C2055&amp;D2055,受付簿!T:AE,12,FALSE)</f>
        <v>0</v>
      </c>
    </row>
    <row r="2056" spans="1:7">
      <c r="E2056" t="str">
        <f t="shared" si="32"/>
        <v/>
      </c>
      <c r="F2056">
        <f>VLOOKUP(C2056&amp;D2056,受付簿!T:AE,12,FALSE)</f>
        <v>0</v>
      </c>
    </row>
    <row r="2057" spans="1:7">
      <c r="A2057">
        <v>220</v>
      </c>
      <c r="B2057" t="s">
        <v>2127</v>
      </c>
      <c r="C2057">
        <v>2910102793</v>
      </c>
      <c r="D2057" t="s">
        <v>118</v>
      </c>
      <c r="E2057" t="str">
        <f t="shared" si="32"/>
        <v>2202910102793生活介護</v>
      </c>
      <c r="F2057">
        <f>VLOOKUP(C2057&amp;D2057,受付簿!T:AE,12,FALSE)</f>
        <v>312130</v>
      </c>
      <c r="G2057" t="s">
        <v>13546</v>
      </c>
    </row>
    <row r="2058" spans="1:7">
      <c r="A2058">
        <v>220</v>
      </c>
      <c r="B2058" t="s">
        <v>2127</v>
      </c>
      <c r="C2058">
        <v>2910102793</v>
      </c>
      <c r="D2058" t="s">
        <v>122</v>
      </c>
      <c r="E2058" t="str">
        <f t="shared" si="32"/>
        <v>2202910102793自立訓練（生活訓練）</v>
      </c>
      <c r="F2058">
        <f>VLOOKUP(C2058&amp;D2058,受付簿!T:AE,12,FALSE)</f>
        <v>31781</v>
      </c>
      <c r="G2058" t="s">
        <v>13546</v>
      </c>
    </row>
    <row r="2059" spans="1:7">
      <c r="A2059">
        <v>220</v>
      </c>
      <c r="B2059" t="s">
        <v>2127</v>
      </c>
      <c r="C2059">
        <v>2910102793</v>
      </c>
      <c r="D2059" t="s">
        <v>13673</v>
      </c>
      <c r="E2059" t="str">
        <f t="shared" si="32"/>
        <v>2202910102793就労継続支援Ｂ型</v>
      </c>
      <c r="F2059">
        <f>VLOOKUP(C2059&amp;D2059,受付簿!T:AE,12,FALSE)</f>
        <v>111879</v>
      </c>
      <c r="G2059" t="s">
        <v>13546</v>
      </c>
    </row>
    <row r="2060" spans="1:7">
      <c r="A2060">
        <v>220</v>
      </c>
      <c r="B2060" t="s">
        <v>2127</v>
      </c>
      <c r="C2060">
        <v>2910102801</v>
      </c>
      <c r="D2060" t="s">
        <v>475</v>
      </c>
      <c r="E2060" t="str">
        <f t="shared" si="32"/>
        <v>2202910102801短期入所</v>
      </c>
      <c r="F2060">
        <f>VLOOKUP(C2060&amp;D2060,受付簿!T:AE,12,FALSE)</f>
        <v>279976</v>
      </c>
      <c r="G2060" t="s">
        <v>13546</v>
      </c>
    </row>
    <row r="2061" spans="1:7">
      <c r="A2061">
        <v>220</v>
      </c>
      <c r="B2061" t="s">
        <v>2127</v>
      </c>
      <c r="C2061">
        <v>2920100340</v>
      </c>
      <c r="D2061" t="s">
        <v>8120</v>
      </c>
      <c r="E2061" t="str">
        <f t="shared" si="32"/>
        <v>2202920100340共同生活援助</v>
      </c>
      <c r="F2061">
        <f>VLOOKUP(C2061&amp;D2061,受付簿!T:AE,12,FALSE)</f>
        <v>486493</v>
      </c>
      <c r="G2061" t="s">
        <v>13546</v>
      </c>
    </row>
    <row r="2062" spans="1:7">
      <c r="E2062" t="str">
        <f t="shared" si="32"/>
        <v/>
      </c>
      <c r="F2062">
        <f>VLOOKUP(C2062&amp;D2062,受付簿!T:AE,12,FALSE)</f>
        <v>0</v>
      </c>
    </row>
    <row r="2063" spans="1:7">
      <c r="B2063" t="s">
        <v>1280</v>
      </c>
      <c r="C2063">
        <v>2910101274</v>
      </c>
      <c r="D2063" t="s">
        <v>113</v>
      </c>
      <c r="E2063" t="str">
        <f t="shared" si="32"/>
        <v>2910101274居宅介護</v>
      </c>
      <c r="F2063">
        <f>VLOOKUP(C2063&amp;D2063,受付簿!T:AE,12,FALSE)</f>
        <v>0</v>
      </c>
      <c r="G2063" t="s">
        <v>13546</v>
      </c>
    </row>
    <row r="2064" spans="1:7">
      <c r="B2064" t="s">
        <v>1280</v>
      </c>
      <c r="C2064">
        <v>2910101274</v>
      </c>
      <c r="D2064" t="s">
        <v>114</v>
      </c>
      <c r="E2064" t="str">
        <f t="shared" si="32"/>
        <v>2910101274重度訪問介護</v>
      </c>
      <c r="F2064">
        <f>VLOOKUP(C2064&amp;D2064,受付簿!T:AE,12,FALSE)</f>
        <v>0</v>
      </c>
      <c r="G2064" t="s">
        <v>13546</v>
      </c>
    </row>
    <row r="2065" spans="1:7">
      <c r="E2065" t="str">
        <f t="shared" si="32"/>
        <v/>
      </c>
      <c r="F2065">
        <f>VLOOKUP(C2065&amp;D2065,受付簿!T:AE,12,FALSE)</f>
        <v>0</v>
      </c>
    </row>
    <row r="2066" spans="1:7">
      <c r="A2066">
        <v>221</v>
      </c>
      <c r="B2066" t="s">
        <v>4541</v>
      </c>
      <c r="C2066">
        <v>2910500343</v>
      </c>
      <c r="D2066" t="s">
        <v>118</v>
      </c>
      <c r="E2066" t="str">
        <f t="shared" si="32"/>
        <v>2212910500343生活介護</v>
      </c>
      <c r="F2066">
        <f>VLOOKUP(C2066&amp;D2066,受付簿!T:AE,12,FALSE)</f>
        <v>256120</v>
      </c>
      <c r="G2066" t="s">
        <v>13546</v>
      </c>
    </row>
    <row r="2067" spans="1:7">
      <c r="A2067">
        <v>221</v>
      </c>
      <c r="B2067" t="s">
        <v>4541</v>
      </c>
      <c r="C2067">
        <v>2910500517</v>
      </c>
      <c r="D2067" t="s">
        <v>13673</v>
      </c>
      <c r="E2067" t="str">
        <f t="shared" si="32"/>
        <v>2212910500517就労継続支援Ｂ型</v>
      </c>
      <c r="F2067">
        <f>VLOOKUP(C2067&amp;D2067,受付簿!T:AE,12,FALSE)</f>
        <v>155425</v>
      </c>
      <c r="G2067" t="s">
        <v>13546</v>
      </c>
    </row>
    <row r="2068" spans="1:7">
      <c r="A2068">
        <v>221</v>
      </c>
      <c r="B2068" t="s">
        <v>4541</v>
      </c>
      <c r="C2068">
        <v>2910500533</v>
      </c>
      <c r="D2068" t="s">
        <v>475</v>
      </c>
      <c r="E2068" t="str">
        <f t="shared" si="32"/>
        <v>2212910500533短期入所</v>
      </c>
      <c r="F2068">
        <f>VLOOKUP(C2068&amp;D2068,受付簿!T:AE,12,FALSE)</f>
        <v>0</v>
      </c>
      <c r="G2068" t="s">
        <v>13546</v>
      </c>
    </row>
    <row r="2069" spans="1:7">
      <c r="A2069">
        <v>221</v>
      </c>
      <c r="B2069" t="s">
        <v>4541</v>
      </c>
      <c r="C2069">
        <v>2920500101</v>
      </c>
      <c r="D2069" t="s">
        <v>8120</v>
      </c>
      <c r="E2069" t="str">
        <f t="shared" si="32"/>
        <v>2212920500101共同生活援助</v>
      </c>
      <c r="F2069">
        <f>VLOOKUP(C2069&amp;D2069,受付簿!T:AE,12,FALSE)</f>
        <v>275340</v>
      </c>
      <c r="G2069" t="s">
        <v>13546</v>
      </c>
    </row>
    <row r="2070" spans="1:7">
      <c r="E2070" t="str">
        <f t="shared" si="32"/>
        <v/>
      </c>
      <c r="F2070">
        <f>VLOOKUP(C2070&amp;D2070,受付簿!T:AE,12,FALSE)</f>
        <v>0</v>
      </c>
    </row>
    <row r="2071" spans="1:7">
      <c r="A2071">
        <v>222</v>
      </c>
      <c r="B2071" t="s">
        <v>4204</v>
      </c>
      <c r="C2071">
        <v>2910400296</v>
      </c>
      <c r="D2071" t="s">
        <v>116</v>
      </c>
      <c r="E2071" t="str">
        <f t="shared" si="32"/>
        <v>2222910400296行動援護</v>
      </c>
      <c r="F2071">
        <f>VLOOKUP(C2071&amp;D2071,受付簿!T:AE,12,FALSE)</f>
        <v>92448</v>
      </c>
      <c r="G2071" t="s">
        <v>13546</v>
      </c>
    </row>
    <row r="2072" spans="1:7">
      <c r="A2072">
        <v>222</v>
      </c>
      <c r="B2072" t="s">
        <v>4204</v>
      </c>
      <c r="C2072">
        <v>2950460317</v>
      </c>
      <c r="D2072" t="s">
        <v>124</v>
      </c>
      <c r="E2072" t="str">
        <f t="shared" si="32"/>
        <v>2222950460317児童発達支援</v>
      </c>
      <c r="F2072">
        <f>VLOOKUP(C2072&amp;D2072,受付簿!T:AE,12,FALSE)</f>
        <v>14042</v>
      </c>
      <c r="G2072" t="s">
        <v>13546</v>
      </c>
    </row>
    <row r="2073" spans="1:7">
      <c r="A2073">
        <v>222</v>
      </c>
      <c r="B2073" t="s">
        <v>4204</v>
      </c>
      <c r="C2073">
        <v>2950460317</v>
      </c>
      <c r="D2073" t="s">
        <v>126</v>
      </c>
      <c r="E2073" t="str">
        <f t="shared" si="32"/>
        <v>2222950460317放課後等デイサービス</v>
      </c>
      <c r="F2073">
        <f>VLOOKUP(C2073&amp;D2073,受付簿!T:AE,12,FALSE)</f>
        <v>242129</v>
      </c>
      <c r="G2073" t="s">
        <v>13546</v>
      </c>
    </row>
    <row r="2074" spans="1:7">
      <c r="E2074" t="str">
        <f t="shared" si="32"/>
        <v/>
      </c>
      <c r="F2074">
        <f>VLOOKUP(C2074&amp;D2074,受付簿!T:AE,12,FALSE)</f>
        <v>0</v>
      </c>
    </row>
    <row r="2075" spans="1:7">
      <c r="A2075">
        <v>223</v>
      </c>
      <c r="B2075" t="s">
        <v>1012</v>
      </c>
      <c r="C2075">
        <v>2910100870</v>
      </c>
      <c r="D2075" t="s">
        <v>118</v>
      </c>
      <c r="E2075" t="str">
        <f t="shared" si="32"/>
        <v>2232910100870生活介護</v>
      </c>
      <c r="F2075">
        <f>VLOOKUP(C2075&amp;D2075,受付簿!T:AE,12,FALSE)</f>
        <v>343014</v>
      </c>
      <c r="G2075" t="s">
        <v>13546</v>
      </c>
    </row>
    <row r="2076" spans="1:7">
      <c r="A2076">
        <v>223</v>
      </c>
      <c r="B2076" t="s">
        <v>1012</v>
      </c>
      <c r="C2076">
        <v>2910102330</v>
      </c>
      <c r="D2076" t="s">
        <v>475</v>
      </c>
      <c r="E2076" t="str">
        <f t="shared" si="32"/>
        <v>2232910102330短期入所</v>
      </c>
      <c r="F2076">
        <f>VLOOKUP(C2076&amp;D2076,受付簿!T:AE,12,FALSE)</f>
        <v>6286</v>
      </c>
      <c r="G2076" t="s">
        <v>13546</v>
      </c>
    </row>
    <row r="2077" spans="1:7">
      <c r="A2077">
        <v>223</v>
      </c>
      <c r="B2077" t="s">
        <v>1012</v>
      </c>
      <c r="C2077">
        <v>2920100134</v>
      </c>
      <c r="D2077" t="s">
        <v>8120</v>
      </c>
      <c r="E2077" t="str">
        <f t="shared" si="32"/>
        <v>2232920100134共同生活援助</v>
      </c>
      <c r="F2077">
        <f>VLOOKUP(C2077&amp;D2077,受付簿!T:AE,12,FALSE)</f>
        <v>357658</v>
      </c>
      <c r="G2077" t="s">
        <v>13546</v>
      </c>
    </row>
    <row r="2078" spans="1:7">
      <c r="A2078">
        <v>223</v>
      </c>
      <c r="B2078" t="s">
        <v>1012</v>
      </c>
      <c r="C2078">
        <v>2910100870</v>
      </c>
      <c r="D2078" t="s">
        <v>14841</v>
      </c>
      <c r="E2078" t="str">
        <f t="shared" si="32"/>
        <v>2232910100870行動援護</v>
      </c>
      <c r="F2078">
        <f>VLOOKUP(C2078&amp;D2078,受付簿!T:AE,12,FALSE)</f>
        <v>0</v>
      </c>
      <c r="G2078" t="s">
        <v>13546</v>
      </c>
    </row>
    <row r="2079" spans="1:7">
      <c r="E2079" t="str">
        <f t="shared" si="32"/>
        <v/>
      </c>
      <c r="F2079">
        <f>VLOOKUP(C2079&amp;D2079,受付簿!T:AE,12,FALSE)</f>
        <v>0</v>
      </c>
    </row>
    <row r="2080" spans="1:7">
      <c r="B2080" t="s">
        <v>3213</v>
      </c>
      <c r="C2080">
        <v>2910200464</v>
      </c>
      <c r="D2080" t="s">
        <v>13673</v>
      </c>
      <c r="E2080" t="str">
        <f t="shared" si="32"/>
        <v>2910200464就労継続支援Ｂ型</v>
      </c>
      <c r="F2080">
        <f>VLOOKUP(C2080&amp;D2080,受付簿!T:AE,12,FALSE)</f>
        <v>0</v>
      </c>
      <c r="G2080" t="s">
        <v>13546</v>
      </c>
    </row>
    <row r="2081" spans="1:7">
      <c r="E2081" t="str">
        <f t="shared" si="32"/>
        <v/>
      </c>
      <c r="F2081">
        <f>VLOOKUP(C2081&amp;D2081,受付簿!T:AE,12,FALSE)</f>
        <v>0</v>
      </c>
    </row>
    <row r="2082" spans="1:7">
      <c r="A2082">
        <v>224</v>
      </c>
      <c r="B2082" t="s">
        <v>6655</v>
      </c>
      <c r="C2082">
        <v>2911200810</v>
      </c>
      <c r="D2082" t="s">
        <v>123</v>
      </c>
      <c r="E2082" t="str">
        <f t="shared" si="32"/>
        <v>2242911200810就労移行支援</v>
      </c>
      <c r="F2082">
        <f>VLOOKUP(C2082&amp;D2082,受付簿!T:AE,12,FALSE)</f>
        <v>197983</v>
      </c>
      <c r="G2082" t="s">
        <v>13546</v>
      </c>
    </row>
    <row r="2083" spans="1:7">
      <c r="A2083">
        <v>224</v>
      </c>
      <c r="B2083" t="s">
        <v>6655</v>
      </c>
      <c r="C2083">
        <v>2911200810</v>
      </c>
      <c r="D2083" t="s">
        <v>13673</v>
      </c>
      <c r="E2083" t="str">
        <f t="shared" si="32"/>
        <v>2242911200810就労継続支援Ｂ型</v>
      </c>
      <c r="F2083">
        <f>VLOOKUP(C2083&amp;D2083,受付簿!T:AE,12,FALSE)</f>
        <v>101597</v>
      </c>
      <c r="G2083" t="s">
        <v>13546</v>
      </c>
    </row>
    <row r="2084" spans="1:7">
      <c r="E2084" t="str">
        <f t="shared" si="32"/>
        <v/>
      </c>
      <c r="F2084">
        <f>VLOOKUP(C2084&amp;D2084,受付簿!T:AE,12,FALSE)</f>
        <v>0</v>
      </c>
    </row>
    <row r="2085" spans="1:7">
      <c r="B2085" t="s">
        <v>9319</v>
      </c>
      <c r="C2085">
        <v>2910103304</v>
      </c>
      <c r="D2085" t="s">
        <v>113</v>
      </c>
      <c r="E2085" t="str">
        <f t="shared" si="32"/>
        <v>2910103304居宅介護</v>
      </c>
      <c r="F2085">
        <f>VLOOKUP(C2085&amp;D2085,受付簿!T:AE,12,FALSE)</f>
        <v>0</v>
      </c>
      <c r="G2085" t="s">
        <v>13547</v>
      </c>
    </row>
    <row r="2086" spans="1:7">
      <c r="B2086" t="s">
        <v>9319</v>
      </c>
      <c r="C2086">
        <v>2910103304</v>
      </c>
      <c r="D2086" t="s">
        <v>116</v>
      </c>
      <c r="E2086" t="str">
        <f t="shared" si="32"/>
        <v>2910103304行動援護</v>
      </c>
      <c r="F2086">
        <f>VLOOKUP(C2086&amp;D2086,受付簿!T:AE,12,FALSE)</f>
        <v>0</v>
      </c>
      <c r="G2086" t="s">
        <v>13547</v>
      </c>
    </row>
    <row r="2087" spans="1:7">
      <c r="A2087">
        <v>225</v>
      </c>
      <c r="B2087" t="s">
        <v>9319</v>
      </c>
      <c r="C2087">
        <v>2920100316</v>
      </c>
      <c r="D2087" t="s">
        <v>8120</v>
      </c>
      <c r="E2087" t="str">
        <f t="shared" si="32"/>
        <v>2252920100316共同生活援助</v>
      </c>
      <c r="F2087">
        <f>VLOOKUP(C2087&amp;D2087,受付簿!T:AE,12,FALSE)</f>
        <v>26298</v>
      </c>
      <c r="G2087" t="s">
        <v>13547</v>
      </c>
    </row>
    <row r="2088" spans="1:7">
      <c r="E2088" t="str">
        <f t="shared" si="32"/>
        <v/>
      </c>
      <c r="F2088">
        <f>VLOOKUP(C2088&amp;D2088,受付簿!T:AE,12,FALSE)</f>
        <v>0</v>
      </c>
    </row>
    <row r="2089" spans="1:7">
      <c r="A2089">
        <v>226</v>
      </c>
      <c r="B2089" t="s">
        <v>10008</v>
      </c>
      <c r="C2089">
        <v>2950161311</v>
      </c>
      <c r="D2089" t="s">
        <v>124</v>
      </c>
      <c r="E2089" t="str">
        <f t="shared" si="32"/>
        <v>2262950161311児童発達支援</v>
      </c>
      <c r="F2089">
        <f>VLOOKUP(C2089&amp;D2089,受付簿!T:AE,12,FALSE)</f>
        <v>535079</v>
      </c>
      <c r="G2089" t="s">
        <v>13546</v>
      </c>
    </row>
    <row r="2090" spans="1:7">
      <c r="A2090">
        <v>226</v>
      </c>
      <c r="B2090" t="s">
        <v>10008</v>
      </c>
      <c r="C2090">
        <v>2950161311</v>
      </c>
      <c r="D2090" t="s">
        <v>126</v>
      </c>
      <c r="E2090" t="str">
        <f t="shared" si="32"/>
        <v>2262950161311放課後等デイサービス</v>
      </c>
      <c r="F2090">
        <f>VLOOKUP(C2090&amp;D2090,受付簿!T:AE,12,FALSE)</f>
        <v>1008367</v>
      </c>
      <c r="G2090" t="s">
        <v>13546</v>
      </c>
    </row>
    <row r="2091" spans="1:7">
      <c r="E2091" t="str">
        <f t="shared" si="32"/>
        <v/>
      </c>
      <c r="F2091">
        <f>VLOOKUP(C2091&amp;D2091,受付簿!T:AE,12,FALSE)</f>
        <v>0</v>
      </c>
    </row>
    <row r="2092" spans="1:7">
      <c r="A2092">
        <v>227</v>
      </c>
      <c r="B2092" t="s">
        <v>2968</v>
      </c>
      <c r="C2092">
        <v>2910200126</v>
      </c>
      <c r="D2092" t="s">
        <v>113</v>
      </c>
      <c r="E2092" t="str">
        <f t="shared" si="32"/>
        <v>2272910200126居宅介護</v>
      </c>
      <c r="F2092">
        <f>VLOOKUP(C2092&amp;D2092,受付簿!T:AE,12,FALSE)</f>
        <v>152841</v>
      </c>
      <c r="G2092" t="s">
        <v>13547</v>
      </c>
    </row>
    <row r="2093" spans="1:7">
      <c r="A2093">
        <v>227</v>
      </c>
      <c r="B2093" t="s">
        <v>2968</v>
      </c>
      <c r="C2093">
        <v>2910200126</v>
      </c>
      <c r="D2093" t="s">
        <v>114</v>
      </c>
      <c r="E2093" t="str">
        <f t="shared" si="32"/>
        <v>2272910200126重度訪問介護</v>
      </c>
      <c r="F2093">
        <f>VLOOKUP(C2093&amp;D2093,受付簿!T:AE,12,FALSE)</f>
        <v>16673</v>
      </c>
      <c r="G2093" t="s">
        <v>13547</v>
      </c>
    </row>
    <row r="2094" spans="1:7">
      <c r="A2094">
        <v>227</v>
      </c>
      <c r="B2094" t="s">
        <v>2968</v>
      </c>
      <c r="C2094">
        <v>2910200126</v>
      </c>
      <c r="D2094" t="s">
        <v>116</v>
      </c>
      <c r="E2094" t="str">
        <f t="shared" si="32"/>
        <v>2272910200126行動援護</v>
      </c>
      <c r="F2094">
        <f>VLOOKUP(C2094&amp;D2094,受付簿!T:AE,12,FALSE)</f>
        <v>135058</v>
      </c>
      <c r="G2094" t="s">
        <v>13547</v>
      </c>
    </row>
    <row r="2095" spans="1:7">
      <c r="A2095">
        <v>227</v>
      </c>
      <c r="B2095" t="s">
        <v>2968</v>
      </c>
      <c r="C2095">
        <v>2910200126</v>
      </c>
      <c r="D2095" t="s">
        <v>118</v>
      </c>
      <c r="E2095" t="str">
        <f t="shared" si="32"/>
        <v>2272910200126生活介護</v>
      </c>
      <c r="F2095">
        <f>VLOOKUP(C2095&amp;D2095,受付簿!T:AE,12,FALSE)</f>
        <v>332620</v>
      </c>
      <c r="G2095" t="s">
        <v>13547</v>
      </c>
    </row>
    <row r="2096" spans="1:7">
      <c r="E2096" t="str">
        <f t="shared" si="32"/>
        <v/>
      </c>
      <c r="F2096">
        <f>VLOOKUP(C2096&amp;D2096,受付簿!T:AE,12,FALSE)</f>
        <v>0</v>
      </c>
    </row>
    <row r="2097" spans="1:7">
      <c r="A2097">
        <v>228</v>
      </c>
      <c r="B2097" t="s">
        <v>5043</v>
      </c>
      <c r="C2097">
        <v>2910700364</v>
      </c>
      <c r="D2097" t="s">
        <v>13665</v>
      </c>
      <c r="E2097" t="str">
        <f t="shared" si="32"/>
        <v>2282910700364就労継続支援Ａ型</v>
      </c>
      <c r="F2097">
        <f>VLOOKUP(C2097&amp;D2097,受付簿!T:AE,12,FALSE)</f>
        <v>833086</v>
      </c>
      <c r="G2097" t="s">
        <v>13546</v>
      </c>
    </row>
    <row r="2098" spans="1:7">
      <c r="A2098">
        <v>228</v>
      </c>
      <c r="B2098" t="s">
        <v>5043</v>
      </c>
      <c r="C2098">
        <v>2911200596</v>
      </c>
      <c r="D2098" t="s">
        <v>13665</v>
      </c>
      <c r="E2098" t="str">
        <f t="shared" si="32"/>
        <v>2282911200596就労継続支援Ａ型</v>
      </c>
      <c r="F2098">
        <f>VLOOKUP(C2098&amp;D2098,受付簿!T:AE,12,FALSE)</f>
        <v>876554</v>
      </c>
      <c r="G2098" t="s">
        <v>13546</v>
      </c>
    </row>
    <row r="2099" spans="1:7">
      <c r="A2099">
        <v>228</v>
      </c>
      <c r="B2099" t="s">
        <v>5043</v>
      </c>
      <c r="C2099">
        <v>2911200695</v>
      </c>
      <c r="D2099" t="s">
        <v>13665</v>
      </c>
      <c r="E2099" t="str">
        <f t="shared" si="32"/>
        <v>2282911200695就労継続支援Ａ型</v>
      </c>
      <c r="F2099">
        <f>VLOOKUP(C2099&amp;D2099,受付簿!T:AE,12,FALSE)</f>
        <v>940684</v>
      </c>
      <c r="G2099" t="s">
        <v>13546</v>
      </c>
    </row>
    <row r="2100" spans="1:7">
      <c r="A2100">
        <v>228</v>
      </c>
      <c r="B2100" t="s">
        <v>5043</v>
      </c>
      <c r="C2100">
        <v>2911200786</v>
      </c>
      <c r="D2100" t="s">
        <v>13665</v>
      </c>
      <c r="E2100" t="str">
        <f t="shared" si="32"/>
        <v>2282911200786就労継続支援Ａ型</v>
      </c>
      <c r="F2100">
        <f>VLOOKUP(C2100&amp;D2100,受付簿!T:AE,12,FALSE)</f>
        <v>1140173</v>
      </c>
      <c r="G2100" t="s">
        <v>13546</v>
      </c>
    </row>
    <row r="2101" spans="1:7">
      <c r="A2101">
        <v>228</v>
      </c>
      <c r="B2101" t="s">
        <v>5043</v>
      </c>
      <c r="C2101">
        <v>2911200869</v>
      </c>
      <c r="D2101" t="s">
        <v>13665</v>
      </c>
      <c r="E2101" t="str">
        <f t="shared" si="32"/>
        <v>2282911200869就労継続支援Ａ型</v>
      </c>
      <c r="F2101">
        <f>VLOOKUP(C2101&amp;D2101,受付簿!T:AE,12,FALSE)</f>
        <v>977896</v>
      </c>
      <c r="G2101" t="s">
        <v>13546</v>
      </c>
    </row>
    <row r="2102" spans="1:7">
      <c r="E2102" t="str">
        <f t="shared" si="32"/>
        <v/>
      </c>
      <c r="F2102">
        <f>VLOOKUP(C2102&amp;D2102,受付簿!T:AE,12,FALSE)</f>
        <v>0</v>
      </c>
    </row>
    <row r="2103" spans="1:7">
      <c r="A2103">
        <v>229</v>
      </c>
      <c r="B2103" t="s">
        <v>11714</v>
      </c>
      <c r="C2103">
        <v>2950561437</v>
      </c>
      <c r="D2103" t="s">
        <v>124</v>
      </c>
      <c r="E2103" t="str">
        <f t="shared" si="32"/>
        <v>2292950561437児童発達支援</v>
      </c>
      <c r="F2103">
        <f>VLOOKUP(C2103&amp;D2103,受付簿!T:AE,12,FALSE)</f>
        <v>481093</v>
      </c>
      <c r="G2103" t="s">
        <v>13546</v>
      </c>
    </row>
    <row r="2104" spans="1:7">
      <c r="A2104">
        <v>229</v>
      </c>
      <c r="B2104" t="s">
        <v>11714</v>
      </c>
      <c r="C2104">
        <v>2950561437</v>
      </c>
      <c r="D2104" t="s">
        <v>126</v>
      </c>
      <c r="E2104" t="str">
        <f t="shared" si="32"/>
        <v>2292950561437放課後等デイサービス</v>
      </c>
      <c r="F2104">
        <f>VLOOKUP(C2104&amp;D2104,受付簿!T:AE,12,FALSE)</f>
        <v>231009</v>
      </c>
      <c r="G2104" t="s">
        <v>13546</v>
      </c>
    </row>
    <row r="2105" spans="1:7">
      <c r="A2105">
        <v>229</v>
      </c>
      <c r="B2105" t="s">
        <v>11714</v>
      </c>
      <c r="C2105">
        <v>2951571732</v>
      </c>
      <c r="D2105" t="s">
        <v>124</v>
      </c>
      <c r="E2105" t="str">
        <f t="shared" si="32"/>
        <v>2292951571732児童発達支援</v>
      </c>
      <c r="F2105">
        <f>VLOOKUP(C2105&amp;D2105,受付簿!T:AE,12,FALSE)</f>
        <v>21676</v>
      </c>
      <c r="G2105" t="s">
        <v>13546</v>
      </c>
    </row>
    <row r="2106" spans="1:7">
      <c r="A2106">
        <v>229</v>
      </c>
      <c r="B2106" t="s">
        <v>11714</v>
      </c>
      <c r="C2106">
        <v>2951571732</v>
      </c>
      <c r="D2106" t="s">
        <v>126</v>
      </c>
      <c r="E2106" t="str">
        <f t="shared" si="32"/>
        <v>2292951571732放課後等デイサービス</v>
      </c>
      <c r="F2106">
        <f>VLOOKUP(C2106&amp;D2106,受付簿!T:AE,12,FALSE)</f>
        <v>342746</v>
      </c>
      <c r="G2106" t="s">
        <v>13546</v>
      </c>
    </row>
    <row r="2107" spans="1:7">
      <c r="E2107" t="str">
        <f t="shared" si="32"/>
        <v/>
      </c>
      <c r="F2107">
        <f>VLOOKUP(C2107&amp;D2107,受付簿!T:AE,12,FALSE)</f>
        <v>0</v>
      </c>
    </row>
    <row r="2108" spans="1:7">
      <c r="B2108" t="s">
        <v>8049</v>
      </c>
      <c r="C2108">
        <v>2911600118</v>
      </c>
      <c r="D2108" t="s">
        <v>118</v>
      </c>
      <c r="E2108" t="str">
        <f t="shared" si="32"/>
        <v>2911600118生活介護</v>
      </c>
      <c r="F2108">
        <f>VLOOKUP(C2108&amp;D2108,受付簿!T:AE,12,FALSE)</f>
        <v>0</v>
      </c>
      <c r="G2108" t="s">
        <v>13546</v>
      </c>
    </row>
    <row r="2109" spans="1:7">
      <c r="B2109" t="s">
        <v>8049</v>
      </c>
      <c r="C2109">
        <v>2911600183</v>
      </c>
      <c r="D2109" t="s">
        <v>475</v>
      </c>
      <c r="E2109" t="str">
        <f t="shared" si="32"/>
        <v>2911600183短期入所</v>
      </c>
      <c r="F2109">
        <f>VLOOKUP(C2109&amp;D2109,受付簿!T:AE,12,FALSE)</f>
        <v>0</v>
      </c>
      <c r="G2109" t="s">
        <v>13546</v>
      </c>
    </row>
    <row r="2110" spans="1:7">
      <c r="B2110" t="s">
        <v>8049</v>
      </c>
      <c r="C2110">
        <v>2911600225</v>
      </c>
      <c r="D2110" t="s">
        <v>116</v>
      </c>
      <c r="E2110" t="str">
        <f t="shared" si="32"/>
        <v>2911600225行動援護</v>
      </c>
      <c r="F2110">
        <f>VLOOKUP(C2110&amp;D2110,受付簿!T:AE,12,FALSE)</f>
        <v>0</v>
      </c>
      <c r="G2110" t="s">
        <v>13546</v>
      </c>
    </row>
    <row r="2111" spans="1:7">
      <c r="B2111" t="s">
        <v>8049</v>
      </c>
      <c r="C2111">
        <v>2921600025</v>
      </c>
      <c r="D2111" t="s">
        <v>8120</v>
      </c>
      <c r="E2111" t="str">
        <f t="shared" si="32"/>
        <v>2921600025共同生活援助</v>
      </c>
      <c r="F2111">
        <f>VLOOKUP(C2111&amp;D2111,受付簿!T:AE,12,FALSE)</f>
        <v>0</v>
      </c>
      <c r="G2111" t="s">
        <v>13546</v>
      </c>
    </row>
    <row r="2112" spans="1:7">
      <c r="E2112" t="str">
        <f t="shared" si="32"/>
        <v/>
      </c>
      <c r="F2112">
        <f>VLOOKUP(C2112&amp;D2112,受付簿!T:AE,12,FALSE)</f>
        <v>0</v>
      </c>
    </row>
    <row r="2113" spans="1:7">
      <c r="A2113">
        <v>230</v>
      </c>
      <c r="B2113" t="s">
        <v>7637</v>
      </c>
      <c r="C2113">
        <v>2911500359</v>
      </c>
      <c r="D2113" t="s">
        <v>118</v>
      </c>
      <c r="E2113" t="str">
        <f t="shared" si="32"/>
        <v>2302911500359生活介護</v>
      </c>
      <c r="F2113">
        <f>VLOOKUP(C2113&amp;D2113,受付簿!T:AE,12,FALSE)</f>
        <v>296135</v>
      </c>
      <c r="G2113" t="s">
        <v>13546</v>
      </c>
    </row>
    <row r="2114" spans="1:7">
      <c r="E2114" t="str">
        <f t="shared" si="32"/>
        <v/>
      </c>
      <c r="F2114">
        <f>VLOOKUP(C2114&amp;D2114,受付簿!T:AE,12,FALSE)</f>
        <v>0</v>
      </c>
    </row>
    <row r="2115" spans="1:7">
      <c r="B2115" t="s">
        <v>6667</v>
      </c>
      <c r="C2115">
        <v>2911200828</v>
      </c>
      <c r="D2115" t="s">
        <v>13665</v>
      </c>
      <c r="E2115" t="str">
        <f t="shared" si="32"/>
        <v>2911200828就労継続支援Ａ型</v>
      </c>
      <c r="F2115">
        <f>VLOOKUP(C2115&amp;D2115,受付簿!T:AE,12,FALSE)</f>
        <v>0</v>
      </c>
      <c r="G2115" t="s">
        <v>13546</v>
      </c>
    </row>
    <row r="2116" spans="1:7">
      <c r="E2116" t="str">
        <f t="shared" ref="E2116:E2179" si="33">A2116&amp;C2116&amp;D2116</f>
        <v/>
      </c>
      <c r="F2116">
        <f>VLOOKUP(C2116&amp;D2116,受付簿!T:AE,12,FALSE)</f>
        <v>0</v>
      </c>
    </row>
    <row r="2117" spans="1:7">
      <c r="B2117" t="s">
        <v>6225</v>
      </c>
      <c r="C2117">
        <v>2911100044</v>
      </c>
      <c r="D2117" t="s">
        <v>118</v>
      </c>
      <c r="E2117" t="str">
        <f t="shared" si="33"/>
        <v>2911100044生活介護</v>
      </c>
      <c r="F2117">
        <f>VLOOKUP(C2117&amp;D2117,受付簿!T:AE,12,FALSE)</f>
        <v>0</v>
      </c>
      <c r="G2117" t="s">
        <v>13546</v>
      </c>
    </row>
    <row r="2118" spans="1:7">
      <c r="B2118" t="s">
        <v>6225</v>
      </c>
      <c r="C2118">
        <v>2911100044</v>
      </c>
      <c r="D2118" t="s">
        <v>13673</v>
      </c>
      <c r="E2118" t="str">
        <f t="shared" si="33"/>
        <v>2911100044就労継続支援Ｂ型</v>
      </c>
      <c r="F2118">
        <f>VLOOKUP(C2118&amp;D2118,受付簿!T:AE,12,FALSE)</f>
        <v>0</v>
      </c>
      <c r="G2118" t="s">
        <v>13546</v>
      </c>
    </row>
    <row r="2119" spans="1:7">
      <c r="B2119" t="s">
        <v>6225</v>
      </c>
      <c r="C2119">
        <v>2911100051</v>
      </c>
      <c r="D2119" t="s">
        <v>113</v>
      </c>
      <c r="E2119" t="str">
        <f t="shared" si="33"/>
        <v>2911100051居宅介護</v>
      </c>
      <c r="F2119">
        <f>VLOOKUP(C2119&amp;D2119,受付簿!T:AE,12,FALSE)</f>
        <v>0</v>
      </c>
      <c r="G2119" t="s">
        <v>13546</v>
      </c>
    </row>
    <row r="2120" spans="1:7">
      <c r="B2120" t="s">
        <v>6225</v>
      </c>
      <c r="C2120">
        <v>2911100051</v>
      </c>
      <c r="D2120" t="s">
        <v>114</v>
      </c>
      <c r="E2120" t="str">
        <f t="shared" si="33"/>
        <v>2911100051重度訪問介護</v>
      </c>
      <c r="F2120">
        <f>VLOOKUP(C2120&amp;D2120,受付簿!T:AE,12,FALSE)</f>
        <v>0</v>
      </c>
      <c r="G2120" t="s">
        <v>13546</v>
      </c>
    </row>
    <row r="2121" spans="1:7">
      <c r="B2121" t="s">
        <v>6225</v>
      </c>
      <c r="C2121">
        <v>2911100051</v>
      </c>
      <c r="D2121" t="s">
        <v>116</v>
      </c>
      <c r="E2121" t="str">
        <f t="shared" si="33"/>
        <v>2911100051行動援護</v>
      </c>
      <c r="F2121">
        <f>VLOOKUP(C2121&amp;D2121,受付簿!T:AE,12,FALSE)</f>
        <v>0</v>
      </c>
      <c r="G2121" t="s">
        <v>13546</v>
      </c>
    </row>
    <row r="2122" spans="1:7">
      <c r="B2122" t="s">
        <v>6225</v>
      </c>
      <c r="C2122">
        <v>2911100051</v>
      </c>
      <c r="D2122" t="s">
        <v>115</v>
      </c>
      <c r="E2122" t="str">
        <f t="shared" si="33"/>
        <v>2911100051同行援護</v>
      </c>
      <c r="F2122">
        <f>VLOOKUP(C2122&amp;D2122,受付簿!T:AE,12,FALSE)</f>
        <v>0</v>
      </c>
      <c r="G2122" t="s">
        <v>13546</v>
      </c>
    </row>
    <row r="2123" spans="1:7">
      <c r="B2123" t="s">
        <v>6225</v>
      </c>
      <c r="C2123">
        <v>2911100069</v>
      </c>
      <c r="D2123" t="s">
        <v>475</v>
      </c>
      <c r="E2123" t="str">
        <f t="shared" si="33"/>
        <v>2911100069短期入所</v>
      </c>
      <c r="F2123">
        <f>VLOOKUP(C2123&amp;D2123,受付簿!T:AE,12,FALSE)</f>
        <v>0</v>
      </c>
      <c r="G2123" t="s">
        <v>13546</v>
      </c>
    </row>
    <row r="2124" spans="1:7">
      <c r="B2124" t="s">
        <v>6225</v>
      </c>
      <c r="C2124">
        <v>2921100018</v>
      </c>
      <c r="D2124" t="s">
        <v>8120</v>
      </c>
      <c r="E2124" t="str">
        <f t="shared" si="33"/>
        <v>2921100018共同生活援助</v>
      </c>
      <c r="F2124">
        <f>VLOOKUP(C2124&amp;D2124,受付簿!T:AE,12,FALSE)</f>
        <v>0</v>
      </c>
      <c r="G2124" t="s">
        <v>13546</v>
      </c>
    </row>
    <row r="2125" spans="1:7">
      <c r="E2125" t="str">
        <f t="shared" si="33"/>
        <v/>
      </c>
      <c r="F2125">
        <f>VLOOKUP(C2125&amp;D2125,受付簿!T:AE,12,FALSE)</f>
        <v>0</v>
      </c>
    </row>
    <row r="2126" spans="1:7">
      <c r="A2126">
        <v>231</v>
      </c>
      <c r="B2126" t="s">
        <v>5896</v>
      </c>
      <c r="C2126">
        <v>2910900253</v>
      </c>
      <c r="D2126" t="s">
        <v>118</v>
      </c>
      <c r="E2126" t="str">
        <f t="shared" si="33"/>
        <v>2312910900253生活介護</v>
      </c>
      <c r="F2126">
        <f>VLOOKUP(C2126&amp;D2126,受付簿!T:AE,12,FALSE)</f>
        <v>101487</v>
      </c>
      <c r="G2126" t="s">
        <v>13549</v>
      </c>
    </row>
    <row r="2127" spans="1:7">
      <c r="E2127" t="str">
        <f t="shared" si="33"/>
        <v/>
      </c>
      <c r="F2127">
        <f>VLOOKUP(C2127&amp;D2127,受付簿!T:AE,12,FALSE)</f>
        <v>0</v>
      </c>
    </row>
    <row r="2128" spans="1:7">
      <c r="B2128" t="s">
        <v>7789</v>
      </c>
      <c r="C2128">
        <v>2911500607</v>
      </c>
      <c r="D2128" t="s">
        <v>13673</v>
      </c>
      <c r="E2128" t="str">
        <f t="shared" si="33"/>
        <v>2911500607就労継続支援Ｂ型</v>
      </c>
      <c r="F2128">
        <f>VLOOKUP(C2128&amp;D2128,受付簿!T:AE,12,FALSE)</f>
        <v>0</v>
      </c>
      <c r="G2128" t="s">
        <v>13546</v>
      </c>
    </row>
    <row r="2129" spans="1:7">
      <c r="E2129" t="str">
        <f t="shared" si="33"/>
        <v/>
      </c>
      <c r="F2129">
        <f>VLOOKUP(C2129&amp;D2129,受付簿!T:AE,12,FALSE)</f>
        <v>0</v>
      </c>
    </row>
    <row r="2130" spans="1:7">
      <c r="A2130">
        <v>232</v>
      </c>
      <c r="B2130" t="s">
        <v>1871</v>
      </c>
      <c r="C2130">
        <v>2910102397</v>
      </c>
      <c r="D2130" t="s">
        <v>122</v>
      </c>
      <c r="E2130" t="str">
        <f t="shared" si="33"/>
        <v>2322910102397自立訓練（生活訓練）</v>
      </c>
      <c r="F2130">
        <f>VLOOKUP(C2130&amp;D2130,受付簿!T:AE,12,FALSE)</f>
        <v>197663</v>
      </c>
      <c r="G2130" t="s">
        <v>13546</v>
      </c>
    </row>
    <row r="2131" spans="1:7">
      <c r="A2131">
        <v>232</v>
      </c>
      <c r="B2131" t="s">
        <v>1871</v>
      </c>
      <c r="C2131">
        <v>2910102397</v>
      </c>
      <c r="D2131" t="s">
        <v>123</v>
      </c>
      <c r="E2131" t="str">
        <f t="shared" si="33"/>
        <v>2322910102397就労移行支援</v>
      </c>
      <c r="F2131">
        <f>VLOOKUP(C2131&amp;D2131,受付簿!T:AE,12,FALSE)</f>
        <v>240226</v>
      </c>
      <c r="G2131" t="s">
        <v>13546</v>
      </c>
    </row>
    <row r="2132" spans="1:7">
      <c r="E2132" t="str">
        <f t="shared" si="33"/>
        <v/>
      </c>
      <c r="F2132">
        <f>VLOOKUP(C2132&amp;D2132,受付簿!T:AE,12,FALSE)</f>
        <v>0</v>
      </c>
    </row>
    <row r="2133" spans="1:7">
      <c r="B2133" t="s">
        <v>5948</v>
      </c>
      <c r="C2133">
        <v>2910900345</v>
      </c>
      <c r="D2133" t="s">
        <v>118</v>
      </c>
      <c r="E2133" t="str">
        <f t="shared" si="33"/>
        <v>2910900345生活介護</v>
      </c>
      <c r="F2133">
        <f>VLOOKUP(C2133&amp;D2133,受付簿!T:AE,12,FALSE)</f>
        <v>0</v>
      </c>
      <c r="G2133" t="s">
        <v>13547</v>
      </c>
    </row>
    <row r="2134" spans="1:7">
      <c r="E2134" t="str">
        <f t="shared" si="33"/>
        <v/>
      </c>
      <c r="F2134">
        <f>VLOOKUP(C2134&amp;D2134,受付簿!T:AE,12,FALSE)</f>
        <v>0</v>
      </c>
    </row>
    <row r="2135" spans="1:7">
      <c r="B2135" t="s">
        <v>13539</v>
      </c>
      <c r="C2135">
        <v>2912000219</v>
      </c>
      <c r="D2135" t="s">
        <v>118</v>
      </c>
      <c r="E2135" t="str">
        <f t="shared" si="33"/>
        <v>2912000219生活介護</v>
      </c>
      <c r="F2135">
        <f>VLOOKUP(C2135&amp;D2135,受付簿!T:AE,12,FALSE)</f>
        <v>0</v>
      </c>
      <c r="G2135" t="s">
        <v>13549</v>
      </c>
    </row>
    <row r="2136" spans="1:7">
      <c r="B2136" t="s">
        <v>13539</v>
      </c>
      <c r="C2136">
        <v>2912000219</v>
      </c>
      <c r="D2136" t="s">
        <v>13673</v>
      </c>
      <c r="E2136" t="str">
        <f t="shared" si="33"/>
        <v>2912000219就労継続支援Ｂ型</v>
      </c>
      <c r="F2136">
        <f>VLOOKUP(C2136&amp;D2136,受付簿!T:AE,12,FALSE)</f>
        <v>0</v>
      </c>
      <c r="G2136" t="s">
        <v>13549</v>
      </c>
    </row>
    <row r="2137" spans="1:7">
      <c r="E2137" t="str">
        <f t="shared" si="33"/>
        <v/>
      </c>
      <c r="F2137">
        <f>VLOOKUP(C2137&amp;D2137,受付簿!T:AE,12,FALSE)</f>
        <v>0</v>
      </c>
    </row>
    <row r="2138" spans="1:7">
      <c r="B2138" t="s">
        <v>2188</v>
      </c>
      <c r="C2138">
        <v>2910102892</v>
      </c>
      <c r="D2138" t="s">
        <v>113</v>
      </c>
      <c r="E2138" t="str">
        <f t="shared" si="33"/>
        <v>2910102892居宅介護</v>
      </c>
      <c r="F2138">
        <f>VLOOKUP(C2138&amp;D2138,受付簿!T:AE,12,FALSE)</f>
        <v>0</v>
      </c>
      <c r="G2138" t="s">
        <v>13547</v>
      </c>
    </row>
    <row r="2139" spans="1:7">
      <c r="B2139" t="s">
        <v>2188</v>
      </c>
      <c r="C2139">
        <v>2910102892</v>
      </c>
      <c r="D2139" t="s">
        <v>115</v>
      </c>
      <c r="E2139" t="str">
        <f t="shared" si="33"/>
        <v>2910102892同行援護</v>
      </c>
      <c r="F2139">
        <f>VLOOKUP(C2139&amp;D2139,受付簿!T:AE,12,FALSE)</f>
        <v>0</v>
      </c>
      <c r="G2139" t="s">
        <v>13547</v>
      </c>
    </row>
    <row r="2140" spans="1:7">
      <c r="B2140" t="s">
        <v>2188</v>
      </c>
      <c r="C2140">
        <v>2910102892</v>
      </c>
      <c r="D2140" t="s">
        <v>13673</v>
      </c>
      <c r="E2140" t="str">
        <f t="shared" si="33"/>
        <v>2910102892就労継続支援Ｂ型</v>
      </c>
      <c r="F2140">
        <f>VLOOKUP(C2140&amp;D2140,受付簿!T:AE,12,FALSE)</f>
        <v>0</v>
      </c>
      <c r="G2140" t="s">
        <v>13547</v>
      </c>
    </row>
    <row r="2141" spans="1:7">
      <c r="B2141" t="s">
        <v>2188</v>
      </c>
      <c r="C2141">
        <v>2910102892</v>
      </c>
      <c r="D2141" t="s">
        <v>118</v>
      </c>
      <c r="E2141" t="str">
        <f t="shared" si="33"/>
        <v>2910102892生活介護</v>
      </c>
      <c r="F2141">
        <f>VLOOKUP(C2141&amp;D2141,受付簿!T:AE,12,FALSE)</f>
        <v>0</v>
      </c>
      <c r="G2141" t="s">
        <v>13547</v>
      </c>
    </row>
    <row r="2142" spans="1:7">
      <c r="B2142" t="s">
        <v>2188</v>
      </c>
      <c r="C2142">
        <v>2920100407</v>
      </c>
      <c r="D2142" t="s">
        <v>8120</v>
      </c>
      <c r="E2142" t="str">
        <f t="shared" si="33"/>
        <v>2920100407共同生活援助</v>
      </c>
      <c r="F2142">
        <f>VLOOKUP(C2142&amp;D2142,受付簿!T:AE,12,FALSE)</f>
        <v>0</v>
      </c>
      <c r="G2142" t="s">
        <v>13547</v>
      </c>
    </row>
    <row r="2143" spans="1:7">
      <c r="E2143" t="str">
        <f t="shared" si="33"/>
        <v/>
      </c>
      <c r="F2143">
        <f>VLOOKUP(C2143&amp;D2143,受付簿!T:AE,12,FALSE)</f>
        <v>0</v>
      </c>
    </row>
    <row r="2144" spans="1:7">
      <c r="B2144" t="s">
        <v>6525</v>
      </c>
      <c r="C2144">
        <v>2911200562</v>
      </c>
      <c r="D2144" t="s">
        <v>118</v>
      </c>
      <c r="E2144" t="str">
        <f t="shared" si="33"/>
        <v>2911200562生活介護</v>
      </c>
      <c r="F2144">
        <f>VLOOKUP(C2144&amp;D2144,受付簿!T:AE,12,FALSE)</f>
        <v>0</v>
      </c>
      <c r="G2144" t="s">
        <v>13546</v>
      </c>
    </row>
    <row r="2145" spans="1:7">
      <c r="B2145" t="s">
        <v>6525</v>
      </c>
      <c r="C2145">
        <v>2911200562</v>
      </c>
      <c r="D2145" t="s">
        <v>475</v>
      </c>
      <c r="E2145" t="str">
        <f t="shared" si="33"/>
        <v>2911200562短期入所</v>
      </c>
      <c r="F2145">
        <f>VLOOKUP(C2145&amp;D2145,受付簿!T:AE,12,FALSE)</f>
        <v>0</v>
      </c>
      <c r="G2145" t="s">
        <v>13546</v>
      </c>
    </row>
    <row r="2146" spans="1:7">
      <c r="B2146" t="s">
        <v>6525</v>
      </c>
      <c r="C2146">
        <v>2951270376</v>
      </c>
      <c r="D2146" t="s">
        <v>126</v>
      </c>
      <c r="E2146" t="str">
        <f t="shared" si="33"/>
        <v>2951270376放課後等デイサービス</v>
      </c>
      <c r="F2146">
        <f>VLOOKUP(C2146&amp;D2146,受付簿!T:AE,12,FALSE)</f>
        <v>0</v>
      </c>
      <c r="G2146" t="s">
        <v>13546</v>
      </c>
    </row>
    <row r="2147" spans="1:7">
      <c r="E2147" t="str">
        <f t="shared" si="33"/>
        <v/>
      </c>
      <c r="F2147">
        <f>VLOOKUP(C2147&amp;D2147,受付簿!T:AE,12,FALSE)</f>
        <v>0</v>
      </c>
    </row>
    <row r="2148" spans="1:7">
      <c r="A2148">
        <v>233</v>
      </c>
      <c r="B2148" t="s">
        <v>4167</v>
      </c>
      <c r="C2148">
        <v>2910400247</v>
      </c>
      <c r="D2148" t="s">
        <v>113</v>
      </c>
      <c r="E2148" t="str">
        <f t="shared" si="33"/>
        <v>2332910400247居宅介護</v>
      </c>
      <c r="F2148">
        <f>VLOOKUP(C2148&amp;D2148,受付簿!T:AE,12,FALSE)</f>
        <v>158162</v>
      </c>
      <c r="G2148" t="s">
        <v>13546</v>
      </c>
    </row>
    <row r="2149" spans="1:7">
      <c r="A2149">
        <v>233</v>
      </c>
      <c r="B2149" t="s">
        <v>4167</v>
      </c>
      <c r="C2149">
        <v>2910400247</v>
      </c>
      <c r="D2149" t="s">
        <v>114</v>
      </c>
      <c r="E2149" t="str">
        <f t="shared" si="33"/>
        <v>2332910400247重度訪問介護</v>
      </c>
      <c r="F2149">
        <f>VLOOKUP(C2149&amp;D2149,受付簿!T:AE,12,FALSE)</f>
        <v>8415</v>
      </c>
      <c r="G2149" t="s">
        <v>13546</v>
      </c>
    </row>
    <row r="2150" spans="1:7">
      <c r="A2150">
        <v>233</v>
      </c>
      <c r="B2150" t="s">
        <v>4167</v>
      </c>
      <c r="C2150">
        <v>2910400247</v>
      </c>
      <c r="D2150" t="s">
        <v>115</v>
      </c>
      <c r="E2150" t="str">
        <f t="shared" si="33"/>
        <v>2332910400247同行援護</v>
      </c>
      <c r="F2150">
        <f>VLOOKUP(C2150&amp;D2150,受付簿!T:AE,12,FALSE)</f>
        <v>0</v>
      </c>
      <c r="G2150" t="s">
        <v>13546</v>
      </c>
    </row>
    <row r="2151" spans="1:7">
      <c r="A2151">
        <v>233</v>
      </c>
      <c r="B2151" t="s">
        <v>4167</v>
      </c>
      <c r="C2151">
        <v>2910400247</v>
      </c>
      <c r="D2151" t="s">
        <v>118</v>
      </c>
      <c r="E2151" t="str">
        <f t="shared" si="33"/>
        <v>2332910400247生活介護</v>
      </c>
      <c r="F2151">
        <f>VLOOKUP(C2151&amp;D2151,受付簿!T:AE,12,FALSE)</f>
        <v>171066</v>
      </c>
      <c r="G2151" t="s">
        <v>13546</v>
      </c>
    </row>
    <row r="2152" spans="1:7">
      <c r="A2152">
        <v>233</v>
      </c>
      <c r="B2152" t="s">
        <v>4167</v>
      </c>
      <c r="C2152">
        <v>2910400247</v>
      </c>
      <c r="D2152" t="s">
        <v>475</v>
      </c>
      <c r="E2152" t="str">
        <f t="shared" si="33"/>
        <v>2332910400247短期入所</v>
      </c>
      <c r="F2152">
        <f>VLOOKUP(C2152&amp;D2152,受付簿!T:AE,12,FALSE)</f>
        <v>18098</v>
      </c>
      <c r="G2152" t="s">
        <v>13546</v>
      </c>
    </row>
    <row r="2153" spans="1:7">
      <c r="E2153" t="str">
        <f t="shared" si="33"/>
        <v/>
      </c>
      <c r="F2153">
        <f>VLOOKUP(C2153&amp;D2153,受付簿!T:AE,12,FALSE)</f>
        <v>0</v>
      </c>
    </row>
    <row r="2154" spans="1:7">
      <c r="A2154">
        <v>234</v>
      </c>
      <c r="B2154" t="s">
        <v>1240</v>
      </c>
      <c r="C2154">
        <v>2910101225</v>
      </c>
      <c r="D2154" t="s">
        <v>13673</v>
      </c>
      <c r="E2154" t="str">
        <f t="shared" si="33"/>
        <v>2342910101225就労継続支援Ｂ型</v>
      </c>
      <c r="F2154">
        <f>VLOOKUP(C2154&amp;D2154,受付簿!T:AE,12,FALSE)</f>
        <v>410111</v>
      </c>
      <c r="G2154" t="s">
        <v>13546</v>
      </c>
    </row>
    <row r="2155" spans="1:7">
      <c r="E2155" t="str">
        <f t="shared" si="33"/>
        <v/>
      </c>
      <c r="F2155">
        <f>VLOOKUP(C2155&amp;D2155,受付簿!T:AE,12,FALSE)</f>
        <v>0</v>
      </c>
    </row>
    <row r="2156" spans="1:7">
      <c r="A2156">
        <v>235</v>
      </c>
      <c r="B2156" t="s">
        <v>7626</v>
      </c>
      <c r="C2156">
        <v>2911500334</v>
      </c>
      <c r="D2156" t="s">
        <v>118</v>
      </c>
      <c r="E2156" t="str">
        <f t="shared" si="33"/>
        <v>2352911500334生活介護</v>
      </c>
      <c r="F2156">
        <f>VLOOKUP(C2156&amp;D2156,受付簿!T:AE,12,FALSE)</f>
        <v>248204</v>
      </c>
      <c r="G2156" t="s">
        <v>13546</v>
      </c>
    </row>
    <row r="2157" spans="1:7">
      <c r="E2157" t="str">
        <f t="shared" si="33"/>
        <v/>
      </c>
      <c r="F2157">
        <f>VLOOKUP(C2157&amp;D2157,受付簿!T:AE,12,FALSE)</f>
        <v>0</v>
      </c>
    </row>
    <row r="2158" spans="1:7">
      <c r="B2158" t="s">
        <v>3251</v>
      </c>
      <c r="C2158">
        <v>2910200506</v>
      </c>
      <c r="D2158" t="s">
        <v>113</v>
      </c>
      <c r="E2158" t="str">
        <f t="shared" si="33"/>
        <v>2910200506居宅介護</v>
      </c>
      <c r="F2158">
        <f>VLOOKUP(C2158&amp;D2158,受付簿!T:AE,12,FALSE)</f>
        <v>0</v>
      </c>
      <c r="G2158" t="s">
        <v>13549</v>
      </c>
    </row>
    <row r="2159" spans="1:7">
      <c r="B2159" t="s">
        <v>3251</v>
      </c>
      <c r="C2159">
        <v>2910200506</v>
      </c>
      <c r="D2159" t="s">
        <v>114</v>
      </c>
      <c r="E2159" t="str">
        <f t="shared" si="33"/>
        <v>2910200506重度訪問介護</v>
      </c>
      <c r="F2159">
        <f>VLOOKUP(C2159&amp;D2159,受付簿!T:AE,12,FALSE)</f>
        <v>0</v>
      </c>
      <c r="G2159" t="s">
        <v>13549</v>
      </c>
    </row>
    <row r="2160" spans="1:7">
      <c r="B2160" t="s">
        <v>3251</v>
      </c>
      <c r="C2160">
        <v>2910200506</v>
      </c>
      <c r="D2160" t="s">
        <v>115</v>
      </c>
      <c r="E2160" t="str">
        <f t="shared" si="33"/>
        <v>2910200506同行援護</v>
      </c>
      <c r="F2160">
        <f>VLOOKUP(C2160&amp;D2160,受付簿!T:AE,12,FALSE)</f>
        <v>0</v>
      </c>
      <c r="G2160" t="s">
        <v>13549</v>
      </c>
    </row>
    <row r="2161" spans="1:7">
      <c r="E2161" t="str">
        <f t="shared" si="33"/>
        <v/>
      </c>
      <c r="F2161">
        <f>VLOOKUP(C2161&amp;D2161,受付簿!T:AE,12,FALSE)</f>
        <v>0</v>
      </c>
    </row>
    <row r="2162" spans="1:7">
      <c r="B2162" t="s">
        <v>7974</v>
      </c>
      <c r="C2162">
        <v>2911600027</v>
      </c>
      <c r="D2162" t="s">
        <v>113</v>
      </c>
      <c r="E2162" t="str">
        <f t="shared" si="33"/>
        <v>2911600027居宅介護</v>
      </c>
      <c r="F2162">
        <f>VLOOKUP(C2162&amp;D2162,受付簿!T:AE,12,FALSE)</f>
        <v>0</v>
      </c>
    </row>
    <row r="2163" spans="1:7">
      <c r="B2163" t="s">
        <v>7974</v>
      </c>
      <c r="C2163">
        <v>2911600027</v>
      </c>
      <c r="D2163" t="s">
        <v>114</v>
      </c>
      <c r="E2163" t="str">
        <f t="shared" si="33"/>
        <v>2911600027重度訪問介護</v>
      </c>
      <c r="F2163">
        <f>VLOOKUP(C2163&amp;D2163,受付簿!T:AE,12,FALSE)</f>
        <v>0</v>
      </c>
    </row>
    <row r="2164" spans="1:7">
      <c r="A2164">
        <v>236</v>
      </c>
      <c r="B2164" t="s">
        <v>7974</v>
      </c>
      <c r="C2164">
        <v>2911600027</v>
      </c>
      <c r="D2164" t="s">
        <v>116</v>
      </c>
      <c r="E2164" t="str">
        <f t="shared" si="33"/>
        <v>2362911600027行動援護</v>
      </c>
      <c r="F2164">
        <f>VLOOKUP(C2164&amp;D2164,受付簿!T:AE,12,FALSE)</f>
        <v>588679</v>
      </c>
      <c r="G2164" t="s">
        <v>13546</v>
      </c>
    </row>
    <row r="2165" spans="1:7">
      <c r="A2165">
        <v>236</v>
      </c>
      <c r="B2165" t="s">
        <v>7974</v>
      </c>
      <c r="C2165">
        <v>2911600027</v>
      </c>
      <c r="D2165" t="s">
        <v>118</v>
      </c>
      <c r="E2165" t="str">
        <f t="shared" si="33"/>
        <v>2362911600027生活介護</v>
      </c>
      <c r="F2165">
        <f>VLOOKUP(C2165&amp;D2165,受付簿!T:AE,12,FALSE)</f>
        <v>359803</v>
      </c>
      <c r="G2165" t="s">
        <v>13546</v>
      </c>
    </row>
    <row r="2166" spans="1:7">
      <c r="A2166">
        <v>236</v>
      </c>
      <c r="B2166" t="s">
        <v>7974</v>
      </c>
      <c r="C2166">
        <v>2911600126</v>
      </c>
      <c r="D2166" t="s">
        <v>13673</v>
      </c>
      <c r="E2166" t="str">
        <f t="shared" si="33"/>
        <v>2362911600126就労継続支援Ｂ型</v>
      </c>
      <c r="F2166">
        <f>VLOOKUP(C2166&amp;D2166,受付簿!T:AE,12,FALSE)</f>
        <v>321740</v>
      </c>
      <c r="G2166" t="s">
        <v>13546</v>
      </c>
    </row>
    <row r="2167" spans="1:7">
      <c r="A2167">
        <v>236</v>
      </c>
      <c r="B2167" t="s">
        <v>7974</v>
      </c>
      <c r="C2167">
        <v>2951260336</v>
      </c>
      <c r="D2167" t="s">
        <v>126</v>
      </c>
      <c r="E2167" t="str">
        <f t="shared" si="33"/>
        <v>2362951260336放課後等デイサービス</v>
      </c>
      <c r="F2167">
        <f>VLOOKUP(C2167&amp;D2167,受付簿!T:AE,12,FALSE)</f>
        <v>102461</v>
      </c>
      <c r="G2167" t="s">
        <v>13546</v>
      </c>
    </row>
    <row r="2168" spans="1:7">
      <c r="A2168">
        <v>236</v>
      </c>
      <c r="B2168" t="s">
        <v>7974</v>
      </c>
      <c r="C2168">
        <v>2951560149</v>
      </c>
      <c r="D2168" t="s">
        <v>126</v>
      </c>
      <c r="E2168" t="str">
        <f t="shared" si="33"/>
        <v>2362951560149放課後等デイサービス</v>
      </c>
      <c r="F2168">
        <f>VLOOKUP(C2168&amp;D2168,受付簿!T:AE,12,FALSE)</f>
        <v>175196</v>
      </c>
      <c r="G2168" t="s">
        <v>13546</v>
      </c>
    </row>
    <row r="2169" spans="1:7">
      <c r="E2169" t="str">
        <f t="shared" si="33"/>
        <v/>
      </c>
      <c r="F2169">
        <f>VLOOKUP(C2169&amp;D2169,受付簿!T:AE,12,FALSE)</f>
        <v>0</v>
      </c>
    </row>
    <row r="2170" spans="1:7">
      <c r="A2170">
        <v>237</v>
      </c>
      <c r="B2170" t="s">
        <v>1000</v>
      </c>
      <c r="C2170">
        <v>2910100862</v>
      </c>
      <c r="D2170" t="s">
        <v>118</v>
      </c>
      <c r="E2170" t="str">
        <f t="shared" si="33"/>
        <v>2372910100862生活介護</v>
      </c>
      <c r="F2170">
        <f>VLOOKUP(C2170&amp;D2170,受付簿!T:AE,12,FALSE)</f>
        <v>581980</v>
      </c>
      <c r="G2170" t="s">
        <v>13546</v>
      </c>
    </row>
    <row r="2171" spans="1:7">
      <c r="A2171">
        <v>237</v>
      </c>
      <c r="B2171" t="s">
        <v>1000</v>
      </c>
      <c r="C2171">
        <v>2920100100</v>
      </c>
      <c r="D2171" t="s">
        <v>8120</v>
      </c>
      <c r="E2171" t="str">
        <f t="shared" si="33"/>
        <v>2372920100100共同生活援助</v>
      </c>
      <c r="F2171">
        <f>VLOOKUP(C2171&amp;D2171,受付簿!T:AE,12,FALSE)</f>
        <v>779661</v>
      </c>
      <c r="G2171" t="s">
        <v>13546</v>
      </c>
    </row>
    <row r="2172" spans="1:7">
      <c r="E2172" t="str">
        <f t="shared" si="33"/>
        <v/>
      </c>
      <c r="F2172">
        <f>VLOOKUP(C2172&amp;D2172,受付簿!T:AE,12,FALSE)</f>
        <v>0</v>
      </c>
    </row>
    <row r="2173" spans="1:7">
      <c r="A2173">
        <v>238</v>
      </c>
      <c r="B2173" t="s">
        <v>854</v>
      </c>
      <c r="C2173">
        <v>2910100631</v>
      </c>
      <c r="D2173" t="s">
        <v>113</v>
      </c>
      <c r="E2173" t="str">
        <f t="shared" si="33"/>
        <v>2382910100631居宅介護</v>
      </c>
      <c r="F2173">
        <f>VLOOKUP(C2173&amp;D2173,受付簿!T:AE,12,FALSE)</f>
        <v>11828</v>
      </c>
      <c r="G2173" t="s">
        <v>13546</v>
      </c>
    </row>
    <row r="2174" spans="1:7">
      <c r="B2174" t="s">
        <v>854</v>
      </c>
      <c r="C2174">
        <v>2910100631</v>
      </c>
      <c r="D2174" t="s">
        <v>114</v>
      </c>
      <c r="E2174" t="str">
        <f t="shared" si="33"/>
        <v>2910100631重度訪問介護</v>
      </c>
      <c r="F2174">
        <f>VLOOKUP(C2174&amp;D2174,受付簿!T:AE,12,FALSE)</f>
        <v>0</v>
      </c>
      <c r="G2174" t="s">
        <v>13546</v>
      </c>
    </row>
    <row r="2175" spans="1:7">
      <c r="A2175">
        <v>238</v>
      </c>
      <c r="B2175" t="s">
        <v>854</v>
      </c>
      <c r="C2175">
        <v>2910100631</v>
      </c>
      <c r="D2175" t="s">
        <v>116</v>
      </c>
      <c r="E2175" t="str">
        <f t="shared" si="33"/>
        <v>2382910100631行動援護</v>
      </c>
      <c r="F2175">
        <f>VLOOKUP(C2175&amp;D2175,受付簿!T:AE,12,FALSE)</f>
        <v>45484</v>
      </c>
      <c r="G2175" t="s">
        <v>13546</v>
      </c>
    </row>
    <row r="2176" spans="1:7">
      <c r="A2176">
        <v>238</v>
      </c>
      <c r="B2176" t="s">
        <v>854</v>
      </c>
      <c r="C2176">
        <v>2910100631</v>
      </c>
      <c r="D2176" t="s">
        <v>115</v>
      </c>
      <c r="E2176" t="str">
        <f t="shared" si="33"/>
        <v>2382910100631同行援護</v>
      </c>
      <c r="F2176">
        <f>VLOOKUP(C2176&amp;D2176,受付簿!T:AE,12,FALSE)</f>
        <v>23353</v>
      </c>
      <c r="G2176" t="s">
        <v>13546</v>
      </c>
    </row>
    <row r="2177" spans="1:7">
      <c r="A2177">
        <v>238</v>
      </c>
      <c r="B2177" t="s">
        <v>854</v>
      </c>
      <c r="C2177">
        <v>2910100631</v>
      </c>
      <c r="D2177" t="s">
        <v>118</v>
      </c>
      <c r="E2177" t="str">
        <f t="shared" si="33"/>
        <v>2382910100631生活介護</v>
      </c>
      <c r="F2177">
        <f>VLOOKUP(C2177&amp;D2177,受付簿!T:AE,12,FALSE)</f>
        <v>353908</v>
      </c>
      <c r="G2177" t="s">
        <v>13546</v>
      </c>
    </row>
    <row r="2178" spans="1:7">
      <c r="A2178">
        <v>238</v>
      </c>
      <c r="B2178" t="s">
        <v>854</v>
      </c>
      <c r="C2178">
        <v>2910101886</v>
      </c>
      <c r="D2178" t="s">
        <v>475</v>
      </c>
      <c r="E2178" t="str">
        <f t="shared" si="33"/>
        <v>2382910101886短期入所</v>
      </c>
      <c r="F2178">
        <f>VLOOKUP(C2178&amp;D2178,受付簿!T:AE,12,FALSE)</f>
        <v>0</v>
      </c>
      <c r="G2178" t="s">
        <v>13546</v>
      </c>
    </row>
    <row r="2179" spans="1:7">
      <c r="A2179">
        <v>238</v>
      </c>
      <c r="B2179" t="s">
        <v>854</v>
      </c>
      <c r="C2179">
        <v>2910102009</v>
      </c>
      <c r="D2179" t="s">
        <v>475</v>
      </c>
      <c r="E2179" t="str">
        <f t="shared" si="33"/>
        <v>2382910102009短期入所</v>
      </c>
      <c r="F2179">
        <f>VLOOKUP(C2179&amp;D2179,受付簿!T:AE,12,FALSE)</f>
        <v>0</v>
      </c>
      <c r="G2179" t="s">
        <v>13546</v>
      </c>
    </row>
    <row r="2180" spans="1:7">
      <c r="A2180">
        <v>238</v>
      </c>
      <c r="B2180" t="s">
        <v>854</v>
      </c>
      <c r="C2180">
        <v>2910102017</v>
      </c>
      <c r="D2180" t="s">
        <v>475</v>
      </c>
      <c r="E2180" t="str">
        <f t="shared" ref="E2180:E2243" si="34">A2180&amp;C2180&amp;D2180</f>
        <v>2382910102017短期入所</v>
      </c>
      <c r="F2180">
        <f>VLOOKUP(C2180&amp;D2180,受付簿!T:AE,12,FALSE)</f>
        <v>0</v>
      </c>
      <c r="G2180" t="s">
        <v>13546</v>
      </c>
    </row>
    <row r="2181" spans="1:7">
      <c r="A2181">
        <v>238</v>
      </c>
      <c r="B2181" t="s">
        <v>854</v>
      </c>
      <c r="C2181">
        <v>2920100142</v>
      </c>
      <c r="D2181" t="s">
        <v>8120</v>
      </c>
      <c r="E2181" t="str">
        <f t="shared" si="34"/>
        <v>2382920100142共同生活援助</v>
      </c>
      <c r="F2181">
        <f>VLOOKUP(C2181&amp;D2181,受付簿!T:AE,12,FALSE)</f>
        <v>230223</v>
      </c>
      <c r="G2181" t="s">
        <v>13546</v>
      </c>
    </row>
    <row r="2182" spans="1:7">
      <c r="A2182">
        <v>238</v>
      </c>
      <c r="B2182" t="s">
        <v>854</v>
      </c>
      <c r="C2182">
        <v>2920100183</v>
      </c>
      <c r="D2182" t="s">
        <v>8120</v>
      </c>
      <c r="E2182" t="str">
        <f t="shared" si="34"/>
        <v>2382920100183共同生活援助</v>
      </c>
      <c r="F2182">
        <f>VLOOKUP(C2182&amp;D2182,受付簿!T:AE,12,FALSE)</f>
        <v>204856</v>
      </c>
      <c r="G2182" t="s">
        <v>13546</v>
      </c>
    </row>
    <row r="2183" spans="1:7">
      <c r="A2183">
        <v>238</v>
      </c>
      <c r="B2183" t="s">
        <v>854</v>
      </c>
      <c r="C2183">
        <v>2920100209</v>
      </c>
      <c r="D2183" t="s">
        <v>8120</v>
      </c>
      <c r="E2183" t="str">
        <f t="shared" si="34"/>
        <v>2382920100209共同生活援助</v>
      </c>
      <c r="F2183">
        <f>VLOOKUP(C2183&amp;D2183,受付簿!T:AE,12,FALSE)</f>
        <v>184353</v>
      </c>
      <c r="G2183" t="s">
        <v>13546</v>
      </c>
    </row>
    <row r="2184" spans="1:7">
      <c r="E2184" t="str">
        <f t="shared" si="34"/>
        <v/>
      </c>
      <c r="F2184">
        <f>VLOOKUP(C2184&amp;D2184,受付簿!T:AE,12,FALSE)</f>
        <v>0</v>
      </c>
    </row>
    <row r="2185" spans="1:7">
      <c r="A2185">
        <v>239</v>
      </c>
      <c r="B2185" t="s">
        <v>10255</v>
      </c>
      <c r="C2185">
        <v>2950500013</v>
      </c>
      <c r="D2185" t="s">
        <v>126</v>
      </c>
      <c r="E2185" t="str">
        <f t="shared" si="34"/>
        <v>2392950500013放課後等デイサービス</v>
      </c>
      <c r="F2185">
        <f>VLOOKUP(C2185&amp;D2185,受付簿!T:AE,12,FALSE)</f>
        <v>414581</v>
      </c>
      <c r="G2185" t="s">
        <v>13546</v>
      </c>
    </row>
    <row r="2186" spans="1:7">
      <c r="A2186">
        <v>239</v>
      </c>
      <c r="B2186" t="s">
        <v>10255</v>
      </c>
      <c r="C2186">
        <v>2950570842</v>
      </c>
      <c r="D2186" t="s">
        <v>124</v>
      </c>
      <c r="E2186" t="str">
        <f t="shared" si="34"/>
        <v>2392950570842児童発達支援</v>
      </c>
      <c r="F2186">
        <f>VLOOKUP(C2186&amp;D2186,受付簿!T:AE,12,FALSE)</f>
        <v>0</v>
      </c>
      <c r="G2186" t="s">
        <v>13546</v>
      </c>
    </row>
    <row r="2187" spans="1:7">
      <c r="A2187">
        <v>239</v>
      </c>
      <c r="B2187" t="s">
        <v>10255</v>
      </c>
      <c r="C2187">
        <v>2950570842</v>
      </c>
      <c r="D2187" t="s">
        <v>126</v>
      </c>
      <c r="E2187" t="str">
        <f t="shared" si="34"/>
        <v>2392950570842放課後等デイサービス</v>
      </c>
      <c r="F2187">
        <f>VLOOKUP(C2187&amp;D2187,受付簿!T:AE,12,FALSE)</f>
        <v>425610</v>
      </c>
      <c r="G2187" t="s">
        <v>13546</v>
      </c>
    </row>
    <row r="2188" spans="1:7">
      <c r="E2188" t="str">
        <f t="shared" si="34"/>
        <v/>
      </c>
      <c r="F2188">
        <f>VLOOKUP(C2188&amp;D2188,受付簿!T:AE,12,FALSE)</f>
        <v>0</v>
      </c>
    </row>
    <row r="2189" spans="1:7">
      <c r="A2189">
        <v>240</v>
      </c>
      <c r="B2189" t="s">
        <v>6053</v>
      </c>
      <c r="C2189">
        <v>2910900493</v>
      </c>
      <c r="D2189" t="s">
        <v>118</v>
      </c>
      <c r="E2189" t="str">
        <f t="shared" si="34"/>
        <v>2402910900493生活介護</v>
      </c>
      <c r="F2189">
        <f>VLOOKUP(C2189&amp;D2189,受付簿!T:AE,12,FALSE)</f>
        <v>257117</v>
      </c>
      <c r="G2189" t="s">
        <v>13546</v>
      </c>
    </row>
    <row r="2190" spans="1:7">
      <c r="A2190">
        <v>240</v>
      </c>
      <c r="B2190" t="s">
        <v>6053</v>
      </c>
      <c r="C2190">
        <v>2910900493</v>
      </c>
      <c r="D2190" t="s">
        <v>13673</v>
      </c>
      <c r="E2190" t="str">
        <f t="shared" si="34"/>
        <v>2402910900493就労継続支援Ｂ型</v>
      </c>
      <c r="F2190">
        <f>VLOOKUP(C2190&amp;D2190,受付簿!T:AE,12,FALSE)</f>
        <v>52587</v>
      </c>
      <c r="G2190" t="s">
        <v>13546</v>
      </c>
    </row>
    <row r="2191" spans="1:7">
      <c r="A2191">
        <v>240</v>
      </c>
      <c r="B2191" t="s">
        <v>6053</v>
      </c>
      <c r="C2191">
        <v>2910900600</v>
      </c>
      <c r="D2191" t="s">
        <v>113</v>
      </c>
      <c r="E2191" t="str">
        <f t="shared" si="34"/>
        <v>2402910900600居宅介護</v>
      </c>
      <c r="F2191">
        <f>VLOOKUP(C2191&amp;D2191,受付簿!T:AE,12,FALSE)</f>
        <v>124771</v>
      </c>
      <c r="G2191" t="s">
        <v>13546</v>
      </c>
    </row>
    <row r="2192" spans="1:7">
      <c r="B2192" t="s">
        <v>6053</v>
      </c>
      <c r="C2192">
        <v>2910900600</v>
      </c>
      <c r="D2192" t="s">
        <v>114</v>
      </c>
      <c r="E2192" t="str">
        <f t="shared" si="34"/>
        <v>2910900600重度訪問介護</v>
      </c>
      <c r="F2192">
        <f>VLOOKUP(C2192&amp;D2192,受付簿!T:AE,12,FALSE)</f>
        <v>0</v>
      </c>
    </row>
    <row r="2193" spans="1:7">
      <c r="A2193">
        <v>240</v>
      </c>
      <c r="B2193" t="s">
        <v>6053</v>
      </c>
      <c r="C2193">
        <v>2910900600</v>
      </c>
      <c r="D2193" t="s">
        <v>116</v>
      </c>
      <c r="E2193" t="str">
        <f t="shared" si="34"/>
        <v>2402910900600行動援護</v>
      </c>
      <c r="F2193">
        <f>VLOOKUP(C2193&amp;D2193,受付簿!T:AE,12,FALSE)</f>
        <v>168978</v>
      </c>
      <c r="G2193" t="s">
        <v>13546</v>
      </c>
    </row>
    <row r="2194" spans="1:7">
      <c r="E2194" t="str">
        <f t="shared" si="34"/>
        <v/>
      </c>
      <c r="F2194">
        <f>VLOOKUP(C2194&amp;D2194,受付簿!T:AE,12,FALSE)</f>
        <v>0</v>
      </c>
    </row>
    <row r="2195" spans="1:7">
      <c r="B2195" t="s">
        <v>4319</v>
      </c>
      <c r="C2195">
        <v>2910400429</v>
      </c>
      <c r="D2195" t="s">
        <v>118</v>
      </c>
      <c r="E2195" t="str">
        <f t="shared" si="34"/>
        <v>2910400429生活介護</v>
      </c>
      <c r="F2195">
        <f>VLOOKUP(C2195&amp;D2195,受付簿!T:AE,12,FALSE)</f>
        <v>0</v>
      </c>
      <c r="G2195" t="s">
        <v>13546</v>
      </c>
    </row>
    <row r="2196" spans="1:7">
      <c r="B2196" t="s">
        <v>4319</v>
      </c>
      <c r="C2196">
        <v>2950400024</v>
      </c>
      <c r="D2196" t="s">
        <v>124</v>
      </c>
      <c r="E2196" t="str">
        <f t="shared" si="34"/>
        <v>2950400024児童発達支援</v>
      </c>
      <c r="F2196">
        <f>VLOOKUP(C2196&amp;D2196,受付簿!T:AE,12,FALSE)</f>
        <v>0</v>
      </c>
      <c r="G2196" t="s">
        <v>13546</v>
      </c>
    </row>
    <row r="2197" spans="1:7">
      <c r="B2197" t="s">
        <v>4319</v>
      </c>
      <c r="C2197">
        <v>2950400024</v>
      </c>
      <c r="D2197" t="s">
        <v>126</v>
      </c>
      <c r="E2197" t="str">
        <f t="shared" si="34"/>
        <v>2950400024放課後等デイサービス</v>
      </c>
      <c r="F2197">
        <f>VLOOKUP(C2197&amp;D2197,受付簿!T:AE,12,FALSE)</f>
        <v>0</v>
      </c>
      <c r="G2197" t="s">
        <v>13546</v>
      </c>
    </row>
    <row r="2198" spans="1:7">
      <c r="E2198" t="str">
        <f t="shared" si="34"/>
        <v/>
      </c>
      <c r="F2198">
        <f>VLOOKUP(C2198&amp;D2198,受付簿!T:AE,12,FALSE)</f>
        <v>0</v>
      </c>
    </row>
    <row r="2199" spans="1:7">
      <c r="A2199">
        <v>241</v>
      </c>
      <c r="B2199" t="s">
        <v>7599</v>
      </c>
      <c r="C2199">
        <v>2911500250</v>
      </c>
      <c r="D2199" t="s">
        <v>113</v>
      </c>
      <c r="E2199" t="str">
        <f t="shared" si="34"/>
        <v>2412911500250居宅介護</v>
      </c>
      <c r="F2199">
        <f>VLOOKUP(C2199&amp;D2199,受付簿!T:AE,12,FALSE)</f>
        <v>19018</v>
      </c>
      <c r="G2199" t="s">
        <v>13546</v>
      </c>
    </row>
    <row r="2200" spans="1:7">
      <c r="A2200">
        <v>241</v>
      </c>
      <c r="B2200" t="s">
        <v>7599</v>
      </c>
      <c r="C2200">
        <v>2911500250</v>
      </c>
      <c r="D2200" t="s">
        <v>114</v>
      </c>
      <c r="E2200" t="str">
        <f t="shared" si="34"/>
        <v>2412911500250重度訪問介護</v>
      </c>
      <c r="F2200">
        <f>VLOOKUP(C2200&amp;D2200,受付簿!T:AE,12,FALSE)</f>
        <v>0</v>
      </c>
      <c r="G2200" t="s">
        <v>13546</v>
      </c>
    </row>
    <row r="2201" spans="1:7">
      <c r="A2201">
        <v>241</v>
      </c>
      <c r="B2201" t="s">
        <v>7599</v>
      </c>
      <c r="C2201">
        <v>2911500250</v>
      </c>
      <c r="D2201" t="s">
        <v>116</v>
      </c>
      <c r="E2201" t="str">
        <f t="shared" si="34"/>
        <v>2412911500250行動援護</v>
      </c>
      <c r="F2201">
        <f>VLOOKUP(C2201&amp;D2201,受付簿!T:AE,12,FALSE)</f>
        <v>315091</v>
      </c>
      <c r="G2201" t="s">
        <v>13546</v>
      </c>
    </row>
    <row r="2202" spans="1:7">
      <c r="A2202">
        <v>241</v>
      </c>
      <c r="B2202" t="s">
        <v>7599</v>
      </c>
      <c r="C2202">
        <v>2911500250</v>
      </c>
      <c r="D2202" t="s">
        <v>115</v>
      </c>
      <c r="E2202" t="str">
        <f t="shared" si="34"/>
        <v>2412911500250同行援護</v>
      </c>
      <c r="F2202">
        <f>VLOOKUP(C2202&amp;D2202,受付簿!T:AE,12,FALSE)</f>
        <v>0</v>
      </c>
      <c r="G2202" t="s">
        <v>13546</v>
      </c>
    </row>
    <row r="2203" spans="1:7">
      <c r="A2203">
        <v>241</v>
      </c>
      <c r="B2203" t="s">
        <v>7599</v>
      </c>
      <c r="C2203">
        <v>2911500250</v>
      </c>
      <c r="D2203" t="s">
        <v>118</v>
      </c>
      <c r="E2203" t="str">
        <f t="shared" si="34"/>
        <v>2412911500250生活介護</v>
      </c>
      <c r="F2203">
        <f>VLOOKUP(C2203&amp;D2203,受付簿!T:AE,12,FALSE)</f>
        <v>514273</v>
      </c>
      <c r="G2203" t="s">
        <v>13546</v>
      </c>
    </row>
    <row r="2204" spans="1:7">
      <c r="A2204">
        <v>241</v>
      </c>
      <c r="B2204" t="s">
        <v>7599</v>
      </c>
      <c r="C2204">
        <v>2911500250</v>
      </c>
      <c r="D2204" t="s">
        <v>13673</v>
      </c>
      <c r="E2204" t="str">
        <f t="shared" si="34"/>
        <v>2412911500250就労継続支援Ｂ型</v>
      </c>
      <c r="F2204">
        <f>VLOOKUP(C2204&amp;D2204,受付簿!T:AE,12,FALSE)</f>
        <v>28281</v>
      </c>
      <c r="G2204" t="s">
        <v>13546</v>
      </c>
    </row>
    <row r="2205" spans="1:7">
      <c r="A2205">
        <v>241</v>
      </c>
      <c r="B2205" t="s">
        <v>7599</v>
      </c>
      <c r="C2205">
        <v>2911500417</v>
      </c>
      <c r="D2205" t="s">
        <v>118</v>
      </c>
      <c r="E2205" t="str">
        <f t="shared" si="34"/>
        <v>2412911500417生活介護</v>
      </c>
      <c r="F2205">
        <f>VLOOKUP(C2205&amp;D2205,受付簿!T:AE,12,FALSE)</f>
        <v>207903</v>
      </c>
      <c r="G2205" t="s">
        <v>13546</v>
      </c>
    </row>
    <row r="2206" spans="1:7">
      <c r="A2206">
        <v>241</v>
      </c>
      <c r="B2206" t="s">
        <v>7599</v>
      </c>
      <c r="C2206">
        <v>2911500425</v>
      </c>
      <c r="D2206" t="s">
        <v>118</v>
      </c>
      <c r="E2206" t="str">
        <f t="shared" si="34"/>
        <v>2412911500425生活介護</v>
      </c>
      <c r="F2206">
        <f>VLOOKUP(C2206&amp;D2206,受付簿!T:AE,12,FALSE)</f>
        <v>277775</v>
      </c>
      <c r="G2206" t="s">
        <v>13546</v>
      </c>
    </row>
    <row r="2207" spans="1:7">
      <c r="A2207">
        <v>241</v>
      </c>
      <c r="B2207" t="s">
        <v>7599</v>
      </c>
      <c r="C2207">
        <v>2911500425</v>
      </c>
      <c r="D2207" t="s">
        <v>13673</v>
      </c>
      <c r="E2207" t="str">
        <f t="shared" si="34"/>
        <v>2412911500425就労継続支援Ｂ型</v>
      </c>
      <c r="F2207">
        <f>VLOOKUP(C2207&amp;D2207,受付簿!T:AE,12,FALSE)</f>
        <v>99372</v>
      </c>
      <c r="G2207" t="s">
        <v>13546</v>
      </c>
    </row>
    <row r="2208" spans="1:7">
      <c r="A2208">
        <v>241</v>
      </c>
      <c r="B2208" t="s">
        <v>7599</v>
      </c>
      <c r="C2208">
        <v>2911500532</v>
      </c>
      <c r="D2208" t="s">
        <v>475</v>
      </c>
      <c r="E2208" t="str">
        <f t="shared" si="34"/>
        <v>2412911500532短期入所</v>
      </c>
      <c r="F2208">
        <f>VLOOKUP(C2208&amp;D2208,受付簿!T:AE,12,FALSE)</f>
        <v>13258</v>
      </c>
      <c r="G2208" t="s">
        <v>13546</v>
      </c>
    </row>
    <row r="2209" spans="1:7">
      <c r="A2209">
        <v>241</v>
      </c>
      <c r="B2209" t="s">
        <v>7599</v>
      </c>
      <c r="C2209">
        <v>2911500557</v>
      </c>
      <c r="D2209" t="s">
        <v>475</v>
      </c>
      <c r="E2209" t="str">
        <f t="shared" si="34"/>
        <v>2412911500557短期入所</v>
      </c>
      <c r="F2209">
        <f>VLOOKUP(C2209&amp;D2209,受付簿!T:AE,12,FALSE)</f>
        <v>19127</v>
      </c>
      <c r="G2209" t="s">
        <v>13546</v>
      </c>
    </row>
    <row r="2210" spans="1:7">
      <c r="A2210">
        <v>241</v>
      </c>
      <c r="B2210" t="s">
        <v>7599</v>
      </c>
      <c r="C2210">
        <v>2911500631</v>
      </c>
      <c r="D2210" t="s">
        <v>118</v>
      </c>
      <c r="E2210" t="str">
        <f t="shared" si="34"/>
        <v>2412911500631生活介護</v>
      </c>
      <c r="F2210">
        <f>VLOOKUP(C2210&amp;D2210,受付簿!T:AE,12,FALSE)</f>
        <v>353397</v>
      </c>
      <c r="G2210" t="s">
        <v>13546</v>
      </c>
    </row>
    <row r="2211" spans="1:7">
      <c r="A2211">
        <v>241</v>
      </c>
      <c r="B2211" t="s">
        <v>7599</v>
      </c>
      <c r="C2211">
        <v>2911500631</v>
      </c>
      <c r="D2211" t="s">
        <v>13673</v>
      </c>
      <c r="E2211" t="str">
        <f t="shared" si="34"/>
        <v>2412911500631就労継続支援Ｂ型</v>
      </c>
      <c r="F2211">
        <f>VLOOKUP(C2211&amp;D2211,受付簿!T:AE,12,FALSE)</f>
        <v>122118</v>
      </c>
      <c r="G2211" t="s">
        <v>13546</v>
      </c>
    </row>
    <row r="2212" spans="1:7">
      <c r="A2212">
        <v>241</v>
      </c>
      <c r="B2212" t="s">
        <v>7599</v>
      </c>
      <c r="C2212">
        <v>2911500722</v>
      </c>
      <c r="D2212" t="s">
        <v>475</v>
      </c>
      <c r="E2212" t="str">
        <f t="shared" si="34"/>
        <v>2412911500722短期入所</v>
      </c>
      <c r="F2212">
        <f>VLOOKUP(C2212&amp;D2212,受付簿!T:AE,12,FALSE)</f>
        <v>47594</v>
      </c>
      <c r="G2212" t="s">
        <v>13546</v>
      </c>
    </row>
    <row r="2213" spans="1:7">
      <c r="A2213">
        <v>241</v>
      </c>
      <c r="B2213" t="s">
        <v>7599</v>
      </c>
      <c r="C2213">
        <v>2911500730</v>
      </c>
      <c r="D2213" t="s">
        <v>475</v>
      </c>
      <c r="E2213" t="str">
        <f t="shared" si="34"/>
        <v>2412911500730短期入所</v>
      </c>
      <c r="F2213">
        <f>VLOOKUP(C2213&amp;D2213,受付簿!T:AE,12,FALSE)</f>
        <v>550</v>
      </c>
      <c r="G2213" t="s">
        <v>13546</v>
      </c>
    </row>
    <row r="2214" spans="1:7">
      <c r="A2214">
        <v>241</v>
      </c>
      <c r="B2214" t="s">
        <v>7599</v>
      </c>
      <c r="C2214">
        <v>2921500050</v>
      </c>
      <c r="D2214" t="s">
        <v>8120</v>
      </c>
      <c r="E2214" t="str">
        <f t="shared" si="34"/>
        <v>2412921500050共同生活援助</v>
      </c>
      <c r="F2214">
        <f>VLOOKUP(C2214&amp;D2214,受付簿!T:AE,12,FALSE)</f>
        <v>75226</v>
      </c>
      <c r="G2214" t="s">
        <v>13546</v>
      </c>
    </row>
    <row r="2215" spans="1:7">
      <c r="A2215">
        <v>241</v>
      </c>
      <c r="B2215" t="s">
        <v>7599</v>
      </c>
      <c r="C2215">
        <v>2921500068</v>
      </c>
      <c r="D2215" t="s">
        <v>8120</v>
      </c>
      <c r="E2215" t="str">
        <f t="shared" si="34"/>
        <v>2412921500068共同生活援助</v>
      </c>
      <c r="F2215">
        <f>VLOOKUP(C2215&amp;D2215,受付簿!T:AE,12,FALSE)</f>
        <v>527694</v>
      </c>
      <c r="G2215" t="s">
        <v>13546</v>
      </c>
    </row>
    <row r="2216" spans="1:7">
      <c r="A2216">
        <v>241</v>
      </c>
      <c r="B2216" t="s">
        <v>7599</v>
      </c>
      <c r="C2216">
        <v>2921500092</v>
      </c>
      <c r="D2216" t="s">
        <v>8120</v>
      </c>
      <c r="E2216" t="str">
        <f t="shared" si="34"/>
        <v>2412921500092共同生活援助</v>
      </c>
      <c r="F2216">
        <f>VLOOKUP(C2216&amp;D2216,受付簿!T:AE,12,FALSE)</f>
        <v>505086</v>
      </c>
      <c r="G2216" t="s">
        <v>13546</v>
      </c>
    </row>
    <row r="2217" spans="1:7">
      <c r="A2217">
        <v>241</v>
      </c>
      <c r="B2217" t="s">
        <v>7599</v>
      </c>
      <c r="C2217">
        <v>2921500100</v>
      </c>
      <c r="D2217" t="s">
        <v>8120</v>
      </c>
      <c r="E2217" t="str">
        <f t="shared" si="34"/>
        <v>2412921500100共同生活援助</v>
      </c>
      <c r="F2217">
        <f>VLOOKUP(C2217&amp;D2217,受付簿!T:AE,12,FALSE)</f>
        <v>188088</v>
      </c>
      <c r="G2217" t="s">
        <v>13546</v>
      </c>
    </row>
    <row r="2218" spans="1:7">
      <c r="E2218" t="str">
        <f t="shared" si="34"/>
        <v/>
      </c>
      <c r="F2218">
        <f>VLOOKUP(C2218&amp;D2218,受付簿!T:AE,12,FALSE)</f>
        <v>0</v>
      </c>
    </row>
    <row r="2219" spans="1:7">
      <c r="A2219">
        <v>242</v>
      </c>
      <c r="B2219" t="s">
        <v>3285</v>
      </c>
      <c r="C2219">
        <v>2910200530</v>
      </c>
      <c r="D2219" t="s">
        <v>113</v>
      </c>
      <c r="E2219" t="str">
        <f t="shared" si="34"/>
        <v>2422910200530居宅介護</v>
      </c>
      <c r="F2219">
        <f>VLOOKUP(C2219&amp;D2219,受付簿!T:AE,12,FALSE)</f>
        <v>82512</v>
      </c>
      <c r="G2219" t="s">
        <v>13546</v>
      </c>
    </row>
    <row r="2220" spans="1:7">
      <c r="A2220">
        <v>242</v>
      </c>
      <c r="B2220" t="s">
        <v>3285</v>
      </c>
      <c r="C2220">
        <v>2910200530</v>
      </c>
      <c r="D2220" t="s">
        <v>114</v>
      </c>
      <c r="E2220" t="str">
        <f t="shared" si="34"/>
        <v>2422910200530重度訪問介護</v>
      </c>
      <c r="F2220">
        <f>VLOOKUP(C2220&amp;D2220,受付簿!T:AE,12,FALSE)</f>
        <v>27233</v>
      </c>
      <c r="G2220" t="s">
        <v>13546</v>
      </c>
    </row>
    <row r="2221" spans="1:7">
      <c r="A2221">
        <v>242</v>
      </c>
      <c r="B2221" t="s">
        <v>3285</v>
      </c>
      <c r="C2221">
        <v>2910200530</v>
      </c>
      <c r="D2221" t="s">
        <v>118</v>
      </c>
      <c r="E2221" t="str">
        <f t="shared" si="34"/>
        <v>2422910200530生活介護</v>
      </c>
      <c r="F2221">
        <f>VLOOKUP(C2221&amp;D2221,受付簿!T:AE,12,FALSE)</f>
        <v>276996</v>
      </c>
      <c r="G2221" t="s">
        <v>13546</v>
      </c>
    </row>
    <row r="2222" spans="1:7">
      <c r="A2222">
        <v>242</v>
      </c>
      <c r="B2222" t="s">
        <v>3285</v>
      </c>
      <c r="C2222">
        <v>2910200530</v>
      </c>
      <c r="D2222" t="s">
        <v>475</v>
      </c>
      <c r="E2222" t="str">
        <f t="shared" si="34"/>
        <v>2422910200530短期入所</v>
      </c>
      <c r="F2222">
        <f>VLOOKUP(C2222&amp;D2222,受付簿!T:AE,12,FALSE)</f>
        <v>59525</v>
      </c>
      <c r="G2222" t="s">
        <v>13546</v>
      </c>
    </row>
    <row r="2223" spans="1:7">
      <c r="A2223">
        <v>242</v>
      </c>
      <c r="B2223" t="s">
        <v>3285</v>
      </c>
      <c r="C2223">
        <v>2910200530</v>
      </c>
      <c r="D2223" t="s">
        <v>115</v>
      </c>
      <c r="E2223" t="str">
        <f t="shared" si="34"/>
        <v>2422910200530同行援護</v>
      </c>
      <c r="F2223">
        <f>VLOOKUP(C2223&amp;D2223,受付簿!T:AE,12,FALSE)</f>
        <v>0</v>
      </c>
    </row>
    <row r="2224" spans="1:7">
      <c r="E2224" t="str">
        <f t="shared" si="34"/>
        <v/>
      </c>
      <c r="F2224">
        <f>VLOOKUP(C2224&amp;D2224,受付簿!T:AE,12,FALSE)</f>
        <v>0</v>
      </c>
    </row>
    <row r="2225" spans="1:7">
      <c r="A2225">
        <v>243</v>
      </c>
      <c r="B2225" t="s">
        <v>7724</v>
      </c>
      <c r="C2225">
        <v>2911500524</v>
      </c>
      <c r="D2225" t="s">
        <v>13673</v>
      </c>
      <c r="E2225" t="str">
        <f t="shared" si="34"/>
        <v>2432911500524就労継続支援Ｂ型</v>
      </c>
      <c r="F2225">
        <f>VLOOKUP(C2225&amp;D2225,受付簿!T:AE,12,FALSE)</f>
        <v>530723</v>
      </c>
      <c r="G2225" t="s">
        <v>13546</v>
      </c>
    </row>
    <row r="2226" spans="1:7">
      <c r="E2226" t="str">
        <f t="shared" si="34"/>
        <v/>
      </c>
      <c r="F2226">
        <f>VLOOKUP(C2226&amp;D2226,受付簿!T:AE,12,FALSE)</f>
        <v>0</v>
      </c>
    </row>
    <row r="2227" spans="1:7">
      <c r="A2227">
        <v>244</v>
      </c>
      <c r="B2227" t="s">
        <v>5008</v>
      </c>
      <c r="C2227">
        <v>2910700331</v>
      </c>
      <c r="D2227" t="s">
        <v>13673</v>
      </c>
      <c r="E2227" t="str">
        <f t="shared" si="34"/>
        <v>2442910700331就労継続支援Ｂ型</v>
      </c>
      <c r="F2227">
        <f>VLOOKUP(C2227&amp;D2227,受付簿!T:AE,12,FALSE)</f>
        <v>310191</v>
      </c>
      <c r="G2227" t="s">
        <v>13546</v>
      </c>
    </row>
    <row r="2228" spans="1:7">
      <c r="A2228">
        <v>244</v>
      </c>
      <c r="B2228" t="s">
        <v>5008</v>
      </c>
      <c r="C2228">
        <v>2910700380</v>
      </c>
      <c r="D2228" t="s">
        <v>118</v>
      </c>
      <c r="E2228" t="str">
        <f t="shared" si="34"/>
        <v>2442910700380生活介護</v>
      </c>
      <c r="F2228">
        <f>VLOOKUP(C2228&amp;D2228,受付簿!T:AE,12,FALSE)</f>
        <v>426674</v>
      </c>
      <c r="G2228" t="s">
        <v>13546</v>
      </c>
    </row>
    <row r="2229" spans="1:7">
      <c r="E2229" t="str">
        <f t="shared" si="34"/>
        <v/>
      </c>
      <c r="F2229">
        <f>VLOOKUP(C2229&amp;D2229,受付簿!T:AE,12,FALSE)</f>
        <v>0</v>
      </c>
    </row>
    <row r="2230" spans="1:7">
      <c r="A2230">
        <v>245</v>
      </c>
      <c r="B2230" t="s">
        <v>4781</v>
      </c>
      <c r="C2230">
        <v>2910700034</v>
      </c>
      <c r="D2230" t="s">
        <v>113</v>
      </c>
      <c r="E2230" t="str">
        <f t="shared" si="34"/>
        <v>2452910700034居宅介護</v>
      </c>
      <c r="F2230">
        <f>VLOOKUP(C2230&amp;D2230,受付簿!T:AE,12,FALSE)</f>
        <v>516412</v>
      </c>
      <c r="G2230" t="s">
        <v>13546</v>
      </c>
    </row>
    <row r="2231" spans="1:7">
      <c r="B2231" t="s">
        <v>4781</v>
      </c>
      <c r="C2231">
        <v>2910700034</v>
      </c>
      <c r="D2231" t="s">
        <v>114</v>
      </c>
      <c r="E2231" t="str">
        <f t="shared" si="34"/>
        <v>2910700034重度訪問介護</v>
      </c>
      <c r="F2231">
        <f>VLOOKUP(C2231&amp;D2231,受付簿!T:AE,12,FALSE)</f>
        <v>0</v>
      </c>
      <c r="G2231" t="s">
        <v>13546</v>
      </c>
    </row>
    <row r="2232" spans="1:7">
      <c r="A2232">
        <v>245</v>
      </c>
      <c r="B2232" t="s">
        <v>4781</v>
      </c>
      <c r="C2232">
        <v>2910700034</v>
      </c>
      <c r="D2232" t="s">
        <v>116</v>
      </c>
      <c r="E2232" t="str">
        <f t="shared" si="34"/>
        <v>2452910700034行動援護</v>
      </c>
      <c r="F2232">
        <f>VLOOKUP(C2232&amp;D2232,受付簿!T:AE,12,FALSE)</f>
        <v>9048</v>
      </c>
      <c r="G2232" t="s">
        <v>13546</v>
      </c>
    </row>
    <row r="2233" spans="1:7">
      <c r="A2233">
        <v>245</v>
      </c>
      <c r="B2233" t="s">
        <v>4781</v>
      </c>
      <c r="C2233">
        <v>2910700034</v>
      </c>
      <c r="D2233" t="s">
        <v>115</v>
      </c>
      <c r="E2233" t="str">
        <f t="shared" si="34"/>
        <v>2452910700034同行援護</v>
      </c>
      <c r="F2233">
        <f>VLOOKUP(C2233&amp;D2233,受付簿!T:AE,12,FALSE)</f>
        <v>6664</v>
      </c>
      <c r="G2233" t="s">
        <v>13546</v>
      </c>
    </row>
    <row r="2234" spans="1:7">
      <c r="A2234">
        <v>245</v>
      </c>
      <c r="B2234" t="s">
        <v>4781</v>
      </c>
      <c r="C2234">
        <v>2910700265</v>
      </c>
      <c r="D2234" t="s">
        <v>118</v>
      </c>
      <c r="E2234" t="str">
        <f t="shared" si="34"/>
        <v>2452910700265生活介護</v>
      </c>
      <c r="F2234">
        <f>VLOOKUP(C2234&amp;D2234,受付簿!T:AE,12,FALSE)</f>
        <v>324358</v>
      </c>
      <c r="G2234" t="s">
        <v>13546</v>
      </c>
    </row>
    <row r="2235" spans="1:7">
      <c r="E2235" t="str">
        <f t="shared" si="34"/>
        <v/>
      </c>
      <c r="F2235">
        <f>VLOOKUP(C2235&amp;D2235,受付簿!T:AE,12,FALSE)</f>
        <v>0</v>
      </c>
    </row>
    <row r="2236" spans="1:7">
      <c r="A2236">
        <v>246</v>
      </c>
      <c r="B2236" t="s">
        <v>13542</v>
      </c>
      <c r="C2236">
        <v>2921200073</v>
      </c>
      <c r="D2236" t="s">
        <v>8120</v>
      </c>
      <c r="E2236" t="str">
        <f t="shared" si="34"/>
        <v>2462921200073共同生活援助</v>
      </c>
      <c r="F2236">
        <f>VLOOKUP(C2236&amp;D2236,受付簿!T:AE,12,FALSE)</f>
        <v>57490</v>
      </c>
      <c r="G2236" t="s">
        <v>13547</v>
      </c>
    </row>
    <row r="2237" spans="1:7">
      <c r="E2237" t="str">
        <f t="shared" si="34"/>
        <v/>
      </c>
      <c r="F2237">
        <f>VLOOKUP(C2237&amp;D2237,受付簿!T:AE,12,FALSE)</f>
        <v>0</v>
      </c>
    </row>
    <row r="2238" spans="1:7">
      <c r="A2238">
        <v>247</v>
      </c>
      <c r="B2238" t="s">
        <v>8942</v>
      </c>
      <c r="C2238">
        <v>2911900195</v>
      </c>
      <c r="D2238" t="s">
        <v>113</v>
      </c>
      <c r="E2238" t="str">
        <f t="shared" si="34"/>
        <v>2472911900195居宅介護</v>
      </c>
      <c r="F2238">
        <f>VLOOKUP(C2238&amp;D2238,受付簿!T:AE,12,FALSE)</f>
        <v>146</v>
      </c>
      <c r="G2238" t="s">
        <v>13546</v>
      </c>
    </row>
    <row r="2239" spans="1:7">
      <c r="A2239">
        <v>247</v>
      </c>
      <c r="B2239" t="s">
        <v>8942</v>
      </c>
      <c r="C2239">
        <v>2911900195</v>
      </c>
      <c r="D2239" t="s">
        <v>114</v>
      </c>
      <c r="E2239" t="str">
        <f t="shared" si="34"/>
        <v>2472911900195重度訪問介護</v>
      </c>
      <c r="F2239">
        <f>VLOOKUP(C2239&amp;D2239,受付簿!T:AE,12,FALSE)</f>
        <v>0</v>
      </c>
      <c r="G2239" t="s">
        <v>13546</v>
      </c>
    </row>
    <row r="2240" spans="1:7">
      <c r="A2240">
        <v>247</v>
      </c>
      <c r="B2240" t="s">
        <v>8942</v>
      </c>
      <c r="C2240">
        <v>2911900195</v>
      </c>
      <c r="D2240" t="s">
        <v>116</v>
      </c>
      <c r="E2240" t="str">
        <f t="shared" si="34"/>
        <v>2472911900195行動援護</v>
      </c>
      <c r="F2240">
        <f>VLOOKUP(C2240&amp;D2240,受付簿!T:AE,12,FALSE)</f>
        <v>183048</v>
      </c>
      <c r="G2240" t="s">
        <v>13546</v>
      </c>
    </row>
    <row r="2241" spans="1:7">
      <c r="A2241">
        <v>247</v>
      </c>
      <c r="B2241" t="s">
        <v>8942</v>
      </c>
      <c r="C2241">
        <v>2911900195</v>
      </c>
      <c r="D2241" t="s">
        <v>115</v>
      </c>
      <c r="E2241" t="str">
        <f t="shared" si="34"/>
        <v>2472911900195同行援護</v>
      </c>
      <c r="F2241">
        <f>VLOOKUP(C2241&amp;D2241,受付簿!T:AE,12,FALSE)</f>
        <v>0</v>
      </c>
      <c r="G2241" t="s">
        <v>13546</v>
      </c>
    </row>
    <row r="2242" spans="1:7">
      <c r="E2242" t="str">
        <f t="shared" si="34"/>
        <v/>
      </c>
      <c r="F2242">
        <f>VLOOKUP(C2242&amp;D2242,受付簿!T:AE,12,FALSE)</f>
        <v>0</v>
      </c>
    </row>
    <row r="2243" spans="1:7">
      <c r="A2243">
        <v>248</v>
      </c>
      <c r="B2243" t="s">
        <v>8280</v>
      </c>
      <c r="C2243">
        <v>2911700215</v>
      </c>
      <c r="D2243" t="s">
        <v>13673</v>
      </c>
      <c r="E2243" t="str">
        <f t="shared" si="34"/>
        <v>2482911700215就労継続支援Ｂ型</v>
      </c>
      <c r="F2243">
        <f>VLOOKUP(C2243&amp;D2243,受付簿!T:AE,12,FALSE)</f>
        <v>90716</v>
      </c>
      <c r="G2243" t="s">
        <v>13546</v>
      </c>
    </row>
    <row r="2244" spans="1:7">
      <c r="A2244">
        <v>248</v>
      </c>
      <c r="B2244" t="s">
        <v>8280</v>
      </c>
      <c r="C2244">
        <v>2911700363</v>
      </c>
      <c r="D2244" t="s">
        <v>13673</v>
      </c>
      <c r="E2244" t="str">
        <f t="shared" ref="E2244:E2307" si="35">A2244&amp;C2244&amp;D2244</f>
        <v>2482911700363就労継続支援Ｂ型</v>
      </c>
      <c r="F2244">
        <f>VLOOKUP(C2244&amp;D2244,受付簿!T:AE,12,FALSE)</f>
        <v>320318</v>
      </c>
      <c r="G2244" t="s">
        <v>13546</v>
      </c>
    </row>
    <row r="2245" spans="1:7">
      <c r="A2245">
        <v>248</v>
      </c>
      <c r="B2245" t="s">
        <v>8280</v>
      </c>
      <c r="C2245">
        <v>2921700056</v>
      </c>
      <c r="D2245" t="s">
        <v>8120</v>
      </c>
      <c r="E2245" t="str">
        <f t="shared" si="35"/>
        <v>2482921700056共同生活援助</v>
      </c>
      <c r="F2245">
        <f>VLOOKUP(C2245&amp;D2245,受付簿!T:AE,12,FALSE)</f>
        <v>462878</v>
      </c>
      <c r="G2245" t="s">
        <v>13546</v>
      </c>
    </row>
    <row r="2246" spans="1:7">
      <c r="E2246" t="str">
        <f t="shared" si="35"/>
        <v/>
      </c>
      <c r="F2246">
        <f>VLOOKUP(C2246&amp;D2246,受付簿!T:AE,12,FALSE)</f>
        <v>0</v>
      </c>
    </row>
    <row r="2247" spans="1:7">
      <c r="A2247">
        <v>249</v>
      </c>
      <c r="B2247" t="s">
        <v>4739</v>
      </c>
      <c r="C2247">
        <v>2910600069</v>
      </c>
      <c r="D2247" t="s">
        <v>475</v>
      </c>
      <c r="E2247" t="str">
        <f t="shared" si="35"/>
        <v>2492910600069短期入所</v>
      </c>
      <c r="F2247">
        <f>VLOOKUP(C2247&amp;D2247,受付簿!T:AE,12,FALSE)</f>
        <v>0</v>
      </c>
      <c r="G2247" t="s">
        <v>13546</v>
      </c>
    </row>
    <row r="2248" spans="1:7">
      <c r="A2248">
        <v>249</v>
      </c>
      <c r="B2248" t="s">
        <v>4739</v>
      </c>
      <c r="C2248">
        <v>2910900337</v>
      </c>
      <c r="D2248" t="s">
        <v>118</v>
      </c>
      <c r="E2248" t="str">
        <f t="shared" si="35"/>
        <v>2492910900337生活介護</v>
      </c>
      <c r="F2248">
        <f>VLOOKUP(C2248&amp;D2248,受付簿!T:AE,12,FALSE)</f>
        <v>639020</v>
      </c>
      <c r="G2248" t="s">
        <v>13546</v>
      </c>
    </row>
    <row r="2249" spans="1:7">
      <c r="A2249">
        <v>249</v>
      </c>
      <c r="B2249" t="s">
        <v>4739</v>
      </c>
      <c r="C2249">
        <v>2910900337</v>
      </c>
      <c r="D2249" t="s">
        <v>113</v>
      </c>
      <c r="E2249" t="str">
        <f t="shared" si="35"/>
        <v>2492910900337居宅介護</v>
      </c>
      <c r="F2249">
        <f>VLOOKUP(C2249&amp;D2249,受付簿!T:AE,12,FALSE)</f>
        <v>280874</v>
      </c>
      <c r="G2249" t="s">
        <v>13546</v>
      </c>
    </row>
    <row r="2250" spans="1:7">
      <c r="A2250">
        <v>249</v>
      </c>
      <c r="B2250" t="s">
        <v>4739</v>
      </c>
      <c r="C2250">
        <v>2910900337</v>
      </c>
      <c r="D2250" t="s">
        <v>114</v>
      </c>
      <c r="E2250" t="str">
        <f t="shared" si="35"/>
        <v>2492910900337重度訪問介護</v>
      </c>
      <c r="F2250">
        <f>VLOOKUP(C2250&amp;D2250,受付簿!T:AE,12,FALSE)</f>
        <v>0</v>
      </c>
      <c r="G2250" t="s">
        <v>13546</v>
      </c>
    </row>
    <row r="2251" spans="1:7">
      <c r="A2251">
        <v>249</v>
      </c>
      <c r="B2251" t="s">
        <v>4739</v>
      </c>
      <c r="C2251">
        <v>2910900337</v>
      </c>
      <c r="D2251" t="s">
        <v>116</v>
      </c>
      <c r="E2251" t="str">
        <f t="shared" si="35"/>
        <v>2492910900337行動援護</v>
      </c>
      <c r="F2251">
        <f>VLOOKUP(C2251&amp;D2251,受付簿!T:AE,12,FALSE)</f>
        <v>191214</v>
      </c>
      <c r="G2251" t="s">
        <v>13546</v>
      </c>
    </row>
    <row r="2252" spans="1:7">
      <c r="A2252">
        <v>249</v>
      </c>
      <c r="B2252" t="s">
        <v>4739</v>
      </c>
      <c r="C2252">
        <v>2910900337</v>
      </c>
      <c r="D2252" t="s">
        <v>475</v>
      </c>
      <c r="E2252" t="str">
        <f t="shared" si="35"/>
        <v>2492910900337短期入所</v>
      </c>
      <c r="F2252">
        <f>VLOOKUP(C2252&amp;D2252,受付簿!T:AE,12,FALSE)</f>
        <v>76014</v>
      </c>
      <c r="G2252" t="s">
        <v>13546</v>
      </c>
    </row>
    <row r="2253" spans="1:7">
      <c r="A2253">
        <v>249</v>
      </c>
      <c r="B2253" t="s">
        <v>4739</v>
      </c>
      <c r="C2253">
        <v>2910900592</v>
      </c>
      <c r="D2253" t="s">
        <v>475</v>
      </c>
      <c r="E2253" t="str">
        <f t="shared" si="35"/>
        <v>2492910900592短期入所</v>
      </c>
      <c r="F2253">
        <f>VLOOKUP(C2253&amp;D2253,受付簿!T:AE,12,FALSE)</f>
        <v>0</v>
      </c>
      <c r="G2253" t="s">
        <v>13546</v>
      </c>
    </row>
    <row r="2254" spans="1:7">
      <c r="A2254">
        <v>249</v>
      </c>
      <c r="B2254" t="s">
        <v>4739</v>
      </c>
      <c r="C2254">
        <v>2920600018</v>
      </c>
      <c r="D2254" t="s">
        <v>8120</v>
      </c>
      <c r="E2254" t="str">
        <f t="shared" si="35"/>
        <v>2492920600018共同生活援助</v>
      </c>
      <c r="F2254">
        <f>VLOOKUP(C2254&amp;D2254,受付簿!T:AE,12,FALSE)</f>
        <v>215953</v>
      </c>
      <c r="G2254" t="s">
        <v>13546</v>
      </c>
    </row>
    <row r="2255" spans="1:7">
      <c r="A2255">
        <v>249</v>
      </c>
      <c r="B2255" t="s">
        <v>4739</v>
      </c>
      <c r="C2255">
        <v>2920900103</v>
      </c>
      <c r="D2255" t="s">
        <v>8120</v>
      </c>
      <c r="E2255" t="str">
        <f t="shared" si="35"/>
        <v>2492920900103共同生活援助</v>
      </c>
      <c r="F2255">
        <f>VLOOKUP(C2255&amp;D2255,受付簿!T:AE,12,FALSE)</f>
        <v>286293</v>
      </c>
      <c r="G2255" t="s">
        <v>13546</v>
      </c>
    </row>
    <row r="2256" spans="1:7">
      <c r="E2256" t="str">
        <f t="shared" si="35"/>
        <v/>
      </c>
      <c r="F2256">
        <f>VLOOKUP(C2256&amp;D2256,受付簿!T:AE,12,FALSE)</f>
        <v>0</v>
      </c>
    </row>
    <row r="2257" spans="1:7">
      <c r="B2257" t="s">
        <v>7207</v>
      </c>
      <c r="C2257">
        <v>2911400048</v>
      </c>
      <c r="D2257" t="s">
        <v>113</v>
      </c>
      <c r="E2257" t="str">
        <f t="shared" si="35"/>
        <v>2911400048居宅介護</v>
      </c>
      <c r="F2257">
        <f>VLOOKUP(C2257&amp;D2257,受付簿!T:AE,12,FALSE)</f>
        <v>0</v>
      </c>
      <c r="G2257" t="s">
        <v>13547</v>
      </c>
    </row>
    <row r="2258" spans="1:7">
      <c r="B2258" t="s">
        <v>7207</v>
      </c>
      <c r="C2258">
        <v>2911400048</v>
      </c>
      <c r="D2258" t="s">
        <v>114</v>
      </c>
      <c r="E2258" t="str">
        <f t="shared" si="35"/>
        <v>2911400048重度訪問介護</v>
      </c>
      <c r="F2258">
        <f>VLOOKUP(C2258&amp;D2258,受付簿!T:AE,12,FALSE)</f>
        <v>0</v>
      </c>
      <c r="G2258" t="s">
        <v>13547</v>
      </c>
    </row>
    <row r="2259" spans="1:7">
      <c r="B2259" t="s">
        <v>7207</v>
      </c>
      <c r="C2259">
        <v>2911400048</v>
      </c>
      <c r="D2259" t="s">
        <v>115</v>
      </c>
      <c r="E2259" t="str">
        <f t="shared" si="35"/>
        <v>2911400048同行援護</v>
      </c>
      <c r="F2259">
        <f>VLOOKUP(C2259&amp;D2259,受付簿!T:AE,12,FALSE)</f>
        <v>0</v>
      </c>
      <c r="G2259" t="s">
        <v>13547</v>
      </c>
    </row>
    <row r="2260" spans="1:7">
      <c r="B2260" t="s">
        <v>7207</v>
      </c>
      <c r="C2260">
        <v>2921400038</v>
      </c>
      <c r="D2260" t="s">
        <v>8120</v>
      </c>
      <c r="E2260" t="str">
        <f t="shared" si="35"/>
        <v>2921400038共同生活援助</v>
      </c>
      <c r="F2260">
        <f>VLOOKUP(C2260&amp;D2260,受付簿!T:AE,12,FALSE)</f>
        <v>0</v>
      </c>
      <c r="G2260" t="s">
        <v>13547</v>
      </c>
    </row>
    <row r="2261" spans="1:7">
      <c r="E2261" t="str">
        <f t="shared" si="35"/>
        <v/>
      </c>
      <c r="F2261">
        <f>VLOOKUP(C2261&amp;D2261,受付簿!T:AE,12,FALSE)</f>
        <v>0</v>
      </c>
    </row>
    <row r="2262" spans="1:7">
      <c r="A2262">
        <v>250</v>
      </c>
      <c r="B2262" t="s">
        <v>8604</v>
      </c>
      <c r="C2262">
        <v>2911800288</v>
      </c>
      <c r="D2262" t="s">
        <v>113</v>
      </c>
      <c r="E2262" t="str">
        <f t="shared" si="35"/>
        <v>2502911800288居宅介護</v>
      </c>
      <c r="F2262">
        <f>VLOOKUP(C2262&amp;D2262,受付簿!T:AE,12,FALSE)</f>
        <v>0</v>
      </c>
      <c r="G2262" t="s">
        <v>13546</v>
      </c>
    </row>
    <row r="2263" spans="1:7">
      <c r="A2263">
        <v>250</v>
      </c>
      <c r="B2263" t="s">
        <v>8604</v>
      </c>
      <c r="C2263">
        <v>2911800288</v>
      </c>
      <c r="D2263" t="s">
        <v>116</v>
      </c>
      <c r="E2263" t="str">
        <f t="shared" si="35"/>
        <v>2502911800288行動援護</v>
      </c>
      <c r="F2263">
        <f>VLOOKUP(C2263&amp;D2263,受付簿!T:AE,12,FALSE)</f>
        <v>66341</v>
      </c>
      <c r="G2263" t="s">
        <v>13546</v>
      </c>
    </row>
    <row r="2264" spans="1:7">
      <c r="A2264">
        <v>250</v>
      </c>
      <c r="B2264" t="s">
        <v>8604</v>
      </c>
      <c r="C2264">
        <v>2911800320</v>
      </c>
      <c r="D2264" t="s">
        <v>118</v>
      </c>
      <c r="E2264" t="str">
        <f t="shared" si="35"/>
        <v>2502911800320生活介護</v>
      </c>
      <c r="F2264">
        <f>VLOOKUP(C2264&amp;D2264,受付簿!T:AE,12,FALSE)</f>
        <v>347308</v>
      </c>
      <c r="G2264" t="s">
        <v>13546</v>
      </c>
    </row>
    <row r="2265" spans="1:7">
      <c r="A2265">
        <v>250</v>
      </c>
      <c r="B2265" t="s">
        <v>8604</v>
      </c>
      <c r="C2265">
        <v>2911800320</v>
      </c>
      <c r="D2265" t="s">
        <v>13673</v>
      </c>
      <c r="E2265" t="str">
        <f t="shared" si="35"/>
        <v>2502911800320就労継続支援Ｂ型</v>
      </c>
      <c r="F2265">
        <f>VLOOKUP(C2265&amp;D2265,受付簿!T:AE,12,FALSE)</f>
        <v>53879</v>
      </c>
      <c r="G2265" t="s">
        <v>13546</v>
      </c>
    </row>
    <row r="2266" spans="1:7">
      <c r="E2266" t="str">
        <f t="shared" si="35"/>
        <v/>
      </c>
      <c r="F2266">
        <f>VLOOKUP(C2266&amp;D2266,受付簿!T:AE,12,FALSE)</f>
        <v>0</v>
      </c>
    </row>
    <row r="2267" spans="1:7">
      <c r="B2267" t="s">
        <v>4551</v>
      </c>
      <c r="C2267">
        <v>2910500350</v>
      </c>
      <c r="D2267" t="s">
        <v>113</v>
      </c>
      <c r="E2267" t="str">
        <f t="shared" si="35"/>
        <v>2910500350居宅介護</v>
      </c>
      <c r="F2267">
        <f>VLOOKUP(C2267&amp;D2267,受付簿!T:AE,12,FALSE)</f>
        <v>0</v>
      </c>
      <c r="G2267" t="s">
        <v>13546</v>
      </c>
    </row>
    <row r="2268" spans="1:7">
      <c r="B2268" t="s">
        <v>4551</v>
      </c>
      <c r="C2268">
        <v>2910500350</v>
      </c>
      <c r="D2268" t="s">
        <v>114</v>
      </c>
      <c r="E2268" t="str">
        <f t="shared" si="35"/>
        <v>2910500350重度訪問介護</v>
      </c>
      <c r="F2268">
        <f>VLOOKUP(C2268&amp;D2268,受付簿!T:AE,12,FALSE)</f>
        <v>0</v>
      </c>
      <c r="G2268" t="s">
        <v>13546</v>
      </c>
    </row>
    <row r="2269" spans="1:7">
      <c r="E2269" t="str">
        <f t="shared" si="35"/>
        <v/>
      </c>
      <c r="F2269">
        <f>VLOOKUP(C2269&amp;D2269,受付簿!T:AE,12,FALSE)</f>
        <v>0</v>
      </c>
    </row>
    <row r="2270" spans="1:7">
      <c r="B2270" t="s">
        <v>10034</v>
      </c>
      <c r="C2270">
        <v>2950100137</v>
      </c>
      <c r="D2270" t="s">
        <v>124</v>
      </c>
      <c r="E2270" t="str">
        <f t="shared" si="35"/>
        <v>2950100137児童発達支援</v>
      </c>
      <c r="F2270">
        <f>VLOOKUP(C2270&amp;D2270,受付簿!T:AE,12,FALSE)</f>
        <v>0</v>
      </c>
      <c r="G2270" t="s">
        <v>13546</v>
      </c>
    </row>
    <row r="2271" spans="1:7">
      <c r="B2271" t="s">
        <v>10034</v>
      </c>
      <c r="C2271">
        <v>2950100137</v>
      </c>
      <c r="D2271" t="s">
        <v>126</v>
      </c>
      <c r="E2271" t="str">
        <f t="shared" si="35"/>
        <v>2950100137放課後等デイサービス</v>
      </c>
      <c r="F2271">
        <f>VLOOKUP(C2271&amp;D2271,受付簿!T:AE,12,FALSE)</f>
        <v>0</v>
      </c>
      <c r="G2271" t="s">
        <v>13546</v>
      </c>
    </row>
    <row r="2272" spans="1:7">
      <c r="B2272" t="s">
        <v>10034</v>
      </c>
      <c r="C2272">
        <v>2950161444</v>
      </c>
      <c r="D2272" t="s">
        <v>124</v>
      </c>
      <c r="E2272" t="str">
        <f t="shared" si="35"/>
        <v>2950161444児童発達支援</v>
      </c>
      <c r="F2272">
        <f>VLOOKUP(C2272&amp;D2272,受付簿!T:AE,12,FALSE)</f>
        <v>0</v>
      </c>
      <c r="G2272" t="s">
        <v>13546</v>
      </c>
    </row>
    <row r="2273" spans="1:7">
      <c r="B2273" t="s">
        <v>10034</v>
      </c>
      <c r="C2273">
        <v>2950161444</v>
      </c>
      <c r="D2273" t="s">
        <v>126</v>
      </c>
      <c r="E2273" t="str">
        <f t="shared" si="35"/>
        <v>2950161444放課後等デイサービス</v>
      </c>
      <c r="F2273">
        <f>VLOOKUP(C2273&amp;D2273,受付簿!T:AE,12,FALSE)</f>
        <v>0</v>
      </c>
      <c r="G2273" t="s">
        <v>13546</v>
      </c>
    </row>
    <row r="2274" spans="1:7">
      <c r="E2274" t="str">
        <f t="shared" si="35"/>
        <v/>
      </c>
      <c r="F2274">
        <f>VLOOKUP(C2274&amp;D2274,受付簿!T:AE,12,FALSE)</f>
        <v>0</v>
      </c>
    </row>
    <row r="2275" spans="1:7">
      <c r="B2275" t="s">
        <v>11737</v>
      </c>
      <c r="C2275">
        <v>2950300075</v>
      </c>
      <c r="D2275" t="s">
        <v>126</v>
      </c>
      <c r="E2275" t="str">
        <f t="shared" si="35"/>
        <v>2950300075放課後等デイサービス</v>
      </c>
      <c r="F2275">
        <f>VLOOKUP(C2275&amp;D2275,受付簿!T:AE,12,FALSE)</f>
        <v>0</v>
      </c>
      <c r="G2275" t="s">
        <v>13546</v>
      </c>
    </row>
    <row r="2276" spans="1:7">
      <c r="E2276" t="str">
        <f t="shared" si="35"/>
        <v/>
      </c>
      <c r="F2276">
        <f>VLOOKUP(C2276&amp;D2276,受付簿!T:AE,12,FALSE)</f>
        <v>0</v>
      </c>
    </row>
    <row r="2277" spans="1:7">
      <c r="A2277">
        <v>251</v>
      </c>
      <c r="B2277" t="s">
        <v>3088</v>
      </c>
      <c r="C2277">
        <v>2910200316</v>
      </c>
      <c r="D2277" t="s">
        <v>13673</v>
      </c>
      <c r="E2277" t="str">
        <f t="shared" si="35"/>
        <v>2512910200316就労継続支援Ｂ型</v>
      </c>
      <c r="F2277">
        <f>VLOOKUP(C2277&amp;D2277,受付簿!T:AE,12,FALSE)</f>
        <v>569910</v>
      </c>
      <c r="G2277" t="s">
        <v>13546</v>
      </c>
    </row>
    <row r="2278" spans="1:7">
      <c r="A2278">
        <v>251</v>
      </c>
      <c r="B2278" t="s">
        <v>3088</v>
      </c>
      <c r="C2278">
        <v>2910200670</v>
      </c>
      <c r="D2278" t="s">
        <v>113</v>
      </c>
      <c r="E2278" t="str">
        <f t="shared" si="35"/>
        <v>2512910200670居宅介護</v>
      </c>
      <c r="F2278">
        <f>VLOOKUP(C2278&amp;D2278,受付簿!T:AE,12,FALSE)</f>
        <v>209502</v>
      </c>
      <c r="G2278" t="s">
        <v>13546</v>
      </c>
    </row>
    <row r="2279" spans="1:7">
      <c r="A2279">
        <v>251</v>
      </c>
      <c r="B2279" t="s">
        <v>3088</v>
      </c>
      <c r="C2279">
        <v>2910200670</v>
      </c>
      <c r="D2279" t="s">
        <v>114</v>
      </c>
      <c r="E2279" t="str">
        <f t="shared" si="35"/>
        <v>2512910200670重度訪問介護</v>
      </c>
      <c r="F2279">
        <f>VLOOKUP(C2279&amp;D2279,受付簿!T:AE,12,FALSE)</f>
        <v>2147</v>
      </c>
      <c r="G2279" t="s">
        <v>13546</v>
      </c>
    </row>
    <row r="2280" spans="1:7">
      <c r="A2280">
        <v>251</v>
      </c>
      <c r="B2280" t="s">
        <v>3088</v>
      </c>
      <c r="C2280">
        <v>2910200670</v>
      </c>
      <c r="D2280" t="s">
        <v>116</v>
      </c>
      <c r="E2280" t="str">
        <f t="shared" si="35"/>
        <v>2512910200670行動援護</v>
      </c>
      <c r="F2280">
        <f>VLOOKUP(C2280&amp;D2280,受付簿!T:AE,12,FALSE)</f>
        <v>58715</v>
      </c>
      <c r="G2280" t="s">
        <v>13546</v>
      </c>
    </row>
    <row r="2281" spans="1:7">
      <c r="A2281">
        <v>251</v>
      </c>
      <c r="B2281" t="s">
        <v>3088</v>
      </c>
      <c r="C2281">
        <v>2910200670</v>
      </c>
      <c r="D2281" t="s">
        <v>115</v>
      </c>
      <c r="E2281" t="str">
        <f t="shared" si="35"/>
        <v>2512910200670同行援護</v>
      </c>
      <c r="F2281">
        <f>VLOOKUP(C2281&amp;D2281,受付簿!T:AE,12,FALSE)</f>
        <v>288716</v>
      </c>
      <c r="G2281" t="s">
        <v>13546</v>
      </c>
    </row>
    <row r="2282" spans="1:7">
      <c r="E2282" t="str">
        <f t="shared" si="35"/>
        <v/>
      </c>
      <c r="F2282">
        <f>VLOOKUP(C2282&amp;D2282,受付簿!T:AE,12,FALSE)</f>
        <v>0</v>
      </c>
    </row>
    <row r="2283" spans="1:7">
      <c r="A2283">
        <v>252</v>
      </c>
      <c r="B2283" t="s">
        <v>759</v>
      </c>
      <c r="C2283">
        <v>2910100540</v>
      </c>
      <c r="D2283" t="s">
        <v>113</v>
      </c>
      <c r="E2283" t="str">
        <f t="shared" si="35"/>
        <v>2522910100540居宅介護</v>
      </c>
      <c r="F2283">
        <f>VLOOKUP(C2283&amp;D2283,受付簿!T:AE,12,FALSE)</f>
        <v>476202</v>
      </c>
      <c r="G2283" t="s">
        <v>13546</v>
      </c>
    </row>
    <row r="2284" spans="1:7">
      <c r="A2284">
        <v>252</v>
      </c>
      <c r="B2284" t="s">
        <v>759</v>
      </c>
      <c r="C2284">
        <v>2910100540</v>
      </c>
      <c r="D2284" t="s">
        <v>114</v>
      </c>
      <c r="E2284" t="str">
        <f t="shared" si="35"/>
        <v>2522910100540重度訪問介護</v>
      </c>
      <c r="F2284">
        <f>VLOOKUP(C2284&amp;D2284,受付簿!T:AE,12,FALSE)</f>
        <v>1724733</v>
      </c>
      <c r="G2284" t="s">
        <v>13546</v>
      </c>
    </row>
    <row r="2285" spans="1:7">
      <c r="A2285">
        <v>252</v>
      </c>
      <c r="B2285" t="s">
        <v>759</v>
      </c>
      <c r="C2285">
        <v>2910100540</v>
      </c>
      <c r="D2285" t="s">
        <v>115</v>
      </c>
      <c r="E2285" t="str">
        <f t="shared" si="35"/>
        <v>2522910100540同行援護</v>
      </c>
      <c r="F2285">
        <f>VLOOKUP(C2285&amp;D2285,受付簿!T:AE,12,FALSE)</f>
        <v>0</v>
      </c>
    </row>
    <row r="2286" spans="1:7">
      <c r="E2286" t="str">
        <f t="shared" si="35"/>
        <v/>
      </c>
      <c r="F2286">
        <f>VLOOKUP(C2286&amp;D2286,受付簿!T:AE,12,FALSE)</f>
        <v>0</v>
      </c>
    </row>
    <row r="2287" spans="1:7">
      <c r="B2287" t="s">
        <v>785</v>
      </c>
      <c r="C2287">
        <v>2910100565</v>
      </c>
      <c r="D2287" t="s">
        <v>113</v>
      </c>
      <c r="E2287" t="str">
        <f t="shared" si="35"/>
        <v>2910100565居宅介護</v>
      </c>
      <c r="F2287">
        <f>VLOOKUP(C2287&amp;D2287,受付簿!T:AE,12,FALSE)</f>
        <v>0</v>
      </c>
      <c r="G2287" t="s">
        <v>13546</v>
      </c>
    </row>
    <row r="2288" spans="1:7">
      <c r="B2288" t="s">
        <v>785</v>
      </c>
      <c r="C2288">
        <v>2910100565</v>
      </c>
      <c r="D2288" t="s">
        <v>114</v>
      </c>
      <c r="E2288" t="str">
        <f t="shared" si="35"/>
        <v>2910100565重度訪問介護</v>
      </c>
      <c r="F2288">
        <f>VLOOKUP(C2288&amp;D2288,受付簿!T:AE,12,FALSE)</f>
        <v>0</v>
      </c>
      <c r="G2288" t="s">
        <v>13546</v>
      </c>
    </row>
    <row r="2289" spans="1:7">
      <c r="B2289" t="s">
        <v>785</v>
      </c>
      <c r="C2289">
        <v>2910100565</v>
      </c>
      <c r="D2289" t="s">
        <v>116</v>
      </c>
      <c r="E2289" t="str">
        <f t="shared" si="35"/>
        <v>2910100565行動援護</v>
      </c>
      <c r="F2289">
        <f>VLOOKUP(C2289&amp;D2289,受付簿!T:AE,12,FALSE)</f>
        <v>0</v>
      </c>
      <c r="G2289" t="s">
        <v>13546</v>
      </c>
    </row>
    <row r="2290" spans="1:7">
      <c r="B2290" t="s">
        <v>785</v>
      </c>
      <c r="C2290">
        <v>2910100565</v>
      </c>
      <c r="D2290" t="s">
        <v>115</v>
      </c>
      <c r="E2290" t="str">
        <f t="shared" si="35"/>
        <v>2910100565同行援護</v>
      </c>
      <c r="F2290">
        <f>VLOOKUP(C2290&amp;D2290,受付簿!T:AE,12,FALSE)</f>
        <v>0</v>
      </c>
      <c r="G2290" t="s">
        <v>13546</v>
      </c>
    </row>
    <row r="2291" spans="1:7">
      <c r="E2291" t="str">
        <f t="shared" si="35"/>
        <v/>
      </c>
      <c r="F2291">
        <f>VLOOKUP(C2291&amp;D2291,受付簿!T:AE,12,FALSE)</f>
        <v>0</v>
      </c>
    </row>
    <row r="2292" spans="1:7">
      <c r="A2292">
        <v>253</v>
      </c>
      <c r="B2292" t="s">
        <v>5386</v>
      </c>
      <c r="C2292">
        <v>2910800289</v>
      </c>
      <c r="D2292" t="s">
        <v>118</v>
      </c>
      <c r="E2292" t="str">
        <f t="shared" si="35"/>
        <v>2532910800289生活介護</v>
      </c>
      <c r="F2292">
        <f>VLOOKUP(C2292&amp;D2292,受付簿!T:AE,12,FALSE)</f>
        <v>287082</v>
      </c>
      <c r="G2292" t="s">
        <v>13546</v>
      </c>
    </row>
    <row r="2293" spans="1:7">
      <c r="E2293" t="str">
        <f t="shared" si="35"/>
        <v/>
      </c>
      <c r="F2293">
        <f>VLOOKUP(C2293&amp;D2293,受付簿!T:AE,12,FALSE)</f>
        <v>0</v>
      </c>
    </row>
    <row r="2294" spans="1:7">
      <c r="A2294">
        <v>254</v>
      </c>
      <c r="B2294" t="s">
        <v>9768</v>
      </c>
      <c r="C2294">
        <v>2921500043</v>
      </c>
      <c r="D2294" t="s">
        <v>8120</v>
      </c>
      <c r="E2294" t="str">
        <f t="shared" si="35"/>
        <v>2542921500043共同生活援助</v>
      </c>
      <c r="F2294">
        <f>VLOOKUP(C2294&amp;D2294,受付簿!T:AE,12,FALSE)</f>
        <v>248345</v>
      </c>
      <c r="G2294" t="s">
        <v>13546</v>
      </c>
    </row>
    <row r="2295" spans="1:7">
      <c r="E2295" t="str">
        <f t="shared" si="35"/>
        <v/>
      </c>
      <c r="F2295">
        <f>VLOOKUP(C2295&amp;D2295,受付簿!T:AE,12,FALSE)</f>
        <v>0</v>
      </c>
    </row>
    <row r="2296" spans="1:7">
      <c r="A2296">
        <v>255</v>
      </c>
      <c r="B2296" t="s">
        <v>5662</v>
      </c>
      <c r="C2296">
        <v>2950870861</v>
      </c>
      <c r="D2296" t="s">
        <v>126</v>
      </c>
      <c r="E2296" t="str">
        <f t="shared" si="35"/>
        <v>2552950870861放課後等デイサービス</v>
      </c>
      <c r="F2296">
        <f>VLOOKUP(C2296&amp;D2296,受付簿!T:AE,12,FALSE)</f>
        <v>234777</v>
      </c>
      <c r="G2296" t="s">
        <v>13547</v>
      </c>
    </row>
    <row r="2297" spans="1:7">
      <c r="B2297" t="s">
        <v>5662</v>
      </c>
      <c r="C2297">
        <v>2910800685</v>
      </c>
      <c r="D2297" t="s">
        <v>13673</v>
      </c>
      <c r="E2297" t="str">
        <f t="shared" si="35"/>
        <v>2910800685就労継続支援Ｂ型</v>
      </c>
      <c r="F2297">
        <f>VLOOKUP(C2297&amp;D2297,受付簿!T:AE,12,FALSE)</f>
        <v>0</v>
      </c>
    </row>
    <row r="2298" spans="1:7">
      <c r="E2298" t="str">
        <f t="shared" si="35"/>
        <v/>
      </c>
      <c r="F2298">
        <f>VLOOKUP(C2298&amp;D2298,受付簿!T:AE,12,FALSE)</f>
        <v>0</v>
      </c>
    </row>
    <row r="2299" spans="1:7">
      <c r="A2299">
        <v>256</v>
      </c>
      <c r="B2299" t="s">
        <v>4485</v>
      </c>
      <c r="C2299">
        <v>2910500244</v>
      </c>
      <c r="D2299" t="s">
        <v>118</v>
      </c>
      <c r="E2299" t="str">
        <f t="shared" si="35"/>
        <v>2562910500244生活介護</v>
      </c>
      <c r="F2299">
        <f>VLOOKUP(C2299&amp;D2299,受付簿!T:AE,12,FALSE)</f>
        <v>493892</v>
      </c>
      <c r="G2299" t="s">
        <v>13546</v>
      </c>
    </row>
    <row r="2300" spans="1:7">
      <c r="A2300">
        <v>256</v>
      </c>
      <c r="B2300" t="s">
        <v>4485</v>
      </c>
      <c r="C2300">
        <v>2920500069</v>
      </c>
      <c r="D2300" t="s">
        <v>8120</v>
      </c>
      <c r="E2300" t="str">
        <f t="shared" si="35"/>
        <v>2562920500069共同生活援助</v>
      </c>
      <c r="F2300">
        <f>VLOOKUP(C2300&amp;D2300,受付簿!T:AE,12,FALSE)</f>
        <v>169547</v>
      </c>
      <c r="G2300" t="s">
        <v>13546</v>
      </c>
    </row>
    <row r="2301" spans="1:7">
      <c r="A2301">
        <v>256</v>
      </c>
      <c r="B2301" t="s">
        <v>4485</v>
      </c>
      <c r="C2301">
        <v>2920500085</v>
      </c>
      <c r="D2301" t="s">
        <v>8120</v>
      </c>
      <c r="E2301" t="str">
        <f t="shared" si="35"/>
        <v>2562920500085共同生活援助</v>
      </c>
      <c r="F2301">
        <f>VLOOKUP(C2301&amp;D2301,受付簿!T:AE,12,FALSE)</f>
        <v>165082</v>
      </c>
      <c r="G2301" t="s">
        <v>13546</v>
      </c>
    </row>
    <row r="2302" spans="1:7">
      <c r="E2302" t="str">
        <f t="shared" si="35"/>
        <v/>
      </c>
      <c r="F2302">
        <f>VLOOKUP(C2302&amp;D2302,受付簿!T:AE,12,FALSE)</f>
        <v>0</v>
      </c>
    </row>
    <row r="2303" spans="1:7">
      <c r="B2303" t="s">
        <v>4797</v>
      </c>
      <c r="C2303">
        <v>2910700042</v>
      </c>
      <c r="D2303" t="s">
        <v>113</v>
      </c>
      <c r="E2303" t="str">
        <f t="shared" si="35"/>
        <v>2910700042居宅介護</v>
      </c>
      <c r="F2303">
        <f>VLOOKUP(C2303&amp;D2303,受付簿!T:AE,12,FALSE)</f>
        <v>0</v>
      </c>
      <c r="G2303" t="s">
        <v>13546</v>
      </c>
    </row>
    <row r="2304" spans="1:7">
      <c r="B2304" t="s">
        <v>4797</v>
      </c>
      <c r="C2304">
        <v>2910700042</v>
      </c>
      <c r="D2304" t="s">
        <v>114</v>
      </c>
      <c r="E2304" t="str">
        <f t="shared" si="35"/>
        <v>2910700042重度訪問介護</v>
      </c>
      <c r="F2304">
        <f>VLOOKUP(C2304&amp;D2304,受付簿!T:AE,12,FALSE)</f>
        <v>0</v>
      </c>
      <c r="G2304" t="s">
        <v>13546</v>
      </c>
    </row>
    <row r="2305" spans="1:7">
      <c r="B2305" t="s">
        <v>4797</v>
      </c>
      <c r="C2305">
        <v>2910700042</v>
      </c>
      <c r="D2305" t="s">
        <v>118</v>
      </c>
      <c r="E2305" t="str">
        <f t="shared" si="35"/>
        <v>2910700042生活介護</v>
      </c>
      <c r="F2305">
        <f>VLOOKUP(C2305&amp;D2305,受付簿!T:AE,12,FALSE)</f>
        <v>0</v>
      </c>
      <c r="G2305" t="s">
        <v>13546</v>
      </c>
    </row>
    <row r="2306" spans="1:7">
      <c r="E2306" t="str">
        <f t="shared" si="35"/>
        <v/>
      </c>
      <c r="F2306">
        <f>VLOOKUP(C2306&amp;D2306,受付簿!T:AE,12,FALSE)</f>
        <v>0</v>
      </c>
    </row>
    <row r="2307" spans="1:7">
      <c r="B2307" t="s">
        <v>1596</v>
      </c>
      <c r="C2307">
        <v>2910101951</v>
      </c>
      <c r="D2307" t="s">
        <v>118</v>
      </c>
      <c r="E2307" t="str">
        <f t="shared" si="35"/>
        <v>2910101951生活介護</v>
      </c>
      <c r="F2307">
        <f>VLOOKUP(C2307&amp;D2307,受付簿!T:AE,12,FALSE)</f>
        <v>0</v>
      </c>
      <c r="G2307" t="s">
        <v>13546</v>
      </c>
    </row>
    <row r="2308" spans="1:7">
      <c r="B2308" t="s">
        <v>1596</v>
      </c>
      <c r="C2308">
        <v>2910101951</v>
      </c>
      <c r="D2308" t="s">
        <v>13673</v>
      </c>
      <c r="E2308" t="str">
        <f t="shared" ref="E2308:E2371" si="36">A2308&amp;C2308&amp;D2308</f>
        <v>2910101951就労継続支援Ｂ型</v>
      </c>
      <c r="F2308">
        <f>VLOOKUP(C2308&amp;D2308,受付簿!T:AE,12,FALSE)</f>
        <v>0</v>
      </c>
      <c r="G2308" t="s">
        <v>13546</v>
      </c>
    </row>
    <row r="2309" spans="1:7">
      <c r="E2309" t="str">
        <f t="shared" si="36"/>
        <v/>
      </c>
      <c r="F2309">
        <f>VLOOKUP(C2309&amp;D2309,受付簿!T:AE,12,FALSE)</f>
        <v>0</v>
      </c>
    </row>
    <row r="2310" spans="1:7">
      <c r="A2310">
        <v>257</v>
      </c>
      <c r="B2310" t="s">
        <v>4497</v>
      </c>
      <c r="C2310">
        <v>2910500251</v>
      </c>
      <c r="D2310" t="s">
        <v>118</v>
      </c>
      <c r="E2310" t="str">
        <f t="shared" si="36"/>
        <v>2572910500251生活介護</v>
      </c>
      <c r="F2310">
        <f>VLOOKUP(C2310&amp;D2310,受付簿!T:AE,12,FALSE)</f>
        <v>202002</v>
      </c>
      <c r="G2310" t="s">
        <v>13547</v>
      </c>
    </row>
    <row r="2311" spans="1:7">
      <c r="B2311" t="s">
        <v>4497</v>
      </c>
      <c r="C2311">
        <v>2910500376</v>
      </c>
      <c r="D2311" t="s">
        <v>475</v>
      </c>
      <c r="E2311" t="str">
        <f t="shared" si="36"/>
        <v>2910500376短期入所</v>
      </c>
      <c r="F2311">
        <f>VLOOKUP(C2311&amp;D2311,受付簿!T:AE,12,FALSE)</f>
        <v>0</v>
      </c>
      <c r="G2311" t="s">
        <v>13547</v>
      </c>
    </row>
    <row r="2312" spans="1:7">
      <c r="A2312">
        <v>257</v>
      </c>
      <c r="B2312" t="s">
        <v>4497</v>
      </c>
      <c r="C2312">
        <v>2920500077</v>
      </c>
      <c r="D2312" t="s">
        <v>8120</v>
      </c>
      <c r="E2312" t="str">
        <f t="shared" si="36"/>
        <v>2572920500077共同生活援助</v>
      </c>
      <c r="F2312">
        <f>VLOOKUP(C2312&amp;D2312,受付簿!T:AE,12,FALSE)</f>
        <v>313865</v>
      </c>
      <c r="G2312" t="s">
        <v>13547</v>
      </c>
    </row>
    <row r="2313" spans="1:7">
      <c r="E2313" t="str">
        <f t="shared" si="36"/>
        <v/>
      </c>
      <c r="F2313">
        <f>VLOOKUP(C2313&amp;D2313,受付簿!T:AE,12,FALSE)</f>
        <v>0</v>
      </c>
    </row>
    <row r="2314" spans="1:7">
      <c r="A2314">
        <v>258</v>
      </c>
      <c r="B2314" t="s">
        <v>9069</v>
      </c>
      <c r="C2314">
        <v>2942000015</v>
      </c>
      <c r="D2314" t="s">
        <v>118</v>
      </c>
      <c r="E2314" t="str">
        <f t="shared" si="36"/>
        <v>2582942000015生活介護</v>
      </c>
      <c r="F2314">
        <f>VLOOKUP(C2314&amp;D2314,受付簿!T:AE,12,FALSE)</f>
        <v>94546</v>
      </c>
      <c r="G2314" t="s">
        <v>13549</v>
      </c>
    </row>
    <row r="2315" spans="1:7">
      <c r="A2315">
        <v>258</v>
      </c>
      <c r="B2315" t="s">
        <v>9069</v>
      </c>
      <c r="C2315">
        <v>2912000052</v>
      </c>
      <c r="D2315" t="s">
        <v>113</v>
      </c>
      <c r="E2315" t="str">
        <f t="shared" si="36"/>
        <v>2582912000052居宅介護</v>
      </c>
      <c r="F2315">
        <f>VLOOKUP(C2315&amp;D2315,受付簿!T:AE,12,FALSE)</f>
        <v>10482</v>
      </c>
      <c r="G2315" t="s">
        <v>13549</v>
      </c>
    </row>
    <row r="2316" spans="1:7">
      <c r="B2316" t="s">
        <v>9069</v>
      </c>
      <c r="C2316">
        <v>2912000052</v>
      </c>
      <c r="D2316" t="s">
        <v>114</v>
      </c>
      <c r="E2316" t="str">
        <f t="shared" si="36"/>
        <v>2912000052重度訪問介護</v>
      </c>
      <c r="F2316">
        <f>VLOOKUP(C2316&amp;D2316,受付簿!T:AE,12,FALSE)</f>
        <v>0</v>
      </c>
    </row>
    <row r="2317" spans="1:7">
      <c r="A2317">
        <v>258</v>
      </c>
      <c r="B2317" t="s">
        <v>9069</v>
      </c>
      <c r="C2317">
        <v>2912000052</v>
      </c>
      <c r="D2317" t="s">
        <v>116</v>
      </c>
      <c r="E2317" t="str">
        <f t="shared" si="36"/>
        <v>2582912000052行動援護</v>
      </c>
      <c r="F2317">
        <f>VLOOKUP(C2317&amp;D2317,受付簿!T:AE,12,FALSE)</f>
        <v>276139</v>
      </c>
      <c r="G2317" t="s">
        <v>13549</v>
      </c>
    </row>
    <row r="2318" spans="1:7">
      <c r="A2318">
        <v>258</v>
      </c>
      <c r="B2318" t="s">
        <v>9069</v>
      </c>
      <c r="C2318">
        <v>2912000052</v>
      </c>
      <c r="D2318" t="s">
        <v>115</v>
      </c>
      <c r="E2318" t="str">
        <f t="shared" si="36"/>
        <v>2582912000052同行援護</v>
      </c>
      <c r="F2318">
        <f>VLOOKUP(C2318&amp;D2318,受付簿!T:AE,12,FALSE)</f>
        <v>8178</v>
      </c>
      <c r="G2318" t="s">
        <v>13549</v>
      </c>
    </row>
    <row r="2319" spans="1:7">
      <c r="A2319">
        <v>258</v>
      </c>
      <c r="B2319" t="s">
        <v>9069</v>
      </c>
      <c r="C2319">
        <v>2912000235</v>
      </c>
      <c r="D2319" t="s">
        <v>475</v>
      </c>
      <c r="E2319" t="str">
        <f t="shared" si="36"/>
        <v>2582912000235短期入所</v>
      </c>
      <c r="F2319">
        <f>VLOOKUP(C2319&amp;D2319,受付簿!T:AE,12,FALSE)</f>
        <v>8566</v>
      </c>
      <c r="G2319" t="s">
        <v>13549</v>
      </c>
    </row>
    <row r="2320" spans="1:7">
      <c r="A2320">
        <v>258</v>
      </c>
      <c r="B2320" t="s">
        <v>9069</v>
      </c>
      <c r="C2320">
        <v>2922000035</v>
      </c>
      <c r="D2320" t="s">
        <v>8120</v>
      </c>
      <c r="E2320" t="str">
        <f t="shared" si="36"/>
        <v>2582922000035共同生活援助</v>
      </c>
      <c r="F2320">
        <f>VLOOKUP(C2320&amp;D2320,受付簿!T:AE,12,FALSE)</f>
        <v>76875</v>
      </c>
      <c r="G2320" t="s">
        <v>13549</v>
      </c>
    </row>
    <row r="2321" spans="1:7">
      <c r="A2321">
        <v>258</v>
      </c>
      <c r="B2321" t="s">
        <v>9069</v>
      </c>
      <c r="C2321">
        <v>2952000012</v>
      </c>
      <c r="D2321" t="s">
        <v>126</v>
      </c>
      <c r="E2321" t="str">
        <f t="shared" si="36"/>
        <v>2582952000012放課後等デイサービス</v>
      </c>
      <c r="F2321">
        <f>VLOOKUP(C2321&amp;D2321,受付簿!T:AE,12,FALSE)</f>
        <v>149964</v>
      </c>
      <c r="G2321" t="s">
        <v>13549</v>
      </c>
    </row>
    <row r="2322" spans="1:7">
      <c r="E2322" t="str">
        <f t="shared" si="36"/>
        <v/>
      </c>
      <c r="F2322">
        <f>VLOOKUP(C2322&amp;D2322,受付簿!T:AE,12,FALSE)</f>
        <v>0</v>
      </c>
    </row>
    <row r="2323" spans="1:7">
      <c r="B2323" t="s">
        <v>11743</v>
      </c>
      <c r="C2323">
        <v>2951270491</v>
      </c>
      <c r="D2323" t="s">
        <v>124</v>
      </c>
      <c r="E2323" t="str">
        <f t="shared" si="36"/>
        <v>2951270491児童発達支援</v>
      </c>
      <c r="F2323">
        <f>VLOOKUP(C2323&amp;D2323,受付簿!T:AE,12,FALSE)</f>
        <v>0</v>
      </c>
      <c r="G2323" t="s">
        <v>13549</v>
      </c>
    </row>
    <row r="2324" spans="1:7">
      <c r="B2324" t="s">
        <v>11743</v>
      </c>
      <c r="C2324">
        <v>2951270491</v>
      </c>
      <c r="D2324" t="s">
        <v>126</v>
      </c>
      <c r="E2324" t="str">
        <f t="shared" si="36"/>
        <v>2951270491放課後等デイサービス</v>
      </c>
      <c r="F2324">
        <f>VLOOKUP(C2324&amp;D2324,受付簿!T:AE,12,FALSE)</f>
        <v>0</v>
      </c>
      <c r="G2324" t="s">
        <v>13549</v>
      </c>
    </row>
    <row r="2325" spans="1:7">
      <c r="B2325" t="s">
        <v>11743</v>
      </c>
      <c r="C2325">
        <v>2951270491</v>
      </c>
      <c r="D2325" t="s">
        <v>128</v>
      </c>
      <c r="E2325" t="str">
        <f t="shared" si="36"/>
        <v>2951270491保育所等訪問支援</v>
      </c>
      <c r="F2325">
        <f>VLOOKUP(C2325&amp;D2325,受付簿!T:AE,12,FALSE)</f>
        <v>0</v>
      </c>
      <c r="G2325" t="s">
        <v>13549</v>
      </c>
    </row>
    <row r="2326" spans="1:7">
      <c r="E2326" t="str">
        <f t="shared" si="36"/>
        <v/>
      </c>
      <c r="F2326">
        <f>VLOOKUP(C2326&amp;D2326,受付簿!T:AE,12,FALSE)</f>
        <v>0</v>
      </c>
    </row>
    <row r="2327" spans="1:7">
      <c r="A2327">
        <v>259</v>
      </c>
      <c r="B2327" t="s">
        <v>8962</v>
      </c>
      <c r="C2327">
        <v>2911900229</v>
      </c>
      <c r="D2327" t="s">
        <v>13673</v>
      </c>
      <c r="E2327" t="str">
        <f t="shared" si="36"/>
        <v>2592911900229就労継続支援Ｂ型</v>
      </c>
      <c r="F2327">
        <f>VLOOKUP(C2327&amp;D2327,受付簿!T:AE,12,FALSE)</f>
        <v>318825</v>
      </c>
      <c r="G2327" t="s">
        <v>13546</v>
      </c>
    </row>
    <row r="2328" spans="1:7">
      <c r="E2328" t="str">
        <f t="shared" si="36"/>
        <v/>
      </c>
      <c r="F2328">
        <f>VLOOKUP(C2328&amp;D2328,受付簿!T:AE,12,FALSE)</f>
        <v>0</v>
      </c>
    </row>
    <row r="2329" spans="1:7">
      <c r="B2329" t="s">
        <v>5762</v>
      </c>
      <c r="C2329">
        <v>2910900071</v>
      </c>
      <c r="D2329" t="s">
        <v>113</v>
      </c>
      <c r="E2329" t="str">
        <f t="shared" si="36"/>
        <v>2910900071居宅介護</v>
      </c>
      <c r="F2329">
        <f>VLOOKUP(C2329&amp;D2329,受付簿!T:AE,12,FALSE)</f>
        <v>0</v>
      </c>
      <c r="G2329" t="s">
        <v>13546</v>
      </c>
    </row>
    <row r="2330" spans="1:7">
      <c r="B2330" t="s">
        <v>5762</v>
      </c>
      <c r="C2330">
        <v>2910900071</v>
      </c>
      <c r="D2330" t="s">
        <v>114</v>
      </c>
      <c r="E2330" t="str">
        <f t="shared" si="36"/>
        <v>2910900071重度訪問介護</v>
      </c>
      <c r="F2330">
        <f>VLOOKUP(C2330&amp;D2330,受付簿!T:AE,12,FALSE)</f>
        <v>0</v>
      </c>
    </row>
    <row r="2331" spans="1:7">
      <c r="B2331" t="s">
        <v>5762</v>
      </c>
      <c r="C2331">
        <v>2910900071</v>
      </c>
      <c r="D2331" t="s">
        <v>116</v>
      </c>
      <c r="E2331" t="str">
        <f t="shared" si="36"/>
        <v>2910900071行動援護</v>
      </c>
      <c r="F2331">
        <f>VLOOKUP(C2331&amp;D2331,受付簿!T:AE,12,FALSE)</f>
        <v>0</v>
      </c>
      <c r="G2331" t="s">
        <v>13546</v>
      </c>
    </row>
    <row r="2332" spans="1:7">
      <c r="E2332" t="str">
        <f t="shared" si="36"/>
        <v/>
      </c>
      <c r="F2332">
        <f>VLOOKUP(C2332&amp;D2332,受付簿!T:AE,12,FALSE)</f>
        <v>0</v>
      </c>
    </row>
    <row r="2333" spans="1:7">
      <c r="B2333" t="s">
        <v>13540</v>
      </c>
      <c r="C2333">
        <v>2950370839</v>
      </c>
      <c r="D2333" t="s">
        <v>126</v>
      </c>
      <c r="E2333" t="str">
        <f t="shared" si="36"/>
        <v>2950370839放課後等デイサービス</v>
      </c>
      <c r="F2333">
        <f>VLOOKUP(C2333&amp;D2333,受付簿!T:AE,12,FALSE)</f>
        <v>0</v>
      </c>
      <c r="G2333" t="s">
        <v>13546</v>
      </c>
    </row>
    <row r="2334" spans="1:7">
      <c r="E2334" t="str">
        <f t="shared" si="36"/>
        <v/>
      </c>
      <c r="F2334">
        <f>VLOOKUP(C2334&amp;D2334,受付簿!T:AE,12,FALSE)</f>
        <v>0</v>
      </c>
    </row>
    <row r="2335" spans="1:7">
      <c r="A2335">
        <v>260</v>
      </c>
      <c r="B2335" t="s">
        <v>772</v>
      </c>
      <c r="C2335">
        <v>2910100557</v>
      </c>
      <c r="D2335" t="s">
        <v>113</v>
      </c>
      <c r="E2335" t="str">
        <f t="shared" si="36"/>
        <v>2602910100557居宅介護</v>
      </c>
      <c r="F2335">
        <f>VLOOKUP(C2335&amp;D2335,受付簿!T:AE,12,FALSE)</f>
        <v>30329</v>
      </c>
      <c r="G2335" t="s">
        <v>13546</v>
      </c>
    </row>
    <row r="2336" spans="1:7">
      <c r="E2336" t="str">
        <f t="shared" si="36"/>
        <v/>
      </c>
      <c r="F2336">
        <f>VLOOKUP(C2336&amp;D2336,受付簿!T:AE,12,FALSE)</f>
        <v>0</v>
      </c>
    </row>
    <row r="2337" spans="1:7">
      <c r="A2337">
        <v>261</v>
      </c>
      <c r="B2337" t="s">
        <v>1415</v>
      </c>
      <c r="C2337">
        <v>2910300298</v>
      </c>
      <c r="D2337" t="s">
        <v>118</v>
      </c>
      <c r="E2337" t="str">
        <f t="shared" si="36"/>
        <v>2612910300298生活介護</v>
      </c>
      <c r="F2337">
        <f>VLOOKUP(C2337&amp;D2337,受付簿!T:AE,12,FALSE)</f>
        <v>526200</v>
      </c>
      <c r="G2337" t="s">
        <v>13546</v>
      </c>
    </row>
    <row r="2338" spans="1:7">
      <c r="A2338">
        <v>261</v>
      </c>
      <c r="B2338" t="s">
        <v>1415</v>
      </c>
      <c r="C2338">
        <v>2910101647</v>
      </c>
      <c r="D2338" t="s">
        <v>118</v>
      </c>
      <c r="E2338" t="str">
        <f t="shared" si="36"/>
        <v>2612910101647生活介護</v>
      </c>
      <c r="F2338">
        <f>VLOOKUP(C2338&amp;D2338,受付簿!T:AE,12,FALSE)</f>
        <v>598671</v>
      </c>
      <c r="G2338" t="s">
        <v>13546</v>
      </c>
    </row>
    <row r="2339" spans="1:7">
      <c r="A2339">
        <v>261</v>
      </c>
      <c r="B2339" t="s">
        <v>1415</v>
      </c>
      <c r="C2339">
        <v>2910101647</v>
      </c>
      <c r="D2339" t="s">
        <v>475</v>
      </c>
      <c r="E2339" t="str">
        <f t="shared" si="36"/>
        <v>2612910101647短期入所</v>
      </c>
      <c r="F2339">
        <f>VLOOKUP(C2339&amp;D2339,受付簿!T:AE,12,FALSE)</f>
        <v>22145</v>
      </c>
      <c r="G2339" t="s">
        <v>13546</v>
      </c>
    </row>
    <row r="2340" spans="1:7">
      <c r="A2340">
        <v>261</v>
      </c>
      <c r="B2340" t="s">
        <v>1415</v>
      </c>
      <c r="C2340">
        <v>2910101647</v>
      </c>
      <c r="D2340" t="s">
        <v>113</v>
      </c>
      <c r="E2340" t="str">
        <f t="shared" si="36"/>
        <v>2612910101647居宅介護</v>
      </c>
      <c r="F2340">
        <f>VLOOKUP(C2340&amp;D2340,受付簿!T:AE,12,FALSE)</f>
        <v>32218</v>
      </c>
      <c r="G2340" t="s">
        <v>13546</v>
      </c>
    </row>
    <row r="2341" spans="1:7">
      <c r="A2341">
        <v>261</v>
      </c>
      <c r="B2341" t="s">
        <v>1415</v>
      </c>
      <c r="C2341">
        <v>2910101647</v>
      </c>
      <c r="D2341" t="s">
        <v>116</v>
      </c>
      <c r="E2341" t="str">
        <f t="shared" si="36"/>
        <v>2612910101647行動援護</v>
      </c>
      <c r="F2341">
        <f>VLOOKUP(C2341&amp;D2341,受付簿!T:AE,12,FALSE)</f>
        <v>897944</v>
      </c>
      <c r="G2341" t="s">
        <v>13546</v>
      </c>
    </row>
    <row r="2342" spans="1:7">
      <c r="A2342">
        <v>261</v>
      </c>
      <c r="B2342" t="s">
        <v>1415</v>
      </c>
      <c r="C2342">
        <v>2910103379</v>
      </c>
      <c r="D2342" t="s">
        <v>475</v>
      </c>
      <c r="E2342" t="str">
        <f t="shared" si="36"/>
        <v>2612910103379短期入所</v>
      </c>
      <c r="F2342">
        <f>VLOOKUP(C2342&amp;D2342,受付簿!T:AE,12,FALSE)</f>
        <v>0</v>
      </c>
      <c r="G2342" t="s">
        <v>13546</v>
      </c>
    </row>
    <row r="2343" spans="1:7">
      <c r="A2343">
        <v>261</v>
      </c>
      <c r="B2343" t="s">
        <v>1415</v>
      </c>
      <c r="C2343">
        <v>2910103379</v>
      </c>
      <c r="D2343" t="s">
        <v>118</v>
      </c>
      <c r="E2343" t="str">
        <f t="shared" si="36"/>
        <v>2612910103379生活介護</v>
      </c>
      <c r="F2343">
        <f>VLOOKUP(C2343&amp;D2343,受付簿!T:AE,12,FALSE)</f>
        <v>164863</v>
      </c>
      <c r="G2343" t="s">
        <v>13546</v>
      </c>
    </row>
    <row r="2344" spans="1:7">
      <c r="A2344">
        <v>261</v>
      </c>
      <c r="B2344" t="s">
        <v>1415</v>
      </c>
      <c r="C2344">
        <v>2950161121</v>
      </c>
      <c r="D2344" t="s">
        <v>124</v>
      </c>
      <c r="E2344" t="str">
        <f t="shared" si="36"/>
        <v>2612950161121児童発達支援</v>
      </c>
      <c r="F2344">
        <f>VLOOKUP(C2344&amp;D2344,受付簿!T:AE,12,FALSE)</f>
        <v>282316</v>
      </c>
      <c r="G2344" t="s">
        <v>13546</v>
      </c>
    </row>
    <row r="2345" spans="1:7">
      <c r="A2345">
        <v>261</v>
      </c>
      <c r="B2345" t="s">
        <v>1415</v>
      </c>
      <c r="C2345">
        <v>2950161121</v>
      </c>
      <c r="D2345" t="s">
        <v>126</v>
      </c>
      <c r="E2345" t="str">
        <f t="shared" si="36"/>
        <v>2612950161121放課後等デイサービス</v>
      </c>
      <c r="F2345">
        <f>VLOOKUP(C2345&amp;D2345,受付簿!T:AE,12,FALSE)</f>
        <v>632723</v>
      </c>
      <c r="G2345" t="s">
        <v>13546</v>
      </c>
    </row>
    <row r="2346" spans="1:7">
      <c r="A2346">
        <v>261</v>
      </c>
      <c r="B2346" t="s">
        <v>1415</v>
      </c>
      <c r="C2346">
        <v>2950171245</v>
      </c>
      <c r="D2346" t="s">
        <v>126</v>
      </c>
      <c r="E2346" t="str">
        <f t="shared" si="36"/>
        <v>2612950171245放課後等デイサービス</v>
      </c>
      <c r="F2346">
        <f>VLOOKUP(C2346&amp;D2346,受付簿!T:AE,12,FALSE)</f>
        <v>497903</v>
      </c>
      <c r="G2346" t="s">
        <v>13546</v>
      </c>
    </row>
    <row r="2347" spans="1:7">
      <c r="E2347" t="str">
        <f t="shared" si="36"/>
        <v/>
      </c>
      <c r="F2347">
        <f>VLOOKUP(C2347&amp;D2347,受付簿!T:AE,12,FALSE)</f>
        <v>0</v>
      </c>
    </row>
    <row r="2348" spans="1:7">
      <c r="B2348" t="s">
        <v>2235</v>
      </c>
      <c r="C2348">
        <v>2910102934</v>
      </c>
      <c r="D2348" t="s">
        <v>13665</v>
      </c>
      <c r="E2348" t="str">
        <f t="shared" si="36"/>
        <v>2910102934就労継続支援Ａ型</v>
      </c>
      <c r="F2348">
        <f>VLOOKUP(C2348&amp;D2348,受付簿!T:AE,12,FALSE)</f>
        <v>0</v>
      </c>
      <c r="G2348" t="s">
        <v>13546</v>
      </c>
    </row>
    <row r="2349" spans="1:7">
      <c r="B2349" t="s">
        <v>2235</v>
      </c>
      <c r="C2349">
        <v>2910102934</v>
      </c>
      <c r="D2349" t="s">
        <v>13673</v>
      </c>
      <c r="E2349" t="str">
        <f t="shared" si="36"/>
        <v>2910102934就労継続支援Ｂ型</v>
      </c>
      <c r="F2349">
        <f>VLOOKUP(C2349&amp;D2349,受付簿!T:AE,12,FALSE)</f>
        <v>0</v>
      </c>
      <c r="G2349" t="s">
        <v>13546</v>
      </c>
    </row>
    <row r="2350" spans="1:7">
      <c r="B2350" t="s">
        <v>2235</v>
      </c>
      <c r="C2350">
        <v>2910103478</v>
      </c>
      <c r="D2350" t="s">
        <v>475</v>
      </c>
      <c r="E2350" t="str">
        <f t="shared" si="36"/>
        <v>2910103478短期入所</v>
      </c>
      <c r="F2350">
        <f>VLOOKUP(C2350&amp;D2350,受付簿!T:AE,12,FALSE)</f>
        <v>0</v>
      </c>
      <c r="G2350" t="s">
        <v>13546</v>
      </c>
    </row>
    <row r="2351" spans="1:7">
      <c r="B2351" t="s">
        <v>2235</v>
      </c>
      <c r="C2351">
        <v>2920100506</v>
      </c>
      <c r="D2351" t="s">
        <v>8120</v>
      </c>
      <c r="E2351" t="str">
        <f t="shared" si="36"/>
        <v>2920100506共同生活援助</v>
      </c>
      <c r="F2351">
        <f>VLOOKUP(C2351&amp;D2351,受付簿!T:AE,12,FALSE)</f>
        <v>0</v>
      </c>
      <c r="G2351" t="s">
        <v>13546</v>
      </c>
    </row>
    <row r="2352" spans="1:7">
      <c r="B2352" t="s">
        <v>2235</v>
      </c>
      <c r="C2352">
        <v>2950100160</v>
      </c>
      <c r="D2352" t="s">
        <v>126</v>
      </c>
      <c r="E2352" t="str">
        <f t="shared" si="36"/>
        <v>2950100160放課後等デイサービス</v>
      </c>
      <c r="F2352">
        <f>VLOOKUP(C2352&amp;D2352,受付簿!T:AE,12,FALSE)</f>
        <v>0</v>
      </c>
      <c r="G2352" t="s">
        <v>13546</v>
      </c>
    </row>
    <row r="2353" spans="1:7">
      <c r="E2353" t="str">
        <f t="shared" si="36"/>
        <v/>
      </c>
      <c r="F2353">
        <f>VLOOKUP(C2353&amp;D2353,受付簿!T:AE,12,FALSE)</f>
        <v>0</v>
      </c>
    </row>
    <row r="2354" spans="1:7">
      <c r="B2354" t="s">
        <v>707</v>
      </c>
      <c r="C2354">
        <v>2910100482</v>
      </c>
      <c r="D2354" t="s">
        <v>113</v>
      </c>
      <c r="E2354" t="str">
        <f t="shared" si="36"/>
        <v>2910100482居宅介護</v>
      </c>
      <c r="F2354">
        <f>VLOOKUP(C2354&amp;D2354,受付簿!T:AE,12,FALSE)</f>
        <v>0</v>
      </c>
      <c r="G2354" t="s">
        <v>13546</v>
      </c>
    </row>
    <row r="2355" spans="1:7">
      <c r="B2355" t="s">
        <v>707</v>
      </c>
      <c r="C2355">
        <v>2910100482</v>
      </c>
      <c r="D2355" t="s">
        <v>114</v>
      </c>
      <c r="E2355" t="str">
        <f t="shared" si="36"/>
        <v>2910100482重度訪問介護</v>
      </c>
      <c r="F2355">
        <f>VLOOKUP(C2355&amp;D2355,受付簿!T:AE,12,FALSE)</f>
        <v>0</v>
      </c>
      <c r="G2355" t="s">
        <v>13546</v>
      </c>
    </row>
    <row r="2356" spans="1:7">
      <c r="B2356" t="s">
        <v>707</v>
      </c>
      <c r="C2356">
        <v>2910100482</v>
      </c>
      <c r="D2356" t="s">
        <v>116</v>
      </c>
      <c r="E2356" t="str">
        <f t="shared" si="36"/>
        <v>2910100482行動援護</v>
      </c>
      <c r="F2356">
        <f>VLOOKUP(C2356&amp;D2356,受付簿!T:AE,12,FALSE)</f>
        <v>0</v>
      </c>
      <c r="G2356" t="s">
        <v>13546</v>
      </c>
    </row>
    <row r="2357" spans="1:7">
      <c r="B2357" t="s">
        <v>707</v>
      </c>
      <c r="C2357">
        <v>2910100482</v>
      </c>
      <c r="D2357" t="s">
        <v>115</v>
      </c>
      <c r="E2357" t="str">
        <f t="shared" si="36"/>
        <v>2910100482同行援護</v>
      </c>
      <c r="F2357">
        <f>VLOOKUP(C2357&amp;D2357,受付簿!T:AE,12,FALSE)</f>
        <v>0</v>
      </c>
      <c r="G2357" t="s">
        <v>13546</v>
      </c>
    </row>
    <row r="2358" spans="1:7">
      <c r="E2358" t="str">
        <f t="shared" si="36"/>
        <v/>
      </c>
      <c r="F2358">
        <f>VLOOKUP(C2358&amp;D2358,受付簿!T:AE,12,FALSE)</f>
        <v>0</v>
      </c>
    </row>
    <row r="2359" spans="1:7">
      <c r="B2359" t="s">
        <v>4822</v>
      </c>
      <c r="C2359">
        <v>2910700075</v>
      </c>
      <c r="D2359" t="s">
        <v>113</v>
      </c>
      <c r="E2359" t="str">
        <f t="shared" si="36"/>
        <v>2910700075居宅介護</v>
      </c>
      <c r="F2359">
        <f>VLOOKUP(C2359&amp;D2359,受付簿!T:AE,12,FALSE)</f>
        <v>0</v>
      </c>
      <c r="G2359" t="s">
        <v>13546</v>
      </c>
    </row>
    <row r="2360" spans="1:7">
      <c r="B2360" t="s">
        <v>4822</v>
      </c>
      <c r="C2360">
        <v>2910700075</v>
      </c>
      <c r="D2360" t="s">
        <v>114</v>
      </c>
      <c r="E2360" t="str">
        <f t="shared" si="36"/>
        <v>2910700075重度訪問介護</v>
      </c>
      <c r="F2360">
        <f>VLOOKUP(C2360&amp;D2360,受付簿!T:AE,12,FALSE)</f>
        <v>0</v>
      </c>
      <c r="G2360" t="s">
        <v>13546</v>
      </c>
    </row>
    <row r="2361" spans="1:7">
      <c r="E2361" t="str">
        <f t="shared" si="36"/>
        <v/>
      </c>
      <c r="F2361">
        <f>VLOOKUP(C2361&amp;D2361,受付簿!T:AE,12,FALSE)</f>
        <v>0</v>
      </c>
    </row>
    <row r="2362" spans="1:7">
      <c r="B2362" t="s">
        <v>4812</v>
      </c>
      <c r="C2362">
        <v>2910700059</v>
      </c>
      <c r="D2362" t="s">
        <v>113</v>
      </c>
      <c r="E2362" t="str">
        <f t="shared" si="36"/>
        <v>2910700059居宅介護</v>
      </c>
      <c r="F2362">
        <f>VLOOKUP(C2362&amp;D2362,受付簿!T:AE,12,FALSE)</f>
        <v>0</v>
      </c>
      <c r="G2362" t="s">
        <v>13547</v>
      </c>
    </row>
    <row r="2363" spans="1:7">
      <c r="B2363" t="s">
        <v>4812</v>
      </c>
      <c r="C2363">
        <v>2910700059</v>
      </c>
      <c r="D2363" t="s">
        <v>114</v>
      </c>
      <c r="E2363" t="str">
        <f t="shared" si="36"/>
        <v>2910700059重度訪問介護</v>
      </c>
      <c r="F2363">
        <f>VLOOKUP(C2363&amp;D2363,受付簿!T:AE,12,FALSE)</f>
        <v>0</v>
      </c>
      <c r="G2363" t="s">
        <v>13547</v>
      </c>
    </row>
    <row r="2364" spans="1:7">
      <c r="E2364" t="str">
        <f t="shared" si="36"/>
        <v/>
      </c>
      <c r="F2364">
        <f>VLOOKUP(C2364&amp;D2364,受付簿!T:AE,12,FALSE)</f>
        <v>0</v>
      </c>
    </row>
    <row r="2365" spans="1:7">
      <c r="A2365">
        <v>262</v>
      </c>
      <c r="B2365" t="s">
        <v>5804</v>
      </c>
      <c r="C2365">
        <v>2910900147</v>
      </c>
      <c r="D2365" t="s">
        <v>113</v>
      </c>
      <c r="E2365" t="str">
        <f t="shared" si="36"/>
        <v>2622910900147居宅介護</v>
      </c>
      <c r="F2365">
        <f>VLOOKUP(C2365&amp;D2365,受付簿!T:AE,12,FALSE)</f>
        <v>131683</v>
      </c>
      <c r="G2365" t="s">
        <v>13546</v>
      </c>
    </row>
    <row r="2366" spans="1:7">
      <c r="B2366" t="s">
        <v>5804</v>
      </c>
      <c r="C2366">
        <v>2910900147</v>
      </c>
      <c r="D2366" t="s">
        <v>114</v>
      </c>
      <c r="E2366" t="str">
        <f t="shared" si="36"/>
        <v>2910900147重度訪問介護</v>
      </c>
      <c r="F2366">
        <f>VLOOKUP(C2366&amp;D2366,受付簿!T:AE,12,FALSE)</f>
        <v>0</v>
      </c>
      <c r="G2366" t="s">
        <v>13546</v>
      </c>
    </row>
    <row r="2367" spans="1:7">
      <c r="A2367">
        <v>262</v>
      </c>
      <c r="B2367" t="s">
        <v>5804</v>
      </c>
      <c r="C2367">
        <v>2910900147</v>
      </c>
      <c r="D2367" t="s">
        <v>115</v>
      </c>
      <c r="E2367" t="str">
        <f t="shared" si="36"/>
        <v>2622910900147同行援護</v>
      </c>
      <c r="F2367">
        <f>VLOOKUP(C2367&amp;D2367,受付簿!T:AE,12,FALSE)</f>
        <v>10868</v>
      </c>
      <c r="G2367" t="s">
        <v>13546</v>
      </c>
    </row>
    <row r="2368" spans="1:7">
      <c r="E2368" t="str">
        <f t="shared" si="36"/>
        <v/>
      </c>
      <c r="F2368">
        <f>VLOOKUP(C2368&amp;D2368,受付簿!T:AE,12,FALSE)</f>
        <v>0</v>
      </c>
    </row>
    <row r="2369" spans="1:7">
      <c r="A2369">
        <v>263</v>
      </c>
      <c r="B2369" t="s">
        <v>3058</v>
      </c>
      <c r="C2369">
        <v>2910200266</v>
      </c>
      <c r="D2369" t="s">
        <v>113</v>
      </c>
      <c r="E2369" t="str">
        <f t="shared" si="36"/>
        <v>2632910200266居宅介護</v>
      </c>
      <c r="F2369">
        <f>VLOOKUP(C2369&amp;D2369,受付簿!T:AE,12,FALSE)</f>
        <v>216503</v>
      </c>
      <c r="G2369" t="s">
        <v>13546</v>
      </c>
    </row>
    <row r="2370" spans="1:7">
      <c r="A2370">
        <v>263</v>
      </c>
      <c r="B2370" t="s">
        <v>3058</v>
      </c>
      <c r="C2370">
        <v>2910200266</v>
      </c>
      <c r="D2370" t="s">
        <v>114</v>
      </c>
      <c r="E2370" t="str">
        <f t="shared" si="36"/>
        <v>2632910200266重度訪問介護</v>
      </c>
      <c r="F2370">
        <f>VLOOKUP(C2370&amp;D2370,受付簿!T:AE,12,FALSE)</f>
        <v>0</v>
      </c>
      <c r="G2370" t="s">
        <v>13546</v>
      </c>
    </row>
    <row r="2371" spans="1:7">
      <c r="E2371" t="str">
        <f t="shared" si="36"/>
        <v/>
      </c>
      <c r="F2371">
        <f>VLOOKUP(C2371&amp;D2371,受付簿!T:AE,12,FALSE)</f>
        <v>0</v>
      </c>
    </row>
    <row r="2372" spans="1:7">
      <c r="A2372">
        <v>264</v>
      </c>
      <c r="B2372" t="s">
        <v>821</v>
      </c>
      <c r="C2372">
        <v>2910100607</v>
      </c>
      <c r="D2372" t="s">
        <v>118</v>
      </c>
      <c r="E2372" t="str">
        <f t="shared" ref="E2372:E2435" si="37">A2372&amp;C2372&amp;D2372</f>
        <v>2642910100607生活介護</v>
      </c>
      <c r="F2372">
        <f>VLOOKUP(C2372&amp;D2372,受付簿!T:AE,12,FALSE)</f>
        <v>87596</v>
      </c>
      <c r="G2372" t="s">
        <v>13546</v>
      </c>
    </row>
    <row r="2373" spans="1:7">
      <c r="A2373">
        <v>264</v>
      </c>
      <c r="B2373" t="s">
        <v>821</v>
      </c>
      <c r="C2373">
        <v>2910100607</v>
      </c>
      <c r="D2373" t="s">
        <v>13673</v>
      </c>
      <c r="E2373" t="str">
        <f t="shared" si="37"/>
        <v>2642910100607就労継続支援Ｂ型</v>
      </c>
      <c r="F2373">
        <f>VLOOKUP(C2373&amp;D2373,受付簿!T:AE,12,FALSE)</f>
        <v>43051</v>
      </c>
      <c r="G2373" t="s">
        <v>13546</v>
      </c>
    </row>
    <row r="2374" spans="1:7">
      <c r="A2374">
        <v>264</v>
      </c>
      <c r="B2374" t="s">
        <v>821</v>
      </c>
      <c r="C2374">
        <v>2910100607</v>
      </c>
      <c r="D2374" t="s">
        <v>113</v>
      </c>
      <c r="E2374" t="str">
        <f t="shared" si="37"/>
        <v>2642910100607居宅介護</v>
      </c>
      <c r="F2374">
        <f>VLOOKUP(C2374&amp;D2374,受付簿!T:AE,12,FALSE)</f>
        <v>1083696</v>
      </c>
      <c r="G2374" t="s">
        <v>13546</v>
      </c>
    </row>
    <row r="2375" spans="1:7">
      <c r="A2375">
        <v>264</v>
      </c>
      <c r="B2375" t="s">
        <v>821</v>
      </c>
      <c r="C2375">
        <v>2910100607</v>
      </c>
      <c r="D2375" t="s">
        <v>114</v>
      </c>
      <c r="E2375" t="str">
        <f t="shared" si="37"/>
        <v>2642910100607重度訪問介護</v>
      </c>
      <c r="F2375">
        <f>VLOOKUP(C2375&amp;D2375,受付簿!T:AE,12,FALSE)</f>
        <v>2068</v>
      </c>
      <c r="G2375" t="s">
        <v>13546</v>
      </c>
    </row>
    <row r="2376" spans="1:7">
      <c r="A2376">
        <v>264</v>
      </c>
      <c r="B2376" t="s">
        <v>821</v>
      </c>
      <c r="C2376">
        <v>2910100607</v>
      </c>
      <c r="D2376" t="s">
        <v>115</v>
      </c>
      <c r="E2376" t="str">
        <f t="shared" si="37"/>
        <v>2642910100607同行援護</v>
      </c>
      <c r="F2376">
        <f>VLOOKUP(C2376&amp;D2376,受付簿!T:AE,12,FALSE)</f>
        <v>5015</v>
      </c>
      <c r="G2376" t="s">
        <v>13546</v>
      </c>
    </row>
    <row r="2377" spans="1:7">
      <c r="E2377" t="str">
        <f t="shared" si="37"/>
        <v/>
      </c>
      <c r="F2377">
        <f>VLOOKUP(C2377&amp;D2377,受付簿!T:AE,12,FALSE)</f>
        <v>0</v>
      </c>
    </row>
    <row r="2378" spans="1:7">
      <c r="B2378" t="s">
        <v>2917</v>
      </c>
      <c r="C2378">
        <v>2910200035</v>
      </c>
      <c r="D2378" t="s">
        <v>113</v>
      </c>
      <c r="E2378" t="str">
        <f t="shared" si="37"/>
        <v>2910200035居宅介護</v>
      </c>
      <c r="F2378">
        <f>VLOOKUP(C2378&amp;D2378,受付簿!T:AE,12,FALSE)</f>
        <v>0</v>
      </c>
      <c r="G2378" t="s">
        <v>13546</v>
      </c>
    </row>
    <row r="2379" spans="1:7">
      <c r="B2379" t="s">
        <v>2917</v>
      </c>
      <c r="C2379">
        <v>2910200035</v>
      </c>
      <c r="D2379" t="s">
        <v>114</v>
      </c>
      <c r="E2379" t="str">
        <f t="shared" si="37"/>
        <v>2910200035重度訪問介護</v>
      </c>
      <c r="F2379">
        <f>VLOOKUP(C2379&amp;D2379,受付簿!T:AE,12,FALSE)</f>
        <v>0</v>
      </c>
      <c r="G2379" t="s">
        <v>13546</v>
      </c>
    </row>
    <row r="2380" spans="1:7">
      <c r="B2380" t="s">
        <v>2917</v>
      </c>
      <c r="C2380">
        <v>2910200035</v>
      </c>
      <c r="D2380" t="s">
        <v>116</v>
      </c>
      <c r="E2380" t="str">
        <f t="shared" si="37"/>
        <v>2910200035行動援護</v>
      </c>
      <c r="F2380">
        <f>VLOOKUP(C2380&amp;D2380,受付簿!T:AE,12,FALSE)</f>
        <v>0</v>
      </c>
      <c r="G2380" t="s">
        <v>13546</v>
      </c>
    </row>
    <row r="2381" spans="1:7">
      <c r="B2381" t="s">
        <v>2917</v>
      </c>
      <c r="C2381">
        <v>2910200035</v>
      </c>
      <c r="D2381" t="s">
        <v>115</v>
      </c>
      <c r="E2381" t="str">
        <f t="shared" si="37"/>
        <v>2910200035同行援護</v>
      </c>
      <c r="F2381">
        <f>VLOOKUP(C2381&amp;D2381,受付簿!T:AE,12,FALSE)</f>
        <v>0</v>
      </c>
      <c r="G2381" t="s">
        <v>13546</v>
      </c>
    </row>
    <row r="2382" spans="1:7">
      <c r="E2382" t="str">
        <f t="shared" si="37"/>
        <v/>
      </c>
      <c r="F2382">
        <f>VLOOKUP(C2382&amp;D2382,受付簿!T:AE,12,FALSE)</f>
        <v>0</v>
      </c>
    </row>
    <row r="2383" spans="1:7">
      <c r="B2383" t="s">
        <v>543</v>
      </c>
      <c r="C2383">
        <v>2910100300</v>
      </c>
      <c r="D2383" t="s">
        <v>113</v>
      </c>
      <c r="E2383" t="str">
        <f t="shared" si="37"/>
        <v>2910100300居宅介護</v>
      </c>
      <c r="F2383">
        <f>VLOOKUP(C2383&amp;D2383,受付簿!T:AE,12,FALSE)</f>
        <v>0</v>
      </c>
      <c r="G2383" t="s">
        <v>13546</v>
      </c>
    </row>
    <row r="2384" spans="1:7">
      <c r="B2384" t="s">
        <v>543</v>
      </c>
      <c r="C2384">
        <v>2910100300</v>
      </c>
      <c r="D2384" t="s">
        <v>114</v>
      </c>
      <c r="E2384" t="str">
        <f t="shared" si="37"/>
        <v>2910100300重度訪問介護</v>
      </c>
      <c r="F2384">
        <f>VLOOKUP(C2384&amp;D2384,受付簿!T:AE,12,FALSE)</f>
        <v>0</v>
      </c>
      <c r="G2384" t="s">
        <v>13546</v>
      </c>
    </row>
    <row r="2385" spans="1:7">
      <c r="B2385" t="s">
        <v>543</v>
      </c>
      <c r="C2385">
        <v>2910100300</v>
      </c>
      <c r="D2385" t="s">
        <v>116</v>
      </c>
      <c r="E2385" t="str">
        <f t="shared" si="37"/>
        <v>2910100300行動援護</v>
      </c>
      <c r="F2385">
        <f>VLOOKUP(C2385&amp;D2385,受付簿!T:AE,12,FALSE)</f>
        <v>0</v>
      </c>
      <c r="G2385" t="s">
        <v>13546</v>
      </c>
    </row>
    <row r="2386" spans="1:7">
      <c r="E2386" t="str">
        <f t="shared" si="37"/>
        <v/>
      </c>
      <c r="F2386">
        <f>VLOOKUP(C2386&amp;D2386,受付簿!T:AE,12,FALSE)</f>
        <v>0</v>
      </c>
    </row>
    <row r="2387" spans="1:7">
      <c r="B2387" t="s">
        <v>4045</v>
      </c>
      <c r="C2387">
        <v>2910400064</v>
      </c>
      <c r="D2387" t="s">
        <v>113</v>
      </c>
      <c r="E2387" t="str">
        <f t="shared" si="37"/>
        <v>2910400064居宅介護</v>
      </c>
      <c r="F2387">
        <f>VLOOKUP(C2387&amp;D2387,受付簿!T:AE,12,FALSE)</f>
        <v>0</v>
      </c>
      <c r="G2387" t="s">
        <v>13546</v>
      </c>
    </row>
    <row r="2388" spans="1:7">
      <c r="E2388" t="str">
        <f t="shared" si="37"/>
        <v/>
      </c>
      <c r="F2388">
        <f>VLOOKUP(C2388&amp;D2388,受付簿!T:AE,12,FALSE)</f>
        <v>0</v>
      </c>
    </row>
    <row r="2389" spans="1:7">
      <c r="A2389">
        <v>265</v>
      </c>
      <c r="B2389" t="s">
        <v>7459</v>
      </c>
      <c r="C2389">
        <v>2911500052</v>
      </c>
      <c r="D2389" t="s">
        <v>113</v>
      </c>
      <c r="E2389" t="str">
        <f t="shared" si="37"/>
        <v>2652911500052居宅介護</v>
      </c>
      <c r="F2389">
        <f>VLOOKUP(C2389&amp;D2389,受付簿!T:AE,12,FALSE)</f>
        <v>289666</v>
      </c>
      <c r="G2389" t="s">
        <v>13549</v>
      </c>
    </row>
    <row r="2390" spans="1:7">
      <c r="A2390">
        <v>265</v>
      </c>
      <c r="B2390" t="s">
        <v>7459</v>
      </c>
      <c r="C2390">
        <v>2911500052</v>
      </c>
      <c r="D2390" t="s">
        <v>114</v>
      </c>
      <c r="E2390" t="str">
        <f t="shared" si="37"/>
        <v>2652911500052重度訪問介護</v>
      </c>
      <c r="F2390">
        <f>VLOOKUP(C2390&amp;D2390,受付簿!T:AE,12,FALSE)</f>
        <v>2697</v>
      </c>
      <c r="G2390" t="s">
        <v>13549</v>
      </c>
    </row>
    <row r="2391" spans="1:7">
      <c r="A2391">
        <v>265</v>
      </c>
      <c r="B2391" t="s">
        <v>7459</v>
      </c>
      <c r="C2391">
        <v>2911500052</v>
      </c>
      <c r="D2391" t="s">
        <v>116</v>
      </c>
      <c r="E2391" t="str">
        <f t="shared" si="37"/>
        <v>2652911500052行動援護</v>
      </c>
      <c r="F2391">
        <f>VLOOKUP(C2391&amp;D2391,受付簿!T:AE,12,FALSE)</f>
        <v>40479</v>
      </c>
      <c r="G2391" t="s">
        <v>13549</v>
      </c>
    </row>
    <row r="2392" spans="1:7">
      <c r="A2392">
        <v>265</v>
      </c>
      <c r="B2392" t="s">
        <v>7459</v>
      </c>
      <c r="C2392">
        <v>2911500052</v>
      </c>
      <c r="D2392" t="s">
        <v>115</v>
      </c>
      <c r="E2392" t="str">
        <f t="shared" si="37"/>
        <v>2652911500052同行援護</v>
      </c>
      <c r="F2392">
        <f>VLOOKUP(C2392&amp;D2392,受付簿!T:AE,12,FALSE)</f>
        <v>158004</v>
      </c>
      <c r="G2392" t="s">
        <v>13549</v>
      </c>
    </row>
    <row r="2393" spans="1:7">
      <c r="E2393" t="str">
        <f t="shared" si="37"/>
        <v/>
      </c>
      <c r="F2393">
        <f>VLOOKUP(C2393&amp;D2393,受付簿!T:AE,12,FALSE)</f>
        <v>0</v>
      </c>
    </row>
    <row r="2394" spans="1:7">
      <c r="B2394" t="s">
        <v>7503</v>
      </c>
      <c r="C2394">
        <v>2911500136</v>
      </c>
      <c r="D2394" t="s">
        <v>113</v>
      </c>
      <c r="E2394" t="str">
        <f t="shared" si="37"/>
        <v>2911500136居宅介護</v>
      </c>
      <c r="F2394">
        <f>VLOOKUP(C2394&amp;D2394,受付簿!T:AE,12,FALSE)</f>
        <v>0</v>
      </c>
      <c r="G2394" t="s">
        <v>13547</v>
      </c>
    </row>
    <row r="2395" spans="1:7">
      <c r="B2395" t="s">
        <v>7503</v>
      </c>
      <c r="C2395">
        <v>2911500136</v>
      </c>
      <c r="D2395" t="s">
        <v>114</v>
      </c>
      <c r="E2395" t="str">
        <f t="shared" si="37"/>
        <v>2911500136重度訪問介護</v>
      </c>
      <c r="F2395">
        <f>VLOOKUP(C2395&amp;D2395,受付簿!T:AE,12,FALSE)</f>
        <v>0</v>
      </c>
      <c r="G2395" t="s">
        <v>13547</v>
      </c>
    </row>
    <row r="2396" spans="1:7">
      <c r="E2396" t="str">
        <f t="shared" si="37"/>
        <v/>
      </c>
      <c r="F2396">
        <f>VLOOKUP(C2396&amp;D2396,受付簿!T:AE,12,FALSE)</f>
        <v>0</v>
      </c>
    </row>
    <row r="2397" spans="1:7">
      <c r="B2397" t="s">
        <v>923</v>
      </c>
      <c r="C2397">
        <v>2910100748</v>
      </c>
      <c r="D2397" t="s">
        <v>113</v>
      </c>
      <c r="E2397" t="str">
        <f t="shared" si="37"/>
        <v>2910100748居宅介護</v>
      </c>
      <c r="F2397">
        <f>VLOOKUP(C2397&amp;D2397,受付簿!T:AE,12,FALSE)</f>
        <v>0</v>
      </c>
      <c r="G2397" t="s">
        <v>13546</v>
      </c>
    </row>
    <row r="2398" spans="1:7">
      <c r="B2398" t="s">
        <v>923</v>
      </c>
      <c r="C2398">
        <v>2910100748</v>
      </c>
      <c r="D2398" t="s">
        <v>116</v>
      </c>
      <c r="E2398" t="str">
        <f t="shared" si="37"/>
        <v>2910100748行動援護</v>
      </c>
      <c r="F2398">
        <f>VLOOKUP(C2398&amp;D2398,受付簿!T:AE,12,FALSE)</f>
        <v>0</v>
      </c>
      <c r="G2398" t="s">
        <v>13546</v>
      </c>
    </row>
    <row r="2399" spans="1:7">
      <c r="B2399" t="s">
        <v>923</v>
      </c>
      <c r="C2399">
        <v>2910101993</v>
      </c>
      <c r="D2399" t="s">
        <v>475</v>
      </c>
      <c r="E2399" t="str">
        <f t="shared" si="37"/>
        <v>2910101993短期入所</v>
      </c>
      <c r="F2399">
        <f>VLOOKUP(C2399&amp;D2399,受付簿!T:AE,12,FALSE)</f>
        <v>0</v>
      </c>
      <c r="G2399" t="s">
        <v>13546</v>
      </c>
    </row>
    <row r="2400" spans="1:7">
      <c r="B2400" t="s">
        <v>923</v>
      </c>
      <c r="C2400">
        <v>2910103452</v>
      </c>
      <c r="D2400" t="s">
        <v>475</v>
      </c>
      <c r="E2400" t="str">
        <f t="shared" si="37"/>
        <v>2910103452短期入所</v>
      </c>
      <c r="F2400">
        <f>VLOOKUP(C2400&amp;D2400,受付簿!T:AE,12,FALSE)</f>
        <v>0</v>
      </c>
      <c r="G2400" t="s">
        <v>13546</v>
      </c>
    </row>
    <row r="2401" spans="2:7">
      <c r="B2401" t="s">
        <v>923</v>
      </c>
      <c r="C2401">
        <v>2920100365</v>
      </c>
      <c r="D2401" t="s">
        <v>8120</v>
      </c>
      <c r="E2401" t="str">
        <f t="shared" si="37"/>
        <v>2920100365共同生活援助</v>
      </c>
      <c r="F2401">
        <f>VLOOKUP(C2401&amp;D2401,受付簿!T:AE,12,FALSE)</f>
        <v>0</v>
      </c>
      <c r="G2401" t="s">
        <v>13546</v>
      </c>
    </row>
    <row r="2402" spans="2:7">
      <c r="E2402" t="str">
        <f t="shared" si="37"/>
        <v/>
      </c>
      <c r="F2402">
        <f>VLOOKUP(C2402&amp;D2402,受付簿!T:AE,12,FALSE)</f>
        <v>0</v>
      </c>
    </row>
    <row r="2403" spans="2:7">
      <c r="B2403" t="s">
        <v>2999</v>
      </c>
      <c r="C2403">
        <v>2910200142</v>
      </c>
      <c r="D2403" t="s">
        <v>113</v>
      </c>
      <c r="E2403" t="str">
        <f t="shared" si="37"/>
        <v>2910200142居宅介護</v>
      </c>
      <c r="F2403">
        <f>VLOOKUP(C2403&amp;D2403,受付簿!T:AE,12,FALSE)</f>
        <v>0</v>
      </c>
      <c r="G2403" t="s">
        <v>13546</v>
      </c>
    </row>
    <row r="2404" spans="2:7">
      <c r="B2404" t="s">
        <v>2999</v>
      </c>
      <c r="C2404">
        <v>2910200142</v>
      </c>
      <c r="D2404" t="s">
        <v>114</v>
      </c>
      <c r="E2404" t="str">
        <f t="shared" si="37"/>
        <v>2910200142重度訪問介護</v>
      </c>
      <c r="F2404">
        <f>VLOOKUP(C2404&amp;D2404,受付簿!T:AE,12,FALSE)</f>
        <v>0</v>
      </c>
      <c r="G2404" t="s">
        <v>13546</v>
      </c>
    </row>
    <row r="2405" spans="2:7">
      <c r="B2405" t="s">
        <v>2999</v>
      </c>
      <c r="C2405">
        <v>2910200142</v>
      </c>
      <c r="D2405" t="s">
        <v>116</v>
      </c>
      <c r="E2405" t="str">
        <f t="shared" si="37"/>
        <v>2910200142行動援護</v>
      </c>
      <c r="F2405">
        <f>VLOOKUP(C2405&amp;D2405,受付簿!T:AE,12,FALSE)</f>
        <v>0</v>
      </c>
      <c r="G2405" t="s">
        <v>13546</v>
      </c>
    </row>
    <row r="2406" spans="2:7">
      <c r="B2406" t="s">
        <v>2999</v>
      </c>
      <c r="C2406">
        <v>2910200142</v>
      </c>
      <c r="D2406" t="s">
        <v>115</v>
      </c>
      <c r="E2406" t="str">
        <f t="shared" si="37"/>
        <v>2910200142同行援護</v>
      </c>
      <c r="F2406">
        <f>VLOOKUP(C2406&amp;D2406,受付簿!T:AE,12,FALSE)</f>
        <v>0</v>
      </c>
      <c r="G2406" t="s">
        <v>13546</v>
      </c>
    </row>
    <row r="2407" spans="2:7">
      <c r="E2407" t="str">
        <f t="shared" si="37"/>
        <v/>
      </c>
      <c r="F2407">
        <f>VLOOKUP(C2407&amp;D2407,受付簿!T:AE,12,FALSE)</f>
        <v>0</v>
      </c>
    </row>
    <row r="2408" spans="2:7">
      <c r="B2408" t="s">
        <v>4067</v>
      </c>
      <c r="C2408">
        <v>2910400080</v>
      </c>
      <c r="D2408" t="s">
        <v>113</v>
      </c>
      <c r="E2408" t="str">
        <f t="shared" si="37"/>
        <v>2910400080居宅介護</v>
      </c>
      <c r="F2408">
        <f>VLOOKUP(C2408&amp;D2408,受付簿!T:AE,12,FALSE)</f>
        <v>0</v>
      </c>
      <c r="G2408" t="s">
        <v>13546</v>
      </c>
    </row>
    <row r="2409" spans="2:7">
      <c r="B2409" t="s">
        <v>4067</v>
      </c>
      <c r="C2409">
        <v>2910400080</v>
      </c>
      <c r="D2409" t="s">
        <v>114</v>
      </c>
      <c r="E2409" t="str">
        <f t="shared" si="37"/>
        <v>2910400080重度訪問介護</v>
      </c>
      <c r="F2409">
        <f>VLOOKUP(C2409&amp;D2409,受付簿!T:AE,12,FALSE)</f>
        <v>0</v>
      </c>
      <c r="G2409" t="s">
        <v>13546</v>
      </c>
    </row>
    <row r="2410" spans="2:7">
      <c r="B2410" t="s">
        <v>4067</v>
      </c>
      <c r="C2410">
        <v>2950460267</v>
      </c>
      <c r="D2410" t="s">
        <v>126</v>
      </c>
      <c r="E2410" t="str">
        <f t="shared" si="37"/>
        <v>2950460267放課後等デイサービス</v>
      </c>
      <c r="F2410">
        <f>VLOOKUP(C2410&amp;D2410,受付簿!T:AE,12,FALSE)</f>
        <v>0</v>
      </c>
      <c r="G2410" t="s">
        <v>13546</v>
      </c>
    </row>
    <row r="2411" spans="2:7">
      <c r="E2411" t="str">
        <f t="shared" si="37"/>
        <v/>
      </c>
      <c r="F2411">
        <f>VLOOKUP(C2411&amp;D2411,受付簿!T:AE,12,FALSE)</f>
        <v>0</v>
      </c>
    </row>
    <row r="2412" spans="2:7">
      <c r="B2412" t="s">
        <v>6989</v>
      </c>
      <c r="C2412">
        <v>2911300057</v>
      </c>
      <c r="D2412" t="s">
        <v>113</v>
      </c>
      <c r="E2412" t="str">
        <f t="shared" si="37"/>
        <v>2911300057居宅介護</v>
      </c>
      <c r="F2412">
        <f>VLOOKUP(C2412&amp;D2412,受付簿!T:AE,12,FALSE)</f>
        <v>0</v>
      </c>
      <c r="G2412" t="s">
        <v>13546</v>
      </c>
    </row>
    <row r="2413" spans="2:7">
      <c r="B2413" t="s">
        <v>6989</v>
      </c>
      <c r="C2413">
        <v>2911300057</v>
      </c>
      <c r="D2413" t="s">
        <v>114</v>
      </c>
      <c r="E2413" t="str">
        <f t="shared" si="37"/>
        <v>2911300057重度訪問介護</v>
      </c>
      <c r="F2413">
        <f>VLOOKUP(C2413&amp;D2413,受付簿!T:AE,12,FALSE)</f>
        <v>0</v>
      </c>
      <c r="G2413" t="s">
        <v>13546</v>
      </c>
    </row>
    <row r="2414" spans="2:7">
      <c r="B2414" t="s">
        <v>6989</v>
      </c>
      <c r="C2414">
        <v>2911300057</v>
      </c>
      <c r="D2414" t="s">
        <v>116</v>
      </c>
      <c r="E2414" t="str">
        <f t="shared" si="37"/>
        <v>2911300057行動援護</v>
      </c>
      <c r="F2414">
        <f>VLOOKUP(C2414&amp;D2414,受付簿!T:AE,12,FALSE)</f>
        <v>0</v>
      </c>
      <c r="G2414" t="s">
        <v>13546</v>
      </c>
    </row>
    <row r="2415" spans="2:7">
      <c r="B2415" t="s">
        <v>6989</v>
      </c>
      <c r="C2415">
        <v>2911300057</v>
      </c>
      <c r="D2415" t="s">
        <v>115</v>
      </c>
      <c r="E2415" t="str">
        <f t="shared" si="37"/>
        <v>2911300057同行援護</v>
      </c>
      <c r="F2415">
        <f>VLOOKUP(C2415&amp;D2415,受付簿!T:AE,12,FALSE)</f>
        <v>0</v>
      </c>
      <c r="G2415" t="s">
        <v>13546</v>
      </c>
    </row>
    <row r="2416" spans="2:7">
      <c r="B2416" t="s">
        <v>6989</v>
      </c>
      <c r="C2416">
        <v>2951361308</v>
      </c>
      <c r="D2416" t="s">
        <v>124</v>
      </c>
      <c r="E2416" t="str">
        <f t="shared" si="37"/>
        <v>2951361308児童発達支援</v>
      </c>
      <c r="F2416">
        <f>VLOOKUP(C2416&amp;D2416,受付簿!T:AE,12,FALSE)</f>
        <v>0</v>
      </c>
    </row>
    <row r="2417" spans="1:7">
      <c r="B2417" t="s">
        <v>6989</v>
      </c>
      <c r="C2417">
        <v>2951361308</v>
      </c>
      <c r="D2417" t="s">
        <v>126</v>
      </c>
      <c r="E2417" t="str">
        <f t="shared" si="37"/>
        <v>2951361308放課後等デイサービス</v>
      </c>
      <c r="F2417">
        <f>VLOOKUP(C2417&amp;D2417,受付簿!T:AE,12,FALSE)</f>
        <v>0</v>
      </c>
    </row>
    <row r="2418" spans="1:7">
      <c r="E2418" t="str">
        <f t="shared" si="37"/>
        <v/>
      </c>
      <c r="F2418">
        <f>VLOOKUP(C2418&amp;D2418,受付簿!T:AE,12,FALSE)</f>
        <v>0</v>
      </c>
    </row>
    <row r="2419" spans="1:7">
      <c r="A2419">
        <v>266</v>
      </c>
      <c r="B2419" t="s">
        <v>4767</v>
      </c>
      <c r="C2419">
        <v>2910700026</v>
      </c>
      <c r="D2419" t="s">
        <v>118</v>
      </c>
      <c r="E2419" t="str">
        <f t="shared" si="37"/>
        <v>2662910700026生活介護</v>
      </c>
      <c r="F2419">
        <f>VLOOKUP(C2419&amp;D2419,受付簿!T:AE,12,FALSE)</f>
        <v>73923</v>
      </c>
      <c r="G2419" t="s">
        <v>13549</v>
      </c>
    </row>
    <row r="2420" spans="1:7">
      <c r="A2420">
        <v>266</v>
      </c>
      <c r="B2420" t="s">
        <v>4767</v>
      </c>
      <c r="C2420">
        <v>2910700026</v>
      </c>
      <c r="D2420" t="s">
        <v>113</v>
      </c>
      <c r="E2420" t="str">
        <f t="shared" si="37"/>
        <v>2662910700026居宅介護</v>
      </c>
      <c r="F2420">
        <f>VLOOKUP(C2420&amp;D2420,受付簿!T:AE,12,FALSE)</f>
        <v>90121</v>
      </c>
      <c r="G2420" t="s">
        <v>13549</v>
      </c>
    </row>
    <row r="2421" spans="1:7">
      <c r="A2421">
        <v>266</v>
      </c>
      <c r="B2421" t="s">
        <v>4767</v>
      </c>
      <c r="C2421">
        <v>2910700026</v>
      </c>
      <c r="D2421" t="s">
        <v>114</v>
      </c>
      <c r="E2421" t="str">
        <f t="shared" si="37"/>
        <v>2662910700026重度訪問介護</v>
      </c>
      <c r="F2421">
        <f>VLOOKUP(C2421&amp;D2421,受付簿!T:AE,12,FALSE)</f>
        <v>0</v>
      </c>
    </row>
    <row r="2422" spans="1:7">
      <c r="A2422">
        <v>266</v>
      </c>
      <c r="B2422" t="s">
        <v>4767</v>
      </c>
      <c r="C2422">
        <v>2910700026</v>
      </c>
      <c r="D2422" t="s">
        <v>116</v>
      </c>
      <c r="E2422" t="str">
        <f t="shared" si="37"/>
        <v>2662910700026行動援護</v>
      </c>
      <c r="F2422">
        <f>VLOOKUP(C2422&amp;D2422,受付簿!T:AE,12,FALSE)</f>
        <v>117393</v>
      </c>
      <c r="G2422" t="s">
        <v>13549</v>
      </c>
    </row>
    <row r="2423" spans="1:7">
      <c r="E2423" t="str">
        <f t="shared" si="37"/>
        <v/>
      </c>
      <c r="F2423">
        <f>VLOOKUP(C2423&amp;D2423,受付簿!T:AE,12,FALSE)</f>
        <v>0</v>
      </c>
    </row>
    <row r="2424" spans="1:7">
      <c r="A2424">
        <v>267</v>
      </c>
      <c r="B2424" t="s">
        <v>623</v>
      </c>
      <c r="C2424">
        <v>2910100383</v>
      </c>
      <c r="D2424" t="s">
        <v>113</v>
      </c>
      <c r="E2424" t="str">
        <f t="shared" si="37"/>
        <v>2672910100383居宅介護</v>
      </c>
      <c r="F2424">
        <f>VLOOKUP(C2424&amp;D2424,受付簿!T:AE,12,FALSE)</f>
        <v>85594</v>
      </c>
      <c r="G2424" t="s">
        <v>13547</v>
      </c>
    </row>
    <row r="2425" spans="1:7">
      <c r="A2425">
        <v>267</v>
      </c>
      <c r="B2425" t="s">
        <v>623</v>
      </c>
      <c r="C2425">
        <v>2910100383</v>
      </c>
      <c r="D2425" t="s">
        <v>114</v>
      </c>
      <c r="E2425" t="str">
        <f t="shared" si="37"/>
        <v>2672910100383重度訪問介護</v>
      </c>
      <c r="F2425">
        <f>VLOOKUP(C2425&amp;D2425,受付簿!T:AE,12,FALSE)</f>
        <v>9313</v>
      </c>
      <c r="G2425" t="s">
        <v>13547</v>
      </c>
    </row>
    <row r="2426" spans="1:7">
      <c r="E2426" t="str">
        <f t="shared" si="37"/>
        <v/>
      </c>
      <c r="F2426">
        <f>VLOOKUP(C2426&amp;D2426,受付簿!T:AE,12,FALSE)</f>
        <v>0</v>
      </c>
    </row>
    <row r="2427" spans="1:7">
      <c r="B2427" t="s">
        <v>796</v>
      </c>
      <c r="C2427">
        <v>2910100581</v>
      </c>
      <c r="D2427" t="s">
        <v>113</v>
      </c>
      <c r="E2427" t="str">
        <f t="shared" si="37"/>
        <v>2910100581居宅介護</v>
      </c>
      <c r="F2427">
        <f>VLOOKUP(C2427&amp;D2427,受付簿!T:AE,12,FALSE)</f>
        <v>0</v>
      </c>
      <c r="G2427" t="s">
        <v>13546</v>
      </c>
    </row>
    <row r="2428" spans="1:7">
      <c r="B2428" t="s">
        <v>796</v>
      </c>
      <c r="C2428">
        <v>2910100581</v>
      </c>
      <c r="D2428" t="s">
        <v>114</v>
      </c>
      <c r="E2428" t="str">
        <f t="shared" si="37"/>
        <v>2910100581重度訪問介護</v>
      </c>
      <c r="F2428">
        <f>VLOOKUP(C2428&amp;D2428,受付簿!T:AE,12,FALSE)</f>
        <v>0</v>
      </c>
      <c r="G2428" t="s">
        <v>13546</v>
      </c>
    </row>
    <row r="2429" spans="1:7">
      <c r="B2429" t="s">
        <v>796</v>
      </c>
      <c r="C2429">
        <v>2910100581</v>
      </c>
      <c r="D2429" t="s">
        <v>116</v>
      </c>
      <c r="E2429" t="str">
        <f t="shared" si="37"/>
        <v>2910100581行動援護</v>
      </c>
      <c r="F2429">
        <f>VLOOKUP(C2429&amp;D2429,受付簿!T:AE,12,FALSE)</f>
        <v>0</v>
      </c>
      <c r="G2429" t="s">
        <v>13546</v>
      </c>
    </row>
    <row r="2430" spans="1:7">
      <c r="B2430" t="s">
        <v>796</v>
      </c>
      <c r="C2430">
        <v>2910100581</v>
      </c>
      <c r="D2430" t="s">
        <v>115</v>
      </c>
      <c r="E2430" t="str">
        <f t="shared" si="37"/>
        <v>2910100581同行援護</v>
      </c>
      <c r="F2430">
        <f>VLOOKUP(C2430&amp;D2430,受付簿!T:AE,12,FALSE)</f>
        <v>0</v>
      </c>
      <c r="G2430" t="s">
        <v>13546</v>
      </c>
    </row>
    <row r="2431" spans="1:7">
      <c r="E2431" t="str">
        <f t="shared" si="37"/>
        <v/>
      </c>
      <c r="F2431">
        <f>VLOOKUP(C2431&amp;D2431,受付簿!T:AE,12,FALSE)</f>
        <v>0</v>
      </c>
    </row>
    <row r="2432" spans="1:7">
      <c r="A2432">
        <v>268</v>
      </c>
      <c r="B2432" t="s">
        <v>6306</v>
      </c>
      <c r="C2432">
        <v>2911200125</v>
      </c>
      <c r="D2432" t="s">
        <v>113</v>
      </c>
      <c r="E2432" t="str">
        <f t="shared" si="37"/>
        <v>2682911200125居宅介護</v>
      </c>
      <c r="F2432">
        <f>VLOOKUP(C2432&amp;D2432,受付簿!T:AE,12,FALSE)</f>
        <v>69266</v>
      </c>
      <c r="G2432" t="s">
        <v>13546</v>
      </c>
    </row>
    <row r="2433" spans="1:7">
      <c r="A2433">
        <v>268</v>
      </c>
      <c r="B2433" t="s">
        <v>6306</v>
      </c>
      <c r="C2433">
        <v>2911200125</v>
      </c>
      <c r="D2433" t="s">
        <v>114</v>
      </c>
      <c r="E2433" t="str">
        <f t="shared" si="37"/>
        <v>2682911200125重度訪問介護</v>
      </c>
      <c r="F2433">
        <f>VLOOKUP(C2433&amp;D2433,受付簿!T:AE,12,FALSE)</f>
        <v>0</v>
      </c>
      <c r="G2433" t="s">
        <v>13546</v>
      </c>
    </row>
    <row r="2434" spans="1:7">
      <c r="A2434">
        <v>268</v>
      </c>
      <c r="B2434" t="s">
        <v>6306</v>
      </c>
      <c r="C2434">
        <v>2911200125</v>
      </c>
      <c r="D2434" t="s">
        <v>116</v>
      </c>
      <c r="E2434" t="str">
        <f t="shared" si="37"/>
        <v>2682911200125行動援護</v>
      </c>
      <c r="F2434">
        <f>VLOOKUP(C2434&amp;D2434,受付簿!T:AE,12,FALSE)</f>
        <v>103553</v>
      </c>
      <c r="G2434" t="s">
        <v>13546</v>
      </c>
    </row>
    <row r="2435" spans="1:7">
      <c r="A2435">
        <v>268</v>
      </c>
      <c r="B2435" t="s">
        <v>6306</v>
      </c>
      <c r="C2435">
        <v>2911200125</v>
      </c>
      <c r="D2435" t="s">
        <v>115</v>
      </c>
      <c r="E2435" t="str">
        <f t="shared" si="37"/>
        <v>2682911200125同行援護</v>
      </c>
      <c r="F2435">
        <f>VLOOKUP(C2435&amp;D2435,受付簿!T:AE,12,FALSE)</f>
        <v>29253</v>
      </c>
      <c r="G2435" t="s">
        <v>13546</v>
      </c>
    </row>
    <row r="2436" spans="1:7">
      <c r="E2436" t="str">
        <f t="shared" ref="E2436:E2499" si="38">A2436&amp;C2436&amp;D2436</f>
        <v/>
      </c>
      <c r="F2436">
        <f>VLOOKUP(C2436&amp;D2436,受付簿!T:AE,12,FALSE)</f>
        <v>0</v>
      </c>
    </row>
    <row r="2437" spans="1:7">
      <c r="B2437" t="s">
        <v>2906</v>
      </c>
      <c r="C2437">
        <v>2910200027</v>
      </c>
      <c r="D2437" t="s">
        <v>113</v>
      </c>
      <c r="E2437" t="str">
        <f t="shared" si="38"/>
        <v>2910200027居宅介護</v>
      </c>
      <c r="F2437">
        <f>VLOOKUP(C2437&amp;D2437,受付簿!T:AE,12,FALSE)</f>
        <v>0</v>
      </c>
      <c r="G2437" t="s">
        <v>13546</v>
      </c>
    </row>
    <row r="2438" spans="1:7">
      <c r="B2438" t="s">
        <v>2906</v>
      </c>
      <c r="C2438">
        <v>2910200027</v>
      </c>
      <c r="D2438" t="s">
        <v>114</v>
      </c>
      <c r="E2438" t="str">
        <f t="shared" si="38"/>
        <v>2910200027重度訪問介護</v>
      </c>
      <c r="F2438">
        <f>VLOOKUP(C2438&amp;D2438,受付簿!T:AE,12,FALSE)</f>
        <v>0</v>
      </c>
      <c r="G2438" t="s">
        <v>13546</v>
      </c>
    </row>
    <row r="2439" spans="1:7">
      <c r="E2439" t="str">
        <f t="shared" si="38"/>
        <v/>
      </c>
      <c r="F2439">
        <f>VLOOKUP(C2439&amp;D2439,受付簿!T:AE,12,FALSE)</f>
        <v>0</v>
      </c>
    </row>
    <row r="2440" spans="1:7">
      <c r="B2440" t="s">
        <v>7532</v>
      </c>
      <c r="C2440">
        <v>2911500169</v>
      </c>
      <c r="D2440" t="s">
        <v>113</v>
      </c>
      <c r="E2440" t="str">
        <f t="shared" si="38"/>
        <v>2911500169居宅介護</v>
      </c>
      <c r="F2440">
        <f>VLOOKUP(C2440&amp;D2440,受付簿!T:AE,12,FALSE)</f>
        <v>0</v>
      </c>
      <c r="G2440" t="s">
        <v>13546</v>
      </c>
    </row>
    <row r="2441" spans="1:7">
      <c r="B2441" t="s">
        <v>7532</v>
      </c>
      <c r="C2441">
        <v>2911500169</v>
      </c>
      <c r="D2441" t="s">
        <v>114</v>
      </c>
      <c r="E2441" t="str">
        <f t="shared" si="38"/>
        <v>2911500169重度訪問介護</v>
      </c>
      <c r="F2441">
        <f>VLOOKUP(C2441&amp;D2441,受付簿!T:AE,12,FALSE)</f>
        <v>0</v>
      </c>
      <c r="G2441" t="s">
        <v>13546</v>
      </c>
    </row>
    <row r="2442" spans="1:7">
      <c r="B2442" t="s">
        <v>7532</v>
      </c>
      <c r="C2442">
        <v>2911500169</v>
      </c>
      <c r="D2442" t="s">
        <v>115</v>
      </c>
      <c r="E2442" t="str">
        <f t="shared" si="38"/>
        <v>2911500169同行援護</v>
      </c>
      <c r="F2442">
        <f>VLOOKUP(C2442&amp;D2442,受付簿!T:AE,12,FALSE)</f>
        <v>0</v>
      </c>
      <c r="G2442" t="s">
        <v>13546</v>
      </c>
    </row>
    <row r="2443" spans="1:7">
      <c r="E2443" t="str">
        <f t="shared" si="38"/>
        <v/>
      </c>
      <c r="F2443">
        <f>VLOOKUP(C2443&amp;D2443,受付簿!T:AE,12,FALSE)</f>
        <v>0</v>
      </c>
    </row>
    <row r="2444" spans="1:7">
      <c r="B2444" t="s">
        <v>2926</v>
      </c>
      <c r="C2444">
        <v>2910200050</v>
      </c>
      <c r="D2444" t="s">
        <v>113</v>
      </c>
      <c r="E2444" t="str">
        <f t="shared" si="38"/>
        <v>2910200050居宅介護</v>
      </c>
      <c r="F2444">
        <f>VLOOKUP(C2444&amp;D2444,受付簿!T:AE,12,FALSE)</f>
        <v>0</v>
      </c>
      <c r="G2444" t="s">
        <v>13546</v>
      </c>
    </row>
    <row r="2445" spans="1:7">
      <c r="B2445" t="s">
        <v>2926</v>
      </c>
      <c r="C2445">
        <v>2910200050</v>
      </c>
      <c r="D2445" t="s">
        <v>114</v>
      </c>
      <c r="E2445" t="str">
        <f t="shared" si="38"/>
        <v>2910200050重度訪問介護</v>
      </c>
      <c r="F2445">
        <f>VLOOKUP(C2445&amp;D2445,受付簿!T:AE,12,FALSE)</f>
        <v>0</v>
      </c>
      <c r="G2445" t="s">
        <v>13546</v>
      </c>
    </row>
    <row r="2446" spans="1:7">
      <c r="B2446" t="s">
        <v>2926</v>
      </c>
      <c r="C2446">
        <v>2910200050</v>
      </c>
      <c r="D2446" t="s">
        <v>116</v>
      </c>
      <c r="E2446" t="str">
        <f t="shared" si="38"/>
        <v>2910200050行動援護</v>
      </c>
      <c r="F2446">
        <f>VLOOKUP(C2446&amp;D2446,受付簿!T:AE,12,FALSE)</f>
        <v>0</v>
      </c>
      <c r="G2446" t="s">
        <v>13546</v>
      </c>
    </row>
    <row r="2447" spans="1:7">
      <c r="B2447" t="s">
        <v>2926</v>
      </c>
      <c r="C2447">
        <v>2910200050</v>
      </c>
      <c r="D2447" t="s">
        <v>115</v>
      </c>
      <c r="E2447" t="str">
        <f t="shared" si="38"/>
        <v>2910200050同行援護</v>
      </c>
      <c r="F2447">
        <f>VLOOKUP(C2447&amp;D2447,受付簿!T:AE,12,FALSE)</f>
        <v>0</v>
      </c>
      <c r="G2447" t="s">
        <v>13546</v>
      </c>
    </row>
    <row r="2448" spans="1:7">
      <c r="E2448" t="str">
        <f t="shared" si="38"/>
        <v/>
      </c>
      <c r="F2448">
        <f>VLOOKUP(C2448&amp;D2448,受付簿!T:AE,12,FALSE)</f>
        <v>0</v>
      </c>
    </row>
    <row r="2449" spans="1:7">
      <c r="B2449" t="s">
        <v>9115</v>
      </c>
      <c r="C2449">
        <v>2912000128</v>
      </c>
      <c r="D2449" t="s">
        <v>113</v>
      </c>
      <c r="E2449" t="str">
        <f t="shared" si="38"/>
        <v>2912000128居宅介護</v>
      </c>
      <c r="F2449">
        <f>VLOOKUP(C2449&amp;D2449,受付簿!T:AE,12,FALSE)</f>
        <v>0</v>
      </c>
      <c r="G2449" t="s">
        <v>13549</v>
      </c>
    </row>
    <row r="2450" spans="1:7">
      <c r="B2450" t="s">
        <v>9115</v>
      </c>
      <c r="C2450">
        <v>2912000128</v>
      </c>
      <c r="D2450" t="s">
        <v>114</v>
      </c>
      <c r="E2450" t="str">
        <f t="shared" si="38"/>
        <v>2912000128重度訪問介護</v>
      </c>
      <c r="F2450">
        <f>VLOOKUP(C2450&amp;D2450,受付簿!T:AE,12,FALSE)</f>
        <v>0</v>
      </c>
      <c r="G2450" t="s">
        <v>13549</v>
      </c>
    </row>
    <row r="2451" spans="1:7">
      <c r="E2451" t="str">
        <f t="shared" si="38"/>
        <v/>
      </c>
      <c r="F2451">
        <f>VLOOKUP(C2451&amp;D2451,受付簿!T:AE,12,FALSE)</f>
        <v>0</v>
      </c>
    </row>
    <row r="2452" spans="1:7">
      <c r="B2452" t="s">
        <v>4438</v>
      </c>
      <c r="C2452">
        <v>2910500152</v>
      </c>
      <c r="D2452" t="s">
        <v>113</v>
      </c>
      <c r="E2452" t="str">
        <f t="shared" si="38"/>
        <v>2910500152居宅介護</v>
      </c>
      <c r="F2452">
        <f>VLOOKUP(C2452&amp;D2452,受付簿!T:AE,12,FALSE)</f>
        <v>0</v>
      </c>
      <c r="G2452" t="s">
        <v>13546</v>
      </c>
    </row>
    <row r="2453" spans="1:7">
      <c r="B2453" t="s">
        <v>4438</v>
      </c>
      <c r="C2453">
        <v>2910500152</v>
      </c>
      <c r="D2453" t="s">
        <v>114</v>
      </c>
      <c r="E2453" t="str">
        <f t="shared" si="38"/>
        <v>2910500152重度訪問介護</v>
      </c>
      <c r="F2453">
        <f>VLOOKUP(C2453&amp;D2453,受付簿!T:AE,12,FALSE)</f>
        <v>0</v>
      </c>
    </row>
    <row r="2454" spans="1:7">
      <c r="B2454" t="s">
        <v>4438</v>
      </c>
      <c r="C2454">
        <v>2910500152</v>
      </c>
      <c r="D2454" t="s">
        <v>115</v>
      </c>
      <c r="E2454" t="str">
        <f t="shared" si="38"/>
        <v>2910500152同行援護</v>
      </c>
      <c r="F2454">
        <f>VLOOKUP(C2454&amp;D2454,受付簿!T:AE,12,FALSE)</f>
        <v>0</v>
      </c>
      <c r="G2454" t="s">
        <v>13546</v>
      </c>
    </row>
    <row r="2455" spans="1:7">
      <c r="E2455" t="str">
        <f t="shared" si="38"/>
        <v/>
      </c>
      <c r="F2455">
        <f>VLOOKUP(C2455&amp;D2455,受付簿!T:AE,12,FALSE)</f>
        <v>0</v>
      </c>
    </row>
    <row r="2456" spans="1:7">
      <c r="A2456">
        <v>269</v>
      </c>
      <c r="B2456" t="s">
        <v>3047</v>
      </c>
      <c r="C2456">
        <v>2910200258</v>
      </c>
      <c r="D2456" t="s">
        <v>113</v>
      </c>
      <c r="E2456" t="str">
        <f t="shared" si="38"/>
        <v>2692910200258居宅介護</v>
      </c>
      <c r="F2456">
        <f>VLOOKUP(C2456&amp;D2456,受付簿!T:AE,12,FALSE)</f>
        <v>45555</v>
      </c>
      <c r="G2456" t="s">
        <v>13546</v>
      </c>
    </row>
    <row r="2457" spans="1:7">
      <c r="A2457">
        <v>269</v>
      </c>
      <c r="B2457" t="s">
        <v>3047</v>
      </c>
      <c r="C2457">
        <v>2910200258</v>
      </c>
      <c r="D2457" t="s">
        <v>114</v>
      </c>
      <c r="E2457" t="str">
        <f t="shared" si="38"/>
        <v>2692910200258重度訪問介護</v>
      </c>
      <c r="F2457">
        <f>VLOOKUP(C2457&amp;D2457,受付簿!T:AE,12,FALSE)</f>
        <v>0</v>
      </c>
      <c r="G2457" t="s">
        <v>13546</v>
      </c>
    </row>
    <row r="2458" spans="1:7">
      <c r="A2458">
        <v>269</v>
      </c>
      <c r="B2458" t="s">
        <v>3047</v>
      </c>
      <c r="C2458">
        <v>2910200258</v>
      </c>
      <c r="D2458" t="s">
        <v>116</v>
      </c>
      <c r="E2458" t="str">
        <f t="shared" si="38"/>
        <v>2692910200258行動援護</v>
      </c>
      <c r="F2458">
        <f>VLOOKUP(C2458&amp;D2458,受付簿!T:AE,12,FALSE)</f>
        <v>446157</v>
      </c>
      <c r="G2458" t="s">
        <v>13546</v>
      </c>
    </row>
    <row r="2459" spans="1:7">
      <c r="A2459">
        <v>269</v>
      </c>
      <c r="B2459" t="s">
        <v>3047</v>
      </c>
      <c r="C2459">
        <v>2910200258</v>
      </c>
      <c r="D2459" t="s">
        <v>115</v>
      </c>
      <c r="E2459" t="str">
        <f t="shared" si="38"/>
        <v>2692910200258同行援護</v>
      </c>
      <c r="F2459">
        <f>VLOOKUP(C2459&amp;D2459,受付簿!T:AE,12,FALSE)</f>
        <v>69901</v>
      </c>
      <c r="G2459" t="s">
        <v>13546</v>
      </c>
    </row>
    <row r="2460" spans="1:7">
      <c r="A2460">
        <v>269</v>
      </c>
      <c r="B2460" t="s">
        <v>3047</v>
      </c>
      <c r="C2460">
        <v>2910200753</v>
      </c>
      <c r="D2460" t="s">
        <v>118</v>
      </c>
      <c r="E2460" t="str">
        <f t="shared" si="38"/>
        <v>2692910200753生活介護</v>
      </c>
      <c r="F2460">
        <f>VLOOKUP(C2460&amp;D2460,受付簿!T:AE,12,FALSE)</f>
        <v>187983</v>
      </c>
      <c r="G2460" t="s">
        <v>13546</v>
      </c>
    </row>
    <row r="2461" spans="1:7">
      <c r="A2461">
        <v>269</v>
      </c>
      <c r="B2461" t="s">
        <v>3047</v>
      </c>
      <c r="C2461">
        <v>2950261368</v>
      </c>
      <c r="D2461" t="s">
        <v>126</v>
      </c>
      <c r="E2461" t="str">
        <f t="shared" si="38"/>
        <v>2692950261368放課後等デイサービス</v>
      </c>
      <c r="F2461">
        <f>VLOOKUP(C2461&amp;D2461,受付簿!T:AE,12,FALSE)</f>
        <v>190862</v>
      </c>
      <c r="G2461" t="s">
        <v>13546</v>
      </c>
    </row>
    <row r="2462" spans="1:7">
      <c r="E2462" t="str">
        <f t="shared" si="38"/>
        <v/>
      </c>
      <c r="F2462">
        <f>VLOOKUP(C2462&amp;D2462,受付簿!T:AE,12,FALSE)</f>
        <v>0</v>
      </c>
    </row>
    <row r="2463" spans="1:7">
      <c r="A2463">
        <v>270</v>
      </c>
      <c r="B2463" t="s">
        <v>5690</v>
      </c>
      <c r="C2463">
        <v>2910800719</v>
      </c>
      <c r="D2463" t="s">
        <v>113</v>
      </c>
      <c r="E2463" t="str">
        <f t="shared" si="38"/>
        <v>2702910800719居宅介護</v>
      </c>
      <c r="F2463">
        <f>VLOOKUP(C2463&amp;D2463,受付簿!T:AE,12,FALSE)</f>
        <v>130521</v>
      </c>
      <c r="G2463" t="s">
        <v>13549</v>
      </c>
    </row>
    <row r="2464" spans="1:7">
      <c r="A2464">
        <v>270</v>
      </c>
      <c r="B2464" t="s">
        <v>5690</v>
      </c>
      <c r="C2464">
        <v>2910800719</v>
      </c>
      <c r="D2464" t="s">
        <v>114</v>
      </c>
      <c r="E2464" t="str">
        <f t="shared" si="38"/>
        <v>2702910800719重度訪問介護</v>
      </c>
      <c r="F2464">
        <f>VLOOKUP(C2464&amp;D2464,受付簿!T:AE,12,FALSE)</f>
        <v>0</v>
      </c>
      <c r="G2464" t="s">
        <v>13549</v>
      </c>
    </row>
    <row r="2465" spans="2:7">
      <c r="E2465" t="str">
        <f t="shared" si="38"/>
        <v/>
      </c>
      <c r="F2465">
        <f>VLOOKUP(C2465&amp;D2465,受付簿!T:AE,12,FALSE)</f>
        <v>0</v>
      </c>
    </row>
    <row r="2466" spans="2:7">
      <c r="B2466" t="s">
        <v>6971</v>
      </c>
      <c r="C2466">
        <v>2911300016</v>
      </c>
      <c r="D2466" t="s">
        <v>113</v>
      </c>
      <c r="E2466" t="str">
        <f t="shared" si="38"/>
        <v>2911300016居宅介護</v>
      </c>
      <c r="F2466">
        <f>VLOOKUP(C2466&amp;D2466,受付簿!T:AE,12,FALSE)</f>
        <v>0</v>
      </c>
      <c r="G2466" t="s">
        <v>13549</v>
      </c>
    </row>
    <row r="2467" spans="2:7">
      <c r="B2467" t="s">
        <v>6971</v>
      </c>
      <c r="C2467">
        <v>2911300016</v>
      </c>
      <c r="D2467" t="s">
        <v>114</v>
      </c>
      <c r="E2467" t="str">
        <f t="shared" si="38"/>
        <v>2911300016重度訪問介護</v>
      </c>
      <c r="F2467">
        <f>VLOOKUP(C2467&amp;D2467,受付簿!T:AE,12,FALSE)</f>
        <v>0</v>
      </c>
    </row>
    <row r="2468" spans="2:7">
      <c r="B2468" t="s">
        <v>6971</v>
      </c>
      <c r="C2468">
        <v>2911300016</v>
      </c>
      <c r="D2468" t="s">
        <v>116</v>
      </c>
      <c r="E2468" t="str">
        <f t="shared" si="38"/>
        <v>2911300016行動援護</v>
      </c>
      <c r="F2468">
        <f>VLOOKUP(C2468&amp;D2468,受付簿!T:AE,12,FALSE)</f>
        <v>0</v>
      </c>
      <c r="G2468" t="s">
        <v>13549</v>
      </c>
    </row>
    <row r="2469" spans="2:7">
      <c r="B2469" t="s">
        <v>6971</v>
      </c>
      <c r="C2469">
        <v>2911300016</v>
      </c>
      <c r="D2469" t="s">
        <v>115</v>
      </c>
      <c r="E2469" t="str">
        <f t="shared" si="38"/>
        <v>2911300016同行援護</v>
      </c>
      <c r="F2469">
        <f>VLOOKUP(C2469&amp;D2469,受付簿!T:AE,12,FALSE)</f>
        <v>0</v>
      </c>
      <c r="G2469" t="s">
        <v>13549</v>
      </c>
    </row>
    <row r="2470" spans="2:7">
      <c r="B2470" t="s">
        <v>6971</v>
      </c>
      <c r="C2470">
        <v>2911300016</v>
      </c>
      <c r="D2470" t="s">
        <v>118</v>
      </c>
      <c r="E2470" t="str">
        <f t="shared" si="38"/>
        <v>2911300016生活介護</v>
      </c>
      <c r="F2470">
        <f>VLOOKUP(C2470&amp;D2470,受付簿!T:AE,12,FALSE)</f>
        <v>0</v>
      </c>
      <c r="G2470" t="s">
        <v>13549</v>
      </c>
    </row>
    <row r="2471" spans="2:7">
      <c r="E2471" t="str">
        <f t="shared" si="38"/>
        <v/>
      </c>
      <c r="F2471">
        <f>VLOOKUP(C2471&amp;D2471,受付簿!T:AE,12,FALSE)</f>
        <v>0</v>
      </c>
    </row>
    <row r="2472" spans="2:7">
      <c r="B2472" t="s">
        <v>6263</v>
      </c>
      <c r="C2472">
        <v>2911200059</v>
      </c>
      <c r="D2472" t="s">
        <v>113</v>
      </c>
      <c r="E2472" t="str">
        <f t="shared" si="38"/>
        <v>2911200059居宅介護</v>
      </c>
      <c r="F2472">
        <f>VLOOKUP(C2472&amp;D2472,受付簿!T:AE,12,FALSE)</f>
        <v>0</v>
      </c>
      <c r="G2472" t="s">
        <v>13546</v>
      </c>
    </row>
    <row r="2473" spans="2:7">
      <c r="B2473" t="s">
        <v>6263</v>
      </c>
      <c r="C2473">
        <v>2911200059</v>
      </c>
      <c r="D2473" t="s">
        <v>114</v>
      </c>
      <c r="E2473" t="str">
        <f t="shared" si="38"/>
        <v>2911200059重度訪問介護</v>
      </c>
      <c r="F2473">
        <f>VLOOKUP(C2473&amp;D2473,受付簿!T:AE,12,FALSE)</f>
        <v>0</v>
      </c>
      <c r="G2473" t="s">
        <v>13546</v>
      </c>
    </row>
    <row r="2474" spans="2:7">
      <c r="B2474" t="s">
        <v>6263</v>
      </c>
      <c r="C2474">
        <v>2911200059</v>
      </c>
      <c r="D2474" t="s">
        <v>116</v>
      </c>
      <c r="E2474" t="str">
        <f t="shared" si="38"/>
        <v>2911200059行動援護</v>
      </c>
      <c r="F2474">
        <f>VLOOKUP(C2474&amp;D2474,受付簿!T:AE,12,FALSE)</f>
        <v>0</v>
      </c>
      <c r="G2474" t="s">
        <v>13546</v>
      </c>
    </row>
    <row r="2475" spans="2:7">
      <c r="E2475" t="str">
        <f t="shared" si="38"/>
        <v/>
      </c>
      <c r="F2475">
        <f>VLOOKUP(C2475&amp;D2475,受付簿!T:AE,12,FALSE)</f>
        <v>0</v>
      </c>
    </row>
    <row r="2476" spans="2:7">
      <c r="B2476" t="s">
        <v>595</v>
      </c>
      <c r="C2476">
        <v>2910100359</v>
      </c>
      <c r="D2476" t="s">
        <v>113</v>
      </c>
      <c r="E2476" t="str">
        <f t="shared" si="38"/>
        <v>2910100359居宅介護</v>
      </c>
      <c r="F2476">
        <f>VLOOKUP(C2476&amp;D2476,受付簿!T:AE,12,FALSE)</f>
        <v>0</v>
      </c>
      <c r="G2476" t="s">
        <v>13546</v>
      </c>
    </row>
    <row r="2477" spans="2:7">
      <c r="B2477" t="s">
        <v>595</v>
      </c>
      <c r="C2477">
        <v>2910100359</v>
      </c>
      <c r="D2477" t="s">
        <v>114</v>
      </c>
      <c r="E2477" t="str">
        <f t="shared" si="38"/>
        <v>2910100359重度訪問介護</v>
      </c>
      <c r="F2477">
        <f>VLOOKUP(C2477&amp;D2477,受付簿!T:AE,12,FALSE)</f>
        <v>0</v>
      </c>
      <c r="G2477" t="s">
        <v>13546</v>
      </c>
    </row>
    <row r="2478" spans="2:7">
      <c r="B2478" t="s">
        <v>595</v>
      </c>
      <c r="C2478">
        <v>2910100359</v>
      </c>
      <c r="D2478" t="s">
        <v>116</v>
      </c>
      <c r="E2478" t="str">
        <f t="shared" si="38"/>
        <v>2910100359行動援護</v>
      </c>
      <c r="F2478">
        <f>VLOOKUP(C2478&amp;D2478,受付簿!T:AE,12,FALSE)</f>
        <v>0</v>
      </c>
      <c r="G2478" t="s">
        <v>13546</v>
      </c>
    </row>
    <row r="2479" spans="2:7">
      <c r="B2479" t="s">
        <v>595</v>
      </c>
      <c r="C2479">
        <v>2910100359</v>
      </c>
      <c r="D2479" t="s">
        <v>115</v>
      </c>
      <c r="E2479" t="str">
        <f t="shared" si="38"/>
        <v>2910100359同行援護</v>
      </c>
      <c r="F2479">
        <f>VLOOKUP(C2479&amp;D2479,受付簿!T:AE,12,FALSE)</f>
        <v>0</v>
      </c>
      <c r="G2479" t="s">
        <v>13546</v>
      </c>
    </row>
    <row r="2480" spans="2:7">
      <c r="E2480" t="str">
        <f t="shared" si="38"/>
        <v/>
      </c>
      <c r="F2480">
        <f>VLOOKUP(C2480&amp;D2480,受付簿!T:AE,12,FALSE)</f>
        <v>0</v>
      </c>
    </row>
    <row r="2481" spans="1:7">
      <c r="A2481">
        <v>271</v>
      </c>
      <c r="B2481" t="s">
        <v>937</v>
      </c>
      <c r="C2481">
        <v>2910100763</v>
      </c>
      <c r="D2481" t="s">
        <v>113</v>
      </c>
      <c r="E2481" t="str">
        <f t="shared" si="38"/>
        <v>2712910100763居宅介護</v>
      </c>
      <c r="F2481">
        <f>VLOOKUP(C2481&amp;D2481,受付簿!T:AE,12,FALSE)</f>
        <v>2501848</v>
      </c>
      <c r="G2481" t="s">
        <v>13546</v>
      </c>
    </row>
    <row r="2482" spans="1:7">
      <c r="A2482">
        <v>271</v>
      </c>
      <c r="B2482" t="s">
        <v>937</v>
      </c>
      <c r="C2482">
        <v>2910100763</v>
      </c>
      <c r="D2482" t="s">
        <v>114</v>
      </c>
      <c r="E2482" t="str">
        <f t="shared" si="38"/>
        <v>2712910100763重度訪問介護</v>
      </c>
      <c r="F2482">
        <f>VLOOKUP(C2482&amp;D2482,受付簿!T:AE,12,FALSE)</f>
        <v>162075</v>
      </c>
      <c r="G2482" t="s">
        <v>13546</v>
      </c>
    </row>
    <row r="2483" spans="1:7">
      <c r="A2483">
        <v>271</v>
      </c>
      <c r="B2483" t="s">
        <v>937</v>
      </c>
      <c r="C2483">
        <v>2910100763</v>
      </c>
      <c r="D2483" t="s">
        <v>116</v>
      </c>
      <c r="E2483" t="str">
        <f t="shared" si="38"/>
        <v>2712910100763行動援護</v>
      </c>
      <c r="F2483">
        <f>VLOOKUP(C2483&amp;D2483,受付簿!T:AE,12,FALSE)</f>
        <v>1369654</v>
      </c>
      <c r="G2483" t="s">
        <v>13546</v>
      </c>
    </row>
    <row r="2484" spans="1:7">
      <c r="A2484">
        <v>271</v>
      </c>
      <c r="B2484" t="s">
        <v>937</v>
      </c>
      <c r="C2484">
        <v>2910100763</v>
      </c>
      <c r="D2484" t="s">
        <v>115</v>
      </c>
      <c r="E2484" t="str">
        <f t="shared" si="38"/>
        <v>2712910100763同行援護</v>
      </c>
      <c r="F2484">
        <f>VLOOKUP(C2484&amp;D2484,受付簿!T:AE,12,FALSE)</f>
        <v>164387</v>
      </c>
      <c r="G2484" t="s">
        <v>13546</v>
      </c>
    </row>
    <row r="2485" spans="1:7">
      <c r="A2485">
        <v>271</v>
      </c>
      <c r="B2485" t="s">
        <v>937</v>
      </c>
      <c r="C2485">
        <v>2910101936</v>
      </c>
      <c r="D2485" t="s">
        <v>118</v>
      </c>
      <c r="E2485" t="str">
        <f t="shared" si="38"/>
        <v>2712910101936生活介護</v>
      </c>
      <c r="F2485">
        <f>VLOOKUP(C2485&amp;D2485,受付簿!T:AE,12,FALSE)</f>
        <v>519696</v>
      </c>
      <c r="G2485" t="s">
        <v>13546</v>
      </c>
    </row>
    <row r="2486" spans="1:7">
      <c r="A2486">
        <v>271</v>
      </c>
      <c r="B2486" t="s">
        <v>937</v>
      </c>
      <c r="C2486">
        <v>2910103171</v>
      </c>
      <c r="D2486" t="s">
        <v>475</v>
      </c>
      <c r="E2486" t="str">
        <f t="shared" si="38"/>
        <v>2712910103171短期入所</v>
      </c>
      <c r="F2486">
        <f>VLOOKUP(C2486&amp;D2486,受付簿!T:AE,12,FALSE)</f>
        <v>345588</v>
      </c>
      <c r="G2486" t="s">
        <v>13546</v>
      </c>
    </row>
    <row r="2487" spans="1:7">
      <c r="A2487">
        <v>271</v>
      </c>
      <c r="B2487" t="s">
        <v>937</v>
      </c>
      <c r="C2487">
        <v>2910103338</v>
      </c>
      <c r="D2487" t="s">
        <v>118</v>
      </c>
      <c r="E2487" t="str">
        <f t="shared" si="38"/>
        <v>2712910103338生活介護</v>
      </c>
      <c r="F2487">
        <f>VLOOKUP(C2487&amp;D2487,受付簿!T:AE,12,FALSE)</f>
        <v>50607</v>
      </c>
      <c r="G2487" t="s">
        <v>13546</v>
      </c>
    </row>
    <row r="2488" spans="1:7">
      <c r="B2488" t="s">
        <v>937</v>
      </c>
      <c r="C2488">
        <v>2950160347</v>
      </c>
      <c r="D2488" t="s">
        <v>124</v>
      </c>
      <c r="E2488" t="str">
        <f t="shared" si="38"/>
        <v>2950160347児童発達支援</v>
      </c>
      <c r="F2488">
        <f>VLOOKUP(C2488&amp;D2488,受付簿!T:AE,12,FALSE)</f>
        <v>0</v>
      </c>
    </row>
    <row r="2489" spans="1:7">
      <c r="A2489">
        <v>271</v>
      </c>
      <c r="B2489" t="s">
        <v>937</v>
      </c>
      <c r="C2489">
        <v>2950160347</v>
      </c>
      <c r="D2489" t="s">
        <v>126</v>
      </c>
      <c r="E2489" t="str">
        <f t="shared" si="38"/>
        <v>2712950160347放課後等デイサービス</v>
      </c>
      <c r="F2489">
        <f>VLOOKUP(C2489&amp;D2489,受付簿!T:AE,12,FALSE)</f>
        <v>474338</v>
      </c>
      <c r="G2489" t="s">
        <v>13546</v>
      </c>
    </row>
    <row r="2490" spans="1:7">
      <c r="A2490">
        <v>271</v>
      </c>
      <c r="B2490" t="s">
        <v>937</v>
      </c>
      <c r="C2490">
        <v>2950160461</v>
      </c>
      <c r="D2490" t="s">
        <v>124</v>
      </c>
      <c r="E2490" t="str">
        <f t="shared" si="38"/>
        <v>2712950160461児童発達支援</v>
      </c>
      <c r="F2490">
        <f>VLOOKUP(C2490&amp;D2490,受付簿!T:AE,12,FALSE)</f>
        <v>2536</v>
      </c>
      <c r="G2490" t="s">
        <v>13546</v>
      </c>
    </row>
    <row r="2491" spans="1:7">
      <c r="A2491">
        <v>271</v>
      </c>
      <c r="B2491" t="s">
        <v>937</v>
      </c>
      <c r="C2491">
        <v>2950160461</v>
      </c>
      <c r="D2491" t="s">
        <v>126</v>
      </c>
      <c r="E2491" t="str">
        <f t="shared" si="38"/>
        <v>2712950160461放課後等デイサービス</v>
      </c>
      <c r="F2491">
        <f>VLOOKUP(C2491&amp;D2491,受付簿!T:AE,12,FALSE)</f>
        <v>550390</v>
      </c>
      <c r="G2491" t="s">
        <v>13546</v>
      </c>
    </row>
    <row r="2492" spans="1:7">
      <c r="E2492" t="str">
        <f t="shared" si="38"/>
        <v/>
      </c>
      <c r="F2492">
        <f>VLOOKUP(C2492&amp;D2492,受付簿!T:AE,12,FALSE)</f>
        <v>0</v>
      </c>
    </row>
    <row r="2493" spans="1:7">
      <c r="A2493">
        <v>272</v>
      </c>
      <c r="B2493" t="s">
        <v>8007</v>
      </c>
      <c r="C2493">
        <v>2911600084</v>
      </c>
      <c r="D2493" t="s">
        <v>113</v>
      </c>
      <c r="E2493" t="str">
        <f t="shared" si="38"/>
        <v>2722911600084居宅介護</v>
      </c>
      <c r="F2493">
        <f>VLOOKUP(C2493&amp;D2493,受付簿!T:AE,12,FALSE)</f>
        <v>44495</v>
      </c>
      <c r="G2493" t="s">
        <v>13546</v>
      </c>
    </row>
    <row r="2494" spans="1:7">
      <c r="A2494">
        <v>272</v>
      </c>
      <c r="B2494" t="s">
        <v>8007</v>
      </c>
      <c r="C2494">
        <v>2911600084</v>
      </c>
      <c r="D2494" t="s">
        <v>114</v>
      </c>
      <c r="E2494" t="str">
        <f t="shared" si="38"/>
        <v>2722911600084重度訪問介護</v>
      </c>
      <c r="F2494">
        <f>VLOOKUP(C2494&amp;D2494,受付簿!T:AE,12,FALSE)</f>
        <v>0</v>
      </c>
      <c r="G2494" t="s">
        <v>13546</v>
      </c>
    </row>
    <row r="2495" spans="1:7">
      <c r="A2495">
        <v>272</v>
      </c>
      <c r="B2495" t="s">
        <v>8007</v>
      </c>
      <c r="C2495">
        <v>2911600084</v>
      </c>
      <c r="D2495" t="s">
        <v>116</v>
      </c>
      <c r="E2495" t="str">
        <f t="shared" si="38"/>
        <v>2722911600084行動援護</v>
      </c>
      <c r="F2495">
        <f>VLOOKUP(C2495&amp;D2495,受付簿!T:AE,12,FALSE)</f>
        <v>274261</v>
      </c>
      <c r="G2495" t="s">
        <v>13546</v>
      </c>
    </row>
    <row r="2496" spans="1:7">
      <c r="A2496">
        <v>272</v>
      </c>
      <c r="B2496" t="s">
        <v>8007</v>
      </c>
      <c r="C2496">
        <v>2911600084</v>
      </c>
      <c r="D2496" t="s">
        <v>115</v>
      </c>
      <c r="E2496" t="str">
        <f t="shared" si="38"/>
        <v>2722911600084同行援護</v>
      </c>
      <c r="F2496">
        <f>VLOOKUP(C2496&amp;D2496,受付簿!T:AE,12,FALSE)</f>
        <v>19127</v>
      </c>
      <c r="G2496" t="s">
        <v>13546</v>
      </c>
    </row>
    <row r="2497" spans="1:7">
      <c r="E2497" t="str">
        <f t="shared" si="38"/>
        <v/>
      </c>
      <c r="F2497">
        <f>VLOOKUP(C2497&amp;D2497,受付簿!T:AE,12,FALSE)</f>
        <v>0</v>
      </c>
    </row>
    <row r="2498" spans="1:7">
      <c r="B2498" t="s">
        <v>4368</v>
      </c>
      <c r="C2498">
        <v>2910500095</v>
      </c>
      <c r="D2498" t="s">
        <v>113</v>
      </c>
      <c r="E2498" t="str">
        <f t="shared" si="38"/>
        <v>2910500095居宅介護</v>
      </c>
      <c r="F2498">
        <f>VLOOKUP(C2498&amp;D2498,受付簿!T:AE,12,FALSE)</f>
        <v>0</v>
      </c>
      <c r="G2498" t="s">
        <v>13546</v>
      </c>
    </row>
    <row r="2499" spans="1:7">
      <c r="B2499" t="s">
        <v>4368</v>
      </c>
      <c r="C2499">
        <v>2910500095</v>
      </c>
      <c r="D2499" t="s">
        <v>114</v>
      </c>
      <c r="E2499" t="str">
        <f t="shared" si="38"/>
        <v>2910500095重度訪問介護</v>
      </c>
      <c r="F2499">
        <f>VLOOKUP(C2499&amp;D2499,受付簿!T:AE,12,FALSE)</f>
        <v>0</v>
      </c>
      <c r="G2499" t="s">
        <v>13546</v>
      </c>
    </row>
    <row r="2500" spans="1:7">
      <c r="B2500" t="s">
        <v>4368</v>
      </c>
      <c r="C2500">
        <v>2910500095</v>
      </c>
      <c r="D2500" t="s">
        <v>116</v>
      </c>
      <c r="E2500" t="str">
        <f t="shared" ref="E2500:E2563" si="39">A2500&amp;C2500&amp;D2500</f>
        <v>2910500095行動援護</v>
      </c>
      <c r="F2500">
        <f>VLOOKUP(C2500&amp;D2500,受付簿!T:AE,12,FALSE)</f>
        <v>0</v>
      </c>
    </row>
    <row r="2501" spans="1:7">
      <c r="E2501" t="str">
        <f t="shared" si="39"/>
        <v/>
      </c>
      <c r="F2501">
        <f>VLOOKUP(C2501&amp;D2501,受付簿!T:AE,12,FALSE)</f>
        <v>0</v>
      </c>
    </row>
    <row r="2502" spans="1:7">
      <c r="B2502" t="s">
        <v>5297</v>
      </c>
      <c r="C2502">
        <v>2910800156</v>
      </c>
      <c r="D2502" t="s">
        <v>113</v>
      </c>
      <c r="E2502" t="str">
        <f t="shared" si="39"/>
        <v>2910800156居宅介護</v>
      </c>
      <c r="F2502">
        <f>VLOOKUP(C2502&amp;D2502,受付簿!T:AE,12,FALSE)</f>
        <v>0</v>
      </c>
      <c r="G2502" t="s">
        <v>13546</v>
      </c>
    </row>
    <row r="2503" spans="1:7">
      <c r="B2503" t="s">
        <v>5297</v>
      </c>
      <c r="C2503">
        <v>2910800156</v>
      </c>
      <c r="D2503" t="s">
        <v>114</v>
      </c>
      <c r="E2503" t="str">
        <f t="shared" si="39"/>
        <v>2910800156重度訪問介護</v>
      </c>
      <c r="F2503">
        <f>VLOOKUP(C2503&amp;D2503,受付簿!T:AE,12,FALSE)</f>
        <v>0</v>
      </c>
      <c r="G2503" t="s">
        <v>13546</v>
      </c>
    </row>
    <row r="2504" spans="1:7">
      <c r="B2504" t="s">
        <v>5297</v>
      </c>
      <c r="C2504">
        <v>2910800156</v>
      </c>
      <c r="D2504" t="s">
        <v>116</v>
      </c>
      <c r="E2504" t="str">
        <f t="shared" si="39"/>
        <v>2910800156行動援護</v>
      </c>
      <c r="F2504">
        <f>VLOOKUP(C2504&amp;D2504,受付簿!T:AE,12,FALSE)</f>
        <v>0</v>
      </c>
      <c r="G2504" t="s">
        <v>13546</v>
      </c>
    </row>
    <row r="2505" spans="1:7">
      <c r="B2505" t="s">
        <v>5297</v>
      </c>
      <c r="C2505">
        <v>2910800156</v>
      </c>
      <c r="D2505" t="s">
        <v>115</v>
      </c>
      <c r="E2505" t="str">
        <f t="shared" si="39"/>
        <v>2910800156同行援護</v>
      </c>
      <c r="F2505">
        <f>VLOOKUP(C2505&amp;D2505,受付簿!T:AE,12,FALSE)</f>
        <v>0</v>
      </c>
      <c r="G2505" t="s">
        <v>13546</v>
      </c>
    </row>
    <row r="2506" spans="1:7">
      <c r="B2506" t="s">
        <v>5297</v>
      </c>
      <c r="C2506">
        <v>2910800156</v>
      </c>
      <c r="D2506" t="s">
        <v>118</v>
      </c>
      <c r="E2506" t="str">
        <f t="shared" si="39"/>
        <v>2910800156生活介護</v>
      </c>
      <c r="F2506">
        <f>VLOOKUP(C2506&amp;D2506,受付簿!T:AE,12,FALSE)</f>
        <v>0</v>
      </c>
      <c r="G2506" t="s">
        <v>13546</v>
      </c>
    </row>
    <row r="2507" spans="1:7">
      <c r="B2507" t="s">
        <v>5297</v>
      </c>
      <c r="C2507">
        <v>2950870572</v>
      </c>
      <c r="D2507" t="s">
        <v>124</v>
      </c>
      <c r="E2507" t="str">
        <f t="shared" si="39"/>
        <v>2950870572児童発達支援</v>
      </c>
      <c r="F2507">
        <f>VLOOKUP(C2507&amp;D2507,受付簿!T:AE,12,FALSE)</f>
        <v>0</v>
      </c>
      <c r="G2507" t="s">
        <v>13546</v>
      </c>
    </row>
    <row r="2508" spans="1:7">
      <c r="B2508" t="s">
        <v>5297</v>
      </c>
      <c r="C2508">
        <v>2950870572</v>
      </c>
      <c r="D2508" t="s">
        <v>126</v>
      </c>
      <c r="E2508" t="str">
        <f t="shared" si="39"/>
        <v>2950870572放課後等デイサービス</v>
      </c>
      <c r="F2508">
        <f>VLOOKUP(C2508&amp;D2508,受付簿!T:AE,12,FALSE)</f>
        <v>0</v>
      </c>
      <c r="G2508" t="s">
        <v>13546</v>
      </c>
    </row>
    <row r="2509" spans="1:7">
      <c r="E2509" t="str">
        <f t="shared" si="39"/>
        <v/>
      </c>
      <c r="F2509">
        <f>VLOOKUP(C2509&amp;D2509,受付簿!T:AE,12,FALSE)</f>
        <v>0</v>
      </c>
    </row>
    <row r="2510" spans="1:7">
      <c r="A2510">
        <v>273</v>
      </c>
      <c r="B2510" t="s">
        <v>5267</v>
      </c>
      <c r="C2510">
        <v>2910800099</v>
      </c>
      <c r="D2510" t="s">
        <v>113</v>
      </c>
      <c r="E2510" t="str">
        <f t="shared" si="39"/>
        <v>2732910800099居宅介護</v>
      </c>
      <c r="F2510">
        <f>VLOOKUP(C2510&amp;D2510,受付簿!T:AE,12,FALSE)</f>
        <v>111799</v>
      </c>
      <c r="G2510" t="s">
        <v>13546</v>
      </c>
    </row>
    <row r="2511" spans="1:7">
      <c r="E2511" t="str">
        <f t="shared" si="39"/>
        <v/>
      </c>
      <c r="F2511">
        <f>VLOOKUP(C2511&amp;D2511,受付簿!T:AE,12,FALSE)</f>
        <v>0</v>
      </c>
    </row>
    <row r="2512" spans="1:7">
      <c r="B2512" t="s">
        <v>582</v>
      </c>
      <c r="C2512">
        <v>2910100342</v>
      </c>
      <c r="D2512" t="s">
        <v>113</v>
      </c>
      <c r="E2512" t="str">
        <f t="shared" si="39"/>
        <v>2910100342居宅介護</v>
      </c>
      <c r="F2512">
        <f>VLOOKUP(C2512&amp;D2512,受付簿!T:AE,12,FALSE)</f>
        <v>0</v>
      </c>
      <c r="G2512" t="s">
        <v>13546</v>
      </c>
    </row>
    <row r="2513" spans="1:7">
      <c r="B2513" t="s">
        <v>582</v>
      </c>
      <c r="C2513">
        <v>2910100342</v>
      </c>
      <c r="D2513" t="s">
        <v>114</v>
      </c>
      <c r="E2513" t="str">
        <f t="shared" si="39"/>
        <v>2910100342重度訪問介護</v>
      </c>
      <c r="F2513">
        <f>VLOOKUP(C2513&amp;D2513,受付簿!T:AE,12,FALSE)</f>
        <v>0</v>
      </c>
      <c r="G2513" t="s">
        <v>13546</v>
      </c>
    </row>
    <row r="2514" spans="1:7">
      <c r="B2514" t="s">
        <v>582</v>
      </c>
      <c r="C2514">
        <v>2910100342</v>
      </c>
      <c r="D2514" t="s">
        <v>115</v>
      </c>
      <c r="E2514" t="str">
        <f t="shared" si="39"/>
        <v>2910100342同行援護</v>
      </c>
      <c r="F2514">
        <f>VLOOKUP(C2514&amp;D2514,受付簿!T:AE,12,FALSE)</f>
        <v>0</v>
      </c>
      <c r="G2514" t="s">
        <v>13546</v>
      </c>
    </row>
    <row r="2515" spans="1:7">
      <c r="E2515" t="str">
        <f t="shared" si="39"/>
        <v/>
      </c>
      <c r="F2515">
        <f>VLOOKUP(C2515&amp;D2515,受付簿!T:AE,12,FALSE)</f>
        <v>0</v>
      </c>
    </row>
    <row r="2516" spans="1:7">
      <c r="A2516">
        <v>274</v>
      </c>
      <c r="B2516" t="s">
        <v>360</v>
      </c>
      <c r="C2516">
        <v>2911500409</v>
      </c>
      <c r="D2516" t="s">
        <v>113</v>
      </c>
      <c r="E2516" t="str">
        <f t="shared" si="39"/>
        <v>2742911500409居宅介護</v>
      </c>
      <c r="F2516">
        <f>VLOOKUP(C2516&amp;D2516,受付簿!T:AE,12,FALSE)</f>
        <v>29636</v>
      </c>
      <c r="G2516" t="s">
        <v>13546</v>
      </c>
    </row>
    <row r="2517" spans="1:7">
      <c r="B2517" t="s">
        <v>360</v>
      </c>
      <c r="C2517">
        <v>2911500409</v>
      </c>
      <c r="D2517" t="s">
        <v>114</v>
      </c>
      <c r="E2517" t="str">
        <f t="shared" si="39"/>
        <v>2911500409重度訪問介護</v>
      </c>
      <c r="F2517">
        <f>VLOOKUP(C2517&amp;D2517,受付簿!T:AE,12,FALSE)</f>
        <v>0</v>
      </c>
      <c r="G2517" t="s">
        <v>13546</v>
      </c>
    </row>
    <row r="2518" spans="1:7">
      <c r="E2518" t="str">
        <f t="shared" si="39"/>
        <v/>
      </c>
      <c r="F2518">
        <f>VLOOKUP(C2518&amp;D2518,受付簿!T:AE,12,FALSE)</f>
        <v>0</v>
      </c>
    </row>
    <row r="2519" spans="1:7">
      <c r="B2519" t="s">
        <v>5995</v>
      </c>
      <c r="C2519">
        <v>2910900428</v>
      </c>
      <c r="D2519" t="s">
        <v>113</v>
      </c>
      <c r="E2519" t="str">
        <f t="shared" si="39"/>
        <v>2910900428居宅介護</v>
      </c>
      <c r="F2519">
        <f>VLOOKUP(C2519&amp;D2519,受付簿!T:AE,12,FALSE)</f>
        <v>0</v>
      </c>
      <c r="G2519" t="s">
        <v>13546</v>
      </c>
    </row>
    <row r="2520" spans="1:7">
      <c r="B2520" t="s">
        <v>5995</v>
      </c>
      <c r="C2520">
        <v>2910900428</v>
      </c>
      <c r="D2520" t="s">
        <v>114</v>
      </c>
      <c r="E2520" t="str">
        <f t="shared" si="39"/>
        <v>2910900428重度訪問介護</v>
      </c>
      <c r="F2520">
        <f>VLOOKUP(C2520&amp;D2520,受付簿!T:AE,12,FALSE)</f>
        <v>0</v>
      </c>
      <c r="G2520" t="s">
        <v>13546</v>
      </c>
    </row>
    <row r="2521" spans="1:7">
      <c r="E2521" t="str">
        <f t="shared" si="39"/>
        <v/>
      </c>
      <c r="F2521">
        <f>VLOOKUP(C2521&amp;D2521,受付簿!T:AE,12,FALSE)</f>
        <v>0</v>
      </c>
    </row>
    <row r="2522" spans="1:7">
      <c r="A2522">
        <v>275</v>
      </c>
      <c r="B2522" t="s">
        <v>11783</v>
      </c>
      <c r="C2522">
        <v>2950671467</v>
      </c>
      <c r="D2522" t="s">
        <v>124</v>
      </c>
      <c r="E2522" t="str">
        <f t="shared" si="39"/>
        <v>2752950671467児童発達支援</v>
      </c>
      <c r="F2522">
        <f>VLOOKUP(C2522&amp;D2522,受付簿!T:AE,12,FALSE)</f>
        <v>32298</v>
      </c>
      <c r="G2522" t="s">
        <v>13549</v>
      </c>
    </row>
    <row r="2523" spans="1:7">
      <c r="A2523">
        <v>275</v>
      </c>
      <c r="B2523" t="s">
        <v>11783</v>
      </c>
      <c r="C2523">
        <v>2950671467</v>
      </c>
      <c r="D2523" t="s">
        <v>126</v>
      </c>
      <c r="E2523" t="str">
        <f t="shared" si="39"/>
        <v>2752950671467放課後等デイサービス</v>
      </c>
      <c r="F2523">
        <f>VLOOKUP(C2523&amp;D2523,受付簿!T:AE,12,FALSE)</f>
        <v>130386</v>
      </c>
      <c r="G2523" t="s">
        <v>13549</v>
      </c>
    </row>
    <row r="2524" spans="1:7">
      <c r="E2524" t="str">
        <f t="shared" si="39"/>
        <v/>
      </c>
      <c r="F2524">
        <f>VLOOKUP(C2524&amp;D2524,受付簿!T:AE,12,FALSE)</f>
        <v>0</v>
      </c>
    </row>
    <row r="2525" spans="1:7">
      <c r="B2525" t="s">
        <v>8242</v>
      </c>
      <c r="C2525">
        <v>2911700140</v>
      </c>
      <c r="D2525" t="s">
        <v>113</v>
      </c>
      <c r="E2525" t="str">
        <f t="shared" si="39"/>
        <v>2911700140居宅介護</v>
      </c>
      <c r="F2525">
        <f>VLOOKUP(C2525&amp;D2525,受付簿!T:AE,12,FALSE)</f>
        <v>0</v>
      </c>
      <c r="G2525" t="s">
        <v>13546</v>
      </c>
    </row>
    <row r="2526" spans="1:7">
      <c r="B2526" t="s">
        <v>8242</v>
      </c>
      <c r="C2526">
        <v>2911700140</v>
      </c>
      <c r="D2526" t="s">
        <v>114</v>
      </c>
      <c r="E2526" t="str">
        <f t="shared" si="39"/>
        <v>2911700140重度訪問介護</v>
      </c>
      <c r="F2526">
        <f>VLOOKUP(C2526&amp;D2526,受付簿!T:AE,12,FALSE)</f>
        <v>0</v>
      </c>
      <c r="G2526" t="s">
        <v>13546</v>
      </c>
    </row>
    <row r="2527" spans="1:7">
      <c r="B2527" t="s">
        <v>8242</v>
      </c>
      <c r="C2527">
        <v>2911700140</v>
      </c>
      <c r="D2527" t="s">
        <v>116</v>
      </c>
      <c r="E2527" t="str">
        <f t="shared" si="39"/>
        <v>2911700140行動援護</v>
      </c>
      <c r="F2527">
        <f>VLOOKUP(C2527&amp;D2527,受付簿!T:AE,12,FALSE)</f>
        <v>0</v>
      </c>
      <c r="G2527" t="s">
        <v>13546</v>
      </c>
    </row>
    <row r="2528" spans="1:7">
      <c r="B2528" t="s">
        <v>8242</v>
      </c>
      <c r="C2528">
        <v>2911700140</v>
      </c>
      <c r="D2528" t="s">
        <v>115</v>
      </c>
      <c r="E2528" t="str">
        <f t="shared" si="39"/>
        <v>2911700140同行援護</v>
      </c>
      <c r="F2528">
        <f>VLOOKUP(C2528&amp;D2528,受付簿!T:AE,12,FALSE)</f>
        <v>0</v>
      </c>
      <c r="G2528" t="s">
        <v>13546</v>
      </c>
    </row>
    <row r="2529" spans="1:7">
      <c r="E2529" t="str">
        <f t="shared" si="39"/>
        <v/>
      </c>
      <c r="F2529">
        <f>VLOOKUP(C2529&amp;D2529,受付簿!T:AE,12,FALSE)</f>
        <v>0</v>
      </c>
    </row>
    <row r="2530" spans="1:7">
      <c r="B2530" t="s">
        <v>556</v>
      </c>
      <c r="C2530">
        <v>2910100326</v>
      </c>
      <c r="D2530" t="s">
        <v>113</v>
      </c>
      <c r="E2530" t="str">
        <f t="shared" si="39"/>
        <v>2910100326居宅介護</v>
      </c>
      <c r="F2530">
        <f>VLOOKUP(C2530&amp;D2530,受付簿!T:AE,12,FALSE)</f>
        <v>0</v>
      </c>
      <c r="G2530" t="s">
        <v>13546</v>
      </c>
    </row>
    <row r="2531" spans="1:7">
      <c r="B2531" t="s">
        <v>556</v>
      </c>
      <c r="C2531">
        <v>2910100326</v>
      </c>
      <c r="D2531" t="s">
        <v>114</v>
      </c>
      <c r="E2531" t="str">
        <f t="shared" si="39"/>
        <v>2910100326重度訪問介護</v>
      </c>
      <c r="F2531">
        <f>VLOOKUP(C2531&amp;D2531,受付簿!T:AE,12,FALSE)</f>
        <v>0</v>
      </c>
      <c r="G2531" t="s">
        <v>13546</v>
      </c>
    </row>
    <row r="2532" spans="1:7">
      <c r="E2532" t="str">
        <f t="shared" si="39"/>
        <v/>
      </c>
      <c r="F2532">
        <f>VLOOKUP(C2532&amp;D2532,受付簿!T:AE,12,FALSE)</f>
        <v>0</v>
      </c>
    </row>
    <row r="2533" spans="1:7">
      <c r="B2533" t="s">
        <v>7493</v>
      </c>
      <c r="C2533">
        <v>2911500128</v>
      </c>
      <c r="D2533" t="s">
        <v>113</v>
      </c>
      <c r="E2533" t="str">
        <f t="shared" si="39"/>
        <v>2911500128居宅介護</v>
      </c>
      <c r="F2533">
        <f>VLOOKUP(C2533&amp;D2533,受付簿!T:AE,12,FALSE)</f>
        <v>0</v>
      </c>
      <c r="G2533" t="s">
        <v>13546</v>
      </c>
    </row>
    <row r="2534" spans="1:7">
      <c r="B2534" t="s">
        <v>7493</v>
      </c>
      <c r="C2534">
        <v>2911500128</v>
      </c>
      <c r="D2534" t="s">
        <v>114</v>
      </c>
      <c r="E2534" t="str">
        <f t="shared" si="39"/>
        <v>2911500128重度訪問介護</v>
      </c>
      <c r="F2534">
        <f>VLOOKUP(C2534&amp;D2534,受付簿!T:AE,12,FALSE)</f>
        <v>0</v>
      </c>
      <c r="G2534" t="s">
        <v>13546</v>
      </c>
    </row>
    <row r="2535" spans="1:7">
      <c r="E2535" t="str">
        <f t="shared" si="39"/>
        <v/>
      </c>
      <c r="F2535">
        <f>VLOOKUP(C2535&amp;D2535,受付簿!T:AE,12,FALSE)</f>
        <v>0</v>
      </c>
    </row>
    <row r="2536" spans="1:7">
      <c r="B2536" t="s">
        <v>4420</v>
      </c>
      <c r="C2536">
        <v>2910500137</v>
      </c>
      <c r="D2536" t="s">
        <v>113</v>
      </c>
      <c r="E2536" t="str">
        <f t="shared" si="39"/>
        <v>2910500137居宅介護</v>
      </c>
      <c r="F2536">
        <f>VLOOKUP(C2536&amp;D2536,受付簿!T:AE,12,FALSE)</f>
        <v>0</v>
      </c>
      <c r="G2536" t="s">
        <v>13546</v>
      </c>
    </row>
    <row r="2537" spans="1:7">
      <c r="B2537" t="s">
        <v>4420</v>
      </c>
      <c r="C2537">
        <v>2910500137</v>
      </c>
      <c r="D2537" t="s">
        <v>114</v>
      </c>
      <c r="E2537" t="str">
        <f t="shared" si="39"/>
        <v>2910500137重度訪問介護</v>
      </c>
      <c r="F2537">
        <f>VLOOKUP(C2537&amp;D2537,受付簿!T:AE,12,FALSE)</f>
        <v>0</v>
      </c>
    </row>
    <row r="2538" spans="1:7">
      <c r="B2538" t="s">
        <v>4420</v>
      </c>
      <c r="C2538">
        <v>2910500137</v>
      </c>
      <c r="D2538" t="s">
        <v>115</v>
      </c>
      <c r="E2538" t="str">
        <f t="shared" si="39"/>
        <v>2910500137同行援護</v>
      </c>
      <c r="F2538">
        <f>VLOOKUP(C2538&amp;D2538,受付簿!T:AE,12,FALSE)</f>
        <v>0</v>
      </c>
      <c r="G2538" t="s">
        <v>13546</v>
      </c>
    </row>
    <row r="2539" spans="1:7">
      <c r="E2539" t="str">
        <f t="shared" si="39"/>
        <v/>
      </c>
      <c r="F2539">
        <f>VLOOKUP(C2539&amp;D2539,受付簿!T:AE,12,FALSE)</f>
        <v>0</v>
      </c>
    </row>
    <row r="2540" spans="1:7">
      <c r="B2540" t="s">
        <v>5745</v>
      </c>
      <c r="C2540">
        <v>2910900048</v>
      </c>
      <c r="D2540" t="s">
        <v>113</v>
      </c>
      <c r="E2540" t="str">
        <f t="shared" si="39"/>
        <v>2910900048居宅介護</v>
      </c>
      <c r="F2540">
        <f>VLOOKUP(C2540&amp;D2540,受付簿!T:AE,12,FALSE)</f>
        <v>0</v>
      </c>
      <c r="G2540" t="s">
        <v>13547</v>
      </c>
    </row>
    <row r="2541" spans="1:7">
      <c r="B2541" t="s">
        <v>5745</v>
      </c>
      <c r="C2541">
        <v>2910900048</v>
      </c>
      <c r="D2541" t="s">
        <v>114</v>
      </c>
      <c r="E2541" t="str">
        <f t="shared" si="39"/>
        <v>2910900048重度訪問介護</v>
      </c>
      <c r="F2541">
        <f>VLOOKUP(C2541&amp;D2541,受付簿!T:AE,12,FALSE)</f>
        <v>0</v>
      </c>
      <c r="G2541" t="s">
        <v>13547</v>
      </c>
    </row>
    <row r="2542" spans="1:7">
      <c r="E2542" t="str">
        <f t="shared" si="39"/>
        <v/>
      </c>
      <c r="F2542">
        <f>VLOOKUP(C2542&amp;D2542,受付簿!T:AE,12,FALSE)</f>
        <v>0</v>
      </c>
    </row>
    <row r="2543" spans="1:7">
      <c r="A2543">
        <v>276</v>
      </c>
      <c r="B2543" t="s">
        <v>6352</v>
      </c>
      <c r="C2543">
        <v>2911200216</v>
      </c>
      <c r="D2543" t="s">
        <v>113</v>
      </c>
      <c r="E2543" t="str">
        <f t="shared" si="39"/>
        <v>2762911200216居宅介護</v>
      </c>
      <c r="F2543">
        <f>VLOOKUP(C2543&amp;D2543,受付簿!T:AE,12,FALSE)</f>
        <v>352098</v>
      </c>
      <c r="G2543" t="s">
        <v>13546</v>
      </c>
    </row>
    <row r="2544" spans="1:7">
      <c r="A2544">
        <v>276</v>
      </c>
      <c r="B2544" t="s">
        <v>6352</v>
      </c>
      <c r="C2544">
        <v>2911200216</v>
      </c>
      <c r="D2544" t="s">
        <v>114</v>
      </c>
      <c r="E2544" t="str">
        <f t="shared" si="39"/>
        <v>2762911200216重度訪問介護</v>
      </c>
      <c r="F2544">
        <f>VLOOKUP(C2544&amp;D2544,受付簿!T:AE,12,FALSE)</f>
        <v>173124</v>
      </c>
      <c r="G2544" t="s">
        <v>13546</v>
      </c>
    </row>
    <row r="2545" spans="1:7">
      <c r="A2545">
        <v>276</v>
      </c>
      <c r="B2545" t="s">
        <v>6352</v>
      </c>
      <c r="C2545">
        <v>2911200216</v>
      </c>
      <c r="D2545" t="s">
        <v>115</v>
      </c>
      <c r="E2545" t="str">
        <f t="shared" si="39"/>
        <v>2762911200216同行援護</v>
      </c>
      <c r="F2545">
        <f>VLOOKUP(C2545&amp;D2545,受付簿!T:AE,12,FALSE)</f>
        <v>29166</v>
      </c>
      <c r="G2545" t="s">
        <v>13546</v>
      </c>
    </row>
    <row r="2546" spans="1:7">
      <c r="E2546" t="str">
        <f t="shared" si="39"/>
        <v/>
      </c>
      <c r="F2546">
        <f>VLOOKUP(C2546&amp;D2546,受付簿!T:AE,12,FALSE)</f>
        <v>0</v>
      </c>
    </row>
    <row r="2547" spans="1:7">
      <c r="A2547">
        <v>277</v>
      </c>
      <c r="B2547" t="s">
        <v>7589</v>
      </c>
      <c r="C2547">
        <v>2911500243</v>
      </c>
      <c r="D2547" t="s">
        <v>113</v>
      </c>
      <c r="E2547" t="str">
        <f t="shared" si="39"/>
        <v>2772911500243居宅介護</v>
      </c>
      <c r="F2547">
        <f>VLOOKUP(C2547&amp;D2547,受付簿!T:AE,12,FALSE)</f>
        <v>162538</v>
      </c>
      <c r="G2547" t="s">
        <v>13546</v>
      </c>
    </row>
    <row r="2548" spans="1:7">
      <c r="A2548">
        <v>277</v>
      </c>
      <c r="B2548" t="s">
        <v>7589</v>
      </c>
      <c r="C2548">
        <v>2911500243</v>
      </c>
      <c r="D2548" t="s">
        <v>114</v>
      </c>
      <c r="E2548" t="str">
        <f t="shared" si="39"/>
        <v>2772911500243重度訪問介護</v>
      </c>
      <c r="F2548">
        <f>VLOOKUP(C2548&amp;D2548,受付簿!T:AE,12,FALSE)</f>
        <v>0</v>
      </c>
      <c r="G2548" t="s">
        <v>13546</v>
      </c>
    </row>
    <row r="2549" spans="1:7">
      <c r="A2549">
        <v>277</v>
      </c>
      <c r="B2549" t="s">
        <v>7589</v>
      </c>
      <c r="C2549">
        <v>2911500243</v>
      </c>
      <c r="D2549" t="s">
        <v>115</v>
      </c>
      <c r="E2549" t="str">
        <f t="shared" si="39"/>
        <v>2772911500243同行援護</v>
      </c>
      <c r="F2549">
        <f>VLOOKUP(C2549&amp;D2549,受付簿!T:AE,12,FALSE)</f>
        <v>0</v>
      </c>
      <c r="G2549" t="s">
        <v>13546</v>
      </c>
    </row>
    <row r="2550" spans="1:7">
      <c r="E2550" t="str">
        <f t="shared" si="39"/>
        <v/>
      </c>
      <c r="F2550">
        <f>VLOOKUP(C2550&amp;D2550,受付簿!T:AE,12,FALSE)</f>
        <v>0</v>
      </c>
    </row>
    <row r="2551" spans="1:7">
      <c r="A2551">
        <v>278</v>
      </c>
      <c r="B2551" t="s">
        <v>6272</v>
      </c>
      <c r="C2551">
        <v>2911200067</v>
      </c>
      <c r="D2551" t="s">
        <v>113</v>
      </c>
      <c r="E2551" t="str">
        <f t="shared" si="39"/>
        <v>2782911200067居宅介護</v>
      </c>
      <c r="F2551">
        <f>VLOOKUP(C2551&amp;D2551,受付簿!T:AE,12,FALSE)</f>
        <v>130157</v>
      </c>
      <c r="G2551" t="s">
        <v>13546</v>
      </c>
    </row>
    <row r="2552" spans="1:7">
      <c r="A2552">
        <v>278</v>
      </c>
      <c r="B2552" t="s">
        <v>6272</v>
      </c>
      <c r="C2552">
        <v>2911200067</v>
      </c>
      <c r="D2552" t="s">
        <v>114</v>
      </c>
      <c r="E2552" t="str">
        <f t="shared" si="39"/>
        <v>2782911200067重度訪問介護</v>
      </c>
      <c r="F2552">
        <f>VLOOKUP(C2552&amp;D2552,受付簿!T:AE,12,FALSE)</f>
        <v>0</v>
      </c>
      <c r="G2552" t="s">
        <v>13546</v>
      </c>
    </row>
    <row r="2553" spans="1:7">
      <c r="A2553">
        <v>278</v>
      </c>
      <c r="B2553" t="s">
        <v>6272</v>
      </c>
      <c r="C2553">
        <v>2911200067</v>
      </c>
      <c r="D2553" t="s">
        <v>116</v>
      </c>
      <c r="E2553" t="str">
        <f t="shared" si="39"/>
        <v>2782911200067行動援護</v>
      </c>
      <c r="F2553">
        <f>VLOOKUP(C2553&amp;D2553,受付簿!T:AE,12,FALSE)</f>
        <v>1126</v>
      </c>
      <c r="G2553" t="s">
        <v>13546</v>
      </c>
    </row>
    <row r="2554" spans="1:7">
      <c r="B2554" t="s">
        <v>6272</v>
      </c>
      <c r="C2554">
        <v>2911200067</v>
      </c>
      <c r="D2554" t="s">
        <v>115</v>
      </c>
      <c r="E2554" t="str">
        <f t="shared" si="39"/>
        <v>2911200067同行援護</v>
      </c>
      <c r="F2554">
        <f>VLOOKUP(C2554&amp;D2554,受付簿!T:AE,12,FALSE)</f>
        <v>0</v>
      </c>
    </row>
    <row r="2555" spans="1:7">
      <c r="E2555" t="str">
        <f t="shared" si="39"/>
        <v/>
      </c>
      <c r="F2555">
        <f>VLOOKUP(C2555&amp;D2555,受付簿!T:AE,12,FALSE)</f>
        <v>0</v>
      </c>
    </row>
    <row r="2556" spans="1:7">
      <c r="B2556" t="s">
        <v>6317</v>
      </c>
      <c r="C2556">
        <v>2911200133</v>
      </c>
      <c r="D2556" t="s">
        <v>113</v>
      </c>
      <c r="E2556" t="str">
        <f t="shared" si="39"/>
        <v>2911200133居宅介護</v>
      </c>
      <c r="F2556">
        <f>VLOOKUP(C2556&amp;D2556,受付簿!T:AE,12,FALSE)</f>
        <v>0</v>
      </c>
      <c r="G2556" t="s">
        <v>13546</v>
      </c>
    </row>
    <row r="2557" spans="1:7">
      <c r="B2557" t="s">
        <v>6317</v>
      </c>
      <c r="C2557">
        <v>2911200133</v>
      </c>
      <c r="D2557" t="s">
        <v>114</v>
      </c>
      <c r="E2557" t="str">
        <f t="shared" si="39"/>
        <v>2911200133重度訪問介護</v>
      </c>
      <c r="F2557">
        <f>VLOOKUP(C2557&amp;D2557,受付簿!T:AE,12,FALSE)</f>
        <v>0</v>
      </c>
      <c r="G2557" t="s">
        <v>13546</v>
      </c>
    </row>
    <row r="2558" spans="1:7">
      <c r="B2558" t="s">
        <v>6317</v>
      </c>
      <c r="C2558">
        <v>2911200133</v>
      </c>
      <c r="D2558" t="s">
        <v>115</v>
      </c>
      <c r="E2558" t="str">
        <f t="shared" si="39"/>
        <v>2911200133同行援護</v>
      </c>
      <c r="F2558">
        <f>VLOOKUP(C2558&amp;D2558,受付簿!T:AE,12,FALSE)</f>
        <v>0</v>
      </c>
      <c r="G2558" t="s">
        <v>13546</v>
      </c>
    </row>
    <row r="2559" spans="1:7">
      <c r="E2559" t="str">
        <f t="shared" si="39"/>
        <v/>
      </c>
      <c r="F2559">
        <f>VLOOKUP(C2559&amp;D2559,受付簿!T:AE,12,FALSE)</f>
        <v>0</v>
      </c>
    </row>
    <row r="2560" spans="1:7">
      <c r="B2560" t="s">
        <v>8390</v>
      </c>
      <c r="C2560">
        <v>2911700397</v>
      </c>
      <c r="D2560" t="s">
        <v>123</v>
      </c>
      <c r="E2560" t="str">
        <f t="shared" si="39"/>
        <v>2911700397就労移行支援</v>
      </c>
      <c r="F2560">
        <f>VLOOKUP(C2560&amp;D2560,受付簿!T:AE,12,FALSE)</f>
        <v>0</v>
      </c>
      <c r="G2560" t="s">
        <v>13546</v>
      </c>
    </row>
    <row r="2561" spans="1:7">
      <c r="B2561" t="s">
        <v>8390</v>
      </c>
      <c r="C2561">
        <v>2911700397</v>
      </c>
      <c r="D2561" t="s">
        <v>13673</v>
      </c>
      <c r="E2561" t="str">
        <f t="shared" si="39"/>
        <v>2911700397就労継続支援Ｂ型</v>
      </c>
      <c r="F2561">
        <f>VLOOKUP(C2561&amp;D2561,受付簿!T:AE,12,FALSE)</f>
        <v>0</v>
      </c>
      <c r="G2561" t="s">
        <v>13546</v>
      </c>
    </row>
    <row r="2562" spans="1:7">
      <c r="B2562" t="s">
        <v>8390</v>
      </c>
      <c r="C2562">
        <v>2911700397</v>
      </c>
      <c r="D2562" t="s">
        <v>113</v>
      </c>
      <c r="E2562" t="str">
        <f t="shared" si="39"/>
        <v>2911700397居宅介護</v>
      </c>
      <c r="F2562">
        <f>VLOOKUP(C2562&amp;D2562,受付簿!T:AE,12,FALSE)</f>
        <v>0</v>
      </c>
      <c r="G2562" t="s">
        <v>13546</v>
      </c>
    </row>
    <row r="2563" spans="1:7">
      <c r="B2563" t="s">
        <v>8390</v>
      </c>
      <c r="C2563">
        <v>2911700496</v>
      </c>
      <c r="D2563" t="s">
        <v>475</v>
      </c>
      <c r="E2563" t="str">
        <f t="shared" si="39"/>
        <v>2911700496短期入所</v>
      </c>
      <c r="F2563">
        <f>VLOOKUP(C2563&amp;D2563,受付簿!T:AE,12,FALSE)</f>
        <v>0</v>
      </c>
      <c r="G2563" t="s">
        <v>13546</v>
      </c>
    </row>
    <row r="2564" spans="1:7">
      <c r="B2564" t="s">
        <v>8390</v>
      </c>
      <c r="C2564">
        <v>2921700072</v>
      </c>
      <c r="D2564" t="s">
        <v>8120</v>
      </c>
      <c r="E2564" t="str">
        <f t="shared" ref="E2564:E2627" si="40">A2564&amp;C2564&amp;D2564</f>
        <v>2921700072共同生活援助</v>
      </c>
      <c r="F2564">
        <f>VLOOKUP(C2564&amp;D2564,受付簿!T:AE,12,FALSE)</f>
        <v>0</v>
      </c>
      <c r="G2564" t="s">
        <v>13546</v>
      </c>
    </row>
    <row r="2565" spans="1:7">
      <c r="B2565" t="s">
        <v>8390</v>
      </c>
      <c r="C2565">
        <v>2951471727</v>
      </c>
      <c r="D2565" t="s">
        <v>126</v>
      </c>
      <c r="E2565" t="str">
        <f t="shared" si="40"/>
        <v>2951471727放課後等デイサービス</v>
      </c>
      <c r="F2565">
        <f>VLOOKUP(C2565&amp;D2565,受付簿!T:AE,12,FALSE)</f>
        <v>0</v>
      </c>
      <c r="G2565" t="s">
        <v>13546</v>
      </c>
    </row>
    <row r="2566" spans="1:7">
      <c r="E2566" t="str">
        <f t="shared" si="40"/>
        <v/>
      </c>
      <c r="F2566">
        <f>VLOOKUP(C2566&amp;D2566,受付簿!T:AE,12,FALSE)</f>
        <v>0</v>
      </c>
    </row>
    <row r="2567" spans="1:7">
      <c r="A2567">
        <v>279</v>
      </c>
      <c r="B2567" t="s">
        <v>808</v>
      </c>
      <c r="C2567">
        <v>2910100599</v>
      </c>
      <c r="D2567" t="s">
        <v>113</v>
      </c>
      <c r="E2567" t="str">
        <f t="shared" si="40"/>
        <v>2792910100599居宅介護</v>
      </c>
      <c r="F2567">
        <f>VLOOKUP(C2567&amp;D2567,受付簿!T:AE,12,FALSE)</f>
        <v>77489</v>
      </c>
      <c r="G2567" t="s">
        <v>13546</v>
      </c>
    </row>
    <row r="2568" spans="1:7">
      <c r="A2568">
        <v>279</v>
      </c>
      <c r="B2568" t="s">
        <v>808</v>
      </c>
      <c r="C2568">
        <v>2910100599</v>
      </c>
      <c r="D2568" t="s">
        <v>114</v>
      </c>
      <c r="E2568" t="str">
        <f t="shared" si="40"/>
        <v>2792910100599重度訪問介護</v>
      </c>
      <c r="F2568">
        <f>VLOOKUP(C2568&amp;D2568,受付簿!T:AE,12,FALSE)</f>
        <v>1425</v>
      </c>
      <c r="G2568" t="s">
        <v>13546</v>
      </c>
    </row>
    <row r="2569" spans="1:7">
      <c r="A2569">
        <v>279</v>
      </c>
      <c r="B2569" t="s">
        <v>808</v>
      </c>
      <c r="C2569">
        <v>2910100599</v>
      </c>
      <c r="D2569" t="s">
        <v>115</v>
      </c>
      <c r="E2569" t="str">
        <f t="shared" si="40"/>
        <v>2792910100599同行援護</v>
      </c>
      <c r="F2569">
        <f>VLOOKUP(C2569&amp;D2569,受付簿!T:AE,12,FALSE)</f>
        <v>17123</v>
      </c>
      <c r="G2569" t="s">
        <v>13546</v>
      </c>
    </row>
    <row r="2570" spans="1:7">
      <c r="E2570" t="str">
        <f t="shared" si="40"/>
        <v/>
      </c>
      <c r="F2570">
        <f>VLOOKUP(C2570&amp;D2570,受付簿!T:AE,12,FALSE)</f>
        <v>0</v>
      </c>
    </row>
    <row r="2571" spans="1:7">
      <c r="A2571">
        <v>280</v>
      </c>
      <c r="B2571" t="s">
        <v>3187</v>
      </c>
      <c r="C2571">
        <v>2910200415</v>
      </c>
      <c r="D2571" t="s">
        <v>113</v>
      </c>
      <c r="E2571" t="str">
        <f t="shared" si="40"/>
        <v>2802910200415居宅介護</v>
      </c>
      <c r="F2571">
        <f>VLOOKUP(C2571&amp;D2571,受付簿!T:AE,12,FALSE)</f>
        <v>1669</v>
      </c>
      <c r="G2571" t="s">
        <v>13547</v>
      </c>
    </row>
    <row r="2572" spans="1:7">
      <c r="A2572">
        <v>280</v>
      </c>
      <c r="B2572" t="s">
        <v>3187</v>
      </c>
      <c r="C2572">
        <v>2910200415</v>
      </c>
      <c r="D2572" t="s">
        <v>114</v>
      </c>
      <c r="E2572" t="str">
        <f t="shared" si="40"/>
        <v>2802910200415重度訪問介護</v>
      </c>
      <c r="F2572">
        <f>VLOOKUP(C2572&amp;D2572,受付簿!T:AE,12,FALSE)</f>
        <v>0</v>
      </c>
      <c r="G2572" t="s">
        <v>13547</v>
      </c>
    </row>
    <row r="2573" spans="1:7">
      <c r="E2573" t="str">
        <f t="shared" si="40"/>
        <v/>
      </c>
      <c r="F2573">
        <f>VLOOKUP(C2573&amp;D2573,受付簿!T:AE,12,FALSE)</f>
        <v>0</v>
      </c>
    </row>
    <row r="2574" spans="1:7">
      <c r="A2574">
        <v>281</v>
      </c>
      <c r="B2574" t="s">
        <v>3078</v>
      </c>
      <c r="C2574">
        <v>2910200290</v>
      </c>
      <c r="D2574" t="s">
        <v>113</v>
      </c>
      <c r="E2574" t="str">
        <f t="shared" si="40"/>
        <v>2812910200290居宅介護</v>
      </c>
      <c r="F2574">
        <f>VLOOKUP(C2574&amp;D2574,受付簿!T:AE,12,FALSE)</f>
        <v>3007</v>
      </c>
      <c r="G2574" t="s">
        <v>13546</v>
      </c>
    </row>
    <row r="2575" spans="1:7">
      <c r="A2575">
        <v>281</v>
      </c>
      <c r="B2575" t="s">
        <v>3078</v>
      </c>
      <c r="C2575">
        <v>2910200290</v>
      </c>
      <c r="D2575" t="s">
        <v>114</v>
      </c>
      <c r="E2575" t="str">
        <f t="shared" si="40"/>
        <v>2812910200290重度訪問介護</v>
      </c>
      <c r="F2575">
        <f>VLOOKUP(C2575&amp;D2575,受付簿!T:AE,12,FALSE)</f>
        <v>28761</v>
      </c>
      <c r="G2575" t="s">
        <v>13546</v>
      </c>
    </row>
    <row r="2576" spans="1:7">
      <c r="E2576" t="str">
        <f t="shared" si="40"/>
        <v/>
      </c>
      <c r="F2576">
        <f>VLOOKUP(C2576&amp;D2576,受付簿!T:AE,12,FALSE)</f>
        <v>0</v>
      </c>
    </row>
    <row r="2577" spans="1:7">
      <c r="A2577">
        <v>282</v>
      </c>
      <c r="B2577" t="s">
        <v>7216</v>
      </c>
      <c r="C2577">
        <v>2911400055</v>
      </c>
      <c r="D2577" t="s">
        <v>113</v>
      </c>
      <c r="E2577" t="str">
        <f t="shared" si="40"/>
        <v>2822911400055居宅介護</v>
      </c>
      <c r="F2577">
        <f>VLOOKUP(C2577&amp;D2577,受付簿!T:AE,12,FALSE)</f>
        <v>72423</v>
      </c>
      <c r="G2577" t="s">
        <v>13546</v>
      </c>
    </row>
    <row r="2578" spans="1:7">
      <c r="A2578">
        <v>282</v>
      </c>
      <c r="B2578" t="s">
        <v>7216</v>
      </c>
      <c r="C2578">
        <v>2911400055</v>
      </c>
      <c r="D2578" t="s">
        <v>114</v>
      </c>
      <c r="E2578" t="str">
        <f t="shared" si="40"/>
        <v>2822911400055重度訪問介護</v>
      </c>
      <c r="F2578">
        <f>VLOOKUP(C2578&amp;D2578,受付簿!T:AE,12,FALSE)</f>
        <v>0</v>
      </c>
      <c r="G2578" t="s">
        <v>13546</v>
      </c>
    </row>
    <row r="2579" spans="1:7">
      <c r="A2579">
        <v>282</v>
      </c>
      <c r="B2579" t="s">
        <v>7216</v>
      </c>
      <c r="C2579">
        <v>2911400055</v>
      </c>
      <c r="D2579" t="s">
        <v>116</v>
      </c>
      <c r="E2579" t="str">
        <f t="shared" si="40"/>
        <v>2822911400055行動援護</v>
      </c>
      <c r="F2579">
        <f>VLOOKUP(C2579&amp;D2579,受付簿!T:AE,12,FALSE)</f>
        <v>29243</v>
      </c>
      <c r="G2579" t="s">
        <v>13546</v>
      </c>
    </row>
    <row r="2580" spans="1:7">
      <c r="E2580" t="str">
        <f t="shared" si="40"/>
        <v/>
      </c>
      <c r="F2580">
        <f>VLOOKUP(C2580&amp;D2580,受付簿!T:AE,12,FALSE)</f>
        <v>0</v>
      </c>
    </row>
    <row r="2581" spans="1:7">
      <c r="B2581" t="s">
        <v>5829</v>
      </c>
      <c r="C2581">
        <v>2910900162</v>
      </c>
      <c r="D2581" t="s">
        <v>113</v>
      </c>
      <c r="E2581" t="str">
        <f t="shared" si="40"/>
        <v>2910900162居宅介護</v>
      </c>
      <c r="F2581">
        <f>VLOOKUP(C2581&amp;D2581,受付簿!T:AE,12,FALSE)</f>
        <v>0</v>
      </c>
      <c r="G2581" t="s">
        <v>13546</v>
      </c>
    </row>
    <row r="2582" spans="1:7">
      <c r="B2582" t="s">
        <v>5829</v>
      </c>
      <c r="C2582">
        <v>2910900162</v>
      </c>
      <c r="D2582" t="s">
        <v>114</v>
      </c>
      <c r="E2582" t="str">
        <f t="shared" si="40"/>
        <v>2910900162重度訪問介護</v>
      </c>
      <c r="F2582">
        <f>VLOOKUP(C2582&amp;D2582,受付簿!T:AE,12,FALSE)</f>
        <v>0</v>
      </c>
    </row>
    <row r="2583" spans="1:7">
      <c r="B2583" t="s">
        <v>5829</v>
      </c>
      <c r="C2583">
        <v>2910900162</v>
      </c>
      <c r="D2583" t="s">
        <v>115</v>
      </c>
      <c r="E2583" t="str">
        <f t="shared" si="40"/>
        <v>2910900162同行援護</v>
      </c>
      <c r="F2583">
        <f>VLOOKUP(C2583&amp;D2583,受付簿!T:AE,12,FALSE)</f>
        <v>0</v>
      </c>
      <c r="G2583" t="s">
        <v>13546</v>
      </c>
    </row>
    <row r="2584" spans="1:7">
      <c r="E2584" t="str">
        <f t="shared" si="40"/>
        <v/>
      </c>
      <c r="F2584">
        <f>VLOOKUP(C2584&amp;D2584,受付簿!T:AE,12,FALSE)</f>
        <v>0</v>
      </c>
    </row>
    <row r="2585" spans="1:7">
      <c r="A2585">
        <v>283</v>
      </c>
      <c r="B2585" t="s">
        <v>656</v>
      </c>
      <c r="C2585">
        <v>2940100114</v>
      </c>
      <c r="D2585" t="s">
        <v>118</v>
      </c>
      <c r="E2585" t="str">
        <f t="shared" si="40"/>
        <v>2832940100114生活介護</v>
      </c>
      <c r="F2585">
        <f>VLOOKUP(C2585&amp;D2585,受付簿!T:AE,12,FALSE)</f>
        <v>0</v>
      </c>
      <c r="G2585" t="s">
        <v>13546</v>
      </c>
    </row>
    <row r="2586" spans="1:7">
      <c r="A2586">
        <v>283</v>
      </c>
      <c r="B2586" t="s">
        <v>656</v>
      </c>
      <c r="C2586">
        <v>2910100425</v>
      </c>
      <c r="D2586" t="s">
        <v>113</v>
      </c>
      <c r="E2586" t="str">
        <f t="shared" si="40"/>
        <v>2832910100425居宅介護</v>
      </c>
      <c r="F2586">
        <f>VLOOKUP(C2586&amp;D2586,受付簿!T:AE,12,FALSE)</f>
        <v>162217</v>
      </c>
      <c r="G2586" t="s">
        <v>13546</v>
      </c>
    </row>
    <row r="2587" spans="1:7">
      <c r="A2587">
        <v>283</v>
      </c>
      <c r="B2587" t="s">
        <v>656</v>
      </c>
      <c r="C2587">
        <v>2910100425</v>
      </c>
      <c r="D2587" t="s">
        <v>114</v>
      </c>
      <c r="E2587" t="str">
        <f t="shared" si="40"/>
        <v>2832910100425重度訪問介護</v>
      </c>
      <c r="F2587">
        <f>VLOOKUP(C2587&amp;D2587,受付簿!T:AE,12,FALSE)</f>
        <v>0</v>
      </c>
      <c r="G2587" t="s">
        <v>13546</v>
      </c>
    </row>
    <row r="2588" spans="1:7">
      <c r="A2588">
        <v>283</v>
      </c>
      <c r="B2588" t="s">
        <v>656</v>
      </c>
      <c r="C2588">
        <v>2910100425</v>
      </c>
      <c r="D2588" t="s">
        <v>116</v>
      </c>
      <c r="E2588" t="str">
        <f t="shared" si="40"/>
        <v>2832910100425行動援護</v>
      </c>
      <c r="F2588">
        <f>VLOOKUP(C2588&amp;D2588,受付簿!T:AE,12,FALSE)</f>
        <v>0</v>
      </c>
      <c r="G2588" t="s">
        <v>13546</v>
      </c>
    </row>
    <row r="2589" spans="1:7">
      <c r="A2589">
        <v>283</v>
      </c>
      <c r="B2589" t="s">
        <v>656</v>
      </c>
      <c r="C2589">
        <v>2910100425</v>
      </c>
      <c r="D2589" t="s">
        <v>115</v>
      </c>
      <c r="E2589" t="str">
        <f t="shared" si="40"/>
        <v>2832910100425同行援護</v>
      </c>
      <c r="F2589">
        <f>VLOOKUP(C2589&amp;D2589,受付簿!T:AE,12,FALSE)</f>
        <v>15161</v>
      </c>
      <c r="G2589" t="s">
        <v>13546</v>
      </c>
    </row>
    <row r="2590" spans="1:7">
      <c r="E2590" t="str">
        <f t="shared" si="40"/>
        <v/>
      </c>
      <c r="F2590">
        <f>VLOOKUP(C2590&amp;D2590,受付簿!T:AE,12,FALSE)</f>
        <v>0</v>
      </c>
    </row>
    <row r="2591" spans="1:7">
      <c r="B2591" t="s">
        <v>8822</v>
      </c>
      <c r="C2591">
        <v>2911900013</v>
      </c>
      <c r="D2591" t="s">
        <v>113</v>
      </c>
      <c r="E2591" t="str">
        <f t="shared" si="40"/>
        <v>2911900013居宅介護</v>
      </c>
      <c r="F2591">
        <f>VLOOKUP(C2591&amp;D2591,受付簿!T:AE,12,FALSE)</f>
        <v>0</v>
      </c>
      <c r="G2591" t="s">
        <v>13549</v>
      </c>
    </row>
    <row r="2592" spans="1:7">
      <c r="B2592" t="s">
        <v>8822</v>
      </c>
      <c r="C2592">
        <v>2911900013</v>
      </c>
      <c r="D2592" t="s">
        <v>114</v>
      </c>
      <c r="E2592" t="str">
        <f t="shared" si="40"/>
        <v>2911900013重度訪問介護</v>
      </c>
      <c r="F2592">
        <f>VLOOKUP(C2592&amp;D2592,受付簿!T:AE,12,FALSE)</f>
        <v>0</v>
      </c>
      <c r="G2592" t="s">
        <v>13549</v>
      </c>
    </row>
    <row r="2593" spans="1:7">
      <c r="B2593" t="s">
        <v>8822</v>
      </c>
      <c r="C2593">
        <v>2911900096</v>
      </c>
      <c r="D2593" t="s">
        <v>475</v>
      </c>
      <c r="E2593" t="str">
        <f t="shared" si="40"/>
        <v>2911900096短期入所</v>
      </c>
      <c r="F2593">
        <f>VLOOKUP(C2593&amp;D2593,受付簿!T:AE,12,FALSE)</f>
        <v>0</v>
      </c>
      <c r="G2593" t="s">
        <v>13549</v>
      </c>
    </row>
    <row r="2594" spans="1:7">
      <c r="B2594" t="s">
        <v>8822</v>
      </c>
      <c r="C2594">
        <v>2921900060</v>
      </c>
      <c r="D2594" t="s">
        <v>8120</v>
      </c>
      <c r="E2594" t="str">
        <f t="shared" si="40"/>
        <v>2921900060共同生活援助</v>
      </c>
      <c r="F2594">
        <f>VLOOKUP(C2594&amp;D2594,受付簿!T:AE,12,FALSE)</f>
        <v>0</v>
      </c>
    </row>
    <row r="2595" spans="1:7">
      <c r="E2595" t="str">
        <f t="shared" si="40"/>
        <v/>
      </c>
      <c r="F2595">
        <f>VLOOKUP(C2595&amp;D2595,受付簿!T:AE,12,FALSE)</f>
        <v>0</v>
      </c>
    </row>
    <row r="2596" spans="1:7">
      <c r="A2596">
        <v>294</v>
      </c>
      <c r="B2596" t="s">
        <v>2874</v>
      </c>
      <c r="C2596">
        <v>2910103650</v>
      </c>
      <c r="D2596" t="s">
        <v>113</v>
      </c>
      <c r="E2596" t="str">
        <f t="shared" si="40"/>
        <v>2942910103650居宅介護</v>
      </c>
      <c r="F2596">
        <f>VLOOKUP(C2596&amp;D2596,受付簿!T:AE,12,FALSE)</f>
        <v>14130</v>
      </c>
      <c r="G2596" t="s">
        <v>13546</v>
      </c>
    </row>
    <row r="2597" spans="1:7">
      <c r="A2597">
        <v>294</v>
      </c>
      <c r="B2597" t="s">
        <v>2874</v>
      </c>
      <c r="C2597">
        <v>2910103650</v>
      </c>
      <c r="D2597" t="s">
        <v>114</v>
      </c>
      <c r="E2597" t="str">
        <f t="shared" si="40"/>
        <v>2942910103650重度訪問介護</v>
      </c>
      <c r="F2597">
        <f>VLOOKUP(C2597&amp;D2597,受付簿!T:AE,12,FALSE)</f>
        <v>0</v>
      </c>
      <c r="G2597" t="s">
        <v>13546</v>
      </c>
    </row>
    <row r="2598" spans="1:7">
      <c r="A2598">
        <v>294</v>
      </c>
      <c r="B2598" t="s">
        <v>2874</v>
      </c>
      <c r="C2598">
        <v>2910103650</v>
      </c>
      <c r="D2598" t="s">
        <v>115</v>
      </c>
      <c r="E2598" t="str">
        <f t="shared" si="40"/>
        <v>2942910103650同行援護</v>
      </c>
      <c r="F2598">
        <f>VLOOKUP(C2598&amp;D2598,受付簿!T:AE,12,FALSE)</f>
        <v>17269</v>
      </c>
      <c r="G2598" t="s">
        <v>13546</v>
      </c>
    </row>
    <row r="2599" spans="1:7">
      <c r="B2599" t="s">
        <v>2874</v>
      </c>
      <c r="C2599">
        <v>2910103817</v>
      </c>
      <c r="D2599" t="s">
        <v>113</v>
      </c>
      <c r="E2599" t="str">
        <f t="shared" si="40"/>
        <v>2910103817居宅介護</v>
      </c>
      <c r="F2599">
        <f>VLOOKUP(C2599&amp;D2599,受付簿!T:AE,12,FALSE)</f>
        <v>0</v>
      </c>
      <c r="G2599" t="s">
        <v>13546</v>
      </c>
    </row>
    <row r="2600" spans="1:7">
      <c r="B2600" t="s">
        <v>2874</v>
      </c>
      <c r="C2600">
        <v>2910103817</v>
      </c>
      <c r="D2600" t="s">
        <v>114</v>
      </c>
      <c r="E2600" t="str">
        <f t="shared" si="40"/>
        <v>2910103817重度訪問介護</v>
      </c>
      <c r="F2600">
        <f>VLOOKUP(C2600&amp;D2600,受付簿!T:AE,12,FALSE)</f>
        <v>0</v>
      </c>
      <c r="G2600" t="s">
        <v>13546</v>
      </c>
    </row>
    <row r="2601" spans="1:7">
      <c r="E2601" t="str">
        <f t="shared" si="40"/>
        <v/>
      </c>
      <c r="F2601">
        <f>VLOOKUP(C2601&amp;D2601,受付簿!T:AE,12,FALSE)</f>
        <v>0</v>
      </c>
    </row>
    <row r="2602" spans="1:7">
      <c r="B2602" t="s">
        <v>821</v>
      </c>
      <c r="C2602">
        <v>2910800305</v>
      </c>
      <c r="D2602" t="s">
        <v>113</v>
      </c>
      <c r="E2602" t="str">
        <f t="shared" si="40"/>
        <v>2910800305居宅介護</v>
      </c>
      <c r="F2602">
        <f>VLOOKUP(C2602&amp;D2602,受付簿!T:AE,12,FALSE)</f>
        <v>0</v>
      </c>
      <c r="G2602" t="s">
        <v>13546</v>
      </c>
    </row>
    <row r="2603" spans="1:7">
      <c r="B2603" t="s">
        <v>821</v>
      </c>
      <c r="C2603">
        <v>2910800305</v>
      </c>
      <c r="D2603" t="s">
        <v>114</v>
      </c>
      <c r="E2603" t="str">
        <f t="shared" si="40"/>
        <v>2910800305重度訪問介護</v>
      </c>
      <c r="F2603">
        <f>VLOOKUP(C2603&amp;D2603,受付簿!T:AE,12,FALSE)</f>
        <v>0</v>
      </c>
      <c r="G2603" t="s">
        <v>13546</v>
      </c>
    </row>
    <row r="2604" spans="1:7">
      <c r="E2604" t="str">
        <f t="shared" si="40"/>
        <v/>
      </c>
      <c r="F2604">
        <f>VLOOKUP(C2604&amp;D2604,受付簿!T:AE,12,FALSE)</f>
        <v>0</v>
      </c>
    </row>
    <row r="2605" spans="1:7">
      <c r="A2605">
        <v>285</v>
      </c>
      <c r="B2605" t="s">
        <v>4154</v>
      </c>
      <c r="C2605">
        <v>2910400205</v>
      </c>
      <c r="D2605" t="s">
        <v>118</v>
      </c>
      <c r="E2605" t="str">
        <f t="shared" si="40"/>
        <v>2852910400205生活介護</v>
      </c>
      <c r="F2605">
        <f>VLOOKUP(C2605&amp;D2605,受付簿!T:AE,12,FALSE)</f>
        <v>159134</v>
      </c>
      <c r="G2605" t="s">
        <v>13547</v>
      </c>
    </row>
    <row r="2606" spans="1:7">
      <c r="E2606" t="str">
        <f t="shared" si="40"/>
        <v/>
      </c>
      <c r="F2606">
        <f>VLOOKUP(C2606&amp;D2606,受付簿!T:AE,12,FALSE)</f>
        <v>0</v>
      </c>
    </row>
    <row r="2607" spans="1:7">
      <c r="A2607">
        <v>286</v>
      </c>
      <c r="B2607" t="s">
        <v>11506</v>
      </c>
      <c r="C2607">
        <v>2950300117</v>
      </c>
      <c r="D2607" t="s">
        <v>124</v>
      </c>
      <c r="E2607" t="str">
        <f t="shared" si="40"/>
        <v>2862950300117児童発達支援</v>
      </c>
      <c r="F2607">
        <f>VLOOKUP(C2607&amp;D2607,受付簿!T:AE,12,FALSE)</f>
        <v>102232</v>
      </c>
      <c r="G2607" t="s">
        <v>13546</v>
      </c>
    </row>
    <row r="2608" spans="1:7">
      <c r="A2608">
        <v>286</v>
      </c>
      <c r="B2608" t="s">
        <v>11506</v>
      </c>
      <c r="C2608">
        <v>2950300117</v>
      </c>
      <c r="D2608" t="s">
        <v>126</v>
      </c>
      <c r="E2608" t="str">
        <f t="shared" si="40"/>
        <v>2862950300117放課後等デイサービス</v>
      </c>
      <c r="F2608">
        <f>VLOOKUP(C2608&amp;D2608,受付簿!T:AE,12,FALSE)</f>
        <v>1785</v>
      </c>
      <c r="G2608" t="s">
        <v>13546</v>
      </c>
    </row>
    <row r="2609" spans="1:7">
      <c r="E2609" t="str">
        <f t="shared" si="40"/>
        <v/>
      </c>
      <c r="F2609">
        <f>VLOOKUP(C2609&amp;D2609,受付簿!T:AE,12,FALSE)</f>
        <v>0</v>
      </c>
    </row>
    <row r="2610" spans="1:7">
      <c r="B2610" t="s">
        <v>5243</v>
      </c>
      <c r="C2610">
        <v>2910800040</v>
      </c>
      <c r="D2610" t="s">
        <v>114</v>
      </c>
      <c r="E2610" t="str">
        <f t="shared" si="40"/>
        <v>2910800040重度訪問介護</v>
      </c>
      <c r="F2610">
        <f>VLOOKUP(C2610&amp;D2610,受付簿!T:AE,12,FALSE)</f>
        <v>0</v>
      </c>
      <c r="G2610" t="s">
        <v>13547</v>
      </c>
    </row>
    <row r="2611" spans="1:7">
      <c r="B2611" t="s">
        <v>5243</v>
      </c>
      <c r="C2611">
        <v>2910800040</v>
      </c>
      <c r="D2611" t="s">
        <v>115</v>
      </c>
      <c r="E2611" t="str">
        <f t="shared" si="40"/>
        <v>2910800040同行援護</v>
      </c>
      <c r="F2611">
        <f>VLOOKUP(C2611&amp;D2611,受付簿!T:AE,12,FALSE)</f>
        <v>0</v>
      </c>
      <c r="G2611" t="s">
        <v>13547</v>
      </c>
    </row>
    <row r="2612" spans="1:7">
      <c r="B2612" t="s">
        <v>5243</v>
      </c>
      <c r="C2612">
        <v>2910800040</v>
      </c>
      <c r="D2612" t="s">
        <v>113</v>
      </c>
      <c r="E2612" t="str">
        <f t="shared" si="40"/>
        <v>2910800040居宅介護</v>
      </c>
      <c r="F2612">
        <f>VLOOKUP(C2612&amp;D2612,受付簿!T:AE,12,FALSE)</f>
        <v>0</v>
      </c>
      <c r="G2612" t="s">
        <v>13547</v>
      </c>
    </row>
    <row r="2613" spans="1:7">
      <c r="E2613" t="str">
        <f t="shared" si="40"/>
        <v/>
      </c>
      <c r="F2613">
        <f>VLOOKUP(C2613&amp;D2613,受付簿!T:AE,12,FALSE)</f>
        <v>0</v>
      </c>
    </row>
    <row r="2614" spans="1:7">
      <c r="B2614" t="s">
        <v>10984</v>
      </c>
      <c r="C2614">
        <v>2950300125</v>
      </c>
      <c r="D2614" t="s">
        <v>124</v>
      </c>
      <c r="E2614" t="str">
        <f t="shared" si="40"/>
        <v>2950300125児童発達支援</v>
      </c>
      <c r="F2614">
        <f>VLOOKUP(C2614&amp;D2614,受付簿!T:AE,12,FALSE)</f>
        <v>0</v>
      </c>
    </row>
    <row r="2615" spans="1:7">
      <c r="B2615" t="s">
        <v>10984</v>
      </c>
      <c r="C2615">
        <v>2950300125</v>
      </c>
      <c r="D2615" t="s">
        <v>126</v>
      </c>
      <c r="E2615" t="str">
        <f t="shared" si="40"/>
        <v>2950300125放課後等デイサービス</v>
      </c>
      <c r="F2615">
        <f>VLOOKUP(C2615&amp;D2615,受付簿!T:AE,12,FALSE)</f>
        <v>0</v>
      </c>
    </row>
    <row r="2616" spans="1:7">
      <c r="E2616" t="str">
        <f t="shared" si="40"/>
        <v/>
      </c>
      <c r="F2616">
        <f>VLOOKUP(C2616&amp;D2616,受付簿!T:AE,12,FALSE)</f>
        <v>0</v>
      </c>
    </row>
    <row r="2617" spans="1:7">
      <c r="A2617">
        <v>287</v>
      </c>
      <c r="B2617" t="s">
        <v>11721</v>
      </c>
      <c r="C2617">
        <v>2950100293</v>
      </c>
      <c r="D2617" t="s">
        <v>128</v>
      </c>
      <c r="E2617" t="str">
        <f t="shared" si="40"/>
        <v>2872950100293保育所等訪問支援</v>
      </c>
      <c r="F2617">
        <f>VLOOKUP(C2617&amp;D2617,受付簿!T:AE,12,FALSE)</f>
        <v>20016</v>
      </c>
      <c r="G2617" t="s">
        <v>13546</v>
      </c>
    </row>
    <row r="2618" spans="1:7">
      <c r="A2618">
        <v>287</v>
      </c>
      <c r="B2618" t="s">
        <v>11721</v>
      </c>
      <c r="C2618">
        <v>2950100293</v>
      </c>
      <c r="D2618" t="s">
        <v>127</v>
      </c>
      <c r="E2618" t="str">
        <f t="shared" si="40"/>
        <v>2872950100293居宅訪問型児童発達支援</v>
      </c>
      <c r="F2618">
        <f>VLOOKUP(C2618&amp;D2618,受付簿!T:AE,12,FALSE)</f>
        <v>10220</v>
      </c>
      <c r="G2618" t="s">
        <v>13546</v>
      </c>
    </row>
    <row r="2619" spans="1:7">
      <c r="E2619" t="str">
        <f t="shared" si="40"/>
        <v/>
      </c>
      <c r="F2619">
        <f>VLOOKUP(C2619&amp;D2619,受付簿!T:AE,12,FALSE)</f>
        <v>0</v>
      </c>
    </row>
    <row r="2620" spans="1:7">
      <c r="B2620" t="s">
        <v>11593</v>
      </c>
      <c r="C2620">
        <v>2952000038</v>
      </c>
      <c r="D2620" t="s">
        <v>124</v>
      </c>
      <c r="E2620" t="str">
        <f t="shared" si="40"/>
        <v>2952000038児童発達支援</v>
      </c>
      <c r="F2620">
        <f>VLOOKUP(C2620&amp;D2620,受付簿!T:AE,12,FALSE)</f>
        <v>0</v>
      </c>
    </row>
    <row r="2621" spans="1:7">
      <c r="E2621" t="str">
        <f t="shared" si="40"/>
        <v/>
      </c>
      <c r="F2621">
        <f>VLOOKUP(C2621&amp;D2621,受付簿!T:AE,12,FALSE)</f>
        <v>0</v>
      </c>
    </row>
    <row r="2622" spans="1:7">
      <c r="B2622" t="s">
        <v>4224</v>
      </c>
      <c r="C2622">
        <v>2910400445</v>
      </c>
      <c r="D2622" t="s">
        <v>113</v>
      </c>
      <c r="E2622" t="str">
        <f t="shared" si="40"/>
        <v>2910400445居宅介護</v>
      </c>
      <c r="F2622">
        <f>VLOOKUP(C2622&amp;D2622,受付簿!T:AE,12,FALSE)</f>
        <v>0</v>
      </c>
      <c r="G2622" t="s">
        <v>13546</v>
      </c>
    </row>
    <row r="2623" spans="1:7">
      <c r="B2623" t="s">
        <v>4224</v>
      </c>
      <c r="C2623">
        <v>2910400445</v>
      </c>
      <c r="D2623" t="s">
        <v>114</v>
      </c>
      <c r="E2623" t="str">
        <f t="shared" si="40"/>
        <v>2910400445重度訪問介護</v>
      </c>
      <c r="F2623">
        <f>VLOOKUP(C2623&amp;D2623,受付簿!T:AE,12,FALSE)</f>
        <v>0</v>
      </c>
      <c r="G2623" t="s">
        <v>13546</v>
      </c>
    </row>
    <row r="2624" spans="1:7">
      <c r="B2624" t="s">
        <v>4224</v>
      </c>
      <c r="C2624">
        <v>2910400445</v>
      </c>
      <c r="D2624" t="s">
        <v>116</v>
      </c>
      <c r="E2624" t="str">
        <f t="shared" si="40"/>
        <v>2910400445行動援護</v>
      </c>
      <c r="F2624">
        <f>VLOOKUP(C2624&amp;D2624,受付簿!T:AE,12,FALSE)</f>
        <v>0</v>
      </c>
      <c r="G2624" t="s">
        <v>13546</v>
      </c>
    </row>
    <row r="2625" spans="2:7">
      <c r="B2625" t="s">
        <v>4224</v>
      </c>
      <c r="C2625">
        <v>2910400445</v>
      </c>
      <c r="D2625" t="s">
        <v>115</v>
      </c>
      <c r="E2625" t="str">
        <f t="shared" si="40"/>
        <v>2910400445同行援護</v>
      </c>
      <c r="F2625">
        <f>VLOOKUP(C2625&amp;D2625,受付簿!T:AE,12,FALSE)</f>
        <v>0</v>
      </c>
      <c r="G2625" t="s">
        <v>13546</v>
      </c>
    </row>
    <row r="2626" spans="2:7">
      <c r="E2626" t="str">
        <f t="shared" si="40"/>
        <v/>
      </c>
      <c r="F2626">
        <f>VLOOKUP(C2626&amp;D2626,受付簿!T:AE,12,FALSE)</f>
        <v>0</v>
      </c>
    </row>
    <row r="2627" spans="2:7">
      <c r="B2627" t="s">
        <v>6949</v>
      </c>
      <c r="C2627">
        <v>2911201180</v>
      </c>
      <c r="D2627" t="s">
        <v>13673</v>
      </c>
      <c r="E2627" t="str">
        <f t="shared" si="40"/>
        <v>2911201180就労継続支援Ｂ型</v>
      </c>
      <c r="F2627">
        <f>VLOOKUP(C2627&amp;D2627,受付簿!T:AE,12,FALSE)</f>
        <v>0</v>
      </c>
      <c r="G2627" t="s">
        <v>13546</v>
      </c>
    </row>
    <row r="2628" spans="2:7">
      <c r="E2628" t="str">
        <f t="shared" ref="E2628:E2688" si="41">A2628&amp;C2628&amp;D2628</f>
        <v/>
      </c>
      <c r="F2628">
        <f>VLOOKUP(C2628&amp;D2628,受付簿!T:AE,12,FALSE)</f>
        <v>0</v>
      </c>
    </row>
    <row r="2629" spans="2:7">
      <c r="B2629" t="s">
        <v>15185</v>
      </c>
      <c r="C2629">
        <v>2950900031</v>
      </c>
      <c r="D2629" t="s">
        <v>124</v>
      </c>
      <c r="E2629" t="str">
        <f t="shared" si="41"/>
        <v>2950900031児童発達支援</v>
      </c>
      <c r="F2629">
        <f>VLOOKUP(C2629&amp;D2629,受付簿!T:AE,12,FALSE)</f>
        <v>0</v>
      </c>
      <c r="G2629" t="s">
        <v>13546</v>
      </c>
    </row>
    <row r="2630" spans="2:7">
      <c r="B2630" t="s">
        <v>15185</v>
      </c>
      <c r="C2630">
        <v>2950900031</v>
      </c>
      <c r="D2630" t="s">
        <v>126</v>
      </c>
      <c r="E2630" t="str">
        <f t="shared" si="41"/>
        <v>2950900031放課後等デイサービス</v>
      </c>
      <c r="F2630">
        <f>VLOOKUP(C2630&amp;D2630,受付簿!T:AE,12,FALSE)</f>
        <v>0</v>
      </c>
      <c r="G2630" t="s">
        <v>13546</v>
      </c>
    </row>
    <row r="2631" spans="2:7">
      <c r="E2631" t="str">
        <f t="shared" si="41"/>
        <v/>
      </c>
      <c r="F2631">
        <f>VLOOKUP(C2631&amp;D2631,受付簿!T:AE,12,FALSE)</f>
        <v>0</v>
      </c>
    </row>
    <row r="2632" spans="2:7">
      <c r="B2632" t="s">
        <v>15190</v>
      </c>
      <c r="C2632">
        <v>2910103684</v>
      </c>
      <c r="D2632" t="s">
        <v>113</v>
      </c>
      <c r="E2632" t="str">
        <f t="shared" si="41"/>
        <v>2910103684居宅介護</v>
      </c>
      <c r="F2632">
        <f>VLOOKUP(C2632&amp;D2632,受付簿!T:AE,12,FALSE)</f>
        <v>0</v>
      </c>
      <c r="G2632" t="s">
        <v>13546</v>
      </c>
    </row>
    <row r="2633" spans="2:7">
      <c r="B2633" t="s">
        <v>15190</v>
      </c>
      <c r="C2633">
        <v>2910103684</v>
      </c>
      <c r="D2633" t="s">
        <v>114</v>
      </c>
      <c r="E2633" t="str">
        <f t="shared" si="41"/>
        <v>2910103684重度訪問介護</v>
      </c>
      <c r="F2633">
        <f>VLOOKUP(C2633&amp;D2633,受付簿!T:AE,12,FALSE)</f>
        <v>0</v>
      </c>
      <c r="G2633" t="s">
        <v>13546</v>
      </c>
    </row>
    <row r="2634" spans="2:7">
      <c r="B2634" t="s">
        <v>15190</v>
      </c>
      <c r="C2634">
        <v>2910103684</v>
      </c>
      <c r="D2634" t="s">
        <v>116</v>
      </c>
      <c r="E2634" t="str">
        <f t="shared" si="41"/>
        <v>2910103684行動援護</v>
      </c>
      <c r="F2634">
        <f>VLOOKUP(C2634&amp;D2634,受付簿!T:AE,12,FALSE)</f>
        <v>0</v>
      </c>
      <c r="G2634" t="s">
        <v>13546</v>
      </c>
    </row>
    <row r="2635" spans="2:7">
      <c r="E2635" t="str">
        <f t="shared" si="41"/>
        <v/>
      </c>
      <c r="F2635">
        <f>VLOOKUP(C2635&amp;D2635,受付簿!T:AE,12,FALSE)</f>
        <v>0</v>
      </c>
    </row>
    <row r="2636" spans="2:7">
      <c r="B2636" t="s">
        <v>15194</v>
      </c>
      <c r="C2636">
        <v>2910103692</v>
      </c>
      <c r="D2636" t="s">
        <v>123</v>
      </c>
      <c r="E2636" t="str">
        <f t="shared" si="41"/>
        <v>2910103692就労移行支援</v>
      </c>
      <c r="F2636">
        <f>VLOOKUP(C2636&amp;D2636,受付簿!T:AE,12,FALSE)</f>
        <v>0</v>
      </c>
      <c r="G2636" t="s">
        <v>13546</v>
      </c>
    </row>
    <row r="2637" spans="2:7">
      <c r="B2637" t="s">
        <v>15194</v>
      </c>
      <c r="C2637">
        <v>2910103692</v>
      </c>
      <c r="D2637" t="s">
        <v>13673</v>
      </c>
      <c r="E2637" t="str">
        <f t="shared" si="41"/>
        <v>2910103692就労継続支援Ｂ型</v>
      </c>
      <c r="F2637">
        <f>VLOOKUP(C2637&amp;D2637,受付簿!T:AE,12,FALSE)</f>
        <v>0</v>
      </c>
      <c r="G2637" t="s">
        <v>13546</v>
      </c>
    </row>
    <row r="2638" spans="2:7">
      <c r="E2638" t="str">
        <f t="shared" si="41"/>
        <v/>
      </c>
      <c r="F2638">
        <f>VLOOKUP(C2638&amp;D2638,受付簿!T:AE,12,FALSE)</f>
        <v>0</v>
      </c>
    </row>
    <row r="2639" spans="2:7">
      <c r="B2639" t="s">
        <v>15198</v>
      </c>
      <c r="C2639">
        <v>2910200928</v>
      </c>
      <c r="D2639" t="s">
        <v>113</v>
      </c>
      <c r="E2639" t="str">
        <f t="shared" si="41"/>
        <v>2910200928居宅介護</v>
      </c>
      <c r="F2639">
        <f>VLOOKUP(C2639&amp;D2639,受付簿!T:AE,12,FALSE)</f>
        <v>0</v>
      </c>
      <c r="G2639" t="s">
        <v>13546</v>
      </c>
    </row>
    <row r="2640" spans="2:7">
      <c r="B2640" t="s">
        <v>15198</v>
      </c>
      <c r="C2640">
        <v>2910200928</v>
      </c>
      <c r="D2640" t="s">
        <v>114</v>
      </c>
      <c r="E2640" t="str">
        <f t="shared" si="41"/>
        <v>2910200928重度訪問介護</v>
      </c>
      <c r="F2640">
        <f>VLOOKUP(C2640&amp;D2640,受付簿!T:AE,12,FALSE)</f>
        <v>0</v>
      </c>
      <c r="G2640" t="s">
        <v>13546</v>
      </c>
    </row>
    <row r="2641" spans="1:7">
      <c r="B2641" t="s">
        <v>15198</v>
      </c>
      <c r="C2641">
        <v>2910200928</v>
      </c>
      <c r="D2641" t="s">
        <v>116</v>
      </c>
      <c r="E2641" t="str">
        <f t="shared" si="41"/>
        <v>2910200928行動援護</v>
      </c>
      <c r="F2641">
        <f>VLOOKUP(C2641&amp;D2641,受付簿!T:AE,12,FALSE)</f>
        <v>0</v>
      </c>
      <c r="G2641" t="s">
        <v>13546</v>
      </c>
    </row>
    <row r="2642" spans="1:7">
      <c r="E2642" t="str">
        <f t="shared" si="41"/>
        <v/>
      </c>
      <c r="F2642">
        <f>VLOOKUP(C2642&amp;D2642,受付簿!T:AE,12,FALSE)</f>
        <v>0</v>
      </c>
    </row>
    <row r="2643" spans="1:7">
      <c r="B2643" t="s">
        <v>15202</v>
      </c>
      <c r="C2643">
        <v>2910200936</v>
      </c>
      <c r="D2643" t="s">
        <v>13673</v>
      </c>
      <c r="E2643" t="str">
        <f t="shared" si="41"/>
        <v>2910200936就労継続支援Ｂ型</v>
      </c>
      <c r="F2643">
        <f>VLOOKUP(C2643&amp;D2643,受付簿!T:AE,12,FALSE)</f>
        <v>0</v>
      </c>
      <c r="G2643" t="s">
        <v>13546</v>
      </c>
    </row>
    <row r="2644" spans="1:7">
      <c r="E2644" t="str">
        <f t="shared" si="41"/>
        <v/>
      </c>
      <c r="F2644">
        <f>VLOOKUP(C2644&amp;D2644,受付簿!T:AE,12,FALSE)</f>
        <v>0</v>
      </c>
    </row>
    <row r="2645" spans="1:7">
      <c r="A2645">
        <v>288</v>
      </c>
      <c r="B2645" t="s">
        <v>15212</v>
      </c>
      <c r="C2645">
        <v>2920100548</v>
      </c>
      <c r="D2645" t="s">
        <v>8120</v>
      </c>
      <c r="E2645" t="str">
        <f t="shared" si="41"/>
        <v>2882920100548共同生活援助</v>
      </c>
      <c r="F2645">
        <f>VLOOKUP(C2645&amp;D2645,受付簿!T:AE,12,FALSE)</f>
        <v>133508</v>
      </c>
      <c r="G2645" t="s">
        <v>13547</v>
      </c>
    </row>
    <row r="2646" spans="1:7">
      <c r="E2646" t="str">
        <f t="shared" si="41"/>
        <v/>
      </c>
      <c r="F2646">
        <f>VLOOKUP(C2646&amp;D2646,受付簿!T:AE,12,FALSE)</f>
        <v>0</v>
      </c>
    </row>
    <row r="2647" spans="1:7">
      <c r="B2647" t="s">
        <v>15213</v>
      </c>
      <c r="C2647">
        <v>2910103734</v>
      </c>
      <c r="D2647" t="s">
        <v>475</v>
      </c>
      <c r="E2647" t="str">
        <f t="shared" si="41"/>
        <v>2910103734短期入所</v>
      </c>
      <c r="F2647">
        <f>VLOOKUP(C2647&amp;D2647,受付簿!T:AE,12,FALSE)</f>
        <v>0</v>
      </c>
      <c r="G2647" t="s">
        <v>13546</v>
      </c>
    </row>
    <row r="2648" spans="1:7">
      <c r="B2648" t="s">
        <v>15213</v>
      </c>
      <c r="C2648">
        <v>2920100589</v>
      </c>
      <c r="D2648" t="s">
        <v>8120</v>
      </c>
      <c r="E2648" t="str">
        <f t="shared" si="41"/>
        <v>2920100589共同生活援助</v>
      </c>
      <c r="F2648">
        <f>VLOOKUP(C2648&amp;D2648,受付簿!T:AE,12,FALSE)</f>
        <v>0</v>
      </c>
      <c r="G2648" t="s">
        <v>13546</v>
      </c>
    </row>
    <row r="2649" spans="1:7">
      <c r="E2649" t="str">
        <f t="shared" si="41"/>
        <v/>
      </c>
      <c r="F2649">
        <f>VLOOKUP(C2649&amp;D2649,受付簿!T:AE,12,FALSE)</f>
        <v>0</v>
      </c>
    </row>
    <row r="2650" spans="1:7">
      <c r="B2650" t="s">
        <v>15216</v>
      </c>
      <c r="C2650">
        <v>2910200944</v>
      </c>
      <c r="D2650" t="s">
        <v>113</v>
      </c>
      <c r="E2650" t="str">
        <f t="shared" si="41"/>
        <v>2910200944居宅介護</v>
      </c>
      <c r="F2650">
        <f>VLOOKUP(C2650&amp;D2650,受付簿!T:AE,12,FALSE)</f>
        <v>0</v>
      </c>
      <c r="G2650" t="s">
        <v>13546</v>
      </c>
    </row>
    <row r="2651" spans="1:7">
      <c r="B2651" t="s">
        <v>15216</v>
      </c>
      <c r="C2651">
        <v>2910200944</v>
      </c>
      <c r="D2651" t="s">
        <v>114</v>
      </c>
      <c r="E2651" t="str">
        <f t="shared" si="41"/>
        <v>2910200944重度訪問介護</v>
      </c>
      <c r="F2651">
        <f>VLOOKUP(C2651&amp;D2651,受付簿!T:AE,12,FALSE)</f>
        <v>0</v>
      </c>
      <c r="G2651" t="s">
        <v>13546</v>
      </c>
    </row>
    <row r="2652" spans="1:7">
      <c r="B2652" t="s">
        <v>15216</v>
      </c>
      <c r="C2652">
        <v>2910200944</v>
      </c>
      <c r="D2652" t="s">
        <v>116</v>
      </c>
      <c r="E2652" t="str">
        <f t="shared" si="41"/>
        <v>2910200944行動援護</v>
      </c>
      <c r="F2652">
        <f>VLOOKUP(C2652&amp;D2652,受付簿!T:AE,12,FALSE)</f>
        <v>0</v>
      </c>
      <c r="G2652" t="s">
        <v>13546</v>
      </c>
    </row>
    <row r="2653" spans="1:7">
      <c r="E2653" t="str">
        <f t="shared" si="41"/>
        <v/>
      </c>
      <c r="F2653">
        <f>VLOOKUP(C2653&amp;D2653,受付簿!T:AE,12,FALSE)</f>
        <v>0</v>
      </c>
    </row>
    <row r="2654" spans="1:7">
      <c r="B2654" t="s">
        <v>15218</v>
      </c>
      <c r="C2654">
        <v>2921500134</v>
      </c>
      <c r="D2654" t="s">
        <v>8120</v>
      </c>
      <c r="E2654" t="str">
        <f t="shared" si="41"/>
        <v>2921500134共同生活援助</v>
      </c>
      <c r="F2654">
        <f>VLOOKUP(C2654&amp;D2654,受付簿!T:AE,12,FALSE)</f>
        <v>0</v>
      </c>
      <c r="G2654" t="s">
        <v>13546</v>
      </c>
    </row>
    <row r="2655" spans="1:7">
      <c r="E2655" t="str">
        <f t="shared" si="41"/>
        <v/>
      </c>
      <c r="F2655">
        <f>VLOOKUP(C2655&amp;D2655,受付簿!T:AE,12,FALSE)</f>
        <v>0</v>
      </c>
    </row>
    <row r="2656" spans="1:7">
      <c r="B2656" t="s">
        <v>15222</v>
      </c>
      <c r="C2656">
        <v>2950300133</v>
      </c>
      <c r="D2656" t="s">
        <v>126</v>
      </c>
      <c r="E2656" t="str">
        <f t="shared" si="41"/>
        <v>2950300133放課後等デイサービス</v>
      </c>
      <c r="F2656">
        <f>VLOOKUP(C2656&amp;D2656,受付簿!T:AE,12,FALSE)</f>
        <v>0</v>
      </c>
      <c r="G2656" t="s">
        <v>13546</v>
      </c>
    </row>
    <row r="2657" spans="2:7">
      <c r="E2657" t="str">
        <f t="shared" si="41"/>
        <v/>
      </c>
      <c r="F2657">
        <f>VLOOKUP(C2657&amp;D2657,受付簿!T:AE,12,FALSE)</f>
        <v>0</v>
      </c>
    </row>
    <row r="2658" spans="2:7">
      <c r="B2658" t="s">
        <v>15227</v>
      </c>
      <c r="C2658">
        <v>2910900709</v>
      </c>
      <c r="D2658" t="s">
        <v>113</v>
      </c>
      <c r="E2658" t="str">
        <f t="shared" si="41"/>
        <v>2910900709居宅介護</v>
      </c>
      <c r="F2658">
        <f>VLOOKUP(C2658&amp;D2658,受付簿!T:AE,12,FALSE)</f>
        <v>0</v>
      </c>
      <c r="G2658" t="s">
        <v>13546</v>
      </c>
    </row>
    <row r="2659" spans="2:7">
      <c r="B2659" t="s">
        <v>15227</v>
      </c>
      <c r="C2659">
        <v>2910900709</v>
      </c>
      <c r="D2659" t="s">
        <v>114</v>
      </c>
      <c r="E2659" t="str">
        <f t="shared" si="41"/>
        <v>2910900709重度訪問介護</v>
      </c>
      <c r="F2659">
        <f>VLOOKUP(C2659&amp;D2659,受付簿!T:AE,12,FALSE)</f>
        <v>0</v>
      </c>
      <c r="G2659" t="s">
        <v>13546</v>
      </c>
    </row>
    <row r="2660" spans="2:7">
      <c r="E2660" t="str">
        <f t="shared" si="41"/>
        <v/>
      </c>
      <c r="F2660">
        <f>VLOOKUP(C2660&amp;D2660,受付簿!T:AE,12,FALSE)</f>
        <v>0</v>
      </c>
    </row>
    <row r="2661" spans="2:7">
      <c r="B2661" t="s">
        <v>15231</v>
      </c>
      <c r="C2661">
        <v>2910900717</v>
      </c>
      <c r="D2661" t="s">
        <v>113</v>
      </c>
      <c r="E2661" t="str">
        <f t="shared" si="41"/>
        <v>2910900717居宅介護</v>
      </c>
      <c r="F2661">
        <f>VLOOKUP(C2661&amp;D2661,受付簿!T:AE,12,FALSE)</f>
        <v>0</v>
      </c>
      <c r="G2661" t="s">
        <v>13546</v>
      </c>
    </row>
    <row r="2662" spans="2:7">
      <c r="B2662" t="s">
        <v>15231</v>
      </c>
      <c r="C2662">
        <v>2910900717</v>
      </c>
      <c r="D2662" t="s">
        <v>114</v>
      </c>
      <c r="E2662" t="str">
        <f t="shared" si="41"/>
        <v>2910900717重度訪問介護</v>
      </c>
      <c r="F2662">
        <f>VLOOKUP(C2662&amp;D2662,受付簿!T:AE,12,FALSE)</f>
        <v>0</v>
      </c>
      <c r="G2662" t="s">
        <v>13546</v>
      </c>
    </row>
    <row r="2663" spans="2:7">
      <c r="B2663" t="s">
        <v>15231</v>
      </c>
      <c r="C2663">
        <v>2910900717</v>
      </c>
      <c r="D2663" t="s">
        <v>116</v>
      </c>
      <c r="E2663" t="str">
        <f t="shared" si="41"/>
        <v>2910900717行動援護</v>
      </c>
      <c r="F2663">
        <f>VLOOKUP(C2663&amp;D2663,受付簿!T:AE,12,FALSE)</f>
        <v>0</v>
      </c>
      <c r="G2663" t="s">
        <v>13546</v>
      </c>
    </row>
    <row r="2664" spans="2:7">
      <c r="B2664" t="s">
        <v>15231</v>
      </c>
      <c r="C2664">
        <v>2910900717</v>
      </c>
      <c r="D2664" t="s">
        <v>115</v>
      </c>
      <c r="E2664" t="str">
        <f t="shared" si="41"/>
        <v>2910900717同行援護</v>
      </c>
      <c r="F2664">
        <f>VLOOKUP(C2664&amp;D2664,受付簿!T:AE,12,FALSE)</f>
        <v>0</v>
      </c>
      <c r="G2664" t="s">
        <v>13546</v>
      </c>
    </row>
    <row r="2665" spans="2:7">
      <c r="B2665" t="s">
        <v>15231</v>
      </c>
      <c r="C2665">
        <v>2910900717</v>
      </c>
      <c r="D2665" t="s">
        <v>475</v>
      </c>
      <c r="E2665" t="str">
        <f t="shared" si="41"/>
        <v>2910900717短期入所</v>
      </c>
      <c r="F2665">
        <f>VLOOKUP(C2665&amp;D2665,受付簿!T:AE,12,FALSE)</f>
        <v>0</v>
      </c>
      <c r="G2665" t="s">
        <v>13546</v>
      </c>
    </row>
    <row r="2666" spans="2:7">
      <c r="E2666" t="str">
        <f t="shared" si="41"/>
        <v/>
      </c>
      <c r="F2666">
        <f>VLOOKUP(C2666&amp;D2666,受付簿!T:AE,12,FALSE)</f>
        <v>0</v>
      </c>
    </row>
    <row r="2667" spans="2:7">
      <c r="B2667" t="s">
        <v>7434</v>
      </c>
      <c r="C2667">
        <v>2911400352</v>
      </c>
      <c r="D2667" t="s">
        <v>113</v>
      </c>
      <c r="E2667" t="str">
        <f t="shared" si="41"/>
        <v>2911400352居宅介護</v>
      </c>
      <c r="F2667">
        <f>VLOOKUP(C2667&amp;D2667,受付簿!T:AE,12,FALSE)</f>
        <v>0</v>
      </c>
      <c r="G2667" t="s">
        <v>13546</v>
      </c>
    </row>
    <row r="2668" spans="2:7">
      <c r="B2668" t="s">
        <v>7434</v>
      </c>
      <c r="C2668">
        <v>2911400352</v>
      </c>
      <c r="D2668" t="s">
        <v>114</v>
      </c>
      <c r="E2668" t="str">
        <f t="shared" si="41"/>
        <v>2911400352重度訪問介護</v>
      </c>
      <c r="F2668">
        <f>VLOOKUP(C2668&amp;D2668,受付簿!T:AE,12,FALSE)</f>
        <v>0</v>
      </c>
      <c r="G2668" t="s">
        <v>13546</v>
      </c>
    </row>
    <row r="2669" spans="2:7">
      <c r="E2669" t="str">
        <f t="shared" si="41"/>
        <v/>
      </c>
      <c r="F2669">
        <f>VLOOKUP(C2669&amp;D2669,受付簿!T:AE,12,FALSE)</f>
        <v>0</v>
      </c>
    </row>
    <row r="2670" spans="2:7">
      <c r="B2670" t="s">
        <v>15238</v>
      </c>
      <c r="C2670">
        <v>2910300629</v>
      </c>
      <c r="D2670" t="s">
        <v>968</v>
      </c>
      <c r="E2670" t="str">
        <f t="shared" si="41"/>
        <v>2910300629就労継続支援（Ａ型）</v>
      </c>
      <c r="F2670">
        <f>VLOOKUP(C2670&amp;D2670,受付簿!T:AE,12,FALSE)</f>
        <v>0</v>
      </c>
      <c r="G2670" t="s">
        <v>13546</v>
      </c>
    </row>
    <row r="2671" spans="2:7">
      <c r="B2671" t="s">
        <v>15238</v>
      </c>
      <c r="C2671">
        <v>2910300629</v>
      </c>
      <c r="D2671" t="s">
        <v>476</v>
      </c>
      <c r="E2671" t="str">
        <f t="shared" si="41"/>
        <v>2910300629就労継続支援（Ｂ型）</v>
      </c>
      <c r="F2671">
        <f>VLOOKUP(C2671&amp;D2671,受付簿!T:AE,12,FALSE)</f>
        <v>0</v>
      </c>
      <c r="G2671" t="s">
        <v>13546</v>
      </c>
    </row>
    <row r="2672" spans="2:7">
      <c r="E2672" t="str">
        <f t="shared" si="41"/>
        <v/>
      </c>
      <c r="F2672">
        <f>VLOOKUP(C2672&amp;D2672,受付簿!T:AE,12,FALSE)</f>
        <v>0</v>
      </c>
    </row>
    <row r="2673" spans="1:7">
      <c r="A2673">
        <v>292</v>
      </c>
      <c r="B2673" t="s">
        <v>15247</v>
      </c>
      <c r="C2673">
        <v>2911600266</v>
      </c>
      <c r="D2673" t="s">
        <v>118</v>
      </c>
      <c r="E2673" t="str">
        <f t="shared" si="41"/>
        <v>2922911600266生活介護</v>
      </c>
      <c r="F2673">
        <f>VLOOKUP(C2673&amp;D2673,受付簿!T:AE,12,FALSE)</f>
        <v>15270</v>
      </c>
      <c r="G2673" t="s">
        <v>13546</v>
      </c>
    </row>
    <row r="2674" spans="1:7">
      <c r="A2674">
        <v>292</v>
      </c>
      <c r="B2674" t="s">
        <v>15247</v>
      </c>
      <c r="C2674">
        <v>2911600266</v>
      </c>
      <c r="D2674" t="s">
        <v>13673</v>
      </c>
      <c r="E2674" t="str">
        <f t="shared" si="41"/>
        <v>2922911600266就労継続支援Ｂ型</v>
      </c>
      <c r="F2674">
        <f>VLOOKUP(C2674&amp;D2674,受付簿!T:AE,12,FALSE)</f>
        <v>12530</v>
      </c>
      <c r="G2674" t="s">
        <v>13546</v>
      </c>
    </row>
    <row r="2675" spans="1:7">
      <c r="E2675" t="str">
        <f t="shared" si="41"/>
        <v/>
      </c>
      <c r="F2675">
        <f>VLOOKUP(C2675&amp;D2675,受付簿!T:AE,12,FALSE)</f>
        <v>0</v>
      </c>
    </row>
    <row r="2676" spans="1:7">
      <c r="A2676">
        <v>293</v>
      </c>
      <c r="B2676" t="s">
        <v>15279</v>
      </c>
      <c r="C2676">
        <v>2951900071</v>
      </c>
      <c r="D2676" t="s">
        <v>126</v>
      </c>
      <c r="E2676" t="str">
        <f t="shared" si="41"/>
        <v>2932951900071放課後等デイサービス</v>
      </c>
      <c r="F2676">
        <f>VLOOKUP(C2676&amp;D2676,受付簿!T:AE,12,FALSE)</f>
        <v>64048</v>
      </c>
      <c r="G2676" t="s">
        <v>13546</v>
      </c>
    </row>
    <row r="2677" spans="1:7">
      <c r="E2677" t="str">
        <f t="shared" si="41"/>
        <v/>
      </c>
      <c r="F2677">
        <f>VLOOKUP(C2677&amp;D2677,受付簿!T:AE,12,FALSE)</f>
        <v>0</v>
      </c>
    </row>
    <row r="2678" spans="1:7">
      <c r="B2678" t="s">
        <v>15256</v>
      </c>
      <c r="C2678">
        <v>2910103775</v>
      </c>
      <c r="D2678" t="s">
        <v>113</v>
      </c>
      <c r="E2678" t="str">
        <f t="shared" si="41"/>
        <v>2910103775居宅介護</v>
      </c>
      <c r="F2678">
        <f>VLOOKUP(C2678&amp;D2678,受付簿!T:AE,12,FALSE)</f>
        <v>0</v>
      </c>
      <c r="G2678" t="s">
        <v>13546</v>
      </c>
    </row>
    <row r="2679" spans="1:7">
      <c r="B2679" t="s">
        <v>15256</v>
      </c>
      <c r="C2679">
        <v>2910103775</v>
      </c>
      <c r="D2679" t="s">
        <v>114</v>
      </c>
      <c r="E2679" t="str">
        <f t="shared" si="41"/>
        <v>2910103775重度訪問介護</v>
      </c>
      <c r="F2679">
        <f>VLOOKUP(C2679&amp;D2679,受付簿!T:AE,12,FALSE)</f>
        <v>0</v>
      </c>
      <c r="G2679" t="s">
        <v>13546</v>
      </c>
    </row>
    <row r="2680" spans="1:7">
      <c r="B2680" t="s">
        <v>15256</v>
      </c>
      <c r="C2680">
        <v>2910103775</v>
      </c>
      <c r="D2680" t="s">
        <v>116</v>
      </c>
      <c r="E2680" t="str">
        <f t="shared" si="41"/>
        <v>2910103775行動援護</v>
      </c>
      <c r="F2680">
        <f>VLOOKUP(C2680&amp;D2680,受付簿!T:AE,12,FALSE)</f>
        <v>0</v>
      </c>
      <c r="G2680" t="s">
        <v>13546</v>
      </c>
    </row>
    <row r="2681" spans="1:7">
      <c r="E2681" t="str">
        <f t="shared" si="41"/>
        <v/>
      </c>
      <c r="F2681">
        <f>VLOOKUP(C2681&amp;D2681,受付簿!T:AE,12,FALSE)</f>
        <v>0</v>
      </c>
    </row>
    <row r="2682" spans="1:7">
      <c r="B2682" t="s">
        <v>15280</v>
      </c>
      <c r="C2682">
        <v>2910103791</v>
      </c>
      <c r="D2682" t="s">
        <v>476</v>
      </c>
      <c r="E2682" t="str">
        <f t="shared" si="41"/>
        <v>2910103791就労継続支援（Ｂ型）</v>
      </c>
      <c r="F2682">
        <f>VLOOKUP(C2682&amp;D2682,受付簿!T:AE,12,FALSE)</f>
        <v>0</v>
      </c>
      <c r="G2682" t="s">
        <v>13547</v>
      </c>
    </row>
    <row r="2683" spans="1:7">
      <c r="E2683" t="str">
        <f t="shared" si="41"/>
        <v/>
      </c>
      <c r="F2683">
        <f>VLOOKUP(C2683&amp;D2683,受付簿!T:AE,12,FALSE)</f>
        <v>0</v>
      </c>
    </row>
    <row r="2684" spans="1:7">
      <c r="B2684" t="s">
        <v>15265</v>
      </c>
      <c r="C2684">
        <v>2910103809</v>
      </c>
      <c r="D2684" t="s">
        <v>113</v>
      </c>
      <c r="E2684" t="str">
        <f t="shared" si="41"/>
        <v>2910103809居宅介護</v>
      </c>
      <c r="F2684">
        <f>VLOOKUP(C2684&amp;D2684,受付簿!T:AE,12,FALSE)</f>
        <v>0</v>
      </c>
      <c r="G2684" t="s">
        <v>13546</v>
      </c>
    </row>
    <row r="2685" spans="1:7">
      <c r="B2685" t="s">
        <v>15265</v>
      </c>
      <c r="C2685">
        <v>2910103809</v>
      </c>
      <c r="D2685" t="s">
        <v>114</v>
      </c>
      <c r="E2685" t="str">
        <f t="shared" si="41"/>
        <v>2910103809重度訪問介護</v>
      </c>
      <c r="F2685">
        <f>VLOOKUP(C2685&amp;D2685,受付簿!T:AE,12,FALSE)</f>
        <v>0</v>
      </c>
      <c r="G2685" t="s">
        <v>13546</v>
      </c>
    </row>
    <row r="2686" spans="1:7">
      <c r="E2686" t="str">
        <f t="shared" si="41"/>
        <v/>
      </c>
      <c r="F2686">
        <f>VLOOKUP(C2686&amp;D2686,受付簿!T:AE,12,FALSE)</f>
        <v>0</v>
      </c>
    </row>
    <row r="2687" spans="1:7">
      <c r="B2687" t="s">
        <v>15271</v>
      </c>
      <c r="C2687">
        <v>2950100301</v>
      </c>
      <c r="D2687" t="s">
        <v>124</v>
      </c>
      <c r="E2687" t="str">
        <f t="shared" si="41"/>
        <v>2950100301児童発達支援</v>
      </c>
      <c r="F2687">
        <f>VLOOKUP(C2687&amp;D2687,受付簿!T:AE,12,FALSE)</f>
        <v>0</v>
      </c>
      <c r="G2687" t="s">
        <v>13546</v>
      </c>
    </row>
    <row r="2688" spans="1:7">
      <c r="B2688" t="s">
        <v>15271</v>
      </c>
      <c r="C2688">
        <v>2950100301</v>
      </c>
      <c r="D2688" t="s">
        <v>126</v>
      </c>
      <c r="E2688" t="str">
        <f t="shared" si="41"/>
        <v>2950100301放課後等デイサービス</v>
      </c>
      <c r="F2688">
        <f>VLOOKUP(C2688&amp;D2688,受付簿!T:AE,12,FALSE)</f>
        <v>0</v>
      </c>
      <c r="G2688" t="s">
        <v>13546</v>
      </c>
    </row>
  </sheetData>
  <autoFilter ref="D1:D2688" xr:uid="{DAE0C4CC-2AB6-4AE5-8672-CA6E4954B0EB}"/>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FA7B9-D146-49D1-AB3E-95B7556CC6A2}">
  <sheetPr filterMode="1"/>
  <dimension ref="A1:CT2688"/>
  <sheetViews>
    <sheetView topLeftCell="D1" zoomScale="70" zoomScaleNormal="70" workbookViewId="0">
      <selection activeCell="C3143" sqref="C3143"/>
    </sheetView>
  </sheetViews>
  <sheetFormatPr defaultColWidth="9" defaultRowHeight="13.2"/>
  <cols>
    <col min="1" max="1" width="4.44140625" style="8" bestFit="1" customWidth="1"/>
    <col min="2" max="2" width="40.109375" style="548" customWidth="1"/>
    <col min="3" max="3" width="11" style="548" customWidth="1"/>
    <col min="4" max="4" width="31.33203125" style="548" customWidth="1"/>
    <col min="5" max="5" width="15.21875" customWidth="1"/>
    <col min="6" max="6" width="13.21875" customWidth="1"/>
    <col min="7" max="7" width="11.6640625" customWidth="1"/>
    <col min="8" max="8" width="38.109375" style="548" customWidth="1"/>
    <col min="9" max="9" width="23.44140625" customWidth="1"/>
    <col min="10" max="14" width="11.21875" customWidth="1"/>
    <col min="15" max="16" width="5.88671875" style="8" customWidth="1"/>
    <col min="17" max="17" width="10.77734375" style="8" customWidth="1"/>
    <col min="18" max="18" width="12.44140625" customWidth="1"/>
    <col min="21" max="21" width="6.21875" customWidth="1"/>
    <col min="22" max="22" width="6.21875" style="8" customWidth="1"/>
    <col min="23" max="23" width="12.21875" customWidth="1"/>
    <col min="31" max="31" width="12.33203125" customWidth="1"/>
    <col min="32" max="32" width="22.21875" customWidth="1"/>
    <col min="33" max="33" width="15" bestFit="1" customWidth="1"/>
    <col min="34" max="35" width="28.6640625" customWidth="1"/>
    <col min="36" max="39" width="9" style="548"/>
    <col min="40" max="40" width="16.109375" style="548" customWidth="1"/>
    <col min="41" max="41" width="28.6640625" style="548" customWidth="1"/>
    <col min="42" max="42" width="9" hidden="1" customWidth="1"/>
    <col min="43" max="98" width="3" customWidth="1"/>
  </cols>
  <sheetData>
    <row r="1" spans="1:98" s="547" customFormat="1" ht="69" customHeight="1">
      <c r="A1" s="538" t="s">
        <v>13568</v>
      </c>
      <c r="B1" s="539" t="s">
        <v>13569</v>
      </c>
      <c r="C1" s="539" t="s">
        <v>13570</v>
      </c>
      <c r="D1" s="539" t="s">
        <v>13571</v>
      </c>
      <c r="E1" s="540" t="s">
        <v>13572</v>
      </c>
      <c r="F1" s="540" t="s">
        <v>13573</v>
      </c>
      <c r="G1" s="540" t="s">
        <v>320</v>
      </c>
      <c r="H1" s="539" t="s">
        <v>313</v>
      </c>
      <c r="I1" s="540" t="s">
        <v>319</v>
      </c>
      <c r="J1" s="540" t="s">
        <v>13574</v>
      </c>
      <c r="K1" s="540" t="s">
        <v>13545</v>
      </c>
      <c r="L1" s="540" t="s">
        <v>13575</v>
      </c>
      <c r="M1" s="540" t="s">
        <v>13576</v>
      </c>
      <c r="N1" s="540" t="s">
        <v>13577</v>
      </c>
      <c r="O1" s="541" t="s">
        <v>13578</v>
      </c>
      <c r="P1" s="541" t="s">
        <v>13579</v>
      </c>
      <c r="Q1" s="542" t="s">
        <v>13580</v>
      </c>
      <c r="R1" s="543" t="s">
        <v>13581</v>
      </c>
      <c r="S1" s="26" t="s">
        <v>13582</v>
      </c>
      <c r="T1" s="26"/>
      <c r="U1" s="26"/>
      <c r="V1" s="21" t="s">
        <v>13583</v>
      </c>
      <c r="W1" s="544" t="s">
        <v>13584</v>
      </c>
      <c r="X1" s="544" t="s">
        <v>13585</v>
      </c>
      <c r="Y1" s="544" t="s">
        <v>13586</v>
      </c>
      <c r="Z1" s="544" t="s">
        <v>13587</v>
      </c>
      <c r="AA1" s="544" t="s">
        <v>13588</v>
      </c>
      <c r="AB1" s="544" t="s">
        <v>13589</v>
      </c>
      <c r="AC1" s="544" t="s">
        <v>13590</v>
      </c>
      <c r="AD1" s="545" t="s">
        <v>13591</v>
      </c>
      <c r="AE1" s="546" t="s">
        <v>18213</v>
      </c>
      <c r="AF1" s="547" t="s">
        <v>13592</v>
      </c>
      <c r="AG1" s="547" t="s">
        <v>13593</v>
      </c>
      <c r="AH1" s="547" t="s">
        <v>13594</v>
      </c>
      <c r="AI1" s="547" t="s">
        <v>13595</v>
      </c>
      <c r="AJ1" s="548" t="s">
        <v>13596</v>
      </c>
      <c r="AK1" s="548" t="s">
        <v>13597</v>
      </c>
      <c r="AL1" s="548" t="s">
        <v>13598</v>
      </c>
      <c r="AM1" s="548" t="s">
        <v>13599</v>
      </c>
      <c r="AN1" s="548" t="s">
        <v>13600</v>
      </c>
      <c r="AO1" s="548" t="s">
        <v>13601</v>
      </c>
      <c r="AQ1" s="547" t="s">
        <v>13602</v>
      </c>
      <c r="AR1" s="547" t="s">
        <v>13603</v>
      </c>
      <c r="AS1" s="547" t="s">
        <v>13604</v>
      </c>
      <c r="AT1" s="547" t="s">
        <v>13605</v>
      </c>
      <c r="AU1" s="547" t="s">
        <v>13606</v>
      </c>
      <c r="AV1" s="547" t="s">
        <v>13607</v>
      </c>
      <c r="AW1" s="547" t="s">
        <v>13608</v>
      </c>
      <c r="AX1" s="547" t="s">
        <v>13609</v>
      </c>
      <c r="AY1" s="547" t="s">
        <v>13610</v>
      </c>
      <c r="AZ1" s="547" t="s">
        <v>13611</v>
      </c>
      <c r="BA1" s="547" t="s">
        <v>13612</v>
      </c>
      <c r="BB1" s="547" t="s">
        <v>13613</v>
      </c>
      <c r="BC1" s="547" t="s">
        <v>13614</v>
      </c>
      <c r="BD1" s="547" t="s">
        <v>13615</v>
      </c>
      <c r="BE1" s="547" t="s">
        <v>13616</v>
      </c>
      <c r="BF1" s="547" t="s">
        <v>13617</v>
      </c>
      <c r="BG1" s="547" t="s">
        <v>13618</v>
      </c>
      <c r="BH1" s="547" t="s">
        <v>13619</v>
      </c>
      <c r="BI1" s="547" t="s">
        <v>13620</v>
      </c>
      <c r="BJ1" s="547" t="s">
        <v>13621</v>
      </c>
      <c r="BK1" s="547" t="s">
        <v>13622</v>
      </c>
      <c r="BL1" s="547" t="s">
        <v>13623</v>
      </c>
      <c r="BM1" s="547" t="s">
        <v>13624</v>
      </c>
      <c r="BN1" s="547" t="s">
        <v>13625</v>
      </c>
      <c r="BO1" s="547" t="s">
        <v>13626</v>
      </c>
      <c r="BP1" s="547" t="s">
        <v>13627</v>
      </c>
      <c r="BQ1" s="547" t="s">
        <v>13628</v>
      </c>
      <c r="BR1" s="547" t="s">
        <v>13629</v>
      </c>
      <c r="BS1" s="547" t="s">
        <v>13630</v>
      </c>
      <c r="BT1" s="547" t="s">
        <v>13631</v>
      </c>
      <c r="BU1" s="547" t="s">
        <v>13632</v>
      </c>
      <c r="BV1" s="547" t="s">
        <v>13633</v>
      </c>
      <c r="BW1" s="547" t="s">
        <v>13634</v>
      </c>
      <c r="BX1" s="547" t="s">
        <v>13635</v>
      </c>
      <c r="BY1" s="547" t="s">
        <v>13636</v>
      </c>
      <c r="BZ1" s="547" t="s">
        <v>13637</v>
      </c>
      <c r="CA1" s="547" t="s">
        <v>13638</v>
      </c>
      <c r="CB1" s="547" t="s">
        <v>13639</v>
      </c>
      <c r="CC1" s="547" t="s">
        <v>13640</v>
      </c>
      <c r="CD1" s="547" t="s">
        <v>13641</v>
      </c>
      <c r="CE1" s="547" t="s">
        <v>13642</v>
      </c>
      <c r="CF1" s="547" t="s">
        <v>13643</v>
      </c>
      <c r="CG1" s="547" t="s">
        <v>13644</v>
      </c>
      <c r="CH1" s="547" t="s">
        <v>13645</v>
      </c>
      <c r="CI1" s="547" t="s">
        <v>13646</v>
      </c>
      <c r="CJ1" s="547" t="s">
        <v>13647</v>
      </c>
      <c r="CK1" s="547" t="s">
        <v>13648</v>
      </c>
      <c r="CL1" s="547" t="s">
        <v>13649</v>
      </c>
      <c r="CM1" s="547" t="s">
        <v>13650</v>
      </c>
      <c r="CN1" s="547" t="s">
        <v>13651</v>
      </c>
      <c r="CO1" s="547" t="s">
        <v>13652</v>
      </c>
      <c r="CP1" s="547" t="s">
        <v>13653</v>
      </c>
      <c r="CQ1" s="547" t="s">
        <v>13654</v>
      </c>
      <c r="CR1" s="547" t="s">
        <v>13655</v>
      </c>
      <c r="CS1" s="547" t="s">
        <v>13656</v>
      </c>
      <c r="CT1" s="547" t="s">
        <v>13657</v>
      </c>
    </row>
    <row r="2" spans="1:98" hidden="1">
      <c r="A2" s="1088">
        <v>1</v>
      </c>
      <c r="B2" s="549" t="s">
        <v>2797</v>
      </c>
      <c r="C2" s="549" t="s">
        <v>2798</v>
      </c>
      <c r="D2" s="549" t="s">
        <v>2799</v>
      </c>
      <c r="E2" s="550" t="s">
        <v>368</v>
      </c>
      <c r="F2" s="550" t="s">
        <v>2803</v>
      </c>
      <c r="G2" s="550">
        <v>2910103569</v>
      </c>
      <c r="H2" s="549" t="s">
        <v>2805</v>
      </c>
      <c r="I2" s="550" t="s">
        <v>113</v>
      </c>
      <c r="J2" s="550" t="s">
        <v>13658</v>
      </c>
      <c r="K2" s="336"/>
      <c r="L2" s="336" t="s">
        <v>13658</v>
      </c>
      <c r="M2" s="336" t="s">
        <v>13658</v>
      </c>
      <c r="N2" s="336"/>
      <c r="O2" s="632"/>
      <c r="P2" s="632"/>
      <c r="Q2" s="632"/>
      <c r="R2" s="336"/>
      <c r="S2" s="336"/>
      <c r="T2" s="336" t="s">
        <v>15281</v>
      </c>
      <c r="U2" s="625"/>
      <c r="V2" s="1088"/>
      <c r="W2" s="551" t="s">
        <v>13876</v>
      </c>
      <c r="X2" s="551" t="s">
        <v>13876</v>
      </c>
      <c r="Y2" s="551" t="s">
        <v>13876</v>
      </c>
      <c r="Z2" s="551" t="s">
        <v>13876</v>
      </c>
      <c r="AA2" s="551" t="s">
        <v>13876</v>
      </c>
      <c r="AB2" s="551" t="s">
        <v>13876</v>
      </c>
      <c r="AC2" s="551" t="s">
        <v>13876</v>
      </c>
      <c r="AD2" s="552" t="s">
        <v>13876</v>
      </c>
      <c r="AE2" s="623">
        <v>0</v>
      </c>
      <c r="AF2" t="s">
        <v>2796</v>
      </c>
      <c r="AG2" t="s">
        <v>2802</v>
      </c>
      <c r="AH2" t="s">
        <v>2804</v>
      </c>
      <c r="AP2" s="547">
        <v>1000000</v>
      </c>
      <c r="AQ2" t="s">
        <v>13876</v>
      </c>
      <c r="AR2" t="s">
        <v>13876</v>
      </c>
      <c r="AS2" t="s">
        <v>13876</v>
      </c>
      <c r="AT2" t="s">
        <v>13876</v>
      </c>
      <c r="AU2" t="s">
        <v>13876</v>
      </c>
      <c r="AV2" t="s">
        <v>13876</v>
      </c>
      <c r="AW2" t="s">
        <v>13876</v>
      </c>
      <c r="AX2" t="s">
        <v>13876</v>
      </c>
      <c r="AY2" t="s">
        <v>13876</v>
      </c>
      <c r="AZ2" t="s">
        <v>13876</v>
      </c>
      <c r="BA2" t="s">
        <v>13876</v>
      </c>
      <c r="BB2" t="s">
        <v>13876</v>
      </c>
      <c r="BC2" t="s">
        <v>13876</v>
      </c>
      <c r="BD2" t="s">
        <v>13876</v>
      </c>
      <c r="BE2" t="s">
        <v>13876</v>
      </c>
      <c r="BF2" t="s">
        <v>13876</v>
      </c>
      <c r="BG2" t="s">
        <v>13876</v>
      </c>
      <c r="BH2" t="s">
        <v>13876</v>
      </c>
      <c r="BI2" t="s">
        <v>13876</v>
      </c>
      <c r="BJ2" t="s">
        <v>13876</v>
      </c>
      <c r="BK2" t="s">
        <v>13876</v>
      </c>
      <c r="BL2" t="s">
        <v>13876</v>
      </c>
      <c r="BM2" t="s">
        <v>13876</v>
      </c>
      <c r="BN2" t="s">
        <v>13876</v>
      </c>
      <c r="BO2" t="s">
        <v>13876</v>
      </c>
      <c r="BP2" t="s">
        <v>13876</v>
      </c>
      <c r="BQ2" t="s">
        <v>13876</v>
      </c>
      <c r="BR2" t="s">
        <v>13876</v>
      </c>
      <c r="BS2" t="s">
        <v>13876</v>
      </c>
      <c r="BT2" t="s">
        <v>13876</v>
      </c>
      <c r="BU2" t="s">
        <v>13876</v>
      </c>
      <c r="BV2" t="s">
        <v>13876</v>
      </c>
      <c r="BW2" t="s">
        <v>13876</v>
      </c>
      <c r="BX2" t="s">
        <v>13876</v>
      </c>
      <c r="BY2" t="s">
        <v>13876</v>
      </c>
      <c r="BZ2" t="s">
        <v>13876</v>
      </c>
      <c r="CA2" t="s">
        <v>13876</v>
      </c>
      <c r="CB2" t="s">
        <v>13876</v>
      </c>
      <c r="CC2" t="s">
        <v>13876</v>
      </c>
      <c r="CD2" t="s">
        <v>13876</v>
      </c>
      <c r="CE2" t="s">
        <v>13876</v>
      </c>
      <c r="CF2" t="s">
        <v>13876</v>
      </c>
      <c r="CG2" t="s">
        <v>13876</v>
      </c>
      <c r="CH2" t="s">
        <v>13876</v>
      </c>
      <c r="CI2" t="s">
        <v>13876</v>
      </c>
      <c r="CJ2" t="s">
        <v>13876</v>
      </c>
      <c r="CK2" t="s">
        <v>13876</v>
      </c>
      <c r="CL2" t="s">
        <v>13876</v>
      </c>
      <c r="CM2" t="s">
        <v>13876</v>
      </c>
      <c r="CN2" t="s">
        <v>13876</v>
      </c>
      <c r="CO2" t="s">
        <v>13876</v>
      </c>
      <c r="CP2" t="s">
        <v>13876</v>
      </c>
      <c r="CQ2" t="s">
        <v>13876</v>
      </c>
      <c r="CR2" t="s">
        <v>13876</v>
      </c>
      <c r="CS2" t="s">
        <v>13876</v>
      </c>
      <c r="CT2" t="s">
        <v>13876</v>
      </c>
    </row>
    <row r="3" spans="1:98" hidden="1">
      <c r="A3" s="1088"/>
      <c r="B3" s="554" t="s">
        <v>2797</v>
      </c>
      <c r="C3" s="554" t="s">
        <v>2798</v>
      </c>
      <c r="D3" s="554" t="s">
        <v>2799</v>
      </c>
      <c r="E3" s="336" t="s">
        <v>368</v>
      </c>
      <c r="F3" s="336" t="s">
        <v>2803</v>
      </c>
      <c r="G3" s="336">
        <v>2910103569</v>
      </c>
      <c r="H3" s="554" t="s">
        <v>2805</v>
      </c>
      <c r="I3" s="336" t="s">
        <v>114</v>
      </c>
      <c r="J3" s="336" t="s">
        <v>13659</v>
      </c>
      <c r="K3" s="336" t="s">
        <v>13546</v>
      </c>
      <c r="L3" s="336" t="s">
        <v>13658</v>
      </c>
      <c r="M3" s="336" t="s">
        <v>13658</v>
      </c>
      <c r="N3" s="336"/>
      <c r="O3" s="632"/>
      <c r="P3" s="632"/>
      <c r="Q3" s="632"/>
      <c r="R3" s="336"/>
      <c r="S3" s="336"/>
      <c r="T3" s="336" t="s">
        <v>15282</v>
      </c>
      <c r="U3" s="609"/>
      <c r="V3" s="1088"/>
      <c r="W3" s="551" t="s">
        <v>13876</v>
      </c>
      <c r="X3" s="551" t="s">
        <v>13876</v>
      </c>
      <c r="Y3" s="551" t="s">
        <v>13876</v>
      </c>
      <c r="Z3" s="551" t="s">
        <v>13876</v>
      </c>
      <c r="AA3" s="551" t="s">
        <v>13876</v>
      </c>
      <c r="AB3" s="551" t="s">
        <v>13876</v>
      </c>
      <c r="AC3" s="551" t="s">
        <v>13876</v>
      </c>
      <c r="AD3" s="552" t="s">
        <v>13876</v>
      </c>
      <c r="AE3" s="623">
        <v>0</v>
      </c>
      <c r="AF3" t="s">
        <v>2796</v>
      </c>
      <c r="AG3" t="s">
        <v>2802</v>
      </c>
      <c r="AH3" t="s">
        <v>2804</v>
      </c>
      <c r="AP3">
        <v>100000</v>
      </c>
      <c r="AQ3" t="s">
        <v>13876</v>
      </c>
      <c r="AR3" t="s">
        <v>13876</v>
      </c>
      <c r="AS3" t="s">
        <v>13876</v>
      </c>
      <c r="AT3" t="s">
        <v>13876</v>
      </c>
      <c r="AU3" t="s">
        <v>13876</v>
      </c>
      <c r="AV3" t="s">
        <v>13876</v>
      </c>
      <c r="AW3" t="s">
        <v>13876</v>
      </c>
      <c r="AX3" t="s">
        <v>13876</v>
      </c>
      <c r="AY3" t="s">
        <v>13876</v>
      </c>
      <c r="AZ3" t="s">
        <v>13876</v>
      </c>
      <c r="BA3" t="s">
        <v>13876</v>
      </c>
      <c r="BB3" t="s">
        <v>13876</v>
      </c>
      <c r="BC3" t="s">
        <v>13876</v>
      </c>
      <c r="BD3" t="s">
        <v>13876</v>
      </c>
      <c r="BE3" t="s">
        <v>13876</v>
      </c>
      <c r="BF3" t="s">
        <v>13876</v>
      </c>
      <c r="BG3" t="s">
        <v>13876</v>
      </c>
      <c r="BH3" t="s">
        <v>13876</v>
      </c>
      <c r="BI3" t="s">
        <v>13876</v>
      </c>
      <c r="BJ3" t="s">
        <v>13876</v>
      </c>
      <c r="BK3" t="s">
        <v>13876</v>
      </c>
      <c r="BL3" t="s">
        <v>13876</v>
      </c>
      <c r="BM3" t="s">
        <v>13876</v>
      </c>
      <c r="BN3" t="s">
        <v>13876</v>
      </c>
      <c r="BO3" t="s">
        <v>13876</v>
      </c>
      <c r="BP3" t="s">
        <v>13876</v>
      </c>
      <c r="BQ3" t="s">
        <v>13876</v>
      </c>
      <c r="BR3" t="s">
        <v>13876</v>
      </c>
      <c r="BS3" t="s">
        <v>13876</v>
      </c>
      <c r="BT3" t="s">
        <v>13876</v>
      </c>
      <c r="BU3" t="s">
        <v>13876</v>
      </c>
      <c r="BV3" t="s">
        <v>13876</v>
      </c>
      <c r="BW3" t="s">
        <v>13876</v>
      </c>
      <c r="BX3" t="s">
        <v>13876</v>
      </c>
      <c r="BY3" t="s">
        <v>13876</v>
      </c>
      <c r="BZ3" t="s">
        <v>13876</v>
      </c>
      <c r="CA3" t="s">
        <v>13876</v>
      </c>
      <c r="CB3" t="s">
        <v>13876</v>
      </c>
      <c r="CC3" t="s">
        <v>13876</v>
      </c>
      <c r="CD3" t="s">
        <v>13876</v>
      </c>
      <c r="CE3" t="s">
        <v>13876</v>
      </c>
      <c r="CF3" t="s">
        <v>13876</v>
      </c>
      <c r="CG3" t="s">
        <v>13876</v>
      </c>
      <c r="CH3" t="s">
        <v>13876</v>
      </c>
      <c r="CI3" t="s">
        <v>13876</v>
      </c>
      <c r="CJ3" t="s">
        <v>13876</v>
      </c>
      <c r="CK3" t="s">
        <v>13876</v>
      </c>
      <c r="CL3" t="s">
        <v>13876</v>
      </c>
      <c r="CM3" t="s">
        <v>13876</v>
      </c>
      <c r="CN3" t="s">
        <v>13876</v>
      </c>
      <c r="CO3" t="s">
        <v>13876</v>
      </c>
      <c r="CP3" t="s">
        <v>13876</v>
      </c>
      <c r="CQ3" t="s">
        <v>13876</v>
      </c>
      <c r="CR3" t="s">
        <v>13876</v>
      </c>
      <c r="CS3" t="s">
        <v>13876</v>
      </c>
      <c r="CT3" t="s">
        <v>13876</v>
      </c>
    </row>
    <row r="4" spans="1:98" hidden="1">
      <c r="A4" s="632"/>
      <c r="B4" s="555"/>
      <c r="C4" s="554"/>
      <c r="D4" s="554"/>
      <c r="E4" s="336"/>
      <c r="F4" s="336"/>
      <c r="G4" s="336"/>
      <c r="H4" s="554"/>
      <c r="I4" s="336"/>
      <c r="J4" s="336"/>
      <c r="K4" s="336"/>
      <c r="L4" s="336"/>
      <c r="M4" s="336"/>
      <c r="N4" s="336"/>
      <c r="O4" s="632"/>
      <c r="P4" s="632"/>
      <c r="Q4" s="632"/>
      <c r="R4" s="336"/>
      <c r="S4" s="336"/>
      <c r="T4" s="336" t="s">
        <v>13876</v>
      </c>
      <c r="U4" s="336"/>
      <c r="V4" s="632"/>
      <c r="W4" s="551"/>
      <c r="X4" s="551"/>
      <c r="Y4" s="551"/>
      <c r="Z4" s="551"/>
      <c r="AA4" s="551">
        <v>0</v>
      </c>
      <c r="AB4" s="551">
        <v>0</v>
      </c>
      <c r="AC4" s="551">
        <v>0</v>
      </c>
      <c r="AD4" s="552"/>
      <c r="AE4" s="623">
        <v>0</v>
      </c>
      <c r="AP4">
        <v>10000</v>
      </c>
      <c r="AQ4" t="s">
        <v>13876</v>
      </c>
      <c r="AR4" t="s">
        <v>13876</v>
      </c>
      <c r="AS4" t="s">
        <v>13876</v>
      </c>
      <c r="AT4" t="s">
        <v>13876</v>
      </c>
      <c r="AU4" t="s">
        <v>13876</v>
      </c>
      <c r="AV4" t="s">
        <v>13876</v>
      </c>
      <c r="AW4" t="s">
        <v>13876</v>
      </c>
      <c r="AX4" t="s">
        <v>13876</v>
      </c>
      <c r="AY4" t="s">
        <v>13876</v>
      </c>
      <c r="AZ4" t="s">
        <v>13876</v>
      </c>
      <c r="BA4" t="s">
        <v>13876</v>
      </c>
      <c r="BB4" t="s">
        <v>13876</v>
      </c>
      <c r="BC4" t="s">
        <v>13876</v>
      </c>
      <c r="BD4" t="s">
        <v>13876</v>
      </c>
      <c r="BE4" t="s">
        <v>13876</v>
      </c>
      <c r="BF4" t="s">
        <v>13876</v>
      </c>
      <c r="BG4" t="s">
        <v>13876</v>
      </c>
      <c r="BH4" t="s">
        <v>13876</v>
      </c>
      <c r="BI4" t="s">
        <v>13876</v>
      </c>
      <c r="BJ4" t="s">
        <v>13876</v>
      </c>
      <c r="BK4" t="s">
        <v>13876</v>
      </c>
      <c r="BL4" t="s">
        <v>13876</v>
      </c>
      <c r="BM4" t="s">
        <v>13876</v>
      </c>
      <c r="BN4" t="s">
        <v>13876</v>
      </c>
      <c r="BO4" t="s">
        <v>13876</v>
      </c>
      <c r="BP4" t="s">
        <v>13876</v>
      </c>
      <c r="BQ4" t="s">
        <v>13876</v>
      </c>
      <c r="BR4" t="s">
        <v>13876</v>
      </c>
      <c r="BS4" t="s">
        <v>13876</v>
      </c>
      <c r="BT4" t="s">
        <v>13876</v>
      </c>
      <c r="BU4" t="s">
        <v>13876</v>
      </c>
      <c r="BV4" t="s">
        <v>13876</v>
      </c>
      <c r="BW4" t="s">
        <v>13876</v>
      </c>
      <c r="BX4" t="s">
        <v>13876</v>
      </c>
      <c r="BY4" t="s">
        <v>13876</v>
      </c>
      <c r="BZ4" t="s">
        <v>13876</v>
      </c>
      <c r="CA4" t="s">
        <v>13876</v>
      </c>
      <c r="CB4" t="s">
        <v>13876</v>
      </c>
      <c r="CC4" t="s">
        <v>13876</v>
      </c>
      <c r="CD4" t="s">
        <v>13876</v>
      </c>
      <c r="CE4" t="s">
        <v>13876</v>
      </c>
      <c r="CF4" t="s">
        <v>13876</v>
      </c>
      <c r="CG4" t="s">
        <v>13876</v>
      </c>
      <c r="CH4" t="s">
        <v>13876</v>
      </c>
      <c r="CI4" t="s">
        <v>13876</v>
      </c>
      <c r="CJ4" t="s">
        <v>13876</v>
      </c>
      <c r="CK4" t="s">
        <v>13876</v>
      </c>
      <c r="CL4" t="s">
        <v>13876</v>
      </c>
      <c r="CM4" t="s">
        <v>13876</v>
      </c>
      <c r="CN4" t="s">
        <v>13876</v>
      </c>
      <c r="CO4" t="s">
        <v>13876</v>
      </c>
      <c r="CP4" t="s">
        <v>13876</v>
      </c>
      <c r="CQ4" t="s">
        <v>13876</v>
      </c>
      <c r="CR4" t="s">
        <v>13876</v>
      </c>
      <c r="CS4" t="s">
        <v>13876</v>
      </c>
      <c r="CT4" t="s">
        <v>13876</v>
      </c>
    </row>
    <row r="5" spans="1:98" hidden="1">
      <c r="A5" s="1088">
        <v>2</v>
      </c>
      <c r="B5" s="554" t="s">
        <v>3371</v>
      </c>
      <c r="C5" s="554" t="s">
        <v>2990</v>
      </c>
      <c r="D5" s="554" t="s">
        <v>3372</v>
      </c>
      <c r="E5" s="336" t="s">
        <v>368</v>
      </c>
      <c r="F5" s="336" t="s">
        <v>13660</v>
      </c>
      <c r="G5" s="336">
        <v>2910200647</v>
      </c>
      <c r="H5" s="554" t="s">
        <v>3384</v>
      </c>
      <c r="I5" s="336" t="s">
        <v>118</v>
      </c>
      <c r="J5" s="336" t="s">
        <v>13659</v>
      </c>
      <c r="K5" s="336" t="s">
        <v>13546</v>
      </c>
      <c r="L5" s="336" t="s">
        <v>13658</v>
      </c>
      <c r="M5" s="336" t="s">
        <v>13658</v>
      </c>
      <c r="N5" s="336"/>
      <c r="O5" s="632"/>
      <c r="P5" s="632" t="s">
        <v>13661</v>
      </c>
      <c r="Q5" s="556">
        <v>44620</v>
      </c>
      <c r="R5" s="336"/>
      <c r="S5" s="557">
        <v>44666</v>
      </c>
      <c r="T5" s="336" t="s">
        <v>15283</v>
      </c>
      <c r="U5" s="625">
        <v>1</v>
      </c>
      <c r="V5" s="1088">
        <v>1</v>
      </c>
      <c r="W5" s="551">
        <v>38570</v>
      </c>
      <c r="X5" s="551">
        <v>11766</v>
      </c>
      <c r="Y5" s="551">
        <v>14272</v>
      </c>
      <c r="Z5" s="551">
        <v>12227</v>
      </c>
      <c r="AA5" s="551">
        <v>14608</v>
      </c>
      <c r="AB5" s="551">
        <v>12111</v>
      </c>
      <c r="AC5" s="551">
        <v>1645</v>
      </c>
      <c r="AD5" s="552" t="s">
        <v>13876</v>
      </c>
      <c r="AE5" s="623">
        <v>105199</v>
      </c>
      <c r="AF5" t="s">
        <v>3370</v>
      </c>
      <c r="AG5" t="s">
        <v>13662</v>
      </c>
      <c r="AH5" t="s">
        <v>3383</v>
      </c>
      <c r="AP5">
        <v>1000</v>
      </c>
      <c r="AQ5" t="s">
        <v>13876</v>
      </c>
      <c r="AR5" t="s">
        <v>13876</v>
      </c>
      <c r="AS5" t="s">
        <v>15284</v>
      </c>
      <c r="AT5" t="s">
        <v>15285</v>
      </c>
      <c r="AU5" t="s">
        <v>15286</v>
      </c>
      <c r="AV5" t="s">
        <v>15287</v>
      </c>
      <c r="AW5" t="s">
        <v>15288</v>
      </c>
      <c r="AX5" t="s">
        <v>13876</v>
      </c>
      <c r="AY5" t="s">
        <v>13876</v>
      </c>
      <c r="AZ5" t="s">
        <v>15289</v>
      </c>
      <c r="BA5" t="s">
        <v>15289</v>
      </c>
      <c r="BB5" t="s">
        <v>15287</v>
      </c>
      <c r="BC5" t="s">
        <v>15290</v>
      </c>
      <c r="BD5" t="s">
        <v>15290</v>
      </c>
      <c r="BE5" t="s">
        <v>13876</v>
      </c>
      <c r="BF5" t="s">
        <v>13876</v>
      </c>
      <c r="BG5" t="s">
        <v>15289</v>
      </c>
      <c r="BH5" t="s">
        <v>15291</v>
      </c>
      <c r="BI5" t="s">
        <v>15292</v>
      </c>
      <c r="BJ5" t="s">
        <v>15287</v>
      </c>
      <c r="BK5" t="s">
        <v>15292</v>
      </c>
      <c r="BL5" t="s">
        <v>13876</v>
      </c>
      <c r="BM5" t="s">
        <v>13876</v>
      </c>
      <c r="BN5" t="s">
        <v>15289</v>
      </c>
      <c r="BO5" t="s">
        <v>15292</v>
      </c>
      <c r="BP5" t="s">
        <v>15292</v>
      </c>
      <c r="BQ5" t="s">
        <v>15292</v>
      </c>
      <c r="BR5" t="s">
        <v>15287</v>
      </c>
      <c r="BS5" t="s">
        <v>13876</v>
      </c>
      <c r="BT5" t="s">
        <v>13876</v>
      </c>
      <c r="BU5" t="s">
        <v>15289</v>
      </c>
      <c r="BV5" t="s">
        <v>15291</v>
      </c>
      <c r="BW5" t="s">
        <v>15290</v>
      </c>
      <c r="BX5" t="s">
        <v>15288</v>
      </c>
      <c r="BY5" t="s">
        <v>15285</v>
      </c>
      <c r="BZ5" t="s">
        <v>13876</v>
      </c>
      <c r="CA5" t="s">
        <v>13876</v>
      </c>
      <c r="CB5" t="s">
        <v>15289</v>
      </c>
      <c r="CC5" t="s">
        <v>15292</v>
      </c>
      <c r="CD5" t="s">
        <v>15289</v>
      </c>
      <c r="CE5" t="s">
        <v>15289</v>
      </c>
      <c r="CF5" t="s">
        <v>15289</v>
      </c>
      <c r="CG5" t="s">
        <v>13876</v>
      </c>
      <c r="CH5" t="s">
        <v>13876</v>
      </c>
      <c r="CI5" t="s">
        <v>13876</v>
      </c>
      <c r="CJ5" t="s">
        <v>15289</v>
      </c>
      <c r="CK5" t="s">
        <v>15290</v>
      </c>
      <c r="CL5" t="s">
        <v>15291</v>
      </c>
      <c r="CM5" t="s">
        <v>15286</v>
      </c>
      <c r="CN5" t="s">
        <v>13876</v>
      </c>
      <c r="CO5" t="s">
        <v>13876</v>
      </c>
      <c r="CP5" t="s">
        <v>13876</v>
      </c>
      <c r="CQ5" t="s">
        <v>13876</v>
      </c>
      <c r="CR5" t="s">
        <v>13876</v>
      </c>
      <c r="CS5" t="s">
        <v>13876</v>
      </c>
      <c r="CT5" t="s">
        <v>13876</v>
      </c>
    </row>
    <row r="6" spans="1:98" hidden="1">
      <c r="A6" s="1088"/>
      <c r="B6" s="554" t="s">
        <v>3371</v>
      </c>
      <c r="C6" s="554" t="s">
        <v>2990</v>
      </c>
      <c r="D6" s="554" t="s">
        <v>3372</v>
      </c>
      <c r="E6" s="336" t="s">
        <v>368</v>
      </c>
      <c r="F6" s="336" t="s">
        <v>13663</v>
      </c>
      <c r="G6" s="336">
        <v>2910200647</v>
      </c>
      <c r="H6" s="554" t="s">
        <v>3382</v>
      </c>
      <c r="I6" s="336" t="s">
        <v>113</v>
      </c>
      <c r="J6" s="336" t="s">
        <v>13659</v>
      </c>
      <c r="K6" s="336" t="s">
        <v>13546</v>
      </c>
      <c r="L6" s="336" t="s">
        <v>13658</v>
      </c>
      <c r="M6" s="336" t="s">
        <v>13658</v>
      </c>
      <c r="N6" s="336"/>
      <c r="O6" s="632"/>
      <c r="P6" s="632" t="s">
        <v>13661</v>
      </c>
      <c r="Q6" s="556">
        <v>44620</v>
      </c>
      <c r="R6" s="336"/>
      <c r="S6" s="557">
        <v>44666</v>
      </c>
      <c r="T6" s="336" t="s">
        <v>15293</v>
      </c>
      <c r="U6" s="620">
        <v>1</v>
      </c>
      <c r="V6" s="1088"/>
      <c r="W6" s="551">
        <v>63424</v>
      </c>
      <c r="X6" s="551">
        <v>19940</v>
      </c>
      <c r="Y6" s="551">
        <v>23018</v>
      </c>
      <c r="Z6" s="551">
        <v>16269</v>
      </c>
      <c r="AA6" s="551">
        <v>17947</v>
      </c>
      <c r="AB6" s="551">
        <v>20264</v>
      </c>
      <c r="AC6" s="551" t="s">
        <v>13876</v>
      </c>
      <c r="AD6" s="552" t="s">
        <v>13876</v>
      </c>
      <c r="AE6" s="623">
        <v>160862</v>
      </c>
      <c r="AF6" t="s">
        <v>3370</v>
      </c>
      <c r="AG6" t="s">
        <v>3375</v>
      </c>
      <c r="AH6" t="s">
        <v>3381</v>
      </c>
      <c r="AP6">
        <v>100</v>
      </c>
      <c r="AQ6" t="s">
        <v>13876</v>
      </c>
      <c r="AR6" t="s">
        <v>13876</v>
      </c>
      <c r="AS6" t="s">
        <v>15290</v>
      </c>
      <c r="AT6" t="s">
        <v>15284</v>
      </c>
      <c r="AU6" t="s">
        <v>15291</v>
      </c>
      <c r="AV6" t="s">
        <v>15292</v>
      </c>
      <c r="AW6" t="s">
        <v>15291</v>
      </c>
      <c r="AX6" t="s">
        <v>13876</v>
      </c>
      <c r="AY6" t="s">
        <v>13876</v>
      </c>
      <c r="AZ6" t="s">
        <v>15289</v>
      </c>
      <c r="BA6" t="s">
        <v>15294</v>
      </c>
      <c r="BB6" t="s">
        <v>15294</v>
      </c>
      <c r="BC6" t="s">
        <v>15291</v>
      </c>
      <c r="BD6" t="s">
        <v>15288</v>
      </c>
      <c r="BE6" t="s">
        <v>13876</v>
      </c>
      <c r="BF6" t="s">
        <v>13876</v>
      </c>
      <c r="BG6" t="s">
        <v>15292</v>
      </c>
      <c r="BH6" t="s">
        <v>15284</v>
      </c>
      <c r="BI6" t="s">
        <v>15288</v>
      </c>
      <c r="BJ6" t="s">
        <v>15289</v>
      </c>
      <c r="BK6" t="s">
        <v>15285</v>
      </c>
      <c r="BL6" t="s">
        <v>13876</v>
      </c>
      <c r="BM6" t="s">
        <v>13876</v>
      </c>
      <c r="BN6" t="s">
        <v>15289</v>
      </c>
      <c r="BO6" t="s">
        <v>15290</v>
      </c>
      <c r="BP6" t="s">
        <v>15292</v>
      </c>
      <c r="BQ6" t="s">
        <v>15290</v>
      </c>
      <c r="BR6" t="s">
        <v>15294</v>
      </c>
      <c r="BS6" t="s">
        <v>13876</v>
      </c>
      <c r="BT6" t="s">
        <v>13876</v>
      </c>
      <c r="BU6" t="s">
        <v>15289</v>
      </c>
      <c r="BV6" t="s">
        <v>15287</v>
      </c>
      <c r="BW6" t="s">
        <v>15294</v>
      </c>
      <c r="BX6" t="s">
        <v>15291</v>
      </c>
      <c r="BY6" t="s">
        <v>15287</v>
      </c>
      <c r="BZ6" t="s">
        <v>13876</v>
      </c>
      <c r="CA6" t="s">
        <v>13876</v>
      </c>
      <c r="CB6" t="s">
        <v>15292</v>
      </c>
      <c r="CC6" t="s">
        <v>15288</v>
      </c>
      <c r="CD6" t="s">
        <v>15292</v>
      </c>
      <c r="CE6" t="s">
        <v>15290</v>
      </c>
      <c r="CF6" t="s">
        <v>15291</v>
      </c>
      <c r="CG6" t="s">
        <v>13876</v>
      </c>
      <c r="CH6" t="s">
        <v>13876</v>
      </c>
      <c r="CI6" t="s">
        <v>13876</v>
      </c>
      <c r="CJ6" t="s">
        <v>13876</v>
      </c>
      <c r="CK6" t="s">
        <v>13876</v>
      </c>
      <c r="CL6" t="s">
        <v>13876</v>
      </c>
      <c r="CM6" t="s">
        <v>13876</v>
      </c>
      <c r="CN6" t="s">
        <v>13876</v>
      </c>
      <c r="CO6" t="s">
        <v>13876</v>
      </c>
      <c r="CP6" t="s">
        <v>13876</v>
      </c>
      <c r="CQ6" t="s">
        <v>13876</v>
      </c>
      <c r="CR6" t="s">
        <v>13876</v>
      </c>
      <c r="CS6" t="s">
        <v>13876</v>
      </c>
      <c r="CT6" t="s">
        <v>13876</v>
      </c>
    </row>
    <row r="7" spans="1:98" hidden="1">
      <c r="A7" s="1088"/>
      <c r="B7" s="554" t="s">
        <v>3371</v>
      </c>
      <c r="C7" s="554" t="s">
        <v>2990</v>
      </c>
      <c r="D7" s="554" t="s">
        <v>3372</v>
      </c>
      <c r="E7" s="336" t="s">
        <v>368</v>
      </c>
      <c r="F7" s="336" t="s">
        <v>13663</v>
      </c>
      <c r="G7" s="336">
        <v>2910200647</v>
      </c>
      <c r="H7" s="554" t="s">
        <v>3382</v>
      </c>
      <c r="I7" s="336" t="s">
        <v>114</v>
      </c>
      <c r="J7" s="336" t="s">
        <v>13659</v>
      </c>
      <c r="K7" s="336" t="s">
        <v>13546</v>
      </c>
      <c r="L7" s="336" t="s">
        <v>13658</v>
      </c>
      <c r="M7" s="336" t="s">
        <v>13658</v>
      </c>
      <c r="N7" s="336"/>
      <c r="O7" s="632"/>
      <c r="P7" s="632" t="s">
        <v>13661</v>
      </c>
      <c r="Q7" s="556">
        <v>44620</v>
      </c>
      <c r="R7" s="336"/>
      <c r="S7" s="557">
        <v>44666</v>
      </c>
      <c r="T7" s="336" t="s">
        <v>15295</v>
      </c>
      <c r="U7" s="620">
        <v>1</v>
      </c>
      <c r="V7" s="1088"/>
      <c r="W7" s="551">
        <v>937</v>
      </c>
      <c r="X7" s="551">
        <v>344</v>
      </c>
      <c r="Y7" s="551">
        <v>275</v>
      </c>
      <c r="Z7" s="551">
        <v>331</v>
      </c>
      <c r="AA7" s="551">
        <v>331</v>
      </c>
      <c r="AB7" s="551">
        <v>331</v>
      </c>
      <c r="AC7" s="551" t="s">
        <v>13876</v>
      </c>
      <c r="AD7" s="552" t="s">
        <v>13876</v>
      </c>
      <c r="AE7" s="623">
        <v>2549</v>
      </c>
      <c r="AF7" t="s">
        <v>3370</v>
      </c>
      <c r="AG7" t="s">
        <v>3375</v>
      </c>
      <c r="AH7" t="s">
        <v>3381</v>
      </c>
      <c r="AP7">
        <v>10</v>
      </c>
      <c r="AQ7" t="s">
        <v>13876</v>
      </c>
      <c r="AR7" t="s">
        <v>13876</v>
      </c>
      <c r="AS7" t="s">
        <v>13876</v>
      </c>
      <c r="AT7" t="s">
        <v>13876</v>
      </c>
      <c r="AU7" t="s">
        <v>15294</v>
      </c>
      <c r="AV7" t="s">
        <v>15284</v>
      </c>
      <c r="AW7" t="s">
        <v>15287</v>
      </c>
      <c r="AX7" t="s">
        <v>13876</v>
      </c>
      <c r="AY7" t="s">
        <v>13876</v>
      </c>
      <c r="AZ7" t="s">
        <v>13876</v>
      </c>
      <c r="BA7" t="s">
        <v>13876</v>
      </c>
      <c r="BB7" t="s">
        <v>15284</v>
      </c>
      <c r="BC7" t="s">
        <v>15291</v>
      </c>
      <c r="BD7" t="s">
        <v>15291</v>
      </c>
      <c r="BE7" t="s">
        <v>13876</v>
      </c>
      <c r="BF7" t="s">
        <v>13876</v>
      </c>
      <c r="BG7" t="s">
        <v>13876</v>
      </c>
      <c r="BH7" t="s">
        <v>13876</v>
      </c>
      <c r="BI7" t="s">
        <v>15292</v>
      </c>
      <c r="BJ7" t="s">
        <v>15287</v>
      </c>
      <c r="BK7" t="s">
        <v>15286</v>
      </c>
      <c r="BL7" t="s">
        <v>13876</v>
      </c>
      <c r="BM7" t="s">
        <v>13876</v>
      </c>
      <c r="BN7" t="s">
        <v>13876</v>
      </c>
      <c r="BO7" t="s">
        <v>13876</v>
      </c>
      <c r="BP7" t="s">
        <v>15284</v>
      </c>
      <c r="BQ7" t="s">
        <v>15284</v>
      </c>
      <c r="BR7" t="s">
        <v>15289</v>
      </c>
      <c r="BS7" t="s">
        <v>13876</v>
      </c>
      <c r="BT7" t="s">
        <v>13876</v>
      </c>
      <c r="BU7" t="s">
        <v>13876</v>
      </c>
      <c r="BV7" t="s">
        <v>13876</v>
      </c>
      <c r="BW7" t="s">
        <v>15284</v>
      </c>
      <c r="BX7" t="s">
        <v>15284</v>
      </c>
      <c r="BY7" t="s">
        <v>15289</v>
      </c>
      <c r="BZ7" t="s">
        <v>13876</v>
      </c>
      <c r="CA7" t="s">
        <v>13876</v>
      </c>
      <c r="CB7" t="s">
        <v>13876</v>
      </c>
      <c r="CC7" t="s">
        <v>13876</v>
      </c>
      <c r="CD7" t="s">
        <v>15284</v>
      </c>
      <c r="CE7" t="s">
        <v>15284</v>
      </c>
      <c r="CF7" t="s">
        <v>15289</v>
      </c>
      <c r="CG7" t="s">
        <v>13876</v>
      </c>
      <c r="CH7" t="s">
        <v>13876</v>
      </c>
      <c r="CI7" t="s">
        <v>13876</v>
      </c>
      <c r="CJ7" t="s">
        <v>13876</v>
      </c>
      <c r="CK7" t="s">
        <v>13876</v>
      </c>
      <c r="CL7" t="s">
        <v>13876</v>
      </c>
      <c r="CM7" t="s">
        <v>13876</v>
      </c>
      <c r="CN7" t="s">
        <v>13876</v>
      </c>
      <c r="CO7" t="s">
        <v>13876</v>
      </c>
      <c r="CP7" t="s">
        <v>13876</v>
      </c>
      <c r="CQ7" t="s">
        <v>13876</v>
      </c>
      <c r="CR7" t="s">
        <v>13876</v>
      </c>
      <c r="CS7" t="s">
        <v>13876</v>
      </c>
      <c r="CT7" t="s">
        <v>13876</v>
      </c>
    </row>
    <row r="8" spans="1:98" hidden="1">
      <c r="A8" s="1088"/>
      <c r="B8" s="554" t="s">
        <v>3371</v>
      </c>
      <c r="C8" s="554" t="s">
        <v>2990</v>
      </c>
      <c r="D8" s="554" t="s">
        <v>3372</v>
      </c>
      <c r="E8" s="336" t="s">
        <v>368</v>
      </c>
      <c r="F8" s="336" t="s">
        <v>13663</v>
      </c>
      <c r="G8" s="336">
        <v>2910200647</v>
      </c>
      <c r="H8" s="554" t="s">
        <v>3382</v>
      </c>
      <c r="I8" s="336" t="s">
        <v>116</v>
      </c>
      <c r="J8" s="336" t="s">
        <v>13659</v>
      </c>
      <c r="K8" s="336" t="s">
        <v>13546</v>
      </c>
      <c r="L8" s="336" t="s">
        <v>13658</v>
      </c>
      <c r="M8" s="336" t="s">
        <v>13658</v>
      </c>
      <c r="N8" s="336"/>
      <c r="O8" s="632"/>
      <c r="P8" s="632" t="s">
        <v>13661</v>
      </c>
      <c r="Q8" s="556">
        <v>44620</v>
      </c>
      <c r="R8" s="336"/>
      <c r="S8" s="557">
        <v>44666</v>
      </c>
      <c r="T8" s="336" t="s">
        <v>15296</v>
      </c>
      <c r="U8" s="620">
        <v>1</v>
      </c>
      <c r="V8" s="1088"/>
      <c r="W8" s="551">
        <v>94328</v>
      </c>
      <c r="X8" s="551">
        <v>34987</v>
      </c>
      <c r="Y8" s="551">
        <v>34707</v>
      </c>
      <c r="Z8" s="551">
        <v>39893</v>
      </c>
      <c r="AA8" s="551">
        <v>34647</v>
      </c>
      <c r="AB8" s="551">
        <v>31446</v>
      </c>
      <c r="AC8" s="551">
        <v>4136</v>
      </c>
      <c r="AD8" s="552" t="s">
        <v>13876</v>
      </c>
      <c r="AE8" s="623">
        <v>274144</v>
      </c>
      <c r="AF8" t="s">
        <v>3370</v>
      </c>
      <c r="AG8" t="s">
        <v>3375</v>
      </c>
      <c r="AH8" t="s">
        <v>3381</v>
      </c>
      <c r="AP8">
        <v>1</v>
      </c>
      <c r="AQ8" t="s">
        <v>13876</v>
      </c>
      <c r="AR8" t="s">
        <v>13876</v>
      </c>
      <c r="AS8" t="s">
        <v>15294</v>
      </c>
      <c r="AT8" t="s">
        <v>15291</v>
      </c>
      <c r="AU8" t="s">
        <v>15284</v>
      </c>
      <c r="AV8" t="s">
        <v>15292</v>
      </c>
      <c r="AW8" t="s">
        <v>15285</v>
      </c>
      <c r="AX8" t="s">
        <v>13876</v>
      </c>
      <c r="AY8" t="s">
        <v>13876</v>
      </c>
      <c r="AZ8" t="s">
        <v>15284</v>
      </c>
      <c r="BA8" t="s">
        <v>15291</v>
      </c>
      <c r="BB8" t="s">
        <v>15294</v>
      </c>
      <c r="BC8" t="s">
        <v>15285</v>
      </c>
      <c r="BD8" t="s">
        <v>15287</v>
      </c>
      <c r="BE8" t="s">
        <v>13876</v>
      </c>
      <c r="BF8" t="s">
        <v>13876</v>
      </c>
      <c r="BG8" t="s">
        <v>15284</v>
      </c>
      <c r="BH8" t="s">
        <v>15291</v>
      </c>
      <c r="BI8" t="s">
        <v>15287</v>
      </c>
      <c r="BJ8" t="s">
        <v>15288</v>
      </c>
      <c r="BK8" t="s">
        <v>15287</v>
      </c>
      <c r="BL8" t="s">
        <v>13876</v>
      </c>
      <c r="BM8" t="s">
        <v>13876</v>
      </c>
      <c r="BN8" t="s">
        <v>15284</v>
      </c>
      <c r="BO8" t="s">
        <v>15294</v>
      </c>
      <c r="BP8" t="s">
        <v>15285</v>
      </c>
      <c r="BQ8" t="s">
        <v>15294</v>
      </c>
      <c r="BR8" t="s">
        <v>15284</v>
      </c>
      <c r="BS8" t="s">
        <v>13876</v>
      </c>
      <c r="BT8" t="s">
        <v>13876</v>
      </c>
      <c r="BU8" t="s">
        <v>15284</v>
      </c>
      <c r="BV8" t="s">
        <v>15291</v>
      </c>
      <c r="BW8" t="s">
        <v>15290</v>
      </c>
      <c r="BX8" t="s">
        <v>15291</v>
      </c>
      <c r="BY8" t="s">
        <v>15287</v>
      </c>
      <c r="BZ8" t="s">
        <v>13876</v>
      </c>
      <c r="CA8" t="s">
        <v>13876</v>
      </c>
      <c r="CB8" t="s">
        <v>15284</v>
      </c>
      <c r="CC8" t="s">
        <v>15289</v>
      </c>
      <c r="CD8" t="s">
        <v>15291</v>
      </c>
      <c r="CE8" t="s">
        <v>15291</v>
      </c>
      <c r="CF8" t="s">
        <v>15290</v>
      </c>
      <c r="CG8" t="s">
        <v>13876</v>
      </c>
      <c r="CH8" t="s">
        <v>13876</v>
      </c>
      <c r="CI8" t="s">
        <v>13876</v>
      </c>
      <c r="CJ8" t="s">
        <v>15291</v>
      </c>
      <c r="CK8" t="s">
        <v>15289</v>
      </c>
      <c r="CL8" t="s">
        <v>15284</v>
      </c>
      <c r="CM8" t="s">
        <v>15290</v>
      </c>
      <c r="CN8" t="s">
        <v>13876</v>
      </c>
      <c r="CO8" t="s">
        <v>13876</v>
      </c>
      <c r="CP8" t="s">
        <v>13876</v>
      </c>
      <c r="CQ8" t="s">
        <v>13876</v>
      </c>
      <c r="CR8" t="s">
        <v>13876</v>
      </c>
      <c r="CS8" t="s">
        <v>13876</v>
      </c>
      <c r="CT8" t="s">
        <v>13876</v>
      </c>
    </row>
    <row r="9" spans="1:98" hidden="1">
      <c r="A9" s="1088"/>
      <c r="B9" s="554" t="s">
        <v>3371</v>
      </c>
      <c r="C9" s="554" t="s">
        <v>2990</v>
      </c>
      <c r="D9" s="554" t="s">
        <v>3372</v>
      </c>
      <c r="E9" s="336" t="s">
        <v>368</v>
      </c>
      <c r="F9" s="336" t="s">
        <v>13663</v>
      </c>
      <c r="G9" s="336">
        <v>2910200837</v>
      </c>
      <c r="H9" s="554" t="s">
        <v>3536</v>
      </c>
      <c r="I9" s="336" t="s">
        <v>475</v>
      </c>
      <c r="J9" s="336" t="s">
        <v>13659</v>
      </c>
      <c r="K9" s="336" t="s">
        <v>13547</v>
      </c>
      <c r="L9" s="336" t="s">
        <v>13658</v>
      </c>
      <c r="M9" s="336" t="s">
        <v>13658</v>
      </c>
      <c r="N9" s="336"/>
      <c r="O9" s="632"/>
      <c r="P9" s="632" t="s">
        <v>13661</v>
      </c>
      <c r="Q9" s="556">
        <v>44620</v>
      </c>
      <c r="R9" s="336"/>
      <c r="S9" s="557">
        <v>44666</v>
      </c>
      <c r="T9" s="336" t="s">
        <v>15297</v>
      </c>
      <c r="U9" s="609">
        <v>1</v>
      </c>
      <c r="V9" s="1088"/>
      <c r="W9" s="551">
        <v>5033</v>
      </c>
      <c r="X9" s="551">
        <v>2013</v>
      </c>
      <c r="Y9" s="551">
        <v>1510</v>
      </c>
      <c r="Z9" s="551">
        <v>2983</v>
      </c>
      <c r="AA9" s="551">
        <v>1873</v>
      </c>
      <c r="AB9" s="551">
        <v>2550</v>
      </c>
      <c r="AC9" s="551" t="s">
        <v>13876</v>
      </c>
      <c r="AD9" s="552" t="s">
        <v>13876</v>
      </c>
      <c r="AE9" s="623">
        <v>15962</v>
      </c>
      <c r="AF9" t="s">
        <v>3532</v>
      </c>
      <c r="AG9" t="s">
        <v>3375</v>
      </c>
      <c r="AH9" t="s">
        <v>3535</v>
      </c>
      <c r="AQ9" t="s">
        <v>13876</v>
      </c>
      <c r="AR9" t="s">
        <v>13876</v>
      </c>
      <c r="AS9" t="s">
        <v>13876</v>
      </c>
      <c r="AT9" t="s">
        <v>15286</v>
      </c>
      <c r="AU9" t="s">
        <v>15288</v>
      </c>
      <c r="AV9" t="s">
        <v>15284</v>
      </c>
      <c r="AW9" t="s">
        <v>15284</v>
      </c>
      <c r="AX9" t="s">
        <v>13876</v>
      </c>
      <c r="AY9" t="s">
        <v>13876</v>
      </c>
      <c r="AZ9" t="s">
        <v>13876</v>
      </c>
      <c r="BA9" t="s">
        <v>15292</v>
      </c>
      <c r="BB9" t="s">
        <v>15288</v>
      </c>
      <c r="BC9" t="s">
        <v>15289</v>
      </c>
      <c r="BD9" t="s">
        <v>15284</v>
      </c>
      <c r="BE9" t="s">
        <v>13876</v>
      </c>
      <c r="BF9" t="s">
        <v>13876</v>
      </c>
      <c r="BG9" t="s">
        <v>13876</v>
      </c>
      <c r="BH9" t="s">
        <v>15289</v>
      </c>
      <c r="BI9" t="s">
        <v>15286</v>
      </c>
      <c r="BJ9" t="s">
        <v>15289</v>
      </c>
      <c r="BK9" t="s">
        <v>15288</v>
      </c>
      <c r="BL9" t="s">
        <v>13876</v>
      </c>
      <c r="BM9" t="s">
        <v>13876</v>
      </c>
      <c r="BN9" t="s">
        <v>13876</v>
      </c>
      <c r="BO9" t="s">
        <v>15292</v>
      </c>
      <c r="BP9" t="s">
        <v>15294</v>
      </c>
      <c r="BQ9" t="s">
        <v>15285</v>
      </c>
      <c r="BR9" t="s">
        <v>15284</v>
      </c>
      <c r="BS9" t="s">
        <v>13876</v>
      </c>
      <c r="BT9" t="s">
        <v>13876</v>
      </c>
      <c r="BU9" t="s">
        <v>13876</v>
      </c>
      <c r="BV9" t="s">
        <v>15289</v>
      </c>
      <c r="BW9" t="s">
        <v>15285</v>
      </c>
      <c r="BX9" t="s">
        <v>15287</v>
      </c>
      <c r="BY9" t="s">
        <v>15284</v>
      </c>
      <c r="BZ9" t="s">
        <v>13876</v>
      </c>
      <c r="CA9" t="s">
        <v>13876</v>
      </c>
      <c r="CB9" t="s">
        <v>13876</v>
      </c>
      <c r="CC9" t="s">
        <v>15292</v>
      </c>
      <c r="CD9" t="s">
        <v>15286</v>
      </c>
      <c r="CE9" t="s">
        <v>15286</v>
      </c>
      <c r="CF9" t="s">
        <v>15288</v>
      </c>
      <c r="CG9" t="s">
        <v>13876</v>
      </c>
      <c r="CH9" t="s">
        <v>13876</v>
      </c>
      <c r="CI9" t="s">
        <v>13876</v>
      </c>
      <c r="CJ9" t="s">
        <v>13876</v>
      </c>
      <c r="CK9" t="s">
        <v>13876</v>
      </c>
      <c r="CL9" t="s">
        <v>13876</v>
      </c>
      <c r="CM9" t="s">
        <v>13876</v>
      </c>
      <c r="CN9" t="s">
        <v>13876</v>
      </c>
      <c r="CO9" t="s">
        <v>13876</v>
      </c>
      <c r="CP9" t="s">
        <v>13876</v>
      </c>
      <c r="CQ9" t="s">
        <v>13876</v>
      </c>
      <c r="CR9" t="s">
        <v>13876</v>
      </c>
      <c r="CS9" t="s">
        <v>13876</v>
      </c>
      <c r="CT9" t="s">
        <v>13876</v>
      </c>
    </row>
    <row r="10" spans="1:98" hidden="1">
      <c r="A10" s="632"/>
      <c r="B10" s="555"/>
      <c r="C10" s="554"/>
      <c r="D10" s="554"/>
      <c r="E10" s="336"/>
      <c r="F10" s="336"/>
      <c r="G10" s="336"/>
      <c r="H10" s="554"/>
      <c r="I10" s="336"/>
      <c r="J10" s="336"/>
      <c r="K10" s="336"/>
      <c r="L10" s="336"/>
      <c r="M10" s="336"/>
      <c r="N10" s="336"/>
      <c r="O10" s="632"/>
      <c r="P10" s="632"/>
      <c r="Q10" s="556"/>
      <c r="R10" s="336"/>
      <c r="S10" s="557"/>
      <c r="T10" s="336" t="s">
        <v>13876</v>
      </c>
      <c r="U10" s="336"/>
      <c r="V10" s="632"/>
      <c r="W10" s="551"/>
      <c r="X10" s="551"/>
      <c r="Y10" s="551"/>
      <c r="Z10" s="551"/>
      <c r="AA10" s="551">
        <v>0</v>
      </c>
      <c r="AB10" s="551">
        <v>0</v>
      </c>
      <c r="AC10" s="551">
        <v>0</v>
      </c>
      <c r="AD10" s="552"/>
      <c r="AE10" s="623">
        <v>0</v>
      </c>
      <c r="AQ10" t="s">
        <v>13876</v>
      </c>
      <c r="AR10" t="s">
        <v>13876</v>
      </c>
      <c r="AS10" t="s">
        <v>13876</v>
      </c>
      <c r="AT10" t="s">
        <v>13876</v>
      </c>
      <c r="AU10" t="s">
        <v>13876</v>
      </c>
      <c r="AV10" t="s">
        <v>13876</v>
      </c>
      <c r="AW10" t="s">
        <v>13876</v>
      </c>
      <c r="AX10" t="s">
        <v>13876</v>
      </c>
      <c r="AY10" t="s">
        <v>13876</v>
      </c>
      <c r="AZ10" t="s">
        <v>13876</v>
      </c>
      <c r="BA10" t="s">
        <v>13876</v>
      </c>
      <c r="BB10" t="s">
        <v>13876</v>
      </c>
      <c r="BC10" t="s">
        <v>13876</v>
      </c>
      <c r="BD10" t="s">
        <v>13876</v>
      </c>
      <c r="BE10" t="s">
        <v>13876</v>
      </c>
      <c r="BF10" t="s">
        <v>13876</v>
      </c>
      <c r="BG10" t="s">
        <v>13876</v>
      </c>
      <c r="BH10" t="s">
        <v>13876</v>
      </c>
      <c r="BI10" t="s">
        <v>13876</v>
      </c>
      <c r="BJ10" t="s">
        <v>13876</v>
      </c>
      <c r="BK10" t="s">
        <v>13876</v>
      </c>
      <c r="BL10" t="s">
        <v>13876</v>
      </c>
      <c r="BM10" t="s">
        <v>13876</v>
      </c>
      <c r="BN10" t="s">
        <v>13876</v>
      </c>
      <c r="BO10" t="s">
        <v>13876</v>
      </c>
      <c r="BP10" t="s">
        <v>13876</v>
      </c>
      <c r="BQ10" t="s">
        <v>13876</v>
      </c>
      <c r="BR10" t="s">
        <v>13876</v>
      </c>
      <c r="BS10" t="s">
        <v>13876</v>
      </c>
      <c r="BT10" t="s">
        <v>13876</v>
      </c>
      <c r="BU10" t="s">
        <v>13876</v>
      </c>
      <c r="BV10" t="s">
        <v>13876</v>
      </c>
      <c r="BW10" t="s">
        <v>13876</v>
      </c>
      <c r="BX10" t="s">
        <v>13876</v>
      </c>
      <c r="BY10" t="s">
        <v>13876</v>
      </c>
      <c r="BZ10" t="s">
        <v>13876</v>
      </c>
      <c r="CA10" t="s">
        <v>13876</v>
      </c>
      <c r="CB10" t="s">
        <v>13876</v>
      </c>
      <c r="CC10" t="s">
        <v>13876</v>
      </c>
      <c r="CD10" t="s">
        <v>13876</v>
      </c>
      <c r="CE10" t="s">
        <v>13876</v>
      </c>
      <c r="CF10" t="s">
        <v>13876</v>
      </c>
      <c r="CG10" t="s">
        <v>13876</v>
      </c>
      <c r="CH10" t="s">
        <v>13876</v>
      </c>
      <c r="CI10" t="s">
        <v>13876</v>
      </c>
      <c r="CJ10" t="s">
        <v>13876</v>
      </c>
      <c r="CK10" t="s">
        <v>13876</v>
      </c>
      <c r="CL10" t="s">
        <v>13876</v>
      </c>
      <c r="CM10" t="s">
        <v>13876</v>
      </c>
      <c r="CN10" t="s">
        <v>13876</v>
      </c>
      <c r="CO10" t="s">
        <v>13876</v>
      </c>
      <c r="CP10" t="s">
        <v>13876</v>
      </c>
      <c r="CQ10" t="s">
        <v>13876</v>
      </c>
      <c r="CR10" t="s">
        <v>13876</v>
      </c>
      <c r="CS10" t="s">
        <v>13876</v>
      </c>
      <c r="CT10" t="s">
        <v>13876</v>
      </c>
    </row>
    <row r="11" spans="1:98" hidden="1">
      <c r="A11" s="558">
        <v>3</v>
      </c>
      <c r="B11" s="559" t="s">
        <v>13524</v>
      </c>
      <c r="C11" s="559" t="s">
        <v>5571</v>
      </c>
      <c r="D11" s="559" t="s">
        <v>5572</v>
      </c>
      <c r="E11" s="560" t="s">
        <v>1286</v>
      </c>
      <c r="F11" s="560" t="s">
        <v>13664</v>
      </c>
      <c r="G11" s="560">
        <v>2910800578</v>
      </c>
      <c r="H11" s="561" t="s">
        <v>5579</v>
      </c>
      <c r="I11" s="560" t="s">
        <v>13665</v>
      </c>
      <c r="J11" s="560" t="s">
        <v>13659</v>
      </c>
      <c r="K11" s="560" t="s">
        <v>13548</v>
      </c>
      <c r="L11" s="560" t="s">
        <v>13658</v>
      </c>
      <c r="M11" s="560" t="s">
        <v>13658</v>
      </c>
      <c r="N11" s="562"/>
      <c r="O11" s="563"/>
      <c r="P11" s="563"/>
      <c r="Q11" s="564" t="s">
        <v>13666</v>
      </c>
      <c r="R11" s="562"/>
      <c r="S11" s="562"/>
      <c r="T11" s="336" t="s">
        <v>15298</v>
      </c>
      <c r="U11" s="336"/>
      <c r="V11" s="558"/>
      <c r="W11" s="565" t="s">
        <v>13876</v>
      </c>
      <c r="X11" s="565" t="s">
        <v>13876</v>
      </c>
      <c r="Y11" s="565" t="s">
        <v>13876</v>
      </c>
      <c r="Z11" s="565" t="s">
        <v>13876</v>
      </c>
      <c r="AA11" s="551" t="s">
        <v>13876</v>
      </c>
      <c r="AB11" s="551" t="s">
        <v>13876</v>
      </c>
      <c r="AC11" s="551" t="s">
        <v>13876</v>
      </c>
      <c r="AD11" s="566" t="s">
        <v>13876</v>
      </c>
      <c r="AE11" s="623">
        <v>0</v>
      </c>
      <c r="AF11" t="s">
        <v>5569</v>
      </c>
      <c r="AG11" t="s">
        <v>5575</v>
      </c>
      <c r="AH11" t="s">
        <v>5578</v>
      </c>
      <c r="AJ11" s="548" t="s">
        <v>13667</v>
      </c>
      <c r="AK11" s="548" t="s">
        <v>13668</v>
      </c>
      <c r="AL11" s="548" t="s">
        <v>13669</v>
      </c>
      <c r="AM11" s="548" t="s">
        <v>13670</v>
      </c>
      <c r="AN11" s="548" t="s">
        <v>13671</v>
      </c>
      <c r="AO11" s="548" t="s">
        <v>13672</v>
      </c>
      <c r="AQ11" t="s">
        <v>13876</v>
      </c>
      <c r="AR11" t="s">
        <v>13876</v>
      </c>
      <c r="AS11" t="s">
        <v>13876</v>
      </c>
      <c r="AT11" t="s">
        <v>13876</v>
      </c>
      <c r="AU11" t="s">
        <v>13876</v>
      </c>
      <c r="AV11" t="s">
        <v>13876</v>
      </c>
      <c r="AW11" t="s">
        <v>13876</v>
      </c>
      <c r="AX11" t="s">
        <v>13876</v>
      </c>
      <c r="AY11" t="s">
        <v>13876</v>
      </c>
      <c r="AZ11" t="s">
        <v>13876</v>
      </c>
      <c r="BA11" t="s">
        <v>13876</v>
      </c>
      <c r="BB11" t="s">
        <v>13876</v>
      </c>
      <c r="BC11" t="s">
        <v>13876</v>
      </c>
      <c r="BD11" t="s">
        <v>13876</v>
      </c>
      <c r="BE11" t="s">
        <v>13876</v>
      </c>
      <c r="BF11" t="s">
        <v>13876</v>
      </c>
      <c r="BG11" t="s">
        <v>13876</v>
      </c>
      <c r="BH11" t="s">
        <v>13876</v>
      </c>
      <c r="BI11" t="s">
        <v>13876</v>
      </c>
      <c r="BJ11" t="s">
        <v>13876</v>
      </c>
      <c r="BK11" t="s">
        <v>13876</v>
      </c>
      <c r="BL11" t="s">
        <v>13876</v>
      </c>
      <c r="BM11" t="s">
        <v>13876</v>
      </c>
      <c r="BN11" t="s">
        <v>13876</v>
      </c>
      <c r="BO11" t="s">
        <v>13876</v>
      </c>
      <c r="BP11" t="s">
        <v>13876</v>
      </c>
      <c r="BQ11" t="s">
        <v>13876</v>
      </c>
      <c r="BR11" t="s">
        <v>13876</v>
      </c>
      <c r="BS11" t="s">
        <v>13876</v>
      </c>
      <c r="BT11" t="s">
        <v>13876</v>
      </c>
      <c r="BU11" t="s">
        <v>13876</v>
      </c>
      <c r="BV11" t="s">
        <v>13876</v>
      </c>
      <c r="BW11" t="s">
        <v>13876</v>
      </c>
      <c r="BX11" t="s">
        <v>13876</v>
      </c>
      <c r="BY11" t="s">
        <v>13876</v>
      </c>
      <c r="BZ11" t="s">
        <v>13876</v>
      </c>
      <c r="CA11" t="s">
        <v>13876</v>
      </c>
      <c r="CB11" t="s">
        <v>13876</v>
      </c>
      <c r="CC11" t="s">
        <v>13876</v>
      </c>
      <c r="CD11" t="s">
        <v>13876</v>
      </c>
      <c r="CE11" t="s">
        <v>13876</v>
      </c>
      <c r="CF11" t="s">
        <v>13876</v>
      </c>
      <c r="CG11" t="s">
        <v>13876</v>
      </c>
      <c r="CH11" t="s">
        <v>13876</v>
      </c>
      <c r="CI11" t="s">
        <v>13876</v>
      </c>
      <c r="CJ11" t="s">
        <v>13876</v>
      </c>
      <c r="CK11" t="s">
        <v>13876</v>
      </c>
      <c r="CL11" t="s">
        <v>13876</v>
      </c>
      <c r="CM11" t="s">
        <v>13876</v>
      </c>
      <c r="CN11" t="s">
        <v>13876</v>
      </c>
      <c r="CO11" t="s">
        <v>13876</v>
      </c>
      <c r="CP11" t="s">
        <v>13876</v>
      </c>
      <c r="CQ11" t="s">
        <v>13876</v>
      </c>
      <c r="CR11" t="s">
        <v>13876</v>
      </c>
      <c r="CS11" t="s">
        <v>13876</v>
      </c>
      <c r="CT11" t="s">
        <v>13876</v>
      </c>
    </row>
    <row r="12" spans="1:98" hidden="1">
      <c r="A12" s="567"/>
      <c r="B12" s="568"/>
      <c r="C12" s="569"/>
      <c r="D12" s="569"/>
      <c r="E12" s="570"/>
      <c r="F12" s="570"/>
      <c r="G12" s="570"/>
      <c r="H12" s="571"/>
      <c r="I12" s="570"/>
      <c r="J12" s="570"/>
      <c r="K12" s="570"/>
      <c r="L12" s="570"/>
      <c r="M12" s="570"/>
      <c r="N12" s="336"/>
      <c r="O12" s="632"/>
      <c r="P12" s="632"/>
      <c r="Q12" s="572"/>
      <c r="R12" s="336"/>
      <c r="S12" s="336"/>
      <c r="T12" s="336" t="s">
        <v>13876</v>
      </c>
      <c r="U12" s="336"/>
      <c r="V12" s="567"/>
      <c r="W12" s="551"/>
      <c r="X12" s="551"/>
      <c r="Y12" s="551"/>
      <c r="Z12" s="551"/>
      <c r="AA12" s="551">
        <v>0</v>
      </c>
      <c r="AB12" s="551">
        <v>0</v>
      </c>
      <c r="AC12" s="551">
        <v>0</v>
      </c>
      <c r="AD12" s="552"/>
      <c r="AE12" s="623">
        <v>0</v>
      </c>
      <c r="AQ12" t="s">
        <v>13876</v>
      </c>
      <c r="AR12" t="s">
        <v>13876</v>
      </c>
      <c r="AS12" t="s">
        <v>13876</v>
      </c>
      <c r="AT12" t="s">
        <v>13876</v>
      </c>
      <c r="AU12" t="s">
        <v>13876</v>
      </c>
      <c r="AV12" t="s">
        <v>13876</v>
      </c>
      <c r="AW12" t="s">
        <v>13876</v>
      </c>
      <c r="AX12" t="s">
        <v>13876</v>
      </c>
      <c r="AY12" t="s">
        <v>13876</v>
      </c>
      <c r="AZ12" t="s">
        <v>13876</v>
      </c>
      <c r="BA12" t="s">
        <v>13876</v>
      </c>
      <c r="BB12" t="s">
        <v>13876</v>
      </c>
      <c r="BC12" t="s">
        <v>13876</v>
      </c>
      <c r="BD12" t="s">
        <v>13876</v>
      </c>
      <c r="BE12" t="s">
        <v>13876</v>
      </c>
      <c r="BF12" t="s">
        <v>13876</v>
      </c>
      <c r="BG12" t="s">
        <v>13876</v>
      </c>
      <c r="BH12" t="s">
        <v>13876</v>
      </c>
      <c r="BI12" t="s">
        <v>13876</v>
      </c>
      <c r="BJ12" t="s">
        <v>13876</v>
      </c>
      <c r="BK12" t="s">
        <v>13876</v>
      </c>
      <c r="BL12" t="s">
        <v>13876</v>
      </c>
      <c r="BM12" t="s">
        <v>13876</v>
      </c>
      <c r="BN12" t="s">
        <v>13876</v>
      </c>
      <c r="BO12" t="s">
        <v>13876</v>
      </c>
      <c r="BP12" t="s">
        <v>13876</v>
      </c>
      <c r="BQ12" t="s">
        <v>13876</v>
      </c>
      <c r="BR12" t="s">
        <v>13876</v>
      </c>
      <c r="BS12" t="s">
        <v>13876</v>
      </c>
      <c r="BT12" t="s">
        <v>13876</v>
      </c>
      <c r="BU12" t="s">
        <v>13876</v>
      </c>
      <c r="BV12" t="s">
        <v>13876</v>
      </c>
      <c r="BW12" t="s">
        <v>13876</v>
      </c>
      <c r="BX12" t="s">
        <v>13876</v>
      </c>
      <c r="BY12" t="s">
        <v>13876</v>
      </c>
      <c r="BZ12" t="s">
        <v>13876</v>
      </c>
      <c r="CA12" t="s">
        <v>13876</v>
      </c>
      <c r="CB12" t="s">
        <v>13876</v>
      </c>
      <c r="CC12" t="s">
        <v>13876</v>
      </c>
      <c r="CD12" t="s">
        <v>13876</v>
      </c>
      <c r="CE12" t="s">
        <v>13876</v>
      </c>
      <c r="CF12" t="s">
        <v>13876</v>
      </c>
      <c r="CG12" t="s">
        <v>13876</v>
      </c>
      <c r="CH12" t="s">
        <v>13876</v>
      </c>
      <c r="CI12" t="s">
        <v>13876</v>
      </c>
      <c r="CJ12" t="s">
        <v>13876</v>
      </c>
      <c r="CK12" t="s">
        <v>13876</v>
      </c>
      <c r="CL12" t="s">
        <v>13876</v>
      </c>
      <c r="CM12" t="s">
        <v>13876</v>
      </c>
      <c r="CN12" t="s">
        <v>13876</v>
      </c>
      <c r="CO12" t="s">
        <v>13876</v>
      </c>
      <c r="CP12" t="s">
        <v>13876</v>
      </c>
      <c r="CQ12" t="s">
        <v>13876</v>
      </c>
      <c r="CR12" t="s">
        <v>13876</v>
      </c>
      <c r="CS12" t="s">
        <v>13876</v>
      </c>
      <c r="CT12" t="s">
        <v>13876</v>
      </c>
    </row>
    <row r="13" spans="1:98" hidden="1">
      <c r="A13" s="632">
        <v>4</v>
      </c>
      <c r="B13" s="554" t="s">
        <v>6006</v>
      </c>
      <c r="C13" s="554" t="s">
        <v>2142</v>
      </c>
      <c r="D13" s="554" t="s">
        <v>6007</v>
      </c>
      <c r="E13" s="336" t="s">
        <v>1286</v>
      </c>
      <c r="F13" s="336" t="s">
        <v>6011</v>
      </c>
      <c r="G13" s="336">
        <v>2910900444</v>
      </c>
      <c r="H13" s="554" t="s">
        <v>6014</v>
      </c>
      <c r="I13" s="336" t="s">
        <v>13673</v>
      </c>
      <c r="J13" s="336" t="s">
        <v>13659</v>
      </c>
      <c r="K13" s="336" t="s">
        <v>13546</v>
      </c>
      <c r="L13" s="336" t="s">
        <v>13658</v>
      </c>
      <c r="M13" s="336" t="s">
        <v>13659</v>
      </c>
      <c r="N13" s="336" t="s">
        <v>13546</v>
      </c>
      <c r="O13" s="632"/>
      <c r="P13" s="632" t="s">
        <v>13661</v>
      </c>
      <c r="Q13" s="556">
        <v>44650</v>
      </c>
      <c r="R13" s="336"/>
      <c r="S13" s="557">
        <v>44664</v>
      </c>
      <c r="T13" s="336" t="s">
        <v>15299</v>
      </c>
      <c r="U13" s="336">
        <v>2</v>
      </c>
      <c r="V13" s="632">
        <v>2</v>
      </c>
      <c r="W13" s="551">
        <v>144692</v>
      </c>
      <c r="X13" s="551">
        <v>40937</v>
      </c>
      <c r="Y13" s="551">
        <v>41031</v>
      </c>
      <c r="Z13" s="551">
        <v>40113</v>
      </c>
      <c r="AA13" s="551">
        <v>38408</v>
      </c>
      <c r="AB13" s="551">
        <v>35846</v>
      </c>
      <c r="AC13" s="551" t="s">
        <v>13876</v>
      </c>
      <c r="AD13" s="552" t="s">
        <v>13876</v>
      </c>
      <c r="AE13" s="623">
        <v>341027</v>
      </c>
      <c r="AF13" t="s">
        <v>6005</v>
      </c>
      <c r="AG13" t="s">
        <v>6010</v>
      </c>
      <c r="AH13" t="s">
        <v>6013</v>
      </c>
      <c r="AQ13" t="s">
        <v>13876</v>
      </c>
      <c r="AR13" t="s">
        <v>15289</v>
      </c>
      <c r="AS13" t="s">
        <v>15291</v>
      </c>
      <c r="AT13" t="s">
        <v>15291</v>
      </c>
      <c r="AU13" t="s">
        <v>15290</v>
      </c>
      <c r="AV13" t="s">
        <v>15294</v>
      </c>
      <c r="AW13" t="s">
        <v>15292</v>
      </c>
      <c r="AX13" t="s">
        <v>13876</v>
      </c>
      <c r="AY13" t="s">
        <v>13876</v>
      </c>
      <c r="AZ13" t="s">
        <v>15291</v>
      </c>
      <c r="BA13" t="s">
        <v>15288</v>
      </c>
      <c r="BB13" t="s">
        <v>15294</v>
      </c>
      <c r="BC13" t="s">
        <v>15284</v>
      </c>
      <c r="BD13" t="s">
        <v>15287</v>
      </c>
      <c r="BE13" t="s">
        <v>13876</v>
      </c>
      <c r="BF13" t="s">
        <v>13876</v>
      </c>
      <c r="BG13" t="s">
        <v>15291</v>
      </c>
      <c r="BH13" t="s">
        <v>15289</v>
      </c>
      <c r="BI13" t="s">
        <v>15288</v>
      </c>
      <c r="BJ13" t="s">
        <v>15284</v>
      </c>
      <c r="BK13" t="s">
        <v>15289</v>
      </c>
      <c r="BL13" t="s">
        <v>13876</v>
      </c>
      <c r="BM13" t="s">
        <v>13876</v>
      </c>
      <c r="BN13" t="s">
        <v>15291</v>
      </c>
      <c r="BO13" t="s">
        <v>15288</v>
      </c>
      <c r="BP13" t="s">
        <v>15289</v>
      </c>
      <c r="BQ13" t="s">
        <v>15289</v>
      </c>
      <c r="BR13" t="s">
        <v>15284</v>
      </c>
      <c r="BS13" t="s">
        <v>13876</v>
      </c>
      <c r="BT13" t="s">
        <v>13876</v>
      </c>
      <c r="BU13" t="s">
        <v>15284</v>
      </c>
      <c r="BV13" t="s">
        <v>15285</v>
      </c>
      <c r="BW13" t="s">
        <v>15291</v>
      </c>
      <c r="BX13" t="s">
        <v>15288</v>
      </c>
      <c r="BY13" t="s">
        <v>15285</v>
      </c>
      <c r="BZ13" t="s">
        <v>13876</v>
      </c>
      <c r="CA13" t="s">
        <v>13876</v>
      </c>
      <c r="CB13" t="s">
        <v>15284</v>
      </c>
      <c r="CC13" t="s">
        <v>15286</v>
      </c>
      <c r="CD13" t="s">
        <v>15285</v>
      </c>
      <c r="CE13" t="s">
        <v>15291</v>
      </c>
      <c r="CF13" t="s">
        <v>15290</v>
      </c>
      <c r="CG13" t="s">
        <v>13876</v>
      </c>
      <c r="CH13" t="s">
        <v>13876</v>
      </c>
      <c r="CI13" t="s">
        <v>13876</v>
      </c>
      <c r="CJ13" t="s">
        <v>13876</v>
      </c>
      <c r="CK13" t="s">
        <v>13876</v>
      </c>
      <c r="CL13" t="s">
        <v>13876</v>
      </c>
      <c r="CM13" t="s">
        <v>13876</v>
      </c>
      <c r="CN13" t="s">
        <v>13876</v>
      </c>
      <c r="CO13" t="s">
        <v>13876</v>
      </c>
      <c r="CP13" t="s">
        <v>13876</v>
      </c>
      <c r="CQ13" t="s">
        <v>13876</v>
      </c>
      <c r="CR13" t="s">
        <v>13876</v>
      </c>
      <c r="CS13" t="s">
        <v>13876</v>
      </c>
      <c r="CT13" t="s">
        <v>13876</v>
      </c>
    </row>
    <row r="14" spans="1:98" hidden="1">
      <c r="A14" s="632"/>
      <c r="B14" s="555"/>
      <c r="C14" s="554"/>
      <c r="D14" s="554"/>
      <c r="E14" s="336"/>
      <c r="F14" s="336"/>
      <c r="G14" s="336"/>
      <c r="H14" s="554"/>
      <c r="I14" s="336"/>
      <c r="J14" s="336"/>
      <c r="K14" s="336"/>
      <c r="L14" s="336"/>
      <c r="M14" s="336"/>
      <c r="N14" s="336"/>
      <c r="O14" s="632"/>
      <c r="P14" s="632"/>
      <c r="Q14" s="632"/>
      <c r="R14" s="336"/>
      <c r="S14" s="336"/>
      <c r="T14" s="336" t="s">
        <v>13876</v>
      </c>
      <c r="U14" s="336"/>
      <c r="V14" s="632"/>
      <c r="W14" s="551"/>
      <c r="X14" s="551"/>
      <c r="Y14" s="551"/>
      <c r="Z14" s="551"/>
      <c r="AA14" s="551">
        <v>0</v>
      </c>
      <c r="AB14" s="551">
        <v>0</v>
      </c>
      <c r="AC14" s="551">
        <v>0</v>
      </c>
      <c r="AD14" s="552"/>
      <c r="AE14" s="623">
        <v>0</v>
      </c>
      <c r="AQ14" t="s">
        <v>13876</v>
      </c>
      <c r="AR14" t="s">
        <v>13876</v>
      </c>
      <c r="AS14" t="s">
        <v>13876</v>
      </c>
      <c r="AT14" t="s">
        <v>13876</v>
      </c>
      <c r="AU14" t="s">
        <v>13876</v>
      </c>
      <c r="AV14" t="s">
        <v>13876</v>
      </c>
      <c r="AW14" t="s">
        <v>13876</v>
      </c>
      <c r="AX14" t="s">
        <v>13876</v>
      </c>
      <c r="AY14" t="s">
        <v>13876</v>
      </c>
      <c r="AZ14" t="s">
        <v>13876</v>
      </c>
      <c r="BA14" t="s">
        <v>13876</v>
      </c>
      <c r="BB14" t="s">
        <v>13876</v>
      </c>
      <c r="BC14" t="s">
        <v>13876</v>
      </c>
      <c r="BD14" t="s">
        <v>13876</v>
      </c>
      <c r="BE14" t="s">
        <v>13876</v>
      </c>
      <c r="BF14" t="s">
        <v>13876</v>
      </c>
      <c r="BG14" t="s">
        <v>13876</v>
      </c>
      <c r="BH14" t="s">
        <v>13876</v>
      </c>
      <c r="BI14" t="s">
        <v>13876</v>
      </c>
      <c r="BJ14" t="s">
        <v>13876</v>
      </c>
      <c r="BK14" t="s">
        <v>13876</v>
      </c>
      <c r="BL14" t="s">
        <v>13876</v>
      </c>
      <c r="BM14" t="s">
        <v>13876</v>
      </c>
      <c r="BN14" t="s">
        <v>13876</v>
      </c>
      <c r="BO14" t="s">
        <v>13876</v>
      </c>
      <c r="BP14" t="s">
        <v>13876</v>
      </c>
      <c r="BQ14" t="s">
        <v>13876</v>
      </c>
      <c r="BR14" t="s">
        <v>13876</v>
      </c>
      <c r="BS14" t="s">
        <v>13876</v>
      </c>
      <c r="BT14" t="s">
        <v>13876</v>
      </c>
      <c r="BU14" t="s">
        <v>13876</v>
      </c>
      <c r="BV14" t="s">
        <v>13876</v>
      </c>
      <c r="BW14" t="s">
        <v>13876</v>
      </c>
      <c r="BX14" t="s">
        <v>13876</v>
      </c>
      <c r="BY14" t="s">
        <v>13876</v>
      </c>
      <c r="BZ14" t="s">
        <v>13876</v>
      </c>
      <c r="CA14" t="s">
        <v>13876</v>
      </c>
      <c r="CB14" t="s">
        <v>13876</v>
      </c>
      <c r="CC14" t="s">
        <v>13876</v>
      </c>
      <c r="CD14" t="s">
        <v>13876</v>
      </c>
      <c r="CE14" t="s">
        <v>13876</v>
      </c>
      <c r="CF14" t="s">
        <v>13876</v>
      </c>
      <c r="CG14" t="s">
        <v>13876</v>
      </c>
      <c r="CH14" t="s">
        <v>13876</v>
      </c>
      <c r="CI14" t="s">
        <v>13876</v>
      </c>
      <c r="CJ14" t="s">
        <v>13876</v>
      </c>
      <c r="CK14" t="s">
        <v>13876</v>
      </c>
      <c r="CL14" t="s">
        <v>13876</v>
      </c>
      <c r="CM14" t="s">
        <v>13876</v>
      </c>
      <c r="CN14" t="s">
        <v>13876</v>
      </c>
      <c r="CO14" t="s">
        <v>13876</v>
      </c>
      <c r="CP14" t="s">
        <v>13876</v>
      </c>
      <c r="CQ14" t="s">
        <v>13876</v>
      </c>
      <c r="CR14" t="s">
        <v>13876</v>
      </c>
      <c r="CS14" t="s">
        <v>13876</v>
      </c>
      <c r="CT14" t="s">
        <v>13876</v>
      </c>
    </row>
    <row r="15" spans="1:98" hidden="1">
      <c r="A15" s="1088">
        <v>5</v>
      </c>
      <c r="B15" s="554" t="s">
        <v>4601</v>
      </c>
      <c r="C15" s="554" t="s">
        <v>3595</v>
      </c>
      <c r="D15" s="554" t="s">
        <v>4602</v>
      </c>
      <c r="E15" s="336" t="s">
        <v>407</v>
      </c>
      <c r="F15" s="336" t="s">
        <v>13674</v>
      </c>
      <c r="G15" s="336">
        <v>2910500459</v>
      </c>
      <c r="H15" s="554" t="s">
        <v>4609</v>
      </c>
      <c r="I15" s="336" t="s">
        <v>113</v>
      </c>
      <c r="J15" s="336" t="s">
        <v>13659</v>
      </c>
      <c r="K15" s="336" t="s">
        <v>13546</v>
      </c>
      <c r="L15" s="336" t="s">
        <v>13658</v>
      </c>
      <c r="M15" s="336" t="s">
        <v>13658</v>
      </c>
      <c r="N15" s="336"/>
      <c r="O15" s="632"/>
      <c r="P15" s="632" t="s">
        <v>13661</v>
      </c>
      <c r="Q15" s="556">
        <v>44628</v>
      </c>
      <c r="R15" s="336"/>
      <c r="S15" s="557">
        <v>44656</v>
      </c>
      <c r="T15" s="336" t="s">
        <v>15300</v>
      </c>
      <c r="U15" s="625">
        <v>3</v>
      </c>
      <c r="V15" s="1088">
        <v>3</v>
      </c>
      <c r="W15" s="551">
        <v>136677</v>
      </c>
      <c r="X15" s="551">
        <v>38113</v>
      </c>
      <c r="Y15" s="551">
        <v>40444</v>
      </c>
      <c r="Z15" s="551">
        <v>43849</v>
      </c>
      <c r="AA15" s="551">
        <v>31226</v>
      </c>
      <c r="AB15" s="551">
        <v>34251</v>
      </c>
      <c r="AC15" s="551" t="s">
        <v>13876</v>
      </c>
      <c r="AD15" s="552" t="s">
        <v>13876</v>
      </c>
      <c r="AE15" s="623">
        <v>324560</v>
      </c>
      <c r="AF15" t="s">
        <v>4600</v>
      </c>
      <c r="AG15" t="s">
        <v>4605</v>
      </c>
      <c r="AH15" t="s">
        <v>4608</v>
      </c>
      <c r="AQ15" t="s">
        <v>13876</v>
      </c>
      <c r="AR15" t="s">
        <v>15289</v>
      </c>
      <c r="AS15" t="s">
        <v>15284</v>
      </c>
      <c r="AT15" t="s">
        <v>15290</v>
      </c>
      <c r="AU15" t="s">
        <v>15290</v>
      </c>
      <c r="AV15" t="s">
        <v>15287</v>
      </c>
      <c r="AW15" t="s">
        <v>15287</v>
      </c>
      <c r="AX15" t="s">
        <v>13876</v>
      </c>
      <c r="AY15" t="s">
        <v>13876</v>
      </c>
      <c r="AZ15" t="s">
        <v>15284</v>
      </c>
      <c r="BA15" t="s">
        <v>15285</v>
      </c>
      <c r="BB15" t="s">
        <v>15289</v>
      </c>
      <c r="BC15" t="s">
        <v>15289</v>
      </c>
      <c r="BD15" t="s">
        <v>15284</v>
      </c>
      <c r="BE15" t="s">
        <v>13876</v>
      </c>
      <c r="BF15" t="s">
        <v>13876</v>
      </c>
      <c r="BG15" t="s">
        <v>15291</v>
      </c>
      <c r="BH15" t="s">
        <v>15288</v>
      </c>
      <c r="BI15" t="s">
        <v>15291</v>
      </c>
      <c r="BJ15" t="s">
        <v>15291</v>
      </c>
      <c r="BK15" t="s">
        <v>15291</v>
      </c>
      <c r="BL15" t="s">
        <v>13876</v>
      </c>
      <c r="BM15" t="s">
        <v>13876</v>
      </c>
      <c r="BN15" t="s">
        <v>15291</v>
      </c>
      <c r="BO15" t="s">
        <v>15284</v>
      </c>
      <c r="BP15" t="s">
        <v>15285</v>
      </c>
      <c r="BQ15" t="s">
        <v>15291</v>
      </c>
      <c r="BR15" t="s">
        <v>15294</v>
      </c>
      <c r="BS15" t="s">
        <v>13876</v>
      </c>
      <c r="BT15" t="s">
        <v>13876</v>
      </c>
      <c r="BU15" t="s">
        <v>15284</v>
      </c>
      <c r="BV15" t="s">
        <v>15289</v>
      </c>
      <c r="BW15" t="s">
        <v>15292</v>
      </c>
      <c r="BX15" t="s">
        <v>15292</v>
      </c>
      <c r="BY15" t="s">
        <v>15290</v>
      </c>
      <c r="BZ15" t="s">
        <v>13876</v>
      </c>
      <c r="CA15" t="s">
        <v>13876</v>
      </c>
      <c r="CB15" t="s">
        <v>15284</v>
      </c>
      <c r="CC15" t="s">
        <v>15291</v>
      </c>
      <c r="CD15" t="s">
        <v>15292</v>
      </c>
      <c r="CE15" t="s">
        <v>15286</v>
      </c>
      <c r="CF15" t="s">
        <v>15289</v>
      </c>
      <c r="CG15" t="s">
        <v>13876</v>
      </c>
      <c r="CH15" t="s">
        <v>13876</v>
      </c>
      <c r="CI15" t="s">
        <v>13876</v>
      </c>
      <c r="CJ15" t="s">
        <v>13876</v>
      </c>
      <c r="CK15" t="s">
        <v>13876</v>
      </c>
      <c r="CL15" t="s">
        <v>13876</v>
      </c>
      <c r="CM15" t="s">
        <v>13876</v>
      </c>
      <c r="CN15" t="s">
        <v>13876</v>
      </c>
      <c r="CO15" t="s">
        <v>13876</v>
      </c>
      <c r="CP15" t="s">
        <v>13876</v>
      </c>
      <c r="CQ15" t="s">
        <v>13876</v>
      </c>
      <c r="CR15" t="s">
        <v>13876</v>
      </c>
      <c r="CS15" t="s">
        <v>13876</v>
      </c>
      <c r="CT15" t="s">
        <v>13876</v>
      </c>
    </row>
    <row r="16" spans="1:98" hidden="1">
      <c r="A16" s="1088"/>
      <c r="B16" s="554" t="s">
        <v>4601</v>
      </c>
      <c r="C16" s="554" t="s">
        <v>3595</v>
      </c>
      <c r="D16" s="554" t="s">
        <v>4602</v>
      </c>
      <c r="E16" s="336" t="s">
        <v>407</v>
      </c>
      <c r="F16" s="336" t="s">
        <v>13674</v>
      </c>
      <c r="G16" s="336">
        <v>2910500459</v>
      </c>
      <c r="H16" s="554" t="s">
        <v>4609</v>
      </c>
      <c r="I16" s="336" t="s">
        <v>114</v>
      </c>
      <c r="J16" s="336" t="s">
        <v>13659</v>
      </c>
      <c r="K16" s="336" t="s">
        <v>13546</v>
      </c>
      <c r="L16" s="336" t="s">
        <v>13658</v>
      </c>
      <c r="M16" s="336" t="s">
        <v>13658</v>
      </c>
      <c r="N16" s="336"/>
      <c r="O16" s="632"/>
      <c r="P16" s="632" t="s">
        <v>13661</v>
      </c>
      <c r="Q16" s="556">
        <v>44628</v>
      </c>
      <c r="R16" s="336"/>
      <c r="S16" s="557">
        <v>44656</v>
      </c>
      <c r="T16" s="336" t="s">
        <v>15301</v>
      </c>
      <c r="U16" s="609">
        <v>3</v>
      </c>
      <c r="V16" s="1088"/>
      <c r="W16" s="551">
        <v>21739</v>
      </c>
      <c r="X16" s="551">
        <v>7735</v>
      </c>
      <c r="Y16" s="551">
        <v>7317</v>
      </c>
      <c r="Z16" s="551">
        <v>7421</v>
      </c>
      <c r="AA16" s="551">
        <v>7619</v>
      </c>
      <c r="AB16" s="551">
        <v>7060</v>
      </c>
      <c r="AC16" s="551" t="s">
        <v>13876</v>
      </c>
      <c r="AD16" s="552" t="s">
        <v>13876</v>
      </c>
      <c r="AE16" s="623">
        <v>58891</v>
      </c>
      <c r="AF16" t="s">
        <v>4600</v>
      </c>
      <c r="AG16" t="s">
        <v>4605</v>
      </c>
      <c r="AH16" t="s">
        <v>4608</v>
      </c>
      <c r="AQ16" t="s">
        <v>13876</v>
      </c>
      <c r="AR16" t="s">
        <v>13876</v>
      </c>
      <c r="AS16" t="s">
        <v>15292</v>
      </c>
      <c r="AT16" t="s">
        <v>15289</v>
      </c>
      <c r="AU16" t="s">
        <v>15287</v>
      </c>
      <c r="AV16" t="s">
        <v>15284</v>
      </c>
      <c r="AW16" t="s">
        <v>15294</v>
      </c>
      <c r="AX16" t="s">
        <v>13876</v>
      </c>
      <c r="AY16" t="s">
        <v>13876</v>
      </c>
      <c r="AZ16" t="s">
        <v>13876</v>
      </c>
      <c r="BA16" t="s">
        <v>15287</v>
      </c>
      <c r="BB16" t="s">
        <v>15287</v>
      </c>
      <c r="BC16" t="s">
        <v>15284</v>
      </c>
      <c r="BD16" t="s">
        <v>15286</v>
      </c>
      <c r="BE16" t="s">
        <v>13876</v>
      </c>
      <c r="BF16" t="s">
        <v>13876</v>
      </c>
      <c r="BG16" t="s">
        <v>13876</v>
      </c>
      <c r="BH16" t="s">
        <v>15287</v>
      </c>
      <c r="BI16" t="s">
        <v>15284</v>
      </c>
      <c r="BJ16" t="s">
        <v>15289</v>
      </c>
      <c r="BK16" t="s">
        <v>15287</v>
      </c>
      <c r="BL16" t="s">
        <v>13876</v>
      </c>
      <c r="BM16" t="s">
        <v>13876</v>
      </c>
      <c r="BN16" t="s">
        <v>13876</v>
      </c>
      <c r="BO16" t="s">
        <v>15287</v>
      </c>
      <c r="BP16" t="s">
        <v>15291</v>
      </c>
      <c r="BQ16" t="s">
        <v>15292</v>
      </c>
      <c r="BR16" t="s">
        <v>15289</v>
      </c>
      <c r="BS16" t="s">
        <v>13876</v>
      </c>
      <c r="BT16" t="s">
        <v>13876</v>
      </c>
      <c r="BU16" t="s">
        <v>13876</v>
      </c>
      <c r="BV16" t="s">
        <v>15287</v>
      </c>
      <c r="BW16" t="s">
        <v>15290</v>
      </c>
      <c r="BX16" t="s">
        <v>15289</v>
      </c>
      <c r="BY16" t="s">
        <v>15294</v>
      </c>
      <c r="BZ16" t="s">
        <v>13876</v>
      </c>
      <c r="CA16" t="s">
        <v>13876</v>
      </c>
      <c r="CB16" t="s">
        <v>13876</v>
      </c>
      <c r="CC16" t="s">
        <v>15287</v>
      </c>
      <c r="CD16" t="s">
        <v>15288</v>
      </c>
      <c r="CE16" t="s">
        <v>15290</v>
      </c>
      <c r="CF16" t="s">
        <v>15288</v>
      </c>
      <c r="CG16" t="s">
        <v>13876</v>
      </c>
      <c r="CH16" t="s">
        <v>13876</v>
      </c>
      <c r="CI16" t="s">
        <v>13876</v>
      </c>
      <c r="CJ16" t="s">
        <v>13876</v>
      </c>
      <c r="CK16" t="s">
        <v>13876</v>
      </c>
      <c r="CL16" t="s">
        <v>13876</v>
      </c>
      <c r="CM16" t="s">
        <v>13876</v>
      </c>
      <c r="CN16" t="s">
        <v>13876</v>
      </c>
      <c r="CO16" t="s">
        <v>13876</v>
      </c>
      <c r="CP16" t="s">
        <v>13876</v>
      </c>
      <c r="CQ16" t="s">
        <v>13876</v>
      </c>
      <c r="CR16" t="s">
        <v>13876</v>
      </c>
      <c r="CS16" t="s">
        <v>13876</v>
      </c>
      <c r="CT16" t="s">
        <v>13876</v>
      </c>
    </row>
    <row r="17" spans="1:98" hidden="1">
      <c r="A17" s="632"/>
      <c r="B17" s="555"/>
      <c r="C17" s="554"/>
      <c r="D17" s="554"/>
      <c r="E17" s="336"/>
      <c r="F17" s="336"/>
      <c r="G17" s="336"/>
      <c r="H17" s="554"/>
      <c r="I17" s="336"/>
      <c r="J17" s="336"/>
      <c r="K17" s="336"/>
      <c r="L17" s="336"/>
      <c r="M17" s="336"/>
      <c r="N17" s="336"/>
      <c r="O17" s="632"/>
      <c r="P17" s="632"/>
      <c r="Q17" s="556"/>
      <c r="R17" s="336"/>
      <c r="S17" s="336"/>
      <c r="T17" s="336" t="s">
        <v>13876</v>
      </c>
      <c r="U17" s="336"/>
      <c r="V17" s="632"/>
      <c r="W17" s="551"/>
      <c r="X17" s="551"/>
      <c r="Y17" s="551"/>
      <c r="Z17" s="551"/>
      <c r="AA17" s="551">
        <v>0</v>
      </c>
      <c r="AB17" s="551">
        <v>0</v>
      </c>
      <c r="AC17" s="551">
        <v>0</v>
      </c>
      <c r="AD17" s="552"/>
      <c r="AE17" s="623">
        <v>0</v>
      </c>
      <c r="AQ17" t="s">
        <v>13876</v>
      </c>
      <c r="AR17" t="s">
        <v>13876</v>
      </c>
      <c r="AS17" t="s">
        <v>13876</v>
      </c>
      <c r="AT17" t="s">
        <v>13876</v>
      </c>
      <c r="AU17" t="s">
        <v>13876</v>
      </c>
      <c r="AV17" t="s">
        <v>13876</v>
      </c>
      <c r="AW17" t="s">
        <v>13876</v>
      </c>
      <c r="AX17" t="s">
        <v>13876</v>
      </c>
      <c r="AY17" t="s">
        <v>13876</v>
      </c>
      <c r="AZ17" t="s">
        <v>13876</v>
      </c>
      <c r="BA17" t="s">
        <v>13876</v>
      </c>
      <c r="BB17" t="s">
        <v>13876</v>
      </c>
      <c r="BC17" t="s">
        <v>13876</v>
      </c>
      <c r="BD17" t="s">
        <v>13876</v>
      </c>
      <c r="BE17" t="s">
        <v>13876</v>
      </c>
      <c r="BF17" t="s">
        <v>13876</v>
      </c>
      <c r="BG17" t="s">
        <v>13876</v>
      </c>
      <c r="BH17" t="s">
        <v>13876</v>
      </c>
      <c r="BI17" t="s">
        <v>13876</v>
      </c>
      <c r="BJ17" t="s">
        <v>13876</v>
      </c>
      <c r="BK17" t="s">
        <v>13876</v>
      </c>
      <c r="BL17" t="s">
        <v>13876</v>
      </c>
      <c r="BM17" t="s">
        <v>13876</v>
      </c>
      <c r="BN17" t="s">
        <v>13876</v>
      </c>
      <c r="BO17" t="s">
        <v>13876</v>
      </c>
      <c r="BP17" t="s">
        <v>13876</v>
      </c>
      <c r="BQ17" t="s">
        <v>13876</v>
      </c>
      <c r="BR17" t="s">
        <v>13876</v>
      </c>
      <c r="BS17" t="s">
        <v>13876</v>
      </c>
      <c r="BT17" t="s">
        <v>13876</v>
      </c>
      <c r="BU17" t="s">
        <v>13876</v>
      </c>
      <c r="BV17" t="s">
        <v>13876</v>
      </c>
      <c r="BW17" t="s">
        <v>13876</v>
      </c>
      <c r="BX17" t="s">
        <v>13876</v>
      </c>
      <c r="BY17" t="s">
        <v>13876</v>
      </c>
      <c r="BZ17" t="s">
        <v>13876</v>
      </c>
      <c r="CA17" t="s">
        <v>13876</v>
      </c>
      <c r="CB17" t="s">
        <v>13876</v>
      </c>
      <c r="CC17" t="s">
        <v>13876</v>
      </c>
      <c r="CD17" t="s">
        <v>13876</v>
      </c>
      <c r="CE17" t="s">
        <v>13876</v>
      </c>
      <c r="CF17" t="s">
        <v>13876</v>
      </c>
      <c r="CG17" t="s">
        <v>13876</v>
      </c>
      <c r="CH17" t="s">
        <v>13876</v>
      </c>
      <c r="CI17" t="s">
        <v>13876</v>
      </c>
      <c r="CJ17" t="s">
        <v>13876</v>
      </c>
      <c r="CK17" t="s">
        <v>13876</v>
      </c>
      <c r="CL17" t="s">
        <v>13876</v>
      </c>
      <c r="CM17" t="s">
        <v>13876</v>
      </c>
      <c r="CN17" t="s">
        <v>13876</v>
      </c>
      <c r="CO17" t="s">
        <v>13876</v>
      </c>
      <c r="CP17" t="s">
        <v>13876</v>
      </c>
      <c r="CQ17" t="s">
        <v>13876</v>
      </c>
      <c r="CR17" t="s">
        <v>13876</v>
      </c>
      <c r="CS17" t="s">
        <v>13876</v>
      </c>
      <c r="CT17" t="s">
        <v>13876</v>
      </c>
    </row>
    <row r="18" spans="1:98" hidden="1">
      <c r="A18" s="1088">
        <v>6</v>
      </c>
      <c r="B18" s="554" t="s">
        <v>13675</v>
      </c>
      <c r="C18" s="554" t="s">
        <v>2780</v>
      </c>
      <c r="D18" s="554" t="s">
        <v>6801</v>
      </c>
      <c r="E18" s="573" t="s">
        <v>13676</v>
      </c>
      <c r="F18" s="336" t="s">
        <v>13677</v>
      </c>
      <c r="G18" s="336">
        <v>2911201008</v>
      </c>
      <c r="H18" s="554" t="s">
        <v>6808</v>
      </c>
      <c r="I18" s="336" t="s">
        <v>113</v>
      </c>
      <c r="J18" s="336" t="s">
        <v>13659</v>
      </c>
      <c r="K18" s="336" t="s">
        <v>13546</v>
      </c>
      <c r="L18" s="336" t="s">
        <v>13658</v>
      </c>
      <c r="M18" s="336" t="s">
        <v>13658</v>
      </c>
      <c r="N18" s="336"/>
      <c r="O18" s="632" t="s">
        <v>13661</v>
      </c>
      <c r="P18" s="632"/>
      <c r="Q18" s="556">
        <v>44613</v>
      </c>
      <c r="R18" s="336"/>
      <c r="S18" s="557">
        <v>44659</v>
      </c>
      <c r="T18" s="336" t="s">
        <v>15302</v>
      </c>
      <c r="U18" s="625">
        <v>4</v>
      </c>
      <c r="V18" s="1088">
        <v>4</v>
      </c>
      <c r="W18" s="551">
        <v>32792</v>
      </c>
      <c r="X18" s="551">
        <v>10544</v>
      </c>
      <c r="Y18" s="551">
        <v>10782</v>
      </c>
      <c r="Z18" s="551">
        <v>9824</v>
      </c>
      <c r="AA18" s="551">
        <v>9914</v>
      </c>
      <c r="AB18" s="551">
        <v>10453</v>
      </c>
      <c r="AC18" s="551" t="s">
        <v>13876</v>
      </c>
      <c r="AD18" s="552" t="s">
        <v>13876</v>
      </c>
      <c r="AE18" s="623">
        <v>84309</v>
      </c>
      <c r="AF18" t="s">
        <v>6799</v>
      </c>
      <c r="AG18" t="s">
        <v>6804</v>
      </c>
      <c r="AH18" t="s">
        <v>6807</v>
      </c>
      <c r="AQ18" t="s">
        <v>13876</v>
      </c>
      <c r="AR18" t="s">
        <v>13876</v>
      </c>
      <c r="AS18" t="s">
        <v>15284</v>
      </c>
      <c r="AT18" t="s">
        <v>15292</v>
      </c>
      <c r="AU18" t="s">
        <v>15287</v>
      </c>
      <c r="AV18" t="s">
        <v>15294</v>
      </c>
      <c r="AW18" t="s">
        <v>15292</v>
      </c>
      <c r="AX18" t="s">
        <v>13876</v>
      </c>
      <c r="AY18" t="s">
        <v>13876</v>
      </c>
      <c r="AZ18" t="s">
        <v>15289</v>
      </c>
      <c r="BA18" t="s">
        <v>15288</v>
      </c>
      <c r="BB18" t="s">
        <v>15286</v>
      </c>
      <c r="BC18" t="s">
        <v>15291</v>
      </c>
      <c r="BD18" t="s">
        <v>15291</v>
      </c>
      <c r="BE18" t="s">
        <v>13876</v>
      </c>
      <c r="BF18" t="s">
        <v>13876</v>
      </c>
      <c r="BG18" t="s">
        <v>15289</v>
      </c>
      <c r="BH18" t="s">
        <v>15288</v>
      </c>
      <c r="BI18" t="s">
        <v>15287</v>
      </c>
      <c r="BJ18" t="s">
        <v>15285</v>
      </c>
      <c r="BK18" t="s">
        <v>15292</v>
      </c>
      <c r="BL18" t="s">
        <v>13876</v>
      </c>
      <c r="BM18" t="s">
        <v>13876</v>
      </c>
      <c r="BN18" t="s">
        <v>13876</v>
      </c>
      <c r="BO18" t="s">
        <v>15294</v>
      </c>
      <c r="BP18" t="s">
        <v>15285</v>
      </c>
      <c r="BQ18" t="s">
        <v>15292</v>
      </c>
      <c r="BR18" t="s">
        <v>15291</v>
      </c>
      <c r="BS18" t="s">
        <v>13876</v>
      </c>
      <c r="BT18" t="s">
        <v>13876</v>
      </c>
      <c r="BU18" t="s">
        <v>13876</v>
      </c>
      <c r="BV18" t="s">
        <v>15294</v>
      </c>
      <c r="BW18" t="s">
        <v>15294</v>
      </c>
      <c r="BX18" t="s">
        <v>15289</v>
      </c>
      <c r="BY18" t="s">
        <v>15291</v>
      </c>
      <c r="BZ18" t="s">
        <v>13876</v>
      </c>
      <c r="CA18" t="s">
        <v>13876</v>
      </c>
      <c r="CB18" t="s">
        <v>15289</v>
      </c>
      <c r="CC18" t="s">
        <v>15288</v>
      </c>
      <c r="CD18" t="s">
        <v>15291</v>
      </c>
      <c r="CE18" t="s">
        <v>15286</v>
      </c>
      <c r="CF18" t="s">
        <v>15284</v>
      </c>
      <c r="CG18" t="s">
        <v>13876</v>
      </c>
      <c r="CH18" t="s">
        <v>13876</v>
      </c>
      <c r="CI18" t="s">
        <v>13876</v>
      </c>
      <c r="CJ18" t="s">
        <v>13876</v>
      </c>
      <c r="CK18" t="s">
        <v>13876</v>
      </c>
      <c r="CL18" t="s">
        <v>13876</v>
      </c>
      <c r="CM18" t="s">
        <v>13876</v>
      </c>
      <c r="CN18" t="s">
        <v>13876</v>
      </c>
      <c r="CO18" t="s">
        <v>13876</v>
      </c>
      <c r="CP18" t="s">
        <v>13876</v>
      </c>
      <c r="CQ18" t="s">
        <v>13876</v>
      </c>
      <c r="CR18" t="s">
        <v>13876</v>
      </c>
      <c r="CS18" t="s">
        <v>13876</v>
      </c>
      <c r="CT18" t="s">
        <v>13876</v>
      </c>
    </row>
    <row r="19" spans="1:98" hidden="1">
      <c r="A19" s="1088"/>
      <c r="B19" s="554" t="s">
        <v>6800</v>
      </c>
      <c r="C19" s="554" t="s">
        <v>2780</v>
      </c>
      <c r="D19" s="554" t="s">
        <v>6801</v>
      </c>
      <c r="E19" s="574" t="s">
        <v>13676</v>
      </c>
      <c r="F19" s="336" t="s">
        <v>13677</v>
      </c>
      <c r="G19" s="336">
        <v>2911201008</v>
      </c>
      <c r="H19" s="554" t="s">
        <v>6808</v>
      </c>
      <c r="I19" s="336" t="s">
        <v>114</v>
      </c>
      <c r="J19" s="336" t="s">
        <v>13659</v>
      </c>
      <c r="K19" s="336" t="s">
        <v>13546</v>
      </c>
      <c r="L19" s="336" t="s">
        <v>13658</v>
      </c>
      <c r="M19" s="336" t="s">
        <v>13658</v>
      </c>
      <c r="N19" s="336"/>
      <c r="O19" s="632" t="s">
        <v>13661</v>
      </c>
      <c r="P19" s="632"/>
      <c r="Q19" s="556">
        <v>44613</v>
      </c>
      <c r="R19" s="336"/>
      <c r="S19" s="557">
        <v>44659</v>
      </c>
      <c r="T19" s="336" t="s">
        <v>15303</v>
      </c>
      <c r="U19" s="609">
        <v>4</v>
      </c>
      <c r="V19" s="1088"/>
      <c r="W19" s="551" t="s">
        <v>13876</v>
      </c>
      <c r="X19" s="551" t="s">
        <v>13876</v>
      </c>
      <c r="Y19" s="551" t="s">
        <v>13876</v>
      </c>
      <c r="Z19" s="551" t="s">
        <v>13876</v>
      </c>
      <c r="AA19" s="551" t="s">
        <v>13876</v>
      </c>
      <c r="AB19" s="551" t="s">
        <v>13876</v>
      </c>
      <c r="AC19" s="551" t="s">
        <v>13876</v>
      </c>
      <c r="AD19" s="552" t="s">
        <v>13876</v>
      </c>
      <c r="AE19" s="623">
        <v>0</v>
      </c>
      <c r="AF19" t="s">
        <v>6799</v>
      </c>
      <c r="AG19" t="s">
        <v>6804</v>
      </c>
      <c r="AH19" t="s">
        <v>6807</v>
      </c>
      <c r="AQ19" t="s">
        <v>13876</v>
      </c>
      <c r="AR19" t="s">
        <v>13876</v>
      </c>
      <c r="AS19" t="s">
        <v>13876</v>
      </c>
      <c r="AT19" t="s">
        <v>13876</v>
      </c>
      <c r="AU19" t="s">
        <v>13876</v>
      </c>
      <c r="AV19" t="s">
        <v>13876</v>
      </c>
      <c r="AW19" t="s">
        <v>13876</v>
      </c>
      <c r="AX19" t="s">
        <v>13876</v>
      </c>
      <c r="AY19" t="s">
        <v>13876</v>
      </c>
      <c r="AZ19" t="s">
        <v>13876</v>
      </c>
      <c r="BA19" t="s">
        <v>13876</v>
      </c>
      <c r="BB19" t="s">
        <v>13876</v>
      </c>
      <c r="BC19" t="s">
        <v>13876</v>
      </c>
      <c r="BD19" t="s">
        <v>13876</v>
      </c>
      <c r="BE19" t="s">
        <v>13876</v>
      </c>
      <c r="BF19" t="s">
        <v>13876</v>
      </c>
      <c r="BG19" t="s">
        <v>13876</v>
      </c>
      <c r="BH19" t="s">
        <v>13876</v>
      </c>
      <c r="BI19" t="s">
        <v>13876</v>
      </c>
      <c r="BJ19" t="s">
        <v>13876</v>
      </c>
      <c r="BK19" t="s">
        <v>13876</v>
      </c>
      <c r="BL19" t="s">
        <v>13876</v>
      </c>
      <c r="BM19" t="s">
        <v>13876</v>
      </c>
      <c r="BN19" t="s">
        <v>13876</v>
      </c>
      <c r="BO19" t="s">
        <v>13876</v>
      </c>
      <c r="BP19" t="s">
        <v>13876</v>
      </c>
      <c r="BQ19" t="s">
        <v>13876</v>
      </c>
      <c r="BR19" t="s">
        <v>13876</v>
      </c>
      <c r="BS19" t="s">
        <v>13876</v>
      </c>
      <c r="BT19" t="s">
        <v>13876</v>
      </c>
      <c r="BU19" t="s">
        <v>13876</v>
      </c>
      <c r="BV19" t="s">
        <v>13876</v>
      </c>
      <c r="BW19" t="s">
        <v>13876</v>
      </c>
      <c r="BX19" t="s">
        <v>13876</v>
      </c>
      <c r="BY19" t="s">
        <v>13876</v>
      </c>
      <c r="BZ19" t="s">
        <v>13876</v>
      </c>
      <c r="CA19" t="s">
        <v>13876</v>
      </c>
      <c r="CB19" t="s">
        <v>13876</v>
      </c>
      <c r="CC19" t="s">
        <v>13876</v>
      </c>
      <c r="CD19" t="s">
        <v>13876</v>
      </c>
      <c r="CE19" t="s">
        <v>13876</v>
      </c>
      <c r="CF19" t="s">
        <v>13876</v>
      </c>
      <c r="CG19" t="s">
        <v>13876</v>
      </c>
      <c r="CH19" t="s">
        <v>13876</v>
      </c>
      <c r="CI19" t="s">
        <v>13876</v>
      </c>
      <c r="CJ19" t="s">
        <v>13876</v>
      </c>
      <c r="CK19" t="s">
        <v>13876</v>
      </c>
      <c r="CL19" t="s">
        <v>13876</v>
      </c>
      <c r="CM19" t="s">
        <v>13876</v>
      </c>
      <c r="CN19" t="s">
        <v>13876</v>
      </c>
      <c r="CO19" t="s">
        <v>13876</v>
      </c>
      <c r="CP19" t="s">
        <v>13876</v>
      </c>
      <c r="CQ19" t="s">
        <v>13876</v>
      </c>
      <c r="CR19" t="s">
        <v>13876</v>
      </c>
      <c r="CS19" t="s">
        <v>13876</v>
      </c>
      <c r="CT19" t="s">
        <v>13876</v>
      </c>
    </row>
    <row r="20" spans="1:98" hidden="1">
      <c r="A20" s="632"/>
      <c r="B20" s="555"/>
      <c r="C20" s="554"/>
      <c r="D20" s="554"/>
      <c r="E20" s="574"/>
      <c r="F20" s="336"/>
      <c r="G20" s="336"/>
      <c r="H20" s="554"/>
      <c r="I20" s="336"/>
      <c r="J20" s="336"/>
      <c r="K20" s="336"/>
      <c r="L20" s="336"/>
      <c r="M20" s="336"/>
      <c r="N20" s="336"/>
      <c r="O20" s="632"/>
      <c r="P20" s="632"/>
      <c r="Q20" s="556"/>
      <c r="R20" s="336"/>
      <c r="S20" s="557"/>
      <c r="T20" s="336" t="s">
        <v>13876</v>
      </c>
      <c r="U20" s="336"/>
      <c r="V20" s="632"/>
      <c r="W20" s="551"/>
      <c r="X20" s="551"/>
      <c r="Y20" s="551"/>
      <c r="Z20" s="551"/>
      <c r="AA20" s="551">
        <v>0</v>
      </c>
      <c r="AB20" s="551">
        <v>0</v>
      </c>
      <c r="AC20" s="551">
        <v>0</v>
      </c>
      <c r="AD20" s="552"/>
      <c r="AE20" s="623">
        <v>0</v>
      </c>
      <c r="AQ20" t="s">
        <v>13876</v>
      </c>
      <c r="AR20" t="s">
        <v>13876</v>
      </c>
      <c r="AS20" t="s">
        <v>13876</v>
      </c>
      <c r="AT20" t="s">
        <v>13876</v>
      </c>
      <c r="AU20" t="s">
        <v>13876</v>
      </c>
      <c r="AV20" t="s">
        <v>13876</v>
      </c>
      <c r="AW20" t="s">
        <v>13876</v>
      </c>
      <c r="AX20" t="s">
        <v>13876</v>
      </c>
      <c r="AY20" t="s">
        <v>13876</v>
      </c>
      <c r="AZ20" t="s">
        <v>13876</v>
      </c>
      <c r="BA20" t="s">
        <v>13876</v>
      </c>
      <c r="BB20" t="s">
        <v>13876</v>
      </c>
      <c r="BC20" t="s">
        <v>13876</v>
      </c>
      <c r="BD20" t="s">
        <v>13876</v>
      </c>
      <c r="BE20" t="s">
        <v>13876</v>
      </c>
      <c r="BF20" t="s">
        <v>13876</v>
      </c>
      <c r="BG20" t="s">
        <v>13876</v>
      </c>
      <c r="BH20" t="s">
        <v>13876</v>
      </c>
      <c r="BI20" t="s">
        <v>13876</v>
      </c>
      <c r="BJ20" t="s">
        <v>13876</v>
      </c>
      <c r="BK20" t="s">
        <v>13876</v>
      </c>
      <c r="BL20" t="s">
        <v>13876</v>
      </c>
      <c r="BM20" t="s">
        <v>13876</v>
      </c>
      <c r="BN20" t="s">
        <v>13876</v>
      </c>
      <c r="BO20" t="s">
        <v>13876</v>
      </c>
      <c r="BP20" t="s">
        <v>13876</v>
      </c>
      <c r="BQ20" t="s">
        <v>13876</v>
      </c>
      <c r="BR20" t="s">
        <v>13876</v>
      </c>
      <c r="BS20" t="s">
        <v>13876</v>
      </c>
      <c r="BT20" t="s">
        <v>13876</v>
      </c>
      <c r="BU20" t="s">
        <v>13876</v>
      </c>
      <c r="BV20" t="s">
        <v>13876</v>
      </c>
      <c r="BW20" t="s">
        <v>13876</v>
      </c>
      <c r="BX20" t="s">
        <v>13876</v>
      </c>
      <c r="BY20" t="s">
        <v>13876</v>
      </c>
      <c r="BZ20" t="s">
        <v>13876</v>
      </c>
      <c r="CA20" t="s">
        <v>13876</v>
      </c>
      <c r="CB20" t="s">
        <v>13876</v>
      </c>
      <c r="CC20" t="s">
        <v>13876</v>
      </c>
      <c r="CD20" t="s">
        <v>13876</v>
      </c>
      <c r="CE20" t="s">
        <v>13876</v>
      </c>
      <c r="CF20" t="s">
        <v>13876</v>
      </c>
      <c r="CG20" t="s">
        <v>13876</v>
      </c>
      <c r="CH20" t="s">
        <v>13876</v>
      </c>
      <c r="CI20" t="s">
        <v>13876</v>
      </c>
      <c r="CJ20" t="s">
        <v>13876</v>
      </c>
      <c r="CK20" t="s">
        <v>13876</v>
      </c>
      <c r="CL20" t="s">
        <v>13876</v>
      </c>
      <c r="CM20" t="s">
        <v>13876</v>
      </c>
      <c r="CN20" t="s">
        <v>13876</v>
      </c>
      <c r="CO20" t="s">
        <v>13876</v>
      </c>
      <c r="CP20" t="s">
        <v>13876</v>
      </c>
      <c r="CQ20" t="s">
        <v>13876</v>
      </c>
      <c r="CR20" t="s">
        <v>13876</v>
      </c>
      <c r="CS20" t="s">
        <v>13876</v>
      </c>
      <c r="CT20" t="s">
        <v>13876</v>
      </c>
    </row>
    <row r="21" spans="1:98" hidden="1">
      <c r="A21" s="1088">
        <v>7</v>
      </c>
      <c r="B21" s="554" t="s">
        <v>13678</v>
      </c>
      <c r="C21" s="554" t="s">
        <v>3765</v>
      </c>
      <c r="D21" s="554" t="s">
        <v>4476</v>
      </c>
      <c r="E21" s="336" t="s">
        <v>407</v>
      </c>
      <c r="F21" s="336" t="s">
        <v>13679</v>
      </c>
      <c r="G21" s="336">
        <v>2910500228</v>
      </c>
      <c r="H21" s="554" t="s">
        <v>4475</v>
      </c>
      <c r="I21" s="336" t="s">
        <v>113</v>
      </c>
      <c r="J21" s="336" t="s">
        <v>13659</v>
      </c>
      <c r="K21" s="336" t="s">
        <v>13546</v>
      </c>
      <c r="L21" s="336" t="s">
        <v>13658</v>
      </c>
      <c r="M21" s="336" t="s">
        <v>13659</v>
      </c>
      <c r="N21" s="336" t="s">
        <v>13546</v>
      </c>
      <c r="O21" s="632" t="s">
        <v>13661</v>
      </c>
      <c r="P21" s="632"/>
      <c r="Q21" s="556">
        <v>44607</v>
      </c>
      <c r="R21" s="336"/>
      <c r="S21" s="557">
        <v>44649</v>
      </c>
      <c r="T21" s="336" t="s">
        <v>15304</v>
      </c>
      <c r="U21" s="625">
        <v>5</v>
      </c>
      <c r="V21" s="1088">
        <v>5</v>
      </c>
      <c r="W21" s="551">
        <v>127816</v>
      </c>
      <c r="X21" s="551">
        <v>41887</v>
      </c>
      <c r="Y21" s="551">
        <v>44293</v>
      </c>
      <c r="Z21" s="551">
        <v>49602</v>
      </c>
      <c r="AA21" s="551">
        <v>48811</v>
      </c>
      <c r="AB21" s="551">
        <v>45516</v>
      </c>
      <c r="AC21" s="551" t="s">
        <v>13876</v>
      </c>
      <c r="AD21" s="552" t="s">
        <v>13876</v>
      </c>
      <c r="AE21" s="623">
        <v>357925</v>
      </c>
      <c r="AF21" t="s">
        <v>4474</v>
      </c>
      <c r="AG21" t="s">
        <v>4479</v>
      </c>
      <c r="AH21" t="s">
        <v>4474</v>
      </c>
      <c r="AJ21" s="548" t="s">
        <v>13667</v>
      </c>
      <c r="AK21" s="548" t="s">
        <v>13680</v>
      </c>
      <c r="AL21" s="548" t="s">
        <v>13669</v>
      </c>
      <c r="AM21" s="548" t="s">
        <v>13681</v>
      </c>
      <c r="AN21" s="548" t="s">
        <v>13682</v>
      </c>
      <c r="AO21" s="548" t="s">
        <v>4475</v>
      </c>
      <c r="AQ21" t="s">
        <v>13876</v>
      </c>
      <c r="AR21" t="s">
        <v>15289</v>
      </c>
      <c r="AS21" t="s">
        <v>15292</v>
      </c>
      <c r="AT21" t="s">
        <v>15287</v>
      </c>
      <c r="AU21" t="s">
        <v>15285</v>
      </c>
      <c r="AV21" t="s">
        <v>15289</v>
      </c>
      <c r="AW21" t="s">
        <v>15290</v>
      </c>
      <c r="AX21" t="s">
        <v>13876</v>
      </c>
      <c r="AY21" t="s">
        <v>13876</v>
      </c>
      <c r="AZ21" t="s">
        <v>15291</v>
      </c>
      <c r="BA21" t="s">
        <v>15289</v>
      </c>
      <c r="BB21" t="s">
        <v>15285</v>
      </c>
      <c r="BC21" t="s">
        <v>15285</v>
      </c>
      <c r="BD21" t="s">
        <v>15287</v>
      </c>
      <c r="BE21" t="s">
        <v>13876</v>
      </c>
      <c r="BF21" t="s">
        <v>13876</v>
      </c>
      <c r="BG21" t="s">
        <v>15291</v>
      </c>
      <c r="BH21" t="s">
        <v>15291</v>
      </c>
      <c r="BI21" t="s">
        <v>15292</v>
      </c>
      <c r="BJ21" t="s">
        <v>15294</v>
      </c>
      <c r="BK21" t="s">
        <v>15284</v>
      </c>
      <c r="BL21" t="s">
        <v>13876</v>
      </c>
      <c r="BM21" t="s">
        <v>13876</v>
      </c>
      <c r="BN21" t="s">
        <v>15291</v>
      </c>
      <c r="BO21" t="s">
        <v>15294</v>
      </c>
      <c r="BP21" t="s">
        <v>15290</v>
      </c>
      <c r="BQ21" t="s">
        <v>15288</v>
      </c>
      <c r="BR21" t="s">
        <v>15292</v>
      </c>
      <c r="BS21" t="s">
        <v>13876</v>
      </c>
      <c r="BT21" t="s">
        <v>13876</v>
      </c>
      <c r="BU21" t="s">
        <v>15291</v>
      </c>
      <c r="BV21" t="s">
        <v>15285</v>
      </c>
      <c r="BW21" t="s">
        <v>15285</v>
      </c>
      <c r="BX21" t="s">
        <v>15289</v>
      </c>
      <c r="BY21" t="s">
        <v>15289</v>
      </c>
      <c r="BZ21" t="s">
        <v>13876</v>
      </c>
      <c r="CA21" t="s">
        <v>13876</v>
      </c>
      <c r="CB21" t="s">
        <v>15291</v>
      </c>
      <c r="CC21" t="s">
        <v>15286</v>
      </c>
      <c r="CD21" t="s">
        <v>15286</v>
      </c>
      <c r="CE21" t="s">
        <v>15289</v>
      </c>
      <c r="CF21" t="s">
        <v>15290</v>
      </c>
      <c r="CG21" t="s">
        <v>13876</v>
      </c>
      <c r="CH21" t="s">
        <v>13876</v>
      </c>
      <c r="CI21" t="s">
        <v>13876</v>
      </c>
      <c r="CJ21" t="s">
        <v>13876</v>
      </c>
      <c r="CK21" t="s">
        <v>13876</v>
      </c>
      <c r="CL21" t="s">
        <v>13876</v>
      </c>
      <c r="CM21" t="s">
        <v>13876</v>
      </c>
      <c r="CN21" t="s">
        <v>13876</v>
      </c>
      <c r="CO21" t="s">
        <v>13876</v>
      </c>
      <c r="CP21" t="s">
        <v>13876</v>
      </c>
      <c r="CQ21" t="s">
        <v>13876</v>
      </c>
      <c r="CR21" t="s">
        <v>13876</v>
      </c>
      <c r="CS21" t="s">
        <v>13876</v>
      </c>
      <c r="CT21" t="s">
        <v>13876</v>
      </c>
    </row>
    <row r="22" spans="1:98" hidden="1">
      <c r="A22" s="1088"/>
      <c r="B22" s="554" t="s">
        <v>4475</v>
      </c>
      <c r="C22" s="554" t="s">
        <v>3765</v>
      </c>
      <c r="D22" s="554" t="s">
        <v>4476</v>
      </c>
      <c r="E22" s="336" t="s">
        <v>407</v>
      </c>
      <c r="F22" s="336" t="s">
        <v>13679</v>
      </c>
      <c r="G22" s="336">
        <v>2910500228</v>
      </c>
      <c r="H22" s="554" t="s">
        <v>4475</v>
      </c>
      <c r="I22" s="336" t="s">
        <v>114</v>
      </c>
      <c r="J22" s="336" t="s">
        <v>13659</v>
      </c>
      <c r="K22" s="336" t="s">
        <v>13546</v>
      </c>
      <c r="L22" s="336" t="s">
        <v>13658</v>
      </c>
      <c r="M22" s="336" t="s">
        <v>13659</v>
      </c>
      <c r="N22" s="336" t="s">
        <v>13549</v>
      </c>
      <c r="O22" s="632" t="s">
        <v>13683</v>
      </c>
      <c r="P22" s="632"/>
      <c r="Q22" s="556">
        <v>44607</v>
      </c>
      <c r="R22" s="336"/>
      <c r="S22" s="557">
        <v>44649</v>
      </c>
      <c r="T22" s="336" t="s">
        <v>15305</v>
      </c>
      <c r="U22" s="620">
        <v>5</v>
      </c>
      <c r="V22" s="1088"/>
      <c r="W22" s="551" t="s">
        <v>13876</v>
      </c>
      <c r="X22" s="551" t="s">
        <v>13876</v>
      </c>
      <c r="Y22" s="551" t="s">
        <v>13876</v>
      </c>
      <c r="Z22" s="551" t="s">
        <v>13876</v>
      </c>
      <c r="AA22" s="551" t="s">
        <v>13876</v>
      </c>
      <c r="AB22" s="551" t="s">
        <v>13876</v>
      </c>
      <c r="AC22" s="551" t="s">
        <v>13876</v>
      </c>
      <c r="AD22" s="552" t="s">
        <v>13876</v>
      </c>
      <c r="AE22" s="623">
        <v>0</v>
      </c>
      <c r="AF22" t="s">
        <v>4474</v>
      </c>
      <c r="AG22" t="s">
        <v>4479</v>
      </c>
      <c r="AH22" t="s">
        <v>4474</v>
      </c>
      <c r="AJ22" s="548" t="s">
        <v>13667</v>
      </c>
      <c r="AK22" s="548" t="s">
        <v>13680</v>
      </c>
      <c r="AL22" s="548" t="s">
        <v>13669</v>
      </c>
      <c r="AM22" s="548" t="s">
        <v>13681</v>
      </c>
      <c r="AN22" s="548" t="s">
        <v>13682</v>
      </c>
      <c r="AO22" s="548" t="s">
        <v>4475</v>
      </c>
      <c r="AQ22" t="s">
        <v>13876</v>
      </c>
      <c r="AR22" t="s">
        <v>13876</v>
      </c>
      <c r="AS22" t="s">
        <v>13876</v>
      </c>
      <c r="AT22" t="s">
        <v>13876</v>
      </c>
      <c r="AU22" t="s">
        <v>13876</v>
      </c>
      <c r="AV22" t="s">
        <v>13876</v>
      </c>
      <c r="AW22" t="s">
        <v>13876</v>
      </c>
      <c r="AX22" t="s">
        <v>13876</v>
      </c>
      <c r="AY22" t="s">
        <v>13876</v>
      </c>
      <c r="AZ22" t="s">
        <v>13876</v>
      </c>
      <c r="BA22" t="s">
        <v>13876</v>
      </c>
      <c r="BB22" t="s">
        <v>13876</v>
      </c>
      <c r="BC22" t="s">
        <v>13876</v>
      </c>
      <c r="BD22" t="s">
        <v>13876</v>
      </c>
      <c r="BE22" t="s">
        <v>13876</v>
      </c>
      <c r="BF22" t="s">
        <v>13876</v>
      </c>
      <c r="BG22" t="s">
        <v>13876</v>
      </c>
      <c r="BH22" t="s">
        <v>13876</v>
      </c>
      <c r="BI22" t="s">
        <v>13876</v>
      </c>
      <c r="BJ22" t="s">
        <v>13876</v>
      </c>
      <c r="BK22" t="s">
        <v>13876</v>
      </c>
      <c r="BL22" t="s">
        <v>13876</v>
      </c>
      <c r="BM22" t="s">
        <v>13876</v>
      </c>
      <c r="BN22" t="s">
        <v>13876</v>
      </c>
      <c r="BO22" t="s">
        <v>13876</v>
      </c>
      <c r="BP22" t="s">
        <v>13876</v>
      </c>
      <c r="BQ22" t="s">
        <v>13876</v>
      </c>
      <c r="BR22" t="s">
        <v>13876</v>
      </c>
      <c r="BS22" t="s">
        <v>13876</v>
      </c>
      <c r="BT22" t="s">
        <v>13876</v>
      </c>
      <c r="BU22" t="s">
        <v>13876</v>
      </c>
      <c r="BV22" t="s">
        <v>13876</v>
      </c>
      <c r="BW22" t="s">
        <v>13876</v>
      </c>
      <c r="BX22" t="s">
        <v>13876</v>
      </c>
      <c r="BY22" t="s">
        <v>13876</v>
      </c>
      <c r="BZ22" t="s">
        <v>13876</v>
      </c>
      <c r="CA22" t="s">
        <v>13876</v>
      </c>
      <c r="CB22" t="s">
        <v>13876</v>
      </c>
      <c r="CC22" t="s">
        <v>13876</v>
      </c>
      <c r="CD22" t="s">
        <v>13876</v>
      </c>
      <c r="CE22" t="s">
        <v>13876</v>
      </c>
      <c r="CF22" t="s">
        <v>13876</v>
      </c>
      <c r="CG22" t="s">
        <v>13876</v>
      </c>
      <c r="CH22" t="s">
        <v>13876</v>
      </c>
      <c r="CI22" t="s">
        <v>13876</v>
      </c>
      <c r="CJ22" t="s">
        <v>13876</v>
      </c>
      <c r="CK22" t="s">
        <v>13876</v>
      </c>
      <c r="CL22" t="s">
        <v>13876</v>
      </c>
      <c r="CM22" t="s">
        <v>13876</v>
      </c>
      <c r="CN22" t="s">
        <v>13876</v>
      </c>
      <c r="CO22" t="s">
        <v>13876</v>
      </c>
      <c r="CP22" t="s">
        <v>13876</v>
      </c>
      <c r="CQ22" t="s">
        <v>13876</v>
      </c>
      <c r="CR22" t="s">
        <v>13876</v>
      </c>
      <c r="CS22" t="s">
        <v>13876</v>
      </c>
      <c r="CT22" t="s">
        <v>13876</v>
      </c>
    </row>
    <row r="23" spans="1:98" hidden="1">
      <c r="A23" s="1088"/>
      <c r="B23" s="554" t="s">
        <v>4475</v>
      </c>
      <c r="C23" s="554" t="s">
        <v>3765</v>
      </c>
      <c r="D23" s="554" t="s">
        <v>4476</v>
      </c>
      <c r="E23" s="336" t="s">
        <v>407</v>
      </c>
      <c r="F23" s="336" t="s">
        <v>13679</v>
      </c>
      <c r="G23" s="336">
        <v>2910500228</v>
      </c>
      <c r="H23" s="554" t="s">
        <v>4475</v>
      </c>
      <c r="I23" s="336" t="s">
        <v>115</v>
      </c>
      <c r="J23" s="336" t="s">
        <v>13659</v>
      </c>
      <c r="K23" s="336" t="s">
        <v>13546</v>
      </c>
      <c r="L23" s="336" t="s">
        <v>13658</v>
      </c>
      <c r="M23" s="336" t="s">
        <v>13659</v>
      </c>
      <c r="N23" s="336" t="s">
        <v>13546</v>
      </c>
      <c r="O23" s="632" t="s">
        <v>13683</v>
      </c>
      <c r="P23" s="632"/>
      <c r="Q23" s="556">
        <v>44607</v>
      </c>
      <c r="R23" s="336"/>
      <c r="S23" s="557">
        <v>44649</v>
      </c>
      <c r="T23" s="336" t="s">
        <v>15306</v>
      </c>
      <c r="U23" s="609">
        <v>5</v>
      </c>
      <c r="V23" s="1088"/>
      <c r="W23" s="551">
        <v>4223</v>
      </c>
      <c r="X23" s="551">
        <v>1546</v>
      </c>
      <c r="Y23" s="551">
        <v>1873</v>
      </c>
      <c r="Z23" s="551">
        <v>2130</v>
      </c>
      <c r="AA23" s="551">
        <v>1697</v>
      </c>
      <c r="AB23" s="551">
        <v>2399</v>
      </c>
      <c r="AC23" s="551" t="s">
        <v>13876</v>
      </c>
      <c r="AD23" s="552" t="s">
        <v>13876</v>
      </c>
      <c r="AE23" s="623">
        <v>13868</v>
      </c>
      <c r="AF23" t="s">
        <v>4474</v>
      </c>
      <c r="AG23" t="s">
        <v>4479</v>
      </c>
      <c r="AH23" t="s">
        <v>4474</v>
      </c>
      <c r="AJ23" s="548" t="s">
        <v>13667</v>
      </c>
      <c r="AK23" s="548" t="s">
        <v>13680</v>
      </c>
      <c r="AL23" s="548" t="s">
        <v>13669</v>
      </c>
      <c r="AM23" s="548" t="s">
        <v>13681</v>
      </c>
      <c r="AN23" s="548" t="s">
        <v>13682</v>
      </c>
      <c r="AO23" s="548" t="s">
        <v>4475</v>
      </c>
      <c r="AQ23" t="s">
        <v>13876</v>
      </c>
      <c r="AR23" t="s">
        <v>13876</v>
      </c>
      <c r="AS23" t="s">
        <v>13876</v>
      </c>
      <c r="AT23" t="s">
        <v>15291</v>
      </c>
      <c r="AU23" t="s">
        <v>15292</v>
      </c>
      <c r="AV23" t="s">
        <v>15292</v>
      </c>
      <c r="AW23" t="s">
        <v>15284</v>
      </c>
      <c r="AX23" t="s">
        <v>13876</v>
      </c>
      <c r="AY23" t="s">
        <v>13876</v>
      </c>
      <c r="AZ23" t="s">
        <v>13876</v>
      </c>
      <c r="BA23" t="s">
        <v>15289</v>
      </c>
      <c r="BB23" t="s">
        <v>15286</v>
      </c>
      <c r="BC23" t="s">
        <v>15291</v>
      </c>
      <c r="BD23" t="s">
        <v>15290</v>
      </c>
      <c r="BE23" t="s">
        <v>13876</v>
      </c>
      <c r="BF23" t="s">
        <v>13876</v>
      </c>
      <c r="BG23" t="s">
        <v>13876</v>
      </c>
      <c r="BH23" t="s">
        <v>15289</v>
      </c>
      <c r="BI23" t="s">
        <v>15285</v>
      </c>
      <c r="BJ23" t="s">
        <v>15287</v>
      </c>
      <c r="BK23" t="s">
        <v>15284</v>
      </c>
      <c r="BL23" t="s">
        <v>13876</v>
      </c>
      <c r="BM23" t="s">
        <v>13876</v>
      </c>
      <c r="BN23" t="s">
        <v>13876</v>
      </c>
      <c r="BO23" t="s">
        <v>15292</v>
      </c>
      <c r="BP23" t="s">
        <v>15289</v>
      </c>
      <c r="BQ23" t="s">
        <v>15284</v>
      </c>
      <c r="BR23" t="s">
        <v>15288</v>
      </c>
      <c r="BS23" t="s">
        <v>13876</v>
      </c>
      <c r="BT23" t="s">
        <v>13876</v>
      </c>
      <c r="BU23" t="s">
        <v>13876</v>
      </c>
      <c r="BV23" t="s">
        <v>15289</v>
      </c>
      <c r="BW23" t="s">
        <v>15290</v>
      </c>
      <c r="BX23" t="s">
        <v>15294</v>
      </c>
      <c r="BY23" t="s">
        <v>15287</v>
      </c>
      <c r="BZ23" t="s">
        <v>13876</v>
      </c>
      <c r="CA23" t="s">
        <v>13876</v>
      </c>
      <c r="CB23" t="s">
        <v>13876</v>
      </c>
      <c r="CC23" t="s">
        <v>15292</v>
      </c>
      <c r="CD23" t="s">
        <v>15284</v>
      </c>
      <c r="CE23" t="s">
        <v>15294</v>
      </c>
      <c r="CF23" t="s">
        <v>15294</v>
      </c>
      <c r="CG23" t="s">
        <v>13876</v>
      </c>
      <c r="CH23" t="s">
        <v>13876</v>
      </c>
      <c r="CI23" t="s">
        <v>13876</v>
      </c>
      <c r="CJ23" t="s">
        <v>13876</v>
      </c>
      <c r="CK23" t="s">
        <v>13876</v>
      </c>
      <c r="CL23" t="s">
        <v>13876</v>
      </c>
      <c r="CM23" t="s">
        <v>13876</v>
      </c>
      <c r="CN23" t="s">
        <v>13876</v>
      </c>
      <c r="CO23" t="s">
        <v>13876</v>
      </c>
      <c r="CP23" t="s">
        <v>13876</v>
      </c>
      <c r="CQ23" t="s">
        <v>13876</v>
      </c>
      <c r="CR23" t="s">
        <v>13876</v>
      </c>
      <c r="CS23" t="s">
        <v>13876</v>
      </c>
      <c r="CT23" t="s">
        <v>13876</v>
      </c>
    </row>
    <row r="24" spans="1:98" hidden="1">
      <c r="A24" s="632"/>
      <c r="B24" s="555"/>
      <c r="C24" s="554"/>
      <c r="D24" s="554"/>
      <c r="E24" s="336"/>
      <c r="F24" s="336"/>
      <c r="G24" s="336"/>
      <c r="H24" s="554"/>
      <c r="I24" s="336"/>
      <c r="J24" s="336"/>
      <c r="K24" s="336"/>
      <c r="L24" s="336"/>
      <c r="M24" s="336"/>
      <c r="N24" s="336"/>
      <c r="O24" s="632"/>
      <c r="P24" s="632"/>
      <c r="Q24" s="556"/>
      <c r="R24" s="336"/>
      <c r="S24" s="336"/>
      <c r="T24" s="336" t="s">
        <v>13876</v>
      </c>
      <c r="U24" s="336"/>
      <c r="V24" s="632"/>
      <c r="W24" s="551"/>
      <c r="X24" s="551"/>
      <c r="Y24" s="551"/>
      <c r="Z24" s="551"/>
      <c r="AA24" s="551">
        <v>0</v>
      </c>
      <c r="AB24" s="551">
        <v>0</v>
      </c>
      <c r="AC24" s="551">
        <v>0</v>
      </c>
      <c r="AD24" s="552"/>
      <c r="AE24" s="623">
        <v>0</v>
      </c>
      <c r="AQ24" t="s">
        <v>13876</v>
      </c>
      <c r="AR24" t="s">
        <v>13876</v>
      </c>
      <c r="AS24" t="s">
        <v>13876</v>
      </c>
      <c r="AT24" t="s">
        <v>13876</v>
      </c>
      <c r="AU24" t="s">
        <v>13876</v>
      </c>
      <c r="AV24" t="s">
        <v>13876</v>
      </c>
      <c r="AW24" t="s">
        <v>13876</v>
      </c>
      <c r="AX24" t="s">
        <v>13876</v>
      </c>
      <c r="AY24" t="s">
        <v>13876</v>
      </c>
      <c r="AZ24" t="s">
        <v>13876</v>
      </c>
      <c r="BA24" t="s">
        <v>13876</v>
      </c>
      <c r="BB24" t="s">
        <v>13876</v>
      </c>
      <c r="BC24" t="s">
        <v>13876</v>
      </c>
      <c r="BD24" t="s">
        <v>13876</v>
      </c>
      <c r="BE24" t="s">
        <v>13876</v>
      </c>
      <c r="BF24" t="s">
        <v>13876</v>
      </c>
      <c r="BG24" t="s">
        <v>13876</v>
      </c>
      <c r="BH24" t="s">
        <v>13876</v>
      </c>
      <c r="BI24" t="s">
        <v>13876</v>
      </c>
      <c r="BJ24" t="s">
        <v>13876</v>
      </c>
      <c r="BK24" t="s">
        <v>13876</v>
      </c>
      <c r="BL24" t="s">
        <v>13876</v>
      </c>
      <c r="BM24" t="s">
        <v>13876</v>
      </c>
      <c r="BN24" t="s">
        <v>13876</v>
      </c>
      <c r="BO24" t="s">
        <v>13876</v>
      </c>
      <c r="BP24" t="s">
        <v>13876</v>
      </c>
      <c r="BQ24" t="s">
        <v>13876</v>
      </c>
      <c r="BR24" t="s">
        <v>13876</v>
      </c>
      <c r="BS24" t="s">
        <v>13876</v>
      </c>
      <c r="BT24" t="s">
        <v>13876</v>
      </c>
      <c r="BU24" t="s">
        <v>13876</v>
      </c>
      <c r="BV24" t="s">
        <v>13876</v>
      </c>
      <c r="BW24" t="s">
        <v>13876</v>
      </c>
      <c r="BX24" t="s">
        <v>13876</v>
      </c>
      <c r="BY24" t="s">
        <v>13876</v>
      </c>
      <c r="BZ24" t="s">
        <v>13876</v>
      </c>
      <c r="CA24" t="s">
        <v>13876</v>
      </c>
      <c r="CB24" t="s">
        <v>13876</v>
      </c>
      <c r="CC24" t="s">
        <v>13876</v>
      </c>
      <c r="CD24" t="s">
        <v>13876</v>
      </c>
      <c r="CE24" t="s">
        <v>13876</v>
      </c>
      <c r="CF24" t="s">
        <v>13876</v>
      </c>
      <c r="CG24" t="s">
        <v>13876</v>
      </c>
      <c r="CH24" t="s">
        <v>13876</v>
      </c>
      <c r="CI24" t="s">
        <v>13876</v>
      </c>
      <c r="CJ24" t="s">
        <v>13876</v>
      </c>
      <c r="CK24" t="s">
        <v>13876</v>
      </c>
      <c r="CL24" t="s">
        <v>13876</v>
      </c>
      <c r="CM24" t="s">
        <v>13876</v>
      </c>
      <c r="CN24" t="s">
        <v>13876</v>
      </c>
      <c r="CO24" t="s">
        <v>13876</v>
      </c>
      <c r="CP24" t="s">
        <v>13876</v>
      </c>
      <c r="CQ24" t="s">
        <v>13876</v>
      </c>
      <c r="CR24" t="s">
        <v>13876</v>
      </c>
      <c r="CS24" t="s">
        <v>13876</v>
      </c>
      <c r="CT24" t="s">
        <v>13876</v>
      </c>
    </row>
    <row r="25" spans="1:98" hidden="1">
      <c r="A25" s="1088">
        <v>8</v>
      </c>
      <c r="B25" s="554" t="s">
        <v>1361</v>
      </c>
      <c r="C25" s="554" t="s">
        <v>1103</v>
      </c>
      <c r="D25" s="554" t="s">
        <v>1362</v>
      </c>
      <c r="E25" s="336" t="s">
        <v>407</v>
      </c>
      <c r="F25" s="336" t="s">
        <v>13684</v>
      </c>
      <c r="G25" s="336">
        <v>2910101530</v>
      </c>
      <c r="H25" s="554" t="s">
        <v>1361</v>
      </c>
      <c r="I25" s="336" t="s">
        <v>113</v>
      </c>
      <c r="J25" s="336" t="s">
        <v>13659</v>
      </c>
      <c r="K25" s="336" t="s">
        <v>13546</v>
      </c>
      <c r="L25" s="336" t="s">
        <v>13658</v>
      </c>
      <c r="M25" s="336"/>
      <c r="N25" s="336"/>
      <c r="O25" s="632"/>
      <c r="P25" s="632"/>
      <c r="Q25" s="632"/>
      <c r="R25" s="336"/>
      <c r="S25" s="336"/>
      <c r="T25" s="336" t="s">
        <v>15307</v>
      </c>
      <c r="U25" s="625"/>
      <c r="V25" s="1088"/>
      <c r="W25" s="551" t="s">
        <v>13876</v>
      </c>
      <c r="X25" s="551" t="s">
        <v>13876</v>
      </c>
      <c r="Y25" s="551" t="s">
        <v>13876</v>
      </c>
      <c r="Z25" s="551" t="s">
        <v>13876</v>
      </c>
      <c r="AA25" s="551" t="s">
        <v>13876</v>
      </c>
      <c r="AB25" s="551" t="s">
        <v>13876</v>
      </c>
      <c r="AC25" s="551" t="s">
        <v>13876</v>
      </c>
      <c r="AD25" s="552" t="s">
        <v>13876</v>
      </c>
      <c r="AE25" s="623">
        <v>0</v>
      </c>
      <c r="AF25" t="s">
        <v>1360</v>
      </c>
      <c r="AG25" t="s">
        <v>1365</v>
      </c>
      <c r="AH25" t="s">
        <v>1360</v>
      </c>
      <c r="AQ25" t="s">
        <v>13876</v>
      </c>
      <c r="AR25" t="s">
        <v>13876</v>
      </c>
      <c r="AS25" t="s">
        <v>13876</v>
      </c>
      <c r="AT25" t="s">
        <v>13876</v>
      </c>
      <c r="AU25" t="s">
        <v>13876</v>
      </c>
      <c r="AV25" t="s">
        <v>13876</v>
      </c>
      <c r="AW25" t="s">
        <v>13876</v>
      </c>
      <c r="AX25" t="s">
        <v>13876</v>
      </c>
      <c r="AY25" t="s">
        <v>13876</v>
      </c>
      <c r="AZ25" t="s">
        <v>13876</v>
      </c>
      <c r="BA25" t="s">
        <v>13876</v>
      </c>
      <c r="BB25" t="s">
        <v>13876</v>
      </c>
      <c r="BC25" t="s">
        <v>13876</v>
      </c>
      <c r="BD25" t="s">
        <v>13876</v>
      </c>
      <c r="BE25" t="s">
        <v>13876</v>
      </c>
      <c r="BF25" t="s">
        <v>13876</v>
      </c>
      <c r="BG25" t="s">
        <v>13876</v>
      </c>
      <c r="BH25" t="s">
        <v>13876</v>
      </c>
      <c r="BI25" t="s">
        <v>13876</v>
      </c>
      <c r="BJ25" t="s">
        <v>13876</v>
      </c>
      <c r="BK25" t="s">
        <v>13876</v>
      </c>
      <c r="BL25" t="s">
        <v>13876</v>
      </c>
      <c r="BM25" t="s">
        <v>13876</v>
      </c>
      <c r="BN25" t="s">
        <v>13876</v>
      </c>
      <c r="BO25" t="s">
        <v>13876</v>
      </c>
      <c r="BP25" t="s">
        <v>13876</v>
      </c>
      <c r="BQ25" t="s">
        <v>13876</v>
      </c>
      <c r="BR25" t="s">
        <v>13876</v>
      </c>
      <c r="BS25" t="s">
        <v>13876</v>
      </c>
      <c r="BT25" t="s">
        <v>13876</v>
      </c>
      <c r="BU25" t="s">
        <v>13876</v>
      </c>
      <c r="BV25" t="s">
        <v>13876</v>
      </c>
      <c r="BW25" t="s">
        <v>13876</v>
      </c>
      <c r="BX25" t="s">
        <v>13876</v>
      </c>
      <c r="BY25" t="s">
        <v>13876</v>
      </c>
      <c r="BZ25" t="s">
        <v>13876</v>
      </c>
      <c r="CA25" t="s">
        <v>13876</v>
      </c>
      <c r="CB25" t="s">
        <v>13876</v>
      </c>
      <c r="CC25" t="s">
        <v>13876</v>
      </c>
      <c r="CD25" t="s">
        <v>13876</v>
      </c>
      <c r="CE25" t="s">
        <v>13876</v>
      </c>
      <c r="CF25" t="s">
        <v>13876</v>
      </c>
      <c r="CG25" t="s">
        <v>13876</v>
      </c>
      <c r="CH25" t="s">
        <v>13876</v>
      </c>
      <c r="CI25" t="s">
        <v>13876</v>
      </c>
      <c r="CJ25" t="s">
        <v>13876</v>
      </c>
      <c r="CK25" t="s">
        <v>13876</v>
      </c>
      <c r="CL25" t="s">
        <v>13876</v>
      </c>
      <c r="CM25" t="s">
        <v>13876</v>
      </c>
      <c r="CN25" t="s">
        <v>13876</v>
      </c>
      <c r="CO25" t="s">
        <v>13876</v>
      </c>
      <c r="CP25" t="s">
        <v>13876</v>
      </c>
      <c r="CQ25" t="s">
        <v>13876</v>
      </c>
      <c r="CR25" t="s">
        <v>13876</v>
      </c>
      <c r="CS25" t="s">
        <v>13876</v>
      </c>
      <c r="CT25" t="s">
        <v>13876</v>
      </c>
    </row>
    <row r="26" spans="1:98" hidden="1">
      <c r="A26" s="1088"/>
      <c r="B26" s="554" t="s">
        <v>1361</v>
      </c>
      <c r="C26" s="554" t="s">
        <v>1103</v>
      </c>
      <c r="D26" s="554" t="s">
        <v>1362</v>
      </c>
      <c r="E26" s="336" t="s">
        <v>407</v>
      </c>
      <c r="F26" s="336" t="s">
        <v>13684</v>
      </c>
      <c r="G26" s="336">
        <v>2910101530</v>
      </c>
      <c r="H26" s="554" t="s">
        <v>1361</v>
      </c>
      <c r="I26" s="336" t="s">
        <v>114</v>
      </c>
      <c r="J26" s="336" t="s">
        <v>13659</v>
      </c>
      <c r="K26" s="336" t="s">
        <v>13546</v>
      </c>
      <c r="L26" s="336" t="s">
        <v>13658</v>
      </c>
      <c r="M26" s="336"/>
      <c r="N26" s="336"/>
      <c r="O26" s="632"/>
      <c r="P26" s="632"/>
      <c r="Q26" s="632"/>
      <c r="R26" s="336"/>
      <c r="S26" s="336"/>
      <c r="T26" s="336" t="s">
        <v>15308</v>
      </c>
      <c r="U26" s="609"/>
      <c r="V26" s="1088"/>
      <c r="W26" s="551" t="s">
        <v>13876</v>
      </c>
      <c r="X26" s="551" t="s">
        <v>13876</v>
      </c>
      <c r="Y26" s="551" t="s">
        <v>13876</v>
      </c>
      <c r="Z26" s="551" t="s">
        <v>13876</v>
      </c>
      <c r="AA26" s="551" t="s">
        <v>13876</v>
      </c>
      <c r="AB26" s="551" t="s">
        <v>13876</v>
      </c>
      <c r="AC26" s="551" t="s">
        <v>13876</v>
      </c>
      <c r="AD26" s="552" t="s">
        <v>13876</v>
      </c>
      <c r="AE26" s="623">
        <v>0</v>
      </c>
      <c r="AF26" t="s">
        <v>1360</v>
      </c>
      <c r="AG26" t="s">
        <v>1365</v>
      </c>
      <c r="AH26" t="s">
        <v>1360</v>
      </c>
      <c r="AQ26" t="s">
        <v>13876</v>
      </c>
      <c r="AR26" t="s">
        <v>13876</v>
      </c>
      <c r="AS26" t="s">
        <v>13876</v>
      </c>
      <c r="AT26" t="s">
        <v>13876</v>
      </c>
      <c r="AU26" t="s">
        <v>13876</v>
      </c>
      <c r="AV26" t="s">
        <v>13876</v>
      </c>
      <c r="AW26" t="s">
        <v>13876</v>
      </c>
      <c r="AX26" t="s">
        <v>13876</v>
      </c>
      <c r="AY26" t="s">
        <v>13876</v>
      </c>
      <c r="AZ26" t="s">
        <v>13876</v>
      </c>
      <c r="BA26" t="s">
        <v>13876</v>
      </c>
      <c r="BB26" t="s">
        <v>13876</v>
      </c>
      <c r="BC26" t="s">
        <v>13876</v>
      </c>
      <c r="BD26" t="s">
        <v>13876</v>
      </c>
      <c r="BE26" t="s">
        <v>13876</v>
      </c>
      <c r="BF26" t="s">
        <v>13876</v>
      </c>
      <c r="BG26" t="s">
        <v>13876</v>
      </c>
      <c r="BH26" t="s">
        <v>13876</v>
      </c>
      <c r="BI26" t="s">
        <v>13876</v>
      </c>
      <c r="BJ26" t="s">
        <v>13876</v>
      </c>
      <c r="BK26" t="s">
        <v>13876</v>
      </c>
      <c r="BL26" t="s">
        <v>13876</v>
      </c>
      <c r="BM26" t="s">
        <v>13876</v>
      </c>
      <c r="BN26" t="s">
        <v>13876</v>
      </c>
      <c r="BO26" t="s">
        <v>13876</v>
      </c>
      <c r="BP26" t="s">
        <v>13876</v>
      </c>
      <c r="BQ26" t="s">
        <v>13876</v>
      </c>
      <c r="BR26" t="s">
        <v>13876</v>
      </c>
      <c r="BS26" t="s">
        <v>13876</v>
      </c>
      <c r="BT26" t="s">
        <v>13876</v>
      </c>
      <c r="BU26" t="s">
        <v>13876</v>
      </c>
      <c r="BV26" t="s">
        <v>13876</v>
      </c>
      <c r="BW26" t="s">
        <v>13876</v>
      </c>
      <c r="BX26" t="s">
        <v>13876</v>
      </c>
      <c r="BY26" t="s">
        <v>13876</v>
      </c>
      <c r="BZ26" t="s">
        <v>13876</v>
      </c>
      <c r="CA26" t="s">
        <v>13876</v>
      </c>
      <c r="CB26" t="s">
        <v>13876</v>
      </c>
      <c r="CC26" t="s">
        <v>13876</v>
      </c>
      <c r="CD26" t="s">
        <v>13876</v>
      </c>
      <c r="CE26" t="s">
        <v>13876</v>
      </c>
      <c r="CF26" t="s">
        <v>13876</v>
      </c>
      <c r="CG26" t="s">
        <v>13876</v>
      </c>
      <c r="CH26" t="s">
        <v>13876</v>
      </c>
      <c r="CI26" t="s">
        <v>13876</v>
      </c>
      <c r="CJ26" t="s">
        <v>13876</v>
      </c>
      <c r="CK26" t="s">
        <v>13876</v>
      </c>
      <c r="CL26" t="s">
        <v>13876</v>
      </c>
      <c r="CM26" t="s">
        <v>13876</v>
      </c>
      <c r="CN26" t="s">
        <v>13876</v>
      </c>
      <c r="CO26" t="s">
        <v>13876</v>
      </c>
      <c r="CP26" t="s">
        <v>13876</v>
      </c>
      <c r="CQ26" t="s">
        <v>13876</v>
      </c>
      <c r="CR26" t="s">
        <v>13876</v>
      </c>
      <c r="CS26" t="s">
        <v>13876</v>
      </c>
      <c r="CT26" t="s">
        <v>13876</v>
      </c>
    </row>
    <row r="27" spans="1:98" hidden="1">
      <c r="A27" s="632"/>
      <c r="B27" s="555"/>
      <c r="C27" s="554"/>
      <c r="D27" s="554"/>
      <c r="E27" s="336"/>
      <c r="F27" s="336"/>
      <c r="G27" s="336"/>
      <c r="H27" s="554"/>
      <c r="I27" s="336"/>
      <c r="J27" s="336"/>
      <c r="K27" s="336"/>
      <c r="L27" s="336"/>
      <c r="M27" s="336"/>
      <c r="N27" s="336"/>
      <c r="O27" s="632"/>
      <c r="P27" s="632"/>
      <c r="Q27" s="632"/>
      <c r="R27" s="336"/>
      <c r="S27" s="336"/>
      <c r="T27" s="336" t="s">
        <v>13876</v>
      </c>
      <c r="U27" s="336"/>
      <c r="V27" s="632"/>
      <c r="W27" s="551"/>
      <c r="X27" s="551"/>
      <c r="Y27" s="551"/>
      <c r="Z27" s="551"/>
      <c r="AA27" s="551">
        <v>0</v>
      </c>
      <c r="AB27" s="551">
        <v>0</v>
      </c>
      <c r="AC27" s="551">
        <v>0</v>
      </c>
      <c r="AD27" s="552"/>
      <c r="AE27" s="623">
        <v>0</v>
      </c>
      <c r="AQ27" t="s">
        <v>13876</v>
      </c>
      <c r="AR27" t="s">
        <v>13876</v>
      </c>
      <c r="AS27" t="s">
        <v>13876</v>
      </c>
      <c r="AT27" t="s">
        <v>13876</v>
      </c>
      <c r="AU27" t="s">
        <v>13876</v>
      </c>
      <c r="AV27" t="s">
        <v>13876</v>
      </c>
      <c r="AW27" t="s">
        <v>13876</v>
      </c>
      <c r="AX27" t="s">
        <v>13876</v>
      </c>
      <c r="AY27" t="s">
        <v>13876</v>
      </c>
      <c r="AZ27" t="s">
        <v>13876</v>
      </c>
      <c r="BA27" t="s">
        <v>13876</v>
      </c>
      <c r="BB27" t="s">
        <v>13876</v>
      </c>
      <c r="BC27" t="s">
        <v>13876</v>
      </c>
      <c r="BD27" t="s">
        <v>13876</v>
      </c>
      <c r="BE27" t="s">
        <v>13876</v>
      </c>
      <c r="BF27" t="s">
        <v>13876</v>
      </c>
      <c r="BG27" t="s">
        <v>13876</v>
      </c>
      <c r="BH27" t="s">
        <v>13876</v>
      </c>
      <c r="BI27" t="s">
        <v>13876</v>
      </c>
      <c r="BJ27" t="s">
        <v>13876</v>
      </c>
      <c r="BK27" t="s">
        <v>13876</v>
      </c>
      <c r="BL27" t="s">
        <v>13876</v>
      </c>
      <c r="BM27" t="s">
        <v>13876</v>
      </c>
      <c r="BN27" t="s">
        <v>13876</v>
      </c>
      <c r="BO27" t="s">
        <v>13876</v>
      </c>
      <c r="BP27" t="s">
        <v>13876</v>
      </c>
      <c r="BQ27" t="s">
        <v>13876</v>
      </c>
      <c r="BR27" t="s">
        <v>13876</v>
      </c>
      <c r="BS27" t="s">
        <v>13876</v>
      </c>
      <c r="BT27" t="s">
        <v>13876</v>
      </c>
      <c r="BU27" t="s">
        <v>13876</v>
      </c>
      <c r="BV27" t="s">
        <v>13876</v>
      </c>
      <c r="BW27" t="s">
        <v>13876</v>
      </c>
      <c r="BX27" t="s">
        <v>13876</v>
      </c>
      <c r="BY27" t="s">
        <v>13876</v>
      </c>
      <c r="BZ27" t="s">
        <v>13876</v>
      </c>
      <c r="CA27" t="s">
        <v>13876</v>
      </c>
      <c r="CB27" t="s">
        <v>13876</v>
      </c>
      <c r="CC27" t="s">
        <v>13876</v>
      </c>
      <c r="CD27" t="s">
        <v>13876</v>
      </c>
      <c r="CE27" t="s">
        <v>13876</v>
      </c>
      <c r="CF27" t="s">
        <v>13876</v>
      </c>
      <c r="CG27" t="s">
        <v>13876</v>
      </c>
      <c r="CH27" t="s">
        <v>13876</v>
      </c>
      <c r="CI27" t="s">
        <v>13876</v>
      </c>
      <c r="CJ27" t="s">
        <v>13876</v>
      </c>
      <c r="CK27" t="s">
        <v>13876</v>
      </c>
      <c r="CL27" t="s">
        <v>13876</v>
      </c>
      <c r="CM27" t="s">
        <v>13876</v>
      </c>
      <c r="CN27" t="s">
        <v>13876</v>
      </c>
      <c r="CO27" t="s">
        <v>13876</v>
      </c>
      <c r="CP27" t="s">
        <v>13876</v>
      </c>
      <c r="CQ27" t="s">
        <v>13876</v>
      </c>
      <c r="CR27" t="s">
        <v>13876</v>
      </c>
      <c r="CS27" t="s">
        <v>13876</v>
      </c>
      <c r="CT27" t="s">
        <v>13876</v>
      </c>
    </row>
    <row r="28" spans="1:98" hidden="1">
      <c r="A28" s="1088">
        <v>9</v>
      </c>
      <c r="B28" s="554" t="s">
        <v>2858</v>
      </c>
      <c r="C28" s="554" t="s">
        <v>1838</v>
      </c>
      <c r="D28" s="554" t="s">
        <v>2859</v>
      </c>
      <c r="E28" s="336" t="s">
        <v>1153</v>
      </c>
      <c r="F28" s="336" t="s">
        <v>2863</v>
      </c>
      <c r="G28" s="336">
        <v>2910103635</v>
      </c>
      <c r="H28" s="554" t="s">
        <v>2865</v>
      </c>
      <c r="I28" s="336" t="s">
        <v>113</v>
      </c>
      <c r="J28" s="336" t="s">
        <v>13659</v>
      </c>
      <c r="K28" s="336" t="s">
        <v>13546</v>
      </c>
      <c r="L28" s="336" t="s">
        <v>13658</v>
      </c>
      <c r="M28" s="336" t="s">
        <v>13658</v>
      </c>
      <c r="N28" s="336"/>
      <c r="O28" s="632"/>
      <c r="P28" s="632"/>
      <c r="Q28" s="632"/>
      <c r="R28" s="336"/>
      <c r="S28" s="336"/>
      <c r="T28" s="336" t="s">
        <v>15309</v>
      </c>
      <c r="U28" s="625"/>
      <c r="V28" s="1088"/>
      <c r="W28" s="551" t="s">
        <v>13876</v>
      </c>
      <c r="X28" s="551" t="s">
        <v>13876</v>
      </c>
      <c r="Y28" s="551" t="s">
        <v>13876</v>
      </c>
      <c r="Z28" s="551" t="s">
        <v>13876</v>
      </c>
      <c r="AA28" s="551" t="s">
        <v>13876</v>
      </c>
      <c r="AB28" s="551" t="s">
        <v>13876</v>
      </c>
      <c r="AC28" s="551" t="s">
        <v>13876</v>
      </c>
      <c r="AD28" s="552" t="s">
        <v>13876</v>
      </c>
      <c r="AE28" s="623">
        <v>0</v>
      </c>
      <c r="AF28" t="s">
        <v>2857</v>
      </c>
      <c r="AG28" t="s">
        <v>2862</v>
      </c>
      <c r="AH28" t="s">
        <v>2864</v>
      </c>
      <c r="AQ28" t="s">
        <v>13876</v>
      </c>
      <c r="AR28" t="s">
        <v>13876</v>
      </c>
      <c r="AS28" t="s">
        <v>13876</v>
      </c>
      <c r="AT28" t="s">
        <v>13876</v>
      </c>
      <c r="AU28" t="s">
        <v>13876</v>
      </c>
      <c r="AV28" t="s">
        <v>13876</v>
      </c>
      <c r="AW28" t="s">
        <v>13876</v>
      </c>
      <c r="AX28" t="s">
        <v>13876</v>
      </c>
      <c r="AY28" t="s">
        <v>13876</v>
      </c>
      <c r="AZ28" t="s">
        <v>13876</v>
      </c>
      <c r="BA28" t="s">
        <v>13876</v>
      </c>
      <c r="BB28" t="s">
        <v>13876</v>
      </c>
      <c r="BC28" t="s">
        <v>13876</v>
      </c>
      <c r="BD28" t="s">
        <v>13876</v>
      </c>
      <c r="BE28" t="s">
        <v>13876</v>
      </c>
      <c r="BF28" t="s">
        <v>13876</v>
      </c>
      <c r="BG28" t="s">
        <v>13876</v>
      </c>
      <c r="BH28" t="s">
        <v>13876</v>
      </c>
      <c r="BI28" t="s">
        <v>13876</v>
      </c>
      <c r="BJ28" t="s">
        <v>13876</v>
      </c>
      <c r="BK28" t="s">
        <v>13876</v>
      </c>
      <c r="BL28" t="s">
        <v>13876</v>
      </c>
      <c r="BM28" t="s">
        <v>13876</v>
      </c>
      <c r="BN28" t="s">
        <v>13876</v>
      </c>
      <c r="BO28" t="s">
        <v>13876</v>
      </c>
      <c r="BP28" t="s">
        <v>13876</v>
      </c>
      <c r="BQ28" t="s">
        <v>13876</v>
      </c>
      <c r="BR28" t="s">
        <v>13876</v>
      </c>
      <c r="BS28" t="s">
        <v>13876</v>
      </c>
      <c r="BT28" t="s">
        <v>13876</v>
      </c>
      <c r="BU28" t="s">
        <v>13876</v>
      </c>
      <c r="BV28" t="s">
        <v>13876</v>
      </c>
      <c r="BW28" t="s">
        <v>13876</v>
      </c>
      <c r="BX28" t="s">
        <v>13876</v>
      </c>
      <c r="BY28" t="s">
        <v>13876</v>
      </c>
      <c r="BZ28" t="s">
        <v>13876</v>
      </c>
      <c r="CA28" t="s">
        <v>13876</v>
      </c>
      <c r="CB28" t="s">
        <v>13876</v>
      </c>
      <c r="CC28" t="s">
        <v>13876</v>
      </c>
      <c r="CD28" t="s">
        <v>13876</v>
      </c>
      <c r="CE28" t="s">
        <v>13876</v>
      </c>
      <c r="CF28" t="s">
        <v>13876</v>
      </c>
      <c r="CG28" t="s">
        <v>13876</v>
      </c>
      <c r="CH28" t="s">
        <v>13876</v>
      </c>
      <c r="CI28" t="s">
        <v>13876</v>
      </c>
      <c r="CJ28" t="s">
        <v>13876</v>
      </c>
      <c r="CK28" t="s">
        <v>13876</v>
      </c>
      <c r="CL28" t="s">
        <v>13876</v>
      </c>
      <c r="CM28" t="s">
        <v>13876</v>
      </c>
      <c r="CN28" t="s">
        <v>13876</v>
      </c>
      <c r="CO28" t="s">
        <v>13876</v>
      </c>
      <c r="CP28" t="s">
        <v>13876</v>
      </c>
      <c r="CQ28" t="s">
        <v>13876</v>
      </c>
      <c r="CR28" t="s">
        <v>13876</v>
      </c>
      <c r="CS28" t="s">
        <v>13876</v>
      </c>
      <c r="CT28" t="s">
        <v>13876</v>
      </c>
    </row>
    <row r="29" spans="1:98" hidden="1">
      <c r="A29" s="1088"/>
      <c r="B29" s="554" t="s">
        <v>2858</v>
      </c>
      <c r="C29" s="554" t="s">
        <v>1838</v>
      </c>
      <c r="D29" s="554" t="s">
        <v>2859</v>
      </c>
      <c r="E29" s="336" t="s">
        <v>1153</v>
      </c>
      <c r="F29" s="336" t="s">
        <v>2863</v>
      </c>
      <c r="G29" s="336">
        <v>2910103635</v>
      </c>
      <c r="H29" s="554" t="s">
        <v>2865</v>
      </c>
      <c r="I29" s="336" t="s">
        <v>114</v>
      </c>
      <c r="J29" s="336" t="s">
        <v>13659</v>
      </c>
      <c r="K29" s="336" t="s">
        <v>13546</v>
      </c>
      <c r="L29" s="336" t="s">
        <v>13658</v>
      </c>
      <c r="M29" s="336" t="s">
        <v>13658</v>
      </c>
      <c r="N29" s="336"/>
      <c r="O29" s="632"/>
      <c r="P29" s="632"/>
      <c r="Q29" s="632"/>
      <c r="R29" s="336"/>
      <c r="S29" s="336"/>
      <c r="T29" s="336" t="s">
        <v>15310</v>
      </c>
      <c r="U29" s="620"/>
      <c r="V29" s="1088"/>
      <c r="W29" s="551" t="s">
        <v>13876</v>
      </c>
      <c r="X29" s="551" t="s">
        <v>13876</v>
      </c>
      <c r="Y29" s="551" t="s">
        <v>13876</v>
      </c>
      <c r="Z29" s="551" t="s">
        <v>13876</v>
      </c>
      <c r="AA29" s="551" t="s">
        <v>13876</v>
      </c>
      <c r="AB29" s="551" t="s">
        <v>13876</v>
      </c>
      <c r="AC29" s="551" t="s">
        <v>13876</v>
      </c>
      <c r="AD29" s="552" t="s">
        <v>13876</v>
      </c>
      <c r="AE29" s="623">
        <v>0</v>
      </c>
      <c r="AF29" t="s">
        <v>2857</v>
      </c>
      <c r="AG29" t="s">
        <v>2862</v>
      </c>
      <c r="AH29" t="s">
        <v>2864</v>
      </c>
      <c r="AQ29" t="s">
        <v>13876</v>
      </c>
      <c r="AR29" t="s">
        <v>13876</v>
      </c>
      <c r="AS29" t="s">
        <v>13876</v>
      </c>
      <c r="AT29" t="s">
        <v>13876</v>
      </c>
      <c r="AU29" t="s">
        <v>13876</v>
      </c>
      <c r="AV29" t="s">
        <v>13876</v>
      </c>
      <c r="AW29" t="s">
        <v>13876</v>
      </c>
      <c r="AX29" t="s">
        <v>13876</v>
      </c>
      <c r="AY29" t="s">
        <v>13876</v>
      </c>
      <c r="AZ29" t="s">
        <v>13876</v>
      </c>
      <c r="BA29" t="s">
        <v>13876</v>
      </c>
      <c r="BB29" t="s">
        <v>13876</v>
      </c>
      <c r="BC29" t="s">
        <v>13876</v>
      </c>
      <c r="BD29" t="s">
        <v>13876</v>
      </c>
      <c r="BE29" t="s">
        <v>13876</v>
      </c>
      <c r="BF29" t="s">
        <v>13876</v>
      </c>
      <c r="BG29" t="s">
        <v>13876</v>
      </c>
      <c r="BH29" t="s">
        <v>13876</v>
      </c>
      <c r="BI29" t="s">
        <v>13876</v>
      </c>
      <c r="BJ29" t="s">
        <v>13876</v>
      </c>
      <c r="BK29" t="s">
        <v>13876</v>
      </c>
      <c r="BL29" t="s">
        <v>13876</v>
      </c>
      <c r="BM29" t="s">
        <v>13876</v>
      </c>
      <c r="BN29" t="s">
        <v>13876</v>
      </c>
      <c r="BO29" t="s">
        <v>13876</v>
      </c>
      <c r="BP29" t="s">
        <v>13876</v>
      </c>
      <c r="BQ29" t="s">
        <v>13876</v>
      </c>
      <c r="BR29" t="s">
        <v>13876</v>
      </c>
      <c r="BS29" t="s">
        <v>13876</v>
      </c>
      <c r="BT29" t="s">
        <v>13876</v>
      </c>
      <c r="BU29" t="s">
        <v>13876</v>
      </c>
      <c r="BV29" t="s">
        <v>13876</v>
      </c>
      <c r="BW29" t="s">
        <v>13876</v>
      </c>
      <c r="BX29" t="s">
        <v>13876</v>
      </c>
      <c r="BY29" t="s">
        <v>13876</v>
      </c>
      <c r="BZ29" t="s">
        <v>13876</v>
      </c>
      <c r="CA29" t="s">
        <v>13876</v>
      </c>
      <c r="CB29" t="s">
        <v>13876</v>
      </c>
      <c r="CC29" t="s">
        <v>13876</v>
      </c>
      <c r="CD29" t="s">
        <v>13876</v>
      </c>
      <c r="CE29" t="s">
        <v>13876</v>
      </c>
      <c r="CF29" t="s">
        <v>13876</v>
      </c>
      <c r="CG29" t="s">
        <v>13876</v>
      </c>
      <c r="CH29" t="s">
        <v>13876</v>
      </c>
      <c r="CI29" t="s">
        <v>13876</v>
      </c>
      <c r="CJ29" t="s">
        <v>13876</v>
      </c>
      <c r="CK29" t="s">
        <v>13876</v>
      </c>
      <c r="CL29" t="s">
        <v>13876</v>
      </c>
      <c r="CM29" t="s">
        <v>13876</v>
      </c>
      <c r="CN29" t="s">
        <v>13876</v>
      </c>
      <c r="CO29" t="s">
        <v>13876</v>
      </c>
      <c r="CP29" t="s">
        <v>13876</v>
      </c>
      <c r="CQ29" t="s">
        <v>13876</v>
      </c>
      <c r="CR29" t="s">
        <v>13876</v>
      </c>
      <c r="CS29" t="s">
        <v>13876</v>
      </c>
      <c r="CT29" t="s">
        <v>13876</v>
      </c>
    </row>
    <row r="30" spans="1:98" hidden="1">
      <c r="A30" s="1088"/>
      <c r="B30" s="554" t="s">
        <v>2858</v>
      </c>
      <c r="C30" s="554" t="s">
        <v>1838</v>
      </c>
      <c r="D30" s="554" t="s">
        <v>2859</v>
      </c>
      <c r="E30" s="336" t="s">
        <v>1153</v>
      </c>
      <c r="F30" s="336" t="s">
        <v>2863</v>
      </c>
      <c r="G30" s="336">
        <v>2910103635</v>
      </c>
      <c r="H30" s="554" t="s">
        <v>2865</v>
      </c>
      <c r="I30" s="336" t="s">
        <v>116</v>
      </c>
      <c r="J30" s="336" t="s">
        <v>13659</v>
      </c>
      <c r="K30" s="336" t="s">
        <v>13546</v>
      </c>
      <c r="L30" s="336" t="s">
        <v>13658</v>
      </c>
      <c r="M30" s="336" t="s">
        <v>13658</v>
      </c>
      <c r="N30" s="336"/>
      <c r="O30" s="632"/>
      <c r="P30" s="632"/>
      <c r="Q30" s="632"/>
      <c r="R30" s="336"/>
      <c r="S30" s="336"/>
      <c r="T30" s="336" t="s">
        <v>15311</v>
      </c>
      <c r="U30" s="609"/>
      <c r="V30" s="1088"/>
      <c r="W30" s="551" t="s">
        <v>13876</v>
      </c>
      <c r="X30" s="551" t="s">
        <v>13876</v>
      </c>
      <c r="Y30" s="551" t="s">
        <v>13876</v>
      </c>
      <c r="Z30" s="551" t="s">
        <v>13876</v>
      </c>
      <c r="AA30" s="551" t="s">
        <v>13876</v>
      </c>
      <c r="AB30" s="551" t="s">
        <v>13876</v>
      </c>
      <c r="AC30" s="551" t="s">
        <v>13876</v>
      </c>
      <c r="AD30" s="552" t="s">
        <v>13876</v>
      </c>
      <c r="AE30" s="623">
        <v>0</v>
      </c>
      <c r="AF30" t="s">
        <v>2857</v>
      </c>
      <c r="AG30" t="s">
        <v>2862</v>
      </c>
      <c r="AH30" t="s">
        <v>2864</v>
      </c>
      <c r="AQ30" t="s">
        <v>13876</v>
      </c>
      <c r="AR30" t="s">
        <v>13876</v>
      </c>
      <c r="AS30" t="s">
        <v>13876</v>
      </c>
      <c r="AT30" t="s">
        <v>13876</v>
      </c>
      <c r="AU30" t="s">
        <v>13876</v>
      </c>
      <c r="AV30" t="s">
        <v>13876</v>
      </c>
      <c r="AW30" t="s">
        <v>13876</v>
      </c>
      <c r="AX30" t="s">
        <v>13876</v>
      </c>
      <c r="AY30" t="s">
        <v>13876</v>
      </c>
      <c r="AZ30" t="s">
        <v>13876</v>
      </c>
      <c r="BA30" t="s">
        <v>13876</v>
      </c>
      <c r="BB30" t="s">
        <v>13876</v>
      </c>
      <c r="BC30" t="s">
        <v>13876</v>
      </c>
      <c r="BD30" t="s">
        <v>13876</v>
      </c>
      <c r="BE30" t="s">
        <v>13876</v>
      </c>
      <c r="BF30" t="s">
        <v>13876</v>
      </c>
      <c r="BG30" t="s">
        <v>13876</v>
      </c>
      <c r="BH30" t="s">
        <v>13876</v>
      </c>
      <c r="BI30" t="s">
        <v>13876</v>
      </c>
      <c r="BJ30" t="s">
        <v>13876</v>
      </c>
      <c r="BK30" t="s">
        <v>13876</v>
      </c>
      <c r="BL30" t="s">
        <v>13876</v>
      </c>
      <c r="BM30" t="s">
        <v>13876</v>
      </c>
      <c r="BN30" t="s">
        <v>13876</v>
      </c>
      <c r="BO30" t="s">
        <v>13876</v>
      </c>
      <c r="BP30" t="s">
        <v>13876</v>
      </c>
      <c r="BQ30" t="s">
        <v>13876</v>
      </c>
      <c r="BR30" t="s">
        <v>13876</v>
      </c>
      <c r="BS30" t="s">
        <v>13876</v>
      </c>
      <c r="BT30" t="s">
        <v>13876</v>
      </c>
      <c r="BU30" t="s">
        <v>13876</v>
      </c>
      <c r="BV30" t="s">
        <v>13876</v>
      </c>
      <c r="BW30" t="s">
        <v>13876</v>
      </c>
      <c r="BX30" t="s">
        <v>13876</v>
      </c>
      <c r="BY30" t="s">
        <v>13876</v>
      </c>
      <c r="BZ30" t="s">
        <v>13876</v>
      </c>
      <c r="CA30" t="s">
        <v>13876</v>
      </c>
      <c r="CB30" t="s">
        <v>13876</v>
      </c>
      <c r="CC30" t="s">
        <v>13876</v>
      </c>
      <c r="CD30" t="s">
        <v>13876</v>
      </c>
      <c r="CE30" t="s">
        <v>13876</v>
      </c>
      <c r="CF30" t="s">
        <v>13876</v>
      </c>
      <c r="CG30" t="s">
        <v>13876</v>
      </c>
      <c r="CH30" t="s">
        <v>13876</v>
      </c>
      <c r="CI30" t="s">
        <v>13876</v>
      </c>
      <c r="CJ30" t="s">
        <v>13876</v>
      </c>
      <c r="CK30" t="s">
        <v>13876</v>
      </c>
      <c r="CL30" t="s">
        <v>13876</v>
      </c>
      <c r="CM30" t="s">
        <v>13876</v>
      </c>
      <c r="CN30" t="s">
        <v>13876</v>
      </c>
      <c r="CO30" t="s">
        <v>13876</v>
      </c>
      <c r="CP30" t="s">
        <v>13876</v>
      </c>
      <c r="CQ30" t="s">
        <v>13876</v>
      </c>
      <c r="CR30" t="s">
        <v>13876</v>
      </c>
      <c r="CS30" t="s">
        <v>13876</v>
      </c>
      <c r="CT30" t="s">
        <v>13876</v>
      </c>
    </row>
    <row r="31" spans="1:98" hidden="1">
      <c r="A31" s="632"/>
      <c r="B31" s="555"/>
      <c r="C31" s="554"/>
      <c r="D31" s="554"/>
      <c r="E31" s="336"/>
      <c r="F31" s="336"/>
      <c r="G31" s="336"/>
      <c r="H31" s="554"/>
      <c r="I31" s="336"/>
      <c r="J31" s="336"/>
      <c r="K31" s="336"/>
      <c r="L31" s="336"/>
      <c r="M31" s="336"/>
      <c r="N31" s="336"/>
      <c r="O31" s="632"/>
      <c r="P31" s="632"/>
      <c r="Q31" s="632"/>
      <c r="R31" s="336"/>
      <c r="S31" s="336"/>
      <c r="T31" s="336" t="s">
        <v>13876</v>
      </c>
      <c r="U31" s="336"/>
      <c r="V31" s="632"/>
      <c r="W31" s="551"/>
      <c r="X31" s="551"/>
      <c r="Y31" s="551"/>
      <c r="Z31" s="551"/>
      <c r="AA31" s="551">
        <v>0</v>
      </c>
      <c r="AB31" s="551">
        <v>0</v>
      </c>
      <c r="AC31" s="551">
        <v>0</v>
      </c>
      <c r="AD31" s="552"/>
      <c r="AE31" s="623">
        <v>0</v>
      </c>
      <c r="AQ31" t="s">
        <v>13876</v>
      </c>
      <c r="AR31" t="s">
        <v>13876</v>
      </c>
      <c r="AS31" t="s">
        <v>13876</v>
      </c>
      <c r="AT31" t="s">
        <v>13876</v>
      </c>
      <c r="AU31" t="s">
        <v>13876</v>
      </c>
      <c r="AV31" t="s">
        <v>13876</v>
      </c>
      <c r="AW31" t="s">
        <v>13876</v>
      </c>
      <c r="AX31" t="s">
        <v>13876</v>
      </c>
      <c r="AY31" t="s">
        <v>13876</v>
      </c>
      <c r="AZ31" t="s">
        <v>13876</v>
      </c>
      <c r="BA31" t="s">
        <v>13876</v>
      </c>
      <c r="BB31" t="s">
        <v>13876</v>
      </c>
      <c r="BC31" t="s">
        <v>13876</v>
      </c>
      <c r="BD31" t="s">
        <v>13876</v>
      </c>
      <c r="BE31" t="s">
        <v>13876</v>
      </c>
      <c r="BF31" t="s">
        <v>13876</v>
      </c>
      <c r="BG31" t="s">
        <v>13876</v>
      </c>
      <c r="BH31" t="s">
        <v>13876</v>
      </c>
      <c r="BI31" t="s">
        <v>13876</v>
      </c>
      <c r="BJ31" t="s">
        <v>13876</v>
      </c>
      <c r="BK31" t="s">
        <v>13876</v>
      </c>
      <c r="BL31" t="s">
        <v>13876</v>
      </c>
      <c r="BM31" t="s">
        <v>13876</v>
      </c>
      <c r="BN31" t="s">
        <v>13876</v>
      </c>
      <c r="BO31" t="s">
        <v>13876</v>
      </c>
      <c r="BP31" t="s">
        <v>13876</v>
      </c>
      <c r="BQ31" t="s">
        <v>13876</v>
      </c>
      <c r="BR31" t="s">
        <v>13876</v>
      </c>
      <c r="BS31" t="s">
        <v>13876</v>
      </c>
      <c r="BT31" t="s">
        <v>13876</v>
      </c>
      <c r="BU31" t="s">
        <v>13876</v>
      </c>
      <c r="BV31" t="s">
        <v>13876</v>
      </c>
      <c r="BW31" t="s">
        <v>13876</v>
      </c>
      <c r="BX31" t="s">
        <v>13876</v>
      </c>
      <c r="BY31" t="s">
        <v>13876</v>
      </c>
      <c r="BZ31" t="s">
        <v>13876</v>
      </c>
      <c r="CA31" t="s">
        <v>13876</v>
      </c>
      <c r="CB31" t="s">
        <v>13876</v>
      </c>
      <c r="CC31" t="s">
        <v>13876</v>
      </c>
      <c r="CD31" t="s">
        <v>13876</v>
      </c>
      <c r="CE31" t="s">
        <v>13876</v>
      </c>
      <c r="CF31" t="s">
        <v>13876</v>
      </c>
      <c r="CG31" t="s">
        <v>13876</v>
      </c>
      <c r="CH31" t="s">
        <v>13876</v>
      </c>
      <c r="CI31" t="s">
        <v>13876</v>
      </c>
      <c r="CJ31" t="s">
        <v>13876</v>
      </c>
      <c r="CK31" t="s">
        <v>13876</v>
      </c>
      <c r="CL31" t="s">
        <v>13876</v>
      </c>
      <c r="CM31" t="s">
        <v>13876</v>
      </c>
      <c r="CN31" t="s">
        <v>13876</v>
      </c>
      <c r="CO31" t="s">
        <v>13876</v>
      </c>
      <c r="CP31" t="s">
        <v>13876</v>
      </c>
      <c r="CQ31" t="s">
        <v>13876</v>
      </c>
      <c r="CR31" t="s">
        <v>13876</v>
      </c>
      <c r="CS31" t="s">
        <v>13876</v>
      </c>
      <c r="CT31" t="s">
        <v>13876</v>
      </c>
    </row>
    <row r="32" spans="1:98" hidden="1">
      <c r="A32" s="1088">
        <v>10</v>
      </c>
      <c r="B32" s="554" t="s">
        <v>10110</v>
      </c>
      <c r="C32" s="554" t="s">
        <v>10111</v>
      </c>
      <c r="D32" s="554" t="s">
        <v>10112</v>
      </c>
      <c r="E32" s="336" t="s">
        <v>368</v>
      </c>
      <c r="F32" s="336" t="s">
        <v>13685</v>
      </c>
      <c r="G32" s="336">
        <v>2950161469</v>
      </c>
      <c r="H32" s="554" t="s">
        <v>12401</v>
      </c>
      <c r="I32" s="336" t="s">
        <v>124</v>
      </c>
      <c r="J32" s="336" t="s">
        <v>13659</v>
      </c>
      <c r="K32" s="336" t="s">
        <v>13546</v>
      </c>
      <c r="L32" s="336" t="s">
        <v>13658</v>
      </c>
      <c r="M32" s="336" t="s">
        <v>13658</v>
      </c>
      <c r="N32" s="336"/>
      <c r="O32" s="632"/>
      <c r="P32" s="632" t="s">
        <v>13661</v>
      </c>
      <c r="Q32" s="556">
        <v>44616</v>
      </c>
      <c r="R32" s="336"/>
      <c r="S32" s="557">
        <v>44663</v>
      </c>
      <c r="T32" s="336" t="s">
        <v>15312</v>
      </c>
      <c r="U32" s="625">
        <v>6</v>
      </c>
      <c r="V32" s="1088">
        <v>6</v>
      </c>
      <c r="W32" s="551">
        <v>183350</v>
      </c>
      <c r="X32" s="551">
        <v>45578</v>
      </c>
      <c r="Y32" s="551">
        <v>58612</v>
      </c>
      <c r="Z32" s="551">
        <v>60376</v>
      </c>
      <c r="AA32" s="551">
        <v>62159</v>
      </c>
      <c r="AB32" s="551">
        <v>66394</v>
      </c>
      <c r="AC32" s="551" t="s">
        <v>13876</v>
      </c>
      <c r="AD32" s="552" t="s">
        <v>13876</v>
      </c>
      <c r="AE32" s="623">
        <v>476469</v>
      </c>
      <c r="AF32" t="s">
        <v>10109</v>
      </c>
      <c r="AG32" t="s">
        <v>10115</v>
      </c>
      <c r="AH32" t="s">
        <v>12400</v>
      </c>
      <c r="AJ32" s="548" t="s">
        <v>13686</v>
      </c>
      <c r="AK32" s="548" t="s">
        <v>13687</v>
      </c>
      <c r="AL32" s="548" t="s">
        <v>13669</v>
      </c>
      <c r="AM32" s="548" t="s">
        <v>13688</v>
      </c>
      <c r="AN32" s="548" t="s">
        <v>13689</v>
      </c>
      <c r="AO32" s="548" t="s">
        <v>13690</v>
      </c>
      <c r="AQ32" t="s">
        <v>13876</v>
      </c>
      <c r="AR32" t="s">
        <v>15289</v>
      </c>
      <c r="AS32" t="s">
        <v>15285</v>
      </c>
      <c r="AT32" t="s">
        <v>15284</v>
      </c>
      <c r="AU32" t="s">
        <v>15284</v>
      </c>
      <c r="AV32" t="s">
        <v>15286</v>
      </c>
      <c r="AW32" t="s">
        <v>15288</v>
      </c>
      <c r="AX32" t="s">
        <v>13876</v>
      </c>
      <c r="AY32" t="s">
        <v>13876</v>
      </c>
      <c r="AZ32" t="s">
        <v>15291</v>
      </c>
      <c r="BA32" t="s">
        <v>15286</v>
      </c>
      <c r="BB32" t="s">
        <v>15286</v>
      </c>
      <c r="BC32" t="s">
        <v>15287</v>
      </c>
      <c r="BD32" t="s">
        <v>15285</v>
      </c>
      <c r="BE32" t="s">
        <v>13876</v>
      </c>
      <c r="BF32" t="s">
        <v>13876</v>
      </c>
      <c r="BG32" t="s">
        <v>15286</v>
      </c>
      <c r="BH32" t="s">
        <v>15285</v>
      </c>
      <c r="BI32" t="s">
        <v>15290</v>
      </c>
      <c r="BJ32" t="s">
        <v>15289</v>
      </c>
      <c r="BK32" t="s">
        <v>15292</v>
      </c>
      <c r="BL32" t="s">
        <v>13876</v>
      </c>
      <c r="BM32" t="s">
        <v>13876</v>
      </c>
      <c r="BN32" t="s">
        <v>15290</v>
      </c>
      <c r="BO32" t="s">
        <v>15288</v>
      </c>
      <c r="BP32" t="s">
        <v>15284</v>
      </c>
      <c r="BQ32" t="s">
        <v>15287</v>
      </c>
      <c r="BR32" t="s">
        <v>15290</v>
      </c>
      <c r="BS32" t="s">
        <v>13876</v>
      </c>
      <c r="BT32" t="s">
        <v>13876</v>
      </c>
      <c r="BU32" t="s">
        <v>15290</v>
      </c>
      <c r="BV32" t="s">
        <v>15292</v>
      </c>
      <c r="BW32" t="s">
        <v>15289</v>
      </c>
      <c r="BX32" t="s">
        <v>15286</v>
      </c>
      <c r="BY32" t="s">
        <v>15294</v>
      </c>
      <c r="BZ32" t="s">
        <v>13876</v>
      </c>
      <c r="CA32" t="s">
        <v>13876</v>
      </c>
      <c r="CB32" t="s">
        <v>15290</v>
      </c>
      <c r="CC32" t="s">
        <v>15290</v>
      </c>
      <c r="CD32" t="s">
        <v>15284</v>
      </c>
      <c r="CE32" t="s">
        <v>15294</v>
      </c>
      <c r="CF32" t="s">
        <v>15291</v>
      </c>
      <c r="CG32" t="s">
        <v>13876</v>
      </c>
      <c r="CH32" t="s">
        <v>13876</v>
      </c>
      <c r="CI32" t="s">
        <v>13876</v>
      </c>
      <c r="CJ32" t="s">
        <v>13876</v>
      </c>
      <c r="CK32" t="s">
        <v>13876</v>
      </c>
      <c r="CL32" t="s">
        <v>13876</v>
      </c>
      <c r="CM32" t="s">
        <v>13876</v>
      </c>
      <c r="CN32" t="s">
        <v>13876</v>
      </c>
      <c r="CO32" t="s">
        <v>13876</v>
      </c>
      <c r="CP32" t="s">
        <v>13876</v>
      </c>
      <c r="CQ32" t="s">
        <v>13876</v>
      </c>
      <c r="CR32" t="s">
        <v>13876</v>
      </c>
      <c r="CS32" t="s">
        <v>13876</v>
      </c>
      <c r="CT32" t="s">
        <v>13876</v>
      </c>
    </row>
    <row r="33" spans="1:98" hidden="1">
      <c r="A33" s="1088"/>
      <c r="B33" s="554" t="s">
        <v>10110</v>
      </c>
      <c r="C33" s="554" t="s">
        <v>10111</v>
      </c>
      <c r="D33" s="554" t="s">
        <v>10112</v>
      </c>
      <c r="E33" s="336" t="s">
        <v>368</v>
      </c>
      <c r="F33" s="336" t="s">
        <v>11817</v>
      </c>
      <c r="G33" s="336">
        <v>2950200010</v>
      </c>
      <c r="H33" s="554" t="s">
        <v>12395</v>
      </c>
      <c r="I33" s="336" t="s">
        <v>124</v>
      </c>
      <c r="J33" s="336" t="s">
        <v>13659</v>
      </c>
      <c r="K33" s="336" t="s">
        <v>13546</v>
      </c>
      <c r="L33" s="336" t="s">
        <v>13658</v>
      </c>
      <c r="M33" s="336" t="s">
        <v>13658</v>
      </c>
      <c r="N33" s="336"/>
      <c r="O33" s="632"/>
      <c r="P33" s="632" t="s">
        <v>13661</v>
      </c>
      <c r="Q33" s="556">
        <v>44616</v>
      </c>
      <c r="R33" s="336"/>
      <c r="S33" s="557">
        <v>44663</v>
      </c>
      <c r="T33" s="336" t="s">
        <v>15313</v>
      </c>
      <c r="U33" s="620">
        <v>6</v>
      </c>
      <c r="V33" s="1088"/>
      <c r="W33" s="551">
        <v>66473</v>
      </c>
      <c r="X33" s="551">
        <v>25080</v>
      </c>
      <c r="Y33" s="551">
        <v>31541</v>
      </c>
      <c r="Z33" s="551">
        <v>33548</v>
      </c>
      <c r="AA33" s="551">
        <v>36256</v>
      </c>
      <c r="AB33" s="551">
        <v>37590</v>
      </c>
      <c r="AC33" s="551" t="s">
        <v>13876</v>
      </c>
      <c r="AD33" s="552" t="s">
        <v>13876</v>
      </c>
      <c r="AE33" s="623">
        <v>230488</v>
      </c>
      <c r="AF33" t="s">
        <v>10109</v>
      </c>
      <c r="AG33" t="s">
        <v>10115</v>
      </c>
      <c r="AH33" t="s">
        <v>12394</v>
      </c>
      <c r="AJ33" s="548" t="s">
        <v>13686</v>
      </c>
      <c r="AK33" s="548" t="s">
        <v>13687</v>
      </c>
      <c r="AL33" s="548" t="s">
        <v>13669</v>
      </c>
      <c r="AM33" s="548" t="s">
        <v>13688</v>
      </c>
      <c r="AN33" s="548" t="s">
        <v>13689</v>
      </c>
      <c r="AO33" s="548" t="s">
        <v>13690</v>
      </c>
      <c r="AQ33" t="s">
        <v>13876</v>
      </c>
      <c r="AR33" t="s">
        <v>13876</v>
      </c>
      <c r="AS33" t="s">
        <v>15290</v>
      </c>
      <c r="AT33" t="s">
        <v>15290</v>
      </c>
      <c r="AU33" t="s">
        <v>15291</v>
      </c>
      <c r="AV33" t="s">
        <v>15287</v>
      </c>
      <c r="AW33" t="s">
        <v>15284</v>
      </c>
      <c r="AX33" t="s">
        <v>13876</v>
      </c>
      <c r="AY33" t="s">
        <v>13876</v>
      </c>
      <c r="AZ33" t="s">
        <v>15292</v>
      </c>
      <c r="BA33" t="s">
        <v>15286</v>
      </c>
      <c r="BB33" t="s">
        <v>15288</v>
      </c>
      <c r="BC33" t="s">
        <v>15285</v>
      </c>
      <c r="BD33" t="s">
        <v>15288</v>
      </c>
      <c r="BE33" t="s">
        <v>13876</v>
      </c>
      <c r="BF33" t="s">
        <v>13876</v>
      </c>
      <c r="BG33" t="s">
        <v>15284</v>
      </c>
      <c r="BH33" t="s">
        <v>15289</v>
      </c>
      <c r="BI33" t="s">
        <v>15286</v>
      </c>
      <c r="BJ33" t="s">
        <v>15291</v>
      </c>
      <c r="BK33" t="s">
        <v>15289</v>
      </c>
      <c r="BL33" t="s">
        <v>13876</v>
      </c>
      <c r="BM33" t="s">
        <v>13876</v>
      </c>
      <c r="BN33" t="s">
        <v>15284</v>
      </c>
      <c r="BO33" t="s">
        <v>15284</v>
      </c>
      <c r="BP33" t="s">
        <v>15286</v>
      </c>
      <c r="BQ33" t="s">
        <v>15291</v>
      </c>
      <c r="BR33" t="s">
        <v>15285</v>
      </c>
      <c r="BS33" t="s">
        <v>13876</v>
      </c>
      <c r="BT33" t="s">
        <v>13876</v>
      </c>
      <c r="BU33" t="s">
        <v>15284</v>
      </c>
      <c r="BV33" t="s">
        <v>15290</v>
      </c>
      <c r="BW33" t="s">
        <v>15292</v>
      </c>
      <c r="BX33" t="s">
        <v>15286</v>
      </c>
      <c r="BY33" t="s">
        <v>15290</v>
      </c>
      <c r="BZ33" t="s">
        <v>13876</v>
      </c>
      <c r="CA33" t="s">
        <v>13876</v>
      </c>
      <c r="CB33" t="s">
        <v>15284</v>
      </c>
      <c r="CC33" t="s">
        <v>15287</v>
      </c>
      <c r="CD33" t="s">
        <v>15286</v>
      </c>
      <c r="CE33" t="s">
        <v>15294</v>
      </c>
      <c r="CF33" t="s">
        <v>15288</v>
      </c>
      <c r="CG33" t="s">
        <v>13876</v>
      </c>
      <c r="CH33" t="s">
        <v>13876</v>
      </c>
      <c r="CI33" t="s">
        <v>13876</v>
      </c>
      <c r="CJ33" t="s">
        <v>13876</v>
      </c>
      <c r="CK33" t="s">
        <v>13876</v>
      </c>
      <c r="CL33" t="s">
        <v>13876</v>
      </c>
      <c r="CM33" t="s">
        <v>13876</v>
      </c>
      <c r="CN33" t="s">
        <v>13876</v>
      </c>
      <c r="CO33" t="s">
        <v>13876</v>
      </c>
      <c r="CP33" t="s">
        <v>13876</v>
      </c>
      <c r="CQ33" t="s">
        <v>13876</v>
      </c>
      <c r="CR33" t="s">
        <v>13876</v>
      </c>
      <c r="CS33" t="s">
        <v>13876</v>
      </c>
      <c r="CT33" t="s">
        <v>13876</v>
      </c>
    </row>
    <row r="34" spans="1:98" hidden="1">
      <c r="A34" s="1088"/>
      <c r="B34" s="554" t="s">
        <v>10110</v>
      </c>
      <c r="C34" s="554" t="s">
        <v>10111</v>
      </c>
      <c r="D34" s="554" t="s">
        <v>10112</v>
      </c>
      <c r="E34" s="336" t="s">
        <v>368</v>
      </c>
      <c r="F34" s="336" t="s">
        <v>11817</v>
      </c>
      <c r="G34" s="336">
        <v>2950361689</v>
      </c>
      <c r="H34" s="554" t="s">
        <v>12398</v>
      </c>
      <c r="I34" s="336" t="s">
        <v>124</v>
      </c>
      <c r="J34" s="336" t="s">
        <v>13659</v>
      </c>
      <c r="K34" s="336" t="s">
        <v>13546</v>
      </c>
      <c r="L34" s="336" t="s">
        <v>13658</v>
      </c>
      <c r="M34" s="336" t="s">
        <v>13658</v>
      </c>
      <c r="N34" s="336"/>
      <c r="O34" s="632"/>
      <c r="P34" s="632" t="s">
        <v>13661</v>
      </c>
      <c r="Q34" s="556">
        <v>44616</v>
      </c>
      <c r="R34" s="336"/>
      <c r="S34" s="557">
        <v>44663</v>
      </c>
      <c r="T34" s="336" t="s">
        <v>15314</v>
      </c>
      <c r="U34" s="620">
        <v>6</v>
      </c>
      <c r="V34" s="1088"/>
      <c r="W34" s="551">
        <v>198870</v>
      </c>
      <c r="X34" s="551">
        <v>55224</v>
      </c>
      <c r="Y34" s="551">
        <v>67538</v>
      </c>
      <c r="Z34" s="551">
        <v>62209</v>
      </c>
      <c r="AA34" s="551">
        <v>64297</v>
      </c>
      <c r="AB34" s="551">
        <v>68700</v>
      </c>
      <c r="AC34" s="551" t="s">
        <v>13876</v>
      </c>
      <c r="AD34" s="552" t="s">
        <v>13876</v>
      </c>
      <c r="AE34" s="623">
        <v>516838</v>
      </c>
      <c r="AF34" t="s">
        <v>10109</v>
      </c>
      <c r="AG34" t="s">
        <v>10115</v>
      </c>
      <c r="AH34" t="s">
        <v>12397</v>
      </c>
      <c r="AJ34" s="548" t="s">
        <v>13686</v>
      </c>
      <c r="AK34" s="548" t="s">
        <v>13687</v>
      </c>
      <c r="AL34" s="548" t="s">
        <v>13669</v>
      </c>
      <c r="AM34" s="548" t="s">
        <v>13688</v>
      </c>
      <c r="AN34" s="548" t="s">
        <v>13689</v>
      </c>
      <c r="AO34" s="548" t="s">
        <v>13690</v>
      </c>
      <c r="AQ34" t="s">
        <v>13876</v>
      </c>
      <c r="AR34" t="s">
        <v>15289</v>
      </c>
      <c r="AS34" t="s">
        <v>15294</v>
      </c>
      <c r="AT34" t="s">
        <v>15285</v>
      </c>
      <c r="AU34" t="s">
        <v>15285</v>
      </c>
      <c r="AV34" t="s">
        <v>15287</v>
      </c>
      <c r="AW34" t="s">
        <v>15288</v>
      </c>
      <c r="AX34" t="s">
        <v>13876</v>
      </c>
      <c r="AY34" t="s">
        <v>13876</v>
      </c>
      <c r="AZ34" t="s">
        <v>15286</v>
      </c>
      <c r="BA34" t="s">
        <v>15286</v>
      </c>
      <c r="BB34" t="s">
        <v>15292</v>
      </c>
      <c r="BC34" t="s">
        <v>15292</v>
      </c>
      <c r="BD34" t="s">
        <v>15291</v>
      </c>
      <c r="BE34" t="s">
        <v>13876</v>
      </c>
      <c r="BF34" t="s">
        <v>13876</v>
      </c>
      <c r="BG34" t="s">
        <v>15290</v>
      </c>
      <c r="BH34" t="s">
        <v>15287</v>
      </c>
      <c r="BI34" t="s">
        <v>15286</v>
      </c>
      <c r="BJ34" t="s">
        <v>15284</v>
      </c>
      <c r="BK34" t="s">
        <v>15285</v>
      </c>
      <c r="BL34" t="s">
        <v>13876</v>
      </c>
      <c r="BM34" t="s">
        <v>13876</v>
      </c>
      <c r="BN34" t="s">
        <v>15290</v>
      </c>
      <c r="BO34" t="s">
        <v>15292</v>
      </c>
      <c r="BP34" t="s">
        <v>15292</v>
      </c>
      <c r="BQ34" t="s">
        <v>15288</v>
      </c>
      <c r="BR34" t="s">
        <v>15294</v>
      </c>
      <c r="BS34" t="s">
        <v>13876</v>
      </c>
      <c r="BT34" t="s">
        <v>13876</v>
      </c>
      <c r="BU34" t="s">
        <v>15290</v>
      </c>
      <c r="BV34" t="s">
        <v>15291</v>
      </c>
      <c r="BW34" t="s">
        <v>15292</v>
      </c>
      <c r="BX34" t="s">
        <v>15294</v>
      </c>
      <c r="BY34" t="s">
        <v>15287</v>
      </c>
      <c r="BZ34" t="s">
        <v>13876</v>
      </c>
      <c r="CA34" t="s">
        <v>13876</v>
      </c>
      <c r="CB34" t="s">
        <v>15290</v>
      </c>
      <c r="CC34" t="s">
        <v>15285</v>
      </c>
      <c r="CD34" t="s">
        <v>15287</v>
      </c>
      <c r="CE34" t="s">
        <v>15288</v>
      </c>
      <c r="CF34" t="s">
        <v>15288</v>
      </c>
      <c r="CG34" t="s">
        <v>13876</v>
      </c>
      <c r="CH34" t="s">
        <v>13876</v>
      </c>
      <c r="CI34" t="s">
        <v>13876</v>
      </c>
      <c r="CJ34" t="s">
        <v>13876</v>
      </c>
      <c r="CK34" t="s">
        <v>13876</v>
      </c>
      <c r="CL34" t="s">
        <v>13876</v>
      </c>
      <c r="CM34" t="s">
        <v>13876</v>
      </c>
      <c r="CN34" t="s">
        <v>13876</v>
      </c>
      <c r="CO34" t="s">
        <v>13876</v>
      </c>
      <c r="CP34" t="s">
        <v>13876</v>
      </c>
      <c r="CQ34" t="s">
        <v>13876</v>
      </c>
      <c r="CR34" t="s">
        <v>13876</v>
      </c>
      <c r="CS34" t="s">
        <v>13876</v>
      </c>
      <c r="CT34" t="s">
        <v>13876</v>
      </c>
    </row>
    <row r="35" spans="1:98" hidden="1">
      <c r="A35" s="1088"/>
      <c r="B35" s="554" t="s">
        <v>10110</v>
      </c>
      <c r="C35" s="554" t="s">
        <v>10111</v>
      </c>
      <c r="D35" s="554" t="s">
        <v>10112</v>
      </c>
      <c r="E35" s="336" t="s">
        <v>368</v>
      </c>
      <c r="F35" s="336" t="s">
        <v>11817</v>
      </c>
      <c r="G35" s="336">
        <v>2951861521</v>
      </c>
      <c r="H35" s="554" t="s">
        <v>12404</v>
      </c>
      <c r="I35" s="336" t="s">
        <v>124</v>
      </c>
      <c r="J35" s="336" t="s">
        <v>13659</v>
      </c>
      <c r="K35" s="336" t="s">
        <v>13546</v>
      </c>
      <c r="L35" s="336" t="s">
        <v>13658</v>
      </c>
      <c r="M35" s="336" t="s">
        <v>13658</v>
      </c>
      <c r="N35" s="336"/>
      <c r="O35" s="632"/>
      <c r="P35" s="632" t="s">
        <v>13661</v>
      </c>
      <c r="Q35" s="556">
        <v>44616</v>
      </c>
      <c r="R35" s="336"/>
      <c r="S35" s="557">
        <v>44663</v>
      </c>
      <c r="T35" s="336" t="s">
        <v>15315</v>
      </c>
      <c r="U35" s="609">
        <v>6</v>
      </c>
      <c r="V35" s="1088"/>
      <c r="W35" s="551">
        <v>147831</v>
      </c>
      <c r="X35" s="551">
        <v>47563</v>
      </c>
      <c r="Y35" s="551">
        <v>57928</v>
      </c>
      <c r="Z35" s="551">
        <v>44574</v>
      </c>
      <c r="AA35" s="551">
        <v>54424</v>
      </c>
      <c r="AB35" s="551">
        <v>58731</v>
      </c>
      <c r="AC35" s="551" t="s">
        <v>13876</v>
      </c>
      <c r="AD35" s="552" t="s">
        <v>13876</v>
      </c>
      <c r="AE35" s="623">
        <v>411051</v>
      </c>
      <c r="AF35" t="s">
        <v>10109</v>
      </c>
      <c r="AG35" t="s">
        <v>10115</v>
      </c>
      <c r="AH35" t="s">
        <v>12403</v>
      </c>
      <c r="AJ35" s="548" t="s">
        <v>13686</v>
      </c>
      <c r="AK35" s="548" t="s">
        <v>13687</v>
      </c>
      <c r="AL35" s="548" t="s">
        <v>13669</v>
      </c>
      <c r="AM35" s="548" t="s">
        <v>13688</v>
      </c>
      <c r="AN35" s="548" t="s">
        <v>13689</v>
      </c>
      <c r="AO35" s="548" t="s">
        <v>13690</v>
      </c>
      <c r="AQ35" t="s">
        <v>13876</v>
      </c>
      <c r="AR35" t="s">
        <v>15289</v>
      </c>
      <c r="AS35" t="s">
        <v>15291</v>
      </c>
      <c r="AT35" t="s">
        <v>15287</v>
      </c>
      <c r="AU35" t="s">
        <v>15285</v>
      </c>
      <c r="AV35" t="s">
        <v>15284</v>
      </c>
      <c r="AW35" t="s">
        <v>15289</v>
      </c>
      <c r="AX35" t="s">
        <v>13876</v>
      </c>
      <c r="AY35" t="s">
        <v>13876</v>
      </c>
      <c r="AZ35" t="s">
        <v>15291</v>
      </c>
      <c r="BA35" t="s">
        <v>15287</v>
      </c>
      <c r="BB35" t="s">
        <v>15286</v>
      </c>
      <c r="BC35" t="s">
        <v>15290</v>
      </c>
      <c r="BD35" t="s">
        <v>15284</v>
      </c>
      <c r="BE35" t="s">
        <v>13876</v>
      </c>
      <c r="BF35" t="s">
        <v>13876</v>
      </c>
      <c r="BG35" t="s">
        <v>15286</v>
      </c>
      <c r="BH35" t="s">
        <v>15287</v>
      </c>
      <c r="BI35" t="s">
        <v>15294</v>
      </c>
      <c r="BJ35" t="s">
        <v>15292</v>
      </c>
      <c r="BK35" t="s">
        <v>15285</v>
      </c>
      <c r="BL35" t="s">
        <v>13876</v>
      </c>
      <c r="BM35" t="s">
        <v>13876</v>
      </c>
      <c r="BN35" t="s">
        <v>15291</v>
      </c>
      <c r="BO35" t="s">
        <v>15291</v>
      </c>
      <c r="BP35" t="s">
        <v>15286</v>
      </c>
      <c r="BQ35" t="s">
        <v>15287</v>
      </c>
      <c r="BR35" t="s">
        <v>15291</v>
      </c>
      <c r="BS35" t="s">
        <v>13876</v>
      </c>
      <c r="BT35" t="s">
        <v>13876</v>
      </c>
      <c r="BU35" t="s">
        <v>15286</v>
      </c>
      <c r="BV35" t="s">
        <v>15291</v>
      </c>
      <c r="BW35" t="s">
        <v>15291</v>
      </c>
      <c r="BX35" t="s">
        <v>15292</v>
      </c>
      <c r="BY35" t="s">
        <v>15291</v>
      </c>
      <c r="BZ35" t="s">
        <v>13876</v>
      </c>
      <c r="CA35" t="s">
        <v>13876</v>
      </c>
      <c r="CB35" t="s">
        <v>15286</v>
      </c>
      <c r="CC35" t="s">
        <v>15285</v>
      </c>
      <c r="CD35" t="s">
        <v>15287</v>
      </c>
      <c r="CE35" t="s">
        <v>15284</v>
      </c>
      <c r="CF35" t="s">
        <v>15289</v>
      </c>
      <c r="CG35" t="s">
        <v>13876</v>
      </c>
      <c r="CH35" t="s">
        <v>13876</v>
      </c>
      <c r="CI35" t="s">
        <v>13876</v>
      </c>
      <c r="CJ35" t="s">
        <v>13876</v>
      </c>
      <c r="CK35" t="s">
        <v>13876</v>
      </c>
      <c r="CL35" t="s">
        <v>13876</v>
      </c>
      <c r="CM35" t="s">
        <v>13876</v>
      </c>
      <c r="CN35" t="s">
        <v>13876</v>
      </c>
      <c r="CO35" t="s">
        <v>13876</v>
      </c>
      <c r="CP35" t="s">
        <v>13876</v>
      </c>
      <c r="CQ35" t="s">
        <v>13876</v>
      </c>
      <c r="CR35" t="s">
        <v>13876</v>
      </c>
      <c r="CS35" t="s">
        <v>13876</v>
      </c>
      <c r="CT35" t="s">
        <v>13876</v>
      </c>
    </row>
    <row r="36" spans="1:98" hidden="1">
      <c r="A36" s="632"/>
      <c r="B36" s="555"/>
      <c r="C36" s="554"/>
      <c r="D36" s="554"/>
      <c r="E36" s="336"/>
      <c r="F36" s="336"/>
      <c r="G36" s="336"/>
      <c r="H36" s="554"/>
      <c r="I36" s="336"/>
      <c r="J36" s="336"/>
      <c r="K36" s="336"/>
      <c r="L36" s="336"/>
      <c r="M36" s="336"/>
      <c r="N36" s="336"/>
      <c r="O36" s="632"/>
      <c r="P36" s="632"/>
      <c r="Q36" s="556"/>
      <c r="R36" s="336"/>
      <c r="S36" s="336"/>
      <c r="T36" s="336" t="s">
        <v>13876</v>
      </c>
      <c r="U36" s="336"/>
      <c r="V36" s="632"/>
      <c r="W36" s="551"/>
      <c r="X36" s="551"/>
      <c r="Y36" s="551"/>
      <c r="Z36" s="551"/>
      <c r="AA36" s="551">
        <v>0</v>
      </c>
      <c r="AB36" s="551">
        <v>0</v>
      </c>
      <c r="AC36" s="551">
        <v>0</v>
      </c>
      <c r="AD36" s="552"/>
      <c r="AE36" s="623">
        <v>0</v>
      </c>
      <c r="AQ36" t="s">
        <v>13876</v>
      </c>
      <c r="AR36" t="s">
        <v>13876</v>
      </c>
      <c r="AS36" t="s">
        <v>13876</v>
      </c>
      <c r="AT36" t="s">
        <v>13876</v>
      </c>
      <c r="AU36" t="s">
        <v>13876</v>
      </c>
      <c r="AV36" t="s">
        <v>13876</v>
      </c>
      <c r="AW36" t="s">
        <v>13876</v>
      </c>
      <c r="AX36" t="s">
        <v>13876</v>
      </c>
      <c r="AY36" t="s">
        <v>13876</v>
      </c>
      <c r="AZ36" t="s">
        <v>13876</v>
      </c>
      <c r="BA36" t="s">
        <v>13876</v>
      </c>
      <c r="BB36" t="s">
        <v>13876</v>
      </c>
      <c r="BC36" t="s">
        <v>13876</v>
      </c>
      <c r="BD36" t="s">
        <v>13876</v>
      </c>
      <c r="BE36" t="s">
        <v>13876</v>
      </c>
      <c r="BF36" t="s">
        <v>13876</v>
      </c>
      <c r="BG36" t="s">
        <v>13876</v>
      </c>
      <c r="BH36" t="s">
        <v>13876</v>
      </c>
      <c r="BI36" t="s">
        <v>13876</v>
      </c>
      <c r="BJ36" t="s">
        <v>13876</v>
      </c>
      <c r="BK36" t="s">
        <v>13876</v>
      </c>
      <c r="BL36" t="s">
        <v>13876</v>
      </c>
      <c r="BM36" t="s">
        <v>13876</v>
      </c>
      <c r="BN36" t="s">
        <v>13876</v>
      </c>
      <c r="BO36" t="s">
        <v>13876</v>
      </c>
      <c r="BP36" t="s">
        <v>13876</v>
      </c>
      <c r="BQ36" t="s">
        <v>13876</v>
      </c>
      <c r="BR36" t="s">
        <v>13876</v>
      </c>
      <c r="BS36" t="s">
        <v>13876</v>
      </c>
      <c r="BT36" t="s">
        <v>13876</v>
      </c>
      <c r="BU36" t="s">
        <v>13876</v>
      </c>
      <c r="BV36" t="s">
        <v>13876</v>
      </c>
      <c r="BW36" t="s">
        <v>13876</v>
      </c>
      <c r="BX36" t="s">
        <v>13876</v>
      </c>
      <c r="BY36" t="s">
        <v>13876</v>
      </c>
      <c r="BZ36" t="s">
        <v>13876</v>
      </c>
      <c r="CA36" t="s">
        <v>13876</v>
      </c>
      <c r="CB36" t="s">
        <v>13876</v>
      </c>
      <c r="CC36" t="s">
        <v>13876</v>
      </c>
      <c r="CD36" t="s">
        <v>13876</v>
      </c>
      <c r="CE36" t="s">
        <v>13876</v>
      </c>
      <c r="CF36" t="s">
        <v>13876</v>
      </c>
      <c r="CG36" t="s">
        <v>13876</v>
      </c>
      <c r="CH36" t="s">
        <v>13876</v>
      </c>
      <c r="CI36" t="s">
        <v>13876</v>
      </c>
      <c r="CJ36" t="s">
        <v>13876</v>
      </c>
      <c r="CK36" t="s">
        <v>13876</v>
      </c>
      <c r="CL36" t="s">
        <v>13876</v>
      </c>
      <c r="CM36" t="s">
        <v>13876</v>
      </c>
      <c r="CN36" t="s">
        <v>13876</v>
      </c>
      <c r="CO36" t="s">
        <v>13876</v>
      </c>
      <c r="CP36" t="s">
        <v>13876</v>
      </c>
      <c r="CQ36" t="s">
        <v>13876</v>
      </c>
      <c r="CR36" t="s">
        <v>13876</v>
      </c>
      <c r="CS36" t="s">
        <v>13876</v>
      </c>
      <c r="CT36" t="s">
        <v>13876</v>
      </c>
    </row>
    <row r="37" spans="1:98" hidden="1">
      <c r="A37" s="632">
        <v>11</v>
      </c>
      <c r="B37" s="554" t="s">
        <v>13525</v>
      </c>
      <c r="C37" s="554" t="s">
        <v>797</v>
      </c>
      <c r="D37" s="554" t="s">
        <v>2407</v>
      </c>
      <c r="E37" s="336" t="s">
        <v>1153</v>
      </c>
      <c r="F37" s="336" t="s">
        <v>13691</v>
      </c>
      <c r="G37" s="336">
        <v>2910103122</v>
      </c>
      <c r="H37" s="554" t="s">
        <v>2415</v>
      </c>
      <c r="I37" s="336" t="s">
        <v>123</v>
      </c>
      <c r="J37" s="336" t="s">
        <v>13659</v>
      </c>
      <c r="K37" s="336" t="s">
        <v>13546</v>
      </c>
      <c r="L37" s="336" t="s">
        <v>13658</v>
      </c>
      <c r="M37" s="336" t="s">
        <v>13659</v>
      </c>
      <c r="N37" s="336" t="s">
        <v>13549</v>
      </c>
      <c r="O37" s="632"/>
      <c r="P37" s="632"/>
      <c r="Q37" s="632"/>
      <c r="R37" s="336"/>
      <c r="S37" s="336"/>
      <c r="T37" s="336" t="s">
        <v>15316</v>
      </c>
      <c r="U37" s="336"/>
      <c r="V37" s="632"/>
      <c r="W37" s="551" t="s">
        <v>13876</v>
      </c>
      <c r="X37" s="551" t="s">
        <v>13876</v>
      </c>
      <c r="Y37" s="551" t="s">
        <v>13876</v>
      </c>
      <c r="Z37" s="551" t="s">
        <v>13876</v>
      </c>
      <c r="AA37" s="551" t="s">
        <v>13876</v>
      </c>
      <c r="AB37" s="551" t="s">
        <v>13876</v>
      </c>
      <c r="AC37" s="551" t="s">
        <v>13876</v>
      </c>
      <c r="AD37" s="552" t="s">
        <v>13876</v>
      </c>
      <c r="AE37" s="623">
        <v>0</v>
      </c>
      <c r="AF37" t="s">
        <v>13692</v>
      </c>
      <c r="AG37" t="s">
        <v>2410</v>
      </c>
      <c r="AH37" t="s">
        <v>2414</v>
      </c>
      <c r="AJ37" s="548" t="s">
        <v>13693</v>
      </c>
      <c r="AK37" s="548" t="s">
        <v>13694</v>
      </c>
      <c r="AL37" s="548" t="s">
        <v>13669</v>
      </c>
      <c r="AM37" s="548" t="s">
        <v>13695</v>
      </c>
      <c r="AN37" s="548" t="s">
        <v>13696</v>
      </c>
      <c r="AO37" s="548" t="s">
        <v>13697</v>
      </c>
      <c r="AQ37" t="s">
        <v>13876</v>
      </c>
      <c r="AR37" t="s">
        <v>13876</v>
      </c>
      <c r="AS37" t="s">
        <v>13876</v>
      </c>
      <c r="AT37" t="s">
        <v>13876</v>
      </c>
      <c r="AU37" t="s">
        <v>13876</v>
      </c>
      <c r="AV37" t="s">
        <v>13876</v>
      </c>
      <c r="AW37" t="s">
        <v>13876</v>
      </c>
      <c r="AX37" t="s">
        <v>13876</v>
      </c>
      <c r="AY37" t="s">
        <v>13876</v>
      </c>
      <c r="AZ37" t="s">
        <v>13876</v>
      </c>
      <c r="BA37" t="s">
        <v>13876</v>
      </c>
      <c r="BB37" t="s">
        <v>13876</v>
      </c>
      <c r="BC37" t="s">
        <v>13876</v>
      </c>
      <c r="BD37" t="s">
        <v>13876</v>
      </c>
      <c r="BE37" t="s">
        <v>13876</v>
      </c>
      <c r="BF37" t="s">
        <v>13876</v>
      </c>
      <c r="BG37" t="s">
        <v>13876</v>
      </c>
      <c r="BH37" t="s">
        <v>13876</v>
      </c>
      <c r="BI37" t="s">
        <v>13876</v>
      </c>
      <c r="BJ37" t="s">
        <v>13876</v>
      </c>
      <c r="BK37" t="s">
        <v>13876</v>
      </c>
      <c r="BL37" t="s">
        <v>13876</v>
      </c>
      <c r="BM37" t="s">
        <v>13876</v>
      </c>
      <c r="BN37" t="s">
        <v>13876</v>
      </c>
      <c r="BO37" t="s">
        <v>13876</v>
      </c>
      <c r="BP37" t="s">
        <v>13876</v>
      </c>
      <c r="BQ37" t="s">
        <v>13876</v>
      </c>
      <c r="BR37" t="s">
        <v>13876</v>
      </c>
      <c r="BS37" t="s">
        <v>13876</v>
      </c>
      <c r="BT37" t="s">
        <v>13876</v>
      </c>
      <c r="BU37" t="s">
        <v>13876</v>
      </c>
      <c r="BV37" t="s">
        <v>13876</v>
      </c>
      <c r="BW37" t="s">
        <v>13876</v>
      </c>
      <c r="BX37" t="s">
        <v>13876</v>
      </c>
      <c r="BY37" t="s">
        <v>13876</v>
      </c>
      <c r="BZ37" t="s">
        <v>13876</v>
      </c>
      <c r="CA37" t="s">
        <v>13876</v>
      </c>
      <c r="CB37" t="s">
        <v>13876</v>
      </c>
      <c r="CC37" t="s">
        <v>13876</v>
      </c>
      <c r="CD37" t="s">
        <v>13876</v>
      </c>
      <c r="CE37" t="s">
        <v>13876</v>
      </c>
      <c r="CF37" t="s">
        <v>13876</v>
      </c>
      <c r="CG37" t="s">
        <v>13876</v>
      </c>
      <c r="CH37" t="s">
        <v>13876</v>
      </c>
      <c r="CI37" t="s">
        <v>13876</v>
      </c>
      <c r="CJ37" t="s">
        <v>13876</v>
      </c>
      <c r="CK37" t="s">
        <v>13876</v>
      </c>
      <c r="CL37" t="s">
        <v>13876</v>
      </c>
      <c r="CM37" t="s">
        <v>13876</v>
      </c>
      <c r="CN37" t="s">
        <v>13876</v>
      </c>
      <c r="CO37" t="s">
        <v>13876</v>
      </c>
      <c r="CP37" t="s">
        <v>13876</v>
      </c>
      <c r="CQ37" t="s">
        <v>13876</v>
      </c>
      <c r="CR37" t="s">
        <v>13876</v>
      </c>
      <c r="CS37" t="s">
        <v>13876</v>
      </c>
      <c r="CT37" t="s">
        <v>13876</v>
      </c>
    </row>
    <row r="38" spans="1:98" hidden="1">
      <c r="A38" s="632"/>
      <c r="B38" s="555"/>
      <c r="C38" s="554"/>
      <c r="D38" s="554"/>
      <c r="E38" s="336"/>
      <c r="F38" s="336"/>
      <c r="G38" s="336"/>
      <c r="H38" s="554"/>
      <c r="I38" s="336"/>
      <c r="J38" s="336"/>
      <c r="K38" s="336"/>
      <c r="L38" s="336"/>
      <c r="M38" s="336"/>
      <c r="N38" s="336"/>
      <c r="O38" s="632"/>
      <c r="P38" s="632"/>
      <c r="Q38" s="632"/>
      <c r="R38" s="336"/>
      <c r="S38" s="336"/>
      <c r="T38" s="336" t="s">
        <v>13876</v>
      </c>
      <c r="U38" s="336"/>
      <c r="V38" s="632"/>
      <c r="W38" s="551"/>
      <c r="X38" s="551"/>
      <c r="Y38" s="551"/>
      <c r="Z38" s="551"/>
      <c r="AA38" s="551">
        <v>0</v>
      </c>
      <c r="AB38" s="551">
        <v>0</v>
      </c>
      <c r="AC38" s="551">
        <v>0</v>
      </c>
      <c r="AD38" s="552"/>
      <c r="AE38" s="623">
        <v>0</v>
      </c>
      <c r="AQ38" t="s">
        <v>13876</v>
      </c>
      <c r="AR38" t="s">
        <v>13876</v>
      </c>
      <c r="AS38" t="s">
        <v>13876</v>
      </c>
      <c r="AT38" t="s">
        <v>13876</v>
      </c>
      <c r="AU38" t="s">
        <v>13876</v>
      </c>
      <c r="AV38" t="s">
        <v>13876</v>
      </c>
      <c r="AW38" t="s">
        <v>13876</v>
      </c>
      <c r="AX38" t="s">
        <v>13876</v>
      </c>
      <c r="AY38" t="s">
        <v>13876</v>
      </c>
      <c r="AZ38" t="s">
        <v>13876</v>
      </c>
      <c r="BA38" t="s">
        <v>13876</v>
      </c>
      <c r="BB38" t="s">
        <v>13876</v>
      </c>
      <c r="BC38" t="s">
        <v>13876</v>
      </c>
      <c r="BD38" t="s">
        <v>13876</v>
      </c>
      <c r="BE38" t="s">
        <v>13876</v>
      </c>
      <c r="BF38" t="s">
        <v>13876</v>
      </c>
      <c r="BG38" t="s">
        <v>13876</v>
      </c>
      <c r="BH38" t="s">
        <v>13876</v>
      </c>
      <c r="BI38" t="s">
        <v>13876</v>
      </c>
      <c r="BJ38" t="s">
        <v>13876</v>
      </c>
      <c r="BK38" t="s">
        <v>13876</v>
      </c>
      <c r="BL38" t="s">
        <v>13876</v>
      </c>
      <c r="BM38" t="s">
        <v>13876</v>
      </c>
      <c r="BN38" t="s">
        <v>13876</v>
      </c>
      <c r="BO38" t="s">
        <v>13876</v>
      </c>
      <c r="BP38" t="s">
        <v>13876</v>
      </c>
      <c r="BQ38" t="s">
        <v>13876</v>
      </c>
      <c r="BR38" t="s">
        <v>13876</v>
      </c>
      <c r="BS38" t="s">
        <v>13876</v>
      </c>
      <c r="BT38" t="s">
        <v>13876</v>
      </c>
      <c r="BU38" t="s">
        <v>13876</v>
      </c>
      <c r="BV38" t="s">
        <v>13876</v>
      </c>
      <c r="BW38" t="s">
        <v>13876</v>
      </c>
      <c r="BX38" t="s">
        <v>13876</v>
      </c>
      <c r="BY38" t="s">
        <v>13876</v>
      </c>
      <c r="BZ38" t="s">
        <v>13876</v>
      </c>
      <c r="CA38" t="s">
        <v>13876</v>
      </c>
      <c r="CB38" t="s">
        <v>13876</v>
      </c>
      <c r="CC38" t="s">
        <v>13876</v>
      </c>
      <c r="CD38" t="s">
        <v>13876</v>
      </c>
      <c r="CE38" t="s">
        <v>13876</v>
      </c>
      <c r="CF38" t="s">
        <v>13876</v>
      </c>
      <c r="CG38" t="s">
        <v>13876</v>
      </c>
      <c r="CH38" t="s">
        <v>13876</v>
      </c>
      <c r="CI38" t="s">
        <v>13876</v>
      </c>
      <c r="CJ38" t="s">
        <v>13876</v>
      </c>
      <c r="CK38" t="s">
        <v>13876</v>
      </c>
      <c r="CL38" t="s">
        <v>13876</v>
      </c>
      <c r="CM38" t="s">
        <v>13876</v>
      </c>
      <c r="CN38" t="s">
        <v>13876</v>
      </c>
      <c r="CO38" t="s">
        <v>13876</v>
      </c>
      <c r="CP38" t="s">
        <v>13876</v>
      </c>
      <c r="CQ38" t="s">
        <v>13876</v>
      </c>
      <c r="CR38" t="s">
        <v>13876</v>
      </c>
      <c r="CS38" t="s">
        <v>13876</v>
      </c>
      <c r="CT38" t="s">
        <v>13876</v>
      </c>
    </row>
    <row r="39" spans="1:98" hidden="1">
      <c r="A39" s="632">
        <v>12</v>
      </c>
      <c r="B39" s="554" t="s">
        <v>2382</v>
      </c>
      <c r="C39" s="554" t="s">
        <v>2383</v>
      </c>
      <c r="D39" s="554" t="s">
        <v>2384</v>
      </c>
      <c r="E39" s="336" t="s">
        <v>368</v>
      </c>
      <c r="F39" s="336" t="s">
        <v>13698</v>
      </c>
      <c r="G39" s="336">
        <v>2910103106</v>
      </c>
      <c r="H39" s="554" t="s">
        <v>2392</v>
      </c>
      <c r="I39" s="336" t="s">
        <v>123</v>
      </c>
      <c r="J39" s="336" t="s">
        <v>13659</v>
      </c>
      <c r="K39" s="336" t="s">
        <v>13546</v>
      </c>
      <c r="L39" s="336" t="s">
        <v>13658</v>
      </c>
      <c r="M39" s="336" t="s">
        <v>13659</v>
      </c>
      <c r="N39" s="336" t="s">
        <v>13546</v>
      </c>
      <c r="O39" s="632"/>
      <c r="P39" s="632"/>
      <c r="Q39" s="632"/>
      <c r="R39" s="336"/>
      <c r="S39" s="336"/>
      <c r="T39" s="336" t="s">
        <v>15317</v>
      </c>
      <c r="U39" s="336"/>
      <c r="V39" s="632"/>
      <c r="W39" s="551" t="s">
        <v>13876</v>
      </c>
      <c r="X39" s="551" t="s">
        <v>13876</v>
      </c>
      <c r="Y39" s="551" t="s">
        <v>13876</v>
      </c>
      <c r="Z39" s="551" t="s">
        <v>13876</v>
      </c>
      <c r="AA39" s="551" t="s">
        <v>13876</v>
      </c>
      <c r="AB39" s="551" t="s">
        <v>13876</v>
      </c>
      <c r="AC39" s="551" t="s">
        <v>13876</v>
      </c>
      <c r="AD39" s="552" t="s">
        <v>13876</v>
      </c>
      <c r="AE39" s="623">
        <v>0</v>
      </c>
      <c r="AF39" t="s">
        <v>2381</v>
      </c>
      <c r="AG39" t="s">
        <v>2387</v>
      </c>
      <c r="AH39" t="s">
        <v>2391</v>
      </c>
      <c r="AJ39" s="548" t="s">
        <v>13699</v>
      </c>
      <c r="AK39" s="548" t="s">
        <v>13700</v>
      </c>
      <c r="AL39" s="548" t="s">
        <v>13669</v>
      </c>
      <c r="AM39" s="548" t="s">
        <v>13701</v>
      </c>
      <c r="AN39" s="548" t="s">
        <v>13702</v>
      </c>
      <c r="AO39" s="548" t="s">
        <v>13703</v>
      </c>
      <c r="AQ39" t="s">
        <v>13876</v>
      </c>
      <c r="AR39" t="s">
        <v>13876</v>
      </c>
      <c r="AS39" t="s">
        <v>13876</v>
      </c>
      <c r="AT39" t="s">
        <v>13876</v>
      </c>
      <c r="AU39" t="s">
        <v>13876</v>
      </c>
      <c r="AV39" t="s">
        <v>13876</v>
      </c>
      <c r="AW39" t="s">
        <v>13876</v>
      </c>
      <c r="AX39" t="s">
        <v>13876</v>
      </c>
      <c r="AY39" t="s">
        <v>13876</v>
      </c>
      <c r="AZ39" t="s">
        <v>13876</v>
      </c>
      <c r="BA39" t="s">
        <v>13876</v>
      </c>
      <c r="BB39" t="s">
        <v>13876</v>
      </c>
      <c r="BC39" t="s">
        <v>13876</v>
      </c>
      <c r="BD39" t="s">
        <v>13876</v>
      </c>
      <c r="BE39" t="s">
        <v>13876</v>
      </c>
      <c r="BF39" t="s">
        <v>13876</v>
      </c>
      <c r="BG39" t="s">
        <v>13876</v>
      </c>
      <c r="BH39" t="s">
        <v>13876</v>
      </c>
      <c r="BI39" t="s">
        <v>13876</v>
      </c>
      <c r="BJ39" t="s">
        <v>13876</v>
      </c>
      <c r="BK39" t="s">
        <v>13876</v>
      </c>
      <c r="BL39" t="s">
        <v>13876</v>
      </c>
      <c r="BM39" t="s">
        <v>13876</v>
      </c>
      <c r="BN39" t="s">
        <v>13876</v>
      </c>
      <c r="BO39" t="s">
        <v>13876</v>
      </c>
      <c r="BP39" t="s">
        <v>13876</v>
      </c>
      <c r="BQ39" t="s">
        <v>13876</v>
      </c>
      <c r="BR39" t="s">
        <v>13876</v>
      </c>
      <c r="BS39" t="s">
        <v>13876</v>
      </c>
      <c r="BT39" t="s">
        <v>13876</v>
      </c>
      <c r="BU39" t="s">
        <v>13876</v>
      </c>
      <c r="BV39" t="s">
        <v>13876</v>
      </c>
      <c r="BW39" t="s">
        <v>13876</v>
      </c>
      <c r="BX39" t="s">
        <v>13876</v>
      </c>
      <c r="BY39" t="s">
        <v>13876</v>
      </c>
      <c r="BZ39" t="s">
        <v>13876</v>
      </c>
      <c r="CA39" t="s">
        <v>13876</v>
      </c>
      <c r="CB39" t="s">
        <v>13876</v>
      </c>
      <c r="CC39" t="s">
        <v>13876</v>
      </c>
      <c r="CD39" t="s">
        <v>13876</v>
      </c>
      <c r="CE39" t="s">
        <v>13876</v>
      </c>
      <c r="CF39" t="s">
        <v>13876</v>
      </c>
      <c r="CG39" t="s">
        <v>13876</v>
      </c>
      <c r="CH39" t="s">
        <v>13876</v>
      </c>
      <c r="CI39" t="s">
        <v>13876</v>
      </c>
      <c r="CJ39" t="s">
        <v>13876</v>
      </c>
      <c r="CK39" t="s">
        <v>13876</v>
      </c>
      <c r="CL39" t="s">
        <v>13876</v>
      </c>
      <c r="CM39" t="s">
        <v>13876</v>
      </c>
      <c r="CN39" t="s">
        <v>13876</v>
      </c>
      <c r="CO39" t="s">
        <v>13876</v>
      </c>
      <c r="CP39" t="s">
        <v>13876</v>
      </c>
      <c r="CQ39" t="s">
        <v>13876</v>
      </c>
      <c r="CR39" t="s">
        <v>13876</v>
      </c>
      <c r="CS39" t="s">
        <v>13876</v>
      </c>
      <c r="CT39" t="s">
        <v>13876</v>
      </c>
    </row>
    <row r="40" spans="1:98" hidden="1">
      <c r="A40" s="632"/>
      <c r="B40" s="555"/>
      <c r="C40" s="554"/>
      <c r="D40" s="554"/>
      <c r="E40" s="336"/>
      <c r="F40" s="336"/>
      <c r="G40" s="336"/>
      <c r="H40" s="554"/>
      <c r="I40" s="336"/>
      <c r="J40" s="336"/>
      <c r="K40" s="336"/>
      <c r="L40" s="336"/>
      <c r="M40" s="336"/>
      <c r="N40" s="336"/>
      <c r="O40" s="632"/>
      <c r="P40" s="632"/>
      <c r="Q40" s="632"/>
      <c r="R40" s="336"/>
      <c r="S40" s="336"/>
      <c r="T40" s="336" t="s">
        <v>13876</v>
      </c>
      <c r="U40" s="336"/>
      <c r="V40" s="632"/>
      <c r="W40" s="551"/>
      <c r="X40" s="551"/>
      <c r="Y40" s="551"/>
      <c r="Z40" s="551"/>
      <c r="AA40" s="551">
        <v>0</v>
      </c>
      <c r="AB40" s="551">
        <v>0</v>
      </c>
      <c r="AC40" s="551">
        <v>0</v>
      </c>
      <c r="AD40" s="552"/>
      <c r="AE40" s="623">
        <v>0</v>
      </c>
      <c r="AQ40" t="s">
        <v>13876</v>
      </c>
      <c r="AR40" t="s">
        <v>13876</v>
      </c>
      <c r="AS40" t="s">
        <v>13876</v>
      </c>
      <c r="AT40" t="s">
        <v>13876</v>
      </c>
      <c r="AU40" t="s">
        <v>13876</v>
      </c>
      <c r="AV40" t="s">
        <v>13876</v>
      </c>
      <c r="AW40" t="s">
        <v>13876</v>
      </c>
      <c r="AX40" t="s">
        <v>13876</v>
      </c>
      <c r="AY40" t="s">
        <v>13876</v>
      </c>
      <c r="AZ40" t="s">
        <v>13876</v>
      </c>
      <c r="BA40" t="s">
        <v>13876</v>
      </c>
      <c r="BB40" t="s">
        <v>13876</v>
      </c>
      <c r="BC40" t="s">
        <v>13876</v>
      </c>
      <c r="BD40" t="s">
        <v>13876</v>
      </c>
      <c r="BE40" t="s">
        <v>13876</v>
      </c>
      <c r="BF40" t="s">
        <v>13876</v>
      </c>
      <c r="BG40" t="s">
        <v>13876</v>
      </c>
      <c r="BH40" t="s">
        <v>13876</v>
      </c>
      <c r="BI40" t="s">
        <v>13876</v>
      </c>
      <c r="BJ40" t="s">
        <v>13876</v>
      </c>
      <c r="BK40" t="s">
        <v>13876</v>
      </c>
      <c r="BL40" t="s">
        <v>13876</v>
      </c>
      <c r="BM40" t="s">
        <v>13876</v>
      </c>
      <c r="BN40" t="s">
        <v>13876</v>
      </c>
      <c r="BO40" t="s">
        <v>13876</v>
      </c>
      <c r="BP40" t="s">
        <v>13876</v>
      </c>
      <c r="BQ40" t="s">
        <v>13876</v>
      </c>
      <c r="BR40" t="s">
        <v>13876</v>
      </c>
      <c r="BS40" t="s">
        <v>13876</v>
      </c>
      <c r="BT40" t="s">
        <v>13876</v>
      </c>
      <c r="BU40" t="s">
        <v>13876</v>
      </c>
      <c r="BV40" t="s">
        <v>13876</v>
      </c>
      <c r="BW40" t="s">
        <v>13876</v>
      </c>
      <c r="BX40" t="s">
        <v>13876</v>
      </c>
      <c r="BY40" t="s">
        <v>13876</v>
      </c>
      <c r="BZ40" t="s">
        <v>13876</v>
      </c>
      <c r="CA40" t="s">
        <v>13876</v>
      </c>
      <c r="CB40" t="s">
        <v>13876</v>
      </c>
      <c r="CC40" t="s">
        <v>13876</v>
      </c>
      <c r="CD40" t="s">
        <v>13876</v>
      </c>
      <c r="CE40" t="s">
        <v>13876</v>
      </c>
      <c r="CF40" t="s">
        <v>13876</v>
      </c>
      <c r="CG40" t="s">
        <v>13876</v>
      </c>
      <c r="CH40" t="s">
        <v>13876</v>
      </c>
      <c r="CI40" t="s">
        <v>13876</v>
      </c>
      <c r="CJ40" t="s">
        <v>13876</v>
      </c>
      <c r="CK40" t="s">
        <v>13876</v>
      </c>
      <c r="CL40" t="s">
        <v>13876</v>
      </c>
      <c r="CM40" t="s">
        <v>13876</v>
      </c>
      <c r="CN40" t="s">
        <v>13876</v>
      </c>
      <c r="CO40" t="s">
        <v>13876</v>
      </c>
      <c r="CP40" t="s">
        <v>13876</v>
      </c>
      <c r="CQ40" t="s">
        <v>13876</v>
      </c>
      <c r="CR40" t="s">
        <v>13876</v>
      </c>
      <c r="CS40" t="s">
        <v>13876</v>
      </c>
      <c r="CT40" t="s">
        <v>13876</v>
      </c>
    </row>
    <row r="41" spans="1:98" hidden="1">
      <c r="A41" s="1088">
        <v>13</v>
      </c>
      <c r="B41" s="554" t="s">
        <v>3565</v>
      </c>
      <c r="C41" s="554" t="s">
        <v>2990</v>
      </c>
      <c r="D41" s="554" t="s">
        <v>3566</v>
      </c>
      <c r="E41" s="336" t="s">
        <v>368</v>
      </c>
      <c r="F41" s="336" t="s">
        <v>13704</v>
      </c>
      <c r="G41" s="336">
        <v>2910200878</v>
      </c>
      <c r="H41" s="554" t="s">
        <v>3573</v>
      </c>
      <c r="I41" s="336" t="s">
        <v>113</v>
      </c>
      <c r="J41" s="336" t="s">
        <v>13659</v>
      </c>
      <c r="K41" s="336" t="s">
        <v>13546</v>
      </c>
      <c r="L41" s="336" t="s">
        <v>13658</v>
      </c>
      <c r="M41" s="336" t="s">
        <v>13659</v>
      </c>
      <c r="N41" s="336" t="s">
        <v>13546</v>
      </c>
      <c r="O41" s="632"/>
      <c r="P41" s="632" t="s">
        <v>13661</v>
      </c>
      <c r="Q41" s="556">
        <v>44638</v>
      </c>
      <c r="R41" s="336"/>
      <c r="S41" s="557">
        <v>44666</v>
      </c>
      <c r="T41" s="336" t="s">
        <v>15318</v>
      </c>
      <c r="U41" s="625">
        <v>7</v>
      </c>
      <c r="V41" s="1088">
        <v>7</v>
      </c>
      <c r="W41" s="551">
        <v>143832</v>
      </c>
      <c r="X41" s="551">
        <v>48381</v>
      </c>
      <c r="Y41" s="551">
        <v>51900</v>
      </c>
      <c r="Z41" s="551">
        <v>46480</v>
      </c>
      <c r="AA41" s="551">
        <v>44937</v>
      </c>
      <c r="AB41" s="551">
        <v>44669</v>
      </c>
      <c r="AC41" s="551">
        <v>221</v>
      </c>
      <c r="AD41" s="552" t="s">
        <v>13876</v>
      </c>
      <c r="AE41" s="623">
        <v>380420</v>
      </c>
      <c r="AF41" t="s">
        <v>3564</v>
      </c>
      <c r="AG41" t="s">
        <v>3569</v>
      </c>
      <c r="AH41" t="s">
        <v>3572</v>
      </c>
      <c r="AQ41" t="s">
        <v>13876</v>
      </c>
      <c r="AR41" t="s">
        <v>15289</v>
      </c>
      <c r="AS41" t="s">
        <v>15291</v>
      </c>
      <c r="AT41" t="s">
        <v>15284</v>
      </c>
      <c r="AU41" t="s">
        <v>15285</v>
      </c>
      <c r="AV41" t="s">
        <v>15284</v>
      </c>
      <c r="AW41" t="s">
        <v>15292</v>
      </c>
      <c r="AX41" t="s">
        <v>13876</v>
      </c>
      <c r="AY41" t="s">
        <v>13876</v>
      </c>
      <c r="AZ41" t="s">
        <v>15291</v>
      </c>
      <c r="BA41" t="s">
        <v>15285</v>
      </c>
      <c r="BB41" t="s">
        <v>15284</v>
      </c>
      <c r="BC41" t="s">
        <v>15285</v>
      </c>
      <c r="BD41" t="s">
        <v>15289</v>
      </c>
      <c r="BE41" t="s">
        <v>13876</v>
      </c>
      <c r="BF41" t="s">
        <v>13876</v>
      </c>
      <c r="BG41" t="s">
        <v>15286</v>
      </c>
      <c r="BH41" t="s">
        <v>15289</v>
      </c>
      <c r="BI41" t="s">
        <v>15294</v>
      </c>
      <c r="BJ41" t="s">
        <v>15288</v>
      </c>
      <c r="BK41" t="s">
        <v>15288</v>
      </c>
      <c r="BL41" t="s">
        <v>13876</v>
      </c>
      <c r="BM41" t="s">
        <v>13876</v>
      </c>
      <c r="BN41" t="s">
        <v>15291</v>
      </c>
      <c r="BO41" t="s">
        <v>15290</v>
      </c>
      <c r="BP41" t="s">
        <v>15291</v>
      </c>
      <c r="BQ41" t="s">
        <v>15285</v>
      </c>
      <c r="BR41" t="s">
        <v>15288</v>
      </c>
      <c r="BS41" t="s">
        <v>13876</v>
      </c>
      <c r="BT41" t="s">
        <v>13876</v>
      </c>
      <c r="BU41" t="s">
        <v>15291</v>
      </c>
      <c r="BV41" t="s">
        <v>15291</v>
      </c>
      <c r="BW41" t="s">
        <v>15294</v>
      </c>
      <c r="BX41" t="s">
        <v>15284</v>
      </c>
      <c r="BY41" t="s">
        <v>15287</v>
      </c>
      <c r="BZ41" t="s">
        <v>13876</v>
      </c>
      <c r="CA41" t="s">
        <v>13876</v>
      </c>
      <c r="CB41" t="s">
        <v>15291</v>
      </c>
      <c r="CC41" t="s">
        <v>15291</v>
      </c>
      <c r="CD41" t="s">
        <v>15290</v>
      </c>
      <c r="CE41" t="s">
        <v>15290</v>
      </c>
      <c r="CF41" t="s">
        <v>15294</v>
      </c>
      <c r="CG41" t="s">
        <v>13876</v>
      </c>
      <c r="CH41" t="s">
        <v>13876</v>
      </c>
      <c r="CI41" t="s">
        <v>13876</v>
      </c>
      <c r="CJ41" t="s">
        <v>13876</v>
      </c>
      <c r="CK41" t="s">
        <v>15292</v>
      </c>
      <c r="CL41" t="s">
        <v>15292</v>
      </c>
      <c r="CM41" t="s">
        <v>15289</v>
      </c>
      <c r="CN41" t="s">
        <v>13876</v>
      </c>
      <c r="CO41" t="s">
        <v>13876</v>
      </c>
      <c r="CP41" t="s">
        <v>13876</v>
      </c>
      <c r="CQ41" t="s">
        <v>13876</v>
      </c>
      <c r="CR41" t="s">
        <v>13876</v>
      </c>
      <c r="CS41" t="s">
        <v>13876</v>
      </c>
      <c r="CT41" t="s">
        <v>13876</v>
      </c>
    </row>
    <row r="42" spans="1:98" hidden="1">
      <c r="A42" s="1088"/>
      <c r="B42" s="554" t="s">
        <v>3565</v>
      </c>
      <c r="C42" s="554" t="s">
        <v>2990</v>
      </c>
      <c r="D42" s="554" t="s">
        <v>3566</v>
      </c>
      <c r="E42" s="336" t="s">
        <v>368</v>
      </c>
      <c r="F42" s="336" t="s">
        <v>13704</v>
      </c>
      <c r="G42" s="336">
        <v>2910200878</v>
      </c>
      <c r="H42" s="554" t="s">
        <v>3573</v>
      </c>
      <c r="I42" s="336" t="s">
        <v>114</v>
      </c>
      <c r="J42" s="336" t="s">
        <v>13659</v>
      </c>
      <c r="K42" s="336" t="s">
        <v>13546</v>
      </c>
      <c r="L42" s="336" t="s">
        <v>13658</v>
      </c>
      <c r="M42" s="336" t="s">
        <v>13659</v>
      </c>
      <c r="N42" s="336" t="s">
        <v>13546</v>
      </c>
      <c r="O42" s="632"/>
      <c r="P42" s="632" t="s">
        <v>13661</v>
      </c>
      <c r="Q42" s="556">
        <v>44638</v>
      </c>
      <c r="R42" s="336"/>
      <c r="S42" s="557">
        <v>44666</v>
      </c>
      <c r="T42" s="336" t="s">
        <v>15319</v>
      </c>
      <c r="U42" s="620">
        <v>7</v>
      </c>
      <c r="V42" s="1088"/>
      <c r="W42" s="551">
        <v>44917</v>
      </c>
      <c r="X42" s="551">
        <v>14227</v>
      </c>
      <c r="Y42" s="551">
        <v>14974</v>
      </c>
      <c r="Z42" s="551">
        <v>15360</v>
      </c>
      <c r="AA42" s="551">
        <v>14473</v>
      </c>
      <c r="AB42" s="551">
        <v>16834</v>
      </c>
      <c r="AC42" s="551" t="s">
        <v>13876</v>
      </c>
      <c r="AD42" s="552" t="s">
        <v>13876</v>
      </c>
      <c r="AE42" s="623">
        <v>120785</v>
      </c>
      <c r="AF42" t="s">
        <v>3564</v>
      </c>
      <c r="AG42" t="s">
        <v>3569</v>
      </c>
      <c r="AH42" t="s">
        <v>3572</v>
      </c>
      <c r="AQ42" t="s">
        <v>13876</v>
      </c>
      <c r="AR42" t="s">
        <v>13876</v>
      </c>
      <c r="AS42" t="s">
        <v>15291</v>
      </c>
      <c r="AT42" t="s">
        <v>15291</v>
      </c>
      <c r="AU42" t="s">
        <v>15294</v>
      </c>
      <c r="AV42" t="s">
        <v>15289</v>
      </c>
      <c r="AW42" t="s">
        <v>15287</v>
      </c>
      <c r="AX42" t="s">
        <v>13876</v>
      </c>
      <c r="AY42" t="s">
        <v>13876</v>
      </c>
      <c r="AZ42" t="s">
        <v>15289</v>
      </c>
      <c r="BA42" t="s">
        <v>15291</v>
      </c>
      <c r="BB42" t="s">
        <v>15292</v>
      </c>
      <c r="BC42" t="s">
        <v>15292</v>
      </c>
      <c r="BD42" t="s">
        <v>15287</v>
      </c>
      <c r="BE42" t="s">
        <v>13876</v>
      </c>
      <c r="BF42" t="s">
        <v>13876</v>
      </c>
      <c r="BG42" t="s">
        <v>15289</v>
      </c>
      <c r="BH42" t="s">
        <v>15291</v>
      </c>
      <c r="BI42" t="s">
        <v>15294</v>
      </c>
      <c r="BJ42" t="s">
        <v>15287</v>
      </c>
      <c r="BK42" t="s">
        <v>15291</v>
      </c>
      <c r="BL42" t="s">
        <v>13876</v>
      </c>
      <c r="BM42" t="s">
        <v>13876</v>
      </c>
      <c r="BN42" t="s">
        <v>15289</v>
      </c>
      <c r="BO42" t="s">
        <v>15286</v>
      </c>
      <c r="BP42" t="s">
        <v>15284</v>
      </c>
      <c r="BQ42" t="s">
        <v>15290</v>
      </c>
      <c r="BR42" t="s">
        <v>15288</v>
      </c>
      <c r="BS42" t="s">
        <v>13876</v>
      </c>
      <c r="BT42" t="s">
        <v>13876</v>
      </c>
      <c r="BU42" t="s">
        <v>15289</v>
      </c>
      <c r="BV42" t="s">
        <v>15291</v>
      </c>
      <c r="BW42" t="s">
        <v>15291</v>
      </c>
      <c r="BX42" t="s">
        <v>15287</v>
      </c>
      <c r="BY42" t="s">
        <v>15284</v>
      </c>
      <c r="BZ42" t="s">
        <v>13876</v>
      </c>
      <c r="CA42" t="s">
        <v>13876</v>
      </c>
      <c r="CB42" t="s">
        <v>15289</v>
      </c>
      <c r="CC42" t="s">
        <v>15290</v>
      </c>
      <c r="CD42" t="s">
        <v>15285</v>
      </c>
      <c r="CE42" t="s">
        <v>15284</v>
      </c>
      <c r="CF42" t="s">
        <v>15291</v>
      </c>
      <c r="CG42" t="s">
        <v>13876</v>
      </c>
      <c r="CH42" t="s">
        <v>13876</v>
      </c>
      <c r="CI42" t="s">
        <v>13876</v>
      </c>
      <c r="CJ42" t="s">
        <v>13876</v>
      </c>
      <c r="CK42" t="s">
        <v>13876</v>
      </c>
      <c r="CL42" t="s">
        <v>13876</v>
      </c>
      <c r="CM42" t="s">
        <v>13876</v>
      </c>
      <c r="CN42" t="s">
        <v>13876</v>
      </c>
      <c r="CO42" t="s">
        <v>13876</v>
      </c>
      <c r="CP42" t="s">
        <v>13876</v>
      </c>
      <c r="CQ42" t="s">
        <v>13876</v>
      </c>
      <c r="CR42" t="s">
        <v>13876</v>
      </c>
      <c r="CS42" t="s">
        <v>13876</v>
      </c>
      <c r="CT42" t="s">
        <v>13876</v>
      </c>
    </row>
    <row r="43" spans="1:98" hidden="1">
      <c r="A43" s="1088"/>
      <c r="B43" s="554" t="s">
        <v>3565</v>
      </c>
      <c r="C43" s="554" t="s">
        <v>2990</v>
      </c>
      <c r="D43" s="554" t="s">
        <v>3566</v>
      </c>
      <c r="E43" s="336" t="s">
        <v>368</v>
      </c>
      <c r="F43" s="336" t="s">
        <v>13704</v>
      </c>
      <c r="G43" s="336">
        <v>2910200878</v>
      </c>
      <c r="H43" s="554" t="s">
        <v>3573</v>
      </c>
      <c r="I43" s="336" t="s">
        <v>116</v>
      </c>
      <c r="J43" s="336" t="s">
        <v>13659</v>
      </c>
      <c r="K43" s="336" t="s">
        <v>13546</v>
      </c>
      <c r="L43" s="336" t="s">
        <v>13658</v>
      </c>
      <c r="M43" s="336" t="s">
        <v>13659</v>
      </c>
      <c r="N43" s="336" t="s">
        <v>13546</v>
      </c>
      <c r="O43" s="632"/>
      <c r="P43" s="632" t="s">
        <v>13661</v>
      </c>
      <c r="Q43" s="556">
        <v>44638</v>
      </c>
      <c r="R43" s="336"/>
      <c r="S43" s="557">
        <v>44666</v>
      </c>
      <c r="T43" s="336" t="s">
        <v>15320</v>
      </c>
      <c r="U43" s="620">
        <v>7</v>
      </c>
      <c r="V43" s="1088"/>
      <c r="W43" s="551">
        <v>80930</v>
      </c>
      <c r="X43" s="551">
        <v>28879</v>
      </c>
      <c r="Y43" s="551">
        <v>26875</v>
      </c>
      <c r="Z43" s="551">
        <v>25205</v>
      </c>
      <c r="AA43" s="551">
        <v>32170</v>
      </c>
      <c r="AB43" s="551">
        <v>32792</v>
      </c>
      <c r="AC43" s="551">
        <v>4228</v>
      </c>
      <c r="AD43" s="552" t="s">
        <v>13876</v>
      </c>
      <c r="AE43" s="623">
        <v>231079</v>
      </c>
      <c r="AF43" t="s">
        <v>3564</v>
      </c>
      <c r="AG43" t="s">
        <v>3569</v>
      </c>
      <c r="AH43" t="s">
        <v>3572</v>
      </c>
      <c r="AQ43" t="s">
        <v>13876</v>
      </c>
      <c r="AR43" t="s">
        <v>13876</v>
      </c>
      <c r="AS43" t="s">
        <v>15285</v>
      </c>
      <c r="AT43" t="s">
        <v>15288</v>
      </c>
      <c r="AU43" t="s">
        <v>15294</v>
      </c>
      <c r="AV43" t="s">
        <v>15284</v>
      </c>
      <c r="AW43" t="s">
        <v>15288</v>
      </c>
      <c r="AX43" t="s">
        <v>13876</v>
      </c>
      <c r="AY43" t="s">
        <v>13876</v>
      </c>
      <c r="AZ43" t="s">
        <v>15292</v>
      </c>
      <c r="BA43" t="s">
        <v>15285</v>
      </c>
      <c r="BB43" t="s">
        <v>15285</v>
      </c>
      <c r="BC43" t="s">
        <v>15287</v>
      </c>
      <c r="BD43" t="s">
        <v>15294</v>
      </c>
      <c r="BE43" t="s">
        <v>13876</v>
      </c>
      <c r="BF43" t="s">
        <v>13876</v>
      </c>
      <c r="BG43" t="s">
        <v>15292</v>
      </c>
      <c r="BH43" t="s">
        <v>15290</v>
      </c>
      <c r="BI43" t="s">
        <v>15285</v>
      </c>
      <c r="BJ43" t="s">
        <v>15287</v>
      </c>
      <c r="BK43" t="s">
        <v>15286</v>
      </c>
      <c r="BL43" t="s">
        <v>13876</v>
      </c>
      <c r="BM43" t="s">
        <v>13876</v>
      </c>
      <c r="BN43" t="s">
        <v>15292</v>
      </c>
      <c r="BO43" t="s">
        <v>15286</v>
      </c>
      <c r="BP43" t="s">
        <v>15292</v>
      </c>
      <c r="BQ43" t="s">
        <v>15288</v>
      </c>
      <c r="BR43" t="s">
        <v>15286</v>
      </c>
      <c r="BS43" t="s">
        <v>13876</v>
      </c>
      <c r="BT43" t="s">
        <v>13876</v>
      </c>
      <c r="BU43" t="s">
        <v>15284</v>
      </c>
      <c r="BV43" t="s">
        <v>15292</v>
      </c>
      <c r="BW43" t="s">
        <v>15289</v>
      </c>
      <c r="BX43" t="s">
        <v>15287</v>
      </c>
      <c r="BY43" t="s">
        <v>15288</v>
      </c>
      <c r="BZ43" t="s">
        <v>13876</v>
      </c>
      <c r="CA43" t="s">
        <v>13876</v>
      </c>
      <c r="CB43" t="s">
        <v>15284</v>
      </c>
      <c r="CC43" t="s">
        <v>15292</v>
      </c>
      <c r="CD43" t="s">
        <v>15287</v>
      </c>
      <c r="CE43" t="s">
        <v>15294</v>
      </c>
      <c r="CF43" t="s">
        <v>15292</v>
      </c>
      <c r="CG43" t="s">
        <v>13876</v>
      </c>
      <c r="CH43" t="s">
        <v>13876</v>
      </c>
      <c r="CI43" t="s">
        <v>13876</v>
      </c>
      <c r="CJ43" t="s">
        <v>15291</v>
      </c>
      <c r="CK43" t="s">
        <v>15292</v>
      </c>
      <c r="CL43" t="s">
        <v>15292</v>
      </c>
      <c r="CM43" t="s">
        <v>15285</v>
      </c>
      <c r="CN43" t="s">
        <v>13876</v>
      </c>
      <c r="CO43" t="s">
        <v>13876</v>
      </c>
      <c r="CP43" t="s">
        <v>13876</v>
      </c>
      <c r="CQ43" t="s">
        <v>13876</v>
      </c>
      <c r="CR43" t="s">
        <v>13876</v>
      </c>
      <c r="CS43" t="s">
        <v>13876</v>
      </c>
      <c r="CT43" t="s">
        <v>13876</v>
      </c>
    </row>
    <row r="44" spans="1:98" hidden="1">
      <c r="A44" s="1088"/>
      <c r="B44" s="554" t="s">
        <v>3565</v>
      </c>
      <c r="C44" s="554" t="s">
        <v>2990</v>
      </c>
      <c r="D44" s="554" t="s">
        <v>3566</v>
      </c>
      <c r="E44" s="336" t="s">
        <v>368</v>
      </c>
      <c r="F44" s="336" t="s">
        <v>13704</v>
      </c>
      <c r="G44" s="336">
        <v>2910200878</v>
      </c>
      <c r="H44" s="554" t="s">
        <v>3573</v>
      </c>
      <c r="I44" s="336" t="s">
        <v>115</v>
      </c>
      <c r="J44" s="336" t="s">
        <v>13659</v>
      </c>
      <c r="K44" s="336" t="s">
        <v>13546</v>
      </c>
      <c r="L44" s="336" t="s">
        <v>13658</v>
      </c>
      <c r="M44" s="336" t="s">
        <v>13659</v>
      </c>
      <c r="N44" s="336" t="s">
        <v>13546</v>
      </c>
      <c r="O44" s="632"/>
      <c r="P44" s="632" t="s">
        <v>13661</v>
      </c>
      <c r="Q44" s="556">
        <v>44638</v>
      </c>
      <c r="R44" s="336"/>
      <c r="S44" s="557">
        <v>44666</v>
      </c>
      <c r="T44" s="336" t="s">
        <v>15321</v>
      </c>
      <c r="U44" s="609">
        <v>7</v>
      </c>
      <c r="V44" s="1088"/>
      <c r="W44" s="551">
        <v>63902</v>
      </c>
      <c r="X44" s="551">
        <v>22401</v>
      </c>
      <c r="Y44" s="551">
        <v>26784</v>
      </c>
      <c r="Z44" s="551">
        <v>21929</v>
      </c>
      <c r="AA44" s="551">
        <v>27644</v>
      </c>
      <c r="AB44" s="551">
        <v>25214</v>
      </c>
      <c r="AC44" s="551" t="s">
        <v>13876</v>
      </c>
      <c r="AD44" s="552" t="s">
        <v>13876</v>
      </c>
      <c r="AE44" s="623">
        <v>187874</v>
      </c>
      <c r="AF44" t="s">
        <v>3564</v>
      </c>
      <c r="AG44" t="s">
        <v>3569</v>
      </c>
      <c r="AH44" t="s">
        <v>3572</v>
      </c>
      <c r="AQ44" t="s">
        <v>13876</v>
      </c>
      <c r="AR44" t="s">
        <v>13876</v>
      </c>
      <c r="AS44" t="s">
        <v>15290</v>
      </c>
      <c r="AT44" t="s">
        <v>15284</v>
      </c>
      <c r="AU44" t="s">
        <v>15294</v>
      </c>
      <c r="AV44" t="s">
        <v>15288</v>
      </c>
      <c r="AW44" t="s">
        <v>15292</v>
      </c>
      <c r="AX44" t="s">
        <v>13876</v>
      </c>
      <c r="AY44" t="s">
        <v>13876</v>
      </c>
      <c r="AZ44" t="s">
        <v>15292</v>
      </c>
      <c r="BA44" t="s">
        <v>15292</v>
      </c>
      <c r="BB44" t="s">
        <v>15291</v>
      </c>
      <c r="BC44" t="s">
        <v>15288</v>
      </c>
      <c r="BD44" t="s">
        <v>15289</v>
      </c>
      <c r="BE44" t="s">
        <v>13876</v>
      </c>
      <c r="BF44" t="s">
        <v>13876</v>
      </c>
      <c r="BG44" t="s">
        <v>15292</v>
      </c>
      <c r="BH44" t="s">
        <v>15290</v>
      </c>
      <c r="BI44" t="s">
        <v>15287</v>
      </c>
      <c r="BJ44" t="s">
        <v>15285</v>
      </c>
      <c r="BK44" t="s">
        <v>15291</v>
      </c>
      <c r="BL44" t="s">
        <v>13876</v>
      </c>
      <c r="BM44" t="s">
        <v>13876</v>
      </c>
      <c r="BN44" t="s">
        <v>15292</v>
      </c>
      <c r="BO44" t="s">
        <v>15289</v>
      </c>
      <c r="BP44" t="s">
        <v>15294</v>
      </c>
      <c r="BQ44" t="s">
        <v>15292</v>
      </c>
      <c r="BR44" t="s">
        <v>15294</v>
      </c>
      <c r="BS44" t="s">
        <v>13876</v>
      </c>
      <c r="BT44" t="s">
        <v>13876</v>
      </c>
      <c r="BU44" t="s">
        <v>15292</v>
      </c>
      <c r="BV44" t="s">
        <v>15287</v>
      </c>
      <c r="BW44" t="s">
        <v>15290</v>
      </c>
      <c r="BX44" t="s">
        <v>15291</v>
      </c>
      <c r="BY44" t="s">
        <v>15291</v>
      </c>
      <c r="BZ44" t="s">
        <v>13876</v>
      </c>
      <c r="CA44" t="s">
        <v>13876</v>
      </c>
      <c r="CB44" t="s">
        <v>15292</v>
      </c>
      <c r="CC44" t="s">
        <v>15286</v>
      </c>
      <c r="CD44" t="s">
        <v>15292</v>
      </c>
      <c r="CE44" t="s">
        <v>15289</v>
      </c>
      <c r="CF44" t="s">
        <v>15291</v>
      </c>
      <c r="CG44" t="s">
        <v>13876</v>
      </c>
      <c r="CH44" t="s">
        <v>13876</v>
      </c>
      <c r="CI44" t="s">
        <v>13876</v>
      </c>
      <c r="CJ44" t="s">
        <v>13876</v>
      </c>
      <c r="CK44" t="s">
        <v>13876</v>
      </c>
      <c r="CL44" t="s">
        <v>13876</v>
      </c>
      <c r="CM44" t="s">
        <v>13876</v>
      </c>
      <c r="CN44" t="s">
        <v>13876</v>
      </c>
      <c r="CO44" t="s">
        <v>13876</v>
      </c>
      <c r="CP44" t="s">
        <v>13876</v>
      </c>
      <c r="CQ44" t="s">
        <v>13876</v>
      </c>
      <c r="CR44" t="s">
        <v>13876</v>
      </c>
      <c r="CS44" t="s">
        <v>13876</v>
      </c>
      <c r="CT44" t="s">
        <v>13876</v>
      </c>
    </row>
    <row r="45" spans="1:98" hidden="1">
      <c r="A45" s="632"/>
      <c r="B45" s="555"/>
      <c r="C45" s="554"/>
      <c r="D45" s="554"/>
      <c r="E45" s="336"/>
      <c r="F45" s="336"/>
      <c r="G45" s="336"/>
      <c r="H45" s="554"/>
      <c r="I45" s="336"/>
      <c r="J45" s="336"/>
      <c r="K45" s="336"/>
      <c r="L45" s="336"/>
      <c r="M45" s="336"/>
      <c r="N45" s="336"/>
      <c r="O45" s="632"/>
      <c r="P45" s="632"/>
      <c r="Q45" s="556"/>
      <c r="R45" s="336"/>
      <c r="S45" s="336"/>
      <c r="T45" s="336" t="s">
        <v>13876</v>
      </c>
      <c r="U45" s="336"/>
      <c r="V45" s="632"/>
      <c r="W45" s="551"/>
      <c r="X45" s="551"/>
      <c r="Y45" s="551"/>
      <c r="Z45" s="551"/>
      <c r="AA45" s="551">
        <v>0</v>
      </c>
      <c r="AB45" s="551">
        <v>0</v>
      </c>
      <c r="AC45" s="551">
        <v>0</v>
      </c>
      <c r="AD45" s="552"/>
      <c r="AE45" s="623">
        <v>0</v>
      </c>
      <c r="AQ45" t="s">
        <v>13876</v>
      </c>
      <c r="AR45" t="s">
        <v>13876</v>
      </c>
      <c r="AS45" t="s">
        <v>13876</v>
      </c>
      <c r="AT45" t="s">
        <v>13876</v>
      </c>
      <c r="AU45" t="s">
        <v>13876</v>
      </c>
      <c r="AV45" t="s">
        <v>13876</v>
      </c>
      <c r="AW45" t="s">
        <v>13876</v>
      </c>
      <c r="AX45" t="s">
        <v>13876</v>
      </c>
      <c r="AY45" t="s">
        <v>13876</v>
      </c>
      <c r="AZ45" t="s">
        <v>13876</v>
      </c>
      <c r="BA45" t="s">
        <v>13876</v>
      </c>
      <c r="BB45" t="s">
        <v>13876</v>
      </c>
      <c r="BC45" t="s">
        <v>13876</v>
      </c>
      <c r="BD45" t="s">
        <v>13876</v>
      </c>
      <c r="BE45" t="s">
        <v>13876</v>
      </c>
      <c r="BF45" t="s">
        <v>13876</v>
      </c>
      <c r="BG45" t="s">
        <v>13876</v>
      </c>
      <c r="BH45" t="s">
        <v>13876</v>
      </c>
      <c r="BI45" t="s">
        <v>13876</v>
      </c>
      <c r="BJ45" t="s">
        <v>13876</v>
      </c>
      <c r="BK45" t="s">
        <v>13876</v>
      </c>
      <c r="BL45" t="s">
        <v>13876</v>
      </c>
      <c r="BM45" t="s">
        <v>13876</v>
      </c>
      <c r="BN45" t="s">
        <v>13876</v>
      </c>
      <c r="BO45" t="s">
        <v>13876</v>
      </c>
      <c r="BP45" t="s">
        <v>13876</v>
      </c>
      <c r="BQ45" t="s">
        <v>13876</v>
      </c>
      <c r="BR45" t="s">
        <v>13876</v>
      </c>
      <c r="BS45" t="s">
        <v>13876</v>
      </c>
      <c r="BT45" t="s">
        <v>13876</v>
      </c>
      <c r="BU45" t="s">
        <v>13876</v>
      </c>
      <c r="BV45" t="s">
        <v>13876</v>
      </c>
      <c r="BW45" t="s">
        <v>13876</v>
      </c>
      <c r="BX45" t="s">
        <v>13876</v>
      </c>
      <c r="BY45" t="s">
        <v>13876</v>
      </c>
      <c r="BZ45" t="s">
        <v>13876</v>
      </c>
      <c r="CA45" t="s">
        <v>13876</v>
      </c>
      <c r="CB45" t="s">
        <v>13876</v>
      </c>
      <c r="CC45" t="s">
        <v>13876</v>
      </c>
      <c r="CD45" t="s">
        <v>13876</v>
      </c>
      <c r="CE45" t="s">
        <v>13876</v>
      </c>
      <c r="CF45" t="s">
        <v>13876</v>
      </c>
      <c r="CG45" t="s">
        <v>13876</v>
      </c>
      <c r="CH45" t="s">
        <v>13876</v>
      </c>
      <c r="CI45" t="s">
        <v>13876</v>
      </c>
      <c r="CJ45" t="s">
        <v>13876</v>
      </c>
      <c r="CK45" t="s">
        <v>13876</v>
      </c>
      <c r="CL45" t="s">
        <v>13876</v>
      </c>
      <c r="CM45" t="s">
        <v>13876</v>
      </c>
      <c r="CN45" t="s">
        <v>13876</v>
      </c>
      <c r="CO45" t="s">
        <v>13876</v>
      </c>
      <c r="CP45" t="s">
        <v>13876</v>
      </c>
      <c r="CQ45" t="s">
        <v>13876</v>
      </c>
      <c r="CR45" t="s">
        <v>13876</v>
      </c>
      <c r="CS45" t="s">
        <v>13876</v>
      </c>
      <c r="CT45" t="s">
        <v>13876</v>
      </c>
    </row>
    <row r="46" spans="1:98" hidden="1">
      <c r="A46" s="1088">
        <v>14</v>
      </c>
      <c r="B46" s="554" t="s">
        <v>1370</v>
      </c>
      <c r="C46" s="554" t="s">
        <v>591</v>
      </c>
      <c r="D46" s="554" t="s">
        <v>1371</v>
      </c>
      <c r="E46" s="336" t="s">
        <v>368</v>
      </c>
      <c r="F46" s="336" t="s">
        <v>13705</v>
      </c>
      <c r="G46" s="336">
        <v>2910101563</v>
      </c>
      <c r="H46" s="554" t="s">
        <v>1379</v>
      </c>
      <c r="I46" s="336" t="s">
        <v>113</v>
      </c>
      <c r="J46" s="336" t="s">
        <v>13659</v>
      </c>
      <c r="K46" s="336" t="s">
        <v>13546</v>
      </c>
      <c r="L46" s="336" t="s">
        <v>13658</v>
      </c>
      <c r="M46" s="336" t="s">
        <v>13659</v>
      </c>
      <c r="N46" s="336" t="s">
        <v>13549</v>
      </c>
      <c r="O46" s="632" t="s">
        <v>13661</v>
      </c>
      <c r="P46" s="632"/>
      <c r="Q46" s="556">
        <v>44620</v>
      </c>
      <c r="R46" s="336"/>
      <c r="S46" s="557">
        <v>44664</v>
      </c>
      <c r="T46" s="336" t="s">
        <v>15322</v>
      </c>
      <c r="U46" s="625">
        <v>8</v>
      </c>
      <c r="V46" s="1088">
        <v>8</v>
      </c>
      <c r="W46" s="551">
        <v>273684</v>
      </c>
      <c r="X46" s="551">
        <v>96988</v>
      </c>
      <c r="Y46" s="551">
        <v>96027</v>
      </c>
      <c r="Z46" s="551">
        <v>79438</v>
      </c>
      <c r="AA46" s="551">
        <v>95264</v>
      </c>
      <c r="AB46" s="551">
        <v>96358</v>
      </c>
      <c r="AC46" s="551" t="s">
        <v>13876</v>
      </c>
      <c r="AD46" s="552" t="s">
        <v>13876</v>
      </c>
      <c r="AE46" s="623">
        <v>737759</v>
      </c>
      <c r="AF46" t="s">
        <v>1369</v>
      </c>
      <c r="AG46" t="s">
        <v>1374</v>
      </c>
      <c r="AH46" t="s">
        <v>1378</v>
      </c>
      <c r="AJ46" s="548" t="s">
        <v>13693</v>
      </c>
      <c r="AK46" s="548" t="s">
        <v>13706</v>
      </c>
      <c r="AL46" s="548" t="s">
        <v>13669</v>
      </c>
      <c r="AM46" s="548" t="s">
        <v>13707</v>
      </c>
      <c r="AN46" s="548" t="s">
        <v>13708</v>
      </c>
      <c r="AO46" s="548" t="s">
        <v>13709</v>
      </c>
      <c r="AQ46" t="s">
        <v>13876</v>
      </c>
      <c r="AR46" t="s">
        <v>15292</v>
      </c>
      <c r="AS46" t="s">
        <v>15287</v>
      </c>
      <c r="AT46" t="s">
        <v>15284</v>
      </c>
      <c r="AU46" t="s">
        <v>15290</v>
      </c>
      <c r="AV46" t="s">
        <v>15285</v>
      </c>
      <c r="AW46" t="s">
        <v>15291</v>
      </c>
      <c r="AX46" t="s">
        <v>13876</v>
      </c>
      <c r="AY46" t="s">
        <v>13876</v>
      </c>
      <c r="AZ46" t="s">
        <v>15294</v>
      </c>
      <c r="BA46" t="s">
        <v>15290</v>
      </c>
      <c r="BB46" t="s">
        <v>15294</v>
      </c>
      <c r="BC46" t="s">
        <v>15285</v>
      </c>
      <c r="BD46" t="s">
        <v>15285</v>
      </c>
      <c r="BE46" t="s">
        <v>13876</v>
      </c>
      <c r="BF46" t="s">
        <v>13876</v>
      </c>
      <c r="BG46" t="s">
        <v>13876</v>
      </c>
      <c r="BH46" t="s">
        <v>15291</v>
      </c>
      <c r="BI46" t="s">
        <v>15284</v>
      </c>
      <c r="BJ46" t="s">
        <v>15294</v>
      </c>
      <c r="BK46" t="s">
        <v>15289</v>
      </c>
      <c r="BL46" t="s">
        <v>13876</v>
      </c>
      <c r="BM46" t="s">
        <v>13876</v>
      </c>
      <c r="BN46" t="s">
        <v>15287</v>
      </c>
      <c r="BO46" t="s">
        <v>15294</v>
      </c>
      <c r="BP46" t="s">
        <v>15291</v>
      </c>
      <c r="BQ46" t="s">
        <v>15284</v>
      </c>
      <c r="BR46" t="s">
        <v>15285</v>
      </c>
      <c r="BS46" t="s">
        <v>13876</v>
      </c>
      <c r="BT46" t="s">
        <v>13876</v>
      </c>
      <c r="BU46" t="s">
        <v>15294</v>
      </c>
      <c r="BV46" t="s">
        <v>15286</v>
      </c>
      <c r="BW46" t="s">
        <v>15292</v>
      </c>
      <c r="BX46" t="s">
        <v>15290</v>
      </c>
      <c r="BY46" t="s">
        <v>15291</v>
      </c>
      <c r="BZ46" t="s">
        <v>13876</v>
      </c>
      <c r="CA46" t="s">
        <v>13876</v>
      </c>
      <c r="CB46" t="s">
        <v>15294</v>
      </c>
      <c r="CC46" t="s">
        <v>15290</v>
      </c>
      <c r="CD46" t="s">
        <v>15284</v>
      </c>
      <c r="CE46" t="s">
        <v>15286</v>
      </c>
      <c r="CF46" t="s">
        <v>15285</v>
      </c>
      <c r="CG46" t="s">
        <v>13876</v>
      </c>
      <c r="CH46" t="s">
        <v>13876</v>
      </c>
      <c r="CI46" t="s">
        <v>13876</v>
      </c>
      <c r="CJ46" t="s">
        <v>13876</v>
      </c>
      <c r="CK46" t="s">
        <v>13876</v>
      </c>
      <c r="CL46" t="s">
        <v>13876</v>
      </c>
      <c r="CM46" t="s">
        <v>13876</v>
      </c>
      <c r="CN46" t="s">
        <v>13876</v>
      </c>
      <c r="CO46" t="s">
        <v>13876</v>
      </c>
      <c r="CP46" t="s">
        <v>13876</v>
      </c>
      <c r="CQ46" t="s">
        <v>13876</v>
      </c>
      <c r="CR46" t="s">
        <v>13876</v>
      </c>
      <c r="CS46" t="s">
        <v>13876</v>
      </c>
      <c r="CT46" t="s">
        <v>13876</v>
      </c>
    </row>
    <row r="47" spans="1:98" hidden="1">
      <c r="A47" s="1088"/>
      <c r="B47" s="554" t="s">
        <v>1370</v>
      </c>
      <c r="C47" s="554" t="s">
        <v>591</v>
      </c>
      <c r="D47" s="554" t="s">
        <v>1371</v>
      </c>
      <c r="E47" s="336" t="s">
        <v>368</v>
      </c>
      <c r="F47" s="336" t="s">
        <v>13705</v>
      </c>
      <c r="G47" s="336">
        <v>2910101563</v>
      </c>
      <c r="H47" s="554" t="s">
        <v>1379</v>
      </c>
      <c r="I47" s="336" t="s">
        <v>114</v>
      </c>
      <c r="J47" s="336" t="s">
        <v>13659</v>
      </c>
      <c r="K47" s="336" t="s">
        <v>13546</v>
      </c>
      <c r="L47" s="336" t="s">
        <v>13658</v>
      </c>
      <c r="M47" s="336" t="s">
        <v>13659</v>
      </c>
      <c r="N47" s="336" t="s">
        <v>13549</v>
      </c>
      <c r="O47" s="632"/>
      <c r="P47" s="632"/>
      <c r="Q47" s="632"/>
      <c r="R47" s="336"/>
      <c r="S47" s="336"/>
      <c r="T47" s="336" t="s">
        <v>15323</v>
      </c>
      <c r="U47" s="620">
        <v>8</v>
      </c>
      <c r="V47" s="1088"/>
      <c r="W47" s="551" t="s">
        <v>13876</v>
      </c>
      <c r="X47" s="551" t="s">
        <v>13876</v>
      </c>
      <c r="Y47" s="551" t="s">
        <v>13876</v>
      </c>
      <c r="Z47" s="551" t="s">
        <v>13876</v>
      </c>
      <c r="AA47" s="551" t="s">
        <v>13876</v>
      </c>
      <c r="AB47" s="551" t="s">
        <v>13876</v>
      </c>
      <c r="AC47" s="551" t="s">
        <v>13876</v>
      </c>
      <c r="AD47" s="552" t="s">
        <v>13876</v>
      </c>
      <c r="AE47" s="623">
        <v>0</v>
      </c>
      <c r="AF47" t="s">
        <v>1369</v>
      </c>
      <c r="AG47" t="s">
        <v>1374</v>
      </c>
      <c r="AH47" t="s">
        <v>1378</v>
      </c>
      <c r="AJ47" s="548" t="s">
        <v>13693</v>
      </c>
      <c r="AK47" s="548" t="s">
        <v>13706</v>
      </c>
      <c r="AL47" s="548" t="s">
        <v>13669</v>
      </c>
      <c r="AM47" s="548" t="s">
        <v>13707</v>
      </c>
      <c r="AN47" s="548" t="s">
        <v>13708</v>
      </c>
      <c r="AO47" s="548" t="s">
        <v>13709</v>
      </c>
      <c r="AQ47" t="s">
        <v>13876</v>
      </c>
      <c r="AR47" t="s">
        <v>13876</v>
      </c>
      <c r="AS47" t="s">
        <v>13876</v>
      </c>
      <c r="AT47" t="s">
        <v>13876</v>
      </c>
      <c r="AU47" t="s">
        <v>13876</v>
      </c>
      <c r="AV47" t="s">
        <v>13876</v>
      </c>
      <c r="AW47" t="s">
        <v>13876</v>
      </c>
      <c r="AX47" t="s">
        <v>13876</v>
      </c>
      <c r="AY47" t="s">
        <v>13876</v>
      </c>
      <c r="AZ47" t="s">
        <v>13876</v>
      </c>
      <c r="BA47" t="s">
        <v>13876</v>
      </c>
      <c r="BB47" t="s">
        <v>13876</v>
      </c>
      <c r="BC47" t="s">
        <v>13876</v>
      </c>
      <c r="BD47" t="s">
        <v>13876</v>
      </c>
      <c r="BE47" t="s">
        <v>13876</v>
      </c>
      <c r="BF47" t="s">
        <v>13876</v>
      </c>
      <c r="BG47" t="s">
        <v>13876</v>
      </c>
      <c r="BH47" t="s">
        <v>13876</v>
      </c>
      <c r="BI47" t="s">
        <v>13876</v>
      </c>
      <c r="BJ47" t="s">
        <v>13876</v>
      </c>
      <c r="BK47" t="s">
        <v>13876</v>
      </c>
      <c r="BL47" t="s">
        <v>13876</v>
      </c>
      <c r="BM47" t="s">
        <v>13876</v>
      </c>
      <c r="BN47" t="s">
        <v>13876</v>
      </c>
      <c r="BO47" t="s">
        <v>13876</v>
      </c>
      <c r="BP47" t="s">
        <v>13876</v>
      </c>
      <c r="BQ47" t="s">
        <v>13876</v>
      </c>
      <c r="BR47" t="s">
        <v>13876</v>
      </c>
      <c r="BS47" t="s">
        <v>13876</v>
      </c>
      <c r="BT47" t="s">
        <v>13876</v>
      </c>
      <c r="BU47" t="s">
        <v>13876</v>
      </c>
      <c r="BV47" t="s">
        <v>13876</v>
      </c>
      <c r="BW47" t="s">
        <v>13876</v>
      </c>
      <c r="BX47" t="s">
        <v>13876</v>
      </c>
      <c r="BY47" t="s">
        <v>13876</v>
      </c>
      <c r="BZ47" t="s">
        <v>13876</v>
      </c>
      <c r="CA47" t="s">
        <v>13876</v>
      </c>
      <c r="CB47" t="s">
        <v>13876</v>
      </c>
      <c r="CC47" t="s">
        <v>13876</v>
      </c>
      <c r="CD47" t="s">
        <v>13876</v>
      </c>
      <c r="CE47" t="s">
        <v>13876</v>
      </c>
      <c r="CF47" t="s">
        <v>13876</v>
      </c>
      <c r="CG47" t="s">
        <v>13876</v>
      </c>
      <c r="CH47" t="s">
        <v>13876</v>
      </c>
      <c r="CI47" t="s">
        <v>13876</v>
      </c>
      <c r="CJ47" t="s">
        <v>13876</v>
      </c>
      <c r="CK47" t="s">
        <v>13876</v>
      </c>
      <c r="CL47" t="s">
        <v>13876</v>
      </c>
      <c r="CM47" t="s">
        <v>13876</v>
      </c>
      <c r="CN47" t="s">
        <v>13876</v>
      </c>
      <c r="CO47" t="s">
        <v>13876</v>
      </c>
      <c r="CP47" t="s">
        <v>13876</v>
      </c>
      <c r="CQ47" t="s">
        <v>13876</v>
      </c>
      <c r="CR47" t="s">
        <v>13876</v>
      </c>
      <c r="CS47" t="s">
        <v>13876</v>
      </c>
      <c r="CT47" t="s">
        <v>13876</v>
      </c>
    </row>
    <row r="48" spans="1:98" hidden="1">
      <c r="A48" s="1088"/>
      <c r="B48" s="554" t="s">
        <v>1370</v>
      </c>
      <c r="C48" s="554" t="s">
        <v>591</v>
      </c>
      <c r="D48" s="554" t="s">
        <v>1371</v>
      </c>
      <c r="E48" s="336" t="s">
        <v>368</v>
      </c>
      <c r="F48" s="336" t="s">
        <v>13705</v>
      </c>
      <c r="G48" s="336">
        <v>2910101563</v>
      </c>
      <c r="H48" s="554" t="s">
        <v>1379</v>
      </c>
      <c r="I48" s="336" t="s">
        <v>116</v>
      </c>
      <c r="J48" s="336" t="s">
        <v>13659</v>
      </c>
      <c r="K48" s="336" t="s">
        <v>13546</v>
      </c>
      <c r="L48" s="336" t="s">
        <v>13658</v>
      </c>
      <c r="M48" s="336" t="s">
        <v>13659</v>
      </c>
      <c r="N48" s="336" t="s">
        <v>13549</v>
      </c>
      <c r="O48" s="632"/>
      <c r="P48" s="632"/>
      <c r="Q48" s="632"/>
      <c r="R48" s="336"/>
      <c r="S48" s="336"/>
      <c r="T48" s="336" t="s">
        <v>15324</v>
      </c>
      <c r="U48" s="609">
        <v>8</v>
      </c>
      <c r="V48" s="1088"/>
      <c r="W48" s="551" t="s">
        <v>13876</v>
      </c>
      <c r="X48" s="551" t="s">
        <v>13876</v>
      </c>
      <c r="Y48" s="551" t="s">
        <v>13876</v>
      </c>
      <c r="Z48" s="551" t="s">
        <v>13876</v>
      </c>
      <c r="AA48" s="551" t="s">
        <v>13876</v>
      </c>
      <c r="AB48" s="551" t="s">
        <v>13876</v>
      </c>
      <c r="AC48" s="551" t="s">
        <v>13876</v>
      </c>
      <c r="AD48" s="552" t="s">
        <v>13876</v>
      </c>
      <c r="AE48" s="623">
        <v>0</v>
      </c>
      <c r="AF48" t="s">
        <v>1369</v>
      </c>
      <c r="AG48" t="s">
        <v>1374</v>
      </c>
      <c r="AH48" t="s">
        <v>1378</v>
      </c>
      <c r="AJ48" s="548" t="s">
        <v>13693</v>
      </c>
      <c r="AK48" s="548" t="s">
        <v>13706</v>
      </c>
      <c r="AL48" s="548" t="s">
        <v>13669</v>
      </c>
      <c r="AM48" s="548" t="s">
        <v>13707</v>
      </c>
      <c r="AN48" s="548" t="s">
        <v>13708</v>
      </c>
      <c r="AO48" s="548" t="s">
        <v>13709</v>
      </c>
      <c r="AQ48" t="s">
        <v>13876</v>
      </c>
      <c r="AR48" t="s">
        <v>13876</v>
      </c>
      <c r="AS48" t="s">
        <v>13876</v>
      </c>
      <c r="AT48" t="s">
        <v>13876</v>
      </c>
      <c r="AU48" t="s">
        <v>13876</v>
      </c>
      <c r="AV48" t="s">
        <v>13876</v>
      </c>
      <c r="AW48" t="s">
        <v>13876</v>
      </c>
      <c r="AX48" t="s">
        <v>13876</v>
      </c>
      <c r="AY48" t="s">
        <v>13876</v>
      </c>
      <c r="AZ48" t="s">
        <v>13876</v>
      </c>
      <c r="BA48" t="s">
        <v>13876</v>
      </c>
      <c r="BB48" t="s">
        <v>13876</v>
      </c>
      <c r="BC48" t="s">
        <v>13876</v>
      </c>
      <c r="BD48" t="s">
        <v>13876</v>
      </c>
      <c r="BE48" t="s">
        <v>13876</v>
      </c>
      <c r="BF48" t="s">
        <v>13876</v>
      </c>
      <c r="BG48" t="s">
        <v>13876</v>
      </c>
      <c r="BH48" t="s">
        <v>13876</v>
      </c>
      <c r="BI48" t="s">
        <v>13876</v>
      </c>
      <c r="BJ48" t="s">
        <v>13876</v>
      </c>
      <c r="BK48" t="s">
        <v>13876</v>
      </c>
      <c r="BL48" t="s">
        <v>13876</v>
      </c>
      <c r="BM48" t="s">
        <v>13876</v>
      </c>
      <c r="BN48" t="s">
        <v>13876</v>
      </c>
      <c r="BO48" t="s">
        <v>13876</v>
      </c>
      <c r="BP48" t="s">
        <v>13876</v>
      </c>
      <c r="BQ48" t="s">
        <v>13876</v>
      </c>
      <c r="BR48" t="s">
        <v>13876</v>
      </c>
      <c r="BS48" t="s">
        <v>13876</v>
      </c>
      <c r="BT48" t="s">
        <v>13876</v>
      </c>
      <c r="BU48" t="s">
        <v>13876</v>
      </c>
      <c r="BV48" t="s">
        <v>13876</v>
      </c>
      <c r="BW48" t="s">
        <v>13876</v>
      </c>
      <c r="BX48" t="s">
        <v>13876</v>
      </c>
      <c r="BY48" t="s">
        <v>13876</v>
      </c>
      <c r="BZ48" t="s">
        <v>13876</v>
      </c>
      <c r="CA48" t="s">
        <v>13876</v>
      </c>
      <c r="CB48" t="s">
        <v>13876</v>
      </c>
      <c r="CC48" t="s">
        <v>13876</v>
      </c>
      <c r="CD48" t="s">
        <v>13876</v>
      </c>
      <c r="CE48" t="s">
        <v>13876</v>
      </c>
      <c r="CF48" t="s">
        <v>13876</v>
      </c>
      <c r="CG48" t="s">
        <v>13876</v>
      </c>
      <c r="CH48" t="s">
        <v>13876</v>
      </c>
      <c r="CI48" t="s">
        <v>13876</v>
      </c>
      <c r="CJ48" t="s">
        <v>13876</v>
      </c>
      <c r="CK48" t="s">
        <v>13876</v>
      </c>
      <c r="CL48" t="s">
        <v>13876</v>
      </c>
      <c r="CM48" t="s">
        <v>13876</v>
      </c>
      <c r="CN48" t="s">
        <v>13876</v>
      </c>
      <c r="CO48" t="s">
        <v>13876</v>
      </c>
      <c r="CP48" t="s">
        <v>13876</v>
      </c>
      <c r="CQ48" t="s">
        <v>13876</v>
      </c>
      <c r="CR48" t="s">
        <v>13876</v>
      </c>
      <c r="CS48" t="s">
        <v>13876</v>
      </c>
      <c r="CT48" t="s">
        <v>13876</v>
      </c>
    </row>
    <row r="49" spans="1:98" hidden="1">
      <c r="A49" s="632"/>
      <c r="B49" s="555"/>
      <c r="C49" s="554"/>
      <c r="D49" s="554"/>
      <c r="E49" s="336"/>
      <c r="F49" s="336"/>
      <c r="G49" s="336"/>
      <c r="H49" s="554"/>
      <c r="I49" s="336"/>
      <c r="J49" s="336"/>
      <c r="K49" s="336"/>
      <c r="L49" s="336"/>
      <c r="M49" s="336"/>
      <c r="N49" s="336"/>
      <c r="O49" s="632"/>
      <c r="P49" s="632"/>
      <c r="Q49" s="632"/>
      <c r="R49" s="336"/>
      <c r="S49" s="336"/>
      <c r="T49" s="336" t="s">
        <v>13876</v>
      </c>
      <c r="U49" s="336"/>
      <c r="V49" s="632"/>
      <c r="W49" s="551"/>
      <c r="X49" s="551"/>
      <c r="Y49" s="551"/>
      <c r="Z49" s="551"/>
      <c r="AA49" s="551">
        <v>0</v>
      </c>
      <c r="AB49" s="551">
        <v>0</v>
      </c>
      <c r="AC49" s="551">
        <v>0</v>
      </c>
      <c r="AD49" s="552"/>
      <c r="AE49" s="623">
        <v>0</v>
      </c>
      <c r="AQ49" t="s">
        <v>13876</v>
      </c>
      <c r="AR49" t="s">
        <v>13876</v>
      </c>
      <c r="AS49" t="s">
        <v>13876</v>
      </c>
      <c r="AT49" t="s">
        <v>13876</v>
      </c>
      <c r="AU49" t="s">
        <v>13876</v>
      </c>
      <c r="AV49" t="s">
        <v>13876</v>
      </c>
      <c r="AW49" t="s">
        <v>13876</v>
      </c>
      <c r="AX49" t="s">
        <v>13876</v>
      </c>
      <c r="AY49" t="s">
        <v>13876</v>
      </c>
      <c r="AZ49" t="s">
        <v>13876</v>
      </c>
      <c r="BA49" t="s">
        <v>13876</v>
      </c>
      <c r="BB49" t="s">
        <v>13876</v>
      </c>
      <c r="BC49" t="s">
        <v>13876</v>
      </c>
      <c r="BD49" t="s">
        <v>13876</v>
      </c>
      <c r="BE49" t="s">
        <v>13876</v>
      </c>
      <c r="BF49" t="s">
        <v>13876</v>
      </c>
      <c r="BG49" t="s">
        <v>13876</v>
      </c>
      <c r="BH49" t="s">
        <v>13876</v>
      </c>
      <c r="BI49" t="s">
        <v>13876</v>
      </c>
      <c r="BJ49" t="s">
        <v>13876</v>
      </c>
      <c r="BK49" t="s">
        <v>13876</v>
      </c>
      <c r="BL49" t="s">
        <v>13876</v>
      </c>
      <c r="BM49" t="s">
        <v>13876</v>
      </c>
      <c r="BN49" t="s">
        <v>13876</v>
      </c>
      <c r="BO49" t="s">
        <v>13876</v>
      </c>
      <c r="BP49" t="s">
        <v>13876</v>
      </c>
      <c r="BQ49" t="s">
        <v>13876</v>
      </c>
      <c r="BR49" t="s">
        <v>13876</v>
      </c>
      <c r="BS49" t="s">
        <v>13876</v>
      </c>
      <c r="BT49" t="s">
        <v>13876</v>
      </c>
      <c r="BU49" t="s">
        <v>13876</v>
      </c>
      <c r="BV49" t="s">
        <v>13876</v>
      </c>
      <c r="BW49" t="s">
        <v>13876</v>
      </c>
      <c r="BX49" t="s">
        <v>13876</v>
      </c>
      <c r="BY49" t="s">
        <v>13876</v>
      </c>
      <c r="BZ49" t="s">
        <v>13876</v>
      </c>
      <c r="CA49" t="s">
        <v>13876</v>
      </c>
      <c r="CB49" t="s">
        <v>13876</v>
      </c>
      <c r="CC49" t="s">
        <v>13876</v>
      </c>
      <c r="CD49" t="s">
        <v>13876</v>
      </c>
      <c r="CE49" t="s">
        <v>13876</v>
      </c>
      <c r="CF49" t="s">
        <v>13876</v>
      </c>
      <c r="CG49" t="s">
        <v>13876</v>
      </c>
      <c r="CH49" t="s">
        <v>13876</v>
      </c>
      <c r="CI49" t="s">
        <v>13876</v>
      </c>
      <c r="CJ49" t="s">
        <v>13876</v>
      </c>
      <c r="CK49" t="s">
        <v>13876</v>
      </c>
      <c r="CL49" t="s">
        <v>13876</v>
      </c>
      <c r="CM49" t="s">
        <v>13876</v>
      </c>
      <c r="CN49" t="s">
        <v>13876</v>
      </c>
      <c r="CO49" t="s">
        <v>13876</v>
      </c>
      <c r="CP49" t="s">
        <v>13876</v>
      </c>
      <c r="CQ49" t="s">
        <v>13876</v>
      </c>
      <c r="CR49" t="s">
        <v>13876</v>
      </c>
      <c r="CS49" t="s">
        <v>13876</v>
      </c>
      <c r="CT49" t="s">
        <v>13876</v>
      </c>
    </row>
    <row r="50" spans="1:98" hidden="1">
      <c r="A50" s="1088">
        <v>15</v>
      </c>
      <c r="B50" s="549" t="s">
        <v>8453</v>
      </c>
      <c r="C50" s="549" t="s">
        <v>8454</v>
      </c>
      <c r="D50" s="549" t="s">
        <v>8455</v>
      </c>
      <c r="E50" s="550" t="s">
        <v>368</v>
      </c>
      <c r="F50" s="550" t="s">
        <v>11826</v>
      </c>
      <c r="G50" s="550">
        <v>2951770292</v>
      </c>
      <c r="H50" s="549" t="s">
        <v>8463</v>
      </c>
      <c r="I50" s="550" t="s">
        <v>124</v>
      </c>
      <c r="J50" s="550" t="s">
        <v>13658</v>
      </c>
      <c r="K50" s="336"/>
      <c r="L50" s="336" t="s">
        <v>13658</v>
      </c>
      <c r="M50" s="336" t="s">
        <v>13658</v>
      </c>
      <c r="N50" s="336"/>
      <c r="O50" s="632"/>
      <c r="P50" s="632"/>
      <c r="Q50" s="632"/>
      <c r="R50" s="336"/>
      <c r="S50" s="557"/>
      <c r="T50" s="336" t="s">
        <v>15325</v>
      </c>
      <c r="U50" s="628"/>
      <c r="W50" s="551" t="s">
        <v>13876</v>
      </c>
      <c r="X50" s="551" t="s">
        <v>13876</v>
      </c>
      <c r="Y50" s="551" t="s">
        <v>13876</v>
      </c>
      <c r="Z50" s="551" t="s">
        <v>13876</v>
      </c>
      <c r="AA50" s="551" t="s">
        <v>13876</v>
      </c>
      <c r="AB50" s="551" t="s">
        <v>13876</v>
      </c>
      <c r="AC50" s="551" t="s">
        <v>13876</v>
      </c>
      <c r="AD50" s="552" t="s">
        <v>13876</v>
      </c>
      <c r="AE50" s="623">
        <v>0</v>
      </c>
      <c r="AF50" t="s">
        <v>8452</v>
      </c>
      <c r="AG50" t="s">
        <v>11825</v>
      </c>
      <c r="AH50" t="s">
        <v>8462</v>
      </c>
      <c r="AJ50" s="548" t="s">
        <v>13710</v>
      </c>
      <c r="AK50" s="548" t="s">
        <v>13711</v>
      </c>
      <c r="AL50" s="548" t="s">
        <v>13669</v>
      </c>
      <c r="AM50" s="548" t="s">
        <v>13712</v>
      </c>
      <c r="AN50" s="548" t="s">
        <v>13713</v>
      </c>
      <c r="AO50" s="548" t="s">
        <v>13714</v>
      </c>
      <c r="AQ50" t="s">
        <v>13876</v>
      </c>
      <c r="AR50" t="s">
        <v>13876</v>
      </c>
      <c r="AS50" t="s">
        <v>13876</v>
      </c>
      <c r="AT50" t="s">
        <v>13876</v>
      </c>
      <c r="AU50" t="s">
        <v>13876</v>
      </c>
      <c r="AV50" t="s">
        <v>13876</v>
      </c>
      <c r="AW50" t="s">
        <v>13876</v>
      </c>
      <c r="AX50" t="s">
        <v>13876</v>
      </c>
      <c r="AY50" t="s">
        <v>13876</v>
      </c>
      <c r="AZ50" t="s">
        <v>13876</v>
      </c>
      <c r="BA50" t="s">
        <v>13876</v>
      </c>
      <c r="BB50" t="s">
        <v>13876</v>
      </c>
      <c r="BC50" t="s">
        <v>13876</v>
      </c>
      <c r="BD50" t="s">
        <v>13876</v>
      </c>
      <c r="BE50" t="s">
        <v>13876</v>
      </c>
      <c r="BF50" t="s">
        <v>13876</v>
      </c>
      <c r="BG50" t="s">
        <v>13876</v>
      </c>
      <c r="BH50" t="s">
        <v>13876</v>
      </c>
      <c r="BI50" t="s">
        <v>13876</v>
      </c>
      <c r="BJ50" t="s">
        <v>13876</v>
      </c>
      <c r="BK50" t="s">
        <v>13876</v>
      </c>
      <c r="BL50" t="s">
        <v>13876</v>
      </c>
      <c r="BM50" t="s">
        <v>13876</v>
      </c>
      <c r="BN50" t="s">
        <v>13876</v>
      </c>
      <c r="BO50" t="s">
        <v>13876</v>
      </c>
      <c r="BP50" t="s">
        <v>13876</v>
      </c>
      <c r="BQ50" t="s">
        <v>13876</v>
      </c>
      <c r="BR50" t="s">
        <v>13876</v>
      </c>
      <c r="BS50" t="s">
        <v>13876</v>
      </c>
      <c r="BT50" t="s">
        <v>13876</v>
      </c>
      <c r="BU50" t="s">
        <v>13876</v>
      </c>
      <c r="BV50" t="s">
        <v>13876</v>
      </c>
      <c r="BW50" t="s">
        <v>13876</v>
      </c>
      <c r="BX50" t="s">
        <v>13876</v>
      </c>
      <c r="BY50" t="s">
        <v>13876</v>
      </c>
      <c r="BZ50" t="s">
        <v>13876</v>
      </c>
      <c r="CA50" t="s">
        <v>13876</v>
      </c>
      <c r="CB50" t="s">
        <v>13876</v>
      </c>
      <c r="CC50" t="s">
        <v>13876</v>
      </c>
      <c r="CD50" t="s">
        <v>13876</v>
      </c>
      <c r="CE50" t="s">
        <v>13876</v>
      </c>
      <c r="CF50" t="s">
        <v>13876</v>
      </c>
      <c r="CG50" t="s">
        <v>13876</v>
      </c>
      <c r="CH50" t="s">
        <v>13876</v>
      </c>
      <c r="CI50" t="s">
        <v>13876</v>
      </c>
      <c r="CJ50" t="s">
        <v>13876</v>
      </c>
      <c r="CK50" t="s">
        <v>13876</v>
      </c>
      <c r="CL50" t="s">
        <v>13876</v>
      </c>
      <c r="CM50" t="s">
        <v>13876</v>
      </c>
      <c r="CN50" t="s">
        <v>13876</v>
      </c>
      <c r="CO50" t="s">
        <v>13876</v>
      </c>
      <c r="CP50" t="s">
        <v>13876</v>
      </c>
      <c r="CQ50" t="s">
        <v>13876</v>
      </c>
      <c r="CR50" t="s">
        <v>13876</v>
      </c>
      <c r="CS50" t="s">
        <v>13876</v>
      </c>
      <c r="CT50" t="s">
        <v>13876</v>
      </c>
    </row>
    <row r="51" spans="1:98" hidden="1">
      <c r="A51" s="1088"/>
      <c r="B51" s="554" t="s">
        <v>8453</v>
      </c>
      <c r="C51" s="554" t="s">
        <v>8454</v>
      </c>
      <c r="D51" s="554" t="s">
        <v>8455</v>
      </c>
      <c r="E51" s="336" t="s">
        <v>368</v>
      </c>
      <c r="F51" s="336" t="s">
        <v>11826</v>
      </c>
      <c r="G51" s="336">
        <v>2951770292</v>
      </c>
      <c r="H51" s="554" t="s">
        <v>8463</v>
      </c>
      <c r="I51" s="336" t="s">
        <v>126</v>
      </c>
      <c r="J51" s="336" t="s">
        <v>13659</v>
      </c>
      <c r="K51" s="336" t="s">
        <v>13546</v>
      </c>
      <c r="L51" s="336" t="s">
        <v>13658</v>
      </c>
      <c r="M51" s="336" t="s">
        <v>13659</v>
      </c>
      <c r="N51" s="336" t="s">
        <v>13546</v>
      </c>
      <c r="O51" s="632"/>
      <c r="P51" s="632" t="s">
        <v>13661</v>
      </c>
      <c r="Q51" s="556">
        <v>44622</v>
      </c>
      <c r="R51" s="336"/>
      <c r="S51" s="557">
        <v>44665</v>
      </c>
      <c r="T51" s="336" t="s">
        <v>15326</v>
      </c>
      <c r="U51" s="625">
        <v>9</v>
      </c>
      <c r="V51" s="1086">
        <v>9</v>
      </c>
      <c r="W51" s="551">
        <v>35903</v>
      </c>
      <c r="X51" s="551">
        <v>10389</v>
      </c>
      <c r="Y51" s="551">
        <v>17132</v>
      </c>
      <c r="Z51" s="551">
        <v>16134</v>
      </c>
      <c r="AA51" s="551">
        <v>15070</v>
      </c>
      <c r="AB51" s="551">
        <v>14938</v>
      </c>
      <c r="AC51" s="551" t="s">
        <v>13876</v>
      </c>
      <c r="AD51" s="552" t="s">
        <v>13876</v>
      </c>
      <c r="AE51" s="623">
        <v>109566</v>
      </c>
      <c r="AF51" t="s">
        <v>8452</v>
      </c>
      <c r="AG51" t="s">
        <v>11825</v>
      </c>
      <c r="AH51" t="s">
        <v>8462</v>
      </c>
      <c r="AJ51" s="548" t="s">
        <v>13710</v>
      </c>
      <c r="AK51" s="548" t="s">
        <v>13711</v>
      </c>
      <c r="AL51" s="548" t="s">
        <v>13669</v>
      </c>
      <c r="AM51" s="548" t="s">
        <v>13712</v>
      </c>
      <c r="AN51" s="548" t="s">
        <v>13713</v>
      </c>
      <c r="AO51" s="548" t="s">
        <v>13714</v>
      </c>
      <c r="AQ51" t="s">
        <v>13876</v>
      </c>
      <c r="AR51" t="s">
        <v>13876</v>
      </c>
      <c r="AS51" t="s">
        <v>15284</v>
      </c>
      <c r="AT51" t="s">
        <v>15286</v>
      </c>
      <c r="AU51" t="s">
        <v>15294</v>
      </c>
      <c r="AV51" t="s">
        <v>15288</v>
      </c>
      <c r="AW51" t="s">
        <v>15284</v>
      </c>
      <c r="AX51" t="s">
        <v>13876</v>
      </c>
      <c r="AY51" t="s">
        <v>13876</v>
      </c>
      <c r="AZ51" t="s">
        <v>15289</v>
      </c>
      <c r="BA51" t="s">
        <v>15288</v>
      </c>
      <c r="BB51" t="s">
        <v>15284</v>
      </c>
      <c r="BC51" t="s">
        <v>15285</v>
      </c>
      <c r="BD51" t="s">
        <v>15294</v>
      </c>
      <c r="BE51" t="s">
        <v>13876</v>
      </c>
      <c r="BF51" t="s">
        <v>13876</v>
      </c>
      <c r="BG51" t="s">
        <v>13876</v>
      </c>
      <c r="BH51" t="s">
        <v>15289</v>
      </c>
      <c r="BI51" t="s">
        <v>15288</v>
      </c>
      <c r="BJ51" t="s">
        <v>15287</v>
      </c>
      <c r="BK51" t="s">
        <v>15289</v>
      </c>
      <c r="BL51" t="s">
        <v>13876</v>
      </c>
      <c r="BM51" t="s">
        <v>13876</v>
      </c>
      <c r="BN51" t="s">
        <v>15289</v>
      </c>
      <c r="BO51" t="s">
        <v>15290</v>
      </c>
      <c r="BP51" t="s">
        <v>15289</v>
      </c>
      <c r="BQ51" t="s">
        <v>15284</v>
      </c>
      <c r="BR51" t="s">
        <v>15291</v>
      </c>
      <c r="BS51" t="s">
        <v>13876</v>
      </c>
      <c r="BT51" t="s">
        <v>13876</v>
      </c>
      <c r="BU51" t="s">
        <v>15289</v>
      </c>
      <c r="BV51" t="s">
        <v>15286</v>
      </c>
      <c r="BW51" t="s">
        <v>15288</v>
      </c>
      <c r="BX51" t="s">
        <v>15287</v>
      </c>
      <c r="BY51" t="s">
        <v>15288</v>
      </c>
      <c r="BZ51" t="s">
        <v>13876</v>
      </c>
      <c r="CA51" t="s">
        <v>13876</v>
      </c>
      <c r="CB51" t="s">
        <v>15289</v>
      </c>
      <c r="CC51" t="s">
        <v>15291</v>
      </c>
      <c r="CD51" t="s">
        <v>15294</v>
      </c>
      <c r="CE51" t="s">
        <v>15284</v>
      </c>
      <c r="CF51" t="s">
        <v>15285</v>
      </c>
      <c r="CG51" t="s">
        <v>13876</v>
      </c>
      <c r="CH51" t="s">
        <v>13876</v>
      </c>
      <c r="CI51" t="s">
        <v>13876</v>
      </c>
      <c r="CJ51" t="s">
        <v>13876</v>
      </c>
      <c r="CK51" t="s">
        <v>13876</v>
      </c>
      <c r="CL51" t="s">
        <v>13876</v>
      </c>
      <c r="CM51" t="s">
        <v>13876</v>
      </c>
      <c r="CN51" t="s">
        <v>13876</v>
      </c>
      <c r="CO51" t="s">
        <v>13876</v>
      </c>
      <c r="CP51" t="s">
        <v>13876</v>
      </c>
      <c r="CQ51" t="s">
        <v>13876</v>
      </c>
      <c r="CR51" t="s">
        <v>13876</v>
      </c>
      <c r="CS51" t="s">
        <v>13876</v>
      </c>
      <c r="CT51" t="s">
        <v>13876</v>
      </c>
    </row>
    <row r="52" spans="1:98" hidden="1">
      <c r="A52" s="1088"/>
      <c r="B52" s="554" t="s">
        <v>8453</v>
      </c>
      <c r="C52" s="554" t="s">
        <v>8454</v>
      </c>
      <c r="D52" s="554" t="s">
        <v>8455</v>
      </c>
      <c r="E52" s="336" t="s">
        <v>368</v>
      </c>
      <c r="F52" s="336" t="s">
        <v>11826</v>
      </c>
      <c r="G52" s="336">
        <v>2911700488</v>
      </c>
      <c r="H52" s="554" t="s">
        <v>8463</v>
      </c>
      <c r="I52" s="336" t="s">
        <v>113</v>
      </c>
      <c r="J52" s="336" t="s">
        <v>13659</v>
      </c>
      <c r="K52" s="336" t="s">
        <v>13549</v>
      </c>
      <c r="L52" s="336" t="s">
        <v>13658</v>
      </c>
      <c r="M52" s="336" t="s">
        <v>13659</v>
      </c>
      <c r="N52" s="336" t="s">
        <v>13549</v>
      </c>
      <c r="O52" s="632"/>
      <c r="P52" s="632" t="s">
        <v>13661</v>
      </c>
      <c r="Q52" s="556">
        <v>44622</v>
      </c>
      <c r="R52" s="336"/>
      <c r="S52" s="557">
        <v>44665</v>
      </c>
      <c r="T52" s="336" t="s">
        <v>15327</v>
      </c>
      <c r="U52" s="620">
        <v>9</v>
      </c>
      <c r="V52" s="1089"/>
      <c r="W52" s="551" t="s">
        <v>13876</v>
      </c>
      <c r="X52" s="551" t="s">
        <v>13876</v>
      </c>
      <c r="Y52" s="551" t="s">
        <v>13876</v>
      </c>
      <c r="Z52" s="551" t="s">
        <v>13876</v>
      </c>
      <c r="AA52" s="551" t="s">
        <v>13876</v>
      </c>
      <c r="AB52" s="551" t="s">
        <v>13876</v>
      </c>
      <c r="AC52" s="551" t="s">
        <v>13876</v>
      </c>
      <c r="AD52" s="552" t="s">
        <v>13876</v>
      </c>
      <c r="AE52" s="623">
        <v>0</v>
      </c>
      <c r="AF52" t="s">
        <v>8452</v>
      </c>
      <c r="AG52" t="s">
        <v>8458</v>
      </c>
      <c r="AH52" t="s">
        <v>8462</v>
      </c>
      <c r="AJ52" s="548" t="s">
        <v>13710</v>
      </c>
      <c r="AK52" s="548" t="s">
        <v>13711</v>
      </c>
      <c r="AL52" s="548" t="s">
        <v>13669</v>
      </c>
      <c r="AM52" s="548" t="s">
        <v>13712</v>
      </c>
      <c r="AN52" s="548" t="s">
        <v>13713</v>
      </c>
      <c r="AO52" s="548" t="s">
        <v>13714</v>
      </c>
      <c r="AQ52" t="s">
        <v>13876</v>
      </c>
      <c r="AR52" t="s">
        <v>13876</v>
      </c>
      <c r="AS52" t="s">
        <v>13876</v>
      </c>
      <c r="AT52" t="s">
        <v>13876</v>
      </c>
      <c r="AU52" t="s">
        <v>13876</v>
      </c>
      <c r="AV52" t="s">
        <v>13876</v>
      </c>
      <c r="AW52" t="s">
        <v>13876</v>
      </c>
      <c r="AX52" t="s">
        <v>13876</v>
      </c>
      <c r="AY52" t="s">
        <v>13876</v>
      </c>
      <c r="AZ52" t="s">
        <v>13876</v>
      </c>
      <c r="BA52" t="s">
        <v>13876</v>
      </c>
      <c r="BB52" t="s">
        <v>13876</v>
      </c>
      <c r="BC52" t="s">
        <v>13876</v>
      </c>
      <c r="BD52" t="s">
        <v>13876</v>
      </c>
      <c r="BE52" t="s">
        <v>13876</v>
      </c>
      <c r="BF52" t="s">
        <v>13876</v>
      </c>
      <c r="BG52" t="s">
        <v>13876</v>
      </c>
      <c r="BH52" t="s">
        <v>13876</v>
      </c>
      <c r="BI52" t="s">
        <v>13876</v>
      </c>
      <c r="BJ52" t="s">
        <v>13876</v>
      </c>
      <c r="BK52" t="s">
        <v>13876</v>
      </c>
      <c r="BL52" t="s">
        <v>13876</v>
      </c>
      <c r="BM52" t="s">
        <v>13876</v>
      </c>
      <c r="BN52" t="s">
        <v>13876</v>
      </c>
      <c r="BO52" t="s">
        <v>13876</v>
      </c>
      <c r="BP52" t="s">
        <v>13876</v>
      </c>
      <c r="BQ52" t="s">
        <v>13876</v>
      </c>
      <c r="BR52" t="s">
        <v>13876</v>
      </c>
      <c r="BS52" t="s">
        <v>13876</v>
      </c>
      <c r="BT52" t="s">
        <v>13876</v>
      </c>
      <c r="BU52" t="s">
        <v>13876</v>
      </c>
      <c r="BV52" t="s">
        <v>13876</v>
      </c>
      <c r="BW52" t="s">
        <v>13876</v>
      </c>
      <c r="BX52" t="s">
        <v>13876</v>
      </c>
      <c r="BY52" t="s">
        <v>13876</v>
      </c>
      <c r="BZ52" t="s">
        <v>13876</v>
      </c>
      <c r="CA52" t="s">
        <v>13876</v>
      </c>
      <c r="CB52" t="s">
        <v>13876</v>
      </c>
      <c r="CC52" t="s">
        <v>13876</v>
      </c>
      <c r="CD52" t="s">
        <v>13876</v>
      </c>
      <c r="CE52" t="s">
        <v>13876</v>
      </c>
      <c r="CF52" t="s">
        <v>13876</v>
      </c>
      <c r="CG52" t="s">
        <v>13876</v>
      </c>
      <c r="CH52" t="s">
        <v>13876</v>
      </c>
      <c r="CI52" t="s">
        <v>13876</v>
      </c>
      <c r="CJ52" t="s">
        <v>13876</v>
      </c>
      <c r="CK52" t="s">
        <v>13876</v>
      </c>
      <c r="CL52" t="s">
        <v>13876</v>
      </c>
      <c r="CM52" t="s">
        <v>13876</v>
      </c>
      <c r="CN52" t="s">
        <v>13876</v>
      </c>
      <c r="CO52" t="s">
        <v>13876</v>
      </c>
      <c r="CP52" t="s">
        <v>13876</v>
      </c>
      <c r="CQ52" t="s">
        <v>13876</v>
      </c>
      <c r="CR52" t="s">
        <v>13876</v>
      </c>
      <c r="CS52" t="s">
        <v>13876</v>
      </c>
      <c r="CT52" t="s">
        <v>13876</v>
      </c>
    </row>
    <row r="53" spans="1:98" hidden="1">
      <c r="A53" s="1088"/>
      <c r="B53" s="554" t="s">
        <v>8453</v>
      </c>
      <c r="C53" s="554" t="s">
        <v>8454</v>
      </c>
      <c r="D53" s="554" t="s">
        <v>8455</v>
      </c>
      <c r="E53" s="336" t="s">
        <v>368</v>
      </c>
      <c r="F53" s="336" t="s">
        <v>11826</v>
      </c>
      <c r="G53" s="336">
        <v>2911700488</v>
      </c>
      <c r="H53" s="554" t="s">
        <v>8463</v>
      </c>
      <c r="I53" s="336" t="s">
        <v>114</v>
      </c>
      <c r="J53" s="336" t="s">
        <v>13659</v>
      </c>
      <c r="K53" s="336" t="s">
        <v>13549</v>
      </c>
      <c r="L53" s="336" t="s">
        <v>13658</v>
      </c>
      <c r="M53" s="336" t="s">
        <v>13659</v>
      </c>
      <c r="N53" s="336" t="s">
        <v>13549</v>
      </c>
      <c r="O53" s="632"/>
      <c r="P53" s="632"/>
      <c r="Q53" s="632"/>
      <c r="R53" s="336"/>
      <c r="S53" s="557"/>
      <c r="T53" s="336" t="s">
        <v>15328</v>
      </c>
      <c r="U53" s="620">
        <v>9</v>
      </c>
      <c r="V53" s="1089"/>
      <c r="W53" s="551" t="s">
        <v>13876</v>
      </c>
      <c r="X53" s="551" t="s">
        <v>13876</v>
      </c>
      <c r="Y53" s="551" t="s">
        <v>13876</v>
      </c>
      <c r="Z53" s="551" t="s">
        <v>13876</v>
      </c>
      <c r="AA53" s="551" t="s">
        <v>13876</v>
      </c>
      <c r="AB53" s="551" t="s">
        <v>13876</v>
      </c>
      <c r="AC53" s="551" t="s">
        <v>13876</v>
      </c>
      <c r="AD53" s="552" t="s">
        <v>13876</v>
      </c>
      <c r="AE53" s="623">
        <v>0</v>
      </c>
      <c r="AF53" t="s">
        <v>8452</v>
      </c>
      <c r="AG53" t="s">
        <v>8458</v>
      </c>
      <c r="AH53" t="s">
        <v>8462</v>
      </c>
      <c r="AJ53" s="548" t="s">
        <v>13710</v>
      </c>
      <c r="AK53" s="548" t="s">
        <v>13711</v>
      </c>
      <c r="AL53" s="548" t="s">
        <v>13669</v>
      </c>
      <c r="AM53" s="548" t="s">
        <v>13712</v>
      </c>
      <c r="AN53" s="548" t="s">
        <v>13713</v>
      </c>
      <c r="AO53" s="548" t="s">
        <v>13714</v>
      </c>
      <c r="AQ53" t="s">
        <v>13876</v>
      </c>
      <c r="AR53" t="s">
        <v>13876</v>
      </c>
      <c r="AS53" t="s">
        <v>13876</v>
      </c>
      <c r="AT53" t="s">
        <v>13876</v>
      </c>
      <c r="AU53" t="s">
        <v>13876</v>
      </c>
      <c r="AV53" t="s">
        <v>13876</v>
      </c>
      <c r="AW53" t="s">
        <v>13876</v>
      </c>
      <c r="AX53" t="s">
        <v>13876</v>
      </c>
      <c r="AY53" t="s">
        <v>13876</v>
      </c>
      <c r="AZ53" t="s">
        <v>13876</v>
      </c>
      <c r="BA53" t="s">
        <v>13876</v>
      </c>
      <c r="BB53" t="s">
        <v>13876</v>
      </c>
      <c r="BC53" t="s">
        <v>13876</v>
      </c>
      <c r="BD53" t="s">
        <v>13876</v>
      </c>
      <c r="BE53" t="s">
        <v>13876</v>
      </c>
      <c r="BF53" t="s">
        <v>13876</v>
      </c>
      <c r="BG53" t="s">
        <v>13876</v>
      </c>
      <c r="BH53" t="s">
        <v>13876</v>
      </c>
      <c r="BI53" t="s">
        <v>13876</v>
      </c>
      <c r="BJ53" t="s">
        <v>13876</v>
      </c>
      <c r="BK53" t="s">
        <v>13876</v>
      </c>
      <c r="BL53" t="s">
        <v>13876</v>
      </c>
      <c r="BM53" t="s">
        <v>13876</v>
      </c>
      <c r="BN53" t="s">
        <v>13876</v>
      </c>
      <c r="BO53" t="s">
        <v>13876</v>
      </c>
      <c r="BP53" t="s">
        <v>13876</v>
      </c>
      <c r="BQ53" t="s">
        <v>13876</v>
      </c>
      <c r="BR53" t="s">
        <v>13876</v>
      </c>
      <c r="BS53" t="s">
        <v>13876</v>
      </c>
      <c r="BT53" t="s">
        <v>13876</v>
      </c>
      <c r="BU53" t="s">
        <v>13876</v>
      </c>
      <c r="BV53" t="s">
        <v>13876</v>
      </c>
      <c r="BW53" t="s">
        <v>13876</v>
      </c>
      <c r="BX53" t="s">
        <v>13876</v>
      </c>
      <c r="BY53" t="s">
        <v>13876</v>
      </c>
      <c r="BZ53" t="s">
        <v>13876</v>
      </c>
      <c r="CA53" t="s">
        <v>13876</v>
      </c>
      <c r="CB53" t="s">
        <v>13876</v>
      </c>
      <c r="CC53" t="s">
        <v>13876</v>
      </c>
      <c r="CD53" t="s">
        <v>13876</v>
      </c>
      <c r="CE53" t="s">
        <v>13876</v>
      </c>
      <c r="CF53" t="s">
        <v>13876</v>
      </c>
      <c r="CG53" t="s">
        <v>13876</v>
      </c>
      <c r="CH53" t="s">
        <v>13876</v>
      </c>
      <c r="CI53" t="s">
        <v>13876</v>
      </c>
      <c r="CJ53" t="s">
        <v>13876</v>
      </c>
      <c r="CK53" t="s">
        <v>13876</v>
      </c>
      <c r="CL53" t="s">
        <v>13876</v>
      </c>
      <c r="CM53" t="s">
        <v>13876</v>
      </c>
      <c r="CN53" t="s">
        <v>13876</v>
      </c>
      <c r="CO53" t="s">
        <v>13876</v>
      </c>
      <c r="CP53" t="s">
        <v>13876</v>
      </c>
      <c r="CQ53" t="s">
        <v>13876</v>
      </c>
      <c r="CR53" t="s">
        <v>13876</v>
      </c>
      <c r="CS53" t="s">
        <v>13876</v>
      </c>
      <c r="CT53" t="s">
        <v>13876</v>
      </c>
    </row>
    <row r="54" spans="1:98" hidden="1">
      <c r="A54" s="1088"/>
      <c r="B54" s="554" t="s">
        <v>8453</v>
      </c>
      <c r="C54" s="554" t="s">
        <v>8454</v>
      </c>
      <c r="D54" s="554" t="s">
        <v>8455</v>
      </c>
      <c r="E54" s="336" t="s">
        <v>368</v>
      </c>
      <c r="F54" s="336" t="s">
        <v>11826</v>
      </c>
      <c r="G54" s="336">
        <v>2911700488</v>
      </c>
      <c r="H54" s="554" t="s">
        <v>8463</v>
      </c>
      <c r="I54" s="336" t="s">
        <v>116</v>
      </c>
      <c r="J54" s="336" t="s">
        <v>13659</v>
      </c>
      <c r="K54" s="336" t="s">
        <v>13549</v>
      </c>
      <c r="L54" s="336" t="s">
        <v>13658</v>
      </c>
      <c r="M54" s="336" t="s">
        <v>13659</v>
      </c>
      <c r="N54" s="336" t="s">
        <v>13549</v>
      </c>
      <c r="O54" s="632"/>
      <c r="P54" s="632" t="s">
        <v>13661</v>
      </c>
      <c r="Q54" s="556">
        <v>44622</v>
      </c>
      <c r="R54" s="336"/>
      <c r="S54" s="557">
        <v>44665</v>
      </c>
      <c r="T54" s="336" t="s">
        <v>15329</v>
      </c>
      <c r="U54" s="609">
        <v>9</v>
      </c>
      <c r="V54" s="1087"/>
      <c r="W54" s="551">
        <v>44229</v>
      </c>
      <c r="X54" s="551">
        <v>15813</v>
      </c>
      <c r="Y54" s="551">
        <v>18402</v>
      </c>
      <c r="Z54" s="551">
        <v>18522</v>
      </c>
      <c r="AA54" s="551">
        <v>15448</v>
      </c>
      <c r="AB54" s="551">
        <v>16840</v>
      </c>
      <c r="AC54" s="551" t="s">
        <v>13876</v>
      </c>
      <c r="AD54" s="552" t="s">
        <v>13876</v>
      </c>
      <c r="AE54" s="623">
        <v>129254</v>
      </c>
      <c r="AF54" t="s">
        <v>8452</v>
      </c>
      <c r="AG54" t="s">
        <v>8458</v>
      </c>
      <c r="AH54" t="s">
        <v>8462</v>
      </c>
      <c r="AJ54" s="548" t="s">
        <v>13710</v>
      </c>
      <c r="AK54" s="548" t="s">
        <v>13711</v>
      </c>
      <c r="AL54" s="548" t="s">
        <v>13669</v>
      </c>
      <c r="AM54" s="548" t="s">
        <v>13712</v>
      </c>
      <c r="AN54" s="548" t="s">
        <v>13713</v>
      </c>
      <c r="AO54" s="548" t="s">
        <v>13714</v>
      </c>
      <c r="AQ54" t="s">
        <v>13876</v>
      </c>
      <c r="AR54" t="s">
        <v>13876</v>
      </c>
      <c r="AS54" t="s">
        <v>15291</v>
      </c>
      <c r="AT54" t="s">
        <v>15291</v>
      </c>
      <c r="AU54" t="s">
        <v>15292</v>
      </c>
      <c r="AV54" t="s">
        <v>15292</v>
      </c>
      <c r="AW54" t="s">
        <v>15294</v>
      </c>
      <c r="AX54" t="s">
        <v>13876</v>
      </c>
      <c r="AY54" t="s">
        <v>13876</v>
      </c>
      <c r="AZ54" t="s">
        <v>15289</v>
      </c>
      <c r="BA54" t="s">
        <v>15286</v>
      </c>
      <c r="BB54" t="s">
        <v>15285</v>
      </c>
      <c r="BC54" t="s">
        <v>15289</v>
      </c>
      <c r="BD54" t="s">
        <v>15284</v>
      </c>
      <c r="BE54" t="s">
        <v>13876</v>
      </c>
      <c r="BF54" t="s">
        <v>13876</v>
      </c>
      <c r="BG54" t="s">
        <v>15289</v>
      </c>
      <c r="BH54" t="s">
        <v>15285</v>
      </c>
      <c r="BI54" t="s">
        <v>15291</v>
      </c>
      <c r="BJ54" t="s">
        <v>15288</v>
      </c>
      <c r="BK54" t="s">
        <v>15292</v>
      </c>
      <c r="BL54" t="s">
        <v>13876</v>
      </c>
      <c r="BM54" t="s">
        <v>13876</v>
      </c>
      <c r="BN54" t="s">
        <v>15289</v>
      </c>
      <c r="BO54" t="s">
        <v>15285</v>
      </c>
      <c r="BP54" t="s">
        <v>15286</v>
      </c>
      <c r="BQ54" t="s">
        <v>15292</v>
      </c>
      <c r="BR54" t="s">
        <v>15292</v>
      </c>
      <c r="BS54" t="s">
        <v>13876</v>
      </c>
      <c r="BT54" t="s">
        <v>13876</v>
      </c>
      <c r="BU54" t="s">
        <v>15289</v>
      </c>
      <c r="BV54" t="s">
        <v>15286</v>
      </c>
      <c r="BW54" t="s">
        <v>15291</v>
      </c>
      <c r="BX54" t="s">
        <v>15291</v>
      </c>
      <c r="BY54" t="s">
        <v>15285</v>
      </c>
      <c r="BZ54" t="s">
        <v>13876</v>
      </c>
      <c r="CA54" t="s">
        <v>13876</v>
      </c>
      <c r="CB54" t="s">
        <v>15289</v>
      </c>
      <c r="CC54" t="s">
        <v>15290</v>
      </c>
      <c r="CD54" t="s">
        <v>15285</v>
      </c>
      <c r="CE54" t="s">
        <v>15291</v>
      </c>
      <c r="CF54" t="s">
        <v>15288</v>
      </c>
      <c r="CG54" t="s">
        <v>13876</v>
      </c>
      <c r="CH54" t="s">
        <v>13876</v>
      </c>
      <c r="CI54" t="s">
        <v>13876</v>
      </c>
      <c r="CJ54" t="s">
        <v>13876</v>
      </c>
      <c r="CK54" t="s">
        <v>13876</v>
      </c>
      <c r="CL54" t="s">
        <v>13876</v>
      </c>
      <c r="CM54" t="s">
        <v>13876</v>
      </c>
      <c r="CN54" t="s">
        <v>13876</v>
      </c>
      <c r="CO54" t="s">
        <v>13876</v>
      </c>
      <c r="CP54" t="s">
        <v>13876</v>
      </c>
      <c r="CQ54" t="s">
        <v>13876</v>
      </c>
      <c r="CR54" t="s">
        <v>13876</v>
      </c>
      <c r="CS54" t="s">
        <v>13876</v>
      </c>
      <c r="CT54" t="s">
        <v>13876</v>
      </c>
    </row>
    <row r="55" spans="1:98" hidden="1">
      <c r="A55" s="632"/>
      <c r="B55" s="555"/>
      <c r="C55" s="554"/>
      <c r="D55" s="554"/>
      <c r="E55" s="336"/>
      <c r="F55" s="336"/>
      <c r="G55" s="336"/>
      <c r="H55" s="554"/>
      <c r="I55" s="336"/>
      <c r="J55" s="336"/>
      <c r="K55" s="336"/>
      <c r="L55" s="336"/>
      <c r="M55" s="336"/>
      <c r="N55" s="336"/>
      <c r="O55" s="632"/>
      <c r="P55" s="632"/>
      <c r="Q55" s="556"/>
      <c r="R55" s="336"/>
      <c r="S55" s="336"/>
      <c r="T55" s="336" t="s">
        <v>13876</v>
      </c>
      <c r="U55" s="336"/>
      <c r="V55" s="632"/>
      <c r="W55" s="551"/>
      <c r="X55" s="551"/>
      <c r="Y55" s="551"/>
      <c r="Z55" s="551"/>
      <c r="AA55" s="551">
        <v>0</v>
      </c>
      <c r="AB55" s="551">
        <v>0</v>
      </c>
      <c r="AC55" s="551">
        <v>0</v>
      </c>
      <c r="AD55" s="552"/>
      <c r="AE55" s="623">
        <v>0</v>
      </c>
      <c r="AQ55" t="s">
        <v>13876</v>
      </c>
      <c r="AR55" t="s">
        <v>13876</v>
      </c>
      <c r="AS55" t="s">
        <v>13876</v>
      </c>
      <c r="AT55" t="s">
        <v>13876</v>
      </c>
      <c r="AU55" t="s">
        <v>13876</v>
      </c>
      <c r="AV55" t="s">
        <v>13876</v>
      </c>
      <c r="AW55" t="s">
        <v>13876</v>
      </c>
      <c r="AX55" t="s">
        <v>13876</v>
      </c>
      <c r="AY55" t="s">
        <v>13876</v>
      </c>
      <c r="AZ55" t="s">
        <v>13876</v>
      </c>
      <c r="BA55" t="s">
        <v>13876</v>
      </c>
      <c r="BB55" t="s">
        <v>13876</v>
      </c>
      <c r="BC55" t="s">
        <v>13876</v>
      </c>
      <c r="BD55" t="s">
        <v>13876</v>
      </c>
      <c r="BE55" t="s">
        <v>13876</v>
      </c>
      <c r="BF55" t="s">
        <v>13876</v>
      </c>
      <c r="BG55" t="s">
        <v>13876</v>
      </c>
      <c r="BH55" t="s">
        <v>13876</v>
      </c>
      <c r="BI55" t="s">
        <v>13876</v>
      </c>
      <c r="BJ55" t="s">
        <v>13876</v>
      </c>
      <c r="BK55" t="s">
        <v>13876</v>
      </c>
      <c r="BL55" t="s">
        <v>13876</v>
      </c>
      <c r="BM55" t="s">
        <v>13876</v>
      </c>
      <c r="BN55" t="s">
        <v>13876</v>
      </c>
      <c r="BO55" t="s">
        <v>13876</v>
      </c>
      <c r="BP55" t="s">
        <v>13876</v>
      </c>
      <c r="BQ55" t="s">
        <v>13876</v>
      </c>
      <c r="BR55" t="s">
        <v>13876</v>
      </c>
      <c r="BS55" t="s">
        <v>13876</v>
      </c>
      <c r="BT55" t="s">
        <v>13876</v>
      </c>
      <c r="BU55" t="s">
        <v>13876</v>
      </c>
      <c r="BV55" t="s">
        <v>13876</v>
      </c>
      <c r="BW55" t="s">
        <v>13876</v>
      </c>
      <c r="BX55" t="s">
        <v>13876</v>
      </c>
      <c r="BY55" t="s">
        <v>13876</v>
      </c>
      <c r="BZ55" t="s">
        <v>13876</v>
      </c>
      <c r="CA55" t="s">
        <v>13876</v>
      </c>
      <c r="CB55" t="s">
        <v>13876</v>
      </c>
      <c r="CC55" t="s">
        <v>13876</v>
      </c>
      <c r="CD55" t="s">
        <v>13876</v>
      </c>
      <c r="CE55" t="s">
        <v>13876</v>
      </c>
      <c r="CF55" t="s">
        <v>13876</v>
      </c>
      <c r="CG55" t="s">
        <v>13876</v>
      </c>
      <c r="CH55" t="s">
        <v>13876</v>
      </c>
      <c r="CI55" t="s">
        <v>13876</v>
      </c>
      <c r="CJ55" t="s">
        <v>13876</v>
      </c>
      <c r="CK55" t="s">
        <v>13876</v>
      </c>
      <c r="CL55" t="s">
        <v>13876</v>
      </c>
      <c r="CM55" t="s">
        <v>13876</v>
      </c>
      <c r="CN55" t="s">
        <v>13876</v>
      </c>
      <c r="CO55" t="s">
        <v>13876</v>
      </c>
      <c r="CP55" t="s">
        <v>13876</v>
      </c>
      <c r="CQ55" t="s">
        <v>13876</v>
      </c>
      <c r="CR55" t="s">
        <v>13876</v>
      </c>
      <c r="CS55" t="s">
        <v>13876</v>
      </c>
      <c r="CT55" t="s">
        <v>13876</v>
      </c>
    </row>
    <row r="56" spans="1:98" hidden="1">
      <c r="A56" s="1088">
        <v>16</v>
      </c>
      <c r="B56" s="554" t="s">
        <v>11010</v>
      </c>
      <c r="C56" s="554" t="s">
        <v>4944</v>
      </c>
      <c r="D56" s="554" t="s">
        <v>11011</v>
      </c>
      <c r="E56" s="336" t="s">
        <v>1153</v>
      </c>
      <c r="F56" s="336" t="s">
        <v>13715</v>
      </c>
      <c r="G56" s="336">
        <v>2950700068</v>
      </c>
      <c r="H56" s="554" t="s">
        <v>12417</v>
      </c>
      <c r="I56" s="336" t="s">
        <v>124</v>
      </c>
      <c r="J56" s="336" t="s">
        <v>13659</v>
      </c>
      <c r="K56" s="336" t="s">
        <v>13546</v>
      </c>
      <c r="L56" s="336" t="s">
        <v>13658</v>
      </c>
      <c r="M56" s="336" t="s">
        <v>13659</v>
      </c>
      <c r="N56" s="336" t="s">
        <v>13549</v>
      </c>
      <c r="O56" s="632" t="s">
        <v>13661</v>
      </c>
      <c r="P56" s="632"/>
      <c r="Q56" s="556">
        <v>44620</v>
      </c>
      <c r="R56" s="336"/>
      <c r="S56" s="557">
        <v>44666</v>
      </c>
      <c r="T56" s="336" t="s">
        <v>15330</v>
      </c>
      <c r="U56" s="625">
        <v>10</v>
      </c>
      <c r="V56" s="1088">
        <v>10</v>
      </c>
      <c r="W56" s="551">
        <v>4952</v>
      </c>
      <c r="X56" s="551">
        <v>3214</v>
      </c>
      <c r="Y56" s="551">
        <v>3833</v>
      </c>
      <c r="Z56" s="551">
        <v>3234</v>
      </c>
      <c r="AA56" s="551">
        <v>3853</v>
      </c>
      <c r="AB56" s="551">
        <v>4524</v>
      </c>
      <c r="AC56" s="551" t="s">
        <v>13876</v>
      </c>
      <c r="AD56" s="552" t="s">
        <v>13876</v>
      </c>
      <c r="AE56" s="623">
        <v>23610</v>
      </c>
      <c r="AF56" t="s">
        <v>11009</v>
      </c>
      <c r="AG56" t="s">
        <v>11827</v>
      </c>
      <c r="AH56" t="s">
        <v>12416</v>
      </c>
      <c r="AQ56" t="s">
        <v>13876</v>
      </c>
      <c r="AR56" t="s">
        <v>13876</v>
      </c>
      <c r="AS56" t="s">
        <v>13876</v>
      </c>
      <c r="AT56" t="s">
        <v>15291</v>
      </c>
      <c r="AU56" t="s">
        <v>15294</v>
      </c>
      <c r="AV56" t="s">
        <v>15286</v>
      </c>
      <c r="AW56" t="s">
        <v>15292</v>
      </c>
      <c r="AX56" t="s">
        <v>13876</v>
      </c>
      <c r="AY56" t="s">
        <v>13876</v>
      </c>
      <c r="AZ56" t="s">
        <v>13876</v>
      </c>
      <c r="BA56" t="s">
        <v>15284</v>
      </c>
      <c r="BB56" t="s">
        <v>15292</v>
      </c>
      <c r="BC56" t="s">
        <v>15289</v>
      </c>
      <c r="BD56" t="s">
        <v>15291</v>
      </c>
      <c r="BE56" t="s">
        <v>13876</v>
      </c>
      <c r="BF56" t="s">
        <v>13876</v>
      </c>
      <c r="BG56" t="s">
        <v>13876</v>
      </c>
      <c r="BH56" t="s">
        <v>15284</v>
      </c>
      <c r="BI56" t="s">
        <v>15285</v>
      </c>
      <c r="BJ56" t="s">
        <v>15284</v>
      </c>
      <c r="BK56" t="s">
        <v>15284</v>
      </c>
      <c r="BL56" t="s">
        <v>13876</v>
      </c>
      <c r="BM56" t="s">
        <v>13876</v>
      </c>
      <c r="BN56" t="s">
        <v>13876</v>
      </c>
      <c r="BO56" t="s">
        <v>15284</v>
      </c>
      <c r="BP56" t="s">
        <v>15292</v>
      </c>
      <c r="BQ56" t="s">
        <v>15284</v>
      </c>
      <c r="BR56" t="s">
        <v>15291</v>
      </c>
      <c r="BS56" t="s">
        <v>13876</v>
      </c>
      <c r="BT56" t="s">
        <v>13876</v>
      </c>
      <c r="BU56" t="s">
        <v>13876</v>
      </c>
      <c r="BV56" t="s">
        <v>15284</v>
      </c>
      <c r="BW56" t="s">
        <v>15285</v>
      </c>
      <c r="BX56" t="s">
        <v>15286</v>
      </c>
      <c r="BY56" t="s">
        <v>15284</v>
      </c>
      <c r="BZ56" t="s">
        <v>13876</v>
      </c>
      <c r="CA56" t="s">
        <v>13876</v>
      </c>
      <c r="CB56" t="s">
        <v>13876</v>
      </c>
      <c r="CC56" t="s">
        <v>15291</v>
      </c>
      <c r="CD56" t="s">
        <v>15286</v>
      </c>
      <c r="CE56" t="s">
        <v>15292</v>
      </c>
      <c r="CF56" t="s">
        <v>15291</v>
      </c>
      <c r="CG56" t="s">
        <v>13876</v>
      </c>
      <c r="CH56" t="s">
        <v>13876</v>
      </c>
      <c r="CI56" t="s">
        <v>13876</v>
      </c>
      <c r="CJ56" t="s">
        <v>13876</v>
      </c>
      <c r="CK56" t="s">
        <v>13876</v>
      </c>
      <c r="CL56" t="s">
        <v>13876</v>
      </c>
      <c r="CM56" t="s">
        <v>13876</v>
      </c>
      <c r="CN56" t="s">
        <v>13876</v>
      </c>
      <c r="CO56" t="s">
        <v>13876</v>
      </c>
      <c r="CP56" t="s">
        <v>13876</v>
      </c>
      <c r="CQ56" t="s">
        <v>13876</v>
      </c>
      <c r="CR56" t="s">
        <v>13876</v>
      </c>
      <c r="CS56" t="s">
        <v>13876</v>
      </c>
      <c r="CT56" t="s">
        <v>13876</v>
      </c>
    </row>
    <row r="57" spans="1:98" hidden="1">
      <c r="A57" s="1088"/>
      <c r="B57" s="554" t="s">
        <v>11010</v>
      </c>
      <c r="C57" s="554" t="s">
        <v>4944</v>
      </c>
      <c r="D57" s="554" t="s">
        <v>11011</v>
      </c>
      <c r="E57" s="336" t="s">
        <v>1153</v>
      </c>
      <c r="F57" s="336" t="s">
        <v>13715</v>
      </c>
      <c r="G57" s="336">
        <v>2950700068</v>
      </c>
      <c r="H57" s="554" t="s">
        <v>12417</v>
      </c>
      <c r="I57" s="336" t="s">
        <v>126</v>
      </c>
      <c r="J57" s="336" t="s">
        <v>13659</v>
      </c>
      <c r="K57" s="336" t="s">
        <v>13546</v>
      </c>
      <c r="L57" s="336" t="s">
        <v>13658</v>
      </c>
      <c r="M57" s="336" t="s">
        <v>13659</v>
      </c>
      <c r="N57" s="336" t="s">
        <v>13549</v>
      </c>
      <c r="O57" s="632" t="s">
        <v>13661</v>
      </c>
      <c r="P57" s="632"/>
      <c r="Q57" s="556">
        <v>44620</v>
      </c>
      <c r="R57" s="336"/>
      <c r="S57" s="557">
        <v>44666</v>
      </c>
      <c r="T57" s="336" t="s">
        <v>15331</v>
      </c>
      <c r="U57" s="609">
        <v>10</v>
      </c>
      <c r="V57" s="1088"/>
      <c r="W57" s="551">
        <v>119700</v>
      </c>
      <c r="X57" s="551">
        <v>39869</v>
      </c>
      <c r="Y57" s="551">
        <v>42132</v>
      </c>
      <c r="Z57" s="551">
        <v>34511</v>
      </c>
      <c r="AA57" s="551">
        <v>35042</v>
      </c>
      <c r="AB57" s="551">
        <v>32650</v>
      </c>
      <c r="AC57" s="551" t="s">
        <v>13876</v>
      </c>
      <c r="AD57" s="552" t="s">
        <v>13876</v>
      </c>
      <c r="AE57" s="623">
        <v>303904</v>
      </c>
      <c r="AF57" t="s">
        <v>11009</v>
      </c>
      <c r="AG57" t="s">
        <v>11827</v>
      </c>
      <c r="AH57" t="s">
        <v>12416</v>
      </c>
      <c r="AQ57" t="s">
        <v>13876</v>
      </c>
      <c r="AR57" t="s">
        <v>15289</v>
      </c>
      <c r="AS57" t="s">
        <v>15289</v>
      </c>
      <c r="AT57" t="s">
        <v>15294</v>
      </c>
      <c r="AU57" t="s">
        <v>15287</v>
      </c>
      <c r="AV57" t="s">
        <v>15288</v>
      </c>
      <c r="AW57" t="s">
        <v>15288</v>
      </c>
      <c r="AX57" t="s">
        <v>13876</v>
      </c>
      <c r="AY57" t="s">
        <v>13876</v>
      </c>
      <c r="AZ57" t="s">
        <v>15284</v>
      </c>
      <c r="BA57" t="s">
        <v>15294</v>
      </c>
      <c r="BB57" t="s">
        <v>15285</v>
      </c>
      <c r="BC57" t="s">
        <v>15290</v>
      </c>
      <c r="BD57" t="s">
        <v>15294</v>
      </c>
      <c r="BE57" t="s">
        <v>13876</v>
      </c>
      <c r="BF57" t="s">
        <v>13876</v>
      </c>
      <c r="BG57" t="s">
        <v>15291</v>
      </c>
      <c r="BH57" t="s">
        <v>15292</v>
      </c>
      <c r="BI57" t="s">
        <v>15289</v>
      </c>
      <c r="BJ57" t="s">
        <v>15284</v>
      </c>
      <c r="BK57" t="s">
        <v>15292</v>
      </c>
      <c r="BL57" t="s">
        <v>13876</v>
      </c>
      <c r="BM57" t="s">
        <v>13876</v>
      </c>
      <c r="BN57" t="s">
        <v>15284</v>
      </c>
      <c r="BO57" t="s">
        <v>15291</v>
      </c>
      <c r="BP57" t="s">
        <v>15286</v>
      </c>
      <c r="BQ57" t="s">
        <v>15289</v>
      </c>
      <c r="BR57" t="s">
        <v>15289</v>
      </c>
      <c r="BS57" t="s">
        <v>13876</v>
      </c>
      <c r="BT57" t="s">
        <v>13876</v>
      </c>
      <c r="BU57" t="s">
        <v>15284</v>
      </c>
      <c r="BV57" t="s">
        <v>15286</v>
      </c>
      <c r="BW57" t="s">
        <v>15288</v>
      </c>
      <c r="BX57" t="s">
        <v>15291</v>
      </c>
      <c r="BY57" t="s">
        <v>15292</v>
      </c>
      <c r="BZ57" t="s">
        <v>13876</v>
      </c>
      <c r="CA57" t="s">
        <v>13876</v>
      </c>
      <c r="CB57" t="s">
        <v>15284</v>
      </c>
      <c r="CC57" t="s">
        <v>15292</v>
      </c>
      <c r="CD57" t="s">
        <v>15290</v>
      </c>
      <c r="CE57" t="s">
        <v>15286</v>
      </c>
      <c r="CF57" t="s">
        <v>15288</v>
      </c>
      <c r="CG57" t="s">
        <v>13876</v>
      </c>
      <c r="CH57" t="s">
        <v>13876</v>
      </c>
      <c r="CI57" t="s">
        <v>13876</v>
      </c>
      <c r="CJ57" t="s">
        <v>13876</v>
      </c>
      <c r="CK57" t="s">
        <v>13876</v>
      </c>
      <c r="CL57" t="s">
        <v>13876</v>
      </c>
      <c r="CM57" t="s">
        <v>13876</v>
      </c>
      <c r="CN57" t="s">
        <v>13876</v>
      </c>
      <c r="CO57" t="s">
        <v>13876</v>
      </c>
      <c r="CP57" t="s">
        <v>13876</v>
      </c>
      <c r="CQ57" t="s">
        <v>13876</v>
      </c>
      <c r="CR57" t="s">
        <v>13876</v>
      </c>
      <c r="CS57" t="s">
        <v>13876</v>
      </c>
      <c r="CT57" t="s">
        <v>13876</v>
      </c>
    </row>
    <row r="58" spans="1:98" hidden="1">
      <c r="A58" s="632"/>
      <c r="B58" s="555"/>
      <c r="C58" s="554"/>
      <c r="D58" s="554"/>
      <c r="E58" s="336"/>
      <c r="F58" s="336"/>
      <c r="G58" s="336"/>
      <c r="H58" s="554"/>
      <c r="I58" s="336"/>
      <c r="J58" s="336"/>
      <c r="K58" s="336"/>
      <c r="L58" s="336"/>
      <c r="M58" s="336"/>
      <c r="N58" s="336"/>
      <c r="O58" s="632"/>
      <c r="P58" s="632"/>
      <c r="Q58" s="556"/>
      <c r="R58" s="336"/>
      <c r="S58" s="336"/>
      <c r="T58" s="336" t="s">
        <v>13876</v>
      </c>
      <c r="U58" s="336"/>
      <c r="V58" s="632"/>
      <c r="W58" s="551"/>
      <c r="X58" s="551"/>
      <c r="Y58" s="551"/>
      <c r="Z58" s="551"/>
      <c r="AA58" s="551">
        <v>0</v>
      </c>
      <c r="AB58" s="551">
        <v>0</v>
      </c>
      <c r="AC58" s="551">
        <v>0</v>
      </c>
      <c r="AD58" s="552"/>
      <c r="AE58" s="623">
        <v>0</v>
      </c>
      <c r="AQ58" t="s">
        <v>13876</v>
      </c>
      <c r="AR58" t="s">
        <v>13876</v>
      </c>
      <c r="AS58" t="s">
        <v>13876</v>
      </c>
      <c r="AT58" t="s">
        <v>13876</v>
      </c>
      <c r="AU58" t="s">
        <v>13876</v>
      </c>
      <c r="AV58" t="s">
        <v>13876</v>
      </c>
      <c r="AW58" t="s">
        <v>13876</v>
      </c>
      <c r="AX58" t="s">
        <v>13876</v>
      </c>
      <c r="AY58" t="s">
        <v>13876</v>
      </c>
      <c r="AZ58" t="s">
        <v>13876</v>
      </c>
      <c r="BA58" t="s">
        <v>13876</v>
      </c>
      <c r="BB58" t="s">
        <v>13876</v>
      </c>
      <c r="BC58" t="s">
        <v>13876</v>
      </c>
      <c r="BD58" t="s">
        <v>13876</v>
      </c>
      <c r="BE58" t="s">
        <v>13876</v>
      </c>
      <c r="BF58" t="s">
        <v>13876</v>
      </c>
      <c r="BG58" t="s">
        <v>13876</v>
      </c>
      <c r="BH58" t="s">
        <v>13876</v>
      </c>
      <c r="BI58" t="s">
        <v>13876</v>
      </c>
      <c r="BJ58" t="s">
        <v>13876</v>
      </c>
      <c r="BK58" t="s">
        <v>13876</v>
      </c>
      <c r="BL58" t="s">
        <v>13876</v>
      </c>
      <c r="BM58" t="s">
        <v>13876</v>
      </c>
      <c r="BN58" t="s">
        <v>13876</v>
      </c>
      <c r="BO58" t="s">
        <v>13876</v>
      </c>
      <c r="BP58" t="s">
        <v>13876</v>
      </c>
      <c r="BQ58" t="s">
        <v>13876</v>
      </c>
      <c r="BR58" t="s">
        <v>13876</v>
      </c>
      <c r="BS58" t="s">
        <v>13876</v>
      </c>
      <c r="BT58" t="s">
        <v>13876</v>
      </c>
      <c r="BU58" t="s">
        <v>13876</v>
      </c>
      <c r="BV58" t="s">
        <v>13876</v>
      </c>
      <c r="BW58" t="s">
        <v>13876</v>
      </c>
      <c r="BX58" t="s">
        <v>13876</v>
      </c>
      <c r="BY58" t="s">
        <v>13876</v>
      </c>
      <c r="BZ58" t="s">
        <v>13876</v>
      </c>
      <c r="CA58" t="s">
        <v>13876</v>
      </c>
      <c r="CB58" t="s">
        <v>13876</v>
      </c>
      <c r="CC58" t="s">
        <v>13876</v>
      </c>
      <c r="CD58" t="s">
        <v>13876</v>
      </c>
      <c r="CE58" t="s">
        <v>13876</v>
      </c>
      <c r="CF58" t="s">
        <v>13876</v>
      </c>
      <c r="CG58" t="s">
        <v>13876</v>
      </c>
      <c r="CH58" t="s">
        <v>13876</v>
      </c>
      <c r="CI58" t="s">
        <v>13876</v>
      </c>
      <c r="CJ58" t="s">
        <v>13876</v>
      </c>
      <c r="CK58" t="s">
        <v>13876</v>
      </c>
      <c r="CL58" t="s">
        <v>13876</v>
      </c>
      <c r="CM58" t="s">
        <v>13876</v>
      </c>
      <c r="CN58" t="s">
        <v>13876</v>
      </c>
      <c r="CO58" t="s">
        <v>13876</v>
      </c>
      <c r="CP58" t="s">
        <v>13876</v>
      </c>
      <c r="CQ58" t="s">
        <v>13876</v>
      </c>
      <c r="CR58" t="s">
        <v>13876</v>
      </c>
      <c r="CS58" t="s">
        <v>13876</v>
      </c>
      <c r="CT58" t="s">
        <v>13876</v>
      </c>
    </row>
    <row r="59" spans="1:98" hidden="1">
      <c r="A59" s="1088">
        <v>17</v>
      </c>
      <c r="B59" s="554" t="s">
        <v>7799</v>
      </c>
      <c r="C59" s="554" t="s">
        <v>7545</v>
      </c>
      <c r="D59" s="554" t="s">
        <v>7800</v>
      </c>
      <c r="E59" s="336" t="s">
        <v>1153</v>
      </c>
      <c r="F59" s="336" t="s">
        <v>11831</v>
      </c>
      <c r="G59" s="336">
        <v>2911500615</v>
      </c>
      <c r="H59" s="554" t="s">
        <v>7805</v>
      </c>
      <c r="I59" s="336" t="s">
        <v>118</v>
      </c>
      <c r="J59" s="336" t="s">
        <v>13659</v>
      </c>
      <c r="K59" s="336" t="s">
        <v>13546</v>
      </c>
      <c r="L59" s="336" t="s">
        <v>13658</v>
      </c>
      <c r="M59" s="336" t="s">
        <v>13658</v>
      </c>
      <c r="N59" s="336"/>
      <c r="O59" s="632" t="s">
        <v>13661</v>
      </c>
      <c r="P59" s="632"/>
      <c r="Q59" s="556">
        <v>44620</v>
      </c>
      <c r="R59" s="336"/>
      <c r="S59" s="557">
        <v>44665</v>
      </c>
      <c r="T59" s="336" t="s">
        <v>15332</v>
      </c>
      <c r="U59" s="625">
        <v>11</v>
      </c>
      <c r="V59" s="1088">
        <v>11</v>
      </c>
      <c r="W59" s="551">
        <v>19321</v>
      </c>
      <c r="X59" s="551">
        <v>6369</v>
      </c>
      <c r="Y59" s="551">
        <v>7523</v>
      </c>
      <c r="Z59" s="551">
        <v>7293</v>
      </c>
      <c r="AA59" s="551">
        <v>7789</v>
      </c>
      <c r="AB59" s="551">
        <v>7903</v>
      </c>
      <c r="AC59" s="551" t="s">
        <v>13876</v>
      </c>
      <c r="AD59" s="552" t="s">
        <v>13876</v>
      </c>
      <c r="AE59" s="623">
        <v>56198</v>
      </c>
      <c r="AF59" t="s">
        <v>7798</v>
      </c>
      <c r="AG59" t="s">
        <v>7802</v>
      </c>
      <c r="AH59" t="s">
        <v>7804</v>
      </c>
      <c r="AQ59" t="s">
        <v>13876</v>
      </c>
      <c r="AR59" t="s">
        <v>13876</v>
      </c>
      <c r="AS59" t="s">
        <v>15289</v>
      </c>
      <c r="AT59" t="s">
        <v>15294</v>
      </c>
      <c r="AU59" t="s">
        <v>15284</v>
      </c>
      <c r="AV59" t="s">
        <v>15292</v>
      </c>
      <c r="AW59" t="s">
        <v>15289</v>
      </c>
      <c r="AX59" t="s">
        <v>13876</v>
      </c>
      <c r="AY59" t="s">
        <v>13876</v>
      </c>
      <c r="AZ59" t="s">
        <v>13876</v>
      </c>
      <c r="BA59" t="s">
        <v>15290</v>
      </c>
      <c r="BB59" t="s">
        <v>15284</v>
      </c>
      <c r="BC59" t="s">
        <v>15290</v>
      </c>
      <c r="BD59" t="s">
        <v>15294</v>
      </c>
      <c r="BE59" t="s">
        <v>13876</v>
      </c>
      <c r="BF59" t="s">
        <v>13876</v>
      </c>
      <c r="BG59" t="s">
        <v>13876</v>
      </c>
      <c r="BH59" t="s">
        <v>15287</v>
      </c>
      <c r="BI59" t="s">
        <v>15286</v>
      </c>
      <c r="BJ59" t="s">
        <v>15292</v>
      </c>
      <c r="BK59" t="s">
        <v>15284</v>
      </c>
      <c r="BL59" t="s">
        <v>13876</v>
      </c>
      <c r="BM59" t="s">
        <v>13876</v>
      </c>
      <c r="BN59" t="s">
        <v>13876</v>
      </c>
      <c r="BO59" t="s">
        <v>15287</v>
      </c>
      <c r="BP59" t="s">
        <v>15292</v>
      </c>
      <c r="BQ59" t="s">
        <v>15294</v>
      </c>
      <c r="BR59" t="s">
        <v>15284</v>
      </c>
      <c r="BS59" t="s">
        <v>13876</v>
      </c>
      <c r="BT59" t="s">
        <v>13876</v>
      </c>
      <c r="BU59" t="s">
        <v>13876</v>
      </c>
      <c r="BV59" t="s">
        <v>15287</v>
      </c>
      <c r="BW59" t="s">
        <v>15287</v>
      </c>
      <c r="BX59" t="s">
        <v>15285</v>
      </c>
      <c r="BY59" t="s">
        <v>15294</v>
      </c>
      <c r="BZ59" t="s">
        <v>13876</v>
      </c>
      <c r="CA59" t="s">
        <v>13876</v>
      </c>
      <c r="CB59" t="s">
        <v>13876</v>
      </c>
      <c r="CC59" t="s">
        <v>15287</v>
      </c>
      <c r="CD59" t="s">
        <v>15294</v>
      </c>
      <c r="CE59" t="s">
        <v>15288</v>
      </c>
      <c r="CF59" t="s">
        <v>15284</v>
      </c>
      <c r="CG59" t="s">
        <v>13876</v>
      </c>
      <c r="CH59" t="s">
        <v>13876</v>
      </c>
      <c r="CI59" t="s">
        <v>13876</v>
      </c>
      <c r="CJ59" t="s">
        <v>13876</v>
      </c>
      <c r="CK59" t="s">
        <v>13876</v>
      </c>
      <c r="CL59" t="s">
        <v>13876</v>
      </c>
      <c r="CM59" t="s">
        <v>13876</v>
      </c>
      <c r="CN59" t="s">
        <v>13876</v>
      </c>
      <c r="CO59" t="s">
        <v>13876</v>
      </c>
      <c r="CP59" t="s">
        <v>13876</v>
      </c>
      <c r="CQ59" t="s">
        <v>13876</v>
      </c>
      <c r="CR59" t="s">
        <v>13876</v>
      </c>
      <c r="CS59" t="s">
        <v>13876</v>
      </c>
      <c r="CT59" t="s">
        <v>13876</v>
      </c>
    </row>
    <row r="60" spans="1:98" hidden="1">
      <c r="A60" s="1088"/>
      <c r="B60" s="554" t="s">
        <v>7799</v>
      </c>
      <c r="C60" s="554" t="s">
        <v>7545</v>
      </c>
      <c r="D60" s="554" t="s">
        <v>7800</v>
      </c>
      <c r="E60" s="336" t="s">
        <v>1153</v>
      </c>
      <c r="F60" s="336" t="s">
        <v>11831</v>
      </c>
      <c r="G60" s="336">
        <v>2951570924</v>
      </c>
      <c r="H60" s="554" t="s">
        <v>7805</v>
      </c>
      <c r="I60" s="336" t="s">
        <v>126</v>
      </c>
      <c r="J60" s="336" t="s">
        <v>13659</v>
      </c>
      <c r="K60" s="336" t="s">
        <v>13546</v>
      </c>
      <c r="L60" s="336" t="s">
        <v>13658</v>
      </c>
      <c r="M60" s="336" t="s">
        <v>13658</v>
      </c>
      <c r="N60" s="336"/>
      <c r="O60" s="632" t="s">
        <v>13661</v>
      </c>
      <c r="P60" s="632"/>
      <c r="Q60" s="556">
        <v>44620</v>
      </c>
      <c r="R60" s="336"/>
      <c r="S60" s="557">
        <v>44665</v>
      </c>
      <c r="T60" s="336" t="s">
        <v>15333</v>
      </c>
      <c r="U60" s="609">
        <v>11</v>
      </c>
      <c r="V60" s="1088"/>
      <c r="W60" s="551">
        <v>16323</v>
      </c>
      <c r="X60" s="551">
        <v>885</v>
      </c>
      <c r="Y60" s="551">
        <v>1328</v>
      </c>
      <c r="Z60" s="551">
        <v>2249</v>
      </c>
      <c r="AA60" s="551">
        <v>4600</v>
      </c>
      <c r="AB60" s="551">
        <v>2180</v>
      </c>
      <c r="AC60" s="551" t="s">
        <v>13876</v>
      </c>
      <c r="AD60" s="552" t="s">
        <v>13876</v>
      </c>
      <c r="AE60" s="623">
        <v>27565</v>
      </c>
      <c r="AF60" t="s">
        <v>11013</v>
      </c>
      <c r="AG60" t="s">
        <v>11830</v>
      </c>
      <c r="AH60" t="s">
        <v>7804</v>
      </c>
      <c r="AQ60" t="s">
        <v>13876</v>
      </c>
      <c r="AR60" t="s">
        <v>13876</v>
      </c>
      <c r="AS60" t="s">
        <v>15289</v>
      </c>
      <c r="AT60" t="s">
        <v>15290</v>
      </c>
      <c r="AU60" t="s">
        <v>15284</v>
      </c>
      <c r="AV60" t="s">
        <v>15292</v>
      </c>
      <c r="AW60" t="s">
        <v>15284</v>
      </c>
      <c r="AX60" t="s">
        <v>13876</v>
      </c>
      <c r="AY60" t="s">
        <v>13876</v>
      </c>
      <c r="AZ60" t="s">
        <v>13876</v>
      </c>
      <c r="BA60" t="s">
        <v>13876</v>
      </c>
      <c r="BB60" t="s">
        <v>15285</v>
      </c>
      <c r="BC60" t="s">
        <v>15285</v>
      </c>
      <c r="BD60" t="s">
        <v>15286</v>
      </c>
      <c r="BE60" t="s">
        <v>13876</v>
      </c>
      <c r="BF60" t="s">
        <v>13876</v>
      </c>
      <c r="BG60" t="s">
        <v>13876</v>
      </c>
      <c r="BH60" t="s">
        <v>15289</v>
      </c>
      <c r="BI60" t="s">
        <v>15284</v>
      </c>
      <c r="BJ60" t="s">
        <v>15292</v>
      </c>
      <c r="BK60" t="s">
        <v>15285</v>
      </c>
      <c r="BL60" t="s">
        <v>13876</v>
      </c>
      <c r="BM60" t="s">
        <v>13876</v>
      </c>
      <c r="BN60" t="s">
        <v>13876</v>
      </c>
      <c r="BO60" t="s">
        <v>15292</v>
      </c>
      <c r="BP60" t="s">
        <v>15292</v>
      </c>
      <c r="BQ60" t="s">
        <v>15291</v>
      </c>
      <c r="BR60" t="s">
        <v>15294</v>
      </c>
      <c r="BS60" t="s">
        <v>13876</v>
      </c>
      <c r="BT60" t="s">
        <v>13876</v>
      </c>
      <c r="BU60" t="s">
        <v>13876</v>
      </c>
      <c r="BV60" t="s">
        <v>15291</v>
      </c>
      <c r="BW60" t="s">
        <v>15290</v>
      </c>
      <c r="BX60" t="s">
        <v>15288</v>
      </c>
      <c r="BY60" t="s">
        <v>15288</v>
      </c>
      <c r="BZ60" t="s">
        <v>13876</v>
      </c>
      <c r="CA60" t="s">
        <v>13876</v>
      </c>
      <c r="CB60" t="s">
        <v>13876</v>
      </c>
      <c r="CC60" t="s">
        <v>15292</v>
      </c>
      <c r="CD60" t="s">
        <v>15289</v>
      </c>
      <c r="CE60" t="s">
        <v>15285</v>
      </c>
      <c r="CF60" t="s">
        <v>15288</v>
      </c>
      <c r="CG60" t="s">
        <v>13876</v>
      </c>
      <c r="CH60" t="s">
        <v>13876</v>
      </c>
      <c r="CI60" t="s">
        <v>13876</v>
      </c>
      <c r="CJ60" t="s">
        <v>13876</v>
      </c>
      <c r="CK60" t="s">
        <v>13876</v>
      </c>
      <c r="CL60" t="s">
        <v>13876</v>
      </c>
      <c r="CM60" t="s">
        <v>13876</v>
      </c>
      <c r="CN60" t="s">
        <v>13876</v>
      </c>
      <c r="CO60" t="s">
        <v>13876</v>
      </c>
      <c r="CP60" t="s">
        <v>13876</v>
      </c>
      <c r="CQ60" t="s">
        <v>13876</v>
      </c>
      <c r="CR60" t="s">
        <v>13876</v>
      </c>
      <c r="CS60" t="s">
        <v>13876</v>
      </c>
      <c r="CT60" t="s">
        <v>13876</v>
      </c>
    </row>
    <row r="61" spans="1:98" hidden="1">
      <c r="A61" s="632"/>
      <c r="B61" s="555"/>
      <c r="C61" s="554"/>
      <c r="D61" s="554"/>
      <c r="E61" s="336"/>
      <c r="F61" s="336"/>
      <c r="G61" s="336"/>
      <c r="H61" s="554"/>
      <c r="I61" s="336"/>
      <c r="J61" s="336"/>
      <c r="K61" s="336"/>
      <c r="L61" s="336"/>
      <c r="M61" s="336"/>
      <c r="N61" s="336"/>
      <c r="O61" s="632"/>
      <c r="P61" s="632"/>
      <c r="Q61" s="556"/>
      <c r="R61" s="336"/>
      <c r="S61" s="336"/>
      <c r="T61" s="336" t="s">
        <v>13876</v>
      </c>
      <c r="U61" s="336"/>
      <c r="V61" s="632"/>
      <c r="W61" s="551"/>
      <c r="X61" s="551"/>
      <c r="Y61" s="551"/>
      <c r="Z61" s="551"/>
      <c r="AA61" s="551">
        <v>0</v>
      </c>
      <c r="AB61" s="551">
        <v>0</v>
      </c>
      <c r="AC61" s="551">
        <v>0</v>
      </c>
      <c r="AD61" s="552"/>
      <c r="AE61" s="623">
        <v>0</v>
      </c>
      <c r="AQ61" t="s">
        <v>13876</v>
      </c>
      <c r="AR61" t="s">
        <v>13876</v>
      </c>
      <c r="AS61" t="s">
        <v>13876</v>
      </c>
      <c r="AT61" t="s">
        <v>13876</v>
      </c>
      <c r="AU61" t="s">
        <v>13876</v>
      </c>
      <c r="AV61" t="s">
        <v>13876</v>
      </c>
      <c r="AW61" t="s">
        <v>13876</v>
      </c>
      <c r="AX61" t="s">
        <v>13876</v>
      </c>
      <c r="AY61" t="s">
        <v>13876</v>
      </c>
      <c r="AZ61" t="s">
        <v>13876</v>
      </c>
      <c r="BA61" t="s">
        <v>13876</v>
      </c>
      <c r="BB61" t="s">
        <v>13876</v>
      </c>
      <c r="BC61" t="s">
        <v>13876</v>
      </c>
      <c r="BD61" t="s">
        <v>13876</v>
      </c>
      <c r="BE61" t="s">
        <v>13876</v>
      </c>
      <c r="BF61" t="s">
        <v>13876</v>
      </c>
      <c r="BG61" t="s">
        <v>13876</v>
      </c>
      <c r="BH61" t="s">
        <v>13876</v>
      </c>
      <c r="BI61" t="s">
        <v>13876</v>
      </c>
      <c r="BJ61" t="s">
        <v>13876</v>
      </c>
      <c r="BK61" t="s">
        <v>13876</v>
      </c>
      <c r="BL61" t="s">
        <v>13876</v>
      </c>
      <c r="BM61" t="s">
        <v>13876</v>
      </c>
      <c r="BN61" t="s">
        <v>13876</v>
      </c>
      <c r="BO61" t="s">
        <v>13876</v>
      </c>
      <c r="BP61" t="s">
        <v>13876</v>
      </c>
      <c r="BQ61" t="s">
        <v>13876</v>
      </c>
      <c r="BR61" t="s">
        <v>13876</v>
      </c>
      <c r="BS61" t="s">
        <v>13876</v>
      </c>
      <c r="BT61" t="s">
        <v>13876</v>
      </c>
      <c r="BU61" t="s">
        <v>13876</v>
      </c>
      <c r="BV61" t="s">
        <v>13876</v>
      </c>
      <c r="BW61" t="s">
        <v>13876</v>
      </c>
      <c r="BX61" t="s">
        <v>13876</v>
      </c>
      <c r="BY61" t="s">
        <v>13876</v>
      </c>
      <c r="BZ61" t="s">
        <v>13876</v>
      </c>
      <c r="CA61" t="s">
        <v>13876</v>
      </c>
      <c r="CB61" t="s">
        <v>13876</v>
      </c>
      <c r="CC61" t="s">
        <v>13876</v>
      </c>
      <c r="CD61" t="s">
        <v>13876</v>
      </c>
      <c r="CE61" t="s">
        <v>13876</v>
      </c>
      <c r="CF61" t="s">
        <v>13876</v>
      </c>
      <c r="CG61" t="s">
        <v>13876</v>
      </c>
      <c r="CH61" t="s">
        <v>13876</v>
      </c>
      <c r="CI61" t="s">
        <v>13876</v>
      </c>
      <c r="CJ61" t="s">
        <v>13876</v>
      </c>
      <c r="CK61" t="s">
        <v>13876</v>
      </c>
      <c r="CL61" t="s">
        <v>13876</v>
      </c>
      <c r="CM61" t="s">
        <v>13876</v>
      </c>
      <c r="CN61" t="s">
        <v>13876</v>
      </c>
      <c r="CO61" t="s">
        <v>13876</v>
      </c>
      <c r="CP61" t="s">
        <v>13876</v>
      </c>
      <c r="CQ61" t="s">
        <v>13876</v>
      </c>
      <c r="CR61" t="s">
        <v>13876</v>
      </c>
      <c r="CS61" t="s">
        <v>13876</v>
      </c>
      <c r="CT61" t="s">
        <v>13876</v>
      </c>
    </row>
    <row r="62" spans="1:98" hidden="1">
      <c r="A62" s="1088">
        <v>18</v>
      </c>
      <c r="B62" s="554" t="s">
        <v>6063</v>
      </c>
      <c r="C62" s="554" t="s">
        <v>6064</v>
      </c>
      <c r="D62" s="554" t="s">
        <v>6065</v>
      </c>
      <c r="E62" s="336" t="s">
        <v>368</v>
      </c>
      <c r="F62" s="336" t="s">
        <v>13716</v>
      </c>
      <c r="G62" s="336">
        <v>2910900501</v>
      </c>
      <c r="H62" s="554" t="s">
        <v>6073</v>
      </c>
      <c r="I62" s="336" t="s">
        <v>113</v>
      </c>
      <c r="J62" s="336" t="s">
        <v>13659</v>
      </c>
      <c r="K62" s="336" t="s">
        <v>13546</v>
      </c>
      <c r="L62" s="336" t="s">
        <v>13658</v>
      </c>
      <c r="M62" s="336" t="s">
        <v>13659</v>
      </c>
      <c r="N62" s="336" t="s">
        <v>13549</v>
      </c>
      <c r="O62" s="632" t="s">
        <v>13661</v>
      </c>
      <c r="P62" s="632"/>
      <c r="Q62" s="556">
        <v>44616</v>
      </c>
      <c r="R62" s="336"/>
      <c r="S62" s="557">
        <v>44657</v>
      </c>
      <c r="T62" s="336" t="s">
        <v>15334</v>
      </c>
      <c r="U62" s="625">
        <v>12</v>
      </c>
      <c r="V62" s="1088">
        <v>12</v>
      </c>
      <c r="W62" s="551">
        <v>25717</v>
      </c>
      <c r="X62" s="551">
        <v>12299</v>
      </c>
      <c r="Y62" s="551">
        <v>12065</v>
      </c>
      <c r="Z62" s="551">
        <v>12411</v>
      </c>
      <c r="AA62" s="551">
        <v>12457</v>
      </c>
      <c r="AB62" s="551">
        <v>12019</v>
      </c>
      <c r="AC62" s="551" t="s">
        <v>13876</v>
      </c>
      <c r="AD62" s="552" t="s">
        <v>13876</v>
      </c>
      <c r="AE62" s="623">
        <v>86968</v>
      </c>
      <c r="AF62" t="s">
        <v>6062</v>
      </c>
      <c r="AG62" t="s">
        <v>6068</v>
      </c>
      <c r="AH62" t="s">
        <v>6072</v>
      </c>
      <c r="AJ62" s="548" t="s">
        <v>13710</v>
      </c>
      <c r="AK62" s="548" t="s">
        <v>13717</v>
      </c>
      <c r="AL62" s="548" t="s">
        <v>13669</v>
      </c>
      <c r="AM62" s="548" t="s">
        <v>13718</v>
      </c>
      <c r="AN62" s="548" t="s">
        <v>13719</v>
      </c>
      <c r="AO62" s="548" t="s">
        <v>13720</v>
      </c>
      <c r="AQ62" t="s">
        <v>13876</v>
      </c>
      <c r="AR62" t="s">
        <v>13876</v>
      </c>
      <c r="AS62" t="s">
        <v>15292</v>
      </c>
      <c r="AT62" t="s">
        <v>15286</v>
      </c>
      <c r="AU62" t="s">
        <v>15287</v>
      </c>
      <c r="AV62" t="s">
        <v>15289</v>
      </c>
      <c r="AW62" t="s">
        <v>15287</v>
      </c>
      <c r="AX62" t="s">
        <v>13876</v>
      </c>
      <c r="AY62" t="s">
        <v>13876</v>
      </c>
      <c r="AZ62" t="s">
        <v>15289</v>
      </c>
      <c r="BA62" t="s">
        <v>15292</v>
      </c>
      <c r="BB62" t="s">
        <v>15292</v>
      </c>
      <c r="BC62" t="s">
        <v>15294</v>
      </c>
      <c r="BD62" t="s">
        <v>15294</v>
      </c>
      <c r="BE62" t="s">
        <v>13876</v>
      </c>
      <c r="BF62" t="s">
        <v>13876</v>
      </c>
      <c r="BG62" t="s">
        <v>15289</v>
      </c>
      <c r="BH62" t="s">
        <v>15292</v>
      </c>
      <c r="BI62" t="s">
        <v>15288</v>
      </c>
      <c r="BJ62" t="s">
        <v>15290</v>
      </c>
      <c r="BK62" t="s">
        <v>15286</v>
      </c>
      <c r="BL62" t="s">
        <v>13876</v>
      </c>
      <c r="BM62" t="s">
        <v>13876</v>
      </c>
      <c r="BN62" t="s">
        <v>15289</v>
      </c>
      <c r="BO62" t="s">
        <v>15292</v>
      </c>
      <c r="BP62" t="s">
        <v>15291</v>
      </c>
      <c r="BQ62" t="s">
        <v>15289</v>
      </c>
      <c r="BR62" t="s">
        <v>15289</v>
      </c>
      <c r="BS62" t="s">
        <v>13876</v>
      </c>
      <c r="BT62" t="s">
        <v>13876</v>
      </c>
      <c r="BU62" t="s">
        <v>15289</v>
      </c>
      <c r="BV62" t="s">
        <v>15292</v>
      </c>
      <c r="BW62" t="s">
        <v>15291</v>
      </c>
      <c r="BX62" t="s">
        <v>15286</v>
      </c>
      <c r="BY62" t="s">
        <v>15287</v>
      </c>
      <c r="BZ62" t="s">
        <v>13876</v>
      </c>
      <c r="CA62" t="s">
        <v>13876</v>
      </c>
      <c r="CB62" t="s">
        <v>15289</v>
      </c>
      <c r="CC62" t="s">
        <v>15292</v>
      </c>
      <c r="CD62" t="s">
        <v>15288</v>
      </c>
      <c r="CE62" t="s">
        <v>15289</v>
      </c>
      <c r="CF62" t="s">
        <v>15294</v>
      </c>
      <c r="CG62" t="s">
        <v>13876</v>
      </c>
      <c r="CH62" t="s">
        <v>13876</v>
      </c>
      <c r="CI62" t="s">
        <v>13876</v>
      </c>
      <c r="CJ62" t="s">
        <v>13876</v>
      </c>
      <c r="CK62" t="s">
        <v>13876</v>
      </c>
      <c r="CL62" t="s">
        <v>13876</v>
      </c>
      <c r="CM62" t="s">
        <v>13876</v>
      </c>
      <c r="CN62" t="s">
        <v>13876</v>
      </c>
      <c r="CO62" t="s">
        <v>13876</v>
      </c>
      <c r="CP62" t="s">
        <v>13876</v>
      </c>
      <c r="CQ62" t="s">
        <v>13876</v>
      </c>
      <c r="CR62" t="s">
        <v>13876</v>
      </c>
      <c r="CS62" t="s">
        <v>13876</v>
      </c>
      <c r="CT62" t="s">
        <v>13876</v>
      </c>
    </row>
    <row r="63" spans="1:98" hidden="1">
      <c r="A63" s="1088"/>
      <c r="B63" s="554" t="s">
        <v>6063</v>
      </c>
      <c r="C63" s="554" t="s">
        <v>6064</v>
      </c>
      <c r="D63" s="554" t="s">
        <v>6065</v>
      </c>
      <c r="E63" s="336" t="s">
        <v>368</v>
      </c>
      <c r="F63" s="336" t="s">
        <v>13716</v>
      </c>
      <c r="G63" s="336">
        <v>2910900501</v>
      </c>
      <c r="H63" s="554" t="s">
        <v>6073</v>
      </c>
      <c r="I63" s="336" t="s">
        <v>114</v>
      </c>
      <c r="J63" s="336" t="s">
        <v>13659</v>
      </c>
      <c r="K63" s="336" t="s">
        <v>13546</v>
      </c>
      <c r="L63" s="336" t="s">
        <v>13658</v>
      </c>
      <c r="M63" s="336" t="s">
        <v>13659</v>
      </c>
      <c r="N63" s="336" t="s">
        <v>13549</v>
      </c>
      <c r="O63" s="632" t="s">
        <v>13661</v>
      </c>
      <c r="P63" s="632"/>
      <c r="Q63" s="556">
        <v>44616</v>
      </c>
      <c r="R63" s="336"/>
      <c r="S63" s="557">
        <v>44657</v>
      </c>
      <c r="T63" s="336" t="s">
        <v>15335</v>
      </c>
      <c r="U63" s="609">
        <v>12</v>
      </c>
      <c r="V63" s="1088"/>
      <c r="W63" s="551" t="s">
        <v>13876</v>
      </c>
      <c r="X63" s="551" t="s">
        <v>13876</v>
      </c>
      <c r="Y63" s="551" t="s">
        <v>13876</v>
      </c>
      <c r="Z63" s="551" t="s">
        <v>13876</v>
      </c>
      <c r="AA63" s="551" t="s">
        <v>13876</v>
      </c>
      <c r="AB63" s="551" t="s">
        <v>13876</v>
      </c>
      <c r="AC63" s="551" t="s">
        <v>13876</v>
      </c>
      <c r="AD63" s="552" t="s">
        <v>13876</v>
      </c>
      <c r="AE63" s="623">
        <v>0</v>
      </c>
      <c r="AF63" t="s">
        <v>6062</v>
      </c>
      <c r="AG63" t="s">
        <v>6068</v>
      </c>
      <c r="AH63" t="s">
        <v>6072</v>
      </c>
      <c r="AJ63" s="548" t="s">
        <v>13710</v>
      </c>
      <c r="AK63" s="548" t="s">
        <v>13717</v>
      </c>
      <c r="AL63" s="548" t="s">
        <v>13669</v>
      </c>
      <c r="AM63" s="548" t="s">
        <v>13718</v>
      </c>
      <c r="AN63" s="548" t="s">
        <v>13719</v>
      </c>
      <c r="AO63" s="548" t="s">
        <v>13720</v>
      </c>
      <c r="AQ63" t="s">
        <v>13876</v>
      </c>
      <c r="AR63" t="s">
        <v>13876</v>
      </c>
      <c r="AS63" t="s">
        <v>13876</v>
      </c>
      <c r="AT63" t="s">
        <v>13876</v>
      </c>
      <c r="AU63" t="s">
        <v>13876</v>
      </c>
      <c r="AV63" t="s">
        <v>13876</v>
      </c>
      <c r="AW63" t="s">
        <v>13876</v>
      </c>
      <c r="AX63" t="s">
        <v>13876</v>
      </c>
      <c r="AY63" t="s">
        <v>13876</v>
      </c>
      <c r="AZ63" t="s">
        <v>13876</v>
      </c>
      <c r="BA63" t="s">
        <v>13876</v>
      </c>
      <c r="BB63" t="s">
        <v>13876</v>
      </c>
      <c r="BC63" t="s">
        <v>13876</v>
      </c>
      <c r="BD63" t="s">
        <v>13876</v>
      </c>
      <c r="BE63" t="s">
        <v>13876</v>
      </c>
      <c r="BF63" t="s">
        <v>13876</v>
      </c>
      <c r="BG63" t="s">
        <v>13876</v>
      </c>
      <c r="BH63" t="s">
        <v>13876</v>
      </c>
      <c r="BI63" t="s">
        <v>13876</v>
      </c>
      <c r="BJ63" t="s">
        <v>13876</v>
      </c>
      <c r="BK63" t="s">
        <v>13876</v>
      </c>
      <c r="BL63" t="s">
        <v>13876</v>
      </c>
      <c r="BM63" t="s">
        <v>13876</v>
      </c>
      <c r="BN63" t="s">
        <v>13876</v>
      </c>
      <c r="BO63" t="s">
        <v>13876</v>
      </c>
      <c r="BP63" t="s">
        <v>13876</v>
      </c>
      <c r="BQ63" t="s">
        <v>13876</v>
      </c>
      <c r="BR63" t="s">
        <v>13876</v>
      </c>
      <c r="BS63" t="s">
        <v>13876</v>
      </c>
      <c r="BT63" t="s">
        <v>13876</v>
      </c>
      <c r="BU63" t="s">
        <v>13876</v>
      </c>
      <c r="BV63" t="s">
        <v>13876</v>
      </c>
      <c r="BW63" t="s">
        <v>13876</v>
      </c>
      <c r="BX63" t="s">
        <v>13876</v>
      </c>
      <c r="BY63" t="s">
        <v>13876</v>
      </c>
      <c r="BZ63" t="s">
        <v>13876</v>
      </c>
      <c r="CA63" t="s">
        <v>13876</v>
      </c>
      <c r="CB63" t="s">
        <v>13876</v>
      </c>
      <c r="CC63" t="s">
        <v>13876</v>
      </c>
      <c r="CD63" t="s">
        <v>13876</v>
      </c>
      <c r="CE63" t="s">
        <v>13876</v>
      </c>
      <c r="CF63" t="s">
        <v>13876</v>
      </c>
      <c r="CG63" t="s">
        <v>13876</v>
      </c>
      <c r="CH63" t="s">
        <v>13876</v>
      </c>
      <c r="CI63" t="s">
        <v>13876</v>
      </c>
      <c r="CJ63" t="s">
        <v>13876</v>
      </c>
      <c r="CK63" t="s">
        <v>13876</v>
      </c>
      <c r="CL63" t="s">
        <v>13876</v>
      </c>
      <c r="CM63" t="s">
        <v>13876</v>
      </c>
      <c r="CN63" t="s">
        <v>13876</v>
      </c>
      <c r="CO63" t="s">
        <v>13876</v>
      </c>
      <c r="CP63" t="s">
        <v>13876</v>
      </c>
      <c r="CQ63" t="s">
        <v>13876</v>
      </c>
      <c r="CR63" t="s">
        <v>13876</v>
      </c>
      <c r="CS63" t="s">
        <v>13876</v>
      </c>
      <c r="CT63" t="s">
        <v>13876</v>
      </c>
    </row>
    <row r="64" spans="1:98" hidden="1">
      <c r="A64" s="632"/>
      <c r="B64" s="555"/>
      <c r="C64" s="554"/>
      <c r="D64" s="554"/>
      <c r="E64" s="336"/>
      <c r="F64" s="336"/>
      <c r="G64" s="336"/>
      <c r="H64" s="554"/>
      <c r="I64" s="336"/>
      <c r="J64" s="336"/>
      <c r="K64" s="336"/>
      <c r="L64" s="336"/>
      <c r="M64" s="336"/>
      <c r="N64" s="336"/>
      <c r="O64" s="632"/>
      <c r="P64" s="632"/>
      <c r="Q64" s="556"/>
      <c r="R64" s="336"/>
      <c r="S64" s="336"/>
      <c r="T64" s="336" t="s">
        <v>13876</v>
      </c>
      <c r="U64" s="336"/>
      <c r="V64" s="632"/>
      <c r="W64" s="551"/>
      <c r="X64" s="551"/>
      <c r="Y64" s="551"/>
      <c r="Z64" s="551"/>
      <c r="AA64" s="551">
        <v>0</v>
      </c>
      <c r="AB64" s="551">
        <v>0</v>
      </c>
      <c r="AC64" s="551">
        <v>0</v>
      </c>
      <c r="AD64" s="552"/>
      <c r="AE64" s="623">
        <v>0</v>
      </c>
      <c r="AQ64" t="s">
        <v>13876</v>
      </c>
      <c r="AR64" t="s">
        <v>13876</v>
      </c>
      <c r="AS64" t="s">
        <v>13876</v>
      </c>
      <c r="AT64" t="s">
        <v>13876</v>
      </c>
      <c r="AU64" t="s">
        <v>13876</v>
      </c>
      <c r="AV64" t="s">
        <v>13876</v>
      </c>
      <c r="AW64" t="s">
        <v>13876</v>
      </c>
      <c r="AX64" t="s">
        <v>13876</v>
      </c>
      <c r="AY64" t="s">
        <v>13876</v>
      </c>
      <c r="AZ64" t="s">
        <v>13876</v>
      </c>
      <c r="BA64" t="s">
        <v>13876</v>
      </c>
      <c r="BB64" t="s">
        <v>13876</v>
      </c>
      <c r="BC64" t="s">
        <v>13876</v>
      </c>
      <c r="BD64" t="s">
        <v>13876</v>
      </c>
      <c r="BE64" t="s">
        <v>13876</v>
      </c>
      <c r="BF64" t="s">
        <v>13876</v>
      </c>
      <c r="BG64" t="s">
        <v>13876</v>
      </c>
      <c r="BH64" t="s">
        <v>13876</v>
      </c>
      <c r="BI64" t="s">
        <v>13876</v>
      </c>
      <c r="BJ64" t="s">
        <v>13876</v>
      </c>
      <c r="BK64" t="s">
        <v>13876</v>
      </c>
      <c r="BL64" t="s">
        <v>13876</v>
      </c>
      <c r="BM64" t="s">
        <v>13876</v>
      </c>
      <c r="BN64" t="s">
        <v>13876</v>
      </c>
      <c r="BO64" t="s">
        <v>13876</v>
      </c>
      <c r="BP64" t="s">
        <v>13876</v>
      </c>
      <c r="BQ64" t="s">
        <v>13876</v>
      </c>
      <c r="BR64" t="s">
        <v>13876</v>
      </c>
      <c r="BS64" t="s">
        <v>13876</v>
      </c>
      <c r="BT64" t="s">
        <v>13876</v>
      </c>
      <c r="BU64" t="s">
        <v>13876</v>
      </c>
      <c r="BV64" t="s">
        <v>13876</v>
      </c>
      <c r="BW64" t="s">
        <v>13876</v>
      </c>
      <c r="BX64" t="s">
        <v>13876</v>
      </c>
      <c r="BY64" t="s">
        <v>13876</v>
      </c>
      <c r="BZ64" t="s">
        <v>13876</v>
      </c>
      <c r="CA64" t="s">
        <v>13876</v>
      </c>
      <c r="CB64" t="s">
        <v>13876</v>
      </c>
      <c r="CC64" t="s">
        <v>13876</v>
      </c>
      <c r="CD64" t="s">
        <v>13876</v>
      </c>
      <c r="CE64" t="s">
        <v>13876</v>
      </c>
      <c r="CF64" t="s">
        <v>13876</v>
      </c>
      <c r="CG64" t="s">
        <v>13876</v>
      </c>
      <c r="CH64" t="s">
        <v>13876</v>
      </c>
      <c r="CI64" t="s">
        <v>13876</v>
      </c>
      <c r="CJ64" t="s">
        <v>13876</v>
      </c>
      <c r="CK64" t="s">
        <v>13876</v>
      </c>
      <c r="CL64" t="s">
        <v>13876</v>
      </c>
      <c r="CM64" t="s">
        <v>13876</v>
      </c>
      <c r="CN64" t="s">
        <v>13876</v>
      </c>
      <c r="CO64" t="s">
        <v>13876</v>
      </c>
      <c r="CP64" t="s">
        <v>13876</v>
      </c>
      <c r="CQ64" t="s">
        <v>13876</v>
      </c>
      <c r="CR64" t="s">
        <v>13876</v>
      </c>
      <c r="CS64" t="s">
        <v>13876</v>
      </c>
      <c r="CT64" t="s">
        <v>13876</v>
      </c>
    </row>
    <row r="65" spans="1:98" hidden="1">
      <c r="A65" s="1088">
        <v>19</v>
      </c>
      <c r="B65" s="554" t="s">
        <v>1212</v>
      </c>
      <c r="C65" s="554" t="s">
        <v>1213</v>
      </c>
      <c r="D65" s="554" t="s">
        <v>1214</v>
      </c>
      <c r="E65" s="336" t="s">
        <v>368</v>
      </c>
      <c r="F65" s="336" t="s">
        <v>13721</v>
      </c>
      <c r="G65" s="336">
        <v>2910101183</v>
      </c>
      <c r="H65" s="554" t="s">
        <v>1220</v>
      </c>
      <c r="I65" s="336" t="s">
        <v>113</v>
      </c>
      <c r="J65" s="336" t="s">
        <v>13659</v>
      </c>
      <c r="K65" s="336" t="s">
        <v>13549</v>
      </c>
      <c r="L65" s="336" t="s">
        <v>13658</v>
      </c>
      <c r="M65" s="336" t="s">
        <v>13659</v>
      </c>
      <c r="N65" s="336" t="s">
        <v>13546</v>
      </c>
      <c r="O65" s="632"/>
      <c r="P65" s="632" t="s">
        <v>13661</v>
      </c>
      <c r="Q65" s="556">
        <v>44620</v>
      </c>
      <c r="R65" s="336"/>
      <c r="S65" s="557">
        <v>44666</v>
      </c>
      <c r="T65" s="336" t="s">
        <v>15336</v>
      </c>
      <c r="U65" s="625">
        <v>13</v>
      </c>
      <c r="V65" s="1088">
        <v>13</v>
      </c>
      <c r="W65" s="551">
        <v>57545</v>
      </c>
      <c r="X65" s="551">
        <v>18662</v>
      </c>
      <c r="Y65" s="551">
        <v>19589</v>
      </c>
      <c r="Z65" s="551">
        <v>18492</v>
      </c>
      <c r="AA65" s="551">
        <v>27122</v>
      </c>
      <c r="AB65" s="551">
        <v>25128</v>
      </c>
      <c r="AC65" s="551" t="s">
        <v>13876</v>
      </c>
      <c r="AD65" s="552" t="s">
        <v>13876</v>
      </c>
      <c r="AE65" s="623">
        <v>166538</v>
      </c>
      <c r="AF65" t="s">
        <v>1211</v>
      </c>
      <c r="AG65" t="s">
        <v>1216</v>
      </c>
      <c r="AH65" t="s">
        <v>1219</v>
      </c>
      <c r="AJ65" s="548" t="s">
        <v>13693</v>
      </c>
      <c r="AK65" s="548" t="s">
        <v>13722</v>
      </c>
      <c r="AL65" s="548" t="s">
        <v>13669</v>
      </c>
      <c r="AM65" s="548" t="s">
        <v>13723</v>
      </c>
      <c r="AN65" s="548" t="s">
        <v>13724</v>
      </c>
      <c r="AO65" s="548" t="s">
        <v>13725</v>
      </c>
      <c r="AQ65" t="s">
        <v>13876</v>
      </c>
      <c r="AR65" t="s">
        <v>13876</v>
      </c>
      <c r="AS65" t="s">
        <v>15286</v>
      </c>
      <c r="AT65" t="s">
        <v>15287</v>
      </c>
      <c r="AU65" t="s">
        <v>15286</v>
      </c>
      <c r="AV65" t="s">
        <v>15291</v>
      </c>
      <c r="AW65" t="s">
        <v>15286</v>
      </c>
      <c r="AX65" t="s">
        <v>13876</v>
      </c>
      <c r="AY65" t="s">
        <v>13876</v>
      </c>
      <c r="AZ65" t="s">
        <v>15289</v>
      </c>
      <c r="BA65" t="s">
        <v>15285</v>
      </c>
      <c r="BB65" t="s">
        <v>15290</v>
      </c>
      <c r="BC65" t="s">
        <v>15290</v>
      </c>
      <c r="BD65" t="s">
        <v>15292</v>
      </c>
      <c r="BE65" t="s">
        <v>13876</v>
      </c>
      <c r="BF65" t="s">
        <v>13876</v>
      </c>
      <c r="BG65" t="s">
        <v>15289</v>
      </c>
      <c r="BH65" t="s">
        <v>15294</v>
      </c>
      <c r="BI65" t="s">
        <v>15286</v>
      </c>
      <c r="BJ65" t="s">
        <v>15285</v>
      </c>
      <c r="BK65" t="s">
        <v>15294</v>
      </c>
      <c r="BL65" t="s">
        <v>13876</v>
      </c>
      <c r="BM65" t="s">
        <v>13876</v>
      </c>
      <c r="BN65" t="s">
        <v>15289</v>
      </c>
      <c r="BO65" t="s">
        <v>15285</v>
      </c>
      <c r="BP65" t="s">
        <v>15291</v>
      </c>
      <c r="BQ65" t="s">
        <v>15294</v>
      </c>
      <c r="BR65" t="s">
        <v>15292</v>
      </c>
      <c r="BS65" t="s">
        <v>13876</v>
      </c>
      <c r="BT65" t="s">
        <v>13876</v>
      </c>
      <c r="BU65" t="s">
        <v>15292</v>
      </c>
      <c r="BV65" t="s">
        <v>15287</v>
      </c>
      <c r="BW65" t="s">
        <v>15289</v>
      </c>
      <c r="BX65" t="s">
        <v>15292</v>
      </c>
      <c r="BY65" t="s">
        <v>15292</v>
      </c>
      <c r="BZ65" t="s">
        <v>13876</v>
      </c>
      <c r="CA65" t="s">
        <v>13876</v>
      </c>
      <c r="CB65" t="s">
        <v>15292</v>
      </c>
      <c r="CC65" t="s">
        <v>15286</v>
      </c>
      <c r="CD65" t="s">
        <v>15289</v>
      </c>
      <c r="CE65" t="s">
        <v>15292</v>
      </c>
      <c r="CF65" t="s">
        <v>15285</v>
      </c>
      <c r="CG65" t="s">
        <v>13876</v>
      </c>
      <c r="CH65" t="s">
        <v>13876</v>
      </c>
      <c r="CI65" t="s">
        <v>13876</v>
      </c>
      <c r="CJ65" t="s">
        <v>13876</v>
      </c>
      <c r="CK65" t="s">
        <v>13876</v>
      </c>
      <c r="CL65" t="s">
        <v>13876</v>
      </c>
      <c r="CM65" t="s">
        <v>13876</v>
      </c>
      <c r="CN65" t="s">
        <v>13876</v>
      </c>
      <c r="CO65" t="s">
        <v>13876</v>
      </c>
      <c r="CP65" t="s">
        <v>13876</v>
      </c>
      <c r="CQ65" t="s">
        <v>13876</v>
      </c>
      <c r="CR65" t="s">
        <v>13876</v>
      </c>
      <c r="CS65" t="s">
        <v>13876</v>
      </c>
      <c r="CT65" t="s">
        <v>13876</v>
      </c>
    </row>
    <row r="66" spans="1:98" hidden="1">
      <c r="A66" s="1088"/>
      <c r="B66" s="554" t="s">
        <v>1212</v>
      </c>
      <c r="C66" s="554" t="s">
        <v>1213</v>
      </c>
      <c r="D66" s="554" t="s">
        <v>1214</v>
      </c>
      <c r="E66" s="336" t="s">
        <v>368</v>
      </c>
      <c r="F66" s="336" t="s">
        <v>13721</v>
      </c>
      <c r="G66" s="336">
        <v>2910101183</v>
      </c>
      <c r="H66" s="554" t="s">
        <v>1220</v>
      </c>
      <c r="I66" s="336" t="s">
        <v>114</v>
      </c>
      <c r="J66" s="336" t="s">
        <v>13659</v>
      </c>
      <c r="K66" s="336" t="s">
        <v>13549</v>
      </c>
      <c r="L66" s="336" t="s">
        <v>13658</v>
      </c>
      <c r="M66" s="336" t="s">
        <v>13659</v>
      </c>
      <c r="N66" s="336" t="s">
        <v>13549</v>
      </c>
      <c r="O66" s="632"/>
      <c r="P66" s="632" t="s">
        <v>13661</v>
      </c>
      <c r="Q66" s="556">
        <v>44620</v>
      </c>
      <c r="R66" s="336"/>
      <c r="S66" s="557">
        <v>44666</v>
      </c>
      <c r="T66" s="336" t="s">
        <v>15337</v>
      </c>
      <c r="U66" s="620">
        <v>13</v>
      </c>
      <c r="V66" s="1088"/>
      <c r="W66" s="551">
        <v>12536</v>
      </c>
      <c r="X66" s="551">
        <v>3912</v>
      </c>
      <c r="Y66" s="551">
        <v>4882</v>
      </c>
      <c r="Z66" s="551">
        <v>3912</v>
      </c>
      <c r="AA66" s="551">
        <v>3912</v>
      </c>
      <c r="AB66" s="551">
        <v>4890</v>
      </c>
      <c r="AC66" s="551" t="s">
        <v>13876</v>
      </c>
      <c r="AD66" s="552" t="s">
        <v>13876</v>
      </c>
      <c r="AE66" s="623">
        <v>34044</v>
      </c>
      <c r="AF66" t="s">
        <v>1211</v>
      </c>
      <c r="AG66" t="s">
        <v>1216</v>
      </c>
      <c r="AH66" t="s">
        <v>1219</v>
      </c>
      <c r="AJ66" s="548" t="s">
        <v>13693</v>
      </c>
      <c r="AK66" s="548" t="s">
        <v>13722</v>
      </c>
      <c r="AL66" s="548" t="s">
        <v>13669</v>
      </c>
      <c r="AM66" s="548" t="s">
        <v>13723</v>
      </c>
      <c r="AN66" s="548" t="s">
        <v>13724</v>
      </c>
      <c r="AO66" s="548" t="s">
        <v>13725</v>
      </c>
      <c r="AQ66" t="s">
        <v>13876</v>
      </c>
      <c r="AR66" t="s">
        <v>13876</v>
      </c>
      <c r="AS66" t="s">
        <v>15289</v>
      </c>
      <c r="AT66" t="s">
        <v>15292</v>
      </c>
      <c r="AU66" t="s">
        <v>15286</v>
      </c>
      <c r="AV66" t="s">
        <v>15284</v>
      </c>
      <c r="AW66" t="s">
        <v>15290</v>
      </c>
      <c r="AX66" t="s">
        <v>13876</v>
      </c>
      <c r="AY66" t="s">
        <v>13876</v>
      </c>
      <c r="AZ66" t="s">
        <v>13876</v>
      </c>
      <c r="BA66" t="s">
        <v>15284</v>
      </c>
      <c r="BB66" t="s">
        <v>15294</v>
      </c>
      <c r="BC66" t="s">
        <v>15289</v>
      </c>
      <c r="BD66" t="s">
        <v>15292</v>
      </c>
      <c r="BE66" t="s">
        <v>13876</v>
      </c>
      <c r="BF66" t="s">
        <v>13876</v>
      </c>
      <c r="BG66" t="s">
        <v>13876</v>
      </c>
      <c r="BH66" t="s">
        <v>15291</v>
      </c>
      <c r="BI66" t="s">
        <v>15285</v>
      </c>
      <c r="BJ66" t="s">
        <v>15285</v>
      </c>
      <c r="BK66" t="s">
        <v>15292</v>
      </c>
      <c r="BL66" t="s">
        <v>13876</v>
      </c>
      <c r="BM66" t="s">
        <v>13876</v>
      </c>
      <c r="BN66" t="s">
        <v>13876</v>
      </c>
      <c r="BO66" t="s">
        <v>15284</v>
      </c>
      <c r="BP66" t="s">
        <v>15294</v>
      </c>
      <c r="BQ66" t="s">
        <v>15289</v>
      </c>
      <c r="BR66" t="s">
        <v>15292</v>
      </c>
      <c r="BS66" t="s">
        <v>13876</v>
      </c>
      <c r="BT66" t="s">
        <v>13876</v>
      </c>
      <c r="BU66" t="s">
        <v>13876</v>
      </c>
      <c r="BV66" t="s">
        <v>15284</v>
      </c>
      <c r="BW66" t="s">
        <v>15294</v>
      </c>
      <c r="BX66" t="s">
        <v>15289</v>
      </c>
      <c r="BY66" t="s">
        <v>15292</v>
      </c>
      <c r="BZ66" t="s">
        <v>13876</v>
      </c>
      <c r="CA66" t="s">
        <v>13876</v>
      </c>
      <c r="CB66" t="s">
        <v>13876</v>
      </c>
      <c r="CC66" t="s">
        <v>15291</v>
      </c>
      <c r="CD66" t="s">
        <v>15285</v>
      </c>
      <c r="CE66" t="s">
        <v>15294</v>
      </c>
      <c r="CF66" t="s">
        <v>15288</v>
      </c>
      <c r="CG66" t="s">
        <v>13876</v>
      </c>
      <c r="CH66" t="s">
        <v>13876</v>
      </c>
      <c r="CI66" t="s">
        <v>13876</v>
      </c>
      <c r="CJ66" t="s">
        <v>13876</v>
      </c>
      <c r="CK66" t="s">
        <v>13876</v>
      </c>
      <c r="CL66" t="s">
        <v>13876</v>
      </c>
      <c r="CM66" t="s">
        <v>13876</v>
      </c>
      <c r="CN66" t="s">
        <v>13876</v>
      </c>
      <c r="CO66" t="s">
        <v>13876</v>
      </c>
      <c r="CP66" t="s">
        <v>13876</v>
      </c>
      <c r="CQ66" t="s">
        <v>13876</v>
      </c>
      <c r="CR66" t="s">
        <v>13876</v>
      </c>
      <c r="CS66" t="s">
        <v>13876</v>
      </c>
      <c r="CT66" t="s">
        <v>13876</v>
      </c>
    </row>
    <row r="67" spans="1:98" hidden="1">
      <c r="A67" s="1088"/>
      <c r="B67" s="554" t="s">
        <v>1212</v>
      </c>
      <c r="C67" s="554" t="s">
        <v>1213</v>
      </c>
      <c r="D67" s="554" t="s">
        <v>1214</v>
      </c>
      <c r="E67" s="336" t="s">
        <v>368</v>
      </c>
      <c r="F67" s="336" t="s">
        <v>13721</v>
      </c>
      <c r="G67" s="336">
        <v>2910101183</v>
      </c>
      <c r="H67" s="554" t="s">
        <v>1220</v>
      </c>
      <c r="I67" s="336" t="s">
        <v>115</v>
      </c>
      <c r="J67" s="336" t="s">
        <v>13659</v>
      </c>
      <c r="K67" s="336" t="s">
        <v>13549</v>
      </c>
      <c r="L67" s="336" t="s">
        <v>13658</v>
      </c>
      <c r="M67" s="336" t="s">
        <v>13659</v>
      </c>
      <c r="N67" s="336" t="s">
        <v>13549</v>
      </c>
      <c r="O67" s="632"/>
      <c r="P67" s="632" t="s">
        <v>13661</v>
      </c>
      <c r="Q67" s="556">
        <v>44620</v>
      </c>
      <c r="R67" s="336"/>
      <c r="S67" s="557">
        <v>44666</v>
      </c>
      <c r="T67" s="336" t="s">
        <v>15338</v>
      </c>
      <c r="U67" s="609">
        <v>13</v>
      </c>
      <c r="V67" s="1088"/>
      <c r="W67" s="551" t="s">
        <v>13876</v>
      </c>
      <c r="X67" s="551" t="s">
        <v>13876</v>
      </c>
      <c r="Y67" s="551" t="s">
        <v>13876</v>
      </c>
      <c r="Z67" s="551" t="s">
        <v>13876</v>
      </c>
      <c r="AA67" s="551" t="s">
        <v>13876</v>
      </c>
      <c r="AB67" s="551" t="s">
        <v>13876</v>
      </c>
      <c r="AC67" s="551" t="s">
        <v>13876</v>
      </c>
      <c r="AD67" s="552" t="s">
        <v>13876</v>
      </c>
      <c r="AE67" s="623">
        <v>0</v>
      </c>
      <c r="AF67" t="s">
        <v>1211</v>
      </c>
      <c r="AG67" t="s">
        <v>1216</v>
      </c>
      <c r="AH67" t="s">
        <v>1219</v>
      </c>
      <c r="AJ67" s="548" t="s">
        <v>13693</v>
      </c>
      <c r="AK67" s="548" t="s">
        <v>13722</v>
      </c>
      <c r="AL67" s="548" t="s">
        <v>13669</v>
      </c>
      <c r="AM67" s="548" t="s">
        <v>13723</v>
      </c>
      <c r="AN67" s="548" t="s">
        <v>13724</v>
      </c>
      <c r="AO67" s="548" t="s">
        <v>13725</v>
      </c>
      <c r="AQ67" t="s">
        <v>13876</v>
      </c>
      <c r="AR67" t="s">
        <v>13876</v>
      </c>
      <c r="AS67" t="s">
        <v>13876</v>
      </c>
      <c r="AT67" t="s">
        <v>13876</v>
      </c>
      <c r="AU67" t="s">
        <v>13876</v>
      </c>
      <c r="AV67" t="s">
        <v>13876</v>
      </c>
      <c r="AW67" t="s">
        <v>13876</v>
      </c>
      <c r="AX67" t="s">
        <v>13876</v>
      </c>
      <c r="AY67" t="s">
        <v>13876</v>
      </c>
      <c r="AZ67" t="s">
        <v>13876</v>
      </c>
      <c r="BA67" t="s">
        <v>13876</v>
      </c>
      <c r="BB67" t="s">
        <v>13876</v>
      </c>
      <c r="BC67" t="s">
        <v>13876</v>
      </c>
      <c r="BD67" t="s">
        <v>13876</v>
      </c>
      <c r="BE67" t="s">
        <v>13876</v>
      </c>
      <c r="BF67" t="s">
        <v>13876</v>
      </c>
      <c r="BG67" t="s">
        <v>13876</v>
      </c>
      <c r="BH67" t="s">
        <v>13876</v>
      </c>
      <c r="BI67" t="s">
        <v>13876</v>
      </c>
      <c r="BJ67" t="s">
        <v>13876</v>
      </c>
      <c r="BK67" t="s">
        <v>13876</v>
      </c>
      <c r="BL67" t="s">
        <v>13876</v>
      </c>
      <c r="BM67" t="s">
        <v>13876</v>
      </c>
      <c r="BN67" t="s">
        <v>13876</v>
      </c>
      <c r="BO67" t="s">
        <v>13876</v>
      </c>
      <c r="BP67" t="s">
        <v>13876</v>
      </c>
      <c r="BQ67" t="s">
        <v>13876</v>
      </c>
      <c r="BR67" t="s">
        <v>13876</v>
      </c>
      <c r="BS67" t="s">
        <v>13876</v>
      </c>
      <c r="BT67" t="s">
        <v>13876</v>
      </c>
      <c r="BU67" t="s">
        <v>13876</v>
      </c>
      <c r="BV67" t="s">
        <v>13876</v>
      </c>
      <c r="BW67" t="s">
        <v>13876</v>
      </c>
      <c r="BX67" t="s">
        <v>13876</v>
      </c>
      <c r="BY67" t="s">
        <v>13876</v>
      </c>
      <c r="BZ67" t="s">
        <v>13876</v>
      </c>
      <c r="CA67" t="s">
        <v>13876</v>
      </c>
      <c r="CB67" t="s">
        <v>13876</v>
      </c>
      <c r="CC67" t="s">
        <v>13876</v>
      </c>
      <c r="CD67" t="s">
        <v>13876</v>
      </c>
      <c r="CE67" t="s">
        <v>13876</v>
      </c>
      <c r="CF67" t="s">
        <v>13876</v>
      </c>
      <c r="CG67" t="s">
        <v>13876</v>
      </c>
      <c r="CH67" t="s">
        <v>13876</v>
      </c>
      <c r="CI67" t="s">
        <v>13876</v>
      </c>
      <c r="CJ67" t="s">
        <v>13876</v>
      </c>
      <c r="CK67" t="s">
        <v>13876</v>
      </c>
      <c r="CL67" t="s">
        <v>13876</v>
      </c>
      <c r="CM67" t="s">
        <v>13876</v>
      </c>
      <c r="CN67" t="s">
        <v>13876</v>
      </c>
      <c r="CO67" t="s">
        <v>13876</v>
      </c>
      <c r="CP67" t="s">
        <v>13876</v>
      </c>
      <c r="CQ67" t="s">
        <v>13876</v>
      </c>
      <c r="CR67" t="s">
        <v>13876</v>
      </c>
      <c r="CS67" t="s">
        <v>13876</v>
      </c>
      <c r="CT67" t="s">
        <v>13876</v>
      </c>
    </row>
    <row r="68" spans="1:98" hidden="1">
      <c r="A68" s="632"/>
      <c r="B68" s="555"/>
      <c r="C68" s="554"/>
      <c r="D68" s="554"/>
      <c r="E68" s="336"/>
      <c r="F68" s="336"/>
      <c r="G68" s="336"/>
      <c r="H68" s="554"/>
      <c r="I68" s="336"/>
      <c r="J68" s="336"/>
      <c r="K68" s="336"/>
      <c r="L68" s="336"/>
      <c r="M68" s="336"/>
      <c r="N68" s="336"/>
      <c r="O68" s="632"/>
      <c r="P68" s="632"/>
      <c r="Q68" s="556"/>
      <c r="R68" s="336"/>
      <c r="S68" s="336"/>
      <c r="T68" s="336" t="s">
        <v>13876</v>
      </c>
      <c r="U68" s="336"/>
      <c r="V68" s="632"/>
      <c r="W68" s="551"/>
      <c r="X68" s="551"/>
      <c r="Y68" s="551"/>
      <c r="Z68" s="551"/>
      <c r="AA68" s="551">
        <v>0</v>
      </c>
      <c r="AB68" s="551">
        <v>0</v>
      </c>
      <c r="AC68" s="551">
        <v>0</v>
      </c>
      <c r="AD68" s="552"/>
      <c r="AE68" s="623">
        <v>0</v>
      </c>
      <c r="AQ68" t="s">
        <v>13876</v>
      </c>
      <c r="AR68" t="s">
        <v>13876</v>
      </c>
      <c r="AS68" t="s">
        <v>13876</v>
      </c>
      <c r="AT68" t="s">
        <v>13876</v>
      </c>
      <c r="AU68" t="s">
        <v>13876</v>
      </c>
      <c r="AV68" t="s">
        <v>13876</v>
      </c>
      <c r="AW68" t="s">
        <v>13876</v>
      </c>
      <c r="AX68" t="s">
        <v>13876</v>
      </c>
      <c r="AY68" t="s">
        <v>13876</v>
      </c>
      <c r="AZ68" t="s">
        <v>13876</v>
      </c>
      <c r="BA68" t="s">
        <v>13876</v>
      </c>
      <c r="BB68" t="s">
        <v>13876</v>
      </c>
      <c r="BC68" t="s">
        <v>13876</v>
      </c>
      <c r="BD68" t="s">
        <v>13876</v>
      </c>
      <c r="BE68" t="s">
        <v>13876</v>
      </c>
      <c r="BF68" t="s">
        <v>13876</v>
      </c>
      <c r="BG68" t="s">
        <v>13876</v>
      </c>
      <c r="BH68" t="s">
        <v>13876</v>
      </c>
      <c r="BI68" t="s">
        <v>13876</v>
      </c>
      <c r="BJ68" t="s">
        <v>13876</v>
      </c>
      <c r="BK68" t="s">
        <v>13876</v>
      </c>
      <c r="BL68" t="s">
        <v>13876</v>
      </c>
      <c r="BM68" t="s">
        <v>13876</v>
      </c>
      <c r="BN68" t="s">
        <v>13876</v>
      </c>
      <c r="BO68" t="s">
        <v>13876</v>
      </c>
      <c r="BP68" t="s">
        <v>13876</v>
      </c>
      <c r="BQ68" t="s">
        <v>13876</v>
      </c>
      <c r="BR68" t="s">
        <v>13876</v>
      </c>
      <c r="BS68" t="s">
        <v>13876</v>
      </c>
      <c r="BT68" t="s">
        <v>13876</v>
      </c>
      <c r="BU68" t="s">
        <v>13876</v>
      </c>
      <c r="BV68" t="s">
        <v>13876</v>
      </c>
      <c r="BW68" t="s">
        <v>13876</v>
      </c>
      <c r="BX68" t="s">
        <v>13876</v>
      </c>
      <c r="BY68" t="s">
        <v>13876</v>
      </c>
      <c r="BZ68" t="s">
        <v>13876</v>
      </c>
      <c r="CA68" t="s">
        <v>13876</v>
      </c>
      <c r="CB68" t="s">
        <v>13876</v>
      </c>
      <c r="CC68" t="s">
        <v>13876</v>
      </c>
      <c r="CD68" t="s">
        <v>13876</v>
      </c>
      <c r="CE68" t="s">
        <v>13876</v>
      </c>
      <c r="CF68" t="s">
        <v>13876</v>
      </c>
      <c r="CG68" t="s">
        <v>13876</v>
      </c>
      <c r="CH68" t="s">
        <v>13876</v>
      </c>
      <c r="CI68" t="s">
        <v>13876</v>
      </c>
      <c r="CJ68" t="s">
        <v>13876</v>
      </c>
      <c r="CK68" t="s">
        <v>13876</v>
      </c>
      <c r="CL68" t="s">
        <v>13876</v>
      </c>
      <c r="CM68" t="s">
        <v>13876</v>
      </c>
      <c r="CN68" t="s">
        <v>13876</v>
      </c>
      <c r="CO68" t="s">
        <v>13876</v>
      </c>
      <c r="CP68" t="s">
        <v>13876</v>
      </c>
      <c r="CQ68" t="s">
        <v>13876</v>
      </c>
      <c r="CR68" t="s">
        <v>13876</v>
      </c>
      <c r="CS68" t="s">
        <v>13876</v>
      </c>
      <c r="CT68" t="s">
        <v>13876</v>
      </c>
    </row>
    <row r="69" spans="1:98" hidden="1">
      <c r="A69" s="1088">
        <v>20</v>
      </c>
      <c r="B69" s="554" t="s">
        <v>6681</v>
      </c>
      <c r="C69" s="554" t="s">
        <v>6682</v>
      </c>
      <c r="D69" s="554" t="s">
        <v>6683</v>
      </c>
      <c r="E69" s="336" t="s">
        <v>368</v>
      </c>
      <c r="F69" s="336" t="s">
        <v>13726</v>
      </c>
      <c r="G69" s="336">
        <v>2911200844</v>
      </c>
      <c r="H69" s="554" t="s">
        <v>6691</v>
      </c>
      <c r="I69" s="336" t="s">
        <v>113</v>
      </c>
      <c r="J69" s="336" t="s">
        <v>13659</v>
      </c>
      <c r="K69" s="336" t="s">
        <v>13546</v>
      </c>
      <c r="L69" s="336" t="s">
        <v>13658</v>
      </c>
      <c r="M69" s="336" t="s">
        <v>13659</v>
      </c>
      <c r="N69" s="336" t="s">
        <v>13549</v>
      </c>
      <c r="O69" s="632" t="s">
        <v>13661</v>
      </c>
      <c r="P69" s="632"/>
      <c r="Q69" s="556">
        <v>44620</v>
      </c>
      <c r="R69" s="336"/>
      <c r="S69" s="575"/>
      <c r="T69" s="336" t="s">
        <v>15339</v>
      </c>
      <c r="U69" s="625"/>
      <c r="V69" s="1088"/>
      <c r="W69" s="551" t="s">
        <v>13876</v>
      </c>
      <c r="X69" s="551" t="s">
        <v>13876</v>
      </c>
      <c r="Y69" s="551" t="s">
        <v>13876</v>
      </c>
      <c r="Z69" s="551" t="s">
        <v>13876</v>
      </c>
      <c r="AA69" s="551" t="s">
        <v>13876</v>
      </c>
      <c r="AB69" s="551" t="s">
        <v>13876</v>
      </c>
      <c r="AC69" s="551" t="s">
        <v>13876</v>
      </c>
      <c r="AD69" s="552" t="s">
        <v>13876</v>
      </c>
      <c r="AE69" s="623">
        <v>0</v>
      </c>
      <c r="AF69" t="s">
        <v>6680</v>
      </c>
      <c r="AG69" t="s">
        <v>6686</v>
      </c>
      <c r="AH69" t="s">
        <v>6690</v>
      </c>
      <c r="AQ69" t="s">
        <v>13876</v>
      </c>
      <c r="AR69" t="s">
        <v>13876</v>
      </c>
      <c r="AS69" t="s">
        <v>13876</v>
      </c>
      <c r="AT69" t="s">
        <v>13876</v>
      </c>
      <c r="AU69" t="s">
        <v>13876</v>
      </c>
      <c r="AV69" t="s">
        <v>13876</v>
      </c>
      <c r="AW69" t="s">
        <v>13876</v>
      </c>
      <c r="AX69" t="s">
        <v>13876</v>
      </c>
      <c r="AY69" t="s">
        <v>13876</v>
      </c>
      <c r="AZ69" t="s">
        <v>13876</v>
      </c>
      <c r="BA69" t="s">
        <v>13876</v>
      </c>
      <c r="BB69" t="s">
        <v>13876</v>
      </c>
      <c r="BC69" t="s">
        <v>13876</v>
      </c>
      <c r="BD69" t="s">
        <v>13876</v>
      </c>
      <c r="BE69" t="s">
        <v>13876</v>
      </c>
      <c r="BF69" t="s">
        <v>13876</v>
      </c>
      <c r="BG69" t="s">
        <v>13876</v>
      </c>
      <c r="BH69" t="s">
        <v>13876</v>
      </c>
      <c r="BI69" t="s">
        <v>13876</v>
      </c>
      <c r="BJ69" t="s">
        <v>13876</v>
      </c>
      <c r="BK69" t="s">
        <v>13876</v>
      </c>
      <c r="BL69" t="s">
        <v>13876</v>
      </c>
      <c r="BM69" t="s">
        <v>13876</v>
      </c>
      <c r="BN69" t="s">
        <v>13876</v>
      </c>
      <c r="BO69" t="s">
        <v>13876</v>
      </c>
      <c r="BP69" t="s">
        <v>13876</v>
      </c>
      <c r="BQ69" t="s">
        <v>13876</v>
      </c>
      <c r="BR69" t="s">
        <v>13876</v>
      </c>
      <c r="BS69" t="s">
        <v>13876</v>
      </c>
      <c r="BT69" t="s">
        <v>13876</v>
      </c>
      <c r="BU69" t="s">
        <v>13876</v>
      </c>
      <c r="BV69" t="s">
        <v>13876</v>
      </c>
      <c r="BW69" t="s">
        <v>13876</v>
      </c>
      <c r="BX69" t="s">
        <v>13876</v>
      </c>
      <c r="BY69" t="s">
        <v>13876</v>
      </c>
      <c r="BZ69" t="s">
        <v>13876</v>
      </c>
      <c r="CA69" t="s">
        <v>13876</v>
      </c>
      <c r="CB69" t="s">
        <v>13876</v>
      </c>
      <c r="CC69" t="s">
        <v>13876</v>
      </c>
      <c r="CD69" t="s">
        <v>13876</v>
      </c>
      <c r="CE69" t="s">
        <v>13876</v>
      </c>
      <c r="CF69" t="s">
        <v>13876</v>
      </c>
      <c r="CG69" t="s">
        <v>13876</v>
      </c>
      <c r="CH69" t="s">
        <v>13876</v>
      </c>
      <c r="CI69" t="s">
        <v>13876</v>
      </c>
      <c r="CJ69" t="s">
        <v>13876</v>
      </c>
      <c r="CK69" t="s">
        <v>13876</v>
      </c>
      <c r="CL69" t="s">
        <v>13876</v>
      </c>
      <c r="CM69" t="s">
        <v>13876</v>
      </c>
      <c r="CN69" t="s">
        <v>13876</v>
      </c>
      <c r="CO69" t="s">
        <v>13876</v>
      </c>
      <c r="CP69" t="s">
        <v>13876</v>
      </c>
      <c r="CQ69" t="s">
        <v>13876</v>
      </c>
      <c r="CR69" t="s">
        <v>13876</v>
      </c>
      <c r="CS69" t="s">
        <v>13876</v>
      </c>
      <c r="CT69" t="s">
        <v>13876</v>
      </c>
    </row>
    <row r="70" spans="1:98" hidden="1">
      <c r="A70" s="1088"/>
      <c r="B70" s="554" t="s">
        <v>6681</v>
      </c>
      <c r="C70" s="554" t="s">
        <v>6682</v>
      </c>
      <c r="D70" s="554" t="s">
        <v>6683</v>
      </c>
      <c r="E70" s="336" t="s">
        <v>368</v>
      </c>
      <c r="F70" s="336" t="s">
        <v>13726</v>
      </c>
      <c r="G70" s="336">
        <v>2911200844</v>
      </c>
      <c r="H70" s="554" t="s">
        <v>6691</v>
      </c>
      <c r="I70" s="336" t="s">
        <v>114</v>
      </c>
      <c r="J70" s="336" t="s">
        <v>13659</v>
      </c>
      <c r="K70" s="336" t="s">
        <v>13546</v>
      </c>
      <c r="L70" s="336" t="s">
        <v>13658</v>
      </c>
      <c r="M70" s="336" t="s">
        <v>13659</v>
      </c>
      <c r="N70" s="336" t="s">
        <v>13549</v>
      </c>
      <c r="O70" s="632" t="s">
        <v>13661</v>
      </c>
      <c r="P70" s="632"/>
      <c r="Q70" s="556">
        <v>44620</v>
      </c>
      <c r="R70" s="336"/>
      <c r="S70" s="575"/>
      <c r="T70" s="336" t="s">
        <v>15340</v>
      </c>
      <c r="U70" s="609"/>
      <c r="V70" s="1088"/>
      <c r="W70" s="551" t="s">
        <v>13876</v>
      </c>
      <c r="X70" s="551" t="s">
        <v>13876</v>
      </c>
      <c r="Y70" s="551" t="s">
        <v>13876</v>
      </c>
      <c r="Z70" s="551" t="s">
        <v>13876</v>
      </c>
      <c r="AA70" s="551" t="s">
        <v>13876</v>
      </c>
      <c r="AB70" s="551" t="s">
        <v>13876</v>
      </c>
      <c r="AC70" s="551" t="s">
        <v>13876</v>
      </c>
      <c r="AD70" s="552" t="s">
        <v>13876</v>
      </c>
      <c r="AE70" s="623">
        <v>0</v>
      </c>
      <c r="AF70" t="s">
        <v>6680</v>
      </c>
      <c r="AG70" t="s">
        <v>6686</v>
      </c>
      <c r="AH70" t="s">
        <v>6690</v>
      </c>
      <c r="AQ70" t="s">
        <v>13876</v>
      </c>
      <c r="AR70" t="s">
        <v>13876</v>
      </c>
      <c r="AS70" t="s">
        <v>13876</v>
      </c>
      <c r="AT70" t="s">
        <v>13876</v>
      </c>
      <c r="AU70" t="s">
        <v>13876</v>
      </c>
      <c r="AV70" t="s">
        <v>13876</v>
      </c>
      <c r="AW70" t="s">
        <v>13876</v>
      </c>
      <c r="AX70" t="s">
        <v>13876</v>
      </c>
      <c r="AY70" t="s">
        <v>13876</v>
      </c>
      <c r="AZ70" t="s">
        <v>13876</v>
      </c>
      <c r="BA70" t="s">
        <v>13876</v>
      </c>
      <c r="BB70" t="s">
        <v>13876</v>
      </c>
      <c r="BC70" t="s">
        <v>13876</v>
      </c>
      <c r="BD70" t="s">
        <v>13876</v>
      </c>
      <c r="BE70" t="s">
        <v>13876</v>
      </c>
      <c r="BF70" t="s">
        <v>13876</v>
      </c>
      <c r="BG70" t="s">
        <v>13876</v>
      </c>
      <c r="BH70" t="s">
        <v>13876</v>
      </c>
      <c r="BI70" t="s">
        <v>13876</v>
      </c>
      <c r="BJ70" t="s">
        <v>13876</v>
      </c>
      <c r="BK70" t="s">
        <v>13876</v>
      </c>
      <c r="BL70" t="s">
        <v>13876</v>
      </c>
      <c r="BM70" t="s">
        <v>13876</v>
      </c>
      <c r="BN70" t="s">
        <v>13876</v>
      </c>
      <c r="BO70" t="s">
        <v>13876</v>
      </c>
      <c r="BP70" t="s">
        <v>13876</v>
      </c>
      <c r="BQ70" t="s">
        <v>13876</v>
      </c>
      <c r="BR70" t="s">
        <v>13876</v>
      </c>
      <c r="BS70" t="s">
        <v>13876</v>
      </c>
      <c r="BT70" t="s">
        <v>13876</v>
      </c>
      <c r="BU70" t="s">
        <v>13876</v>
      </c>
      <c r="BV70" t="s">
        <v>13876</v>
      </c>
      <c r="BW70" t="s">
        <v>13876</v>
      </c>
      <c r="BX70" t="s">
        <v>13876</v>
      </c>
      <c r="BY70" t="s">
        <v>13876</v>
      </c>
      <c r="BZ70" t="s">
        <v>13876</v>
      </c>
      <c r="CA70" t="s">
        <v>13876</v>
      </c>
      <c r="CB70" t="s">
        <v>13876</v>
      </c>
      <c r="CC70" t="s">
        <v>13876</v>
      </c>
      <c r="CD70" t="s">
        <v>13876</v>
      </c>
      <c r="CE70" t="s">
        <v>13876</v>
      </c>
      <c r="CF70" t="s">
        <v>13876</v>
      </c>
      <c r="CG70" t="s">
        <v>13876</v>
      </c>
      <c r="CH70" t="s">
        <v>13876</v>
      </c>
      <c r="CI70" t="s">
        <v>13876</v>
      </c>
      <c r="CJ70" t="s">
        <v>13876</v>
      </c>
      <c r="CK70" t="s">
        <v>13876</v>
      </c>
      <c r="CL70" t="s">
        <v>13876</v>
      </c>
      <c r="CM70" t="s">
        <v>13876</v>
      </c>
      <c r="CN70" t="s">
        <v>13876</v>
      </c>
      <c r="CO70" t="s">
        <v>13876</v>
      </c>
      <c r="CP70" t="s">
        <v>13876</v>
      </c>
      <c r="CQ70" t="s">
        <v>13876</v>
      </c>
      <c r="CR70" t="s">
        <v>13876</v>
      </c>
      <c r="CS70" t="s">
        <v>13876</v>
      </c>
      <c r="CT70" t="s">
        <v>13876</v>
      </c>
    </row>
    <row r="71" spans="1:98" hidden="1">
      <c r="A71" s="632"/>
      <c r="B71" s="555"/>
      <c r="C71" s="554"/>
      <c r="D71" s="554"/>
      <c r="E71" s="336"/>
      <c r="F71" s="336"/>
      <c r="G71" s="336"/>
      <c r="H71" s="554"/>
      <c r="I71" s="336"/>
      <c r="J71" s="336"/>
      <c r="K71" s="336"/>
      <c r="L71" s="336"/>
      <c r="M71" s="336"/>
      <c r="N71" s="336"/>
      <c r="O71" s="632"/>
      <c r="P71" s="632"/>
      <c r="Q71" s="556"/>
      <c r="R71" s="336"/>
      <c r="S71" s="336"/>
      <c r="T71" s="336" t="s">
        <v>13876</v>
      </c>
      <c r="U71" s="336"/>
      <c r="V71" s="632"/>
      <c r="W71" s="551"/>
      <c r="X71" s="551"/>
      <c r="Y71" s="551"/>
      <c r="Z71" s="551"/>
      <c r="AA71" s="551">
        <v>0</v>
      </c>
      <c r="AB71" s="551">
        <v>0</v>
      </c>
      <c r="AC71" s="551">
        <v>0</v>
      </c>
      <c r="AD71" s="552"/>
      <c r="AE71" s="623">
        <v>0</v>
      </c>
      <c r="AQ71" t="s">
        <v>13876</v>
      </c>
      <c r="AR71" t="s">
        <v>13876</v>
      </c>
      <c r="AS71" t="s">
        <v>13876</v>
      </c>
      <c r="AT71" t="s">
        <v>13876</v>
      </c>
      <c r="AU71" t="s">
        <v>13876</v>
      </c>
      <c r="AV71" t="s">
        <v>13876</v>
      </c>
      <c r="AW71" t="s">
        <v>13876</v>
      </c>
      <c r="AX71" t="s">
        <v>13876</v>
      </c>
      <c r="AY71" t="s">
        <v>13876</v>
      </c>
      <c r="AZ71" t="s">
        <v>13876</v>
      </c>
      <c r="BA71" t="s">
        <v>13876</v>
      </c>
      <c r="BB71" t="s">
        <v>13876</v>
      </c>
      <c r="BC71" t="s">
        <v>13876</v>
      </c>
      <c r="BD71" t="s">
        <v>13876</v>
      </c>
      <c r="BE71" t="s">
        <v>13876</v>
      </c>
      <c r="BF71" t="s">
        <v>13876</v>
      </c>
      <c r="BG71" t="s">
        <v>13876</v>
      </c>
      <c r="BH71" t="s">
        <v>13876</v>
      </c>
      <c r="BI71" t="s">
        <v>13876</v>
      </c>
      <c r="BJ71" t="s">
        <v>13876</v>
      </c>
      <c r="BK71" t="s">
        <v>13876</v>
      </c>
      <c r="BL71" t="s">
        <v>13876</v>
      </c>
      <c r="BM71" t="s">
        <v>13876</v>
      </c>
      <c r="BN71" t="s">
        <v>13876</v>
      </c>
      <c r="BO71" t="s">
        <v>13876</v>
      </c>
      <c r="BP71" t="s">
        <v>13876</v>
      </c>
      <c r="BQ71" t="s">
        <v>13876</v>
      </c>
      <c r="BR71" t="s">
        <v>13876</v>
      </c>
      <c r="BS71" t="s">
        <v>13876</v>
      </c>
      <c r="BT71" t="s">
        <v>13876</v>
      </c>
      <c r="BU71" t="s">
        <v>13876</v>
      </c>
      <c r="BV71" t="s">
        <v>13876</v>
      </c>
      <c r="BW71" t="s">
        <v>13876</v>
      </c>
      <c r="BX71" t="s">
        <v>13876</v>
      </c>
      <c r="BY71" t="s">
        <v>13876</v>
      </c>
      <c r="BZ71" t="s">
        <v>13876</v>
      </c>
      <c r="CA71" t="s">
        <v>13876</v>
      </c>
      <c r="CB71" t="s">
        <v>13876</v>
      </c>
      <c r="CC71" t="s">
        <v>13876</v>
      </c>
      <c r="CD71" t="s">
        <v>13876</v>
      </c>
      <c r="CE71" t="s">
        <v>13876</v>
      </c>
      <c r="CF71" t="s">
        <v>13876</v>
      </c>
      <c r="CG71" t="s">
        <v>13876</v>
      </c>
      <c r="CH71" t="s">
        <v>13876</v>
      </c>
      <c r="CI71" t="s">
        <v>13876</v>
      </c>
      <c r="CJ71" t="s">
        <v>13876</v>
      </c>
      <c r="CK71" t="s">
        <v>13876</v>
      </c>
      <c r="CL71" t="s">
        <v>13876</v>
      </c>
      <c r="CM71" t="s">
        <v>13876</v>
      </c>
      <c r="CN71" t="s">
        <v>13876</v>
      </c>
      <c r="CO71" t="s">
        <v>13876</v>
      </c>
      <c r="CP71" t="s">
        <v>13876</v>
      </c>
      <c r="CQ71" t="s">
        <v>13876</v>
      </c>
      <c r="CR71" t="s">
        <v>13876</v>
      </c>
      <c r="CS71" t="s">
        <v>13876</v>
      </c>
      <c r="CT71" t="s">
        <v>13876</v>
      </c>
    </row>
    <row r="72" spans="1:98" hidden="1">
      <c r="A72" s="1088">
        <v>21</v>
      </c>
      <c r="B72" s="549" t="s">
        <v>1452</v>
      </c>
      <c r="C72" s="549" t="s">
        <v>797</v>
      </c>
      <c r="D72" s="549" t="s">
        <v>1453</v>
      </c>
      <c r="E72" s="550" t="s">
        <v>368</v>
      </c>
      <c r="F72" s="550" t="s">
        <v>13727</v>
      </c>
      <c r="G72" s="550">
        <v>2910101704</v>
      </c>
      <c r="H72" s="549" t="s">
        <v>1461</v>
      </c>
      <c r="I72" s="550" t="s">
        <v>113</v>
      </c>
      <c r="J72" s="550" t="s">
        <v>13658</v>
      </c>
      <c r="K72" s="336"/>
      <c r="L72" s="336" t="s">
        <v>13658</v>
      </c>
      <c r="M72" s="336" t="s">
        <v>13658</v>
      </c>
      <c r="N72" s="336"/>
      <c r="O72" s="632"/>
      <c r="P72" s="632"/>
      <c r="Q72" s="632"/>
      <c r="R72" s="336"/>
      <c r="S72" s="336"/>
      <c r="T72" s="336" t="s">
        <v>15341</v>
      </c>
      <c r="U72" s="625"/>
      <c r="V72" s="1088"/>
      <c r="W72" s="551" t="s">
        <v>13876</v>
      </c>
      <c r="X72" s="551" t="s">
        <v>13876</v>
      </c>
      <c r="Y72" s="551" t="s">
        <v>13876</v>
      </c>
      <c r="Z72" s="551" t="s">
        <v>13876</v>
      </c>
      <c r="AA72" s="551" t="s">
        <v>13876</v>
      </c>
      <c r="AB72" s="551" t="s">
        <v>13876</v>
      </c>
      <c r="AC72" s="551" t="s">
        <v>13876</v>
      </c>
      <c r="AD72" s="552" t="s">
        <v>13876</v>
      </c>
      <c r="AE72" s="623">
        <v>0</v>
      </c>
      <c r="AF72" t="s">
        <v>1451</v>
      </c>
      <c r="AG72" t="s">
        <v>1456</v>
      </c>
      <c r="AH72" t="s">
        <v>1460</v>
      </c>
      <c r="AJ72" s="548" t="s">
        <v>13693</v>
      </c>
      <c r="AK72" s="548" t="s">
        <v>13728</v>
      </c>
      <c r="AL72" s="548" t="s">
        <v>13669</v>
      </c>
      <c r="AM72" s="548" t="s">
        <v>13729</v>
      </c>
      <c r="AN72" s="548" t="s">
        <v>13730</v>
      </c>
      <c r="AO72" s="548" t="s">
        <v>13731</v>
      </c>
      <c r="AQ72" t="s">
        <v>13876</v>
      </c>
      <c r="AR72" t="s">
        <v>13876</v>
      </c>
      <c r="AS72" t="s">
        <v>13876</v>
      </c>
      <c r="AT72" t="s">
        <v>13876</v>
      </c>
      <c r="AU72" t="s">
        <v>13876</v>
      </c>
      <c r="AV72" t="s">
        <v>13876</v>
      </c>
      <c r="AW72" t="s">
        <v>13876</v>
      </c>
      <c r="AX72" t="s">
        <v>13876</v>
      </c>
      <c r="AY72" t="s">
        <v>13876</v>
      </c>
      <c r="AZ72" t="s">
        <v>13876</v>
      </c>
      <c r="BA72" t="s">
        <v>13876</v>
      </c>
      <c r="BB72" t="s">
        <v>13876</v>
      </c>
      <c r="BC72" t="s">
        <v>13876</v>
      </c>
      <c r="BD72" t="s">
        <v>13876</v>
      </c>
      <c r="BE72" t="s">
        <v>13876</v>
      </c>
      <c r="BF72" t="s">
        <v>13876</v>
      </c>
      <c r="BG72" t="s">
        <v>13876</v>
      </c>
      <c r="BH72" t="s">
        <v>13876</v>
      </c>
      <c r="BI72" t="s">
        <v>13876</v>
      </c>
      <c r="BJ72" t="s">
        <v>13876</v>
      </c>
      <c r="BK72" t="s">
        <v>13876</v>
      </c>
      <c r="BL72" t="s">
        <v>13876</v>
      </c>
      <c r="BM72" t="s">
        <v>13876</v>
      </c>
      <c r="BN72" t="s">
        <v>13876</v>
      </c>
      <c r="BO72" t="s">
        <v>13876</v>
      </c>
      <c r="BP72" t="s">
        <v>13876</v>
      </c>
      <c r="BQ72" t="s">
        <v>13876</v>
      </c>
      <c r="BR72" t="s">
        <v>13876</v>
      </c>
      <c r="BS72" t="s">
        <v>13876</v>
      </c>
      <c r="BT72" t="s">
        <v>13876</v>
      </c>
      <c r="BU72" t="s">
        <v>13876</v>
      </c>
      <c r="BV72" t="s">
        <v>13876</v>
      </c>
      <c r="BW72" t="s">
        <v>13876</v>
      </c>
      <c r="BX72" t="s">
        <v>13876</v>
      </c>
      <c r="BY72" t="s">
        <v>13876</v>
      </c>
      <c r="BZ72" t="s">
        <v>13876</v>
      </c>
      <c r="CA72" t="s">
        <v>13876</v>
      </c>
      <c r="CB72" t="s">
        <v>13876</v>
      </c>
      <c r="CC72" t="s">
        <v>13876</v>
      </c>
      <c r="CD72" t="s">
        <v>13876</v>
      </c>
      <c r="CE72" t="s">
        <v>13876</v>
      </c>
      <c r="CF72" t="s">
        <v>13876</v>
      </c>
      <c r="CG72" t="s">
        <v>13876</v>
      </c>
      <c r="CH72" t="s">
        <v>13876</v>
      </c>
      <c r="CI72" t="s">
        <v>13876</v>
      </c>
      <c r="CJ72" t="s">
        <v>13876</v>
      </c>
      <c r="CK72" t="s">
        <v>13876</v>
      </c>
      <c r="CL72" t="s">
        <v>13876</v>
      </c>
      <c r="CM72" t="s">
        <v>13876</v>
      </c>
      <c r="CN72" t="s">
        <v>13876</v>
      </c>
      <c r="CO72" t="s">
        <v>13876</v>
      </c>
      <c r="CP72" t="s">
        <v>13876</v>
      </c>
      <c r="CQ72" t="s">
        <v>13876</v>
      </c>
      <c r="CR72" t="s">
        <v>13876</v>
      </c>
      <c r="CS72" t="s">
        <v>13876</v>
      </c>
      <c r="CT72" t="s">
        <v>13876</v>
      </c>
    </row>
    <row r="73" spans="1:98" hidden="1">
      <c r="A73" s="1088"/>
      <c r="B73" s="549" t="s">
        <v>1452</v>
      </c>
      <c r="C73" s="549" t="s">
        <v>797</v>
      </c>
      <c r="D73" s="549" t="s">
        <v>1453</v>
      </c>
      <c r="E73" s="550" t="s">
        <v>368</v>
      </c>
      <c r="F73" s="550" t="s">
        <v>13727</v>
      </c>
      <c r="G73" s="550">
        <v>2910101704</v>
      </c>
      <c r="H73" s="549" t="s">
        <v>1461</v>
      </c>
      <c r="I73" s="550" t="s">
        <v>114</v>
      </c>
      <c r="J73" s="550" t="s">
        <v>13658</v>
      </c>
      <c r="K73" s="336"/>
      <c r="L73" s="336" t="s">
        <v>13658</v>
      </c>
      <c r="M73" s="336" t="s">
        <v>13658</v>
      </c>
      <c r="N73" s="336"/>
      <c r="O73" s="632"/>
      <c r="P73" s="632"/>
      <c r="Q73" s="632"/>
      <c r="R73" s="336"/>
      <c r="S73" s="336"/>
      <c r="T73" s="336" t="s">
        <v>15342</v>
      </c>
      <c r="U73" s="620"/>
      <c r="V73" s="1088"/>
      <c r="W73" s="551" t="s">
        <v>13876</v>
      </c>
      <c r="X73" s="551" t="s">
        <v>13876</v>
      </c>
      <c r="Y73" s="551" t="s">
        <v>13876</v>
      </c>
      <c r="Z73" s="551" t="s">
        <v>13876</v>
      </c>
      <c r="AA73" s="551" t="s">
        <v>13876</v>
      </c>
      <c r="AB73" s="551" t="s">
        <v>13876</v>
      </c>
      <c r="AC73" s="551" t="s">
        <v>13876</v>
      </c>
      <c r="AD73" s="552" t="s">
        <v>13876</v>
      </c>
      <c r="AE73" s="623">
        <v>0</v>
      </c>
      <c r="AF73" t="s">
        <v>1451</v>
      </c>
      <c r="AG73" t="s">
        <v>1456</v>
      </c>
      <c r="AH73" t="s">
        <v>1460</v>
      </c>
      <c r="AJ73" s="548" t="s">
        <v>13693</v>
      </c>
      <c r="AK73" s="548" t="s">
        <v>13728</v>
      </c>
      <c r="AL73" s="548" t="s">
        <v>13669</v>
      </c>
      <c r="AM73" s="548" t="s">
        <v>13729</v>
      </c>
      <c r="AN73" s="548" t="s">
        <v>13730</v>
      </c>
      <c r="AO73" s="548" t="s">
        <v>13731</v>
      </c>
      <c r="AQ73" t="s">
        <v>13876</v>
      </c>
      <c r="AR73" t="s">
        <v>13876</v>
      </c>
      <c r="AS73" t="s">
        <v>13876</v>
      </c>
      <c r="AT73" t="s">
        <v>13876</v>
      </c>
      <c r="AU73" t="s">
        <v>13876</v>
      </c>
      <c r="AV73" t="s">
        <v>13876</v>
      </c>
      <c r="AW73" t="s">
        <v>13876</v>
      </c>
      <c r="AX73" t="s">
        <v>13876</v>
      </c>
      <c r="AY73" t="s">
        <v>13876</v>
      </c>
      <c r="AZ73" t="s">
        <v>13876</v>
      </c>
      <c r="BA73" t="s">
        <v>13876</v>
      </c>
      <c r="BB73" t="s">
        <v>13876</v>
      </c>
      <c r="BC73" t="s">
        <v>13876</v>
      </c>
      <c r="BD73" t="s">
        <v>13876</v>
      </c>
      <c r="BE73" t="s">
        <v>13876</v>
      </c>
      <c r="BF73" t="s">
        <v>13876</v>
      </c>
      <c r="BG73" t="s">
        <v>13876</v>
      </c>
      <c r="BH73" t="s">
        <v>13876</v>
      </c>
      <c r="BI73" t="s">
        <v>13876</v>
      </c>
      <c r="BJ73" t="s">
        <v>13876</v>
      </c>
      <c r="BK73" t="s">
        <v>13876</v>
      </c>
      <c r="BL73" t="s">
        <v>13876</v>
      </c>
      <c r="BM73" t="s">
        <v>13876</v>
      </c>
      <c r="BN73" t="s">
        <v>13876</v>
      </c>
      <c r="BO73" t="s">
        <v>13876</v>
      </c>
      <c r="BP73" t="s">
        <v>13876</v>
      </c>
      <c r="BQ73" t="s">
        <v>13876</v>
      </c>
      <c r="BR73" t="s">
        <v>13876</v>
      </c>
      <c r="BS73" t="s">
        <v>13876</v>
      </c>
      <c r="BT73" t="s">
        <v>13876</v>
      </c>
      <c r="BU73" t="s">
        <v>13876</v>
      </c>
      <c r="BV73" t="s">
        <v>13876</v>
      </c>
      <c r="BW73" t="s">
        <v>13876</v>
      </c>
      <c r="BX73" t="s">
        <v>13876</v>
      </c>
      <c r="BY73" t="s">
        <v>13876</v>
      </c>
      <c r="BZ73" t="s">
        <v>13876</v>
      </c>
      <c r="CA73" t="s">
        <v>13876</v>
      </c>
      <c r="CB73" t="s">
        <v>13876</v>
      </c>
      <c r="CC73" t="s">
        <v>13876</v>
      </c>
      <c r="CD73" t="s">
        <v>13876</v>
      </c>
      <c r="CE73" t="s">
        <v>13876</v>
      </c>
      <c r="CF73" t="s">
        <v>13876</v>
      </c>
      <c r="CG73" t="s">
        <v>13876</v>
      </c>
      <c r="CH73" t="s">
        <v>13876</v>
      </c>
      <c r="CI73" t="s">
        <v>13876</v>
      </c>
      <c r="CJ73" t="s">
        <v>13876</v>
      </c>
      <c r="CK73" t="s">
        <v>13876</v>
      </c>
      <c r="CL73" t="s">
        <v>13876</v>
      </c>
      <c r="CM73" t="s">
        <v>13876</v>
      </c>
      <c r="CN73" t="s">
        <v>13876</v>
      </c>
      <c r="CO73" t="s">
        <v>13876</v>
      </c>
      <c r="CP73" t="s">
        <v>13876</v>
      </c>
      <c r="CQ73" t="s">
        <v>13876</v>
      </c>
      <c r="CR73" t="s">
        <v>13876</v>
      </c>
      <c r="CS73" t="s">
        <v>13876</v>
      </c>
      <c r="CT73" t="s">
        <v>13876</v>
      </c>
    </row>
    <row r="74" spans="1:98" hidden="1">
      <c r="A74" s="1088"/>
      <c r="B74" s="549" t="s">
        <v>1452</v>
      </c>
      <c r="C74" s="549" t="s">
        <v>797</v>
      </c>
      <c r="D74" s="549" t="s">
        <v>1453</v>
      </c>
      <c r="E74" s="550" t="s">
        <v>368</v>
      </c>
      <c r="F74" s="550" t="s">
        <v>13727</v>
      </c>
      <c r="G74" s="550">
        <v>2910101704</v>
      </c>
      <c r="H74" s="549" t="s">
        <v>1461</v>
      </c>
      <c r="I74" s="550" t="s">
        <v>116</v>
      </c>
      <c r="J74" s="550" t="s">
        <v>13658</v>
      </c>
      <c r="K74" s="336"/>
      <c r="L74" s="336" t="s">
        <v>13658</v>
      </c>
      <c r="M74" s="336" t="s">
        <v>13658</v>
      </c>
      <c r="N74" s="336"/>
      <c r="O74" s="632"/>
      <c r="P74" s="632"/>
      <c r="Q74" s="632"/>
      <c r="R74" s="336"/>
      <c r="S74" s="336"/>
      <c r="T74" s="336" t="s">
        <v>15343</v>
      </c>
      <c r="U74" s="620"/>
      <c r="V74" s="1088"/>
      <c r="W74" s="551" t="s">
        <v>13876</v>
      </c>
      <c r="X74" s="551" t="s">
        <v>13876</v>
      </c>
      <c r="Y74" s="551" t="s">
        <v>13876</v>
      </c>
      <c r="Z74" s="551" t="s">
        <v>13876</v>
      </c>
      <c r="AA74" s="551" t="s">
        <v>13876</v>
      </c>
      <c r="AB74" s="551" t="s">
        <v>13876</v>
      </c>
      <c r="AC74" s="551" t="s">
        <v>13876</v>
      </c>
      <c r="AD74" s="552" t="s">
        <v>13876</v>
      </c>
      <c r="AE74" s="623">
        <v>0</v>
      </c>
      <c r="AF74" t="s">
        <v>1451</v>
      </c>
      <c r="AG74" t="s">
        <v>1456</v>
      </c>
      <c r="AH74" t="s">
        <v>1460</v>
      </c>
      <c r="AJ74" s="548" t="s">
        <v>13693</v>
      </c>
      <c r="AK74" s="548" t="s">
        <v>13728</v>
      </c>
      <c r="AL74" s="548" t="s">
        <v>13669</v>
      </c>
      <c r="AM74" s="548" t="s">
        <v>13729</v>
      </c>
      <c r="AN74" s="548" t="s">
        <v>13730</v>
      </c>
      <c r="AO74" s="548" t="s">
        <v>13731</v>
      </c>
      <c r="AQ74" t="s">
        <v>13876</v>
      </c>
      <c r="AR74" t="s">
        <v>13876</v>
      </c>
      <c r="AS74" t="s">
        <v>13876</v>
      </c>
      <c r="AT74" t="s">
        <v>13876</v>
      </c>
      <c r="AU74" t="s">
        <v>13876</v>
      </c>
      <c r="AV74" t="s">
        <v>13876</v>
      </c>
      <c r="AW74" t="s">
        <v>13876</v>
      </c>
      <c r="AX74" t="s">
        <v>13876</v>
      </c>
      <c r="AY74" t="s">
        <v>13876</v>
      </c>
      <c r="AZ74" t="s">
        <v>13876</v>
      </c>
      <c r="BA74" t="s">
        <v>13876</v>
      </c>
      <c r="BB74" t="s">
        <v>13876</v>
      </c>
      <c r="BC74" t="s">
        <v>13876</v>
      </c>
      <c r="BD74" t="s">
        <v>13876</v>
      </c>
      <c r="BE74" t="s">
        <v>13876</v>
      </c>
      <c r="BF74" t="s">
        <v>13876</v>
      </c>
      <c r="BG74" t="s">
        <v>13876</v>
      </c>
      <c r="BH74" t="s">
        <v>13876</v>
      </c>
      <c r="BI74" t="s">
        <v>13876</v>
      </c>
      <c r="BJ74" t="s">
        <v>13876</v>
      </c>
      <c r="BK74" t="s">
        <v>13876</v>
      </c>
      <c r="BL74" t="s">
        <v>13876</v>
      </c>
      <c r="BM74" t="s">
        <v>13876</v>
      </c>
      <c r="BN74" t="s">
        <v>13876</v>
      </c>
      <c r="BO74" t="s">
        <v>13876</v>
      </c>
      <c r="BP74" t="s">
        <v>13876</v>
      </c>
      <c r="BQ74" t="s">
        <v>13876</v>
      </c>
      <c r="BR74" t="s">
        <v>13876</v>
      </c>
      <c r="BS74" t="s">
        <v>13876</v>
      </c>
      <c r="BT74" t="s">
        <v>13876</v>
      </c>
      <c r="BU74" t="s">
        <v>13876</v>
      </c>
      <c r="BV74" t="s">
        <v>13876</v>
      </c>
      <c r="BW74" t="s">
        <v>13876</v>
      </c>
      <c r="BX74" t="s">
        <v>13876</v>
      </c>
      <c r="BY74" t="s">
        <v>13876</v>
      </c>
      <c r="BZ74" t="s">
        <v>13876</v>
      </c>
      <c r="CA74" t="s">
        <v>13876</v>
      </c>
      <c r="CB74" t="s">
        <v>13876</v>
      </c>
      <c r="CC74" t="s">
        <v>13876</v>
      </c>
      <c r="CD74" t="s">
        <v>13876</v>
      </c>
      <c r="CE74" t="s">
        <v>13876</v>
      </c>
      <c r="CF74" t="s">
        <v>13876</v>
      </c>
      <c r="CG74" t="s">
        <v>13876</v>
      </c>
      <c r="CH74" t="s">
        <v>13876</v>
      </c>
      <c r="CI74" t="s">
        <v>13876</v>
      </c>
      <c r="CJ74" t="s">
        <v>13876</v>
      </c>
      <c r="CK74" t="s">
        <v>13876</v>
      </c>
      <c r="CL74" t="s">
        <v>13876</v>
      </c>
      <c r="CM74" t="s">
        <v>13876</v>
      </c>
      <c r="CN74" t="s">
        <v>13876</v>
      </c>
      <c r="CO74" t="s">
        <v>13876</v>
      </c>
      <c r="CP74" t="s">
        <v>13876</v>
      </c>
      <c r="CQ74" t="s">
        <v>13876</v>
      </c>
      <c r="CR74" t="s">
        <v>13876</v>
      </c>
      <c r="CS74" t="s">
        <v>13876</v>
      </c>
      <c r="CT74" t="s">
        <v>13876</v>
      </c>
    </row>
    <row r="75" spans="1:98" hidden="1">
      <c r="A75" s="1088"/>
      <c r="B75" s="554" t="s">
        <v>1452</v>
      </c>
      <c r="C75" s="554" t="s">
        <v>797</v>
      </c>
      <c r="D75" s="554" t="s">
        <v>1453</v>
      </c>
      <c r="E75" s="336" t="s">
        <v>368</v>
      </c>
      <c r="F75" s="336" t="s">
        <v>11835</v>
      </c>
      <c r="G75" s="336">
        <v>2950170015</v>
      </c>
      <c r="H75" s="554" t="s">
        <v>12421</v>
      </c>
      <c r="I75" s="336" t="s">
        <v>126</v>
      </c>
      <c r="J75" s="336" t="s">
        <v>13659</v>
      </c>
      <c r="K75" s="336" t="s">
        <v>13546</v>
      </c>
      <c r="L75" s="336" t="s">
        <v>13658</v>
      </c>
      <c r="M75" s="336" t="s">
        <v>13658</v>
      </c>
      <c r="N75" s="336"/>
      <c r="O75" s="632"/>
      <c r="P75" s="632"/>
      <c r="Q75" s="632"/>
      <c r="R75" s="336"/>
      <c r="S75" s="336"/>
      <c r="T75" s="336" t="s">
        <v>15344</v>
      </c>
      <c r="U75" s="620"/>
      <c r="V75" s="1088"/>
      <c r="W75" s="551" t="s">
        <v>13876</v>
      </c>
      <c r="X75" s="551" t="s">
        <v>13876</v>
      </c>
      <c r="Y75" s="551" t="s">
        <v>13876</v>
      </c>
      <c r="Z75" s="551" t="s">
        <v>13876</v>
      </c>
      <c r="AA75" s="551" t="s">
        <v>13876</v>
      </c>
      <c r="AB75" s="551" t="s">
        <v>13876</v>
      </c>
      <c r="AC75" s="551" t="s">
        <v>13876</v>
      </c>
      <c r="AD75" s="552" t="s">
        <v>13876</v>
      </c>
      <c r="AE75" s="623">
        <v>0</v>
      </c>
      <c r="AF75" t="s">
        <v>1451</v>
      </c>
      <c r="AG75" t="s">
        <v>1456</v>
      </c>
      <c r="AJ75" s="548" t="s">
        <v>13693</v>
      </c>
      <c r="AK75" s="548" t="s">
        <v>13728</v>
      </c>
      <c r="AL75" s="548" t="s">
        <v>13669</v>
      </c>
      <c r="AM75" s="548" t="s">
        <v>13729</v>
      </c>
      <c r="AN75" s="548" t="s">
        <v>13730</v>
      </c>
      <c r="AO75" s="548" t="s">
        <v>13731</v>
      </c>
      <c r="AQ75" t="s">
        <v>13876</v>
      </c>
      <c r="AR75" t="s">
        <v>13876</v>
      </c>
      <c r="AS75" t="s">
        <v>13876</v>
      </c>
      <c r="AT75" t="s">
        <v>13876</v>
      </c>
      <c r="AU75" t="s">
        <v>13876</v>
      </c>
      <c r="AV75" t="s">
        <v>13876</v>
      </c>
      <c r="AW75" t="s">
        <v>13876</v>
      </c>
      <c r="AX75" t="s">
        <v>13876</v>
      </c>
      <c r="AY75" t="s">
        <v>13876</v>
      </c>
      <c r="AZ75" t="s">
        <v>13876</v>
      </c>
      <c r="BA75" t="s">
        <v>13876</v>
      </c>
      <c r="BB75" t="s">
        <v>13876</v>
      </c>
      <c r="BC75" t="s">
        <v>13876</v>
      </c>
      <c r="BD75" t="s">
        <v>13876</v>
      </c>
      <c r="BE75" t="s">
        <v>13876</v>
      </c>
      <c r="BF75" t="s">
        <v>13876</v>
      </c>
      <c r="BG75" t="s">
        <v>13876</v>
      </c>
      <c r="BH75" t="s">
        <v>13876</v>
      </c>
      <c r="BI75" t="s">
        <v>13876</v>
      </c>
      <c r="BJ75" t="s">
        <v>13876</v>
      </c>
      <c r="BK75" t="s">
        <v>13876</v>
      </c>
      <c r="BL75" t="s">
        <v>13876</v>
      </c>
      <c r="BM75" t="s">
        <v>13876</v>
      </c>
      <c r="BN75" t="s">
        <v>13876</v>
      </c>
      <c r="BO75" t="s">
        <v>13876</v>
      </c>
      <c r="BP75" t="s">
        <v>13876</v>
      </c>
      <c r="BQ75" t="s">
        <v>13876</v>
      </c>
      <c r="BR75" t="s">
        <v>13876</v>
      </c>
      <c r="BS75" t="s">
        <v>13876</v>
      </c>
      <c r="BT75" t="s">
        <v>13876</v>
      </c>
      <c r="BU75" t="s">
        <v>13876</v>
      </c>
      <c r="BV75" t="s">
        <v>13876</v>
      </c>
      <c r="BW75" t="s">
        <v>13876</v>
      </c>
      <c r="BX75" t="s">
        <v>13876</v>
      </c>
      <c r="BY75" t="s">
        <v>13876</v>
      </c>
      <c r="BZ75" t="s">
        <v>13876</v>
      </c>
      <c r="CA75" t="s">
        <v>13876</v>
      </c>
      <c r="CB75" t="s">
        <v>13876</v>
      </c>
      <c r="CC75" t="s">
        <v>13876</v>
      </c>
      <c r="CD75" t="s">
        <v>13876</v>
      </c>
      <c r="CE75" t="s">
        <v>13876</v>
      </c>
      <c r="CF75" t="s">
        <v>13876</v>
      </c>
      <c r="CG75" t="s">
        <v>13876</v>
      </c>
      <c r="CH75" t="s">
        <v>13876</v>
      </c>
      <c r="CI75" t="s">
        <v>13876</v>
      </c>
      <c r="CJ75" t="s">
        <v>13876</v>
      </c>
      <c r="CK75" t="s">
        <v>13876</v>
      </c>
      <c r="CL75" t="s">
        <v>13876</v>
      </c>
      <c r="CM75" t="s">
        <v>13876</v>
      </c>
      <c r="CN75" t="s">
        <v>13876</v>
      </c>
      <c r="CO75" t="s">
        <v>13876</v>
      </c>
      <c r="CP75" t="s">
        <v>13876</v>
      </c>
      <c r="CQ75" t="s">
        <v>13876</v>
      </c>
      <c r="CR75" t="s">
        <v>13876</v>
      </c>
      <c r="CS75" t="s">
        <v>13876</v>
      </c>
      <c r="CT75" t="s">
        <v>13876</v>
      </c>
    </row>
    <row r="76" spans="1:98" hidden="1">
      <c r="A76" s="1088"/>
      <c r="B76" s="554" t="s">
        <v>1452</v>
      </c>
      <c r="C76" s="554" t="s">
        <v>797</v>
      </c>
      <c r="D76" s="554" t="s">
        <v>1453</v>
      </c>
      <c r="E76" s="336" t="s">
        <v>368</v>
      </c>
      <c r="F76" s="336" t="s">
        <v>13732</v>
      </c>
      <c r="G76" s="336">
        <v>2950370896</v>
      </c>
      <c r="H76" s="554" t="s">
        <v>12424</v>
      </c>
      <c r="I76" s="336" t="s">
        <v>126</v>
      </c>
      <c r="J76" s="336" t="s">
        <v>13659</v>
      </c>
      <c r="K76" s="336" t="s">
        <v>13546</v>
      </c>
      <c r="L76" s="336" t="s">
        <v>13658</v>
      </c>
      <c r="M76" s="336" t="s">
        <v>13658</v>
      </c>
      <c r="N76" s="336"/>
      <c r="O76" s="632"/>
      <c r="P76" s="632"/>
      <c r="Q76" s="632"/>
      <c r="R76" s="336"/>
      <c r="S76" s="336"/>
      <c r="T76" s="336" t="s">
        <v>15345</v>
      </c>
      <c r="U76" s="609"/>
      <c r="V76" s="1088"/>
      <c r="W76" s="551" t="s">
        <v>13876</v>
      </c>
      <c r="X76" s="551" t="s">
        <v>13876</v>
      </c>
      <c r="Y76" s="551" t="s">
        <v>13876</v>
      </c>
      <c r="Z76" s="551" t="s">
        <v>13876</v>
      </c>
      <c r="AA76" s="551" t="s">
        <v>13876</v>
      </c>
      <c r="AB76" s="551" t="s">
        <v>13876</v>
      </c>
      <c r="AC76" s="551" t="s">
        <v>13876</v>
      </c>
      <c r="AD76" s="552" t="s">
        <v>13876</v>
      </c>
      <c r="AE76" s="623">
        <v>0</v>
      </c>
      <c r="AF76" t="s">
        <v>1451</v>
      </c>
      <c r="AG76" t="s">
        <v>1456</v>
      </c>
      <c r="AH76" t="s">
        <v>12423</v>
      </c>
      <c r="AJ76" s="548" t="s">
        <v>13693</v>
      </c>
      <c r="AK76" s="548" t="s">
        <v>13728</v>
      </c>
      <c r="AL76" s="548" t="s">
        <v>13669</v>
      </c>
      <c r="AM76" s="548" t="s">
        <v>13729</v>
      </c>
      <c r="AN76" s="548" t="s">
        <v>13730</v>
      </c>
      <c r="AO76" s="548" t="s">
        <v>13731</v>
      </c>
      <c r="AQ76" t="s">
        <v>13876</v>
      </c>
      <c r="AR76" t="s">
        <v>13876</v>
      </c>
      <c r="AS76" t="s">
        <v>13876</v>
      </c>
      <c r="AT76" t="s">
        <v>13876</v>
      </c>
      <c r="AU76" t="s">
        <v>13876</v>
      </c>
      <c r="AV76" t="s">
        <v>13876</v>
      </c>
      <c r="AW76" t="s">
        <v>13876</v>
      </c>
      <c r="AX76" t="s">
        <v>13876</v>
      </c>
      <c r="AY76" t="s">
        <v>13876</v>
      </c>
      <c r="AZ76" t="s">
        <v>13876</v>
      </c>
      <c r="BA76" t="s">
        <v>13876</v>
      </c>
      <c r="BB76" t="s">
        <v>13876</v>
      </c>
      <c r="BC76" t="s">
        <v>13876</v>
      </c>
      <c r="BD76" t="s">
        <v>13876</v>
      </c>
      <c r="BE76" t="s">
        <v>13876</v>
      </c>
      <c r="BF76" t="s">
        <v>13876</v>
      </c>
      <c r="BG76" t="s">
        <v>13876</v>
      </c>
      <c r="BH76" t="s">
        <v>13876</v>
      </c>
      <c r="BI76" t="s">
        <v>13876</v>
      </c>
      <c r="BJ76" t="s">
        <v>13876</v>
      </c>
      <c r="BK76" t="s">
        <v>13876</v>
      </c>
      <c r="BL76" t="s">
        <v>13876</v>
      </c>
      <c r="BM76" t="s">
        <v>13876</v>
      </c>
      <c r="BN76" t="s">
        <v>13876</v>
      </c>
      <c r="BO76" t="s">
        <v>13876</v>
      </c>
      <c r="BP76" t="s">
        <v>13876</v>
      </c>
      <c r="BQ76" t="s">
        <v>13876</v>
      </c>
      <c r="BR76" t="s">
        <v>13876</v>
      </c>
      <c r="BS76" t="s">
        <v>13876</v>
      </c>
      <c r="BT76" t="s">
        <v>13876</v>
      </c>
      <c r="BU76" t="s">
        <v>13876</v>
      </c>
      <c r="BV76" t="s">
        <v>13876</v>
      </c>
      <c r="BW76" t="s">
        <v>13876</v>
      </c>
      <c r="BX76" t="s">
        <v>13876</v>
      </c>
      <c r="BY76" t="s">
        <v>13876</v>
      </c>
      <c r="BZ76" t="s">
        <v>13876</v>
      </c>
      <c r="CA76" t="s">
        <v>13876</v>
      </c>
      <c r="CB76" t="s">
        <v>13876</v>
      </c>
      <c r="CC76" t="s">
        <v>13876</v>
      </c>
      <c r="CD76" t="s">
        <v>13876</v>
      </c>
      <c r="CE76" t="s">
        <v>13876</v>
      </c>
      <c r="CF76" t="s">
        <v>13876</v>
      </c>
      <c r="CG76" t="s">
        <v>13876</v>
      </c>
      <c r="CH76" t="s">
        <v>13876</v>
      </c>
      <c r="CI76" t="s">
        <v>13876</v>
      </c>
      <c r="CJ76" t="s">
        <v>13876</v>
      </c>
      <c r="CK76" t="s">
        <v>13876</v>
      </c>
      <c r="CL76" t="s">
        <v>13876</v>
      </c>
      <c r="CM76" t="s">
        <v>13876</v>
      </c>
      <c r="CN76" t="s">
        <v>13876</v>
      </c>
      <c r="CO76" t="s">
        <v>13876</v>
      </c>
      <c r="CP76" t="s">
        <v>13876</v>
      </c>
      <c r="CQ76" t="s">
        <v>13876</v>
      </c>
      <c r="CR76" t="s">
        <v>13876</v>
      </c>
      <c r="CS76" t="s">
        <v>13876</v>
      </c>
      <c r="CT76" t="s">
        <v>13876</v>
      </c>
    </row>
    <row r="77" spans="1:98" hidden="1">
      <c r="A77" s="632"/>
      <c r="B77" s="555"/>
      <c r="C77" s="554"/>
      <c r="D77" s="554"/>
      <c r="E77" s="336"/>
      <c r="F77" s="336"/>
      <c r="G77" s="336"/>
      <c r="H77" s="554"/>
      <c r="I77" s="336"/>
      <c r="J77" s="336"/>
      <c r="K77" s="336"/>
      <c r="L77" s="336"/>
      <c r="M77" s="336"/>
      <c r="N77" s="336"/>
      <c r="O77" s="632"/>
      <c r="P77" s="632"/>
      <c r="Q77" s="632"/>
      <c r="R77" s="336"/>
      <c r="S77" s="336"/>
      <c r="T77" s="336" t="s">
        <v>13876</v>
      </c>
      <c r="U77" s="336"/>
      <c r="V77" s="632"/>
      <c r="W77" s="551"/>
      <c r="X77" s="551"/>
      <c r="Y77" s="551"/>
      <c r="Z77" s="551"/>
      <c r="AA77" s="551">
        <v>0</v>
      </c>
      <c r="AB77" s="551">
        <v>0</v>
      </c>
      <c r="AC77" s="551">
        <v>0</v>
      </c>
      <c r="AD77" s="552"/>
      <c r="AE77" s="623">
        <v>0</v>
      </c>
      <c r="AQ77" t="s">
        <v>13876</v>
      </c>
      <c r="AR77" t="s">
        <v>13876</v>
      </c>
      <c r="AS77" t="s">
        <v>13876</v>
      </c>
      <c r="AT77" t="s">
        <v>13876</v>
      </c>
      <c r="AU77" t="s">
        <v>13876</v>
      </c>
      <c r="AV77" t="s">
        <v>13876</v>
      </c>
      <c r="AW77" t="s">
        <v>13876</v>
      </c>
      <c r="AX77" t="s">
        <v>13876</v>
      </c>
      <c r="AY77" t="s">
        <v>13876</v>
      </c>
      <c r="AZ77" t="s">
        <v>13876</v>
      </c>
      <c r="BA77" t="s">
        <v>13876</v>
      </c>
      <c r="BB77" t="s">
        <v>13876</v>
      </c>
      <c r="BC77" t="s">
        <v>13876</v>
      </c>
      <c r="BD77" t="s">
        <v>13876</v>
      </c>
      <c r="BE77" t="s">
        <v>13876</v>
      </c>
      <c r="BF77" t="s">
        <v>13876</v>
      </c>
      <c r="BG77" t="s">
        <v>13876</v>
      </c>
      <c r="BH77" t="s">
        <v>13876</v>
      </c>
      <c r="BI77" t="s">
        <v>13876</v>
      </c>
      <c r="BJ77" t="s">
        <v>13876</v>
      </c>
      <c r="BK77" t="s">
        <v>13876</v>
      </c>
      <c r="BL77" t="s">
        <v>13876</v>
      </c>
      <c r="BM77" t="s">
        <v>13876</v>
      </c>
      <c r="BN77" t="s">
        <v>13876</v>
      </c>
      <c r="BO77" t="s">
        <v>13876</v>
      </c>
      <c r="BP77" t="s">
        <v>13876</v>
      </c>
      <c r="BQ77" t="s">
        <v>13876</v>
      </c>
      <c r="BR77" t="s">
        <v>13876</v>
      </c>
      <c r="BS77" t="s">
        <v>13876</v>
      </c>
      <c r="BT77" t="s">
        <v>13876</v>
      </c>
      <c r="BU77" t="s">
        <v>13876</v>
      </c>
      <c r="BV77" t="s">
        <v>13876</v>
      </c>
      <c r="BW77" t="s">
        <v>13876</v>
      </c>
      <c r="BX77" t="s">
        <v>13876</v>
      </c>
      <c r="BY77" t="s">
        <v>13876</v>
      </c>
      <c r="BZ77" t="s">
        <v>13876</v>
      </c>
      <c r="CA77" t="s">
        <v>13876</v>
      </c>
      <c r="CB77" t="s">
        <v>13876</v>
      </c>
      <c r="CC77" t="s">
        <v>13876</v>
      </c>
      <c r="CD77" t="s">
        <v>13876</v>
      </c>
      <c r="CE77" t="s">
        <v>13876</v>
      </c>
      <c r="CF77" t="s">
        <v>13876</v>
      </c>
      <c r="CG77" t="s">
        <v>13876</v>
      </c>
      <c r="CH77" t="s">
        <v>13876</v>
      </c>
      <c r="CI77" t="s">
        <v>13876</v>
      </c>
      <c r="CJ77" t="s">
        <v>13876</v>
      </c>
      <c r="CK77" t="s">
        <v>13876</v>
      </c>
      <c r="CL77" t="s">
        <v>13876</v>
      </c>
      <c r="CM77" t="s">
        <v>13876</v>
      </c>
      <c r="CN77" t="s">
        <v>13876</v>
      </c>
      <c r="CO77" t="s">
        <v>13876</v>
      </c>
      <c r="CP77" t="s">
        <v>13876</v>
      </c>
      <c r="CQ77" t="s">
        <v>13876</v>
      </c>
      <c r="CR77" t="s">
        <v>13876</v>
      </c>
      <c r="CS77" t="s">
        <v>13876</v>
      </c>
      <c r="CT77" t="s">
        <v>13876</v>
      </c>
    </row>
    <row r="78" spans="1:98" hidden="1">
      <c r="A78" s="1088">
        <v>22</v>
      </c>
      <c r="B78" s="554" t="s">
        <v>3880</v>
      </c>
      <c r="C78" s="554" t="s">
        <v>3684</v>
      </c>
      <c r="D78" s="554" t="s">
        <v>3881</v>
      </c>
      <c r="E78" s="336" t="s">
        <v>1153</v>
      </c>
      <c r="F78" s="336" t="s">
        <v>3885</v>
      </c>
      <c r="G78" s="336">
        <v>2910300421</v>
      </c>
      <c r="H78" s="554" t="s">
        <v>3888</v>
      </c>
      <c r="I78" s="336" t="s">
        <v>113</v>
      </c>
      <c r="J78" s="336" t="s">
        <v>13659</v>
      </c>
      <c r="K78" s="336" t="s">
        <v>13546</v>
      </c>
      <c r="L78" s="336" t="s">
        <v>13658</v>
      </c>
      <c r="M78" s="336" t="s">
        <v>13659</v>
      </c>
      <c r="N78" s="336" t="s">
        <v>13546</v>
      </c>
      <c r="O78" s="632" t="s">
        <v>13661</v>
      </c>
      <c r="P78" s="632"/>
      <c r="Q78" s="556">
        <v>44620</v>
      </c>
      <c r="R78" s="336"/>
      <c r="S78" s="557">
        <v>44666</v>
      </c>
      <c r="T78" s="336" t="s">
        <v>15346</v>
      </c>
      <c r="U78" s="625">
        <v>14</v>
      </c>
      <c r="V78" s="1088">
        <v>14</v>
      </c>
      <c r="W78" s="551">
        <v>525427</v>
      </c>
      <c r="X78" s="551">
        <v>182190</v>
      </c>
      <c r="Y78" s="551">
        <v>122616</v>
      </c>
      <c r="Z78" s="551">
        <v>231510</v>
      </c>
      <c r="AA78" s="551">
        <v>168158</v>
      </c>
      <c r="AB78" s="551">
        <v>178997</v>
      </c>
      <c r="AC78" s="551">
        <v>3148</v>
      </c>
      <c r="AD78" s="552">
        <v>1656</v>
      </c>
      <c r="AE78" s="623">
        <v>1413702</v>
      </c>
      <c r="AF78" t="s">
        <v>3879</v>
      </c>
      <c r="AG78" t="s">
        <v>3884</v>
      </c>
      <c r="AH78" t="s">
        <v>3887</v>
      </c>
      <c r="AJ78" s="548" t="s">
        <v>13693</v>
      </c>
      <c r="AK78" s="548" t="s">
        <v>13733</v>
      </c>
      <c r="AL78" s="548" t="s">
        <v>13669</v>
      </c>
      <c r="AM78" s="548" t="s">
        <v>13734</v>
      </c>
      <c r="AN78" s="548" t="s">
        <v>13735</v>
      </c>
      <c r="AO78" s="548" t="s">
        <v>13736</v>
      </c>
      <c r="AQ78" t="s">
        <v>13876</v>
      </c>
      <c r="AR78" t="s">
        <v>15286</v>
      </c>
      <c r="AS78" t="s">
        <v>15292</v>
      </c>
      <c r="AT78" t="s">
        <v>15286</v>
      </c>
      <c r="AU78" t="s">
        <v>15291</v>
      </c>
      <c r="AV78" t="s">
        <v>15292</v>
      </c>
      <c r="AW78" t="s">
        <v>15287</v>
      </c>
      <c r="AX78" t="s">
        <v>13876</v>
      </c>
      <c r="AY78" t="s">
        <v>15289</v>
      </c>
      <c r="AZ78" t="s">
        <v>15285</v>
      </c>
      <c r="BA78" t="s">
        <v>15292</v>
      </c>
      <c r="BB78" t="s">
        <v>15289</v>
      </c>
      <c r="BC78" t="s">
        <v>15294</v>
      </c>
      <c r="BD78" t="s">
        <v>15288</v>
      </c>
      <c r="BE78" t="s">
        <v>13876</v>
      </c>
      <c r="BF78" t="s">
        <v>13876</v>
      </c>
      <c r="BG78" t="s">
        <v>13876</v>
      </c>
      <c r="BH78" t="s">
        <v>13876</v>
      </c>
      <c r="BI78" t="s">
        <v>13876</v>
      </c>
      <c r="BJ78" t="s">
        <v>13876</v>
      </c>
      <c r="BK78" t="s">
        <v>13876</v>
      </c>
      <c r="BL78" t="s">
        <v>13876</v>
      </c>
      <c r="BM78" t="s">
        <v>15292</v>
      </c>
      <c r="BN78" t="s">
        <v>15284</v>
      </c>
      <c r="BO78" t="s">
        <v>15289</v>
      </c>
      <c r="BP78" t="s">
        <v>15286</v>
      </c>
      <c r="BQ78" t="s">
        <v>15289</v>
      </c>
      <c r="BR78" t="s">
        <v>15288</v>
      </c>
      <c r="BS78" t="s">
        <v>13876</v>
      </c>
      <c r="BT78" t="s">
        <v>15289</v>
      </c>
      <c r="BU78" t="s">
        <v>15290</v>
      </c>
      <c r="BV78" t="s">
        <v>15285</v>
      </c>
      <c r="BW78" t="s">
        <v>15289</v>
      </c>
      <c r="BX78" t="s">
        <v>15286</v>
      </c>
      <c r="BY78" t="s">
        <v>15285</v>
      </c>
      <c r="BZ78" t="s">
        <v>13876</v>
      </c>
      <c r="CA78" t="s">
        <v>15289</v>
      </c>
      <c r="CB78" t="s">
        <v>15287</v>
      </c>
      <c r="CC78" t="s">
        <v>15285</v>
      </c>
      <c r="CD78" t="s">
        <v>15294</v>
      </c>
      <c r="CE78" t="s">
        <v>15294</v>
      </c>
      <c r="CF78" t="s">
        <v>15287</v>
      </c>
      <c r="CG78" t="s">
        <v>13876</v>
      </c>
      <c r="CH78" t="s">
        <v>13876</v>
      </c>
      <c r="CI78" t="s">
        <v>13876</v>
      </c>
      <c r="CJ78" t="s">
        <v>15284</v>
      </c>
      <c r="CK78" t="s">
        <v>15289</v>
      </c>
      <c r="CL78" t="s">
        <v>15291</v>
      </c>
      <c r="CM78" t="s">
        <v>15285</v>
      </c>
      <c r="CN78" t="s">
        <v>13876</v>
      </c>
      <c r="CO78" t="s">
        <v>13876</v>
      </c>
      <c r="CP78" t="s">
        <v>13876</v>
      </c>
      <c r="CQ78" t="s">
        <v>15289</v>
      </c>
      <c r="CR78" t="s">
        <v>15290</v>
      </c>
      <c r="CS78" t="s">
        <v>15286</v>
      </c>
      <c r="CT78" t="s">
        <v>15290</v>
      </c>
    </row>
    <row r="79" spans="1:98" hidden="1">
      <c r="A79" s="1088"/>
      <c r="B79" s="554" t="s">
        <v>3880</v>
      </c>
      <c r="C79" s="554" t="s">
        <v>3684</v>
      </c>
      <c r="D79" s="554" t="s">
        <v>3881</v>
      </c>
      <c r="E79" s="336" t="s">
        <v>1153</v>
      </c>
      <c r="F79" s="336" t="s">
        <v>3885</v>
      </c>
      <c r="G79" s="336">
        <v>2910300421</v>
      </c>
      <c r="H79" s="554" t="s">
        <v>3888</v>
      </c>
      <c r="I79" s="336" t="s">
        <v>114</v>
      </c>
      <c r="J79" s="336" t="s">
        <v>13659</v>
      </c>
      <c r="K79" s="336" t="s">
        <v>13546</v>
      </c>
      <c r="L79" s="336" t="s">
        <v>13658</v>
      </c>
      <c r="M79" s="336" t="s">
        <v>13659</v>
      </c>
      <c r="N79" s="336" t="s">
        <v>13549</v>
      </c>
      <c r="O79" s="632" t="s">
        <v>13661</v>
      </c>
      <c r="P79" s="632"/>
      <c r="Q79" s="556">
        <v>44620</v>
      </c>
      <c r="R79" s="336"/>
      <c r="S79" s="557">
        <v>44666</v>
      </c>
      <c r="T79" s="336" t="s">
        <v>15347</v>
      </c>
      <c r="U79" s="620">
        <v>14</v>
      </c>
      <c r="V79" s="1088"/>
      <c r="W79" s="551">
        <v>31625</v>
      </c>
      <c r="X79" s="551">
        <v>11738</v>
      </c>
      <c r="Y79" s="551">
        <v>8724</v>
      </c>
      <c r="Z79" s="551">
        <v>18068</v>
      </c>
      <c r="AA79" s="551">
        <v>11253</v>
      </c>
      <c r="AB79" s="551">
        <v>13568</v>
      </c>
      <c r="AC79" s="551" t="s">
        <v>13876</v>
      </c>
      <c r="AD79" s="552">
        <v>886</v>
      </c>
      <c r="AE79" s="623">
        <v>95862</v>
      </c>
      <c r="AF79" t="s">
        <v>3879</v>
      </c>
      <c r="AG79" t="s">
        <v>3884</v>
      </c>
      <c r="AH79" t="s">
        <v>3887</v>
      </c>
      <c r="AJ79" s="548" t="s">
        <v>13693</v>
      </c>
      <c r="AK79" s="548" t="s">
        <v>13733</v>
      </c>
      <c r="AL79" s="548" t="s">
        <v>13669</v>
      </c>
      <c r="AM79" s="548" t="s">
        <v>13734</v>
      </c>
      <c r="AN79" s="548" t="s">
        <v>13735</v>
      </c>
      <c r="AO79" s="548" t="s">
        <v>13736</v>
      </c>
      <c r="AQ79" t="s">
        <v>13876</v>
      </c>
      <c r="AR79" t="s">
        <v>13876</v>
      </c>
      <c r="AS79" t="s">
        <v>15284</v>
      </c>
      <c r="AT79" t="s">
        <v>15289</v>
      </c>
      <c r="AU79" t="s">
        <v>15290</v>
      </c>
      <c r="AV79" t="s">
        <v>15292</v>
      </c>
      <c r="AW79" t="s">
        <v>15286</v>
      </c>
      <c r="AX79" t="s">
        <v>13876</v>
      </c>
      <c r="AY79" t="s">
        <v>13876</v>
      </c>
      <c r="AZ79" t="s">
        <v>15289</v>
      </c>
      <c r="BA79" t="s">
        <v>15289</v>
      </c>
      <c r="BB79" t="s">
        <v>15287</v>
      </c>
      <c r="BC79" t="s">
        <v>15284</v>
      </c>
      <c r="BD79" t="s">
        <v>15285</v>
      </c>
      <c r="BE79" t="s">
        <v>13876</v>
      </c>
      <c r="BF79" t="s">
        <v>13876</v>
      </c>
      <c r="BG79" t="s">
        <v>13876</v>
      </c>
      <c r="BH79" t="s">
        <v>15285</v>
      </c>
      <c r="BI79" t="s">
        <v>15287</v>
      </c>
      <c r="BJ79" t="s">
        <v>15292</v>
      </c>
      <c r="BK79" t="s">
        <v>15291</v>
      </c>
      <c r="BL79" t="s">
        <v>13876</v>
      </c>
      <c r="BM79" t="s">
        <v>13876</v>
      </c>
      <c r="BN79" t="s">
        <v>15289</v>
      </c>
      <c r="BO79" t="s">
        <v>15285</v>
      </c>
      <c r="BP79" t="s">
        <v>15288</v>
      </c>
      <c r="BQ79" t="s">
        <v>15290</v>
      </c>
      <c r="BR79" t="s">
        <v>15285</v>
      </c>
      <c r="BS79" t="s">
        <v>13876</v>
      </c>
      <c r="BT79" t="s">
        <v>13876</v>
      </c>
      <c r="BU79" t="s">
        <v>15289</v>
      </c>
      <c r="BV79" t="s">
        <v>15289</v>
      </c>
      <c r="BW79" t="s">
        <v>15292</v>
      </c>
      <c r="BX79" t="s">
        <v>15286</v>
      </c>
      <c r="BY79" t="s">
        <v>15284</v>
      </c>
      <c r="BZ79" t="s">
        <v>13876</v>
      </c>
      <c r="CA79" t="s">
        <v>13876</v>
      </c>
      <c r="CB79" t="s">
        <v>15289</v>
      </c>
      <c r="CC79" t="s">
        <v>15284</v>
      </c>
      <c r="CD79" t="s">
        <v>15286</v>
      </c>
      <c r="CE79" t="s">
        <v>15290</v>
      </c>
      <c r="CF79" t="s">
        <v>15285</v>
      </c>
      <c r="CG79" t="s">
        <v>13876</v>
      </c>
      <c r="CH79" t="s">
        <v>13876</v>
      </c>
      <c r="CI79" t="s">
        <v>13876</v>
      </c>
      <c r="CJ79" t="s">
        <v>13876</v>
      </c>
      <c r="CK79" t="s">
        <v>13876</v>
      </c>
      <c r="CL79" t="s">
        <v>13876</v>
      </c>
      <c r="CM79" t="s">
        <v>13876</v>
      </c>
      <c r="CN79" t="s">
        <v>13876</v>
      </c>
      <c r="CO79" t="s">
        <v>13876</v>
      </c>
      <c r="CP79" t="s">
        <v>13876</v>
      </c>
      <c r="CQ79" t="s">
        <v>13876</v>
      </c>
      <c r="CR79" t="s">
        <v>15285</v>
      </c>
      <c r="CS79" t="s">
        <v>15285</v>
      </c>
      <c r="CT79" t="s">
        <v>15290</v>
      </c>
    </row>
    <row r="80" spans="1:98" hidden="1">
      <c r="A80" s="1088"/>
      <c r="B80" s="554" t="s">
        <v>3880</v>
      </c>
      <c r="C80" s="554" t="s">
        <v>3684</v>
      </c>
      <c r="D80" s="554" t="s">
        <v>3881</v>
      </c>
      <c r="E80" s="336" t="s">
        <v>1153</v>
      </c>
      <c r="F80" s="336" t="s">
        <v>3885</v>
      </c>
      <c r="G80" s="336">
        <v>2910300421</v>
      </c>
      <c r="H80" s="554" t="s">
        <v>3888</v>
      </c>
      <c r="I80" s="336" t="s">
        <v>116</v>
      </c>
      <c r="J80" s="336" t="s">
        <v>13659</v>
      </c>
      <c r="K80" s="336" t="s">
        <v>13546</v>
      </c>
      <c r="L80" s="336" t="s">
        <v>13658</v>
      </c>
      <c r="M80" s="336" t="s">
        <v>13659</v>
      </c>
      <c r="N80" s="336" t="s">
        <v>13549</v>
      </c>
      <c r="O80" s="632" t="s">
        <v>13661</v>
      </c>
      <c r="P80" s="632"/>
      <c r="Q80" s="556">
        <v>44620</v>
      </c>
      <c r="R80" s="336"/>
      <c r="S80" s="557">
        <v>44666</v>
      </c>
      <c r="T80" s="336" t="s">
        <v>15348</v>
      </c>
      <c r="U80" s="620">
        <v>14</v>
      </c>
      <c r="V80" s="1088"/>
      <c r="W80" s="551">
        <v>194315</v>
      </c>
      <c r="X80" s="551">
        <v>66808</v>
      </c>
      <c r="Y80" s="551">
        <v>65727</v>
      </c>
      <c r="Z80" s="551">
        <v>115679</v>
      </c>
      <c r="AA80" s="551">
        <v>90205</v>
      </c>
      <c r="AB80" s="551">
        <v>78592</v>
      </c>
      <c r="AC80" s="551">
        <v>-11756</v>
      </c>
      <c r="AD80" s="552" t="s">
        <v>13876</v>
      </c>
      <c r="AE80" s="623">
        <v>599570</v>
      </c>
      <c r="AF80" t="s">
        <v>3879</v>
      </c>
      <c r="AG80" t="s">
        <v>3884</v>
      </c>
      <c r="AH80" t="s">
        <v>3887</v>
      </c>
      <c r="AJ80" s="548" t="s">
        <v>13693</v>
      </c>
      <c r="AK80" s="548" t="s">
        <v>13733</v>
      </c>
      <c r="AL80" s="548" t="s">
        <v>13669</v>
      </c>
      <c r="AM80" s="548" t="s">
        <v>13734</v>
      </c>
      <c r="AN80" s="548" t="s">
        <v>13735</v>
      </c>
      <c r="AO80" s="548" t="s">
        <v>13736</v>
      </c>
      <c r="AQ80" t="s">
        <v>13876</v>
      </c>
      <c r="AR80" t="s">
        <v>15289</v>
      </c>
      <c r="AS80" t="s">
        <v>15294</v>
      </c>
      <c r="AT80" t="s">
        <v>15291</v>
      </c>
      <c r="AU80" t="s">
        <v>15284</v>
      </c>
      <c r="AV80" t="s">
        <v>15289</v>
      </c>
      <c r="AW80" t="s">
        <v>15286</v>
      </c>
      <c r="AX80" t="s">
        <v>13876</v>
      </c>
      <c r="AY80" t="s">
        <v>13876</v>
      </c>
      <c r="AZ80" t="s">
        <v>15290</v>
      </c>
      <c r="BA80" t="s">
        <v>15290</v>
      </c>
      <c r="BB80" t="s">
        <v>15285</v>
      </c>
      <c r="BC80" t="s">
        <v>15288</v>
      </c>
      <c r="BD80" t="s">
        <v>15285</v>
      </c>
      <c r="BE80" t="s">
        <v>13876</v>
      </c>
      <c r="BF80" t="s">
        <v>13876</v>
      </c>
      <c r="BG80" t="s">
        <v>13876</v>
      </c>
      <c r="BH80" t="s">
        <v>15292</v>
      </c>
      <c r="BI80" t="s">
        <v>15292</v>
      </c>
      <c r="BJ80" t="s">
        <v>15289</v>
      </c>
      <c r="BK80" t="s">
        <v>15285</v>
      </c>
      <c r="BL80" t="s">
        <v>13876</v>
      </c>
      <c r="BM80" t="s">
        <v>15289</v>
      </c>
      <c r="BN80" t="s">
        <v>15289</v>
      </c>
      <c r="BO80" t="s">
        <v>15286</v>
      </c>
      <c r="BP80" t="s">
        <v>15290</v>
      </c>
      <c r="BQ80" t="s">
        <v>15287</v>
      </c>
      <c r="BR80" t="s">
        <v>15294</v>
      </c>
      <c r="BS80" t="s">
        <v>13876</v>
      </c>
      <c r="BT80" t="s">
        <v>13876</v>
      </c>
      <c r="BU80" t="s">
        <v>15294</v>
      </c>
      <c r="BV80" t="s">
        <v>15288</v>
      </c>
      <c r="BW80" t="s">
        <v>15292</v>
      </c>
      <c r="BX80" t="s">
        <v>15288</v>
      </c>
      <c r="BY80" t="s">
        <v>15286</v>
      </c>
      <c r="BZ80" t="s">
        <v>13876</v>
      </c>
      <c r="CA80" t="s">
        <v>13876</v>
      </c>
      <c r="CB80" t="s">
        <v>15287</v>
      </c>
      <c r="CC80" t="s">
        <v>15285</v>
      </c>
      <c r="CD80" t="s">
        <v>15286</v>
      </c>
      <c r="CE80" t="s">
        <v>15294</v>
      </c>
      <c r="CF80" t="s">
        <v>15292</v>
      </c>
      <c r="CG80" t="s">
        <v>15289</v>
      </c>
      <c r="CH80" t="s">
        <v>15289</v>
      </c>
      <c r="CI80" t="s">
        <v>15292</v>
      </c>
      <c r="CJ80" t="s">
        <v>15292</v>
      </c>
      <c r="CK80" t="s">
        <v>15285</v>
      </c>
      <c r="CL80" t="s">
        <v>15290</v>
      </c>
      <c r="CM80" t="s">
        <v>15290</v>
      </c>
      <c r="CN80" t="s">
        <v>13876</v>
      </c>
      <c r="CO80" t="s">
        <v>13876</v>
      </c>
      <c r="CP80" t="s">
        <v>13876</v>
      </c>
      <c r="CQ80" t="s">
        <v>13876</v>
      </c>
      <c r="CR80" t="s">
        <v>13876</v>
      </c>
      <c r="CS80" t="s">
        <v>13876</v>
      </c>
      <c r="CT80" t="s">
        <v>13876</v>
      </c>
    </row>
    <row r="81" spans="1:98" hidden="1">
      <c r="A81" s="1088"/>
      <c r="B81" s="554" t="s">
        <v>3880</v>
      </c>
      <c r="C81" s="554" t="s">
        <v>3684</v>
      </c>
      <c r="D81" s="554" t="s">
        <v>3881</v>
      </c>
      <c r="E81" s="336" t="s">
        <v>1153</v>
      </c>
      <c r="F81" s="336" t="s">
        <v>3885</v>
      </c>
      <c r="G81" s="336">
        <v>2910300421</v>
      </c>
      <c r="H81" s="554" t="s">
        <v>3888</v>
      </c>
      <c r="I81" s="336" t="s">
        <v>115</v>
      </c>
      <c r="J81" s="336" t="s">
        <v>13659</v>
      </c>
      <c r="K81" s="336" t="s">
        <v>13546</v>
      </c>
      <c r="L81" s="336" t="s">
        <v>13658</v>
      </c>
      <c r="M81" s="336" t="s">
        <v>13659</v>
      </c>
      <c r="N81" s="336" t="s">
        <v>13549</v>
      </c>
      <c r="O81" s="632" t="s">
        <v>13661</v>
      </c>
      <c r="P81" s="632"/>
      <c r="Q81" s="556">
        <v>44620</v>
      </c>
      <c r="R81" s="336"/>
      <c r="S81" s="557">
        <v>44666</v>
      </c>
      <c r="T81" s="336" t="s">
        <v>15349</v>
      </c>
      <c r="U81" s="609">
        <v>14</v>
      </c>
      <c r="V81" s="1088"/>
      <c r="W81" s="551">
        <v>52973</v>
      </c>
      <c r="X81" s="551">
        <v>19520</v>
      </c>
      <c r="Y81" s="551">
        <v>25197</v>
      </c>
      <c r="Z81" s="551">
        <v>27376</v>
      </c>
      <c r="AA81" s="551">
        <v>23120</v>
      </c>
      <c r="AB81" s="551">
        <v>21342</v>
      </c>
      <c r="AC81" s="551">
        <v>4777</v>
      </c>
      <c r="AD81" s="552" t="s">
        <v>13876</v>
      </c>
      <c r="AE81" s="623">
        <v>174305</v>
      </c>
      <c r="AF81" t="s">
        <v>3879</v>
      </c>
      <c r="AG81" t="s">
        <v>3884</v>
      </c>
      <c r="AH81" t="s">
        <v>3887</v>
      </c>
      <c r="AJ81" s="548" t="s">
        <v>13693</v>
      </c>
      <c r="AK81" s="548" t="s">
        <v>13733</v>
      </c>
      <c r="AL81" s="548" t="s">
        <v>13669</v>
      </c>
      <c r="AM81" s="548" t="s">
        <v>13734</v>
      </c>
      <c r="AN81" s="548" t="s">
        <v>13735</v>
      </c>
      <c r="AO81" s="548" t="s">
        <v>13736</v>
      </c>
      <c r="AQ81" t="s">
        <v>13876</v>
      </c>
      <c r="AR81" t="s">
        <v>13876</v>
      </c>
      <c r="AS81" t="s">
        <v>15286</v>
      </c>
      <c r="AT81" t="s">
        <v>15292</v>
      </c>
      <c r="AU81" t="s">
        <v>15294</v>
      </c>
      <c r="AV81" t="s">
        <v>15287</v>
      </c>
      <c r="AW81" t="s">
        <v>15284</v>
      </c>
      <c r="AX81" t="s">
        <v>13876</v>
      </c>
      <c r="AY81" t="s">
        <v>13876</v>
      </c>
      <c r="AZ81" t="s">
        <v>15289</v>
      </c>
      <c r="BA81" t="s">
        <v>15294</v>
      </c>
      <c r="BB81" t="s">
        <v>15286</v>
      </c>
      <c r="BC81" t="s">
        <v>15292</v>
      </c>
      <c r="BD81" t="s">
        <v>15288</v>
      </c>
      <c r="BE81" t="s">
        <v>13876</v>
      </c>
      <c r="BF81" t="s">
        <v>13876</v>
      </c>
      <c r="BG81" t="s">
        <v>15292</v>
      </c>
      <c r="BH81" t="s">
        <v>15286</v>
      </c>
      <c r="BI81" t="s">
        <v>15289</v>
      </c>
      <c r="BJ81" t="s">
        <v>15294</v>
      </c>
      <c r="BK81" t="s">
        <v>15287</v>
      </c>
      <c r="BL81" t="s">
        <v>13876</v>
      </c>
      <c r="BM81" t="s">
        <v>13876</v>
      </c>
      <c r="BN81" t="s">
        <v>15292</v>
      </c>
      <c r="BO81" t="s">
        <v>15287</v>
      </c>
      <c r="BP81" t="s">
        <v>15284</v>
      </c>
      <c r="BQ81" t="s">
        <v>15287</v>
      </c>
      <c r="BR81" t="s">
        <v>15290</v>
      </c>
      <c r="BS81" t="s">
        <v>13876</v>
      </c>
      <c r="BT81" t="s">
        <v>13876</v>
      </c>
      <c r="BU81" t="s">
        <v>15292</v>
      </c>
      <c r="BV81" t="s">
        <v>15284</v>
      </c>
      <c r="BW81" t="s">
        <v>15289</v>
      </c>
      <c r="BX81" t="s">
        <v>15292</v>
      </c>
      <c r="BY81" t="s">
        <v>15288</v>
      </c>
      <c r="BZ81" t="s">
        <v>13876</v>
      </c>
      <c r="CA81" t="s">
        <v>13876</v>
      </c>
      <c r="CB81" t="s">
        <v>15292</v>
      </c>
      <c r="CC81" t="s">
        <v>15289</v>
      </c>
      <c r="CD81" t="s">
        <v>15284</v>
      </c>
      <c r="CE81" t="s">
        <v>15291</v>
      </c>
      <c r="CF81" t="s">
        <v>15292</v>
      </c>
      <c r="CG81" t="s">
        <v>13876</v>
      </c>
      <c r="CH81" t="s">
        <v>13876</v>
      </c>
      <c r="CI81" t="s">
        <v>13876</v>
      </c>
      <c r="CJ81" t="s">
        <v>15291</v>
      </c>
      <c r="CK81" t="s">
        <v>15287</v>
      </c>
      <c r="CL81" t="s">
        <v>15287</v>
      </c>
      <c r="CM81" t="s">
        <v>15287</v>
      </c>
      <c r="CN81" t="s">
        <v>13876</v>
      </c>
      <c r="CO81" t="s">
        <v>13876</v>
      </c>
      <c r="CP81" t="s">
        <v>13876</v>
      </c>
      <c r="CQ81" t="s">
        <v>13876</v>
      </c>
      <c r="CR81" t="s">
        <v>13876</v>
      </c>
      <c r="CS81" t="s">
        <v>13876</v>
      </c>
      <c r="CT81" t="s">
        <v>13876</v>
      </c>
    </row>
    <row r="82" spans="1:98" hidden="1">
      <c r="A82" s="632"/>
      <c r="B82" s="555"/>
      <c r="C82" s="554"/>
      <c r="D82" s="554"/>
      <c r="E82" s="336"/>
      <c r="F82" s="336"/>
      <c r="G82" s="336"/>
      <c r="H82" s="554"/>
      <c r="I82" s="336"/>
      <c r="J82" s="336"/>
      <c r="K82" s="336"/>
      <c r="L82" s="336"/>
      <c r="M82" s="336"/>
      <c r="N82" s="336"/>
      <c r="O82" s="632"/>
      <c r="P82" s="632"/>
      <c r="Q82" s="556"/>
      <c r="R82" s="336"/>
      <c r="S82" s="336"/>
      <c r="T82" s="336" t="s">
        <v>13876</v>
      </c>
      <c r="U82" s="336"/>
      <c r="V82" s="632"/>
      <c r="W82" s="551"/>
      <c r="X82" s="551"/>
      <c r="Y82" s="551"/>
      <c r="Z82" s="551"/>
      <c r="AA82" s="551">
        <v>0</v>
      </c>
      <c r="AB82" s="551">
        <v>0</v>
      </c>
      <c r="AC82" s="551">
        <v>0</v>
      </c>
      <c r="AD82" s="552"/>
      <c r="AE82" s="623">
        <v>0</v>
      </c>
      <c r="AQ82" t="s">
        <v>13876</v>
      </c>
      <c r="AR82" t="s">
        <v>13876</v>
      </c>
      <c r="AS82" t="s">
        <v>13876</v>
      </c>
      <c r="AT82" t="s">
        <v>13876</v>
      </c>
      <c r="AU82" t="s">
        <v>13876</v>
      </c>
      <c r="AV82" t="s">
        <v>13876</v>
      </c>
      <c r="AW82" t="s">
        <v>13876</v>
      </c>
      <c r="AX82" t="s">
        <v>13876</v>
      </c>
      <c r="AY82" t="s">
        <v>13876</v>
      </c>
      <c r="AZ82" t="s">
        <v>13876</v>
      </c>
      <c r="BA82" t="s">
        <v>13876</v>
      </c>
      <c r="BB82" t="s">
        <v>13876</v>
      </c>
      <c r="BC82" t="s">
        <v>13876</v>
      </c>
      <c r="BD82" t="s">
        <v>13876</v>
      </c>
      <c r="BE82" t="s">
        <v>13876</v>
      </c>
      <c r="BF82" t="s">
        <v>13876</v>
      </c>
      <c r="BG82" t="s">
        <v>13876</v>
      </c>
      <c r="BH82" t="s">
        <v>13876</v>
      </c>
      <c r="BI82" t="s">
        <v>13876</v>
      </c>
      <c r="BJ82" t="s">
        <v>13876</v>
      </c>
      <c r="BK82" t="s">
        <v>13876</v>
      </c>
      <c r="BL82" t="s">
        <v>13876</v>
      </c>
      <c r="BM82" t="s">
        <v>13876</v>
      </c>
      <c r="BN82" t="s">
        <v>13876</v>
      </c>
      <c r="BO82" t="s">
        <v>13876</v>
      </c>
      <c r="BP82" t="s">
        <v>13876</v>
      </c>
      <c r="BQ82" t="s">
        <v>13876</v>
      </c>
      <c r="BR82" t="s">
        <v>13876</v>
      </c>
      <c r="BS82" t="s">
        <v>13876</v>
      </c>
      <c r="BT82" t="s">
        <v>13876</v>
      </c>
      <c r="BU82" t="s">
        <v>13876</v>
      </c>
      <c r="BV82" t="s">
        <v>13876</v>
      </c>
      <c r="BW82" t="s">
        <v>13876</v>
      </c>
      <c r="BX82" t="s">
        <v>13876</v>
      </c>
      <c r="BY82" t="s">
        <v>13876</v>
      </c>
      <c r="BZ82" t="s">
        <v>13876</v>
      </c>
      <c r="CA82" t="s">
        <v>13876</v>
      </c>
      <c r="CB82" t="s">
        <v>13876</v>
      </c>
      <c r="CC82" t="s">
        <v>13876</v>
      </c>
      <c r="CD82" t="s">
        <v>13876</v>
      </c>
      <c r="CE82" t="s">
        <v>13876</v>
      </c>
      <c r="CF82" t="s">
        <v>13876</v>
      </c>
      <c r="CG82" t="s">
        <v>13876</v>
      </c>
      <c r="CH82" t="s">
        <v>13876</v>
      </c>
      <c r="CI82" t="s">
        <v>13876</v>
      </c>
      <c r="CJ82" t="s">
        <v>13876</v>
      </c>
      <c r="CK82" t="s">
        <v>13876</v>
      </c>
      <c r="CL82" t="s">
        <v>13876</v>
      </c>
      <c r="CM82" t="s">
        <v>13876</v>
      </c>
      <c r="CN82" t="s">
        <v>13876</v>
      </c>
      <c r="CO82" t="s">
        <v>13876</v>
      </c>
      <c r="CP82" t="s">
        <v>13876</v>
      </c>
      <c r="CQ82" t="s">
        <v>13876</v>
      </c>
      <c r="CR82" t="s">
        <v>13876</v>
      </c>
      <c r="CS82" t="s">
        <v>13876</v>
      </c>
      <c r="CT82" t="s">
        <v>13876</v>
      </c>
    </row>
    <row r="83" spans="1:98" hidden="1">
      <c r="A83" s="1088">
        <v>23</v>
      </c>
      <c r="B83" s="554" t="s">
        <v>13737</v>
      </c>
      <c r="C83" s="554" t="s">
        <v>7504</v>
      </c>
      <c r="D83" s="554" t="s">
        <v>7929</v>
      </c>
      <c r="E83" s="336" t="s">
        <v>1153</v>
      </c>
      <c r="F83" s="336" t="s">
        <v>13738</v>
      </c>
      <c r="G83" s="336">
        <v>2911500771</v>
      </c>
      <c r="H83" s="554" t="s">
        <v>13739</v>
      </c>
      <c r="I83" s="336" t="s">
        <v>118</v>
      </c>
      <c r="J83" s="336" t="s">
        <v>13659</v>
      </c>
      <c r="K83" s="336" t="s">
        <v>13546</v>
      </c>
      <c r="L83" s="336" t="s">
        <v>13658</v>
      </c>
      <c r="M83" s="336" t="s">
        <v>13659</v>
      </c>
      <c r="N83" s="336" t="s">
        <v>13546</v>
      </c>
      <c r="O83" s="632" t="s">
        <v>13661</v>
      </c>
      <c r="P83" s="632"/>
      <c r="Q83" s="556">
        <v>44614</v>
      </c>
      <c r="R83" s="336"/>
      <c r="S83" s="557">
        <v>44650</v>
      </c>
      <c r="T83" s="336" t="s">
        <v>15350</v>
      </c>
      <c r="U83" s="625">
        <v>15</v>
      </c>
      <c r="V83" s="1088">
        <v>15</v>
      </c>
      <c r="W83" s="551">
        <v>101563</v>
      </c>
      <c r="X83" s="551">
        <v>38679</v>
      </c>
      <c r="Y83" s="551">
        <v>39568</v>
      </c>
      <c r="Z83" s="551">
        <v>38502</v>
      </c>
      <c r="AA83" s="551">
        <v>36674</v>
      </c>
      <c r="AB83" s="551">
        <v>38134</v>
      </c>
      <c r="AC83" s="551" t="s">
        <v>13876</v>
      </c>
      <c r="AD83" s="552" t="s">
        <v>13876</v>
      </c>
      <c r="AE83" s="623">
        <v>293120</v>
      </c>
      <c r="AF83" t="s">
        <v>7927</v>
      </c>
      <c r="AG83" t="s">
        <v>7932</v>
      </c>
      <c r="AH83" t="s">
        <v>7935</v>
      </c>
      <c r="AQ83" t="s">
        <v>13876</v>
      </c>
      <c r="AR83" t="s">
        <v>15289</v>
      </c>
      <c r="AS83" t="s">
        <v>15288</v>
      </c>
      <c r="AT83" t="s">
        <v>15289</v>
      </c>
      <c r="AU83" t="s">
        <v>15286</v>
      </c>
      <c r="AV83" t="s">
        <v>15290</v>
      </c>
      <c r="AW83" t="s">
        <v>15284</v>
      </c>
      <c r="AX83" t="s">
        <v>13876</v>
      </c>
      <c r="AY83" t="s">
        <v>13876</v>
      </c>
      <c r="AZ83" t="s">
        <v>15284</v>
      </c>
      <c r="BA83" t="s">
        <v>15285</v>
      </c>
      <c r="BB83" t="s">
        <v>15290</v>
      </c>
      <c r="BC83" t="s">
        <v>15287</v>
      </c>
      <c r="BD83" t="s">
        <v>15294</v>
      </c>
      <c r="BE83" t="s">
        <v>13876</v>
      </c>
      <c r="BF83" t="s">
        <v>13876</v>
      </c>
      <c r="BG83" t="s">
        <v>15284</v>
      </c>
      <c r="BH83" t="s">
        <v>15294</v>
      </c>
      <c r="BI83" t="s">
        <v>15286</v>
      </c>
      <c r="BJ83" t="s">
        <v>15290</v>
      </c>
      <c r="BK83" t="s">
        <v>15285</v>
      </c>
      <c r="BL83" t="s">
        <v>13876</v>
      </c>
      <c r="BM83" t="s">
        <v>13876</v>
      </c>
      <c r="BN83" t="s">
        <v>15284</v>
      </c>
      <c r="BO83" t="s">
        <v>15285</v>
      </c>
      <c r="BP83" t="s">
        <v>15286</v>
      </c>
      <c r="BQ83" t="s">
        <v>15288</v>
      </c>
      <c r="BR83" t="s">
        <v>15292</v>
      </c>
      <c r="BS83" t="s">
        <v>13876</v>
      </c>
      <c r="BT83" t="s">
        <v>13876</v>
      </c>
      <c r="BU83" t="s">
        <v>15284</v>
      </c>
      <c r="BV83" t="s">
        <v>15290</v>
      </c>
      <c r="BW83" t="s">
        <v>15290</v>
      </c>
      <c r="BX83" t="s">
        <v>15287</v>
      </c>
      <c r="BY83" t="s">
        <v>15291</v>
      </c>
      <c r="BZ83" t="s">
        <v>13876</v>
      </c>
      <c r="CA83" t="s">
        <v>13876</v>
      </c>
      <c r="CB83" t="s">
        <v>15284</v>
      </c>
      <c r="CC83" t="s">
        <v>15285</v>
      </c>
      <c r="CD83" t="s">
        <v>15289</v>
      </c>
      <c r="CE83" t="s">
        <v>15284</v>
      </c>
      <c r="CF83" t="s">
        <v>15291</v>
      </c>
      <c r="CG83" t="s">
        <v>13876</v>
      </c>
      <c r="CH83" t="s">
        <v>13876</v>
      </c>
      <c r="CI83" t="s">
        <v>13876</v>
      </c>
      <c r="CJ83" t="s">
        <v>13876</v>
      </c>
      <c r="CK83" t="s">
        <v>13876</v>
      </c>
      <c r="CL83" t="s">
        <v>13876</v>
      </c>
      <c r="CM83" t="s">
        <v>13876</v>
      </c>
      <c r="CN83" t="s">
        <v>13876</v>
      </c>
      <c r="CO83" t="s">
        <v>13876</v>
      </c>
      <c r="CP83" t="s">
        <v>13876</v>
      </c>
      <c r="CQ83" t="s">
        <v>13876</v>
      </c>
      <c r="CR83" t="s">
        <v>13876</v>
      </c>
      <c r="CS83" t="s">
        <v>13876</v>
      </c>
      <c r="CT83" t="s">
        <v>13876</v>
      </c>
    </row>
    <row r="84" spans="1:98" hidden="1">
      <c r="A84" s="1088"/>
      <c r="B84" s="554" t="s">
        <v>7928</v>
      </c>
      <c r="C84" s="554" t="s">
        <v>7504</v>
      </c>
      <c r="D84" s="554" t="s">
        <v>7929</v>
      </c>
      <c r="E84" s="336" t="s">
        <v>1153</v>
      </c>
      <c r="F84" s="336" t="s">
        <v>13738</v>
      </c>
      <c r="G84" s="336">
        <v>2951500210</v>
      </c>
      <c r="H84" s="554" t="s">
        <v>13740</v>
      </c>
      <c r="I84" s="336" t="s">
        <v>13741</v>
      </c>
      <c r="J84" s="336" t="s">
        <v>13659</v>
      </c>
      <c r="K84" s="336" t="s">
        <v>13546</v>
      </c>
      <c r="L84" s="336" t="s">
        <v>13658</v>
      </c>
      <c r="M84" s="336" t="s">
        <v>13659</v>
      </c>
      <c r="N84" s="336" t="s">
        <v>13546</v>
      </c>
      <c r="O84" s="632" t="s">
        <v>13661</v>
      </c>
      <c r="P84" s="632"/>
      <c r="Q84" s="556">
        <v>44614</v>
      </c>
      <c r="R84" s="336"/>
      <c r="S84" s="557">
        <v>44650</v>
      </c>
      <c r="T84" s="336" t="s">
        <v>15351</v>
      </c>
      <c r="U84" s="620">
        <v>15</v>
      </c>
      <c r="V84" s="1088"/>
      <c r="W84" s="551">
        <v>37991</v>
      </c>
      <c r="X84" s="551">
        <v>12786</v>
      </c>
      <c r="Y84" s="551">
        <v>15306</v>
      </c>
      <c r="Z84" s="551">
        <v>14189</v>
      </c>
      <c r="AA84" s="551">
        <v>12589</v>
      </c>
      <c r="AB84" s="551">
        <v>15368</v>
      </c>
      <c r="AC84" s="551" t="s">
        <v>13876</v>
      </c>
      <c r="AD84" s="552" t="s">
        <v>13876</v>
      </c>
      <c r="AE84" s="623">
        <v>108229</v>
      </c>
      <c r="AF84" t="s">
        <v>7927</v>
      </c>
      <c r="AG84" t="s">
        <v>7932</v>
      </c>
      <c r="AH84" t="s">
        <v>12426</v>
      </c>
      <c r="AQ84" t="s">
        <v>13876</v>
      </c>
      <c r="AR84" t="s">
        <v>13876</v>
      </c>
      <c r="AS84" t="s">
        <v>15284</v>
      </c>
      <c r="AT84" t="s">
        <v>15287</v>
      </c>
      <c r="AU84" t="s">
        <v>15294</v>
      </c>
      <c r="AV84" t="s">
        <v>15294</v>
      </c>
      <c r="AW84" t="s">
        <v>15289</v>
      </c>
      <c r="AX84" t="s">
        <v>13876</v>
      </c>
      <c r="AY84" t="s">
        <v>13876</v>
      </c>
      <c r="AZ84" t="s">
        <v>15289</v>
      </c>
      <c r="BA84" t="s">
        <v>15292</v>
      </c>
      <c r="BB84" t="s">
        <v>15287</v>
      </c>
      <c r="BC84" t="s">
        <v>15285</v>
      </c>
      <c r="BD84" t="s">
        <v>15290</v>
      </c>
      <c r="BE84" t="s">
        <v>13876</v>
      </c>
      <c r="BF84" t="s">
        <v>13876</v>
      </c>
      <c r="BG84" t="s">
        <v>13876</v>
      </c>
      <c r="BH84" t="s">
        <v>13876</v>
      </c>
      <c r="BI84" t="s">
        <v>15292</v>
      </c>
      <c r="BJ84" t="s">
        <v>15290</v>
      </c>
      <c r="BK84" t="s">
        <v>15288</v>
      </c>
      <c r="BL84" t="s">
        <v>13876</v>
      </c>
      <c r="BM84" t="s">
        <v>13876</v>
      </c>
      <c r="BN84" t="s">
        <v>15289</v>
      </c>
      <c r="BO84" t="s">
        <v>15291</v>
      </c>
      <c r="BP84" t="s">
        <v>15289</v>
      </c>
      <c r="BQ84" t="s">
        <v>15285</v>
      </c>
      <c r="BR84" t="s">
        <v>15294</v>
      </c>
      <c r="BS84" t="s">
        <v>13876</v>
      </c>
      <c r="BT84" t="s">
        <v>13876</v>
      </c>
      <c r="BU84" t="s">
        <v>15289</v>
      </c>
      <c r="BV84" t="s">
        <v>15292</v>
      </c>
      <c r="BW84" t="s">
        <v>15286</v>
      </c>
      <c r="BX84" t="s">
        <v>15285</v>
      </c>
      <c r="BY84" t="s">
        <v>15294</v>
      </c>
      <c r="BZ84" t="s">
        <v>13876</v>
      </c>
      <c r="CA84" t="s">
        <v>13876</v>
      </c>
      <c r="CB84" t="s">
        <v>15289</v>
      </c>
      <c r="CC84" t="s">
        <v>15286</v>
      </c>
      <c r="CD84" t="s">
        <v>15284</v>
      </c>
      <c r="CE84" t="s">
        <v>15290</v>
      </c>
      <c r="CF84" t="s">
        <v>15285</v>
      </c>
      <c r="CG84" t="s">
        <v>13876</v>
      </c>
      <c r="CH84" t="s">
        <v>13876</v>
      </c>
      <c r="CI84" t="s">
        <v>13876</v>
      </c>
      <c r="CJ84" t="s">
        <v>13876</v>
      </c>
      <c r="CK84" t="s">
        <v>13876</v>
      </c>
      <c r="CL84" t="s">
        <v>13876</v>
      </c>
      <c r="CM84" t="s">
        <v>13876</v>
      </c>
      <c r="CN84" t="s">
        <v>13876</v>
      </c>
      <c r="CO84" t="s">
        <v>13876</v>
      </c>
      <c r="CP84" t="s">
        <v>13876</v>
      </c>
      <c r="CQ84" t="s">
        <v>13876</v>
      </c>
      <c r="CR84" t="s">
        <v>13876</v>
      </c>
      <c r="CS84" t="s">
        <v>13876</v>
      </c>
      <c r="CT84" t="s">
        <v>13876</v>
      </c>
    </row>
    <row r="85" spans="1:98" hidden="1">
      <c r="A85" s="1088"/>
      <c r="B85" s="554" t="s">
        <v>7928</v>
      </c>
      <c r="C85" s="554" t="s">
        <v>7504</v>
      </c>
      <c r="D85" s="554" t="s">
        <v>7929</v>
      </c>
      <c r="E85" s="336" t="s">
        <v>1153</v>
      </c>
      <c r="F85" s="336" t="s">
        <v>13738</v>
      </c>
      <c r="G85" s="336">
        <v>2951500210</v>
      </c>
      <c r="H85" s="554" t="s">
        <v>10678</v>
      </c>
      <c r="I85" s="336" t="s">
        <v>13742</v>
      </c>
      <c r="J85" s="336" t="s">
        <v>13659</v>
      </c>
      <c r="K85" s="336" t="s">
        <v>13546</v>
      </c>
      <c r="L85" s="336" t="s">
        <v>13658</v>
      </c>
      <c r="M85" s="336" t="s">
        <v>13659</v>
      </c>
      <c r="N85" s="336" t="s">
        <v>13546</v>
      </c>
      <c r="O85" s="632" t="s">
        <v>13661</v>
      </c>
      <c r="P85" s="632"/>
      <c r="Q85" s="556">
        <v>44614</v>
      </c>
      <c r="R85" s="336"/>
      <c r="S85" s="557">
        <v>44650</v>
      </c>
      <c r="T85" s="336" t="s">
        <v>15352</v>
      </c>
      <c r="U85" s="620">
        <v>15</v>
      </c>
      <c r="V85" s="1088"/>
      <c r="W85" s="551">
        <v>89947</v>
      </c>
      <c r="X85" s="551">
        <v>34037</v>
      </c>
      <c r="Y85" s="551">
        <v>33495</v>
      </c>
      <c r="Z85" s="551">
        <v>36207</v>
      </c>
      <c r="AA85" s="551">
        <v>37056</v>
      </c>
      <c r="AB85" s="551">
        <v>34738</v>
      </c>
      <c r="AC85" s="551" t="s">
        <v>13876</v>
      </c>
      <c r="AD85" s="552">
        <v>0</v>
      </c>
      <c r="AE85" s="623">
        <v>265480</v>
      </c>
      <c r="AF85" t="s">
        <v>7927</v>
      </c>
      <c r="AG85" t="s">
        <v>7932</v>
      </c>
      <c r="AH85" t="s">
        <v>12426</v>
      </c>
      <c r="AQ85" t="s">
        <v>13876</v>
      </c>
      <c r="AR85" t="s">
        <v>13876</v>
      </c>
      <c r="AS85" t="s">
        <v>15285</v>
      </c>
      <c r="AT85" t="s">
        <v>15294</v>
      </c>
      <c r="AU85" t="s">
        <v>15294</v>
      </c>
      <c r="AV85" t="s">
        <v>15291</v>
      </c>
      <c r="AW85" t="s">
        <v>15287</v>
      </c>
      <c r="AX85" t="s">
        <v>13876</v>
      </c>
      <c r="AY85" t="s">
        <v>13876</v>
      </c>
      <c r="AZ85" t="s">
        <v>15284</v>
      </c>
      <c r="BA85" t="s">
        <v>15291</v>
      </c>
      <c r="BB85" t="s">
        <v>15288</v>
      </c>
      <c r="BC85" t="s">
        <v>15284</v>
      </c>
      <c r="BD85" t="s">
        <v>15287</v>
      </c>
      <c r="BE85" t="s">
        <v>13876</v>
      </c>
      <c r="BF85" t="s">
        <v>13876</v>
      </c>
      <c r="BG85" t="s">
        <v>15284</v>
      </c>
      <c r="BH85" t="s">
        <v>15284</v>
      </c>
      <c r="BI85" t="s">
        <v>15291</v>
      </c>
      <c r="BJ85" t="s">
        <v>15294</v>
      </c>
      <c r="BK85" t="s">
        <v>15286</v>
      </c>
      <c r="BL85" t="s">
        <v>13876</v>
      </c>
      <c r="BM85" t="s">
        <v>13876</v>
      </c>
      <c r="BN85" t="s">
        <v>15284</v>
      </c>
      <c r="BO85" t="s">
        <v>15290</v>
      </c>
      <c r="BP85" t="s">
        <v>15292</v>
      </c>
      <c r="BQ85" t="s">
        <v>15288</v>
      </c>
      <c r="BR85" t="s">
        <v>15287</v>
      </c>
      <c r="BS85" t="s">
        <v>13876</v>
      </c>
      <c r="BT85" t="s">
        <v>13876</v>
      </c>
      <c r="BU85" t="s">
        <v>15284</v>
      </c>
      <c r="BV85" t="s">
        <v>15287</v>
      </c>
      <c r="BW85" t="s">
        <v>15288</v>
      </c>
      <c r="BX85" t="s">
        <v>15286</v>
      </c>
      <c r="BY85" t="s">
        <v>15290</v>
      </c>
      <c r="BZ85" t="s">
        <v>13876</v>
      </c>
      <c r="CA85" t="s">
        <v>13876</v>
      </c>
      <c r="CB85" t="s">
        <v>15284</v>
      </c>
      <c r="CC85" t="s">
        <v>15291</v>
      </c>
      <c r="CD85" t="s">
        <v>15287</v>
      </c>
      <c r="CE85" t="s">
        <v>15284</v>
      </c>
      <c r="CF85" t="s">
        <v>15285</v>
      </c>
      <c r="CG85" t="s">
        <v>13876</v>
      </c>
      <c r="CH85" t="s">
        <v>13876</v>
      </c>
      <c r="CI85" t="s">
        <v>13876</v>
      </c>
      <c r="CJ85" t="s">
        <v>13876</v>
      </c>
      <c r="CK85" t="s">
        <v>13876</v>
      </c>
      <c r="CL85" t="s">
        <v>13876</v>
      </c>
      <c r="CM85" t="s">
        <v>13876</v>
      </c>
      <c r="CN85" t="s">
        <v>13876</v>
      </c>
      <c r="CO85" t="s">
        <v>13876</v>
      </c>
      <c r="CP85" t="s">
        <v>13876</v>
      </c>
      <c r="CQ85" t="s">
        <v>13876</v>
      </c>
      <c r="CR85" t="s">
        <v>13876</v>
      </c>
      <c r="CS85" t="s">
        <v>13876</v>
      </c>
      <c r="CT85" t="s">
        <v>13876</v>
      </c>
    </row>
    <row r="86" spans="1:98" hidden="1">
      <c r="A86" s="1088"/>
      <c r="B86" s="554" t="s">
        <v>7928</v>
      </c>
      <c r="C86" s="554" t="s">
        <v>7504</v>
      </c>
      <c r="D86" s="554" t="s">
        <v>7929</v>
      </c>
      <c r="E86" s="336" t="s">
        <v>1153</v>
      </c>
      <c r="F86" s="336" t="s">
        <v>13738</v>
      </c>
      <c r="G86" s="336">
        <v>2951500210</v>
      </c>
      <c r="H86" s="554" t="s">
        <v>10678</v>
      </c>
      <c r="I86" s="336" t="s">
        <v>128</v>
      </c>
      <c r="J86" s="336" t="s">
        <v>13659</v>
      </c>
      <c r="K86" s="336" t="s">
        <v>13546</v>
      </c>
      <c r="L86" s="336" t="s">
        <v>13658</v>
      </c>
      <c r="M86" s="336" t="s">
        <v>13659</v>
      </c>
      <c r="N86" s="336"/>
      <c r="O86" s="632" t="s">
        <v>13661</v>
      </c>
      <c r="P86" s="632"/>
      <c r="Q86" s="556">
        <v>44614</v>
      </c>
      <c r="R86" s="336"/>
      <c r="S86" s="557">
        <v>44650</v>
      </c>
      <c r="T86" s="336" t="s">
        <v>15353</v>
      </c>
      <c r="U86" s="609">
        <v>15</v>
      </c>
      <c r="V86" s="1088"/>
      <c r="W86" s="551">
        <v>1596</v>
      </c>
      <c r="X86" s="551">
        <v>432</v>
      </c>
      <c r="Y86" s="551">
        <v>432</v>
      </c>
      <c r="Z86" s="551">
        <v>216</v>
      </c>
      <c r="AA86" s="551">
        <v>216</v>
      </c>
      <c r="AB86" s="551">
        <v>432</v>
      </c>
      <c r="AC86" s="551" t="s">
        <v>13876</v>
      </c>
      <c r="AD86" s="552" t="s">
        <v>13876</v>
      </c>
      <c r="AE86" s="623">
        <v>3324</v>
      </c>
      <c r="AF86" t="s">
        <v>7927</v>
      </c>
      <c r="AG86" t="s">
        <v>7932</v>
      </c>
      <c r="AH86" t="s">
        <v>12426</v>
      </c>
      <c r="AQ86" t="s">
        <v>13876</v>
      </c>
      <c r="AR86" t="s">
        <v>13876</v>
      </c>
      <c r="AS86" t="s">
        <v>13876</v>
      </c>
      <c r="AT86" t="s">
        <v>15289</v>
      </c>
      <c r="AU86" t="s">
        <v>15286</v>
      </c>
      <c r="AV86" t="s">
        <v>15294</v>
      </c>
      <c r="AW86" t="s">
        <v>15290</v>
      </c>
      <c r="AX86" t="s">
        <v>13876</v>
      </c>
      <c r="AY86" t="s">
        <v>13876</v>
      </c>
      <c r="AZ86" t="s">
        <v>13876</v>
      </c>
      <c r="BA86" t="s">
        <v>13876</v>
      </c>
      <c r="BB86" t="s">
        <v>15291</v>
      </c>
      <c r="BC86" t="s">
        <v>15284</v>
      </c>
      <c r="BD86" t="s">
        <v>15292</v>
      </c>
      <c r="BE86" t="s">
        <v>13876</v>
      </c>
      <c r="BF86" t="s">
        <v>13876</v>
      </c>
      <c r="BG86" t="s">
        <v>13876</v>
      </c>
      <c r="BH86" t="s">
        <v>13876</v>
      </c>
      <c r="BI86" t="s">
        <v>15291</v>
      </c>
      <c r="BJ86" t="s">
        <v>15284</v>
      </c>
      <c r="BK86" t="s">
        <v>15292</v>
      </c>
      <c r="BL86" t="s">
        <v>13876</v>
      </c>
      <c r="BM86" t="s">
        <v>13876</v>
      </c>
      <c r="BN86" t="s">
        <v>13876</v>
      </c>
      <c r="BO86" t="s">
        <v>13876</v>
      </c>
      <c r="BP86" t="s">
        <v>15292</v>
      </c>
      <c r="BQ86" t="s">
        <v>15289</v>
      </c>
      <c r="BR86" t="s">
        <v>15290</v>
      </c>
      <c r="BS86" t="s">
        <v>13876</v>
      </c>
      <c r="BT86" t="s">
        <v>13876</v>
      </c>
      <c r="BU86" t="s">
        <v>13876</v>
      </c>
      <c r="BV86" t="s">
        <v>13876</v>
      </c>
      <c r="BW86" t="s">
        <v>15292</v>
      </c>
      <c r="BX86" t="s">
        <v>15289</v>
      </c>
      <c r="BY86" t="s">
        <v>15290</v>
      </c>
      <c r="BZ86" t="s">
        <v>13876</v>
      </c>
      <c r="CA86" t="s">
        <v>13876</v>
      </c>
      <c r="CB86" t="s">
        <v>13876</v>
      </c>
      <c r="CC86" t="s">
        <v>13876</v>
      </c>
      <c r="CD86" t="s">
        <v>15291</v>
      </c>
      <c r="CE86" t="s">
        <v>15284</v>
      </c>
      <c r="CF86" t="s">
        <v>15292</v>
      </c>
      <c r="CG86" t="s">
        <v>13876</v>
      </c>
      <c r="CH86" t="s">
        <v>13876</v>
      </c>
      <c r="CI86" t="s">
        <v>13876</v>
      </c>
      <c r="CJ86" t="s">
        <v>13876</v>
      </c>
      <c r="CK86" t="s">
        <v>13876</v>
      </c>
      <c r="CL86" t="s">
        <v>13876</v>
      </c>
      <c r="CM86" t="s">
        <v>13876</v>
      </c>
      <c r="CN86" t="s">
        <v>13876</v>
      </c>
      <c r="CO86" t="s">
        <v>13876</v>
      </c>
      <c r="CP86" t="s">
        <v>13876</v>
      </c>
      <c r="CQ86" t="s">
        <v>13876</v>
      </c>
      <c r="CR86" t="s">
        <v>13876</v>
      </c>
      <c r="CS86" t="s">
        <v>13876</v>
      </c>
      <c r="CT86" t="s">
        <v>13876</v>
      </c>
    </row>
    <row r="87" spans="1:98" hidden="1">
      <c r="A87" s="632"/>
      <c r="B87" s="555"/>
      <c r="C87" s="554"/>
      <c r="D87" s="554"/>
      <c r="E87" s="336"/>
      <c r="F87" s="336"/>
      <c r="G87" s="336"/>
      <c r="H87" s="554"/>
      <c r="I87" s="336"/>
      <c r="J87" s="336"/>
      <c r="K87" s="336"/>
      <c r="L87" s="336"/>
      <c r="M87" s="336"/>
      <c r="N87" s="336"/>
      <c r="O87" s="632"/>
      <c r="P87" s="632"/>
      <c r="Q87" s="556"/>
      <c r="R87" s="336"/>
      <c r="S87" s="336"/>
      <c r="T87" s="336" t="s">
        <v>13876</v>
      </c>
      <c r="U87" s="336"/>
      <c r="V87" s="632"/>
      <c r="W87" s="551"/>
      <c r="X87" s="551"/>
      <c r="Y87" s="551"/>
      <c r="Z87" s="551"/>
      <c r="AA87" s="551">
        <v>0</v>
      </c>
      <c r="AB87" s="551">
        <v>0</v>
      </c>
      <c r="AC87" s="551">
        <v>0</v>
      </c>
      <c r="AD87" s="552"/>
      <c r="AE87" s="623">
        <v>0</v>
      </c>
      <c r="AQ87" t="s">
        <v>13876</v>
      </c>
      <c r="AR87" t="s">
        <v>13876</v>
      </c>
      <c r="AS87" t="s">
        <v>13876</v>
      </c>
      <c r="AT87" t="s">
        <v>13876</v>
      </c>
      <c r="AU87" t="s">
        <v>13876</v>
      </c>
      <c r="AV87" t="s">
        <v>13876</v>
      </c>
      <c r="AW87" t="s">
        <v>13876</v>
      </c>
      <c r="AX87" t="s">
        <v>13876</v>
      </c>
      <c r="AY87" t="s">
        <v>13876</v>
      </c>
      <c r="AZ87" t="s">
        <v>13876</v>
      </c>
      <c r="BA87" t="s">
        <v>13876</v>
      </c>
      <c r="BB87" t="s">
        <v>13876</v>
      </c>
      <c r="BC87" t="s">
        <v>13876</v>
      </c>
      <c r="BD87" t="s">
        <v>13876</v>
      </c>
      <c r="BE87" t="s">
        <v>13876</v>
      </c>
      <c r="BF87" t="s">
        <v>13876</v>
      </c>
      <c r="BG87" t="s">
        <v>13876</v>
      </c>
      <c r="BH87" t="s">
        <v>13876</v>
      </c>
      <c r="BI87" t="s">
        <v>13876</v>
      </c>
      <c r="BJ87" t="s">
        <v>13876</v>
      </c>
      <c r="BK87" t="s">
        <v>13876</v>
      </c>
      <c r="BL87" t="s">
        <v>13876</v>
      </c>
      <c r="BM87" t="s">
        <v>13876</v>
      </c>
      <c r="BN87" t="s">
        <v>13876</v>
      </c>
      <c r="BO87" t="s">
        <v>13876</v>
      </c>
      <c r="BP87" t="s">
        <v>13876</v>
      </c>
      <c r="BQ87" t="s">
        <v>13876</v>
      </c>
      <c r="BR87" t="s">
        <v>13876</v>
      </c>
      <c r="BS87" t="s">
        <v>13876</v>
      </c>
      <c r="BT87" t="s">
        <v>13876</v>
      </c>
      <c r="BU87" t="s">
        <v>13876</v>
      </c>
      <c r="BV87" t="s">
        <v>13876</v>
      </c>
      <c r="BW87" t="s">
        <v>13876</v>
      </c>
      <c r="BX87" t="s">
        <v>13876</v>
      </c>
      <c r="BY87" t="s">
        <v>13876</v>
      </c>
      <c r="BZ87" t="s">
        <v>13876</v>
      </c>
      <c r="CA87" t="s">
        <v>13876</v>
      </c>
      <c r="CB87" t="s">
        <v>13876</v>
      </c>
      <c r="CC87" t="s">
        <v>13876</v>
      </c>
      <c r="CD87" t="s">
        <v>13876</v>
      </c>
      <c r="CE87" t="s">
        <v>13876</v>
      </c>
      <c r="CF87" t="s">
        <v>13876</v>
      </c>
      <c r="CG87" t="s">
        <v>13876</v>
      </c>
      <c r="CH87" t="s">
        <v>13876</v>
      </c>
      <c r="CI87" t="s">
        <v>13876</v>
      </c>
      <c r="CJ87" t="s">
        <v>13876</v>
      </c>
      <c r="CK87" t="s">
        <v>13876</v>
      </c>
      <c r="CL87" t="s">
        <v>13876</v>
      </c>
      <c r="CM87" t="s">
        <v>13876</v>
      </c>
      <c r="CN87" t="s">
        <v>13876</v>
      </c>
      <c r="CO87" t="s">
        <v>13876</v>
      </c>
      <c r="CP87" t="s">
        <v>13876</v>
      </c>
      <c r="CQ87" t="s">
        <v>13876</v>
      </c>
      <c r="CR87" t="s">
        <v>13876</v>
      </c>
      <c r="CS87" t="s">
        <v>13876</v>
      </c>
      <c r="CT87" t="s">
        <v>13876</v>
      </c>
    </row>
    <row r="88" spans="1:98" hidden="1">
      <c r="A88" s="1088">
        <v>24</v>
      </c>
      <c r="B88" s="554" t="s">
        <v>7907</v>
      </c>
      <c r="C88" s="554" t="s">
        <v>7482</v>
      </c>
      <c r="D88" s="554" t="s">
        <v>7908</v>
      </c>
      <c r="E88" s="336" t="s">
        <v>368</v>
      </c>
      <c r="F88" s="336" t="s">
        <v>13743</v>
      </c>
      <c r="G88" s="336">
        <v>2911500755</v>
      </c>
      <c r="H88" s="554" t="s">
        <v>7916</v>
      </c>
      <c r="I88" s="336" t="s">
        <v>113</v>
      </c>
      <c r="J88" s="336" t="s">
        <v>13659</v>
      </c>
      <c r="K88" s="336" t="s">
        <v>13546</v>
      </c>
      <c r="L88" s="336" t="s">
        <v>13658</v>
      </c>
      <c r="M88" s="336" t="s">
        <v>13658</v>
      </c>
      <c r="N88" s="336"/>
      <c r="O88" s="632"/>
      <c r="P88" s="632" t="s">
        <v>13661</v>
      </c>
      <c r="Q88" s="556">
        <v>44620</v>
      </c>
      <c r="R88" s="336"/>
      <c r="S88" s="557">
        <v>44666</v>
      </c>
      <c r="T88" s="336" t="s">
        <v>15354</v>
      </c>
      <c r="U88" s="625">
        <v>16</v>
      </c>
      <c r="V88" s="1088">
        <v>16</v>
      </c>
      <c r="W88" s="551" t="s">
        <v>13876</v>
      </c>
      <c r="X88" s="551" t="s">
        <v>13876</v>
      </c>
      <c r="Y88" s="551" t="s">
        <v>13876</v>
      </c>
      <c r="Z88" s="551" t="s">
        <v>13876</v>
      </c>
      <c r="AA88" s="551" t="s">
        <v>13876</v>
      </c>
      <c r="AB88" s="551" t="s">
        <v>13876</v>
      </c>
      <c r="AC88" s="551" t="s">
        <v>13876</v>
      </c>
      <c r="AD88" s="552" t="s">
        <v>13876</v>
      </c>
      <c r="AE88" s="623">
        <v>0</v>
      </c>
      <c r="AF88" t="s">
        <v>7906</v>
      </c>
      <c r="AG88" t="s">
        <v>7911</v>
      </c>
      <c r="AH88" t="s">
        <v>7915</v>
      </c>
      <c r="AQ88" t="s">
        <v>13876</v>
      </c>
      <c r="AR88" t="s">
        <v>13876</v>
      </c>
      <c r="AS88" t="s">
        <v>13876</v>
      </c>
      <c r="AT88" t="s">
        <v>13876</v>
      </c>
      <c r="AU88" t="s">
        <v>13876</v>
      </c>
      <c r="AV88" t="s">
        <v>13876</v>
      </c>
      <c r="AW88" t="s">
        <v>13876</v>
      </c>
      <c r="AX88" t="s">
        <v>13876</v>
      </c>
      <c r="AY88" t="s">
        <v>13876</v>
      </c>
      <c r="AZ88" t="s">
        <v>13876</v>
      </c>
      <c r="BA88" t="s">
        <v>13876</v>
      </c>
      <c r="BB88" t="s">
        <v>13876</v>
      </c>
      <c r="BC88" t="s">
        <v>13876</v>
      </c>
      <c r="BD88" t="s">
        <v>13876</v>
      </c>
      <c r="BE88" t="s">
        <v>13876</v>
      </c>
      <c r="BF88" t="s">
        <v>13876</v>
      </c>
      <c r="BG88" t="s">
        <v>13876</v>
      </c>
      <c r="BH88" t="s">
        <v>13876</v>
      </c>
      <c r="BI88" t="s">
        <v>13876</v>
      </c>
      <c r="BJ88" t="s">
        <v>13876</v>
      </c>
      <c r="BK88" t="s">
        <v>13876</v>
      </c>
      <c r="BL88" t="s">
        <v>13876</v>
      </c>
      <c r="BM88" t="s">
        <v>13876</v>
      </c>
      <c r="BN88" t="s">
        <v>13876</v>
      </c>
      <c r="BO88" t="s">
        <v>13876</v>
      </c>
      <c r="BP88" t="s">
        <v>13876</v>
      </c>
      <c r="BQ88" t="s">
        <v>13876</v>
      </c>
      <c r="BR88" t="s">
        <v>13876</v>
      </c>
      <c r="BS88" t="s">
        <v>13876</v>
      </c>
      <c r="BT88" t="s">
        <v>13876</v>
      </c>
      <c r="BU88" t="s">
        <v>13876</v>
      </c>
      <c r="BV88" t="s">
        <v>13876</v>
      </c>
      <c r="BW88" t="s">
        <v>13876</v>
      </c>
      <c r="BX88" t="s">
        <v>13876</v>
      </c>
      <c r="BY88" t="s">
        <v>13876</v>
      </c>
      <c r="BZ88" t="s">
        <v>13876</v>
      </c>
      <c r="CA88" t="s">
        <v>13876</v>
      </c>
      <c r="CB88" t="s">
        <v>13876</v>
      </c>
      <c r="CC88" t="s">
        <v>13876</v>
      </c>
      <c r="CD88" t="s">
        <v>13876</v>
      </c>
      <c r="CE88" t="s">
        <v>13876</v>
      </c>
      <c r="CF88" t="s">
        <v>13876</v>
      </c>
      <c r="CG88" t="s">
        <v>13876</v>
      </c>
      <c r="CH88" t="s">
        <v>13876</v>
      </c>
      <c r="CI88" t="s">
        <v>13876</v>
      </c>
      <c r="CJ88" t="s">
        <v>13876</v>
      </c>
      <c r="CK88" t="s">
        <v>13876</v>
      </c>
      <c r="CL88" t="s">
        <v>13876</v>
      </c>
      <c r="CM88" t="s">
        <v>13876</v>
      </c>
      <c r="CN88" t="s">
        <v>13876</v>
      </c>
      <c r="CO88" t="s">
        <v>13876</v>
      </c>
      <c r="CP88" t="s">
        <v>13876</v>
      </c>
      <c r="CQ88" t="s">
        <v>13876</v>
      </c>
      <c r="CR88" t="s">
        <v>13876</v>
      </c>
      <c r="CS88" t="s">
        <v>13876</v>
      </c>
      <c r="CT88" t="s">
        <v>13876</v>
      </c>
    </row>
    <row r="89" spans="1:98" hidden="1">
      <c r="A89" s="1088"/>
      <c r="B89" s="554" t="s">
        <v>7907</v>
      </c>
      <c r="C89" s="554" t="s">
        <v>7482</v>
      </c>
      <c r="D89" s="554" t="s">
        <v>7908</v>
      </c>
      <c r="E89" s="336" t="s">
        <v>368</v>
      </c>
      <c r="F89" s="336" t="s">
        <v>13743</v>
      </c>
      <c r="G89" s="336">
        <v>2911500755</v>
      </c>
      <c r="H89" s="554" t="s">
        <v>7916</v>
      </c>
      <c r="I89" s="336" t="s">
        <v>114</v>
      </c>
      <c r="J89" s="336" t="s">
        <v>13659</v>
      </c>
      <c r="K89" s="336" t="s">
        <v>13546</v>
      </c>
      <c r="L89" s="336" t="s">
        <v>13658</v>
      </c>
      <c r="M89" s="336" t="s">
        <v>13658</v>
      </c>
      <c r="N89" s="336"/>
      <c r="O89" s="632"/>
      <c r="P89" s="632" t="s">
        <v>13661</v>
      </c>
      <c r="Q89" s="556">
        <v>44620</v>
      </c>
      <c r="R89" s="336"/>
      <c r="S89" s="557">
        <v>44666</v>
      </c>
      <c r="T89" s="336" t="s">
        <v>15355</v>
      </c>
      <c r="U89" s="609">
        <v>16</v>
      </c>
      <c r="V89" s="1088"/>
      <c r="W89" s="551" t="s">
        <v>13876</v>
      </c>
      <c r="X89" s="551" t="s">
        <v>13876</v>
      </c>
      <c r="Y89" s="551" t="s">
        <v>13876</v>
      </c>
      <c r="Z89" s="551" t="s">
        <v>13876</v>
      </c>
      <c r="AA89" s="551" t="s">
        <v>13876</v>
      </c>
      <c r="AB89" s="551" t="s">
        <v>13876</v>
      </c>
      <c r="AC89" s="551" t="s">
        <v>13876</v>
      </c>
      <c r="AD89" s="552" t="s">
        <v>13876</v>
      </c>
      <c r="AE89" s="623">
        <v>0</v>
      </c>
      <c r="AF89" t="s">
        <v>7906</v>
      </c>
      <c r="AG89" t="s">
        <v>7911</v>
      </c>
      <c r="AH89" t="s">
        <v>7915</v>
      </c>
      <c r="AQ89" t="s">
        <v>13876</v>
      </c>
      <c r="AR89" t="s">
        <v>13876</v>
      </c>
      <c r="AS89" t="s">
        <v>13876</v>
      </c>
      <c r="AT89" t="s">
        <v>13876</v>
      </c>
      <c r="AU89" t="s">
        <v>13876</v>
      </c>
      <c r="AV89" t="s">
        <v>13876</v>
      </c>
      <c r="AW89" t="s">
        <v>13876</v>
      </c>
      <c r="AX89" t="s">
        <v>13876</v>
      </c>
      <c r="AY89" t="s">
        <v>13876</v>
      </c>
      <c r="AZ89" t="s">
        <v>13876</v>
      </c>
      <c r="BA89" t="s">
        <v>13876</v>
      </c>
      <c r="BB89" t="s">
        <v>13876</v>
      </c>
      <c r="BC89" t="s">
        <v>13876</v>
      </c>
      <c r="BD89" t="s">
        <v>13876</v>
      </c>
      <c r="BE89" t="s">
        <v>13876</v>
      </c>
      <c r="BF89" t="s">
        <v>13876</v>
      </c>
      <c r="BG89" t="s">
        <v>13876</v>
      </c>
      <c r="BH89" t="s">
        <v>13876</v>
      </c>
      <c r="BI89" t="s">
        <v>13876</v>
      </c>
      <c r="BJ89" t="s">
        <v>13876</v>
      </c>
      <c r="BK89" t="s">
        <v>13876</v>
      </c>
      <c r="BL89" t="s">
        <v>13876</v>
      </c>
      <c r="BM89" t="s">
        <v>13876</v>
      </c>
      <c r="BN89" t="s">
        <v>13876</v>
      </c>
      <c r="BO89" t="s">
        <v>13876</v>
      </c>
      <c r="BP89" t="s">
        <v>13876</v>
      </c>
      <c r="BQ89" t="s">
        <v>13876</v>
      </c>
      <c r="BR89" t="s">
        <v>13876</v>
      </c>
      <c r="BS89" t="s">
        <v>13876</v>
      </c>
      <c r="BT89" t="s">
        <v>13876</v>
      </c>
      <c r="BU89" t="s">
        <v>13876</v>
      </c>
      <c r="BV89" t="s">
        <v>13876</v>
      </c>
      <c r="BW89" t="s">
        <v>13876</v>
      </c>
      <c r="BX89" t="s">
        <v>13876</v>
      </c>
      <c r="BY89" t="s">
        <v>13876</v>
      </c>
      <c r="BZ89" t="s">
        <v>13876</v>
      </c>
      <c r="CA89" t="s">
        <v>13876</v>
      </c>
      <c r="CB89" t="s">
        <v>13876</v>
      </c>
      <c r="CC89" t="s">
        <v>13876</v>
      </c>
      <c r="CD89" t="s">
        <v>13876</v>
      </c>
      <c r="CE89" t="s">
        <v>13876</v>
      </c>
      <c r="CF89" t="s">
        <v>13876</v>
      </c>
      <c r="CG89" t="s">
        <v>13876</v>
      </c>
      <c r="CH89" t="s">
        <v>13876</v>
      </c>
      <c r="CI89" t="s">
        <v>13876</v>
      </c>
      <c r="CJ89" t="s">
        <v>13876</v>
      </c>
      <c r="CK89" t="s">
        <v>13876</v>
      </c>
      <c r="CL89" t="s">
        <v>13876</v>
      </c>
      <c r="CM89" t="s">
        <v>13876</v>
      </c>
      <c r="CN89" t="s">
        <v>13876</v>
      </c>
      <c r="CO89" t="s">
        <v>13876</v>
      </c>
      <c r="CP89" t="s">
        <v>13876</v>
      </c>
      <c r="CQ89" t="s">
        <v>13876</v>
      </c>
      <c r="CR89" t="s">
        <v>13876</v>
      </c>
      <c r="CS89" t="s">
        <v>13876</v>
      </c>
      <c r="CT89" t="s">
        <v>13876</v>
      </c>
    </row>
    <row r="90" spans="1:98" hidden="1">
      <c r="A90" s="632"/>
      <c r="B90" s="555"/>
      <c r="C90" s="554"/>
      <c r="D90" s="554"/>
      <c r="E90" s="336"/>
      <c r="F90" s="336"/>
      <c r="G90" s="336"/>
      <c r="H90" s="554"/>
      <c r="I90" s="336"/>
      <c r="J90" s="336"/>
      <c r="K90" s="336"/>
      <c r="L90" s="336"/>
      <c r="M90" s="336"/>
      <c r="N90" s="336"/>
      <c r="O90" s="632"/>
      <c r="P90" s="632"/>
      <c r="Q90" s="556"/>
      <c r="R90" s="336"/>
      <c r="S90" s="336"/>
      <c r="T90" s="336" t="s">
        <v>13876</v>
      </c>
      <c r="U90" s="336"/>
      <c r="V90" s="632"/>
      <c r="W90" s="551"/>
      <c r="X90" s="551"/>
      <c r="Y90" s="551"/>
      <c r="Z90" s="551"/>
      <c r="AA90" s="551">
        <v>0</v>
      </c>
      <c r="AB90" s="551">
        <v>0</v>
      </c>
      <c r="AC90" s="551">
        <v>0</v>
      </c>
      <c r="AD90" s="552"/>
      <c r="AE90" s="623">
        <v>0</v>
      </c>
      <c r="AQ90" t="s">
        <v>13876</v>
      </c>
      <c r="AR90" t="s">
        <v>13876</v>
      </c>
      <c r="AS90" t="s">
        <v>13876</v>
      </c>
      <c r="AT90" t="s">
        <v>13876</v>
      </c>
      <c r="AU90" t="s">
        <v>13876</v>
      </c>
      <c r="AV90" t="s">
        <v>13876</v>
      </c>
      <c r="AW90" t="s">
        <v>13876</v>
      </c>
      <c r="AX90" t="s">
        <v>13876</v>
      </c>
      <c r="AY90" t="s">
        <v>13876</v>
      </c>
      <c r="AZ90" t="s">
        <v>13876</v>
      </c>
      <c r="BA90" t="s">
        <v>13876</v>
      </c>
      <c r="BB90" t="s">
        <v>13876</v>
      </c>
      <c r="BC90" t="s">
        <v>13876</v>
      </c>
      <c r="BD90" t="s">
        <v>13876</v>
      </c>
      <c r="BE90" t="s">
        <v>13876</v>
      </c>
      <c r="BF90" t="s">
        <v>13876</v>
      </c>
      <c r="BG90" t="s">
        <v>13876</v>
      </c>
      <c r="BH90" t="s">
        <v>13876</v>
      </c>
      <c r="BI90" t="s">
        <v>13876</v>
      </c>
      <c r="BJ90" t="s">
        <v>13876</v>
      </c>
      <c r="BK90" t="s">
        <v>13876</v>
      </c>
      <c r="BL90" t="s">
        <v>13876</v>
      </c>
      <c r="BM90" t="s">
        <v>13876</v>
      </c>
      <c r="BN90" t="s">
        <v>13876</v>
      </c>
      <c r="BO90" t="s">
        <v>13876</v>
      </c>
      <c r="BP90" t="s">
        <v>13876</v>
      </c>
      <c r="BQ90" t="s">
        <v>13876</v>
      </c>
      <c r="BR90" t="s">
        <v>13876</v>
      </c>
      <c r="BS90" t="s">
        <v>13876</v>
      </c>
      <c r="BT90" t="s">
        <v>13876</v>
      </c>
      <c r="BU90" t="s">
        <v>13876</v>
      </c>
      <c r="BV90" t="s">
        <v>13876</v>
      </c>
      <c r="BW90" t="s">
        <v>13876</v>
      </c>
      <c r="BX90" t="s">
        <v>13876</v>
      </c>
      <c r="BY90" t="s">
        <v>13876</v>
      </c>
      <c r="BZ90" t="s">
        <v>13876</v>
      </c>
      <c r="CA90" t="s">
        <v>13876</v>
      </c>
      <c r="CB90" t="s">
        <v>13876</v>
      </c>
      <c r="CC90" t="s">
        <v>13876</v>
      </c>
      <c r="CD90" t="s">
        <v>13876</v>
      </c>
      <c r="CE90" t="s">
        <v>13876</v>
      </c>
      <c r="CF90" t="s">
        <v>13876</v>
      </c>
      <c r="CG90" t="s">
        <v>13876</v>
      </c>
      <c r="CH90" t="s">
        <v>13876</v>
      </c>
      <c r="CI90" t="s">
        <v>13876</v>
      </c>
      <c r="CJ90" t="s">
        <v>13876</v>
      </c>
      <c r="CK90" t="s">
        <v>13876</v>
      </c>
      <c r="CL90" t="s">
        <v>13876</v>
      </c>
      <c r="CM90" t="s">
        <v>13876</v>
      </c>
      <c r="CN90" t="s">
        <v>13876</v>
      </c>
      <c r="CO90" t="s">
        <v>13876</v>
      </c>
      <c r="CP90" t="s">
        <v>13876</v>
      </c>
      <c r="CQ90" t="s">
        <v>13876</v>
      </c>
      <c r="CR90" t="s">
        <v>13876</v>
      </c>
      <c r="CS90" t="s">
        <v>13876</v>
      </c>
      <c r="CT90" t="s">
        <v>13876</v>
      </c>
    </row>
    <row r="91" spans="1:98" hidden="1">
      <c r="A91" s="1088">
        <v>25</v>
      </c>
      <c r="B91" s="554" t="s">
        <v>8810</v>
      </c>
      <c r="C91" s="554" t="s">
        <v>1138</v>
      </c>
      <c r="D91" s="554" t="s">
        <v>8811</v>
      </c>
      <c r="E91" s="336" t="s">
        <v>368</v>
      </c>
      <c r="F91" s="336" t="s">
        <v>13744</v>
      </c>
      <c r="G91" s="336">
        <v>2911800585</v>
      </c>
      <c r="H91" s="554" t="s">
        <v>8819</v>
      </c>
      <c r="I91" s="336" t="s">
        <v>113</v>
      </c>
      <c r="J91" s="336" t="s">
        <v>13659</v>
      </c>
      <c r="K91" s="336" t="s">
        <v>13546</v>
      </c>
      <c r="L91" s="336" t="s">
        <v>13658</v>
      </c>
      <c r="M91" s="336" t="s">
        <v>13658</v>
      </c>
      <c r="N91" s="336"/>
      <c r="O91" s="632"/>
      <c r="P91" s="632"/>
      <c r="Q91" s="632"/>
      <c r="R91" s="336"/>
      <c r="S91" s="336"/>
      <c r="T91" s="336" t="s">
        <v>15356</v>
      </c>
      <c r="U91" s="625"/>
      <c r="V91" s="1088"/>
      <c r="W91" s="551" t="s">
        <v>13876</v>
      </c>
      <c r="X91" s="551" t="s">
        <v>13876</v>
      </c>
      <c r="Y91" s="551" t="s">
        <v>13876</v>
      </c>
      <c r="Z91" s="551" t="s">
        <v>13876</v>
      </c>
      <c r="AA91" s="551" t="s">
        <v>13876</v>
      </c>
      <c r="AB91" s="551" t="s">
        <v>13876</v>
      </c>
      <c r="AC91" s="551" t="s">
        <v>13876</v>
      </c>
      <c r="AD91" s="552" t="s">
        <v>13876</v>
      </c>
      <c r="AE91" s="623">
        <v>0</v>
      </c>
      <c r="AF91" t="s">
        <v>8809</v>
      </c>
      <c r="AG91" t="s">
        <v>8814</v>
      </c>
      <c r="AH91" t="s">
        <v>8818</v>
      </c>
      <c r="AQ91" t="s">
        <v>13876</v>
      </c>
      <c r="AR91" t="s">
        <v>13876</v>
      </c>
      <c r="AS91" t="s">
        <v>13876</v>
      </c>
      <c r="AT91" t="s">
        <v>13876</v>
      </c>
      <c r="AU91" t="s">
        <v>13876</v>
      </c>
      <c r="AV91" t="s">
        <v>13876</v>
      </c>
      <c r="AW91" t="s">
        <v>13876</v>
      </c>
      <c r="AX91" t="s">
        <v>13876</v>
      </c>
      <c r="AY91" t="s">
        <v>13876</v>
      </c>
      <c r="AZ91" t="s">
        <v>13876</v>
      </c>
      <c r="BA91" t="s">
        <v>13876</v>
      </c>
      <c r="BB91" t="s">
        <v>13876</v>
      </c>
      <c r="BC91" t="s">
        <v>13876</v>
      </c>
      <c r="BD91" t="s">
        <v>13876</v>
      </c>
      <c r="BE91" t="s">
        <v>13876</v>
      </c>
      <c r="BF91" t="s">
        <v>13876</v>
      </c>
      <c r="BG91" t="s">
        <v>13876</v>
      </c>
      <c r="BH91" t="s">
        <v>13876</v>
      </c>
      <c r="BI91" t="s">
        <v>13876</v>
      </c>
      <c r="BJ91" t="s">
        <v>13876</v>
      </c>
      <c r="BK91" t="s">
        <v>13876</v>
      </c>
      <c r="BL91" t="s">
        <v>13876</v>
      </c>
      <c r="BM91" t="s">
        <v>13876</v>
      </c>
      <c r="BN91" t="s">
        <v>13876</v>
      </c>
      <c r="BO91" t="s">
        <v>13876</v>
      </c>
      <c r="BP91" t="s">
        <v>13876</v>
      </c>
      <c r="BQ91" t="s">
        <v>13876</v>
      </c>
      <c r="BR91" t="s">
        <v>13876</v>
      </c>
      <c r="BS91" t="s">
        <v>13876</v>
      </c>
      <c r="BT91" t="s">
        <v>13876</v>
      </c>
      <c r="BU91" t="s">
        <v>13876</v>
      </c>
      <c r="BV91" t="s">
        <v>13876</v>
      </c>
      <c r="BW91" t="s">
        <v>13876</v>
      </c>
      <c r="BX91" t="s">
        <v>13876</v>
      </c>
      <c r="BY91" t="s">
        <v>13876</v>
      </c>
      <c r="BZ91" t="s">
        <v>13876</v>
      </c>
      <c r="CA91" t="s">
        <v>13876</v>
      </c>
      <c r="CB91" t="s">
        <v>13876</v>
      </c>
      <c r="CC91" t="s">
        <v>13876</v>
      </c>
      <c r="CD91" t="s">
        <v>13876</v>
      </c>
      <c r="CE91" t="s">
        <v>13876</v>
      </c>
      <c r="CF91" t="s">
        <v>13876</v>
      </c>
      <c r="CG91" t="s">
        <v>13876</v>
      </c>
      <c r="CH91" t="s">
        <v>13876</v>
      </c>
      <c r="CI91" t="s">
        <v>13876</v>
      </c>
      <c r="CJ91" t="s">
        <v>13876</v>
      </c>
      <c r="CK91" t="s">
        <v>13876</v>
      </c>
      <c r="CL91" t="s">
        <v>13876</v>
      </c>
      <c r="CM91" t="s">
        <v>13876</v>
      </c>
      <c r="CN91" t="s">
        <v>13876</v>
      </c>
      <c r="CO91" t="s">
        <v>13876</v>
      </c>
      <c r="CP91" t="s">
        <v>13876</v>
      </c>
      <c r="CQ91" t="s">
        <v>13876</v>
      </c>
      <c r="CR91" t="s">
        <v>13876</v>
      </c>
      <c r="CS91" t="s">
        <v>13876</v>
      </c>
      <c r="CT91" t="s">
        <v>13876</v>
      </c>
    </row>
    <row r="92" spans="1:98" hidden="1">
      <c r="A92" s="1088"/>
      <c r="B92" s="554" t="s">
        <v>8810</v>
      </c>
      <c r="C92" s="554" t="s">
        <v>1138</v>
      </c>
      <c r="D92" s="554" t="s">
        <v>8811</v>
      </c>
      <c r="E92" s="336" t="s">
        <v>368</v>
      </c>
      <c r="F92" s="336" t="s">
        <v>13744</v>
      </c>
      <c r="G92" s="336">
        <v>2911800585</v>
      </c>
      <c r="H92" s="554" t="s">
        <v>8819</v>
      </c>
      <c r="I92" s="336" t="s">
        <v>114</v>
      </c>
      <c r="J92" s="336" t="s">
        <v>13659</v>
      </c>
      <c r="K92" s="336" t="s">
        <v>13546</v>
      </c>
      <c r="L92" s="336" t="s">
        <v>13658</v>
      </c>
      <c r="M92" s="336" t="s">
        <v>13658</v>
      </c>
      <c r="N92" s="336"/>
      <c r="O92" s="632"/>
      <c r="P92" s="632"/>
      <c r="Q92" s="632"/>
      <c r="R92" s="336"/>
      <c r="S92" s="336"/>
      <c r="T92" s="336" t="s">
        <v>15357</v>
      </c>
      <c r="U92" s="609"/>
      <c r="V92" s="1088"/>
      <c r="W92" s="551" t="s">
        <v>13876</v>
      </c>
      <c r="X92" s="551" t="s">
        <v>13876</v>
      </c>
      <c r="Y92" s="551" t="s">
        <v>13876</v>
      </c>
      <c r="Z92" s="551" t="s">
        <v>13876</v>
      </c>
      <c r="AA92" s="551" t="s">
        <v>13876</v>
      </c>
      <c r="AB92" s="551" t="s">
        <v>13876</v>
      </c>
      <c r="AC92" s="551" t="s">
        <v>13876</v>
      </c>
      <c r="AD92" s="552" t="s">
        <v>13876</v>
      </c>
      <c r="AE92" s="623">
        <v>0</v>
      </c>
      <c r="AF92" t="s">
        <v>8809</v>
      </c>
      <c r="AG92" t="s">
        <v>8814</v>
      </c>
      <c r="AH92" t="s">
        <v>8818</v>
      </c>
      <c r="AQ92" t="s">
        <v>13876</v>
      </c>
      <c r="AR92" t="s">
        <v>13876</v>
      </c>
      <c r="AS92" t="s">
        <v>13876</v>
      </c>
      <c r="AT92" t="s">
        <v>13876</v>
      </c>
      <c r="AU92" t="s">
        <v>13876</v>
      </c>
      <c r="AV92" t="s">
        <v>13876</v>
      </c>
      <c r="AW92" t="s">
        <v>13876</v>
      </c>
      <c r="AX92" t="s">
        <v>13876</v>
      </c>
      <c r="AY92" t="s">
        <v>13876</v>
      </c>
      <c r="AZ92" t="s">
        <v>13876</v>
      </c>
      <c r="BA92" t="s">
        <v>13876</v>
      </c>
      <c r="BB92" t="s">
        <v>13876</v>
      </c>
      <c r="BC92" t="s">
        <v>13876</v>
      </c>
      <c r="BD92" t="s">
        <v>13876</v>
      </c>
      <c r="BE92" t="s">
        <v>13876</v>
      </c>
      <c r="BF92" t="s">
        <v>13876</v>
      </c>
      <c r="BG92" t="s">
        <v>13876</v>
      </c>
      <c r="BH92" t="s">
        <v>13876</v>
      </c>
      <c r="BI92" t="s">
        <v>13876</v>
      </c>
      <c r="BJ92" t="s">
        <v>13876</v>
      </c>
      <c r="BK92" t="s">
        <v>13876</v>
      </c>
      <c r="BL92" t="s">
        <v>13876</v>
      </c>
      <c r="BM92" t="s">
        <v>13876</v>
      </c>
      <c r="BN92" t="s">
        <v>13876</v>
      </c>
      <c r="BO92" t="s">
        <v>13876</v>
      </c>
      <c r="BP92" t="s">
        <v>13876</v>
      </c>
      <c r="BQ92" t="s">
        <v>13876</v>
      </c>
      <c r="BR92" t="s">
        <v>13876</v>
      </c>
      <c r="BS92" t="s">
        <v>13876</v>
      </c>
      <c r="BT92" t="s">
        <v>13876</v>
      </c>
      <c r="BU92" t="s">
        <v>13876</v>
      </c>
      <c r="BV92" t="s">
        <v>13876</v>
      </c>
      <c r="BW92" t="s">
        <v>13876</v>
      </c>
      <c r="BX92" t="s">
        <v>13876</v>
      </c>
      <c r="BY92" t="s">
        <v>13876</v>
      </c>
      <c r="BZ92" t="s">
        <v>13876</v>
      </c>
      <c r="CA92" t="s">
        <v>13876</v>
      </c>
      <c r="CB92" t="s">
        <v>13876</v>
      </c>
      <c r="CC92" t="s">
        <v>13876</v>
      </c>
      <c r="CD92" t="s">
        <v>13876</v>
      </c>
      <c r="CE92" t="s">
        <v>13876</v>
      </c>
      <c r="CF92" t="s">
        <v>13876</v>
      </c>
      <c r="CG92" t="s">
        <v>13876</v>
      </c>
      <c r="CH92" t="s">
        <v>13876</v>
      </c>
      <c r="CI92" t="s">
        <v>13876</v>
      </c>
      <c r="CJ92" t="s">
        <v>13876</v>
      </c>
      <c r="CK92" t="s">
        <v>13876</v>
      </c>
      <c r="CL92" t="s">
        <v>13876</v>
      </c>
      <c r="CM92" t="s">
        <v>13876</v>
      </c>
      <c r="CN92" t="s">
        <v>13876</v>
      </c>
      <c r="CO92" t="s">
        <v>13876</v>
      </c>
      <c r="CP92" t="s">
        <v>13876</v>
      </c>
      <c r="CQ92" t="s">
        <v>13876</v>
      </c>
      <c r="CR92" t="s">
        <v>13876</v>
      </c>
      <c r="CS92" t="s">
        <v>13876</v>
      </c>
      <c r="CT92" t="s">
        <v>13876</v>
      </c>
    </row>
    <row r="93" spans="1:98" hidden="1">
      <c r="A93" s="632"/>
      <c r="B93" s="555"/>
      <c r="C93" s="554"/>
      <c r="D93" s="554"/>
      <c r="E93" s="336"/>
      <c r="F93" s="336"/>
      <c r="G93" s="336"/>
      <c r="H93" s="554"/>
      <c r="I93" s="336"/>
      <c r="J93" s="336"/>
      <c r="K93" s="336"/>
      <c r="L93" s="336"/>
      <c r="M93" s="336"/>
      <c r="N93" s="336"/>
      <c r="O93" s="632"/>
      <c r="P93" s="632"/>
      <c r="Q93" s="632"/>
      <c r="R93" s="336"/>
      <c r="S93" s="336"/>
      <c r="T93" s="336" t="s">
        <v>13876</v>
      </c>
      <c r="U93" s="336"/>
      <c r="V93" s="632"/>
      <c r="W93" s="551"/>
      <c r="X93" s="551"/>
      <c r="Y93" s="551"/>
      <c r="Z93" s="551"/>
      <c r="AA93" s="551">
        <v>0</v>
      </c>
      <c r="AB93" s="551">
        <v>0</v>
      </c>
      <c r="AC93" s="551">
        <v>0</v>
      </c>
      <c r="AD93" s="552"/>
      <c r="AE93" s="623">
        <v>0</v>
      </c>
      <c r="AQ93" t="s">
        <v>13876</v>
      </c>
      <c r="AR93" t="s">
        <v>13876</v>
      </c>
      <c r="AS93" t="s">
        <v>13876</v>
      </c>
      <c r="AT93" t="s">
        <v>13876</v>
      </c>
      <c r="AU93" t="s">
        <v>13876</v>
      </c>
      <c r="AV93" t="s">
        <v>13876</v>
      </c>
      <c r="AW93" t="s">
        <v>13876</v>
      </c>
      <c r="AX93" t="s">
        <v>13876</v>
      </c>
      <c r="AY93" t="s">
        <v>13876</v>
      </c>
      <c r="AZ93" t="s">
        <v>13876</v>
      </c>
      <c r="BA93" t="s">
        <v>13876</v>
      </c>
      <c r="BB93" t="s">
        <v>13876</v>
      </c>
      <c r="BC93" t="s">
        <v>13876</v>
      </c>
      <c r="BD93" t="s">
        <v>13876</v>
      </c>
      <c r="BE93" t="s">
        <v>13876</v>
      </c>
      <c r="BF93" t="s">
        <v>13876</v>
      </c>
      <c r="BG93" t="s">
        <v>13876</v>
      </c>
      <c r="BH93" t="s">
        <v>13876</v>
      </c>
      <c r="BI93" t="s">
        <v>13876</v>
      </c>
      <c r="BJ93" t="s">
        <v>13876</v>
      </c>
      <c r="BK93" t="s">
        <v>13876</v>
      </c>
      <c r="BL93" t="s">
        <v>13876</v>
      </c>
      <c r="BM93" t="s">
        <v>13876</v>
      </c>
      <c r="BN93" t="s">
        <v>13876</v>
      </c>
      <c r="BO93" t="s">
        <v>13876</v>
      </c>
      <c r="BP93" t="s">
        <v>13876</v>
      </c>
      <c r="BQ93" t="s">
        <v>13876</v>
      </c>
      <c r="BR93" t="s">
        <v>13876</v>
      </c>
      <c r="BS93" t="s">
        <v>13876</v>
      </c>
      <c r="BT93" t="s">
        <v>13876</v>
      </c>
      <c r="BU93" t="s">
        <v>13876</v>
      </c>
      <c r="BV93" t="s">
        <v>13876</v>
      </c>
      <c r="BW93" t="s">
        <v>13876</v>
      </c>
      <c r="BX93" t="s">
        <v>13876</v>
      </c>
      <c r="BY93" t="s">
        <v>13876</v>
      </c>
      <c r="BZ93" t="s">
        <v>13876</v>
      </c>
      <c r="CA93" t="s">
        <v>13876</v>
      </c>
      <c r="CB93" t="s">
        <v>13876</v>
      </c>
      <c r="CC93" t="s">
        <v>13876</v>
      </c>
      <c r="CD93" t="s">
        <v>13876</v>
      </c>
      <c r="CE93" t="s">
        <v>13876</v>
      </c>
      <c r="CF93" t="s">
        <v>13876</v>
      </c>
      <c r="CG93" t="s">
        <v>13876</v>
      </c>
      <c r="CH93" t="s">
        <v>13876</v>
      </c>
      <c r="CI93" t="s">
        <v>13876</v>
      </c>
      <c r="CJ93" t="s">
        <v>13876</v>
      </c>
      <c r="CK93" t="s">
        <v>13876</v>
      </c>
      <c r="CL93" t="s">
        <v>13876</v>
      </c>
      <c r="CM93" t="s">
        <v>13876</v>
      </c>
      <c r="CN93" t="s">
        <v>13876</v>
      </c>
      <c r="CO93" t="s">
        <v>13876</v>
      </c>
      <c r="CP93" t="s">
        <v>13876</v>
      </c>
      <c r="CQ93" t="s">
        <v>13876</v>
      </c>
      <c r="CR93" t="s">
        <v>13876</v>
      </c>
      <c r="CS93" t="s">
        <v>13876</v>
      </c>
      <c r="CT93" t="s">
        <v>13876</v>
      </c>
    </row>
    <row r="94" spans="1:98" hidden="1">
      <c r="A94" s="1088">
        <v>26</v>
      </c>
      <c r="B94" s="554" t="s">
        <v>4032</v>
      </c>
      <c r="C94" s="554" t="s">
        <v>3214</v>
      </c>
      <c r="D94" s="554" t="s">
        <v>4033</v>
      </c>
      <c r="E94" s="336" t="s">
        <v>407</v>
      </c>
      <c r="F94" s="336" t="s">
        <v>13745</v>
      </c>
      <c r="G94" s="336">
        <v>2910400056</v>
      </c>
      <c r="H94" s="554" t="s">
        <v>4041</v>
      </c>
      <c r="I94" s="336" t="s">
        <v>113</v>
      </c>
      <c r="J94" s="336" t="s">
        <v>13659</v>
      </c>
      <c r="K94" s="336" t="s">
        <v>13546</v>
      </c>
      <c r="L94" s="336" t="s">
        <v>13658</v>
      </c>
      <c r="M94" s="336" t="s">
        <v>13659</v>
      </c>
      <c r="N94" s="336" t="s">
        <v>13549</v>
      </c>
      <c r="O94" s="632"/>
      <c r="P94" s="632"/>
      <c r="Q94" s="632"/>
      <c r="R94" s="336"/>
      <c r="S94" s="336"/>
      <c r="T94" s="336" t="s">
        <v>15358</v>
      </c>
      <c r="U94" s="625"/>
      <c r="V94" s="1088"/>
      <c r="W94" s="551" t="s">
        <v>13876</v>
      </c>
      <c r="X94" s="551" t="s">
        <v>13876</v>
      </c>
      <c r="Y94" s="551" t="s">
        <v>13876</v>
      </c>
      <c r="Z94" s="551" t="s">
        <v>13876</v>
      </c>
      <c r="AA94" s="551" t="s">
        <v>13876</v>
      </c>
      <c r="AB94" s="551" t="s">
        <v>13876</v>
      </c>
      <c r="AC94" s="551" t="s">
        <v>13876</v>
      </c>
      <c r="AD94" s="552" t="s">
        <v>13876</v>
      </c>
      <c r="AE94" s="623">
        <v>0</v>
      </c>
      <c r="AF94" t="s">
        <v>4031</v>
      </c>
      <c r="AG94" t="s">
        <v>4036</v>
      </c>
      <c r="AH94" t="s">
        <v>4040</v>
      </c>
      <c r="AQ94" t="s">
        <v>13876</v>
      </c>
      <c r="AR94" t="s">
        <v>13876</v>
      </c>
      <c r="AS94" t="s">
        <v>13876</v>
      </c>
      <c r="AT94" t="s">
        <v>13876</v>
      </c>
      <c r="AU94" t="s">
        <v>13876</v>
      </c>
      <c r="AV94" t="s">
        <v>13876</v>
      </c>
      <c r="AW94" t="s">
        <v>13876</v>
      </c>
      <c r="AX94" t="s">
        <v>13876</v>
      </c>
      <c r="AY94" t="s">
        <v>13876</v>
      </c>
      <c r="AZ94" t="s">
        <v>13876</v>
      </c>
      <c r="BA94" t="s">
        <v>13876</v>
      </c>
      <c r="BB94" t="s">
        <v>13876</v>
      </c>
      <c r="BC94" t="s">
        <v>13876</v>
      </c>
      <c r="BD94" t="s">
        <v>13876</v>
      </c>
      <c r="BE94" t="s">
        <v>13876</v>
      </c>
      <c r="BF94" t="s">
        <v>13876</v>
      </c>
      <c r="BG94" t="s">
        <v>13876</v>
      </c>
      <c r="BH94" t="s">
        <v>13876</v>
      </c>
      <c r="BI94" t="s">
        <v>13876</v>
      </c>
      <c r="BJ94" t="s">
        <v>13876</v>
      </c>
      <c r="BK94" t="s">
        <v>13876</v>
      </c>
      <c r="BL94" t="s">
        <v>13876</v>
      </c>
      <c r="BM94" t="s">
        <v>13876</v>
      </c>
      <c r="BN94" t="s">
        <v>13876</v>
      </c>
      <c r="BO94" t="s">
        <v>13876</v>
      </c>
      <c r="BP94" t="s">
        <v>13876</v>
      </c>
      <c r="BQ94" t="s">
        <v>13876</v>
      </c>
      <c r="BR94" t="s">
        <v>13876</v>
      </c>
      <c r="BS94" t="s">
        <v>13876</v>
      </c>
      <c r="BT94" t="s">
        <v>13876</v>
      </c>
      <c r="BU94" t="s">
        <v>13876</v>
      </c>
      <c r="BV94" t="s">
        <v>13876</v>
      </c>
      <c r="BW94" t="s">
        <v>13876</v>
      </c>
      <c r="BX94" t="s">
        <v>13876</v>
      </c>
      <c r="BY94" t="s">
        <v>13876</v>
      </c>
      <c r="BZ94" t="s">
        <v>13876</v>
      </c>
      <c r="CA94" t="s">
        <v>13876</v>
      </c>
      <c r="CB94" t="s">
        <v>13876</v>
      </c>
      <c r="CC94" t="s">
        <v>13876</v>
      </c>
      <c r="CD94" t="s">
        <v>13876</v>
      </c>
      <c r="CE94" t="s">
        <v>13876</v>
      </c>
      <c r="CF94" t="s">
        <v>13876</v>
      </c>
      <c r="CG94" t="s">
        <v>13876</v>
      </c>
      <c r="CH94" t="s">
        <v>13876</v>
      </c>
      <c r="CI94" t="s">
        <v>13876</v>
      </c>
      <c r="CJ94" t="s">
        <v>13876</v>
      </c>
      <c r="CK94" t="s">
        <v>13876</v>
      </c>
      <c r="CL94" t="s">
        <v>13876</v>
      </c>
      <c r="CM94" t="s">
        <v>13876</v>
      </c>
      <c r="CN94" t="s">
        <v>13876</v>
      </c>
      <c r="CO94" t="s">
        <v>13876</v>
      </c>
      <c r="CP94" t="s">
        <v>13876</v>
      </c>
      <c r="CQ94" t="s">
        <v>13876</v>
      </c>
      <c r="CR94" t="s">
        <v>13876</v>
      </c>
      <c r="CS94" t="s">
        <v>13876</v>
      </c>
      <c r="CT94" t="s">
        <v>13876</v>
      </c>
    </row>
    <row r="95" spans="1:98" hidden="1">
      <c r="A95" s="1088"/>
      <c r="B95" s="554" t="s">
        <v>4032</v>
      </c>
      <c r="C95" s="554" t="s">
        <v>3214</v>
      </c>
      <c r="D95" s="554" t="s">
        <v>4033</v>
      </c>
      <c r="E95" s="336" t="s">
        <v>407</v>
      </c>
      <c r="F95" s="336" t="s">
        <v>13745</v>
      </c>
      <c r="G95" s="336">
        <v>2910400056</v>
      </c>
      <c r="H95" s="554" t="s">
        <v>4041</v>
      </c>
      <c r="I95" s="336" t="s">
        <v>114</v>
      </c>
      <c r="J95" s="336" t="s">
        <v>13659</v>
      </c>
      <c r="K95" s="336" t="s">
        <v>13546</v>
      </c>
      <c r="L95" s="336" t="s">
        <v>13658</v>
      </c>
      <c r="M95" s="336" t="s">
        <v>13659</v>
      </c>
      <c r="N95" s="336" t="s">
        <v>13549</v>
      </c>
      <c r="O95" s="632"/>
      <c r="P95" s="632"/>
      <c r="Q95" s="632"/>
      <c r="R95" s="336"/>
      <c r="S95" s="336"/>
      <c r="T95" s="336" t="s">
        <v>15359</v>
      </c>
      <c r="U95" s="609"/>
      <c r="V95" s="1088"/>
      <c r="W95" s="551" t="s">
        <v>13876</v>
      </c>
      <c r="X95" s="551" t="s">
        <v>13876</v>
      </c>
      <c r="Y95" s="551" t="s">
        <v>13876</v>
      </c>
      <c r="Z95" s="551" t="s">
        <v>13876</v>
      </c>
      <c r="AA95" s="551" t="s">
        <v>13876</v>
      </c>
      <c r="AB95" s="551" t="s">
        <v>13876</v>
      </c>
      <c r="AC95" s="551" t="s">
        <v>13876</v>
      </c>
      <c r="AD95" s="552" t="s">
        <v>13876</v>
      </c>
      <c r="AE95" s="623">
        <v>0</v>
      </c>
      <c r="AF95" t="s">
        <v>4031</v>
      </c>
      <c r="AG95" t="s">
        <v>4036</v>
      </c>
      <c r="AH95" t="s">
        <v>4040</v>
      </c>
      <c r="AQ95" t="s">
        <v>13876</v>
      </c>
      <c r="AR95" t="s">
        <v>13876</v>
      </c>
      <c r="AS95" t="s">
        <v>13876</v>
      </c>
      <c r="AT95" t="s">
        <v>13876</v>
      </c>
      <c r="AU95" t="s">
        <v>13876</v>
      </c>
      <c r="AV95" t="s">
        <v>13876</v>
      </c>
      <c r="AW95" t="s">
        <v>13876</v>
      </c>
      <c r="AX95" t="s">
        <v>13876</v>
      </c>
      <c r="AY95" t="s">
        <v>13876</v>
      </c>
      <c r="AZ95" t="s">
        <v>13876</v>
      </c>
      <c r="BA95" t="s">
        <v>13876</v>
      </c>
      <c r="BB95" t="s">
        <v>13876</v>
      </c>
      <c r="BC95" t="s">
        <v>13876</v>
      </c>
      <c r="BD95" t="s">
        <v>13876</v>
      </c>
      <c r="BE95" t="s">
        <v>13876</v>
      </c>
      <c r="BF95" t="s">
        <v>13876</v>
      </c>
      <c r="BG95" t="s">
        <v>13876</v>
      </c>
      <c r="BH95" t="s">
        <v>13876</v>
      </c>
      <c r="BI95" t="s">
        <v>13876</v>
      </c>
      <c r="BJ95" t="s">
        <v>13876</v>
      </c>
      <c r="BK95" t="s">
        <v>13876</v>
      </c>
      <c r="BL95" t="s">
        <v>13876</v>
      </c>
      <c r="BM95" t="s">
        <v>13876</v>
      </c>
      <c r="BN95" t="s">
        <v>13876</v>
      </c>
      <c r="BO95" t="s">
        <v>13876</v>
      </c>
      <c r="BP95" t="s">
        <v>13876</v>
      </c>
      <c r="BQ95" t="s">
        <v>13876</v>
      </c>
      <c r="BR95" t="s">
        <v>13876</v>
      </c>
      <c r="BS95" t="s">
        <v>13876</v>
      </c>
      <c r="BT95" t="s">
        <v>13876</v>
      </c>
      <c r="BU95" t="s">
        <v>13876</v>
      </c>
      <c r="BV95" t="s">
        <v>13876</v>
      </c>
      <c r="BW95" t="s">
        <v>13876</v>
      </c>
      <c r="BX95" t="s">
        <v>13876</v>
      </c>
      <c r="BY95" t="s">
        <v>13876</v>
      </c>
      <c r="BZ95" t="s">
        <v>13876</v>
      </c>
      <c r="CA95" t="s">
        <v>13876</v>
      </c>
      <c r="CB95" t="s">
        <v>13876</v>
      </c>
      <c r="CC95" t="s">
        <v>13876</v>
      </c>
      <c r="CD95" t="s">
        <v>13876</v>
      </c>
      <c r="CE95" t="s">
        <v>13876</v>
      </c>
      <c r="CF95" t="s">
        <v>13876</v>
      </c>
      <c r="CG95" t="s">
        <v>13876</v>
      </c>
      <c r="CH95" t="s">
        <v>13876</v>
      </c>
      <c r="CI95" t="s">
        <v>13876</v>
      </c>
      <c r="CJ95" t="s">
        <v>13876</v>
      </c>
      <c r="CK95" t="s">
        <v>13876</v>
      </c>
      <c r="CL95" t="s">
        <v>13876</v>
      </c>
      <c r="CM95" t="s">
        <v>13876</v>
      </c>
      <c r="CN95" t="s">
        <v>13876</v>
      </c>
      <c r="CO95" t="s">
        <v>13876</v>
      </c>
      <c r="CP95" t="s">
        <v>13876</v>
      </c>
      <c r="CQ95" t="s">
        <v>13876</v>
      </c>
      <c r="CR95" t="s">
        <v>13876</v>
      </c>
      <c r="CS95" t="s">
        <v>13876</v>
      </c>
      <c r="CT95" t="s">
        <v>13876</v>
      </c>
    </row>
    <row r="96" spans="1:98" hidden="1">
      <c r="A96" s="632"/>
      <c r="B96" s="555"/>
      <c r="C96" s="554"/>
      <c r="D96" s="554"/>
      <c r="E96" s="336"/>
      <c r="F96" s="336"/>
      <c r="G96" s="336"/>
      <c r="H96" s="554"/>
      <c r="I96" s="336"/>
      <c r="J96" s="336"/>
      <c r="K96" s="336"/>
      <c r="L96" s="336"/>
      <c r="M96" s="336"/>
      <c r="N96" s="336"/>
      <c r="O96" s="632"/>
      <c r="P96" s="632"/>
      <c r="Q96" s="632"/>
      <c r="R96" s="336"/>
      <c r="S96" s="336"/>
      <c r="T96" s="336" t="s">
        <v>13876</v>
      </c>
      <c r="U96" s="336"/>
      <c r="V96" s="632"/>
      <c r="W96" s="551"/>
      <c r="X96" s="551"/>
      <c r="Y96" s="551"/>
      <c r="Z96" s="551"/>
      <c r="AA96" s="551">
        <v>0</v>
      </c>
      <c r="AB96" s="551">
        <v>0</v>
      </c>
      <c r="AC96" s="551">
        <v>0</v>
      </c>
      <c r="AD96" s="552"/>
      <c r="AE96" s="623">
        <v>0</v>
      </c>
      <c r="AQ96" t="s">
        <v>13876</v>
      </c>
      <c r="AR96" t="s">
        <v>13876</v>
      </c>
      <c r="AS96" t="s">
        <v>13876</v>
      </c>
      <c r="AT96" t="s">
        <v>13876</v>
      </c>
      <c r="AU96" t="s">
        <v>13876</v>
      </c>
      <c r="AV96" t="s">
        <v>13876</v>
      </c>
      <c r="AW96" t="s">
        <v>13876</v>
      </c>
      <c r="AX96" t="s">
        <v>13876</v>
      </c>
      <c r="AY96" t="s">
        <v>13876</v>
      </c>
      <c r="AZ96" t="s">
        <v>13876</v>
      </c>
      <c r="BA96" t="s">
        <v>13876</v>
      </c>
      <c r="BB96" t="s">
        <v>13876</v>
      </c>
      <c r="BC96" t="s">
        <v>13876</v>
      </c>
      <c r="BD96" t="s">
        <v>13876</v>
      </c>
      <c r="BE96" t="s">
        <v>13876</v>
      </c>
      <c r="BF96" t="s">
        <v>13876</v>
      </c>
      <c r="BG96" t="s">
        <v>13876</v>
      </c>
      <c r="BH96" t="s">
        <v>13876</v>
      </c>
      <c r="BI96" t="s">
        <v>13876</v>
      </c>
      <c r="BJ96" t="s">
        <v>13876</v>
      </c>
      <c r="BK96" t="s">
        <v>13876</v>
      </c>
      <c r="BL96" t="s">
        <v>13876</v>
      </c>
      <c r="BM96" t="s">
        <v>13876</v>
      </c>
      <c r="BN96" t="s">
        <v>13876</v>
      </c>
      <c r="BO96" t="s">
        <v>13876</v>
      </c>
      <c r="BP96" t="s">
        <v>13876</v>
      </c>
      <c r="BQ96" t="s">
        <v>13876</v>
      </c>
      <c r="BR96" t="s">
        <v>13876</v>
      </c>
      <c r="BS96" t="s">
        <v>13876</v>
      </c>
      <c r="BT96" t="s">
        <v>13876</v>
      </c>
      <c r="BU96" t="s">
        <v>13876</v>
      </c>
      <c r="BV96" t="s">
        <v>13876</v>
      </c>
      <c r="BW96" t="s">
        <v>13876</v>
      </c>
      <c r="BX96" t="s">
        <v>13876</v>
      </c>
      <c r="BY96" t="s">
        <v>13876</v>
      </c>
      <c r="BZ96" t="s">
        <v>13876</v>
      </c>
      <c r="CA96" t="s">
        <v>13876</v>
      </c>
      <c r="CB96" t="s">
        <v>13876</v>
      </c>
      <c r="CC96" t="s">
        <v>13876</v>
      </c>
      <c r="CD96" t="s">
        <v>13876</v>
      </c>
      <c r="CE96" t="s">
        <v>13876</v>
      </c>
      <c r="CF96" t="s">
        <v>13876</v>
      </c>
      <c r="CG96" t="s">
        <v>13876</v>
      </c>
      <c r="CH96" t="s">
        <v>13876</v>
      </c>
      <c r="CI96" t="s">
        <v>13876</v>
      </c>
      <c r="CJ96" t="s">
        <v>13876</v>
      </c>
      <c r="CK96" t="s">
        <v>13876</v>
      </c>
      <c r="CL96" t="s">
        <v>13876</v>
      </c>
      <c r="CM96" t="s">
        <v>13876</v>
      </c>
      <c r="CN96" t="s">
        <v>13876</v>
      </c>
      <c r="CO96" t="s">
        <v>13876</v>
      </c>
      <c r="CP96" t="s">
        <v>13876</v>
      </c>
      <c r="CQ96" t="s">
        <v>13876</v>
      </c>
      <c r="CR96" t="s">
        <v>13876</v>
      </c>
      <c r="CS96" t="s">
        <v>13876</v>
      </c>
      <c r="CT96" t="s">
        <v>13876</v>
      </c>
    </row>
    <row r="97" spans="1:98" hidden="1">
      <c r="A97" s="1088">
        <v>27</v>
      </c>
      <c r="B97" s="554" t="s">
        <v>398</v>
      </c>
      <c r="C97" s="554" t="s">
        <v>399</v>
      </c>
      <c r="D97" s="554" t="s">
        <v>400</v>
      </c>
      <c r="E97" s="336" t="s">
        <v>407</v>
      </c>
      <c r="F97" s="336" t="s">
        <v>13746</v>
      </c>
      <c r="G97" s="336">
        <v>2910100151</v>
      </c>
      <c r="H97" s="554" t="s">
        <v>411</v>
      </c>
      <c r="I97" s="336" t="s">
        <v>113</v>
      </c>
      <c r="J97" s="336" t="s">
        <v>13659</v>
      </c>
      <c r="K97" s="336" t="s">
        <v>13546</v>
      </c>
      <c r="L97" s="336" t="s">
        <v>13658</v>
      </c>
      <c r="M97" s="336" t="s">
        <v>13659</v>
      </c>
      <c r="N97" s="336" t="s">
        <v>13546</v>
      </c>
      <c r="O97" s="632"/>
      <c r="P97" s="632" t="s">
        <v>13661</v>
      </c>
      <c r="Q97" s="556">
        <v>44621</v>
      </c>
      <c r="R97" s="336"/>
      <c r="S97" s="557">
        <v>44664</v>
      </c>
      <c r="T97" s="336" t="s">
        <v>15360</v>
      </c>
      <c r="U97" s="625">
        <v>17</v>
      </c>
      <c r="V97" s="1088">
        <v>17</v>
      </c>
      <c r="W97" s="551">
        <v>512347</v>
      </c>
      <c r="X97" s="551">
        <v>178515</v>
      </c>
      <c r="Y97" s="551">
        <v>197959</v>
      </c>
      <c r="Z97" s="551">
        <v>182352</v>
      </c>
      <c r="AA97" s="551">
        <v>181587</v>
      </c>
      <c r="AB97" s="551">
        <v>173847</v>
      </c>
      <c r="AC97" s="551">
        <v>1009</v>
      </c>
      <c r="AD97" s="552">
        <v>2720</v>
      </c>
      <c r="AE97" s="623">
        <v>1430336</v>
      </c>
      <c r="AF97" t="s">
        <v>397</v>
      </c>
      <c r="AG97" t="s">
        <v>405</v>
      </c>
      <c r="AH97" t="s">
        <v>410</v>
      </c>
      <c r="AQ97" t="s">
        <v>13876</v>
      </c>
      <c r="AR97" t="s">
        <v>15286</v>
      </c>
      <c r="AS97" t="s">
        <v>15289</v>
      </c>
      <c r="AT97" t="s">
        <v>15292</v>
      </c>
      <c r="AU97" t="s">
        <v>15284</v>
      </c>
      <c r="AV97" t="s">
        <v>15291</v>
      </c>
      <c r="AW97" t="s">
        <v>15287</v>
      </c>
      <c r="AX97" t="s">
        <v>13876</v>
      </c>
      <c r="AY97" t="s">
        <v>15289</v>
      </c>
      <c r="AZ97" t="s">
        <v>15287</v>
      </c>
      <c r="BA97" t="s">
        <v>15285</v>
      </c>
      <c r="BB97" t="s">
        <v>15286</v>
      </c>
      <c r="BC97" t="s">
        <v>15289</v>
      </c>
      <c r="BD97" t="s">
        <v>15286</v>
      </c>
      <c r="BE97" t="s">
        <v>13876</v>
      </c>
      <c r="BF97" t="s">
        <v>13876</v>
      </c>
      <c r="BG97" t="s">
        <v>13876</v>
      </c>
      <c r="BH97" t="s">
        <v>13876</v>
      </c>
      <c r="BI97" t="s">
        <v>15284</v>
      </c>
      <c r="BJ97" t="s">
        <v>15294</v>
      </c>
      <c r="BK97" t="s">
        <v>15290</v>
      </c>
      <c r="BL97" t="s">
        <v>13876</v>
      </c>
      <c r="BM97" t="s">
        <v>15289</v>
      </c>
      <c r="BN97" t="s">
        <v>15285</v>
      </c>
      <c r="BO97" t="s">
        <v>15292</v>
      </c>
      <c r="BP97" t="s">
        <v>15284</v>
      </c>
      <c r="BQ97" t="s">
        <v>15286</v>
      </c>
      <c r="BR97" t="s">
        <v>15292</v>
      </c>
      <c r="BS97" t="s">
        <v>13876</v>
      </c>
      <c r="BT97" t="s">
        <v>15289</v>
      </c>
      <c r="BU97" t="s">
        <v>15285</v>
      </c>
      <c r="BV97" t="s">
        <v>15289</v>
      </c>
      <c r="BW97" t="s">
        <v>15286</v>
      </c>
      <c r="BX97" t="s">
        <v>15285</v>
      </c>
      <c r="BY97" t="s">
        <v>15287</v>
      </c>
      <c r="BZ97" t="s">
        <v>13876</v>
      </c>
      <c r="CA97" t="s">
        <v>15289</v>
      </c>
      <c r="CB97" t="s">
        <v>15287</v>
      </c>
      <c r="CC97" t="s">
        <v>15284</v>
      </c>
      <c r="CD97" t="s">
        <v>15285</v>
      </c>
      <c r="CE97" t="s">
        <v>15291</v>
      </c>
      <c r="CF97" t="s">
        <v>15287</v>
      </c>
      <c r="CG97" t="s">
        <v>13876</v>
      </c>
      <c r="CH97" t="s">
        <v>13876</v>
      </c>
      <c r="CI97" t="s">
        <v>13876</v>
      </c>
      <c r="CJ97" t="s">
        <v>15289</v>
      </c>
      <c r="CK97" t="s">
        <v>15288</v>
      </c>
      <c r="CL97" t="s">
        <v>15288</v>
      </c>
      <c r="CM97" t="s">
        <v>15294</v>
      </c>
      <c r="CN97" t="s">
        <v>13876</v>
      </c>
      <c r="CO97" t="s">
        <v>13876</v>
      </c>
      <c r="CP97" t="s">
        <v>13876</v>
      </c>
      <c r="CQ97" t="s">
        <v>15292</v>
      </c>
      <c r="CR97" t="s">
        <v>15287</v>
      </c>
      <c r="CS97" t="s">
        <v>15292</v>
      </c>
      <c r="CT97" t="s">
        <v>15288</v>
      </c>
    </row>
    <row r="98" spans="1:98" hidden="1">
      <c r="A98" s="1088"/>
      <c r="B98" s="554" t="s">
        <v>398</v>
      </c>
      <c r="C98" s="554" t="s">
        <v>399</v>
      </c>
      <c r="D98" s="554" t="s">
        <v>400</v>
      </c>
      <c r="E98" s="336" t="s">
        <v>407</v>
      </c>
      <c r="F98" s="336" t="s">
        <v>13746</v>
      </c>
      <c r="G98" s="336">
        <v>2910100151</v>
      </c>
      <c r="H98" s="554" t="s">
        <v>411</v>
      </c>
      <c r="I98" s="336" t="s">
        <v>114</v>
      </c>
      <c r="J98" s="336" t="s">
        <v>13659</v>
      </c>
      <c r="K98" s="336" t="s">
        <v>13546</v>
      </c>
      <c r="L98" s="336" t="s">
        <v>13658</v>
      </c>
      <c r="M98" s="336" t="s">
        <v>13659</v>
      </c>
      <c r="N98" s="336" t="s">
        <v>13549</v>
      </c>
      <c r="O98" s="632"/>
      <c r="P98" s="632" t="s">
        <v>13661</v>
      </c>
      <c r="Q98" s="556">
        <v>44621</v>
      </c>
      <c r="R98" s="336"/>
      <c r="S98" s="557">
        <v>44664</v>
      </c>
      <c r="T98" s="336" t="s">
        <v>15361</v>
      </c>
      <c r="U98" s="620">
        <v>17</v>
      </c>
      <c r="V98" s="1088"/>
      <c r="W98" s="551">
        <v>5122</v>
      </c>
      <c r="X98" s="551">
        <v>1723</v>
      </c>
      <c r="Y98" s="551">
        <v>2050</v>
      </c>
      <c r="Z98" s="551">
        <v>2375</v>
      </c>
      <c r="AA98" s="551">
        <v>1839</v>
      </c>
      <c r="AB98" s="551">
        <v>1932</v>
      </c>
      <c r="AC98" s="551" t="s">
        <v>13876</v>
      </c>
      <c r="AD98" s="552" t="s">
        <v>13876</v>
      </c>
      <c r="AE98" s="623">
        <v>15041</v>
      </c>
      <c r="AF98" t="s">
        <v>397</v>
      </c>
      <c r="AG98" t="s">
        <v>405</v>
      </c>
      <c r="AH98" t="s">
        <v>410</v>
      </c>
      <c r="AQ98" t="s">
        <v>13876</v>
      </c>
      <c r="AR98" t="s">
        <v>13876</v>
      </c>
      <c r="AS98" t="s">
        <v>13876</v>
      </c>
      <c r="AT98" t="s">
        <v>15286</v>
      </c>
      <c r="AU98" t="s">
        <v>15289</v>
      </c>
      <c r="AV98" t="s">
        <v>15292</v>
      </c>
      <c r="AW98" t="s">
        <v>15292</v>
      </c>
      <c r="AX98" t="s">
        <v>13876</v>
      </c>
      <c r="AY98" t="s">
        <v>13876</v>
      </c>
      <c r="AZ98" t="s">
        <v>13876</v>
      </c>
      <c r="BA98" t="s">
        <v>15289</v>
      </c>
      <c r="BB98" t="s">
        <v>15287</v>
      </c>
      <c r="BC98" t="s">
        <v>15292</v>
      </c>
      <c r="BD98" t="s">
        <v>15284</v>
      </c>
      <c r="BE98" t="s">
        <v>13876</v>
      </c>
      <c r="BF98" t="s">
        <v>13876</v>
      </c>
      <c r="BG98" t="s">
        <v>13876</v>
      </c>
      <c r="BH98" t="s">
        <v>15292</v>
      </c>
      <c r="BI98" t="s">
        <v>15288</v>
      </c>
      <c r="BJ98" t="s">
        <v>15286</v>
      </c>
      <c r="BK98" t="s">
        <v>15288</v>
      </c>
      <c r="BL98" t="s">
        <v>13876</v>
      </c>
      <c r="BM98" t="s">
        <v>13876</v>
      </c>
      <c r="BN98" t="s">
        <v>13876</v>
      </c>
      <c r="BO98" t="s">
        <v>15292</v>
      </c>
      <c r="BP98" t="s">
        <v>15284</v>
      </c>
      <c r="BQ98" t="s">
        <v>15287</v>
      </c>
      <c r="BR98" t="s">
        <v>15286</v>
      </c>
      <c r="BS98" t="s">
        <v>13876</v>
      </c>
      <c r="BT98" t="s">
        <v>13876</v>
      </c>
      <c r="BU98" t="s">
        <v>13876</v>
      </c>
      <c r="BV98" t="s">
        <v>15289</v>
      </c>
      <c r="BW98" t="s">
        <v>15285</v>
      </c>
      <c r="BX98" t="s">
        <v>15284</v>
      </c>
      <c r="BY98" t="s">
        <v>15294</v>
      </c>
      <c r="BZ98" t="s">
        <v>13876</v>
      </c>
      <c r="CA98" t="s">
        <v>13876</v>
      </c>
      <c r="CB98" t="s">
        <v>13876</v>
      </c>
      <c r="CC98" t="s">
        <v>15289</v>
      </c>
      <c r="CD98" t="s">
        <v>15294</v>
      </c>
      <c r="CE98" t="s">
        <v>15284</v>
      </c>
      <c r="CF98" t="s">
        <v>15292</v>
      </c>
      <c r="CG98" t="s">
        <v>13876</v>
      </c>
      <c r="CH98" t="s">
        <v>13876</v>
      </c>
      <c r="CI98" t="s">
        <v>13876</v>
      </c>
      <c r="CJ98" t="s">
        <v>13876</v>
      </c>
      <c r="CK98" t="s">
        <v>13876</v>
      </c>
      <c r="CL98" t="s">
        <v>13876</v>
      </c>
      <c r="CM98" t="s">
        <v>13876</v>
      </c>
      <c r="CN98" t="s">
        <v>13876</v>
      </c>
      <c r="CO98" t="s">
        <v>13876</v>
      </c>
      <c r="CP98" t="s">
        <v>13876</v>
      </c>
      <c r="CQ98" t="s">
        <v>13876</v>
      </c>
      <c r="CR98" t="s">
        <v>13876</v>
      </c>
      <c r="CS98" t="s">
        <v>13876</v>
      </c>
      <c r="CT98" t="s">
        <v>13876</v>
      </c>
    </row>
    <row r="99" spans="1:98" hidden="1">
      <c r="A99" s="1088"/>
      <c r="B99" s="554" t="s">
        <v>398</v>
      </c>
      <c r="C99" s="554" t="s">
        <v>399</v>
      </c>
      <c r="D99" s="554" t="s">
        <v>400</v>
      </c>
      <c r="E99" s="336" t="s">
        <v>407</v>
      </c>
      <c r="F99" s="336" t="s">
        <v>13746</v>
      </c>
      <c r="G99" s="336">
        <v>2910100151</v>
      </c>
      <c r="H99" s="554" t="s">
        <v>411</v>
      </c>
      <c r="I99" s="336" t="s">
        <v>116</v>
      </c>
      <c r="J99" s="336" t="s">
        <v>13659</v>
      </c>
      <c r="K99" s="336" t="s">
        <v>13546</v>
      </c>
      <c r="L99" s="336" t="s">
        <v>13658</v>
      </c>
      <c r="M99" s="336" t="s">
        <v>13659</v>
      </c>
      <c r="N99" s="336" t="s">
        <v>13546</v>
      </c>
      <c r="O99" s="632"/>
      <c r="P99" s="632" t="s">
        <v>13661</v>
      </c>
      <c r="Q99" s="556">
        <v>44621</v>
      </c>
      <c r="R99" s="336"/>
      <c r="S99" s="557">
        <v>44664</v>
      </c>
      <c r="T99" s="336" t="s">
        <v>15362</v>
      </c>
      <c r="U99" s="620">
        <v>17</v>
      </c>
      <c r="V99" s="1088"/>
      <c r="W99" s="551">
        <v>1613</v>
      </c>
      <c r="X99" s="551" t="s">
        <v>13876</v>
      </c>
      <c r="Y99" s="551" t="s">
        <v>13876</v>
      </c>
      <c r="Z99" s="551" t="s">
        <v>13876</v>
      </c>
      <c r="AA99" s="551" t="s">
        <v>13876</v>
      </c>
      <c r="AB99" s="551" t="s">
        <v>13876</v>
      </c>
      <c r="AC99" s="551" t="s">
        <v>13876</v>
      </c>
      <c r="AD99" s="552" t="s">
        <v>13876</v>
      </c>
      <c r="AE99" s="623">
        <v>1613</v>
      </c>
      <c r="AF99" t="s">
        <v>397</v>
      </c>
      <c r="AG99" t="s">
        <v>405</v>
      </c>
      <c r="AH99" t="s">
        <v>410</v>
      </c>
      <c r="AQ99" t="s">
        <v>13876</v>
      </c>
      <c r="AR99" t="s">
        <v>13876</v>
      </c>
      <c r="AS99" t="s">
        <v>13876</v>
      </c>
      <c r="AT99" t="s">
        <v>15289</v>
      </c>
      <c r="AU99" t="s">
        <v>15290</v>
      </c>
      <c r="AV99" t="s">
        <v>15289</v>
      </c>
      <c r="AW99" t="s">
        <v>15284</v>
      </c>
      <c r="AX99" t="s">
        <v>13876</v>
      </c>
      <c r="AY99" t="s">
        <v>13876</v>
      </c>
      <c r="AZ99" t="s">
        <v>13876</v>
      </c>
      <c r="BA99" t="s">
        <v>13876</v>
      </c>
      <c r="BB99" t="s">
        <v>13876</v>
      </c>
      <c r="BC99" t="s">
        <v>13876</v>
      </c>
      <c r="BD99" t="s">
        <v>13876</v>
      </c>
      <c r="BE99" t="s">
        <v>13876</v>
      </c>
      <c r="BF99" t="s">
        <v>13876</v>
      </c>
      <c r="BG99" t="s">
        <v>13876</v>
      </c>
      <c r="BH99" t="s">
        <v>13876</v>
      </c>
      <c r="BI99" t="s">
        <v>13876</v>
      </c>
      <c r="BJ99" t="s">
        <v>13876</v>
      </c>
      <c r="BK99" t="s">
        <v>13876</v>
      </c>
      <c r="BL99" t="s">
        <v>13876</v>
      </c>
      <c r="BM99" t="s">
        <v>13876</v>
      </c>
      <c r="BN99" t="s">
        <v>13876</v>
      </c>
      <c r="BO99" t="s">
        <v>13876</v>
      </c>
      <c r="BP99" t="s">
        <v>13876</v>
      </c>
      <c r="BQ99" t="s">
        <v>13876</v>
      </c>
      <c r="BR99" t="s">
        <v>13876</v>
      </c>
      <c r="BS99" t="s">
        <v>13876</v>
      </c>
      <c r="BT99" t="s">
        <v>13876</v>
      </c>
      <c r="BU99" t="s">
        <v>13876</v>
      </c>
      <c r="BV99" t="s">
        <v>13876</v>
      </c>
      <c r="BW99" t="s">
        <v>13876</v>
      </c>
      <c r="BX99" t="s">
        <v>13876</v>
      </c>
      <c r="BY99" t="s">
        <v>13876</v>
      </c>
      <c r="BZ99" t="s">
        <v>13876</v>
      </c>
      <c r="CA99" t="s">
        <v>13876</v>
      </c>
      <c r="CB99" t="s">
        <v>13876</v>
      </c>
      <c r="CC99" t="s">
        <v>13876</v>
      </c>
      <c r="CD99" t="s">
        <v>13876</v>
      </c>
      <c r="CE99" t="s">
        <v>13876</v>
      </c>
      <c r="CF99" t="s">
        <v>13876</v>
      </c>
      <c r="CG99" t="s">
        <v>13876</v>
      </c>
      <c r="CH99" t="s">
        <v>13876</v>
      </c>
      <c r="CI99" t="s">
        <v>13876</v>
      </c>
      <c r="CJ99" t="s">
        <v>13876</v>
      </c>
      <c r="CK99" t="s">
        <v>13876</v>
      </c>
      <c r="CL99" t="s">
        <v>13876</v>
      </c>
      <c r="CM99" t="s">
        <v>13876</v>
      </c>
      <c r="CN99" t="s">
        <v>13876</v>
      </c>
      <c r="CO99" t="s">
        <v>13876</v>
      </c>
      <c r="CP99" t="s">
        <v>13876</v>
      </c>
      <c r="CQ99" t="s">
        <v>13876</v>
      </c>
      <c r="CR99" t="s">
        <v>13876</v>
      </c>
      <c r="CS99" t="s">
        <v>13876</v>
      </c>
      <c r="CT99" t="s">
        <v>13876</v>
      </c>
    </row>
    <row r="100" spans="1:98" hidden="1">
      <c r="A100" s="1088"/>
      <c r="B100" s="554" t="s">
        <v>398</v>
      </c>
      <c r="C100" s="554" t="s">
        <v>399</v>
      </c>
      <c r="D100" s="554" t="s">
        <v>400</v>
      </c>
      <c r="E100" s="336" t="s">
        <v>407</v>
      </c>
      <c r="F100" s="336" t="s">
        <v>13746</v>
      </c>
      <c r="G100" s="336">
        <v>2910100151</v>
      </c>
      <c r="H100" s="554" t="s">
        <v>411</v>
      </c>
      <c r="I100" s="336" t="s">
        <v>115</v>
      </c>
      <c r="J100" s="336" t="s">
        <v>13659</v>
      </c>
      <c r="K100" s="336" t="s">
        <v>13546</v>
      </c>
      <c r="L100" s="336" t="s">
        <v>13658</v>
      </c>
      <c r="M100" s="336" t="s">
        <v>13659</v>
      </c>
      <c r="N100" s="336" t="s">
        <v>13546</v>
      </c>
      <c r="O100" s="632"/>
      <c r="P100" s="632" t="s">
        <v>13661</v>
      </c>
      <c r="Q100" s="556">
        <v>44621</v>
      </c>
      <c r="R100" s="336"/>
      <c r="S100" s="557">
        <v>44664</v>
      </c>
      <c r="T100" s="336" t="s">
        <v>15363</v>
      </c>
      <c r="U100" s="620">
        <v>17</v>
      </c>
      <c r="V100" s="1088"/>
      <c r="W100" s="551">
        <v>59681</v>
      </c>
      <c r="X100" s="551">
        <v>17919</v>
      </c>
      <c r="Y100" s="551">
        <v>21654</v>
      </c>
      <c r="Z100" s="551">
        <v>18804</v>
      </c>
      <c r="AA100" s="551">
        <v>19073</v>
      </c>
      <c r="AB100" s="551">
        <v>16943</v>
      </c>
      <c r="AC100" s="551" t="s">
        <v>13876</v>
      </c>
      <c r="AD100" s="552" t="s">
        <v>13876</v>
      </c>
      <c r="AE100" s="623">
        <v>154074</v>
      </c>
      <c r="AF100" t="s">
        <v>397</v>
      </c>
      <c r="AG100" t="s">
        <v>405</v>
      </c>
      <c r="AH100" t="s">
        <v>410</v>
      </c>
      <c r="AQ100" t="s">
        <v>13876</v>
      </c>
      <c r="AR100" t="s">
        <v>13876</v>
      </c>
      <c r="AS100" t="s">
        <v>15286</v>
      </c>
      <c r="AT100" t="s">
        <v>15294</v>
      </c>
      <c r="AU100" t="s">
        <v>15290</v>
      </c>
      <c r="AV100" t="s">
        <v>15285</v>
      </c>
      <c r="AW100" t="s">
        <v>15289</v>
      </c>
      <c r="AX100" t="s">
        <v>13876</v>
      </c>
      <c r="AY100" t="s">
        <v>13876</v>
      </c>
      <c r="AZ100" t="s">
        <v>15289</v>
      </c>
      <c r="BA100" t="s">
        <v>15287</v>
      </c>
      <c r="BB100" t="s">
        <v>15294</v>
      </c>
      <c r="BC100" t="s">
        <v>15289</v>
      </c>
      <c r="BD100" t="s">
        <v>15294</v>
      </c>
      <c r="BE100" t="s">
        <v>13876</v>
      </c>
      <c r="BF100" t="s">
        <v>13876</v>
      </c>
      <c r="BG100" t="s">
        <v>15292</v>
      </c>
      <c r="BH100" t="s">
        <v>15289</v>
      </c>
      <c r="BI100" t="s">
        <v>15290</v>
      </c>
      <c r="BJ100" t="s">
        <v>15286</v>
      </c>
      <c r="BK100" t="s">
        <v>15291</v>
      </c>
      <c r="BL100" t="s">
        <v>13876</v>
      </c>
      <c r="BM100" t="s">
        <v>13876</v>
      </c>
      <c r="BN100" t="s">
        <v>15289</v>
      </c>
      <c r="BO100" t="s">
        <v>15285</v>
      </c>
      <c r="BP100" t="s">
        <v>15285</v>
      </c>
      <c r="BQ100" t="s">
        <v>15288</v>
      </c>
      <c r="BR100" t="s">
        <v>15291</v>
      </c>
      <c r="BS100" t="s">
        <v>13876</v>
      </c>
      <c r="BT100" t="s">
        <v>13876</v>
      </c>
      <c r="BU100" t="s">
        <v>15289</v>
      </c>
      <c r="BV100" t="s">
        <v>15294</v>
      </c>
      <c r="BW100" t="s">
        <v>15288</v>
      </c>
      <c r="BX100" t="s">
        <v>15287</v>
      </c>
      <c r="BY100" t="s">
        <v>15284</v>
      </c>
      <c r="BZ100" t="s">
        <v>13876</v>
      </c>
      <c r="CA100" t="s">
        <v>13876</v>
      </c>
      <c r="CB100" t="s">
        <v>15289</v>
      </c>
      <c r="CC100" t="s">
        <v>15290</v>
      </c>
      <c r="CD100" t="s">
        <v>15294</v>
      </c>
      <c r="CE100" t="s">
        <v>15291</v>
      </c>
      <c r="CF100" t="s">
        <v>15284</v>
      </c>
      <c r="CG100" t="s">
        <v>13876</v>
      </c>
      <c r="CH100" t="s">
        <v>13876</v>
      </c>
      <c r="CI100" t="s">
        <v>13876</v>
      </c>
      <c r="CJ100" t="s">
        <v>13876</v>
      </c>
      <c r="CK100" t="s">
        <v>13876</v>
      </c>
      <c r="CL100" t="s">
        <v>13876</v>
      </c>
      <c r="CM100" t="s">
        <v>13876</v>
      </c>
      <c r="CN100" t="s">
        <v>13876</v>
      </c>
      <c r="CO100" t="s">
        <v>13876</v>
      </c>
      <c r="CP100" t="s">
        <v>13876</v>
      </c>
      <c r="CQ100" t="s">
        <v>13876</v>
      </c>
      <c r="CR100" t="s">
        <v>13876</v>
      </c>
      <c r="CS100" t="s">
        <v>13876</v>
      </c>
      <c r="CT100" t="s">
        <v>13876</v>
      </c>
    </row>
    <row r="101" spans="1:98" hidden="1">
      <c r="A101" s="1088"/>
      <c r="B101" s="554" t="s">
        <v>398</v>
      </c>
      <c r="C101" s="554" t="s">
        <v>399</v>
      </c>
      <c r="D101" s="554" t="s">
        <v>400</v>
      </c>
      <c r="E101" s="336" t="s">
        <v>407</v>
      </c>
      <c r="F101" s="336" t="s">
        <v>13746</v>
      </c>
      <c r="G101" s="336">
        <v>2910200514</v>
      </c>
      <c r="H101" s="554" t="s">
        <v>3265</v>
      </c>
      <c r="I101" s="336" t="s">
        <v>113</v>
      </c>
      <c r="J101" s="336" t="s">
        <v>13659</v>
      </c>
      <c r="K101" s="336" t="s">
        <v>13546</v>
      </c>
      <c r="L101" s="336" t="s">
        <v>13658</v>
      </c>
      <c r="M101" s="336" t="s">
        <v>13659</v>
      </c>
      <c r="N101" s="336" t="s">
        <v>13549</v>
      </c>
      <c r="O101" s="632"/>
      <c r="P101" s="632" t="s">
        <v>13661</v>
      </c>
      <c r="Q101" s="556">
        <v>44621</v>
      </c>
      <c r="R101" s="336"/>
      <c r="S101" s="557">
        <v>44664</v>
      </c>
      <c r="T101" s="336" t="s">
        <v>15364</v>
      </c>
      <c r="U101" s="620">
        <v>17</v>
      </c>
      <c r="V101" s="1088"/>
      <c r="W101" s="551">
        <v>19890</v>
      </c>
      <c r="X101" s="551">
        <v>6149</v>
      </c>
      <c r="Y101" s="551">
        <v>6294</v>
      </c>
      <c r="Z101" s="551">
        <v>6310</v>
      </c>
      <c r="AA101" s="551">
        <v>7968</v>
      </c>
      <c r="AB101" s="551">
        <v>6310</v>
      </c>
      <c r="AC101" s="551" t="s">
        <v>13876</v>
      </c>
      <c r="AD101" s="552" t="s">
        <v>13876</v>
      </c>
      <c r="AE101" s="623">
        <v>52921</v>
      </c>
      <c r="AF101" t="s">
        <v>397</v>
      </c>
      <c r="AG101" t="s">
        <v>405</v>
      </c>
      <c r="AH101" t="s">
        <v>3264</v>
      </c>
      <c r="AQ101" t="s">
        <v>13876</v>
      </c>
      <c r="AR101" t="s">
        <v>13876</v>
      </c>
      <c r="AS101" t="s">
        <v>15289</v>
      </c>
      <c r="AT101" t="s">
        <v>15294</v>
      </c>
      <c r="AU101" t="s">
        <v>15285</v>
      </c>
      <c r="AV101" t="s">
        <v>15294</v>
      </c>
      <c r="AW101" t="s">
        <v>15288</v>
      </c>
      <c r="AX101" t="s">
        <v>13876</v>
      </c>
      <c r="AY101" t="s">
        <v>13876</v>
      </c>
      <c r="AZ101" t="s">
        <v>13876</v>
      </c>
      <c r="BA101" t="s">
        <v>15290</v>
      </c>
      <c r="BB101" t="s">
        <v>15289</v>
      </c>
      <c r="BC101" t="s">
        <v>15291</v>
      </c>
      <c r="BD101" t="s">
        <v>15294</v>
      </c>
      <c r="BE101" t="s">
        <v>13876</v>
      </c>
      <c r="BF101" t="s">
        <v>13876</v>
      </c>
      <c r="BG101" t="s">
        <v>13876</v>
      </c>
      <c r="BH101" t="s">
        <v>15290</v>
      </c>
      <c r="BI101" t="s">
        <v>15292</v>
      </c>
      <c r="BJ101" t="s">
        <v>15294</v>
      </c>
      <c r="BK101" t="s">
        <v>15291</v>
      </c>
      <c r="BL101" t="s">
        <v>13876</v>
      </c>
      <c r="BM101" t="s">
        <v>13876</v>
      </c>
      <c r="BN101" t="s">
        <v>13876</v>
      </c>
      <c r="BO101" t="s">
        <v>15290</v>
      </c>
      <c r="BP101" t="s">
        <v>15284</v>
      </c>
      <c r="BQ101" t="s">
        <v>15289</v>
      </c>
      <c r="BR101" t="s">
        <v>15288</v>
      </c>
      <c r="BS101" t="s">
        <v>13876</v>
      </c>
      <c r="BT101" t="s">
        <v>13876</v>
      </c>
      <c r="BU101" t="s">
        <v>13876</v>
      </c>
      <c r="BV101" t="s">
        <v>15287</v>
      </c>
      <c r="BW101" t="s">
        <v>15294</v>
      </c>
      <c r="BX101" t="s">
        <v>15290</v>
      </c>
      <c r="BY101" t="s">
        <v>15285</v>
      </c>
      <c r="BZ101" t="s">
        <v>13876</v>
      </c>
      <c r="CA101" t="s">
        <v>13876</v>
      </c>
      <c r="CB101" t="s">
        <v>13876</v>
      </c>
      <c r="CC101" t="s">
        <v>15290</v>
      </c>
      <c r="CD101" t="s">
        <v>15284</v>
      </c>
      <c r="CE101" t="s">
        <v>15289</v>
      </c>
      <c r="CF101" t="s">
        <v>15288</v>
      </c>
      <c r="CG101" t="s">
        <v>13876</v>
      </c>
      <c r="CH101" t="s">
        <v>13876</v>
      </c>
      <c r="CI101" t="s">
        <v>13876</v>
      </c>
      <c r="CJ101" t="s">
        <v>13876</v>
      </c>
      <c r="CK101" t="s">
        <v>13876</v>
      </c>
      <c r="CL101" t="s">
        <v>13876</v>
      </c>
      <c r="CM101" t="s">
        <v>13876</v>
      </c>
      <c r="CN101" t="s">
        <v>13876</v>
      </c>
      <c r="CO101" t="s">
        <v>13876</v>
      </c>
      <c r="CP101" t="s">
        <v>13876</v>
      </c>
      <c r="CQ101" t="s">
        <v>13876</v>
      </c>
      <c r="CR101" t="s">
        <v>13876</v>
      </c>
      <c r="CS101" t="s">
        <v>13876</v>
      </c>
      <c r="CT101" t="s">
        <v>13876</v>
      </c>
    </row>
    <row r="102" spans="1:98" hidden="1">
      <c r="A102" s="1088"/>
      <c r="B102" s="554" t="s">
        <v>398</v>
      </c>
      <c r="C102" s="554" t="s">
        <v>399</v>
      </c>
      <c r="D102" s="554" t="s">
        <v>400</v>
      </c>
      <c r="E102" s="336" t="s">
        <v>407</v>
      </c>
      <c r="F102" s="336" t="s">
        <v>13746</v>
      </c>
      <c r="G102" s="336">
        <v>2910200514</v>
      </c>
      <c r="H102" s="554" t="s">
        <v>3265</v>
      </c>
      <c r="I102" s="336" t="s">
        <v>114</v>
      </c>
      <c r="J102" s="336" t="s">
        <v>13659</v>
      </c>
      <c r="K102" s="336" t="s">
        <v>13546</v>
      </c>
      <c r="L102" s="336" t="s">
        <v>13658</v>
      </c>
      <c r="M102" s="336" t="s">
        <v>13659</v>
      </c>
      <c r="N102" s="336" t="s">
        <v>13549</v>
      </c>
      <c r="O102" s="632"/>
      <c r="P102" s="632" t="s">
        <v>13661</v>
      </c>
      <c r="Q102" s="556">
        <v>44621</v>
      </c>
      <c r="R102" s="336"/>
      <c r="S102" s="557">
        <v>44664</v>
      </c>
      <c r="T102" s="336" t="s">
        <v>15365</v>
      </c>
      <c r="U102" s="620">
        <v>17</v>
      </c>
      <c r="V102" s="1088"/>
      <c r="W102" s="551" t="s">
        <v>13876</v>
      </c>
      <c r="X102" s="551" t="s">
        <v>13876</v>
      </c>
      <c r="Y102" s="551" t="s">
        <v>13876</v>
      </c>
      <c r="Z102" s="551" t="s">
        <v>13876</v>
      </c>
      <c r="AA102" s="551" t="s">
        <v>13876</v>
      </c>
      <c r="AB102" s="551" t="s">
        <v>13876</v>
      </c>
      <c r="AC102" s="551" t="s">
        <v>13876</v>
      </c>
      <c r="AD102" s="552" t="s">
        <v>13876</v>
      </c>
      <c r="AE102" s="623">
        <v>0</v>
      </c>
      <c r="AF102" t="s">
        <v>397</v>
      </c>
      <c r="AG102" t="s">
        <v>405</v>
      </c>
      <c r="AH102" t="s">
        <v>3264</v>
      </c>
      <c r="AQ102" t="s">
        <v>13876</v>
      </c>
      <c r="AR102" t="s">
        <v>13876</v>
      </c>
      <c r="AS102" t="s">
        <v>13876</v>
      </c>
      <c r="AT102" t="s">
        <v>13876</v>
      </c>
      <c r="AU102" t="s">
        <v>13876</v>
      </c>
      <c r="AV102" t="s">
        <v>13876</v>
      </c>
      <c r="AW102" t="s">
        <v>13876</v>
      </c>
      <c r="AX102" t="s">
        <v>13876</v>
      </c>
      <c r="AY102" t="s">
        <v>13876</v>
      </c>
      <c r="AZ102" t="s">
        <v>13876</v>
      </c>
      <c r="BA102" t="s">
        <v>13876</v>
      </c>
      <c r="BB102" t="s">
        <v>13876</v>
      </c>
      <c r="BC102" t="s">
        <v>13876</v>
      </c>
      <c r="BD102" t="s">
        <v>13876</v>
      </c>
      <c r="BE102" t="s">
        <v>13876</v>
      </c>
      <c r="BF102" t="s">
        <v>13876</v>
      </c>
      <c r="BG102" t="s">
        <v>13876</v>
      </c>
      <c r="BH102" t="s">
        <v>13876</v>
      </c>
      <c r="BI102" t="s">
        <v>13876</v>
      </c>
      <c r="BJ102" t="s">
        <v>13876</v>
      </c>
      <c r="BK102" t="s">
        <v>13876</v>
      </c>
      <c r="BL102" t="s">
        <v>13876</v>
      </c>
      <c r="BM102" t="s">
        <v>13876</v>
      </c>
      <c r="BN102" t="s">
        <v>13876</v>
      </c>
      <c r="BO102" t="s">
        <v>13876</v>
      </c>
      <c r="BP102" t="s">
        <v>13876</v>
      </c>
      <c r="BQ102" t="s">
        <v>13876</v>
      </c>
      <c r="BR102" t="s">
        <v>13876</v>
      </c>
      <c r="BS102" t="s">
        <v>13876</v>
      </c>
      <c r="BT102" t="s">
        <v>13876</v>
      </c>
      <c r="BU102" t="s">
        <v>13876</v>
      </c>
      <c r="BV102" t="s">
        <v>13876</v>
      </c>
      <c r="BW102" t="s">
        <v>13876</v>
      </c>
      <c r="BX102" t="s">
        <v>13876</v>
      </c>
      <c r="BY102" t="s">
        <v>13876</v>
      </c>
      <c r="BZ102" t="s">
        <v>13876</v>
      </c>
      <c r="CA102" t="s">
        <v>13876</v>
      </c>
      <c r="CB102" t="s">
        <v>13876</v>
      </c>
      <c r="CC102" t="s">
        <v>13876</v>
      </c>
      <c r="CD102" t="s">
        <v>13876</v>
      </c>
      <c r="CE102" t="s">
        <v>13876</v>
      </c>
      <c r="CF102" t="s">
        <v>13876</v>
      </c>
      <c r="CG102" t="s">
        <v>13876</v>
      </c>
      <c r="CH102" t="s">
        <v>13876</v>
      </c>
      <c r="CI102" t="s">
        <v>13876</v>
      </c>
      <c r="CJ102" t="s">
        <v>13876</v>
      </c>
      <c r="CK102" t="s">
        <v>13876</v>
      </c>
      <c r="CL102" t="s">
        <v>13876</v>
      </c>
      <c r="CM102" t="s">
        <v>13876</v>
      </c>
      <c r="CN102" t="s">
        <v>13876</v>
      </c>
      <c r="CO102" t="s">
        <v>13876</v>
      </c>
      <c r="CP102" t="s">
        <v>13876</v>
      </c>
      <c r="CQ102" t="s">
        <v>13876</v>
      </c>
      <c r="CR102" t="s">
        <v>13876</v>
      </c>
      <c r="CS102" t="s">
        <v>13876</v>
      </c>
      <c r="CT102" t="s">
        <v>13876</v>
      </c>
    </row>
    <row r="103" spans="1:98" hidden="1">
      <c r="A103" s="1088"/>
      <c r="B103" s="554" t="s">
        <v>398</v>
      </c>
      <c r="C103" s="554" t="s">
        <v>399</v>
      </c>
      <c r="D103" s="554" t="s">
        <v>400</v>
      </c>
      <c r="E103" s="336" t="s">
        <v>407</v>
      </c>
      <c r="F103" s="336" t="s">
        <v>13746</v>
      </c>
      <c r="G103" s="336">
        <v>2910200514</v>
      </c>
      <c r="H103" s="554" t="s">
        <v>3265</v>
      </c>
      <c r="I103" s="336" t="s">
        <v>116</v>
      </c>
      <c r="J103" s="336" t="s">
        <v>13659</v>
      </c>
      <c r="K103" s="336" t="s">
        <v>13546</v>
      </c>
      <c r="L103" s="336" t="s">
        <v>13658</v>
      </c>
      <c r="M103" s="336" t="s">
        <v>13659</v>
      </c>
      <c r="N103" s="336" t="s">
        <v>13549</v>
      </c>
      <c r="O103" s="632"/>
      <c r="P103" s="632" t="s">
        <v>13661</v>
      </c>
      <c r="Q103" s="556">
        <v>44621</v>
      </c>
      <c r="R103" s="336"/>
      <c r="S103" s="557">
        <v>44664</v>
      </c>
      <c r="T103" s="336" t="s">
        <v>15366</v>
      </c>
      <c r="U103" s="620">
        <v>17</v>
      </c>
      <c r="V103" s="1088"/>
      <c r="W103" s="551" t="s">
        <v>13876</v>
      </c>
      <c r="X103" s="551" t="s">
        <v>13876</v>
      </c>
      <c r="Y103" s="551" t="s">
        <v>13876</v>
      </c>
      <c r="Z103" s="551" t="s">
        <v>13876</v>
      </c>
      <c r="AA103" s="551" t="s">
        <v>13876</v>
      </c>
      <c r="AB103" s="551" t="s">
        <v>13876</v>
      </c>
      <c r="AC103" s="551" t="s">
        <v>13876</v>
      </c>
      <c r="AD103" s="552" t="s">
        <v>13876</v>
      </c>
      <c r="AE103" s="623">
        <v>0</v>
      </c>
      <c r="AF103" t="s">
        <v>397</v>
      </c>
      <c r="AG103" t="s">
        <v>405</v>
      </c>
      <c r="AH103" t="s">
        <v>3264</v>
      </c>
      <c r="AQ103" t="s">
        <v>13876</v>
      </c>
      <c r="AR103" t="s">
        <v>13876</v>
      </c>
      <c r="AS103" t="s">
        <v>13876</v>
      </c>
      <c r="AT103" t="s">
        <v>13876</v>
      </c>
      <c r="AU103" t="s">
        <v>13876</v>
      </c>
      <c r="AV103" t="s">
        <v>13876</v>
      </c>
      <c r="AW103" t="s">
        <v>13876</v>
      </c>
      <c r="AX103" t="s">
        <v>13876</v>
      </c>
      <c r="AY103" t="s">
        <v>13876</v>
      </c>
      <c r="AZ103" t="s">
        <v>13876</v>
      </c>
      <c r="BA103" t="s">
        <v>13876</v>
      </c>
      <c r="BB103" t="s">
        <v>13876</v>
      </c>
      <c r="BC103" t="s">
        <v>13876</v>
      </c>
      <c r="BD103" t="s">
        <v>13876</v>
      </c>
      <c r="BE103" t="s">
        <v>13876</v>
      </c>
      <c r="BF103" t="s">
        <v>13876</v>
      </c>
      <c r="BG103" t="s">
        <v>13876</v>
      </c>
      <c r="BH103" t="s">
        <v>13876</v>
      </c>
      <c r="BI103" t="s">
        <v>13876</v>
      </c>
      <c r="BJ103" t="s">
        <v>13876</v>
      </c>
      <c r="BK103" t="s">
        <v>13876</v>
      </c>
      <c r="BL103" t="s">
        <v>13876</v>
      </c>
      <c r="BM103" t="s">
        <v>13876</v>
      </c>
      <c r="BN103" t="s">
        <v>13876</v>
      </c>
      <c r="BO103" t="s">
        <v>13876</v>
      </c>
      <c r="BP103" t="s">
        <v>13876</v>
      </c>
      <c r="BQ103" t="s">
        <v>13876</v>
      </c>
      <c r="BR103" t="s">
        <v>13876</v>
      </c>
      <c r="BS103" t="s">
        <v>13876</v>
      </c>
      <c r="BT103" t="s">
        <v>13876</v>
      </c>
      <c r="BU103" t="s">
        <v>13876</v>
      </c>
      <c r="BV103" t="s">
        <v>13876</v>
      </c>
      <c r="BW103" t="s">
        <v>13876</v>
      </c>
      <c r="BX103" t="s">
        <v>13876</v>
      </c>
      <c r="BY103" t="s">
        <v>13876</v>
      </c>
      <c r="BZ103" t="s">
        <v>13876</v>
      </c>
      <c r="CA103" t="s">
        <v>13876</v>
      </c>
      <c r="CB103" t="s">
        <v>13876</v>
      </c>
      <c r="CC103" t="s">
        <v>13876</v>
      </c>
      <c r="CD103" t="s">
        <v>13876</v>
      </c>
      <c r="CE103" t="s">
        <v>13876</v>
      </c>
      <c r="CF103" t="s">
        <v>13876</v>
      </c>
      <c r="CG103" t="s">
        <v>13876</v>
      </c>
      <c r="CH103" t="s">
        <v>13876</v>
      </c>
      <c r="CI103" t="s">
        <v>13876</v>
      </c>
      <c r="CJ103" t="s">
        <v>13876</v>
      </c>
      <c r="CK103" t="s">
        <v>13876</v>
      </c>
      <c r="CL103" t="s">
        <v>13876</v>
      </c>
      <c r="CM103" t="s">
        <v>13876</v>
      </c>
      <c r="CN103" t="s">
        <v>13876</v>
      </c>
      <c r="CO103" t="s">
        <v>13876</v>
      </c>
      <c r="CP103" t="s">
        <v>13876</v>
      </c>
      <c r="CQ103" t="s">
        <v>13876</v>
      </c>
      <c r="CR103" t="s">
        <v>13876</v>
      </c>
      <c r="CS103" t="s">
        <v>13876</v>
      </c>
      <c r="CT103" t="s">
        <v>13876</v>
      </c>
    </row>
    <row r="104" spans="1:98" hidden="1">
      <c r="A104" s="1088"/>
      <c r="B104" s="554" t="s">
        <v>398</v>
      </c>
      <c r="C104" s="554" t="s">
        <v>399</v>
      </c>
      <c r="D104" s="554" t="s">
        <v>400</v>
      </c>
      <c r="E104" s="336" t="s">
        <v>407</v>
      </c>
      <c r="F104" s="336" t="s">
        <v>13746</v>
      </c>
      <c r="G104" s="336">
        <v>2910200514</v>
      </c>
      <c r="H104" s="554" t="s">
        <v>3265</v>
      </c>
      <c r="I104" s="336" t="s">
        <v>115</v>
      </c>
      <c r="J104" s="336" t="s">
        <v>13659</v>
      </c>
      <c r="K104" s="336" t="s">
        <v>13546</v>
      </c>
      <c r="L104" s="336" t="s">
        <v>13658</v>
      </c>
      <c r="M104" s="336" t="s">
        <v>13659</v>
      </c>
      <c r="N104" s="336" t="s">
        <v>13549</v>
      </c>
      <c r="O104" s="632"/>
      <c r="P104" s="632" t="s">
        <v>13661</v>
      </c>
      <c r="Q104" s="556">
        <v>44621</v>
      </c>
      <c r="R104" s="336"/>
      <c r="S104" s="557">
        <v>44664</v>
      </c>
      <c r="T104" s="336" t="s">
        <v>15367</v>
      </c>
      <c r="U104" s="609">
        <v>17</v>
      </c>
      <c r="V104" s="1088"/>
      <c r="W104" s="551" t="s">
        <v>13876</v>
      </c>
      <c r="X104" s="551" t="s">
        <v>13876</v>
      </c>
      <c r="Y104" s="551" t="s">
        <v>13876</v>
      </c>
      <c r="Z104" s="551" t="s">
        <v>13876</v>
      </c>
      <c r="AA104" s="551" t="s">
        <v>13876</v>
      </c>
      <c r="AB104" s="551" t="s">
        <v>13876</v>
      </c>
      <c r="AC104" s="551" t="s">
        <v>13876</v>
      </c>
      <c r="AD104" s="552" t="s">
        <v>13876</v>
      </c>
      <c r="AE104" s="623">
        <v>0</v>
      </c>
      <c r="AF104" t="s">
        <v>397</v>
      </c>
      <c r="AG104" t="s">
        <v>405</v>
      </c>
      <c r="AH104" t="s">
        <v>3264</v>
      </c>
      <c r="AQ104" t="s">
        <v>13876</v>
      </c>
      <c r="AR104" t="s">
        <v>13876</v>
      </c>
      <c r="AS104" t="s">
        <v>13876</v>
      </c>
      <c r="AT104" t="s">
        <v>13876</v>
      </c>
      <c r="AU104" t="s">
        <v>13876</v>
      </c>
      <c r="AV104" t="s">
        <v>13876</v>
      </c>
      <c r="AW104" t="s">
        <v>13876</v>
      </c>
      <c r="AX104" t="s">
        <v>13876</v>
      </c>
      <c r="AY104" t="s">
        <v>13876</v>
      </c>
      <c r="AZ104" t="s">
        <v>13876</v>
      </c>
      <c r="BA104" t="s">
        <v>13876</v>
      </c>
      <c r="BB104" t="s">
        <v>13876</v>
      </c>
      <c r="BC104" t="s">
        <v>13876</v>
      </c>
      <c r="BD104" t="s">
        <v>13876</v>
      </c>
      <c r="BE104" t="s">
        <v>13876</v>
      </c>
      <c r="BF104" t="s">
        <v>13876</v>
      </c>
      <c r="BG104" t="s">
        <v>13876</v>
      </c>
      <c r="BH104" t="s">
        <v>13876</v>
      </c>
      <c r="BI104" t="s">
        <v>13876</v>
      </c>
      <c r="BJ104" t="s">
        <v>13876</v>
      </c>
      <c r="BK104" t="s">
        <v>13876</v>
      </c>
      <c r="BL104" t="s">
        <v>13876</v>
      </c>
      <c r="BM104" t="s">
        <v>13876</v>
      </c>
      <c r="BN104" t="s">
        <v>13876</v>
      </c>
      <c r="BO104" t="s">
        <v>13876</v>
      </c>
      <c r="BP104" t="s">
        <v>13876</v>
      </c>
      <c r="BQ104" t="s">
        <v>13876</v>
      </c>
      <c r="BR104" t="s">
        <v>13876</v>
      </c>
      <c r="BS104" t="s">
        <v>13876</v>
      </c>
      <c r="BT104" t="s">
        <v>13876</v>
      </c>
      <c r="BU104" t="s">
        <v>13876</v>
      </c>
      <c r="BV104" t="s">
        <v>13876</v>
      </c>
      <c r="BW104" t="s">
        <v>13876</v>
      </c>
      <c r="BX104" t="s">
        <v>13876</v>
      </c>
      <c r="BY104" t="s">
        <v>13876</v>
      </c>
      <c r="BZ104" t="s">
        <v>13876</v>
      </c>
      <c r="CA104" t="s">
        <v>13876</v>
      </c>
      <c r="CB104" t="s">
        <v>13876</v>
      </c>
      <c r="CC104" t="s">
        <v>13876</v>
      </c>
      <c r="CD104" t="s">
        <v>13876</v>
      </c>
      <c r="CE104" t="s">
        <v>13876</v>
      </c>
      <c r="CF104" t="s">
        <v>13876</v>
      </c>
      <c r="CG104" t="s">
        <v>13876</v>
      </c>
      <c r="CH104" t="s">
        <v>13876</v>
      </c>
      <c r="CI104" t="s">
        <v>13876</v>
      </c>
      <c r="CJ104" t="s">
        <v>13876</v>
      </c>
      <c r="CK104" t="s">
        <v>13876</v>
      </c>
      <c r="CL104" t="s">
        <v>13876</v>
      </c>
      <c r="CM104" t="s">
        <v>13876</v>
      </c>
      <c r="CN104" t="s">
        <v>13876</v>
      </c>
      <c r="CO104" t="s">
        <v>13876</v>
      </c>
      <c r="CP104" t="s">
        <v>13876</v>
      </c>
      <c r="CQ104" t="s">
        <v>13876</v>
      </c>
      <c r="CR104" t="s">
        <v>13876</v>
      </c>
      <c r="CS104" t="s">
        <v>13876</v>
      </c>
      <c r="CT104" t="s">
        <v>13876</v>
      </c>
    </row>
    <row r="105" spans="1:98" hidden="1">
      <c r="A105" s="632"/>
      <c r="B105" s="555"/>
      <c r="C105" s="554"/>
      <c r="D105" s="554"/>
      <c r="E105" s="336"/>
      <c r="F105" s="336"/>
      <c r="G105" s="336"/>
      <c r="H105" s="554"/>
      <c r="I105" s="336"/>
      <c r="J105" s="336"/>
      <c r="K105" s="336"/>
      <c r="L105" s="336"/>
      <c r="M105" s="336"/>
      <c r="N105" s="336"/>
      <c r="O105" s="632"/>
      <c r="P105" s="632"/>
      <c r="Q105" s="556"/>
      <c r="R105" s="336"/>
      <c r="S105" s="336"/>
      <c r="T105" s="336" t="s">
        <v>13876</v>
      </c>
      <c r="U105" s="336"/>
      <c r="V105" s="632"/>
      <c r="W105" s="551"/>
      <c r="X105" s="551"/>
      <c r="Y105" s="551"/>
      <c r="Z105" s="551"/>
      <c r="AA105" s="551">
        <v>0</v>
      </c>
      <c r="AB105" s="551">
        <v>0</v>
      </c>
      <c r="AC105" s="551">
        <v>0</v>
      </c>
      <c r="AD105" s="552"/>
      <c r="AE105" s="623">
        <v>0</v>
      </c>
      <c r="AQ105" t="s">
        <v>13876</v>
      </c>
      <c r="AR105" t="s">
        <v>13876</v>
      </c>
      <c r="AS105" t="s">
        <v>13876</v>
      </c>
      <c r="AT105" t="s">
        <v>13876</v>
      </c>
      <c r="AU105" t="s">
        <v>13876</v>
      </c>
      <c r="AV105" t="s">
        <v>13876</v>
      </c>
      <c r="AW105" t="s">
        <v>13876</v>
      </c>
      <c r="AX105" t="s">
        <v>13876</v>
      </c>
      <c r="AY105" t="s">
        <v>13876</v>
      </c>
      <c r="AZ105" t="s">
        <v>13876</v>
      </c>
      <c r="BA105" t="s">
        <v>13876</v>
      </c>
      <c r="BB105" t="s">
        <v>13876</v>
      </c>
      <c r="BC105" t="s">
        <v>13876</v>
      </c>
      <c r="BD105" t="s">
        <v>13876</v>
      </c>
      <c r="BE105" t="s">
        <v>13876</v>
      </c>
      <c r="BF105" t="s">
        <v>13876</v>
      </c>
      <c r="BG105" t="s">
        <v>13876</v>
      </c>
      <c r="BH105" t="s">
        <v>13876</v>
      </c>
      <c r="BI105" t="s">
        <v>13876</v>
      </c>
      <c r="BJ105" t="s">
        <v>13876</v>
      </c>
      <c r="BK105" t="s">
        <v>13876</v>
      </c>
      <c r="BL105" t="s">
        <v>13876</v>
      </c>
      <c r="BM105" t="s">
        <v>13876</v>
      </c>
      <c r="BN105" t="s">
        <v>13876</v>
      </c>
      <c r="BO105" t="s">
        <v>13876</v>
      </c>
      <c r="BP105" t="s">
        <v>13876</v>
      </c>
      <c r="BQ105" t="s">
        <v>13876</v>
      </c>
      <c r="BR105" t="s">
        <v>13876</v>
      </c>
      <c r="BS105" t="s">
        <v>13876</v>
      </c>
      <c r="BT105" t="s">
        <v>13876</v>
      </c>
      <c r="BU105" t="s">
        <v>13876</v>
      </c>
      <c r="BV105" t="s">
        <v>13876</v>
      </c>
      <c r="BW105" t="s">
        <v>13876</v>
      </c>
      <c r="BX105" t="s">
        <v>13876</v>
      </c>
      <c r="BY105" t="s">
        <v>13876</v>
      </c>
      <c r="BZ105" t="s">
        <v>13876</v>
      </c>
      <c r="CA105" t="s">
        <v>13876</v>
      </c>
      <c r="CB105" t="s">
        <v>13876</v>
      </c>
      <c r="CC105" t="s">
        <v>13876</v>
      </c>
      <c r="CD105" t="s">
        <v>13876</v>
      </c>
      <c r="CE105" t="s">
        <v>13876</v>
      </c>
      <c r="CF105" t="s">
        <v>13876</v>
      </c>
      <c r="CG105" t="s">
        <v>13876</v>
      </c>
      <c r="CH105" t="s">
        <v>13876</v>
      </c>
      <c r="CI105" t="s">
        <v>13876</v>
      </c>
      <c r="CJ105" t="s">
        <v>13876</v>
      </c>
      <c r="CK105" t="s">
        <v>13876</v>
      </c>
      <c r="CL105" t="s">
        <v>13876</v>
      </c>
      <c r="CM105" t="s">
        <v>13876</v>
      </c>
      <c r="CN105" t="s">
        <v>13876</v>
      </c>
      <c r="CO105" t="s">
        <v>13876</v>
      </c>
      <c r="CP105" t="s">
        <v>13876</v>
      </c>
      <c r="CQ105" t="s">
        <v>13876</v>
      </c>
      <c r="CR105" t="s">
        <v>13876</v>
      </c>
      <c r="CS105" t="s">
        <v>13876</v>
      </c>
      <c r="CT105" t="s">
        <v>13876</v>
      </c>
    </row>
    <row r="106" spans="1:98" hidden="1">
      <c r="A106" s="1088">
        <v>28</v>
      </c>
      <c r="B106" s="554" t="s">
        <v>13747</v>
      </c>
      <c r="C106" s="554" t="s">
        <v>6145</v>
      </c>
      <c r="D106" s="554" t="s">
        <v>6146</v>
      </c>
      <c r="E106" s="336" t="s">
        <v>407</v>
      </c>
      <c r="F106" s="336" t="s">
        <v>13748</v>
      </c>
      <c r="G106" s="336">
        <v>2910900626</v>
      </c>
      <c r="H106" s="554" t="s">
        <v>6152</v>
      </c>
      <c r="I106" s="336" t="s">
        <v>475</v>
      </c>
      <c r="J106" s="336" t="s">
        <v>13659</v>
      </c>
      <c r="K106" s="336" t="s">
        <v>13546</v>
      </c>
      <c r="L106" s="336" t="s">
        <v>13658</v>
      </c>
      <c r="M106" s="336" t="s">
        <v>13658</v>
      </c>
      <c r="N106" s="336"/>
      <c r="O106" s="632" t="s">
        <v>13661</v>
      </c>
      <c r="P106" s="632"/>
      <c r="Q106" s="556">
        <v>44614</v>
      </c>
      <c r="R106" s="336"/>
      <c r="S106" s="557">
        <v>44664</v>
      </c>
      <c r="T106" s="336" t="s">
        <v>15368</v>
      </c>
      <c r="U106" s="625">
        <v>18</v>
      </c>
      <c r="V106" s="1088">
        <v>18</v>
      </c>
      <c r="W106" s="551" t="s">
        <v>13876</v>
      </c>
      <c r="X106" s="551" t="s">
        <v>13876</v>
      </c>
      <c r="Y106" s="551" t="s">
        <v>13876</v>
      </c>
      <c r="Z106" s="551" t="s">
        <v>13876</v>
      </c>
      <c r="AA106" s="551" t="s">
        <v>13876</v>
      </c>
      <c r="AB106" s="551" t="s">
        <v>13876</v>
      </c>
      <c r="AC106" s="551" t="s">
        <v>13876</v>
      </c>
      <c r="AD106" s="552" t="s">
        <v>13876</v>
      </c>
      <c r="AE106" s="623">
        <v>0</v>
      </c>
      <c r="AF106" t="s">
        <v>6143</v>
      </c>
      <c r="AG106" t="s">
        <v>6149</v>
      </c>
      <c r="AH106" t="s">
        <v>6151</v>
      </c>
      <c r="AQ106" t="s">
        <v>13876</v>
      </c>
      <c r="AR106" t="s">
        <v>13876</v>
      </c>
      <c r="AS106" t="s">
        <v>13876</v>
      </c>
      <c r="AT106" t="s">
        <v>13876</v>
      </c>
      <c r="AU106" t="s">
        <v>13876</v>
      </c>
      <c r="AV106" t="s">
        <v>13876</v>
      </c>
      <c r="AW106" t="s">
        <v>13876</v>
      </c>
      <c r="AX106" t="s">
        <v>13876</v>
      </c>
      <c r="AY106" t="s">
        <v>13876</v>
      </c>
      <c r="AZ106" t="s">
        <v>13876</v>
      </c>
      <c r="BA106" t="s">
        <v>13876</v>
      </c>
      <c r="BB106" t="s">
        <v>13876</v>
      </c>
      <c r="BC106" t="s">
        <v>13876</v>
      </c>
      <c r="BD106" t="s">
        <v>13876</v>
      </c>
      <c r="BE106" t="s">
        <v>13876</v>
      </c>
      <c r="BF106" t="s">
        <v>13876</v>
      </c>
      <c r="BG106" t="s">
        <v>13876</v>
      </c>
      <c r="BH106" t="s">
        <v>13876</v>
      </c>
      <c r="BI106" t="s">
        <v>13876</v>
      </c>
      <c r="BJ106" t="s">
        <v>13876</v>
      </c>
      <c r="BK106" t="s">
        <v>13876</v>
      </c>
      <c r="BL106" t="s">
        <v>13876</v>
      </c>
      <c r="BM106" t="s">
        <v>13876</v>
      </c>
      <c r="BN106" t="s">
        <v>13876</v>
      </c>
      <c r="BO106" t="s">
        <v>13876</v>
      </c>
      <c r="BP106" t="s">
        <v>13876</v>
      </c>
      <c r="BQ106" t="s">
        <v>13876</v>
      </c>
      <c r="BR106" t="s">
        <v>13876</v>
      </c>
      <c r="BS106" t="s">
        <v>13876</v>
      </c>
      <c r="BT106" t="s">
        <v>13876</v>
      </c>
      <c r="BU106" t="s">
        <v>13876</v>
      </c>
      <c r="BV106" t="s">
        <v>13876</v>
      </c>
      <c r="BW106" t="s">
        <v>13876</v>
      </c>
      <c r="BX106" t="s">
        <v>13876</v>
      </c>
      <c r="BY106" t="s">
        <v>13876</v>
      </c>
      <c r="BZ106" t="s">
        <v>13876</v>
      </c>
      <c r="CA106" t="s">
        <v>13876</v>
      </c>
      <c r="CB106" t="s">
        <v>13876</v>
      </c>
      <c r="CC106" t="s">
        <v>13876</v>
      </c>
      <c r="CD106" t="s">
        <v>13876</v>
      </c>
      <c r="CE106" t="s">
        <v>13876</v>
      </c>
      <c r="CF106" t="s">
        <v>13876</v>
      </c>
      <c r="CG106" t="s">
        <v>13876</v>
      </c>
      <c r="CH106" t="s">
        <v>13876</v>
      </c>
      <c r="CI106" t="s">
        <v>13876</v>
      </c>
      <c r="CJ106" t="s">
        <v>13876</v>
      </c>
      <c r="CK106" t="s">
        <v>13876</v>
      </c>
      <c r="CL106" t="s">
        <v>13876</v>
      </c>
      <c r="CM106" t="s">
        <v>13876</v>
      </c>
      <c r="CN106" t="s">
        <v>13876</v>
      </c>
      <c r="CO106" t="s">
        <v>13876</v>
      </c>
      <c r="CP106" t="s">
        <v>13876</v>
      </c>
      <c r="CQ106" t="s">
        <v>13876</v>
      </c>
      <c r="CR106" t="s">
        <v>13876</v>
      </c>
      <c r="CS106" t="s">
        <v>13876</v>
      </c>
      <c r="CT106" t="s">
        <v>13876</v>
      </c>
    </row>
    <row r="107" spans="1:98" hidden="1">
      <c r="A107" s="1088"/>
      <c r="B107" s="554" t="s">
        <v>6144</v>
      </c>
      <c r="C107" s="554" t="s">
        <v>6145</v>
      </c>
      <c r="D107" s="554" t="s">
        <v>6146</v>
      </c>
      <c r="E107" s="336" t="s">
        <v>407</v>
      </c>
      <c r="F107" s="336" t="s">
        <v>13748</v>
      </c>
      <c r="G107" s="336">
        <v>2920900137</v>
      </c>
      <c r="H107" s="554" t="s">
        <v>6152</v>
      </c>
      <c r="I107" s="336" t="s">
        <v>8120</v>
      </c>
      <c r="J107" s="336" t="s">
        <v>13659</v>
      </c>
      <c r="K107" s="336" t="s">
        <v>13546</v>
      </c>
      <c r="L107" s="336" t="s">
        <v>13658</v>
      </c>
      <c r="M107" s="336" t="s">
        <v>13658</v>
      </c>
      <c r="N107" s="336"/>
      <c r="O107" s="632" t="s">
        <v>13661</v>
      </c>
      <c r="P107" s="632"/>
      <c r="Q107" s="556">
        <v>44614</v>
      </c>
      <c r="R107" s="336"/>
      <c r="S107" s="557">
        <v>44664</v>
      </c>
      <c r="T107" s="336" t="s">
        <v>15369</v>
      </c>
      <c r="U107" s="609">
        <v>18</v>
      </c>
      <c r="V107" s="1088"/>
      <c r="W107" s="551">
        <v>89820</v>
      </c>
      <c r="X107" s="551">
        <v>48476</v>
      </c>
      <c r="Y107" s="551">
        <v>47510</v>
      </c>
      <c r="Z107" s="551">
        <v>43886</v>
      </c>
      <c r="AA107" s="551">
        <v>26387</v>
      </c>
      <c r="AB107" s="551">
        <v>34900</v>
      </c>
      <c r="AC107" s="551" t="s">
        <v>13876</v>
      </c>
      <c r="AD107" s="552" t="s">
        <v>13876</v>
      </c>
      <c r="AE107" s="623">
        <v>290979</v>
      </c>
      <c r="AF107" t="s">
        <v>9645</v>
      </c>
      <c r="AG107" t="s">
        <v>6149</v>
      </c>
      <c r="AH107" t="s">
        <v>6151</v>
      </c>
      <c r="AQ107" t="s">
        <v>13876</v>
      </c>
      <c r="AR107" t="s">
        <v>13876</v>
      </c>
      <c r="AS107" t="s">
        <v>15285</v>
      </c>
      <c r="AT107" t="s">
        <v>15294</v>
      </c>
      <c r="AU107" t="s">
        <v>15285</v>
      </c>
      <c r="AV107" t="s">
        <v>15292</v>
      </c>
      <c r="AW107" t="s">
        <v>15288</v>
      </c>
      <c r="AX107" t="s">
        <v>13876</v>
      </c>
      <c r="AY107" t="s">
        <v>13876</v>
      </c>
      <c r="AZ107" t="s">
        <v>15291</v>
      </c>
      <c r="BA107" t="s">
        <v>15285</v>
      </c>
      <c r="BB107" t="s">
        <v>15291</v>
      </c>
      <c r="BC107" t="s">
        <v>15287</v>
      </c>
      <c r="BD107" t="s">
        <v>15290</v>
      </c>
      <c r="BE107" t="s">
        <v>13876</v>
      </c>
      <c r="BF107" t="s">
        <v>13876</v>
      </c>
      <c r="BG107" t="s">
        <v>15291</v>
      </c>
      <c r="BH107" t="s">
        <v>15287</v>
      </c>
      <c r="BI107" t="s">
        <v>15286</v>
      </c>
      <c r="BJ107" t="s">
        <v>15289</v>
      </c>
      <c r="BK107" t="s">
        <v>15288</v>
      </c>
      <c r="BL107" t="s">
        <v>13876</v>
      </c>
      <c r="BM107" t="s">
        <v>13876</v>
      </c>
      <c r="BN107" t="s">
        <v>15291</v>
      </c>
      <c r="BO107" t="s">
        <v>15284</v>
      </c>
      <c r="BP107" t="s">
        <v>15285</v>
      </c>
      <c r="BQ107" t="s">
        <v>15285</v>
      </c>
      <c r="BR107" t="s">
        <v>15290</v>
      </c>
      <c r="BS107" t="s">
        <v>13876</v>
      </c>
      <c r="BT107" t="s">
        <v>13876</v>
      </c>
      <c r="BU107" t="s">
        <v>15292</v>
      </c>
      <c r="BV107" t="s">
        <v>15290</v>
      </c>
      <c r="BW107" t="s">
        <v>15284</v>
      </c>
      <c r="BX107" t="s">
        <v>15285</v>
      </c>
      <c r="BY107" t="s">
        <v>15287</v>
      </c>
      <c r="BZ107" t="s">
        <v>13876</v>
      </c>
      <c r="CA107" t="s">
        <v>13876</v>
      </c>
      <c r="CB107" t="s">
        <v>15284</v>
      </c>
      <c r="CC107" t="s">
        <v>15291</v>
      </c>
      <c r="CD107" t="s">
        <v>15294</v>
      </c>
      <c r="CE107" t="s">
        <v>15288</v>
      </c>
      <c r="CF107" t="s">
        <v>15288</v>
      </c>
      <c r="CG107" t="s">
        <v>13876</v>
      </c>
      <c r="CH107" t="s">
        <v>13876</v>
      </c>
      <c r="CI107" t="s">
        <v>13876</v>
      </c>
      <c r="CJ107" t="s">
        <v>13876</v>
      </c>
      <c r="CK107" t="s">
        <v>13876</v>
      </c>
      <c r="CL107" t="s">
        <v>13876</v>
      </c>
      <c r="CM107" t="s">
        <v>13876</v>
      </c>
      <c r="CN107" t="s">
        <v>13876</v>
      </c>
      <c r="CO107" t="s">
        <v>13876</v>
      </c>
      <c r="CP107" t="s">
        <v>13876</v>
      </c>
      <c r="CQ107" t="s">
        <v>13876</v>
      </c>
      <c r="CR107" t="s">
        <v>13876</v>
      </c>
      <c r="CS107" t="s">
        <v>13876</v>
      </c>
      <c r="CT107" t="s">
        <v>13876</v>
      </c>
    </row>
    <row r="108" spans="1:98" hidden="1">
      <c r="A108" s="632"/>
      <c r="B108" s="555"/>
      <c r="C108" s="554"/>
      <c r="D108" s="554"/>
      <c r="E108" s="336"/>
      <c r="F108" s="336"/>
      <c r="G108" s="336"/>
      <c r="H108" s="554"/>
      <c r="I108" s="336"/>
      <c r="J108" s="336"/>
      <c r="K108" s="336"/>
      <c r="L108" s="336"/>
      <c r="M108" s="336"/>
      <c r="N108" s="336"/>
      <c r="O108" s="632"/>
      <c r="P108" s="632"/>
      <c r="Q108" s="556"/>
      <c r="R108" s="336"/>
      <c r="S108" s="336"/>
      <c r="T108" s="336" t="s">
        <v>13876</v>
      </c>
      <c r="U108" s="336"/>
      <c r="V108" s="632"/>
      <c r="W108" s="551"/>
      <c r="X108" s="551"/>
      <c r="Y108" s="551"/>
      <c r="Z108" s="551"/>
      <c r="AA108" s="551">
        <v>0</v>
      </c>
      <c r="AB108" s="551">
        <v>0</v>
      </c>
      <c r="AC108" s="551">
        <v>0</v>
      </c>
      <c r="AD108" s="552"/>
      <c r="AE108" s="623">
        <v>0</v>
      </c>
      <c r="AQ108" t="s">
        <v>13876</v>
      </c>
      <c r="AR108" t="s">
        <v>13876</v>
      </c>
      <c r="AS108" t="s">
        <v>13876</v>
      </c>
      <c r="AT108" t="s">
        <v>13876</v>
      </c>
      <c r="AU108" t="s">
        <v>13876</v>
      </c>
      <c r="AV108" t="s">
        <v>13876</v>
      </c>
      <c r="AW108" t="s">
        <v>13876</v>
      </c>
      <c r="AX108" t="s">
        <v>13876</v>
      </c>
      <c r="AY108" t="s">
        <v>13876</v>
      </c>
      <c r="AZ108" t="s">
        <v>13876</v>
      </c>
      <c r="BA108" t="s">
        <v>13876</v>
      </c>
      <c r="BB108" t="s">
        <v>13876</v>
      </c>
      <c r="BC108" t="s">
        <v>13876</v>
      </c>
      <c r="BD108" t="s">
        <v>13876</v>
      </c>
      <c r="BE108" t="s">
        <v>13876</v>
      </c>
      <c r="BF108" t="s">
        <v>13876</v>
      </c>
      <c r="BG108" t="s">
        <v>13876</v>
      </c>
      <c r="BH108" t="s">
        <v>13876</v>
      </c>
      <c r="BI108" t="s">
        <v>13876</v>
      </c>
      <c r="BJ108" t="s">
        <v>13876</v>
      </c>
      <c r="BK108" t="s">
        <v>13876</v>
      </c>
      <c r="BL108" t="s">
        <v>13876</v>
      </c>
      <c r="BM108" t="s">
        <v>13876</v>
      </c>
      <c r="BN108" t="s">
        <v>13876</v>
      </c>
      <c r="BO108" t="s">
        <v>13876</v>
      </c>
      <c r="BP108" t="s">
        <v>13876</v>
      </c>
      <c r="BQ108" t="s">
        <v>13876</v>
      </c>
      <c r="BR108" t="s">
        <v>13876</v>
      </c>
      <c r="BS108" t="s">
        <v>13876</v>
      </c>
      <c r="BT108" t="s">
        <v>13876</v>
      </c>
      <c r="BU108" t="s">
        <v>13876</v>
      </c>
      <c r="BV108" t="s">
        <v>13876</v>
      </c>
      <c r="BW108" t="s">
        <v>13876</v>
      </c>
      <c r="BX108" t="s">
        <v>13876</v>
      </c>
      <c r="BY108" t="s">
        <v>13876</v>
      </c>
      <c r="BZ108" t="s">
        <v>13876</v>
      </c>
      <c r="CA108" t="s">
        <v>13876</v>
      </c>
      <c r="CB108" t="s">
        <v>13876</v>
      </c>
      <c r="CC108" t="s">
        <v>13876</v>
      </c>
      <c r="CD108" t="s">
        <v>13876</v>
      </c>
      <c r="CE108" t="s">
        <v>13876</v>
      </c>
      <c r="CF108" t="s">
        <v>13876</v>
      </c>
      <c r="CG108" t="s">
        <v>13876</v>
      </c>
      <c r="CH108" t="s">
        <v>13876</v>
      </c>
      <c r="CI108" t="s">
        <v>13876</v>
      </c>
      <c r="CJ108" t="s">
        <v>13876</v>
      </c>
      <c r="CK108" t="s">
        <v>13876</v>
      </c>
      <c r="CL108" t="s">
        <v>13876</v>
      </c>
      <c r="CM108" t="s">
        <v>13876</v>
      </c>
      <c r="CN108" t="s">
        <v>13876</v>
      </c>
      <c r="CO108" t="s">
        <v>13876</v>
      </c>
      <c r="CP108" t="s">
        <v>13876</v>
      </c>
      <c r="CQ108" t="s">
        <v>13876</v>
      </c>
      <c r="CR108" t="s">
        <v>13876</v>
      </c>
      <c r="CS108" t="s">
        <v>13876</v>
      </c>
      <c r="CT108" t="s">
        <v>13876</v>
      </c>
    </row>
    <row r="109" spans="1:98" hidden="1">
      <c r="A109" s="1088">
        <v>29</v>
      </c>
      <c r="B109" s="554" t="s">
        <v>4874</v>
      </c>
      <c r="C109" s="554" t="s">
        <v>2258</v>
      </c>
      <c r="D109" s="554" t="s">
        <v>4875</v>
      </c>
      <c r="E109" s="336" t="s">
        <v>407</v>
      </c>
      <c r="F109" s="336" t="s">
        <v>13749</v>
      </c>
      <c r="G109" s="336">
        <v>2910700133</v>
      </c>
      <c r="H109" s="554" t="s">
        <v>4881</v>
      </c>
      <c r="I109" s="336" t="s">
        <v>113</v>
      </c>
      <c r="J109" s="336" t="s">
        <v>13659</v>
      </c>
      <c r="K109" s="336" t="s">
        <v>13546</v>
      </c>
      <c r="L109" s="336" t="s">
        <v>13658</v>
      </c>
      <c r="M109" s="336"/>
      <c r="N109" s="336"/>
      <c r="O109" s="632"/>
      <c r="P109" s="632"/>
      <c r="Q109" s="632"/>
      <c r="R109" s="336"/>
      <c r="S109" s="336"/>
      <c r="T109" s="336" t="s">
        <v>15370</v>
      </c>
      <c r="U109" s="625"/>
      <c r="V109" s="1088"/>
      <c r="W109" s="551" t="s">
        <v>13876</v>
      </c>
      <c r="X109" s="551" t="s">
        <v>13876</v>
      </c>
      <c r="Y109" s="551" t="s">
        <v>13876</v>
      </c>
      <c r="Z109" s="551" t="s">
        <v>13876</v>
      </c>
      <c r="AA109" s="551" t="s">
        <v>13876</v>
      </c>
      <c r="AB109" s="551" t="s">
        <v>13876</v>
      </c>
      <c r="AC109" s="551" t="s">
        <v>13876</v>
      </c>
      <c r="AD109" s="552" t="s">
        <v>13876</v>
      </c>
      <c r="AE109" s="623">
        <v>0</v>
      </c>
      <c r="AF109" t="s">
        <v>4873</v>
      </c>
      <c r="AG109" t="s">
        <v>4878</v>
      </c>
      <c r="AH109" t="s">
        <v>4880</v>
      </c>
      <c r="AQ109" t="s">
        <v>13876</v>
      </c>
      <c r="AR109" t="s">
        <v>13876</v>
      </c>
      <c r="AS109" t="s">
        <v>13876</v>
      </c>
      <c r="AT109" t="s">
        <v>13876</v>
      </c>
      <c r="AU109" t="s">
        <v>13876</v>
      </c>
      <c r="AV109" t="s">
        <v>13876</v>
      </c>
      <c r="AW109" t="s">
        <v>13876</v>
      </c>
      <c r="AX109" t="s">
        <v>13876</v>
      </c>
      <c r="AY109" t="s">
        <v>13876</v>
      </c>
      <c r="AZ109" t="s">
        <v>13876</v>
      </c>
      <c r="BA109" t="s">
        <v>13876</v>
      </c>
      <c r="BB109" t="s">
        <v>13876</v>
      </c>
      <c r="BC109" t="s">
        <v>13876</v>
      </c>
      <c r="BD109" t="s">
        <v>13876</v>
      </c>
      <c r="BE109" t="s">
        <v>13876</v>
      </c>
      <c r="BF109" t="s">
        <v>13876</v>
      </c>
      <c r="BG109" t="s">
        <v>13876</v>
      </c>
      <c r="BH109" t="s">
        <v>13876</v>
      </c>
      <c r="BI109" t="s">
        <v>13876</v>
      </c>
      <c r="BJ109" t="s">
        <v>13876</v>
      </c>
      <c r="BK109" t="s">
        <v>13876</v>
      </c>
      <c r="BL109" t="s">
        <v>13876</v>
      </c>
      <c r="BM109" t="s">
        <v>13876</v>
      </c>
      <c r="BN109" t="s">
        <v>13876</v>
      </c>
      <c r="BO109" t="s">
        <v>13876</v>
      </c>
      <c r="BP109" t="s">
        <v>13876</v>
      </c>
      <c r="BQ109" t="s">
        <v>13876</v>
      </c>
      <c r="BR109" t="s">
        <v>13876</v>
      </c>
      <c r="BS109" t="s">
        <v>13876</v>
      </c>
      <c r="BT109" t="s">
        <v>13876</v>
      </c>
      <c r="BU109" t="s">
        <v>13876</v>
      </c>
      <c r="BV109" t="s">
        <v>13876</v>
      </c>
      <c r="BW109" t="s">
        <v>13876</v>
      </c>
      <c r="BX109" t="s">
        <v>13876</v>
      </c>
      <c r="BY109" t="s">
        <v>13876</v>
      </c>
      <c r="BZ109" t="s">
        <v>13876</v>
      </c>
      <c r="CA109" t="s">
        <v>13876</v>
      </c>
      <c r="CB109" t="s">
        <v>13876</v>
      </c>
      <c r="CC109" t="s">
        <v>13876</v>
      </c>
      <c r="CD109" t="s">
        <v>13876</v>
      </c>
      <c r="CE109" t="s">
        <v>13876</v>
      </c>
      <c r="CF109" t="s">
        <v>13876</v>
      </c>
      <c r="CG109" t="s">
        <v>13876</v>
      </c>
      <c r="CH109" t="s">
        <v>13876</v>
      </c>
      <c r="CI109" t="s">
        <v>13876</v>
      </c>
      <c r="CJ109" t="s">
        <v>13876</v>
      </c>
      <c r="CK109" t="s">
        <v>13876</v>
      </c>
      <c r="CL109" t="s">
        <v>13876</v>
      </c>
      <c r="CM109" t="s">
        <v>13876</v>
      </c>
      <c r="CN109" t="s">
        <v>13876</v>
      </c>
      <c r="CO109" t="s">
        <v>13876</v>
      </c>
      <c r="CP109" t="s">
        <v>13876</v>
      </c>
      <c r="CQ109" t="s">
        <v>13876</v>
      </c>
      <c r="CR109" t="s">
        <v>13876</v>
      </c>
      <c r="CS109" t="s">
        <v>13876</v>
      </c>
      <c r="CT109" t="s">
        <v>13876</v>
      </c>
    </row>
    <row r="110" spans="1:98" hidden="1">
      <c r="A110" s="1088"/>
      <c r="B110" s="549" t="s">
        <v>4874</v>
      </c>
      <c r="C110" s="549" t="s">
        <v>2258</v>
      </c>
      <c r="D110" s="549" t="s">
        <v>4875</v>
      </c>
      <c r="E110" s="550" t="s">
        <v>407</v>
      </c>
      <c r="F110" s="550" t="s">
        <v>13749</v>
      </c>
      <c r="G110" s="550">
        <v>2910700133</v>
      </c>
      <c r="H110" s="549" t="s">
        <v>4881</v>
      </c>
      <c r="I110" s="550" t="s">
        <v>114</v>
      </c>
      <c r="J110" s="550" t="s">
        <v>13658</v>
      </c>
      <c r="K110" s="336"/>
      <c r="L110" s="336" t="s">
        <v>13658</v>
      </c>
      <c r="M110" s="336"/>
      <c r="N110" s="336"/>
      <c r="O110" s="632"/>
      <c r="P110" s="632"/>
      <c r="Q110" s="632"/>
      <c r="R110" s="336"/>
      <c r="S110" s="336"/>
      <c r="T110" s="336" t="s">
        <v>15371</v>
      </c>
      <c r="U110" s="609"/>
      <c r="V110" s="1088"/>
      <c r="W110" s="551" t="s">
        <v>13876</v>
      </c>
      <c r="X110" s="551" t="s">
        <v>13876</v>
      </c>
      <c r="Y110" s="551" t="s">
        <v>13876</v>
      </c>
      <c r="Z110" s="551" t="s">
        <v>13876</v>
      </c>
      <c r="AA110" s="551" t="s">
        <v>13876</v>
      </c>
      <c r="AB110" s="551" t="s">
        <v>13876</v>
      </c>
      <c r="AC110" s="551" t="s">
        <v>13876</v>
      </c>
      <c r="AD110" s="552" t="s">
        <v>13876</v>
      </c>
      <c r="AE110" s="623">
        <v>0</v>
      </c>
      <c r="AF110" t="s">
        <v>4873</v>
      </c>
      <c r="AG110" t="s">
        <v>4878</v>
      </c>
      <c r="AH110" t="s">
        <v>4880</v>
      </c>
      <c r="AQ110" t="s">
        <v>13876</v>
      </c>
      <c r="AR110" t="s">
        <v>13876</v>
      </c>
      <c r="AS110" t="s">
        <v>13876</v>
      </c>
      <c r="AT110" t="s">
        <v>13876</v>
      </c>
      <c r="AU110" t="s">
        <v>13876</v>
      </c>
      <c r="AV110" t="s">
        <v>13876</v>
      </c>
      <c r="AW110" t="s">
        <v>13876</v>
      </c>
      <c r="AX110" t="s">
        <v>13876</v>
      </c>
      <c r="AY110" t="s">
        <v>13876</v>
      </c>
      <c r="AZ110" t="s">
        <v>13876</v>
      </c>
      <c r="BA110" t="s">
        <v>13876</v>
      </c>
      <c r="BB110" t="s">
        <v>13876</v>
      </c>
      <c r="BC110" t="s">
        <v>13876</v>
      </c>
      <c r="BD110" t="s">
        <v>13876</v>
      </c>
      <c r="BE110" t="s">
        <v>13876</v>
      </c>
      <c r="BF110" t="s">
        <v>13876</v>
      </c>
      <c r="BG110" t="s">
        <v>13876</v>
      </c>
      <c r="BH110" t="s">
        <v>13876</v>
      </c>
      <c r="BI110" t="s">
        <v>13876</v>
      </c>
      <c r="BJ110" t="s">
        <v>13876</v>
      </c>
      <c r="BK110" t="s">
        <v>13876</v>
      </c>
      <c r="BL110" t="s">
        <v>13876</v>
      </c>
      <c r="BM110" t="s">
        <v>13876</v>
      </c>
      <c r="BN110" t="s">
        <v>13876</v>
      </c>
      <c r="BO110" t="s">
        <v>13876</v>
      </c>
      <c r="BP110" t="s">
        <v>13876</v>
      </c>
      <c r="BQ110" t="s">
        <v>13876</v>
      </c>
      <c r="BR110" t="s">
        <v>13876</v>
      </c>
      <c r="BS110" t="s">
        <v>13876</v>
      </c>
      <c r="BT110" t="s">
        <v>13876</v>
      </c>
      <c r="BU110" t="s">
        <v>13876</v>
      </c>
      <c r="BV110" t="s">
        <v>13876</v>
      </c>
      <c r="BW110" t="s">
        <v>13876</v>
      </c>
      <c r="BX110" t="s">
        <v>13876</v>
      </c>
      <c r="BY110" t="s">
        <v>13876</v>
      </c>
      <c r="BZ110" t="s">
        <v>13876</v>
      </c>
      <c r="CA110" t="s">
        <v>13876</v>
      </c>
      <c r="CB110" t="s">
        <v>13876</v>
      </c>
      <c r="CC110" t="s">
        <v>13876</v>
      </c>
      <c r="CD110" t="s">
        <v>13876</v>
      </c>
      <c r="CE110" t="s">
        <v>13876</v>
      </c>
      <c r="CF110" t="s">
        <v>13876</v>
      </c>
      <c r="CG110" t="s">
        <v>13876</v>
      </c>
      <c r="CH110" t="s">
        <v>13876</v>
      </c>
      <c r="CI110" t="s">
        <v>13876</v>
      </c>
      <c r="CJ110" t="s">
        <v>13876</v>
      </c>
      <c r="CK110" t="s">
        <v>13876</v>
      </c>
      <c r="CL110" t="s">
        <v>13876</v>
      </c>
      <c r="CM110" t="s">
        <v>13876</v>
      </c>
      <c r="CN110" t="s">
        <v>13876</v>
      </c>
      <c r="CO110" t="s">
        <v>13876</v>
      </c>
      <c r="CP110" t="s">
        <v>13876</v>
      </c>
      <c r="CQ110" t="s">
        <v>13876</v>
      </c>
      <c r="CR110" t="s">
        <v>13876</v>
      </c>
      <c r="CS110" t="s">
        <v>13876</v>
      </c>
      <c r="CT110" t="s">
        <v>13876</v>
      </c>
    </row>
    <row r="111" spans="1:98" hidden="1">
      <c r="A111" s="632"/>
      <c r="B111" s="555"/>
      <c r="C111" s="554"/>
      <c r="D111" s="554"/>
      <c r="E111" s="336"/>
      <c r="F111" s="336"/>
      <c r="G111" s="336"/>
      <c r="H111" s="554"/>
      <c r="I111" s="336"/>
      <c r="J111" s="336"/>
      <c r="K111" s="336"/>
      <c r="L111" s="336"/>
      <c r="M111" s="336"/>
      <c r="N111" s="336"/>
      <c r="O111" s="632"/>
      <c r="P111" s="632"/>
      <c r="Q111" s="632"/>
      <c r="R111" s="336"/>
      <c r="S111" s="336"/>
      <c r="T111" s="336" t="s">
        <v>13876</v>
      </c>
      <c r="U111" s="336"/>
      <c r="V111" s="632"/>
      <c r="W111" s="551"/>
      <c r="X111" s="551"/>
      <c r="Y111" s="551"/>
      <c r="Z111" s="551"/>
      <c r="AA111" s="551">
        <v>0</v>
      </c>
      <c r="AB111" s="551">
        <v>0</v>
      </c>
      <c r="AC111" s="551">
        <v>0</v>
      </c>
      <c r="AD111" s="552"/>
      <c r="AE111" s="623">
        <v>0</v>
      </c>
      <c r="AQ111" t="s">
        <v>13876</v>
      </c>
      <c r="AR111" t="s">
        <v>13876</v>
      </c>
      <c r="AS111" t="s">
        <v>13876</v>
      </c>
      <c r="AT111" t="s">
        <v>13876</v>
      </c>
      <c r="AU111" t="s">
        <v>13876</v>
      </c>
      <c r="AV111" t="s">
        <v>13876</v>
      </c>
      <c r="AW111" t="s">
        <v>13876</v>
      </c>
      <c r="AX111" t="s">
        <v>13876</v>
      </c>
      <c r="AY111" t="s">
        <v>13876</v>
      </c>
      <c r="AZ111" t="s">
        <v>13876</v>
      </c>
      <c r="BA111" t="s">
        <v>13876</v>
      </c>
      <c r="BB111" t="s">
        <v>13876</v>
      </c>
      <c r="BC111" t="s">
        <v>13876</v>
      </c>
      <c r="BD111" t="s">
        <v>13876</v>
      </c>
      <c r="BE111" t="s">
        <v>13876</v>
      </c>
      <c r="BF111" t="s">
        <v>13876</v>
      </c>
      <c r="BG111" t="s">
        <v>13876</v>
      </c>
      <c r="BH111" t="s">
        <v>13876</v>
      </c>
      <c r="BI111" t="s">
        <v>13876</v>
      </c>
      <c r="BJ111" t="s">
        <v>13876</v>
      </c>
      <c r="BK111" t="s">
        <v>13876</v>
      </c>
      <c r="BL111" t="s">
        <v>13876</v>
      </c>
      <c r="BM111" t="s">
        <v>13876</v>
      </c>
      <c r="BN111" t="s">
        <v>13876</v>
      </c>
      <c r="BO111" t="s">
        <v>13876</v>
      </c>
      <c r="BP111" t="s">
        <v>13876</v>
      </c>
      <c r="BQ111" t="s">
        <v>13876</v>
      </c>
      <c r="BR111" t="s">
        <v>13876</v>
      </c>
      <c r="BS111" t="s">
        <v>13876</v>
      </c>
      <c r="BT111" t="s">
        <v>13876</v>
      </c>
      <c r="BU111" t="s">
        <v>13876</v>
      </c>
      <c r="BV111" t="s">
        <v>13876</v>
      </c>
      <c r="BW111" t="s">
        <v>13876</v>
      </c>
      <c r="BX111" t="s">
        <v>13876</v>
      </c>
      <c r="BY111" t="s">
        <v>13876</v>
      </c>
      <c r="BZ111" t="s">
        <v>13876</v>
      </c>
      <c r="CA111" t="s">
        <v>13876</v>
      </c>
      <c r="CB111" t="s">
        <v>13876</v>
      </c>
      <c r="CC111" t="s">
        <v>13876</v>
      </c>
      <c r="CD111" t="s">
        <v>13876</v>
      </c>
      <c r="CE111" t="s">
        <v>13876</v>
      </c>
      <c r="CF111" t="s">
        <v>13876</v>
      </c>
      <c r="CG111" t="s">
        <v>13876</v>
      </c>
      <c r="CH111" t="s">
        <v>13876</v>
      </c>
      <c r="CI111" t="s">
        <v>13876</v>
      </c>
      <c r="CJ111" t="s">
        <v>13876</v>
      </c>
      <c r="CK111" t="s">
        <v>13876</v>
      </c>
      <c r="CL111" t="s">
        <v>13876</v>
      </c>
      <c r="CM111" t="s">
        <v>13876</v>
      </c>
      <c r="CN111" t="s">
        <v>13876</v>
      </c>
      <c r="CO111" t="s">
        <v>13876</v>
      </c>
      <c r="CP111" t="s">
        <v>13876</v>
      </c>
      <c r="CQ111" t="s">
        <v>13876</v>
      </c>
      <c r="CR111" t="s">
        <v>13876</v>
      </c>
      <c r="CS111" t="s">
        <v>13876</v>
      </c>
      <c r="CT111" t="s">
        <v>13876</v>
      </c>
    </row>
    <row r="112" spans="1:98" hidden="1">
      <c r="A112" s="1088">
        <v>30</v>
      </c>
      <c r="B112" s="554" t="s">
        <v>8363</v>
      </c>
      <c r="C112" s="554" t="s">
        <v>5524</v>
      </c>
      <c r="D112" s="554" t="s">
        <v>8364</v>
      </c>
      <c r="E112" s="336" t="s">
        <v>407</v>
      </c>
      <c r="F112" s="336" t="s">
        <v>13750</v>
      </c>
      <c r="G112" s="336">
        <v>2911700355</v>
      </c>
      <c r="H112" s="554" t="s">
        <v>8371</v>
      </c>
      <c r="I112" s="336" t="s">
        <v>113</v>
      </c>
      <c r="J112" s="336" t="s">
        <v>13659</v>
      </c>
      <c r="K112" s="336" t="s">
        <v>13546</v>
      </c>
      <c r="L112" s="336" t="s">
        <v>13658</v>
      </c>
      <c r="M112" s="336" t="s">
        <v>13659</v>
      </c>
      <c r="N112" s="336" t="s">
        <v>13546</v>
      </c>
      <c r="O112" s="632"/>
      <c r="P112" s="632"/>
      <c r="Q112" s="632"/>
      <c r="R112" s="336"/>
      <c r="S112" s="336"/>
      <c r="T112" s="336" t="s">
        <v>15372</v>
      </c>
      <c r="U112" s="625"/>
      <c r="V112" s="1088"/>
      <c r="W112" s="551" t="s">
        <v>13876</v>
      </c>
      <c r="X112" s="551" t="s">
        <v>13876</v>
      </c>
      <c r="Y112" s="551" t="s">
        <v>13876</v>
      </c>
      <c r="Z112" s="551" t="s">
        <v>13876</v>
      </c>
      <c r="AA112" s="551" t="s">
        <v>13876</v>
      </c>
      <c r="AB112" s="551" t="s">
        <v>13876</v>
      </c>
      <c r="AC112" s="551" t="s">
        <v>13876</v>
      </c>
      <c r="AD112" s="552" t="s">
        <v>13876</v>
      </c>
      <c r="AE112" s="623">
        <v>0</v>
      </c>
      <c r="AF112" t="s">
        <v>8362</v>
      </c>
      <c r="AG112" t="s">
        <v>8367</v>
      </c>
      <c r="AH112" t="s">
        <v>8370</v>
      </c>
      <c r="AJ112" s="548" t="s">
        <v>13710</v>
      </c>
      <c r="AK112" s="548" t="s">
        <v>13751</v>
      </c>
      <c r="AL112" s="548" t="s">
        <v>13669</v>
      </c>
      <c r="AM112" s="548" t="s">
        <v>13752</v>
      </c>
      <c r="AN112" s="548" t="s">
        <v>13753</v>
      </c>
      <c r="AO112" s="548" t="s">
        <v>13754</v>
      </c>
      <c r="AQ112" t="s">
        <v>13876</v>
      </c>
      <c r="AR112" t="s">
        <v>13876</v>
      </c>
      <c r="AS112" t="s">
        <v>13876</v>
      </c>
      <c r="AT112" t="s">
        <v>13876</v>
      </c>
      <c r="AU112" t="s">
        <v>13876</v>
      </c>
      <c r="AV112" t="s">
        <v>13876</v>
      </c>
      <c r="AW112" t="s">
        <v>13876</v>
      </c>
      <c r="AX112" t="s">
        <v>13876</v>
      </c>
      <c r="AY112" t="s">
        <v>13876</v>
      </c>
      <c r="AZ112" t="s">
        <v>13876</v>
      </c>
      <c r="BA112" t="s">
        <v>13876</v>
      </c>
      <c r="BB112" t="s">
        <v>13876</v>
      </c>
      <c r="BC112" t="s">
        <v>13876</v>
      </c>
      <c r="BD112" t="s">
        <v>13876</v>
      </c>
      <c r="BE112" t="s">
        <v>13876</v>
      </c>
      <c r="BF112" t="s">
        <v>13876</v>
      </c>
      <c r="BG112" t="s">
        <v>13876</v>
      </c>
      <c r="BH112" t="s">
        <v>13876</v>
      </c>
      <c r="BI112" t="s">
        <v>13876</v>
      </c>
      <c r="BJ112" t="s">
        <v>13876</v>
      </c>
      <c r="BK112" t="s">
        <v>13876</v>
      </c>
      <c r="BL112" t="s">
        <v>13876</v>
      </c>
      <c r="BM112" t="s">
        <v>13876</v>
      </c>
      <c r="BN112" t="s">
        <v>13876</v>
      </c>
      <c r="BO112" t="s">
        <v>13876</v>
      </c>
      <c r="BP112" t="s">
        <v>13876</v>
      </c>
      <c r="BQ112" t="s">
        <v>13876</v>
      </c>
      <c r="BR112" t="s">
        <v>13876</v>
      </c>
      <c r="BS112" t="s">
        <v>13876</v>
      </c>
      <c r="BT112" t="s">
        <v>13876</v>
      </c>
      <c r="BU112" t="s">
        <v>13876</v>
      </c>
      <c r="BV112" t="s">
        <v>13876</v>
      </c>
      <c r="BW112" t="s">
        <v>13876</v>
      </c>
      <c r="BX112" t="s">
        <v>13876</v>
      </c>
      <c r="BY112" t="s">
        <v>13876</v>
      </c>
      <c r="BZ112" t="s">
        <v>13876</v>
      </c>
      <c r="CA112" t="s">
        <v>13876</v>
      </c>
      <c r="CB112" t="s">
        <v>13876</v>
      </c>
      <c r="CC112" t="s">
        <v>13876</v>
      </c>
      <c r="CD112" t="s">
        <v>13876</v>
      </c>
      <c r="CE112" t="s">
        <v>13876</v>
      </c>
      <c r="CF112" t="s">
        <v>13876</v>
      </c>
      <c r="CG112" t="s">
        <v>13876</v>
      </c>
      <c r="CH112" t="s">
        <v>13876</v>
      </c>
      <c r="CI112" t="s">
        <v>13876</v>
      </c>
      <c r="CJ112" t="s">
        <v>13876</v>
      </c>
      <c r="CK112" t="s">
        <v>13876</v>
      </c>
      <c r="CL112" t="s">
        <v>13876</v>
      </c>
      <c r="CM112" t="s">
        <v>13876</v>
      </c>
      <c r="CN112" t="s">
        <v>13876</v>
      </c>
      <c r="CO112" t="s">
        <v>13876</v>
      </c>
      <c r="CP112" t="s">
        <v>13876</v>
      </c>
      <c r="CQ112" t="s">
        <v>13876</v>
      </c>
      <c r="CR112" t="s">
        <v>13876</v>
      </c>
      <c r="CS112" t="s">
        <v>13876</v>
      </c>
      <c r="CT112" t="s">
        <v>13876</v>
      </c>
    </row>
    <row r="113" spans="1:98" hidden="1">
      <c r="A113" s="1088"/>
      <c r="B113" s="549" t="s">
        <v>8363</v>
      </c>
      <c r="C113" s="549" t="s">
        <v>5524</v>
      </c>
      <c r="D113" s="549" t="s">
        <v>8364</v>
      </c>
      <c r="E113" s="550" t="s">
        <v>407</v>
      </c>
      <c r="F113" s="550" t="s">
        <v>13750</v>
      </c>
      <c r="G113" s="550">
        <v>2911700355</v>
      </c>
      <c r="H113" s="549" t="s">
        <v>8371</v>
      </c>
      <c r="I113" s="550" t="s">
        <v>114</v>
      </c>
      <c r="J113" s="550" t="s">
        <v>13658</v>
      </c>
      <c r="K113" s="336"/>
      <c r="L113" s="336" t="s">
        <v>13658</v>
      </c>
      <c r="M113" s="336"/>
      <c r="N113" s="336"/>
      <c r="O113" s="632"/>
      <c r="P113" s="632"/>
      <c r="Q113" s="632"/>
      <c r="R113" s="336"/>
      <c r="S113" s="336"/>
      <c r="T113" s="336" t="s">
        <v>15373</v>
      </c>
      <c r="U113" s="609"/>
      <c r="V113" s="1088"/>
      <c r="W113" s="551" t="s">
        <v>13876</v>
      </c>
      <c r="X113" s="551" t="s">
        <v>13876</v>
      </c>
      <c r="Y113" s="551" t="s">
        <v>13876</v>
      </c>
      <c r="Z113" s="551" t="s">
        <v>13876</v>
      </c>
      <c r="AA113" s="551" t="s">
        <v>13876</v>
      </c>
      <c r="AB113" s="551" t="s">
        <v>13876</v>
      </c>
      <c r="AC113" s="551" t="s">
        <v>13876</v>
      </c>
      <c r="AD113" s="552" t="s">
        <v>13876</v>
      </c>
      <c r="AE113" s="623">
        <v>0</v>
      </c>
      <c r="AF113" t="s">
        <v>8362</v>
      </c>
      <c r="AG113" t="s">
        <v>8367</v>
      </c>
      <c r="AH113" t="s">
        <v>8370</v>
      </c>
      <c r="AJ113" s="548" t="s">
        <v>13710</v>
      </c>
      <c r="AK113" s="548" t="s">
        <v>13751</v>
      </c>
      <c r="AL113" s="548" t="s">
        <v>13669</v>
      </c>
      <c r="AM113" s="548" t="s">
        <v>13752</v>
      </c>
      <c r="AN113" s="548" t="s">
        <v>13753</v>
      </c>
      <c r="AO113" s="548" t="s">
        <v>13754</v>
      </c>
      <c r="AQ113" t="s">
        <v>13876</v>
      </c>
      <c r="AR113" t="s">
        <v>13876</v>
      </c>
      <c r="AS113" t="s">
        <v>13876</v>
      </c>
      <c r="AT113" t="s">
        <v>13876</v>
      </c>
      <c r="AU113" t="s">
        <v>13876</v>
      </c>
      <c r="AV113" t="s">
        <v>13876</v>
      </c>
      <c r="AW113" t="s">
        <v>13876</v>
      </c>
      <c r="AX113" t="s">
        <v>13876</v>
      </c>
      <c r="AY113" t="s">
        <v>13876</v>
      </c>
      <c r="AZ113" t="s">
        <v>13876</v>
      </c>
      <c r="BA113" t="s">
        <v>13876</v>
      </c>
      <c r="BB113" t="s">
        <v>13876</v>
      </c>
      <c r="BC113" t="s">
        <v>13876</v>
      </c>
      <c r="BD113" t="s">
        <v>13876</v>
      </c>
      <c r="BE113" t="s">
        <v>13876</v>
      </c>
      <c r="BF113" t="s">
        <v>13876</v>
      </c>
      <c r="BG113" t="s">
        <v>13876</v>
      </c>
      <c r="BH113" t="s">
        <v>13876</v>
      </c>
      <c r="BI113" t="s">
        <v>13876</v>
      </c>
      <c r="BJ113" t="s">
        <v>13876</v>
      </c>
      <c r="BK113" t="s">
        <v>13876</v>
      </c>
      <c r="BL113" t="s">
        <v>13876</v>
      </c>
      <c r="BM113" t="s">
        <v>13876</v>
      </c>
      <c r="BN113" t="s">
        <v>13876</v>
      </c>
      <c r="BO113" t="s">
        <v>13876</v>
      </c>
      <c r="BP113" t="s">
        <v>13876</v>
      </c>
      <c r="BQ113" t="s">
        <v>13876</v>
      </c>
      <c r="BR113" t="s">
        <v>13876</v>
      </c>
      <c r="BS113" t="s">
        <v>13876</v>
      </c>
      <c r="BT113" t="s">
        <v>13876</v>
      </c>
      <c r="BU113" t="s">
        <v>13876</v>
      </c>
      <c r="BV113" t="s">
        <v>13876</v>
      </c>
      <c r="BW113" t="s">
        <v>13876</v>
      </c>
      <c r="BX113" t="s">
        <v>13876</v>
      </c>
      <c r="BY113" t="s">
        <v>13876</v>
      </c>
      <c r="BZ113" t="s">
        <v>13876</v>
      </c>
      <c r="CA113" t="s">
        <v>13876</v>
      </c>
      <c r="CB113" t="s">
        <v>13876</v>
      </c>
      <c r="CC113" t="s">
        <v>13876</v>
      </c>
      <c r="CD113" t="s">
        <v>13876</v>
      </c>
      <c r="CE113" t="s">
        <v>13876</v>
      </c>
      <c r="CF113" t="s">
        <v>13876</v>
      </c>
      <c r="CG113" t="s">
        <v>13876</v>
      </c>
      <c r="CH113" t="s">
        <v>13876</v>
      </c>
      <c r="CI113" t="s">
        <v>13876</v>
      </c>
      <c r="CJ113" t="s">
        <v>13876</v>
      </c>
      <c r="CK113" t="s">
        <v>13876</v>
      </c>
      <c r="CL113" t="s">
        <v>13876</v>
      </c>
      <c r="CM113" t="s">
        <v>13876</v>
      </c>
      <c r="CN113" t="s">
        <v>13876</v>
      </c>
      <c r="CO113" t="s">
        <v>13876</v>
      </c>
      <c r="CP113" t="s">
        <v>13876</v>
      </c>
      <c r="CQ113" t="s">
        <v>13876</v>
      </c>
      <c r="CR113" t="s">
        <v>13876</v>
      </c>
      <c r="CS113" t="s">
        <v>13876</v>
      </c>
      <c r="CT113" t="s">
        <v>13876</v>
      </c>
    </row>
    <row r="114" spans="1:98" hidden="1">
      <c r="A114" s="632"/>
      <c r="B114" s="555"/>
      <c r="C114" s="554"/>
      <c r="D114" s="554"/>
      <c r="E114" s="336"/>
      <c r="F114" s="336"/>
      <c r="G114" s="336"/>
      <c r="H114" s="554"/>
      <c r="I114" s="336"/>
      <c r="J114" s="336"/>
      <c r="K114" s="336"/>
      <c r="L114" s="336"/>
      <c r="M114" s="336"/>
      <c r="N114" s="336"/>
      <c r="O114" s="632"/>
      <c r="P114" s="632"/>
      <c r="Q114" s="632"/>
      <c r="R114" s="336"/>
      <c r="S114" s="336"/>
      <c r="T114" s="336" t="s">
        <v>13876</v>
      </c>
      <c r="U114" s="336"/>
      <c r="V114" s="632"/>
      <c r="W114" s="551"/>
      <c r="X114" s="551"/>
      <c r="Y114" s="551"/>
      <c r="Z114" s="551"/>
      <c r="AA114" s="551">
        <v>0</v>
      </c>
      <c r="AB114" s="551">
        <v>0</v>
      </c>
      <c r="AC114" s="551">
        <v>0</v>
      </c>
      <c r="AD114" s="552"/>
      <c r="AE114" s="623">
        <v>0</v>
      </c>
      <c r="AQ114" t="s">
        <v>13876</v>
      </c>
      <c r="AR114" t="s">
        <v>13876</v>
      </c>
      <c r="AS114" t="s">
        <v>13876</v>
      </c>
      <c r="AT114" t="s">
        <v>13876</v>
      </c>
      <c r="AU114" t="s">
        <v>13876</v>
      </c>
      <c r="AV114" t="s">
        <v>13876</v>
      </c>
      <c r="AW114" t="s">
        <v>13876</v>
      </c>
      <c r="AX114" t="s">
        <v>13876</v>
      </c>
      <c r="AY114" t="s">
        <v>13876</v>
      </c>
      <c r="AZ114" t="s">
        <v>13876</v>
      </c>
      <c r="BA114" t="s">
        <v>13876</v>
      </c>
      <c r="BB114" t="s">
        <v>13876</v>
      </c>
      <c r="BC114" t="s">
        <v>13876</v>
      </c>
      <c r="BD114" t="s">
        <v>13876</v>
      </c>
      <c r="BE114" t="s">
        <v>13876</v>
      </c>
      <c r="BF114" t="s">
        <v>13876</v>
      </c>
      <c r="BG114" t="s">
        <v>13876</v>
      </c>
      <c r="BH114" t="s">
        <v>13876</v>
      </c>
      <c r="BI114" t="s">
        <v>13876</v>
      </c>
      <c r="BJ114" t="s">
        <v>13876</v>
      </c>
      <c r="BK114" t="s">
        <v>13876</v>
      </c>
      <c r="BL114" t="s">
        <v>13876</v>
      </c>
      <c r="BM114" t="s">
        <v>13876</v>
      </c>
      <c r="BN114" t="s">
        <v>13876</v>
      </c>
      <c r="BO114" t="s">
        <v>13876</v>
      </c>
      <c r="BP114" t="s">
        <v>13876</v>
      </c>
      <c r="BQ114" t="s">
        <v>13876</v>
      </c>
      <c r="BR114" t="s">
        <v>13876</v>
      </c>
      <c r="BS114" t="s">
        <v>13876</v>
      </c>
      <c r="BT114" t="s">
        <v>13876</v>
      </c>
      <c r="BU114" t="s">
        <v>13876</v>
      </c>
      <c r="BV114" t="s">
        <v>13876</v>
      </c>
      <c r="BW114" t="s">
        <v>13876</v>
      </c>
      <c r="BX114" t="s">
        <v>13876</v>
      </c>
      <c r="BY114" t="s">
        <v>13876</v>
      </c>
      <c r="BZ114" t="s">
        <v>13876</v>
      </c>
      <c r="CA114" t="s">
        <v>13876</v>
      </c>
      <c r="CB114" t="s">
        <v>13876</v>
      </c>
      <c r="CC114" t="s">
        <v>13876</v>
      </c>
      <c r="CD114" t="s">
        <v>13876</v>
      </c>
      <c r="CE114" t="s">
        <v>13876</v>
      </c>
      <c r="CF114" t="s">
        <v>13876</v>
      </c>
      <c r="CG114" t="s">
        <v>13876</v>
      </c>
      <c r="CH114" t="s">
        <v>13876</v>
      </c>
      <c r="CI114" t="s">
        <v>13876</v>
      </c>
      <c r="CJ114" t="s">
        <v>13876</v>
      </c>
      <c r="CK114" t="s">
        <v>13876</v>
      </c>
      <c r="CL114" t="s">
        <v>13876</v>
      </c>
      <c r="CM114" t="s">
        <v>13876</v>
      </c>
      <c r="CN114" t="s">
        <v>13876</v>
      </c>
      <c r="CO114" t="s">
        <v>13876</v>
      </c>
      <c r="CP114" t="s">
        <v>13876</v>
      </c>
      <c r="CQ114" t="s">
        <v>13876</v>
      </c>
      <c r="CR114" t="s">
        <v>13876</v>
      </c>
      <c r="CS114" t="s">
        <v>13876</v>
      </c>
      <c r="CT114" t="s">
        <v>13876</v>
      </c>
    </row>
    <row r="115" spans="1:98" hidden="1">
      <c r="A115" s="1088">
        <v>31</v>
      </c>
      <c r="B115" s="554" t="s">
        <v>3717</v>
      </c>
      <c r="C115" s="554" t="s">
        <v>3718</v>
      </c>
      <c r="D115" s="554" t="s">
        <v>3719</v>
      </c>
      <c r="E115" s="336" t="s">
        <v>407</v>
      </c>
      <c r="F115" s="336" t="s">
        <v>13755</v>
      </c>
      <c r="G115" s="336">
        <v>2910300215</v>
      </c>
      <c r="H115" s="554" t="s">
        <v>3725</v>
      </c>
      <c r="I115" s="336" t="s">
        <v>113</v>
      </c>
      <c r="J115" s="336" t="s">
        <v>13659</v>
      </c>
      <c r="K115" s="336" t="s">
        <v>13546</v>
      </c>
      <c r="L115" s="336" t="s">
        <v>13658</v>
      </c>
      <c r="M115" s="336" t="s">
        <v>13659</v>
      </c>
      <c r="N115" s="336" t="s">
        <v>13546</v>
      </c>
      <c r="O115" s="632"/>
      <c r="P115" s="632" t="s">
        <v>13661</v>
      </c>
      <c r="Q115" s="556">
        <v>44651</v>
      </c>
      <c r="R115" s="336"/>
      <c r="S115" s="557">
        <v>44669</v>
      </c>
      <c r="T115" s="336" t="s">
        <v>15374</v>
      </c>
      <c r="U115" s="625">
        <v>19</v>
      </c>
      <c r="V115" s="1088">
        <v>19</v>
      </c>
      <c r="W115" s="551">
        <v>1402</v>
      </c>
      <c r="X115" s="551">
        <v>540</v>
      </c>
      <c r="Y115" s="551">
        <v>431</v>
      </c>
      <c r="Z115" s="551">
        <v>431</v>
      </c>
      <c r="AA115" s="551">
        <v>381</v>
      </c>
      <c r="AB115" s="551">
        <v>431</v>
      </c>
      <c r="AC115" s="551" t="s">
        <v>13876</v>
      </c>
      <c r="AD115" s="552" t="s">
        <v>13876</v>
      </c>
      <c r="AE115" s="623">
        <v>3616</v>
      </c>
      <c r="AF115" t="s">
        <v>3716</v>
      </c>
      <c r="AG115" t="s">
        <v>3722</v>
      </c>
      <c r="AH115" t="s">
        <v>3724</v>
      </c>
      <c r="AJ115" s="548" t="s">
        <v>13710</v>
      </c>
      <c r="AK115" s="548" t="s">
        <v>13756</v>
      </c>
      <c r="AL115" s="548" t="s">
        <v>13669</v>
      </c>
      <c r="AM115" s="548" t="s">
        <v>13757</v>
      </c>
      <c r="AN115" s="548" t="s">
        <v>13758</v>
      </c>
      <c r="AO115" s="548" t="s">
        <v>3717</v>
      </c>
      <c r="AQ115" t="s">
        <v>13876</v>
      </c>
      <c r="AR115" t="s">
        <v>13876</v>
      </c>
      <c r="AS115" t="s">
        <v>13876</v>
      </c>
      <c r="AT115" t="s">
        <v>15289</v>
      </c>
      <c r="AU115" t="s">
        <v>15291</v>
      </c>
      <c r="AV115" t="s">
        <v>15288</v>
      </c>
      <c r="AW115" t="s">
        <v>15292</v>
      </c>
      <c r="AX115" t="s">
        <v>13876</v>
      </c>
      <c r="AY115" t="s">
        <v>13876</v>
      </c>
      <c r="AZ115" t="s">
        <v>13876</v>
      </c>
      <c r="BA115" t="s">
        <v>13876</v>
      </c>
      <c r="BB115" t="s">
        <v>15286</v>
      </c>
      <c r="BC115" t="s">
        <v>15291</v>
      </c>
      <c r="BD115" t="s">
        <v>15288</v>
      </c>
      <c r="BE115" t="s">
        <v>13876</v>
      </c>
      <c r="BF115" t="s">
        <v>13876</v>
      </c>
      <c r="BG115" t="s">
        <v>13876</v>
      </c>
      <c r="BH115" t="s">
        <v>13876</v>
      </c>
      <c r="BI115" t="s">
        <v>15291</v>
      </c>
      <c r="BJ115" t="s">
        <v>15284</v>
      </c>
      <c r="BK115" t="s">
        <v>15289</v>
      </c>
      <c r="BL115" t="s">
        <v>13876</v>
      </c>
      <c r="BM115" t="s">
        <v>13876</v>
      </c>
      <c r="BN115" t="s">
        <v>13876</v>
      </c>
      <c r="BO115" t="s">
        <v>13876</v>
      </c>
      <c r="BP115" t="s">
        <v>15291</v>
      </c>
      <c r="BQ115" t="s">
        <v>15284</v>
      </c>
      <c r="BR115" t="s">
        <v>15289</v>
      </c>
      <c r="BS115" t="s">
        <v>13876</v>
      </c>
      <c r="BT115" t="s">
        <v>13876</v>
      </c>
      <c r="BU115" t="s">
        <v>13876</v>
      </c>
      <c r="BV115" t="s">
        <v>13876</v>
      </c>
      <c r="BW115" t="s">
        <v>15284</v>
      </c>
      <c r="BX115" t="s">
        <v>15285</v>
      </c>
      <c r="BY115" t="s">
        <v>15289</v>
      </c>
      <c r="BZ115" t="s">
        <v>13876</v>
      </c>
      <c r="CA115" t="s">
        <v>13876</v>
      </c>
      <c r="CB115" t="s">
        <v>13876</v>
      </c>
      <c r="CC115" t="s">
        <v>13876</v>
      </c>
      <c r="CD115" t="s">
        <v>15291</v>
      </c>
      <c r="CE115" t="s">
        <v>15284</v>
      </c>
      <c r="CF115" t="s">
        <v>15289</v>
      </c>
      <c r="CG115" t="s">
        <v>13876</v>
      </c>
      <c r="CH115" t="s">
        <v>13876</v>
      </c>
      <c r="CI115" t="s">
        <v>13876</v>
      </c>
      <c r="CJ115" t="s">
        <v>13876</v>
      </c>
      <c r="CK115" t="s">
        <v>13876</v>
      </c>
      <c r="CL115" t="s">
        <v>13876</v>
      </c>
      <c r="CM115" t="s">
        <v>13876</v>
      </c>
      <c r="CN115" t="s">
        <v>13876</v>
      </c>
      <c r="CO115" t="s">
        <v>13876</v>
      </c>
      <c r="CP115" t="s">
        <v>13876</v>
      </c>
      <c r="CQ115" t="s">
        <v>13876</v>
      </c>
      <c r="CR115" t="s">
        <v>13876</v>
      </c>
      <c r="CS115" t="s">
        <v>13876</v>
      </c>
      <c r="CT115" t="s">
        <v>13876</v>
      </c>
    </row>
    <row r="116" spans="1:98" hidden="1">
      <c r="A116" s="1088"/>
      <c r="B116" s="554" t="s">
        <v>3717</v>
      </c>
      <c r="C116" s="554" t="s">
        <v>3718</v>
      </c>
      <c r="D116" s="554" t="s">
        <v>3719</v>
      </c>
      <c r="E116" s="336" t="s">
        <v>407</v>
      </c>
      <c r="F116" s="336" t="s">
        <v>13755</v>
      </c>
      <c r="G116" s="336">
        <v>2910300215</v>
      </c>
      <c r="H116" s="554" t="s">
        <v>3725</v>
      </c>
      <c r="I116" s="336" t="s">
        <v>114</v>
      </c>
      <c r="J116" s="336" t="s">
        <v>13659</v>
      </c>
      <c r="K116" s="336" t="s">
        <v>13546</v>
      </c>
      <c r="L116" s="336" t="s">
        <v>13658</v>
      </c>
      <c r="M116" s="336" t="s">
        <v>13659</v>
      </c>
      <c r="N116" s="336" t="s">
        <v>13549</v>
      </c>
      <c r="O116" s="632"/>
      <c r="P116" s="632" t="s">
        <v>13661</v>
      </c>
      <c r="Q116" s="556">
        <v>44651</v>
      </c>
      <c r="R116" s="336"/>
      <c r="S116" s="557">
        <v>44669</v>
      </c>
      <c r="T116" s="336" t="s">
        <v>15375</v>
      </c>
      <c r="U116" s="620">
        <v>19</v>
      </c>
      <c r="V116" s="1088"/>
      <c r="W116" s="551" t="s">
        <v>13876</v>
      </c>
      <c r="X116" s="551" t="s">
        <v>13876</v>
      </c>
      <c r="Y116" s="551" t="s">
        <v>13876</v>
      </c>
      <c r="Z116" s="551" t="s">
        <v>13876</v>
      </c>
      <c r="AA116" s="551" t="s">
        <v>13876</v>
      </c>
      <c r="AB116" s="551" t="s">
        <v>13876</v>
      </c>
      <c r="AC116" s="551" t="s">
        <v>13876</v>
      </c>
      <c r="AD116" s="552" t="s">
        <v>13876</v>
      </c>
      <c r="AE116" s="623">
        <v>0</v>
      </c>
      <c r="AF116" t="s">
        <v>3716</v>
      </c>
      <c r="AG116" t="s">
        <v>3722</v>
      </c>
      <c r="AH116" t="s">
        <v>3724</v>
      </c>
      <c r="AJ116" s="548" t="s">
        <v>13710</v>
      </c>
      <c r="AK116" s="548" t="s">
        <v>13756</v>
      </c>
      <c r="AL116" s="548" t="s">
        <v>13669</v>
      </c>
      <c r="AM116" s="548" t="s">
        <v>13757</v>
      </c>
      <c r="AN116" s="548" t="s">
        <v>13758</v>
      </c>
      <c r="AO116" s="548" t="s">
        <v>3717</v>
      </c>
      <c r="AQ116" t="s">
        <v>13876</v>
      </c>
      <c r="AR116" t="s">
        <v>13876</v>
      </c>
      <c r="AS116" t="s">
        <v>13876</v>
      </c>
      <c r="AT116" t="s">
        <v>13876</v>
      </c>
      <c r="AU116" t="s">
        <v>13876</v>
      </c>
      <c r="AV116" t="s">
        <v>13876</v>
      </c>
      <c r="AW116" t="s">
        <v>13876</v>
      </c>
      <c r="AX116" t="s">
        <v>13876</v>
      </c>
      <c r="AY116" t="s">
        <v>13876</v>
      </c>
      <c r="AZ116" t="s">
        <v>13876</v>
      </c>
      <c r="BA116" t="s">
        <v>13876</v>
      </c>
      <c r="BB116" t="s">
        <v>13876</v>
      </c>
      <c r="BC116" t="s">
        <v>13876</v>
      </c>
      <c r="BD116" t="s">
        <v>13876</v>
      </c>
      <c r="BE116" t="s">
        <v>13876</v>
      </c>
      <c r="BF116" t="s">
        <v>13876</v>
      </c>
      <c r="BG116" t="s">
        <v>13876</v>
      </c>
      <c r="BH116" t="s">
        <v>13876</v>
      </c>
      <c r="BI116" t="s">
        <v>13876</v>
      </c>
      <c r="BJ116" t="s">
        <v>13876</v>
      </c>
      <c r="BK116" t="s">
        <v>13876</v>
      </c>
      <c r="BL116" t="s">
        <v>13876</v>
      </c>
      <c r="BM116" t="s">
        <v>13876</v>
      </c>
      <c r="BN116" t="s">
        <v>13876</v>
      </c>
      <c r="BO116" t="s">
        <v>13876</v>
      </c>
      <c r="BP116" t="s">
        <v>13876</v>
      </c>
      <c r="BQ116" t="s">
        <v>13876</v>
      </c>
      <c r="BR116" t="s">
        <v>13876</v>
      </c>
      <c r="BS116" t="s">
        <v>13876</v>
      </c>
      <c r="BT116" t="s">
        <v>13876</v>
      </c>
      <c r="BU116" t="s">
        <v>13876</v>
      </c>
      <c r="BV116" t="s">
        <v>13876</v>
      </c>
      <c r="BW116" t="s">
        <v>13876</v>
      </c>
      <c r="BX116" t="s">
        <v>13876</v>
      </c>
      <c r="BY116" t="s">
        <v>13876</v>
      </c>
      <c r="BZ116" t="s">
        <v>13876</v>
      </c>
      <c r="CA116" t="s">
        <v>13876</v>
      </c>
      <c r="CB116" t="s">
        <v>13876</v>
      </c>
      <c r="CC116" t="s">
        <v>13876</v>
      </c>
      <c r="CD116" t="s">
        <v>13876</v>
      </c>
      <c r="CE116" t="s">
        <v>13876</v>
      </c>
      <c r="CF116" t="s">
        <v>13876</v>
      </c>
      <c r="CG116" t="s">
        <v>13876</v>
      </c>
      <c r="CH116" t="s">
        <v>13876</v>
      </c>
      <c r="CI116" t="s">
        <v>13876</v>
      </c>
      <c r="CJ116" t="s">
        <v>13876</v>
      </c>
      <c r="CK116" t="s">
        <v>13876</v>
      </c>
      <c r="CL116" t="s">
        <v>13876</v>
      </c>
      <c r="CM116" t="s">
        <v>13876</v>
      </c>
      <c r="CN116" t="s">
        <v>13876</v>
      </c>
      <c r="CO116" t="s">
        <v>13876</v>
      </c>
      <c r="CP116" t="s">
        <v>13876</v>
      </c>
      <c r="CQ116" t="s">
        <v>13876</v>
      </c>
      <c r="CR116" t="s">
        <v>13876</v>
      </c>
      <c r="CS116" t="s">
        <v>13876</v>
      </c>
      <c r="CT116" t="s">
        <v>13876</v>
      </c>
    </row>
    <row r="117" spans="1:98" hidden="1">
      <c r="A117" s="1088"/>
      <c r="B117" s="554" t="s">
        <v>3717</v>
      </c>
      <c r="C117" s="554" t="s">
        <v>3718</v>
      </c>
      <c r="D117" s="554" t="s">
        <v>3719</v>
      </c>
      <c r="E117" s="336" t="s">
        <v>407</v>
      </c>
      <c r="F117" s="336" t="s">
        <v>13755</v>
      </c>
      <c r="G117" s="336">
        <v>2910300215</v>
      </c>
      <c r="H117" s="554" t="s">
        <v>3725</v>
      </c>
      <c r="I117" s="336" t="s">
        <v>115</v>
      </c>
      <c r="J117" s="336" t="s">
        <v>13659</v>
      </c>
      <c r="K117" s="336" t="s">
        <v>13546</v>
      </c>
      <c r="L117" s="336" t="s">
        <v>13658</v>
      </c>
      <c r="M117" s="336" t="s">
        <v>13659</v>
      </c>
      <c r="N117" s="336" t="s">
        <v>13549</v>
      </c>
      <c r="O117" s="632"/>
      <c r="P117" s="632" t="s">
        <v>13661</v>
      </c>
      <c r="Q117" s="556">
        <v>44651</v>
      </c>
      <c r="R117" s="336"/>
      <c r="S117" s="557">
        <v>44669</v>
      </c>
      <c r="T117" s="336" t="s">
        <v>15376</v>
      </c>
      <c r="U117" s="609">
        <v>19</v>
      </c>
      <c r="V117" s="1088"/>
      <c r="W117" s="551" t="s">
        <v>13876</v>
      </c>
      <c r="X117" s="551" t="s">
        <v>13876</v>
      </c>
      <c r="Y117" s="551" t="s">
        <v>13876</v>
      </c>
      <c r="Z117" s="551" t="s">
        <v>13876</v>
      </c>
      <c r="AA117" s="551" t="s">
        <v>13876</v>
      </c>
      <c r="AB117" s="551" t="s">
        <v>13876</v>
      </c>
      <c r="AC117" s="551" t="s">
        <v>13876</v>
      </c>
      <c r="AD117" s="552" t="s">
        <v>13876</v>
      </c>
      <c r="AE117" s="623">
        <v>0</v>
      </c>
      <c r="AF117" t="s">
        <v>3716</v>
      </c>
      <c r="AG117" t="s">
        <v>3722</v>
      </c>
      <c r="AH117" t="s">
        <v>3724</v>
      </c>
      <c r="AJ117" s="548" t="s">
        <v>13710</v>
      </c>
      <c r="AK117" s="548" t="s">
        <v>13756</v>
      </c>
      <c r="AL117" s="548" t="s">
        <v>13669</v>
      </c>
      <c r="AM117" s="548" t="s">
        <v>13757</v>
      </c>
      <c r="AN117" s="548" t="s">
        <v>13758</v>
      </c>
      <c r="AO117" s="548" t="s">
        <v>3717</v>
      </c>
      <c r="AQ117" t="s">
        <v>13876</v>
      </c>
      <c r="AR117" t="s">
        <v>13876</v>
      </c>
      <c r="AS117" t="s">
        <v>13876</v>
      </c>
      <c r="AT117" t="s">
        <v>13876</v>
      </c>
      <c r="AU117" t="s">
        <v>13876</v>
      </c>
      <c r="AV117" t="s">
        <v>13876</v>
      </c>
      <c r="AW117" t="s">
        <v>13876</v>
      </c>
      <c r="AX117" t="s">
        <v>13876</v>
      </c>
      <c r="AY117" t="s">
        <v>13876</v>
      </c>
      <c r="AZ117" t="s">
        <v>13876</v>
      </c>
      <c r="BA117" t="s">
        <v>13876</v>
      </c>
      <c r="BB117" t="s">
        <v>13876</v>
      </c>
      <c r="BC117" t="s">
        <v>13876</v>
      </c>
      <c r="BD117" t="s">
        <v>13876</v>
      </c>
      <c r="BE117" t="s">
        <v>13876</v>
      </c>
      <c r="BF117" t="s">
        <v>13876</v>
      </c>
      <c r="BG117" t="s">
        <v>13876</v>
      </c>
      <c r="BH117" t="s">
        <v>13876</v>
      </c>
      <c r="BI117" t="s">
        <v>13876</v>
      </c>
      <c r="BJ117" t="s">
        <v>13876</v>
      </c>
      <c r="BK117" t="s">
        <v>13876</v>
      </c>
      <c r="BL117" t="s">
        <v>13876</v>
      </c>
      <c r="BM117" t="s">
        <v>13876</v>
      </c>
      <c r="BN117" t="s">
        <v>13876</v>
      </c>
      <c r="BO117" t="s">
        <v>13876</v>
      </c>
      <c r="BP117" t="s">
        <v>13876</v>
      </c>
      <c r="BQ117" t="s">
        <v>13876</v>
      </c>
      <c r="BR117" t="s">
        <v>13876</v>
      </c>
      <c r="BS117" t="s">
        <v>13876</v>
      </c>
      <c r="BT117" t="s">
        <v>13876</v>
      </c>
      <c r="BU117" t="s">
        <v>13876</v>
      </c>
      <c r="BV117" t="s">
        <v>13876</v>
      </c>
      <c r="BW117" t="s">
        <v>13876</v>
      </c>
      <c r="BX117" t="s">
        <v>13876</v>
      </c>
      <c r="BY117" t="s">
        <v>13876</v>
      </c>
      <c r="BZ117" t="s">
        <v>13876</v>
      </c>
      <c r="CA117" t="s">
        <v>13876</v>
      </c>
      <c r="CB117" t="s">
        <v>13876</v>
      </c>
      <c r="CC117" t="s">
        <v>13876</v>
      </c>
      <c r="CD117" t="s">
        <v>13876</v>
      </c>
      <c r="CE117" t="s">
        <v>13876</v>
      </c>
      <c r="CF117" t="s">
        <v>13876</v>
      </c>
      <c r="CG117" t="s">
        <v>13876</v>
      </c>
      <c r="CH117" t="s">
        <v>13876</v>
      </c>
      <c r="CI117" t="s">
        <v>13876</v>
      </c>
      <c r="CJ117" t="s">
        <v>13876</v>
      </c>
      <c r="CK117" t="s">
        <v>13876</v>
      </c>
      <c r="CL117" t="s">
        <v>13876</v>
      </c>
      <c r="CM117" t="s">
        <v>13876</v>
      </c>
      <c r="CN117" t="s">
        <v>13876</v>
      </c>
      <c r="CO117" t="s">
        <v>13876</v>
      </c>
      <c r="CP117" t="s">
        <v>13876</v>
      </c>
      <c r="CQ117" t="s">
        <v>13876</v>
      </c>
      <c r="CR117" t="s">
        <v>13876</v>
      </c>
      <c r="CS117" t="s">
        <v>13876</v>
      </c>
      <c r="CT117" t="s">
        <v>13876</v>
      </c>
    </row>
    <row r="118" spans="1:98" hidden="1">
      <c r="A118" s="632"/>
      <c r="B118" s="555"/>
      <c r="C118" s="554"/>
      <c r="D118" s="554"/>
      <c r="E118" s="336"/>
      <c r="F118" s="336"/>
      <c r="G118" s="336"/>
      <c r="H118" s="554"/>
      <c r="I118" s="336"/>
      <c r="J118" s="336"/>
      <c r="K118" s="336"/>
      <c r="L118" s="336"/>
      <c r="M118" s="336"/>
      <c r="N118" s="336"/>
      <c r="O118" s="632"/>
      <c r="P118" s="632"/>
      <c r="Q118" s="632"/>
      <c r="R118" s="336"/>
      <c r="S118" s="336"/>
      <c r="T118" s="336" t="s">
        <v>13876</v>
      </c>
      <c r="U118" s="336"/>
      <c r="V118" s="632"/>
      <c r="W118" s="551"/>
      <c r="X118" s="551"/>
      <c r="Y118" s="551"/>
      <c r="Z118" s="551"/>
      <c r="AA118" s="551">
        <v>0</v>
      </c>
      <c r="AB118" s="551">
        <v>0</v>
      </c>
      <c r="AC118" s="551">
        <v>0</v>
      </c>
      <c r="AD118" s="552"/>
      <c r="AE118" s="623">
        <v>0</v>
      </c>
      <c r="AQ118" t="s">
        <v>13876</v>
      </c>
      <c r="AR118" t="s">
        <v>13876</v>
      </c>
      <c r="AS118" t="s">
        <v>13876</v>
      </c>
      <c r="AT118" t="s">
        <v>13876</v>
      </c>
      <c r="AU118" t="s">
        <v>13876</v>
      </c>
      <c r="AV118" t="s">
        <v>13876</v>
      </c>
      <c r="AW118" t="s">
        <v>13876</v>
      </c>
      <c r="AX118" t="s">
        <v>13876</v>
      </c>
      <c r="AY118" t="s">
        <v>13876</v>
      </c>
      <c r="AZ118" t="s">
        <v>13876</v>
      </c>
      <c r="BA118" t="s">
        <v>13876</v>
      </c>
      <c r="BB118" t="s">
        <v>13876</v>
      </c>
      <c r="BC118" t="s">
        <v>13876</v>
      </c>
      <c r="BD118" t="s">
        <v>13876</v>
      </c>
      <c r="BE118" t="s">
        <v>13876</v>
      </c>
      <c r="BF118" t="s">
        <v>13876</v>
      </c>
      <c r="BG118" t="s">
        <v>13876</v>
      </c>
      <c r="BH118" t="s">
        <v>13876</v>
      </c>
      <c r="BI118" t="s">
        <v>13876</v>
      </c>
      <c r="BJ118" t="s">
        <v>13876</v>
      </c>
      <c r="BK118" t="s">
        <v>13876</v>
      </c>
      <c r="BL118" t="s">
        <v>13876</v>
      </c>
      <c r="BM118" t="s">
        <v>13876</v>
      </c>
      <c r="BN118" t="s">
        <v>13876</v>
      </c>
      <c r="BO118" t="s">
        <v>13876</v>
      </c>
      <c r="BP118" t="s">
        <v>13876</v>
      </c>
      <c r="BQ118" t="s">
        <v>13876</v>
      </c>
      <c r="BR118" t="s">
        <v>13876</v>
      </c>
      <c r="BS118" t="s">
        <v>13876</v>
      </c>
      <c r="BT118" t="s">
        <v>13876</v>
      </c>
      <c r="BU118" t="s">
        <v>13876</v>
      </c>
      <c r="BV118" t="s">
        <v>13876</v>
      </c>
      <c r="BW118" t="s">
        <v>13876</v>
      </c>
      <c r="BX118" t="s">
        <v>13876</v>
      </c>
      <c r="BY118" t="s">
        <v>13876</v>
      </c>
      <c r="BZ118" t="s">
        <v>13876</v>
      </c>
      <c r="CA118" t="s">
        <v>13876</v>
      </c>
      <c r="CB118" t="s">
        <v>13876</v>
      </c>
      <c r="CC118" t="s">
        <v>13876</v>
      </c>
      <c r="CD118" t="s">
        <v>13876</v>
      </c>
      <c r="CE118" t="s">
        <v>13876</v>
      </c>
      <c r="CF118" t="s">
        <v>13876</v>
      </c>
      <c r="CG118" t="s">
        <v>13876</v>
      </c>
      <c r="CH118" t="s">
        <v>13876</v>
      </c>
      <c r="CI118" t="s">
        <v>13876</v>
      </c>
      <c r="CJ118" t="s">
        <v>13876</v>
      </c>
      <c r="CK118" t="s">
        <v>13876</v>
      </c>
      <c r="CL118" t="s">
        <v>13876</v>
      </c>
      <c r="CM118" t="s">
        <v>13876</v>
      </c>
      <c r="CN118" t="s">
        <v>13876</v>
      </c>
      <c r="CO118" t="s">
        <v>13876</v>
      </c>
      <c r="CP118" t="s">
        <v>13876</v>
      </c>
      <c r="CQ118" t="s">
        <v>13876</v>
      </c>
      <c r="CR118" t="s">
        <v>13876</v>
      </c>
      <c r="CS118" t="s">
        <v>13876</v>
      </c>
      <c r="CT118" t="s">
        <v>13876</v>
      </c>
    </row>
    <row r="119" spans="1:98" hidden="1">
      <c r="A119" s="1088">
        <v>32</v>
      </c>
      <c r="B119" s="554" t="s">
        <v>3200</v>
      </c>
      <c r="C119" s="554" t="s">
        <v>1987</v>
      </c>
      <c r="D119" s="554" t="s">
        <v>3201</v>
      </c>
      <c r="E119" s="336" t="s">
        <v>1286</v>
      </c>
      <c r="F119" s="336" t="s">
        <v>13759</v>
      </c>
      <c r="G119" s="336">
        <v>2910200449</v>
      </c>
      <c r="H119" s="554" t="s">
        <v>3207</v>
      </c>
      <c r="I119" s="336" t="s">
        <v>113</v>
      </c>
      <c r="J119" s="336" t="s">
        <v>13659</v>
      </c>
      <c r="K119" s="336" t="s">
        <v>13546</v>
      </c>
      <c r="L119" s="336" t="s">
        <v>13658</v>
      </c>
      <c r="M119" s="336" t="s">
        <v>13659</v>
      </c>
      <c r="N119" s="336" t="s">
        <v>13546</v>
      </c>
      <c r="O119" s="632"/>
      <c r="P119" s="632" t="s">
        <v>13661</v>
      </c>
      <c r="Q119" s="556">
        <v>44610</v>
      </c>
      <c r="R119" s="336"/>
      <c r="S119" s="557">
        <v>44665</v>
      </c>
      <c r="T119" s="336" t="s">
        <v>15377</v>
      </c>
      <c r="U119" s="625">
        <v>20</v>
      </c>
      <c r="V119" s="1088">
        <v>20</v>
      </c>
      <c r="W119" s="551">
        <v>162761</v>
      </c>
      <c r="X119" s="551">
        <v>57071</v>
      </c>
      <c r="Y119" s="551">
        <v>66472</v>
      </c>
      <c r="Z119" s="551">
        <v>60539</v>
      </c>
      <c r="AA119" s="551">
        <v>50584</v>
      </c>
      <c r="AB119" s="551">
        <v>70551</v>
      </c>
      <c r="AC119" s="551">
        <v>745</v>
      </c>
      <c r="AD119" s="552" t="s">
        <v>13876</v>
      </c>
      <c r="AE119" s="623">
        <v>468723</v>
      </c>
      <c r="AF119" t="s">
        <v>3199</v>
      </c>
      <c r="AG119" t="s">
        <v>3204</v>
      </c>
      <c r="AH119" t="s">
        <v>3206</v>
      </c>
      <c r="AJ119" s="548" t="s">
        <v>13693</v>
      </c>
      <c r="AK119" s="548" t="s">
        <v>13706</v>
      </c>
      <c r="AL119" s="548" t="s">
        <v>13669</v>
      </c>
      <c r="AM119" s="548" t="s">
        <v>13760</v>
      </c>
      <c r="AN119" s="548" t="s">
        <v>13761</v>
      </c>
      <c r="AO119" s="548" t="s">
        <v>13762</v>
      </c>
      <c r="AQ119" t="s">
        <v>13876</v>
      </c>
      <c r="AR119" t="s">
        <v>15289</v>
      </c>
      <c r="AS119" t="s">
        <v>15290</v>
      </c>
      <c r="AT119" t="s">
        <v>15292</v>
      </c>
      <c r="AU119" t="s">
        <v>15287</v>
      </c>
      <c r="AV119" t="s">
        <v>15290</v>
      </c>
      <c r="AW119" t="s">
        <v>15289</v>
      </c>
      <c r="AX119" t="s">
        <v>13876</v>
      </c>
      <c r="AY119" t="s">
        <v>13876</v>
      </c>
      <c r="AZ119" t="s">
        <v>15286</v>
      </c>
      <c r="BA119" t="s">
        <v>15287</v>
      </c>
      <c r="BB119" t="s">
        <v>15288</v>
      </c>
      <c r="BC119" t="s">
        <v>15287</v>
      </c>
      <c r="BD119" t="s">
        <v>15289</v>
      </c>
      <c r="BE119" t="s">
        <v>13876</v>
      </c>
      <c r="BF119" t="s">
        <v>13876</v>
      </c>
      <c r="BG119" t="s">
        <v>13876</v>
      </c>
      <c r="BH119" t="s">
        <v>15294</v>
      </c>
      <c r="BI119" t="s">
        <v>15287</v>
      </c>
      <c r="BJ119" t="s">
        <v>15291</v>
      </c>
      <c r="BK119" t="s">
        <v>15284</v>
      </c>
      <c r="BL119" t="s">
        <v>13876</v>
      </c>
      <c r="BM119" t="s">
        <v>13876</v>
      </c>
      <c r="BN119" t="s">
        <v>15290</v>
      </c>
      <c r="BO119" t="s">
        <v>15288</v>
      </c>
      <c r="BP119" t="s">
        <v>15286</v>
      </c>
      <c r="BQ119" t="s">
        <v>15284</v>
      </c>
      <c r="BR119" t="s">
        <v>15294</v>
      </c>
      <c r="BS119" t="s">
        <v>13876</v>
      </c>
      <c r="BT119" t="s">
        <v>13876</v>
      </c>
      <c r="BU119" t="s">
        <v>15286</v>
      </c>
      <c r="BV119" t="s">
        <v>15288</v>
      </c>
      <c r="BW119" t="s">
        <v>15286</v>
      </c>
      <c r="BX119" t="s">
        <v>15285</v>
      </c>
      <c r="BY119" t="s">
        <v>15291</v>
      </c>
      <c r="BZ119" t="s">
        <v>13876</v>
      </c>
      <c r="CA119" t="s">
        <v>13876</v>
      </c>
      <c r="CB119" t="s">
        <v>15287</v>
      </c>
      <c r="CC119" t="s">
        <v>15288</v>
      </c>
      <c r="CD119" t="s">
        <v>15286</v>
      </c>
      <c r="CE119" t="s">
        <v>15286</v>
      </c>
      <c r="CF119" t="s">
        <v>15289</v>
      </c>
      <c r="CG119" t="s">
        <v>13876</v>
      </c>
      <c r="CH119" t="s">
        <v>13876</v>
      </c>
      <c r="CI119" t="s">
        <v>13876</v>
      </c>
      <c r="CJ119" t="s">
        <v>13876</v>
      </c>
      <c r="CK119" t="s">
        <v>15287</v>
      </c>
      <c r="CL119" t="s">
        <v>15291</v>
      </c>
      <c r="CM119" t="s">
        <v>15286</v>
      </c>
      <c r="CN119" t="s">
        <v>13876</v>
      </c>
      <c r="CO119" t="s">
        <v>13876</v>
      </c>
      <c r="CP119" t="s">
        <v>13876</v>
      </c>
      <c r="CQ119" t="s">
        <v>13876</v>
      </c>
      <c r="CR119" t="s">
        <v>13876</v>
      </c>
      <c r="CS119" t="s">
        <v>13876</v>
      </c>
      <c r="CT119" t="s">
        <v>13876</v>
      </c>
    </row>
    <row r="120" spans="1:98" hidden="1">
      <c r="A120" s="1088"/>
      <c r="B120" s="554" t="s">
        <v>3200</v>
      </c>
      <c r="C120" s="554" t="s">
        <v>1987</v>
      </c>
      <c r="D120" s="554" t="s">
        <v>3201</v>
      </c>
      <c r="E120" s="336" t="s">
        <v>1286</v>
      </c>
      <c r="F120" s="336" t="s">
        <v>13759</v>
      </c>
      <c r="G120" s="336">
        <v>2910200449</v>
      </c>
      <c r="H120" s="554" t="s">
        <v>3207</v>
      </c>
      <c r="I120" s="336" t="s">
        <v>114</v>
      </c>
      <c r="J120" s="336" t="s">
        <v>13659</v>
      </c>
      <c r="K120" s="336" t="s">
        <v>13546</v>
      </c>
      <c r="L120" s="336" t="s">
        <v>13658</v>
      </c>
      <c r="M120" s="336" t="s">
        <v>13659</v>
      </c>
      <c r="N120" s="336" t="s">
        <v>13546</v>
      </c>
      <c r="O120" s="632"/>
      <c r="P120" s="632" t="s">
        <v>13661</v>
      </c>
      <c r="Q120" s="556">
        <v>44610</v>
      </c>
      <c r="R120" s="336"/>
      <c r="S120" s="557">
        <v>44665</v>
      </c>
      <c r="T120" s="336" t="s">
        <v>15378</v>
      </c>
      <c r="U120" s="620">
        <v>20</v>
      </c>
      <c r="V120" s="1088"/>
      <c r="W120" s="551">
        <v>28748</v>
      </c>
      <c r="X120" s="551">
        <v>11657</v>
      </c>
      <c r="Y120" s="551">
        <v>11885</v>
      </c>
      <c r="Z120" s="551">
        <v>10450</v>
      </c>
      <c r="AA120" s="551">
        <v>12441</v>
      </c>
      <c r="AB120" s="551">
        <v>15393</v>
      </c>
      <c r="AC120" s="551" t="s">
        <v>13876</v>
      </c>
      <c r="AD120" s="552" t="s">
        <v>13876</v>
      </c>
      <c r="AE120" s="623">
        <v>90574</v>
      </c>
      <c r="AF120" t="s">
        <v>3199</v>
      </c>
      <c r="AG120" t="s">
        <v>3204</v>
      </c>
      <c r="AH120" t="s">
        <v>3206</v>
      </c>
      <c r="AJ120" s="548" t="s">
        <v>13693</v>
      </c>
      <c r="AK120" s="548" t="s">
        <v>13706</v>
      </c>
      <c r="AL120" s="548" t="s">
        <v>13669</v>
      </c>
      <c r="AM120" s="548" t="s">
        <v>13760</v>
      </c>
      <c r="AN120" s="548" t="s">
        <v>13761</v>
      </c>
      <c r="AO120" s="548" t="s">
        <v>13762</v>
      </c>
      <c r="AQ120" t="s">
        <v>13876</v>
      </c>
      <c r="AR120" t="s">
        <v>13876</v>
      </c>
      <c r="AS120" t="s">
        <v>15292</v>
      </c>
      <c r="AT120" t="s">
        <v>15285</v>
      </c>
      <c r="AU120" t="s">
        <v>15287</v>
      </c>
      <c r="AV120" t="s">
        <v>15291</v>
      </c>
      <c r="AW120" t="s">
        <v>15285</v>
      </c>
      <c r="AX120" t="s">
        <v>13876</v>
      </c>
      <c r="AY120" t="s">
        <v>13876</v>
      </c>
      <c r="AZ120" t="s">
        <v>15289</v>
      </c>
      <c r="BA120" t="s">
        <v>15289</v>
      </c>
      <c r="BB120" t="s">
        <v>15290</v>
      </c>
      <c r="BC120" t="s">
        <v>15286</v>
      </c>
      <c r="BD120" t="s">
        <v>15287</v>
      </c>
      <c r="BE120" t="s">
        <v>13876</v>
      </c>
      <c r="BF120" t="s">
        <v>13876</v>
      </c>
      <c r="BG120" t="s">
        <v>15289</v>
      </c>
      <c r="BH120" t="s">
        <v>15289</v>
      </c>
      <c r="BI120" t="s">
        <v>15285</v>
      </c>
      <c r="BJ120" t="s">
        <v>15285</v>
      </c>
      <c r="BK120" t="s">
        <v>15286</v>
      </c>
      <c r="BL120" t="s">
        <v>13876</v>
      </c>
      <c r="BM120" t="s">
        <v>13876</v>
      </c>
      <c r="BN120" t="s">
        <v>15289</v>
      </c>
      <c r="BO120" t="s">
        <v>15288</v>
      </c>
      <c r="BP120" t="s">
        <v>15291</v>
      </c>
      <c r="BQ120" t="s">
        <v>15286</v>
      </c>
      <c r="BR120" t="s">
        <v>15288</v>
      </c>
      <c r="BS120" t="s">
        <v>13876</v>
      </c>
      <c r="BT120" t="s">
        <v>13876</v>
      </c>
      <c r="BU120" t="s">
        <v>15289</v>
      </c>
      <c r="BV120" t="s">
        <v>15292</v>
      </c>
      <c r="BW120" t="s">
        <v>15291</v>
      </c>
      <c r="BX120" t="s">
        <v>15291</v>
      </c>
      <c r="BY120" t="s">
        <v>15289</v>
      </c>
      <c r="BZ120" t="s">
        <v>13876</v>
      </c>
      <c r="CA120" t="s">
        <v>13876</v>
      </c>
      <c r="CB120" t="s">
        <v>15289</v>
      </c>
      <c r="CC120" t="s">
        <v>15286</v>
      </c>
      <c r="CD120" t="s">
        <v>15284</v>
      </c>
      <c r="CE120" t="s">
        <v>15294</v>
      </c>
      <c r="CF120" t="s">
        <v>15284</v>
      </c>
      <c r="CG120" t="s">
        <v>13876</v>
      </c>
      <c r="CH120" t="s">
        <v>13876</v>
      </c>
      <c r="CI120" t="s">
        <v>13876</v>
      </c>
      <c r="CJ120" t="s">
        <v>13876</v>
      </c>
      <c r="CK120" t="s">
        <v>13876</v>
      </c>
      <c r="CL120" t="s">
        <v>13876</v>
      </c>
      <c r="CM120" t="s">
        <v>13876</v>
      </c>
      <c r="CN120" t="s">
        <v>13876</v>
      </c>
      <c r="CO120" t="s">
        <v>13876</v>
      </c>
      <c r="CP120" t="s">
        <v>13876</v>
      </c>
      <c r="CQ120" t="s">
        <v>13876</v>
      </c>
      <c r="CR120" t="s">
        <v>13876</v>
      </c>
      <c r="CS120" t="s">
        <v>13876</v>
      </c>
      <c r="CT120" t="s">
        <v>13876</v>
      </c>
    </row>
    <row r="121" spans="1:98" hidden="1">
      <c r="A121" s="1088"/>
      <c r="B121" s="554" t="s">
        <v>3200</v>
      </c>
      <c r="C121" s="554" t="s">
        <v>1987</v>
      </c>
      <c r="D121" s="554" t="s">
        <v>3201</v>
      </c>
      <c r="E121" s="336" t="s">
        <v>1286</v>
      </c>
      <c r="F121" s="336" t="s">
        <v>13759</v>
      </c>
      <c r="G121" s="336">
        <v>2910200449</v>
      </c>
      <c r="H121" s="554" t="s">
        <v>3207</v>
      </c>
      <c r="I121" s="336" t="s">
        <v>116</v>
      </c>
      <c r="J121" s="336" t="s">
        <v>13659</v>
      </c>
      <c r="K121" s="336" t="s">
        <v>13546</v>
      </c>
      <c r="L121" s="336" t="s">
        <v>13658</v>
      </c>
      <c r="M121" s="336" t="s">
        <v>13659</v>
      </c>
      <c r="N121" s="336" t="s">
        <v>13546</v>
      </c>
      <c r="O121" s="632"/>
      <c r="P121" s="632" t="s">
        <v>13661</v>
      </c>
      <c r="Q121" s="556">
        <v>44610</v>
      </c>
      <c r="R121" s="336"/>
      <c r="S121" s="557">
        <v>44665</v>
      </c>
      <c r="T121" s="336" t="s">
        <v>15379</v>
      </c>
      <c r="U121" s="620">
        <v>20</v>
      </c>
      <c r="V121" s="1088"/>
      <c r="W121" s="551">
        <v>262462</v>
      </c>
      <c r="X121" s="551">
        <v>95341</v>
      </c>
      <c r="Y121" s="551">
        <v>91446</v>
      </c>
      <c r="Z121" s="551">
        <v>83391</v>
      </c>
      <c r="AA121" s="551">
        <v>88484</v>
      </c>
      <c r="AB121" s="551">
        <v>97310</v>
      </c>
      <c r="AC121" s="551" t="s">
        <v>13876</v>
      </c>
      <c r="AD121" s="552" t="s">
        <v>13876</v>
      </c>
      <c r="AE121" s="623">
        <v>718434</v>
      </c>
      <c r="AF121" t="s">
        <v>3199</v>
      </c>
      <c r="AG121" t="s">
        <v>3204</v>
      </c>
      <c r="AH121" t="s">
        <v>3206</v>
      </c>
      <c r="AJ121" s="548" t="s">
        <v>13693</v>
      </c>
      <c r="AK121" s="548" t="s">
        <v>13706</v>
      </c>
      <c r="AL121" s="548" t="s">
        <v>13669</v>
      </c>
      <c r="AM121" s="548" t="s">
        <v>13760</v>
      </c>
      <c r="AN121" s="548" t="s">
        <v>13761</v>
      </c>
      <c r="AO121" s="548" t="s">
        <v>13762</v>
      </c>
      <c r="AQ121" t="s">
        <v>13876</v>
      </c>
      <c r="AR121" t="s">
        <v>15292</v>
      </c>
      <c r="AS121" t="s">
        <v>15290</v>
      </c>
      <c r="AT121" t="s">
        <v>15292</v>
      </c>
      <c r="AU121" t="s">
        <v>15291</v>
      </c>
      <c r="AV121" t="s">
        <v>15290</v>
      </c>
      <c r="AW121" t="s">
        <v>15292</v>
      </c>
      <c r="AX121" t="s">
        <v>13876</v>
      </c>
      <c r="AY121" t="s">
        <v>13876</v>
      </c>
      <c r="AZ121" t="s">
        <v>15294</v>
      </c>
      <c r="BA121" t="s">
        <v>15286</v>
      </c>
      <c r="BB121" t="s">
        <v>15284</v>
      </c>
      <c r="BC121" t="s">
        <v>15291</v>
      </c>
      <c r="BD121" t="s">
        <v>15289</v>
      </c>
      <c r="BE121" t="s">
        <v>13876</v>
      </c>
      <c r="BF121" t="s">
        <v>13876</v>
      </c>
      <c r="BG121" t="s">
        <v>15294</v>
      </c>
      <c r="BH121" t="s">
        <v>15289</v>
      </c>
      <c r="BI121" t="s">
        <v>15291</v>
      </c>
      <c r="BJ121" t="s">
        <v>15291</v>
      </c>
      <c r="BK121" t="s">
        <v>15290</v>
      </c>
      <c r="BL121" t="s">
        <v>13876</v>
      </c>
      <c r="BM121" t="s">
        <v>13876</v>
      </c>
      <c r="BN121" t="s">
        <v>15285</v>
      </c>
      <c r="BO121" t="s">
        <v>15284</v>
      </c>
      <c r="BP121" t="s">
        <v>15284</v>
      </c>
      <c r="BQ121" t="s">
        <v>15294</v>
      </c>
      <c r="BR121" t="s">
        <v>15289</v>
      </c>
      <c r="BS121" t="s">
        <v>13876</v>
      </c>
      <c r="BT121" t="s">
        <v>13876</v>
      </c>
      <c r="BU121" t="s">
        <v>15285</v>
      </c>
      <c r="BV121" t="s">
        <v>15285</v>
      </c>
      <c r="BW121" t="s">
        <v>15291</v>
      </c>
      <c r="BX121" t="s">
        <v>15285</v>
      </c>
      <c r="BY121" t="s">
        <v>15291</v>
      </c>
      <c r="BZ121" t="s">
        <v>13876</v>
      </c>
      <c r="CA121" t="s">
        <v>13876</v>
      </c>
      <c r="CB121" t="s">
        <v>15294</v>
      </c>
      <c r="CC121" t="s">
        <v>15287</v>
      </c>
      <c r="CD121" t="s">
        <v>15284</v>
      </c>
      <c r="CE121" t="s">
        <v>15289</v>
      </c>
      <c r="CF121" t="s">
        <v>15288</v>
      </c>
      <c r="CG121" t="s">
        <v>13876</v>
      </c>
      <c r="CH121" t="s">
        <v>13876</v>
      </c>
      <c r="CI121" t="s">
        <v>13876</v>
      </c>
      <c r="CJ121" t="s">
        <v>13876</v>
      </c>
      <c r="CK121" t="s">
        <v>13876</v>
      </c>
      <c r="CL121" t="s">
        <v>13876</v>
      </c>
      <c r="CM121" t="s">
        <v>13876</v>
      </c>
      <c r="CN121" t="s">
        <v>13876</v>
      </c>
      <c r="CO121" t="s">
        <v>13876</v>
      </c>
      <c r="CP121" t="s">
        <v>13876</v>
      </c>
      <c r="CQ121" t="s">
        <v>13876</v>
      </c>
      <c r="CR121" t="s">
        <v>13876</v>
      </c>
      <c r="CS121" t="s">
        <v>13876</v>
      </c>
      <c r="CT121" t="s">
        <v>13876</v>
      </c>
    </row>
    <row r="122" spans="1:98" hidden="1">
      <c r="A122" s="1088"/>
      <c r="B122" s="554" t="s">
        <v>3200</v>
      </c>
      <c r="C122" s="554" t="s">
        <v>1987</v>
      </c>
      <c r="D122" s="554" t="s">
        <v>3201</v>
      </c>
      <c r="E122" s="336" t="s">
        <v>1286</v>
      </c>
      <c r="F122" s="336" t="s">
        <v>13759</v>
      </c>
      <c r="G122" s="336">
        <v>2910200449</v>
      </c>
      <c r="H122" s="554" t="s">
        <v>3207</v>
      </c>
      <c r="I122" s="336" t="s">
        <v>115</v>
      </c>
      <c r="J122" s="336" t="s">
        <v>13659</v>
      </c>
      <c r="K122" s="336" t="s">
        <v>13546</v>
      </c>
      <c r="L122" s="336" t="s">
        <v>13658</v>
      </c>
      <c r="M122" s="336" t="s">
        <v>13659</v>
      </c>
      <c r="N122" s="336" t="s">
        <v>13546</v>
      </c>
      <c r="O122" s="632"/>
      <c r="P122" s="632" t="s">
        <v>13661</v>
      </c>
      <c r="Q122" s="556">
        <v>44610</v>
      </c>
      <c r="R122" s="336"/>
      <c r="S122" s="557">
        <v>44665</v>
      </c>
      <c r="T122" s="336" t="s">
        <v>15380</v>
      </c>
      <c r="U122" s="620">
        <v>20</v>
      </c>
      <c r="V122" s="1088"/>
      <c r="W122" s="551">
        <v>8447</v>
      </c>
      <c r="X122" s="551">
        <v>2099</v>
      </c>
      <c r="Y122" s="551">
        <v>2990</v>
      </c>
      <c r="Z122" s="551">
        <v>1316</v>
      </c>
      <c r="AA122" s="551">
        <v>2299</v>
      </c>
      <c r="AB122" s="551">
        <v>1349</v>
      </c>
      <c r="AC122" s="551" t="s">
        <v>13876</v>
      </c>
      <c r="AD122" s="552" t="s">
        <v>13876</v>
      </c>
      <c r="AE122" s="623">
        <v>18500</v>
      </c>
      <c r="AF122" t="s">
        <v>3199</v>
      </c>
      <c r="AG122" t="s">
        <v>3204</v>
      </c>
      <c r="AH122" t="s">
        <v>3206</v>
      </c>
      <c r="AJ122" s="548" t="s">
        <v>13693</v>
      </c>
      <c r="AK122" s="548" t="s">
        <v>13706</v>
      </c>
      <c r="AL122" s="548" t="s">
        <v>13669</v>
      </c>
      <c r="AM122" s="548" t="s">
        <v>13760</v>
      </c>
      <c r="AN122" s="548" t="s">
        <v>13761</v>
      </c>
      <c r="AO122" s="548" t="s">
        <v>13762</v>
      </c>
      <c r="AQ122" t="s">
        <v>13876</v>
      </c>
      <c r="AR122" t="s">
        <v>13876</v>
      </c>
      <c r="AS122" t="s">
        <v>13876</v>
      </c>
      <c r="AT122" t="s">
        <v>15285</v>
      </c>
      <c r="AU122" t="s">
        <v>15291</v>
      </c>
      <c r="AV122" t="s">
        <v>15291</v>
      </c>
      <c r="AW122" t="s">
        <v>15287</v>
      </c>
      <c r="AX122" t="s">
        <v>13876</v>
      </c>
      <c r="AY122" t="s">
        <v>13876</v>
      </c>
      <c r="AZ122" t="s">
        <v>13876</v>
      </c>
      <c r="BA122" t="s">
        <v>15292</v>
      </c>
      <c r="BB122" t="s">
        <v>15288</v>
      </c>
      <c r="BC122" t="s">
        <v>15294</v>
      </c>
      <c r="BD122" t="s">
        <v>15294</v>
      </c>
      <c r="BE122" t="s">
        <v>13876</v>
      </c>
      <c r="BF122" t="s">
        <v>13876</v>
      </c>
      <c r="BG122" t="s">
        <v>13876</v>
      </c>
      <c r="BH122" t="s">
        <v>15292</v>
      </c>
      <c r="BI122" t="s">
        <v>15294</v>
      </c>
      <c r="BJ122" t="s">
        <v>15294</v>
      </c>
      <c r="BK122" t="s">
        <v>15288</v>
      </c>
      <c r="BL122" t="s">
        <v>13876</v>
      </c>
      <c r="BM122" t="s">
        <v>13876</v>
      </c>
      <c r="BN122" t="s">
        <v>13876</v>
      </c>
      <c r="BO122" t="s">
        <v>15289</v>
      </c>
      <c r="BP122" t="s">
        <v>15284</v>
      </c>
      <c r="BQ122" t="s">
        <v>15289</v>
      </c>
      <c r="BR122" t="s">
        <v>15290</v>
      </c>
      <c r="BS122" t="s">
        <v>13876</v>
      </c>
      <c r="BT122" t="s">
        <v>13876</v>
      </c>
      <c r="BU122" t="s">
        <v>13876</v>
      </c>
      <c r="BV122" t="s">
        <v>15292</v>
      </c>
      <c r="BW122" t="s">
        <v>15292</v>
      </c>
      <c r="BX122" t="s">
        <v>15294</v>
      </c>
      <c r="BY122" t="s">
        <v>15294</v>
      </c>
      <c r="BZ122" t="s">
        <v>13876</v>
      </c>
      <c r="CA122" t="s">
        <v>13876</v>
      </c>
      <c r="CB122" t="s">
        <v>13876</v>
      </c>
      <c r="CC122" t="s">
        <v>15289</v>
      </c>
      <c r="CD122" t="s">
        <v>15284</v>
      </c>
      <c r="CE122" t="s">
        <v>15291</v>
      </c>
      <c r="CF122" t="s">
        <v>15294</v>
      </c>
      <c r="CG122" t="s">
        <v>13876</v>
      </c>
      <c r="CH122" t="s">
        <v>13876</v>
      </c>
      <c r="CI122" t="s">
        <v>13876</v>
      </c>
      <c r="CJ122" t="s">
        <v>13876</v>
      </c>
      <c r="CK122" t="s">
        <v>13876</v>
      </c>
      <c r="CL122" t="s">
        <v>13876</v>
      </c>
      <c r="CM122" t="s">
        <v>13876</v>
      </c>
      <c r="CN122" t="s">
        <v>13876</v>
      </c>
      <c r="CO122" t="s">
        <v>13876</v>
      </c>
      <c r="CP122" t="s">
        <v>13876</v>
      </c>
      <c r="CQ122" t="s">
        <v>13876</v>
      </c>
      <c r="CR122" t="s">
        <v>13876</v>
      </c>
      <c r="CS122" t="s">
        <v>13876</v>
      </c>
      <c r="CT122" t="s">
        <v>13876</v>
      </c>
    </row>
    <row r="123" spans="1:98" hidden="1">
      <c r="A123" s="1088"/>
      <c r="B123" s="554" t="s">
        <v>3200</v>
      </c>
      <c r="C123" s="554" t="s">
        <v>1987</v>
      </c>
      <c r="D123" s="554" t="s">
        <v>3201</v>
      </c>
      <c r="E123" s="336" t="s">
        <v>1286</v>
      </c>
      <c r="F123" s="336" t="s">
        <v>13759</v>
      </c>
      <c r="G123" s="336">
        <v>2910200654</v>
      </c>
      <c r="H123" s="554" t="s">
        <v>3388</v>
      </c>
      <c r="I123" s="336" t="s">
        <v>118</v>
      </c>
      <c r="J123" s="336" t="s">
        <v>13659</v>
      </c>
      <c r="K123" s="336" t="s">
        <v>13546</v>
      </c>
      <c r="L123" s="336" t="s">
        <v>13658</v>
      </c>
      <c r="M123" s="336" t="s">
        <v>13659</v>
      </c>
      <c r="N123" s="336" t="s">
        <v>13546</v>
      </c>
      <c r="O123" s="632"/>
      <c r="P123" s="632" t="s">
        <v>13661</v>
      </c>
      <c r="Q123" s="556">
        <v>44610</v>
      </c>
      <c r="R123" s="336"/>
      <c r="S123" s="557">
        <v>44665</v>
      </c>
      <c r="T123" s="336" t="s">
        <v>15381</v>
      </c>
      <c r="U123" s="609">
        <v>20</v>
      </c>
      <c r="V123" s="1088"/>
      <c r="W123" s="551">
        <v>134676</v>
      </c>
      <c r="X123" s="551">
        <v>47790</v>
      </c>
      <c r="Y123" s="551">
        <v>47436</v>
      </c>
      <c r="Z123" s="551">
        <v>48848</v>
      </c>
      <c r="AA123" s="551">
        <v>43569</v>
      </c>
      <c r="AB123" s="551">
        <v>45181</v>
      </c>
      <c r="AC123" s="551">
        <v>4109</v>
      </c>
      <c r="AD123" s="552" t="s">
        <v>13876</v>
      </c>
      <c r="AE123" s="623">
        <v>371609</v>
      </c>
      <c r="AF123" t="s">
        <v>3199</v>
      </c>
      <c r="AG123" t="s">
        <v>3204</v>
      </c>
      <c r="AH123" t="s">
        <v>3387</v>
      </c>
      <c r="AJ123" s="548" t="s">
        <v>13693</v>
      </c>
      <c r="AK123" s="548" t="s">
        <v>13706</v>
      </c>
      <c r="AL123" s="548" t="s">
        <v>13669</v>
      </c>
      <c r="AM123" s="548" t="s">
        <v>13760</v>
      </c>
      <c r="AN123" s="548" t="s">
        <v>13761</v>
      </c>
      <c r="AO123" s="548" t="s">
        <v>13762</v>
      </c>
      <c r="AQ123" t="s">
        <v>13876</v>
      </c>
      <c r="AR123" t="s">
        <v>15289</v>
      </c>
      <c r="AS123" t="s">
        <v>15284</v>
      </c>
      <c r="AT123" t="s">
        <v>15291</v>
      </c>
      <c r="AU123" t="s">
        <v>15290</v>
      </c>
      <c r="AV123" t="s">
        <v>15287</v>
      </c>
      <c r="AW123" t="s">
        <v>15290</v>
      </c>
      <c r="AX123" t="s">
        <v>13876</v>
      </c>
      <c r="AY123" t="s">
        <v>13876</v>
      </c>
      <c r="AZ123" t="s">
        <v>15291</v>
      </c>
      <c r="BA123" t="s">
        <v>15287</v>
      </c>
      <c r="BB123" t="s">
        <v>15287</v>
      </c>
      <c r="BC123" t="s">
        <v>15294</v>
      </c>
      <c r="BD123" t="s">
        <v>15288</v>
      </c>
      <c r="BE123" t="s">
        <v>13876</v>
      </c>
      <c r="BF123" t="s">
        <v>13876</v>
      </c>
      <c r="BG123" t="s">
        <v>15291</v>
      </c>
      <c r="BH123" t="s">
        <v>15287</v>
      </c>
      <c r="BI123" t="s">
        <v>15291</v>
      </c>
      <c r="BJ123" t="s">
        <v>15284</v>
      </c>
      <c r="BK123" t="s">
        <v>15290</v>
      </c>
      <c r="BL123" t="s">
        <v>13876</v>
      </c>
      <c r="BM123" t="s">
        <v>13876</v>
      </c>
      <c r="BN123" t="s">
        <v>15291</v>
      </c>
      <c r="BO123" t="s">
        <v>15285</v>
      </c>
      <c r="BP123" t="s">
        <v>15285</v>
      </c>
      <c r="BQ123" t="s">
        <v>15291</v>
      </c>
      <c r="BR123" t="s">
        <v>15285</v>
      </c>
      <c r="BS123" t="s">
        <v>13876</v>
      </c>
      <c r="BT123" t="s">
        <v>13876</v>
      </c>
      <c r="BU123" t="s">
        <v>15291</v>
      </c>
      <c r="BV123" t="s">
        <v>15284</v>
      </c>
      <c r="BW123" t="s">
        <v>15286</v>
      </c>
      <c r="BX123" t="s">
        <v>15290</v>
      </c>
      <c r="BY123" t="s">
        <v>15294</v>
      </c>
      <c r="BZ123" t="s">
        <v>13876</v>
      </c>
      <c r="CA123" t="s">
        <v>13876</v>
      </c>
      <c r="CB123" t="s">
        <v>15291</v>
      </c>
      <c r="CC123" t="s">
        <v>15286</v>
      </c>
      <c r="CD123" t="s">
        <v>15289</v>
      </c>
      <c r="CE123" t="s">
        <v>15285</v>
      </c>
      <c r="CF123" t="s">
        <v>15289</v>
      </c>
      <c r="CG123" t="s">
        <v>13876</v>
      </c>
      <c r="CH123" t="s">
        <v>13876</v>
      </c>
      <c r="CI123" t="s">
        <v>13876</v>
      </c>
      <c r="CJ123" t="s">
        <v>15291</v>
      </c>
      <c r="CK123" t="s">
        <v>15289</v>
      </c>
      <c r="CL123" t="s">
        <v>15288</v>
      </c>
      <c r="CM123" t="s">
        <v>15294</v>
      </c>
      <c r="CN123" t="s">
        <v>13876</v>
      </c>
      <c r="CO123" t="s">
        <v>13876</v>
      </c>
      <c r="CP123" t="s">
        <v>13876</v>
      </c>
      <c r="CQ123" t="s">
        <v>13876</v>
      </c>
      <c r="CR123" t="s">
        <v>13876</v>
      </c>
      <c r="CS123" t="s">
        <v>13876</v>
      </c>
      <c r="CT123" t="s">
        <v>13876</v>
      </c>
    </row>
    <row r="124" spans="1:98" hidden="1">
      <c r="A124" s="632"/>
      <c r="B124" s="555"/>
      <c r="C124" s="554"/>
      <c r="D124" s="554"/>
      <c r="E124" s="336"/>
      <c r="F124" s="336"/>
      <c r="G124" s="336"/>
      <c r="H124" s="554"/>
      <c r="I124" s="336"/>
      <c r="J124" s="336"/>
      <c r="K124" s="336"/>
      <c r="L124" s="336"/>
      <c r="M124" s="336"/>
      <c r="N124" s="336"/>
      <c r="O124" s="632"/>
      <c r="P124" s="632"/>
      <c r="Q124" s="556"/>
      <c r="R124" s="336"/>
      <c r="S124" s="336"/>
      <c r="T124" s="336" t="s">
        <v>13876</v>
      </c>
      <c r="U124" s="336"/>
      <c r="V124" s="632"/>
      <c r="W124" s="551"/>
      <c r="X124" s="551"/>
      <c r="Y124" s="551"/>
      <c r="Z124" s="551"/>
      <c r="AA124" s="551">
        <v>0</v>
      </c>
      <c r="AB124" s="551">
        <v>0</v>
      </c>
      <c r="AC124" s="551">
        <v>0</v>
      </c>
      <c r="AD124" s="552"/>
      <c r="AE124" s="623">
        <v>0</v>
      </c>
      <c r="AQ124" t="s">
        <v>13876</v>
      </c>
      <c r="AR124" t="s">
        <v>13876</v>
      </c>
      <c r="AS124" t="s">
        <v>13876</v>
      </c>
      <c r="AT124" t="s">
        <v>13876</v>
      </c>
      <c r="AU124" t="s">
        <v>13876</v>
      </c>
      <c r="AV124" t="s">
        <v>13876</v>
      </c>
      <c r="AW124" t="s">
        <v>13876</v>
      </c>
      <c r="AX124" t="s">
        <v>13876</v>
      </c>
      <c r="AY124" t="s">
        <v>13876</v>
      </c>
      <c r="AZ124" t="s">
        <v>13876</v>
      </c>
      <c r="BA124" t="s">
        <v>13876</v>
      </c>
      <c r="BB124" t="s">
        <v>13876</v>
      </c>
      <c r="BC124" t="s">
        <v>13876</v>
      </c>
      <c r="BD124" t="s">
        <v>13876</v>
      </c>
      <c r="BE124" t="s">
        <v>13876</v>
      </c>
      <c r="BF124" t="s">
        <v>13876</v>
      </c>
      <c r="BG124" t="s">
        <v>13876</v>
      </c>
      <c r="BH124" t="s">
        <v>13876</v>
      </c>
      <c r="BI124" t="s">
        <v>13876</v>
      </c>
      <c r="BJ124" t="s">
        <v>13876</v>
      </c>
      <c r="BK124" t="s">
        <v>13876</v>
      </c>
      <c r="BL124" t="s">
        <v>13876</v>
      </c>
      <c r="BM124" t="s">
        <v>13876</v>
      </c>
      <c r="BN124" t="s">
        <v>13876</v>
      </c>
      <c r="BO124" t="s">
        <v>13876</v>
      </c>
      <c r="BP124" t="s">
        <v>13876</v>
      </c>
      <c r="BQ124" t="s">
        <v>13876</v>
      </c>
      <c r="BR124" t="s">
        <v>13876</v>
      </c>
      <c r="BS124" t="s">
        <v>13876</v>
      </c>
      <c r="BT124" t="s">
        <v>13876</v>
      </c>
      <c r="BU124" t="s">
        <v>13876</v>
      </c>
      <c r="BV124" t="s">
        <v>13876</v>
      </c>
      <c r="BW124" t="s">
        <v>13876</v>
      </c>
      <c r="BX124" t="s">
        <v>13876</v>
      </c>
      <c r="BY124" t="s">
        <v>13876</v>
      </c>
      <c r="BZ124" t="s">
        <v>13876</v>
      </c>
      <c r="CA124" t="s">
        <v>13876</v>
      </c>
      <c r="CB124" t="s">
        <v>13876</v>
      </c>
      <c r="CC124" t="s">
        <v>13876</v>
      </c>
      <c r="CD124" t="s">
        <v>13876</v>
      </c>
      <c r="CE124" t="s">
        <v>13876</v>
      </c>
      <c r="CF124" t="s">
        <v>13876</v>
      </c>
      <c r="CG124" t="s">
        <v>13876</v>
      </c>
      <c r="CH124" t="s">
        <v>13876</v>
      </c>
      <c r="CI124" t="s">
        <v>13876</v>
      </c>
      <c r="CJ124" t="s">
        <v>13876</v>
      </c>
      <c r="CK124" t="s">
        <v>13876</v>
      </c>
      <c r="CL124" t="s">
        <v>13876</v>
      </c>
      <c r="CM124" t="s">
        <v>13876</v>
      </c>
      <c r="CN124" t="s">
        <v>13876</v>
      </c>
      <c r="CO124" t="s">
        <v>13876</v>
      </c>
      <c r="CP124" t="s">
        <v>13876</v>
      </c>
      <c r="CQ124" t="s">
        <v>13876</v>
      </c>
      <c r="CR124" t="s">
        <v>13876</v>
      </c>
      <c r="CS124" t="s">
        <v>13876</v>
      </c>
      <c r="CT124" t="s">
        <v>13876</v>
      </c>
    </row>
    <row r="125" spans="1:98" hidden="1">
      <c r="A125" s="1088">
        <v>33</v>
      </c>
      <c r="B125" s="554" t="s">
        <v>13763</v>
      </c>
      <c r="C125" s="554" t="s">
        <v>5041</v>
      </c>
      <c r="D125" s="554" t="s">
        <v>5376</v>
      </c>
      <c r="E125" s="573" t="s">
        <v>13764</v>
      </c>
      <c r="F125" s="336" t="s">
        <v>13765</v>
      </c>
      <c r="G125" s="336">
        <v>2910800271</v>
      </c>
      <c r="H125" s="554" t="s">
        <v>5384</v>
      </c>
      <c r="I125" s="336" t="s">
        <v>122</v>
      </c>
      <c r="J125" s="336" t="s">
        <v>13659</v>
      </c>
      <c r="K125" s="336" t="s">
        <v>13546</v>
      </c>
      <c r="L125" s="336" t="s">
        <v>13658</v>
      </c>
      <c r="M125" s="336" t="s">
        <v>13659</v>
      </c>
      <c r="N125" s="336" t="s">
        <v>13546</v>
      </c>
      <c r="O125" s="632" t="s">
        <v>13661</v>
      </c>
      <c r="P125" s="632"/>
      <c r="Q125" s="556">
        <v>44614</v>
      </c>
      <c r="R125" s="336"/>
      <c r="S125" s="557">
        <v>44666</v>
      </c>
      <c r="T125" s="336" t="s">
        <v>15382</v>
      </c>
      <c r="U125" s="625">
        <v>21</v>
      </c>
      <c r="V125" s="1088">
        <v>21</v>
      </c>
      <c r="W125" s="551">
        <v>240663</v>
      </c>
      <c r="X125" s="551">
        <v>90480</v>
      </c>
      <c r="Y125" s="551">
        <v>99987</v>
      </c>
      <c r="Z125" s="551">
        <v>109696</v>
      </c>
      <c r="AA125" s="551">
        <v>104132</v>
      </c>
      <c r="AB125" s="551">
        <v>113749</v>
      </c>
      <c r="AC125" s="551">
        <v>10069</v>
      </c>
      <c r="AD125" s="552" t="s">
        <v>13876</v>
      </c>
      <c r="AE125" s="623">
        <v>768776</v>
      </c>
      <c r="AF125" t="s">
        <v>5374</v>
      </c>
      <c r="AG125" t="s">
        <v>5379</v>
      </c>
      <c r="AH125" t="s">
        <v>5383</v>
      </c>
      <c r="AJ125" s="548" t="s">
        <v>13693</v>
      </c>
      <c r="AK125" s="548" t="s">
        <v>13668</v>
      </c>
      <c r="AL125" s="548" t="s">
        <v>13669</v>
      </c>
      <c r="AM125" s="548" t="s">
        <v>13766</v>
      </c>
      <c r="AN125" s="548" t="s">
        <v>13767</v>
      </c>
      <c r="AO125" s="548" t="s">
        <v>13768</v>
      </c>
      <c r="AQ125" t="s">
        <v>13876</v>
      </c>
      <c r="AR125" t="s">
        <v>15292</v>
      </c>
      <c r="AS125" t="s">
        <v>15291</v>
      </c>
      <c r="AT125" t="s">
        <v>15288</v>
      </c>
      <c r="AU125" t="s">
        <v>15290</v>
      </c>
      <c r="AV125" t="s">
        <v>15290</v>
      </c>
      <c r="AW125" t="s">
        <v>15284</v>
      </c>
      <c r="AX125" t="s">
        <v>13876</v>
      </c>
      <c r="AY125" t="s">
        <v>13876</v>
      </c>
      <c r="AZ125" t="s">
        <v>15294</v>
      </c>
      <c r="BA125" t="s">
        <v>15288</v>
      </c>
      <c r="BB125" t="s">
        <v>15291</v>
      </c>
      <c r="BC125" t="s">
        <v>15285</v>
      </c>
      <c r="BD125" t="s">
        <v>15288</v>
      </c>
      <c r="BE125" t="s">
        <v>13876</v>
      </c>
      <c r="BF125" t="s">
        <v>13876</v>
      </c>
      <c r="BG125" t="s">
        <v>13876</v>
      </c>
      <c r="BH125" t="s">
        <v>15289</v>
      </c>
      <c r="BI125" t="s">
        <v>15284</v>
      </c>
      <c r="BJ125" t="s">
        <v>15284</v>
      </c>
      <c r="BK125" t="s">
        <v>15285</v>
      </c>
      <c r="BL125" t="s">
        <v>13876</v>
      </c>
      <c r="BM125" t="s">
        <v>15289</v>
      </c>
      <c r="BN125" t="s">
        <v>15288</v>
      </c>
      <c r="BO125" t="s">
        <v>15294</v>
      </c>
      <c r="BP125" t="s">
        <v>15290</v>
      </c>
      <c r="BQ125" t="s">
        <v>15294</v>
      </c>
      <c r="BR125" t="s">
        <v>15290</v>
      </c>
      <c r="BS125" t="s">
        <v>13876</v>
      </c>
      <c r="BT125" t="s">
        <v>15289</v>
      </c>
      <c r="BU125" t="s">
        <v>15288</v>
      </c>
      <c r="BV125" t="s">
        <v>15291</v>
      </c>
      <c r="BW125" t="s">
        <v>15289</v>
      </c>
      <c r="BX125" t="s">
        <v>15284</v>
      </c>
      <c r="BY125" t="s">
        <v>15292</v>
      </c>
      <c r="BZ125" t="s">
        <v>13876</v>
      </c>
      <c r="CA125" t="s">
        <v>15289</v>
      </c>
      <c r="CB125" t="s">
        <v>15289</v>
      </c>
      <c r="CC125" t="s">
        <v>15284</v>
      </c>
      <c r="CD125" t="s">
        <v>15287</v>
      </c>
      <c r="CE125" t="s">
        <v>15291</v>
      </c>
      <c r="CF125" t="s">
        <v>15294</v>
      </c>
      <c r="CG125" t="s">
        <v>13876</v>
      </c>
      <c r="CH125" t="s">
        <v>13876</v>
      </c>
      <c r="CI125" t="s">
        <v>15289</v>
      </c>
      <c r="CJ125" t="s">
        <v>15288</v>
      </c>
      <c r="CK125" t="s">
        <v>15288</v>
      </c>
      <c r="CL125" t="s">
        <v>15290</v>
      </c>
      <c r="CM125" t="s">
        <v>15294</v>
      </c>
      <c r="CN125" t="s">
        <v>13876</v>
      </c>
      <c r="CO125" t="s">
        <v>13876</v>
      </c>
      <c r="CP125" t="s">
        <v>13876</v>
      </c>
      <c r="CQ125" t="s">
        <v>13876</v>
      </c>
      <c r="CR125" t="s">
        <v>13876</v>
      </c>
      <c r="CS125" t="s">
        <v>13876</v>
      </c>
      <c r="CT125" t="s">
        <v>13876</v>
      </c>
    </row>
    <row r="126" spans="1:98" hidden="1">
      <c r="A126" s="1088"/>
      <c r="B126" s="554" t="s">
        <v>5375</v>
      </c>
      <c r="C126" s="554" t="s">
        <v>5041</v>
      </c>
      <c r="D126" s="554" t="s">
        <v>5376</v>
      </c>
      <c r="E126" s="573" t="s">
        <v>13764</v>
      </c>
      <c r="F126" s="336" t="s">
        <v>13765</v>
      </c>
      <c r="G126" s="336">
        <v>2920500044</v>
      </c>
      <c r="H126" s="554" t="s">
        <v>9507</v>
      </c>
      <c r="I126" s="336" t="s">
        <v>8120</v>
      </c>
      <c r="J126" s="336" t="s">
        <v>13659</v>
      </c>
      <c r="K126" s="336" t="s">
        <v>13546</v>
      </c>
      <c r="L126" s="336" t="s">
        <v>13658</v>
      </c>
      <c r="M126" s="336" t="s">
        <v>13659</v>
      </c>
      <c r="N126" s="336" t="s">
        <v>13546</v>
      </c>
      <c r="O126" s="632" t="s">
        <v>13661</v>
      </c>
      <c r="P126" s="632"/>
      <c r="Q126" s="556">
        <v>44614</v>
      </c>
      <c r="R126" s="336"/>
      <c r="S126" s="557">
        <v>44666</v>
      </c>
      <c r="T126" s="336" t="s">
        <v>15383</v>
      </c>
      <c r="U126" s="620">
        <v>21</v>
      </c>
      <c r="V126" s="1088"/>
      <c r="W126" s="551">
        <v>170298</v>
      </c>
      <c r="X126" s="551">
        <v>59534</v>
      </c>
      <c r="Y126" s="551">
        <v>57466</v>
      </c>
      <c r="Z126" s="551">
        <v>60460</v>
      </c>
      <c r="AA126" s="551">
        <v>60471</v>
      </c>
      <c r="AB126" s="551">
        <v>55712</v>
      </c>
      <c r="AC126" s="551" t="s">
        <v>13876</v>
      </c>
      <c r="AD126" s="552" t="s">
        <v>13876</v>
      </c>
      <c r="AE126" s="623">
        <v>463941</v>
      </c>
      <c r="AF126" t="s">
        <v>5374</v>
      </c>
      <c r="AG126" t="s">
        <v>5379</v>
      </c>
      <c r="AH126" t="s">
        <v>9506</v>
      </c>
      <c r="AJ126" s="548" t="s">
        <v>13693</v>
      </c>
      <c r="AK126" s="548" t="s">
        <v>13668</v>
      </c>
      <c r="AL126" s="548" t="s">
        <v>13669</v>
      </c>
      <c r="AM126" s="548" t="s">
        <v>13766</v>
      </c>
      <c r="AN126" s="548" t="s">
        <v>13767</v>
      </c>
      <c r="AO126" s="548" t="s">
        <v>13768</v>
      </c>
      <c r="AQ126" t="s">
        <v>13876</v>
      </c>
      <c r="AR126" t="s">
        <v>15289</v>
      </c>
      <c r="AS126" t="s">
        <v>15287</v>
      </c>
      <c r="AT126" t="s">
        <v>15288</v>
      </c>
      <c r="AU126" t="s">
        <v>15292</v>
      </c>
      <c r="AV126" t="s">
        <v>15294</v>
      </c>
      <c r="AW126" t="s">
        <v>15285</v>
      </c>
      <c r="AX126" t="s">
        <v>13876</v>
      </c>
      <c r="AY126" t="s">
        <v>13876</v>
      </c>
      <c r="AZ126" t="s">
        <v>15286</v>
      </c>
      <c r="BA126" t="s">
        <v>15294</v>
      </c>
      <c r="BB126" t="s">
        <v>15286</v>
      </c>
      <c r="BC126" t="s">
        <v>15284</v>
      </c>
      <c r="BD126" t="s">
        <v>15291</v>
      </c>
      <c r="BE126" t="s">
        <v>13876</v>
      </c>
      <c r="BF126" t="s">
        <v>13876</v>
      </c>
      <c r="BG126" t="s">
        <v>15286</v>
      </c>
      <c r="BH126" t="s">
        <v>15287</v>
      </c>
      <c r="BI126" t="s">
        <v>15291</v>
      </c>
      <c r="BJ126" t="s">
        <v>15290</v>
      </c>
      <c r="BK126" t="s">
        <v>15290</v>
      </c>
      <c r="BL126" t="s">
        <v>13876</v>
      </c>
      <c r="BM126" t="s">
        <v>13876</v>
      </c>
      <c r="BN126" t="s">
        <v>15290</v>
      </c>
      <c r="BO126" t="s">
        <v>15288</v>
      </c>
      <c r="BP126" t="s">
        <v>15291</v>
      </c>
      <c r="BQ126" t="s">
        <v>15290</v>
      </c>
      <c r="BR126" t="s">
        <v>15288</v>
      </c>
      <c r="BS126" t="s">
        <v>13876</v>
      </c>
      <c r="BT126" t="s">
        <v>13876</v>
      </c>
      <c r="BU126" t="s">
        <v>15290</v>
      </c>
      <c r="BV126" t="s">
        <v>15288</v>
      </c>
      <c r="BW126" t="s">
        <v>15291</v>
      </c>
      <c r="BX126" t="s">
        <v>15287</v>
      </c>
      <c r="BY126" t="s">
        <v>15289</v>
      </c>
      <c r="BZ126" t="s">
        <v>13876</v>
      </c>
      <c r="CA126" t="s">
        <v>13876</v>
      </c>
      <c r="CB126" t="s">
        <v>15286</v>
      </c>
      <c r="CC126" t="s">
        <v>15286</v>
      </c>
      <c r="CD126" t="s">
        <v>15287</v>
      </c>
      <c r="CE126" t="s">
        <v>15289</v>
      </c>
      <c r="CF126" t="s">
        <v>15292</v>
      </c>
      <c r="CG126" t="s">
        <v>13876</v>
      </c>
      <c r="CH126" t="s">
        <v>13876</v>
      </c>
      <c r="CI126" t="s">
        <v>13876</v>
      </c>
      <c r="CJ126" t="s">
        <v>13876</v>
      </c>
      <c r="CK126" t="s">
        <v>13876</v>
      </c>
      <c r="CL126" t="s">
        <v>13876</v>
      </c>
      <c r="CM126" t="s">
        <v>13876</v>
      </c>
      <c r="CN126" t="s">
        <v>13876</v>
      </c>
      <c r="CO126" t="s">
        <v>13876</v>
      </c>
      <c r="CP126" t="s">
        <v>13876</v>
      </c>
      <c r="CQ126" t="s">
        <v>13876</v>
      </c>
      <c r="CR126" t="s">
        <v>13876</v>
      </c>
      <c r="CS126" t="s">
        <v>13876</v>
      </c>
      <c r="CT126" t="s">
        <v>13876</v>
      </c>
    </row>
    <row r="127" spans="1:98" hidden="1">
      <c r="A127" s="1088"/>
      <c r="B127" s="554" t="s">
        <v>5375</v>
      </c>
      <c r="C127" s="554" t="s">
        <v>5041</v>
      </c>
      <c r="D127" s="554" t="s">
        <v>5376</v>
      </c>
      <c r="E127" s="573" t="s">
        <v>13764</v>
      </c>
      <c r="F127" s="336" t="s">
        <v>13765</v>
      </c>
      <c r="G127" s="336">
        <v>2921300014</v>
      </c>
      <c r="H127" s="554" t="s">
        <v>9510</v>
      </c>
      <c r="I127" s="336" t="s">
        <v>8120</v>
      </c>
      <c r="J127" s="336" t="s">
        <v>13659</v>
      </c>
      <c r="K127" s="336" t="s">
        <v>13546</v>
      </c>
      <c r="L127" s="336" t="s">
        <v>13658</v>
      </c>
      <c r="M127" s="336" t="s">
        <v>13659</v>
      </c>
      <c r="N127" s="336" t="s">
        <v>13546</v>
      </c>
      <c r="O127" s="632" t="s">
        <v>13661</v>
      </c>
      <c r="P127" s="632"/>
      <c r="Q127" s="556">
        <v>44614</v>
      </c>
      <c r="R127" s="336"/>
      <c r="S127" s="557">
        <v>44666</v>
      </c>
      <c r="T127" s="336" t="s">
        <v>15384</v>
      </c>
      <c r="U127" s="609">
        <v>21</v>
      </c>
      <c r="V127" s="1088"/>
      <c r="W127" s="551">
        <v>129202</v>
      </c>
      <c r="X127" s="551">
        <v>46451</v>
      </c>
      <c r="Y127" s="551">
        <v>67757</v>
      </c>
      <c r="Z127" s="551">
        <v>51099</v>
      </c>
      <c r="AA127" s="551">
        <v>65665</v>
      </c>
      <c r="AB127" s="551">
        <v>48054</v>
      </c>
      <c r="AC127" s="551">
        <v>10951</v>
      </c>
      <c r="AD127" s="552" t="s">
        <v>13876</v>
      </c>
      <c r="AE127" s="623">
        <v>419179</v>
      </c>
      <c r="AF127" t="s">
        <v>5374</v>
      </c>
      <c r="AG127" t="s">
        <v>5379</v>
      </c>
      <c r="AH127" t="s">
        <v>9708</v>
      </c>
      <c r="AJ127" s="548" t="s">
        <v>13693</v>
      </c>
      <c r="AK127" s="548" t="s">
        <v>13668</v>
      </c>
      <c r="AL127" s="548" t="s">
        <v>13669</v>
      </c>
      <c r="AM127" s="548" t="s">
        <v>13766</v>
      </c>
      <c r="AN127" s="548" t="s">
        <v>13767</v>
      </c>
      <c r="AO127" s="548" t="s">
        <v>13768</v>
      </c>
      <c r="AQ127" t="s">
        <v>13876</v>
      </c>
      <c r="AR127" t="s">
        <v>15289</v>
      </c>
      <c r="AS127" t="s">
        <v>15292</v>
      </c>
      <c r="AT127" t="s">
        <v>15294</v>
      </c>
      <c r="AU127" t="s">
        <v>15292</v>
      </c>
      <c r="AV127" t="s">
        <v>15288</v>
      </c>
      <c r="AW127" t="s">
        <v>15292</v>
      </c>
      <c r="AX127" t="s">
        <v>13876</v>
      </c>
      <c r="AY127" t="s">
        <v>13876</v>
      </c>
      <c r="AZ127" t="s">
        <v>15291</v>
      </c>
      <c r="BA127" t="s">
        <v>15290</v>
      </c>
      <c r="BB127" t="s">
        <v>15291</v>
      </c>
      <c r="BC127" t="s">
        <v>15286</v>
      </c>
      <c r="BD127" t="s">
        <v>15289</v>
      </c>
      <c r="BE127" t="s">
        <v>13876</v>
      </c>
      <c r="BF127" t="s">
        <v>13876</v>
      </c>
      <c r="BG127" t="s">
        <v>13876</v>
      </c>
      <c r="BH127" t="s">
        <v>15284</v>
      </c>
      <c r="BI127" t="s">
        <v>15285</v>
      </c>
      <c r="BJ127" t="s">
        <v>15289</v>
      </c>
      <c r="BK127" t="s">
        <v>15286</v>
      </c>
      <c r="BL127" t="s">
        <v>13876</v>
      </c>
      <c r="BM127" t="s">
        <v>13876</v>
      </c>
      <c r="BN127" t="s">
        <v>15286</v>
      </c>
      <c r="BO127" t="s">
        <v>15289</v>
      </c>
      <c r="BP127" t="s">
        <v>15288</v>
      </c>
      <c r="BQ127" t="s">
        <v>15294</v>
      </c>
      <c r="BR127" t="s">
        <v>15294</v>
      </c>
      <c r="BS127" t="s">
        <v>13876</v>
      </c>
      <c r="BT127" t="s">
        <v>13876</v>
      </c>
      <c r="BU127" t="s">
        <v>15290</v>
      </c>
      <c r="BV127" t="s">
        <v>15286</v>
      </c>
      <c r="BW127" t="s">
        <v>15290</v>
      </c>
      <c r="BX127" t="s">
        <v>15290</v>
      </c>
      <c r="BY127" t="s">
        <v>15286</v>
      </c>
      <c r="BZ127" t="s">
        <v>13876</v>
      </c>
      <c r="CA127" t="s">
        <v>13876</v>
      </c>
      <c r="CB127" t="s">
        <v>15291</v>
      </c>
      <c r="CC127" t="s">
        <v>15285</v>
      </c>
      <c r="CD127" t="s">
        <v>15288</v>
      </c>
      <c r="CE127" t="s">
        <v>15286</v>
      </c>
      <c r="CF127" t="s">
        <v>15291</v>
      </c>
      <c r="CG127" t="s">
        <v>13876</v>
      </c>
      <c r="CH127" t="s">
        <v>13876</v>
      </c>
      <c r="CI127" t="s">
        <v>15289</v>
      </c>
      <c r="CJ127" t="s">
        <v>15288</v>
      </c>
      <c r="CK127" t="s">
        <v>15294</v>
      </c>
      <c r="CL127" t="s">
        <v>15286</v>
      </c>
      <c r="CM127" t="s">
        <v>15289</v>
      </c>
      <c r="CN127" t="s">
        <v>13876</v>
      </c>
      <c r="CO127" t="s">
        <v>13876</v>
      </c>
      <c r="CP127" t="s">
        <v>13876</v>
      </c>
      <c r="CQ127" t="s">
        <v>13876</v>
      </c>
      <c r="CR127" t="s">
        <v>13876</v>
      </c>
      <c r="CS127" t="s">
        <v>13876</v>
      </c>
      <c r="CT127" t="s">
        <v>13876</v>
      </c>
    </row>
    <row r="128" spans="1:98" hidden="1">
      <c r="A128" s="632"/>
      <c r="B128" s="555"/>
      <c r="C128" s="554"/>
      <c r="D128" s="554"/>
      <c r="E128" s="336"/>
      <c r="F128" s="336"/>
      <c r="G128" s="336"/>
      <c r="H128" s="554"/>
      <c r="I128" s="336"/>
      <c r="J128" s="336"/>
      <c r="K128" s="336"/>
      <c r="L128" s="336"/>
      <c r="M128" s="336"/>
      <c r="N128" s="336"/>
      <c r="O128" s="632"/>
      <c r="P128" s="632"/>
      <c r="Q128" s="556"/>
      <c r="R128" s="336"/>
      <c r="S128" s="336"/>
      <c r="T128" s="336" t="s">
        <v>13876</v>
      </c>
      <c r="U128" s="336"/>
      <c r="V128" s="632"/>
      <c r="W128" s="551"/>
      <c r="X128" s="551"/>
      <c r="Y128" s="551"/>
      <c r="Z128" s="551"/>
      <c r="AA128" s="551">
        <v>0</v>
      </c>
      <c r="AB128" s="551">
        <v>0</v>
      </c>
      <c r="AC128" s="551">
        <v>0</v>
      </c>
      <c r="AD128" s="552"/>
      <c r="AE128" s="623">
        <v>0</v>
      </c>
      <c r="AQ128" t="s">
        <v>13876</v>
      </c>
      <c r="AR128" t="s">
        <v>13876</v>
      </c>
      <c r="AS128" t="s">
        <v>13876</v>
      </c>
      <c r="AT128" t="s">
        <v>13876</v>
      </c>
      <c r="AU128" t="s">
        <v>13876</v>
      </c>
      <c r="AV128" t="s">
        <v>13876</v>
      </c>
      <c r="AW128" t="s">
        <v>13876</v>
      </c>
      <c r="AX128" t="s">
        <v>13876</v>
      </c>
      <c r="AY128" t="s">
        <v>13876</v>
      </c>
      <c r="AZ128" t="s">
        <v>13876</v>
      </c>
      <c r="BA128" t="s">
        <v>13876</v>
      </c>
      <c r="BB128" t="s">
        <v>13876</v>
      </c>
      <c r="BC128" t="s">
        <v>13876</v>
      </c>
      <c r="BD128" t="s">
        <v>13876</v>
      </c>
      <c r="BE128" t="s">
        <v>13876</v>
      </c>
      <c r="BF128" t="s">
        <v>13876</v>
      </c>
      <c r="BG128" t="s">
        <v>13876</v>
      </c>
      <c r="BH128" t="s">
        <v>13876</v>
      </c>
      <c r="BI128" t="s">
        <v>13876</v>
      </c>
      <c r="BJ128" t="s">
        <v>13876</v>
      </c>
      <c r="BK128" t="s">
        <v>13876</v>
      </c>
      <c r="BL128" t="s">
        <v>13876</v>
      </c>
      <c r="BM128" t="s">
        <v>13876</v>
      </c>
      <c r="BN128" t="s">
        <v>13876</v>
      </c>
      <c r="BO128" t="s">
        <v>13876</v>
      </c>
      <c r="BP128" t="s">
        <v>13876</v>
      </c>
      <c r="BQ128" t="s">
        <v>13876</v>
      </c>
      <c r="BR128" t="s">
        <v>13876</v>
      </c>
      <c r="BS128" t="s">
        <v>13876</v>
      </c>
      <c r="BT128" t="s">
        <v>13876</v>
      </c>
      <c r="BU128" t="s">
        <v>13876</v>
      </c>
      <c r="BV128" t="s">
        <v>13876</v>
      </c>
      <c r="BW128" t="s">
        <v>13876</v>
      </c>
      <c r="BX128" t="s">
        <v>13876</v>
      </c>
      <c r="BY128" t="s">
        <v>13876</v>
      </c>
      <c r="BZ128" t="s">
        <v>13876</v>
      </c>
      <c r="CA128" t="s">
        <v>13876</v>
      </c>
      <c r="CB128" t="s">
        <v>13876</v>
      </c>
      <c r="CC128" t="s">
        <v>13876</v>
      </c>
      <c r="CD128" t="s">
        <v>13876</v>
      </c>
      <c r="CE128" t="s">
        <v>13876</v>
      </c>
      <c r="CF128" t="s">
        <v>13876</v>
      </c>
      <c r="CG128" t="s">
        <v>13876</v>
      </c>
      <c r="CH128" t="s">
        <v>13876</v>
      </c>
      <c r="CI128" t="s">
        <v>13876</v>
      </c>
      <c r="CJ128" t="s">
        <v>13876</v>
      </c>
      <c r="CK128" t="s">
        <v>13876</v>
      </c>
      <c r="CL128" t="s">
        <v>13876</v>
      </c>
      <c r="CM128" t="s">
        <v>13876</v>
      </c>
      <c r="CN128" t="s">
        <v>13876</v>
      </c>
      <c r="CO128" t="s">
        <v>13876</v>
      </c>
      <c r="CP128" t="s">
        <v>13876</v>
      </c>
      <c r="CQ128" t="s">
        <v>13876</v>
      </c>
      <c r="CR128" t="s">
        <v>13876</v>
      </c>
      <c r="CS128" t="s">
        <v>13876</v>
      </c>
      <c r="CT128" t="s">
        <v>13876</v>
      </c>
    </row>
    <row r="129" spans="1:98" hidden="1">
      <c r="A129" s="1086">
        <v>34</v>
      </c>
      <c r="B129" s="576" t="s">
        <v>11041</v>
      </c>
      <c r="C129" s="554" t="s">
        <v>399</v>
      </c>
      <c r="D129" s="554" t="s">
        <v>11042</v>
      </c>
      <c r="E129" s="336" t="s">
        <v>1286</v>
      </c>
      <c r="F129" s="336" t="s">
        <v>13769</v>
      </c>
      <c r="G129" s="336">
        <v>2950100210</v>
      </c>
      <c r="H129" s="554" t="s">
        <v>12442</v>
      </c>
      <c r="I129" s="336" t="s">
        <v>124</v>
      </c>
      <c r="J129" s="336" t="s">
        <v>13659</v>
      </c>
      <c r="K129" s="336" t="s">
        <v>13546</v>
      </c>
      <c r="L129" s="336"/>
      <c r="M129" s="336" t="s">
        <v>13683</v>
      </c>
      <c r="N129" s="336">
        <v>44638</v>
      </c>
      <c r="O129" s="632"/>
      <c r="P129" s="632" t="s">
        <v>13683</v>
      </c>
      <c r="Q129" s="556">
        <v>44638</v>
      </c>
      <c r="R129" s="336"/>
      <c r="S129" s="557">
        <v>44652</v>
      </c>
      <c r="T129" s="336" t="s">
        <v>15385</v>
      </c>
      <c r="U129" s="625">
        <v>22</v>
      </c>
      <c r="V129" s="1086">
        <v>22</v>
      </c>
      <c r="W129" s="551">
        <v>196065</v>
      </c>
      <c r="X129" s="551">
        <v>74868</v>
      </c>
      <c r="Y129" s="551">
        <v>85943</v>
      </c>
      <c r="Z129" s="551">
        <v>86432</v>
      </c>
      <c r="AA129" s="551">
        <v>74554</v>
      </c>
      <c r="AB129" s="551">
        <v>71146</v>
      </c>
      <c r="AC129" s="551" t="s">
        <v>13876</v>
      </c>
      <c r="AD129" s="552" t="s">
        <v>13876</v>
      </c>
      <c r="AE129" s="623">
        <v>589008</v>
      </c>
      <c r="AF129" t="s">
        <v>11040</v>
      </c>
      <c r="AH129" t="s">
        <v>13770</v>
      </c>
      <c r="AQ129" t="s">
        <v>13876</v>
      </c>
      <c r="AR129" t="s">
        <v>15289</v>
      </c>
      <c r="AS129" t="s">
        <v>15294</v>
      </c>
      <c r="AT129" t="s">
        <v>15290</v>
      </c>
      <c r="AU129" t="s">
        <v>15288</v>
      </c>
      <c r="AV129" t="s">
        <v>15290</v>
      </c>
      <c r="AW129" t="s">
        <v>15286</v>
      </c>
      <c r="AX129" t="s">
        <v>13876</v>
      </c>
      <c r="AY129" t="s">
        <v>13876</v>
      </c>
      <c r="AZ129" t="s">
        <v>15287</v>
      </c>
      <c r="BA129" t="s">
        <v>15291</v>
      </c>
      <c r="BB129" t="s">
        <v>15285</v>
      </c>
      <c r="BC129" t="s">
        <v>15290</v>
      </c>
      <c r="BD129" t="s">
        <v>15285</v>
      </c>
      <c r="BE129" t="s">
        <v>13876</v>
      </c>
      <c r="BF129" t="s">
        <v>13876</v>
      </c>
      <c r="BG129" t="s">
        <v>15285</v>
      </c>
      <c r="BH129" t="s">
        <v>15286</v>
      </c>
      <c r="BI129" t="s">
        <v>15294</v>
      </c>
      <c r="BJ129" t="s">
        <v>15291</v>
      </c>
      <c r="BK129" t="s">
        <v>15284</v>
      </c>
      <c r="BL129" t="s">
        <v>13876</v>
      </c>
      <c r="BM129" t="s">
        <v>13876</v>
      </c>
      <c r="BN129" t="s">
        <v>15285</v>
      </c>
      <c r="BO129" t="s">
        <v>15290</v>
      </c>
      <c r="BP129" t="s">
        <v>15291</v>
      </c>
      <c r="BQ129" t="s">
        <v>15284</v>
      </c>
      <c r="BR129" t="s">
        <v>15292</v>
      </c>
      <c r="BS129" t="s">
        <v>13876</v>
      </c>
      <c r="BT129" t="s">
        <v>13876</v>
      </c>
      <c r="BU129" t="s">
        <v>15287</v>
      </c>
      <c r="BV129" t="s">
        <v>15291</v>
      </c>
      <c r="BW129" t="s">
        <v>15286</v>
      </c>
      <c r="BX129" t="s">
        <v>15286</v>
      </c>
      <c r="BY129" t="s">
        <v>15291</v>
      </c>
      <c r="BZ129" t="s">
        <v>13876</v>
      </c>
      <c r="CA129" t="s">
        <v>13876</v>
      </c>
      <c r="CB129" t="s">
        <v>15287</v>
      </c>
      <c r="CC129" t="s">
        <v>15289</v>
      </c>
      <c r="CD129" t="s">
        <v>15289</v>
      </c>
      <c r="CE129" t="s">
        <v>15291</v>
      </c>
      <c r="CF129" t="s">
        <v>15290</v>
      </c>
      <c r="CG129" t="s">
        <v>13876</v>
      </c>
      <c r="CH129" t="s">
        <v>13876</v>
      </c>
      <c r="CI129" t="s">
        <v>13876</v>
      </c>
      <c r="CJ129" t="s">
        <v>13876</v>
      </c>
      <c r="CK129" t="s">
        <v>13876</v>
      </c>
      <c r="CL129" t="s">
        <v>13876</v>
      </c>
      <c r="CM129" t="s">
        <v>13876</v>
      </c>
      <c r="CN129" t="s">
        <v>13876</v>
      </c>
      <c r="CO129" t="s">
        <v>13876</v>
      </c>
      <c r="CP129" t="s">
        <v>13876</v>
      </c>
      <c r="CQ129" t="s">
        <v>13876</v>
      </c>
      <c r="CR129" t="s">
        <v>13876</v>
      </c>
      <c r="CS129" t="s">
        <v>13876</v>
      </c>
      <c r="CT129" t="s">
        <v>13876</v>
      </c>
    </row>
    <row r="130" spans="1:98" hidden="1">
      <c r="A130" s="1087"/>
      <c r="B130" s="554" t="s">
        <v>11041</v>
      </c>
      <c r="C130" s="554" t="s">
        <v>399</v>
      </c>
      <c r="D130" s="554" t="s">
        <v>11042</v>
      </c>
      <c r="E130" s="336" t="s">
        <v>1286</v>
      </c>
      <c r="F130" s="336" t="s">
        <v>13769</v>
      </c>
      <c r="G130" s="336">
        <v>2950100210</v>
      </c>
      <c r="H130" s="336" t="s">
        <v>12441</v>
      </c>
      <c r="I130" s="336" t="s">
        <v>13771</v>
      </c>
      <c r="J130" s="336" t="s">
        <v>13659</v>
      </c>
      <c r="K130" s="336" t="s">
        <v>13546</v>
      </c>
      <c r="L130" s="336" t="s">
        <v>13658</v>
      </c>
      <c r="M130" s="336" t="s">
        <v>13659</v>
      </c>
      <c r="N130" s="336" t="s">
        <v>13546</v>
      </c>
      <c r="O130" s="632"/>
      <c r="P130" s="632"/>
      <c r="Q130" s="556"/>
      <c r="R130" s="573" t="s">
        <v>13772</v>
      </c>
      <c r="S130" s="557">
        <v>44652</v>
      </c>
      <c r="T130" s="336" t="s">
        <v>15386</v>
      </c>
      <c r="U130" s="609">
        <v>22</v>
      </c>
      <c r="V130" s="1087"/>
      <c r="W130" s="551">
        <v>9881</v>
      </c>
      <c r="X130" s="551">
        <v>14552</v>
      </c>
      <c r="Y130" s="551">
        <v>18051</v>
      </c>
      <c r="Z130" s="551">
        <v>15893</v>
      </c>
      <c r="AA130" s="551">
        <v>20601</v>
      </c>
      <c r="AB130" s="551">
        <v>16671</v>
      </c>
      <c r="AC130" s="551" t="s">
        <v>13876</v>
      </c>
      <c r="AD130" s="552" t="s">
        <v>13876</v>
      </c>
      <c r="AE130" s="623">
        <v>95649</v>
      </c>
      <c r="AF130" t="s">
        <v>11040</v>
      </c>
      <c r="AH130" t="s">
        <v>13773</v>
      </c>
      <c r="AQ130" t="s">
        <v>13876</v>
      </c>
      <c r="AR130" t="s">
        <v>13876</v>
      </c>
      <c r="AS130" t="s">
        <v>13876</v>
      </c>
      <c r="AT130" t="s">
        <v>15294</v>
      </c>
      <c r="AU130" t="s">
        <v>15285</v>
      </c>
      <c r="AV130" t="s">
        <v>15285</v>
      </c>
      <c r="AW130" t="s">
        <v>15289</v>
      </c>
      <c r="AX130" t="s">
        <v>13876</v>
      </c>
      <c r="AY130" t="s">
        <v>13876</v>
      </c>
      <c r="AZ130" t="s">
        <v>15289</v>
      </c>
      <c r="BA130" t="s">
        <v>15291</v>
      </c>
      <c r="BB130" t="s">
        <v>15286</v>
      </c>
      <c r="BC130" t="s">
        <v>15286</v>
      </c>
      <c r="BD130" t="s">
        <v>15292</v>
      </c>
      <c r="BE130" t="s">
        <v>13876</v>
      </c>
      <c r="BF130" t="s">
        <v>13876</v>
      </c>
      <c r="BG130" t="s">
        <v>15289</v>
      </c>
      <c r="BH130" t="s">
        <v>15285</v>
      </c>
      <c r="BI130" t="s">
        <v>15288</v>
      </c>
      <c r="BJ130" t="s">
        <v>15286</v>
      </c>
      <c r="BK130" t="s">
        <v>15289</v>
      </c>
      <c r="BL130" t="s">
        <v>13876</v>
      </c>
      <c r="BM130" t="s">
        <v>13876</v>
      </c>
      <c r="BN130" t="s">
        <v>15289</v>
      </c>
      <c r="BO130" t="s">
        <v>15286</v>
      </c>
      <c r="BP130" t="s">
        <v>15285</v>
      </c>
      <c r="BQ130" t="s">
        <v>15294</v>
      </c>
      <c r="BR130" t="s">
        <v>15284</v>
      </c>
      <c r="BS130" t="s">
        <v>13876</v>
      </c>
      <c r="BT130" t="s">
        <v>13876</v>
      </c>
      <c r="BU130" t="s">
        <v>15292</v>
      </c>
      <c r="BV130" t="s">
        <v>15288</v>
      </c>
      <c r="BW130" t="s">
        <v>15290</v>
      </c>
      <c r="BX130" t="s">
        <v>15288</v>
      </c>
      <c r="BY130" t="s">
        <v>15289</v>
      </c>
      <c r="BZ130" t="s">
        <v>13876</v>
      </c>
      <c r="CA130" t="s">
        <v>13876</v>
      </c>
      <c r="CB130" t="s">
        <v>15289</v>
      </c>
      <c r="CC130" t="s">
        <v>15290</v>
      </c>
      <c r="CD130" t="s">
        <v>15290</v>
      </c>
      <c r="CE130" t="s">
        <v>15287</v>
      </c>
      <c r="CF130" t="s">
        <v>15289</v>
      </c>
      <c r="CG130" t="s">
        <v>13876</v>
      </c>
      <c r="CH130" t="s">
        <v>13876</v>
      </c>
      <c r="CI130" t="s">
        <v>13876</v>
      </c>
      <c r="CJ130" t="s">
        <v>13876</v>
      </c>
      <c r="CK130" t="s">
        <v>13876</v>
      </c>
      <c r="CL130" t="s">
        <v>13876</v>
      </c>
      <c r="CM130" t="s">
        <v>13876</v>
      </c>
      <c r="CN130" t="s">
        <v>13876</v>
      </c>
      <c r="CO130" t="s">
        <v>13876</v>
      </c>
      <c r="CP130" t="s">
        <v>13876</v>
      </c>
      <c r="CQ130" t="s">
        <v>13876</v>
      </c>
      <c r="CR130" t="s">
        <v>13876</v>
      </c>
      <c r="CS130" t="s">
        <v>13876</v>
      </c>
      <c r="CT130" t="s">
        <v>13876</v>
      </c>
    </row>
    <row r="131" spans="1:98" hidden="1">
      <c r="A131" s="632"/>
      <c r="B131" s="555"/>
      <c r="C131" s="554"/>
      <c r="D131" s="554"/>
      <c r="E131" s="336"/>
      <c r="F131" s="336"/>
      <c r="G131" s="336"/>
      <c r="H131" s="554"/>
      <c r="I131" s="336"/>
      <c r="J131" s="336"/>
      <c r="K131" s="336"/>
      <c r="L131" s="336"/>
      <c r="M131" s="336"/>
      <c r="N131" s="336"/>
      <c r="O131" s="632"/>
      <c r="P131" s="632"/>
      <c r="Q131" s="556"/>
      <c r="R131" s="336"/>
      <c r="S131" s="336"/>
      <c r="T131" s="336" t="s">
        <v>13876</v>
      </c>
      <c r="U131" s="336"/>
      <c r="V131" s="632"/>
      <c r="W131" s="551"/>
      <c r="X131" s="551"/>
      <c r="Y131" s="551"/>
      <c r="Z131" s="551"/>
      <c r="AA131" s="551">
        <v>0</v>
      </c>
      <c r="AB131" s="551">
        <v>0</v>
      </c>
      <c r="AC131" s="551">
        <v>0</v>
      </c>
      <c r="AD131" s="552"/>
      <c r="AE131" s="623">
        <v>0</v>
      </c>
      <c r="AI131" t="s">
        <v>13774</v>
      </c>
      <c r="AQ131" t="s">
        <v>13876</v>
      </c>
      <c r="AR131" t="s">
        <v>13876</v>
      </c>
      <c r="AS131" t="s">
        <v>13876</v>
      </c>
      <c r="AT131" t="s">
        <v>13876</v>
      </c>
      <c r="AU131" t="s">
        <v>13876</v>
      </c>
      <c r="AV131" t="s">
        <v>13876</v>
      </c>
      <c r="AW131" t="s">
        <v>13876</v>
      </c>
      <c r="AX131" t="s">
        <v>13876</v>
      </c>
      <c r="AY131" t="s">
        <v>13876</v>
      </c>
      <c r="AZ131" t="s">
        <v>13876</v>
      </c>
      <c r="BA131" t="s">
        <v>13876</v>
      </c>
      <c r="BB131" t="s">
        <v>13876</v>
      </c>
      <c r="BC131" t="s">
        <v>13876</v>
      </c>
      <c r="BD131" t="s">
        <v>13876</v>
      </c>
      <c r="BE131" t="s">
        <v>13876</v>
      </c>
      <c r="BF131" t="s">
        <v>13876</v>
      </c>
      <c r="BG131" t="s">
        <v>13876</v>
      </c>
      <c r="BH131" t="s">
        <v>13876</v>
      </c>
      <c r="BI131" t="s">
        <v>13876</v>
      </c>
      <c r="BJ131" t="s">
        <v>13876</v>
      </c>
      <c r="BK131" t="s">
        <v>13876</v>
      </c>
      <c r="BL131" t="s">
        <v>13876</v>
      </c>
      <c r="BM131" t="s">
        <v>13876</v>
      </c>
      <c r="BN131" t="s">
        <v>13876</v>
      </c>
      <c r="BO131" t="s">
        <v>13876</v>
      </c>
      <c r="BP131" t="s">
        <v>13876</v>
      </c>
      <c r="BQ131" t="s">
        <v>13876</v>
      </c>
      <c r="BR131" t="s">
        <v>13876</v>
      </c>
      <c r="BS131" t="s">
        <v>13876</v>
      </c>
      <c r="BT131" t="s">
        <v>13876</v>
      </c>
      <c r="BU131" t="s">
        <v>13876</v>
      </c>
      <c r="BV131" t="s">
        <v>13876</v>
      </c>
      <c r="BW131" t="s">
        <v>13876</v>
      </c>
      <c r="BX131" t="s">
        <v>13876</v>
      </c>
      <c r="BY131" t="s">
        <v>13876</v>
      </c>
      <c r="BZ131" t="s">
        <v>13876</v>
      </c>
      <c r="CA131" t="s">
        <v>13876</v>
      </c>
      <c r="CB131" t="s">
        <v>13876</v>
      </c>
      <c r="CC131" t="s">
        <v>13876</v>
      </c>
      <c r="CD131" t="s">
        <v>13876</v>
      </c>
      <c r="CE131" t="s">
        <v>13876</v>
      </c>
      <c r="CF131" t="s">
        <v>13876</v>
      </c>
      <c r="CG131" t="s">
        <v>13876</v>
      </c>
      <c r="CH131" t="s">
        <v>13876</v>
      </c>
      <c r="CI131" t="s">
        <v>13876</v>
      </c>
      <c r="CJ131" t="s">
        <v>13876</v>
      </c>
      <c r="CK131" t="s">
        <v>13876</v>
      </c>
      <c r="CL131" t="s">
        <v>13876</v>
      </c>
      <c r="CM131" t="s">
        <v>13876</v>
      </c>
      <c r="CN131" t="s">
        <v>13876</v>
      </c>
      <c r="CO131" t="s">
        <v>13876</v>
      </c>
      <c r="CP131" t="s">
        <v>13876</v>
      </c>
      <c r="CQ131" t="s">
        <v>13876</v>
      </c>
      <c r="CR131" t="s">
        <v>13876</v>
      </c>
      <c r="CS131" t="s">
        <v>13876</v>
      </c>
      <c r="CT131" t="s">
        <v>13876</v>
      </c>
    </row>
    <row r="132" spans="1:98" hidden="1">
      <c r="A132" s="632">
        <v>35</v>
      </c>
      <c r="B132" s="554" t="s">
        <v>5592</v>
      </c>
      <c r="C132" s="554" t="s">
        <v>5381</v>
      </c>
      <c r="D132" s="554" t="s">
        <v>5593</v>
      </c>
      <c r="E132" s="336" t="s">
        <v>1286</v>
      </c>
      <c r="F132" s="336" t="s">
        <v>5596</v>
      </c>
      <c r="G132" s="336">
        <v>2910800594</v>
      </c>
      <c r="H132" s="554" t="s">
        <v>5598</v>
      </c>
      <c r="I132" s="336" t="s">
        <v>13673</v>
      </c>
      <c r="J132" s="336" t="s">
        <v>13659</v>
      </c>
      <c r="K132" s="336" t="s">
        <v>13546</v>
      </c>
      <c r="L132" s="336" t="s">
        <v>13658</v>
      </c>
      <c r="M132" s="336" t="s">
        <v>13658</v>
      </c>
      <c r="N132" s="336"/>
      <c r="O132" s="632"/>
      <c r="P132" s="632"/>
      <c r="Q132" s="632"/>
      <c r="R132" s="336"/>
      <c r="S132" s="336"/>
      <c r="T132" s="336" t="s">
        <v>15387</v>
      </c>
      <c r="U132" s="336"/>
      <c r="V132" s="632"/>
      <c r="W132" s="551" t="s">
        <v>13876</v>
      </c>
      <c r="X132" s="551" t="s">
        <v>13876</v>
      </c>
      <c r="Y132" s="551" t="s">
        <v>13876</v>
      </c>
      <c r="Z132" s="551" t="s">
        <v>13876</v>
      </c>
      <c r="AA132" s="551" t="s">
        <v>13876</v>
      </c>
      <c r="AB132" s="551" t="s">
        <v>13876</v>
      </c>
      <c r="AC132" s="551" t="s">
        <v>13876</v>
      </c>
      <c r="AD132" s="552" t="s">
        <v>13876</v>
      </c>
      <c r="AE132" s="623">
        <v>0</v>
      </c>
      <c r="AF132" t="s">
        <v>5591</v>
      </c>
      <c r="AG132" t="s">
        <v>5595</v>
      </c>
      <c r="AH132" t="s">
        <v>5597</v>
      </c>
      <c r="AQ132" t="s">
        <v>13876</v>
      </c>
      <c r="AR132" t="s">
        <v>13876</v>
      </c>
      <c r="AS132" t="s">
        <v>13876</v>
      </c>
      <c r="AT132" t="s">
        <v>13876</v>
      </c>
      <c r="AU132" t="s">
        <v>13876</v>
      </c>
      <c r="AV132" t="s">
        <v>13876</v>
      </c>
      <c r="AW132" t="s">
        <v>13876</v>
      </c>
      <c r="AX132" t="s">
        <v>13876</v>
      </c>
      <c r="AY132" t="s">
        <v>13876</v>
      </c>
      <c r="AZ132" t="s">
        <v>13876</v>
      </c>
      <c r="BA132" t="s">
        <v>13876</v>
      </c>
      <c r="BB132" t="s">
        <v>13876</v>
      </c>
      <c r="BC132" t="s">
        <v>13876</v>
      </c>
      <c r="BD132" t="s">
        <v>13876</v>
      </c>
      <c r="BE132" t="s">
        <v>13876</v>
      </c>
      <c r="BF132" t="s">
        <v>13876</v>
      </c>
      <c r="BG132" t="s">
        <v>13876</v>
      </c>
      <c r="BH132" t="s">
        <v>13876</v>
      </c>
      <c r="BI132" t="s">
        <v>13876</v>
      </c>
      <c r="BJ132" t="s">
        <v>13876</v>
      </c>
      <c r="BK132" t="s">
        <v>13876</v>
      </c>
      <c r="BL132" t="s">
        <v>13876</v>
      </c>
      <c r="BM132" t="s">
        <v>13876</v>
      </c>
      <c r="BN132" t="s">
        <v>13876</v>
      </c>
      <c r="BO132" t="s">
        <v>13876</v>
      </c>
      <c r="BP132" t="s">
        <v>13876</v>
      </c>
      <c r="BQ132" t="s">
        <v>13876</v>
      </c>
      <c r="BR132" t="s">
        <v>13876</v>
      </c>
      <c r="BS132" t="s">
        <v>13876</v>
      </c>
      <c r="BT132" t="s">
        <v>13876</v>
      </c>
      <c r="BU132" t="s">
        <v>13876</v>
      </c>
      <c r="BV132" t="s">
        <v>13876</v>
      </c>
      <c r="BW132" t="s">
        <v>13876</v>
      </c>
      <c r="BX132" t="s">
        <v>13876</v>
      </c>
      <c r="BY132" t="s">
        <v>13876</v>
      </c>
      <c r="BZ132" t="s">
        <v>13876</v>
      </c>
      <c r="CA132" t="s">
        <v>13876</v>
      </c>
      <c r="CB132" t="s">
        <v>13876</v>
      </c>
      <c r="CC132" t="s">
        <v>13876</v>
      </c>
      <c r="CD132" t="s">
        <v>13876</v>
      </c>
      <c r="CE132" t="s">
        <v>13876</v>
      </c>
      <c r="CF132" t="s">
        <v>13876</v>
      </c>
      <c r="CG132" t="s">
        <v>13876</v>
      </c>
      <c r="CH132" t="s">
        <v>13876</v>
      </c>
      <c r="CI132" t="s">
        <v>13876</v>
      </c>
      <c r="CJ132" t="s">
        <v>13876</v>
      </c>
      <c r="CK132" t="s">
        <v>13876</v>
      </c>
      <c r="CL132" t="s">
        <v>13876</v>
      </c>
      <c r="CM132" t="s">
        <v>13876</v>
      </c>
      <c r="CN132" t="s">
        <v>13876</v>
      </c>
      <c r="CO132" t="s">
        <v>13876</v>
      </c>
      <c r="CP132" t="s">
        <v>13876</v>
      </c>
      <c r="CQ132" t="s">
        <v>13876</v>
      </c>
      <c r="CR132" t="s">
        <v>13876</v>
      </c>
      <c r="CS132" t="s">
        <v>13876</v>
      </c>
      <c r="CT132" t="s">
        <v>13876</v>
      </c>
    </row>
    <row r="133" spans="1:98" hidden="1">
      <c r="A133" s="632"/>
      <c r="B133" s="555"/>
      <c r="C133" s="554"/>
      <c r="D133" s="554"/>
      <c r="E133" s="336"/>
      <c r="F133" s="336"/>
      <c r="G133" s="336"/>
      <c r="H133" s="554"/>
      <c r="I133" s="336"/>
      <c r="J133" s="336"/>
      <c r="K133" s="336"/>
      <c r="L133" s="336"/>
      <c r="M133" s="336"/>
      <c r="N133" s="336"/>
      <c r="O133" s="632"/>
      <c r="P133" s="632"/>
      <c r="Q133" s="632"/>
      <c r="R133" s="336"/>
      <c r="S133" s="336"/>
      <c r="T133" s="336" t="s">
        <v>13876</v>
      </c>
      <c r="U133" s="336"/>
      <c r="V133" s="632"/>
      <c r="W133" s="551"/>
      <c r="X133" s="551"/>
      <c r="Y133" s="551"/>
      <c r="Z133" s="551"/>
      <c r="AA133" s="551">
        <v>0</v>
      </c>
      <c r="AB133" s="551">
        <v>0</v>
      </c>
      <c r="AC133" s="551">
        <v>0</v>
      </c>
      <c r="AD133" s="552"/>
      <c r="AE133" s="623">
        <v>0</v>
      </c>
      <c r="AQ133" t="s">
        <v>13876</v>
      </c>
      <c r="AR133" t="s">
        <v>13876</v>
      </c>
      <c r="AS133" t="s">
        <v>13876</v>
      </c>
      <c r="AT133" t="s">
        <v>13876</v>
      </c>
      <c r="AU133" t="s">
        <v>13876</v>
      </c>
      <c r="AV133" t="s">
        <v>13876</v>
      </c>
      <c r="AW133" t="s">
        <v>13876</v>
      </c>
      <c r="AX133" t="s">
        <v>13876</v>
      </c>
      <c r="AY133" t="s">
        <v>13876</v>
      </c>
      <c r="AZ133" t="s">
        <v>13876</v>
      </c>
      <c r="BA133" t="s">
        <v>13876</v>
      </c>
      <c r="BB133" t="s">
        <v>13876</v>
      </c>
      <c r="BC133" t="s">
        <v>13876</v>
      </c>
      <c r="BD133" t="s">
        <v>13876</v>
      </c>
      <c r="BE133" t="s">
        <v>13876</v>
      </c>
      <c r="BF133" t="s">
        <v>13876</v>
      </c>
      <c r="BG133" t="s">
        <v>13876</v>
      </c>
      <c r="BH133" t="s">
        <v>13876</v>
      </c>
      <c r="BI133" t="s">
        <v>13876</v>
      </c>
      <c r="BJ133" t="s">
        <v>13876</v>
      </c>
      <c r="BK133" t="s">
        <v>13876</v>
      </c>
      <c r="BL133" t="s">
        <v>13876</v>
      </c>
      <c r="BM133" t="s">
        <v>13876</v>
      </c>
      <c r="BN133" t="s">
        <v>13876</v>
      </c>
      <c r="BO133" t="s">
        <v>13876</v>
      </c>
      <c r="BP133" t="s">
        <v>13876</v>
      </c>
      <c r="BQ133" t="s">
        <v>13876</v>
      </c>
      <c r="BR133" t="s">
        <v>13876</v>
      </c>
      <c r="BS133" t="s">
        <v>13876</v>
      </c>
      <c r="BT133" t="s">
        <v>13876</v>
      </c>
      <c r="BU133" t="s">
        <v>13876</v>
      </c>
      <c r="BV133" t="s">
        <v>13876</v>
      </c>
      <c r="BW133" t="s">
        <v>13876</v>
      </c>
      <c r="BX133" t="s">
        <v>13876</v>
      </c>
      <c r="BY133" t="s">
        <v>13876</v>
      </c>
      <c r="BZ133" t="s">
        <v>13876</v>
      </c>
      <c r="CA133" t="s">
        <v>13876</v>
      </c>
      <c r="CB133" t="s">
        <v>13876</v>
      </c>
      <c r="CC133" t="s">
        <v>13876</v>
      </c>
      <c r="CD133" t="s">
        <v>13876</v>
      </c>
      <c r="CE133" t="s">
        <v>13876</v>
      </c>
      <c r="CF133" t="s">
        <v>13876</v>
      </c>
      <c r="CG133" t="s">
        <v>13876</v>
      </c>
      <c r="CH133" t="s">
        <v>13876</v>
      </c>
      <c r="CI133" t="s">
        <v>13876</v>
      </c>
      <c r="CJ133" t="s">
        <v>13876</v>
      </c>
      <c r="CK133" t="s">
        <v>13876</v>
      </c>
      <c r="CL133" t="s">
        <v>13876</v>
      </c>
      <c r="CM133" t="s">
        <v>13876</v>
      </c>
      <c r="CN133" t="s">
        <v>13876</v>
      </c>
      <c r="CO133" t="s">
        <v>13876</v>
      </c>
      <c r="CP133" t="s">
        <v>13876</v>
      </c>
      <c r="CQ133" t="s">
        <v>13876</v>
      </c>
      <c r="CR133" t="s">
        <v>13876</v>
      </c>
      <c r="CS133" t="s">
        <v>13876</v>
      </c>
      <c r="CT133" t="s">
        <v>13876</v>
      </c>
    </row>
    <row r="134" spans="1:98" hidden="1">
      <c r="A134" s="1088">
        <v>36</v>
      </c>
      <c r="B134" s="554" t="s">
        <v>2105</v>
      </c>
      <c r="C134" s="554" t="s">
        <v>2106</v>
      </c>
      <c r="D134" s="554" t="s">
        <v>2107</v>
      </c>
      <c r="E134" s="336" t="s">
        <v>407</v>
      </c>
      <c r="F134" s="336" t="s">
        <v>13775</v>
      </c>
      <c r="G134" s="336">
        <v>2910102777</v>
      </c>
      <c r="H134" s="554" t="s">
        <v>2113</v>
      </c>
      <c r="I134" s="336" t="s">
        <v>113</v>
      </c>
      <c r="J134" s="336" t="s">
        <v>13659</v>
      </c>
      <c r="K134" s="336" t="s">
        <v>13546</v>
      </c>
      <c r="L134" s="336" t="s">
        <v>13658</v>
      </c>
      <c r="M134" s="336" t="s">
        <v>13658</v>
      </c>
      <c r="N134" s="336"/>
      <c r="O134" s="632" t="s">
        <v>13661</v>
      </c>
      <c r="P134" s="632"/>
      <c r="Q134" s="556">
        <v>44620</v>
      </c>
      <c r="R134" s="336" t="s">
        <v>13776</v>
      </c>
      <c r="S134" s="557">
        <v>44665</v>
      </c>
      <c r="T134" s="336" t="s">
        <v>15388</v>
      </c>
      <c r="U134" s="625">
        <v>23</v>
      </c>
      <c r="V134" s="1088">
        <v>23</v>
      </c>
      <c r="W134" s="551">
        <v>29216</v>
      </c>
      <c r="X134" s="551">
        <v>13243</v>
      </c>
      <c r="Y134" s="551">
        <v>13334</v>
      </c>
      <c r="Z134" s="551">
        <v>13583</v>
      </c>
      <c r="AA134" s="551">
        <v>7815</v>
      </c>
      <c r="AB134" s="551">
        <v>13526</v>
      </c>
      <c r="AC134" s="551" t="s">
        <v>13876</v>
      </c>
      <c r="AD134" s="552" t="s">
        <v>13876</v>
      </c>
      <c r="AE134" s="623">
        <v>90717</v>
      </c>
      <c r="AF134" t="s">
        <v>2104</v>
      </c>
      <c r="AG134" t="s">
        <v>2110</v>
      </c>
      <c r="AH134" t="s">
        <v>2112</v>
      </c>
      <c r="AQ134" t="s">
        <v>13876</v>
      </c>
      <c r="AR134" t="s">
        <v>13876</v>
      </c>
      <c r="AS134" t="s">
        <v>15292</v>
      </c>
      <c r="AT134" t="s">
        <v>15294</v>
      </c>
      <c r="AU134" t="s">
        <v>15292</v>
      </c>
      <c r="AV134" t="s">
        <v>15289</v>
      </c>
      <c r="AW134" t="s">
        <v>15290</v>
      </c>
      <c r="AX134" t="s">
        <v>13876</v>
      </c>
      <c r="AY134" t="s">
        <v>13876</v>
      </c>
      <c r="AZ134" t="s">
        <v>15289</v>
      </c>
      <c r="BA134" t="s">
        <v>15284</v>
      </c>
      <c r="BB134" t="s">
        <v>15292</v>
      </c>
      <c r="BC134" t="s">
        <v>15291</v>
      </c>
      <c r="BD134" t="s">
        <v>15284</v>
      </c>
      <c r="BE134" t="s">
        <v>13876</v>
      </c>
      <c r="BF134" t="s">
        <v>13876</v>
      </c>
      <c r="BG134" t="s">
        <v>15289</v>
      </c>
      <c r="BH134" t="s">
        <v>15284</v>
      </c>
      <c r="BI134" t="s">
        <v>15284</v>
      </c>
      <c r="BJ134" t="s">
        <v>15284</v>
      </c>
      <c r="BK134" t="s">
        <v>15291</v>
      </c>
      <c r="BL134" t="s">
        <v>13876</v>
      </c>
      <c r="BM134" t="s">
        <v>13876</v>
      </c>
      <c r="BN134" t="s">
        <v>15289</v>
      </c>
      <c r="BO134" t="s">
        <v>15284</v>
      </c>
      <c r="BP134" t="s">
        <v>15286</v>
      </c>
      <c r="BQ134" t="s">
        <v>15285</v>
      </c>
      <c r="BR134" t="s">
        <v>15284</v>
      </c>
      <c r="BS134" t="s">
        <v>13876</v>
      </c>
      <c r="BT134" t="s">
        <v>13876</v>
      </c>
      <c r="BU134" t="s">
        <v>13876</v>
      </c>
      <c r="BV134" t="s">
        <v>15287</v>
      </c>
      <c r="BW134" t="s">
        <v>15285</v>
      </c>
      <c r="BX134" t="s">
        <v>15289</v>
      </c>
      <c r="BY134" t="s">
        <v>15286</v>
      </c>
      <c r="BZ134" t="s">
        <v>13876</v>
      </c>
      <c r="CA134" t="s">
        <v>13876</v>
      </c>
      <c r="CB134" t="s">
        <v>15289</v>
      </c>
      <c r="CC134" t="s">
        <v>15284</v>
      </c>
      <c r="CD134" t="s">
        <v>15286</v>
      </c>
      <c r="CE134" t="s">
        <v>15292</v>
      </c>
      <c r="CF134" t="s">
        <v>15290</v>
      </c>
      <c r="CG134" t="s">
        <v>13876</v>
      </c>
      <c r="CH134" t="s">
        <v>13876</v>
      </c>
      <c r="CI134" t="s">
        <v>13876</v>
      </c>
      <c r="CJ134" t="s">
        <v>13876</v>
      </c>
      <c r="CK134" t="s">
        <v>13876</v>
      </c>
      <c r="CL134" t="s">
        <v>13876</v>
      </c>
      <c r="CM134" t="s">
        <v>13876</v>
      </c>
      <c r="CN134" t="s">
        <v>13876</v>
      </c>
      <c r="CO134" t="s">
        <v>13876</v>
      </c>
      <c r="CP134" t="s">
        <v>13876</v>
      </c>
      <c r="CQ134" t="s">
        <v>13876</v>
      </c>
      <c r="CR134" t="s">
        <v>13876</v>
      </c>
      <c r="CS134" t="s">
        <v>13876</v>
      </c>
      <c r="CT134" t="s">
        <v>13876</v>
      </c>
    </row>
    <row r="135" spans="1:98" hidden="1">
      <c r="A135" s="1088"/>
      <c r="B135" s="554" t="s">
        <v>2105</v>
      </c>
      <c r="C135" s="554" t="s">
        <v>2106</v>
      </c>
      <c r="D135" s="554" t="s">
        <v>2107</v>
      </c>
      <c r="E135" s="336" t="s">
        <v>407</v>
      </c>
      <c r="F135" s="336" t="s">
        <v>13775</v>
      </c>
      <c r="G135" s="336">
        <v>2910102777</v>
      </c>
      <c r="H135" s="554" t="s">
        <v>2113</v>
      </c>
      <c r="I135" s="336" t="s">
        <v>114</v>
      </c>
      <c r="J135" s="336" t="s">
        <v>13659</v>
      </c>
      <c r="K135" s="336" t="s">
        <v>13546</v>
      </c>
      <c r="L135" s="336" t="s">
        <v>13658</v>
      </c>
      <c r="M135" s="336" t="s">
        <v>13658</v>
      </c>
      <c r="N135" s="336"/>
      <c r="O135" s="632" t="s">
        <v>13661</v>
      </c>
      <c r="P135" s="632"/>
      <c r="Q135" s="556">
        <v>44620</v>
      </c>
      <c r="R135" s="336" t="s">
        <v>13776</v>
      </c>
      <c r="S135" s="557">
        <v>44665</v>
      </c>
      <c r="T135" s="336" t="s">
        <v>15389</v>
      </c>
      <c r="U135" s="609">
        <v>23</v>
      </c>
      <c r="V135" s="1088"/>
      <c r="W135" s="551" t="s">
        <v>13876</v>
      </c>
      <c r="X135" s="551" t="s">
        <v>13876</v>
      </c>
      <c r="Y135" s="551" t="s">
        <v>13876</v>
      </c>
      <c r="Z135" s="551" t="s">
        <v>13876</v>
      </c>
      <c r="AA135" s="551" t="s">
        <v>13876</v>
      </c>
      <c r="AB135" s="551" t="s">
        <v>13876</v>
      </c>
      <c r="AC135" s="551" t="s">
        <v>13876</v>
      </c>
      <c r="AD135" s="552" t="s">
        <v>13876</v>
      </c>
      <c r="AE135" s="623">
        <v>0</v>
      </c>
      <c r="AF135" t="s">
        <v>2104</v>
      </c>
      <c r="AG135" t="s">
        <v>2110</v>
      </c>
      <c r="AH135" t="s">
        <v>2112</v>
      </c>
      <c r="AQ135" t="s">
        <v>13876</v>
      </c>
      <c r="AR135" t="s">
        <v>13876</v>
      </c>
      <c r="AS135" t="s">
        <v>13876</v>
      </c>
      <c r="AT135" t="s">
        <v>13876</v>
      </c>
      <c r="AU135" t="s">
        <v>13876</v>
      </c>
      <c r="AV135" t="s">
        <v>13876</v>
      </c>
      <c r="AW135" t="s">
        <v>13876</v>
      </c>
      <c r="AX135" t="s">
        <v>13876</v>
      </c>
      <c r="AY135" t="s">
        <v>13876</v>
      </c>
      <c r="AZ135" t="s">
        <v>13876</v>
      </c>
      <c r="BA135" t="s">
        <v>13876</v>
      </c>
      <c r="BB135" t="s">
        <v>13876</v>
      </c>
      <c r="BC135" t="s">
        <v>13876</v>
      </c>
      <c r="BD135" t="s">
        <v>13876</v>
      </c>
      <c r="BE135" t="s">
        <v>13876</v>
      </c>
      <c r="BF135" t="s">
        <v>13876</v>
      </c>
      <c r="BG135" t="s">
        <v>13876</v>
      </c>
      <c r="BH135" t="s">
        <v>13876</v>
      </c>
      <c r="BI135" t="s">
        <v>13876</v>
      </c>
      <c r="BJ135" t="s">
        <v>13876</v>
      </c>
      <c r="BK135" t="s">
        <v>13876</v>
      </c>
      <c r="BL135" t="s">
        <v>13876</v>
      </c>
      <c r="BM135" t="s">
        <v>13876</v>
      </c>
      <c r="BN135" t="s">
        <v>13876</v>
      </c>
      <c r="BO135" t="s">
        <v>13876</v>
      </c>
      <c r="BP135" t="s">
        <v>13876</v>
      </c>
      <c r="BQ135" t="s">
        <v>13876</v>
      </c>
      <c r="BR135" t="s">
        <v>13876</v>
      </c>
      <c r="BS135" t="s">
        <v>13876</v>
      </c>
      <c r="BT135" t="s">
        <v>13876</v>
      </c>
      <c r="BU135" t="s">
        <v>13876</v>
      </c>
      <c r="BV135" t="s">
        <v>13876</v>
      </c>
      <c r="BW135" t="s">
        <v>13876</v>
      </c>
      <c r="BX135" t="s">
        <v>13876</v>
      </c>
      <c r="BY135" t="s">
        <v>13876</v>
      </c>
      <c r="BZ135" t="s">
        <v>13876</v>
      </c>
      <c r="CA135" t="s">
        <v>13876</v>
      </c>
      <c r="CB135" t="s">
        <v>13876</v>
      </c>
      <c r="CC135" t="s">
        <v>13876</v>
      </c>
      <c r="CD135" t="s">
        <v>13876</v>
      </c>
      <c r="CE135" t="s">
        <v>13876</v>
      </c>
      <c r="CF135" t="s">
        <v>13876</v>
      </c>
      <c r="CG135" t="s">
        <v>13876</v>
      </c>
      <c r="CH135" t="s">
        <v>13876</v>
      </c>
      <c r="CI135" t="s">
        <v>13876</v>
      </c>
      <c r="CJ135" t="s">
        <v>13876</v>
      </c>
      <c r="CK135" t="s">
        <v>13876</v>
      </c>
      <c r="CL135" t="s">
        <v>13876</v>
      </c>
      <c r="CM135" t="s">
        <v>13876</v>
      </c>
      <c r="CN135" t="s">
        <v>13876</v>
      </c>
      <c r="CO135" t="s">
        <v>13876</v>
      </c>
      <c r="CP135" t="s">
        <v>13876</v>
      </c>
      <c r="CQ135" t="s">
        <v>13876</v>
      </c>
      <c r="CR135" t="s">
        <v>13876</v>
      </c>
      <c r="CS135" t="s">
        <v>13876</v>
      </c>
      <c r="CT135" t="s">
        <v>13876</v>
      </c>
    </row>
    <row r="136" spans="1:98" hidden="1">
      <c r="A136" s="632"/>
      <c r="B136" s="555"/>
      <c r="C136" s="554"/>
      <c r="D136" s="554"/>
      <c r="E136" s="336"/>
      <c r="F136" s="336"/>
      <c r="G136" s="336"/>
      <c r="H136" s="554"/>
      <c r="I136" s="336"/>
      <c r="J136" s="336"/>
      <c r="K136" s="336"/>
      <c r="L136" s="336"/>
      <c r="M136" s="336"/>
      <c r="N136" s="336"/>
      <c r="O136" s="632"/>
      <c r="P136" s="632"/>
      <c r="Q136" s="556"/>
      <c r="R136" s="336"/>
      <c r="S136" s="336"/>
      <c r="T136" s="336" t="s">
        <v>13876</v>
      </c>
      <c r="U136" s="336"/>
      <c r="V136" s="632"/>
      <c r="W136" s="551"/>
      <c r="X136" s="551"/>
      <c r="Y136" s="551"/>
      <c r="Z136" s="551"/>
      <c r="AA136" s="551">
        <v>0</v>
      </c>
      <c r="AB136" s="551">
        <v>0</v>
      </c>
      <c r="AC136" s="551">
        <v>0</v>
      </c>
      <c r="AD136" s="552"/>
      <c r="AE136" s="623">
        <v>0</v>
      </c>
      <c r="AQ136" t="s">
        <v>13876</v>
      </c>
      <c r="AR136" t="s">
        <v>13876</v>
      </c>
      <c r="AS136" t="s">
        <v>13876</v>
      </c>
      <c r="AT136" t="s">
        <v>13876</v>
      </c>
      <c r="AU136" t="s">
        <v>13876</v>
      </c>
      <c r="AV136" t="s">
        <v>13876</v>
      </c>
      <c r="AW136" t="s">
        <v>13876</v>
      </c>
      <c r="AX136" t="s">
        <v>13876</v>
      </c>
      <c r="AY136" t="s">
        <v>13876</v>
      </c>
      <c r="AZ136" t="s">
        <v>13876</v>
      </c>
      <c r="BA136" t="s">
        <v>13876</v>
      </c>
      <c r="BB136" t="s">
        <v>13876</v>
      </c>
      <c r="BC136" t="s">
        <v>13876</v>
      </c>
      <c r="BD136" t="s">
        <v>13876</v>
      </c>
      <c r="BE136" t="s">
        <v>13876</v>
      </c>
      <c r="BF136" t="s">
        <v>13876</v>
      </c>
      <c r="BG136" t="s">
        <v>13876</v>
      </c>
      <c r="BH136" t="s">
        <v>13876</v>
      </c>
      <c r="BI136" t="s">
        <v>13876</v>
      </c>
      <c r="BJ136" t="s">
        <v>13876</v>
      </c>
      <c r="BK136" t="s">
        <v>13876</v>
      </c>
      <c r="BL136" t="s">
        <v>13876</v>
      </c>
      <c r="BM136" t="s">
        <v>13876</v>
      </c>
      <c r="BN136" t="s">
        <v>13876</v>
      </c>
      <c r="BO136" t="s">
        <v>13876</v>
      </c>
      <c r="BP136" t="s">
        <v>13876</v>
      </c>
      <c r="BQ136" t="s">
        <v>13876</v>
      </c>
      <c r="BR136" t="s">
        <v>13876</v>
      </c>
      <c r="BS136" t="s">
        <v>13876</v>
      </c>
      <c r="BT136" t="s">
        <v>13876</v>
      </c>
      <c r="BU136" t="s">
        <v>13876</v>
      </c>
      <c r="BV136" t="s">
        <v>13876</v>
      </c>
      <c r="BW136" t="s">
        <v>13876</v>
      </c>
      <c r="BX136" t="s">
        <v>13876</v>
      </c>
      <c r="BY136" t="s">
        <v>13876</v>
      </c>
      <c r="BZ136" t="s">
        <v>13876</v>
      </c>
      <c r="CA136" t="s">
        <v>13876</v>
      </c>
      <c r="CB136" t="s">
        <v>13876</v>
      </c>
      <c r="CC136" t="s">
        <v>13876</v>
      </c>
      <c r="CD136" t="s">
        <v>13876</v>
      </c>
      <c r="CE136" t="s">
        <v>13876</v>
      </c>
      <c r="CF136" t="s">
        <v>13876</v>
      </c>
      <c r="CG136" t="s">
        <v>13876</v>
      </c>
      <c r="CH136" t="s">
        <v>13876</v>
      </c>
      <c r="CI136" t="s">
        <v>13876</v>
      </c>
      <c r="CJ136" t="s">
        <v>13876</v>
      </c>
      <c r="CK136" t="s">
        <v>13876</v>
      </c>
      <c r="CL136" t="s">
        <v>13876</v>
      </c>
      <c r="CM136" t="s">
        <v>13876</v>
      </c>
      <c r="CN136" t="s">
        <v>13876</v>
      </c>
      <c r="CO136" t="s">
        <v>13876</v>
      </c>
      <c r="CP136" t="s">
        <v>13876</v>
      </c>
      <c r="CQ136" t="s">
        <v>13876</v>
      </c>
      <c r="CR136" t="s">
        <v>13876</v>
      </c>
      <c r="CS136" t="s">
        <v>13876</v>
      </c>
      <c r="CT136" t="s">
        <v>13876</v>
      </c>
    </row>
    <row r="137" spans="1:98" hidden="1">
      <c r="A137" s="1088">
        <v>37</v>
      </c>
      <c r="B137" s="554" t="s">
        <v>2513</v>
      </c>
      <c r="C137" s="554" t="s">
        <v>2514</v>
      </c>
      <c r="D137" s="554" t="s">
        <v>2515</v>
      </c>
      <c r="E137" s="336" t="s">
        <v>1286</v>
      </c>
      <c r="F137" s="336" t="s">
        <v>2518</v>
      </c>
      <c r="G137" s="336">
        <v>2910103254</v>
      </c>
      <c r="H137" s="554" t="s">
        <v>2520</v>
      </c>
      <c r="I137" s="336" t="s">
        <v>113</v>
      </c>
      <c r="J137" s="336" t="s">
        <v>13659</v>
      </c>
      <c r="K137" s="336" t="s">
        <v>13546</v>
      </c>
      <c r="L137" s="336" t="s">
        <v>13658</v>
      </c>
      <c r="M137" s="336" t="s">
        <v>13658</v>
      </c>
      <c r="N137" s="336"/>
      <c r="O137" s="632"/>
      <c r="P137" s="632" t="s">
        <v>13661</v>
      </c>
      <c r="Q137" s="556">
        <v>44650</v>
      </c>
      <c r="R137" s="336"/>
      <c r="S137" s="557">
        <v>44656</v>
      </c>
      <c r="T137" s="336" t="s">
        <v>15390</v>
      </c>
      <c r="U137" s="625">
        <v>24</v>
      </c>
      <c r="V137" s="1088">
        <v>24</v>
      </c>
      <c r="W137" s="551">
        <v>7510</v>
      </c>
      <c r="X137" s="551">
        <v>4992</v>
      </c>
      <c r="Y137" s="551">
        <v>4161</v>
      </c>
      <c r="Z137" s="551">
        <v>3327</v>
      </c>
      <c r="AA137" s="551">
        <v>3606</v>
      </c>
      <c r="AB137" s="551">
        <v>3606</v>
      </c>
      <c r="AC137" s="551" t="s">
        <v>13876</v>
      </c>
      <c r="AD137" s="552" t="s">
        <v>13876</v>
      </c>
      <c r="AE137" s="623">
        <v>27202</v>
      </c>
      <c r="AF137" t="s">
        <v>2512</v>
      </c>
      <c r="AG137" t="s">
        <v>2517</v>
      </c>
      <c r="AH137" t="s">
        <v>2519</v>
      </c>
      <c r="AQ137" t="s">
        <v>13876</v>
      </c>
      <c r="AR137" t="s">
        <v>13876</v>
      </c>
      <c r="AS137" t="s">
        <v>13876</v>
      </c>
      <c r="AT137" t="s">
        <v>15287</v>
      </c>
      <c r="AU137" t="s">
        <v>15286</v>
      </c>
      <c r="AV137" t="s">
        <v>15289</v>
      </c>
      <c r="AW137" t="s">
        <v>15288</v>
      </c>
      <c r="AX137" t="s">
        <v>13876</v>
      </c>
      <c r="AY137" t="s">
        <v>13876</v>
      </c>
      <c r="AZ137" t="s">
        <v>13876</v>
      </c>
      <c r="BA137" t="s">
        <v>15291</v>
      </c>
      <c r="BB137" t="s">
        <v>15294</v>
      </c>
      <c r="BC137" t="s">
        <v>15294</v>
      </c>
      <c r="BD137" t="s">
        <v>15292</v>
      </c>
      <c r="BE137" t="s">
        <v>13876</v>
      </c>
      <c r="BF137" t="s">
        <v>13876</v>
      </c>
      <c r="BG137" t="s">
        <v>13876</v>
      </c>
      <c r="BH137" t="s">
        <v>15291</v>
      </c>
      <c r="BI137" t="s">
        <v>15289</v>
      </c>
      <c r="BJ137" t="s">
        <v>15290</v>
      </c>
      <c r="BK137" t="s">
        <v>15289</v>
      </c>
      <c r="BL137" t="s">
        <v>13876</v>
      </c>
      <c r="BM137" t="s">
        <v>13876</v>
      </c>
      <c r="BN137" t="s">
        <v>13876</v>
      </c>
      <c r="BO137" t="s">
        <v>15284</v>
      </c>
      <c r="BP137" t="s">
        <v>15284</v>
      </c>
      <c r="BQ137" t="s">
        <v>15292</v>
      </c>
      <c r="BR137" t="s">
        <v>15287</v>
      </c>
      <c r="BS137" t="s">
        <v>13876</v>
      </c>
      <c r="BT137" t="s">
        <v>13876</v>
      </c>
      <c r="BU137" t="s">
        <v>13876</v>
      </c>
      <c r="BV137" t="s">
        <v>15284</v>
      </c>
      <c r="BW137" t="s">
        <v>15290</v>
      </c>
      <c r="BX137" t="s">
        <v>15288</v>
      </c>
      <c r="BY137" t="s">
        <v>15290</v>
      </c>
      <c r="BZ137" t="s">
        <v>13876</v>
      </c>
      <c r="CA137" t="s">
        <v>13876</v>
      </c>
      <c r="CB137" t="s">
        <v>13876</v>
      </c>
      <c r="CC137" t="s">
        <v>15284</v>
      </c>
      <c r="CD137" t="s">
        <v>15290</v>
      </c>
      <c r="CE137" t="s">
        <v>15288</v>
      </c>
      <c r="CF137" t="s">
        <v>15290</v>
      </c>
      <c r="CG137" t="s">
        <v>13876</v>
      </c>
      <c r="CH137" t="s">
        <v>13876</v>
      </c>
      <c r="CI137" t="s">
        <v>13876</v>
      </c>
      <c r="CJ137" t="s">
        <v>13876</v>
      </c>
      <c r="CK137" t="s">
        <v>13876</v>
      </c>
      <c r="CL137" t="s">
        <v>13876</v>
      </c>
      <c r="CM137" t="s">
        <v>13876</v>
      </c>
      <c r="CN137" t="s">
        <v>13876</v>
      </c>
      <c r="CO137" t="s">
        <v>13876</v>
      </c>
      <c r="CP137" t="s">
        <v>13876</v>
      </c>
      <c r="CQ137" t="s">
        <v>13876</v>
      </c>
      <c r="CR137" t="s">
        <v>13876</v>
      </c>
      <c r="CS137" t="s">
        <v>13876</v>
      </c>
      <c r="CT137" t="s">
        <v>13876</v>
      </c>
    </row>
    <row r="138" spans="1:98" hidden="1">
      <c r="A138" s="1088"/>
      <c r="B138" s="554" t="s">
        <v>2513</v>
      </c>
      <c r="C138" s="554" t="s">
        <v>2514</v>
      </c>
      <c r="D138" s="554" t="s">
        <v>2515</v>
      </c>
      <c r="E138" s="336" t="s">
        <v>1286</v>
      </c>
      <c r="F138" s="336" t="s">
        <v>2518</v>
      </c>
      <c r="G138" s="336">
        <v>2910103254</v>
      </c>
      <c r="H138" s="554" t="s">
        <v>2520</v>
      </c>
      <c r="I138" s="336" t="s">
        <v>114</v>
      </c>
      <c r="J138" s="336" t="s">
        <v>13659</v>
      </c>
      <c r="K138" s="336" t="s">
        <v>13546</v>
      </c>
      <c r="L138" s="336" t="s">
        <v>13658</v>
      </c>
      <c r="M138" s="336" t="s">
        <v>13658</v>
      </c>
      <c r="N138" s="336"/>
      <c r="O138" s="632"/>
      <c r="P138" s="632" t="s">
        <v>13661</v>
      </c>
      <c r="Q138" s="556">
        <v>44650</v>
      </c>
      <c r="R138" s="336"/>
      <c r="S138" s="557">
        <v>44656</v>
      </c>
      <c r="T138" s="336" t="s">
        <v>15391</v>
      </c>
      <c r="U138" s="625">
        <v>24</v>
      </c>
      <c r="V138" s="1088"/>
      <c r="W138" s="551" t="s">
        <v>13876</v>
      </c>
      <c r="X138" s="551" t="s">
        <v>13876</v>
      </c>
      <c r="Y138" s="551" t="s">
        <v>13876</v>
      </c>
      <c r="Z138" s="551" t="s">
        <v>13876</v>
      </c>
      <c r="AA138" s="551" t="s">
        <v>13876</v>
      </c>
      <c r="AB138" s="551" t="s">
        <v>13876</v>
      </c>
      <c r="AC138" s="551" t="s">
        <v>13876</v>
      </c>
      <c r="AD138" s="552" t="s">
        <v>13876</v>
      </c>
      <c r="AE138" s="623">
        <v>0</v>
      </c>
      <c r="AF138" t="s">
        <v>2512</v>
      </c>
      <c r="AG138" t="s">
        <v>2517</v>
      </c>
      <c r="AH138" t="s">
        <v>2519</v>
      </c>
      <c r="AQ138" t="s">
        <v>13876</v>
      </c>
      <c r="AR138" t="s">
        <v>13876</v>
      </c>
      <c r="AS138" t="s">
        <v>13876</v>
      </c>
      <c r="AT138" t="s">
        <v>13876</v>
      </c>
      <c r="AU138" t="s">
        <v>13876</v>
      </c>
      <c r="AV138" t="s">
        <v>13876</v>
      </c>
      <c r="AW138" t="s">
        <v>13876</v>
      </c>
      <c r="AX138" t="s">
        <v>13876</v>
      </c>
      <c r="AY138" t="s">
        <v>13876</v>
      </c>
      <c r="AZ138" t="s">
        <v>13876</v>
      </c>
      <c r="BA138" t="s">
        <v>13876</v>
      </c>
      <c r="BB138" t="s">
        <v>13876</v>
      </c>
      <c r="BC138" t="s">
        <v>13876</v>
      </c>
      <c r="BD138" t="s">
        <v>13876</v>
      </c>
      <c r="BE138" t="s">
        <v>13876</v>
      </c>
      <c r="BF138" t="s">
        <v>13876</v>
      </c>
      <c r="BG138" t="s">
        <v>13876</v>
      </c>
      <c r="BH138" t="s">
        <v>13876</v>
      </c>
      <c r="BI138" t="s">
        <v>13876</v>
      </c>
      <c r="BJ138" t="s">
        <v>13876</v>
      </c>
      <c r="BK138" t="s">
        <v>13876</v>
      </c>
      <c r="BL138" t="s">
        <v>13876</v>
      </c>
      <c r="BM138" t="s">
        <v>13876</v>
      </c>
      <c r="BN138" t="s">
        <v>13876</v>
      </c>
      <c r="BO138" t="s">
        <v>13876</v>
      </c>
      <c r="BP138" t="s">
        <v>13876</v>
      </c>
      <c r="BQ138" t="s">
        <v>13876</v>
      </c>
      <c r="BR138" t="s">
        <v>13876</v>
      </c>
      <c r="BS138" t="s">
        <v>13876</v>
      </c>
      <c r="BT138" t="s">
        <v>13876</v>
      </c>
      <c r="BU138" t="s">
        <v>13876</v>
      </c>
      <c r="BV138" t="s">
        <v>13876</v>
      </c>
      <c r="BW138" t="s">
        <v>13876</v>
      </c>
      <c r="BX138" t="s">
        <v>13876</v>
      </c>
      <c r="BY138" t="s">
        <v>13876</v>
      </c>
      <c r="BZ138" t="s">
        <v>13876</v>
      </c>
      <c r="CA138" t="s">
        <v>13876</v>
      </c>
      <c r="CB138" t="s">
        <v>13876</v>
      </c>
      <c r="CC138" t="s">
        <v>13876</v>
      </c>
      <c r="CD138" t="s">
        <v>13876</v>
      </c>
      <c r="CE138" t="s">
        <v>13876</v>
      </c>
      <c r="CF138" t="s">
        <v>13876</v>
      </c>
      <c r="CG138" t="s">
        <v>13876</v>
      </c>
      <c r="CH138" t="s">
        <v>13876</v>
      </c>
      <c r="CI138" t="s">
        <v>13876</v>
      </c>
      <c r="CJ138" t="s">
        <v>13876</v>
      </c>
      <c r="CK138" t="s">
        <v>13876</v>
      </c>
      <c r="CL138" t="s">
        <v>13876</v>
      </c>
      <c r="CM138" t="s">
        <v>13876</v>
      </c>
      <c r="CN138" t="s">
        <v>13876</v>
      </c>
      <c r="CO138" t="s">
        <v>13876</v>
      </c>
      <c r="CP138" t="s">
        <v>13876</v>
      </c>
      <c r="CQ138" t="s">
        <v>13876</v>
      </c>
      <c r="CR138" t="s">
        <v>13876</v>
      </c>
      <c r="CS138" t="s">
        <v>13876</v>
      </c>
      <c r="CT138" t="s">
        <v>13876</v>
      </c>
    </row>
    <row r="139" spans="1:98" hidden="1">
      <c r="A139" s="1088"/>
      <c r="B139" s="554" t="s">
        <v>2513</v>
      </c>
      <c r="C139" s="554" t="s">
        <v>2514</v>
      </c>
      <c r="D139" s="554" t="s">
        <v>2515</v>
      </c>
      <c r="E139" s="336" t="s">
        <v>1286</v>
      </c>
      <c r="F139" s="336" t="s">
        <v>2518</v>
      </c>
      <c r="G139" s="336">
        <v>2910103254</v>
      </c>
      <c r="H139" s="554" t="s">
        <v>2520</v>
      </c>
      <c r="I139" s="336" t="s">
        <v>116</v>
      </c>
      <c r="J139" s="336" t="s">
        <v>13659</v>
      </c>
      <c r="K139" s="336" t="s">
        <v>13546</v>
      </c>
      <c r="L139" s="336" t="s">
        <v>13658</v>
      </c>
      <c r="M139" s="336" t="s">
        <v>13658</v>
      </c>
      <c r="N139" s="336"/>
      <c r="O139" s="632"/>
      <c r="P139" s="632" t="s">
        <v>13661</v>
      </c>
      <c r="Q139" s="556">
        <v>44650</v>
      </c>
      <c r="R139" s="336"/>
      <c r="S139" s="557">
        <v>44656</v>
      </c>
      <c r="T139" s="336" t="s">
        <v>15392</v>
      </c>
      <c r="U139" s="625">
        <v>24</v>
      </c>
      <c r="V139" s="1088"/>
      <c r="W139" s="551">
        <v>365</v>
      </c>
      <c r="X139" s="551" t="s">
        <v>13876</v>
      </c>
      <c r="Y139" s="551" t="s">
        <v>13876</v>
      </c>
      <c r="Z139" s="551" t="s">
        <v>13876</v>
      </c>
      <c r="AA139" s="551" t="s">
        <v>13876</v>
      </c>
      <c r="AB139" s="551" t="s">
        <v>13876</v>
      </c>
      <c r="AC139" s="551" t="s">
        <v>13876</v>
      </c>
      <c r="AD139" s="552" t="s">
        <v>13876</v>
      </c>
      <c r="AE139" s="623">
        <v>365</v>
      </c>
      <c r="AF139" t="s">
        <v>2512</v>
      </c>
      <c r="AG139" t="s">
        <v>2517</v>
      </c>
      <c r="AH139" t="s">
        <v>2519</v>
      </c>
      <c r="AQ139" t="s">
        <v>13876</v>
      </c>
      <c r="AR139" t="s">
        <v>13876</v>
      </c>
      <c r="AS139" t="s">
        <v>13876</v>
      </c>
      <c r="AT139" t="s">
        <v>13876</v>
      </c>
      <c r="AU139" t="s">
        <v>15284</v>
      </c>
      <c r="AV139" t="s">
        <v>15290</v>
      </c>
      <c r="AW139" t="s">
        <v>15286</v>
      </c>
      <c r="AX139" t="s">
        <v>13876</v>
      </c>
      <c r="AY139" t="s">
        <v>13876</v>
      </c>
      <c r="AZ139" t="s">
        <v>13876</v>
      </c>
      <c r="BA139" t="s">
        <v>13876</v>
      </c>
      <c r="BB139" t="s">
        <v>13876</v>
      </c>
      <c r="BC139" t="s">
        <v>13876</v>
      </c>
      <c r="BD139" t="s">
        <v>13876</v>
      </c>
      <c r="BE139" t="s">
        <v>13876</v>
      </c>
      <c r="BF139" t="s">
        <v>13876</v>
      </c>
      <c r="BG139" t="s">
        <v>13876</v>
      </c>
      <c r="BH139" t="s">
        <v>13876</v>
      </c>
      <c r="BI139" t="s">
        <v>13876</v>
      </c>
      <c r="BJ139" t="s">
        <v>13876</v>
      </c>
      <c r="BK139" t="s">
        <v>13876</v>
      </c>
      <c r="BL139" t="s">
        <v>13876</v>
      </c>
      <c r="BM139" t="s">
        <v>13876</v>
      </c>
      <c r="BN139" t="s">
        <v>13876</v>
      </c>
      <c r="BO139" t="s">
        <v>13876</v>
      </c>
      <c r="BP139" t="s">
        <v>13876</v>
      </c>
      <c r="BQ139" t="s">
        <v>13876</v>
      </c>
      <c r="BR139" t="s">
        <v>13876</v>
      </c>
      <c r="BS139" t="s">
        <v>13876</v>
      </c>
      <c r="BT139" t="s">
        <v>13876</v>
      </c>
      <c r="BU139" t="s">
        <v>13876</v>
      </c>
      <c r="BV139" t="s">
        <v>13876</v>
      </c>
      <c r="BW139" t="s">
        <v>13876</v>
      </c>
      <c r="BX139" t="s">
        <v>13876</v>
      </c>
      <c r="BY139" t="s">
        <v>13876</v>
      </c>
      <c r="BZ139" t="s">
        <v>13876</v>
      </c>
      <c r="CA139" t="s">
        <v>13876</v>
      </c>
      <c r="CB139" t="s">
        <v>13876</v>
      </c>
      <c r="CC139" t="s">
        <v>13876</v>
      </c>
      <c r="CD139" t="s">
        <v>13876</v>
      </c>
      <c r="CE139" t="s">
        <v>13876</v>
      </c>
      <c r="CF139" t="s">
        <v>13876</v>
      </c>
      <c r="CG139" t="s">
        <v>13876</v>
      </c>
      <c r="CH139" t="s">
        <v>13876</v>
      </c>
      <c r="CI139" t="s">
        <v>13876</v>
      </c>
      <c r="CJ139" t="s">
        <v>13876</v>
      </c>
      <c r="CK139" t="s">
        <v>13876</v>
      </c>
      <c r="CL139" t="s">
        <v>13876</v>
      </c>
      <c r="CM139" t="s">
        <v>13876</v>
      </c>
      <c r="CN139" t="s">
        <v>13876</v>
      </c>
      <c r="CO139" t="s">
        <v>13876</v>
      </c>
      <c r="CP139" t="s">
        <v>13876</v>
      </c>
      <c r="CQ139" t="s">
        <v>13876</v>
      </c>
      <c r="CR139" t="s">
        <v>13876</v>
      </c>
      <c r="CS139" t="s">
        <v>13876</v>
      </c>
      <c r="CT139" t="s">
        <v>13876</v>
      </c>
    </row>
    <row r="140" spans="1:98" hidden="1">
      <c r="A140" s="1088"/>
      <c r="B140" s="554" t="s">
        <v>2513</v>
      </c>
      <c r="C140" s="554" t="s">
        <v>2514</v>
      </c>
      <c r="D140" s="554" t="s">
        <v>2515</v>
      </c>
      <c r="E140" s="336" t="s">
        <v>1286</v>
      </c>
      <c r="F140" s="336" t="s">
        <v>2518</v>
      </c>
      <c r="G140" s="336">
        <v>2910103254</v>
      </c>
      <c r="H140" s="554" t="s">
        <v>2525</v>
      </c>
      <c r="I140" s="336" t="s">
        <v>118</v>
      </c>
      <c r="J140" s="336" t="s">
        <v>13659</v>
      </c>
      <c r="K140" s="336" t="s">
        <v>13546</v>
      </c>
      <c r="L140" s="336" t="s">
        <v>13658</v>
      </c>
      <c r="M140" s="336" t="s">
        <v>13658</v>
      </c>
      <c r="N140" s="336"/>
      <c r="O140" s="632"/>
      <c r="P140" s="632" t="s">
        <v>13661</v>
      </c>
      <c r="Q140" s="556">
        <v>44650</v>
      </c>
      <c r="R140" s="336"/>
      <c r="S140" s="557">
        <v>44656</v>
      </c>
      <c r="T140" s="336" t="s">
        <v>15393</v>
      </c>
      <c r="U140" s="625">
        <v>24</v>
      </c>
      <c r="V140" s="1088"/>
      <c r="W140" s="551">
        <v>36439</v>
      </c>
      <c r="X140" s="551">
        <v>13097</v>
      </c>
      <c r="Y140" s="551">
        <v>13096</v>
      </c>
      <c r="Z140" s="551">
        <v>13089</v>
      </c>
      <c r="AA140" s="551">
        <v>12151</v>
      </c>
      <c r="AB140" s="551">
        <v>12394</v>
      </c>
      <c r="AC140" s="551" t="s">
        <v>13876</v>
      </c>
      <c r="AD140" s="552" t="s">
        <v>13876</v>
      </c>
      <c r="AE140" s="623">
        <v>100266</v>
      </c>
      <c r="AF140" t="s">
        <v>2512</v>
      </c>
      <c r="AG140" t="s">
        <v>2517</v>
      </c>
      <c r="AH140" t="s">
        <v>2524</v>
      </c>
      <c r="AQ140" t="s">
        <v>13876</v>
      </c>
      <c r="AR140" t="s">
        <v>13876</v>
      </c>
      <c r="AS140" t="s">
        <v>15284</v>
      </c>
      <c r="AT140" t="s">
        <v>15290</v>
      </c>
      <c r="AU140" t="s">
        <v>15291</v>
      </c>
      <c r="AV140" t="s">
        <v>15284</v>
      </c>
      <c r="AW140" t="s">
        <v>15294</v>
      </c>
      <c r="AX140" t="s">
        <v>13876</v>
      </c>
      <c r="AY140" t="s">
        <v>13876</v>
      </c>
      <c r="AZ140" t="s">
        <v>15289</v>
      </c>
      <c r="BA140" t="s">
        <v>15284</v>
      </c>
      <c r="BB140" t="s">
        <v>15288</v>
      </c>
      <c r="BC140" t="s">
        <v>15294</v>
      </c>
      <c r="BD140" t="s">
        <v>15287</v>
      </c>
      <c r="BE140" t="s">
        <v>13876</v>
      </c>
      <c r="BF140" t="s">
        <v>13876</v>
      </c>
      <c r="BG140" t="s">
        <v>15289</v>
      </c>
      <c r="BH140" t="s">
        <v>15284</v>
      </c>
      <c r="BI140" t="s">
        <v>15288</v>
      </c>
      <c r="BJ140" t="s">
        <v>15294</v>
      </c>
      <c r="BK140" t="s">
        <v>15290</v>
      </c>
      <c r="BL140" t="s">
        <v>13876</v>
      </c>
      <c r="BM140" t="s">
        <v>13876</v>
      </c>
      <c r="BN140" t="s">
        <v>15289</v>
      </c>
      <c r="BO140" t="s">
        <v>15284</v>
      </c>
      <c r="BP140" t="s">
        <v>15288</v>
      </c>
      <c r="BQ140" t="s">
        <v>15285</v>
      </c>
      <c r="BR140" t="s">
        <v>15294</v>
      </c>
      <c r="BS140" t="s">
        <v>13876</v>
      </c>
      <c r="BT140" t="s">
        <v>13876</v>
      </c>
      <c r="BU140" t="s">
        <v>15289</v>
      </c>
      <c r="BV140" t="s">
        <v>15292</v>
      </c>
      <c r="BW140" t="s">
        <v>15289</v>
      </c>
      <c r="BX140" t="s">
        <v>15286</v>
      </c>
      <c r="BY140" t="s">
        <v>15289</v>
      </c>
      <c r="BZ140" t="s">
        <v>13876</v>
      </c>
      <c r="CA140" t="s">
        <v>13876</v>
      </c>
      <c r="CB140" t="s">
        <v>15289</v>
      </c>
      <c r="CC140" t="s">
        <v>15292</v>
      </c>
      <c r="CD140" t="s">
        <v>15284</v>
      </c>
      <c r="CE140" t="s">
        <v>15294</v>
      </c>
      <c r="CF140" t="s">
        <v>15291</v>
      </c>
      <c r="CG140" t="s">
        <v>13876</v>
      </c>
      <c r="CH140" t="s">
        <v>13876</v>
      </c>
      <c r="CI140" t="s">
        <v>13876</v>
      </c>
      <c r="CJ140" t="s">
        <v>13876</v>
      </c>
      <c r="CK140" t="s">
        <v>13876</v>
      </c>
      <c r="CL140" t="s">
        <v>13876</v>
      </c>
      <c r="CM140" t="s">
        <v>13876</v>
      </c>
      <c r="CN140" t="s">
        <v>13876</v>
      </c>
      <c r="CO140" t="s">
        <v>13876</v>
      </c>
      <c r="CP140" t="s">
        <v>13876</v>
      </c>
      <c r="CQ140" t="s">
        <v>13876</v>
      </c>
      <c r="CR140" t="s">
        <v>13876</v>
      </c>
      <c r="CS140" t="s">
        <v>13876</v>
      </c>
      <c r="CT140" t="s">
        <v>13876</v>
      </c>
    </row>
    <row r="141" spans="1:98" hidden="1">
      <c r="A141" s="1088"/>
      <c r="B141" s="554" t="s">
        <v>2513</v>
      </c>
      <c r="C141" s="554" t="s">
        <v>2514</v>
      </c>
      <c r="D141" s="554" t="s">
        <v>2515</v>
      </c>
      <c r="E141" s="336" t="s">
        <v>1286</v>
      </c>
      <c r="F141" s="336" t="s">
        <v>2518</v>
      </c>
      <c r="G141" s="336">
        <v>2910103254</v>
      </c>
      <c r="H141" s="554" t="s">
        <v>2527</v>
      </c>
      <c r="I141" s="336" t="s">
        <v>475</v>
      </c>
      <c r="J141" s="336" t="s">
        <v>13659</v>
      </c>
      <c r="K141" s="336" t="s">
        <v>13546</v>
      </c>
      <c r="L141" s="336" t="s">
        <v>13658</v>
      </c>
      <c r="M141" s="336" t="s">
        <v>13658</v>
      </c>
      <c r="N141" s="336"/>
      <c r="O141" s="632"/>
      <c r="P141" s="632" t="s">
        <v>13661</v>
      </c>
      <c r="Q141" s="556">
        <v>44650</v>
      </c>
      <c r="R141" s="336"/>
      <c r="S141" s="557">
        <v>44656</v>
      </c>
      <c r="T141" s="336" t="s">
        <v>15394</v>
      </c>
      <c r="U141" s="625">
        <v>24</v>
      </c>
      <c r="V141" s="1088"/>
      <c r="W141" s="551">
        <v>3773</v>
      </c>
      <c r="X141" s="551">
        <v>1612</v>
      </c>
      <c r="Y141" s="551">
        <v>1612</v>
      </c>
      <c r="Z141" s="551">
        <v>1604</v>
      </c>
      <c r="AA141" s="551">
        <v>1604</v>
      </c>
      <c r="AB141" s="551">
        <v>2153</v>
      </c>
      <c r="AC141" s="551" t="s">
        <v>13876</v>
      </c>
      <c r="AD141" s="552" t="s">
        <v>13876</v>
      </c>
      <c r="AE141" s="623">
        <v>12358</v>
      </c>
      <c r="AF141" t="s">
        <v>2512</v>
      </c>
      <c r="AG141" t="s">
        <v>2517</v>
      </c>
      <c r="AH141" t="s">
        <v>2526</v>
      </c>
      <c r="AQ141" t="s">
        <v>13876</v>
      </c>
      <c r="AR141" t="s">
        <v>13876</v>
      </c>
      <c r="AS141" t="s">
        <v>13876</v>
      </c>
      <c r="AT141" t="s">
        <v>15284</v>
      </c>
      <c r="AU141" t="s">
        <v>15287</v>
      </c>
      <c r="AV141" t="s">
        <v>15287</v>
      </c>
      <c r="AW141" t="s">
        <v>15284</v>
      </c>
      <c r="AX141" t="s">
        <v>13876</v>
      </c>
      <c r="AY141" t="s">
        <v>13876</v>
      </c>
      <c r="AZ141" t="s">
        <v>13876</v>
      </c>
      <c r="BA141" t="s">
        <v>15289</v>
      </c>
      <c r="BB141" t="s">
        <v>15290</v>
      </c>
      <c r="BC141" t="s">
        <v>15289</v>
      </c>
      <c r="BD141" t="s">
        <v>15292</v>
      </c>
      <c r="BE141" t="s">
        <v>13876</v>
      </c>
      <c r="BF141" t="s">
        <v>13876</v>
      </c>
      <c r="BG141" t="s">
        <v>13876</v>
      </c>
      <c r="BH141" t="s">
        <v>15289</v>
      </c>
      <c r="BI141" t="s">
        <v>15290</v>
      </c>
      <c r="BJ141" t="s">
        <v>15289</v>
      </c>
      <c r="BK141" t="s">
        <v>15292</v>
      </c>
      <c r="BL141" t="s">
        <v>13876</v>
      </c>
      <c r="BM141" t="s">
        <v>13876</v>
      </c>
      <c r="BN141" t="s">
        <v>13876</v>
      </c>
      <c r="BO141" t="s">
        <v>15289</v>
      </c>
      <c r="BP141" t="s">
        <v>15290</v>
      </c>
      <c r="BQ141" t="s">
        <v>15288</v>
      </c>
      <c r="BR141" t="s">
        <v>15291</v>
      </c>
      <c r="BS141" t="s">
        <v>13876</v>
      </c>
      <c r="BT141" t="s">
        <v>13876</v>
      </c>
      <c r="BU141" t="s">
        <v>13876</v>
      </c>
      <c r="BV141" t="s">
        <v>15289</v>
      </c>
      <c r="BW141" t="s">
        <v>15290</v>
      </c>
      <c r="BX141" t="s">
        <v>15288</v>
      </c>
      <c r="BY141" t="s">
        <v>15291</v>
      </c>
      <c r="BZ141" t="s">
        <v>13876</v>
      </c>
      <c r="CA141" t="s">
        <v>13876</v>
      </c>
      <c r="CB141" t="s">
        <v>13876</v>
      </c>
      <c r="CC141" t="s">
        <v>15292</v>
      </c>
      <c r="CD141" t="s">
        <v>15289</v>
      </c>
      <c r="CE141" t="s">
        <v>15286</v>
      </c>
      <c r="CF141" t="s">
        <v>15284</v>
      </c>
      <c r="CG141" t="s">
        <v>13876</v>
      </c>
      <c r="CH141" t="s">
        <v>13876</v>
      </c>
      <c r="CI141" t="s">
        <v>13876</v>
      </c>
      <c r="CJ141" t="s">
        <v>13876</v>
      </c>
      <c r="CK141" t="s">
        <v>13876</v>
      </c>
      <c r="CL141" t="s">
        <v>13876</v>
      </c>
      <c r="CM141" t="s">
        <v>13876</v>
      </c>
      <c r="CN141" t="s">
        <v>13876</v>
      </c>
      <c r="CO141" t="s">
        <v>13876</v>
      </c>
      <c r="CP141" t="s">
        <v>13876</v>
      </c>
      <c r="CQ141" t="s">
        <v>13876</v>
      </c>
      <c r="CR141" t="s">
        <v>13876</v>
      </c>
      <c r="CS141" t="s">
        <v>13876</v>
      </c>
      <c r="CT141" t="s">
        <v>13876</v>
      </c>
    </row>
    <row r="142" spans="1:98" hidden="1">
      <c r="A142" s="1088"/>
      <c r="B142" s="554" t="s">
        <v>2513</v>
      </c>
      <c r="C142" s="554" t="s">
        <v>2514</v>
      </c>
      <c r="D142" s="554" t="s">
        <v>2515</v>
      </c>
      <c r="E142" s="336" t="s">
        <v>1286</v>
      </c>
      <c r="F142" s="336" t="s">
        <v>2518</v>
      </c>
      <c r="G142" s="336">
        <v>2950100178</v>
      </c>
      <c r="H142" s="554" t="s">
        <v>2525</v>
      </c>
      <c r="I142" s="336" t="s">
        <v>126</v>
      </c>
      <c r="J142" s="336" t="s">
        <v>13659</v>
      </c>
      <c r="K142" s="336" t="s">
        <v>13546</v>
      </c>
      <c r="L142" s="336" t="s">
        <v>13658</v>
      </c>
      <c r="M142" s="336" t="s">
        <v>13658</v>
      </c>
      <c r="N142" s="336"/>
      <c r="O142" s="632"/>
      <c r="P142" s="632" t="s">
        <v>13661</v>
      </c>
      <c r="Q142" s="556">
        <v>44650</v>
      </c>
      <c r="R142" s="336"/>
      <c r="S142" s="557">
        <v>44656</v>
      </c>
      <c r="T142" s="336" t="s">
        <v>15395</v>
      </c>
      <c r="U142" s="625">
        <v>24</v>
      </c>
      <c r="V142" s="1088"/>
      <c r="W142" s="551">
        <v>79964</v>
      </c>
      <c r="X142" s="551">
        <v>22225</v>
      </c>
      <c r="Y142" s="551">
        <v>24410</v>
      </c>
      <c r="Z142" s="551">
        <v>25966</v>
      </c>
      <c r="AA142" s="551">
        <v>26671</v>
      </c>
      <c r="AB142" s="551">
        <v>23311</v>
      </c>
      <c r="AC142" s="551" t="s">
        <v>13876</v>
      </c>
      <c r="AD142" s="552" t="s">
        <v>13876</v>
      </c>
      <c r="AE142" s="623">
        <v>202547</v>
      </c>
      <c r="AF142" t="s">
        <v>2512</v>
      </c>
      <c r="AG142" t="s">
        <v>2517</v>
      </c>
      <c r="AQ142" t="s">
        <v>13876</v>
      </c>
      <c r="AR142" t="s">
        <v>13876</v>
      </c>
      <c r="AS142" t="s">
        <v>15287</v>
      </c>
      <c r="AT142" t="s">
        <v>15294</v>
      </c>
      <c r="AU142" t="s">
        <v>15294</v>
      </c>
      <c r="AV142" t="s">
        <v>15290</v>
      </c>
      <c r="AW142" t="s">
        <v>15291</v>
      </c>
      <c r="AX142" t="s">
        <v>13876</v>
      </c>
      <c r="AY142" t="s">
        <v>13876</v>
      </c>
      <c r="AZ142" t="s">
        <v>15292</v>
      </c>
      <c r="BA142" t="s">
        <v>15292</v>
      </c>
      <c r="BB142" t="s">
        <v>15292</v>
      </c>
      <c r="BC142" t="s">
        <v>15292</v>
      </c>
      <c r="BD142" t="s">
        <v>15286</v>
      </c>
      <c r="BE142" t="s">
        <v>13876</v>
      </c>
      <c r="BF142" t="s">
        <v>13876</v>
      </c>
      <c r="BG142" t="s">
        <v>15292</v>
      </c>
      <c r="BH142" t="s">
        <v>15291</v>
      </c>
      <c r="BI142" t="s">
        <v>15291</v>
      </c>
      <c r="BJ142" t="s">
        <v>15289</v>
      </c>
      <c r="BK142" t="s">
        <v>15288</v>
      </c>
      <c r="BL142" t="s">
        <v>13876</v>
      </c>
      <c r="BM142" t="s">
        <v>13876</v>
      </c>
      <c r="BN142" t="s">
        <v>15292</v>
      </c>
      <c r="BO142" t="s">
        <v>15286</v>
      </c>
      <c r="BP142" t="s">
        <v>15294</v>
      </c>
      <c r="BQ142" t="s">
        <v>15290</v>
      </c>
      <c r="BR142" t="s">
        <v>15290</v>
      </c>
      <c r="BS142" t="s">
        <v>13876</v>
      </c>
      <c r="BT142" t="s">
        <v>13876</v>
      </c>
      <c r="BU142" t="s">
        <v>15292</v>
      </c>
      <c r="BV142" t="s">
        <v>15290</v>
      </c>
      <c r="BW142" t="s">
        <v>15290</v>
      </c>
      <c r="BX142" t="s">
        <v>15287</v>
      </c>
      <c r="BY142" t="s">
        <v>15289</v>
      </c>
      <c r="BZ142" t="s">
        <v>13876</v>
      </c>
      <c r="CA142" t="s">
        <v>13876</v>
      </c>
      <c r="CB142" t="s">
        <v>15292</v>
      </c>
      <c r="CC142" t="s">
        <v>15284</v>
      </c>
      <c r="CD142" t="s">
        <v>15284</v>
      </c>
      <c r="CE142" t="s">
        <v>15289</v>
      </c>
      <c r="CF142" t="s">
        <v>15289</v>
      </c>
      <c r="CG142" t="s">
        <v>13876</v>
      </c>
      <c r="CH142" t="s">
        <v>13876</v>
      </c>
      <c r="CI142" t="s">
        <v>13876</v>
      </c>
      <c r="CJ142" t="s">
        <v>13876</v>
      </c>
      <c r="CK142" t="s">
        <v>13876</v>
      </c>
      <c r="CL142" t="s">
        <v>13876</v>
      </c>
      <c r="CM142" t="s">
        <v>13876</v>
      </c>
      <c r="CN142" t="s">
        <v>13876</v>
      </c>
      <c r="CO142" t="s">
        <v>13876</v>
      </c>
      <c r="CP142" t="s">
        <v>13876</v>
      </c>
      <c r="CQ142" t="s">
        <v>13876</v>
      </c>
      <c r="CR142" t="s">
        <v>13876</v>
      </c>
      <c r="CS142" t="s">
        <v>13876</v>
      </c>
      <c r="CT142" t="s">
        <v>13876</v>
      </c>
    </row>
    <row r="143" spans="1:98" hidden="1">
      <c r="A143" s="632"/>
      <c r="B143" s="555"/>
      <c r="C143" s="554"/>
      <c r="D143" s="554"/>
      <c r="E143" s="336"/>
      <c r="F143" s="336"/>
      <c r="G143" s="336"/>
      <c r="H143" s="554"/>
      <c r="I143" s="336"/>
      <c r="J143" s="336"/>
      <c r="K143" s="336"/>
      <c r="L143" s="336"/>
      <c r="M143" s="336"/>
      <c r="N143" s="336"/>
      <c r="O143" s="632"/>
      <c r="P143" s="632"/>
      <c r="Q143" s="632"/>
      <c r="R143" s="336"/>
      <c r="S143" s="336"/>
      <c r="T143" s="336" t="s">
        <v>13876</v>
      </c>
      <c r="U143" s="336"/>
      <c r="V143" s="632"/>
      <c r="W143" s="551"/>
      <c r="X143" s="551"/>
      <c r="Y143" s="551"/>
      <c r="Z143" s="551"/>
      <c r="AA143" s="551">
        <v>0</v>
      </c>
      <c r="AB143" s="551">
        <v>0</v>
      </c>
      <c r="AC143" s="551">
        <v>0</v>
      </c>
      <c r="AD143" s="552"/>
      <c r="AE143" s="623">
        <v>0</v>
      </c>
      <c r="AQ143" t="s">
        <v>13876</v>
      </c>
      <c r="AR143" t="s">
        <v>13876</v>
      </c>
      <c r="AS143" t="s">
        <v>13876</v>
      </c>
      <c r="AT143" t="s">
        <v>13876</v>
      </c>
      <c r="AU143" t="s">
        <v>13876</v>
      </c>
      <c r="AV143" t="s">
        <v>13876</v>
      </c>
      <c r="AW143" t="s">
        <v>13876</v>
      </c>
      <c r="AX143" t="s">
        <v>13876</v>
      </c>
      <c r="AY143" t="s">
        <v>13876</v>
      </c>
      <c r="AZ143" t="s">
        <v>13876</v>
      </c>
      <c r="BA143" t="s">
        <v>13876</v>
      </c>
      <c r="BB143" t="s">
        <v>13876</v>
      </c>
      <c r="BC143" t="s">
        <v>13876</v>
      </c>
      <c r="BD143" t="s">
        <v>13876</v>
      </c>
      <c r="BE143" t="s">
        <v>13876</v>
      </c>
      <c r="BF143" t="s">
        <v>13876</v>
      </c>
      <c r="BG143" t="s">
        <v>13876</v>
      </c>
      <c r="BH143" t="s">
        <v>13876</v>
      </c>
      <c r="BI143" t="s">
        <v>13876</v>
      </c>
      <c r="BJ143" t="s">
        <v>13876</v>
      </c>
      <c r="BK143" t="s">
        <v>13876</v>
      </c>
      <c r="BL143" t="s">
        <v>13876</v>
      </c>
      <c r="BM143" t="s">
        <v>13876</v>
      </c>
      <c r="BN143" t="s">
        <v>13876</v>
      </c>
      <c r="BO143" t="s">
        <v>13876</v>
      </c>
      <c r="BP143" t="s">
        <v>13876</v>
      </c>
      <c r="BQ143" t="s">
        <v>13876</v>
      </c>
      <c r="BR143" t="s">
        <v>13876</v>
      </c>
      <c r="BS143" t="s">
        <v>13876</v>
      </c>
      <c r="BT143" t="s">
        <v>13876</v>
      </c>
      <c r="BU143" t="s">
        <v>13876</v>
      </c>
      <c r="BV143" t="s">
        <v>13876</v>
      </c>
      <c r="BW143" t="s">
        <v>13876</v>
      </c>
      <c r="BX143" t="s">
        <v>13876</v>
      </c>
      <c r="BY143" t="s">
        <v>13876</v>
      </c>
      <c r="BZ143" t="s">
        <v>13876</v>
      </c>
      <c r="CA143" t="s">
        <v>13876</v>
      </c>
      <c r="CB143" t="s">
        <v>13876</v>
      </c>
      <c r="CC143" t="s">
        <v>13876</v>
      </c>
      <c r="CD143" t="s">
        <v>13876</v>
      </c>
      <c r="CE143" t="s">
        <v>13876</v>
      </c>
      <c r="CF143" t="s">
        <v>13876</v>
      </c>
      <c r="CG143" t="s">
        <v>13876</v>
      </c>
      <c r="CH143" t="s">
        <v>13876</v>
      </c>
      <c r="CI143" t="s">
        <v>13876</v>
      </c>
      <c r="CJ143" t="s">
        <v>13876</v>
      </c>
      <c r="CK143" t="s">
        <v>13876</v>
      </c>
      <c r="CL143" t="s">
        <v>13876</v>
      </c>
      <c r="CM143" t="s">
        <v>13876</v>
      </c>
      <c r="CN143" t="s">
        <v>13876</v>
      </c>
      <c r="CO143" t="s">
        <v>13876</v>
      </c>
      <c r="CP143" t="s">
        <v>13876</v>
      </c>
      <c r="CQ143" t="s">
        <v>13876</v>
      </c>
      <c r="CR143" t="s">
        <v>13876</v>
      </c>
      <c r="CS143" t="s">
        <v>13876</v>
      </c>
      <c r="CT143" t="s">
        <v>13876</v>
      </c>
    </row>
    <row r="144" spans="1:98" hidden="1">
      <c r="A144" s="1088">
        <v>38</v>
      </c>
      <c r="B144" s="554" t="s">
        <v>3803</v>
      </c>
      <c r="C144" s="554" t="s">
        <v>3804</v>
      </c>
      <c r="D144" s="554" t="s">
        <v>3805</v>
      </c>
      <c r="E144" s="336" t="s">
        <v>1286</v>
      </c>
      <c r="F144" s="336" t="s">
        <v>13777</v>
      </c>
      <c r="G144" s="336">
        <v>2910300330</v>
      </c>
      <c r="H144" s="554" t="s">
        <v>3813</v>
      </c>
      <c r="I144" s="336" t="s">
        <v>118</v>
      </c>
      <c r="J144" s="336" t="s">
        <v>13659</v>
      </c>
      <c r="K144" s="336" t="s">
        <v>13546</v>
      </c>
      <c r="L144" s="336" t="s">
        <v>13658</v>
      </c>
      <c r="M144" s="336" t="s">
        <v>13659</v>
      </c>
      <c r="N144" s="336" t="s">
        <v>13546</v>
      </c>
      <c r="O144" s="632"/>
      <c r="P144" s="632" t="s">
        <v>13661</v>
      </c>
      <c r="Q144" s="556">
        <v>44638</v>
      </c>
      <c r="R144" s="336"/>
      <c r="S144" s="557">
        <v>44666</v>
      </c>
      <c r="T144" s="336" t="s">
        <v>15396</v>
      </c>
      <c r="U144" s="625">
        <v>25</v>
      </c>
      <c r="V144" s="1088">
        <v>25</v>
      </c>
      <c r="W144" s="551">
        <v>88681</v>
      </c>
      <c r="X144" s="551">
        <v>28791</v>
      </c>
      <c r="Y144" s="551">
        <v>36047</v>
      </c>
      <c r="Z144" s="551">
        <v>35210</v>
      </c>
      <c r="AA144" s="551">
        <v>33928</v>
      </c>
      <c r="AB144" s="551">
        <v>31133</v>
      </c>
      <c r="AC144" s="551">
        <v>4422</v>
      </c>
      <c r="AD144" s="552">
        <v>512</v>
      </c>
      <c r="AE144" s="623">
        <v>258724</v>
      </c>
      <c r="AF144" t="s">
        <v>3802</v>
      </c>
      <c r="AG144" t="s">
        <v>3808</v>
      </c>
      <c r="AH144" t="s">
        <v>3812</v>
      </c>
      <c r="AJ144" s="548" t="s">
        <v>13693</v>
      </c>
      <c r="AK144" s="548" t="s">
        <v>13778</v>
      </c>
      <c r="AL144" s="548" t="s">
        <v>13669</v>
      </c>
      <c r="AM144" s="548" t="s">
        <v>13779</v>
      </c>
      <c r="AN144" s="548" t="s">
        <v>13780</v>
      </c>
      <c r="AO144" s="548" t="s">
        <v>13781</v>
      </c>
      <c r="AQ144" t="s">
        <v>13876</v>
      </c>
      <c r="AR144" t="s">
        <v>13876</v>
      </c>
      <c r="AS144" t="s">
        <v>15285</v>
      </c>
      <c r="AT144" t="s">
        <v>15285</v>
      </c>
      <c r="AU144" t="s">
        <v>15290</v>
      </c>
      <c r="AV144" t="s">
        <v>15285</v>
      </c>
      <c r="AW144" t="s">
        <v>15289</v>
      </c>
      <c r="AX144" t="s">
        <v>13876</v>
      </c>
      <c r="AY144" t="s">
        <v>13876</v>
      </c>
      <c r="AZ144" t="s">
        <v>15292</v>
      </c>
      <c r="BA144" t="s">
        <v>15285</v>
      </c>
      <c r="BB144" t="s">
        <v>15287</v>
      </c>
      <c r="BC144" t="s">
        <v>15294</v>
      </c>
      <c r="BD144" t="s">
        <v>15289</v>
      </c>
      <c r="BE144" t="s">
        <v>13876</v>
      </c>
      <c r="BF144" t="s">
        <v>13876</v>
      </c>
      <c r="BG144" t="s">
        <v>13876</v>
      </c>
      <c r="BH144" t="s">
        <v>13876</v>
      </c>
      <c r="BI144" t="s">
        <v>13876</v>
      </c>
      <c r="BJ144" t="s">
        <v>13876</v>
      </c>
      <c r="BK144" t="s">
        <v>13876</v>
      </c>
      <c r="BL144" t="s">
        <v>13876</v>
      </c>
      <c r="BM144" t="s">
        <v>13876</v>
      </c>
      <c r="BN144" t="s">
        <v>15284</v>
      </c>
      <c r="BO144" t="s">
        <v>15286</v>
      </c>
      <c r="BP144" t="s">
        <v>15292</v>
      </c>
      <c r="BQ144" t="s">
        <v>15289</v>
      </c>
      <c r="BR144" t="s">
        <v>15288</v>
      </c>
      <c r="BS144" t="s">
        <v>13876</v>
      </c>
      <c r="BT144" t="s">
        <v>13876</v>
      </c>
      <c r="BU144" t="s">
        <v>15284</v>
      </c>
      <c r="BV144" t="s">
        <v>15284</v>
      </c>
      <c r="BW144" t="s">
        <v>15294</v>
      </c>
      <c r="BX144" t="s">
        <v>15292</v>
      </c>
      <c r="BY144" t="s">
        <v>15285</v>
      </c>
      <c r="BZ144" t="s">
        <v>13876</v>
      </c>
      <c r="CA144" t="s">
        <v>13876</v>
      </c>
      <c r="CB144" t="s">
        <v>15284</v>
      </c>
      <c r="CC144" t="s">
        <v>15289</v>
      </c>
      <c r="CD144" t="s">
        <v>15289</v>
      </c>
      <c r="CE144" t="s">
        <v>15284</v>
      </c>
      <c r="CF144" t="s">
        <v>15284</v>
      </c>
      <c r="CG144" t="s">
        <v>13876</v>
      </c>
      <c r="CH144" t="s">
        <v>13876</v>
      </c>
      <c r="CI144" t="s">
        <v>13876</v>
      </c>
      <c r="CJ144" t="s">
        <v>15291</v>
      </c>
      <c r="CK144" t="s">
        <v>15291</v>
      </c>
      <c r="CL144" t="s">
        <v>15292</v>
      </c>
      <c r="CM144" t="s">
        <v>15292</v>
      </c>
      <c r="CN144" t="s">
        <v>13876</v>
      </c>
      <c r="CO144" t="s">
        <v>13876</v>
      </c>
      <c r="CP144" t="s">
        <v>13876</v>
      </c>
      <c r="CQ144" t="s">
        <v>13876</v>
      </c>
      <c r="CR144" t="s">
        <v>15286</v>
      </c>
      <c r="CS144" t="s">
        <v>15289</v>
      </c>
      <c r="CT144" t="s">
        <v>15292</v>
      </c>
    </row>
    <row r="145" spans="1:98" hidden="1">
      <c r="A145" s="1088"/>
      <c r="B145" s="554" t="s">
        <v>3803</v>
      </c>
      <c r="C145" s="554" t="s">
        <v>3804</v>
      </c>
      <c r="D145" s="554" t="s">
        <v>3805</v>
      </c>
      <c r="E145" s="336" t="s">
        <v>1286</v>
      </c>
      <c r="F145" s="336" t="s">
        <v>13777</v>
      </c>
      <c r="G145" s="336">
        <v>2910300439</v>
      </c>
      <c r="H145" s="554" t="s">
        <v>3892</v>
      </c>
      <c r="I145" s="336" t="s">
        <v>118</v>
      </c>
      <c r="J145" s="336" t="s">
        <v>13659</v>
      </c>
      <c r="K145" s="336" t="s">
        <v>13546</v>
      </c>
      <c r="L145" s="336" t="s">
        <v>13658</v>
      </c>
      <c r="M145" s="336" t="s">
        <v>13659</v>
      </c>
      <c r="N145" s="336" t="s">
        <v>13546</v>
      </c>
      <c r="O145" s="632"/>
      <c r="P145" s="632" t="s">
        <v>13661</v>
      </c>
      <c r="Q145" s="556">
        <v>44638</v>
      </c>
      <c r="R145" s="336"/>
      <c r="S145" s="557">
        <v>44666</v>
      </c>
      <c r="T145" s="336" t="s">
        <v>15397</v>
      </c>
      <c r="U145" s="620">
        <v>25</v>
      </c>
      <c r="V145" s="1088"/>
      <c r="W145" s="551">
        <v>9650</v>
      </c>
      <c r="X145" s="551">
        <v>3206</v>
      </c>
      <c r="Y145" s="551">
        <v>2547</v>
      </c>
      <c r="Z145" s="551">
        <v>2115</v>
      </c>
      <c r="AA145" s="551">
        <v>2170</v>
      </c>
      <c r="AB145" s="551" t="s">
        <v>13876</v>
      </c>
      <c r="AC145" s="551">
        <v>1880</v>
      </c>
      <c r="AD145" s="552" t="s">
        <v>13876</v>
      </c>
      <c r="AE145" s="623">
        <v>21568</v>
      </c>
      <c r="AF145" t="s">
        <v>3802</v>
      </c>
      <c r="AG145" t="s">
        <v>3808</v>
      </c>
      <c r="AH145" t="s">
        <v>3891</v>
      </c>
      <c r="AJ145" s="548" t="s">
        <v>13693</v>
      </c>
      <c r="AK145" s="548" t="s">
        <v>13778</v>
      </c>
      <c r="AL145" s="548" t="s">
        <v>13669</v>
      </c>
      <c r="AM145" s="548" t="s">
        <v>13779</v>
      </c>
      <c r="AN145" s="548" t="s">
        <v>13780</v>
      </c>
      <c r="AO145" s="548" t="s">
        <v>13781</v>
      </c>
      <c r="AQ145" t="s">
        <v>13876</v>
      </c>
      <c r="AR145" t="s">
        <v>13876</v>
      </c>
      <c r="AS145" t="s">
        <v>13876</v>
      </c>
      <c r="AT145" t="s">
        <v>15294</v>
      </c>
      <c r="AU145" t="s">
        <v>15290</v>
      </c>
      <c r="AV145" t="s">
        <v>15286</v>
      </c>
      <c r="AW145" t="s">
        <v>15288</v>
      </c>
      <c r="AX145" t="s">
        <v>13876</v>
      </c>
      <c r="AY145" t="s">
        <v>13876</v>
      </c>
      <c r="AZ145" t="s">
        <v>13876</v>
      </c>
      <c r="BA145" t="s">
        <v>15284</v>
      </c>
      <c r="BB145" t="s">
        <v>15292</v>
      </c>
      <c r="BC145" t="s">
        <v>15288</v>
      </c>
      <c r="BD145" t="s">
        <v>15290</v>
      </c>
      <c r="BE145" t="s">
        <v>13876</v>
      </c>
      <c r="BF145" t="s">
        <v>13876</v>
      </c>
      <c r="BG145" t="s">
        <v>13876</v>
      </c>
      <c r="BH145" t="s">
        <v>15292</v>
      </c>
      <c r="BI145" t="s">
        <v>15286</v>
      </c>
      <c r="BJ145" t="s">
        <v>15291</v>
      </c>
      <c r="BK145" t="s">
        <v>15287</v>
      </c>
      <c r="BL145" t="s">
        <v>13876</v>
      </c>
      <c r="BM145" t="s">
        <v>13876</v>
      </c>
      <c r="BN145" t="s">
        <v>13876</v>
      </c>
      <c r="BO145" t="s">
        <v>15292</v>
      </c>
      <c r="BP145" t="s">
        <v>15289</v>
      </c>
      <c r="BQ145" t="s">
        <v>15289</v>
      </c>
      <c r="BR145" t="s">
        <v>15286</v>
      </c>
      <c r="BS145" t="s">
        <v>13876</v>
      </c>
      <c r="BT145" t="s">
        <v>13876</v>
      </c>
      <c r="BU145" t="s">
        <v>13876</v>
      </c>
      <c r="BV145" t="s">
        <v>15292</v>
      </c>
      <c r="BW145" t="s">
        <v>15289</v>
      </c>
      <c r="BX145" t="s">
        <v>15287</v>
      </c>
      <c r="BY145" t="s">
        <v>15288</v>
      </c>
      <c r="BZ145" t="s">
        <v>13876</v>
      </c>
      <c r="CA145" t="s">
        <v>13876</v>
      </c>
      <c r="CB145" t="s">
        <v>13876</v>
      </c>
      <c r="CC145" t="s">
        <v>13876</v>
      </c>
      <c r="CD145" t="s">
        <v>13876</v>
      </c>
      <c r="CE145" t="s">
        <v>13876</v>
      </c>
      <c r="CF145" t="s">
        <v>13876</v>
      </c>
      <c r="CG145" t="s">
        <v>13876</v>
      </c>
      <c r="CH145" t="s">
        <v>13876</v>
      </c>
      <c r="CI145" t="s">
        <v>13876</v>
      </c>
      <c r="CJ145" t="s">
        <v>15289</v>
      </c>
      <c r="CK145" t="s">
        <v>15285</v>
      </c>
      <c r="CL145" t="s">
        <v>15285</v>
      </c>
      <c r="CM145" t="s">
        <v>15288</v>
      </c>
      <c r="CN145" t="s">
        <v>13876</v>
      </c>
      <c r="CO145" t="s">
        <v>13876</v>
      </c>
      <c r="CP145" t="s">
        <v>13876</v>
      </c>
      <c r="CQ145" t="s">
        <v>13876</v>
      </c>
      <c r="CR145" t="s">
        <v>13876</v>
      </c>
      <c r="CS145" t="s">
        <v>13876</v>
      </c>
      <c r="CT145" t="s">
        <v>13876</v>
      </c>
    </row>
    <row r="146" spans="1:98" hidden="1">
      <c r="A146" s="1088"/>
      <c r="B146" s="554" t="s">
        <v>3803</v>
      </c>
      <c r="C146" s="554" t="s">
        <v>3804</v>
      </c>
      <c r="D146" s="554" t="s">
        <v>3805</v>
      </c>
      <c r="E146" s="336" t="s">
        <v>1286</v>
      </c>
      <c r="F146" s="336" t="s">
        <v>13777</v>
      </c>
      <c r="G146" s="336">
        <v>2910300439</v>
      </c>
      <c r="H146" s="554" t="s">
        <v>3892</v>
      </c>
      <c r="I146" s="336" t="s">
        <v>13673</v>
      </c>
      <c r="J146" s="336" t="s">
        <v>13659</v>
      </c>
      <c r="K146" s="336" t="s">
        <v>13546</v>
      </c>
      <c r="L146" s="336" t="s">
        <v>13658</v>
      </c>
      <c r="M146" s="336" t="s">
        <v>13659</v>
      </c>
      <c r="N146" s="336" t="s">
        <v>13546</v>
      </c>
      <c r="O146" s="632"/>
      <c r="P146" s="632" t="s">
        <v>13661</v>
      </c>
      <c r="Q146" s="556">
        <v>44638</v>
      </c>
      <c r="R146" s="336"/>
      <c r="S146" s="557">
        <v>44666</v>
      </c>
      <c r="T146" s="336" t="s">
        <v>15398</v>
      </c>
      <c r="U146" s="609">
        <v>25</v>
      </c>
      <c r="V146" s="1088"/>
      <c r="W146" s="551">
        <v>42465</v>
      </c>
      <c r="X146" s="551">
        <v>16385</v>
      </c>
      <c r="Y146" s="551">
        <v>16977</v>
      </c>
      <c r="Z146" s="551">
        <v>12658</v>
      </c>
      <c r="AA146" s="551">
        <v>16607</v>
      </c>
      <c r="AB146" s="551">
        <v>13118</v>
      </c>
      <c r="AC146" s="551">
        <v>626</v>
      </c>
      <c r="AD146" s="552" t="s">
        <v>13876</v>
      </c>
      <c r="AE146" s="623">
        <v>118836</v>
      </c>
      <c r="AF146" t="s">
        <v>3802</v>
      </c>
      <c r="AG146" t="s">
        <v>3808</v>
      </c>
      <c r="AH146" t="s">
        <v>3891</v>
      </c>
      <c r="AJ146" s="548" t="s">
        <v>13693</v>
      </c>
      <c r="AK146" s="548" t="s">
        <v>13778</v>
      </c>
      <c r="AL146" s="548" t="s">
        <v>13669</v>
      </c>
      <c r="AM146" s="548" t="s">
        <v>13779</v>
      </c>
      <c r="AN146" s="548" t="s">
        <v>13780</v>
      </c>
      <c r="AO146" s="548" t="s">
        <v>13781</v>
      </c>
      <c r="AQ146" t="s">
        <v>13876</v>
      </c>
      <c r="AR146" t="s">
        <v>13876</v>
      </c>
      <c r="AS146" t="s">
        <v>15291</v>
      </c>
      <c r="AT146" t="s">
        <v>15292</v>
      </c>
      <c r="AU146" t="s">
        <v>15291</v>
      </c>
      <c r="AV146" t="s">
        <v>15290</v>
      </c>
      <c r="AW146" t="s">
        <v>15286</v>
      </c>
      <c r="AX146" t="s">
        <v>13876</v>
      </c>
      <c r="AY146" t="s">
        <v>13876</v>
      </c>
      <c r="AZ146" t="s">
        <v>15289</v>
      </c>
      <c r="BA146" t="s">
        <v>15290</v>
      </c>
      <c r="BB146" t="s">
        <v>15284</v>
      </c>
      <c r="BC146" t="s">
        <v>15285</v>
      </c>
      <c r="BD146" t="s">
        <v>15286</v>
      </c>
      <c r="BE146" t="s">
        <v>13876</v>
      </c>
      <c r="BF146" t="s">
        <v>13876</v>
      </c>
      <c r="BG146" t="s">
        <v>15289</v>
      </c>
      <c r="BH146" t="s">
        <v>15290</v>
      </c>
      <c r="BI146" t="s">
        <v>15294</v>
      </c>
      <c r="BJ146" t="s">
        <v>15287</v>
      </c>
      <c r="BK146" t="s">
        <v>15287</v>
      </c>
      <c r="BL146" t="s">
        <v>13876</v>
      </c>
      <c r="BM146" t="s">
        <v>13876</v>
      </c>
      <c r="BN146" t="s">
        <v>15289</v>
      </c>
      <c r="BO146" t="s">
        <v>15292</v>
      </c>
      <c r="BP146" t="s">
        <v>15290</v>
      </c>
      <c r="BQ146" t="s">
        <v>15286</v>
      </c>
      <c r="BR146" t="s">
        <v>15285</v>
      </c>
      <c r="BS146" t="s">
        <v>13876</v>
      </c>
      <c r="BT146" t="s">
        <v>13876</v>
      </c>
      <c r="BU146" t="s">
        <v>15289</v>
      </c>
      <c r="BV146" t="s">
        <v>15290</v>
      </c>
      <c r="BW146" t="s">
        <v>15290</v>
      </c>
      <c r="BX146" t="s">
        <v>15288</v>
      </c>
      <c r="BY146" t="s">
        <v>15287</v>
      </c>
      <c r="BZ146" t="s">
        <v>13876</v>
      </c>
      <c r="CA146" t="s">
        <v>13876</v>
      </c>
      <c r="CB146" t="s">
        <v>15289</v>
      </c>
      <c r="CC146" t="s">
        <v>15284</v>
      </c>
      <c r="CD146" t="s">
        <v>15289</v>
      </c>
      <c r="CE146" t="s">
        <v>15289</v>
      </c>
      <c r="CF146" t="s">
        <v>15285</v>
      </c>
      <c r="CG146" t="s">
        <v>13876</v>
      </c>
      <c r="CH146" t="s">
        <v>13876</v>
      </c>
      <c r="CI146" t="s">
        <v>13876</v>
      </c>
      <c r="CJ146" t="s">
        <v>13876</v>
      </c>
      <c r="CK146" t="s">
        <v>15290</v>
      </c>
      <c r="CL146" t="s">
        <v>15292</v>
      </c>
      <c r="CM146" t="s">
        <v>15290</v>
      </c>
      <c r="CN146" t="s">
        <v>13876</v>
      </c>
      <c r="CO146" t="s">
        <v>13876</v>
      </c>
      <c r="CP146" t="s">
        <v>13876</v>
      </c>
      <c r="CQ146" t="s">
        <v>13876</v>
      </c>
      <c r="CR146" t="s">
        <v>13876</v>
      </c>
      <c r="CS146" t="s">
        <v>13876</v>
      </c>
      <c r="CT146" t="s">
        <v>13876</v>
      </c>
    </row>
    <row r="147" spans="1:98" hidden="1">
      <c r="A147" s="632"/>
      <c r="B147" s="555"/>
      <c r="C147" s="554"/>
      <c r="D147" s="554"/>
      <c r="E147" s="336"/>
      <c r="F147" s="336"/>
      <c r="G147" s="336"/>
      <c r="H147" s="554"/>
      <c r="I147" s="336"/>
      <c r="J147" s="336"/>
      <c r="K147" s="336"/>
      <c r="L147" s="336"/>
      <c r="M147" s="336"/>
      <c r="N147" s="336"/>
      <c r="O147" s="632"/>
      <c r="P147" s="632"/>
      <c r="Q147" s="556"/>
      <c r="R147" s="336"/>
      <c r="S147" s="336"/>
      <c r="T147" s="336" t="s">
        <v>13876</v>
      </c>
      <c r="U147" s="336"/>
      <c r="V147" s="632"/>
      <c r="W147" s="551"/>
      <c r="X147" s="551"/>
      <c r="Y147" s="551"/>
      <c r="Z147" s="551"/>
      <c r="AA147" s="551">
        <v>0</v>
      </c>
      <c r="AB147" s="551">
        <v>0</v>
      </c>
      <c r="AC147" s="551">
        <v>0</v>
      </c>
      <c r="AD147" s="552"/>
      <c r="AE147" s="623">
        <v>0</v>
      </c>
      <c r="AQ147" t="s">
        <v>13876</v>
      </c>
      <c r="AR147" t="s">
        <v>13876</v>
      </c>
      <c r="AS147" t="s">
        <v>13876</v>
      </c>
      <c r="AT147" t="s">
        <v>13876</v>
      </c>
      <c r="AU147" t="s">
        <v>13876</v>
      </c>
      <c r="AV147" t="s">
        <v>13876</v>
      </c>
      <c r="AW147" t="s">
        <v>13876</v>
      </c>
      <c r="AX147" t="s">
        <v>13876</v>
      </c>
      <c r="AY147" t="s">
        <v>13876</v>
      </c>
      <c r="AZ147" t="s">
        <v>13876</v>
      </c>
      <c r="BA147" t="s">
        <v>13876</v>
      </c>
      <c r="BB147" t="s">
        <v>13876</v>
      </c>
      <c r="BC147" t="s">
        <v>13876</v>
      </c>
      <c r="BD147" t="s">
        <v>13876</v>
      </c>
      <c r="BE147" t="s">
        <v>13876</v>
      </c>
      <c r="BF147" t="s">
        <v>13876</v>
      </c>
      <c r="BG147" t="s">
        <v>13876</v>
      </c>
      <c r="BH147" t="s">
        <v>13876</v>
      </c>
      <c r="BI147" t="s">
        <v>13876</v>
      </c>
      <c r="BJ147" t="s">
        <v>13876</v>
      </c>
      <c r="BK147" t="s">
        <v>13876</v>
      </c>
      <c r="BL147" t="s">
        <v>13876</v>
      </c>
      <c r="BM147" t="s">
        <v>13876</v>
      </c>
      <c r="BN147" t="s">
        <v>13876</v>
      </c>
      <c r="BO147" t="s">
        <v>13876</v>
      </c>
      <c r="BP147" t="s">
        <v>13876</v>
      </c>
      <c r="BQ147" t="s">
        <v>13876</v>
      </c>
      <c r="BR147" t="s">
        <v>13876</v>
      </c>
      <c r="BS147" t="s">
        <v>13876</v>
      </c>
      <c r="BT147" t="s">
        <v>13876</v>
      </c>
      <c r="BU147" t="s">
        <v>13876</v>
      </c>
      <c r="BV147" t="s">
        <v>13876</v>
      </c>
      <c r="BW147" t="s">
        <v>13876</v>
      </c>
      <c r="BX147" t="s">
        <v>13876</v>
      </c>
      <c r="BY147" t="s">
        <v>13876</v>
      </c>
      <c r="BZ147" t="s">
        <v>13876</v>
      </c>
      <c r="CA147" t="s">
        <v>13876</v>
      </c>
      <c r="CB147" t="s">
        <v>13876</v>
      </c>
      <c r="CC147" t="s">
        <v>13876</v>
      </c>
      <c r="CD147" t="s">
        <v>13876</v>
      </c>
      <c r="CE147" t="s">
        <v>13876</v>
      </c>
      <c r="CF147" t="s">
        <v>13876</v>
      </c>
      <c r="CG147" t="s">
        <v>13876</v>
      </c>
      <c r="CH147" t="s">
        <v>13876</v>
      </c>
      <c r="CI147" t="s">
        <v>13876</v>
      </c>
      <c r="CJ147" t="s">
        <v>13876</v>
      </c>
      <c r="CK147" t="s">
        <v>13876</v>
      </c>
      <c r="CL147" t="s">
        <v>13876</v>
      </c>
      <c r="CM147" t="s">
        <v>13876</v>
      </c>
      <c r="CN147" t="s">
        <v>13876</v>
      </c>
      <c r="CO147" t="s">
        <v>13876</v>
      </c>
      <c r="CP147" t="s">
        <v>13876</v>
      </c>
      <c r="CQ147" t="s">
        <v>13876</v>
      </c>
      <c r="CR147" t="s">
        <v>13876</v>
      </c>
      <c r="CS147" t="s">
        <v>13876</v>
      </c>
      <c r="CT147" t="s">
        <v>13876</v>
      </c>
    </row>
    <row r="148" spans="1:98" hidden="1">
      <c r="A148" s="1088">
        <v>39</v>
      </c>
      <c r="B148" s="554" t="s">
        <v>3548</v>
      </c>
      <c r="C148" s="554" t="s">
        <v>3048</v>
      </c>
      <c r="D148" s="554" t="s">
        <v>3549</v>
      </c>
      <c r="E148" s="336" t="s">
        <v>1286</v>
      </c>
      <c r="F148" s="336" t="s">
        <v>13782</v>
      </c>
      <c r="G148" s="336">
        <v>2910200852</v>
      </c>
      <c r="H148" s="554" t="s">
        <v>3556</v>
      </c>
      <c r="I148" s="336" t="s">
        <v>113</v>
      </c>
      <c r="J148" s="336" t="s">
        <v>13659</v>
      </c>
      <c r="K148" s="336" t="s">
        <v>13546</v>
      </c>
      <c r="L148" s="336" t="s">
        <v>13658</v>
      </c>
      <c r="M148" s="336" t="s">
        <v>13659</v>
      </c>
      <c r="N148" s="336" t="s">
        <v>13549</v>
      </c>
      <c r="O148" s="632"/>
      <c r="P148" s="632" t="s">
        <v>13661</v>
      </c>
      <c r="Q148" s="556">
        <v>44623</v>
      </c>
      <c r="R148" s="336"/>
      <c r="S148" s="557">
        <v>44666</v>
      </c>
      <c r="T148" s="336" t="s">
        <v>15399</v>
      </c>
      <c r="U148" s="625">
        <v>26</v>
      </c>
      <c r="V148" s="1088">
        <v>26</v>
      </c>
      <c r="W148" s="551">
        <v>742</v>
      </c>
      <c r="X148" s="551" t="s">
        <v>13876</v>
      </c>
      <c r="Y148" s="551" t="s">
        <v>13876</v>
      </c>
      <c r="Z148" s="551" t="s">
        <v>13876</v>
      </c>
      <c r="AA148" s="551" t="s">
        <v>13876</v>
      </c>
      <c r="AB148" s="551">
        <v>-371</v>
      </c>
      <c r="AC148" s="551">
        <v>412</v>
      </c>
      <c r="AD148" s="552" t="s">
        <v>13876</v>
      </c>
      <c r="AE148" s="623">
        <v>783</v>
      </c>
      <c r="AF148" t="s">
        <v>3547</v>
      </c>
      <c r="AG148" t="s">
        <v>3552</v>
      </c>
      <c r="AH148" t="s">
        <v>3555</v>
      </c>
      <c r="AJ148" s="548" t="s">
        <v>13783</v>
      </c>
      <c r="AK148" s="548" t="s">
        <v>13784</v>
      </c>
      <c r="AL148" s="548" t="s">
        <v>13669</v>
      </c>
      <c r="AM148" s="548" t="s">
        <v>13785</v>
      </c>
      <c r="AN148" s="548" t="s">
        <v>13786</v>
      </c>
      <c r="AO148" s="548" t="s">
        <v>13787</v>
      </c>
      <c r="AQ148" t="s">
        <v>13876</v>
      </c>
      <c r="AR148" t="s">
        <v>13876</v>
      </c>
      <c r="AS148" t="s">
        <v>13876</v>
      </c>
      <c r="AT148" t="s">
        <v>13876</v>
      </c>
      <c r="AU148" t="s">
        <v>15287</v>
      </c>
      <c r="AV148" t="s">
        <v>15291</v>
      </c>
      <c r="AW148" t="s">
        <v>15292</v>
      </c>
      <c r="AX148" t="s">
        <v>13876</v>
      </c>
      <c r="AY148" t="s">
        <v>13876</v>
      </c>
      <c r="AZ148" t="s">
        <v>13876</v>
      </c>
      <c r="BA148" t="s">
        <v>13876</v>
      </c>
      <c r="BB148" t="s">
        <v>13876</v>
      </c>
      <c r="BC148" t="s">
        <v>13876</v>
      </c>
      <c r="BD148" t="s">
        <v>13876</v>
      </c>
      <c r="BE148" t="s">
        <v>13876</v>
      </c>
      <c r="BF148" t="s">
        <v>13876</v>
      </c>
      <c r="BG148" t="s">
        <v>13876</v>
      </c>
      <c r="BH148" t="s">
        <v>13876</v>
      </c>
      <c r="BI148" t="s">
        <v>13876</v>
      </c>
      <c r="BJ148" t="s">
        <v>13876</v>
      </c>
      <c r="BK148" t="s">
        <v>13876</v>
      </c>
      <c r="BL148" t="s">
        <v>13876</v>
      </c>
      <c r="BM148" t="s">
        <v>13876</v>
      </c>
      <c r="BN148" t="s">
        <v>13876</v>
      </c>
      <c r="BO148" t="s">
        <v>13876</v>
      </c>
      <c r="BP148" t="s">
        <v>13876</v>
      </c>
      <c r="BQ148" t="s">
        <v>13876</v>
      </c>
      <c r="BR148" t="s">
        <v>13876</v>
      </c>
      <c r="BS148" t="s">
        <v>13876</v>
      </c>
      <c r="BT148" t="s">
        <v>13876</v>
      </c>
      <c r="BU148" t="s">
        <v>13876</v>
      </c>
      <c r="BV148" t="s">
        <v>13876</v>
      </c>
      <c r="BW148" t="s">
        <v>13876</v>
      </c>
      <c r="BX148" t="s">
        <v>13876</v>
      </c>
      <c r="BY148" t="s">
        <v>13876</v>
      </c>
      <c r="BZ148" t="s">
        <v>15289</v>
      </c>
      <c r="CA148" t="s">
        <v>15289</v>
      </c>
      <c r="CB148" t="s">
        <v>15289</v>
      </c>
      <c r="CC148" t="s">
        <v>15289</v>
      </c>
      <c r="CD148" t="s">
        <v>15291</v>
      </c>
      <c r="CE148" t="s">
        <v>15285</v>
      </c>
      <c r="CF148" t="s">
        <v>15289</v>
      </c>
      <c r="CG148" t="s">
        <v>13876</v>
      </c>
      <c r="CH148" t="s">
        <v>13876</v>
      </c>
      <c r="CI148" t="s">
        <v>13876</v>
      </c>
      <c r="CJ148" t="s">
        <v>13876</v>
      </c>
      <c r="CK148" t="s">
        <v>15291</v>
      </c>
      <c r="CL148" t="s">
        <v>15289</v>
      </c>
      <c r="CM148" t="s">
        <v>15292</v>
      </c>
      <c r="CN148" t="s">
        <v>13876</v>
      </c>
      <c r="CO148" t="s">
        <v>13876</v>
      </c>
      <c r="CP148" t="s">
        <v>13876</v>
      </c>
      <c r="CQ148" t="s">
        <v>13876</v>
      </c>
      <c r="CR148" t="s">
        <v>13876</v>
      </c>
      <c r="CS148" t="s">
        <v>13876</v>
      </c>
      <c r="CT148" t="s">
        <v>13876</v>
      </c>
    </row>
    <row r="149" spans="1:98" hidden="1">
      <c r="A149" s="1088"/>
      <c r="B149" s="554" t="s">
        <v>3548</v>
      </c>
      <c r="C149" s="554" t="s">
        <v>3048</v>
      </c>
      <c r="D149" s="554" t="s">
        <v>3549</v>
      </c>
      <c r="E149" s="336" t="s">
        <v>1286</v>
      </c>
      <c r="F149" s="336" t="s">
        <v>13782</v>
      </c>
      <c r="G149" s="336">
        <v>2910200852</v>
      </c>
      <c r="H149" s="554" t="s">
        <v>3556</v>
      </c>
      <c r="I149" s="336" t="s">
        <v>114</v>
      </c>
      <c r="J149" s="336" t="s">
        <v>13659</v>
      </c>
      <c r="K149" s="336" t="s">
        <v>13546</v>
      </c>
      <c r="L149" s="336" t="s">
        <v>13658</v>
      </c>
      <c r="M149" s="336" t="s">
        <v>13659</v>
      </c>
      <c r="N149" s="336" t="s">
        <v>13549</v>
      </c>
      <c r="O149" s="632"/>
      <c r="P149" s="632" t="s">
        <v>13661</v>
      </c>
      <c r="Q149" s="556">
        <v>44623</v>
      </c>
      <c r="R149" s="336"/>
      <c r="S149" s="557">
        <v>44666</v>
      </c>
      <c r="T149" s="336" t="s">
        <v>15400</v>
      </c>
      <c r="U149" s="625">
        <v>26</v>
      </c>
      <c r="V149" s="1088"/>
      <c r="W149" s="551" t="s">
        <v>13876</v>
      </c>
      <c r="X149" s="551" t="s">
        <v>13876</v>
      </c>
      <c r="Y149" s="551" t="s">
        <v>13876</v>
      </c>
      <c r="Z149" s="551" t="s">
        <v>13876</v>
      </c>
      <c r="AA149" s="551" t="s">
        <v>13876</v>
      </c>
      <c r="AB149" s="551" t="s">
        <v>13876</v>
      </c>
      <c r="AC149" s="551" t="s">
        <v>13876</v>
      </c>
      <c r="AD149" s="552" t="s">
        <v>13876</v>
      </c>
      <c r="AE149" s="623">
        <v>0</v>
      </c>
      <c r="AF149" t="s">
        <v>3547</v>
      </c>
      <c r="AG149" t="s">
        <v>3552</v>
      </c>
      <c r="AH149" t="s">
        <v>3555</v>
      </c>
      <c r="AJ149" s="548" t="s">
        <v>13783</v>
      </c>
      <c r="AK149" s="548" t="s">
        <v>13784</v>
      </c>
      <c r="AL149" s="548" t="s">
        <v>13669</v>
      </c>
      <c r="AM149" s="548" t="s">
        <v>13785</v>
      </c>
      <c r="AN149" s="548" t="s">
        <v>13786</v>
      </c>
      <c r="AO149" s="548" t="s">
        <v>13787</v>
      </c>
      <c r="AQ149" t="s">
        <v>13876</v>
      </c>
      <c r="AR149" t="s">
        <v>13876</v>
      </c>
      <c r="AS149" t="s">
        <v>13876</v>
      </c>
      <c r="AT149" t="s">
        <v>13876</v>
      </c>
      <c r="AU149" t="s">
        <v>13876</v>
      </c>
      <c r="AV149" t="s">
        <v>13876</v>
      </c>
      <c r="AW149" t="s">
        <v>13876</v>
      </c>
      <c r="AX149" t="s">
        <v>13876</v>
      </c>
      <c r="AY149" t="s">
        <v>13876</v>
      </c>
      <c r="AZ149" t="s">
        <v>13876</v>
      </c>
      <c r="BA149" t="s">
        <v>13876</v>
      </c>
      <c r="BB149" t="s">
        <v>13876</v>
      </c>
      <c r="BC149" t="s">
        <v>13876</v>
      </c>
      <c r="BD149" t="s">
        <v>13876</v>
      </c>
      <c r="BE149" t="s">
        <v>13876</v>
      </c>
      <c r="BF149" t="s">
        <v>13876</v>
      </c>
      <c r="BG149" t="s">
        <v>13876</v>
      </c>
      <c r="BH149" t="s">
        <v>13876</v>
      </c>
      <c r="BI149" t="s">
        <v>13876</v>
      </c>
      <c r="BJ149" t="s">
        <v>13876</v>
      </c>
      <c r="BK149" t="s">
        <v>13876</v>
      </c>
      <c r="BL149" t="s">
        <v>13876</v>
      </c>
      <c r="BM149" t="s">
        <v>13876</v>
      </c>
      <c r="BN149" t="s">
        <v>13876</v>
      </c>
      <c r="BO149" t="s">
        <v>13876</v>
      </c>
      <c r="BP149" t="s">
        <v>13876</v>
      </c>
      <c r="BQ149" t="s">
        <v>13876</v>
      </c>
      <c r="BR149" t="s">
        <v>13876</v>
      </c>
      <c r="BS149" t="s">
        <v>13876</v>
      </c>
      <c r="BT149" t="s">
        <v>13876</v>
      </c>
      <c r="BU149" t="s">
        <v>13876</v>
      </c>
      <c r="BV149" t="s">
        <v>13876</v>
      </c>
      <c r="BW149" t="s">
        <v>13876</v>
      </c>
      <c r="BX149" t="s">
        <v>13876</v>
      </c>
      <c r="BY149" t="s">
        <v>13876</v>
      </c>
      <c r="BZ149" t="s">
        <v>13876</v>
      </c>
      <c r="CA149" t="s">
        <v>13876</v>
      </c>
      <c r="CB149" t="s">
        <v>13876</v>
      </c>
      <c r="CC149" t="s">
        <v>13876</v>
      </c>
      <c r="CD149" t="s">
        <v>13876</v>
      </c>
      <c r="CE149" t="s">
        <v>13876</v>
      </c>
      <c r="CF149" t="s">
        <v>13876</v>
      </c>
      <c r="CG149" t="s">
        <v>13876</v>
      </c>
      <c r="CH149" t="s">
        <v>13876</v>
      </c>
      <c r="CI149" t="s">
        <v>13876</v>
      </c>
      <c r="CJ149" t="s">
        <v>13876</v>
      </c>
      <c r="CK149" t="s">
        <v>13876</v>
      </c>
      <c r="CL149" t="s">
        <v>13876</v>
      </c>
      <c r="CM149" t="s">
        <v>13876</v>
      </c>
      <c r="CN149" t="s">
        <v>13876</v>
      </c>
      <c r="CO149" t="s">
        <v>13876</v>
      </c>
      <c r="CP149" t="s">
        <v>13876</v>
      </c>
      <c r="CQ149" t="s">
        <v>13876</v>
      </c>
      <c r="CR149" t="s">
        <v>13876</v>
      </c>
      <c r="CS149" t="s">
        <v>13876</v>
      </c>
      <c r="CT149" t="s">
        <v>13876</v>
      </c>
    </row>
    <row r="150" spans="1:98" hidden="1">
      <c r="A150" s="1088"/>
      <c r="B150" s="554" t="s">
        <v>3548</v>
      </c>
      <c r="C150" s="554" t="s">
        <v>3048</v>
      </c>
      <c r="D150" s="554" t="s">
        <v>3549</v>
      </c>
      <c r="E150" s="336" t="s">
        <v>1286</v>
      </c>
      <c r="F150" s="336" t="s">
        <v>13782</v>
      </c>
      <c r="G150" s="336">
        <v>2910200852</v>
      </c>
      <c r="H150" s="554" t="s">
        <v>3556</v>
      </c>
      <c r="I150" s="336" t="s">
        <v>116</v>
      </c>
      <c r="J150" s="336" t="s">
        <v>13659</v>
      </c>
      <c r="K150" s="336" t="s">
        <v>13546</v>
      </c>
      <c r="L150" s="336" t="s">
        <v>13658</v>
      </c>
      <c r="M150" s="336" t="s">
        <v>13659</v>
      </c>
      <c r="N150" s="336" t="s">
        <v>13549</v>
      </c>
      <c r="O150" s="632"/>
      <c r="P150" s="632" t="s">
        <v>13661</v>
      </c>
      <c r="Q150" s="556">
        <v>44623</v>
      </c>
      <c r="R150" s="336"/>
      <c r="S150" s="557">
        <v>44666</v>
      </c>
      <c r="T150" s="336" t="s">
        <v>15401</v>
      </c>
      <c r="U150" s="625">
        <v>26</v>
      </c>
      <c r="V150" s="1088"/>
      <c r="W150" s="551">
        <v>14638</v>
      </c>
      <c r="X150" s="551" t="s">
        <v>13876</v>
      </c>
      <c r="Y150" s="551" t="s">
        <v>13876</v>
      </c>
      <c r="Z150" s="551" t="s">
        <v>13876</v>
      </c>
      <c r="AA150" s="551" t="s">
        <v>13876</v>
      </c>
      <c r="AB150" s="551">
        <v>-2367</v>
      </c>
      <c r="AC150" s="551" t="s">
        <v>13876</v>
      </c>
      <c r="AD150" s="552" t="s">
        <v>13876</v>
      </c>
      <c r="AE150" s="623">
        <v>12271</v>
      </c>
      <c r="AF150" t="s">
        <v>3547</v>
      </c>
      <c r="AG150" t="s">
        <v>3552</v>
      </c>
      <c r="AH150" t="s">
        <v>3555</v>
      </c>
      <c r="AJ150" s="548" t="s">
        <v>13783</v>
      </c>
      <c r="AK150" s="548" t="s">
        <v>13784</v>
      </c>
      <c r="AL150" s="548" t="s">
        <v>13669</v>
      </c>
      <c r="AM150" s="548" t="s">
        <v>13785</v>
      </c>
      <c r="AN150" s="548" t="s">
        <v>13786</v>
      </c>
      <c r="AO150" s="548" t="s">
        <v>13787</v>
      </c>
      <c r="AQ150" t="s">
        <v>13876</v>
      </c>
      <c r="AR150" t="s">
        <v>13876</v>
      </c>
      <c r="AS150" t="s">
        <v>15289</v>
      </c>
      <c r="AT150" t="s">
        <v>15291</v>
      </c>
      <c r="AU150" t="s">
        <v>15290</v>
      </c>
      <c r="AV150" t="s">
        <v>15284</v>
      </c>
      <c r="AW150" t="s">
        <v>15285</v>
      </c>
      <c r="AX150" t="s">
        <v>13876</v>
      </c>
      <c r="AY150" t="s">
        <v>13876</v>
      </c>
      <c r="AZ150" t="s">
        <v>13876</v>
      </c>
      <c r="BA150" t="s">
        <v>13876</v>
      </c>
      <c r="BB150" t="s">
        <v>13876</v>
      </c>
      <c r="BC150" t="s">
        <v>13876</v>
      </c>
      <c r="BD150" t="s">
        <v>13876</v>
      </c>
      <c r="BE150" t="s">
        <v>13876</v>
      </c>
      <c r="BF150" t="s">
        <v>13876</v>
      </c>
      <c r="BG150" t="s">
        <v>13876</v>
      </c>
      <c r="BH150" t="s">
        <v>13876</v>
      </c>
      <c r="BI150" t="s">
        <v>13876</v>
      </c>
      <c r="BJ150" t="s">
        <v>13876</v>
      </c>
      <c r="BK150" t="s">
        <v>13876</v>
      </c>
      <c r="BL150" t="s">
        <v>13876</v>
      </c>
      <c r="BM150" t="s">
        <v>13876</v>
      </c>
      <c r="BN150" t="s">
        <v>13876</v>
      </c>
      <c r="BO150" t="s">
        <v>13876</v>
      </c>
      <c r="BP150" t="s">
        <v>13876</v>
      </c>
      <c r="BQ150" t="s">
        <v>13876</v>
      </c>
      <c r="BR150" t="s">
        <v>13876</v>
      </c>
      <c r="BS150" t="s">
        <v>13876</v>
      </c>
      <c r="BT150" t="s">
        <v>13876</v>
      </c>
      <c r="BU150" t="s">
        <v>13876</v>
      </c>
      <c r="BV150" t="s">
        <v>13876</v>
      </c>
      <c r="BW150" t="s">
        <v>13876</v>
      </c>
      <c r="BX150" t="s">
        <v>13876</v>
      </c>
      <c r="BY150" t="s">
        <v>13876</v>
      </c>
      <c r="BZ150" t="s">
        <v>15289</v>
      </c>
      <c r="CA150" t="s">
        <v>15289</v>
      </c>
      <c r="CB150" t="s">
        <v>15289</v>
      </c>
      <c r="CC150" t="s">
        <v>15284</v>
      </c>
      <c r="CD150" t="s">
        <v>15291</v>
      </c>
      <c r="CE150" t="s">
        <v>15287</v>
      </c>
      <c r="CF150" t="s">
        <v>15287</v>
      </c>
      <c r="CG150" t="s">
        <v>13876</v>
      </c>
      <c r="CH150" t="s">
        <v>13876</v>
      </c>
      <c r="CI150" t="s">
        <v>13876</v>
      </c>
      <c r="CJ150" t="s">
        <v>13876</v>
      </c>
      <c r="CK150" t="s">
        <v>13876</v>
      </c>
      <c r="CL150" t="s">
        <v>13876</v>
      </c>
      <c r="CM150" t="s">
        <v>13876</v>
      </c>
      <c r="CN150" t="s">
        <v>13876</v>
      </c>
      <c r="CO150" t="s">
        <v>13876</v>
      </c>
      <c r="CP150" t="s">
        <v>13876</v>
      </c>
      <c r="CQ150" t="s">
        <v>13876</v>
      </c>
      <c r="CR150" t="s">
        <v>13876</v>
      </c>
      <c r="CS150" t="s">
        <v>13876</v>
      </c>
      <c r="CT150" t="s">
        <v>13876</v>
      </c>
    </row>
    <row r="151" spans="1:98" hidden="1">
      <c r="A151" s="1088"/>
      <c r="B151" s="554" t="s">
        <v>3548</v>
      </c>
      <c r="C151" s="554" t="s">
        <v>3048</v>
      </c>
      <c r="D151" s="554" t="s">
        <v>3549</v>
      </c>
      <c r="E151" s="336" t="s">
        <v>1286</v>
      </c>
      <c r="F151" s="336" t="s">
        <v>13782</v>
      </c>
      <c r="G151" s="336">
        <v>2950271524</v>
      </c>
      <c r="H151" s="554" t="s">
        <v>12445</v>
      </c>
      <c r="I151" s="336" t="s">
        <v>124</v>
      </c>
      <c r="J151" s="336" t="s">
        <v>13659</v>
      </c>
      <c r="K151" s="336" t="s">
        <v>13546</v>
      </c>
      <c r="L151" s="336" t="s">
        <v>13658</v>
      </c>
      <c r="M151" s="336" t="s">
        <v>13659</v>
      </c>
      <c r="N151" s="336" t="s">
        <v>13546</v>
      </c>
      <c r="O151" s="632"/>
      <c r="P151" s="632" t="s">
        <v>13661</v>
      </c>
      <c r="Q151" s="556">
        <v>44623</v>
      </c>
      <c r="R151" s="336"/>
      <c r="S151" s="557">
        <v>44666</v>
      </c>
      <c r="T151" s="336" t="s">
        <v>15402</v>
      </c>
      <c r="U151" s="625">
        <v>26</v>
      </c>
      <c r="V151" s="1088"/>
      <c r="W151" s="551">
        <v>37249</v>
      </c>
      <c r="X151" s="551">
        <v>8971</v>
      </c>
      <c r="Y151" s="551">
        <v>10469</v>
      </c>
      <c r="Z151" s="551">
        <v>12023</v>
      </c>
      <c r="AA151" s="551">
        <v>21414</v>
      </c>
      <c r="AB151" s="551">
        <v>19613</v>
      </c>
      <c r="AC151" s="551" t="s">
        <v>13876</v>
      </c>
      <c r="AD151" s="552" t="s">
        <v>13876</v>
      </c>
      <c r="AE151" s="623">
        <v>109739</v>
      </c>
      <c r="AF151" t="s">
        <v>3547</v>
      </c>
      <c r="AG151" t="s">
        <v>3552</v>
      </c>
      <c r="AH151" t="s">
        <v>12444</v>
      </c>
      <c r="AJ151" s="548" t="s">
        <v>13783</v>
      </c>
      <c r="AK151" s="548" t="s">
        <v>13784</v>
      </c>
      <c r="AL151" s="548" t="s">
        <v>13669</v>
      </c>
      <c r="AM151" s="548" t="s">
        <v>13785</v>
      </c>
      <c r="AN151" s="548" t="s">
        <v>13786</v>
      </c>
      <c r="AO151" s="548" t="s">
        <v>13787</v>
      </c>
      <c r="AQ151" t="s">
        <v>13876</v>
      </c>
      <c r="AR151" t="s">
        <v>13876</v>
      </c>
      <c r="AS151" t="s">
        <v>15284</v>
      </c>
      <c r="AT151" t="s">
        <v>15287</v>
      </c>
      <c r="AU151" t="s">
        <v>15292</v>
      </c>
      <c r="AV151" t="s">
        <v>15291</v>
      </c>
      <c r="AW151" t="s">
        <v>15294</v>
      </c>
      <c r="AX151" t="s">
        <v>13876</v>
      </c>
      <c r="AY151" t="s">
        <v>13876</v>
      </c>
      <c r="AZ151" t="s">
        <v>13876</v>
      </c>
      <c r="BA151" t="s">
        <v>15285</v>
      </c>
      <c r="BB151" t="s">
        <v>15294</v>
      </c>
      <c r="BC151" t="s">
        <v>15287</v>
      </c>
      <c r="BD151" t="s">
        <v>15289</v>
      </c>
      <c r="BE151" t="s">
        <v>13876</v>
      </c>
      <c r="BF151" t="s">
        <v>13876</v>
      </c>
      <c r="BG151" t="s">
        <v>15289</v>
      </c>
      <c r="BH151" t="s">
        <v>15288</v>
      </c>
      <c r="BI151" t="s">
        <v>15291</v>
      </c>
      <c r="BJ151" t="s">
        <v>15290</v>
      </c>
      <c r="BK151" t="s">
        <v>15294</v>
      </c>
      <c r="BL151" t="s">
        <v>13876</v>
      </c>
      <c r="BM151" t="s">
        <v>13876</v>
      </c>
      <c r="BN151" t="s">
        <v>15289</v>
      </c>
      <c r="BO151" t="s">
        <v>15292</v>
      </c>
      <c r="BP151" t="s">
        <v>15288</v>
      </c>
      <c r="BQ151" t="s">
        <v>15292</v>
      </c>
      <c r="BR151" t="s">
        <v>15284</v>
      </c>
      <c r="BS151" t="s">
        <v>13876</v>
      </c>
      <c r="BT151" t="s">
        <v>13876</v>
      </c>
      <c r="BU151" t="s">
        <v>15292</v>
      </c>
      <c r="BV151" t="s">
        <v>15289</v>
      </c>
      <c r="BW151" t="s">
        <v>15291</v>
      </c>
      <c r="BX151" t="s">
        <v>15289</v>
      </c>
      <c r="BY151" t="s">
        <v>15291</v>
      </c>
      <c r="BZ151" t="s">
        <v>13876</v>
      </c>
      <c r="CA151" t="s">
        <v>13876</v>
      </c>
      <c r="CB151" t="s">
        <v>15289</v>
      </c>
      <c r="CC151" t="s">
        <v>15294</v>
      </c>
      <c r="CD151" t="s">
        <v>15290</v>
      </c>
      <c r="CE151" t="s">
        <v>15289</v>
      </c>
      <c r="CF151" t="s">
        <v>15284</v>
      </c>
      <c r="CG151" t="s">
        <v>13876</v>
      </c>
      <c r="CH151" t="s">
        <v>13876</v>
      </c>
      <c r="CI151" t="s">
        <v>13876</v>
      </c>
      <c r="CJ151" t="s">
        <v>13876</v>
      </c>
      <c r="CK151" t="s">
        <v>13876</v>
      </c>
      <c r="CL151" t="s">
        <v>13876</v>
      </c>
      <c r="CM151" t="s">
        <v>13876</v>
      </c>
      <c r="CN151" t="s">
        <v>13876</v>
      </c>
      <c r="CO151" t="s">
        <v>13876</v>
      </c>
      <c r="CP151" t="s">
        <v>13876</v>
      </c>
      <c r="CQ151" t="s">
        <v>13876</v>
      </c>
      <c r="CR151" t="s">
        <v>13876</v>
      </c>
      <c r="CS151" t="s">
        <v>13876</v>
      </c>
      <c r="CT151" t="s">
        <v>13876</v>
      </c>
    </row>
    <row r="152" spans="1:98" hidden="1">
      <c r="A152" s="1088"/>
      <c r="B152" s="554" t="s">
        <v>3548</v>
      </c>
      <c r="C152" s="554" t="s">
        <v>3048</v>
      </c>
      <c r="D152" s="554" t="s">
        <v>3549</v>
      </c>
      <c r="E152" s="336" t="s">
        <v>1286</v>
      </c>
      <c r="F152" s="336" t="s">
        <v>13782</v>
      </c>
      <c r="G152" s="336">
        <v>2950271524</v>
      </c>
      <c r="H152" s="554" t="s">
        <v>12445</v>
      </c>
      <c r="I152" s="336" t="s">
        <v>126</v>
      </c>
      <c r="J152" s="336" t="s">
        <v>13659</v>
      </c>
      <c r="K152" s="336" t="s">
        <v>13546</v>
      </c>
      <c r="L152" s="336" t="s">
        <v>13658</v>
      </c>
      <c r="M152" s="336" t="s">
        <v>13659</v>
      </c>
      <c r="N152" s="336" t="s">
        <v>13546</v>
      </c>
      <c r="O152" s="632"/>
      <c r="P152" s="632" t="s">
        <v>13661</v>
      </c>
      <c r="Q152" s="556">
        <v>44623</v>
      </c>
      <c r="R152" s="336"/>
      <c r="S152" s="557">
        <v>44666</v>
      </c>
      <c r="T152" s="336" t="s">
        <v>15403</v>
      </c>
      <c r="U152" s="625">
        <v>26</v>
      </c>
      <c r="V152" s="1088"/>
      <c r="W152" s="551">
        <v>93473</v>
      </c>
      <c r="X152" s="551">
        <v>47649</v>
      </c>
      <c r="Y152" s="551">
        <v>52676</v>
      </c>
      <c r="Z152" s="551">
        <v>55959</v>
      </c>
      <c r="AA152" s="551">
        <v>47856</v>
      </c>
      <c r="AB152" s="551">
        <v>39120</v>
      </c>
      <c r="AC152" s="551" t="s">
        <v>13876</v>
      </c>
      <c r="AD152" s="552" t="s">
        <v>13876</v>
      </c>
      <c r="AE152" s="623">
        <v>336733</v>
      </c>
      <c r="AF152" t="s">
        <v>3547</v>
      </c>
      <c r="AG152" t="s">
        <v>3552</v>
      </c>
      <c r="AH152" t="s">
        <v>12444</v>
      </c>
      <c r="AJ152" s="548" t="s">
        <v>13783</v>
      </c>
      <c r="AK152" s="548" t="s">
        <v>13784</v>
      </c>
      <c r="AL152" s="548" t="s">
        <v>13669</v>
      </c>
      <c r="AM152" s="548" t="s">
        <v>13785</v>
      </c>
      <c r="AN152" s="548" t="s">
        <v>13786</v>
      </c>
      <c r="AO152" s="548" t="s">
        <v>13787</v>
      </c>
      <c r="AQ152" t="s">
        <v>13876</v>
      </c>
      <c r="AR152" t="s">
        <v>13876</v>
      </c>
      <c r="AS152" t="s">
        <v>15294</v>
      </c>
      <c r="AT152" t="s">
        <v>15284</v>
      </c>
      <c r="AU152" t="s">
        <v>15291</v>
      </c>
      <c r="AV152" t="s">
        <v>15287</v>
      </c>
      <c r="AW152" t="s">
        <v>15284</v>
      </c>
      <c r="AX152" t="s">
        <v>13876</v>
      </c>
      <c r="AY152" t="s">
        <v>13876</v>
      </c>
      <c r="AZ152" t="s">
        <v>15291</v>
      </c>
      <c r="BA152" t="s">
        <v>15287</v>
      </c>
      <c r="BB152" t="s">
        <v>15290</v>
      </c>
      <c r="BC152" t="s">
        <v>15291</v>
      </c>
      <c r="BD152" t="s">
        <v>15294</v>
      </c>
      <c r="BE152" t="s">
        <v>13876</v>
      </c>
      <c r="BF152" t="s">
        <v>13876</v>
      </c>
      <c r="BG152" t="s">
        <v>15286</v>
      </c>
      <c r="BH152" t="s">
        <v>15292</v>
      </c>
      <c r="BI152" t="s">
        <v>15290</v>
      </c>
      <c r="BJ152" t="s">
        <v>15287</v>
      </c>
      <c r="BK152" t="s">
        <v>15290</v>
      </c>
      <c r="BL152" t="s">
        <v>13876</v>
      </c>
      <c r="BM152" t="s">
        <v>13876</v>
      </c>
      <c r="BN152" t="s">
        <v>15286</v>
      </c>
      <c r="BO152" t="s">
        <v>15286</v>
      </c>
      <c r="BP152" t="s">
        <v>15294</v>
      </c>
      <c r="BQ152" t="s">
        <v>15286</v>
      </c>
      <c r="BR152" t="s">
        <v>15294</v>
      </c>
      <c r="BS152" t="s">
        <v>13876</v>
      </c>
      <c r="BT152" t="s">
        <v>13876</v>
      </c>
      <c r="BU152" t="s">
        <v>15291</v>
      </c>
      <c r="BV152" t="s">
        <v>15287</v>
      </c>
      <c r="BW152" t="s">
        <v>15285</v>
      </c>
      <c r="BX152" t="s">
        <v>15286</v>
      </c>
      <c r="BY152" t="s">
        <v>15290</v>
      </c>
      <c r="BZ152" t="s">
        <v>13876</v>
      </c>
      <c r="CA152" t="s">
        <v>13876</v>
      </c>
      <c r="CB152" t="s">
        <v>15284</v>
      </c>
      <c r="CC152" t="s">
        <v>15294</v>
      </c>
      <c r="CD152" t="s">
        <v>15289</v>
      </c>
      <c r="CE152" t="s">
        <v>15292</v>
      </c>
      <c r="CF152" t="s">
        <v>15288</v>
      </c>
      <c r="CG152" t="s">
        <v>13876</v>
      </c>
      <c r="CH152" t="s">
        <v>13876</v>
      </c>
      <c r="CI152" t="s">
        <v>13876</v>
      </c>
      <c r="CJ152" t="s">
        <v>13876</v>
      </c>
      <c r="CK152" t="s">
        <v>13876</v>
      </c>
      <c r="CL152" t="s">
        <v>13876</v>
      </c>
      <c r="CM152" t="s">
        <v>13876</v>
      </c>
      <c r="CN152" t="s">
        <v>13876</v>
      </c>
      <c r="CO152" t="s">
        <v>13876</v>
      </c>
      <c r="CP152" t="s">
        <v>13876</v>
      </c>
      <c r="CQ152" t="s">
        <v>13876</v>
      </c>
      <c r="CR152" t="s">
        <v>13876</v>
      </c>
      <c r="CS152" t="s">
        <v>13876</v>
      </c>
      <c r="CT152" t="s">
        <v>13876</v>
      </c>
    </row>
    <row r="153" spans="1:98" hidden="1">
      <c r="A153" s="1088"/>
      <c r="B153" s="554" t="s">
        <v>3548</v>
      </c>
      <c r="C153" s="554" t="s">
        <v>3048</v>
      </c>
      <c r="D153" s="554" t="s">
        <v>3549</v>
      </c>
      <c r="E153" s="336" t="s">
        <v>1286</v>
      </c>
      <c r="F153" s="336" t="s">
        <v>13782</v>
      </c>
      <c r="G153" s="336">
        <v>2950271524</v>
      </c>
      <c r="H153" s="554" t="s">
        <v>12445</v>
      </c>
      <c r="I153" s="336" t="s">
        <v>128</v>
      </c>
      <c r="J153" s="336" t="s">
        <v>13659</v>
      </c>
      <c r="K153" s="336" t="s">
        <v>13546</v>
      </c>
      <c r="L153" s="336" t="s">
        <v>13658</v>
      </c>
      <c r="M153" s="336" t="s">
        <v>13659</v>
      </c>
      <c r="N153" s="336"/>
      <c r="O153" s="632"/>
      <c r="P153" s="632" t="s">
        <v>13661</v>
      </c>
      <c r="Q153" s="556">
        <v>44623</v>
      </c>
      <c r="R153" s="336"/>
      <c r="S153" s="557">
        <v>44666</v>
      </c>
      <c r="T153" s="336" t="s">
        <v>15404</v>
      </c>
      <c r="U153" s="625">
        <v>26</v>
      </c>
      <c r="V153" s="1088"/>
      <c r="W153" s="551" t="s">
        <v>13876</v>
      </c>
      <c r="X153" s="551" t="s">
        <v>13876</v>
      </c>
      <c r="Y153" s="551" t="s">
        <v>13876</v>
      </c>
      <c r="Z153" s="551" t="s">
        <v>13876</v>
      </c>
      <c r="AA153" s="551" t="s">
        <v>13876</v>
      </c>
      <c r="AB153" s="551" t="s">
        <v>13876</v>
      </c>
      <c r="AC153" s="551" t="s">
        <v>13876</v>
      </c>
      <c r="AD153" s="552" t="s">
        <v>13876</v>
      </c>
      <c r="AE153" s="623">
        <v>0</v>
      </c>
      <c r="AF153" t="s">
        <v>3547</v>
      </c>
      <c r="AG153" t="s">
        <v>3552</v>
      </c>
      <c r="AH153" t="s">
        <v>12444</v>
      </c>
      <c r="AJ153" s="548" t="s">
        <v>13783</v>
      </c>
      <c r="AK153" s="548" t="s">
        <v>13784</v>
      </c>
      <c r="AL153" s="548" t="s">
        <v>13669</v>
      </c>
      <c r="AM153" s="548" t="s">
        <v>13785</v>
      </c>
      <c r="AN153" s="548" t="s">
        <v>13786</v>
      </c>
      <c r="AO153" s="548" t="s">
        <v>13787</v>
      </c>
      <c r="AQ153" t="s">
        <v>13876</v>
      </c>
      <c r="AR153" t="s">
        <v>13876</v>
      </c>
      <c r="AS153" t="s">
        <v>13876</v>
      </c>
      <c r="AT153" t="s">
        <v>13876</v>
      </c>
      <c r="AU153" t="s">
        <v>13876</v>
      </c>
      <c r="AV153" t="s">
        <v>13876</v>
      </c>
      <c r="AW153" t="s">
        <v>13876</v>
      </c>
      <c r="AX153" t="s">
        <v>13876</v>
      </c>
      <c r="AY153" t="s">
        <v>13876</v>
      </c>
      <c r="AZ153" t="s">
        <v>13876</v>
      </c>
      <c r="BA153" t="s">
        <v>13876</v>
      </c>
      <c r="BB153" t="s">
        <v>13876</v>
      </c>
      <c r="BC153" t="s">
        <v>13876</v>
      </c>
      <c r="BD153" t="s">
        <v>13876</v>
      </c>
      <c r="BE153" t="s">
        <v>13876</v>
      </c>
      <c r="BF153" t="s">
        <v>13876</v>
      </c>
      <c r="BG153" t="s">
        <v>13876</v>
      </c>
      <c r="BH153" t="s">
        <v>13876</v>
      </c>
      <c r="BI153" t="s">
        <v>13876</v>
      </c>
      <c r="BJ153" t="s">
        <v>13876</v>
      </c>
      <c r="BK153" t="s">
        <v>13876</v>
      </c>
      <c r="BL153" t="s">
        <v>13876</v>
      </c>
      <c r="BM153" t="s">
        <v>13876</v>
      </c>
      <c r="BN153" t="s">
        <v>13876</v>
      </c>
      <c r="BO153" t="s">
        <v>13876</v>
      </c>
      <c r="BP153" t="s">
        <v>13876</v>
      </c>
      <c r="BQ153" t="s">
        <v>13876</v>
      </c>
      <c r="BR153" t="s">
        <v>13876</v>
      </c>
      <c r="BS153" t="s">
        <v>13876</v>
      </c>
      <c r="BT153" t="s">
        <v>13876</v>
      </c>
      <c r="BU153" t="s">
        <v>13876</v>
      </c>
      <c r="BV153" t="s">
        <v>13876</v>
      </c>
      <c r="BW153" t="s">
        <v>13876</v>
      </c>
      <c r="BX153" t="s">
        <v>13876</v>
      </c>
      <c r="BY153" t="s">
        <v>13876</v>
      </c>
      <c r="BZ153" t="s">
        <v>13876</v>
      </c>
      <c r="CA153" t="s">
        <v>13876</v>
      </c>
      <c r="CB153" t="s">
        <v>13876</v>
      </c>
      <c r="CC153" t="s">
        <v>13876</v>
      </c>
      <c r="CD153" t="s">
        <v>13876</v>
      </c>
      <c r="CE153" t="s">
        <v>13876</v>
      </c>
      <c r="CF153" t="s">
        <v>13876</v>
      </c>
      <c r="CG153" t="s">
        <v>13876</v>
      </c>
      <c r="CH153" t="s">
        <v>13876</v>
      </c>
      <c r="CI153" t="s">
        <v>13876</v>
      </c>
      <c r="CJ153" t="s">
        <v>13876</v>
      </c>
      <c r="CK153" t="s">
        <v>13876</v>
      </c>
      <c r="CL153" t="s">
        <v>13876</v>
      </c>
      <c r="CM153" t="s">
        <v>13876</v>
      </c>
      <c r="CN153" t="s">
        <v>13876</v>
      </c>
      <c r="CO153" t="s">
        <v>13876</v>
      </c>
      <c r="CP153" t="s">
        <v>13876</v>
      </c>
      <c r="CQ153" t="s">
        <v>13876</v>
      </c>
      <c r="CR153" t="s">
        <v>13876</v>
      </c>
      <c r="CS153" t="s">
        <v>13876</v>
      </c>
      <c r="CT153" t="s">
        <v>13876</v>
      </c>
    </row>
    <row r="154" spans="1:98" hidden="1">
      <c r="A154" s="632"/>
      <c r="B154" s="555"/>
      <c r="C154" s="554"/>
      <c r="D154" s="554"/>
      <c r="E154" s="336"/>
      <c r="F154" s="336"/>
      <c r="G154" s="336"/>
      <c r="H154" s="554"/>
      <c r="I154" s="336"/>
      <c r="J154" s="336"/>
      <c r="K154" s="336"/>
      <c r="L154" s="336"/>
      <c r="M154" s="336"/>
      <c r="N154" s="336"/>
      <c r="O154" s="632"/>
      <c r="P154" s="632"/>
      <c r="Q154" s="556"/>
      <c r="R154" s="336"/>
      <c r="S154" s="336"/>
      <c r="T154" s="336" t="s">
        <v>13876</v>
      </c>
      <c r="U154" s="336"/>
      <c r="V154" s="632"/>
      <c r="W154" s="551"/>
      <c r="X154" s="551"/>
      <c r="Y154" s="551"/>
      <c r="Z154" s="551"/>
      <c r="AA154" s="551">
        <v>0</v>
      </c>
      <c r="AB154" s="551">
        <v>0</v>
      </c>
      <c r="AC154" s="551">
        <v>0</v>
      </c>
      <c r="AD154" s="552"/>
      <c r="AE154" s="623">
        <v>0</v>
      </c>
      <c r="AQ154" t="s">
        <v>13876</v>
      </c>
      <c r="AR154" t="s">
        <v>13876</v>
      </c>
      <c r="AS154" t="s">
        <v>13876</v>
      </c>
      <c r="AT154" t="s">
        <v>13876</v>
      </c>
      <c r="AU154" t="s">
        <v>13876</v>
      </c>
      <c r="AV154" t="s">
        <v>13876</v>
      </c>
      <c r="AW154" t="s">
        <v>13876</v>
      </c>
      <c r="AX154" t="s">
        <v>13876</v>
      </c>
      <c r="AY154" t="s">
        <v>13876</v>
      </c>
      <c r="AZ154" t="s">
        <v>13876</v>
      </c>
      <c r="BA154" t="s">
        <v>13876</v>
      </c>
      <c r="BB154" t="s">
        <v>13876</v>
      </c>
      <c r="BC154" t="s">
        <v>13876</v>
      </c>
      <c r="BD154" t="s">
        <v>13876</v>
      </c>
      <c r="BE154" t="s">
        <v>13876</v>
      </c>
      <c r="BF154" t="s">
        <v>13876</v>
      </c>
      <c r="BG154" t="s">
        <v>13876</v>
      </c>
      <c r="BH154" t="s">
        <v>13876</v>
      </c>
      <c r="BI154" t="s">
        <v>13876</v>
      </c>
      <c r="BJ154" t="s">
        <v>13876</v>
      </c>
      <c r="BK154" t="s">
        <v>13876</v>
      </c>
      <c r="BL154" t="s">
        <v>13876</v>
      </c>
      <c r="BM154" t="s">
        <v>13876</v>
      </c>
      <c r="BN154" t="s">
        <v>13876</v>
      </c>
      <c r="BO154" t="s">
        <v>13876</v>
      </c>
      <c r="BP154" t="s">
        <v>13876</v>
      </c>
      <c r="BQ154" t="s">
        <v>13876</v>
      </c>
      <c r="BR154" t="s">
        <v>13876</v>
      </c>
      <c r="BS154" t="s">
        <v>13876</v>
      </c>
      <c r="BT154" t="s">
        <v>13876</v>
      </c>
      <c r="BU154" t="s">
        <v>13876</v>
      </c>
      <c r="BV154" t="s">
        <v>13876</v>
      </c>
      <c r="BW154" t="s">
        <v>13876</v>
      </c>
      <c r="BX154" t="s">
        <v>13876</v>
      </c>
      <c r="BY154" t="s">
        <v>13876</v>
      </c>
      <c r="BZ154" t="s">
        <v>13876</v>
      </c>
      <c r="CA154" t="s">
        <v>13876</v>
      </c>
      <c r="CB154" t="s">
        <v>13876</v>
      </c>
      <c r="CC154" t="s">
        <v>13876</v>
      </c>
      <c r="CD154" t="s">
        <v>13876</v>
      </c>
      <c r="CE154" t="s">
        <v>13876</v>
      </c>
      <c r="CF154" t="s">
        <v>13876</v>
      </c>
      <c r="CG154" t="s">
        <v>13876</v>
      </c>
      <c r="CH154" t="s">
        <v>13876</v>
      </c>
      <c r="CI154" t="s">
        <v>13876</v>
      </c>
      <c r="CJ154" t="s">
        <v>13876</v>
      </c>
      <c r="CK154" t="s">
        <v>13876</v>
      </c>
      <c r="CL154" t="s">
        <v>13876</v>
      </c>
      <c r="CM154" t="s">
        <v>13876</v>
      </c>
      <c r="CN154" t="s">
        <v>13876</v>
      </c>
      <c r="CO154" t="s">
        <v>13876</v>
      </c>
      <c r="CP154" t="s">
        <v>13876</v>
      </c>
      <c r="CQ154" t="s">
        <v>13876</v>
      </c>
      <c r="CR154" t="s">
        <v>13876</v>
      </c>
      <c r="CS154" t="s">
        <v>13876</v>
      </c>
      <c r="CT154" t="s">
        <v>13876</v>
      </c>
    </row>
    <row r="155" spans="1:98" hidden="1">
      <c r="A155" s="632">
        <v>40</v>
      </c>
      <c r="B155" s="554" t="s">
        <v>4611</v>
      </c>
      <c r="C155" s="554" t="s">
        <v>3318</v>
      </c>
      <c r="D155" s="554" t="s">
        <v>4571</v>
      </c>
      <c r="E155" s="336" t="s">
        <v>1286</v>
      </c>
      <c r="F155" s="336" t="s">
        <v>13788</v>
      </c>
      <c r="G155" s="336">
        <v>2910500467</v>
      </c>
      <c r="H155" s="554" t="s">
        <v>4579</v>
      </c>
      <c r="I155" s="336" t="s">
        <v>118</v>
      </c>
      <c r="J155" s="336" t="s">
        <v>13659</v>
      </c>
      <c r="K155" s="336" t="s">
        <v>13546</v>
      </c>
      <c r="L155" s="336" t="s">
        <v>13658</v>
      </c>
      <c r="M155" s="336"/>
      <c r="N155" s="336"/>
      <c r="O155" s="632"/>
      <c r="P155" s="632" t="s">
        <v>13661</v>
      </c>
      <c r="Q155" s="556">
        <v>44634</v>
      </c>
      <c r="R155" s="336"/>
      <c r="S155" s="557">
        <v>44659</v>
      </c>
      <c r="T155" s="336" t="s">
        <v>15405</v>
      </c>
      <c r="U155" s="336">
        <v>27</v>
      </c>
      <c r="V155" s="632">
        <v>27</v>
      </c>
      <c r="W155" s="551">
        <v>126053</v>
      </c>
      <c r="X155" s="551">
        <v>36446</v>
      </c>
      <c r="Y155" s="551">
        <v>42197</v>
      </c>
      <c r="Z155" s="551">
        <v>39301</v>
      </c>
      <c r="AA155" s="551">
        <v>45104</v>
      </c>
      <c r="AB155" s="551">
        <v>41182</v>
      </c>
      <c r="AC155" s="551" t="s">
        <v>13876</v>
      </c>
      <c r="AD155" s="552" t="s">
        <v>13876</v>
      </c>
      <c r="AE155" s="623">
        <v>330283</v>
      </c>
      <c r="AF155" t="s">
        <v>4610</v>
      </c>
      <c r="AG155" t="s">
        <v>4613</v>
      </c>
      <c r="AH155" t="s">
        <v>4578</v>
      </c>
      <c r="AJ155" s="548" t="s">
        <v>13693</v>
      </c>
      <c r="AK155" s="548" t="s">
        <v>13789</v>
      </c>
      <c r="AL155" s="548" t="s">
        <v>13669</v>
      </c>
      <c r="AM155" s="548" t="s">
        <v>13790</v>
      </c>
      <c r="AN155" s="548" t="s">
        <v>13791</v>
      </c>
      <c r="AO155" s="548" t="s">
        <v>13792</v>
      </c>
      <c r="AQ155" t="s">
        <v>13876</v>
      </c>
      <c r="AR155" t="s">
        <v>15289</v>
      </c>
      <c r="AS155" t="s">
        <v>15292</v>
      </c>
      <c r="AT155" t="s">
        <v>15290</v>
      </c>
      <c r="AU155" t="s">
        <v>15288</v>
      </c>
      <c r="AV155" t="s">
        <v>15286</v>
      </c>
      <c r="AW155" t="s">
        <v>15284</v>
      </c>
      <c r="AX155" t="s">
        <v>13876</v>
      </c>
      <c r="AY155" t="s">
        <v>13876</v>
      </c>
      <c r="AZ155" t="s">
        <v>15284</v>
      </c>
      <c r="BA155" t="s">
        <v>15290</v>
      </c>
      <c r="BB155" t="s">
        <v>15291</v>
      </c>
      <c r="BC155" t="s">
        <v>15291</v>
      </c>
      <c r="BD155" t="s">
        <v>15290</v>
      </c>
      <c r="BE155" t="s">
        <v>13876</v>
      </c>
      <c r="BF155" t="s">
        <v>13876</v>
      </c>
      <c r="BG155" t="s">
        <v>15291</v>
      </c>
      <c r="BH155" t="s">
        <v>15292</v>
      </c>
      <c r="BI155" t="s">
        <v>15289</v>
      </c>
      <c r="BJ155" t="s">
        <v>15294</v>
      </c>
      <c r="BK155" t="s">
        <v>15287</v>
      </c>
      <c r="BL155" t="s">
        <v>13876</v>
      </c>
      <c r="BM155" t="s">
        <v>13876</v>
      </c>
      <c r="BN155" t="s">
        <v>15284</v>
      </c>
      <c r="BO155" t="s">
        <v>15294</v>
      </c>
      <c r="BP155" t="s">
        <v>15284</v>
      </c>
      <c r="BQ155" t="s">
        <v>15288</v>
      </c>
      <c r="BR155" t="s">
        <v>15289</v>
      </c>
      <c r="BS155" t="s">
        <v>13876</v>
      </c>
      <c r="BT155" t="s">
        <v>13876</v>
      </c>
      <c r="BU155" t="s">
        <v>15291</v>
      </c>
      <c r="BV155" t="s">
        <v>15286</v>
      </c>
      <c r="BW155" t="s">
        <v>15289</v>
      </c>
      <c r="BX155" t="s">
        <v>15288</v>
      </c>
      <c r="BY155" t="s">
        <v>15291</v>
      </c>
      <c r="BZ155" t="s">
        <v>13876</v>
      </c>
      <c r="CA155" t="s">
        <v>13876</v>
      </c>
      <c r="CB155" t="s">
        <v>15291</v>
      </c>
      <c r="CC155" t="s">
        <v>15289</v>
      </c>
      <c r="CD155" t="s">
        <v>15289</v>
      </c>
      <c r="CE155" t="s">
        <v>15285</v>
      </c>
      <c r="CF155" t="s">
        <v>15292</v>
      </c>
      <c r="CG155" t="s">
        <v>13876</v>
      </c>
      <c r="CH155" t="s">
        <v>13876</v>
      </c>
      <c r="CI155" t="s">
        <v>13876</v>
      </c>
      <c r="CJ155" t="s">
        <v>13876</v>
      </c>
      <c r="CK155" t="s">
        <v>13876</v>
      </c>
      <c r="CL155" t="s">
        <v>13876</v>
      </c>
      <c r="CM155" t="s">
        <v>13876</v>
      </c>
      <c r="CN155" t="s">
        <v>13876</v>
      </c>
      <c r="CO155" t="s">
        <v>13876</v>
      </c>
      <c r="CP155" t="s">
        <v>13876</v>
      </c>
      <c r="CQ155" t="s">
        <v>13876</v>
      </c>
      <c r="CR155" t="s">
        <v>13876</v>
      </c>
      <c r="CS155" t="s">
        <v>13876</v>
      </c>
      <c r="CT155" t="s">
        <v>13876</v>
      </c>
    </row>
    <row r="156" spans="1:98" hidden="1">
      <c r="A156" s="632"/>
      <c r="B156" s="555"/>
      <c r="C156" s="554"/>
      <c r="D156" s="554"/>
      <c r="E156" s="336"/>
      <c r="F156" s="336"/>
      <c r="G156" s="336"/>
      <c r="H156" s="554"/>
      <c r="I156" s="336"/>
      <c r="J156" s="336"/>
      <c r="K156" s="336"/>
      <c r="L156" s="336"/>
      <c r="M156" s="336"/>
      <c r="N156" s="336"/>
      <c r="O156" s="632"/>
      <c r="P156" s="632"/>
      <c r="Q156" s="556"/>
      <c r="R156" s="336"/>
      <c r="S156" s="336"/>
      <c r="T156" s="336" t="s">
        <v>13876</v>
      </c>
      <c r="U156" s="336"/>
      <c r="V156" s="632"/>
      <c r="W156" s="551"/>
      <c r="X156" s="551"/>
      <c r="Y156" s="551"/>
      <c r="Z156" s="551"/>
      <c r="AA156" s="551">
        <v>0</v>
      </c>
      <c r="AB156" s="551">
        <v>0</v>
      </c>
      <c r="AC156" s="551">
        <v>0</v>
      </c>
      <c r="AD156" s="552"/>
      <c r="AE156" s="623">
        <v>0</v>
      </c>
      <c r="AQ156" t="s">
        <v>13876</v>
      </c>
      <c r="AR156" t="s">
        <v>13876</v>
      </c>
      <c r="AS156" t="s">
        <v>13876</v>
      </c>
      <c r="AT156" t="s">
        <v>13876</v>
      </c>
      <c r="AU156" t="s">
        <v>13876</v>
      </c>
      <c r="AV156" t="s">
        <v>13876</v>
      </c>
      <c r="AW156" t="s">
        <v>13876</v>
      </c>
      <c r="AX156" t="s">
        <v>13876</v>
      </c>
      <c r="AY156" t="s">
        <v>13876</v>
      </c>
      <c r="AZ156" t="s">
        <v>13876</v>
      </c>
      <c r="BA156" t="s">
        <v>13876</v>
      </c>
      <c r="BB156" t="s">
        <v>13876</v>
      </c>
      <c r="BC156" t="s">
        <v>13876</v>
      </c>
      <c r="BD156" t="s">
        <v>13876</v>
      </c>
      <c r="BE156" t="s">
        <v>13876</v>
      </c>
      <c r="BF156" t="s">
        <v>13876</v>
      </c>
      <c r="BG156" t="s">
        <v>13876</v>
      </c>
      <c r="BH156" t="s">
        <v>13876</v>
      </c>
      <c r="BI156" t="s">
        <v>13876</v>
      </c>
      <c r="BJ156" t="s">
        <v>13876</v>
      </c>
      <c r="BK156" t="s">
        <v>13876</v>
      </c>
      <c r="BL156" t="s">
        <v>13876</v>
      </c>
      <c r="BM156" t="s">
        <v>13876</v>
      </c>
      <c r="BN156" t="s">
        <v>13876</v>
      </c>
      <c r="BO156" t="s">
        <v>13876</v>
      </c>
      <c r="BP156" t="s">
        <v>13876</v>
      </c>
      <c r="BQ156" t="s">
        <v>13876</v>
      </c>
      <c r="BR156" t="s">
        <v>13876</v>
      </c>
      <c r="BS156" t="s">
        <v>13876</v>
      </c>
      <c r="BT156" t="s">
        <v>13876</v>
      </c>
      <c r="BU156" t="s">
        <v>13876</v>
      </c>
      <c r="BV156" t="s">
        <v>13876</v>
      </c>
      <c r="BW156" t="s">
        <v>13876</v>
      </c>
      <c r="BX156" t="s">
        <v>13876</v>
      </c>
      <c r="BY156" t="s">
        <v>13876</v>
      </c>
      <c r="BZ156" t="s">
        <v>13876</v>
      </c>
      <c r="CA156" t="s">
        <v>13876</v>
      </c>
      <c r="CB156" t="s">
        <v>13876</v>
      </c>
      <c r="CC156" t="s">
        <v>13876</v>
      </c>
      <c r="CD156" t="s">
        <v>13876</v>
      </c>
      <c r="CE156" t="s">
        <v>13876</v>
      </c>
      <c r="CF156" t="s">
        <v>13876</v>
      </c>
      <c r="CG156" t="s">
        <v>13876</v>
      </c>
      <c r="CH156" t="s">
        <v>13876</v>
      </c>
      <c r="CI156" t="s">
        <v>13876</v>
      </c>
      <c r="CJ156" t="s">
        <v>13876</v>
      </c>
      <c r="CK156" t="s">
        <v>13876</v>
      </c>
      <c r="CL156" t="s">
        <v>13876</v>
      </c>
      <c r="CM156" t="s">
        <v>13876</v>
      </c>
      <c r="CN156" t="s">
        <v>13876</v>
      </c>
      <c r="CO156" t="s">
        <v>13876</v>
      </c>
      <c r="CP156" t="s">
        <v>13876</v>
      </c>
      <c r="CQ156" t="s">
        <v>13876</v>
      </c>
      <c r="CR156" t="s">
        <v>13876</v>
      </c>
      <c r="CS156" t="s">
        <v>13876</v>
      </c>
      <c r="CT156" t="s">
        <v>13876</v>
      </c>
    </row>
    <row r="157" spans="1:98" hidden="1">
      <c r="A157" s="1088">
        <v>41</v>
      </c>
      <c r="B157" s="554" t="s">
        <v>3759</v>
      </c>
      <c r="C157" s="554" t="s">
        <v>3760</v>
      </c>
      <c r="D157" s="554" t="s">
        <v>3761</v>
      </c>
      <c r="E157" s="336" t="s">
        <v>1286</v>
      </c>
      <c r="F157" s="336" t="s">
        <v>3764</v>
      </c>
      <c r="G157" s="336">
        <v>2910300256</v>
      </c>
      <c r="H157" s="554" t="s">
        <v>3768</v>
      </c>
      <c r="I157" s="336" t="s">
        <v>118</v>
      </c>
      <c r="J157" s="336" t="s">
        <v>13659</v>
      </c>
      <c r="K157" s="336" t="s">
        <v>13546</v>
      </c>
      <c r="L157" s="336" t="s">
        <v>13658</v>
      </c>
      <c r="M157" s="336" t="s">
        <v>13658</v>
      </c>
      <c r="N157" s="336"/>
      <c r="O157" s="632" t="s">
        <v>13661</v>
      </c>
      <c r="P157" s="632"/>
      <c r="Q157" s="556">
        <v>44617</v>
      </c>
      <c r="R157" s="336"/>
      <c r="S157" s="557">
        <v>44663</v>
      </c>
      <c r="T157" s="336" t="s">
        <v>15406</v>
      </c>
      <c r="U157" s="625">
        <v>28</v>
      </c>
      <c r="V157" s="1088">
        <v>28</v>
      </c>
      <c r="W157" s="551">
        <v>45587</v>
      </c>
      <c r="X157" s="551">
        <v>14370</v>
      </c>
      <c r="Y157" s="551">
        <v>15087</v>
      </c>
      <c r="Z157" s="551">
        <v>14389</v>
      </c>
      <c r="AA157" s="551">
        <v>13312</v>
      </c>
      <c r="AB157" s="551">
        <v>14518</v>
      </c>
      <c r="AC157" s="551" t="s">
        <v>13876</v>
      </c>
      <c r="AD157" s="552" t="s">
        <v>13876</v>
      </c>
      <c r="AE157" s="623">
        <v>117263</v>
      </c>
      <c r="AF157" t="s">
        <v>3758</v>
      </c>
      <c r="AG157" t="s">
        <v>3763</v>
      </c>
      <c r="AH157" t="s">
        <v>3767</v>
      </c>
      <c r="AJ157" s="548" t="s">
        <v>13783</v>
      </c>
      <c r="AK157" s="548" t="s">
        <v>13784</v>
      </c>
      <c r="AL157" s="548" t="s">
        <v>13669</v>
      </c>
      <c r="AM157" s="548" t="s">
        <v>13793</v>
      </c>
      <c r="AN157" s="548" t="s">
        <v>13794</v>
      </c>
      <c r="AO157" s="548" t="s">
        <v>13795</v>
      </c>
      <c r="AQ157" t="s">
        <v>13876</v>
      </c>
      <c r="AR157" t="s">
        <v>13876</v>
      </c>
      <c r="AS157" t="s">
        <v>15291</v>
      </c>
      <c r="AT157" t="s">
        <v>15286</v>
      </c>
      <c r="AU157" t="s">
        <v>15286</v>
      </c>
      <c r="AV157" t="s">
        <v>15285</v>
      </c>
      <c r="AW157" t="s">
        <v>15287</v>
      </c>
      <c r="AX157" t="s">
        <v>13876</v>
      </c>
      <c r="AY157" t="s">
        <v>13876</v>
      </c>
      <c r="AZ157" t="s">
        <v>15289</v>
      </c>
      <c r="BA157" t="s">
        <v>15291</v>
      </c>
      <c r="BB157" t="s">
        <v>15284</v>
      </c>
      <c r="BC157" t="s">
        <v>15287</v>
      </c>
      <c r="BD157" t="s">
        <v>15288</v>
      </c>
      <c r="BE157" t="s">
        <v>13876</v>
      </c>
      <c r="BF157" t="s">
        <v>13876</v>
      </c>
      <c r="BG157" t="s">
        <v>15289</v>
      </c>
      <c r="BH157" t="s">
        <v>15286</v>
      </c>
      <c r="BI157" t="s">
        <v>15288</v>
      </c>
      <c r="BJ157" t="s">
        <v>15285</v>
      </c>
      <c r="BK157" t="s">
        <v>15287</v>
      </c>
      <c r="BL157" t="s">
        <v>13876</v>
      </c>
      <c r="BM157" t="s">
        <v>13876</v>
      </c>
      <c r="BN157" t="s">
        <v>15289</v>
      </c>
      <c r="BO157" t="s">
        <v>15291</v>
      </c>
      <c r="BP157" t="s">
        <v>15284</v>
      </c>
      <c r="BQ157" t="s">
        <v>15285</v>
      </c>
      <c r="BR157" t="s">
        <v>15294</v>
      </c>
      <c r="BS157" t="s">
        <v>13876</v>
      </c>
      <c r="BT157" t="s">
        <v>13876</v>
      </c>
      <c r="BU157" t="s">
        <v>15289</v>
      </c>
      <c r="BV157" t="s">
        <v>15284</v>
      </c>
      <c r="BW157" t="s">
        <v>15284</v>
      </c>
      <c r="BX157" t="s">
        <v>15289</v>
      </c>
      <c r="BY157" t="s">
        <v>15292</v>
      </c>
      <c r="BZ157" t="s">
        <v>13876</v>
      </c>
      <c r="CA157" t="s">
        <v>13876</v>
      </c>
      <c r="CB157" t="s">
        <v>15289</v>
      </c>
      <c r="CC157" t="s">
        <v>15291</v>
      </c>
      <c r="CD157" t="s">
        <v>15286</v>
      </c>
      <c r="CE157" t="s">
        <v>15289</v>
      </c>
      <c r="CF157" t="s">
        <v>15285</v>
      </c>
      <c r="CG157" t="s">
        <v>13876</v>
      </c>
      <c r="CH157" t="s">
        <v>13876</v>
      </c>
      <c r="CI157" t="s">
        <v>13876</v>
      </c>
      <c r="CJ157" t="s">
        <v>13876</v>
      </c>
      <c r="CK157" t="s">
        <v>13876</v>
      </c>
      <c r="CL157" t="s">
        <v>13876</v>
      </c>
      <c r="CM157" t="s">
        <v>13876</v>
      </c>
      <c r="CN157" t="s">
        <v>13876</v>
      </c>
      <c r="CO157" t="s">
        <v>13876</v>
      </c>
      <c r="CP157" t="s">
        <v>13876</v>
      </c>
      <c r="CQ157" t="s">
        <v>13876</v>
      </c>
      <c r="CR157" t="s">
        <v>13876</v>
      </c>
      <c r="CS157" t="s">
        <v>13876</v>
      </c>
      <c r="CT157" t="s">
        <v>13876</v>
      </c>
    </row>
    <row r="158" spans="1:98" hidden="1">
      <c r="A158" s="1088"/>
      <c r="B158" s="554" t="s">
        <v>3759</v>
      </c>
      <c r="C158" s="554" t="s">
        <v>3760</v>
      </c>
      <c r="D158" s="554" t="s">
        <v>3761</v>
      </c>
      <c r="E158" s="336" t="s">
        <v>1286</v>
      </c>
      <c r="F158" s="336" t="s">
        <v>3764</v>
      </c>
      <c r="G158" s="336">
        <v>2920500093</v>
      </c>
      <c r="H158" s="554" t="s">
        <v>9526</v>
      </c>
      <c r="I158" s="336" t="s">
        <v>8120</v>
      </c>
      <c r="J158" s="336" t="s">
        <v>13659</v>
      </c>
      <c r="K158" s="336" t="s">
        <v>13546</v>
      </c>
      <c r="L158" s="336" t="s">
        <v>13658</v>
      </c>
      <c r="M158" s="336" t="s">
        <v>13658</v>
      </c>
      <c r="N158" s="336"/>
      <c r="O158" s="632" t="s">
        <v>13661</v>
      </c>
      <c r="P158" s="632"/>
      <c r="Q158" s="556">
        <v>44617</v>
      </c>
      <c r="R158" s="336"/>
      <c r="S158" s="557">
        <v>44663</v>
      </c>
      <c r="T158" s="336" t="s">
        <v>15407</v>
      </c>
      <c r="U158" s="609">
        <v>28</v>
      </c>
      <c r="V158" s="1088"/>
      <c r="W158" s="551">
        <v>45158</v>
      </c>
      <c r="X158" s="551">
        <v>17207</v>
      </c>
      <c r="Y158" s="551">
        <v>18814</v>
      </c>
      <c r="Z158" s="551">
        <v>13125</v>
      </c>
      <c r="AA158" s="551">
        <v>10118</v>
      </c>
      <c r="AB158" s="551">
        <v>9791</v>
      </c>
      <c r="AC158" s="551" t="s">
        <v>13876</v>
      </c>
      <c r="AD158" s="552" t="s">
        <v>13876</v>
      </c>
      <c r="AE158" s="623">
        <v>114213</v>
      </c>
      <c r="AF158" t="s">
        <v>3758</v>
      </c>
      <c r="AG158" t="s">
        <v>9523</v>
      </c>
      <c r="AH158" t="s">
        <v>9525</v>
      </c>
      <c r="AJ158" s="548" t="s">
        <v>13783</v>
      </c>
      <c r="AK158" s="548" t="s">
        <v>13784</v>
      </c>
      <c r="AL158" s="548" t="s">
        <v>13669</v>
      </c>
      <c r="AM158" s="548" t="s">
        <v>13793</v>
      </c>
      <c r="AN158" s="548" t="s">
        <v>13794</v>
      </c>
      <c r="AO158" s="548" t="s">
        <v>13795</v>
      </c>
      <c r="AQ158" t="s">
        <v>13876</v>
      </c>
      <c r="AR158" t="s">
        <v>13876</v>
      </c>
      <c r="AS158" t="s">
        <v>15291</v>
      </c>
      <c r="AT158" t="s">
        <v>15286</v>
      </c>
      <c r="AU158" t="s">
        <v>15289</v>
      </c>
      <c r="AV158" t="s">
        <v>15286</v>
      </c>
      <c r="AW158" t="s">
        <v>15285</v>
      </c>
      <c r="AX158" t="s">
        <v>13876</v>
      </c>
      <c r="AY158" t="s">
        <v>13876</v>
      </c>
      <c r="AZ158" t="s">
        <v>15289</v>
      </c>
      <c r="BA158" t="s">
        <v>15287</v>
      </c>
      <c r="BB158" t="s">
        <v>15292</v>
      </c>
      <c r="BC158" t="s">
        <v>15288</v>
      </c>
      <c r="BD158" t="s">
        <v>15287</v>
      </c>
      <c r="BE158" t="s">
        <v>13876</v>
      </c>
      <c r="BF158" t="s">
        <v>13876</v>
      </c>
      <c r="BG158" t="s">
        <v>15289</v>
      </c>
      <c r="BH158" t="s">
        <v>15285</v>
      </c>
      <c r="BI158" t="s">
        <v>15285</v>
      </c>
      <c r="BJ158" t="s">
        <v>15289</v>
      </c>
      <c r="BK158" t="s">
        <v>15291</v>
      </c>
      <c r="BL158" t="s">
        <v>13876</v>
      </c>
      <c r="BM158" t="s">
        <v>13876</v>
      </c>
      <c r="BN158" t="s">
        <v>15289</v>
      </c>
      <c r="BO158" t="s">
        <v>15284</v>
      </c>
      <c r="BP158" t="s">
        <v>15289</v>
      </c>
      <c r="BQ158" t="s">
        <v>15292</v>
      </c>
      <c r="BR158" t="s">
        <v>15286</v>
      </c>
      <c r="BS158" t="s">
        <v>13876</v>
      </c>
      <c r="BT158" t="s">
        <v>13876</v>
      </c>
      <c r="BU158" t="s">
        <v>15289</v>
      </c>
      <c r="BV158" t="s">
        <v>15288</v>
      </c>
      <c r="BW158" t="s">
        <v>15289</v>
      </c>
      <c r="BX158" t="s">
        <v>15289</v>
      </c>
      <c r="BY158" t="s">
        <v>15285</v>
      </c>
      <c r="BZ158" t="s">
        <v>13876</v>
      </c>
      <c r="CA158" t="s">
        <v>13876</v>
      </c>
      <c r="CB158" t="s">
        <v>13876</v>
      </c>
      <c r="CC158" t="s">
        <v>15294</v>
      </c>
      <c r="CD158" t="s">
        <v>15287</v>
      </c>
      <c r="CE158" t="s">
        <v>15294</v>
      </c>
      <c r="CF158" t="s">
        <v>15289</v>
      </c>
      <c r="CG158" t="s">
        <v>13876</v>
      </c>
      <c r="CH158" t="s">
        <v>13876</v>
      </c>
      <c r="CI158" t="s">
        <v>13876</v>
      </c>
      <c r="CJ158" t="s">
        <v>13876</v>
      </c>
      <c r="CK158" t="s">
        <v>13876</v>
      </c>
      <c r="CL158" t="s">
        <v>13876</v>
      </c>
      <c r="CM158" t="s">
        <v>13876</v>
      </c>
      <c r="CN158" t="s">
        <v>13876</v>
      </c>
      <c r="CO158" t="s">
        <v>13876</v>
      </c>
      <c r="CP158" t="s">
        <v>13876</v>
      </c>
      <c r="CQ158" t="s">
        <v>13876</v>
      </c>
      <c r="CR158" t="s">
        <v>13876</v>
      </c>
      <c r="CS158" t="s">
        <v>13876</v>
      </c>
      <c r="CT158" t="s">
        <v>13876</v>
      </c>
    </row>
    <row r="159" spans="1:98" hidden="1">
      <c r="A159" s="632"/>
      <c r="B159" s="555"/>
      <c r="C159" s="554"/>
      <c r="D159" s="554"/>
      <c r="E159" s="336"/>
      <c r="F159" s="336"/>
      <c r="G159" s="336"/>
      <c r="H159" s="554"/>
      <c r="I159" s="336"/>
      <c r="J159" s="336"/>
      <c r="K159" s="336"/>
      <c r="L159" s="336"/>
      <c r="M159" s="336"/>
      <c r="N159" s="336"/>
      <c r="O159" s="632"/>
      <c r="P159" s="632"/>
      <c r="Q159" s="556"/>
      <c r="R159" s="336"/>
      <c r="S159" s="336"/>
      <c r="T159" s="336" t="s">
        <v>13876</v>
      </c>
      <c r="U159" s="336"/>
      <c r="V159" s="632"/>
      <c r="W159" s="551"/>
      <c r="X159" s="551"/>
      <c r="Y159" s="551"/>
      <c r="Z159" s="551"/>
      <c r="AA159" s="551">
        <v>0</v>
      </c>
      <c r="AB159" s="551">
        <v>0</v>
      </c>
      <c r="AC159" s="551">
        <v>0</v>
      </c>
      <c r="AD159" s="552"/>
      <c r="AE159" s="623">
        <v>0</v>
      </c>
      <c r="AQ159" t="s">
        <v>13876</v>
      </c>
      <c r="AR159" t="s">
        <v>13876</v>
      </c>
      <c r="AS159" t="s">
        <v>13876</v>
      </c>
      <c r="AT159" t="s">
        <v>13876</v>
      </c>
      <c r="AU159" t="s">
        <v>13876</v>
      </c>
      <c r="AV159" t="s">
        <v>13876</v>
      </c>
      <c r="AW159" t="s">
        <v>13876</v>
      </c>
      <c r="AX159" t="s">
        <v>13876</v>
      </c>
      <c r="AY159" t="s">
        <v>13876</v>
      </c>
      <c r="AZ159" t="s">
        <v>13876</v>
      </c>
      <c r="BA159" t="s">
        <v>13876</v>
      </c>
      <c r="BB159" t="s">
        <v>13876</v>
      </c>
      <c r="BC159" t="s">
        <v>13876</v>
      </c>
      <c r="BD159" t="s">
        <v>13876</v>
      </c>
      <c r="BE159" t="s">
        <v>13876</v>
      </c>
      <c r="BF159" t="s">
        <v>13876</v>
      </c>
      <c r="BG159" t="s">
        <v>13876</v>
      </c>
      <c r="BH159" t="s">
        <v>13876</v>
      </c>
      <c r="BI159" t="s">
        <v>13876</v>
      </c>
      <c r="BJ159" t="s">
        <v>13876</v>
      </c>
      <c r="BK159" t="s">
        <v>13876</v>
      </c>
      <c r="BL159" t="s">
        <v>13876</v>
      </c>
      <c r="BM159" t="s">
        <v>13876</v>
      </c>
      <c r="BN159" t="s">
        <v>13876</v>
      </c>
      <c r="BO159" t="s">
        <v>13876</v>
      </c>
      <c r="BP159" t="s">
        <v>13876</v>
      </c>
      <c r="BQ159" t="s">
        <v>13876</v>
      </c>
      <c r="BR159" t="s">
        <v>13876</v>
      </c>
      <c r="BS159" t="s">
        <v>13876</v>
      </c>
      <c r="BT159" t="s">
        <v>13876</v>
      </c>
      <c r="BU159" t="s">
        <v>13876</v>
      </c>
      <c r="BV159" t="s">
        <v>13876</v>
      </c>
      <c r="BW159" t="s">
        <v>13876</v>
      </c>
      <c r="BX159" t="s">
        <v>13876</v>
      </c>
      <c r="BY159" t="s">
        <v>13876</v>
      </c>
      <c r="BZ159" t="s">
        <v>13876</v>
      </c>
      <c r="CA159" t="s">
        <v>13876</v>
      </c>
      <c r="CB159" t="s">
        <v>13876</v>
      </c>
      <c r="CC159" t="s">
        <v>13876</v>
      </c>
      <c r="CD159" t="s">
        <v>13876</v>
      </c>
      <c r="CE159" t="s">
        <v>13876</v>
      </c>
      <c r="CF159" t="s">
        <v>13876</v>
      </c>
      <c r="CG159" t="s">
        <v>13876</v>
      </c>
      <c r="CH159" t="s">
        <v>13876</v>
      </c>
      <c r="CI159" t="s">
        <v>13876</v>
      </c>
      <c r="CJ159" t="s">
        <v>13876</v>
      </c>
      <c r="CK159" t="s">
        <v>13876</v>
      </c>
      <c r="CL159" t="s">
        <v>13876</v>
      </c>
      <c r="CM159" t="s">
        <v>13876</v>
      </c>
      <c r="CN159" t="s">
        <v>13876</v>
      </c>
      <c r="CO159" t="s">
        <v>13876</v>
      </c>
      <c r="CP159" t="s">
        <v>13876</v>
      </c>
      <c r="CQ159" t="s">
        <v>13876</v>
      </c>
      <c r="CR159" t="s">
        <v>13876</v>
      </c>
      <c r="CS159" t="s">
        <v>13876</v>
      </c>
      <c r="CT159" t="s">
        <v>13876</v>
      </c>
    </row>
    <row r="160" spans="1:98" hidden="1">
      <c r="A160" s="632">
        <v>42</v>
      </c>
      <c r="B160" s="554" t="s">
        <v>6749</v>
      </c>
      <c r="C160" s="554" t="s">
        <v>4894</v>
      </c>
      <c r="D160" s="554" t="s">
        <v>6750</v>
      </c>
      <c r="E160" s="336" t="s">
        <v>1286</v>
      </c>
      <c r="F160" s="336" t="s">
        <v>6753</v>
      </c>
      <c r="G160" s="336">
        <v>2911200968</v>
      </c>
      <c r="H160" s="554" t="s">
        <v>6756</v>
      </c>
      <c r="I160" s="336" t="s">
        <v>13673</v>
      </c>
      <c r="J160" s="336" t="s">
        <v>13659</v>
      </c>
      <c r="K160" s="336" t="s">
        <v>13546</v>
      </c>
      <c r="L160" s="336" t="s">
        <v>13658</v>
      </c>
      <c r="M160" s="336" t="s">
        <v>13659</v>
      </c>
      <c r="N160" s="336" t="s">
        <v>13546</v>
      </c>
      <c r="O160" s="632"/>
      <c r="P160" s="632" t="s">
        <v>13661</v>
      </c>
      <c r="Q160" s="556">
        <v>44620</v>
      </c>
      <c r="R160" s="336"/>
      <c r="S160" s="557">
        <v>44666</v>
      </c>
      <c r="T160" s="336" t="s">
        <v>15408</v>
      </c>
      <c r="U160" s="336">
        <v>29</v>
      </c>
      <c r="V160" s="632">
        <v>29</v>
      </c>
      <c r="W160" s="551">
        <v>70317</v>
      </c>
      <c r="X160" s="551">
        <v>25341</v>
      </c>
      <c r="Y160" s="551">
        <v>28929</v>
      </c>
      <c r="Z160" s="551">
        <v>30822</v>
      </c>
      <c r="AA160" s="551">
        <v>30963</v>
      </c>
      <c r="AB160" s="551">
        <v>31310</v>
      </c>
      <c r="AC160" s="551" t="s">
        <v>13876</v>
      </c>
      <c r="AD160" s="552" t="s">
        <v>13876</v>
      </c>
      <c r="AE160" s="623">
        <v>217682</v>
      </c>
      <c r="AF160" t="s">
        <v>6748</v>
      </c>
      <c r="AG160" t="s">
        <v>6752</v>
      </c>
      <c r="AH160" t="s">
        <v>6755</v>
      </c>
      <c r="AJ160" s="548" t="s">
        <v>13796</v>
      </c>
      <c r="AK160" s="548" t="s">
        <v>13797</v>
      </c>
      <c r="AL160" s="548" t="s">
        <v>13669</v>
      </c>
      <c r="AM160" s="548" t="s">
        <v>13798</v>
      </c>
      <c r="AN160" s="548" t="s">
        <v>13799</v>
      </c>
      <c r="AO160" s="548" t="s">
        <v>13800</v>
      </c>
      <c r="AQ160" t="s">
        <v>13876</v>
      </c>
      <c r="AR160" t="s">
        <v>13876</v>
      </c>
      <c r="AS160" t="s">
        <v>15287</v>
      </c>
      <c r="AT160" t="s">
        <v>15288</v>
      </c>
      <c r="AU160" t="s">
        <v>15284</v>
      </c>
      <c r="AV160" t="s">
        <v>15289</v>
      </c>
      <c r="AW160" t="s">
        <v>15287</v>
      </c>
      <c r="AX160" t="s">
        <v>13876</v>
      </c>
      <c r="AY160" t="s">
        <v>13876</v>
      </c>
      <c r="AZ160" t="s">
        <v>15292</v>
      </c>
      <c r="BA160" t="s">
        <v>15286</v>
      </c>
      <c r="BB160" t="s">
        <v>15284</v>
      </c>
      <c r="BC160" t="s">
        <v>15291</v>
      </c>
      <c r="BD160" t="s">
        <v>15289</v>
      </c>
      <c r="BE160" t="s">
        <v>13876</v>
      </c>
      <c r="BF160" t="s">
        <v>13876</v>
      </c>
      <c r="BG160" t="s">
        <v>15292</v>
      </c>
      <c r="BH160" t="s">
        <v>15285</v>
      </c>
      <c r="BI160" t="s">
        <v>15294</v>
      </c>
      <c r="BJ160" t="s">
        <v>15292</v>
      </c>
      <c r="BK160" t="s">
        <v>15294</v>
      </c>
      <c r="BL160" t="s">
        <v>13876</v>
      </c>
      <c r="BM160" t="s">
        <v>13876</v>
      </c>
      <c r="BN160" t="s">
        <v>15284</v>
      </c>
      <c r="BO160" t="s">
        <v>15288</v>
      </c>
      <c r="BP160" t="s">
        <v>15285</v>
      </c>
      <c r="BQ160" t="s">
        <v>15292</v>
      </c>
      <c r="BR160" t="s">
        <v>15292</v>
      </c>
      <c r="BS160" t="s">
        <v>13876</v>
      </c>
      <c r="BT160" t="s">
        <v>13876</v>
      </c>
      <c r="BU160" t="s">
        <v>15284</v>
      </c>
      <c r="BV160" t="s">
        <v>15288</v>
      </c>
      <c r="BW160" t="s">
        <v>15294</v>
      </c>
      <c r="BX160" t="s">
        <v>15290</v>
      </c>
      <c r="BY160" t="s">
        <v>15284</v>
      </c>
      <c r="BZ160" t="s">
        <v>13876</v>
      </c>
      <c r="CA160" t="s">
        <v>13876</v>
      </c>
      <c r="CB160" t="s">
        <v>15284</v>
      </c>
      <c r="CC160" t="s">
        <v>15289</v>
      </c>
      <c r="CD160" t="s">
        <v>15284</v>
      </c>
      <c r="CE160" t="s">
        <v>15289</v>
      </c>
      <c r="CF160" t="s">
        <v>15288</v>
      </c>
      <c r="CG160" t="s">
        <v>13876</v>
      </c>
      <c r="CH160" t="s">
        <v>13876</v>
      </c>
      <c r="CI160" t="s">
        <v>13876</v>
      </c>
      <c r="CJ160" t="s">
        <v>13876</v>
      </c>
      <c r="CK160" t="s">
        <v>13876</v>
      </c>
      <c r="CL160" t="s">
        <v>13876</v>
      </c>
      <c r="CM160" t="s">
        <v>13876</v>
      </c>
      <c r="CN160" t="s">
        <v>13876</v>
      </c>
      <c r="CO160" t="s">
        <v>13876</v>
      </c>
      <c r="CP160" t="s">
        <v>13876</v>
      </c>
      <c r="CQ160" t="s">
        <v>13876</v>
      </c>
      <c r="CR160" t="s">
        <v>13876</v>
      </c>
      <c r="CS160" t="s">
        <v>13876</v>
      </c>
      <c r="CT160" t="s">
        <v>13876</v>
      </c>
    </row>
    <row r="161" spans="1:98" hidden="1">
      <c r="A161" s="632"/>
      <c r="B161" s="555"/>
      <c r="C161" s="554"/>
      <c r="D161" s="554"/>
      <c r="E161" s="336"/>
      <c r="F161" s="336"/>
      <c r="G161" s="336"/>
      <c r="H161" s="554"/>
      <c r="I161" s="336"/>
      <c r="J161" s="336"/>
      <c r="K161" s="336"/>
      <c r="L161" s="336"/>
      <c r="M161" s="336"/>
      <c r="N161" s="336"/>
      <c r="O161" s="632"/>
      <c r="P161" s="632"/>
      <c r="Q161" s="556"/>
      <c r="R161" s="336"/>
      <c r="S161" s="336"/>
      <c r="T161" s="336" t="s">
        <v>13876</v>
      </c>
      <c r="U161" s="336"/>
      <c r="V161" s="632"/>
      <c r="W161" s="551"/>
      <c r="X161" s="551"/>
      <c r="Y161" s="551"/>
      <c r="Z161" s="551"/>
      <c r="AA161" s="551">
        <v>0</v>
      </c>
      <c r="AB161" s="551">
        <v>0</v>
      </c>
      <c r="AC161" s="551">
        <v>0</v>
      </c>
      <c r="AD161" s="552"/>
      <c r="AE161" s="623">
        <v>0</v>
      </c>
      <c r="AQ161" t="s">
        <v>13876</v>
      </c>
      <c r="AR161" t="s">
        <v>13876</v>
      </c>
      <c r="AS161" t="s">
        <v>13876</v>
      </c>
      <c r="AT161" t="s">
        <v>13876</v>
      </c>
      <c r="AU161" t="s">
        <v>13876</v>
      </c>
      <c r="AV161" t="s">
        <v>13876</v>
      </c>
      <c r="AW161" t="s">
        <v>13876</v>
      </c>
      <c r="AX161" t="s">
        <v>13876</v>
      </c>
      <c r="AY161" t="s">
        <v>13876</v>
      </c>
      <c r="AZ161" t="s">
        <v>13876</v>
      </c>
      <c r="BA161" t="s">
        <v>13876</v>
      </c>
      <c r="BB161" t="s">
        <v>13876</v>
      </c>
      <c r="BC161" t="s">
        <v>13876</v>
      </c>
      <c r="BD161" t="s">
        <v>13876</v>
      </c>
      <c r="BE161" t="s">
        <v>13876</v>
      </c>
      <c r="BF161" t="s">
        <v>13876</v>
      </c>
      <c r="BG161" t="s">
        <v>13876</v>
      </c>
      <c r="BH161" t="s">
        <v>13876</v>
      </c>
      <c r="BI161" t="s">
        <v>13876</v>
      </c>
      <c r="BJ161" t="s">
        <v>13876</v>
      </c>
      <c r="BK161" t="s">
        <v>13876</v>
      </c>
      <c r="BL161" t="s">
        <v>13876</v>
      </c>
      <c r="BM161" t="s">
        <v>13876</v>
      </c>
      <c r="BN161" t="s">
        <v>13876</v>
      </c>
      <c r="BO161" t="s">
        <v>13876</v>
      </c>
      <c r="BP161" t="s">
        <v>13876</v>
      </c>
      <c r="BQ161" t="s">
        <v>13876</v>
      </c>
      <c r="BR161" t="s">
        <v>13876</v>
      </c>
      <c r="BS161" t="s">
        <v>13876</v>
      </c>
      <c r="BT161" t="s">
        <v>13876</v>
      </c>
      <c r="BU161" t="s">
        <v>13876</v>
      </c>
      <c r="BV161" t="s">
        <v>13876</v>
      </c>
      <c r="BW161" t="s">
        <v>13876</v>
      </c>
      <c r="BX161" t="s">
        <v>13876</v>
      </c>
      <c r="BY161" t="s">
        <v>13876</v>
      </c>
      <c r="BZ161" t="s">
        <v>13876</v>
      </c>
      <c r="CA161" t="s">
        <v>13876</v>
      </c>
      <c r="CB161" t="s">
        <v>13876</v>
      </c>
      <c r="CC161" t="s">
        <v>13876</v>
      </c>
      <c r="CD161" t="s">
        <v>13876</v>
      </c>
      <c r="CE161" t="s">
        <v>13876</v>
      </c>
      <c r="CF161" t="s">
        <v>13876</v>
      </c>
      <c r="CG161" t="s">
        <v>13876</v>
      </c>
      <c r="CH161" t="s">
        <v>13876</v>
      </c>
      <c r="CI161" t="s">
        <v>13876</v>
      </c>
      <c r="CJ161" t="s">
        <v>13876</v>
      </c>
      <c r="CK161" t="s">
        <v>13876</v>
      </c>
      <c r="CL161" t="s">
        <v>13876</v>
      </c>
      <c r="CM161" t="s">
        <v>13876</v>
      </c>
      <c r="CN161" t="s">
        <v>13876</v>
      </c>
      <c r="CO161" t="s">
        <v>13876</v>
      </c>
      <c r="CP161" t="s">
        <v>13876</v>
      </c>
      <c r="CQ161" t="s">
        <v>13876</v>
      </c>
      <c r="CR161" t="s">
        <v>13876</v>
      </c>
      <c r="CS161" t="s">
        <v>13876</v>
      </c>
      <c r="CT161" t="s">
        <v>13876</v>
      </c>
    </row>
    <row r="162" spans="1:98" hidden="1">
      <c r="A162" s="1088">
        <v>43</v>
      </c>
      <c r="B162" s="554" t="s">
        <v>1843</v>
      </c>
      <c r="C162" s="554" t="s">
        <v>591</v>
      </c>
      <c r="D162" s="554" t="s">
        <v>1844</v>
      </c>
      <c r="E162" s="336" t="s">
        <v>1286</v>
      </c>
      <c r="F162" s="336" t="s">
        <v>13801</v>
      </c>
      <c r="G162" s="336">
        <v>2910102363</v>
      </c>
      <c r="H162" s="554" t="s">
        <v>1843</v>
      </c>
      <c r="I162" s="336" t="s">
        <v>475</v>
      </c>
      <c r="J162" s="336" t="s">
        <v>13659</v>
      </c>
      <c r="K162" s="336" t="s">
        <v>13546</v>
      </c>
      <c r="L162" s="336" t="s">
        <v>13658</v>
      </c>
      <c r="M162" s="336" t="s">
        <v>13658</v>
      </c>
      <c r="N162" s="336"/>
      <c r="O162" s="632"/>
      <c r="P162" s="632"/>
      <c r="Q162" s="632"/>
      <c r="R162" s="336"/>
      <c r="S162" s="336"/>
      <c r="T162" s="336" t="s">
        <v>15409</v>
      </c>
      <c r="U162" s="625"/>
      <c r="V162" s="1088"/>
      <c r="W162" s="551" t="s">
        <v>13876</v>
      </c>
      <c r="X162" s="551" t="s">
        <v>13876</v>
      </c>
      <c r="Y162" s="551" t="s">
        <v>13876</v>
      </c>
      <c r="Z162" s="551" t="s">
        <v>13876</v>
      </c>
      <c r="AA162" s="551" t="s">
        <v>13876</v>
      </c>
      <c r="AB162" s="551" t="s">
        <v>13876</v>
      </c>
      <c r="AC162" s="551" t="s">
        <v>13876</v>
      </c>
      <c r="AD162" s="552" t="s">
        <v>13876</v>
      </c>
      <c r="AE162" s="623">
        <v>0</v>
      </c>
      <c r="AF162" t="s">
        <v>1842</v>
      </c>
      <c r="AG162" t="s">
        <v>1847</v>
      </c>
      <c r="AH162" t="s">
        <v>1842</v>
      </c>
      <c r="AQ162" t="s">
        <v>13876</v>
      </c>
      <c r="AR162" t="s">
        <v>13876</v>
      </c>
      <c r="AS162" t="s">
        <v>13876</v>
      </c>
      <c r="AT162" t="s">
        <v>13876</v>
      </c>
      <c r="AU162" t="s">
        <v>13876</v>
      </c>
      <c r="AV162" t="s">
        <v>13876</v>
      </c>
      <c r="AW162" t="s">
        <v>13876</v>
      </c>
      <c r="AX162" t="s">
        <v>13876</v>
      </c>
      <c r="AY162" t="s">
        <v>13876</v>
      </c>
      <c r="AZ162" t="s">
        <v>13876</v>
      </c>
      <c r="BA162" t="s">
        <v>13876</v>
      </c>
      <c r="BB162" t="s">
        <v>13876</v>
      </c>
      <c r="BC162" t="s">
        <v>13876</v>
      </c>
      <c r="BD162" t="s">
        <v>13876</v>
      </c>
      <c r="BE162" t="s">
        <v>13876</v>
      </c>
      <c r="BF162" t="s">
        <v>13876</v>
      </c>
      <c r="BG162" t="s">
        <v>13876</v>
      </c>
      <c r="BH162" t="s">
        <v>13876</v>
      </c>
      <c r="BI162" t="s">
        <v>13876</v>
      </c>
      <c r="BJ162" t="s">
        <v>13876</v>
      </c>
      <c r="BK162" t="s">
        <v>13876</v>
      </c>
      <c r="BL162" t="s">
        <v>13876</v>
      </c>
      <c r="BM162" t="s">
        <v>13876</v>
      </c>
      <c r="BN162" t="s">
        <v>13876</v>
      </c>
      <c r="BO162" t="s">
        <v>13876</v>
      </c>
      <c r="BP162" t="s">
        <v>13876</v>
      </c>
      <c r="BQ162" t="s">
        <v>13876</v>
      </c>
      <c r="BR162" t="s">
        <v>13876</v>
      </c>
      <c r="BS162" t="s">
        <v>13876</v>
      </c>
      <c r="BT162" t="s">
        <v>13876</v>
      </c>
      <c r="BU162" t="s">
        <v>13876</v>
      </c>
      <c r="BV162" t="s">
        <v>13876</v>
      </c>
      <c r="BW162" t="s">
        <v>13876</v>
      </c>
      <c r="BX162" t="s">
        <v>13876</v>
      </c>
      <c r="BY162" t="s">
        <v>13876</v>
      </c>
      <c r="BZ162" t="s">
        <v>13876</v>
      </c>
      <c r="CA162" t="s">
        <v>13876</v>
      </c>
      <c r="CB162" t="s">
        <v>13876</v>
      </c>
      <c r="CC162" t="s">
        <v>13876</v>
      </c>
      <c r="CD162" t="s">
        <v>13876</v>
      </c>
      <c r="CE162" t="s">
        <v>13876</v>
      </c>
      <c r="CF162" t="s">
        <v>13876</v>
      </c>
      <c r="CG162" t="s">
        <v>13876</v>
      </c>
      <c r="CH162" t="s">
        <v>13876</v>
      </c>
      <c r="CI162" t="s">
        <v>13876</v>
      </c>
      <c r="CJ162" t="s">
        <v>13876</v>
      </c>
      <c r="CK162" t="s">
        <v>13876</v>
      </c>
      <c r="CL162" t="s">
        <v>13876</v>
      </c>
      <c r="CM162" t="s">
        <v>13876</v>
      </c>
      <c r="CN162" t="s">
        <v>13876</v>
      </c>
      <c r="CO162" t="s">
        <v>13876</v>
      </c>
      <c r="CP162" t="s">
        <v>13876</v>
      </c>
      <c r="CQ162" t="s">
        <v>13876</v>
      </c>
      <c r="CR162" t="s">
        <v>13876</v>
      </c>
      <c r="CS162" t="s">
        <v>13876</v>
      </c>
      <c r="CT162" t="s">
        <v>13876</v>
      </c>
    </row>
    <row r="163" spans="1:98" hidden="1">
      <c r="A163" s="1088"/>
      <c r="B163" s="554" t="s">
        <v>1843</v>
      </c>
      <c r="C163" s="554" t="s">
        <v>591</v>
      </c>
      <c r="D163" s="554" t="s">
        <v>1844</v>
      </c>
      <c r="E163" s="336" t="s">
        <v>1286</v>
      </c>
      <c r="F163" s="336" t="s">
        <v>13801</v>
      </c>
      <c r="G163" s="336">
        <v>2910102363</v>
      </c>
      <c r="H163" s="554" t="s">
        <v>1854</v>
      </c>
      <c r="I163" s="336" t="s">
        <v>118</v>
      </c>
      <c r="J163" s="336" t="s">
        <v>13659</v>
      </c>
      <c r="K163" s="336" t="s">
        <v>13546</v>
      </c>
      <c r="L163" s="336" t="s">
        <v>13658</v>
      </c>
      <c r="M163" s="336" t="s">
        <v>13658</v>
      </c>
      <c r="N163" s="336"/>
      <c r="O163" s="632"/>
      <c r="P163" s="632"/>
      <c r="Q163" s="632"/>
      <c r="R163" s="336"/>
      <c r="S163" s="336"/>
      <c r="T163" s="336" t="s">
        <v>15410</v>
      </c>
      <c r="U163" s="620"/>
      <c r="V163" s="1088"/>
      <c r="W163" s="551" t="s">
        <v>13876</v>
      </c>
      <c r="X163" s="551" t="s">
        <v>13876</v>
      </c>
      <c r="Y163" s="551" t="s">
        <v>13876</v>
      </c>
      <c r="Z163" s="551" t="s">
        <v>13876</v>
      </c>
      <c r="AA163" s="551" t="s">
        <v>13876</v>
      </c>
      <c r="AB163" s="551" t="s">
        <v>13876</v>
      </c>
      <c r="AC163" s="551" t="s">
        <v>13876</v>
      </c>
      <c r="AD163" s="552" t="s">
        <v>13876</v>
      </c>
      <c r="AE163" s="623">
        <v>0</v>
      </c>
      <c r="AF163" t="s">
        <v>1842</v>
      </c>
      <c r="AG163" t="s">
        <v>1847</v>
      </c>
      <c r="AH163" t="s">
        <v>1853</v>
      </c>
      <c r="AQ163" t="s">
        <v>13876</v>
      </c>
      <c r="AR163" t="s">
        <v>13876</v>
      </c>
      <c r="AS163" t="s">
        <v>13876</v>
      </c>
      <c r="AT163" t="s">
        <v>13876</v>
      </c>
      <c r="AU163" t="s">
        <v>13876</v>
      </c>
      <c r="AV163" t="s">
        <v>13876</v>
      </c>
      <c r="AW163" t="s">
        <v>13876</v>
      </c>
      <c r="AX163" t="s">
        <v>13876</v>
      </c>
      <c r="AY163" t="s">
        <v>13876</v>
      </c>
      <c r="AZ163" t="s">
        <v>13876</v>
      </c>
      <c r="BA163" t="s">
        <v>13876</v>
      </c>
      <c r="BB163" t="s">
        <v>13876</v>
      </c>
      <c r="BC163" t="s">
        <v>13876</v>
      </c>
      <c r="BD163" t="s">
        <v>13876</v>
      </c>
      <c r="BE163" t="s">
        <v>13876</v>
      </c>
      <c r="BF163" t="s">
        <v>13876</v>
      </c>
      <c r="BG163" t="s">
        <v>13876</v>
      </c>
      <c r="BH163" t="s">
        <v>13876</v>
      </c>
      <c r="BI163" t="s">
        <v>13876</v>
      </c>
      <c r="BJ163" t="s">
        <v>13876</v>
      </c>
      <c r="BK163" t="s">
        <v>13876</v>
      </c>
      <c r="BL163" t="s">
        <v>13876</v>
      </c>
      <c r="BM163" t="s">
        <v>13876</v>
      </c>
      <c r="BN163" t="s">
        <v>13876</v>
      </c>
      <c r="BO163" t="s">
        <v>13876</v>
      </c>
      <c r="BP163" t="s">
        <v>13876</v>
      </c>
      <c r="BQ163" t="s">
        <v>13876</v>
      </c>
      <c r="BR163" t="s">
        <v>13876</v>
      </c>
      <c r="BS163" t="s">
        <v>13876</v>
      </c>
      <c r="BT163" t="s">
        <v>13876</v>
      </c>
      <c r="BU163" t="s">
        <v>13876</v>
      </c>
      <c r="BV163" t="s">
        <v>13876</v>
      </c>
      <c r="BW163" t="s">
        <v>13876</v>
      </c>
      <c r="BX163" t="s">
        <v>13876</v>
      </c>
      <c r="BY163" t="s">
        <v>13876</v>
      </c>
      <c r="BZ163" t="s">
        <v>13876</v>
      </c>
      <c r="CA163" t="s">
        <v>13876</v>
      </c>
      <c r="CB163" t="s">
        <v>13876</v>
      </c>
      <c r="CC163" t="s">
        <v>13876</v>
      </c>
      <c r="CD163" t="s">
        <v>13876</v>
      </c>
      <c r="CE163" t="s">
        <v>13876</v>
      </c>
      <c r="CF163" t="s">
        <v>13876</v>
      </c>
      <c r="CG163" t="s">
        <v>13876</v>
      </c>
      <c r="CH163" t="s">
        <v>13876</v>
      </c>
      <c r="CI163" t="s">
        <v>13876</v>
      </c>
      <c r="CJ163" t="s">
        <v>13876</v>
      </c>
      <c r="CK163" t="s">
        <v>13876</v>
      </c>
      <c r="CL163" t="s">
        <v>13876</v>
      </c>
      <c r="CM163" t="s">
        <v>13876</v>
      </c>
      <c r="CN163" t="s">
        <v>13876</v>
      </c>
      <c r="CO163" t="s">
        <v>13876</v>
      </c>
      <c r="CP163" t="s">
        <v>13876</v>
      </c>
      <c r="CQ163" t="s">
        <v>13876</v>
      </c>
      <c r="CR163" t="s">
        <v>13876</v>
      </c>
      <c r="CS163" t="s">
        <v>13876</v>
      </c>
      <c r="CT163" t="s">
        <v>13876</v>
      </c>
    </row>
    <row r="164" spans="1:98" hidden="1">
      <c r="A164" s="1088"/>
      <c r="B164" s="554" t="s">
        <v>1843</v>
      </c>
      <c r="C164" s="554" t="s">
        <v>591</v>
      </c>
      <c r="D164" s="554" t="s">
        <v>1844</v>
      </c>
      <c r="E164" s="336" t="s">
        <v>1286</v>
      </c>
      <c r="F164" s="336" t="s">
        <v>13801</v>
      </c>
      <c r="G164" s="336">
        <v>2910102363</v>
      </c>
      <c r="H164" s="554" t="s">
        <v>1854</v>
      </c>
      <c r="I164" s="336" t="s">
        <v>13673</v>
      </c>
      <c r="J164" s="336" t="s">
        <v>13659</v>
      </c>
      <c r="K164" s="336" t="s">
        <v>13546</v>
      </c>
      <c r="L164" s="336" t="s">
        <v>13658</v>
      </c>
      <c r="M164" s="336" t="s">
        <v>13658</v>
      </c>
      <c r="N164" s="336"/>
      <c r="O164" s="632"/>
      <c r="P164" s="632"/>
      <c r="Q164" s="632"/>
      <c r="R164" s="336"/>
      <c r="S164" s="336"/>
      <c r="T164" s="336" t="s">
        <v>15411</v>
      </c>
      <c r="U164" s="620"/>
      <c r="V164" s="1088"/>
      <c r="W164" s="551" t="s">
        <v>13876</v>
      </c>
      <c r="X164" s="551" t="s">
        <v>13876</v>
      </c>
      <c r="Y164" s="551" t="s">
        <v>13876</v>
      </c>
      <c r="Z164" s="551" t="s">
        <v>13876</v>
      </c>
      <c r="AA164" s="551" t="s">
        <v>13876</v>
      </c>
      <c r="AB164" s="551" t="s">
        <v>13876</v>
      </c>
      <c r="AC164" s="551" t="s">
        <v>13876</v>
      </c>
      <c r="AD164" s="552" t="s">
        <v>13876</v>
      </c>
      <c r="AE164" s="623">
        <v>0</v>
      </c>
      <c r="AF164" t="s">
        <v>1842</v>
      </c>
      <c r="AG164" t="s">
        <v>1847</v>
      </c>
      <c r="AH164" t="s">
        <v>1853</v>
      </c>
      <c r="AQ164" t="s">
        <v>13876</v>
      </c>
      <c r="AR164" t="s">
        <v>13876</v>
      </c>
      <c r="AS164" t="s">
        <v>13876</v>
      </c>
      <c r="AT164" t="s">
        <v>13876</v>
      </c>
      <c r="AU164" t="s">
        <v>13876</v>
      </c>
      <c r="AV164" t="s">
        <v>13876</v>
      </c>
      <c r="AW164" t="s">
        <v>13876</v>
      </c>
      <c r="AX164" t="s">
        <v>13876</v>
      </c>
      <c r="AY164" t="s">
        <v>13876</v>
      </c>
      <c r="AZ164" t="s">
        <v>13876</v>
      </c>
      <c r="BA164" t="s">
        <v>13876</v>
      </c>
      <c r="BB164" t="s">
        <v>13876</v>
      </c>
      <c r="BC164" t="s">
        <v>13876</v>
      </c>
      <c r="BD164" t="s">
        <v>13876</v>
      </c>
      <c r="BE164" t="s">
        <v>13876</v>
      </c>
      <c r="BF164" t="s">
        <v>13876</v>
      </c>
      <c r="BG164" t="s">
        <v>13876</v>
      </c>
      <c r="BH164" t="s">
        <v>13876</v>
      </c>
      <c r="BI164" t="s">
        <v>13876</v>
      </c>
      <c r="BJ164" t="s">
        <v>13876</v>
      </c>
      <c r="BK164" t="s">
        <v>13876</v>
      </c>
      <c r="BL164" t="s">
        <v>13876</v>
      </c>
      <c r="BM164" t="s">
        <v>13876</v>
      </c>
      <c r="BN164" t="s">
        <v>13876</v>
      </c>
      <c r="BO164" t="s">
        <v>13876</v>
      </c>
      <c r="BP164" t="s">
        <v>13876</v>
      </c>
      <c r="BQ164" t="s">
        <v>13876</v>
      </c>
      <c r="BR164" t="s">
        <v>13876</v>
      </c>
      <c r="BS164" t="s">
        <v>13876</v>
      </c>
      <c r="BT164" t="s">
        <v>13876</v>
      </c>
      <c r="BU164" t="s">
        <v>13876</v>
      </c>
      <c r="BV164" t="s">
        <v>13876</v>
      </c>
      <c r="BW164" t="s">
        <v>13876</v>
      </c>
      <c r="BX164" t="s">
        <v>13876</v>
      </c>
      <c r="BY164" t="s">
        <v>13876</v>
      </c>
      <c r="BZ164" t="s">
        <v>13876</v>
      </c>
      <c r="CA164" t="s">
        <v>13876</v>
      </c>
      <c r="CB164" t="s">
        <v>13876</v>
      </c>
      <c r="CC164" t="s">
        <v>13876</v>
      </c>
      <c r="CD164" t="s">
        <v>13876</v>
      </c>
      <c r="CE164" t="s">
        <v>13876</v>
      </c>
      <c r="CF164" t="s">
        <v>13876</v>
      </c>
      <c r="CG164" t="s">
        <v>13876</v>
      </c>
      <c r="CH164" t="s">
        <v>13876</v>
      </c>
      <c r="CI164" t="s">
        <v>13876</v>
      </c>
      <c r="CJ164" t="s">
        <v>13876</v>
      </c>
      <c r="CK164" t="s">
        <v>13876</v>
      </c>
      <c r="CL164" t="s">
        <v>13876</v>
      </c>
      <c r="CM164" t="s">
        <v>13876</v>
      </c>
      <c r="CN164" t="s">
        <v>13876</v>
      </c>
      <c r="CO164" t="s">
        <v>13876</v>
      </c>
      <c r="CP164" t="s">
        <v>13876</v>
      </c>
      <c r="CQ164" t="s">
        <v>13876</v>
      </c>
      <c r="CR164" t="s">
        <v>13876</v>
      </c>
      <c r="CS164" t="s">
        <v>13876</v>
      </c>
      <c r="CT164" t="s">
        <v>13876</v>
      </c>
    </row>
    <row r="165" spans="1:98" hidden="1">
      <c r="A165" s="1088"/>
      <c r="B165" s="554" t="s">
        <v>1843</v>
      </c>
      <c r="C165" s="554" t="s">
        <v>591</v>
      </c>
      <c r="D165" s="554" t="s">
        <v>1844</v>
      </c>
      <c r="E165" s="336" t="s">
        <v>1286</v>
      </c>
      <c r="F165" s="336" t="s">
        <v>13801</v>
      </c>
      <c r="G165" s="336">
        <v>2910102363</v>
      </c>
      <c r="H165" s="554" t="s">
        <v>1851</v>
      </c>
      <c r="I165" s="336" t="s">
        <v>113</v>
      </c>
      <c r="J165" s="336" t="s">
        <v>13659</v>
      </c>
      <c r="K165" s="336" t="s">
        <v>13546</v>
      </c>
      <c r="L165" s="336" t="s">
        <v>13658</v>
      </c>
      <c r="M165" s="336" t="s">
        <v>13658</v>
      </c>
      <c r="N165" s="336"/>
      <c r="O165" s="632"/>
      <c r="P165" s="632"/>
      <c r="Q165" s="632"/>
      <c r="R165" s="336"/>
      <c r="S165" s="336"/>
      <c r="T165" s="336" t="s">
        <v>15412</v>
      </c>
      <c r="U165" s="620"/>
      <c r="V165" s="1088"/>
      <c r="W165" s="551" t="s">
        <v>13876</v>
      </c>
      <c r="X165" s="551" t="s">
        <v>13876</v>
      </c>
      <c r="Y165" s="551" t="s">
        <v>13876</v>
      </c>
      <c r="Z165" s="551" t="s">
        <v>13876</v>
      </c>
      <c r="AA165" s="551" t="s">
        <v>13876</v>
      </c>
      <c r="AB165" s="551" t="s">
        <v>13876</v>
      </c>
      <c r="AC165" s="551" t="s">
        <v>13876</v>
      </c>
      <c r="AD165" s="552" t="s">
        <v>13876</v>
      </c>
      <c r="AE165" s="623">
        <v>0</v>
      </c>
      <c r="AF165" t="s">
        <v>1842</v>
      </c>
      <c r="AG165" t="s">
        <v>1847</v>
      </c>
      <c r="AH165" t="s">
        <v>1850</v>
      </c>
      <c r="AQ165" t="s">
        <v>13876</v>
      </c>
      <c r="AR165" t="s">
        <v>13876</v>
      </c>
      <c r="AS165" t="s">
        <v>13876</v>
      </c>
      <c r="AT165" t="s">
        <v>13876</v>
      </c>
      <c r="AU165" t="s">
        <v>13876</v>
      </c>
      <c r="AV165" t="s">
        <v>13876</v>
      </c>
      <c r="AW165" t="s">
        <v>13876</v>
      </c>
      <c r="AX165" t="s">
        <v>13876</v>
      </c>
      <c r="AY165" t="s">
        <v>13876</v>
      </c>
      <c r="AZ165" t="s">
        <v>13876</v>
      </c>
      <c r="BA165" t="s">
        <v>13876</v>
      </c>
      <c r="BB165" t="s">
        <v>13876</v>
      </c>
      <c r="BC165" t="s">
        <v>13876</v>
      </c>
      <c r="BD165" t="s">
        <v>13876</v>
      </c>
      <c r="BE165" t="s">
        <v>13876</v>
      </c>
      <c r="BF165" t="s">
        <v>13876</v>
      </c>
      <c r="BG165" t="s">
        <v>13876</v>
      </c>
      <c r="BH165" t="s">
        <v>13876</v>
      </c>
      <c r="BI165" t="s">
        <v>13876</v>
      </c>
      <c r="BJ165" t="s">
        <v>13876</v>
      </c>
      <c r="BK165" t="s">
        <v>13876</v>
      </c>
      <c r="BL165" t="s">
        <v>13876</v>
      </c>
      <c r="BM165" t="s">
        <v>13876</v>
      </c>
      <c r="BN165" t="s">
        <v>13876</v>
      </c>
      <c r="BO165" t="s">
        <v>13876</v>
      </c>
      <c r="BP165" t="s">
        <v>13876</v>
      </c>
      <c r="BQ165" t="s">
        <v>13876</v>
      </c>
      <c r="BR165" t="s">
        <v>13876</v>
      </c>
      <c r="BS165" t="s">
        <v>13876</v>
      </c>
      <c r="BT165" t="s">
        <v>13876</v>
      </c>
      <c r="BU165" t="s">
        <v>13876</v>
      </c>
      <c r="BV165" t="s">
        <v>13876</v>
      </c>
      <c r="BW165" t="s">
        <v>13876</v>
      </c>
      <c r="BX165" t="s">
        <v>13876</v>
      </c>
      <c r="BY165" t="s">
        <v>13876</v>
      </c>
      <c r="BZ165" t="s">
        <v>13876</v>
      </c>
      <c r="CA165" t="s">
        <v>13876</v>
      </c>
      <c r="CB165" t="s">
        <v>13876</v>
      </c>
      <c r="CC165" t="s">
        <v>13876</v>
      </c>
      <c r="CD165" t="s">
        <v>13876</v>
      </c>
      <c r="CE165" t="s">
        <v>13876</v>
      </c>
      <c r="CF165" t="s">
        <v>13876</v>
      </c>
      <c r="CG165" t="s">
        <v>13876</v>
      </c>
      <c r="CH165" t="s">
        <v>13876</v>
      </c>
      <c r="CI165" t="s">
        <v>13876</v>
      </c>
      <c r="CJ165" t="s">
        <v>13876</v>
      </c>
      <c r="CK165" t="s">
        <v>13876</v>
      </c>
      <c r="CL165" t="s">
        <v>13876</v>
      </c>
      <c r="CM165" t="s">
        <v>13876</v>
      </c>
      <c r="CN165" t="s">
        <v>13876</v>
      </c>
      <c r="CO165" t="s">
        <v>13876</v>
      </c>
      <c r="CP165" t="s">
        <v>13876</v>
      </c>
      <c r="CQ165" t="s">
        <v>13876</v>
      </c>
      <c r="CR165" t="s">
        <v>13876</v>
      </c>
      <c r="CS165" t="s">
        <v>13876</v>
      </c>
      <c r="CT165" t="s">
        <v>13876</v>
      </c>
    </row>
    <row r="166" spans="1:98" hidden="1">
      <c r="A166" s="1088"/>
      <c r="B166" s="554" t="s">
        <v>1843</v>
      </c>
      <c r="C166" s="554" t="s">
        <v>591</v>
      </c>
      <c r="D166" s="554" t="s">
        <v>1844</v>
      </c>
      <c r="E166" s="336" t="s">
        <v>1286</v>
      </c>
      <c r="F166" s="336" t="s">
        <v>13801</v>
      </c>
      <c r="G166" s="336">
        <v>2910102363</v>
      </c>
      <c r="H166" s="554" t="s">
        <v>1851</v>
      </c>
      <c r="I166" s="336" t="s">
        <v>114</v>
      </c>
      <c r="J166" s="336" t="s">
        <v>13659</v>
      </c>
      <c r="K166" s="336" t="s">
        <v>13546</v>
      </c>
      <c r="L166" s="336" t="s">
        <v>13658</v>
      </c>
      <c r="M166" s="336" t="s">
        <v>13658</v>
      </c>
      <c r="N166" s="336"/>
      <c r="O166" s="632"/>
      <c r="P166" s="632"/>
      <c r="Q166" s="632"/>
      <c r="R166" s="336"/>
      <c r="S166" s="336"/>
      <c r="T166" s="336" t="s">
        <v>15413</v>
      </c>
      <c r="U166" s="620"/>
      <c r="V166" s="1088"/>
      <c r="W166" s="551" t="s">
        <v>13876</v>
      </c>
      <c r="X166" s="551" t="s">
        <v>13876</v>
      </c>
      <c r="Y166" s="551" t="s">
        <v>13876</v>
      </c>
      <c r="Z166" s="551" t="s">
        <v>13876</v>
      </c>
      <c r="AA166" s="551" t="s">
        <v>13876</v>
      </c>
      <c r="AB166" s="551" t="s">
        <v>13876</v>
      </c>
      <c r="AC166" s="551" t="s">
        <v>13876</v>
      </c>
      <c r="AD166" s="552" t="s">
        <v>13876</v>
      </c>
      <c r="AE166" s="623">
        <v>0</v>
      </c>
      <c r="AF166" t="s">
        <v>1842</v>
      </c>
      <c r="AG166" t="s">
        <v>1847</v>
      </c>
      <c r="AH166" t="s">
        <v>1850</v>
      </c>
      <c r="AQ166" t="s">
        <v>13876</v>
      </c>
      <c r="AR166" t="s">
        <v>13876</v>
      </c>
      <c r="AS166" t="s">
        <v>13876</v>
      </c>
      <c r="AT166" t="s">
        <v>13876</v>
      </c>
      <c r="AU166" t="s">
        <v>13876</v>
      </c>
      <c r="AV166" t="s">
        <v>13876</v>
      </c>
      <c r="AW166" t="s">
        <v>13876</v>
      </c>
      <c r="AX166" t="s">
        <v>13876</v>
      </c>
      <c r="AY166" t="s">
        <v>13876</v>
      </c>
      <c r="AZ166" t="s">
        <v>13876</v>
      </c>
      <c r="BA166" t="s">
        <v>13876</v>
      </c>
      <c r="BB166" t="s">
        <v>13876</v>
      </c>
      <c r="BC166" t="s">
        <v>13876</v>
      </c>
      <c r="BD166" t="s">
        <v>13876</v>
      </c>
      <c r="BE166" t="s">
        <v>13876</v>
      </c>
      <c r="BF166" t="s">
        <v>13876</v>
      </c>
      <c r="BG166" t="s">
        <v>13876</v>
      </c>
      <c r="BH166" t="s">
        <v>13876</v>
      </c>
      <c r="BI166" t="s">
        <v>13876</v>
      </c>
      <c r="BJ166" t="s">
        <v>13876</v>
      </c>
      <c r="BK166" t="s">
        <v>13876</v>
      </c>
      <c r="BL166" t="s">
        <v>13876</v>
      </c>
      <c r="BM166" t="s">
        <v>13876</v>
      </c>
      <c r="BN166" t="s">
        <v>13876</v>
      </c>
      <c r="BO166" t="s">
        <v>13876</v>
      </c>
      <c r="BP166" t="s">
        <v>13876</v>
      </c>
      <c r="BQ166" t="s">
        <v>13876</v>
      </c>
      <c r="BR166" t="s">
        <v>13876</v>
      </c>
      <c r="BS166" t="s">
        <v>13876</v>
      </c>
      <c r="BT166" t="s">
        <v>13876</v>
      </c>
      <c r="BU166" t="s">
        <v>13876</v>
      </c>
      <c r="BV166" t="s">
        <v>13876</v>
      </c>
      <c r="BW166" t="s">
        <v>13876</v>
      </c>
      <c r="BX166" t="s">
        <v>13876</v>
      </c>
      <c r="BY166" t="s">
        <v>13876</v>
      </c>
      <c r="BZ166" t="s">
        <v>13876</v>
      </c>
      <c r="CA166" t="s">
        <v>13876</v>
      </c>
      <c r="CB166" t="s">
        <v>13876</v>
      </c>
      <c r="CC166" t="s">
        <v>13876</v>
      </c>
      <c r="CD166" t="s">
        <v>13876</v>
      </c>
      <c r="CE166" t="s">
        <v>13876</v>
      </c>
      <c r="CF166" t="s">
        <v>13876</v>
      </c>
      <c r="CG166" t="s">
        <v>13876</v>
      </c>
      <c r="CH166" t="s">
        <v>13876</v>
      </c>
      <c r="CI166" t="s">
        <v>13876</v>
      </c>
      <c r="CJ166" t="s">
        <v>13876</v>
      </c>
      <c r="CK166" t="s">
        <v>13876</v>
      </c>
      <c r="CL166" t="s">
        <v>13876</v>
      </c>
      <c r="CM166" t="s">
        <v>13876</v>
      </c>
      <c r="CN166" t="s">
        <v>13876</v>
      </c>
      <c r="CO166" t="s">
        <v>13876</v>
      </c>
      <c r="CP166" t="s">
        <v>13876</v>
      </c>
      <c r="CQ166" t="s">
        <v>13876</v>
      </c>
      <c r="CR166" t="s">
        <v>13876</v>
      </c>
      <c r="CS166" t="s">
        <v>13876</v>
      </c>
      <c r="CT166" t="s">
        <v>13876</v>
      </c>
    </row>
    <row r="167" spans="1:98" hidden="1">
      <c r="A167" s="1088"/>
      <c r="B167" s="554" t="s">
        <v>1843</v>
      </c>
      <c r="C167" s="554" t="s">
        <v>591</v>
      </c>
      <c r="D167" s="554" t="s">
        <v>1844</v>
      </c>
      <c r="E167" s="336" t="s">
        <v>1286</v>
      </c>
      <c r="F167" s="336" t="s">
        <v>13801</v>
      </c>
      <c r="G167" s="336">
        <v>2910102363</v>
      </c>
      <c r="H167" s="554" t="s">
        <v>1851</v>
      </c>
      <c r="I167" s="336" t="s">
        <v>116</v>
      </c>
      <c r="J167" s="336" t="s">
        <v>13659</v>
      </c>
      <c r="K167" s="336" t="s">
        <v>13546</v>
      </c>
      <c r="L167" s="336" t="s">
        <v>13658</v>
      </c>
      <c r="M167" s="336" t="s">
        <v>13658</v>
      </c>
      <c r="N167" s="336"/>
      <c r="O167" s="632"/>
      <c r="P167" s="632"/>
      <c r="Q167" s="632"/>
      <c r="R167" s="336"/>
      <c r="S167" s="336"/>
      <c r="T167" s="336" t="s">
        <v>15414</v>
      </c>
      <c r="U167" s="620"/>
      <c r="V167" s="1088"/>
      <c r="W167" s="551" t="s">
        <v>13876</v>
      </c>
      <c r="X167" s="551" t="s">
        <v>13876</v>
      </c>
      <c r="Y167" s="551" t="s">
        <v>13876</v>
      </c>
      <c r="Z167" s="551" t="s">
        <v>13876</v>
      </c>
      <c r="AA167" s="551" t="s">
        <v>13876</v>
      </c>
      <c r="AB167" s="551" t="s">
        <v>13876</v>
      </c>
      <c r="AC167" s="551" t="s">
        <v>13876</v>
      </c>
      <c r="AD167" s="552" t="s">
        <v>13876</v>
      </c>
      <c r="AE167" s="623">
        <v>0</v>
      </c>
      <c r="AF167" t="s">
        <v>1842</v>
      </c>
      <c r="AG167" t="s">
        <v>1847</v>
      </c>
      <c r="AH167" t="s">
        <v>1850</v>
      </c>
      <c r="AQ167" t="s">
        <v>13876</v>
      </c>
      <c r="AR167" t="s">
        <v>13876</v>
      </c>
      <c r="AS167" t="s">
        <v>13876</v>
      </c>
      <c r="AT167" t="s">
        <v>13876</v>
      </c>
      <c r="AU167" t="s">
        <v>13876</v>
      </c>
      <c r="AV167" t="s">
        <v>13876</v>
      </c>
      <c r="AW167" t="s">
        <v>13876</v>
      </c>
      <c r="AX167" t="s">
        <v>13876</v>
      </c>
      <c r="AY167" t="s">
        <v>13876</v>
      </c>
      <c r="AZ167" t="s">
        <v>13876</v>
      </c>
      <c r="BA167" t="s">
        <v>13876</v>
      </c>
      <c r="BB167" t="s">
        <v>13876</v>
      </c>
      <c r="BC167" t="s">
        <v>13876</v>
      </c>
      <c r="BD167" t="s">
        <v>13876</v>
      </c>
      <c r="BE167" t="s">
        <v>13876</v>
      </c>
      <c r="BF167" t="s">
        <v>13876</v>
      </c>
      <c r="BG167" t="s">
        <v>13876</v>
      </c>
      <c r="BH167" t="s">
        <v>13876</v>
      </c>
      <c r="BI167" t="s">
        <v>13876</v>
      </c>
      <c r="BJ167" t="s">
        <v>13876</v>
      </c>
      <c r="BK167" t="s">
        <v>13876</v>
      </c>
      <c r="BL167" t="s">
        <v>13876</v>
      </c>
      <c r="BM167" t="s">
        <v>13876</v>
      </c>
      <c r="BN167" t="s">
        <v>13876</v>
      </c>
      <c r="BO167" t="s">
        <v>13876</v>
      </c>
      <c r="BP167" t="s">
        <v>13876</v>
      </c>
      <c r="BQ167" t="s">
        <v>13876</v>
      </c>
      <c r="BR167" t="s">
        <v>13876</v>
      </c>
      <c r="BS167" t="s">
        <v>13876</v>
      </c>
      <c r="BT167" t="s">
        <v>13876</v>
      </c>
      <c r="BU167" t="s">
        <v>13876</v>
      </c>
      <c r="BV167" t="s">
        <v>13876</v>
      </c>
      <c r="BW167" t="s">
        <v>13876</v>
      </c>
      <c r="BX167" t="s">
        <v>13876</v>
      </c>
      <c r="BY167" t="s">
        <v>13876</v>
      </c>
      <c r="BZ167" t="s">
        <v>13876</v>
      </c>
      <c r="CA167" t="s">
        <v>13876</v>
      </c>
      <c r="CB167" t="s">
        <v>13876</v>
      </c>
      <c r="CC167" t="s">
        <v>13876</v>
      </c>
      <c r="CD167" t="s">
        <v>13876</v>
      </c>
      <c r="CE167" t="s">
        <v>13876</v>
      </c>
      <c r="CF167" t="s">
        <v>13876</v>
      </c>
      <c r="CG167" t="s">
        <v>13876</v>
      </c>
      <c r="CH167" t="s">
        <v>13876</v>
      </c>
      <c r="CI167" t="s">
        <v>13876</v>
      </c>
      <c r="CJ167" t="s">
        <v>13876</v>
      </c>
      <c r="CK167" t="s">
        <v>13876</v>
      </c>
      <c r="CL167" t="s">
        <v>13876</v>
      </c>
      <c r="CM167" t="s">
        <v>13876</v>
      </c>
      <c r="CN167" t="s">
        <v>13876</v>
      </c>
      <c r="CO167" t="s">
        <v>13876</v>
      </c>
      <c r="CP167" t="s">
        <v>13876</v>
      </c>
      <c r="CQ167" t="s">
        <v>13876</v>
      </c>
      <c r="CR167" t="s">
        <v>13876</v>
      </c>
      <c r="CS167" t="s">
        <v>13876</v>
      </c>
      <c r="CT167" t="s">
        <v>13876</v>
      </c>
    </row>
    <row r="168" spans="1:98" hidden="1">
      <c r="A168" s="1088"/>
      <c r="B168" s="554" t="s">
        <v>1843</v>
      </c>
      <c r="C168" s="554" t="s">
        <v>591</v>
      </c>
      <c r="D168" s="554" t="s">
        <v>1844</v>
      </c>
      <c r="E168" s="336" t="s">
        <v>1286</v>
      </c>
      <c r="F168" s="336" t="s">
        <v>13801</v>
      </c>
      <c r="G168" s="336">
        <v>2920100282</v>
      </c>
      <c r="H168" s="554" t="s">
        <v>1843</v>
      </c>
      <c r="I168" s="336" t="s">
        <v>8120</v>
      </c>
      <c r="J168" s="336" t="s">
        <v>13659</v>
      </c>
      <c r="K168" s="336" t="s">
        <v>13546</v>
      </c>
      <c r="L168" s="336" t="s">
        <v>13658</v>
      </c>
      <c r="M168" s="336" t="s">
        <v>13658</v>
      </c>
      <c r="N168" s="336"/>
      <c r="O168" s="632"/>
      <c r="P168" s="632"/>
      <c r="Q168" s="632"/>
      <c r="R168" s="336"/>
      <c r="S168" s="336"/>
      <c r="T168" s="336" t="s">
        <v>15415</v>
      </c>
      <c r="U168" s="609"/>
      <c r="V168" s="1088"/>
      <c r="W168" s="551" t="s">
        <v>13876</v>
      </c>
      <c r="X168" s="551" t="s">
        <v>13876</v>
      </c>
      <c r="Y168" s="551" t="s">
        <v>13876</v>
      </c>
      <c r="Z168" s="551" t="s">
        <v>13876</v>
      </c>
      <c r="AA168" s="551" t="s">
        <v>13876</v>
      </c>
      <c r="AB168" s="551" t="s">
        <v>13876</v>
      </c>
      <c r="AC168" s="551" t="s">
        <v>13876</v>
      </c>
      <c r="AD168" s="552" t="s">
        <v>13876</v>
      </c>
      <c r="AE168" s="623">
        <v>0</v>
      </c>
      <c r="AF168" t="s">
        <v>1842</v>
      </c>
      <c r="AG168" t="s">
        <v>1847</v>
      </c>
      <c r="AH168" t="s">
        <v>1842</v>
      </c>
      <c r="AQ168" t="s">
        <v>13876</v>
      </c>
      <c r="AR168" t="s">
        <v>13876</v>
      </c>
      <c r="AS168" t="s">
        <v>13876</v>
      </c>
      <c r="AT168" t="s">
        <v>13876</v>
      </c>
      <c r="AU168" t="s">
        <v>13876</v>
      </c>
      <c r="AV168" t="s">
        <v>13876</v>
      </c>
      <c r="AW168" t="s">
        <v>13876</v>
      </c>
      <c r="AX168" t="s">
        <v>13876</v>
      </c>
      <c r="AY168" t="s">
        <v>13876</v>
      </c>
      <c r="AZ168" t="s">
        <v>13876</v>
      </c>
      <c r="BA168" t="s">
        <v>13876</v>
      </c>
      <c r="BB168" t="s">
        <v>13876</v>
      </c>
      <c r="BC168" t="s">
        <v>13876</v>
      </c>
      <c r="BD168" t="s">
        <v>13876</v>
      </c>
      <c r="BE168" t="s">
        <v>13876</v>
      </c>
      <c r="BF168" t="s">
        <v>13876</v>
      </c>
      <c r="BG168" t="s">
        <v>13876</v>
      </c>
      <c r="BH168" t="s">
        <v>13876</v>
      </c>
      <c r="BI168" t="s">
        <v>13876</v>
      </c>
      <c r="BJ168" t="s">
        <v>13876</v>
      </c>
      <c r="BK168" t="s">
        <v>13876</v>
      </c>
      <c r="BL168" t="s">
        <v>13876</v>
      </c>
      <c r="BM168" t="s">
        <v>13876</v>
      </c>
      <c r="BN168" t="s">
        <v>13876</v>
      </c>
      <c r="BO168" t="s">
        <v>13876</v>
      </c>
      <c r="BP168" t="s">
        <v>13876</v>
      </c>
      <c r="BQ168" t="s">
        <v>13876</v>
      </c>
      <c r="BR168" t="s">
        <v>13876</v>
      </c>
      <c r="BS168" t="s">
        <v>13876</v>
      </c>
      <c r="BT168" t="s">
        <v>13876</v>
      </c>
      <c r="BU168" t="s">
        <v>13876</v>
      </c>
      <c r="BV168" t="s">
        <v>13876</v>
      </c>
      <c r="BW168" t="s">
        <v>13876</v>
      </c>
      <c r="BX168" t="s">
        <v>13876</v>
      </c>
      <c r="BY168" t="s">
        <v>13876</v>
      </c>
      <c r="BZ168" t="s">
        <v>13876</v>
      </c>
      <c r="CA168" t="s">
        <v>13876</v>
      </c>
      <c r="CB168" t="s">
        <v>13876</v>
      </c>
      <c r="CC168" t="s">
        <v>13876</v>
      </c>
      <c r="CD168" t="s">
        <v>13876</v>
      </c>
      <c r="CE168" t="s">
        <v>13876</v>
      </c>
      <c r="CF168" t="s">
        <v>13876</v>
      </c>
      <c r="CG168" t="s">
        <v>13876</v>
      </c>
      <c r="CH168" t="s">
        <v>13876</v>
      </c>
      <c r="CI168" t="s">
        <v>13876</v>
      </c>
      <c r="CJ168" t="s">
        <v>13876</v>
      </c>
      <c r="CK168" t="s">
        <v>13876</v>
      </c>
      <c r="CL168" t="s">
        <v>13876</v>
      </c>
      <c r="CM168" t="s">
        <v>13876</v>
      </c>
      <c r="CN168" t="s">
        <v>13876</v>
      </c>
      <c r="CO168" t="s">
        <v>13876</v>
      </c>
      <c r="CP168" t="s">
        <v>13876</v>
      </c>
      <c r="CQ168" t="s">
        <v>13876</v>
      </c>
      <c r="CR168" t="s">
        <v>13876</v>
      </c>
      <c r="CS168" t="s">
        <v>13876</v>
      </c>
      <c r="CT168" t="s">
        <v>13876</v>
      </c>
    </row>
    <row r="169" spans="1:98" hidden="1">
      <c r="A169" s="632"/>
      <c r="B169" s="555"/>
      <c r="C169" s="554"/>
      <c r="D169" s="554"/>
      <c r="E169" s="336"/>
      <c r="F169" s="336"/>
      <c r="G169" s="336"/>
      <c r="H169" s="554"/>
      <c r="I169" s="336"/>
      <c r="J169" s="336"/>
      <c r="K169" s="336"/>
      <c r="L169" s="336"/>
      <c r="M169" s="336"/>
      <c r="N169" s="336"/>
      <c r="O169" s="632"/>
      <c r="P169" s="632"/>
      <c r="Q169" s="632"/>
      <c r="R169" s="336"/>
      <c r="S169" s="336"/>
      <c r="T169" s="336" t="s">
        <v>13876</v>
      </c>
      <c r="U169" s="336"/>
      <c r="V169" s="632"/>
      <c r="W169" s="551"/>
      <c r="X169" s="551"/>
      <c r="Y169" s="551"/>
      <c r="Z169" s="551"/>
      <c r="AA169" s="551">
        <v>0</v>
      </c>
      <c r="AB169" s="551">
        <v>0</v>
      </c>
      <c r="AC169" s="551">
        <v>0</v>
      </c>
      <c r="AD169" s="552"/>
      <c r="AE169" s="623">
        <v>0</v>
      </c>
      <c r="AQ169" t="s">
        <v>13876</v>
      </c>
      <c r="AR169" t="s">
        <v>13876</v>
      </c>
      <c r="AS169" t="s">
        <v>13876</v>
      </c>
      <c r="AT169" t="s">
        <v>13876</v>
      </c>
      <c r="AU169" t="s">
        <v>13876</v>
      </c>
      <c r="AV169" t="s">
        <v>13876</v>
      </c>
      <c r="AW169" t="s">
        <v>13876</v>
      </c>
      <c r="AX169" t="s">
        <v>13876</v>
      </c>
      <c r="AY169" t="s">
        <v>13876</v>
      </c>
      <c r="AZ169" t="s">
        <v>13876</v>
      </c>
      <c r="BA169" t="s">
        <v>13876</v>
      </c>
      <c r="BB169" t="s">
        <v>13876</v>
      </c>
      <c r="BC169" t="s">
        <v>13876</v>
      </c>
      <c r="BD169" t="s">
        <v>13876</v>
      </c>
      <c r="BE169" t="s">
        <v>13876</v>
      </c>
      <c r="BF169" t="s">
        <v>13876</v>
      </c>
      <c r="BG169" t="s">
        <v>13876</v>
      </c>
      <c r="BH169" t="s">
        <v>13876</v>
      </c>
      <c r="BI169" t="s">
        <v>13876</v>
      </c>
      <c r="BJ169" t="s">
        <v>13876</v>
      </c>
      <c r="BK169" t="s">
        <v>13876</v>
      </c>
      <c r="BL169" t="s">
        <v>13876</v>
      </c>
      <c r="BM169" t="s">
        <v>13876</v>
      </c>
      <c r="BN169" t="s">
        <v>13876</v>
      </c>
      <c r="BO169" t="s">
        <v>13876</v>
      </c>
      <c r="BP169" t="s">
        <v>13876</v>
      </c>
      <c r="BQ169" t="s">
        <v>13876</v>
      </c>
      <c r="BR169" t="s">
        <v>13876</v>
      </c>
      <c r="BS169" t="s">
        <v>13876</v>
      </c>
      <c r="BT169" t="s">
        <v>13876</v>
      </c>
      <c r="BU169" t="s">
        <v>13876</v>
      </c>
      <c r="BV169" t="s">
        <v>13876</v>
      </c>
      <c r="BW169" t="s">
        <v>13876</v>
      </c>
      <c r="BX169" t="s">
        <v>13876</v>
      </c>
      <c r="BY169" t="s">
        <v>13876</v>
      </c>
      <c r="BZ169" t="s">
        <v>13876</v>
      </c>
      <c r="CA169" t="s">
        <v>13876</v>
      </c>
      <c r="CB169" t="s">
        <v>13876</v>
      </c>
      <c r="CC169" t="s">
        <v>13876</v>
      </c>
      <c r="CD169" t="s">
        <v>13876</v>
      </c>
      <c r="CE169" t="s">
        <v>13876</v>
      </c>
      <c r="CF169" t="s">
        <v>13876</v>
      </c>
      <c r="CG169" t="s">
        <v>13876</v>
      </c>
      <c r="CH169" t="s">
        <v>13876</v>
      </c>
      <c r="CI169" t="s">
        <v>13876</v>
      </c>
      <c r="CJ169" t="s">
        <v>13876</v>
      </c>
      <c r="CK169" t="s">
        <v>13876</v>
      </c>
      <c r="CL169" t="s">
        <v>13876</v>
      </c>
      <c r="CM169" t="s">
        <v>13876</v>
      </c>
      <c r="CN169" t="s">
        <v>13876</v>
      </c>
      <c r="CO169" t="s">
        <v>13876</v>
      </c>
      <c r="CP169" t="s">
        <v>13876</v>
      </c>
      <c r="CQ169" t="s">
        <v>13876</v>
      </c>
      <c r="CR169" t="s">
        <v>13876</v>
      </c>
      <c r="CS169" t="s">
        <v>13876</v>
      </c>
      <c r="CT169" t="s">
        <v>13876</v>
      </c>
    </row>
    <row r="170" spans="1:98" hidden="1">
      <c r="A170" s="1088">
        <v>44</v>
      </c>
      <c r="B170" s="577" t="s">
        <v>13802</v>
      </c>
      <c r="C170" s="554" t="s">
        <v>5041</v>
      </c>
      <c r="D170" s="554" t="s">
        <v>5457</v>
      </c>
      <c r="E170" s="336" t="s">
        <v>1286</v>
      </c>
      <c r="F170" s="336" t="s">
        <v>13803</v>
      </c>
      <c r="G170" s="336">
        <v>2910800370</v>
      </c>
      <c r="H170" s="554" t="s">
        <v>5464</v>
      </c>
      <c r="I170" s="336" t="s">
        <v>122</v>
      </c>
      <c r="J170" s="336" t="s">
        <v>13659</v>
      </c>
      <c r="K170" s="336" t="s">
        <v>13546</v>
      </c>
      <c r="L170" s="336" t="s">
        <v>13658</v>
      </c>
      <c r="M170" s="336" t="s">
        <v>13659</v>
      </c>
      <c r="N170" s="336" t="s">
        <v>13546</v>
      </c>
      <c r="O170" s="632" t="s">
        <v>13661</v>
      </c>
      <c r="P170" s="632"/>
      <c r="Q170" s="556">
        <v>44614</v>
      </c>
      <c r="R170" s="578" t="s">
        <v>13804</v>
      </c>
      <c r="S170" s="557">
        <v>44666</v>
      </c>
      <c r="T170" s="336" t="s">
        <v>15416</v>
      </c>
      <c r="U170" s="625">
        <v>30</v>
      </c>
      <c r="V170" s="1088">
        <v>30</v>
      </c>
      <c r="W170" s="551">
        <v>197242</v>
      </c>
      <c r="X170" s="551">
        <v>67347</v>
      </c>
      <c r="Y170" s="551">
        <v>67635</v>
      </c>
      <c r="Z170" s="551">
        <v>74836</v>
      </c>
      <c r="AA170" s="551">
        <v>55930</v>
      </c>
      <c r="AB170" s="551">
        <v>63112</v>
      </c>
      <c r="AC170" s="551">
        <v>3201</v>
      </c>
      <c r="AD170" s="552" t="s">
        <v>13876</v>
      </c>
      <c r="AE170" s="623">
        <v>529303</v>
      </c>
      <c r="AF170" t="s">
        <v>13805</v>
      </c>
      <c r="AG170" t="s">
        <v>5460</v>
      </c>
      <c r="AH170" t="s">
        <v>5463</v>
      </c>
      <c r="AJ170" s="548" t="s">
        <v>13693</v>
      </c>
      <c r="AK170" s="548" t="s">
        <v>13806</v>
      </c>
      <c r="AL170" s="548" t="s">
        <v>13669</v>
      </c>
      <c r="AM170" s="548" t="s">
        <v>13807</v>
      </c>
      <c r="AN170" s="548" t="s">
        <v>13808</v>
      </c>
      <c r="AO170" s="548" t="s">
        <v>13809</v>
      </c>
      <c r="AQ170" t="s">
        <v>13876</v>
      </c>
      <c r="AR170" t="s">
        <v>15289</v>
      </c>
      <c r="AS170" t="s">
        <v>15294</v>
      </c>
      <c r="AT170" t="s">
        <v>15287</v>
      </c>
      <c r="AU170" t="s">
        <v>15292</v>
      </c>
      <c r="AV170" t="s">
        <v>15291</v>
      </c>
      <c r="AW170" t="s">
        <v>15292</v>
      </c>
      <c r="AX170" t="s">
        <v>13876</v>
      </c>
      <c r="AY170" t="s">
        <v>13876</v>
      </c>
      <c r="AZ170" t="s">
        <v>15290</v>
      </c>
      <c r="BA170" t="s">
        <v>15287</v>
      </c>
      <c r="BB170" t="s">
        <v>15284</v>
      </c>
      <c r="BC170" t="s">
        <v>15291</v>
      </c>
      <c r="BD170" t="s">
        <v>15287</v>
      </c>
      <c r="BE170" t="s">
        <v>13876</v>
      </c>
      <c r="BF170" t="s">
        <v>13876</v>
      </c>
      <c r="BG170" t="s">
        <v>15290</v>
      </c>
      <c r="BH170" t="s">
        <v>15287</v>
      </c>
      <c r="BI170" t="s">
        <v>15290</v>
      </c>
      <c r="BJ170" t="s">
        <v>15284</v>
      </c>
      <c r="BK170" t="s">
        <v>15286</v>
      </c>
      <c r="BL170" t="s">
        <v>13876</v>
      </c>
      <c r="BM170" t="s">
        <v>13876</v>
      </c>
      <c r="BN170" t="s">
        <v>15287</v>
      </c>
      <c r="BO170" t="s">
        <v>15291</v>
      </c>
      <c r="BP170" t="s">
        <v>15285</v>
      </c>
      <c r="BQ170" t="s">
        <v>15284</v>
      </c>
      <c r="BR170" t="s">
        <v>15290</v>
      </c>
      <c r="BS170" t="s">
        <v>13876</v>
      </c>
      <c r="BT170" t="s">
        <v>13876</v>
      </c>
      <c r="BU170" t="s">
        <v>15286</v>
      </c>
      <c r="BV170" t="s">
        <v>15286</v>
      </c>
      <c r="BW170" t="s">
        <v>15294</v>
      </c>
      <c r="BX170" t="s">
        <v>15284</v>
      </c>
      <c r="BY170" t="s">
        <v>15288</v>
      </c>
      <c r="BZ170" t="s">
        <v>13876</v>
      </c>
      <c r="CA170" t="s">
        <v>13876</v>
      </c>
      <c r="CB170" t="s">
        <v>15290</v>
      </c>
      <c r="CC170" t="s">
        <v>15284</v>
      </c>
      <c r="CD170" t="s">
        <v>15289</v>
      </c>
      <c r="CE170" t="s">
        <v>15289</v>
      </c>
      <c r="CF170" t="s">
        <v>15292</v>
      </c>
      <c r="CG170" t="s">
        <v>13876</v>
      </c>
      <c r="CH170" t="s">
        <v>13876</v>
      </c>
      <c r="CI170" t="s">
        <v>13876</v>
      </c>
      <c r="CJ170" t="s">
        <v>15284</v>
      </c>
      <c r="CK170" t="s">
        <v>15292</v>
      </c>
      <c r="CL170" t="s">
        <v>15288</v>
      </c>
      <c r="CM170" t="s">
        <v>15289</v>
      </c>
      <c r="CN170" t="s">
        <v>13876</v>
      </c>
      <c r="CO170" t="s">
        <v>13876</v>
      </c>
      <c r="CP170" t="s">
        <v>13876</v>
      </c>
      <c r="CQ170" t="s">
        <v>13876</v>
      </c>
      <c r="CR170" t="s">
        <v>13876</v>
      </c>
      <c r="CS170" t="s">
        <v>13876</v>
      </c>
      <c r="CT170" t="s">
        <v>13876</v>
      </c>
    </row>
    <row r="171" spans="1:98" hidden="1">
      <c r="A171" s="1088"/>
      <c r="B171" s="577" t="s">
        <v>13802</v>
      </c>
      <c r="C171" s="554" t="s">
        <v>5041</v>
      </c>
      <c r="D171" s="554" t="s">
        <v>5457</v>
      </c>
      <c r="E171" s="336" t="s">
        <v>1286</v>
      </c>
      <c r="F171" s="336" t="s">
        <v>13803</v>
      </c>
      <c r="G171" s="336">
        <v>2920700032</v>
      </c>
      <c r="H171" s="554" t="s">
        <v>9573</v>
      </c>
      <c r="I171" s="336" t="s">
        <v>8120</v>
      </c>
      <c r="J171" s="336" t="s">
        <v>13659</v>
      </c>
      <c r="K171" s="336" t="s">
        <v>13546</v>
      </c>
      <c r="L171" s="336" t="s">
        <v>13658</v>
      </c>
      <c r="M171" s="336" t="s">
        <v>13659</v>
      </c>
      <c r="N171" s="336" t="s">
        <v>13546</v>
      </c>
      <c r="O171" s="632" t="s">
        <v>13661</v>
      </c>
      <c r="P171" s="632"/>
      <c r="Q171" s="556">
        <v>44614</v>
      </c>
      <c r="R171" s="579"/>
      <c r="S171" s="557">
        <v>44666</v>
      </c>
      <c r="T171" s="336" t="s">
        <v>15417</v>
      </c>
      <c r="U171" s="620">
        <v>30</v>
      </c>
      <c r="V171" s="1088"/>
      <c r="W171" s="551">
        <v>91542</v>
      </c>
      <c r="X171" s="551">
        <v>33231</v>
      </c>
      <c r="Y171" s="551">
        <v>32549</v>
      </c>
      <c r="Z171" s="551">
        <v>34022</v>
      </c>
      <c r="AA171" s="551">
        <v>30603</v>
      </c>
      <c r="AB171" s="551">
        <v>35698</v>
      </c>
      <c r="AC171" s="551">
        <v>3242</v>
      </c>
      <c r="AD171" s="552" t="s">
        <v>13876</v>
      </c>
      <c r="AE171" s="623">
        <v>260887</v>
      </c>
      <c r="AF171" t="s">
        <v>13805</v>
      </c>
      <c r="AG171" t="s">
        <v>5460</v>
      </c>
      <c r="AH171" t="s">
        <v>9572</v>
      </c>
      <c r="AJ171" s="548" t="s">
        <v>13693</v>
      </c>
      <c r="AK171" s="548" t="s">
        <v>13806</v>
      </c>
      <c r="AL171" s="548" t="s">
        <v>13669</v>
      </c>
      <c r="AM171" s="548" t="s">
        <v>13807</v>
      </c>
      <c r="AN171" s="548" t="s">
        <v>13808</v>
      </c>
      <c r="AO171" s="548" t="s">
        <v>13809</v>
      </c>
      <c r="AQ171" t="s">
        <v>13876</v>
      </c>
      <c r="AR171" t="s">
        <v>13876</v>
      </c>
      <c r="AS171" t="s">
        <v>15294</v>
      </c>
      <c r="AT171" t="s">
        <v>15289</v>
      </c>
      <c r="AU171" t="s">
        <v>15286</v>
      </c>
      <c r="AV171" t="s">
        <v>15291</v>
      </c>
      <c r="AW171" t="s">
        <v>15292</v>
      </c>
      <c r="AX171" t="s">
        <v>13876</v>
      </c>
      <c r="AY171" t="s">
        <v>13876</v>
      </c>
      <c r="AZ171" t="s">
        <v>15284</v>
      </c>
      <c r="BA171" t="s">
        <v>15284</v>
      </c>
      <c r="BB171" t="s">
        <v>15292</v>
      </c>
      <c r="BC171" t="s">
        <v>15284</v>
      </c>
      <c r="BD171" t="s">
        <v>15289</v>
      </c>
      <c r="BE171" t="s">
        <v>13876</v>
      </c>
      <c r="BF171" t="s">
        <v>13876</v>
      </c>
      <c r="BG171" t="s">
        <v>15284</v>
      </c>
      <c r="BH171" t="s">
        <v>15292</v>
      </c>
      <c r="BI171" t="s">
        <v>15286</v>
      </c>
      <c r="BJ171" t="s">
        <v>15291</v>
      </c>
      <c r="BK171" t="s">
        <v>15294</v>
      </c>
      <c r="BL171" t="s">
        <v>13876</v>
      </c>
      <c r="BM171" t="s">
        <v>13876</v>
      </c>
      <c r="BN171" t="s">
        <v>15284</v>
      </c>
      <c r="BO171" t="s">
        <v>15291</v>
      </c>
      <c r="BP171" t="s">
        <v>15288</v>
      </c>
      <c r="BQ171" t="s">
        <v>15292</v>
      </c>
      <c r="BR171" t="s">
        <v>15292</v>
      </c>
      <c r="BS171" t="s">
        <v>13876</v>
      </c>
      <c r="BT171" t="s">
        <v>13876</v>
      </c>
      <c r="BU171" t="s">
        <v>15284</v>
      </c>
      <c r="BV171" t="s">
        <v>15288</v>
      </c>
      <c r="BW171" t="s">
        <v>15290</v>
      </c>
      <c r="BX171" t="s">
        <v>15288</v>
      </c>
      <c r="BY171" t="s">
        <v>15284</v>
      </c>
      <c r="BZ171" t="s">
        <v>13876</v>
      </c>
      <c r="CA171" t="s">
        <v>13876</v>
      </c>
      <c r="CB171" t="s">
        <v>15284</v>
      </c>
      <c r="CC171" t="s">
        <v>15286</v>
      </c>
      <c r="CD171" t="s">
        <v>15290</v>
      </c>
      <c r="CE171" t="s">
        <v>15294</v>
      </c>
      <c r="CF171" t="s">
        <v>15285</v>
      </c>
      <c r="CG171" t="s">
        <v>13876</v>
      </c>
      <c r="CH171" t="s">
        <v>13876</v>
      </c>
      <c r="CI171" t="s">
        <v>13876</v>
      </c>
      <c r="CJ171" t="s">
        <v>15284</v>
      </c>
      <c r="CK171" t="s">
        <v>15292</v>
      </c>
      <c r="CL171" t="s">
        <v>15291</v>
      </c>
      <c r="CM171" t="s">
        <v>15292</v>
      </c>
      <c r="CN171" t="s">
        <v>13876</v>
      </c>
      <c r="CO171" t="s">
        <v>13876</v>
      </c>
      <c r="CP171" t="s">
        <v>13876</v>
      </c>
      <c r="CQ171" t="s">
        <v>13876</v>
      </c>
      <c r="CR171" t="s">
        <v>13876</v>
      </c>
      <c r="CS171" t="s">
        <v>13876</v>
      </c>
      <c r="CT171" t="s">
        <v>13876</v>
      </c>
    </row>
    <row r="172" spans="1:98" hidden="1">
      <c r="A172" s="1088"/>
      <c r="B172" s="577" t="s">
        <v>13802</v>
      </c>
      <c r="C172" s="554" t="s">
        <v>5041</v>
      </c>
      <c r="D172" s="554" t="s">
        <v>5457</v>
      </c>
      <c r="E172" s="336" t="s">
        <v>1286</v>
      </c>
      <c r="F172" s="336" t="s">
        <v>13803</v>
      </c>
      <c r="G172" s="336">
        <v>2921900045</v>
      </c>
      <c r="H172" s="554" t="s">
        <v>9829</v>
      </c>
      <c r="I172" s="336" t="s">
        <v>8120</v>
      </c>
      <c r="J172" s="336" t="s">
        <v>13659</v>
      </c>
      <c r="K172" s="336" t="s">
        <v>13546</v>
      </c>
      <c r="L172" s="336" t="s">
        <v>13658</v>
      </c>
      <c r="M172" s="336" t="s">
        <v>13659</v>
      </c>
      <c r="N172" s="336" t="s">
        <v>13546</v>
      </c>
      <c r="O172" s="632" t="s">
        <v>13661</v>
      </c>
      <c r="P172" s="632"/>
      <c r="Q172" s="556">
        <v>44614</v>
      </c>
      <c r="R172" s="579"/>
      <c r="S172" s="557">
        <v>44666</v>
      </c>
      <c r="T172" s="336" t="s">
        <v>15418</v>
      </c>
      <c r="U172" s="609">
        <v>30</v>
      </c>
      <c r="V172" s="1088"/>
      <c r="W172" s="551">
        <v>86069</v>
      </c>
      <c r="X172" s="551">
        <v>28116</v>
      </c>
      <c r="Y172" s="551">
        <v>28343</v>
      </c>
      <c r="Z172" s="551">
        <v>39699</v>
      </c>
      <c r="AA172" s="551">
        <v>26948</v>
      </c>
      <c r="AB172" s="551">
        <v>22193</v>
      </c>
      <c r="AC172" s="551">
        <v>5166</v>
      </c>
      <c r="AD172" s="552" t="s">
        <v>13876</v>
      </c>
      <c r="AE172" s="623">
        <v>236534</v>
      </c>
      <c r="AF172" t="s">
        <v>13805</v>
      </c>
      <c r="AG172" t="s">
        <v>5460</v>
      </c>
      <c r="AH172" t="s">
        <v>9828</v>
      </c>
      <c r="AJ172" s="548" t="s">
        <v>13693</v>
      </c>
      <c r="AK172" s="548" t="s">
        <v>13806</v>
      </c>
      <c r="AL172" s="548" t="s">
        <v>13669</v>
      </c>
      <c r="AM172" s="548" t="s">
        <v>13807</v>
      </c>
      <c r="AN172" s="548" t="s">
        <v>13808</v>
      </c>
      <c r="AO172" s="548" t="s">
        <v>13809</v>
      </c>
      <c r="AQ172" t="s">
        <v>13876</v>
      </c>
      <c r="AR172" t="s">
        <v>13876</v>
      </c>
      <c r="AS172" t="s">
        <v>15285</v>
      </c>
      <c r="AT172" t="s">
        <v>15290</v>
      </c>
      <c r="AU172" t="s">
        <v>15288</v>
      </c>
      <c r="AV172" t="s">
        <v>15290</v>
      </c>
      <c r="AW172" t="s">
        <v>15294</v>
      </c>
      <c r="AX172" t="s">
        <v>13876</v>
      </c>
      <c r="AY172" t="s">
        <v>13876</v>
      </c>
      <c r="AZ172" t="s">
        <v>15292</v>
      </c>
      <c r="BA172" t="s">
        <v>15285</v>
      </c>
      <c r="BB172" t="s">
        <v>15289</v>
      </c>
      <c r="BC172" t="s">
        <v>15289</v>
      </c>
      <c r="BD172" t="s">
        <v>15290</v>
      </c>
      <c r="BE172" t="s">
        <v>13876</v>
      </c>
      <c r="BF172" t="s">
        <v>13876</v>
      </c>
      <c r="BG172" t="s">
        <v>15292</v>
      </c>
      <c r="BH172" t="s">
        <v>15285</v>
      </c>
      <c r="BI172" t="s">
        <v>15284</v>
      </c>
      <c r="BJ172" t="s">
        <v>15291</v>
      </c>
      <c r="BK172" t="s">
        <v>15284</v>
      </c>
      <c r="BL172" t="s">
        <v>13876</v>
      </c>
      <c r="BM172" t="s">
        <v>13876</v>
      </c>
      <c r="BN172" t="s">
        <v>15284</v>
      </c>
      <c r="BO172" t="s">
        <v>15294</v>
      </c>
      <c r="BP172" t="s">
        <v>15290</v>
      </c>
      <c r="BQ172" t="s">
        <v>15294</v>
      </c>
      <c r="BR172" t="s">
        <v>15294</v>
      </c>
      <c r="BS172" t="s">
        <v>13876</v>
      </c>
      <c r="BT172" t="s">
        <v>13876</v>
      </c>
      <c r="BU172" t="s">
        <v>15292</v>
      </c>
      <c r="BV172" t="s">
        <v>15290</v>
      </c>
      <c r="BW172" t="s">
        <v>15294</v>
      </c>
      <c r="BX172" t="s">
        <v>15291</v>
      </c>
      <c r="BY172" t="s">
        <v>15285</v>
      </c>
      <c r="BZ172" t="s">
        <v>13876</v>
      </c>
      <c r="CA172" t="s">
        <v>13876</v>
      </c>
      <c r="CB172" t="s">
        <v>15292</v>
      </c>
      <c r="CC172" t="s">
        <v>15292</v>
      </c>
      <c r="CD172" t="s">
        <v>15289</v>
      </c>
      <c r="CE172" t="s">
        <v>15294</v>
      </c>
      <c r="CF172" t="s">
        <v>15284</v>
      </c>
      <c r="CG172" t="s">
        <v>13876</v>
      </c>
      <c r="CH172" t="s">
        <v>13876</v>
      </c>
      <c r="CI172" t="s">
        <v>13876</v>
      </c>
      <c r="CJ172" t="s">
        <v>15286</v>
      </c>
      <c r="CK172" t="s">
        <v>15289</v>
      </c>
      <c r="CL172" t="s">
        <v>15290</v>
      </c>
      <c r="CM172" t="s">
        <v>15290</v>
      </c>
      <c r="CN172" t="s">
        <v>13876</v>
      </c>
      <c r="CO172" t="s">
        <v>13876</v>
      </c>
      <c r="CP172" t="s">
        <v>13876</v>
      </c>
      <c r="CQ172" t="s">
        <v>13876</v>
      </c>
      <c r="CR172" t="s">
        <v>13876</v>
      </c>
      <c r="CS172" t="s">
        <v>13876</v>
      </c>
      <c r="CT172" t="s">
        <v>13876</v>
      </c>
    </row>
    <row r="173" spans="1:98" hidden="1">
      <c r="A173" s="632"/>
      <c r="B173" s="555"/>
      <c r="C173" s="554"/>
      <c r="D173" s="554"/>
      <c r="E173" s="336"/>
      <c r="F173" s="336"/>
      <c r="G173" s="336"/>
      <c r="H173" s="554"/>
      <c r="I173" s="336"/>
      <c r="J173" s="336"/>
      <c r="K173" s="336"/>
      <c r="L173" s="336"/>
      <c r="M173" s="336"/>
      <c r="N173" s="336"/>
      <c r="O173" s="632"/>
      <c r="P173" s="632"/>
      <c r="Q173" s="556"/>
      <c r="R173" s="336"/>
      <c r="S173" s="336"/>
      <c r="T173" s="336" t="s">
        <v>13876</v>
      </c>
      <c r="U173" s="336"/>
      <c r="V173" s="632"/>
      <c r="W173" s="551"/>
      <c r="X173" s="551"/>
      <c r="Y173" s="551"/>
      <c r="Z173" s="551"/>
      <c r="AA173" s="551">
        <v>0</v>
      </c>
      <c r="AB173" s="551">
        <v>0</v>
      </c>
      <c r="AC173" s="551">
        <v>0</v>
      </c>
      <c r="AD173" s="552"/>
      <c r="AE173" s="623">
        <v>0</v>
      </c>
      <c r="AQ173" t="s">
        <v>13876</v>
      </c>
      <c r="AR173" t="s">
        <v>13876</v>
      </c>
      <c r="AS173" t="s">
        <v>13876</v>
      </c>
      <c r="AT173" t="s">
        <v>13876</v>
      </c>
      <c r="AU173" t="s">
        <v>13876</v>
      </c>
      <c r="AV173" t="s">
        <v>13876</v>
      </c>
      <c r="AW173" t="s">
        <v>13876</v>
      </c>
      <c r="AX173" t="s">
        <v>13876</v>
      </c>
      <c r="AY173" t="s">
        <v>13876</v>
      </c>
      <c r="AZ173" t="s">
        <v>13876</v>
      </c>
      <c r="BA173" t="s">
        <v>13876</v>
      </c>
      <c r="BB173" t="s">
        <v>13876</v>
      </c>
      <c r="BC173" t="s">
        <v>13876</v>
      </c>
      <c r="BD173" t="s">
        <v>13876</v>
      </c>
      <c r="BE173" t="s">
        <v>13876</v>
      </c>
      <c r="BF173" t="s">
        <v>13876</v>
      </c>
      <c r="BG173" t="s">
        <v>13876</v>
      </c>
      <c r="BH173" t="s">
        <v>13876</v>
      </c>
      <c r="BI173" t="s">
        <v>13876</v>
      </c>
      <c r="BJ173" t="s">
        <v>13876</v>
      </c>
      <c r="BK173" t="s">
        <v>13876</v>
      </c>
      <c r="BL173" t="s">
        <v>13876</v>
      </c>
      <c r="BM173" t="s">
        <v>13876</v>
      </c>
      <c r="BN173" t="s">
        <v>13876</v>
      </c>
      <c r="BO173" t="s">
        <v>13876</v>
      </c>
      <c r="BP173" t="s">
        <v>13876</v>
      </c>
      <c r="BQ173" t="s">
        <v>13876</v>
      </c>
      <c r="BR173" t="s">
        <v>13876</v>
      </c>
      <c r="BS173" t="s">
        <v>13876</v>
      </c>
      <c r="BT173" t="s">
        <v>13876</v>
      </c>
      <c r="BU173" t="s">
        <v>13876</v>
      </c>
      <c r="BV173" t="s">
        <v>13876</v>
      </c>
      <c r="BW173" t="s">
        <v>13876</v>
      </c>
      <c r="BX173" t="s">
        <v>13876</v>
      </c>
      <c r="BY173" t="s">
        <v>13876</v>
      </c>
      <c r="BZ173" t="s">
        <v>13876</v>
      </c>
      <c r="CA173" t="s">
        <v>13876</v>
      </c>
      <c r="CB173" t="s">
        <v>13876</v>
      </c>
      <c r="CC173" t="s">
        <v>13876</v>
      </c>
      <c r="CD173" t="s">
        <v>13876</v>
      </c>
      <c r="CE173" t="s">
        <v>13876</v>
      </c>
      <c r="CF173" t="s">
        <v>13876</v>
      </c>
      <c r="CG173" t="s">
        <v>13876</v>
      </c>
      <c r="CH173" t="s">
        <v>13876</v>
      </c>
      <c r="CI173" t="s">
        <v>13876</v>
      </c>
      <c r="CJ173" t="s">
        <v>13876</v>
      </c>
      <c r="CK173" t="s">
        <v>13876</v>
      </c>
      <c r="CL173" t="s">
        <v>13876</v>
      </c>
      <c r="CM173" t="s">
        <v>13876</v>
      </c>
      <c r="CN173" t="s">
        <v>13876</v>
      </c>
      <c r="CO173" t="s">
        <v>13876</v>
      </c>
      <c r="CP173" t="s">
        <v>13876</v>
      </c>
      <c r="CQ173" t="s">
        <v>13876</v>
      </c>
      <c r="CR173" t="s">
        <v>13876</v>
      </c>
      <c r="CS173" t="s">
        <v>13876</v>
      </c>
      <c r="CT173" t="s">
        <v>13876</v>
      </c>
    </row>
    <row r="174" spans="1:98" hidden="1">
      <c r="A174" s="632">
        <v>45</v>
      </c>
      <c r="B174" s="554" t="s">
        <v>7943</v>
      </c>
      <c r="C174" s="554" t="s">
        <v>7627</v>
      </c>
      <c r="D174" s="554" t="s">
        <v>7944</v>
      </c>
      <c r="E174" s="336" t="s">
        <v>1286</v>
      </c>
      <c r="F174" s="336" t="s">
        <v>13810</v>
      </c>
      <c r="G174" s="336">
        <v>2911500797</v>
      </c>
      <c r="H174" s="554" t="s">
        <v>7947</v>
      </c>
      <c r="I174" s="336" t="s">
        <v>13665</v>
      </c>
      <c r="J174" s="336" t="s">
        <v>13659</v>
      </c>
      <c r="K174" s="336" t="s">
        <v>13546</v>
      </c>
      <c r="L174" s="336" t="s">
        <v>13658</v>
      </c>
      <c r="M174" s="336" t="s">
        <v>13658</v>
      </c>
      <c r="N174" s="336"/>
      <c r="O174" s="632"/>
      <c r="P174" s="632"/>
      <c r="Q174" s="632"/>
      <c r="R174" s="336"/>
      <c r="S174" s="336"/>
      <c r="T174" s="336" t="s">
        <v>15419</v>
      </c>
      <c r="U174" s="336"/>
      <c r="V174" s="632"/>
      <c r="W174" s="551" t="s">
        <v>13876</v>
      </c>
      <c r="X174" s="551" t="s">
        <v>13876</v>
      </c>
      <c r="Y174" s="551" t="s">
        <v>13876</v>
      </c>
      <c r="Z174" s="551" t="s">
        <v>13876</v>
      </c>
      <c r="AA174" s="551" t="s">
        <v>13876</v>
      </c>
      <c r="AB174" s="551" t="s">
        <v>13876</v>
      </c>
      <c r="AC174" s="551" t="s">
        <v>13876</v>
      </c>
      <c r="AD174" s="552" t="s">
        <v>13876</v>
      </c>
      <c r="AE174" s="623">
        <v>0</v>
      </c>
      <c r="AF174" t="s">
        <v>7942</v>
      </c>
      <c r="AG174" t="s">
        <v>7945</v>
      </c>
      <c r="AH174" t="s">
        <v>7946</v>
      </c>
      <c r="AQ174" t="s">
        <v>13876</v>
      </c>
      <c r="AR174" t="s">
        <v>13876</v>
      </c>
      <c r="AS174" t="s">
        <v>13876</v>
      </c>
      <c r="AT174" t="s">
        <v>13876</v>
      </c>
      <c r="AU174" t="s">
        <v>13876</v>
      </c>
      <c r="AV174" t="s">
        <v>13876</v>
      </c>
      <c r="AW174" t="s">
        <v>13876</v>
      </c>
      <c r="AX174" t="s">
        <v>13876</v>
      </c>
      <c r="AY174" t="s">
        <v>13876</v>
      </c>
      <c r="AZ174" t="s">
        <v>13876</v>
      </c>
      <c r="BA174" t="s">
        <v>13876</v>
      </c>
      <c r="BB174" t="s">
        <v>13876</v>
      </c>
      <c r="BC174" t="s">
        <v>13876</v>
      </c>
      <c r="BD174" t="s">
        <v>13876</v>
      </c>
      <c r="BE174" t="s">
        <v>13876</v>
      </c>
      <c r="BF174" t="s">
        <v>13876</v>
      </c>
      <c r="BG174" t="s">
        <v>13876</v>
      </c>
      <c r="BH174" t="s">
        <v>13876</v>
      </c>
      <c r="BI174" t="s">
        <v>13876</v>
      </c>
      <c r="BJ174" t="s">
        <v>13876</v>
      </c>
      <c r="BK174" t="s">
        <v>13876</v>
      </c>
      <c r="BL174" t="s">
        <v>13876</v>
      </c>
      <c r="BM174" t="s">
        <v>13876</v>
      </c>
      <c r="BN174" t="s">
        <v>13876</v>
      </c>
      <c r="BO174" t="s">
        <v>13876</v>
      </c>
      <c r="BP174" t="s">
        <v>13876</v>
      </c>
      <c r="BQ174" t="s">
        <v>13876</v>
      </c>
      <c r="BR174" t="s">
        <v>13876</v>
      </c>
      <c r="BS174" t="s">
        <v>13876</v>
      </c>
      <c r="BT174" t="s">
        <v>13876</v>
      </c>
      <c r="BU174" t="s">
        <v>13876</v>
      </c>
      <c r="BV174" t="s">
        <v>13876</v>
      </c>
      <c r="BW174" t="s">
        <v>13876</v>
      </c>
      <c r="BX174" t="s">
        <v>13876</v>
      </c>
      <c r="BY174" t="s">
        <v>13876</v>
      </c>
      <c r="BZ174" t="s">
        <v>13876</v>
      </c>
      <c r="CA174" t="s">
        <v>13876</v>
      </c>
      <c r="CB174" t="s">
        <v>13876</v>
      </c>
      <c r="CC174" t="s">
        <v>13876</v>
      </c>
      <c r="CD174" t="s">
        <v>13876</v>
      </c>
      <c r="CE174" t="s">
        <v>13876</v>
      </c>
      <c r="CF174" t="s">
        <v>13876</v>
      </c>
      <c r="CG174" t="s">
        <v>13876</v>
      </c>
      <c r="CH174" t="s">
        <v>13876</v>
      </c>
      <c r="CI174" t="s">
        <v>13876</v>
      </c>
      <c r="CJ174" t="s">
        <v>13876</v>
      </c>
      <c r="CK174" t="s">
        <v>13876</v>
      </c>
      <c r="CL174" t="s">
        <v>13876</v>
      </c>
      <c r="CM174" t="s">
        <v>13876</v>
      </c>
      <c r="CN174" t="s">
        <v>13876</v>
      </c>
      <c r="CO174" t="s">
        <v>13876</v>
      </c>
      <c r="CP174" t="s">
        <v>13876</v>
      </c>
      <c r="CQ174" t="s">
        <v>13876</v>
      </c>
      <c r="CR174" t="s">
        <v>13876</v>
      </c>
      <c r="CS174" t="s">
        <v>13876</v>
      </c>
      <c r="CT174" t="s">
        <v>13876</v>
      </c>
    </row>
    <row r="175" spans="1:98" hidden="1">
      <c r="A175" s="632"/>
      <c r="B175" s="555"/>
      <c r="C175" s="554"/>
      <c r="D175" s="554"/>
      <c r="E175" s="336"/>
      <c r="F175" s="336"/>
      <c r="G175" s="336"/>
      <c r="H175" s="554"/>
      <c r="I175" s="336"/>
      <c r="J175" s="336"/>
      <c r="K175" s="336"/>
      <c r="L175" s="336"/>
      <c r="M175" s="336"/>
      <c r="N175" s="336"/>
      <c r="O175" s="632"/>
      <c r="P175" s="632"/>
      <c r="Q175" s="632"/>
      <c r="R175" s="336"/>
      <c r="S175" s="336"/>
      <c r="T175" s="336" t="s">
        <v>13876</v>
      </c>
      <c r="U175" s="336"/>
      <c r="V175" s="632"/>
      <c r="W175" s="551"/>
      <c r="X175" s="551"/>
      <c r="Y175" s="551"/>
      <c r="Z175" s="551"/>
      <c r="AA175" s="551">
        <v>0</v>
      </c>
      <c r="AB175" s="551">
        <v>0</v>
      </c>
      <c r="AC175" s="551">
        <v>0</v>
      </c>
      <c r="AD175" s="552"/>
      <c r="AE175" s="623">
        <v>0</v>
      </c>
      <c r="AQ175" t="s">
        <v>13876</v>
      </c>
      <c r="AR175" t="s">
        <v>13876</v>
      </c>
      <c r="AS175" t="s">
        <v>13876</v>
      </c>
      <c r="AT175" t="s">
        <v>13876</v>
      </c>
      <c r="AU175" t="s">
        <v>13876</v>
      </c>
      <c r="AV175" t="s">
        <v>13876</v>
      </c>
      <c r="AW175" t="s">
        <v>13876</v>
      </c>
      <c r="AX175" t="s">
        <v>13876</v>
      </c>
      <c r="AY175" t="s">
        <v>13876</v>
      </c>
      <c r="AZ175" t="s">
        <v>13876</v>
      </c>
      <c r="BA175" t="s">
        <v>13876</v>
      </c>
      <c r="BB175" t="s">
        <v>13876</v>
      </c>
      <c r="BC175" t="s">
        <v>13876</v>
      </c>
      <c r="BD175" t="s">
        <v>13876</v>
      </c>
      <c r="BE175" t="s">
        <v>13876</v>
      </c>
      <c r="BF175" t="s">
        <v>13876</v>
      </c>
      <c r="BG175" t="s">
        <v>13876</v>
      </c>
      <c r="BH175" t="s">
        <v>13876</v>
      </c>
      <c r="BI175" t="s">
        <v>13876</v>
      </c>
      <c r="BJ175" t="s">
        <v>13876</v>
      </c>
      <c r="BK175" t="s">
        <v>13876</v>
      </c>
      <c r="BL175" t="s">
        <v>13876</v>
      </c>
      <c r="BM175" t="s">
        <v>13876</v>
      </c>
      <c r="BN175" t="s">
        <v>13876</v>
      </c>
      <c r="BO175" t="s">
        <v>13876</v>
      </c>
      <c r="BP175" t="s">
        <v>13876</v>
      </c>
      <c r="BQ175" t="s">
        <v>13876</v>
      </c>
      <c r="BR175" t="s">
        <v>13876</v>
      </c>
      <c r="BS175" t="s">
        <v>13876</v>
      </c>
      <c r="BT175" t="s">
        <v>13876</v>
      </c>
      <c r="BU175" t="s">
        <v>13876</v>
      </c>
      <c r="BV175" t="s">
        <v>13876</v>
      </c>
      <c r="BW175" t="s">
        <v>13876</v>
      </c>
      <c r="BX175" t="s">
        <v>13876</v>
      </c>
      <c r="BY175" t="s">
        <v>13876</v>
      </c>
      <c r="BZ175" t="s">
        <v>13876</v>
      </c>
      <c r="CA175" t="s">
        <v>13876</v>
      </c>
      <c r="CB175" t="s">
        <v>13876</v>
      </c>
      <c r="CC175" t="s">
        <v>13876</v>
      </c>
      <c r="CD175" t="s">
        <v>13876</v>
      </c>
      <c r="CE175" t="s">
        <v>13876</v>
      </c>
      <c r="CF175" t="s">
        <v>13876</v>
      </c>
      <c r="CG175" t="s">
        <v>13876</v>
      </c>
      <c r="CH175" t="s">
        <v>13876</v>
      </c>
      <c r="CI175" t="s">
        <v>13876</v>
      </c>
      <c r="CJ175" t="s">
        <v>13876</v>
      </c>
      <c r="CK175" t="s">
        <v>13876</v>
      </c>
      <c r="CL175" t="s">
        <v>13876</v>
      </c>
      <c r="CM175" t="s">
        <v>13876</v>
      </c>
      <c r="CN175" t="s">
        <v>13876</v>
      </c>
      <c r="CO175" t="s">
        <v>13876</v>
      </c>
      <c r="CP175" t="s">
        <v>13876</v>
      </c>
      <c r="CQ175" t="s">
        <v>13876</v>
      </c>
      <c r="CR175" t="s">
        <v>13876</v>
      </c>
      <c r="CS175" t="s">
        <v>13876</v>
      </c>
      <c r="CT175" t="s">
        <v>13876</v>
      </c>
    </row>
    <row r="176" spans="1:98" hidden="1">
      <c r="A176" s="632">
        <v>46</v>
      </c>
      <c r="B176" s="554" t="s">
        <v>11052</v>
      </c>
      <c r="C176" s="554" t="s">
        <v>6526</v>
      </c>
      <c r="D176" s="554" t="s">
        <v>11053</v>
      </c>
      <c r="E176" s="336" t="s">
        <v>1286</v>
      </c>
      <c r="F176" s="336" t="s">
        <v>11862</v>
      </c>
      <c r="G176" s="336">
        <v>2951270806</v>
      </c>
      <c r="H176" s="554" t="s">
        <v>12452</v>
      </c>
      <c r="I176" s="336" t="s">
        <v>126</v>
      </c>
      <c r="J176" s="336" t="s">
        <v>13659</v>
      </c>
      <c r="K176" s="336" t="s">
        <v>13546</v>
      </c>
      <c r="L176" s="336" t="s">
        <v>13658</v>
      </c>
      <c r="M176" s="336" t="s">
        <v>13659</v>
      </c>
      <c r="N176" s="336" t="s">
        <v>13549</v>
      </c>
      <c r="O176" s="632" t="s">
        <v>13661</v>
      </c>
      <c r="P176" s="632"/>
      <c r="Q176" s="556">
        <v>44620</v>
      </c>
      <c r="R176" s="336"/>
      <c r="S176" s="557">
        <v>44665</v>
      </c>
      <c r="T176" s="336" t="s">
        <v>15420</v>
      </c>
      <c r="U176" s="336">
        <v>31</v>
      </c>
      <c r="V176" s="632">
        <v>31</v>
      </c>
      <c r="W176" s="551">
        <v>143889</v>
      </c>
      <c r="X176" s="551">
        <v>44980</v>
      </c>
      <c r="Y176" s="551">
        <v>47052</v>
      </c>
      <c r="Z176" s="551">
        <v>49513</v>
      </c>
      <c r="AA176" s="551">
        <v>34632</v>
      </c>
      <c r="AB176" s="551">
        <v>47420</v>
      </c>
      <c r="AC176" s="551">
        <v>669</v>
      </c>
      <c r="AD176" s="552" t="s">
        <v>13876</v>
      </c>
      <c r="AE176" s="623">
        <v>368155</v>
      </c>
      <c r="AF176" t="s">
        <v>11051</v>
      </c>
      <c r="AG176" t="s">
        <v>11861</v>
      </c>
      <c r="AH176" t="s">
        <v>12451</v>
      </c>
      <c r="AJ176" s="548" t="s">
        <v>13693</v>
      </c>
      <c r="AK176" s="548" t="s">
        <v>13811</v>
      </c>
      <c r="AL176" s="548" t="s">
        <v>13669</v>
      </c>
      <c r="AM176" s="548" t="s">
        <v>13812</v>
      </c>
      <c r="AN176" s="548" t="s">
        <v>13813</v>
      </c>
      <c r="AO176" s="548" t="s">
        <v>13814</v>
      </c>
      <c r="AQ176" t="s">
        <v>13876</v>
      </c>
      <c r="AR176" t="s">
        <v>15289</v>
      </c>
      <c r="AS176" t="s">
        <v>15291</v>
      </c>
      <c r="AT176" t="s">
        <v>15284</v>
      </c>
      <c r="AU176" t="s">
        <v>15285</v>
      </c>
      <c r="AV176" t="s">
        <v>15285</v>
      </c>
      <c r="AW176" t="s">
        <v>15294</v>
      </c>
      <c r="AX176" t="s">
        <v>13876</v>
      </c>
      <c r="AY176" t="s">
        <v>13876</v>
      </c>
      <c r="AZ176" t="s">
        <v>15291</v>
      </c>
      <c r="BA176" t="s">
        <v>15291</v>
      </c>
      <c r="BB176" t="s">
        <v>15294</v>
      </c>
      <c r="BC176" t="s">
        <v>15285</v>
      </c>
      <c r="BD176" t="s">
        <v>15288</v>
      </c>
      <c r="BE176" t="s">
        <v>13876</v>
      </c>
      <c r="BF176" t="s">
        <v>13876</v>
      </c>
      <c r="BG176" t="s">
        <v>15291</v>
      </c>
      <c r="BH176" t="s">
        <v>15287</v>
      </c>
      <c r="BI176" t="s">
        <v>15288</v>
      </c>
      <c r="BJ176" t="s">
        <v>15286</v>
      </c>
      <c r="BK176" t="s">
        <v>15292</v>
      </c>
      <c r="BL176" t="s">
        <v>13876</v>
      </c>
      <c r="BM176" t="s">
        <v>13876</v>
      </c>
      <c r="BN176" t="s">
        <v>15291</v>
      </c>
      <c r="BO176" t="s">
        <v>15294</v>
      </c>
      <c r="BP176" t="s">
        <v>15286</v>
      </c>
      <c r="BQ176" t="s">
        <v>15289</v>
      </c>
      <c r="BR176" t="s">
        <v>15284</v>
      </c>
      <c r="BS176" t="s">
        <v>13876</v>
      </c>
      <c r="BT176" t="s">
        <v>13876</v>
      </c>
      <c r="BU176" t="s">
        <v>15284</v>
      </c>
      <c r="BV176" t="s">
        <v>15291</v>
      </c>
      <c r="BW176" t="s">
        <v>15290</v>
      </c>
      <c r="BX176" t="s">
        <v>15284</v>
      </c>
      <c r="BY176" t="s">
        <v>15292</v>
      </c>
      <c r="BZ176" t="s">
        <v>13876</v>
      </c>
      <c r="CA176" t="s">
        <v>13876</v>
      </c>
      <c r="CB176" t="s">
        <v>15291</v>
      </c>
      <c r="CC176" t="s">
        <v>15287</v>
      </c>
      <c r="CD176" t="s">
        <v>15291</v>
      </c>
      <c r="CE176" t="s">
        <v>15292</v>
      </c>
      <c r="CF176" t="s">
        <v>15288</v>
      </c>
      <c r="CG176" t="s">
        <v>13876</v>
      </c>
      <c r="CH176" t="s">
        <v>13876</v>
      </c>
      <c r="CI176" t="s">
        <v>13876</v>
      </c>
      <c r="CJ176" t="s">
        <v>13876</v>
      </c>
      <c r="CK176" t="s">
        <v>15290</v>
      </c>
      <c r="CL176" t="s">
        <v>15290</v>
      </c>
      <c r="CM176" t="s">
        <v>15294</v>
      </c>
      <c r="CN176" t="s">
        <v>13876</v>
      </c>
      <c r="CO176" t="s">
        <v>13876</v>
      </c>
      <c r="CP176" t="s">
        <v>13876</v>
      </c>
      <c r="CQ176" t="s">
        <v>13876</v>
      </c>
      <c r="CR176" t="s">
        <v>13876</v>
      </c>
      <c r="CS176" t="s">
        <v>13876</v>
      </c>
      <c r="CT176" t="s">
        <v>13876</v>
      </c>
    </row>
    <row r="177" spans="1:98" hidden="1">
      <c r="A177" s="632"/>
      <c r="B177" s="555"/>
      <c r="C177" s="554"/>
      <c r="D177" s="554"/>
      <c r="E177" s="336"/>
      <c r="F177" s="336"/>
      <c r="G177" s="336"/>
      <c r="H177" s="554"/>
      <c r="I177" s="336"/>
      <c r="J177" s="336"/>
      <c r="K177" s="336"/>
      <c r="L177" s="336"/>
      <c r="M177" s="336"/>
      <c r="N177" s="336"/>
      <c r="O177" s="632"/>
      <c r="P177" s="632"/>
      <c r="Q177" s="556"/>
      <c r="R177" s="336"/>
      <c r="S177" s="336"/>
      <c r="T177" s="336" t="s">
        <v>13876</v>
      </c>
      <c r="U177" s="336"/>
      <c r="V177" s="632"/>
      <c r="W177" s="551"/>
      <c r="X177" s="551"/>
      <c r="Y177" s="551"/>
      <c r="Z177" s="551"/>
      <c r="AA177" s="551">
        <v>0</v>
      </c>
      <c r="AB177" s="551">
        <v>0</v>
      </c>
      <c r="AC177" s="551">
        <v>0</v>
      </c>
      <c r="AD177" s="552"/>
      <c r="AE177" s="623">
        <v>0</v>
      </c>
      <c r="AQ177" t="s">
        <v>13876</v>
      </c>
      <c r="AR177" t="s">
        <v>13876</v>
      </c>
      <c r="AS177" t="s">
        <v>13876</v>
      </c>
      <c r="AT177" t="s">
        <v>13876</v>
      </c>
      <c r="AU177" t="s">
        <v>13876</v>
      </c>
      <c r="AV177" t="s">
        <v>13876</v>
      </c>
      <c r="AW177" t="s">
        <v>13876</v>
      </c>
      <c r="AX177" t="s">
        <v>13876</v>
      </c>
      <c r="AY177" t="s">
        <v>13876</v>
      </c>
      <c r="AZ177" t="s">
        <v>13876</v>
      </c>
      <c r="BA177" t="s">
        <v>13876</v>
      </c>
      <c r="BB177" t="s">
        <v>13876</v>
      </c>
      <c r="BC177" t="s">
        <v>13876</v>
      </c>
      <c r="BD177" t="s">
        <v>13876</v>
      </c>
      <c r="BE177" t="s">
        <v>13876</v>
      </c>
      <c r="BF177" t="s">
        <v>13876</v>
      </c>
      <c r="BG177" t="s">
        <v>13876</v>
      </c>
      <c r="BH177" t="s">
        <v>13876</v>
      </c>
      <c r="BI177" t="s">
        <v>13876</v>
      </c>
      <c r="BJ177" t="s">
        <v>13876</v>
      </c>
      <c r="BK177" t="s">
        <v>13876</v>
      </c>
      <c r="BL177" t="s">
        <v>13876</v>
      </c>
      <c r="BM177" t="s">
        <v>13876</v>
      </c>
      <c r="BN177" t="s">
        <v>13876</v>
      </c>
      <c r="BO177" t="s">
        <v>13876</v>
      </c>
      <c r="BP177" t="s">
        <v>13876</v>
      </c>
      <c r="BQ177" t="s">
        <v>13876</v>
      </c>
      <c r="BR177" t="s">
        <v>13876</v>
      </c>
      <c r="BS177" t="s">
        <v>13876</v>
      </c>
      <c r="BT177" t="s">
        <v>13876</v>
      </c>
      <c r="BU177" t="s">
        <v>13876</v>
      </c>
      <c r="BV177" t="s">
        <v>13876</v>
      </c>
      <c r="BW177" t="s">
        <v>13876</v>
      </c>
      <c r="BX177" t="s">
        <v>13876</v>
      </c>
      <c r="BY177" t="s">
        <v>13876</v>
      </c>
      <c r="BZ177" t="s">
        <v>13876</v>
      </c>
      <c r="CA177" t="s">
        <v>13876</v>
      </c>
      <c r="CB177" t="s">
        <v>13876</v>
      </c>
      <c r="CC177" t="s">
        <v>13876</v>
      </c>
      <c r="CD177" t="s">
        <v>13876</v>
      </c>
      <c r="CE177" t="s">
        <v>13876</v>
      </c>
      <c r="CF177" t="s">
        <v>13876</v>
      </c>
      <c r="CG177" t="s">
        <v>13876</v>
      </c>
      <c r="CH177" t="s">
        <v>13876</v>
      </c>
      <c r="CI177" t="s">
        <v>13876</v>
      </c>
      <c r="CJ177" t="s">
        <v>13876</v>
      </c>
      <c r="CK177" t="s">
        <v>13876</v>
      </c>
      <c r="CL177" t="s">
        <v>13876</v>
      </c>
      <c r="CM177" t="s">
        <v>13876</v>
      </c>
      <c r="CN177" t="s">
        <v>13876</v>
      </c>
      <c r="CO177" t="s">
        <v>13876</v>
      </c>
      <c r="CP177" t="s">
        <v>13876</v>
      </c>
      <c r="CQ177" t="s">
        <v>13876</v>
      </c>
      <c r="CR177" t="s">
        <v>13876</v>
      </c>
      <c r="CS177" t="s">
        <v>13876</v>
      </c>
      <c r="CT177" t="s">
        <v>13876</v>
      </c>
    </row>
    <row r="178" spans="1:98" hidden="1">
      <c r="A178" s="1088">
        <v>47</v>
      </c>
      <c r="B178" s="554" t="s">
        <v>8075</v>
      </c>
      <c r="C178" s="554" t="s">
        <v>7708</v>
      </c>
      <c r="D178" s="554" t="s">
        <v>8076</v>
      </c>
      <c r="E178" s="336" t="s">
        <v>1286</v>
      </c>
      <c r="F178" s="336" t="s">
        <v>13815</v>
      </c>
      <c r="G178" s="336">
        <v>2911600159</v>
      </c>
      <c r="H178" s="554" t="s">
        <v>8080</v>
      </c>
      <c r="I178" s="336" t="s">
        <v>123</v>
      </c>
      <c r="J178" s="336" t="s">
        <v>13659</v>
      </c>
      <c r="K178" s="336" t="s">
        <v>13546</v>
      </c>
      <c r="L178" s="336" t="s">
        <v>13658</v>
      </c>
      <c r="M178" s="336" t="s">
        <v>13658</v>
      </c>
      <c r="N178" s="336"/>
      <c r="O178" s="632"/>
      <c r="P178" s="632"/>
      <c r="Q178" s="632"/>
      <c r="R178" s="336"/>
      <c r="S178" s="336"/>
      <c r="T178" s="336" t="s">
        <v>15421</v>
      </c>
      <c r="U178" s="625"/>
      <c r="V178" s="1088"/>
      <c r="W178" s="551" t="s">
        <v>13876</v>
      </c>
      <c r="X178" s="551" t="s">
        <v>13876</v>
      </c>
      <c r="Y178" s="551" t="s">
        <v>13876</v>
      </c>
      <c r="Z178" s="551" t="s">
        <v>13876</v>
      </c>
      <c r="AA178" s="551" t="s">
        <v>13876</v>
      </c>
      <c r="AB178" s="551" t="s">
        <v>13876</v>
      </c>
      <c r="AC178" s="551" t="s">
        <v>13876</v>
      </c>
      <c r="AD178" s="552" t="s">
        <v>13876</v>
      </c>
      <c r="AE178" s="623">
        <v>0</v>
      </c>
      <c r="AF178" t="s">
        <v>8074</v>
      </c>
      <c r="AG178" t="s">
        <v>8077</v>
      </c>
      <c r="AH178" t="s">
        <v>8079</v>
      </c>
      <c r="AJ178" s="548" t="s">
        <v>13693</v>
      </c>
      <c r="AK178" s="548" t="s">
        <v>13816</v>
      </c>
      <c r="AL178" s="548" t="s">
        <v>13669</v>
      </c>
      <c r="AM178" s="548" t="s">
        <v>13817</v>
      </c>
      <c r="AN178" s="548" t="s">
        <v>13818</v>
      </c>
      <c r="AO178" s="548" t="s">
        <v>13819</v>
      </c>
      <c r="AQ178" t="s">
        <v>13876</v>
      </c>
      <c r="AR178" t="s">
        <v>13876</v>
      </c>
      <c r="AS178" t="s">
        <v>13876</v>
      </c>
      <c r="AT178" t="s">
        <v>13876</v>
      </c>
      <c r="AU178" t="s">
        <v>13876</v>
      </c>
      <c r="AV178" t="s">
        <v>13876</v>
      </c>
      <c r="AW178" t="s">
        <v>13876</v>
      </c>
      <c r="AX178" t="s">
        <v>13876</v>
      </c>
      <c r="AY178" t="s">
        <v>13876</v>
      </c>
      <c r="AZ178" t="s">
        <v>13876</v>
      </c>
      <c r="BA178" t="s">
        <v>13876</v>
      </c>
      <c r="BB178" t="s">
        <v>13876</v>
      </c>
      <c r="BC178" t="s">
        <v>13876</v>
      </c>
      <c r="BD178" t="s">
        <v>13876</v>
      </c>
      <c r="BE178" t="s">
        <v>13876</v>
      </c>
      <c r="BF178" t="s">
        <v>13876</v>
      </c>
      <c r="BG178" t="s">
        <v>13876</v>
      </c>
      <c r="BH178" t="s">
        <v>13876</v>
      </c>
      <c r="BI178" t="s">
        <v>13876</v>
      </c>
      <c r="BJ178" t="s">
        <v>13876</v>
      </c>
      <c r="BK178" t="s">
        <v>13876</v>
      </c>
      <c r="BL178" t="s">
        <v>13876</v>
      </c>
      <c r="BM178" t="s">
        <v>13876</v>
      </c>
      <c r="BN178" t="s">
        <v>13876</v>
      </c>
      <c r="BO178" t="s">
        <v>13876</v>
      </c>
      <c r="BP178" t="s">
        <v>13876</v>
      </c>
      <c r="BQ178" t="s">
        <v>13876</v>
      </c>
      <c r="BR178" t="s">
        <v>13876</v>
      </c>
      <c r="BS178" t="s">
        <v>13876</v>
      </c>
      <c r="BT178" t="s">
        <v>13876</v>
      </c>
      <c r="BU178" t="s">
        <v>13876</v>
      </c>
      <c r="BV178" t="s">
        <v>13876</v>
      </c>
      <c r="BW178" t="s">
        <v>13876</v>
      </c>
      <c r="BX178" t="s">
        <v>13876</v>
      </c>
      <c r="BY178" t="s">
        <v>13876</v>
      </c>
      <c r="BZ178" t="s">
        <v>13876</v>
      </c>
      <c r="CA178" t="s">
        <v>13876</v>
      </c>
      <c r="CB178" t="s">
        <v>13876</v>
      </c>
      <c r="CC178" t="s">
        <v>13876</v>
      </c>
      <c r="CD178" t="s">
        <v>13876</v>
      </c>
      <c r="CE178" t="s">
        <v>13876</v>
      </c>
      <c r="CF178" t="s">
        <v>13876</v>
      </c>
      <c r="CG178" t="s">
        <v>13876</v>
      </c>
      <c r="CH178" t="s">
        <v>13876</v>
      </c>
      <c r="CI178" t="s">
        <v>13876</v>
      </c>
      <c r="CJ178" t="s">
        <v>13876</v>
      </c>
      <c r="CK178" t="s">
        <v>13876</v>
      </c>
      <c r="CL178" t="s">
        <v>13876</v>
      </c>
      <c r="CM178" t="s">
        <v>13876</v>
      </c>
      <c r="CN178" t="s">
        <v>13876</v>
      </c>
      <c r="CO178" t="s">
        <v>13876</v>
      </c>
      <c r="CP178" t="s">
        <v>13876</v>
      </c>
      <c r="CQ178" t="s">
        <v>13876</v>
      </c>
      <c r="CR178" t="s">
        <v>13876</v>
      </c>
      <c r="CS178" t="s">
        <v>13876</v>
      </c>
      <c r="CT178" t="s">
        <v>13876</v>
      </c>
    </row>
    <row r="179" spans="1:98" hidden="1">
      <c r="A179" s="1088"/>
      <c r="B179" s="554" t="s">
        <v>8075</v>
      </c>
      <c r="C179" s="554" t="s">
        <v>7708</v>
      </c>
      <c r="D179" s="554" t="s">
        <v>8076</v>
      </c>
      <c r="E179" s="336" t="s">
        <v>1286</v>
      </c>
      <c r="F179" s="336" t="s">
        <v>13815</v>
      </c>
      <c r="G179" s="336">
        <v>2911600159</v>
      </c>
      <c r="H179" s="554" t="s">
        <v>8080</v>
      </c>
      <c r="I179" s="336" t="s">
        <v>13673</v>
      </c>
      <c r="J179" s="336" t="s">
        <v>13659</v>
      </c>
      <c r="K179" s="336" t="s">
        <v>13546</v>
      </c>
      <c r="L179" s="336" t="s">
        <v>13658</v>
      </c>
      <c r="M179" s="336" t="s">
        <v>13658</v>
      </c>
      <c r="N179" s="336"/>
      <c r="O179" s="632"/>
      <c r="P179" s="632"/>
      <c r="Q179" s="632"/>
      <c r="R179" s="336"/>
      <c r="S179" s="336"/>
      <c r="T179" s="336" t="s">
        <v>15422</v>
      </c>
      <c r="U179" s="620"/>
      <c r="V179" s="1088"/>
      <c r="W179" s="551" t="s">
        <v>13876</v>
      </c>
      <c r="X179" s="551" t="s">
        <v>13876</v>
      </c>
      <c r="Y179" s="551" t="s">
        <v>13876</v>
      </c>
      <c r="Z179" s="551" t="s">
        <v>13876</v>
      </c>
      <c r="AA179" s="551" t="s">
        <v>13876</v>
      </c>
      <c r="AB179" s="551" t="s">
        <v>13876</v>
      </c>
      <c r="AC179" s="551" t="s">
        <v>13876</v>
      </c>
      <c r="AD179" s="552" t="s">
        <v>13876</v>
      </c>
      <c r="AE179" s="623">
        <v>0</v>
      </c>
      <c r="AF179" t="s">
        <v>8074</v>
      </c>
      <c r="AG179" t="s">
        <v>8077</v>
      </c>
      <c r="AH179" t="s">
        <v>8079</v>
      </c>
      <c r="AJ179" s="548" t="s">
        <v>13693</v>
      </c>
      <c r="AK179" s="548" t="s">
        <v>13816</v>
      </c>
      <c r="AL179" s="548" t="s">
        <v>13669</v>
      </c>
      <c r="AM179" s="548" t="s">
        <v>13817</v>
      </c>
      <c r="AN179" s="548" t="s">
        <v>13818</v>
      </c>
      <c r="AO179" s="548" t="s">
        <v>13819</v>
      </c>
      <c r="AQ179" t="s">
        <v>13876</v>
      </c>
      <c r="AR179" t="s">
        <v>13876</v>
      </c>
      <c r="AS179" t="s">
        <v>13876</v>
      </c>
      <c r="AT179" t="s">
        <v>13876</v>
      </c>
      <c r="AU179" t="s">
        <v>13876</v>
      </c>
      <c r="AV179" t="s">
        <v>13876</v>
      </c>
      <c r="AW179" t="s">
        <v>13876</v>
      </c>
      <c r="AX179" t="s">
        <v>13876</v>
      </c>
      <c r="AY179" t="s">
        <v>13876</v>
      </c>
      <c r="AZ179" t="s">
        <v>13876</v>
      </c>
      <c r="BA179" t="s">
        <v>13876</v>
      </c>
      <c r="BB179" t="s">
        <v>13876</v>
      </c>
      <c r="BC179" t="s">
        <v>13876</v>
      </c>
      <c r="BD179" t="s">
        <v>13876</v>
      </c>
      <c r="BE179" t="s">
        <v>13876</v>
      </c>
      <c r="BF179" t="s">
        <v>13876</v>
      </c>
      <c r="BG179" t="s">
        <v>13876</v>
      </c>
      <c r="BH179" t="s">
        <v>13876</v>
      </c>
      <c r="BI179" t="s">
        <v>13876</v>
      </c>
      <c r="BJ179" t="s">
        <v>13876</v>
      </c>
      <c r="BK179" t="s">
        <v>13876</v>
      </c>
      <c r="BL179" t="s">
        <v>13876</v>
      </c>
      <c r="BM179" t="s">
        <v>13876</v>
      </c>
      <c r="BN179" t="s">
        <v>13876</v>
      </c>
      <c r="BO179" t="s">
        <v>13876</v>
      </c>
      <c r="BP179" t="s">
        <v>13876</v>
      </c>
      <c r="BQ179" t="s">
        <v>13876</v>
      </c>
      <c r="BR179" t="s">
        <v>13876</v>
      </c>
      <c r="BS179" t="s">
        <v>13876</v>
      </c>
      <c r="BT179" t="s">
        <v>13876</v>
      </c>
      <c r="BU179" t="s">
        <v>13876</v>
      </c>
      <c r="BV179" t="s">
        <v>13876</v>
      </c>
      <c r="BW179" t="s">
        <v>13876</v>
      </c>
      <c r="BX179" t="s">
        <v>13876</v>
      </c>
      <c r="BY179" t="s">
        <v>13876</v>
      </c>
      <c r="BZ179" t="s">
        <v>13876</v>
      </c>
      <c r="CA179" t="s">
        <v>13876</v>
      </c>
      <c r="CB179" t="s">
        <v>13876</v>
      </c>
      <c r="CC179" t="s">
        <v>13876</v>
      </c>
      <c r="CD179" t="s">
        <v>13876</v>
      </c>
      <c r="CE179" t="s">
        <v>13876</v>
      </c>
      <c r="CF179" t="s">
        <v>13876</v>
      </c>
      <c r="CG179" t="s">
        <v>13876</v>
      </c>
      <c r="CH179" t="s">
        <v>13876</v>
      </c>
      <c r="CI179" t="s">
        <v>13876</v>
      </c>
      <c r="CJ179" t="s">
        <v>13876</v>
      </c>
      <c r="CK179" t="s">
        <v>13876</v>
      </c>
      <c r="CL179" t="s">
        <v>13876</v>
      </c>
      <c r="CM179" t="s">
        <v>13876</v>
      </c>
      <c r="CN179" t="s">
        <v>13876</v>
      </c>
      <c r="CO179" t="s">
        <v>13876</v>
      </c>
      <c r="CP179" t="s">
        <v>13876</v>
      </c>
      <c r="CQ179" t="s">
        <v>13876</v>
      </c>
      <c r="CR179" t="s">
        <v>13876</v>
      </c>
      <c r="CS179" t="s">
        <v>13876</v>
      </c>
      <c r="CT179" t="s">
        <v>13876</v>
      </c>
    </row>
    <row r="180" spans="1:98" hidden="1">
      <c r="A180" s="1088"/>
      <c r="B180" s="554" t="s">
        <v>8075</v>
      </c>
      <c r="C180" s="554" t="s">
        <v>7708</v>
      </c>
      <c r="D180" s="554" t="s">
        <v>8076</v>
      </c>
      <c r="E180" s="336" t="s">
        <v>1286</v>
      </c>
      <c r="F180" s="336" t="s">
        <v>13815</v>
      </c>
      <c r="G180" s="336">
        <v>2951600028</v>
      </c>
      <c r="H180" s="554" t="s">
        <v>12454</v>
      </c>
      <c r="I180" s="336" t="s">
        <v>126</v>
      </c>
      <c r="J180" s="336" t="s">
        <v>13659</v>
      </c>
      <c r="K180" s="336" t="s">
        <v>13546</v>
      </c>
      <c r="L180" s="336" t="s">
        <v>13658</v>
      </c>
      <c r="M180" s="336" t="s">
        <v>13658</v>
      </c>
      <c r="N180" s="336"/>
      <c r="O180" s="632"/>
      <c r="P180" s="632"/>
      <c r="Q180" s="632"/>
      <c r="R180" s="336"/>
      <c r="S180" s="336"/>
      <c r="T180" s="336" t="s">
        <v>15423</v>
      </c>
      <c r="U180" s="609"/>
      <c r="V180" s="1088"/>
      <c r="W180" s="551" t="s">
        <v>13876</v>
      </c>
      <c r="X180" s="551" t="s">
        <v>13876</v>
      </c>
      <c r="Y180" s="551" t="s">
        <v>13876</v>
      </c>
      <c r="Z180" s="551" t="s">
        <v>13876</v>
      </c>
      <c r="AA180" s="551" t="s">
        <v>13876</v>
      </c>
      <c r="AB180" s="551" t="s">
        <v>13876</v>
      </c>
      <c r="AC180" s="551" t="s">
        <v>13876</v>
      </c>
      <c r="AD180" s="552" t="s">
        <v>13876</v>
      </c>
      <c r="AE180" s="623">
        <v>0</v>
      </c>
      <c r="AF180" t="s">
        <v>8074</v>
      </c>
      <c r="AG180" t="s">
        <v>8068</v>
      </c>
      <c r="AH180" t="s">
        <v>12453</v>
      </c>
      <c r="AJ180" s="548" t="s">
        <v>13693</v>
      </c>
      <c r="AK180" s="548" t="s">
        <v>13816</v>
      </c>
      <c r="AL180" s="548" t="s">
        <v>13669</v>
      </c>
      <c r="AM180" s="548" t="s">
        <v>13817</v>
      </c>
      <c r="AN180" s="548" t="s">
        <v>13818</v>
      </c>
      <c r="AO180" s="548" t="s">
        <v>13819</v>
      </c>
      <c r="AQ180" t="s">
        <v>13876</v>
      </c>
      <c r="AR180" t="s">
        <v>13876</v>
      </c>
      <c r="AS180" t="s">
        <v>13876</v>
      </c>
      <c r="AT180" t="s">
        <v>13876</v>
      </c>
      <c r="AU180" t="s">
        <v>13876</v>
      </c>
      <c r="AV180" t="s">
        <v>13876</v>
      </c>
      <c r="AW180" t="s">
        <v>13876</v>
      </c>
      <c r="AX180" t="s">
        <v>13876</v>
      </c>
      <c r="AY180" t="s">
        <v>13876</v>
      </c>
      <c r="AZ180" t="s">
        <v>13876</v>
      </c>
      <c r="BA180" t="s">
        <v>13876</v>
      </c>
      <c r="BB180" t="s">
        <v>13876</v>
      </c>
      <c r="BC180" t="s">
        <v>13876</v>
      </c>
      <c r="BD180" t="s">
        <v>13876</v>
      </c>
      <c r="BE180" t="s">
        <v>13876</v>
      </c>
      <c r="BF180" t="s">
        <v>13876</v>
      </c>
      <c r="BG180" t="s">
        <v>13876</v>
      </c>
      <c r="BH180" t="s">
        <v>13876</v>
      </c>
      <c r="BI180" t="s">
        <v>13876</v>
      </c>
      <c r="BJ180" t="s">
        <v>13876</v>
      </c>
      <c r="BK180" t="s">
        <v>13876</v>
      </c>
      <c r="BL180" t="s">
        <v>13876</v>
      </c>
      <c r="BM180" t="s">
        <v>13876</v>
      </c>
      <c r="BN180" t="s">
        <v>13876</v>
      </c>
      <c r="BO180" t="s">
        <v>13876</v>
      </c>
      <c r="BP180" t="s">
        <v>13876</v>
      </c>
      <c r="BQ180" t="s">
        <v>13876</v>
      </c>
      <c r="BR180" t="s">
        <v>13876</v>
      </c>
      <c r="BS180" t="s">
        <v>13876</v>
      </c>
      <c r="BT180" t="s">
        <v>13876</v>
      </c>
      <c r="BU180" t="s">
        <v>13876</v>
      </c>
      <c r="BV180" t="s">
        <v>13876</v>
      </c>
      <c r="BW180" t="s">
        <v>13876</v>
      </c>
      <c r="BX180" t="s">
        <v>13876</v>
      </c>
      <c r="BY180" t="s">
        <v>13876</v>
      </c>
      <c r="BZ180" t="s">
        <v>13876</v>
      </c>
      <c r="CA180" t="s">
        <v>13876</v>
      </c>
      <c r="CB180" t="s">
        <v>13876</v>
      </c>
      <c r="CC180" t="s">
        <v>13876</v>
      </c>
      <c r="CD180" t="s">
        <v>13876</v>
      </c>
      <c r="CE180" t="s">
        <v>13876</v>
      </c>
      <c r="CF180" t="s">
        <v>13876</v>
      </c>
      <c r="CG180" t="s">
        <v>13876</v>
      </c>
      <c r="CH180" t="s">
        <v>13876</v>
      </c>
      <c r="CI180" t="s">
        <v>13876</v>
      </c>
      <c r="CJ180" t="s">
        <v>13876</v>
      </c>
      <c r="CK180" t="s">
        <v>13876</v>
      </c>
      <c r="CL180" t="s">
        <v>13876</v>
      </c>
      <c r="CM180" t="s">
        <v>13876</v>
      </c>
      <c r="CN180" t="s">
        <v>13876</v>
      </c>
      <c r="CO180" t="s">
        <v>13876</v>
      </c>
      <c r="CP180" t="s">
        <v>13876</v>
      </c>
      <c r="CQ180" t="s">
        <v>13876</v>
      </c>
      <c r="CR180" t="s">
        <v>13876</v>
      </c>
      <c r="CS180" t="s">
        <v>13876</v>
      </c>
      <c r="CT180" t="s">
        <v>13876</v>
      </c>
    </row>
    <row r="181" spans="1:98" hidden="1">
      <c r="A181" s="632"/>
      <c r="B181" s="555"/>
      <c r="C181" s="554"/>
      <c r="D181" s="554"/>
      <c r="E181" s="336"/>
      <c r="F181" s="336"/>
      <c r="G181" s="336"/>
      <c r="H181" s="554"/>
      <c r="I181" s="336"/>
      <c r="J181" s="336"/>
      <c r="K181" s="336"/>
      <c r="L181" s="336"/>
      <c r="M181" s="336"/>
      <c r="N181" s="336"/>
      <c r="O181" s="632"/>
      <c r="P181" s="632"/>
      <c r="Q181" s="632"/>
      <c r="R181" s="336"/>
      <c r="S181" s="336"/>
      <c r="T181" s="336" t="s">
        <v>13876</v>
      </c>
      <c r="U181" s="336"/>
      <c r="V181" s="632"/>
      <c r="W181" s="551"/>
      <c r="X181" s="551"/>
      <c r="Y181" s="551"/>
      <c r="Z181" s="551"/>
      <c r="AA181" s="551">
        <v>0</v>
      </c>
      <c r="AB181" s="551">
        <v>0</v>
      </c>
      <c r="AC181" s="551">
        <v>0</v>
      </c>
      <c r="AD181" s="552"/>
      <c r="AE181" s="623">
        <v>0</v>
      </c>
      <c r="AQ181" t="s">
        <v>13876</v>
      </c>
      <c r="AR181" t="s">
        <v>13876</v>
      </c>
      <c r="AS181" t="s">
        <v>13876</v>
      </c>
      <c r="AT181" t="s">
        <v>13876</v>
      </c>
      <c r="AU181" t="s">
        <v>13876</v>
      </c>
      <c r="AV181" t="s">
        <v>13876</v>
      </c>
      <c r="AW181" t="s">
        <v>13876</v>
      </c>
      <c r="AX181" t="s">
        <v>13876</v>
      </c>
      <c r="AY181" t="s">
        <v>13876</v>
      </c>
      <c r="AZ181" t="s">
        <v>13876</v>
      </c>
      <c r="BA181" t="s">
        <v>13876</v>
      </c>
      <c r="BB181" t="s">
        <v>13876</v>
      </c>
      <c r="BC181" t="s">
        <v>13876</v>
      </c>
      <c r="BD181" t="s">
        <v>13876</v>
      </c>
      <c r="BE181" t="s">
        <v>13876</v>
      </c>
      <c r="BF181" t="s">
        <v>13876</v>
      </c>
      <c r="BG181" t="s">
        <v>13876</v>
      </c>
      <c r="BH181" t="s">
        <v>13876</v>
      </c>
      <c r="BI181" t="s">
        <v>13876</v>
      </c>
      <c r="BJ181" t="s">
        <v>13876</v>
      </c>
      <c r="BK181" t="s">
        <v>13876</v>
      </c>
      <c r="BL181" t="s">
        <v>13876</v>
      </c>
      <c r="BM181" t="s">
        <v>13876</v>
      </c>
      <c r="BN181" t="s">
        <v>13876</v>
      </c>
      <c r="BO181" t="s">
        <v>13876</v>
      </c>
      <c r="BP181" t="s">
        <v>13876</v>
      </c>
      <c r="BQ181" t="s">
        <v>13876</v>
      </c>
      <c r="BR181" t="s">
        <v>13876</v>
      </c>
      <c r="BS181" t="s">
        <v>13876</v>
      </c>
      <c r="BT181" t="s">
        <v>13876</v>
      </c>
      <c r="BU181" t="s">
        <v>13876</v>
      </c>
      <c r="BV181" t="s">
        <v>13876</v>
      </c>
      <c r="BW181" t="s">
        <v>13876</v>
      </c>
      <c r="BX181" t="s">
        <v>13876</v>
      </c>
      <c r="BY181" t="s">
        <v>13876</v>
      </c>
      <c r="BZ181" t="s">
        <v>13876</v>
      </c>
      <c r="CA181" t="s">
        <v>13876</v>
      </c>
      <c r="CB181" t="s">
        <v>13876</v>
      </c>
      <c r="CC181" t="s">
        <v>13876</v>
      </c>
      <c r="CD181" t="s">
        <v>13876</v>
      </c>
      <c r="CE181" t="s">
        <v>13876</v>
      </c>
      <c r="CF181" t="s">
        <v>13876</v>
      </c>
      <c r="CG181" t="s">
        <v>13876</v>
      </c>
      <c r="CH181" t="s">
        <v>13876</v>
      </c>
      <c r="CI181" t="s">
        <v>13876</v>
      </c>
      <c r="CJ181" t="s">
        <v>13876</v>
      </c>
      <c r="CK181" t="s">
        <v>13876</v>
      </c>
      <c r="CL181" t="s">
        <v>13876</v>
      </c>
      <c r="CM181" t="s">
        <v>13876</v>
      </c>
      <c r="CN181" t="s">
        <v>13876</v>
      </c>
      <c r="CO181" t="s">
        <v>13876</v>
      </c>
      <c r="CP181" t="s">
        <v>13876</v>
      </c>
      <c r="CQ181" t="s">
        <v>13876</v>
      </c>
      <c r="CR181" t="s">
        <v>13876</v>
      </c>
      <c r="CS181" t="s">
        <v>13876</v>
      </c>
      <c r="CT181" t="s">
        <v>13876</v>
      </c>
    </row>
    <row r="182" spans="1:98" hidden="1">
      <c r="A182" s="1088">
        <v>48</v>
      </c>
      <c r="B182" s="554" t="s">
        <v>1565</v>
      </c>
      <c r="C182" s="554" t="s">
        <v>1566</v>
      </c>
      <c r="D182" s="554" t="s">
        <v>1567</v>
      </c>
      <c r="E182" s="336" t="s">
        <v>1286</v>
      </c>
      <c r="F182" s="336" t="s">
        <v>13820</v>
      </c>
      <c r="G182" s="336">
        <v>2910101910</v>
      </c>
      <c r="H182" s="554" t="s">
        <v>1574</v>
      </c>
      <c r="I182" s="336" t="s">
        <v>122</v>
      </c>
      <c r="J182" s="336" t="s">
        <v>13659</v>
      </c>
      <c r="K182" s="336" t="s">
        <v>13546</v>
      </c>
      <c r="L182" s="336" t="s">
        <v>13658</v>
      </c>
      <c r="M182" s="336" t="s">
        <v>13659</v>
      </c>
      <c r="N182" s="336" t="s">
        <v>13546</v>
      </c>
      <c r="O182" s="632"/>
      <c r="P182" s="632" t="s">
        <v>13661</v>
      </c>
      <c r="Q182" s="556">
        <v>44620</v>
      </c>
      <c r="R182" s="336"/>
      <c r="S182" s="557">
        <v>44666</v>
      </c>
      <c r="T182" s="336" t="s">
        <v>15424</v>
      </c>
      <c r="U182" s="625">
        <v>32</v>
      </c>
      <c r="V182" s="1088">
        <v>32</v>
      </c>
      <c r="W182" s="551">
        <v>186123</v>
      </c>
      <c r="X182" s="551">
        <v>73339</v>
      </c>
      <c r="Y182" s="551">
        <v>82111</v>
      </c>
      <c r="Z182" s="551">
        <v>78210</v>
      </c>
      <c r="AA182" s="551">
        <v>76372</v>
      </c>
      <c r="AB182" s="551">
        <v>73890</v>
      </c>
      <c r="AC182" s="551" t="s">
        <v>13876</v>
      </c>
      <c r="AD182" s="552" t="s">
        <v>13876</v>
      </c>
      <c r="AE182" s="623">
        <v>570045</v>
      </c>
      <c r="AF182" t="s">
        <v>1564</v>
      </c>
      <c r="AG182" t="s">
        <v>1570</v>
      </c>
      <c r="AH182" t="s">
        <v>1573</v>
      </c>
      <c r="AJ182" s="548" t="s">
        <v>13693</v>
      </c>
      <c r="AK182" s="548" t="s">
        <v>13821</v>
      </c>
      <c r="AL182" s="548" t="s">
        <v>13669</v>
      </c>
      <c r="AM182" s="548" t="s">
        <v>13822</v>
      </c>
      <c r="AN182" s="548" t="s">
        <v>13823</v>
      </c>
      <c r="AO182" s="548" t="s">
        <v>13824</v>
      </c>
      <c r="AQ182" t="s">
        <v>13876</v>
      </c>
      <c r="AR182" t="s">
        <v>15289</v>
      </c>
      <c r="AS182" t="s">
        <v>15285</v>
      </c>
      <c r="AT182" t="s">
        <v>15290</v>
      </c>
      <c r="AU182" t="s">
        <v>15289</v>
      </c>
      <c r="AV182" t="s">
        <v>15292</v>
      </c>
      <c r="AW182" t="s">
        <v>15284</v>
      </c>
      <c r="AX182" t="s">
        <v>13876</v>
      </c>
      <c r="AY182" t="s">
        <v>13876</v>
      </c>
      <c r="AZ182" t="s">
        <v>15287</v>
      </c>
      <c r="BA182" t="s">
        <v>15284</v>
      </c>
      <c r="BB182" t="s">
        <v>15284</v>
      </c>
      <c r="BC182" t="s">
        <v>15284</v>
      </c>
      <c r="BD182" t="s">
        <v>15294</v>
      </c>
      <c r="BE182" t="s">
        <v>15289</v>
      </c>
      <c r="BF182" t="s">
        <v>15289</v>
      </c>
      <c r="BG182" t="s">
        <v>15289</v>
      </c>
      <c r="BH182" t="s">
        <v>15289</v>
      </c>
      <c r="BI182" t="s">
        <v>15289</v>
      </c>
      <c r="BJ182" t="s">
        <v>15292</v>
      </c>
      <c r="BK182" t="s">
        <v>15294</v>
      </c>
      <c r="BL182" t="s">
        <v>13876</v>
      </c>
      <c r="BM182" t="s">
        <v>13876</v>
      </c>
      <c r="BN182" t="s">
        <v>15287</v>
      </c>
      <c r="BO182" t="s">
        <v>15285</v>
      </c>
      <c r="BP182" t="s">
        <v>15292</v>
      </c>
      <c r="BQ182" t="s">
        <v>15289</v>
      </c>
      <c r="BR182" t="s">
        <v>15288</v>
      </c>
      <c r="BS182" t="s">
        <v>13876</v>
      </c>
      <c r="BT182" t="s">
        <v>13876</v>
      </c>
      <c r="BU182" t="s">
        <v>15287</v>
      </c>
      <c r="BV182" t="s">
        <v>15290</v>
      </c>
      <c r="BW182" t="s">
        <v>15284</v>
      </c>
      <c r="BX182" t="s">
        <v>15287</v>
      </c>
      <c r="BY182" t="s">
        <v>15292</v>
      </c>
      <c r="BZ182" t="s">
        <v>13876</v>
      </c>
      <c r="CA182" t="s">
        <v>13876</v>
      </c>
      <c r="CB182" t="s">
        <v>15287</v>
      </c>
      <c r="CC182" t="s">
        <v>15284</v>
      </c>
      <c r="CD182" t="s">
        <v>15285</v>
      </c>
      <c r="CE182" t="s">
        <v>15294</v>
      </c>
      <c r="CF182" t="s">
        <v>15288</v>
      </c>
      <c r="CG182" t="s">
        <v>13876</v>
      </c>
      <c r="CH182" t="s">
        <v>13876</v>
      </c>
      <c r="CI182" t="s">
        <v>13876</v>
      </c>
      <c r="CJ182" t="s">
        <v>13876</v>
      </c>
      <c r="CK182" t="s">
        <v>13876</v>
      </c>
      <c r="CL182" t="s">
        <v>13876</v>
      </c>
      <c r="CM182" t="s">
        <v>13876</v>
      </c>
      <c r="CN182" t="s">
        <v>13876</v>
      </c>
      <c r="CO182" t="s">
        <v>13876</v>
      </c>
      <c r="CP182" t="s">
        <v>13876</v>
      </c>
      <c r="CQ182" t="s">
        <v>13876</v>
      </c>
      <c r="CR182" t="s">
        <v>13876</v>
      </c>
      <c r="CS182" t="s">
        <v>13876</v>
      </c>
      <c r="CT182" t="s">
        <v>13876</v>
      </c>
    </row>
    <row r="183" spans="1:98" hidden="1">
      <c r="A183" s="1088"/>
      <c r="B183" s="554" t="s">
        <v>1565</v>
      </c>
      <c r="C183" s="554" t="s">
        <v>1566</v>
      </c>
      <c r="D183" s="554" t="s">
        <v>1567</v>
      </c>
      <c r="E183" s="336" t="s">
        <v>1286</v>
      </c>
      <c r="F183" s="336" t="s">
        <v>13820</v>
      </c>
      <c r="G183" s="336">
        <v>2910101910</v>
      </c>
      <c r="H183" s="554" t="s">
        <v>1574</v>
      </c>
      <c r="I183" s="336" t="s">
        <v>123</v>
      </c>
      <c r="J183" s="336" t="s">
        <v>13659</v>
      </c>
      <c r="K183" s="336" t="s">
        <v>13546</v>
      </c>
      <c r="L183" s="336" t="s">
        <v>13658</v>
      </c>
      <c r="M183" s="336" t="s">
        <v>13659</v>
      </c>
      <c r="N183" s="336" t="s">
        <v>13546</v>
      </c>
      <c r="O183" s="632"/>
      <c r="P183" s="632" t="s">
        <v>13661</v>
      </c>
      <c r="Q183" s="556">
        <v>44620</v>
      </c>
      <c r="R183" s="336"/>
      <c r="S183" s="557">
        <v>44666</v>
      </c>
      <c r="T183" s="336" t="s">
        <v>15425</v>
      </c>
      <c r="U183" s="620">
        <v>32</v>
      </c>
      <c r="V183" s="1088"/>
      <c r="W183" s="551">
        <v>33754</v>
      </c>
      <c r="X183" s="551">
        <v>9113</v>
      </c>
      <c r="Y183" s="551">
        <v>10628</v>
      </c>
      <c r="Z183" s="551">
        <v>8715</v>
      </c>
      <c r="AA183" s="551">
        <v>9718</v>
      </c>
      <c r="AB183" s="551">
        <v>9121</v>
      </c>
      <c r="AC183" s="551" t="s">
        <v>13876</v>
      </c>
      <c r="AD183" s="552" t="s">
        <v>13876</v>
      </c>
      <c r="AE183" s="623">
        <v>81049</v>
      </c>
      <c r="AF183" t="s">
        <v>1564</v>
      </c>
      <c r="AG183" t="s">
        <v>1570</v>
      </c>
      <c r="AH183" t="s">
        <v>1573</v>
      </c>
      <c r="AJ183" s="548" t="s">
        <v>13693</v>
      </c>
      <c r="AK183" s="548" t="s">
        <v>13821</v>
      </c>
      <c r="AL183" s="548" t="s">
        <v>13669</v>
      </c>
      <c r="AM183" s="548" t="s">
        <v>13822</v>
      </c>
      <c r="AN183" s="548" t="s">
        <v>13823</v>
      </c>
      <c r="AO183" s="548" t="s">
        <v>13824</v>
      </c>
      <c r="AQ183" t="s">
        <v>13876</v>
      </c>
      <c r="AR183" t="s">
        <v>13876</v>
      </c>
      <c r="AS183" t="s">
        <v>15284</v>
      </c>
      <c r="AT183" t="s">
        <v>15284</v>
      </c>
      <c r="AU183" t="s">
        <v>15287</v>
      </c>
      <c r="AV183" t="s">
        <v>15286</v>
      </c>
      <c r="AW183" t="s">
        <v>15291</v>
      </c>
      <c r="AX183" t="s">
        <v>13876</v>
      </c>
      <c r="AY183" t="s">
        <v>13876</v>
      </c>
      <c r="AZ183" t="s">
        <v>13876</v>
      </c>
      <c r="BA183" t="s">
        <v>15294</v>
      </c>
      <c r="BB183" t="s">
        <v>15289</v>
      </c>
      <c r="BC183" t="s">
        <v>15289</v>
      </c>
      <c r="BD183" t="s">
        <v>15284</v>
      </c>
      <c r="BE183" t="s">
        <v>13876</v>
      </c>
      <c r="BF183" t="s">
        <v>13876</v>
      </c>
      <c r="BG183" t="s">
        <v>15289</v>
      </c>
      <c r="BH183" t="s">
        <v>15288</v>
      </c>
      <c r="BI183" t="s">
        <v>15290</v>
      </c>
      <c r="BJ183" t="s">
        <v>15292</v>
      </c>
      <c r="BK183" t="s">
        <v>15285</v>
      </c>
      <c r="BL183" t="s">
        <v>13876</v>
      </c>
      <c r="BM183" t="s">
        <v>13876</v>
      </c>
      <c r="BN183" t="s">
        <v>13876</v>
      </c>
      <c r="BO183" t="s">
        <v>15285</v>
      </c>
      <c r="BP183" t="s">
        <v>15287</v>
      </c>
      <c r="BQ183" t="s">
        <v>15289</v>
      </c>
      <c r="BR183" t="s">
        <v>15286</v>
      </c>
      <c r="BS183" t="s">
        <v>13876</v>
      </c>
      <c r="BT183" t="s">
        <v>13876</v>
      </c>
      <c r="BU183" t="s">
        <v>13876</v>
      </c>
      <c r="BV183" t="s">
        <v>15294</v>
      </c>
      <c r="BW183" t="s">
        <v>15287</v>
      </c>
      <c r="BX183" t="s">
        <v>15289</v>
      </c>
      <c r="BY183" t="s">
        <v>15285</v>
      </c>
      <c r="BZ183" t="s">
        <v>13876</v>
      </c>
      <c r="CA183" t="s">
        <v>13876</v>
      </c>
      <c r="CB183" t="s">
        <v>13876</v>
      </c>
      <c r="CC183" t="s">
        <v>15294</v>
      </c>
      <c r="CD183" t="s">
        <v>15289</v>
      </c>
      <c r="CE183" t="s">
        <v>15292</v>
      </c>
      <c r="CF183" t="s">
        <v>15289</v>
      </c>
      <c r="CG183" t="s">
        <v>13876</v>
      </c>
      <c r="CH183" t="s">
        <v>13876</v>
      </c>
      <c r="CI183" t="s">
        <v>13876</v>
      </c>
      <c r="CJ183" t="s">
        <v>13876</v>
      </c>
      <c r="CK183" t="s">
        <v>13876</v>
      </c>
      <c r="CL183" t="s">
        <v>13876</v>
      </c>
      <c r="CM183" t="s">
        <v>13876</v>
      </c>
      <c r="CN183" t="s">
        <v>13876</v>
      </c>
      <c r="CO183" t="s">
        <v>13876</v>
      </c>
      <c r="CP183" t="s">
        <v>13876</v>
      </c>
      <c r="CQ183" t="s">
        <v>13876</v>
      </c>
      <c r="CR183" t="s">
        <v>13876</v>
      </c>
      <c r="CS183" t="s">
        <v>13876</v>
      </c>
      <c r="CT183" t="s">
        <v>13876</v>
      </c>
    </row>
    <row r="184" spans="1:98" hidden="1">
      <c r="A184" s="1088"/>
      <c r="B184" s="554" t="s">
        <v>1565</v>
      </c>
      <c r="C184" s="554" t="s">
        <v>1566</v>
      </c>
      <c r="D184" s="554" t="s">
        <v>1567</v>
      </c>
      <c r="E184" s="336" t="s">
        <v>1286</v>
      </c>
      <c r="F184" s="336" t="s">
        <v>13820</v>
      </c>
      <c r="G184" s="336">
        <v>2910102751</v>
      </c>
      <c r="H184" s="554" t="s">
        <v>2102</v>
      </c>
      <c r="I184" s="336" t="s">
        <v>475</v>
      </c>
      <c r="J184" s="336" t="s">
        <v>13659</v>
      </c>
      <c r="K184" s="336" t="s">
        <v>13546</v>
      </c>
      <c r="L184" s="336" t="s">
        <v>13658</v>
      </c>
      <c r="M184" s="336" t="s">
        <v>13659</v>
      </c>
      <c r="N184" s="336"/>
      <c r="O184" s="632"/>
      <c r="P184" s="632" t="s">
        <v>13661</v>
      </c>
      <c r="Q184" s="556">
        <v>44620</v>
      </c>
      <c r="R184" s="336"/>
      <c r="S184" s="557">
        <v>44666</v>
      </c>
      <c r="T184" s="336" t="s">
        <v>15426</v>
      </c>
      <c r="U184" s="620">
        <v>32</v>
      </c>
      <c r="V184" s="1088"/>
      <c r="W184" s="551">
        <v>26342</v>
      </c>
      <c r="X184" s="551">
        <v>7669</v>
      </c>
      <c r="Y184" s="551">
        <v>11127</v>
      </c>
      <c r="Z184" s="551">
        <v>9987</v>
      </c>
      <c r="AA184" s="551">
        <v>10561</v>
      </c>
      <c r="AB184" s="551">
        <v>7508</v>
      </c>
      <c r="AC184" s="551" t="s">
        <v>13876</v>
      </c>
      <c r="AD184" s="552" t="s">
        <v>13876</v>
      </c>
      <c r="AE184" s="623">
        <v>73194</v>
      </c>
      <c r="AF184" t="s">
        <v>1564</v>
      </c>
      <c r="AG184" t="s">
        <v>1570</v>
      </c>
      <c r="AH184" t="s">
        <v>2101</v>
      </c>
      <c r="AJ184" s="548" t="s">
        <v>13693</v>
      </c>
      <c r="AK184" s="548" t="s">
        <v>13821</v>
      </c>
      <c r="AL184" s="548" t="s">
        <v>13669</v>
      </c>
      <c r="AM184" s="548" t="s">
        <v>13822</v>
      </c>
      <c r="AN184" s="548" t="s">
        <v>13823</v>
      </c>
      <c r="AO184" s="548" t="s">
        <v>13824</v>
      </c>
      <c r="AQ184" t="s">
        <v>13876</v>
      </c>
      <c r="AR184" t="s">
        <v>13876</v>
      </c>
      <c r="AS184" t="s">
        <v>15292</v>
      </c>
      <c r="AT184" t="s">
        <v>15290</v>
      </c>
      <c r="AU184" t="s">
        <v>15284</v>
      </c>
      <c r="AV184" t="s">
        <v>15291</v>
      </c>
      <c r="AW184" t="s">
        <v>15292</v>
      </c>
      <c r="AX184" t="s">
        <v>13876</v>
      </c>
      <c r="AY184" t="s">
        <v>13876</v>
      </c>
      <c r="AZ184" t="s">
        <v>13876</v>
      </c>
      <c r="BA184" t="s">
        <v>15287</v>
      </c>
      <c r="BB184" t="s">
        <v>15290</v>
      </c>
      <c r="BC184" t="s">
        <v>15290</v>
      </c>
      <c r="BD184" t="s">
        <v>15294</v>
      </c>
      <c r="BE184" t="s">
        <v>13876</v>
      </c>
      <c r="BF184" t="s">
        <v>13876</v>
      </c>
      <c r="BG184" t="s">
        <v>13876</v>
      </c>
      <c r="BH184" t="s">
        <v>15289</v>
      </c>
      <c r="BI184" t="s">
        <v>15290</v>
      </c>
      <c r="BJ184" t="s">
        <v>15288</v>
      </c>
      <c r="BK184" t="s">
        <v>15288</v>
      </c>
      <c r="BL184" t="s">
        <v>13876</v>
      </c>
      <c r="BM184" t="s">
        <v>13876</v>
      </c>
      <c r="BN184" t="s">
        <v>13876</v>
      </c>
      <c r="BO184" t="s">
        <v>15294</v>
      </c>
      <c r="BP184" t="s">
        <v>15294</v>
      </c>
      <c r="BQ184" t="s">
        <v>15285</v>
      </c>
      <c r="BR184" t="s">
        <v>15287</v>
      </c>
      <c r="BS184" t="s">
        <v>13876</v>
      </c>
      <c r="BT184" t="s">
        <v>13876</v>
      </c>
      <c r="BU184" t="s">
        <v>15289</v>
      </c>
      <c r="BV184" t="s">
        <v>15288</v>
      </c>
      <c r="BW184" t="s">
        <v>15286</v>
      </c>
      <c r="BX184" t="s">
        <v>15290</v>
      </c>
      <c r="BY184" t="s">
        <v>15289</v>
      </c>
      <c r="BZ184" t="s">
        <v>13876</v>
      </c>
      <c r="CA184" t="s">
        <v>13876</v>
      </c>
      <c r="CB184" t="s">
        <v>13876</v>
      </c>
      <c r="CC184" t="s">
        <v>15287</v>
      </c>
      <c r="CD184" t="s">
        <v>15286</v>
      </c>
      <c r="CE184" t="s">
        <v>15288</v>
      </c>
      <c r="CF184" t="s">
        <v>15285</v>
      </c>
      <c r="CG184" t="s">
        <v>13876</v>
      </c>
      <c r="CH184" t="s">
        <v>13876</v>
      </c>
      <c r="CI184" t="s">
        <v>13876</v>
      </c>
      <c r="CJ184" t="s">
        <v>13876</v>
      </c>
      <c r="CK184" t="s">
        <v>13876</v>
      </c>
      <c r="CL184" t="s">
        <v>13876</v>
      </c>
      <c r="CM184" t="s">
        <v>13876</v>
      </c>
      <c r="CN184" t="s">
        <v>13876</v>
      </c>
      <c r="CO184" t="s">
        <v>13876</v>
      </c>
      <c r="CP184" t="s">
        <v>13876</v>
      </c>
      <c r="CQ184" t="s">
        <v>13876</v>
      </c>
      <c r="CR184" t="s">
        <v>13876</v>
      </c>
      <c r="CS184" t="s">
        <v>13876</v>
      </c>
      <c r="CT184" t="s">
        <v>13876</v>
      </c>
    </row>
    <row r="185" spans="1:98" hidden="1">
      <c r="A185" s="1088"/>
      <c r="B185" s="554" t="s">
        <v>1565</v>
      </c>
      <c r="C185" s="554" t="s">
        <v>1566</v>
      </c>
      <c r="D185" s="554" t="s">
        <v>1567</v>
      </c>
      <c r="E185" s="336" t="s">
        <v>1286</v>
      </c>
      <c r="F185" s="336" t="s">
        <v>13820</v>
      </c>
      <c r="G185" s="336">
        <v>2920100324</v>
      </c>
      <c r="H185" s="554" t="s">
        <v>2102</v>
      </c>
      <c r="I185" s="336" t="s">
        <v>8120</v>
      </c>
      <c r="J185" s="336" t="s">
        <v>13659</v>
      </c>
      <c r="K185" s="336" t="s">
        <v>13546</v>
      </c>
      <c r="L185" s="336" t="s">
        <v>13658</v>
      </c>
      <c r="M185" s="336" t="s">
        <v>13659</v>
      </c>
      <c r="N185" s="336" t="s">
        <v>13546</v>
      </c>
      <c r="O185" s="632"/>
      <c r="P185" s="632" t="s">
        <v>13661</v>
      </c>
      <c r="Q185" s="556">
        <v>44620</v>
      </c>
      <c r="R185" s="336"/>
      <c r="S185" s="557">
        <v>44666</v>
      </c>
      <c r="T185" s="336" t="s">
        <v>15427</v>
      </c>
      <c r="U185" s="609">
        <v>32</v>
      </c>
      <c r="V185" s="1088"/>
      <c r="W185" s="551">
        <v>8329</v>
      </c>
      <c r="X185" s="551" t="s">
        <v>13876</v>
      </c>
      <c r="Y185" s="551">
        <v>1825</v>
      </c>
      <c r="Z185" s="551">
        <v>5637</v>
      </c>
      <c r="AA185" s="551">
        <v>2814</v>
      </c>
      <c r="AB185" s="551">
        <v>2257</v>
      </c>
      <c r="AC185" s="551" t="s">
        <v>13876</v>
      </c>
      <c r="AD185" s="552" t="s">
        <v>13876</v>
      </c>
      <c r="AE185" s="623">
        <v>20862</v>
      </c>
      <c r="AF185" t="s">
        <v>1564</v>
      </c>
      <c r="AG185" t="s">
        <v>1570</v>
      </c>
      <c r="AH185" t="s">
        <v>2101</v>
      </c>
      <c r="AJ185" s="548" t="s">
        <v>13693</v>
      </c>
      <c r="AK185" s="548" t="s">
        <v>13821</v>
      </c>
      <c r="AL185" s="548" t="s">
        <v>13669</v>
      </c>
      <c r="AM185" s="548" t="s">
        <v>13822</v>
      </c>
      <c r="AN185" s="548" t="s">
        <v>13823</v>
      </c>
      <c r="AO185" s="548" t="s">
        <v>13824</v>
      </c>
      <c r="AQ185" t="s">
        <v>13876</v>
      </c>
      <c r="AR185" t="s">
        <v>13876</v>
      </c>
      <c r="AS185" t="s">
        <v>13876</v>
      </c>
      <c r="AT185" t="s">
        <v>15285</v>
      </c>
      <c r="AU185" t="s">
        <v>15284</v>
      </c>
      <c r="AV185" t="s">
        <v>15292</v>
      </c>
      <c r="AW185" t="s">
        <v>15294</v>
      </c>
      <c r="AX185" t="s">
        <v>13876</v>
      </c>
      <c r="AY185" t="s">
        <v>13876</v>
      </c>
      <c r="AZ185" t="s">
        <v>13876</v>
      </c>
      <c r="BA185" t="s">
        <v>13876</v>
      </c>
      <c r="BB185" t="s">
        <v>13876</v>
      </c>
      <c r="BC185" t="s">
        <v>13876</v>
      </c>
      <c r="BD185" t="s">
        <v>13876</v>
      </c>
      <c r="BE185" t="s">
        <v>13876</v>
      </c>
      <c r="BF185" t="s">
        <v>13876</v>
      </c>
      <c r="BG185" t="s">
        <v>13876</v>
      </c>
      <c r="BH185" t="s">
        <v>15289</v>
      </c>
      <c r="BI185" t="s">
        <v>15285</v>
      </c>
      <c r="BJ185" t="s">
        <v>15292</v>
      </c>
      <c r="BK185" t="s">
        <v>15286</v>
      </c>
      <c r="BL185" t="s">
        <v>13876</v>
      </c>
      <c r="BM185" t="s">
        <v>13876</v>
      </c>
      <c r="BN185" t="s">
        <v>13876</v>
      </c>
      <c r="BO185" t="s">
        <v>15286</v>
      </c>
      <c r="BP185" t="s">
        <v>15290</v>
      </c>
      <c r="BQ185" t="s">
        <v>15284</v>
      </c>
      <c r="BR185" t="s">
        <v>15287</v>
      </c>
      <c r="BS185" t="s">
        <v>13876</v>
      </c>
      <c r="BT185" t="s">
        <v>13876</v>
      </c>
      <c r="BU185" t="s">
        <v>13876</v>
      </c>
      <c r="BV185" t="s">
        <v>15292</v>
      </c>
      <c r="BW185" t="s">
        <v>15285</v>
      </c>
      <c r="BX185" t="s">
        <v>15289</v>
      </c>
      <c r="BY185" t="s">
        <v>15291</v>
      </c>
      <c r="BZ185" t="s">
        <v>13876</v>
      </c>
      <c r="CA185" t="s">
        <v>13876</v>
      </c>
      <c r="CB185" t="s">
        <v>13876</v>
      </c>
      <c r="CC185" t="s">
        <v>15292</v>
      </c>
      <c r="CD185" t="s">
        <v>15292</v>
      </c>
      <c r="CE185" t="s">
        <v>15286</v>
      </c>
      <c r="CF185" t="s">
        <v>15287</v>
      </c>
      <c r="CG185" t="s">
        <v>13876</v>
      </c>
      <c r="CH185" t="s">
        <v>13876</v>
      </c>
      <c r="CI185" t="s">
        <v>13876</v>
      </c>
      <c r="CJ185" t="s">
        <v>13876</v>
      </c>
      <c r="CK185" t="s">
        <v>13876</v>
      </c>
      <c r="CL185" t="s">
        <v>13876</v>
      </c>
      <c r="CM185" t="s">
        <v>13876</v>
      </c>
      <c r="CN185" t="s">
        <v>13876</v>
      </c>
      <c r="CO185" t="s">
        <v>13876</v>
      </c>
      <c r="CP185" t="s">
        <v>13876</v>
      </c>
      <c r="CQ185" t="s">
        <v>13876</v>
      </c>
      <c r="CR185" t="s">
        <v>13876</v>
      </c>
      <c r="CS185" t="s">
        <v>13876</v>
      </c>
      <c r="CT185" t="s">
        <v>13876</v>
      </c>
    </row>
    <row r="186" spans="1:98" hidden="1">
      <c r="A186" s="632"/>
      <c r="B186" s="555"/>
      <c r="C186" s="554"/>
      <c r="D186" s="554"/>
      <c r="E186" s="336"/>
      <c r="F186" s="336"/>
      <c r="G186" s="336"/>
      <c r="H186" s="554"/>
      <c r="I186" s="336"/>
      <c r="J186" s="336"/>
      <c r="K186" s="336"/>
      <c r="L186" s="336"/>
      <c r="M186" s="336"/>
      <c r="N186" s="336"/>
      <c r="O186" s="632"/>
      <c r="P186" s="632"/>
      <c r="Q186" s="556"/>
      <c r="R186" s="336"/>
      <c r="S186" s="336"/>
      <c r="T186" s="336" t="s">
        <v>13876</v>
      </c>
      <c r="U186" s="336"/>
      <c r="V186" s="632"/>
      <c r="W186" s="551"/>
      <c r="X186" s="551"/>
      <c r="Y186" s="551"/>
      <c r="Z186" s="551"/>
      <c r="AA186" s="551">
        <v>0</v>
      </c>
      <c r="AB186" s="551">
        <v>0</v>
      </c>
      <c r="AC186" s="551">
        <v>0</v>
      </c>
      <c r="AD186" s="552"/>
      <c r="AE186" s="623">
        <v>0</v>
      </c>
      <c r="AQ186" t="s">
        <v>13876</v>
      </c>
      <c r="AR186" t="s">
        <v>13876</v>
      </c>
      <c r="AS186" t="s">
        <v>13876</v>
      </c>
      <c r="AT186" t="s">
        <v>13876</v>
      </c>
      <c r="AU186" t="s">
        <v>13876</v>
      </c>
      <c r="AV186" t="s">
        <v>13876</v>
      </c>
      <c r="AW186" t="s">
        <v>13876</v>
      </c>
      <c r="AX186" t="s">
        <v>13876</v>
      </c>
      <c r="AY186" t="s">
        <v>13876</v>
      </c>
      <c r="AZ186" t="s">
        <v>13876</v>
      </c>
      <c r="BA186" t="s">
        <v>13876</v>
      </c>
      <c r="BB186" t="s">
        <v>13876</v>
      </c>
      <c r="BC186" t="s">
        <v>13876</v>
      </c>
      <c r="BD186" t="s">
        <v>13876</v>
      </c>
      <c r="BE186" t="s">
        <v>13876</v>
      </c>
      <c r="BF186" t="s">
        <v>13876</v>
      </c>
      <c r="BG186" t="s">
        <v>13876</v>
      </c>
      <c r="BH186" t="s">
        <v>13876</v>
      </c>
      <c r="BI186" t="s">
        <v>13876</v>
      </c>
      <c r="BJ186" t="s">
        <v>13876</v>
      </c>
      <c r="BK186" t="s">
        <v>13876</v>
      </c>
      <c r="BL186" t="s">
        <v>13876</v>
      </c>
      <c r="BM186" t="s">
        <v>13876</v>
      </c>
      <c r="BN186" t="s">
        <v>13876</v>
      </c>
      <c r="BO186" t="s">
        <v>13876</v>
      </c>
      <c r="BP186" t="s">
        <v>13876</v>
      </c>
      <c r="BQ186" t="s">
        <v>13876</v>
      </c>
      <c r="BR186" t="s">
        <v>13876</v>
      </c>
      <c r="BS186" t="s">
        <v>13876</v>
      </c>
      <c r="BT186" t="s">
        <v>13876</v>
      </c>
      <c r="BU186" t="s">
        <v>13876</v>
      </c>
      <c r="BV186" t="s">
        <v>13876</v>
      </c>
      <c r="BW186" t="s">
        <v>13876</v>
      </c>
      <c r="BX186" t="s">
        <v>13876</v>
      </c>
      <c r="BY186" t="s">
        <v>13876</v>
      </c>
      <c r="BZ186" t="s">
        <v>13876</v>
      </c>
      <c r="CA186" t="s">
        <v>13876</v>
      </c>
      <c r="CB186" t="s">
        <v>13876</v>
      </c>
      <c r="CC186" t="s">
        <v>13876</v>
      </c>
      <c r="CD186" t="s">
        <v>13876</v>
      </c>
      <c r="CE186" t="s">
        <v>13876</v>
      </c>
      <c r="CF186" t="s">
        <v>13876</v>
      </c>
      <c r="CG186" t="s">
        <v>13876</v>
      </c>
      <c r="CH186" t="s">
        <v>13876</v>
      </c>
      <c r="CI186" t="s">
        <v>13876</v>
      </c>
      <c r="CJ186" t="s">
        <v>13876</v>
      </c>
      <c r="CK186" t="s">
        <v>13876</v>
      </c>
      <c r="CL186" t="s">
        <v>13876</v>
      </c>
      <c r="CM186" t="s">
        <v>13876</v>
      </c>
      <c r="CN186" t="s">
        <v>13876</v>
      </c>
      <c r="CO186" t="s">
        <v>13876</v>
      </c>
      <c r="CP186" t="s">
        <v>13876</v>
      </c>
      <c r="CQ186" t="s">
        <v>13876</v>
      </c>
      <c r="CR186" t="s">
        <v>13876</v>
      </c>
      <c r="CS186" t="s">
        <v>13876</v>
      </c>
      <c r="CT186" t="s">
        <v>13876</v>
      </c>
    </row>
    <row r="187" spans="1:98" hidden="1">
      <c r="A187" s="1088">
        <v>49</v>
      </c>
      <c r="B187" s="554" t="s">
        <v>13825</v>
      </c>
      <c r="C187" s="554" t="s">
        <v>3032</v>
      </c>
      <c r="D187" s="554" t="s">
        <v>11060</v>
      </c>
      <c r="E187" s="336" t="s">
        <v>1286</v>
      </c>
      <c r="F187" s="336" t="s">
        <v>13826</v>
      </c>
      <c r="G187" s="336">
        <v>2950861589</v>
      </c>
      <c r="H187" s="554" t="s">
        <v>12456</v>
      </c>
      <c r="I187" s="336" t="s">
        <v>124</v>
      </c>
      <c r="J187" s="336" t="s">
        <v>13659</v>
      </c>
      <c r="K187" s="336" t="s">
        <v>13546</v>
      </c>
      <c r="L187" s="336" t="s">
        <v>13658</v>
      </c>
      <c r="M187" s="336" t="s">
        <v>13659</v>
      </c>
      <c r="N187" s="336" t="s">
        <v>13546</v>
      </c>
      <c r="O187" s="632" t="s">
        <v>13661</v>
      </c>
      <c r="P187" s="632"/>
      <c r="Q187" s="556">
        <v>44614</v>
      </c>
      <c r="R187" s="336"/>
      <c r="S187" s="557">
        <v>44657</v>
      </c>
      <c r="T187" s="336" t="s">
        <v>15428</v>
      </c>
      <c r="U187" s="625">
        <v>33</v>
      </c>
      <c r="V187" s="1088">
        <v>33</v>
      </c>
      <c r="W187" s="551">
        <v>136135</v>
      </c>
      <c r="X187" s="551">
        <v>44013</v>
      </c>
      <c r="Y187" s="551">
        <v>47812</v>
      </c>
      <c r="Z187" s="551">
        <v>45939</v>
      </c>
      <c r="AA187" s="551">
        <v>49781</v>
      </c>
      <c r="AB187" s="551">
        <v>47095</v>
      </c>
      <c r="AC187" s="551" t="s">
        <v>13876</v>
      </c>
      <c r="AD187" s="552" t="s">
        <v>13876</v>
      </c>
      <c r="AE187" s="623">
        <v>370775</v>
      </c>
      <c r="AF187" t="s">
        <v>11058</v>
      </c>
      <c r="AG187" t="s">
        <v>11866</v>
      </c>
      <c r="AH187" t="s">
        <v>12455</v>
      </c>
      <c r="AJ187" s="548" t="s">
        <v>13693</v>
      </c>
      <c r="AK187" s="548" t="s">
        <v>13827</v>
      </c>
      <c r="AL187" s="548" t="s">
        <v>13669</v>
      </c>
      <c r="AM187" s="548" t="s">
        <v>13828</v>
      </c>
      <c r="AN187" s="548" t="s">
        <v>13829</v>
      </c>
      <c r="AO187" s="548" t="s">
        <v>13830</v>
      </c>
      <c r="AQ187" t="s">
        <v>13876</v>
      </c>
      <c r="AR187" t="s">
        <v>15289</v>
      </c>
      <c r="AS187" t="s">
        <v>15284</v>
      </c>
      <c r="AT187" t="s">
        <v>15290</v>
      </c>
      <c r="AU187" t="s">
        <v>15289</v>
      </c>
      <c r="AV187" t="s">
        <v>15284</v>
      </c>
      <c r="AW187" t="s">
        <v>15286</v>
      </c>
      <c r="AX187" t="s">
        <v>13876</v>
      </c>
      <c r="AY187" t="s">
        <v>13876</v>
      </c>
      <c r="AZ187" t="s">
        <v>15291</v>
      </c>
      <c r="BA187" t="s">
        <v>15291</v>
      </c>
      <c r="BB187" t="s">
        <v>15288</v>
      </c>
      <c r="BC187" t="s">
        <v>15289</v>
      </c>
      <c r="BD187" t="s">
        <v>15284</v>
      </c>
      <c r="BE187" t="s">
        <v>13876</v>
      </c>
      <c r="BF187" t="s">
        <v>13876</v>
      </c>
      <c r="BG187" t="s">
        <v>15291</v>
      </c>
      <c r="BH187" t="s">
        <v>15287</v>
      </c>
      <c r="BI187" t="s">
        <v>15285</v>
      </c>
      <c r="BJ187" t="s">
        <v>15289</v>
      </c>
      <c r="BK187" t="s">
        <v>15292</v>
      </c>
      <c r="BL187" t="s">
        <v>13876</v>
      </c>
      <c r="BM187" t="s">
        <v>13876</v>
      </c>
      <c r="BN187" t="s">
        <v>15291</v>
      </c>
      <c r="BO187" t="s">
        <v>15286</v>
      </c>
      <c r="BP187" t="s">
        <v>15294</v>
      </c>
      <c r="BQ187" t="s">
        <v>15284</v>
      </c>
      <c r="BR187" t="s">
        <v>15294</v>
      </c>
      <c r="BS187" t="s">
        <v>13876</v>
      </c>
      <c r="BT187" t="s">
        <v>13876</v>
      </c>
      <c r="BU187" t="s">
        <v>15291</v>
      </c>
      <c r="BV187" t="s">
        <v>15294</v>
      </c>
      <c r="BW187" t="s">
        <v>15287</v>
      </c>
      <c r="BX187" t="s">
        <v>15285</v>
      </c>
      <c r="BY187" t="s">
        <v>15289</v>
      </c>
      <c r="BZ187" t="s">
        <v>13876</v>
      </c>
      <c r="CA187" t="s">
        <v>13876</v>
      </c>
      <c r="CB187" t="s">
        <v>15291</v>
      </c>
      <c r="CC187" t="s">
        <v>15287</v>
      </c>
      <c r="CD187" t="s">
        <v>15288</v>
      </c>
      <c r="CE187" t="s">
        <v>15294</v>
      </c>
      <c r="CF187" t="s">
        <v>15286</v>
      </c>
      <c r="CG187" t="s">
        <v>13876</v>
      </c>
      <c r="CH187" t="s">
        <v>13876</v>
      </c>
      <c r="CI187" t="s">
        <v>13876</v>
      </c>
      <c r="CJ187" t="s">
        <v>13876</v>
      </c>
      <c r="CK187" t="s">
        <v>13876</v>
      </c>
      <c r="CL187" t="s">
        <v>13876</v>
      </c>
      <c r="CM187" t="s">
        <v>13876</v>
      </c>
      <c r="CN187" t="s">
        <v>13876</v>
      </c>
      <c r="CO187" t="s">
        <v>13876</v>
      </c>
      <c r="CP187" t="s">
        <v>13876</v>
      </c>
      <c r="CQ187" t="s">
        <v>13876</v>
      </c>
      <c r="CR187" t="s">
        <v>13876</v>
      </c>
      <c r="CS187" t="s">
        <v>13876</v>
      </c>
      <c r="CT187" t="s">
        <v>13876</v>
      </c>
    </row>
    <row r="188" spans="1:98" hidden="1">
      <c r="A188" s="1088"/>
      <c r="B188" s="554" t="s">
        <v>11059</v>
      </c>
      <c r="C188" s="554" t="s">
        <v>3032</v>
      </c>
      <c r="D188" s="554" t="s">
        <v>11060</v>
      </c>
      <c r="E188" s="336" t="s">
        <v>1286</v>
      </c>
      <c r="F188" s="336" t="s">
        <v>13826</v>
      </c>
      <c r="G188" s="336">
        <v>2950861589</v>
      </c>
      <c r="H188" s="554" t="s">
        <v>12456</v>
      </c>
      <c r="I188" s="336" t="s">
        <v>126</v>
      </c>
      <c r="J188" s="336" t="s">
        <v>13659</v>
      </c>
      <c r="K188" s="336" t="s">
        <v>13546</v>
      </c>
      <c r="L188" s="336" t="s">
        <v>13658</v>
      </c>
      <c r="M188" s="336" t="s">
        <v>13659</v>
      </c>
      <c r="N188" s="336" t="s">
        <v>13546</v>
      </c>
      <c r="O188" s="632" t="s">
        <v>13661</v>
      </c>
      <c r="P188" s="632"/>
      <c r="Q188" s="556">
        <v>44614</v>
      </c>
      <c r="R188" s="336"/>
      <c r="S188" s="557">
        <v>44657</v>
      </c>
      <c r="T188" s="336" t="s">
        <v>15429</v>
      </c>
      <c r="U188" s="620">
        <v>33</v>
      </c>
      <c r="V188" s="1088"/>
      <c r="W188" s="551">
        <v>37398</v>
      </c>
      <c r="X188" s="551">
        <v>12950</v>
      </c>
      <c r="Y188" s="551">
        <v>14998</v>
      </c>
      <c r="Z188" s="551">
        <v>11655</v>
      </c>
      <c r="AA188" s="551">
        <v>12507</v>
      </c>
      <c r="AB188" s="551">
        <v>12565</v>
      </c>
      <c r="AC188" s="551" t="s">
        <v>13876</v>
      </c>
      <c r="AD188" s="552" t="s">
        <v>13876</v>
      </c>
      <c r="AE188" s="623">
        <v>102073</v>
      </c>
      <c r="AF188" t="s">
        <v>11058</v>
      </c>
      <c r="AG188" t="s">
        <v>11866</v>
      </c>
      <c r="AH188" t="s">
        <v>12455</v>
      </c>
      <c r="AJ188" s="548" t="s">
        <v>13693</v>
      </c>
      <c r="AK188" s="548" t="s">
        <v>13827</v>
      </c>
      <c r="AL188" s="548" t="s">
        <v>13669</v>
      </c>
      <c r="AM188" s="548" t="s">
        <v>13828</v>
      </c>
      <c r="AN188" s="548" t="s">
        <v>13829</v>
      </c>
      <c r="AO188" s="548" t="s">
        <v>13830</v>
      </c>
      <c r="AQ188" t="s">
        <v>13876</v>
      </c>
      <c r="AR188" t="s">
        <v>13876</v>
      </c>
      <c r="AS188" t="s">
        <v>15284</v>
      </c>
      <c r="AT188" t="s">
        <v>15287</v>
      </c>
      <c r="AU188" t="s">
        <v>15284</v>
      </c>
      <c r="AV188" t="s">
        <v>15294</v>
      </c>
      <c r="AW188" t="s">
        <v>15285</v>
      </c>
      <c r="AX188" t="s">
        <v>13876</v>
      </c>
      <c r="AY188" t="s">
        <v>13876</v>
      </c>
      <c r="AZ188" t="s">
        <v>15289</v>
      </c>
      <c r="BA188" t="s">
        <v>15292</v>
      </c>
      <c r="BB188" t="s">
        <v>15294</v>
      </c>
      <c r="BC188" t="s">
        <v>15286</v>
      </c>
      <c r="BD188" t="s">
        <v>15288</v>
      </c>
      <c r="BE188" t="s">
        <v>13876</v>
      </c>
      <c r="BF188" t="s">
        <v>13876</v>
      </c>
      <c r="BG188" t="s">
        <v>15289</v>
      </c>
      <c r="BH188" t="s">
        <v>15291</v>
      </c>
      <c r="BI188" t="s">
        <v>15294</v>
      </c>
      <c r="BJ188" t="s">
        <v>15294</v>
      </c>
      <c r="BK188" t="s">
        <v>15285</v>
      </c>
      <c r="BL188" t="s">
        <v>13876</v>
      </c>
      <c r="BM188" t="s">
        <v>13876</v>
      </c>
      <c r="BN188" t="s">
        <v>15289</v>
      </c>
      <c r="BO188" t="s">
        <v>15289</v>
      </c>
      <c r="BP188" t="s">
        <v>15290</v>
      </c>
      <c r="BQ188" t="s">
        <v>15286</v>
      </c>
      <c r="BR188" t="s">
        <v>15286</v>
      </c>
      <c r="BS188" t="s">
        <v>13876</v>
      </c>
      <c r="BT188" t="s">
        <v>13876</v>
      </c>
      <c r="BU188" t="s">
        <v>15289</v>
      </c>
      <c r="BV188" t="s">
        <v>15292</v>
      </c>
      <c r="BW188" t="s">
        <v>15286</v>
      </c>
      <c r="BX188" t="s">
        <v>15288</v>
      </c>
      <c r="BY188" t="s">
        <v>15287</v>
      </c>
      <c r="BZ188" t="s">
        <v>13876</v>
      </c>
      <c r="CA188" t="s">
        <v>13876</v>
      </c>
      <c r="CB188" t="s">
        <v>15289</v>
      </c>
      <c r="CC188" t="s">
        <v>15292</v>
      </c>
      <c r="CD188" t="s">
        <v>15286</v>
      </c>
      <c r="CE188" t="s">
        <v>15290</v>
      </c>
      <c r="CF188" t="s">
        <v>15286</v>
      </c>
      <c r="CG188" t="s">
        <v>13876</v>
      </c>
      <c r="CH188" t="s">
        <v>13876</v>
      </c>
      <c r="CI188" t="s">
        <v>13876</v>
      </c>
      <c r="CJ188" t="s">
        <v>13876</v>
      </c>
      <c r="CK188" t="s">
        <v>13876</v>
      </c>
      <c r="CL188" t="s">
        <v>13876</v>
      </c>
      <c r="CM188" t="s">
        <v>13876</v>
      </c>
      <c r="CN188" t="s">
        <v>13876</v>
      </c>
      <c r="CO188" t="s">
        <v>13876</v>
      </c>
      <c r="CP188" t="s">
        <v>13876</v>
      </c>
      <c r="CQ188" t="s">
        <v>13876</v>
      </c>
      <c r="CR188" t="s">
        <v>13876</v>
      </c>
      <c r="CS188" t="s">
        <v>13876</v>
      </c>
      <c r="CT188" t="s">
        <v>13876</v>
      </c>
    </row>
    <row r="189" spans="1:98" hidden="1">
      <c r="A189" s="1088"/>
      <c r="B189" s="554" t="s">
        <v>11059</v>
      </c>
      <c r="C189" s="554" t="s">
        <v>3032</v>
      </c>
      <c r="D189" s="554" t="s">
        <v>11060</v>
      </c>
      <c r="E189" s="336" t="s">
        <v>1286</v>
      </c>
      <c r="F189" s="336" t="s">
        <v>13826</v>
      </c>
      <c r="G189" s="336">
        <v>2950861589</v>
      </c>
      <c r="H189" s="554" t="s">
        <v>12456</v>
      </c>
      <c r="I189" s="336" t="s">
        <v>128</v>
      </c>
      <c r="J189" s="336" t="s">
        <v>13659</v>
      </c>
      <c r="K189" s="336" t="s">
        <v>13546</v>
      </c>
      <c r="L189" s="336" t="s">
        <v>13658</v>
      </c>
      <c r="M189" s="336" t="s">
        <v>13659</v>
      </c>
      <c r="N189" s="336"/>
      <c r="O189" s="632" t="s">
        <v>13661</v>
      </c>
      <c r="P189" s="632"/>
      <c r="Q189" s="556">
        <v>44614</v>
      </c>
      <c r="R189" s="336"/>
      <c r="S189" s="557">
        <v>44657</v>
      </c>
      <c r="T189" s="336" t="s">
        <v>15430</v>
      </c>
      <c r="U189" s="609">
        <v>33</v>
      </c>
      <c r="V189" s="1088"/>
      <c r="W189" s="551" t="s">
        <v>13876</v>
      </c>
      <c r="X189" s="551" t="s">
        <v>13876</v>
      </c>
      <c r="Y189" s="551" t="s">
        <v>13876</v>
      </c>
      <c r="Z189" s="551" t="s">
        <v>13876</v>
      </c>
      <c r="AA189" s="551" t="s">
        <v>13876</v>
      </c>
      <c r="AB189" s="551" t="s">
        <v>13876</v>
      </c>
      <c r="AC189" s="551" t="s">
        <v>13876</v>
      </c>
      <c r="AD189" s="552" t="s">
        <v>13876</v>
      </c>
      <c r="AE189" s="623">
        <v>0</v>
      </c>
      <c r="AF189" t="s">
        <v>11058</v>
      </c>
      <c r="AG189" t="s">
        <v>11866</v>
      </c>
      <c r="AH189" t="s">
        <v>12455</v>
      </c>
      <c r="AJ189" s="548" t="s">
        <v>13693</v>
      </c>
      <c r="AK189" s="548" t="s">
        <v>13827</v>
      </c>
      <c r="AL189" s="548" t="s">
        <v>13669</v>
      </c>
      <c r="AM189" s="548" t="s">
        <v>13828</v>
      </c>
      <c r="AN189" s="548" t="s">
        <v>13829</v>
      </c>
      <c r="AO189" s="548" t="s">
        <v>13830</v>
      </c>
      <c r="AQ189" t="s">
        <v>13876</v>
      </c>
      <c r="AR189" t="s">
        <v>13876</v>
      </c>
      <c r="AS189" t="s">
        <v>13876</v>
      </c>
      <c r="AT189" t="s">
        <v>13876</v>
      </c>
      <c r="AU189" t="s">
        <v>13876</v>
      </c>
      <c r="AV189" t="s">
        <v>13876</v>
      </c>
      <c r="AW189" t="s">
        <v>13876</v>
      </c>
      <c r="AX189" t="s">
        <v>13876</v>
      </c>
      <c r="AY189" t="s">
        <v>13876</v>
      </c>
      <c r="AZ189" t="s">
        <v>13876</v>
      </c>
      <c r="BA189" t="s">
        <v>13876</v>
      </c>
      <c r="BB189" t="s">
        <v>13876</v>
      </c>
      <c r="BC189" t="s">
        <v>13876</v>
      </c>
      <c r="BD189" t="s">
        <v>13876</v>
      </c>
      <c r="BE189" t="s">
        <v>13876</v>
      </c>
      <c r="BF189" t="s">
        <v>13876</v>
      </c>
      <c r="BG189" t="s">
        <v>13876</v>
      </c>
      <c r="BH189" t="s">
        <v>13876</v>
      </c>
      <c r="BI189" t="s">
        <v>13876</v>
      </c>
      <c r="BJ189" t="s">
        <v>13876</v>
      </c>
      <c r="BK189" t="s">
        <v>13876</v>
      </c>
      <c r="BL189" t="s">
        <v>13876</v>
      </c>
      <c r="BM189" t="s">
        <v>13876</v>
      </c>
      <c r="BN189" t="s">
        <v>13876</v>
      </c>
      <c r="BO189" t="s">
        <v>13876</v>
      </c>
      <c r="BP189" t="s">
        <v>13876</v>
      </c>
      <c r="BQ189" t="s">
        <v>13876</v>
      </c>
      <c r="BR189" t="s">
        <v>13876</v>
      </c>
      <c r="BS189" t="s">
        <v>13876</v>
      </c>
      <c r="BT189" t="s">
        <v>13876</v>
      </c>
      <c r="BU189" t="s">
        <v>13876</v>
      </c>
      <c r="BV189" t="s">
        <v>13876</v>
      </c>
      <c r="BW189" t="s">
        <v>13876</v>
      </c>
      <c r="BX189" t="s">
        <v>13876</v>
      </c>
      <c r="BY189" t="s">
        <v>13876</v>
      </c>
      <c r="BZ189" t="s">
        <v>13876</v>
      </c>
      <c r="CA189" t="s">
        <v>13876</v>
      </c>
      <c r="CB189" t="s">
        <v>13876</v>
      </c>
      <c r="CC189" t="s">
        <v>13876</v>
      </c>
      <c r="CD189" t="s">
        <v>13876</v>
      </c>
      <c r="CE189" t="s">
        <v>13876</v>
      </c>
      <c r="CF189" t="s">
        <v>13876</v>
      </c>
      <c r="CG189" t="s">
        <v>13876</v>
      </c>
      <c r="CH189" t="s">
        <v>13876</v>
      </c>
      <c r="CI189" t="s">
        <v>13876</v>
      </c>
      <c r="CJ189" t="s">
        <v>13876</v>
      </c>
      <c r="CK189" t="s">
        <v>13876</v>
      </c>
      <c r="CL189" t="s">
        <v>13876</v>
      </c>
      <c r="CM189" t="s">
        <v>13876</v>
      </c>
      <c r="CN189" t="s">
        <v>13876</v>
      </c>
      <c r="CO189" t="s">
        <v>13876</v>
      </c>
      <c r="CP189" t="s">
        <v>13876</v>
      </c>
      <c r="CQ189" t="s">
        <v>13876</v>
      </c>
      <c r="CR189" t="s">
        <v>13876</v>
      </c>
      <c r="CS189" t="s">
        <v>13876</v>
      </c>
      <c r="CT189" t="s">
        <v>13876</v>
      </c>
    </row>
    <row r="190" spans="1:98" hidden="1">
      <c r="A190" s="632"/>
      <c r="B190" s="555"/>
      <c r="C190" s="554"/>
      <c r="D190" s="554"/>
      <c r="E190" s="336"/>
      <c r="F190" s="336"/>
      <c r="G190" s="336"/>
      <c r="H190" s="554"/>
      <c r="I190" s="336"/>
      <c r="J190" s="336"/>
      <c r="K190" s="336"/>
      <c r="L190" s="336"/>
      <c r="M190" s="336"/>
      <c r="N190" s="336"/>
      <c r="O190" s="632"/>
      <c r="P190" s="632"/>
      <c r="Q190" s="556"/>
      <c r="R190" s="336"/>
      <c r="S190" s="336"/>
      <c r="T190" s="336" t="s">
        <v>13876</v>
      </c>
      <c r="U190" s="336"/>
      <c r="V190" s="632"/>
      <c r="W190" s="551"/>
      <c r="X190" s="551"/>
      <c r="Y190" s="551"/>
      <c r="Z190" s="551"/>
      <c r="AA190" s="551">
        <v>0</v>
      </c>
      <c r="AB190" s="551">
        <v>0</v>
      </c>
      <c r="AC190" s="551">
        <v>0</v>
      </c>
      <c r="AD190" s="552"/>
      <c r="AE190" s="623">
        <v>0</v>
      </c>
      <c r="AQ190" t="s">
        <v>13876</v>
      </c>
      <c r="AR190" t="s">
        <v>13876</v>
      </c>
      <c r="AS190" t="s">
        <v>13876</v>
      </c>
      <c r="AT190" t="s">
        <v>13876</v>
      </c>
      <c r="AU190" t="s">
        <v>13876</v>
      </c>
      <c r="AV190" t="s">
        <v>13876</v>
      </c>
      <c r="AW190" t="s">
        <v>13876</v>
      </c>
      <c r="AX190" t="s">
        <v>13876</v>
      </c>
      <c r="AY190" t="s">
        <v>13876</v>
      </c>
      <c r="AZ190" t="s">
        <v>13876</v>
      </c>
      <c r="BA190" t="s">
        <v>13876</v>
      </c>
      <c r="BB190" t="s">
        <v>13876</v>
      </c>
      <c r="BC190" t="s">
        <v>13876</v>
      </c>
      <c r="BD190" t="s">
        <v>13876</v>
      </c>
      <c r="BE190" t="s">
        <v>13876</v>
      </c>
      <c r="BF190" t="s">
        <v>13876</v>
      </c>
      <c r="BG190" t="s">
        <v>13876</v>
      </c>
      <c r="BH190" t="s">
        <v>13876</v>
      </c>
      <c r="BI190" t="s">
        <v>13876</v>
      </c>
      <c r="BJ190" t="s">
        <v>13876</v>
      </c>
      <c r="BK190" t="s">
        <v>13876</v>
      </c>
      <c r="BL190" t="s">
        <v>13876</v>
      </c>
      <c r="BM190" t="s">
        <v>13876</v>
      </c>
      <c r="BN190" t="s">
        <v>13876</v>
      </c>
      <c r="BO190" t="s">
        <v>13876</v>
      </c>
      <c r="BP190" t="s">
        <v>13876</v>
      </c>
      <c r="BQ190" t="s">
        <v>13876</v>
      </c>
      <c r="BR190" t="s">
        <v>13876</v>
      </c>
      <c r="BS190" t="s">
        <v>13876</v>
      </c>
      <c r="BT190" t="s">
        <v>13876</v>
      </c>
      <c r="BU190" t="s">
        <v>13876</v>
      </c>
      <c r="BV190" t="s">
        <v>13876</v>
      </c>
      <c r="BW190" t="s">
        <v>13876</v>
      </c>
      <c r="BX190" t="s">
        <v>13876</v>
      </c>
      <c r="BY190" t="s">
        <v>13876</v>
      </c>
      <c r="BZ190" t="s">
        <v>13876</v>
      </c>
      <c r="CA190" t="s">
        <v>13876</v>
      </c>
      <c r="CB190" t="s">
        <v>13876</v>
      </c>
      <c r="CC190" t="s">
        <v>13876</v>
      </c>
      <c r="CD190" t="s">
        <v>13876</v>
      </c>
      <c r="CE190" t="s">
        <v>13876</v>
      </c>
      <c r="CF190" t="s">
        <v>13876</v>
      </c>
      <c r="CG190" t="s">
        <v>13876</v>
      </c>
      <c r="CH190" t="s">
        <v>13876</v>
      </c>
      <c r="CI190" t="s">
        <v>13876</v>
      </c>
      <c r="CJ190" t="s">
        <v>13876</v>
      </c>
      <c r="CK190" t="s">
        <v>13876</v>
      </c>
      <c r="CL190" t="s">
        <v>13876</v>
      </c>
      <c r="CM190" t="s">
        <v>13876</v>
      </c>
      <c r="CN190" t="s">
        <v>13876</v>
      </c>
      <c r="CO190" t="s">
        <v>13876</v>
      </c>
      <c r="CP190" t="s">
        <v>13876</v>
      </c>
      <c r="CQ190" t="s">
        <v>13876</v>
      </c>
      <c r="CR190" t="s">
        <v>13876</v>
      </c>
      <c r="CS190" t="s">
        <v>13876</v>
      </c>
      <c r="CT190" t="s">
        <v>13876</v>
      </c>
    </row>
    <row r="191" spans="1:98" hidden="1">
      <c r="A191" s="632">
        <v>50</v>
      </c>
      <c r="B191" s="554" t="s">
        <v>4278</v>
      </c>
      <c r="C191" s="554" t="s">
        <v>4014</v>
      </c>
      <c r="D191" s="554" t="s">
        <v>4279</v>
      </c>
      <c r="E191" s="336" t="s">
        <v>1286</v>
      </c>
      <c r="F191" s="336" t="s">
        <v>13831</v>
      </c>
      <c r="G191" s="336">
        <v>2910400387</v>
      </c>
      <c r="H191" s="554" t="s">
        <v>4285</v>
      </c>
      <c r="I191" s="336" t="s">
        <v>13673</v>
      </c>
      <c r="J191" s="336" t="s">
        <v>13659</v>
      </c>
      <c r="K191" s="336" t="s">
        <v>13546</v>
      </c>
      <c r="L191" s="336" t="s">
        <v>13658</v>
      </c>
      <c r="M191" s="336" t="s">
        <v>13658</v>
      </c>
      <c r="N191" s="336"/>
      <c r="O191" s="632"/>
      <c r="P191" s="632" t="s">
        <v>13661</v>
      </c>
      <c r="Q191" s="556">
        <v>44620</v>
      </c>
      <c r="R191" s="336"/>
      <c r="S191" s="557">
        <v>44664</v>
      </c>
      <c r="T191" s="336" t="s">
        <v>15431</v>
      </c>
      <c r="U191" s="336">
        <v>34</v>
      </c>
      <c r="V191" s="632">
        <v>34</v>
      </c>
      <c r="W191" s="551">
        <v>26381</v>
      </c>
      <c r="X191" s="551">
        <v>7645</v>
      </c>
      <c r="Y191" s="551">
        <v>8794</v>
      </c>
      <c r="Z191" s="551">
        <v>7562</v>
      </c>
      <c r="AA191" s="551">
        <v>7479</v>
      </c>
      <c r="AB191" s="551">
        <v>7397</v>
      </c>
      <c r="AC191" s="551" t="s">
        <v>13876</v>
      </c>
      <c r="AD191" s="552" t="s">
        <v>13876</v>
      </c>
      <c r="AE191" s="623">
        <v>65258</v>
      </c>
      <c r="AF191" t="s">
        <v>4277</v>
      </c>
      <c r="AG191" t="s">
        <v>4281</v>
      </c>
      <c r="AH191" t="s">
        <v>4284</v>
      </c>
      <c r="AQ191" t="s">
        <v>13876</v>
      </c>
      <c r="AR191" t="s">
        <v>13876</v>
      </c>
      <c r="AS191" t="s">
        <v>15292</v>
      </c>
      <c r="AT191" t="s">
        <v>15290</v>
      </c>
      <c r="AU191" t="s">
        <v>15284</v>
      </c>
      <c r="AV191" t="s">
        <v>15285</v>
      </c>
      <c r="AW191" t="s">
        <v>15289</v>
      </c>
      <c r="AX191" t="s">
        <v>13876</v>
      </c>
      <c r="AY191" t="s">
        <v>13876</v>
      </c>
      <c r="AZ191" t="s">
        <v>13876</v>
      </c>
      <c r="BA191" t="s">
        <v>15287</v>
      </c>
      <c r="BB191" t="s">
        <v>15290</v>
      </c>
      <c r="BC191" t="s">
        <v>15291</v>
      </c>
      <c r="BD191" t="s">
        <v>15286</v>
      </c>
      <c r="BE191" t="s">
        <v>13876</v>
      </c>
      <c r="BF191" t="s">
        <v>13876</v>
      </c>
      <c r="BG191" t="s">
        <v>13876</v>
      </c>
      <c r="BH191" t="s">
        <v>15285</v>
      </c>
      <c r="BI191" t="s">
        <v>15287</v>
      </c>
      <c r="BJ191" t="s">
        <v>15294</v>
      </c>
      <c r="BK191" t="s">
        <v>15291</v>
      </c>
      <c r="BL191" t="s">
        <v>13876</v>
      </c>
      <c r="BM191" t="s">
        <v>13876</v>
      </c>
      <c r="BN191" t="s">
        <v>13876</v>
      </c>
      <c r="BO191" t="s">
        <v>15287</v>
      </c>
      <c r="BP191" t="s">
        <v>15286</v>
      </c>
      <c r="BQ191" t="s">
        <v>15290</v>
      </c>
      <c r="BR191" t="s">
        <v>15292</v>
      </c>
      <c r="BS191" t="s">
        <v>13876</v>
      </c>
      <c r="BT191" t="s">
        <v>13876</v>
      </c>
      <c r="BU191" t="s">
        <v>13876</v>
      </c>
      <c r="BV191" t="s">
        <v>15287</v>
      </c>
      <c r="BW191" t="s">
        <v>15291</v>
      </c>
      <c r="BX191" t="s">
        <v>15287</v>
      </c>
      <c r="BY191" t="s">
        <v>15294</v>
      </c>
      <c r="BZ191" t="s">
        <v>13876</v>
      </c>
      <c r="CA191" t="s">
        <v>13876</v>
      </c>
      <c r="CB191" t="s">
        <v>13876</v>
      </c>
      <c r="CC191" t="s">
        <v>15287</v>
      </c>
      <c r="CD191" t="s">
        <v>15284</v>
      </c>
      <c r="CE191" t="s">
        <v>15294</v>
      </c>
      <c r="CF191" t="s">
        <v>15287</v>
      </c>
      <c r="CG191" t="s">
        <v>13876</v>
      </c>
      <c r="CH191" t="s">
        <v>13876</v>
      </c>
      <c r="CI191" t="s">
        <v>13876</v>
      </c>
      <c r="CJ191" t="s">
        <v>13876</v>
      </c>
      <c r="CK191" t="s">
        <v>13876</v>
      </c>
      <c r="CL191" t="s">
        <v>13876</v>
      </c>
      <c r="CM191" t="s">
        <v>13876</v>
      </c>
      <c r="CN191" t="s">
        <v>13876</v>
      </c>
      <c r="CO191" t="s">
        <v>13876</v>
      </c>
      <c r="CP191" t="s">
        <v>13876</v>
      </c>
      <c r="CQ191" t="s">
        <v>13876</v>
      </c>
      <c r="CR191" t="s">
        <v>13876</v>
      </c>
      <c r="CS191" t="s">
        <v>13876</v>
      </c>
      <c r="CT191" t="s">
        <v>13876</v>
      </c>
    </row>
    <row r="192" spans="1:98" hidden="1">
      <c r="A192" s="632"/>
      <c r="B192" s="555"/>
      <c r="C192" s="554"/>
      <c r="D192" s="554"/>
      <c r="E192" s="336"/>
      <c r="F192" s="336"/>
      <c r="G192" s="336"/>
      <c r="H192" s="554"/>
      <c r="I192" s="336"/>
      <c r="J192" s="336"/>
      <c r="K192" s="336"/>
      <c r="L192" s="336"/>
      <c r="M192" s="336"/>
      <c r="N192" s="336"/>
      <c r="O192" s="632"/>
      <c r="P192" s="632"/>
      <c r="Q192" s="556"/>
      <c r="R192" s="336"/>
      <c r="S192" s="336"/>
      <c r="T192" s="336" t="s">
        <v>13876</v>
      </c>
      <c r="U192" s="336"/>
      <c r="V192" s="632"/>
      <c r="W192" s="551"/>
      <c r="X192" s="551"/>
      <c r="Y192" s="551"/>
      <c r="Z192" s="551"/>
      <c r="AA192" s="551">
        <v>0</v>
      </c>
      <c r="AB192" s="551">
        <v>0</v>
      </c>
      <c r="AC192" s="551">
        <v>0</v>
      </c>
      <c r="AD192" s="552"/>
      <c r="AE192" s="623">
        <v>0</v>
      </c>
      <c r="AQ192" t="s">
        <v>13876</v>
      </c>
      <c r="AR192" t="s">
        <v>13876</v>
      </c>
      <c r="AS192" t="s">
        <v>13876</v>
      </c>
      <c r="AT192" t="s">
        <v>13876</v>
      </c>
      <c r="AU192" t="s">
        <v>13876</v>
      </c>
      <c r="AV192" t="s">
        <v>13876</v>
      </c>
      <c r="AW192" t="s">
        <v>13876</v>
      </c>
      <c r="AX192" t="s">
        <v>13876</v>
      </c>
      <c r="AY192" t="s">
        <v>13876</v>
      </c>
      <c r="AZ192" t="s">
        <v>13876</v>
      </c>
      <c r="BA192" t="s">
        <v>13876</v>
      </c>
      <c r="BB192" t="s">
        <v>13876</v>
      </c>
      <c r="BC192" t="s">
        <v>13876</v>
      </c>
      <c r="BD192" t="s">
        <v>13876</v>
      </c>
      <c r="BE192" t="s">
        <v>13876</v>
      </c>
      <c r="BF192" t="s">
        <v>13876</v>
      </c>
      <c r="BG192" t="s">
        <v>13876</v>
      </c>
      <c r="BH192" t="s">
        <v>13876</v>
      </c>
      <c r="BI192" t="s">
        <v>13876</v>
      </c>
      <c r="BJ192" t="s">
        <v>13876</v>
      </c>
      <c r="BK192" t="s">
        <v>13876</v>
      </c>
      <c r="BL192" t="s">
        <v>13876</v>
      </c>
      <c r="BM192" t="s">
        <v>13876</v>
      </c>
      <c r="BN192" t="s">
        <v>13876</v>
      </c>
      <c r="BO192" t="s">
        <v>13876</v>
      </c>
      <c r="BP192" t="s">
        <v>13876</v>
      </c>
      <c r="BQ192" t="s">
        <v>13876</v>
      </c>
      <c r="BR192" t="s">
        <v>13876</v>
      </c>
      <c r="BS192" t="s">
        <v>13876</v>
      </c>
      <c r="BT192" t="s">
        <v>13876</v>
      </c>
      <c r="BU192" t="s">
        <v>13876</v>
      </c>
      <c r="BV192" t="s">
        <v>13876</v>
      </c>
      <c r="BW192" t="s">
        <v>13876</v>
      </c>
      <c r="BX192" t="s">
        <v>13876</v>
      </c>
      <c r="BY192" t="s">
        <v>13876</v>
      </c>
      <c r="BZ192" t="s">
        <v>13876</v>
      </c>
      <c r="CA192" t="s">
        <v>13876</v>
      </c>
      <c r="CB192" t="s">
        <v>13876</v>
      </c>
      <c r="CC192" t="s">
        <v>13876</v>
      </c>
      <c r="CD192" t="s">
        <v>13876</v>
      </c>
      <c r="CE192" t="s">
        <v>13876</v>
      </c>
      <c r="CF192" t="s">
        <v>13876</v>
      </c>
      <c r="CG192" t="s">
        <v>13876</v>
      </c>
      <c r="CH192" t="s">
        <v>13876</v>
      </c>
      <c r="CI192" t="s">
        <v>13876</v>
      </c>
      <c r="CJ192" t="s">
        <v>13876</v>
      </c>
      <c r="CK192" t="s">
        <v>13876</v>
      </c>
      <c r="CL192" t="s">
        <v>13876</v>
      </c>
      <c r="CM192" t="s">
        <v>13876</v>
      </c>
      <c r="CN192" t="s">
        <v>13876</v>
      </c>
      <c r="CO192" t="s">
        <v>13876</v>
      </c>
      <c r="CP192" t="s">
        <v>13876</v>
      </c>
      <c r="CQ192" t="s">
        <v>13876</v>
      </c>
      <c r="CR192" t="s">
        <v>13876</v>
      </c>
      <c r="CS192" t="s">
        <v>13876</v>
      </c>
      <c r="CT192" t="s">
        <v>13876</v>
      </c>
    </row>
    <row r="193" spans="1:98" hidden="1">
      <c r="A193" s="1088">
        <v>51</v>
      </c>
      <c r="B193" s="554" t="s">
        <v>3349</v>
      </c>
      <c r="C193" s="554" t="s">
        <v>3048</v>
      </c>
      <c r="D193" s="554" t="s">
        <v>3350</v>
      </c>
      <c r="E193" s="336" t="s">
        <v>1286</v>
      </c>
      <c r="F193" s="336" t="s">
        <v>13832</v>
      </c>
      <c r="G193" s="336">
        <v>2910200605</v>
      </c>
      <c r="H193" s="554" t="s">
        <v>3356</v>
      </c>
      <c r="I193" s="336" t="s">
        <v>113</v>
      </c>
      <c r="J193" s="336" t="s">
        <v>13659</v>
      </c>
      <c r="K193" s="336" t="s">
        <v>13546</v>
      </c>
      <c r="L193" s="336" t="s">
        <v>13658</v>
      </c>
      <c r="M193" s="336" t="s">
        <v>13659</v>
      </c>
      <c r="N193" s="336" t="s">
        <v>13549</v>
      </c>
      <c r="O193" s="632"/>
      <c r="P193" s="632" t="s">
        <v>13661</v>
      </c>
      <c r="Q193" s="556">
        <v>44636</v>
      </c>
      <c r="R193" s="336"/>
      <c r="S193" s="557">
        <v>44664</v>
      </c>
      <c r="T193" s="336" t="s">
        <v>15432</v>
      </c>
      <c r="U193" s="625">
        <v>35</v>
      </c>
      <c r="V193" s="1088">
        <v>35</v>
      </c>
      <c r="W193" s="551">
        <v>44737</v>
      </c>
      <c r="X193" s="551">
        <v>15135</v>
      </c>
      <c r="Y193" s="551">
        <v>15825</v>
      </c>
      <c r="Z193" s="551">
        <v>14235</v>
      </c>
      <c r="AA193" s="551">
        <v>13950</v>
      </c>
      <c r="AB193" s="551">
        <v>14412</v>
      </c>
      <c r="AC193" s="551" t="s">
        <v>13876</v>
      </c>
      <c r="AD193" s="552" t="s">
        <v>13876</v>
      </c>
      <c r="AE193" s="623">
        <v>118294</v>
      </c>
      <c r="AF193" t="s">
        <v>3348</v>
      </c>
      <c r="AG193" t="s">
        <v>3353</v>
      </c>
      <c r="AH193" t="s">
        <v>3355</v>
      </c>
      <c r="AJ193" s="548" t="s">
        <v>13693</v>
      </c>
      <c r="AK193" s="548" t="s">
        <v>13706</v>
      </c>
      <c r="AL193" s="548" t="s">
        <v>13669</v>
      </c>
      <c r="AM193" s="548" t="s">
        <v>13833</v>
      </c>
      <c r="AN193" s="548" t="s">
        <v>13834</v>
      </c>
      <c r="AO193" s="548" t="s">
        <v>13835</v>
      </c>
      <c r="AQ193" t="s">
        <v>13876</v>
      </c>
      <c r="AR193" t="s">
        <v>13876</v>
      </c>
      <c r="AS193" t="s">
        <v>15291</v>
      </c>
      <c r="AT193" t="s">
        <v>15291</v>
      </c>
      <c r="AU193" t="s">
        <v>15287</v>
      </c>
      <c r="AV193" t="s">
        <v>15284</v>
      </c>
      <c r="AW193" t="s">
        <v>15287</v>
      </c>
      <c r="AX193" t="s">
        <v>13876</v>
      </c>
      <c r="AY193" t="s">
        <v>13876</v>
      </c>
      <c r="AZ193" t="s">
        <v>15289</v>
      </c>
      <c r="BA193" t="s">
        <v>15286</v>
      </c>
      <c r="BB193" t="s">
        <v>15289</v>
      </c>
      <c r="BC193" t="s">
        <v>15284</v>
      </c>
      <c r="BD193" t="s">
        <v>15286</v>
      </c>
      <c r="BE193" t="s">
        <v>13876</v>
      </c>
      <c r="BF193" t="s">
        <v>13876</v>
      </c>
      <c r="BG193" t="s">
        <v>15289</v>
      </c>
      <c r="BH193" t="s">
        <v>15286</v>
      </c>
      <c r="BI193" t="s">
        <v>15285</v>
      </c>
      <c r="BJ193" t="s">
        <v>15292</v>
      </c>
      <c r="BK193" t="s">
        <v>15286</v>
      </c>
      <c r="BL193" t="s">
        <v>13876</v>
      </c>
      <c r="BM193" t="s">
        <v>13876</v>
      </c>
      <c r="BN193" t="s">
        <v>15289</v>
      </c>
      <c r="BO193" t="s">
        <v>15291</v>
      </c>
      <c r="BP193" t="s">
        <v>15292</v>
      </c>
      <c r="BQ193" t="s">
        <v>15284</v>
      </c>
      <c r="BR193" t="s">
        <v>15286</v>
      </c>
      <c r="BS193" t="s">
        <v>13876</v>
      </c>
      <c r="BT193" t="s">
        <v>13876</v>
      </c>
      <c r="BU193" t="s">
        <v>15289</v>
      </c>
      <c r="BV193" t="s">
        <v>15284</v>
      </c>
      <c r="BW193" t="s">
        <v>15294</v>
      </c>
      <c r="BX193" t="s">
        <v>15286</v>
      </c>
      <c r="BY193" t="s">
        <v>15288</v>
      </c>
      <c r="BZ193" t="s">
        <v>13876</v>
      </c>
      <c r="CA193" t="s">
        <v>13876</v>
      </c>
      <c r="CB193" t="s">
        <v>15289</v>
      </c>
      <c r="CC193" t="s">
        <v>15291</v>
      </c>
      <c r="CD193" t="s">
        <v>15291</v>
      </c>
      <c r="CE193" t="s">
        <v>15289</v>
      </c>
      <c r="CF193" t="s">
        <v>15292</v>
      </c>
      <c r="CG193" t="s">
        <v>13876</v>
      </c>
      <c r="CH193" t="s">
        <v>13876</v>
      </c>
      <c r="CI193" t="s">
        <v>13876</v>
      </c>
      <c r="CJ193" t="s">
        <v>13876</v>
      </c>
      <c r="CK193" t="s">
        <v>13876</v>
      </c>
      <c r="CL193" t="s">
        <v>13876</v>
      </c>
      <c r="CM193" t="s">
        <v>13876</v>
      </c>
      <c r="CN193" t="s">
        <v>13876</v>
      </c>
      <c r="CO193" t="s">
        <v>13876</v>
      </c>
      <c r="CP193" t="s">
        <v>13876</v>
      </c>
      <c r="CQ193" t="s">
        <v>13876</v>
      </c>
      <c r="CR193" t="s">
        <v>13876</v>
      </c>
      <c r="CS193" t="s">
        <v>13876</v>
      </c>
      <c r="CT193" t="s">
        <v>13876</v>
      </c>
    </row>
    <row r="194" spans="1:98" hidden="1">
      <c r="A194" s="1088"/>
      <c r="B194" s="554" t="s">
        <v>3349</v>
      </c>
      <c r="C194" s="554" t="s">
        <v>3048</v>
      </c>
      <c r="D194" s="554" t="s">
        <v>3350</v>
      </c>
      <c r="E194" s="336" t="s">
        <v>1286</v>
      </c>
      <c r="F194" s="336" t="s">
        <v>13832</v>
      </c>
      <c r="G194" s="336">
        <v>2910200605</v>
      </c>
      <c r="H194" s="554" t="s">
        <v>3356</v>
      </c>
      <c r="I194" s="336" t="s">
        <v>114</v>
      </c>
      <c r="J194" s="336" t="s">
        <v>13659</v>
      </c>
      <c r="K194" s="336" t="s">
        <v>13546</v>
      </c>
      <c r="L194" s="336" t="s">
        <v>13658</v>
      </c>
      <c r="M194" s="336" t="s">
        <v>13659</v>
      </c>
      <c r="N194" s="336" t="s">
        <v>13549</v>
      </c>
      <c r="O194" s="632"/>
      <c r="P194" s="632" t="s">
        <v>13661</v>
      </c>
      <c r="Q194" s="556">
        <v>44636</v>
      </c>
      <c r="R194" s="336"/>
      <c r="S194" s="557">
        <v>44664</v>
      </c>
      <c r="T194" s="336" t="s">
        <v>15433</v>
      </c>
      <c r="U194" s="625">
        <v>35</v>
      </c>
      <c r="V194" s="1088"/>
      <c r="W194" s="551">
        <v>489</v>
      </c>
      <c r="X194" s="551">
        <v>442</v>
      </c>
      <c r="Y194" s="551">
        <v>442</v>
      </c>
      <c r="Z194" s="551" t="s">
        <v>13876</v>
      </c>
      <c r="AA194" s="551" t="s">
        <v>13876</v>
      </c>
      <c r="AB194" s="551">
        <v>373</v>
      </c>
      <c r="AC194" s="551" t="s">
        <v>13876</v>
      </c>
      <c r="AD194" s="552" t="s">
        <v>13876</v>
      </c>
      <c r="AE194" s="623">
        <v>1746</v>
      </c>
      <c r="AF194" t="s">
        <v>3348</v>
      </c>
      <c r="AG194" t="s">
        <v>3353</v>
      </c>
      <c r="AH194" t="s">
        <v>3355</v>
      </c>
      <c r="AJ194" s="548" t="s">
        <v>13693</v>
      </c>
      <c r="AK194" s="548" t="s">
        <v>13706</v>
      </c>
      <c r="AL194" s="548" t="s">
        <v>13669</v>
      </c>
      <c r="AM194" s="548" t="s">
        <v>13833</v>
      </c>
      <c r="AN194" s="548" t="s">
        <v>13834</v>
      </c>
      <c r="AO194" s="548" t="s">
        <v>13835</v>
      </c>
      <c r="AQ194" t="s">
        <v>13876</v>
      </c>
      <c r="AR194" t="s">
        <v>13876</v>
      </c>
      <c r="AS194" t="s">
        <v>13876</v>
      </c>
      <c r="AT194" t="s">
        <v>13876</v>
      </c>
      <c r="AU194" t="s">
        <v>15291</v>
      </c>
      <c r="AV194" t="s">
        <v>15285</v>
      </c>
      <c r="AW194" t="s">
        <v>15294</v>
      </c>
      <c r="AX194" t="s">
        <v>13876</v>
      </c>
      <c r="AY194" t="s">
        <v>13876</v>
      </c>
      <c r="AZ194" t="s">
        <v>13876</v>
      </c>
      <c r="BA194" t="s">
        <v>13876</v>
      </c>
      <c r="BB194" t="s">
        <v>15291</v>
      </c>
      <c r="BC194" t="s">
        <v>15291</v>
      </c>
      <c r="BD194" t="s">
        <v>15292</v>
      </c>
      <c r="BE194" t="s">
        <v>13876</v>
      </c>
      <c r="BF194" t="s">
        <v>13876</v>
      </c>
      <c r="BG194" t="s">
        <v>13876</v>
      </c>
      <c r="BH194" t="s">
        <v>13876</v>
      </c>
      <c r="BI194" t="s">
        <v>15291</v>
      </c>
      <c r="BJ194" t="s">
        <v>15291</v>
      </c>
      <c r="BK194" t="s">
        <v>15292</v>
      </c>
      <c r="BL194" t="s">
        <v>13876</v>
      </c>
      <c r="BM194" t="s">
        <v>13876</v>
      </c>
      <c r="BN194" t="s">
        <v>13876</v>
      </c>
      <c r="BO194" t="s">
        <v>13876</v>
      </c>
      <c r="BP194" t="s">
        <v>13876</v>
      </c>
      <c r="BQ194" t="s">
        <v>13876</v>
      </c>
      <c r="BR194" t="s">
        <v>13876</v>
      </c>
      <c r="BS194" t="s">
        <v>13876</v>
      </c>
      <c r="BT194" t="s">
        <v>13876</v>
      </c>
      <c r="BU194" t="s">
        <v>13876</v>
      </c>
      <c r="BV194" t="s">
        <v>13876</v>
      </c>
      <c r="BW194" t="s">
        <v>13876</v>
      </c>
      <c r="BX194" t="s">
        <v>13876</v>
      </c>
      <c r="BY194" t="s">
        <v>13876</v>
      </c>
      <c r="BZ194" t="s">
        <v>13876</v>
      </c>
      <c r="CA194" t="s">
        <v>13876</v>
      </c>
      <c r="CB194" t="s">
        <v>13876</v>
      </c>
      <c r="CC194" t="s">
        <v>13876</v>
      </c>
      <c r="CD194" t="s">
        <v>15284</v>
      </c>
      <c r="CE194" t="s">
        <v>15287</v>
      </c>
      <c r="CF194" t="s">
        <v>15284</v>
      </c>
      <c r="CG194" t="s">
        <v>13876</v>
      </c>
      <c r="CH194" t="s">
        <v>13876</v>
      </c>
      <c r="CI194" t="s">
        <v>13876</v>
      </c>
      <c r="CJ194" t="s">
        <v>13876</v>
      </c>
      <c r="CK194" t="s">
        <v>13876</v>
      </c>
      <c r="CL194" t="s">
        <v>13876</v>
      </c>
      <c r="CM194" t="s">
        <v>13876</v>
      </c>
      <c r="CN194" t="s">
        <v>13876</v>
      </c>
      <c r="CO194" t="s">
        <v>13876</v>
      </c>
      <c r="CP194" t="s">
        <v>13876</v>
      </c>
      <c r="CQ194" t="s">
        <v>13876</v>
      </c>
      <c r="CR194" t="s">
        <v>13876</v>
      </c>
      <c r="CS194" t="s">
        <v>13876</v>
      </c>
      <c r="CT194" t="s">
        <v>13876</v>
      </c>
    </row>
    <row r="195" spans="1:98" hidden="1">
      <c r="A195" s="1088"/>
      <c r="B195" s="554" t="s">
        <v>3349</v>
      </c>
      <c r="C195" s="554" t="s">
        <v>3048</v>
      </c>
      <c r="D195" s="554" t="s">
        <v>3350</v>
      </c>
      <c r="E195" s="336" t="s">
        <v>1286</v>
      </c>
      <c r="F195" s="336" t="s">
        <v>13832</v>
      </c>
      <c r="G195" s="336">
        <v>2910200605</v>
      </c>
      <c r="H195" s="554" t="s">
        <v>3356</v>
      </c>
      <c r="I195" s="336" t="s">
        <v>116</v>
      </c>
      <c r="J195" s="336" t="s">
        <v>13659</v>
      </c>
      <c r="K195" s="336" t="s">
        <v>13546</v>
      </c>
      <c r="L195" s="336" t="s">
        <v>13658</v>
      </c>
      <c r="M195" s="336" t="s">
        <v>13659</v>
      </c>
      <c r="N195" s="336" t="s">
        <v>13549</v>
      </c>
      <c r="O195" s="632"/>
      <c r="P195" s="632" t="s">
        <v>13661</v>
      </c>
      <c r="Q195" s="556">
        <v>44636</v>
      </c>
      <c r="R195" s="336"/>
      <c r="S195" s="557">
        <v>44664</v>
      </c>
      <c r="T195" s="336" t="s">
        <v>15434</v>
      </c>
      <c r="U195" s="625">
        <v>35</v>
      </c>
      <c r="V195" s="1088"/>
      <c r="W195" s="551">
        <v>79525</v>
      </c>
      <c r="X195" s="551">
        <v>49004</v>
      </c>
      <c r="Y195" s="551">
        <v>37212</v>
      </c>
      <c r="Z195" s="551">
        <v>35630</v>
      </c>
      <c r="AA195" s="551">
        <v>30021</v>
      </c>
      <c r="AB195" s="551">
        <v>49062</v>
      </c>
      <c r="AC195" s="551" t="s">
        <v>13876</v>
      </c>
      <c r="AD195" s="552" t="s">
        <v>13876</v>
      </c>
      <c r="AE195" s="623">
        <v>280454</v>
      </c>
      <c r="AF195" t="s">
        <v>3348</v>
      </c>
      <c r="AG195" t="s">
        <v>3353</v>
      </c>
      <c r="AH195" t="s">
        <v>3355</v>
      </c>
      <c r="AJ195" s="548" t="s">
        <v>13693</v>
      </c>
      <c r="AK195" s="548" t="s">
        <v>13706</v>
      </c>
      <c r="AL195" s="548" t="s">
        <v>13669</v>
      </c>
      <c r="AM195" s="548" t="s">
        <v>13833</v>
      </c>
      <c r="AN195" s="548" t="s">
        <v>13834</v>
      </c>
      <c r="AO195" s="548" t="s">
        <v>13835</v>
      </c>
      <c r="AQ195" t="s">
        <v>13876</v>
      </c>
      <c r="AR195" t="s">
        <v>13876</v>
      </c>
      <c r="AS195" t="s">
        <v>15287</v>
      </c>
      <c r="AT195" t="s">
        <v>15294</v>
      </c>
      <c r="AU195" t="s">
        <v>15286</v>
      </c>
      <c r="AV195" t="s">
        <v>15292</v>
      </c>
      <c r="AW195" t="s">
        <v>15286</v>
      </c>
      <c r="AX195" t="s">
        <v>13876</v>
      </c>
      <c r="AY195" t="s">
        <v>13876</v>
      </c>
      <c r="AZ195" t="s">
        <v>15291</v>
      </c>
      <c r="BA195" t="s">
        <v>15294</v>
      </c>
      <c r="BB195" t="s">
        <v>15288</v>
      </c>
      <c r="BC195" t="s">
        <v>15288</v>
      </c>
      <c r="BD195" t="s">
        <v>15291</v>
      </c>
      <c r="BE195" t="s">
        <v>13876</v>
      </c>
      <c r="BF195" t="s">
        <v>13876</v>
      </c>
      <c r="BG195" t="s">
        <v>15284</v>
      </c>
      <c r="BH195" t="s">
        <v>15287</v>
      </c>
      <c r="BI195" t="s">
        <v>15292</v>
      </c>
      <c r="BJ195" t="s">
        <v>15289</v>
      </c>
      <c r="BK195" t="s">
        <v>15292</v>
      </c>
      <c r="BL195" t="s">
        <v>13876</v>
      </c>
      <c r="BM195" t="s">
        <v>13876</v>
      </c>
      <c r="BN195" t="s">
        <v>15284</v>
      </c>
      <c r="BO195" t="s">
        <v>15286</v>
      </c>
      <c r="BP195" t="s">
        <v>15290</v>
      </c>
      <c r="BQ195" t="s">
        <v>15284</v>
      </c>
      <c r="BR195" t="s">
        <v>15288</v>
      </c>
      <c r="BS195" t="s">
        <v>13876</v>
      </c>
      <c r="BT195" t="s">
        <v>13876</v>
      </c>
      <c r="BU195" t="s">
        <v>15284</v>
      </c>
      <c r="BV195" t="s">
        <v>15288</v>
      </c>
      <c r="BW195" t="s">
        <v>15288</v>
      </c>
      <c r="BX195" t="s">
        <v>15292</v>
      </c>
      <c r="BY195" t="s">
        <v>15289</v>
      </c>
      <c r="BZ195" t="s">
        <v>13876</v>
      </c>
      <c r="CA195" t="s">
        <v>13876</v>
      </c>
      <c r="CB195" t="s">
        <v>15291</v>
      </c>
      <c r="CC195" t="s">
        <v>15294</v>
      </c>
      <c r="CD195" t="s">
        <v>15288</v>
      </c>
      <c r="CE195" t="s">
        <v>15290</v>
      </c>
      <c r="CF195" t="s">
        <v>15292</v>
      </c>
      <c r="CG195" t="s">
        <v>13876</v>
      </c>
      <c r="CH195" t="s">
        <v>13876</v>
      </c>
      <c r="CI195" t="s">
        <v>13876</v>
      </c>
      <c r="CJ195" t="s">
        <v>13876</v>
      </c>
      <c r="CK195" t="s">
        <v>13876</v>
      </c>
      <c r="CL195" t="s">
        <v>13876</v>
      </c>
      <c r="CM195" t="s">
        <v>13876</v>
      </c>
      <c r="CN195" t="s">
        <v>13876</v>
      </c>
      <c r="CO195" t="s">
        <v>13876</v>
      </c>
      <c r="CP195" t="s">
        <v>13876</v>
      </c>
      <c r="CQ195" t="s">
        <v>13876</v>
      </c>
      <c r="CR195" t="s">
        <v>13876</v>
      </c>
      <c r="CS195" t="s">
        <v>13876</v>
      </c>
      <c r="CT195" t="s">
        <v>13876</v>
      </c>
    </row>
    <row r="196" spans="1:98" hidden="1">
      <c r="A196" s="1088"/>
      <c r="B196" s="554" t="s">
        <v>3349</v>
      </c>
      <c r="C196" s="554" t="s">
        <v>3048</v>
      </c>
      <c r="D196" s="554" t="s">
        <v>3350</v>
      </c>
      <c r="E196" s="336" t="s">
        <v>1286</v>
      </c>
      <c r="F196" s="336" t="s">
        <v>13832</v>
      </c>
      <c r="G196" s="336">
        <v>2910200605</v>
      </c>
      <c r="H196" s="554" t="s">
        <v>3356</v>
      </c>
      <c r="I196" s="336" t="s">
        <v>115</v>
      </c>
      <c r="J196" s="336" t="s">
        <v>13659</v>
      </c>
      <c r="K196" s="336" t="s">
        <v>13546</v>
      </c>
      <c r="L196" s="336" t="s">
        <v>13658</v>
      </c>
      <c r="M196" s="336" t="s">
        <v>13659</v>
      </c>
      <c r="N196" s="336" t="s">
        <v>13549</v>
      </c>
      <c r="O196" s="632"/>
      <c r="P196" s="632" t="s">
        <v>13661</v>
      </c>
      <c r="Q196" s="556">
        <v>44636</v>
      </c>
      <c r="R196" s="336"/>
      <c r="S196" s="557">
        <v>44664</v>
      </c>
      <c r="T196" s="336" t="s">
        <v>15435</v>
      </c>
      <c r="U196" s="625">
        <v>35</v>
      </c>
      <c r="V196" s="1088"/>
      <c r="W196" s="551">
        <v>44813</v>
      </c>
      <c r="X196" s="551">
        <v>16475</v>
      </c>
      <c r="Y196" s="551">
        <v>15657</v>
      </c>
      <c r="Z196" s="551">
        <v>15457</v>
      </c>
      <c r="AA196" s="551">
        <v>16019</v>
      </c>
      <c r="AB196" s="551">
        <v>16486</v>
      </c>
      <c r="AC196" s="551" t="s">
        <v>13876</v>
      </c>
      <c r="AD196" s="552" t="s">
        <v>13876</v>
      </c>
      <c r="AE196" s="623">
        <v>124907</v>
      </c>
      <c r="AF196" t="s">
        <v>3348</v>
      </c>
      <c r="AG196" t="s">
        <v>3353</v>
      </c>
      <c r="AH196" t="s">
        <v>3355</v>
      </c>
      <c r="AJ196" s="548" t="s">
        <v>13693</v>
      </c>
      <c r="AK196" s="548" t="s">
        <v>13706</v>
      </c>
      <c r="AL196" s="548" t="s">
        <v>13669</v>
      </c>
      <c r="AM196" s="548" t="s">
        <v>13833</v>
      </c>
      <c r="AN196" s="548" t="s">
        <v>13834</v>
      </c>
      <c r="AO196" s="548" t="s">
        <v>13835</v>
      </c>
      <c r="AQ196" t="s">
        <v>13876</v>
      </c>
      <c r="AR196" t="s">
        <v>13876</v>
      </c>
      <c r="AS196" t="s">
        <v>15291</v>
      </c>
      <c r="AT196" t="s">
        <v>15291</v>
      </c>
      <c r="AU196" t="s">
        <v>15285</v>
      </c>
      <c r="AV196" t="s">
        <v>15289</v>
      </c>
      <c r="AW196" t="s">
        <v>15284</v>
      </c>
      <c r="AX196" t="s">
        <v>13876</v>
      </c>
      <c r="AY196" t="s">
        <v>13876</v>
      </c>
      <c r="AZ196" t="s">
        <v>15289</v>
      </c>
      <c r="BA196" t="s">
        <v>15290</v>
      </c>
      <c r="BB196" t="s">
        <v>15291</v>
      </c>
      <c r="BC196" t="s">
        <v>15287</v>
      </c>
      <c r="BD196" t="s">
        <v>15286</v>
      </c>
      <c r="BE196" t="s">
        <v>13876</v>
      </c>
      <c r="BF196" t="s">
        <v>13876</v>
      </c>
      <c r="BG196" t="s">
        <v>15289</v>
      </c>
      <c r="BH196" t="s">
        <v>15286</v>
      </c>
      <c r="BI196" t="s">
        <v>15290</v>
      </c>
      <c r="BJ196" t="s">
        <v>15286</v>
      </c>
      <c r="BK196" t="s">
        <v>15287</v>
      </c>
      <c r="BL196" t="s">
        <v>13876</v>
      </c>
      <c r="BM196" t="s">
        <v>13876</v>
      </c>
      <c r="BN196" t="s">
        <v>15289</v>
      </c>
      <c r="BO196" t="s">
        <v>15286</v>
      </c>
      <c r="BP196" t="s">
        <v>15291</v>
      </c>
      <c r="BQ196" t="s">
        <v>15286</v>
      </c>
      <c r="BR196" t="s">
        <v>15287</v>
      </c>
      <c r="BS196" t="s">
        <v>13876</v>
      </c>
      <c r="BT196" t="s">
        <v>13876</v>
      </c>
      <c r="BU196" t="s">
        <v>15289</v>
      </c>
      <c r="BV196" t="s">
        <v>15290</v>
      </c>
      <c r="BW196" t="s">
        <v>15288</v>
      </c>
      <c r="BX196" t="s">
        <v>15289</v>
      </c>
      <c r="BY196" t="s">
        <v>15294</v>
      </c>
      <c r="BZ196" t="s">
        <v>13876</v>
      </c>
      <c r="CA196" t="s">
        <v>13876</v>
      </c>
      <c r="CB196" t="s">
        <v>15289</v>
      </c>
      <c r="CC196" t="s">
        <v>15290</v>
      </c>
      <c r="CD196" t="s">
        <v>15291</v>
      </c>
      <c r="CE196" t="s">
        <v>15285</v>
      </c>
      <c r="CF196" t="s">
        <v>15290</v>
      </c>
      <c r="CG196" t="s">
        <v>13876</v>
      </c>
      <c r="CH196" t="s">
        <v>13876</v>
      </c>
      <c r="CI196" t="s">
        <v>13876</v>
      </c>
      <c r="CJ196" t="s">
        <v>13876</v>
      </c>
      <c r="CK196" t="s">
        <v>13876</v>
      </c>
      <c r="CL196" t="s">
        <v>13876</v>
      </c>
      <c r="CM196" t="s">
        <v>13876</v>
      </c>
      <c r="CN196" t="s">
        <v>13876</v>
      </c>
      <c r="CO196" t="s">
        <v>13876</v>
      </c>
      <c r="CP196" t="s">
        <v>13876</v>
      </c>
      <c r="CQ196" t="s">
        <v>13876</v>
      </c>
      <c r="CR196" t="s">
        <v>13876</v>
      </c>
      <c r="CS196" t="s">
        <v>13876</v>
      </c>
      <c r="CT196" t="s">
        <v>13876</v>
      </c>
    </row>
    <row r="197" spans="1:98" hidden="1">
      <c r="A197" s="1088"/>
      <c r="B197" s="554" t="s">
        <v>3349</v>
      </c>
      <c r="C197" s="554" t="s">
        <v>3048</v>
      </c>
      <c r="D197" s="554" t="s">
        <v>3350</v>
      </c>
      <c r="E197" s="336" t="s">
        <v>1286</v>
      </c>
      <c r="F197" s="336" t="s">
        <v>13832</v>
      </c>
      <c r="G197" s="336">
        <v>2910200605</v>
      </c>
      <c r="H197" s="554" t="s">
        <v>3356</v>
      </c>
      <c r="I197" s="336" t="s">
        <v>118</v>
      </c>
      <c r="J197" s="336" t="s">
        <v>13659</v>
      </c>
      <c r="K197" s="336" t="s">
        <v>13546</v>
      </c>
      <c r="L197" s="336" t="s">
        <v>13658</v>
      </c>
      <c r="M197" s="336" t="s">
        <v>13659</v>
      </c>
      <c r="N197" s="336" t="s">
        <v>13549</v>
      </c>
      <c r="O197" s="632"/>
      <c r="P197" s="632" t="s">
        <v>13661</v>
      </c>
      <c r="Q197" s="556">
        <v>44636</v>
      </c>
      <c r="R197" s="336"/>
      <c r="S197" s="557">
        <v>44664</v>
      </c>
      <c r="T197" s="336" t="s">
        <v>15436</v>
      </c>
      <c r="U197" s="625">
        <v>35</v>
      </c>
      <c r="V197" s="1088"/>
      <c r="W197" s="551">
        <v>35284</v>
      </c>
      <c r="X197" s="551">
        <v>12027</v>
      </c>
      <c r="Y197" s="551">
        <v>10583</v>
      </c>
      <c r="Z197" s="551">
        <v>11608</v>
      </c>
      <c r="AA197" s="551">
        <v>10326</v>
      </c>
      <c r="AB197" s="551">
        <v>13095</v>
      </c>
      <c r="AC197" s="551" t="s">
        <v>13876</v>
      </c>
      <c r="AD197" s="552" t="s">
        <v>13876</v>
      </c>
      <c r="AE197" s="623">
        <v>92923</v>
      </c>
      <c r="AF197" t="s">
        <v>3348</v>
      </c>
      <c r="AG197" t="s">
        <v>3353</v>
      </c>
      <c r="AH197" t="s">
        <v>3355</v>
      </c>
      <c r="AJ197" s="548" t="s">
        <v>13693</v>
      </c>
      <c r="AK197" s="548" t="s">
        <v>13706</v>
      </c>
      <c r="AL197" s="548" t="s">
        <v>13669</v>
      </c>
      <c r="AM197" s="548" t="s">
        <v>13833</v>
      </c>
      <c r="AN197" s="548" t="s">
        <v>13834</v>
      </c>
      <c r="AO197" s="548" t="s">
        <v>13835</v>
      </c>
      <c r="AQ197" t="s">
        <v>13876</v>
      </c>
      <c r="AR197" t="s">
        <v>13876</v>
      </c>
      <c r="AS197" t="s">
        <v>15284</v>
      </c>
      <c r="AT197" t="s">
        <v>15286</v>
      </c>
      <c r="AU197" t="s">
        <v>15292</v>
      </c>
      <c r="AV197" t="s">
        <v>15285</v>
      </c>
      <c r="AW197" t="s">
        <v>15291</v>
      </c>
      <c r="AX197" t="s">
        <v>13876</v>
      </c>
      <c r="AY197" t="s">
        <v>13876</v>
      </c>
      <c r="AZ197" t="s">
        <v>15289</v>
      </c>
      <c r="BA197" t="s">
        <v>15292</v>
      </c>
      <c r="BB197" t="s">
        <v>15288</v>
      </c>
      <c r="BC197" t="s">
        <v>15292</v>
      </c>
      <c r="BD197" t="s">
        <v>15287</v>
      </c>
      <c r="BE197" t="s">
        <v>13876</v>
      </c>
      <c r="BF197" t="s">
        <v>13876</v>
      </c>
      <c r="BG197" t="s">
        <v>15289</v>
      </c>
      <c r="BH197" t="s">
        <v>15288</v>
      </c>
      <c r="BI197" t="s">
        <v>15286</v>
      </c>
      <c r="BJ197" t="s">
        <v>15285</v>
      </c>
      <c r="BK197" t="s">
        <v>15284</v>
      </c>
      <c r="BL197" t="s">
        <v>13876</v>
      </c>
      <c r="BM197" t="s">
        <v>13876</v>
      </c>
      <c r="BN197" t="s">
        <v>15289</v>
      </c>
      <c r="BO197" t="s">
        <v>15289</v>
      </c>
      <c r="BP197" t="s">
        <v>15290</v>
      </c>
      <c r="BQ197" t="s">
        <v>15288</v>
      </c>
      <c r="BR197" t="s">
        <v>15285</v>
      </c>
      <c r="BS197" t="s">
        <v>13876</v>
      </c>
      <c r="BT197" t="s">
        <v>13876</v>
      </c>
      <c r="BU197" t="s">
        <v>15289</v>
      </c>
      <c r="BV197" t="s">
        <v>15288</v>
      </c>
      <c r="BW197" t="s">
        <v>15284</v>
      </c>
      <c r="BX197" t="s">
        <v>15292</v>
      </c>
      <c r="BY197" t="s">
        <v>15290</v>
      </c>
      <c r="BZ197" t="s">
        <v>13876</v>
      </c>
      <c r="CA197" t="s">
        <v>13876</v>
      </c>
      <c r="CB197" t="s">
        <v>15289</v>
      </c>
      <c r="CC197" t="s">
        <v>15284</v>
      </c>
      <c r="CD197" t="s">
        <v>15288</v>
      </c>
      <c r="CE197" t="s">
        <v>15294</v>
      </c>
      <c r="CF197" t="s">
        <v>15286</v>
      </c>
      <c r="CG197" t="s">
        <v>13876</v>
      </c>
      <c r="CH197" t="s">
        <v>13876</v>
      </c>
      <c r="CI197" t="s">
        <v>13876</v>
      </c>
      <c r="CJ197" t="s">
        <v>13876</v>
      </c>
      <c r="CK197" t="s">
        <v>13876</v>
      </c>
      <c r="CL197" t="s">
        <v>13876</v>
      </c>
      <c r="CM197" t="s">
        <v>13876</v>
      </c>
      <c r="CN197" t="s">
        <v>13876</v>
      </c>
      <c r="CO197" t="s">
        <v>13876</v>
      </c>
      <c r="CP197" t="s">
        <v>13876</v>
      </c>
      <c r="CQ197" t="s">
        <v>13876</v>
      </c>
      <c r="CR197" t="s">
        <v>13876</v>
      </c>
      <c r="CS197" t="s">
        <v>13876</v>
      </c>
      <c r="CT197" t="s">
        <v>13876</v>
      </c>
    </row>
    <row r="198" spans="1:98" hidden="1">
      <c r="A198" s="632"/>
      <c r="B198" s="555"/>
      <c r="C198" s="554"/>
      <c r="D198" s="554"/>
      <c r="E198" s="336"/>
      <c r="F198" s="336"/>
      <c r="G198" s="336"/>
      <c r="H198" s="554"/>
      <c r="I198" s="336"/>
      <c r="J198" s="336"/>
      <c r="K198" s="336"/>
      <c r="L198" s="336"/>
      <c r="M198" s="336"/>
      <c r="N198" s="336"/>
      <c r="O198" s="632"/>
      <c r="P198" s="632"/>
      <c r="Q198" s="556"/>
      <c r="R198" s="336"/>
      <c r="S198" s="336"/>
      <c r="T198" s="336" t="s">
        <v>13876</v>
      </c>
      <c r="U198" s="336"/>
      <c r="V198" s="632"/>
      <c r="W198" s="551"/>
      <c r="X198" s="551"/>
      <c r="Y198" s="551"/>
      <c r="Z198" s="551"/>
      <c r="AA198" s="551">
        <v>0</v>
      </c>
      <c r="AB198" s="551">
        <v>0</v>
      </c>
      <c r="AC198" s="551">
        <v>0</v>
      </c>
      <c r="AD198" s="552"/>
      <c r="AE198" s="623">
        <v>0</v>
      </c>
      <c r="AQ198" t="s">
        <v>13876</v>
      </c>
      <c r="AR198" t="s">
        <v>13876</v>
      </c>
      <c r="AS198" t="s">
        <v>13876</v>
      </c>
      <c r="AT198" t="s">
        <v>13876</v>
      </c>
      <c r="AU198" t="s">
        <v>13876</v>
      </c>
      <c r="AV198" t="s">
        <v>13876</v>
      </c>
      <c r="AW198" t="s">
        <v>13876</v>
      </c>
      <c r="AX198" t="s">
        <v>13876</v>
      </c>
      <c r="AY198" t="s">
        <v>13876</v>
      </c>
      <c r="AZ198" t="s">
        <v>13876</v>
      </c>
      <c r="BA198" t="s">
        <v>13876</v>
      </c>
      <c r="BB198" t="s">
        <v>13876</v>
      </c>
      <c r="BC198" t="s">
        <v>13876</v>
      </c>
      <c r="BD198" t="s">
        <v>13876</v>
      </c>
      <c r="BE198" t="s">
        <v>13876</v>
      </c>
      <c r="BF198" t="s">
        <v>13876</v>
      </c>
      <c r="BG198" t="s">
        <v>13876</v>
      </c>
      <c r="BH198" t="s">
        <v>13876</v>
      </c>
      <c r="BI198" t="s">
        <v>13876</v>
      </c>
      <c r="BJ198" t="s">
        <v>13876</v>
      </c>
      <c r="BK198" t="s">
        <v>13876</v>
      </c>
      <c r="BL198" t="s">
        <v>13876</v>
      </c>
      <c r="BM198" t="s">
        <v>13876</v>
      </c>
      <c r="BN198" t="s">
        <v>13876</v>
      </c>
      <c r="BO198" t="s">
        <v>13876</v>
      </c>
      <c r="BP198" t="s">
        <v>13876</v>
      </c>
      <c r="BQ198" t="s">
        <v>13876</v>
      </c>
      <c r="BR198" t="s">
        <v>13876</v>
      </c>
      <c r="BS198" t="s">
        <v>13876</v>
      </c>
      <c r="BT198" t="s">
        <v>13876</v>
      </c>
      <c r="BU198" t="s">
        <v>13876</v>
      </c>
      <c r="BV198" t="s">
        <v>13876</v>
      </c>
      <c r="BW198" t="s">
        <v>13876</v>
      </c>
      <c r="BX198" t="s">
        <v>13876</v>
      </c>
      <c r="BY198" t="s">
        <v>13876</v>
      </c>
      <c r="BZ198" t="s">
        <v>13876</v>
      </c>
      <c r="CA198" t="s">
        <v>13876</v>
      </c>
      <c r="CB198" t="s">
        <v>13876</v>
      </c>
      <c r="CC198" t="s">
        <v>13876</v>
      </c>
      <c r="CD198" t="s">
        <v>13876</v>
      </c>
      <c r="CE198" t="s">
        <v>13876</v>
      </c>
      <c r="CF198" t="s">
        <v>13876</v>
      </c>
      <c r="CG198" t="s">
        <v>13876</v>
      </c>
      <c r="CH198" t="s">
        <v>13876</v>
      </c>
      <c r="CI198" t="s">
        <v>13876</v>
      </c>
      <c r="CJ198" t="s">
        <v>13876</v>
      </c>
      <c r="CK198" t="s">
        <v>13876</v>
      </c>
      <c r="CL198" t="s">
        <v>13876</v>
      </c>
      <c r="CM198" t="s">
        <v>13876</v>
      </c>
      <c r="CN198" t="s">
        <v>13876</v>
      </c>
      <c r="CO198" t="s">
        <v>13876</v>
      </c>
      <c r="CP198" t="s">
        <v>13876</v>
      </c>
      <c r="CQ198" t="s">
        <v>13876</v>
      </c>
      <c r="CR198" t="s">
        <v>13876</v>
      </c>
      <c r="CS198" t="s">
        <v>13876</v>
      </c>
      <c r="CT198" t="s">
        <v>13876</v>
      </c>
    </row>
    <row r="199" spans="1:98" hidden="1">
      <c r="A199" s="1088">
        <v>52</v>
      </c>
      <c r="B199" s="554" t="s">
        <v>1776</v>
      </c>
      <c r="C199" s="554" t="s">
        <v>1777</v>
      </c>
      <c r="D199" s="554" t="s">
        <v>1778</v>
      </c>
      <c r="E199" s="336" t="s">
        <v>1286</v>
      </c>
      <c r="F199" s="336" t="s">
        <v>13836</v>
      </c>
      <c r="G199" s="336">
        <v>2910102256</v>
      </c>
      <c r="H199" s="554" t="s">
        <v>1784</v>
      </c>
      <c r="I199" s="336" t="s">
        <v>113</v>
      </c>
      <c r="J199" s="336" t="s">
        <v>13659</v>
      </c>
      <c r="K199" s="336" t="s">
        <v>13546</v>
      </c>
      <c r="L199" s="336" t="s">
        <v>13658</v>
      </c>
      <c r="M199" s="336" t="s">
        <v>13658</v>
      </c>
      <c r="N199" s="336"/>
      <c r="O199" s="632"/>
      <c r="P199" s="632"/>
      <c r="Q199" s="632"/>
      <c r="R199" s="336"/>
      <c r="S199" s="336"/>
      <c r="T199" s="336" t="s">
        <v>15437</v>
      </c>
      <c r="U199" s="625"/>
      <c r="V199" s="1088"/>
      <c r="W199" s="551" t="s">
        <v>13876</v>
      </c>
      <c r="X199" s="551" t="s">
        <v>13876</v>
      </c>
      <c r="Y199" s="551" t="s">
        <v>13876</v>
      </c>
      <c r="Z199" s="551" t="s">
        <v>13876</v>
      </c>
      <c r="AA199" s="551" t="s">
        <v>13876</v>
      </c>
      <c r="AB199" s="551" t="s">
        <v>13876</v>
      </c>
      <c r="AC199" s="551" t="s">
        <v>13876</v>
      </c>
      <c r="AD199" s="552" t="s">
        <v>13876</v>
      </c>
      <c r="AE199" s="623">
        <v>0</v>
      </c>
      <c r="AF199" t="s">
        <v>1775</v>
      </c>
      <c r="AG199" t="s">
        <v>1780</v>
      </c>
      <c r="AH199" t="s">
        <v>1783</v>
      </c>
      <c r="AJ199" s="548" t="s">
        <v>13693</v>
      </c>
      <c r="AK199" s="548" t="s">
        <v>13821</v>
      </c>
      <c r="AL199" s="548" t="s">
        <v>13669</v>
      </c>
      <c r="AM199" s="548" t="s">
        <v>13837</v>
      </c>
      <c r="AN199" s="548" t="s">
        <v>13838</v>
      </c>
      <c r="AO199" s="548" t="s">
        <v>13839</v>
      </c>
      <c r="AQ199" t="s">
        <v>13876</v>
      </c>
      <c r="AR199" t="s">
        <v>13876</v>
      </c>
      <c r="AS199" t="s">
        <v>13876</v>
      </c>
      <c r="AT199" t="s">
        <v>13876</v>
      </c>
      <c r="AU199" t="s">
        <v>13876</v>
      </c>
      <c r="AV199" t="s">
        <v>13876</v>
      </c>
      <c r="AW199" t="s">
        <v>13876</v>
      </c>
      <c r="AX199" t="s">
        <v>13876</v>
      </c>
      <c r="AY199" t="s">
        <v>13876</v>
      </c>
      <c r="AZ199" t="s">
        <v>13876</v>
      </c>
      <c r="BA199" t="s">
        <v>13876</v>
      </c>
      <c r="BB199" t="s">
        <v>13876</v>
      </c>
      <c r="BC199" t="s">
        <v>13876</v>
      </c>
      <c r="BD199" t="s">
        <v>13876</v>
      </c>
      <c r="BE199" t="s">
        <v>13876</v>
      </c>
      <c r="BF199" t="s">
        <v>13876</v>
      </c>
      <c r="BG199" t="s">
        <v>13876</v>
      </c>
      <c r="BH199" t="s">
        <v>13876</v>
      </c>
      <c r="BI199" t="s">
        <v>13876</v>
      </c>
      <c r="BJ199" t="s">
        <v>13876</v>
      </c>
      <c r="BK199" t="s">
        <v>13876</v>
      </c>
      <c r="BL199" t="s">
        <v>13876</v>
      </c>
      <c r="BM199" t="s">
        <v>13876</v>
      </c>
      <c r="BN199" t="s">
        <v>13876</v>
      </c>
      <c r="BO199" t="s">
        <v>13876</v>
      </c>
      <c r="BP199" t="s">
        <v>13876</v>
      </c>
      <c r="BQ199" t="s">
        <v>13876</v>
      </c>
      <c r="BR199" t="s">
        <v>13876</v>
      </c>
      <c r="BS199" t="s">
        <v>13876</v>
      </c>
      <c r="BT199" t="s">
        <v>13876</v>
      </c>
      <c r="BU199" t="s">
        <v>13876</v>
      </c>
      <c r="BV199" t="s">
        <v>13876</v>
      </c>
      <c r="BW199" t="s">
        <v>13876</v>
      </c>
      <c r="BX199" t="s">
        <v>13876</v>
      </c>
      <c r="BY199" t="s">
        <v>13876</v>
      </c>
      <c r="BZ199" t="s">
        <v>13876</v>
      </c>
      <c r="CA199" t="s">
        <v>13876</v>
      </c>
      <c r="CB199" t="s">
        <v>13876</v>
      </c>
      <c r="CC199" t="s">
        <v>13876</v>
      </c>
      <c r="CD199" t="s">
        <v>13876</v>
      </c>
      <c r="CE199" t="s">
        <v>13876</v>
      </c>
      <c r="CF199" t="s">
        <v>13876</v>
      </c>
      <c r="CG199" t="s">
        <v>13876</v>
      </c>
      <c r="CH199" t="s">
        <v>13876</v>
      </c>
      <c r="CI199" t="s">
        <v>13876</v>
      </c>
      <c r="CJ199" t="s">
        <v>13876</v>
      </c>
      <c r="CK199" t="s">
        <v>13876</v>
      </c>
      <c r="CL199" t="s">
        <v>13876</v>
      </c>
      <c r="CM199" t="s">
        <v>13876</v>
      </c>
      <c r="CN199" t="s">
        <v>13876</v>
      </c>
      <c r="CO199" t="s">
        <v>13876</v>
      </c>
      <c r="CP199" t="s">
        <v>13876</v>
      </c>
      <c r="CQ199" t="s">
        <v>13876</v>
      </c>
      <c r="CR199" t="s">
        <v>13876</v>
      </c>
      <c r="CS199" t="s">
        <v>13876</v>
      </c>
      <c r="CT199" t="s">
        <v>13876</v>
      </c>
    </row>
    <row r="200" spans="1:98" hidden="1">
      <c r="A200" s="1088"/>
      <c r="B200" s="554" t="s">
        <v>1776</v>
      </c>
      <c r="C200" s="554" t="s">
        <v>1777</v>
      </c>
      <c r="D200" s="554" t="s">
        <v>1778</v>
      </c>
      <c r="E200" s="336" t="s">
        <v>1286</v>
      </c>
      <c r="F200" s="336" t="s">
        <v>13836</v>
      </c>
      <c r="G200" s="336">
        <v>2910102256</v>
      </c>
      <c r="H200" s="554" t="s">
        <v>1784</v>
      </c>
      <c r="I200" s="336" t="s">
        <v>116</v>
      </c>
      <c r="J200" s="336" t="s">
        <v>13659</v>
      </c>
      <c r="K200" s="336" t="s">
        <v>13546</v>
      </c>
      <c r="L200" s="336" t="s">
        <v>13658</v>
      </c>
      <c r="M200" s="336" t="s">
        <v>13658</v>
      </c>
      <c r="N200" s="336"/>
      <c r="O200" s="632"/>
      <c r="P200" s="632"/>
      <c r="Q200" s="632"/>
      <c r="R200" s="336"/>
      <c r="S200" s="336"/>
      <c r="T200" s="336" t="s">
        <v>15438</v>
      </c>
      <c r="U200" s="620"/>
      <c r="V200" s="1088"/>
      <c r="W200" s="551" t="s">
        <v>13876</v>
      </c>
      <c r="X200" s="551" t="s">
        <v>13876</v>
      </c>
      <c r="Y200" s="551" t="s">
        <v>13876</v>
      </c>
      <c r="Z200" s="551" t="s">
        <v>13876</v>
      </c>
      <c r="AA200" s="551" t="s">
        <v>13876</v>
      </c>
      <c r="AB200" s="551" t="s">
        <v>13876</v>
      </c>
      <c r="AC200" s="551" t="s">
        <v>13876</v>
      </c>
      <c r="AD200" s="552" t="s">
        <v>13876</v>
      </c>
      <c r="AE200" s="623">
        <v>0</v>
      </c>
      <c r="AF200" t="s">
        <v>1775</v>
      </c>
      <c r="AG200" t="s">
        <v>1780</v>
      </c>
      <c r="AH200" t="s">
        <v>1783</v>
      </c>
      <c r="AJ200" s="548" t="s">
        <v>13693</v>
      </c>
      <c r="AK200" s="548" t="s">
        <v>13821</v>
      </c>
      <c r="AL200" s="548" t="s">
        <v>13669</v>
      </c>
      <c r="AM200" s="548" t="s">
        <v>13837</v>
      </c>
      <c r="AN200" s="548" t="s">
        <v>13838</v>
      </c>
      <c r="AO200" s="548" t="s">
        <v>13839</v>
      </c>
      <c r="AQ200" t="s">
        <v>13876</v>
      </c>
      <c r="AR200" t="s">
        <v>13876</v>
      </c>
      <c r="AS200" t="s">
        <v>13876</v>
      </c>
      <c r="AT200" t="s">
        <v>13876</v>
      </c>
      <c r="AU200" t="s">
        <v>13876</v>
      </c>
      <c r="AV200" t="s">
        <v>13876</v>
      </c>
      <c r="AW200" t="s">
        <v>13876</v>
      </c>
      <c r="AX200" t="s">
        <v>13876</v>
      </c>
      <c r="AY200" t="s">
        <v>13876</v>
      </c>
      <c r="AZ200" t="s">
        <v>13876</v>
      </c>
      <c r="BA200" t="s">
        <v>13876</v>
      </c>
      <c r="BB200" t="s">
        <v>13876</v>
      </c>
      <c r="BC200" t="s">
        <v>13876</v>
      </c>
      <c r="BD200" t="s">
        <v>13876</v>
      </c>
      <c r="BE200" t="s">
        <v>13876</v>
      </c>
      <c r="BF200" t="s">
        <v>13876</v>
      </c>
      <c r="BG200" t="s">
        <v>13876</v>
      </c>
      <c r="BH200" t="s">
        <v>13876</v>
      </c>
      <c r="BI200" t="s">
        <v>13876</v>
      </c>
      <c r="BJ200" t="s">
        <v>13876</v>
      </c>
      <c r="BK200" t="s">
        <v>13876</v>
      </c>
      <c r="BL200" t="s">
        <v>13876</v>
      </c>
      <c r="BM200" t="s">
        <v>13876</v>
      </c>
      <c r="BN200" t="s">
        <v>13876</v>
      </c>
      <c r="BO200" t="s">
        <v>13876</v>
      </c>
      <c r="BP200" t="s">
        <v>13876</v>
      </c>
      <c r="BQ200" t="s">
        <v>13876</v>
      </c>
      <c r="BR200" t="s">
        <v>13876</v>
      </c>
      <c r="BS200" t="s">
        <v>13876</v>
      </c>
      <c r="BT200" t="s">
        <v>13876</v>
      </c>
      <c r="BU200" t="s">
        <v>13876</v>
      </c>
      <c r="BV200" t="s">
        <v>13876</v>
      </c>
      <c r="BW200" t="s">
        <v>13876</v>
      </c>
      <c r="BX200" t="s">
        <v>13876</v>
      </c>
      <c r="BY200" t="s">
        <v>13876</v>
      </c>
      <c r="BZ200" t="s">
        <v>13876</v>
      </c>
      <c r="CA200" t="s">
        <v>13876</v>
      </c>
      <c r="CB200" t="s">
        <v>13876</v>
      </c>
      <c r="CC200" t="s">
        <v>13876</v>
      </c>
      <c r="CD200" t="s">
        <v>13876</v>
      </c>
      <c r="CE200" t="s">
        <v>13876</v>
      </c>
      <c r="CF200" t="s">
        <v>13876</v>
      </c>
      <c r="CG200" t="s">
        <v>13876</v>
      </c>
      <c r="CH200" t="s">
        <v>13876</v>
      </c>
      <c r="CI200" t="s">
        <v>13876</v>
      </c>
      <c r="CJ200" t="s">
        <v>13876</v>
      </c>
      <c r="CK200" t="s">
        <v>13876</v>
      </c>
      <c r="CL200" t="s">
        <v>13876</v>
      </c>
      <c r="CM200" t="s">
        <v>13876</v>
      </c>
      <c r="CN200" t="s">
        <v>13876</v>
      </c>
      <c r="CO200" t="s">
        <v>13876</v>
      </c>
      <c r="CP200" t="s">
        <v>13876</v>
      </c>
      <c r="CQ200" t="s">
        <v>13876</v>
      </c>
      <c r="CR200" t="s">
        <v>13876</v>
      </c>
      <c r="CS200" t="s">
        <v>13876</v>
      </c>
      <c r="CT200" t="s">
        <v>13876</v>
      </c>
    </row>
    <row r="201" spans="1:98" hidden="1">
      <c r="A201" s="1088"/>
      <c r="B201" s="554" t="s">
        <v>1776</v>
      </c>
      <c r="C201" s="554" t="s">
        <v>1777</v>
      </c>
      <c r="D201" s="554" t="s">
        <v>1778</v>
      </c>
      <c r="E201" s="336" t="s">
        <v>1286</v>
      </c>
      <c r="F201" s="336" t="s">
        <v>13836</v>
      </c>
      <c r="G201" s="336">
        <v>2910102256</v>
      </c>
      <c r="H201" s="554" t="s">
        <v>1785</v>
      </c>
      <c r="I201" s="336" t="s">
        <v>118</v>
      </c>
      <c r="J201" s="336" t="s">
        <v>13659</v>
      </c>
      <c r="K201" s="336" t="s">
        <v>13546</v>
      </c>
      <c r="L201" s="336" t="s">
        <v>13658</v>
      </c>
      <c r="M201" s="336" t="s">
        <v>13658</v>
      </c>
      <c r="N201" s="336"/>
      <c r="O201" s="632"/>
      <c r="P201" s="632"/>
      <c r="Q201" s="632"/>
      <c r="R201" s="336"/>
      <c r="S201" s="336"/>
      <c r="T201" s="336" t="s">
        <v>15439</v>
      </c>
      <c r="U201" s="620"/>
      <c r="V201" s="1088"/>
      <c r="W201" s="551" t="s">
        <v>13876</v>
      </c>
      <c r="X201" s="551" t="s">
        <v>13876</v>
      </c>
      <c r="Y201" s="551" t="s">
        <v>13876</v>
      </c>
      <c r="Z201" s="551" t="s">
        <v>13876</v>
      </c>
      <c r="AA201" s="551" t="s">
        <v>13876</v>
      </c>
      <c r="AB201" s="551" t="s">
        <v>13876</v>
      </c>
      <c r="AC201" s="551" t="s">
        <v>13876</v>
      </c>
      <c r="AD201" s="552" t="s">
        <v>13876</v>
      </c>
      <c r="AE201" s="623">
        <v>0</v>
      </c>
      <c r="AF201" t="s">
        <v>1775</v>
      </c>
      <c r="AG201" t="s">
        <v>1780</v>
      </c>
      <c r="AH201" t="s">
        <v>1786</v>
      </c>
      <c r="AJ201" s="548" t="s">
        <v>13693</v>
      </c>
      <c r="AK201" s="548" t="s">
        <v>13821</v>
      </c>
      <c r="AL201" s="548" t="s">
        <v>13669</v>
      </c>
      <c r="AM201" s="548" t="s">
        <v>13837</v>
      </c>
      <c r="AN201" s="548" t="s">
        <v>13838</v>
      </c>
      <c r="AO201" s="548" t="s">
        <v>13839</v>
      </c>
      <c r="AQ201" t="s">
        <v>13876</v>
      </c>
      <c r="AR201" t="s">
        <v>13876</v>
      </c>
      <c r="AS201" t="s">
        <v>13876</v>
      </c>
      <c r="AT201" t="s">
        <v>13876</v>
      </c>
      <c r="AU201" t="s">
        <v>13876</v>
      </c>
      <c r="AV201" t="s">
        <v>13876</v>
      </c>
      <c r="AW201" t="s">
        <v>13876</v>
      </c>
      <c r="AX201" t="s">
        <v>13876</v>
      </c>
      <c r="AY201" t="s">
        <v>13876</v>
      </c>
      <c r="AZ201" t="s">
        <v>13876</v>
      </c>
      <c r="BA201" t="s">
        <v>13876</v>
      </c>
      <c r="BB201" t="s">
        <v>13876</v>
      </c>
      <c r="BC201" t="s">
        <v>13876</v>
      </c>
      <c r="BD201" t="s">
        <v>13876</v>
      </c>
      <c r="BE201" t="s">
        <v>13876</v>
      </c>
      <c r="BF201" t="s">
        <v>13876</v>
      </c>
      <c r="BG201" t="s">
        <v>13876</v>
      </c>
      <c r="BH201" t="s">
        <v>13876</v>
      </c>
      <c r="BI201" t="s">
        <v>13876</v>
      </c>
      <c r="BJ201" t="s">
        <v>13876</v>
      </c>
      <c r="BK201" t="s">
        <v>13876</v>
      </c>
      <c r="BL201" t="s">
        <v>13876</v>
      </c>
      <c r="BM201" t="s">
        <v>13876</v>
      </c>
      <c r="BN201" t="s">
        <v>13876</v>
      </c>
      <c r="BO201" t="s">
        <v>13876</v>
      </c>
      <c r="BP201" t="s">
        <v>13876</v>
      </c>
      <c r="BQ201" t="s">
        <v>13876</v>
      </c>
      <c r="BR201" t="s">
        <v>13876</v>
      </c>
      <c r="BS201" t="s">
        <v>13876</v>
      </c>
      <c r="BT201" t="s">
        <v>13876</v>
      </c>
      <c r="BU201" t="s">
        <v>13876</v>
      </c>
      <c r="BV201" t="s">
        <v>13876</v>
      </c>
      <c r="BW201" t="s">
        <v>13876</v>
      </c>
      <c r="BX201" t="s">
        <v>13876</v>
      </c>
      <c r="BY201" t="s">
        <v>13876</v>
      </c>
      <c r="BZ201" t="s">
        <v>13876</v>
      </c>
      <c r="CA201" t="s">
        <v>13876</v>
      </c>
      <c r="CB201" t="s">
        <v>13876</v>
      </c>
      <c r="CC201" t="s">
        <v>13876</v>
      </c>
      <c r="CD201" t="s">
        <v>13876</v>
      </c>
      <c r="CE201" t="s">
        <v>13876</v>
      </c>
      <c r="CF201" t="s">
        <v>13876</v>
      </c>
      <c r="CG201" t="s">
        <v>13876</v>
      </c>
      <c r="CH201" t="s">
        <v>13876</v>
      </c>
      <c r="CI201" t="s">
        <v>13876</v>
      </c>
      <c r="CJ201" t="s">
        <v>13876</v>
      </c>
      <c r="CK201" t="s">
        <v>13876</v>
      </c>
      <c r="CL201" t="s">
        <v>13876</v>
      </c>
      <c r="CM201" t="s">
        <v>13876</v>
      </c>
      <c r="CN201" t="s">
        <v>13876</v>
      </c>
      <c r="CO201" t="s">
        <v>13876</v>
      </c>
      <c r="CP201" t="s">
        <v>13876</v>
      </c>
      <c r="CQ201" t="s">
        <v>13876</v>
      </c>
      <c r="CR201" t="s">
        <v>13876</v>
      </c>
      <c r="CS201" t="s">
        <v>13876</v>
      </c>
      <c r="CT201" t="s">
        <v>13876</v>
      </c>
    </row>
    <row r="202" spans="1:98" hidden="1">
      <c r="A202" s="1088"/>
      <c r="B202" s="554" t="s">
        <v>1776</v>
      </c>
      <c r="C202" s="554" t="s">
        <v>1777</v>
      </c>
      <c r="D202" s="554" t="s">
        <v>1778</v>
      </c>
      <c r="E202" s="336" t="s">
        <v>1286</v>
      </c>
      <c r="F202" s="336" t="s">
        <v>13836</v>
      </c>
      <c r="G202" s="336">
        <v>2910102256</v>
      </c>
      <c r="H202" s="554" t="s">
        <v>1785</v>
      </c>
      <c r="I202" s="336" t="s">
        <v>475</v>
      </c>
      <c r="J202" s="336" t="s">
        <v>13659</v>
      </c>
      <c r="K202" s="336" t="s">
        <v>13546</v>
      </c>
      <c r="L202" s="336" t="s">
        <v>13658</v>
      </c>
      <c r="M202" s="336" t="s">
        <v>13658</v>
      </c>
      <c r="N202" s="336"/>
      <c r="O202" s="632"/>
      <c r="P202" s="632"/>
      <c r="Q202" s="632"/>
      <c r="R202" s="336"/>
      <c r="S202" s="336"/>
      <c r="T202" s="336" t="s">
        <v>15440</v>
      </c>
      <c r="U202" s="620"/>
      <c r="V202" s="1088"/>
      <c r="W202" s="551" t="s">
        <v>13876</v>
      </c>
      <c r="X202" s="551" t="s">
        <v>13876</v>
      </c>
      <c r="Y202" s="551" t="s">
        <v>13876</v>
      </c>
      <c r="Z202" s="551" t="s">
        <v>13876</v>
      </c>
      <c r="AA202" s="551" t="s">
        <v>13876</v>
      </c>
      <c r="AB202" s="551" t="s">
        <v>13876</v>
      </c>
      <c r="AC202" s="551" t="s">
        <v>13876</v>
      </c>
      <c r="AD202" s="552" t="s">
        <v>13876</v>
      </c>
      <c r="AE202" s="623">
        <v>0</v>
      </c>
      <c r="AF202" t="s">
        <v>1775</v>
      </c>
      <c r="AG202" t="s">
        <v>1780</v>
      </c>
      <c r="AH202" t="s">
        <v>1786</v>
      </c>
      <c r="AJ202" s="548" t="s">
        <v>13693</v>
      </c>
      <c r="AK202" s="548" t="s">
        <v>13821</v>
      </c>
      <c r="AL202" s="548" t="s">
        <v>13669</v>
      </c>
      <c r="AM202" s="548" t="s">
        <v>13837</v>
      </c>
      <c r="AN202" s="548" t="s">
        <v>13838</v>
      </c>
      <c r="AO202" s="548" t="s">
        <v>13839</v>
      </c>
      <c r="AQ202" t="s">
        <v>13876</v>
      </c>
      <c r="AR202" t="s">
        <v>13876</v>
      </c>
      <c r="AS202" t="s">
        <v>13876</v>
      </c>
      <c r="AT202" t="s">
        <v>13876</v>
      </c>
      <c r="AU202" t="s">
        <v>13876</v>
      </c>
      <c r="AV202" t="s">
        <v>13876</v>
      </c>
      <c r="AW202" t="s">
        <v>13876</v>
      </c>
      <c r="AX202" t="s">
        <v>13876</v>
      </c>
      <c r="AY202" t="s">
        <v>13876</v>
      </c>
      <c r="AZ202" t="s">
        <v>13876</v>
      </c>
      <c r="BA202" t="s">
        <v>13876</v>
      </c>
      <c r="BB202" t="s">
        <v>13876</v>
      </c>
      <c r="BC202" t="s">
        <v>13876</v>
      </c>
      <c r="BD202" t="s">
        <v>13876</v>
      </c>
      <c r="BE202" t="s">
        <v>13876</v>
      </c>
      <c r="BF202" t="s">
        <v>13876</v>
      </c>
      <c r="BG202" t="s">
        <v>13876</v>
      </c>
      <c r="BH202" t="s">
        <v>13876</v>
      </c>
      <c r="BI202" t="s">
        <v>13876</v>
      </c>
      <c r="BJ202" t="s">
        <v>13876</v>
      </c>
      <c r="BK202" t="s">
        <v>13876</v>
      </c>
      <c r="BL202" t="s">
        <v>13876</v>
      </c>
      <c r="BM202" t="s">
        <v>13876</v>
      </c>
      <c r="BN202" t="s">
        <v>13876</v>
      </c>
      <c r="BO202" t="s">
        <v>13876</v>
      </c>
      <c r="BP202" t="s">
        <v>13876</v>
      </c>
      <c r="BQ202" t="s">
        <v>13876</v>
      </c>
      <c r="BR202" t="s">
        <v>13876</v>
      </c>
      <c r="BS202" t="s">
        <v>13876</v>
      </c>
      <c r="BT202" t="s">
        <v>13876</v>
      </c>
      <c r="BU202" t="s">
        <v>13876</v>
      </c>
      <c r="BV202" t="s">
        <v>13876</v>
      </c>
      <c r="BW202" t="s">
        <v>13876</v>
      </c>
      <c r="BX202" t="s">
        <v>13876</v>
      </c>
      <c r="BY202" t="s">
        <v>13876</v>
      </c>
      <c r="BZ202" t="s">
        <v>13876</v>
      </c>
      <c r="CA202" t="s">
        <v>13876</v>
      </c>
      <c r="CB202" t="s">
        <v>13876</v>
      </c>
      <c r="CC202" t="s">
        <v>13876</v>
      </c>
      <c r="CD202" t="s">
        <v>13876</v>
      </c>
      <c r="CE202" t="s">
        <v>13876</v>
      </c>
      <c r="CF202" t="s">
        <v>13876</v>
      </c>
      <c r="CG202" t="s">
        <v>13876</v>
      </c>
      <c r="CH202" t="s">
        <v>13876</v>
      </c>
      <c r="CI202" t="s">
        <v>13876</v>
      </c>
      <c r="CJ202" t="s">
        <v>13876</v>
      </c>
      <c r="CK202" t="s">
        <v>13876</v>
      </c>
      <c r="CL202" t="s">
        <v>13876</v>
      </c>
      <c r="CM202" t="s">
        <v>13876</v>
      </c>
      <c r="CN202" t="s">
        <v>13876</v>
      </c>
      <c r="CO202" t="s">
        <v>13876</v>
      </c>
      <c r="CP202" t="s">
        <v>13876</v>
      </c>
      <c r="CQ202" t="s">
        <v>13876</v>
      </c>
      <c r="CR202" t="s">
        <v>13876</v>
      </c>
      <c r="CS202" t="s">
        <v>13876</v>
      </c>
      <c r="CT202" t="s">
        <v>13876</v>
      </c>
    </row>
    <row r="203" spans="1:98" hidden="1">
      <c r="A203" s="1088"/>
      <c r="B203" s="554" t="s">
        <v>1776</v>
      </c>
      <c r="C203" s="554" t="s">
        <v>669</v>
      </c>
      <c r="D203" s="554" t="s">
        <v>1778</v>
      </c>
      <c r="E203" s="336" t="s">
        <v>1286</v>
      </c>
      <c r="F203" s="336" t="s">
        <v>13836</v>
      </c>
      <c r="G203" s="336">
        <v>2910102314</v>
      </c>
      <c r="H203" s="554" t="s">
        <v>1802</v>
      </c>
      <c r="I203" s="336" t="s">
        <v>475</v>
      </c>
      <c r="J203" s="336" t="s">
        <v>13659</v>
      </c>
      <c r="K203" s="336" t="s">
        <v>13546</v>
      </c>
      <c r="L203" s="336" t="s">
        <v>13658</v>
      </c>
      <c r="M203" s="336" t="s">
        <v>13658</v>
      </c>
      <c r="N203" s="336"/>
      <c r="O203" s="632"/>
      <c r="P203" s="632"/>
      <c r="Q203" s="632"/>
      <c r="R203" s="336"/>
      <c r="S203" s="336"/>
      <c r="T203" s="336" t="s">
        <v>15441</v>
      </c>
      <c r="U203" s="620"/>
      <c r="V203" s="1088"/>
      <c r="W203" s="551" t="s">
        <v>13876</v>
      </c>
      <c r="X203" s="551" t="s">
        <v>13876</v>
      </c>
      <c r="Y203" s="551" t="s">
        <v>13876</v>
      </c>
      <c r="Z203" s="551" t="s">
        <v>13876</v>
      </c>
      <c r="AA203" s="551" t="s">
        <v>13876</v>
      </c>
      <c r="AB203" s="551" t="s">
        <v>13876</v>
      </c>
      <c r="AC203" s="551" t="s">
        <v>13876</v>
      </c>
      <c r="AD203" s="552" t="s">
        <v>13876</v>
      </c>
      <c r="AE203" s="623">
        <v>0</v>
      </c>
      <c r="AF203" t="s">
        <v>1775</v>
      </c>
      <c r="AG203" t="s">
        <v>1780</v>
      </c>
      <c r="AH203" t="s">
        <v>1801</v>
      </c>
      <c r="AJ203" s="548" t="s">
        <v>13693</v>
      </c>
      <c r="AK203" s="548" t="s">
        <v>13821</v>
      </c>
      <c r="AL203" s="548" t="s">
        <v>13669</v>
      </c>
      <c r="AM203" s="548" t="s">
        <v>13837</v>
      </c>
      <c r="AN203" s="548" t="s">
        <v>13838</v>
      </c>
      <c r="AO203" s="548" t="s">
        <v>13839</v>
      </c>
      <c r="AQ203" t="s">
        <v>13876</v>
      </c>
      <c r="AR203" t="s">
        <v>13876</v>
      </c>
      <c r="AS203" t="s">
        <v>13876</v>
      </c>
      <c r="AT203" t="s">
        <v>13876</v>
      </c>
      <c r="AU203" t="s">
        <v>13876</v>
      </c>
      <c r="AV203" t="s">
        <v>13876</v>
      </c>
      <c r="AW203" t="s">
        <v>13876</v>
      </c>
      <c r="AX203" t="s">
        <v>13876</v>
      </c>
      <c r="AY203" t="s">
        <v>13876</v>
      </c>
      <c r="AZ203" t="s">
        <v>13876</v>
      </c>
      <c r="BA203" t="s">
        <v>13876</v>
      </c>
      <c r="BB203" t="s">
        <v>13876</v>
      </c>
      <c r="BC203" t="s">
        <v>13876</v>
      </c>
      <c r="BD203" t="s">
        <v>13876</v>
      </c>
      <c r="BE203" t="s">
        <v>13876</v>
      </c>
      <c r="BF203" t="s">
        <v>13876</v>
      </c>
      <c r="BG203" t="s">
        <v>13876</v>
      </c>
      <c r="BH203" t="s">
        <v>13876</v>
      </c>
      <c r="BI203" t="s">
        <v>13876</v>
      </c>
      <c r="BJ203" t="s">
        <v>13876</v>
      </c>
      <c r="BK203" t="s">
        <v>13876</v>
      </c>
      <c r="BL203" t="s">
        <v>13876</v>
      </c>
      <c r="BM203" t="s">
        <v>13876</v>
      </c>
      <c r="BN203" t="s">
        <v>13876</v>
      </c>
      <c r="BO203" t="s">
        <v>13876</v>
      </c>
      <c r="BP203" t="s">
        <v>13876</v>
      </c>
      <c r="BQ203" t="s">
        <v>13876</v>
      </c>
      <c r="BR203" t="s">
        <v>13876</v>
      </c>
      <c r="BS203" t="s">
        <v>13876</v>
      </c>
      <c r="BT203" t="s">
        <v>13876</v>
      </c>
      <c r="BU203" t="s">
        <v>13876</v>
      </c>
      <c r="BV203" t="s">
        <v>13876</v>
      </c>
      <c r="BW203" t="s">
        <v>13876</v>
      </c>
      <c r="BX203" t="s">
        <v>13876</v>
      </c>
      <c r="BY203" t="s">
        <v>13876</v>
      </c>
      <c r="BZ203" t="s">
        <v>13876</v>
      </c>
      <c r="CA203" t="s">
        <v>13876</v>
      </c>
      <c r="CB203" t="s">
        <v>13876</v>
      </c>
      <c r="CC203" t="s">
        <v>13876</v>
      </c>
      <c r="CD203" t="s">
        <v>13876</v>
      </c>
      <c r="CE203" t="s">
        <v>13876</v>
      </c>
      <c r="CF203" t="s">
        <v>13876</v>
      </c>
      <c r="CG203" t="s">
        <v>13876</v>
      </c>
      <c r="CH203" t="s">
        <v>13876</v>
      </c>
      <c r="CI203" t="s">
        <v>13876</v>
      </c>
      <c r="CJ203" t="s">
        <v>13876</v>
      </c>
      <c r="CK203" t="s">
        <v>13876</v>
      </c>
      <c r="CL203" t="s">
        <v>13876</v>
      </c>
      <c r="CM203" t="s">
        <v>13876</v>
      </c>
      <c r="CN203" t="s">
        <v>13876</v>
      </c>
      <c r="CO203" t="s">
        <v>13876</v>
      </c>
      <c r="CP203" t="s">
        <v>13876</v>
      </c>
      <c r="CQ203" t="s">
        <v>13876</v>
      </c>
      <c r="CR203" t="s">
        <v>13876</v>
      </c>
      <c r="CS203" t="s">
        <v>13876</v>
      </c>
      <c r="CT203" t="s">
        <v>13876</v>
      </c>
    </row>
    <row r="204" spans="1:98" hidden="1">
      <c r="A204" s="1088"/>
      <c r="B204" s="554" t="s">
        <v>1776</v>
      </c>
      <c r="C204" s="554" t="s">
        <v>669</v>
      </c>
      <c r="D204" s="554" t="s">
        <v>1778</v>
      </c>
      <c r="E204" s="336" t="s">
        <v>1286</v>
      </c>
      <c r="F204" s="336" t="s">
        <v>13836</v>
      </c>
      <c r="G204" s="336">
        <v>2920100266</v>
      </c>
      <c r="H204" s="554" t="s">
        <v>1802</v>
      </c>
      <c r="I204" s="336" t="s">
        <v>8120</v>
      </c>
      <c r="J204" s="336" t="s">
        <v>13659</v>
      </c>
      <c r="K204" s="336" t="s">
        <v>13546</v>
      </c>
      <c r="L204" s="336" t="s">
        <v>13658</v>
      </c>
      <c r="M204" s="336" t="s">
        <v>13659</v>
      </c>
      <c r="N204" s="336" t="s">
        <v>13546</v>
      </c>
      <c r="O204" s="632"/>
      <c r="P204" s="632"/>
      <c r="Q204" s="632"/>
      <c r="R204" s="336"/>
      <c r="S204" s="336"/>
      <c r="T204" s="336" t="s">
        <v>15442</v>
      </c>
      <c r="U204" s="609"/>
      <c r="V204" s="1088"/>
      <c r="W204" s="551" t="s">
        <v>13876</v>
      </c>
      <c r="X204" s="551" t="s">
        <v>13876</v>
      </c>
      <c r="Y204" s="551" t="s">
        <v>13876</v>
      </c>
      <c r="Z204" s="551" t="s">
        <v>13876</v>
      </c>
      <c r="AA204" s="551" t="s">
        <v>13876</v>
      </c>
      <c r="AB204" s="551" t="s">
        <v>13876</v>
      </c>
      <c r="AC204" s="551" t="s">
        <v>13876</v>
      </c>
      <c r="AD204" s="552" t="s">
        <v>13876</v>
      </c>
      <c r="AE204" s="623">
        <v>0</v>
      </c>
      <c r="AF204" t="s">
        <v>1775</v>
      </c>
      <c r="AG204" t="s">
        <v>1780</v>
      </c>
      <c r="AH204" t="s">
        <v>1801</v>
      </c>
      <c r="AJ204" s="548" t="s">
        <v>13693</v>
      </c>
      <c r="AK204" s="548" t="s">
        <v>13821</v>
      </c>
      <c r="AL204" s="548" t="s">
        <v>13669</v>
      </c>
      <c r="AM204" s="548" t="s">
        <v>13837</v>
      </c>
      <c r="AN204" s="548" t="s">
        <v>13838</v>
      </c>
      <c r="AO204" s="548" t="s">
        <v>13839</v>
      </c>
      <c r="AQ204" t="s">
        <v>13876</v>
      </c>
      <c r="AR204" t="s">
        <v>13876</v>
      </c>
      <c r="AS204" t="s">
        <v>13876</v>
      </c>
      <c r="AT204" t="s">
        <v>13876</v>
      </c>
      <c r="AU204" t="s">
        <v>13876</v>
      </c>
      <c r="AV204" t="s">
        <v>13876</v>
      </c>
      <c r="AW204" t="s">
        <v>13876</v>
      </c>
      <c r="AX204" t="s">
        <v>13876</v>
      </c>
      <c r="AY204" t="s">
        <v>13876</v>
      </c>
      <c r="AZ204" t="s">
        <v>13876</v>
      </c>
      <c r="BA204" t="s">
        <v>13876</v>
      </c>
      <c r="BB204" t="s">
        <v>13876</v>
      </c>
      <c r="BC204" t="s">
        <v>13876</v>
      </c>
      <c r="BD204" t="s">
        <v>13876</v>
      </c>
      <c r="BE204" t="s">
        <v>13876</v>
      </c>
      <c r="BF204" t="s">
        <v>13876</v>
      </c>
      <c r="BG204" t="s">
        <v>13876</v>
      </c>
      <c r="BH204" t="s">
        <v>13876</v>
      </c>
      <c r="BI204" t="s">
        <v>13876</v>
      </c>
      <c r="BJ204" t="s">
        <v>13876</v>
      </c>
      <c r="BK204" t="s">
        <v>13876</v>
      </c>
      <c r="BL204" t="s">
        <v>13876</v>
      </c>
      <c r="BM204" t="s">
        <v>13876</v>
      </c>
      <c r="BN204" t="s">
        <v>13876</v>
      </c>
      <c r="BO204" t="s">
        <v>13876</v>
      </c>
      <c r="BP204" t="s">
        <v>13876</v>
      </c>
      <c r="BQ204" t="s">
        <v>13876</v>
      </c>
      <c r="BR204" t="s">
        <v>13876</v>
      </c>
      <c r="BS204" t="s">
        <v>13876</v>
      </c>
      <c r="BT204" t="s">
        <v>13876</v>
      </c>
      <c r="BU204" t="s">
        <v>13876</v>
      </c>
      <c r="BV204" t="s">
        <v>13876</v>
      </c>
      <c r="BW204" t="s">
        <v>13876</v>
      </c>
      <c r="BX204" t="s">
        <v>13876</v>
      </c>
      <c r="BY204" t="s">
        <v>13876</v>
      </c>
      <c r="BZ204" t="s">
        <v>13876</v>
      </c>
      <c r="CA204" t="s">
        <v>13876</v>
      </c>
      <c r="CB204" t="s">
        <v>13876</v>
      </c>
      <c r="CC204" t="s">
        <v>13876</v>
      </c>
      <c r="CD204" t="s">
        <v>13876</v>
      </c>
      <c r="CE204" t="s">
        <v>13876</v>
      </c>
      <c r="CF204" t="s">
        <v>13876</v>
      </c>
      <c r="CG204" t="s">
        <v>13876</v>
      </c>
      <c r="CH204" t="s">
        <v>13876</v>
      </c>
      <c r="CI204" t="s">
        <v>13876</v>
      </c>
      <c r="CJ204" t="s">
        <v>13876</v>
      </c>
      <c r="CK204" t="s">
        <v>13876</v>
      </c>
      <c r="CL204" t="s">
        <v>13876</v>
      </c>
      <c r="CM204" t="s">
        <v>13876</v>
      </c>
      <c r="CN204" t="s">
        <v>13876</v>
      </c>
      <c r="CO204" t="s">
        <v>13876</v>
      </c>
      <c r="CP204" t="s">
        <v>13876</v>
      </c>
      <c r="CQ204" t="s">
        <v>13876</v>
      </c>
      <c r="CR204" t="s">
        <v>13876</v>
      </c>
      <c r="CS204" t="s">
        <v>13876</v>
      </c>
      <c r="CT204" t="s">
        <v>13876</v>
      </c>
    </row>
    <row r="205" spans="1:98" hidden="1">
      <c r="A205" s="632"/>
      <c r="B205" s="555"/>
      <c r="C205" s="554"/>
      <c r="D205" s="554"/>
      <c r="E205" s="336"/>
      <c r="F205" s="336"/>
      <c r="G205" s="336"/>
      <c r="H205" s="554"/>
      <c r="I205" s="336"/>
      <c r="J205" s="336"/>
      <c r="K205" s="336"/>
      <c r="L205" s="336"/>
      <c r="M205" s="336"/>
      <c r="N205" s="336"/>
      <c r="O205" s="632"/>
      <c r="P205" s="632"/>
      <c r="Q205" s="632"/>
      <c r="R205" s="336"/>
      <c r="S205" s="336"/>
      <c r="T205" s="336" t="s">
        <v>13876</v>
      </c>
      <c r="U205" s="336"/>
      <c r="V205" s="632"/>
      <c r="W205" s="551"/>
      <c r="X205" s="551"/>
      <c r="Y205" s="551"/>
      <c r="Z205" s="551"/>
      <c r="AA205" s="551">
        <v>0</v>
      </c>
      <c r="AB205" s="551">
        <v>0</v>
      </c>
      <c r="AC205" s="551">
        <v>0</v>
      </c>
      <c r="AD205" s="552"/>
      <c r="AE205" s="623">
        <v>0</v>
      </c>
      <c r="AQ205" t="s">
        <v>13876</v>
      </c>
      <c r="AR205" t="s">
        <v>13876</v>
      </c>
      <c r="AS205" t="s">
        <v>13876</v>
      </c>
      <c r="AT205" t="s">
        <v>13876</v>
      </c>
      <c r="AU205" t="s">
        <v>13876</v>
      </c>
      <c r="AV205" t="s">
        <v>13876</v>
      </c>
      <c r="AW205" t="s">
        <v>13876</v>
      </c>
      <c r="AX205" t="s">
        <v>13876</v>
      </c>
      <c r="AY205" t="s">
        <v>13876</v>
      </c>
      <c r="AZ205" t="s">
        <v>13876</v>
      </c>
      <c r="BA205" t="s">
        <v>13876</v>
      </c>
      <c r="BB205" t="s">
        <v>13876</v>
      </c>
      <c r="BC205" t="s">
        <v>13876</v>
      </c>
      <c r="BD205" t="s">
        <v>13876</v>
      </c>
      <c r="BE205" t="s">
        <v>13876</v>
      </c>
      <c r="BF205" t="s">
        <v>13876</v>
      </c>
      <c r="BG205" t="s">
        <v>13876</v>
      </c>
      <c r="BH205" t="s">
        <v>13876</v>
      </c>
      <c r="BI205" t="s">
        <v>13876</v>
      </c>
      <c r="BJ205" t="s">
        <v>13876</v>
      </c>
      <c r="BK205" t="s">
        <v>13876</v>
      </c>
      <c r="BL205" t="s">
        <v>13876</v>
      </c>
      <c r="BM205" t="s">
        <v>13876</v>
      </c>
      <c r="BN205" t="s">
        <v>13876</v>
      </c>
      <c r="BO205" t="s">
        <v>13876</v>
      </c>
      <c r="BP205" t="s">
        <v>13876</v>
      </c>
      <c r="BQ205" t="s">
        <v>13876</v>
      </c>
      <c r="BR205" t="s">
        <v>13876</v>
      </c>
      <c r="BS205" t="s">
        <v>13876</v>
      </c>
      <c r="BT205" t="s">
        <v>13876</v>
      </c>
      <c r="BU205" t="s">
        <v>13876</v>
      </c>
      <c r="BV205" t="s">
        <v>13876</v>
      </c>
      <c r="BW205" t="s">
        <v>13876</v>
      </c>
      <c r="BX205" t="s">
        <v>13876</v>
      </c>
      <c r="BY205" t="s">
        <v>13876</v>
      </c>
      <c r="BZ205" t="s">
        <v>13876</v>
      </c>
      <c r="CA205" t="s">
        <v>13876</v>
      </c>
      <c r="CB205" t="s">
        <v>13876</v>
      </c>
      <c r="CC205" t="s">
        <v>13876</v>
      </c>
      <c r="CD205" t="s">
        <v>13876</v>
      </c>
      <c r="CE205" t="s">
        <v>13876</v>
      </c>
      <c r="CF205" t="s">
        <v>13876</v>
      </c>
      <c r="CG205" t="s">
        <v>13876</v>
      </c>
      <c r="CH205" t="s">
        <v>13876</v>
      </c>
      <c r="CI205" t="s">
        <v>13876</v>
      </c>
      <c r="CJ205" t="s">
        <v>13876</v>
      </c>
      <c r="CK205" t="s">
        <v>13876</v>
      </c>
      <c r="CL205" t="s">
        <v>13876</v>
      </c>
      <c r="CM205" t="s">
        <v>13876</v>
      </c>
      <c r="CN205" t="s">
        <v>13876</v>
      </c>
      <c r="CO205" t="s">
        <v>13876</v>
      </c>
      <c r="CP205" t="s">
        <v>13876</v>
      </c>
      <c r="CQ205" t="s">
        <v>13876</v>
      </c>
      <c r="CR205" t="s">
        <v>13876</v>
      </c>
      <c r="CS205" t="s">
        <v>13876</v>
      </c>
      <c r="CT205" t="s">
        <v>13876</v>
      </c>
    </row>
    <row r="206" spans="1:98" hidden="1">
      <c r="A206" s="1088">
        <v>53</v>
      </c>
      <c r="B206" s="554" t="s">
        <v>11063</v>
      </c>
      <c r="C206" s="554" t="s">
        <v>2969</v>
      </c>
      <c r="D206" s="554" t="s">
        <v>11064</v>
      </c>
      <c r="E206" s="336" t="s">
        <v>1286</v>
      </c>
      <c r="F206" s="336" t="s">
        <v>11869</v>
      </c>
      <c r="G206" s="336">
        <v>2950100269</v>
      </c>
      <c r="H206" s="554" t="s">
        <v>12459</v>
      </c>
      <c r="I206" s="336" t="s">
        <v>124</v>
      </c>
      <c r="J206" s="336" t="s">
        <v>13659</v>
      </c>
      <c r="K206" s="336" t="s">
        <v>13546</v>
      </c>
      <c r="L206" s="336" t="s">
        <v>13658</v>
      </c>
      <c r="M206" s="336" t="s">
        <v>13659</v>
      </c>
      <c r="N206" s="336" t="s">
        <v>13546</v>
      </c>
      <c r="O206" s="632"/>
      <c r="P206" s="632"/>
      <c r="Q206" s="632"/>
      <c r="R206" s="336"/>
      <c r="S206" s="336"/>
      <c r="T206" s="336" t="s">
        <v>15443</v>
      </c>
      <c r="U206" s="625"/>
      <c r="V206" s="1088"/>
      <c r="W206" s="551" t="s">
        <v>13876</v>
      </c>
      <c r="X206" s="551" t="s">
        <v>13876</v>
      </c>
      <c r="Y206" s="551" t="s">
        <v>13876</v>
      </c>
      <c r="Z206" s="551" t="s">
        <v>13876</v>
      </c>
      <c r="AA206" s="551" t="s">
        <v>13876</v>
      </c>
      <c r="AB206" s="551" t="s">
        <v>13876</v>
      </c>
      <c r="AC206" s="551" t="s">
        <v>13876</v>
      </c>
      <c r="AD206" s="552" t="s">
        <v>13876</v>
      </c>
      <c r="AE206" s="623">
        <v>0</v>
      </c>
      <c r="AF206" t="s">
        <v>11062</v>
      </c>
      <c r="AG206" t="s">
        <v>11868</v>
      </c>
      <c r="AH206" t="s">
        <v>12458</v>
      </c>
      <c r="AJ206" s="548" t="s">
        <v>13693</v>
      </c>
      <c r="AK206" s="548" t="s">
        <v>13706</v>
      </c>
      <c r="AL206" s="548" t="s">
        <v>13669</v>
      </c>
      <c r="AM206" s="548" t="s">
        <v>13840</v>
      </c>
      <c r="AN206" s="548" t="s">
        <v>13841</v>
      </c>
      <c r="AO206" s="548" t="s">
        <v>13842</v>
      </c>
      <c r="AQ206" t="s">
        <v>13876</v>
      </c>
      <c r="AR206" t="s">
        <v>13876</v>
      </c>
      <c r="AS206" t="s">
        <v>13876</v>
      </c>
      <c r="AT206" t="s">
        <v>13876</v>
      </c>
      <c r="AU206" t="s">
        <v>13876</v>
      </c>
      <c r="AV206" t="s">
        <v>13876</v>
      </c>
      <c r="AW206" t="s">
        <v>13876</v>
      </c>
      <c r="AX206" t="s">
        <v>13876</v>
      </c>
      <c r="AY206" t="s">
        <v>13876</v>
      </c>
      <c r="AZ206" t="s">
        <v>13876</v>
      </c>
      <c r="BA206" t="s">
        <v>13876</v>
      </c>
      <c r="BB206" t="s">
        <v>13876</v>
      </c>
      <c r="BC206" t="s">
        <v>13876</v>
      </c>
      <c r="BD206" t="s">
        <v>13876</v>
      </c>
      <c r="BE206" t="s">
        <v>13876</v>
      </c>
      <c r="BF206" t="s">
        <v>13876</v>
      </c>
      <c r="BG206" t="s">
        <v>13876</v>
      </c>
      <c r="BH206" t="s">
        <v>13876</v>
      </c>
      <c r="BI206" t="s">
        <v>13876</v>
      </c>
      <c r="BJ206" t="s">
        <v>13876</v>
      </c>
      <c r="BK206" t="s">
        <v>13876</v>
      </c>
      <c r="BL206" t="s">
        <v>13876</v>
      </c>
      <c r="BM206" t="s">
        <v>13876</v>
      </c>
      <c r="BN206" t="s">
        <v>13876</v>
      </c>
      <c r="BO206" t="s">
        <v>13876</v>
      </c>
      <c r="BP206" t="s">
        <v>13876</v>
      </c>
      <c r="BQ206" t="s">
        <v>13876</v>
      </c>
      <c r="BR206" t="s">
        <v>13876</v>
      </c>
      <c r="BS206" t="s">
        <v>13876</v>
      </c>
      <c r="BT206" t="s">
        <v>13876</v>
      </c>
      <c r="BU206" t="s">
        <v>13876</v>
      </c>
      <c r="BV206" t="s">
        <v>13876</v>
      </c>
      <c r="BW206" t="s">
        <v>13876</v>
      </c>
      <c r="BX206" t="s">
        <v>13876</v>
      </c>
      <c r="BY206" t="s">
        <v>13876</v>
      </c>
      <c r="BZ206" t="s">
        <v>13876</v>
      </c>
      <c r="CA206" t="s">
        <v>13876</v>
      </c>
      <c r="CB206" t="s">
        <v>13876</v>
      </c>
      <c r="CC206" t="s">
        <v>13876</v>
      </c>
      <c r="CD206" t="s">
        <v>13876</v>
      </c>
      <c r="CE206" t="s">
        <v>13876</v>
      </c>
      <c r="CF206" t="s">
        <v>13876</v>
      </c>
      <c r="CG206" t="s">
        <v>13876</v>
      </c>
      <c r="CH206" t="s">
        <v>13876</v>
      </c>
      <c r="CI206" t="s">
        <v>13876</v>
      </c>
      <c r="CJ206" t="s">
        <v>13876</v>
      </c>
      <c r="CK206" t="s">
        <v>13876</v>
      </c>
      <c r="CL206" t="s">
        <v>13876</v>
      </c>
      <c r="CM206" t="s">
        <v>13876</v>
      </c>
      <c r="CN206" t="s">
        <v>13876</v>
      </c>
      <c r="CO206" t="s">
        <v>13876</v>
      </c>
      <c r="CP206" t="s">
        <v>13876</v>
      </c>
      <c r="CQ206" t="s">
        <v>13876</v>
      </c>
      <c r="CR206" t="s">
        <v>13876</v>
      </c>
      <c r="CS206" t="s">
        <v>13876</v>
      </c>
      <c r="CT206" t="s">
        <v>13876</v>
      </c>
    </row>
    <row r="207" spans="1:98" hidden="1">
      <c r="A207" s="1088"/>
      <c r="B207" s="554" t="s">
        <v>11063</v>
      </c>
      <c r="C207" s="554" t="s">
        <v>2969</v>
      </c>
      <c r="D207" s="554" t="s">
        <v>11064</v>
      </c>
      <c r="E207" s="336" t="s">
        <v>1286</v>
      </c>
      <c r="F207" s="336" t="s">
        <v>11869</v>
      </c>
      <c r="G207" s="336">
        <v>2950100269</v>
      </c>
      <c r="H207" s="554" t="s">
        <v>12459</v>
      </c>
      <c r="I207" s="336" t="s">
        <v>126</v>
      </c>
      <c r="J207" s="336" t="s">
        <v>13659</v>
      </c>
      <c r="K207" s="336" t="s">
        <v>13546</v>
      </c>
      <c r="L207" s="336" t="s">
        <v>13658</v>
      </c>
      <c r="M207" s="336" t="s">
        <v>13659</v>
      </c>
      <c r="N207" s="336" t="s">
        <v>13546</v>
      </c>
      <c r="O207" s="632"/>
      <c r="P207" s="632"/>
      <c r="Q207" s="632"/>
      <c r="R207" s="336"/>
      <c r="S207" s="336"/>
      <c r="T207" s="336" t="s">
        <v>15444</v>
      </c>
      <c r="U207" s="609"/>
      <c r="V207" s="1088"/>
      <c r="W207" s="551" t="s">
        <v>13876</v>
      </c>
      <c r="X207" s="551" t="s">
        <v>13876</v>
      </c>
      <c r="Y207" s="551" t="s">
        <v>13876</v>
      </c>
      <c r="Z207" s="551" t="s">
        <v>13876</v>
      </c>
      <c r="AA207" s="551" t="s">
        <v>13876</v>
      </c>
      <c r="AB207" s="551" t="s">
        <v>13876</v>
      </c>
      <c r="AC207" s="551" t="s">
        <v>13876</v>
      </c>
      <c r="AD207" s="552" t="s">
        <v>13876</v>
      </c>
      <c r="AE207" s="623">
        <v>0</v>
      </c>
      <c r="AF207" t="s">
        <v>11062</v>
      </c>
      <c r="AG207" t="s">
        <v>11868</v>
      </c>
      <c r="AH207" t="s">
        <v>12458</v>
      </c>
      <c r="AJ207" s="548" t="s">
        <v>13693</v>
      </c>
      <c r="AK207" s="548" t="s">
        <v>13706</v>
      </c>
      <c r="AL207" s="548" t="s">
        <v>13669</v>
      </c>
      <c r="AM207" s="548" t="s">
        <v>13840</v>
      </c>
      <c r="AN207" s="548" t="s">
        <v>13841</v>
      </c>
      <c r="AO207" s="548" t="s">
        <v>13842</v>
      </c>
      <c r="AQ207" t="s">
        <v>13876</v>
      </c>
      <c r="AR207" t="s">
        <v>13876</v>
      </c>
      <c r="AS207" t="s">
        <v>13876</v>
      </c>
      <c r="AT207" t="s">
        <v>13876</v>
      </c>
      <c r="AU207" t="s">
        <v>13876</v>
      </c>
      <c r="AV207" t="s">
        <v>13876</v>
      </c>
      <c r="AW207" t="s">
        <v>13876</v>
      </c>
      <c r="AX207" t="s">
        <v>13876</v>
      </c>
      <c r="AY207" t="s">
        <v>13876</v>
      </c>
      <c r="AZ207" t="s">
        <v>13876</v>
      </c>
      <c r="BA207" t="s">
        <v>13876</v>
      </c>
      <c r="BB207" t="s">
        <v>13876</v>
      </c>
      <c r="BC207" t="s">
        <v>13876</v>
      </c>
      <c r="BD207" t="s">
        <v>13876</v>
      </c>
      <c r="BE207" t="s">
        <v>13876</v>
      </c>
      <c r="BF207" t="s">
        <v>13876</v>
      </c>
      <c r="BG207" t="s">
        <v>13876</v>
      </c>
      <c r="BH207" t="s">
        <v>13876</v>
      </c>
      <c r="BI207" t="s">
        <v>13876</v>
      </c>
      <c r="BJ207" t="s">
        <v>13876</v>
      </c>
      <c r="BK207" t="s">
        <v>13876</v>
      </c>
      <c r="BL207" t="s">
        <v>13876</v>
      </c>
      <c r="BM207" t="s">
        <v>13876</v>
      </c>
      <c r="BN207" t="s">
        <v>13876</v>
      </c>
      <c r="BO207" t="s">
        <v>13876</v>
      </c>
      <c r="BP207" t="s">
        <v>13876</v>
      </c>
      <c r="BQ207" t="s">
        <v>13876</v>
      </c>
      <c r="BR207" t="s">
        <v>13876</v>
      </c>
      <c r="BS207" t="s">
        <v>13876</v>
      </c>
      <c r="BT207" t="s">
        <v>13876</v>
      </c>
      <c r="BU207" t="s">
        <v>13876</v>
      </c>
      <c r="BV207" t="s">
        <v>13876</v>
      </c>
      <c r="BW207" t="s">
        <v>13876</v>
      </c>
      <c r="BX207" t="s">
        <v>13876</v>
      </c>
      <c r="BY207" t="s">
        <v>13876</v>
      </c>
      <c r="BZ207" t="s">
        <v>13876</v>
      </c>
      <c r="CA207" t="s">
        <v>13876</v>
      </c>
      <c r="CB207" t="s">
        <v>13876</v>
      </c>
      <c r="CC207" t="s">
        <v>13876</v>
      </c>
      <c r="CD207" t="s">
        <v>13876</v>
      </c>
      <c r="CE207" t="s">
        <v>13876</v>
      </c>
      <c r="CF207" t="s">
        <v>13876</v>
      </c>
      <c r="CG207" t="s">
        <v>13876</v>
      </c>
      <c r="CH207" t="s">
        <v>13876</v>
      </c>
      <c r="CI207" t="s">
        <v>13876</v>
      </c>
      <c r="CJ207" t="s">
        <v>13876</v>
      </c>
      <c r="CK207" t="s">
        <v>13876</v>
      </c>
      <c r="CL207" t="s">
        <v>13876</v>
      </c>
      <c r="CM207" t="s">
        <v>13876</v>
      </c>
      <c r="CN207" t="s">
        <v>13876</v>
      </c>
      <c r="CO207" t="s">
        <v>13876</v>
      </c>
      <c r="CP207" t="s">
        <v>13876</v>
      </c>
      <c r="CQ207" t="s">
        <v>13876</v>
      </c>
      <c r="CR207" t="s">
        <v>13876</v>
      </c>
      <c r="CS207" t="s">
        <v>13876</v>
      </c>
      <c r="CT207" t="s">
        <v>13876</v>
      </c>
    </row>
    <row r="208" spans="1:98" hidden="1">
      <c r="A208" s="632"/>
      <c r="B208" s="555"/>
      <c r="C208" s="554"/>
      <c r="D208" s="554"/>
      <c r="E208" s="336"/>
      <c r="F208" s="336"/>
      <c r="G208" s="336"/>
      <c r="H208" s="554"/>
      <c r="I208" s="336"/>
      <c r="J208" s="336"/>
      <c r="K208" s="336"/>
      <c r="L208" s="336"/>
      <c r="M208" s="336"/>
      <c r="N208" s="336"/>
      <c r="O208" s="632"/>
      <c r="P208" s="632"/>
      <c r="Q208" s="632"/>
      <c r="R208" s="336"/>
      <c r="S208" s="336"/>
      <c r="T208" s="336" t="s">
        <v>13876</v>
      </c>
      <c r="U208" s="336"/>
      <c r="V208" s="632"/>
      <c r="W208" s="551"/>
      <c r="X208" s="551"/>
      <c r="Y208" s="551"/>
      <c r="Z208" s="551"/>
      <c r="AA208" s="551">
        <v>0</v>
      </c>
      <c r="AB208" s="551">
        <v>0</v>
      </c>
      <c r="AC208" s="551">
        <v>0</v>
      </c>
      <c r="AD208" s="552"/>
      <c r="AE208" s="623">
        <v>0</v>
      </c>
      <c r="AQ208" t="s">
        <v>13876</v>
      </c>
      <c r="AR208" t="s">
        <v>13876</v>
      </c>
      <c r="AS208" t="s">
        <v>13876</v>
      </c>
      <c r="AT208" t="s">
        <v>13876</v>
      </c>
      <c r="AU208" t="s">
        <v>13876</v>
      </c>
      <c r="AV208" t="s">
        <v>13876</v>
      </c>
      <c r="AW208" t="s">
        <v>13876</v>
      </c>
      <c r="AX208" t="s">
        <v>13876</v>
      </c>
      <c r="AY208" t="s">
        <v>13876</v>
      </c>
      <c r="AZ208" t="s">
        <v>13876</v>
      </c>
      <c r="BA208" t="s">
        <v>13876</v>
      </c>
      <c r="BB208" t="s">
        <v>13876</v>
      </c>
      <c r="BC208" t="s">
        <v>13876</v>
      </c>
      <c r="BD208" t="s">
        <v>13876</v>
      </c>
      <c r="BE208" t="s">
        <v>13876</v>
      </c>
      <c r="BF208" t="s">
        <v>13876</v>
      </c>
      <c r="BG208" t="s">
        <v>13876</v>
      </c>
      <c r="BH208" t="s">
        <v>13876</v>
      </c>
      <c r="BI208" t="s">
        <v>13876</v>
      </c>
      <c r="BJ208" t="s">
        <v>13876</v>
      </c>
      <c r="BK208" t="s">
        <v>13876</v>
      </c>
      <c r="BL208" t="s">
        <v>13876</v>
      </c>
      <c r="BM208" t="s">
        <v>13876</v>
      </c>
      <c r="BN208" t="s">
        <v>13876</v>
      </c>
      <c r="BO208" t="s">
        <v>13876</v>
      </c>
      <c r="BP208" t="s">
        <v>13876</v>
      </c>
      <c r="BQ208" t="s">
        <v>13876</v>
      </c>
      <c r="BR208" t="s">
        <v>13876</v>
      </c>
      <c r="BS208" t="s">
        <v>13876</v>
      </c>
      <c r="BT208" t="s">
        <v>13876</v>
      </c>
      <c r="BU208" t="s">
        <v>13876</v>
      </c>
      <c r="BV208" t="s">
        <v>13876</v>
      </c>
      <c r="BW208" t="s">
        <v>13876</v>
      </c>
      <c r="BX208" t="s">
        <v>13876</v>
      </c>
      <c r="BY208" t="s">
        <v>13876</v>
      </c>
      <c r="BZ208" t="s">
        <v>13876</v>
      </c>
      <c r="CA208" t="s">
        <v>13876</v>
      </c>
      <c r="CB208" t="s">
        <v>13876</v>
      </c>
      <c r="CC208" t="s">
        <v>13876</v>
      </c>
      <c r="CD208" t="s">
        <v>13876</v>
      </c>
      <c r="CE208" t="s">
        <v>13876</v>
      </c>
      <c r="CF208" t="s">
        <v>13876</v>
      </c>
      <c r="CG208" t="s">
        <v>13876</v>
      </c>
      <c r="CH208" t="s">
        <v>13876</v>
      </c>
      <c r="CI208" t="s">
        <v>13876</v>
      </c>
      <c r="CJ208" t="s">
        <v>13876</v>
      </c>
      <c r="CK208" t="s">
        <v>13876</v>
      </c>
      <c r="CL208" t="s">
        <v>13876</v>
      </c>
      <c r="CM208" t="s">
        <v>13876</v>
      </c>
      <c r="CN208" t="s">
        <v>13876</v>
      </c>
      <c r="CO208" t="s">
        <v>13876</v>
      </c>
      <c r="CP208" t="s">
        <v>13876</v>
      </c>
      <c r="CQ208" t="s">
        <v>13876</v>
      </c>
      <c r="CR208" t="s">
        <v>13876</v>
      </c>
      <c r="CS208" t="s">
        <v>13876</v>
      </c>
      <c r="CT208" t="s">
        <v>13876</v>
      </c>
    </row>
    <row r="209" spans="1:98" hidden="1">
      <c r="A209" s="1088">
        <v>54</v>
      </c>
      <c r="B209" s="554" t="s">
        <v>2085</v>
      </c>
      <c r="C209" s="554" t="s">
        <v>822</v>
      </c>
      <c r="D209" s="554" t="s">
        <v>13843</v>
      </c>
      <c r="E209" s="336" t="s">
        <v>1286</v>
      </c>
      <c r="F209" s="336" t="s">
        <v>13844</v>
      </c>
      <c r="G209" s="336">
        <v>2910102736</v>
      </c>
      <c r="H209" s="554" t="s">
        <v>2093</v>
      </c>
      <c r="I209" s="336" t="s">
        <v>113</v>
      </c>
      <c r="J209" s="336" t="s">
        <v>13659</v>
      </c>
      <c r="K209" s="336" t="s">
        <v>13547</v>
      </c>
      <c r="L209" s="336" t="s">
        <v>13658</v>
      </c>
      <c r="M209" s="336" t="s">
        <v>13659</v>
      </c>
      <c r="N209" s="336" t="s">
        <v>13549</v>
      </c>
      <c r="O209" s="632" t="s">
        <v>13661</v>
      </c>
      <c r="P209" s="632"/>
      <c r="Q209" s="556">
        <v>44620</v>
      </c>
      <c r="R209" s="336"/>
      <c r="S209" s="557">
        <v>44666</v>
      </c>
      <c r="T209" s="336" t="s">
        <v>15445</v>
      </c>
      <c r="U209" s="625">
        <v>36</v>
      </c>
      <c r="V209" s="1088">
        <v>36</v>
      </c>
      <c r="W209" s="551">
        <v>116638</v>
      </c>
      <c r="X209" s="551">
        <v>32815</v>
      </c>
      <c r="Y209" s="551">
        <v>33956</v>
      </c>
      <c r="Z209" s="551">
        <v>41361</v>
      </c>
      <c r="AA209" s="551">
        <v>34242</v>
      </c>
      <c r="AB209" s="551">
        <v>31346</v>
      </c>
      <c r="AC209" s="551" t="s">
        <v>13876</v>
      </c>
      <c r="AD209" s="552" t="s">
        <v>13876</v>
      </c>
      <c r="AE209" s="623">
        <v>290358</v>
      </c>
      <c r="AF209" t="s">
        <v>2084</v>
      </c>
      <c r="AG209" t="s">
        <v>2089</v>
      </c>
      <c r="AH209" t="s">
        <v>2092</v>
      </c>
      <c r="AJ209" s="548" t="s">
        <v>13693</v>
      </c>
      <c r="AK209" s="548" t="s">
        <v>13845</v>
      </c>
      <c r="AL209" s="548" t="s">
        <v>13669</v>
      </c>
      <c r="AM209" s="548" t="s">
        <v>13846</v>
      </c>
      <c r="AN209" s="548" t="s">
        <v>13847</v>
      </c>
      <c r="AO209" s="548" t="s">
        <v>13848</v>
      </c>
      <c r="AQ209" t="s">
        <v>13876</v>
      </c>
      <c r="AR209" t="s">
        <v>15289</v>
      </c>
      <c r="AS209" t="s">
        <v>15289</v>
      </c>
      <c r="AT209" t="s">
        <v>15290</v>
      </c>
      <c r="AU209" t="s">
        <v>15290</v>
      </c>
      <c r="AV209" t="s">
        <v>15284</v>
      </c>
      <c r="AW209" t="s">
        <v>15285</v>
      </c>
      <c r="AX209" t="s">
        <v>13876</v>
      </c>
      <c r="AY209" t="s">
        <v>13876</v>
      </c>
      <c r="AZ209" t="s">
        <v>15284</v>
      </c>
      <c r="BA209" t="s">
        <v>15292</v>
      </c>
      <c r="BB209" t="s">
        <v>15285</v>
      </c>
      <c r="BC209" t="s">
        <v>15289</v>
      </c>
      <c r="BD209" t="s">
        <v>15286</v>
      </c>
      <c r="BE209" t="s">
        <v>13876</v>
      </c>
      <c r="BF209" t="s">
        <v>13876</v>
      </c>
      <c r="BG209" t="s">
        <v>15284</v>
      </c>
      <c r="BH209" t="s">
        <v>15284</v>
      </c>
      <c r="BI209" t="s">
        <v>15294</v>
      </c>
      <c r="BJ209" t="s">
        <v>15286</v>
      </c>
      <c r="BK209" t="s">
        <v>15290</v>
      </c>
      <c r="BL209" t="s">
        <v>13876</v>
      </c>
      <c r="BM209" t="s">
        <v>13876</v>
      </c>
      <c r="BN209" t="s">
        <v>15291</v>
      </c>
      <c r="BO209" t="s">
        <v>15289</v>
      </c>
      <c r="BP209" t="s">
        <v>15284</v>
      </c>
      <c r="BQ209" t="s">
        <v>15290</v>
      </c>
      <c r="BR209" t="s">
        <v>15289</v>
      </c>
      <c r="BS209" t="s">
        <v>13876</v>
      </c>
      <c r="BT209" t="s">
        <v>13876</v>
      </c>
      <c r="BU209" t="s">
        <v>15284</v>
      </c>
      <c r="BV209" t="s">
        <v>15291</v>
      </c>
      <c r="BW209" t="s">
        <v>15292</v>
      </c>
      <c r="BX209" t="s">
        <v>15291</v>
      </c>
      <c r="BY209" t="s">
        <v>15292</v>
      </c>
      <c r="BZ209" t="s">
        <v>13876</v>
      </c>
      <c r="CA209" t="s">
        <v>13876</v>
      </c>
      <c r="CB209" t="s">
        <v>15284</v>
      </c>
      <c r="CC209" t="s">
        <v>15289</v>
      </c>
      <c r="CD209" t="s">
        <v>15284</v>
      </c>
      <c r="CE209" t="s">
        <v>15291</v>
      </c>
      <c r="CF209" t="s">
        <v>15290</v>
      </c>
      <c r="CG209" t="s">
        <v>13876</v>
      </c>
      <c r="CH209" t="s">
        <v>13876</v>
      </c>
      <c r="CI209" t="s">
        <v>13876</v>
      </c>
      <c r="CJ209" t="s">
        <v>13876</v>
      </c>
      <c r="CK209" t="s">
        <v>13876</v>
      </c>
      <c r="CL209" t="s">
        <v>13876</v>
      </c>
      <c r="CM209" t="s">
        <v>13876</v>
      </c>
      <c r="CN209" t="s">
        <v>13876</v>
      </c>
      <c r="CO209" t="s">
        <v>13876</v>
      </c>
      <c r="CP209" t="s">
        <v>13876</v>
      </c>
      <c r="CQ209" t="s">
        <v>13876</v>
      </c>
      <c r="CR209" t="s">
        <v>13876</v>
      </c>
      <c r="CS209" t="s">
        <v>13876</v>
      </c>
      <c r="CT209" t="s">
        <v>13876</v>
      </c>
    </row>
    <row r="210" spans="1:98" hidden="1">
      <c r="A210" s="1088"/>
      <c r="B210" s="554" t="s">
        <v>2085</v>
      </c>
      <c r="C210" s="554" t="s">
        <v>822</v>
      </c>
      <c r="D210" s="554" t="s">
        <v>13843</v>
      </c>
      <c r="E210" s="336" t="s">
        <v>1286</v>
      </c>
      <c r="F210" s="336" t="s">
        <v>13844</v>
      </c>
      <c r="G210" s="336">
        <v>2910102736</v>
      </c>
      <c r="H210" s="554" t="s">
        <v>2093</v>
      </c>
      <c r="I210" s="336" t="s">
        <v>114</v>
      </c>
      <c r="J210" s="336" t="s">
        <v>13659</v>
      </c>
      <c r="K210" s="336" t="s">
        <v>13547</v>
      </c>
      <c r="L210" s="336" t="s">
        <v>13658</v>
      </c>
      <c r="M210" s="336" t="s">
        <v>13659</v>
      </c>
      <c r="N210" s="336" t="s">
        <v>13549</v>
      </c>
      <c r="O210" s="632" t="s">
        <v>13661</v>
      </c>
      <c r="P210" s="632"/>
      <c r="Q210" s="556">
        <v>44620</v>
      </c>
      <c r="R210" s="336"/>
      <c r="S210" s="557">
        <v>44666</v>
      </c>
      <c r="T210" s="336" t="s">
        <v>15446</v>
      </c>
      <c r="U210" s="620">
        <v>36</v>
      </c>
      <c r="V210" s="1088"/>
      <c r="W210" s="551">
        <v>11184</v>
      </c>
      <c r="X210" s="551">
        <v>7674</v>
      </c>
      <c r="Y210" s="551">
        <v>1773</v>
      </c>
      <c r="Z210" s="551" t="s">
        <v>13876</v>
      </c>
      <c r="AA210" s="551">
        <v>1390</v>
      </c>
      <c r="AB210" s="551">
        <v>1993</v>
      </c>
      <c r="AC210" s="551" t="s">
        <v>13876</v>
      </c>
      <c r="AD210" s="552" t="s">
        <v>13876</v>
      </c>
      <c r="AE210" s="623">
        <v>24014</v>
      </c>
      <c r="AF210" t="s">
        <v>2084</v>
      </c>
      <c r="AG210" t="s">
        <v>2089</v>
      </c>
      <c r="AH210" t="s">
        <v>2092</v>
      </c>
      <c r="AJ210" s="548" t="s">
        <v>13693</v>
      </c>
      <c r="AK210" s="548" t="s">
        <v>13845</v>
      </c>
      <c r="AL210" s="548" t="s">
        <v>13669</v>
      </c>
      <c r="AM210" s="548" t="s">
        <v>13846</v>
      </c>
      <c r="AN210" s="548" t="s">
        <v>13847</v>
      </c>
      <c r="AO210" s="548" t="s">
        <v>13848</v>
      </c>
      <c r="AQ210" t="s">
        <v>13876</v>
      </c>
      <c r="AR210" t="s">
        <v>13876</v>
      </c>
      <c r="AS210" t="s">
        <v>15289</v>
      </c>
      <c r="AT210" t="s">
        <v>15289</v>
      </c>
      <c r="AU210" t="s">
        <v>15289</v>
      </c>
      <c r="AV210" t="s">
        <v>15285</v>
      </c>
      <c r="AW210" t="s">
        <v>15291</v>
      </c>
      <c r="AX210" t="s">
        <v>13876</v>
      </c>
      <c r="AY210" t="s">
        <v>13876</v>
      </c>
      <c r="AZ210" t="s">
        <v>13876</v>
      </c>
      <c r="BA210" t="s">
        <v>15287</v>
      </c>
      <c r="BB210" t="s">
        <v>15290</v>
      </c>
      <c r="BC210" t="s">
        <v>15287</v>
      </c>
      <c r="BD210" t="s">
        <v>15291</v>
      </c>
      <c r="BE210" t="s">
        <v>13876</v>
      </c>
      <c r="BF210" t="s">
        <v>13876</v>
      </c>
      <c r="BG210" t="s">
        <v>13876</v>
      </c>
      <c r="BH210" t="s">
        <v>15289</v>
      </c>
      <c r="BI210" t="s">
        <v>15287</v>
      </c>
      <c r="BJ210" t="s">
        <v>15287</v>
      </c>
      <c r="BK210" t="s">
        <v>15284</v>
      </c>
      <c r="BL210" t="s">
        <v>13876</v>
      </c>
      <c r="BM210" t="s">
        <v>13876</v>
      </c>
      <c r="BN210" t="s">
        <v>13876</v>
      </c>
      <c r="BO210" t="s">
        <v>13876</v>
      </c>
      <c r="BP210" t="s">
        <v>13876</v>
      </c>
      <c r="BQ210" t="s">
        <v>13876</v>
      </c>
      <c r="BR210" t="s">
        <v>13876</v>
      </c>
      <c r="BS210" t="s">
        <v>13876</v>
      </c>
      <c r="BT210" t="s">
        <v>13876</v>
      </c>
      <c r="BU210" t="s">
        <v>13876</v>
      </c>
      <c r="BV210" t="s">
        <v>15289</v>
      </c>
      <c r="BW210" t="s">
        <v>15284</v>
      </c>
      <c r="BX210" t="s">
        <v>15294</v>
      </c>
      <c r="BY210" t="s">
        <v>15288</v>
      </c>
      <c r="BZ210" t="s">
        <v>13876</v>
      </c>
      <c r="CA210" t="s">
        <v>13876</v>
      </c>
      <c r="CB210" t="s">
        <v>13876</v>
      </c>
      <c r="CC210" t="s">
        <v>15289</v>
      </c>
      <c r="CD210" t="s">
        <v>15294</v>
      </c>
      <c r="CE210" t="s">
        <v>15294</v>
      </c>
      <c r="CF210" t="s">
        <v>15284</v>
      </c>
      <c r="CG210" t="s">
        <v>13876</v>
      </c>
      <c r="CH210" t="s">
        <v>13876</v>
      </c>
      <c r="CI210" t="s">
        <v>13876</v>
      </c>
      <c r="CJ210" t="s">
        <v>13876</v>
      </c>
      <c r="CK210" t="s">
        <v>13876</v>
      </c>
      <c r="CL210" t="s">
        <v>13876</v>
      </c>
      <c r="CM210" t="s">
        <v>13876</v>
      </c>
      <c r="CN210" t="s">
        <v>13876</v>
      </c>
      <c r="CO210" t="s">
        <v>13876</v>
      </c>
      <c r="CP210" t="s">
        <v>13876</v>
      </c>
      <c r="CQ210" t="s">
        <v>13876</v>
      </c>
      <c r="CR210" t="s">
        <v>13876</v>
      </c>
      <c r="CS210" t="s">
        <v>13876</v>
      </c>
      <c r="CT210" t="s">
        <v>13876</v>
      </c>
    </row>
    <row r="211" spans="1:98" hidden="1">
      <c r="A211" s="1088"/>
      <c r="B211" s="554" t="s">
        <v>2085</v>
      </c>
      <c r="C211" s="554" t="s">
        <v>822</v>
      </c>
      <c r="D211" s="554" t="s">
        <v>13843</v>
      </c>
      <c r="E211" s="336" t="s">
        <v>1286</v>
      </c>
      <c r="F211" s="336" t="s">
        <v>13844</v>
      </c>
      <c r="G211" s="336">
        <v>2910102736</v>
      </c>
      <c r="H211" s="554" t="s">
        <v>2093</v>
      </c>
      <c r="I211" s="336" t="s">
        <v>116</v>
      </c>
      <c r="J211" s="336" t="s">
        <v>13659</v>
      </c>
      <c r="K211" s="336" t="s">
        <v>13547</v>
      </c>
      <c r="L211" s="336" t="s">
        <v>13658</v>
      </c>
      <c r="M211" s="336" t="s">
        <v>13659</v>
      </c>
      <c r="N211" s="336" t="s">
        <v>13549</v>
      </c>
      <c r="O211" s="632" t="s">
        <v>13661</v>
      </c>
      <c r="P211" s="632"/>
      <c r="Q211" s="556">
        <v>44620</v>
      </c>
      <c r="R211" s="336"/>
      <c r="S211" s="557">
        <v>44666</v>
      </c>
      <c r="T211" s="336" t="s">
        <v>15447</v>
      </c>
      <c r="U211" s="609">
        <v>36</v>
      </c>
      <c r="V211" s="1088"/>
      <c r="W211" s="551">
        <v>17347</v>
      </c>
      <c r="X211" s="551">
        <v>5659</v>
      </c>
      <c r="Y211" s="551">
        <v>5774</v>
      </c>
      <c r="Z211" s="551">
        <v>5717</v>
      </c>
      <c r="AA211" s="551" t="s">
        <v>13876</v>
      </c>
      <c r="AB211" s="551" t="s">
        <v>13876</v>
      </c>
      <c r="AC211" s="551" t="s">
        <v>13876</v>
      </c>
      <c r="AD211" s="552" t="s">
        <v>13876</v>
      </c>
      <c r="AE211" s="623">
        <v>34497</v>
      </c>
      <c r="AF211" t="s">
        <v>2084</v>
      </c>
      <c r="AG211" t="s">
        <v>2089</v>
      </c>
      <c r="AH211" t="s">
        <v>2092</v>
      </c>
      <c r="AJ211" s="548" t="s">
        <v>13693</v>
      </c>
      <c r="AK211" s="548" t="s">
        <v>13845</v>
      </c>
      <c r="AL211" s="548" t="s">
        <v>13669</v>
      </c>
      <c r="AM211" s="548" t="s">
        <v>13846</v>
      </c>
      <c r="AN211" s="548" t="s">
        <v>13847</v>
      </c>
      <c r="AO211" s="548" t="s">
        <v>13848</v>
      </c>
      <c r="AQ211" t="s">
        <v>13876</v>
      </c>
      <c r="AR211" t="s">
        <v>13876</v>
      </c>
      <c r="AS211" t="s">
        <v>15289</v>
      </c>
      <c r="AT211" t="s">
        <v>15287</v>
      </c>
      <c r="AU211" t="s">
        <v>15284</v>
      </c>
      <c r="AV211" t="s">
        <v>15291</v>
      </c>
      <c r="AW211" t="s">
        <v>15287</v>
      </c>
      <c r="AX211" t="s">
        <v>13876</v>
      </c>
      <c r="AY211" t="s">
        <v>13876</v>
      </c>
      <c r="AZ211" t="s">
        <v>13876</v>
      </c>
      <c r="BA211" t="s">
        <v>15286</v>
      </c>
      <c r="BB211" t="s">
        <v>15290</v>
      </c>
      <c r="BC211" t="s">
        <v>15286</v>
      </c>
      <c r="BD211" t="s">
        <v>15294</v>
      </c>
      <c r="BE211" t="s">
        <v>13876</v>
      </c>
      <c r="BF211" t="s">
        <v>13876</v>
      </c>
      <c r="BG211" t="s">
        <v>13876</v>
      </c>
      <c r="BH211" t="s">
        <v>15286</v>
      </c>
      <c r="BI211" t="s">
        <v>15287</v>
      </c>
      <c r="BJ211" t="s">
        <v>15287</v>
      </c>
      <c r="BK211" t="s">
        <v>15291</v>
      </c>
      <c r="BL211" t="s">
        <v>13876</v>
      </c>
      <c r="BM211" t="s">
        <v>13876</v>
      </c>
      <c r="BN211" t="s">
        <v>13876</v>
      </c>
      <c r="BO211" t="s">
        <v>15286</v>
      </c>
      <c r="BP211" t="s">
        <v>15287</v>
      </c>
      <c r="BQ211" t="s">
        <v>15289</v>
      </c>
      <c r="BR211" t="s">
        <v>15287</v>
      </c>
      <c r="BS211" t="s">
        <v>13876</v>
      </c>
      <c r="BT211" t="s">
        <v>13876</v>
      </c>
      <c r="BU211" t="s">
        <v>13876</v>
      </c>
      <c r="BV211" t="s">
        <v>13876</v>
      </c>
      <c r="BW211" t="s">
        <v>13876</v>
      </c>
      <c r="BX211" t="s">
        <v>13876</v>
      </c>
      <c r="BY211" t="s">
        <v>13876</v>
      </c>
      <c r="BZ211" t="s">
        <v>13876</v>
      </c>
      <c r="CA211" t="s">
        <v>13876</v>
      </c>
      <c r="CB211" t="s">
        <v>13876</v>
      </c>
      <c r="CC211" t="s">
        <v>13876</v>
      </c>
      <c r="CD211" t="s">
        <v>13876</v>
      </c>
      <c r="CE211" t="s">
        <v>13876</v>
      </c>
      <c r="CF211" t="s">
        <v>13876</v>
      </c>
      <c r="CG211" t="s">
        <v>13876</v>
      </c>
      <c r="CH211" t="s">
        <v>13876</v>
      </c>
      <c r="CI211" t="s">
        <v>13876</v>
      </c>
      <c r="CJ211" t="s">
        <v>13876</v>
      </c>
      <c r="CK211" t="s">
        <v>13876</v>
      </c>
      <c r="CL211" t="s">
        <v>13876</v>
      </c>
      <c r="CM211" t="s">
        <v>13876</v>
      </c>
      <c r="CN211" t="s">
        <v>13876</v>
      </c>
      <c r="CO211" t="s">
        <v>13876</v>
      </c>
      <c r="CP211" t="s">
        <v>13876</v>
      </c>
      <c r="CQ211" t="s">
        <v>13876</v>
      </c>
      <c r="CR211" t="s">
        <v>13876</v>
      </c>
      <c r="CS211" t="s">
        <v>13876</v>
      </c>
      <c r="CT211" t="s">
        <v>13876</v>
      </c>
    </row>
    <row r="212" spans="1:98" hidden="1">
      <c r="A212" s="632"/>
      <c r="B212" s="555"/>
      <c r="C212" s="554"/>
      <c r="D212" s="554"/>
      <c r="E212" s="336"/>
      <c r="F212" s="336"/>
      <c r="G212" s="336"/>
      <c r="H212" s="554"/>
      <c r="I212" s="336"/>
      <c r="J212" s="336"/>
      <c r="K212" s="336"/>
      <c r="L212" s="336"/>
      <c r="M212" s="336"/>
      <c r="N212" s="336"/>
      <c r="O212" s="632"/>
      <c r="P212" s="632"/>
      <c r="Q212" s="556"/>
      <c r="R212" s="336"/>
      <c r="S212" s="336"/>
      <c r="T212" s="336" t="s">
        <v>13876</v>
      </c>
      <c r="U212" s="336"/>
      <c r="V212" s="632"/>
      <c r="W212" s="551"/>
      <c r="X212" s="551"/>
      <c r="Y212" s="551"/>
      <c r="Z212" s="551"/>
      <c r="AA212" s="551">
        <v>0</v>
      </c>
      <c r="AB212" s="551">
        <v>0</v>
      </c>
      <c r="AC212" s="551">
        <v>0</v>
      </c>
      <c r="AD212" s="552"/>
      <c r="AE212" s="623">
        <v>0</v>
      </c>
      <c r="AQ212" t="s">
        <v>13876</v>
      </c>
      <c r="AR212" t="s">
        <v>13876</v>
      </c>
      <c r="AS212" t="s">
        <v>13876</v>
      </c>
      <c r="AT212" t="s">
        <v>13876</v>
      </c>
      <c r="AU212" t="s">
        <v>13876</v>
      </c>
      <c r="AV212" t="s">
        <v>13876</v>
      </c>
      <c r="AW212" t="s">
        <v>13876</v>
      </c>
      <c r="AX212" t="s">
        <v>13876</v>
      </c>
      <c r="AY212" t="s">
        <v>13876</v>
      </c>
      <c r="AZ212" t="s">
        <v>13876</v>
      </c>
      <c r="BA212" t="s">
        <v>13876</v>
      </c>
      <c r="BB212" t="s">
        <v>13876</v>
      </c>
      <c r="BC212" t="s">
        <v>13876</v>
      </c>
      <c r="BD212" t="s">
        <v>13876</v>
      </c>
      <c r="BE212" t="s">
        <v>13876</v>
      </c>
      <c r="BF212" t="s">
        <v>13876</v>
      </c>
      <c r="BG212" t="s">
        <v>13876</v>
      </c>
      <c r="BH212" t="s">
        <v>13876</v>
      </c>
      <c r="BI212" t="s">
        <v>13876</v>
      </c>
      <c r="BJ212" t="s">
        <v>13876</v>
      </c>
      <c r="BK212" t="s">
        <v>13876</v>
      </c>
      <c r="BL212" t="s">
        <v>13876</v>
      </c>
      <c r="BM212" t="s">
        <v>13876</v>
      </c>
      <c r="BN212" t="s">
        <v>13876</v>
      </c>
      <c r="BO212" t="s">
        <v>13876</v>
      </c>
      <c r="BP212" t="s">
        <v>13876</v>
      </c>
      <c r="BQ212" t="s">
        <v>13876</v>
      </c>
      <c r="BR212" t="s">
        <v>13876</v>
      </c>
      <c r="BS212" t="s">
        <v>13876</v>
      </c>
      <c r="BT212" t="s">
        <v>13876</v>
      </c>
      <c r="BU212" t="s">
        <v>13876</v>
      </c>
      <c r="BV212" t="s">
        <v>13876</v>
      </c>
      <c r="BW212" t="s">
        <v>13876</v>
      </c>
      <c r="BX212" t="s">
        <v>13876</v>
      </c>
      <c r="BY212" t="s">
        <v>13876</v>
      </c>
      <c r="BZ212" t="s">
        <v>13876</v>
      </c>
      <c r="CA212" t="s">
        <v>13876</v>
      </c>
      <c r="CB212" t="s">
        <v>13876</v>
      </c>
      <c r="CC212" t="s">
        <v>13876</v>
      </c>
      <c r="CD212" t="s">
        <v>13876</v>
      </c>
      <c r="CE212" t="s">
        <v>13876</v>
      </c>
      <c r="CF212" t="s">
        <v>13876</v>
      </c>
      <c r="CG212" t="s">
        <v>13876</v>
      </c>
      <c r="CH212" t="s">
        <v>13876</v>
      </c>
      <c r="CI212" t="s">
        <v>13876</v>
      </c>
      <c r="CJ212" t="s">
        <v>13876</v>
      </c>
      <c r="CK212" t="s">
        <v>13876</v>
      </c>
      <c r="CL212" t="s">
        <v>13876</v>
      </c>
      <c r="CM212" t="s">
        <v>13876</v>
      </c>
      <c r="CN212" t="s">
        <v>13876</v>
      </c>
      <c r="CO212" t="s">
        <v>13876</v>
      </c>
      <c r="CP212" t="s">
        <v>13876</v>
      </c>
      <c r="CQ212" t="s">
        <v>13876</v>
      </c>
      <c r="CR212" t="s">
        <v>13876</v>
      </c>
      <c r="CS212" t="s">
        <v>13876</v>
      </c>
      <c r="CT212" t="s">
        <v>13876</v>
      </c>
    </row>
    <row r="213" spans="1:98" hidden="1">
      <c r="A213" s="632">
        <v>55</v>
      </c>
      <c r="B213" s="554" t="s">
        <v>11072</v>
      </c>
      <c r="C213" s="554" t="s">
        <v>815</v>
      </c>
      <c r="D213" s="554" t="s">
        <v>11073</v>
      </c>
      <c r="E213" s="336" t="s">
        <v>1286</v>
      </c>
      <c r="F213" s="336" t="s">
        <v>11873</v>
      </c>
      <c r="G213" s="336">
        <v>2950170353</v>
      </c>
      <c r="H213" s="554" t="s">
        <v>12464</v>
      </c>
      <c r="I213" s="336" t="s">
        <v>126</v>
      </c>
      <c r="J213" s="336" t="s">
        <v>13659</v>
      </c>
      <c r="K213" s="336" t="s">
        <v>13546</v>
      </c>
      <c r="L213" s="336" t="s">
        <v>13658</v>
      </c>
      <c r="M213" s="336" t="s">
        <v>13658</v>
      </c>
      <c r="N213" s="336"/>
      <c r="O213" s="632" t="s">
        <v>13661</v>
      </c>
      <c r="P213" s="632"/>
      <c r="Q213" s="556">
        <v>44620</v>
      </c>
      <c r="R213" s="336" t="s">
        <v>13776</v>
      </c>
      <c r="S213" s="557">
        <v>44664</v>
      </c>
      <c r="T213" s="336" t="s">
        <v>15448</v>
      </c>
      <c r="U213" s="336">
        <v>37</v>
      </c>
      <c r="V213" s="632">
        <v>37</v>
      </c>
      <c r="W213" s="551">
        <v>160263</v>
      </c>
      <c r="X213" s="551">
        <v>55373</v>
      </c>
      <c r="Y213" s="551">
        <v>56316</v>
      </c>
      <c r="Z213" s="551">
        <v>49952</v>
      </c>
      <c r="AA213" s="551">
        <v>80527</v>
      </c>
      <c r="AB213" s="551">
        <v>58525</v>
      </c>
      <c r="AC213" s="551" t="s">
        <v>13876</v>
      </c>
      <c r="AD213" s="552" t="s">
        <v>13876</v>
      </c>
      <c r="AE213" s="623">
        <v>460956</v>
      </c>
      <c r="AF213" t="s">
        <v>11071</v>
      </c>
      <c r="AG213" t="s">
        <v>7680</v>
      </c>
      <c r="AH213" t="s">
        <v>12463</v>
      </c>
      <c r="AJ213" s="548" t="s">
        <v>13783</v>
      </c>
      <c r="AK213" s="548" t="s">
        <v>13784</v>
      </c>
      <c r="AL213" s="548" t="s">
        <v>13669</v>
      </c>
      <c r="AM213" s="548" t="s">
        <v>13849</v>
      </c>
      <c r="AN213" s="548" t="s">
        <v>13850</v>
      </c>
      <c r="AO213" s="548" t="s">
        <v>13851</v>
      </c>
      <c r="AQ213" t="s">
        <v>13876</v>
      </c>
      <c r="AR213" t="s">
        <v>15289</v>
      </c>
      <c r="AS213" t="s">
        <v>15290</v>
      </c>
      <c r="AT213" t="s">
        <v>15288</v>
      </c>
      <c r="AU213" t="s">
        <v>15292</v>
      </c>
      <c r="AV213" t="s">
        <v>15290</v>
      </c>
      <c r="AW213" t="s">
        <v>15284</v>
      </c>
      <c r="AX213" t="s">
        <v>13876</v>
      </c>
      <c r="AY213" t="s">
        <v>13876</v>
      </c>
      <c r="AZ213" t="s">
        <v>15286</v>
      </c>
      <c r="BA213" t="s">
        <v>15286</v>
      </c>
      <c r="BB213" t="s">
        <v>15284</v>
      </c>
      <c r="BC213" t="s">
        <v>15287</v>
      </c>
      <c r="BD213" t="s">
        <v>15284</v>
      </c>
      <c r="BE213" t="s">
        <v>13876</v>
      </c>
      <c r="BF213" t="s">
        <v>13876</v>
      </c>
      <c r="BG213" t="s">
        <v>15286</v>
      </c>
      <c r="BH213" t="s">
        <v>15290</v>
      </c>
      <c r="BI213" t="s">
        <v>15284</v>
      </c>
      <c r="BJ213" t="s">
        <v>15289</v>
      </c>
      <c r="BK213" t="s">
        <v>15290</v>
      </c>
      <c r="BL213" t="s">
        <v>13876</v>
      </c>
      <c r="BM213" t="s">
        <v>13876</v>
      </c>
      <c r="BN213" t="s">
        <v>15291</v>
      </c>
      <c r="BO213" t="s">
        <v>15294</v>
      </c>
      <c r="BP213" t="s">
        <v>15294</v>
      </c>
      <c r="BQ213" t="s">
        <v>15286</v>
      </c>
      <c r="BR213" t="s">
        <v>15292</v>
      </c>
      <c r="BS213" t="s">
        <v>13876</v>
      </c>
      <c r="BT213" t="s">
        <v>13876</v>
      </c>
      <c r="BU213" t="s">
        <v>15285</v>
      </c>
      <c r="BV213" t="s">
        <v>15288</v>
      </c>
      <c r="BW213" t="s">
        <v>15286</v>
      </c>
      <c r="BX213" t="s">
        <v>15292</v>
      </c>
      <c r="BY213" t="s">
        <v>15287</v>
      </c>
      <c r="BZ213" t="s">
        <v>13876</v>
      </c>
      <c r="CA213" t="s">
        <v>13876</v>
      </c>
      <c r="CB213" t="s">
        <v>15286</v>
      </c>
      <c r="CC213" t="s">
        <v>15285</v>
      </c>
      <c r="CD213" t="s">
        <v>15286</v>
      </c>
      <c r="CE213" t="s">
        <v>15292</v>
      </c>
      <c r="CF213" t="s">
        <v>15286</v>
      </c>
      <c r="CG213" t="s">
        <v>13876</v>
      </c>
      <c r="CH213" t="s">
        <v>13876</v>
      </c>
      <c r="CI213" t="s">
        <v>13876</v>
      </c>
      <c r="CJ213" t="s">
        <v>13876</v>
      </c>
      <c r="CK213" t="s">
        <v>13876</v>
      </c>
      <c r="CL213" t="s">
        <v>13876</v>
      </c>
      <c r="CM213" t="s">
        <v>13876</v>
      </c>
      <c r="CN213" t="s">
        <v>13876</v>
      </c>
      <c r="CO213" t="s">
        <v>13876</v>
      </c>
      <c r="CP213" t="s">
        <v>13876</v>
      </c>
      <c r="CQ213" t="s">
        <v>13876</v>
      </c>
      <c r="CR213" t="s">
        <v>13876</v>
      </c>
      <c r="CS213" t="s">
        <v>13876</v>
      </c>
      <c r="CT213" t="s">
        <v>13876</v>
      </c>
    </row>
    <row r="214" spans="1:98" hidden="1">
      <c r="A214" s="632"/>
      <c r="B214" s="555"/>
      <c r="C214" s="554"/>
      <c r="D214" s="554"/>
      <c r="E214" s="336"/>
      <c r="F214" s="336"/>
      <c r="G214" s="336"/>
      <c r="H214" s="554"/>
      <c r="I214" s="336"/>
      <c r="J214" s="336"/>
      <c r="K214" s="336"/>
      <c r="L214" s="336"/>
      <c r="M214" s="336"/>
      <c r="N214" s="336"/>
      <c r="O214" s="632"/>
      <c r="P214" s="632"/>
      <c r="Q214" s="556"/>
      <c r="R214" s="336"/>
      <c r="S214" s="336"/>
      <c r="T214" s="336" t="s">
        <v>13876</v>
      </c>
      <c r="U214" s="336"/>
      <c r="V214" s="632"/>
      <c r="W214" s="551"/>
      <c r="X214" s="551"/>
      <c r="Y214" s="551"/>
      <c r="Z214" s="551"/>
      <c r="AA214" s="551">
        <v>0</v>
      </c>
      <c r="AB214" s="551">
        <v>0</v>
      </c>
      <c r="AC214" s="551">
        <v>0</v>
      </c>
      <c r="AD214" s="552"/>
      <c r="AE214" s="623">
        <v>0</v>
      </c>
      <c r="AQ214" t="s">
        <v>13876</v>
      </c>
      <c r="AR214" t="s">
        <v>13876</v>
      </c>
      <c r="AS214" t="s">
        <v>13876</v>
      </c>
      <c r="AT214" t="s">
        <v>13876</v>
      </c>
      <c r="AU214" t="s">
        <v>13876</v>
      </c>
      <c r="AV214" t="s">
        <v>13876</v>
      </c>
      <c r="AW214" t="s">
        <v>13876</v>
      </c>
      <c r="AX214" t="s">
        <v>13876</v>
      </c>
      <c r="AY214" t="s">
        <v>13876</v>
      </c>
      <c r="AZ214" t="s">
        <v>13876</v>
      </c>
      <c r="BA214" t="s">
        <v>13876</v>
      </c>
      <c r="BB214" t="s">
        <v>13876</v>
      </c>
      <c r="BC214" t="s">
        <v>13876</v>
      </c>
      <c r="BD214" t="s">
        <v>13876</v>
      </c>
      <c r="BE214" t="s">
        <v>13876</v>
      </c>
      <c r="BF214" t="s">
        <v>13876</v>
      </c>
      <c r="BG214" t="s">
        <v>13876</v>
      </c>
      <c r="BH214" t="s">
        <v>13876</v>
      </c>
      <c r="BI214" t="s">
        <v>13876</v>
      </c>
      <c r="BJ214" t="s">
        <v>13876</v>
      </c>
      <c r="BK214" t="s">
        <v>13876</v>
      </c>
      <c r="BL214" t="s">
        <v>13876</v>
      </c>
      <c r="BM214" t="s">
        <v>13876</v>
      </c>
      <c r="BN214" t="s">
        <v>13876</v>
      </c>
      <c r="BO214" t="s">
        <v>13876</v>
      </c>
      <c r="BP214" t="s">
        <v>13876</v>
      </c>
      <c r="BQ214" t="s">
        <v>13876</v>
      </c>
      <c r="BR214" t="s">
        <v>13876</v>
      </c>
      <c r="BS214" t="s">
        <v>13876</v>
      </c>
      <c r="BT214" t="s">
        <v>13876</v>
      </c>
      <c r="BU214" t="s">
        <v>13876</v>
      </c>
      <c r="BV214" t="s">
        <v>13876</v>
      </c>
      <c r="BW214" t="s">
        <v>13876</v>
      </c>
      <c r="BX214" t="s">
        <v>13876</v>
      </c>
      <c r="BY214" t="s">
        <v>13876</v>
      </c>
      <c r="BZ214" t="s">
        <v>13876</v>
      </c>
      <c r="CA214" t="s">
        <v>13876</v>
      </c>
      <c r="CB214" t="s">
        <v>13876</v>
      </c>
      <c r="CC214" t="s">
        <v>13876</v>
      </c>
      <c r="CD214" t="s">
        <v>13876</v>
      </c>
      <c r="CE214" t="s">
        <v>13876</v>
      </c>
      <c r="CF214" t="s">
        <v>13876</v>
      </c>
      <c r="CG214" t="s">
        <v>13876</v>
      </c>
      <c r="CH214" t="s">
        <v>13876</v>
      </c>
      <c r="CI214" t="s">
        <v>13876</v>
      </c>
      <c r="CJ214" t="s">
        <v>13876</v>
      </c>
      <c r="CK214" t="s">
        <v>13876</v>
      </c>
      <c r="CL214" t="s">
        <v>13876</v>
      </c>
      <c r="CM214" t="s">
        <v>13876</v>
      </c>
      <c r="CN214" t="s">
        <v>13876</v>
      </c>
      <c r="CO214" t="s">
        <v>13876</v>
      </c>
      <c r="CP214" t="s">
        <v>13876</v>
      </c>
      <c r="CQ214" t="s">
        <v>13876</v>
      </c>
      <c r="CR214" t="s">
        <v>13876</v>
      </c>
      <c r="CS214" t="s">
        <v>13876</v>
      </c>
      <c r="CT214" t="s">
        <v>13876</v>
      </c>
    </row>
    <row r="215" spans="1:98" hidden="1">
      <c r="A215" s="1088">
        <v>56</v>
      </c>
      <c r="B215" s="554" t="s">
        <v>8750</v>
      </c>
      <c r="C215" s="554" t="s">
        <v>7445</v>
      </c>
      <c r="D215" s="554" t="s">
        <v>8751</v>
      </c>
      <c r="E215" s="336" t="s">
        <v>1286</v>
      </c>
      <c r="F215" s="336" t="s">
        <v>13852</v>
      </c>
      <c r="G215" s="336">
        <v>2911800528</v>
      </c>
      <c r="H215" s="554" t="s">
        <v>8756</v>
      </c>
      <c r="I215" s="336" t="s">
        <v>113</v>
      </c>
      <c r="J215" s="336" t="s">
        <v>13659</v>
      </c>
      <c r="K215" s="336" t="s">
        <v>13549</v>
      </c>
      <c r="L215" s="336" t="s">
        <v>13658</v>
      </c>
      <c r="M215" s="336" t="s">
        <v>13659</v>
      </c>
      <c r="N215" s="336" t="s">
        <v>13546</v>
      </c>
      <c r="O215" s="632"/>
      <c r="P215" s="632"/>
      <c r="Q215" s="632"/>
      <c r="R215" s="336"/>
      <c r="S215" s="336"/>
      <c r="T215" s="336" t="s">
        <v>15449</v>
      </c>
      <c r="U215" s="625"/>
      <c r="V215" s="1088"/>
      <c r="W215" s="551" t="s">
        <v>13876</v>
      </c>
      <c r="X215" s="551" t="s">
        <v>13876</v>
      </c>
      <c r="Y215" s="551" t="s">
        <v>13876</v>
      </c>
      <c r="Z215" s="551" t="s">
        <v>13876</v>
      </c>
      <c r="AA215" s="551" t="s">
        <v>13876</v>
      </c>
      <c r="AB215" s="551" t="s">
        <v>13876</v>
      </c>
      <c r="AC215" s="551" t="s">
        <v>13876</v>
      </c>
      <c r="AD215" s="552" t="s">
        <v>13876</v>
      </c>
      <c r="AE215" s="623">
        <v>0</v>
      </c>
      <c r="AF215" t="s">
        <v>8749</v>
      </c>
      <c r="AG215" t="s">
        <v>8753</v>
      </c>
      <c r="AH215" t="s">
        <v>8755</v>
      </c>
      <c r="AQ215" t="s">
        <v>13876</v>
      </c>
      <c r="AR215" t="s">
        <v>13876</v>
      </c>
      <c r="AS215" t="s">
        <v>13876</v>
      </c>
      <c r="AT215" t="s">
        <v>13876</v>
      </c>
      <c r="AU215" t="s">
        <v>13876</v>
      </c>
      <c r="AV215" t="s">
        <v>13876</v>
      </c>
      <c r="AW215" t="s">
        <v>13876</v>
      </c>
      <c r="AX215" t="s">
        <v>13876</v>
      </c>
      <c r="AY215" t="s">
        <v>13876</v>
      </c>
      <c r="AZ215" t="s">
        <v>13876</v>
      </c>
      <c r="BA215" t="s">
        <v>13876</v>
      </c>
      <c r="BB215" t="s">
        <v>13876</v>
      </c>
      <c r="BC215" t="s">
        <v>13876</v>
      </c>
      <c r="BD215" t="s">
        <v>13876</v>
      </c>
      <c r="BE215" t="s">
        <v>13876</v>
      </c>
      <c r="BF215" t="s">
        <v>13876</v>
      </c>
      <c r="BG215" t="s">
        <v>13876</v>
      </c>
      <c r="BH215" t="s">
        <v>13876</v>
      </c>
      <c r="BI215" t="s">
        <v>13876</v>
      </c>
      <c r="BJ215" t="s">
        <v>13876</v>
      </c>
      <c r="BK215" t="s">
        <v>13876</v>
      </c>
      <c r="BL215" t="s">
        <v>13876</v>
      </c>
      <c r="BM215" t="s">
        <v>13876</v>
      </c>
      <c r="BN215" t="s">
        <v>13876</v>
      </c>
      <c r="BO215" t="s">
        <v>13876</v>
      </c>
      <c r="BP215" t="s">
        <v>13876</v>
      </c>
      <c r="BQ215" t="s">
        <v>13876</v>
      </c>
      <c r="BR215" t="s">
        <v>13876</v>
      </c>
      <c r="BS215" t="s">
        <v>13876</v>
      </c>
      <c r="BT215" t="s">
        <v>13876</v>
      </c>
      <c r="BU215" t="s">
        <v>13876</v>
      </c>
      <c r="BV215" t="s">
        <v>13876</v>
      </c>
      <c r="BW215" t="s">
        <v>13876</v>
      </c>
      <c r="BX215" t="s">
        <v>13876</v>
      </c>
      <c r="BY215" t="s">
        <v>13876</v>
      </c>
      <c r="BZ215" t="s">
        <v>13876</v>
      </c>
      <c r="CA215" t="s">
        <v>13876</v>
      </c>
      <c r="CB215" t="s">
        <v>13876</v>
      </c>
      <c r="CC215" t="s">
        <v>13876</v>
      </c>
      <c r="CD215" t="s">
        <v>13876</v>
      </c>
      <c r="CE215" t="s">
        <v>13876</v>
      </c>
      <c r="CF215" t="s">
        <v>13876</v>
      </c>
      <c r="CG215" t="s">
        <v>13876</v>
      </c>
      <c r="CH215" t="s">
        <v>13876</v>
      </c>
      <c r="CI215" t="s">
        <v>13876</v>
      </c>
      <c r="CJ215" t="s">
        <v>13876</v>
      </c>
      <c r="CK215" t="s">
        <v>13876</v>
      </c>
      <c r="CL215" t="s">
        <v>13876</v>
      </c>
      <c r="CM215" t="s">
        <v>13876</v>
      </c>
      <c r="CN215" t="s">
        <v>13876</v>
      </c>
      <c r="CO215" t="s">
        <v>13876</v>
      </c>
      <c r="CP215" t="s">
        <v>13876</v>
      </c>
      <c r="CQ215" t="s">
        <v>13876</v>
      </c>
      <c r="CR215" t="s">
        <v>13876</v>
      </c>
      <c r="CS215" t="s">
        <v>13876</v>
      </c>
      <c r="CT215" t="s">
        <v>13876</v>
      </c>
    </row>
    <row r="216" spans="1:98" hidden="1">
      <c r="A216" s="1088"/>
      <c r="B216" s="554" t="s">
        <v>8750</v>
      </c>
      <c r="C216" s="554" t="s">
        <v>7445</v>
      </c>
      <c r="D216" s="554" t="s">
        <v>8751</v>
      </c>
      <c r="E216" s="336" t="s">
        <v>1286</v>
      </c>
      <c r="F216" s="336" t="s">
        <v>13852</v>
      </c>
      <c r="G216" s="336">
        <v>2911800528</v>
      </c>
      <c r="H216" s="554" t="s">
        <v>8756</v>
      </c>
      <c r="I216" s="336" t="s">
        <v>114</v>
      </c>
      <c r="J216" s="336" t="s">
        <v>13659</v>
      </c>
      <c r="K216" s="336" t="s">
        <v>13549</v>
      </c>
      <c r="L216" s="336" t="s">
        <v>13658</v>
      </c>
      <c r="M216" s="336" t="s">
        <v>13659</v>
      </c>
      <c r="N216" s="336" t="s">
        <v>13549</v>
      </c>
      <c r="O216" s="632"/>
      <c r="P216" s="632"/>
      <c r="Q216" s="632"/>
      <c r="R216" s="336"/>
      <c r="S216" s="336"/>
      <c r="T216" s="336" t="s">
        <v>15450</v>
      </c>
      <c r="U216" s="609"/>
      <c r="V216" s="1088"/>
      <c r="W216" s="551" t="s">
        <v>13876</v>
      </c>
      <c r="X216" s="551" t="s">
        <v>13876</v>
      </c>
      <c r="Y216" s="551" t="s">
        <v>13876</v>
      </c>
      <c r="Z216" s="551" t="s">
        <v>13876</v>
      </c>
      <c r="AA216" s="551" t="s">
        <v>13876</v>
      </c>
      <c r="AB216" s="551" t="s">
        <v>13876</v>
      </c>
      <c r="AC216" s="551" t="s">
        <v>13876</v>
      </c>
      <c r="AD216" s="552" t="s">
        <v>13876</v>
      </c>
      <c r="AE216" s="623">
        <v>0</v>
      </c>
      <c r="AF216" t="s">
        <v>8749</v>
      </c>
      <c r="AG216" t="s">
        <v>8753</v>
      </c>
      <c r="AH216" t="s">
        <v>8755</v>
      </c>
      <c r="AQ216" t="s">
        <v>13876</v>
      </c>
      <c r="AR216" t="s">
        <v>13876</v>
      </c>
      <c r="AS216" t="s">
        <v>13876</v>
      </c>
      <c r="AT216" t="s">
        <v>13876</v>
      </c>
      <c r="AU216" t="s">
        <v>13876</v>
      </c>
      <c r="AV216" t="s">
        <v>13876</v>
      </c>
      <c r="AW216" t="s">
        <v>13876</v>
      </c>
      <c r="AX216" t="s">
        <v>13876</v>
      </c>
      <c r="AY216" t="s">
        <v>13876</v>
      </c>
      <c r="AZ216" t="s">
        <v>13876</v>
      </c>
      <c r="BA216" t="s">
        <v>13876</v>
      </c>
      <c r="BB216" t="s">
        <v>13876</v>
      </c>
      <c r="BC216" t="s">
        <v>13876</v>
      </c>
      <c r="BD216" t="s">
        <v>13876</v>
      </c>
      <c r="BE216" t="s">
        <v>13876</v>
      </c>
      <c r="BF216" t="s">
        <v>13876</v>
      </c>
      <c r="BG216" t="s">
        <v>13876</v>
      </c>
      <c r="BH216" t="s">
        <v>13876</v>
      </c>
      <c r="BI216" t="s">
        <v>13876</v>
      </c>
      <c r="BJ216" t="s">
        <v>13876</v>
      </c>
      <c r="BK216" t="s">
        <v>13876</v>
      </c>
      <c r="BL216" t="s">
        <v>13876</v>
      </c>
      <c r="BM216" t="s">
        <v>13876</v>
      </c>
      <c r="BN216" t="s">
        <v>13876</v>
      </c>
      <c r="BO216" t="s">
        <v>13876</v>
      </c>
      <c r="BP216" t="s">
        <v>13876</v>
      </c>
      <c r="BQ216" t="s">
        <v>13876</v>
      </c>
      <c r="BR216" t="s">
        <v>13876</v>
      </c>
      <c r="BS216" t="s">
        <v>13876</v>
      </c>
      <c r="BT216" t="s">
        <v>13876</v>
      </c>
      <c r="BU216" t="s">
        <v>13876</v>
      </c>
      <c r="BV216" t="s">
        <v>13876</v>
      </c>
      <c r="BW216" t="s">
        <v>13876</v>
      </c>
      <c r="BX216" t="s">
        <v>13876</v>
      </c>
      <c r="BY216" t="s">
        <v>13876</v>
      </c>
      <c r="BZ216" t="s">
        <v>13876</v>
      </c>
      <c r="CA216" t="s">
        <v>13876</v>
      </c>
      <c r="CB216" t="s">
        <v>13876</v>
      </c>
      <c r="CC216" t="s">
        <v>13876</v>
      </c>
      <c r="CD216" t="s">
        <v>13876</v>
      </c>
      <c r="CE216" t="s">
        <v>13876</v>
      </c>
      <c r="CF216" t="s">
        <v>13876</v>
      </c>
      <c r="CG216" t="s">
        <v>13876</v>
      </c>
      <c r="CH216" t="s">
        <v>13876</v>
      </c>
      <c r="CI216" t="s">
        <v>13876</v>
      </c>
      <c r="CJ216" t="s">
        <v>13876</v>
      </c>
      <c r="CK216" t="s">
        <v>13876</v>
      </c>
      <c r="CL216" t="s">
        <v>13876</v>
      </c>
      <c r="CM216" t="s">
        <v>13876</v>
      </c>
      <c r="CN216" t="s">
        <v>13876</v>
      </c>
      <c r="CO216" t="s">
        <v>13876</v>
      </c>
      <c r="CP216" t="s">
        <v>13876</v>
      </c>
      <c r="CQ216" t="s">
        <v>13876</v>
      </c>
      <c r="CR216" t="s">
        <v>13876</v>
      </c>
      <c r="CS216" t="s">
        <v>13876</v>
      </c>
      <c r="CT216" t="s">
        <v>13876</v>
      </c>
    </row>
    <row r="217" spans="1:98" hidden="1">
      <c r="A217" s="632"/>
      <c r="B217" s="555"/>
      <c r="C217" s="554"/>
      <c r="D217" s="554"/>
      <c r="E217" s="336"/>
      <c r="F217" s="336"/>
      <c r="G217" s="336"/>
      <c r="H217" s="554"/>
      <c r="I217" s="336"/>
      <c r="J217" s="336"/>
      <c r="K217" s="336"/>
      <c r="L217" s="336"/>
      <c r="M217" s="336"/>
      <c r="N217" s="336"/>
      <c r="O217" s="632"/>
      <c r="P217" s="632"/>
      <c r="Q217" s="632"/>
      <c r="R217" s="336"/>
      <c r="S217" s="336"/>
      <c r="T217" s="336" t="s">
        <v>13876</v>
      </c>
      <c r="U217" s="336"/>
      <c r="V217" s="632"/>
      <c r="W217" s="551"/>
      <c r="X217" s="551"/>
      <c r="Y217" s="551"/>
      <c r="Z217" s="551"/>
      <c r="AA217" s="551">
        <v>0</v>
      </c>
      <c r="AB217" s="551">
        <v>0</v>
      </c>
      <c r="AC217" s="551">
        <v>0</v>
      </c>
      <c r="AD217" s="552"/>
      <c r="AE217" s="623">
        <v>0</v>
      </c>
      <c r="AQ217" t="s">
        <v>13876</v>
      </c>
      <c r="AR217" t="s">
        <v>13876</v>
      </c>
      <c r="AS217" t="s">
        <v>13876</v>
      </c>
      <c r="AT217" t="s">
        <v>13876</v>
      </c>
      <c r="AU217" t="s">
        <v>13876</v>
      </c>
      <c r="AV217" t="s">
        <v>13876</v>
      </c>
      <c r="AW217" t="s">
        <v>13876</v>
      </c>
      <c r="AX217" t="s">
        <v>13876</v>
      </c>
      <c r="AY217" t="s">
        <v>13876</v>
      </c>
      <c r="AZ217" t="s">
        <v>13876</v>
      </c>
      <c r="BA217" t="s">
        <v>13876</v>
      </c>
      <c r="BB217" t="s">
        <v>13876</v>
      </c>
      <c r="BC217" t="s">
        <v>13876</v>
      </c>
      <c r="BD217" t="s">
        <v>13876</v>
      </c>
      <c r="BE217" t="s">
        <v>13876</v>
      </c>
      <c r="BF217" t="s">
        <v>13876</v>
      </c>
      <c r="BG217" t="s">
        <v>13876</v>
      </c>
      <c r="BH217" t="s">
        <v>13876</v>
      </c>
      <c r="BI217" t="s">
        <v>13876</v>
      </c>
      <c r="BJ217" t="s">
        <v>13876</v>
      </c>
      <c r="BK217" t="s">
        <v>13876</v>
      </c>
      <c r="BL217" t="s">
        <v>13876</v>
      </c>
      <c r="BM217" t="s">
        <v>13876</v>
      </c>
      <c r="BN217" t="s">
        <v>13876</v>
      </c>
      <c r="BO217" t="s">
        <v>13876</v>
      </c>
      <c r="BP217" t="s">
        <v>13876</v>
      </c>
      <c r="BQ217" t="s">
        <v>13876</v>
      </c>
      <c r="BR217" t="s">
        <v>13876</v>
      </c>
      <c r="BS217" t="s">
        <v>13876</v>
      </c>
      <c r="BT217" t="s">
        <v>13876</v>
      </c>
      <c r="BU217" t="s">
        <v>13876</v>
      </c>
      <c r="BV217" t="s">
        <v>13876</v>
      </c>
      <c r="BW217" t="s">
        <v>13876</v>
      </c>
      <c r="BX217" t="s">
        <v>13876</v>
      </c>
      <c r="BY217" t="s">
        <v>13876</v>
      </c>
      <c r="BZ217" t="s">
        <v>13876</v>
      </c>
      <c r="CA217" t="s">
        <v>13876</v>
      </c>
      <c r="CB217" t="s">
        <v>13876</v>
      </c>
      <c r="CC217" t="s">
        <v>13876</v>
      </c>
      <c r="CD217" t="s">
        <v>13876</v>
      </c>
      <c r="CE217" t="s">
        <v>13876</v>
      </c>
      <c r="CF217" t="s">
        <v>13876</v>
      </c>
      <c r="CG217" t="s">
        <v>13876</v>
      </c>
      <c r="CH217" t="s">
        <v>13876</v>
      </c>
      <c r="CI217" t="s">
        <v>13876</v>
      </c>
      <c r="CJ217" t="s">
        <v>13876</v>
      </c>
      <c r="CK217" t="s">
        <v>13876</v>
      </c>
      <c r="CL217" t="s">
        <v>13876</v>
      </c>
      <c r="CM217" t="s">
        <v>13876</v>
      </c>
      <c r="CN217" t="s">
        <v>13876</v>
      </c>
      <c r="CO217" t="s">
        <v>13876</v>
      </c>
      <c r="CP217" t="s">
        <v>13876</v>
      </c>
      <c r="CQ217" t="s">
        <v>13876</v>
      </c>
      <c r="CR217" t="s">
        <v>13876</v>
      </c>
      <c r="CS217" t="s">
        <v>13876</v>
      </c>
      <c r="CT217" t="s">
        <v>13876</v>
      </c>
    </row>
    <row r="218" spans="1:98" hidden="1">
      <c r="A218" s="1088">
        <v>57</v>
      </c>
      <c r="B218" s="554" t="s">
        <v>2773</v>
      </c>
      <c r="C218" s="554" t="s">
        <v>2774</v>
      </c>
      <c r="D218" s="554" t="s">
        <v>2775</v>
      </c>
      <c r="E218" s="336" t="s">
        <v>1286</v>
      </c>
      <c r="F218" s="336" t="s">
        <v>2779</v>
      </c>
      <c r="G218" s="336">
        <v>2910103544</v>
      </c>
      <c r="H218" s="554" t="s">
        <v>2783</v>
      </c>
      <c r="I218" s="336" t="s">
        <v>118</v>
      </c>
      <c r="J218" s="336" t="s">
        <v>13659</v>
      </c>
      <c r="K218" s="336" t="s">
        <v>13546</v>
      </c>
      <c r="L218" s="336" t="s">
        <v>13658</v>
      </c>
      <c r="M218" s="336" t="s">
        <v>13659</v>
      </c>
      <c r="N218" s="336" t="s">
        <v>13546</v>
      </c>
      <c r="O218" s="632"/>
      <c r="P218" s="632" t="s">
        <v>13661</v>
      </c>
      <c r="Q218" s="556">
        <v>44638</v>
      </c>
      <c r="R218" s="336"/>
      <c r="S218" s="575"/>
      <c r="T218" s="336" t="s">
        <v>15451</v>
      </c>
      <c r="U218" s="625"/>
      <c r="V218" s="1088"/>
      <c r="W218" s="551" t="s">
        <v>13876</v>
      </c>
      <c r="X218" s="551" t="s">
        <v>13876</v>
      </c>
      <c r="Y218" s="551" t="s">
        <v>13876</v>
      </c>
      <c r="Z218" s="551" t="s">
        <v>13876</v>
      </c>
      <c r="AA218" s="551" t="s">
        <v>13876</v>
      </c>
      <c r="AB218" s="551" t="s">
        <v>13876</v>
      </c>
      <c r="AC218" s="551" t="s">
        <v>13876</v>
      </c>
      <c r="AD218" s="552" t="s">
        <v>13876</v>
      </c>
      <c r="AE218" s="623">
        <v>0</v>
      </c>
      <c r="AF218" t="s">
        <v>2772</v>
      </c>
      <c r="AG218" t="s">
        <v>2778</v>
      </c>
      <c r="AH218" t="s">
        <v>2782</v>
      </c>
      <c r="AQ218" t="s">
        <v>13876</v>
      </c>
      <c r="AR218" t="s">
        <v>13876</v>
      </c>
      <c r="AS218" t="s">
        <v>13876</v>
      </c>
      <c r="AT218" t="s">
        <v>13876</v>
      </c>
      <c r="AU218" t="s">
        <v>13876</v>
      </c>
      <c r="AV218" t="s">
        <v>13876</v>
      </c>
      <c r="AW218" t="s">
        <v>13876</v>
      </c>
      <c r="AX218" t="s">
        <v>13876</v>
      </c>
      <c r="AY218" t="s">
        <v>13876</v>
      </c>
      <c r="AZ218" t="s">
        <v>13876</v>
      </c>
      <c r="BA218" t="s">
        <v>13876</v>
      </c>
      <c r="BB218" t="s">
        <v>13876</v>
      </c>
      <c r="BC218" t="s">
        <v>13876</v>
      </c>
      <c r="BD218" t="s">
        <v>13876</v>
      </c>
      <c r="BE218" t="s">
        <v>13876</v>
      </c>
      <c r="BF218" t="s">
        <v>13876</v>
      </c>
      <c r="BG218" t="s">
        <v>13876</v>
      </c>
      <c r="BH218" t="s">
        <v>13876</v>
      </c>
      <c r="BI218" t="s">
        <v>13876</v>
      </c>
      <c r="BJ218" t="s">
        <v>13876</v>
      </c>
      <c r="BK218" t="s">
        <v>13876</v>
      </c>
      <c r="BL218" t="s">
        <v>13876</v>
      </c>
      <c r="BM218" t="s">
        <v>13876</v>
      </c>
      <c r="BN218" t="s">
        <v>13876</v>
      </c>
      <c r="BO218" t="s">
        <v>13876</v>
      </c>
      <c r="BP218" t="s">
        <v>13876</v>
      </c>
      <c r="BQ218" t="s">
        <v>13876</v>
      </c>
      <c r="BR218" t="s">
        <v>13876</v>
      </c>
      <c r="BS218" t="s">
        <v>13876</v>
      </c>
      <c r="BT218" t="s">
        <v>13876</v>
      </c>
      <c r="BU218" t="s">
        <v>13876</v>
      </c>
      <c r="BV218" t="s">
        <v>13876</v>
      </c>
      <c r="BW218" t="s">
        <v>13876</v>
      </c>
      <c r="BX218" t="s">
        <v>13876</v>
      </c>
      <c r="BY218" t="s">
        <v>13876</v>
      </c>
      <c r="BZ218" t="s">
        <v>13876</v>
      </c>
      <c r="CA218" t="s">
        <v>13876</v>
      </c>
      <c r="CB218" t="s">
        <v>13876</v>
      </c>
      <c r="CC218" t="s">
        <v>13876</v>
      </c>
      <c r="CD218" t="s">
        <v>13876</v>
      </c>
      <c r="CE218" t="s">
        <v>13876</v>
      </c>
      <c r="CF218" t="s">
        <v>13876</v>
      </c>
      <c r="CG218" t="s">
        <v>13876</v>
      </c>
      <c r="CH218" t="s">
        <v>13876</v>
      </c>
      <c r="CI218" t="s">
        <v>13876</v>
      </c>
      <c r="CJ218" t="s">
        <v>13876</v>
      </c>
      <c r="CK218" t="s">
        <v>13876</v>
      </c>
      <c r="CL218" t="s">
        <v>13876</v>
      </c>
      <c r="CM218" t="s">
        <v>13876</v>
      </c>
      <c r="CN218" t="s">
        <v>13876</v>
      </c>
      <c r="CO218" t="s">
        <v>13876</v>
      </c>
      <c r="CP218" t="s">
        <v>13876</v>
      </c>
      <c r="CQ218" t="s">
        <v>13876</v>
      </c>
      <c r="CR218" t="s">
        <v>13876</v>
      </c>
      <c r="CS218" t="s">
        <v>13876</v>
      </c>
      <c r="CT218" t="s">
        <v>13876</v>
      </c>
    </row>
    <row r="219" spans="1:98" hidden="1">
      <c r="A219" s="1088"/>
      <c r="B219" s="554" t="s">
        <v>2773</v>
      </c>
      <c r="C219" s="554" t="s">
        <v>2774</v>
      </c>
      <c r="D219" s="554" t="s">
        <v>2775</v>
      </c>
      <c r="E219" s="336" t="s">
        <v>1286</v>
      </c>
      <c r="F219" s="336" t="s">
        <v>2779</v>
      </c>
      <c r="G219" s="336">
        <v>2910103544</v>
      </c>
      <c r="H219" s="554" t="s">
        <v>2783</v>
      </c>
      <c r="I219" s="336" t="s">
        <v>13673</v>
      </c>
      <c r="J219" s="336" t="s">
        <v>13659</v>
      </c>
      <c r="K219" s="336" t="s">
        <v>13546</v>
      </c>
      <c r="L219" s="336" t="s">
        <v>13658</v>
      </c>
      <c r="M219" s="336" t="s">
        <v>13659</v>
      </c>
      <c r="N219" s="336" t="s">
        <v>13546</v>
      </c>
      <c r="O219" s="632"/>
      <c r="P219" s="632" t="s">
        <v>13661</v>
      </c>
      <c r="Q219" s="556">
        <v>44638</v>
      </c>
      <c r="R219" s="336"/>
      <c r="S219" s="575"/>
      <c r="T219" s="336" t="s">
        <v>15452</v>
      </c>
      <c r="U219" s="609"/>
      <c r="V219" s="1088"/>
      <c r="W219" s="551" t="s">
        <v>13876</v>
      </c>
      <c r="X219" s="551" t="s">
        <v>13876</v>
      </c>
      <c r="Y219" s="551" t="s">
        <v>13876</v>
      </c>
      <c r="Z219" s="551" t="s">
        <v>13876</v>
      </c>
      <c r="AA219" s="551" t="s">
        <v>13876</v>
      </c>
      <c r="AB219" s="551" t="s">
        <v>13876</v>
      </c>
      <c r="AC219" s="551" t="s">
        <v>13876</v>
      </c>
      <c r="AD219" s="552" t="s">
        <v>13876</v>
      </c>
      <c r="AE219" s="623">
        <v>0</v>
      </c>
      <c r="AF219" t="s">
        <v>2772</v>
      </c>
      <c r="AG219" t="s">
        <v>2778</v>
      </c>
      <c r="AH219" t="s">
        <v>2782</v>
      </c>
      <c r="AQ219" t="s">
        <v>13876</v>
      </c>
      <c r="AR219" t="s">
        <v>13876</v>
      </c>
      <c r="AS219" t="s">
        <v>13876</v>
      </c>
      <c r="AT219" t="s">
        <v>13876</v>
      </c>
      <c r="AU219" t="s">
        <v>13876</v>
      </c>
      <c r="AV219" t="s">
        <v>13876</v>
      </c>
      <c r="AW219" t="s">
        <v>13876</v>
      </c>
      <c r="AX219" t="s">
        <v>13876</v>
      </c>
      <c r="AY219" t="s">
        <v>13876</v>
      </c>
      <c r="AZ219" t="s">
        <v>13876</v>
      </c>
      <c r="BA219" t="s">
        <v>13876</v>
      </c>
      <c r="BB219" t="s">
        <v>13876</v>
      </c>
      <c r="BC219" t="s">
        <v>13876</v>
      </c>
      <c r="BD219" t="s">
        <v>13876</v>
      </c>
      <c r="BE219" t="s">
        <v>13876</v>
      </c>
      <c r="BF219" t="s">
        <v>13876</v>
      </c>
      <c r="BG219" t="s">
        <v>13876</v>
      </c>
      <c r="BH219" t="s">
        <v>13876</v>
      </c>
      <c r="BI219" t="s">
        <v>13876</v>
      </c>
      <c r="BJ219" t="s">
        <v>13876</v>
      </c>
      <c r="BK219" t="s">
        <v>13876</v>
      </c>
      <c r="BL219" t="s">
        <v>13876</v>
      </c>
      <c r="BM219" t="s">
        <v>13876</v>
      </c>
      <c r="BN219" t="s">
        <v>13876</v>
      </c>
      <c r="BO219" t="s">
        <v>13876</v>
      </c>
      <c r="BP219" t="s">
        <v>13876</v>
      </c>
      <c r="BQ219" t="s">
        <v>13876</v>
      </c>
      <c r="BR219" t="s">
        <v>13876</v>
      </c>
      <c r="BS219" t="s">
        <v>13876</v>
      </c>
      <c r="BT219" t="s">
        <v>13876</v>
      </c>
      <c r="BU219" t="s">
        <v>13876</v>
      </c>
      <c r="BV219" t="s">
        <v>13876</v>
      </c>
      <c r="BW219" t="s">
        <v>13876</v>
      </c>
      <c r="BX219" t="s">
        <v>13876</v>
      </c>
      <c r="BY219" t="s">
        <v>13876</v>
      </c>
      <c r="BZ219" t="s">
        <v>13876</v>
      </c>
      <c r="CA219" t="s">
        <v>13876</v>
      </c>
      <c r="CB219" t="s">
        <v>13876</v>
      </c>
      <c r="CC219" t="s">
        <v>13876</v>
      </c>
      <c r="CD219" t="s">
        <v>13876</v>
      </c>
      <c r="CE219" t="s">
        <v>13876</v>
      </c>
      <c r="CF219" t="s">
        <v>13876</v>
      </c>
      <c r="CG219" t="s">
        <v>13876</v>
      </c>
      <c r="CH219" t="s">
        <v>13876</v>
      </c>
      <c r="CI219" t="s">
        <v>13876</v>
      </c>
      <c r="CJ219" t="s">
        <v>13876</v>
      </c>
      <c r="CK219" t="s">
        <v>13876</v>
      </c>
      <c r="CL219" t="s">
        <v>13876</v>
      </c>
      <c r="CM219" t="s">
        <v>13876</v>
      </c>
      <c r="CN219" t="s">
        <v>13876</v>
      </c>
      <c r="CO219" t="s">
        <v>13876</v>
      </c>
      <c r="CP219" t="s">
        <v>13876</v>
      </c>
      <c r="CQ219" t="s">
        <v>13876</v>
      </c>
      <c r="CR219" t="s">
        <v>13876</v>
      </c>
      <c r="CS219" t="s">
        <v>13876</v>
      </c>
      <c r="CT219" t="s">
        <v>13876</v>
      </c>
    </row>
    <row r="220" spans="1:98" hidden="1">
      <c r="A220" s="632"/>
      <c r="B220" s="555"/>
      <c r="C220" s="554"/>
      <c r="D220" s="554"/>
      <c r="E220" s="336"/>
      <c r="F220" s="336"/>
      <c r="G220" s="336"/>
      <c r="H220" s="554"/>
      <c r="I220" s="336"/>
      <c r="J220" s="336"/>
      <c r="K220" s="336"/>
      <c r="L220" s="336"/>
      <c r="M220" s="336"/>
      <c r="N220" s="336"/>
      <c r="O220" s="632"/>
      <c r="P220" s="632"/>
      <c r="Q220" s="556"/>
      <c r="R220" s="336"/>
      <c r="S220" s="336"/>
      <c r="T220" s="336" t="s">
        <v>13876</v>
      </c>
      <c r="U220" s="336"/>
      <c r="V220" s="632"/>
      <c r="W220" s="551"/>
      <c r="X220" s="551"/>
      <c r="Y220" s="551"/>
      <c r="Z220" s="551"/>
      <c r="AA220" s="551">
        <v>0</v>
      </c>
      <c r="AB220" s="551">
        <v>0</v>
      </c>
      <c r="AC220" s="551">
        <v>0</v>
      </c>
      <c r="AD220" s="552"/>
      <c r="AE220" s="623">
        <v>0</v>
      </c>
      <c r="AQ220" t="s">
        <v>13876</v>
      </c>
      <c r="AR220" t="s">
        <v>13876</v>
      </c>
      <c r="AS220" t="s">
        <v>13876</v>
      </c>
      <c r="AT220" t="s">
        <v>13876</v>
      </c>
      <c r="AU220" t="s">
        <v>13876</v>
      </c>
      <c r="AV220" t="s">
        <v>13876</v>
      </c>
      <c r="AW220" t="s">
        <v>13876</v>
      </c>
      <c r="AX220" t="s">
        <v>13876</v>
      </c>
      <c r="AY220" t="s">
        <v>13876</v>
      </c>
      <c r="AZ220" t="s">
        <v>13876</v>
      </c>
      <c r="BA220" t="s">
        <v>13876</v>
      </c>
      <c r="BB220" t="s">
        <v>13876</v>
      </c>
      <c r="BC220" t="s">
        <v>13876</v>
      </c>
      <c r="BD220" t="s">
        <v>13876</v>
      </c>
      <c r="BE220" t="s">
        <v>13876</v>
      </c>
      <c r="BF220" t="s">
        <v>13876</v>
      </c>
      <c r="BG220" t="s">
        <v>13876</v>
      </c>
      <c r="BH220" t="s">
        <v>13876</v>
      </c>
      <c r="BI220" t="s">
        <v>13876</v>
      </c>
      <c r="BJ220" t="s">
        <v>13876</v>
      </c>
      <c r="BK220" t="s">
        <v>13876</v>
      </c>
      <c r="BL220" t="s">
        <v>13876</v>
      </c>
      <c r="BM220" t="s">
        <v>13876</v>
      </c>
      <c r="BN220" t="s">
        <v>13876</v>
      </c>
      <c r="BO220" t="s">
        <v>13876</v>
      </c>
      <c r="BP220" t="s">
        <v>13876</v>
      </c>
      <c r="BQ220" t="s">
        <v>13876</v>
      </c>
      <c r="BR220" t="s">
        <v>13876</v>
      </c>
      <c r="BS220" t="s">
        <v>13876</v>
      </c>
      <c r="BT220" t="s">
        <v>13876</v>
      </c>
      <c r="BU220" t="s">
        <v>13876</v>
      </c>
      <c r="BV220" t="s">
        <v>13876</v>
      </c>
      <c r="BW220" t="s">
        <v>13876</v>
      </c>
      <c r="BX220" t="s">
        <v>13876</v>
      </c>
      <c r="BY220" t="s">
        <v>13876</v>
      </c>
      <c r="BZ220" t="s">
        <v>13876</v>
      </c>
      <c r="CA220" t="s">
        <v>13876</v>
      </c>
      <c r="CB220" t="s">
        <v>13876</v>
      </c>
      <c r="CC220" t="s">
        <v>13876</v>
      </c>
      <c r="CD220" t="s">
        <v>13876</v>
      </c>
      <c r="CE220" t="s">
        <v>13876</v>
      </c>
      <c r="CF220" t="s">
        <v>13876</v>
      </c>
      <c r="CG220" t="s">
        <v>13876</v>
      </c>
      <c r="CH220" t="s">
        <v>13876</v>
      </c>
      <c r="CI220" t="s">
        <v>13876</v>
      </c>
      <c r="CJ220" t="s">
        <v>13876</v>
      </c>
      <c r="CK220" t="s">
        <v>13876</v>
      </c>
      <c r="CL220" t="s">
        <v>13876</v>
      </c>
      <c r="CM220" t="s">
        <v>13876</v>
      </c>
      <c r="CN220" t="s">
        <v>13876</v>
      </c>
      <c r="CO220" t="s">
        <v>13876</v>
      </c>
      <c r="CP220" t="s">
        <v>13876</v>
      </c>
      <c r="CQ220" t="s">
        <v>13876</v>
      </c>
      <c r="CR220" t="s">
        <v>13876</v>
      </c>
      <c r="CS220" t="s">
        <v>13876</v>
      </c>
      <c r="CT220" t="s">
        <v>13876</v>
      </c>
    </row>
    <row r="221" spans="1:98" hidden="1">
      <c r="A221" s="1088">
        <v>58</v>
      </c>
      <c r="B221" s="554" t="s">
        <v>6552</v>
      </c>
      <c r="C221" s="554" t="s">
        <v>6526</v>
      </c>
      <c r="D221" s="554" t="s">
        <v>6553</v>
      </c>
      <c r="E221" s="336" t="s">
        <v>1286</v>
      </c>
      <c r="F221" s="336" t="s">
        <v>6563</v>
      </c>
      <c r="G221" s="336">
        <v>2911200604</v>
      </c>
      <c r="H221" s="554" t="s">
        <v>6559</v>
      </c>
      <c r="I221" s="336" t="s">
        <v>13665</v>
      </c>
      <c r="J221" s="336" t="s">
        <v>13659</v>
      </c>
      <c r="K221" s="336" t="s">
        <v>13549</v>
      </c>
      <c r="L221" s="336" t="s">
        <v>13658</v>
      </c>
      <c r="M221" s="336" t="s">
        <v>13658</v>
      </c>
      <c r="N221" s="336"/>
      <c r="O221" s="632"/>
      <c r="P221" s="632"/>
      <c r="Q221" s="632"/>
      <c r="R221" s="336"/>
      <c r="S221" s="336"/>
      <c r="T221" s="336" t="s">
        <v>15453</v>
      </c>
      <c r="U221" s="625"/>
      <c r="V221" s="1088"/>
      <c r="W221" s="551" t="s">
        <v>13876</v>
      </c>
      <c r="X221" s="551" t="s">
        <v>13876</v>
      </c>
      <c r="Y221" s="551" t="s">
        <v>13876</v>
      </c>
      <c r="Z221" s="551" t="s">
        <v>13876</v>
      </c>
      <c r="AA221" s="551" t="s">
        <v>13876</v>
      </c>
      <c r="AB221" s="551" t="s">
        <v>13876</v>
      </c>
      <c r="AC221" s="551" t="s">
        <v>13876</v>
      </c>
      <c r="AD221" s="552" t="s">
        <v>13876</v>
      </c>
      <c r="AE221" s="623">
        <v>0</v>
      </c>
      <c r="AF221" t="s">
        <v>6551</v>
      </c>
      <c r="AG221" t="s">
        <v>6555</v>
      </c>
      <c r="AH221" t="s">
        <v>6558</v>
      </c>
      <c r="AQ221" t="s">
        <v>13876</v>
      </c>
      <c r="AR221" t="s">
        <v>13876</v>
      </c>
      <c r="AS221" t="s">
        <v>13876</v>
      </c>
      <c r="AT221" t="s">
        <v>13876</v>
      </c>
      <c r="AU221" t="s">
        <v>13876</v>
      </c>
      <c r="AV221" t="s">
        <v>13876</v>
      </c>
      <c r="AW221" t="s">
        <v>13876</v>
      </c>
      <c r="AX221" t="s">
        <v>13876</v>
      </c>
      <c r="AY221" t="s">
        <v>13876</v>
      </c>
      <c r="AZ221" t="s">
        <v>13876</v>
      </c>
      <c r="BA221" t="s">
        <v>13876</v>
      </c>
      <c r="BB221" t="s">
        <v>13876</v>
      </c>
      <c r="BC221" t="s">
        <v>13876</v>
      </c>
      <c r="BD221" t="s">
        <v>13876</v>
      </c>
      <c r="BE221" t="s">
        <v>13876</v>
      </c>
      <c r="BF221" t="s">
        <v>13876</v>
      </c>
      <c r="BG221" t="s">
        <v>13876</v>
      </c>
      <c r="BH221" t="s">
        <v>13876</v>
      </c>
      <c r="BI221" t="s">
        <v>13876</v>
      </c>
      <c r="BJ221" t="s">
        <v>13876</v>
      </c>
      <c r="BK221" t="s">
        <v>13876</v>
      </c>
      <c r="BL221" t="s">
        <v>13876</v>
      </c>
      <c r="BM221" t="s">
        <v>13876</v>
      </c>
      <c r="BN221" t="s">
        <v>13876</v>
      </c>
      <c r="BO221" t="s">
        <v>13876</v>
      </c>
      <c r="BP221" t="s">
        <v>13876</v>
      </c>
      <c r="BQ221" t="s">
        <v>13876</v>
      </c>
      <c r="BR221" t="s">
        <v>13876</v>
      </c>
      <c r="BS221" t="s">
        <v>13876</v>
      </c>
      <c r="BT221" t="s">
        <v>13876</v>
      </c>
      <c r="BU221" t="s">
        <v>13876</v>
      </c>
      <c r="BV221" t="s">
        <v>13876</v>
      </c>
      <c r="BW221" t="s">
        <v>13876</v>
      </c>
      <c r="BX221" t="s">
        <v>13876</v>
      </c>
      <c r="BY221" t="s">
        <v>13876</v>
      </c>
      <c r="BZ221" t="s">
        <v>13876</v>
      </c>
      <c r="CA221" t="s">
        <v>13876</v>
      </c>
      <c r="CB221" t="s">
        <v>13876</v>
      </c>
      <c r="CC221" t="s">
        <v>13876</v>
      </c>
      <c r="CD221" t="s">
        <v>13876</v>
      </c>
      <c r="CE221" t="s">
        <v>13876</v>
      </c>
      <c r="CF221" t="s">
        <v>13876</v>
      </c>
      <c r="CG221" t="s">
        <v>13876</v>
      </c>
      <c r="CH221" t="s">
        <v>13876</v>
      </c>
      <c r="CI221" t="s">
        <v>13876</v>
      </c>
      <c r="CJ221" t="s">
        <v>13876</v>
      </c>
      <c r="CK221" t="s">
        <v>13876</v>
      </c>
      <c r="CL221" t="s">
        <v>13876</v>
      </c>
      <c r="CM221" t="s">
        <v>13876</v>
      </c>
      <c r="CN221" t="s">
        <v>13876</v>
      </c>
      <c r="CO221" t="s">
        <v>13876</v>
      </c>
      <c r="CP221" t="s">
        <v>13876</v>
      </c>
      <c r="CQ221" t="s">
        <v>13876</v>
      </c>
      <c r="CR221" t="s">
        <v>13876</v>
      </c>
      <c r="CS221" t="s">
        <v>13876</v>
      </c>
      <c r="CT221" t="s">
        <v>13876</v>
      </c>
    </row>
    <row r="222" spans="1:98" hidden="1">
      <c r="A222" s="1088"/>
      <c r="B222" s="554" t="s">
        <v>6552</v>
      </c>
      <c r="C222" s="554" t="s">
        <v>6526</v>
      </c>
      <c r="D222" s="554" t="s">
        <v>6553</v>
      </c>
      <c r="E222" s="336" t="s">
        <v>1286</v>
      </c>
      <c r="F222" s="336" t="s">
        <v>6563</v>
      </c>
      <c r="G222" s="336">
        <v>2911200778</v>
      </c>
      <c r="H222" s="554" t="s">
        <v>6629</v>
      </c>
      <c r="I222" s="336" t="s">
        <v>13665</v>
      </c>
      <c r="J222" s="336" t="s">
        <v>13659</v>
      </c>
      <c r="K222" s="336" t="s">
        <v>13549</v>
      </c>
      <c r="L222" s="336" t="s">
        <v>13658</v>
      </c>
      <c r="M222" s="336" t="s">
        <v>13658</v>
      </c>
      <c r="N222" s="336"/>
      <c r="O222" s="632"/>
      <c r="P222" s="632"/>
      <c r="Q222" s="632"/>
      <c r="R222" s="336"/>
      <c r="S222" s="336"/>
      <c r="T222" s="336" t="s">
        <v>15454</v>
      </c>
      <c r="U222" s="609"/>
      <c r="V222" s="1088"/>
      <c r="W222" s="551" t="s">
        <v>13876</v>
      </c>
      <c r="X222" s="551" t="s">
        <v>13876</v>
      </c>
      <c r="Y222" s="551" t="s">
        <v>13876</v>
      </c>
      <c r="Z222" s="551" t="s">
        <v>13876</v>
      </c>
      <c r="AA222" s="551" t="s">
        <v>13876</v>
      </c>
      <c r="AB222" s="551" t="s">
        <v>13876</v>
      </c>
      <c r="AC222" s="551" t="s">
        <v>13876</v>
      </c>
      <c r="AD222" s="552" t="s">
        <v>13876</v>
      </c>
      <c r="AE222" s="623">
        <v>0</v>
      </c>
      <c r="AF222" t="s">
        <v>6551</v>
      </c>
      <c r="AG222" t="s">
        <v>6562</v>
      </c>
      <c r="AH222" t="s">
        <v>6628</v>
      </c>
      <c r="AQ222" t="s">
        <v>13876</v>
      </c>
      <c r="AR222" t="s">
        <v>13876</v>
      </c>
      <c r="AS222" t="s">
        <v>13876</v>
      </c>
      <c r="AT222" t="s">
        <v>13876</v>
      </c>
      <c r="AU222" t="s">
        <v>13876</v>
      </c>
      <c r="AV222" t="s">
        <v>13876</v>
      </c>
      <c r="AW222" t="s">
        <v>13876</v>
      </c>
      <c r="AX222" t="s">
        <v>13876</v>
      </c>
      <c r="AY222" t="s">
        <v>13876</v>
      </c>
      <c r="AZ222" t="s">
        <v>13876</v>
      </c>
      <c r="BA222" t="s">
        <v>13876</v>
      </c>
      <c r="BB222" t="s">
        <v>13876</v>
      </c>
      <c r="BC222" t="s">
        <v>13876</v>
      </c>
      <c r="BD222" t="s">
        <v>13876</v>
      </c>
      <c r="BE222" t="s">
        <v>13876</v>
      </c>
      <c r="BF222" t="s">
        <v>13876</v>
      </c>
      <c r="BG222" t="s">
        <v>13876</v>
      </c>
      <c r="BH222" t="s">
        <v>13876</v>
      </c>
      <c r="BI222" t="s">
        <v>13876</v>
      </c>
      <c r="BJ222" t="s">
        <v>13876</v>
      </c>
      <c r="BK222" t="s">
        <v>13876</v>
      </c>
      <c r="BL222" t="s">
        <v>13876</v>
      </c>
      <c r="BM222" t="s">
        <v>13876</v>
      </c>
      <c r="BN222" t="s">
        <v>13876</v>
      </c>
      <c r="BO222" t="s">
        <v>13876</v>
      </c>
      <c r="BP222" t="s">
        <v>13876</v>
      </c>
      <c r="BQ222" t="s">
        <v>13876</v>
      </c>
      <c r="BR222" t="s">
        <v>13876</v>
      </c>
      <c r="BS222" t="s">
        <v>13876</v>
      </c>
      <c r="BT222" t="s">
        <v>13876</v>
      </c>
      <c r="BU222" t="s">
        <v>13876</v>
      </c>
      <c r="BV222" t="s">
        <v>13876</v>
      </c>
      <c r="BW222" t="s">
        <v>13876</v>
      </c>
      <c r="BX222" t="s">
        <v>13876</v>
      </c>
      <c r="BY222" t="s">
        <v>13876</v>
      </c>
      <c r="BZ222" t="s">
        <v>13876</v>
      </c>
      <c r="CA222" t="s">
        <v>13876</v>
      </c>
      <c r="CB222" t="s">
        <v>13876</v>
      </c>
      <c r="CC222" t="s">
        <v>13876</v>
      </c>
      <c r="CD222" t="s">
        <v>13876</v>
      </c>
      <c r="CE222" t="s">
        <v>13876</v>
      </c>
      <c r="CF222" t="s">
        <v>13876</v>
      </c>
      <c r="CG222" t="s">
        <v>13876</v>
      </c>
      <c r="CH222" t="s">
        <v>13876</v>
      </c>
      <c r="CI222" t="s">
        <v>13876</v>
      </c>
      <c r="CJ222" t="s">
        <v>13876</v>
      </c>
      <c r="CK222" t="s">
        <v>13876</v>
      </c>
      <c r="CL222" t="s">
        <v>13876</v>
      </c>
      <c r="CM222" t="s">
        <v>13876</v>
      </c>
      <c r="CN222" t="s">
        <v>13876</v>
      </c>
      <c r="CO222" t="s">
        <v>13876</v>
      </c>
      <c r="CP222" t="s">
        <v>13876</v>
      </c>
      <c r="CQ222" t="s">
        <v>13876</v>
      </c>
      <c r="CR222" t="s">
        <v>13876</v>
      </c>
      <c r="CS222" t="s">
        <v>13876</v>
      </c>
      <c r="CT222" t="s">
        <v>13876</v>
      </c>
    </row>
    <row r="223" spans="1:98" hidden="1">
      <c r="A223" s="632"/>
      <c r="B223" s="555"/>
      <c r="C223" s="554"/>
      <c r="D223" s="554"/>
      <c r="E223" s="336"/>
      <c r="F223" s="336"/>
      <c r="G223" s="336"/>
      <c r="H223" s="554"/>
      <c r="I223" s="336"/>
      <c r="J223" s="336"/>
      <c r="K223" s="336"/>
      <c r="L223" s="336"/>
      <c r="M223" s="336"/>
      <c r="N223" s="336"/>
      <c r="O223" s="632"/>
      <c r="P223" s="632"/>
      <c r="Q223" s="632"/>
      <c r="R223" s="336"/>
      <c r="S223" s="336"/>
      <c r="T223" s="336" t="s">
        <v>13876</v>
      </c>
      <c r="U223" s="336"/>
      <c r="V223" s="632"/>
      <c r="W223" s="551"/>
      <c r="X223" s="551"/>
      <c r="Y223" s="551"/>
      <c r="Z223" s="551"/>
      <c r="AA223" s="551">
        <v>0</v>
      </c>
      <c r="AB223" s="551">
        <v>0</v>
      </c>
      <c r="AC223" s="551">
        <v>0</v>
      </c>
      <c r="AD223" s="552"/>
      <c r="AE223" s="623">
        <v>0</v>
      </c>
      <c r="AQ223" t="s">
        <v>13876</v>
      </c>
      <c r="AR223" t="s">
        <v>13876</v>
      </c>
      <c r="AS223" t="s">
        <v>13876</v>
      </c>
      <c r="AT223" t="s">
        <v>13876</v>
      </c>
      <c r="AU223" t="s">
        <v>13876</v>
      </c>
      <c r="AV223" t="s">
        <v>13876</v>
      </c>
      <c r="AW223" t="s">
        <v>13876</v>
      </c>
      <c r="AX223" t="s">
        <v>13876</v>
      </c>
      <c r="AY223" t="s">
        <v>13876</v>
      </c>
      <c r="AZ223" t="s">
        <v>13876</v>
      </c>
      <c r="BA223" t="s">
        <v>13876</v>
      </c>
      <c r="BB223" t="s">
        <v>13876</v>
      </c>
      <c r="BC223" t="s">
        <v>13876</v>
      </c>
      <c r="BD223" t="s">
        <v>13876</v>
      </c>
      <c r="BE223" t="s">
        <v>13876</v>
      </c>
      <c r="BF223" t="s">
        <v>13876</v>
      </c>
      <c r="BG223" t="s">
        <v>13876</v>
      </c>
      <c r="BH223" t="s">
        <v>13876</v>
      </c>
      <c r="BI223" t="s">
        <v>13876</v>
      </c>
      <c r="BJ223" t="s">
        <v>13876</v>
      </c>
      <c r="BK223" t="s">
        <v>13876</v>
      </c>
      <c r="BL223" t="s">
        <v>13876</v>
      </c>
      <c r="BM223" t="s">
        <v>13876</v>
      </c>
      <c r="BN223" t="s">
        <v>13876</v>
      </c>
      <c r="BO223" t="s">
        <v>13876</v>
      </c>
      <c r="BP223" t="s">
        <v>13876</v>
      </c>
      <c r="BQ223" t="s">
        <v>13876</v>
      </c>
      <c r="BR223" t="s">
        <v>13876</v>
      </c>
      <c r="BS223" t="s">
        <v>13876</v>
      </c>
      <c r="BT223" t="s">
        <v>13876</v>
      </c>
      <c r="BU223" t="s">
        <v>13876</v>
      </c>
      <c r="BV223" t="s">
        <v>13876</v>
      </c>
      <c r="BW223" t="s">
        <v>13876</v>
      </c>
      <c r="BX223" t="s">
        <v>13876</v>
      </c>
      <c r="BY223" t="s">
        <v>13876</v>
      </c>
      <c r="BZ223" t="s">
        <v>13876</v>
      </c>
      <c r="CA223" t="s">
        <v>13876</v>
      </c>
      <c r="CB223" t="s">
        <v>13876</v>
      </c>
      <c r="CC223" t="s">
        <v>13876</v>
      </c>
      <c r="CD223" t="s">
        <v>13876</v>
      </c>
      <c r="CE223" t="s">
        <v>13876</v>
      </c>
      <c r="CF223" t="s">
        <v>13876</v>
      </c>
      <c r="CG223" t="s">
        <v>13876</v>
      </c>
      <c r="CH223" t="s">
        <v>13876</v>
      </c>
      <c r="CI223" t="s">
        <v>13876</v>
      </c>
      <c r="CJ223" t="s">
        <v>13876</v>
      </c>
      <c r="CK223" t="s">
        <v>13876</v>
      </c>
      <c r="CL223" t="s">
        <v>13876</v>
      </c>
      <c r="CM223" t="s">
        <v>13876</v>
      </c>
      <c r="CN223" t="s">
        <v>13876</v>
      </c>
      <c r="CO223" t="s">
        <v>13876</v>
      </c>
      <c r="CP223" t="s">
        <v>13876</v>
      </c>
      <c r="CQ223" t="s">
        <v>13876</v>
      </c>
      <c r="CR223" t="s">
        <v>13876</v>
      </c>
      <c r="CS223" t="s">
        <v>13876</v>
      </c>
      <c r="CT223" t="s">
        <v>13876</v>
      </c>
    </row>
    <row r="224" spans="1:98" hidden="1">
      <c r="A224" s="1088">
        <v>59</v>
      </c>
      <c r="B224" s="554" t="s">
        <v>3587</v>
      </c>
      <c r="C224" s="554" t="s">
        <v>3163</v>
      </c>
      <c r="D224" s="554" t="s">
        <v>3588</v>
      </c>
      <c r="E224" s="336" t="s">
        <v>1286</v>
      </c>
      <c r="F224" s="336" t="s">
        <v>13853</v>
      </c>
      <c r="G224" s="336">
        <v>2910200894</v>
      </c>
      <c r="H224" s="554" t="s">
        <v>3593</v>
      </c>
      <c r="I224" s="336" t="s">
        <v>122</v>
      </c>
      <c r="J224" s="336" t="s">
        <v>13659</v>
      </c>
      <c r="K224" s="336" t="s">
        <v>13546</v>
      </c>
      <c r="L224" s="336" t="s">
        <v>13658</v>
      </c>
      <c r="M224" s="336" t="s">
        <v>13658</v>
      </c>
      <c r="N224" s="336"/>
      <c r="O224" s="632"/>
      <c r="P224" s="632"/>
      <c r="Q224" s="632"/>
      <c r="R224" s="336"/>
      <c r="S224" s="336"/>
      <c r="T224" s="336" t="s">
        <v>15455</v>
      </c>
      <c r="U224" s="625"/>
      <c r="V224" s="1088"/>
      <c r="W224" s="551" t="s">
        <v>13876</v>
      </c>
      <c r="X224" s="551" t="s">
        <v>13876</v>
      </c>
      <c r="Y224" s="551" t="s">
        <v>13876</v>
      </c>
      <c r="Z224" s="551" t="s">
        <v>13876</v>
      </c>
      <c r="AA224" s="551" t="s">
        <v>13876</v>
      </c>
      <c r="AB224" s="551" t="s">
        <v>13876</v>
      </c>
      <c r="AC224" s="551" t="s">
        <v>13876</v>
      </c>
      <c r="AD224" s="552" t="s">
        <v>13876</v>
      </c>
      <c r="AE224" s="623">
        <v>0</v>
      </c>
      <c r="AF224" t="s">
        <v>3586</v>
      </c>
      <c r="AG224" t="s">
        <v>3591</v>
      </c>
      <c r="AH224" t="s">
        <v>3592</v>
      </c>
      <c r="AQ224" t="s">
        <v>13876</v>
      </c>
      <c r="AR224" t="s">
        <v>13876</v>
      </c>
      <c r="AS224" t="s">
        <v>13876</v>
      </c>
      <c r="AT224" t="s">
        <v>13876</v>
      </c>
      <c r="AU224" t="s">
        <v>13876</v>
      </c>
      <c r="AV224" t="s">
        <v>13876</v>
      </c>
      <c r="AW224" t="s">
        <v>13876</v>
      </c>
      <c r="AX224" t="s">
        <v>13876</v>
      </c>
      <c r="AY224" t="s">
        <v>13876</v>
      </c>
      <c r="AZ224" t="s">
        <v>13876</v>
      </c>
      <c r="BA224" t="s">
        <v>13876</v>
      </c>
      <c r="BB224" t="s">
        <v>13876</v>
      </c>
      <c r="BC224" t="s">
        <v>13876</v>
      </c>
      <c r="BD224" t="s">
        <v>13876</v>
      </c>
      <c r="BE224" t="s">
        <v>13876</v>
      </c>
      <c r="BF224" t="s">
        <v>13876</v>
      </c>
      <c r="BG224" t="s">
        <v>13876</v>
      </c>
      <c r="BH224" t="s">
        <v>13876</v>
      </c>
      <c r="BI224" t="s">
        <v>13876</v>
      </c>
      <c r="BJ224" t="s">
        <v>13876</v>
      </c>
      <c r="BK224" t="s">
        <v>13876</v>
      </c>
      <c r="BL224" t="s">
        <v>13876</v>
      </c>
      <c r="BM224" t="s">
        <v>13876</v>
      </c>
      <c r="BN224" t="s">
        <v>13876</v>
      </c>
      <c r="BO224" t="s">
        <v>13876</v>
      </c>
      <c r="BP224" t="s">
        <v>13876</v>
      </c>
      <c r="BQ224" t="s">
        <v>13876</v>
      </c>
      <c r="BR224" t="s">
        <v>13876</v>
      </c>
      <c r="BS224" t="s">
        <v>13876</v>
      </c>
      <c r="BT224" t="s">
        <v>13876</v>
      </c>
      <c r="BU224" t="s">
        <v>13876</v>
      </c>
      <c r="BV224" t="s">
        <v>13876</v>
      </c>
      <c r="BW224" t="s">
        <v>13876</v>
      </c>
      <c r="BX224" t="s">
        <v>13876</v>
      </c>
      <c r="BY224" t="s">
        <v>13876</v>
      </c>
      <c r="BZ224" t="s">
        <v>13876</v>
      </c>
      <c r="CA224" t="s">
        <v>13876</v>
      </c>
      <c r="CB224" t="s">
        <v>13876</v>
      </c>
      <c r="CC224" t="s">
        <v>13876</v>
      </c>
      <c r="CD224" t="s">
        <v>13876</v>
      </c>
      <c r="CE224" t="s">
        <v>13876</v>
      </c>
      <c r="CF224" t="s">
        <v>13876</v>
      </c>
      <c r="CG224" t="s">
        <v>13876</v>
      </c>
      <c r="CH224" t="s">
        <v>13876</v>
      </c>
      <c r="CI224" t="s">
        <v>13876</v>
      </c>
      <c r="CJ224" t="s">
        <v>13876</v>
      </c>
      <c r="CK224" t="s">
        <v>13876</v>
      </c>
      <c r="CL224" t="s">
        <v>13876</v>
      </c>
      <c r="CM224" t="s">
        <v>13876</v>
      </c>
      <c r="CN224" t="s">
        <v>13876</v>
      </c>
      <c r="CO224" t="s">
        <v>13876</v>
      </c>
      <c r="CP224" t="s">
        <v>13876</v>
      </c>
      <c r="CQ224" t="s">
        <v>13876</v>
      </c>
      <c r="CR224" t="s">
        <v>13876</v>
      </c>
      <c r="CS224" t="s">
        <v>13876</v>
      </c>
      <c r="CT224" t="s">
        <v>13876</v>
      </c>
    </row>
    <row r="225" spans="1:98" hidden="1">
      <c r="A225" s="1088"/>
      <c r="B225" s="554" t="s">
        <v>3587</v>
      </c>
      <c r="C225" s="554" t="s">
        <v>3163</v>
      </c>
      <c r="D225" s="554" t="s">
        <v>3588</v>
      </c>
      <c r="E225" s="336" t="s">
        <v>1286</v>
      </c>
      <c r="F225" s="336" t="s">
        <v>13853</v>
      </c>
      <c r="G225" s="336">
        <v>2910200894</v>
      </c>
      <c r="H225" s="554" t="s">
        <v>3593</v>
      </c>
      <c r="I225" s="336" t="s">
        <v>13673</v>
      </c>
      <c r="J225" s="336" t="s">
        <v>13659</v>
      </c>
      <c r="K225" s="336" t="s">
        <v>13546</v>
      </c>
      <c r="L225" s="336" t="s">
        <v>13658</v>
      </c>
      <c r="M225" s="336" t="s">
        <v>13658</v>
      </c>
      <c r="N225" s="336"/>
      <c r="O225" s="632"/>
      <c r="P225" s="632"/>
      <c r="Q225" s="632"/>
      <c r="R225" s="336"/>
      <c r="S225" s="336"/>
      <c r="T225" s="336" t="s">
        <v>15456</v>
      </c>
      <c r="U225" s="609"/>
      <c r="V225" s="1088"/>
      <c r="W225" s="551" t="s">
        <v>13876</v>
      </c>
      <c r="X225" s="551" t="s">
        <v>13876</v>
      </c>
      <c r="Y225" s="551" t="s">
        <v>13876</v>
      </c>
      <c r="Z225" s="551" t="s">
        <v>13876</v>
      </c>
      <c r="AA225" s="551" t="s">
        <v>13876</v>
      </c>
      <c r="AB225" s="551" t="s">
        <v>13876</v>
      </c>
      <c r="AC225" s="551" t="s">
        <v>13876</v>
      </c>
      <c r="AD225" s="552" t="s">
        <v>13876</v>
      </c>
      <c r="AE225" s="623">
        <v>0</v>
      </c>
      <c r="AF225" t="s">
        <v>3586</v>
      </c>
      <c r="AG225" t="s">
        <v>3591</v>
      </c>
      <c r="AH225" t="s">
        <v>3592</v>
      </c>
      <c r="AQ225" t="s">
        <v>13876</v>
      </c>
      <c r="AR225" t="s">
        <v>13876</v>
      </c>
      <c r="AS225" t="s">
        <v>13876</v>
      </c>
      <c r="AT225" t="s">
        <v>13876</v>
      </c>
      <c r="AU225" t="s">
        <v>13876</v>
      </c>
      <c r="AV225" t="s">
        <v>13876</v>
      </c>
      <c r="AW225" t="s">
        <v>13876</v>
      </c>
      <c r="AX225" t="s">
        <v>13876</v>
      </c>
      <c r="AY225" t="s">
        <v>13876</v>
      </c>
      <c r="AZ225" t="s">
        <v>13876</v>
      </c>
      <c r="BA225" t="s">
        <v>13876</v>
      </c>
      <c r="BB225" t="s">
        <v>13876</v>
      </c>
      <c r="BC225" t="s">
        <v>13876</v>
      </c>
      <c r="BD225" t="s">
        <v>13876</v>
      </c>
      <c r="BE225" t="s">
        <v>13876</v>
      </c>
      <c r="BF225" t="s">
        <v>13876</v>
      </c>
      <c r="BG225" t="s">
        <v>13876</v>
      </c>
      <c r="BH225" t="s">
        <v>13876</v>
      </c>
      <c r="BI225" t="s">
        <v>13876</v>
      </c>
      <c r="BJ225" t="s">
        <v>13876</v>
      </c>
      <c r="BK225" t="s">
        <v>13876</v>
      </c>
      <c r="BL225" t="s">
        <v>13876</v>
      </c>
      <c r="BM225" t="s">
        <v>13876</v>
      </c>
      <c r="BN225" t="s">
        <v>13876</v>
      </c>
      <c r="BO225" t="s">
        <v>13876</v>
      </c>
      <c r="BP225" t="s">
        <v>13876</v>
      </c>
      <c r="BQ225" t="s">
        <v>13876</v>
      </c>
      <c r="BR225" t="s">
        <v>13876</v>
      </c>
      <c r="BS225" t="s">
        <v>13876</v>
      </c>
      <c r="BT225" t="s">
        <v>13876</v>
      </c>
      <c r="BU225" t="s">
        <v>13876</v>
      </c>
      <c r="BV225" t="s">
        <v>13876</v>
      </c>
      <c r="BW225" t="s">
        <v>13876</v>
      </c>
      <c r="BX225" t="s">
        <v>13876</v>
      </c>
      <c r="BY225" t="s">
        <v>13876</v>
      </c>
      <c r="BZ225" t="s">
        <v>13876</v>
      </c>
      <c r="CA225" t="s">
        <v>13876</v>
      </c>
      <c r="CB225" t="s">
        <v>13876</v>
      </c>
      <c r="CC225" t="s">
        <v>13876</v>
      </c>
      <c r="CD225" t="s">
        <v>13876</v>
      </c>
      <c r="CE225" t="s">
        <v>13876</v>
      </c>
      <c r="CF225" t="s">
        <v>13876</v>
      </c>
      <c r="CG225" t="s">
        <v>13876</v>
      </c>
      <c r="CH225" t="s">
        <v>13876</v>
      </c>
      <c r="CI225" t="s">
        <v>13876</v>
      </c>
      <c r="CJ225" t="s">
        <v>13876</v>
      </c>
      <c r="CK225" t="s">
        <v>13876</v>
      </c>
      <c r="CL225" t="s">
        <v>13876</v>
      </c>
      <c r="CM225" t="s">
        <v>13876</v>
      </c>
      <c r="CN225" t="s">
        <v>13876</v>
      </c>
      <c r="CO225" t="s">
        <v>13876</v>
      </c>
      <c r="CP225" t="s">
        <v>13876</v>
      </c>
      <c r="CQ225" t="s">
        <v>13876</v>
      </c>
      <c r="CR225" t="s">
        <v>13876</v>
      </c>
      <c r="CS225" t="s">
        <v>13876</v>
      </c>
      <c r="CT225" t="s">
        <v>13876</v>
      </c>
    </row>
    <row r="226" spans="1:98" hidden="1">
      <c r="A226" s="632"/>
      <c r="B226" s="555"/>
      <c r="C226" s="554"/>
      <c r="D226" s="554"/>
      <c r="E226" s="336"/>
      <c r="F226" s="336"/>
      <c r="G226" s="336"/>
      <c r="H226" s="554"/>
      <c r="I226" s="336"/>
      <c r="J226" s="336"/>
      <c r="K226" s="336"/>
      <c r="L226" s="336"/>
      <c r="M226" s="336"/>
      <c r="N226" s="336"/>
      <c r="O226" s="632"/>
      <c r="P226" s="632"/>
      <c r="Q226" s="632"/>
      <c r="R226" s="336"/>
      <c r="S226" s="336"/>
      <c r="T226" s="336" t="s">
        <v>13876</v>
      </c>
      <c r="U226" s="336"/>
      <c r="V226" s="632"/>
      <c r="W226" s="551"/>
      <c r="X226" s="551"/>
      <c r="Y226" s="551"/>
      <c r="Z226" s="551"/>
      <c r="AA226" s="551">
        <v>0</v>
      </c>
      <c r="AB226" s="551">
        <v>0</v>
      </c>
      <c r="AC226" s="551">
        <v>0</v>
      </c>
      <c r="AD226" s="552"/>
      <c r="AE226" s="623">
        <v>0</v>
      </c>
      <c r="AQ226" t="s">
        <v>13876</v>
      </c>
      <c r="AR226" t="s">
        <v>13876</v>
      </c>
      <c r="AS226" t="s">
        <v>13876</v>
      </c>
      <c r="AT226" t="s">
        <v>13876</v>
      </c>
      <c r="AU226" t="s">
        <v>13876</v>
      </c>
      <c r="AV226" t="s">
        <v>13876</v>
      </c>
      <c r="AW226" t="s">
        <v>13876</v>
      </c>
      <c r="AX226" t="s">
        <v>13876</v>
      </c>
      <c r="AY226" t="s">
        <v>13876</v>
      </c>
      <c r="AZ226" t="s">
        <v>13876</v>
      </c>
      <c r="BA226" t="s">
        <v>13876</v>
      </c>
      <c r="BB226" t="s">
        <v>13876</v>
      </c>
      <c r="BC226" t="s">
        <v>13876</v>
      </c>
      <c r="BD226" t="s">
        <v>13876</v>
      </c>
      <c r="BE226" t="s">
        <v>13876</v>
      </c>
      <c r="BF226" t="s">
        <v>13876</v>
      </c>
      <c r="BG226" t="s">
        <v>13876</v>
      </c>
      <c r="BH226" t="s">
        <v>13876</v>
      </c>
      <c r="BI226" t="s">
        <v>13876</v>
      </c>
      <c r="BJ226" t="s">
        <v>13876</v>
      </c>
      <c r="BK226" t="s">
        <v>13876</v>
      </c>
      <c r="BL226" t="s">
        <v>13876</v>
      </c>
      <c r="BM226" t="s">
        <v>13876</v>
      </c>
      <c r="BN226" t="s">
        <v>13876</v>
      </c>
      <c r="BO226" t="s">
        <v>13876</v>
      </c>
      <c r="BP226" t="s">
        <v>13876</v>
      </c>
      <c r="BQ226" t="s">
        <v>13876</v>
      </c>
      <c r="BR226" t="s">
        <v>13876</v>
      </c>
      <c r="BS226" t="s">
        <v>13876</v>
      </c>
      <c r="BT226" t="s">
        <v>13876</v>
      </c>
      <c r="BU226" t="s">
        <v>13876</v>
      </c>
      <c r="BV226" t="s">
        <v>13876</v>
      </c>
      <c r="BW226" t="s">
        <v>13876</v>
      </c>
      <c r="BX226" t="s">
        <v>13876</v>
      </c>
      <c r="BY226" t="s">
        <v>13876</v>
      </c>
      <c r="BZ226" t="s">
        <v>13876</v>
      </c>
      <c r="CA226" t="s">
        <v>13876</v>
      </c>
      <c r="CB226" t="s">
        <v>13876</v>
      </c>
      <c r="CC226" t="s">
        <v>13876</v>
      </c>
      <c r="CD226" t="s">
        <v>13876</v>
      </c>
      <c r="CE226" t="s">
        <v>13876</v>
      </c>
      <c r="CF226" t="s">
        <v>13876</v>
      </c>
      <c r="CG226" t="s">
        <v>13876</v>
      </c>
      <c r="CH226" t="s">
        <v>13876</v>
      </c>
      <c r="CI226" t="s">
        <v>13876</v>
      </c>
      <c r="CJ226" t="s">
        <v>13876</v>
      </c>
      <c r="CK226" t="s">
        <v>13876</v>
      </c>
      <c r="CL226" t="s">
        <v>13876</v>
      </c>
      <c r="CM226" t="s">
        <v>13876</v>
      </c>
      <c r="CN226" t="s">
        <v>13876</v>
      </c>
      <c r="CO226" t="s">
        <v>13876</v>
      </c>
      <c r="CP226" t="s">
        <v>13876</v>
      </c>
      <c r="CQ226" t="s">
        <v>13876</v>
      </c>
      <c r="CR226" t="s">
        <v>13876</v>
      </c>
      <c r="CS226" t="s">
        <v>13876</v>
      </c>
      <c r="CT226" t="s">
        <v>13876</v>
      </c>
    </row>
    <row r="227" spans="1:98" hidden="1">
      <c r="A227" s="1088">
        <v>60</v>
      </c>
      <c r="B227" s="554" t="s">
        <v>8085</v>
      </c>
      <c r="C227" s="554" t="s">
        <v>8008</v>
      </c>
      <c r="D227" s="554" t="s">
        <v>8086</v>
      </c>
      <c r="E227" s="336" t="s">
        <v>1286</v>
      </c>
      <c r="F227" s="336" t="s">
        <v>13854</v>
      </c>
      <c r="G227" s="336">
        <v>2911600175</v>
      </c>
      <c r="H227" s="554" t="s">
        <v>8092</v>
      </c>
      <c r="I227" s="336" t="s">
        <v>113</v>
      </c>
      <c r="J227" s="336" t="s">
        <v>13659</v>
      </c>
      <c r="K227" s="336" t="s">
        <v>13546</v>
      </c>
      <c r="L227" s="336" t="s">
        <v>13658</v>
      </c>
      <c r="M227" s="336"/>
      <c r="N227" s="336"/>
      <c r="O227" s="632"/>
      <c r="P227" s="632" t="s">
        <v>13661</v>
      </c>
      <c r="Q227" s="556">
        <v>44629</v>
      </c>
      <c r="R227" s="336"/>
      <c r="S227" s="557">
        <v>44666</v>
      </c>
      <c r="T227" s="336" t="s">
        <v>15457</v>
      </c>
      <c r="U227" s="625">
        <v>38</v>
      </c>
      <c r="V227" s="1088">
        <v>38</v>
      </c>
      <c r="W227" s="551">
        <v>14053</v>
      </c>
      <c r="X227" s="551">
        <v>6210</v>
      </c>
      <c r="Y227" s="551">
        <v>5027</v>
      </c>
      <c r="Z227" s="551">
        <v>5707</v>
      </c>
      <c r="AA227" s="551">
        <v>6535</v>
      </c>
      <c r="AB227" s="551">
        <v>5636</v>
      </c>
      <c r="AC227" s="551" t="s">
        <v>13876</v>
      </c>
      <c r="AD227" s="552" t="s">
        <v>13876</v>
      </c>
      <c r="AE227" s="623">
        <v>43168</v>
      </c>
      <c r="AF227" t="s">
        <v>8084</v>
      </c>
      <c r="AG227" t="s">
        <v>8089</v>
      </c>
      <c r="AH227" t="s">
        <v>8091</v>
      </c>
      <c r="AQ227" t="s">
        <v>13876</v>
      </c>
      <c r="AR227" t="s">
        <v>13876</v>
      </c>
      <c r="AS227" t="s">
        <v>15289</v>
      </c>
      <c r="AT227" t="s">
        <v>15291</v>
      </c>
      <c r="AU227" t="s">
        <v>15288</v>
      </c>
      <c r="AV227" t="s">
        <v>15286</v>
      </c>
      <c r="AW227" t="s">
        <v>15284</v>
      </c>
      <c r="AX227" t="s">
        <v>13876</v>
      </c>
      <c r="AY227" t="s">
        <v>13876</v>
      </c>
      <c r="AZ227" t="s">
        <v>13876</v>
      </c>
      <c r="BA227" t="s">
        <v>15290</v>
      </c>
      <c r="BB227" t="s">
        <v>15292</v>
      </c>
      <c r="BC227" t="s">
        <v>15289</v>
      </c>
      <c r="BD227" t="s">
        <v>15288</v>
      </c>
      <c r="BE227" t="s">
        <v>13876</v>
      </c>
      <c r="BF227" t="s">
        <v>13876</v>
      </c>
      <c r="BG227" t="s">
        <v>13876</v>
      </c>
      <c r="BH227" t="s">
        <v>15286</v>
      </c>
      <c r="BI227" t="s">
        <v>15288</v>
      </c>
      <c r="BJ227" t="s">
        <v>15292</v>
      </c>
      <c r="BK227" t="s">
        <v>15287</v>
      </c>
      <c r="BL227" t="s">
        <v>13876</v>
      </c>
      <c r="BM227" t="s">
        <v>13876</v>
      </c>
      <c r="BN227" t="s">
        <v>13876</v>
      </c>
      <c r="BO227" t="s">
        <v>15286</v>
      </c>
      <c r="BP227" t="s">
        <v>15287</v>
      </c>
      <c r="BQ227" t="s">
        <v>15288</v>
      </c>
      <c r="BR227" t="s">
        <v>15287</v>
      </c>
      <c r="BS227" t="s">
        <v>13876</v>
      </c>
      <c r="BT227" t="s">
        <v>13876</v>
      </c>
      <c r="BU227" t="s">
        <v>13876</v>
      </c>
      <c r="BV227" t="s">
        <v>15290</v>
      </c>
      <c r="BW227" t="s">
        <v>15286</v>
      </c>
      <c r="BX227" t="s">
        <v>15284</v>
      </c>
      <c r="BY227" t="s">
        <v>15286</v>
      </c>
      <c r="BZ227" t="s">
        <v>13876</v>
      </c>
      <c r="CA227" t="s">
        <v>13876</v>
      </c>
      <c r="CB227" t="s">
        <v>13876</v>
      </c>
      <c r="CC227" t="s">
        <v>15286</v>
      </c>
      <c r="CD227" t="s">
        <v>15290</v>
      </c>
      <c r="CE227" t="s">
        <v>15284</v>
      </c>
      <c r="CF227" t="s">
        <v>15290</v>
      </c>
      <c r="CG227" t="s">
        <v>13876</v>
      </c>
      <c r="CH227" t="s">
        <v>13876</v>
      </c>
      <c r="CI227" t="s">
        <v>13876</v>
      </c>
      <c r="CJ227" t="s">
        <v>13876</v>
      </c>
      <c r="CK227" t="s">
        <v>13876</v>
      </c>
      <c r="CL227" t="s">
        <v>13876</v>
      </c>
      <c r="CM227" t="s">
        <v>13876</v>
      </c>
      <c r="CN227" t="s">
        <v>13876</v>
      </c>
      <c r="CO227" t="s">
        <v>13876</v>
      </c>
      <c r="CP227" t="s">
        <v>13876</v>
      </c>
      <c r="CQ227" t="s">
        <v>13876</v>
      </c>
      <c r="CR227" t="s">
        <v>13876</v>
      </c>
      <c r="CS227" t="s">
        <v>13876</v>
      </c>
      <c r="CT227" t="s">
        <v>13876</v>
      </c>
    </row>
    <row r="228" spans="1:98" hidden="1">
      <c r="A228" s="1088"/>
      <c r="B228" s="554" t="s">
        <v>8085</v>
      </c>
      <c r="C228" s="554" t="s">
        <v>8008</v>
      </c>
      <c r="D228" s="554" t="s">
        <v>8086</v>
      </c>
      <c r="E228" s="336" t="s">
        <v>1286</v>
      </c>
      <c r="F228" s="336" t="s">
        <v>13854</v>
      </c>
      <c r="G228" s="336">
        <v>2911600175</v>
      </c>
      <c r="H228" s="554" t="s">
        <v>8092</v>
      </c>
      <c r="I228" s="336" t="s">
        <v>114</v>
      </c>
      <c r="J228" s="336" t="s">
        <v>13659</v>
      </c>
      <c r="K228" s="336" t="s">
        <v>13546</v>
      </c>
      <c r="L228" s="336" t="s">
        <v>13658</v>
      </c>
      <c r="M228" s="336"/>
      <c r="N228" s="336"/>
      <c r="O228" s="632"/>
      <c r="P228" s="632" t="s">
        <v>13661</v>
      </c>
      <c r="Q228" s="556">
        <v>44629</v>
      </c>
      <c r="R228" s="336"/>
      <c r="S228" s="557">
        <v>44666</v>
      </c>
      <c r="T228" s="336" t="s">
        <v>15458</v>
      </c>
      <c r="U228" s="620">
        <v>38</v>
      </c>
      <c r="V228" s="1088"/>
      <c r="W228" s="551" t="s">
        <v>13876</v>
      </c>
      <c r="X228" s="551" t="s">
        <v>13876</v>
      </c>
      <c r="Y228" s="551" t="s">
        <v>13876</v>
      </c>
      <c r="Z228" s="551" t="s">
        <v>13876</v>
      </c>
      <c r="AA228" s="551" t="s">
        <v>13876</v>
      </c>
      <c r="AB228" s="551" t="s">
        <v>13876</v>
      </c>
      <c r="AC228" s="551" t="s">
        <v>13876</v>
      </c>
      <c r="AD228" s="552" t="s">
        <v>13876</v>
      </c>
      <c r="AE228" s="623">
        <v>0</v>
      </c>
      <c r="AF228" t="s">
        <v>8084</v>
      </c>
      <c r="AG228" t="s">
        <v>8089</v>
      </c>
      <c r="AH228" t="s">
        <v>8091</v>
      </c>
      <c r="AQ228" t="s">
        <v>13876</v>
      </c>
      <c r="AR228" t="s">
        <v>13876</v>
      </c>
      <c r="AS228" t="s">
        <v>13876</v>
      </c>
      <c r="AT228" t="s">
        <v>13876</v>
      </c>
      <c r="AU228" t="s">
        <v>13876</v>
      </c>
      <c r="AV228" t="s">
        <v>13876</v>
      </c>
      <c r="AW228" t="s">
        <v>13876</v>
      </c>
      <c r="AX228" t="s">
        <v>13876</v>
      </c>
      <c r="AY228" t="s">
        <v>13876</v>
      </c>
      <c r="AZ228" t="s">
        <v>13876</v>
      </c>
      <c r="BA228" t="s">
        <v>13876</v>
      </c>
      <c r="BB228" t="s">
        <v>13876</v>
      </c>
      <c r="BC228" t="s">
        <v>13876</v>
      </c>
      <c r="BD228" t="s">
        <v>13876</v>
      </c>
      <c r="BE228" t="s">
        <v>13876</v>
      </c>
      <c r="BF228" t="s">
        <v>13876</v>
      </c>
      <c r="BG228" t="s">
        <v>13876</v>
      </c>
      <c r="BH228" t="s">
        <v>13876</v>
      </c>
      <c r="BI228" t="s">
        <v>13876</v>
      </c>
      <c r="BJ228" t="s">
        <v>13876</v>
      </c>
      <c r="BK228" t="s">
        <v>13876</v>
      </c>
      <c r="BL228" t="s">
        <v>13876</v>
      </c>
      <c r="BM228" t="s">
        <v>13876</v>
      </c>
      <c r="BN228" t="s">
        <v>13876</v>
      </c>
      <c r="BO228" t="s">
        <v>13876</v>
      </c>
      <c r="BP228" t="s">
        <v>13876</v>
      </c>
      <c r="BQ228" t="s">
        <v>13876</v>
      </c>
      <c r="BR228" t="s">
        <v>13876</v>
      </c>
      <c r="BS228" t="s">
        <v>13876</v>
      </c>
      <c r="BT228" t="s">
        <v>13876</v>
      </c>
      <c r="BU228" t="s">
        <v>13876</v>
      </c>
      <c r="BV228" t="s">
        <v>13876</v>
      </c>
      <c r="BW228" t="s">
        <v>13876</v>
      </c>
      <c r="BX228" t="s">
        <v>13876</v>
      </c>
      <c r="BY228" t="s">
        <v>13876</v>
      </c>
      <c r="BZ228" t="s">
        <v>13876</v>
      </c>
      <c r="CA228" t="s">
        <v>13876</v>
      </c>
      <c r="CB228" t="s">
        <v>13876</v>
      </c>
      <c r="CC228" t="s">
        <v>13876</v>
      </c>
      <c r="CD228" t="s">
        <v>13876</v>
      </c>
      <c r="CE228" t="s">
        <v>13876</v>
      </c>
      <c r="CF228" t="s">
        <v>13876</v>
      </c>
      <c r="CG228" t="s">
        <v>13876</v>
      </c>
      <c r="CH228" t="s">
        <v>13876</v>
      </c>
      <c r="CI228" t="s">
        <v>13876</v>
      </c>
      <c r="CJ228" t="s">
        <v>13876</v>
      </c>
      <c r="CK228" t="s">
        <v>13876</v>
      </c>
      <c r="CL228" t="s">
        <v>13876</v>
      </c>
      <c r="CM228" t="s">
        <v>13876</v>
      </c>
      <c r="CN228" t="s">
        <v>13876</v>
      </c>
      <c r="CO228" t="s">
        <v>13876</v>
      </c>
      <c r="CP228" t="s">
        <v>13876</v>
      </c>
      <c r="CQ228" t="s">
        <v>13876</v>
      </c>
      <c r="CR228" t="s">
        <v>13876</v>
      </c>
      <c r="CS228" t="s">
        <v>13876</v>
      </c>
      <c r="CT228" t="s">
        <v>13876</v>
      </c>
    </row>
    <row r="229" spans="1:98" hidden="1">
      <c r="A229" s="1088"/>
      <c r="B229" s="554" t="s">
        <v>8085</v>
      </c>
      <c r="C229" s="554" t="s">
        <v>8008</v>
      </c>
      <c r="D229" s="554" t="s">
        <v>8086</v>
      </c>
      <c r="E229" s="336" t="s">
        <v>1286</v>
      </c>
      <c r="F229" s="336" t="s">
        <v>13854</v>
      </c>
      <c r="G229" s="336">
        <v>2911600175</v>
      </c>
      <c r="H229" s="554" t="s">
        <v>8092</v>
      </c>
      <c r="I229" s="336" t="s">
        <v>116</v>
      </c>
      <c r="J229" s="336" t="s">
        <v>13659</v>
      </c>
      <c r="K229" s="336" t="s">
        <v>13546</v>
      </c>
      <c r="L229" s="336" t="s">
        <v>13658</v>
      </c>
      <c r="M229" s="336"/>
      <c r="N229" s="336"/>
      <c r="O229" s="632"/>
      <c r="P229" s="632" t="s">
        <v>13661</v>
      </c>
      <c r="Q229" s="556">
        <v>44629</v>
      </c>
      <c r="R229" s="336"/>
      <c r="S229" s="557">
        <v>44666</v>
      </c>
      <c r="T229" s="336" t="s">
        <v>15459</v>
      </c>
      <c r="U229" s="620">
        <v>38</v>
      </c>
      <c r="V229" s="1088"/>
      <c r="W229" s="551">
        <v>6696</v>
      </c>
      <c r="X229" s="551">
        <v>3394</v>
      </c>
      <c r="Y229" s="551">
        <v>2340</v>
      </c>
      <c r="Z229" s="551">
        <v>1893</v>
      </c>
      <c r="AA229" s="551">
        <v>2910</v>
      </c>
      <c r="AB229" s="551">
        <v>2526</v>
      </c>
      <c r="AC229" s="551" t="s">
        <v>13876</v>
      </c>
      <c r="AD229" s="552" t="s">
        <v>13876</v>
      </c>
      <c r="AE229" s="623">
        <v>19759</v>
      </c>
      <c r="AF229" t="s">
        <v>8084</v>
      </c>
      <c r="AG229" t="s">
        <v>8089</v>
      </c>
      <c r="AH229" t="s">
        <v>8091</v>
      </c>
      <c r="AQ229" t="s">
        <v>13876</v>
      </c>
      <c r="AR229" t="s">
        <v>13876</v>
      </c>
      <c r="AS229" t="s">
        <v>13876</v>
      </c>
      <c r="AT229" t="s">
        <v>15290</v>
      </c>
      <c r="AU229" t="s">
        <v>15290</v>
      </c>
      <c r="AV229" t="s">
        <v>15294</v>
      </c>
      <c r="AW229" t="s">
        <v>15290</v>
      </c>
      <c r="AX229" t="s">
        <v>13876</v>
      </c>
      <c r="AY229" t="s">
        <v>13876</v>
      </c>
      <c r="AZ229" t="s">
        <v>13876</v>
      </c>
      <c r="BA229" t="s">
        <v>15284</v>
      </c>
      <c r="BB229" t="s">
        <v>15284</v>
      </c>
      <c r="BC229" t="s">
        <v>15294</v>
      </c>
      <c r="BD229" t="s">
        <v>15291</v>
      </c>
      <c r="BE229" t="s">
        <v>13876</v>
      </c>
      <c r="BF229" t="s">
        <v>13876</v>
      </c>
      <c r="BG229" t="s">
        <v>13876</v>
      </c>
      <c r="BH229" t="s">
        <v>15292</v>
      </c>
      <c r="BI229" t="s">
        <v>15284</v>
      </c>
      <c r="BJ229" t="s">
        <v>15291</v>
      </c>
      <c r="BK229" t="s">
        <v>15288</v>
      </c>
      <c r="BL229" t="s">
        <v>13876</v>
      </c>
      <c r="BM229" t="s">
        <v>13876</v>
      </c>
      <c r="BN229" t="s">
        <v>13876</v>
      </c>
      <c r="BO229" t="s">
        <v>15289</v>
      </c>
      <c r="BP229" t="s">
        <v>15285</v>
      </c>
      <c r="BQ229" t="s">
        <v>15294</v>
      </c>
      <c r="BR229" t="s">
        <v>15284</v>
      </c>
      <c r="BS229" t="s">
        <v>13876</v>
      </c>
      <c r="BT229" t="s">
        <v>13876</v>
      </c>
      <c r="BU229" t="s">
        <v>13876</v>
      </c>
      <c r="BV229" t="s">
        <v>15292</v>
      </c>
      <c r="BW229" t="s">
        <v>15294</v>
      </c>
      <c r="BX229" t="s">
        <v>15289</v>
      </c>
      <c r="BY229" t="s">
        <v>15288</v>
      </c>
      <c r="BZ229" t="s">
        <v>13876</v>
      </c>
      <c r="CA229" t="s">
        <v>13876</v>
      </c>
      <c r="CB229" t="s">
        <v>13876</v>
      </c>
      <c r="CC229" t="s">
        <v>15292</v>
      </c>
      <c r="CD229" t="s">
        <v>15286</v>
      </c>
      <c r="CE229" t="s">
        <v>15292</v>
      </c>
      <c r="CF229" t="s">
        <v>15290</v>
      </c>
      <c r="CG229" t="s">
        <v>13876</v>
      </c>
      <c r="CH229" t="s">
        <v>13876</v>
      </c>
      <c r="CI229" t="s">
        <v>13876</v>
      </c>
      <c r="CJ229" t="s">
        <v>13876</v>
      </c>
      <c r="CK229" t="s">
        <v>13876</v>
      </c>
      <c r="CL229" t="s">
        <v>13876</v>
      </c>
      <c r="CM229" t="s">
        <v>13876</v>
      </c>
      <c r="CN229" t="s">
        <v>13876</v>
      </c>
      <c r="CO229" t="s">
        <v>13876</v>
      </c>
      <c r="CP229" t="s">
        <v>13876</v>
      </c>
      <c r="CQ229" t="s">
        <v>13876</v>
      </c>
      <c r="CR229" t="s">
        <v>13876</v>
      </c>
      <c r="CS229" t="s">
        <v>13876</v>
      </c>
      <c r="CT229" t="s">
        <v>13876</v>
      </c>
    </row>
    <row r="230" spans="1:98" hidden="1">
      <c r="A230" s="1088"/>
      <c r="B230" s="554" t="s">
        <v>8085</v>
      </c>
      <c r="C230" s="554" t="s">
        <v>8008</v>
      </c>
      <c r="D230" s="554" t="s">
        <v>8086</v>
      </c>
      <c r="E230" s="336" t="s">
        <v>1286</v>
      </c>
      <c r="F230" s="336" t="s">
        <v>13854</v>
      </c>
      <c r="G230" s="336">
        <v>2911600175</v>
      </c>
      <c r="H230" s="554" t="s">
        <v>8092</v>
      </c>
      <c r="I230" s="336" t="s">
        <v>115</v>
      </c>
      <c r="J230" s="336" t="s">
        <v>13659</v>
      </c>
      <c r="K230" s="336" t="s">
        <v>13546</v>
      </c>
      <c r="L230" s="336" t="s">
        <v>13658</v>
      </c>
      <c r="M230" s="336"/>
      <c r="N230" s="336"/>
      <c r="O230" s="632"/>
      <c r="P230" s="632" t="s">
        <v>13661</v>
      </c>
      <c r="Q230" s="556">
        <v>44629</v>
      </c>
      <c r="R230" s="336"/>
      <c r="S230" s="557">
        <v>44666</v>
      </c>
      <c r="T230" s="336" t="s">
        <v>15460</v>
      </c>
      <c r="U230" s="609">
        <v>38</v>
      </c>
      <c r="V230" s="1088"/>
      <c r="W230" s="551">
        <v>23440</v>
      </c>
      <c r="X230" s="551">
        <v>11429</v>
      </c>
      <c r="Y230" s="551">
        <v>12141</v>
      </c>
      <c r="Z230" s="551">
        <v>10185</v>
      </c>
      <c r="AA230" s="551">
        <v>6656</v>
      </c>
      <c r="AB230" s="551">
        <v>9620</v>
      </c>
      <c r="AC230" s="551">
        <v>830</v>
      </c>
      <c r="AD230" s="552" t="s">
        <v>13876</v>
      </c>
      <c r="AE230" s="623">
        <v>74301</v>
      </c>
      <c r="AF230" t="s">
        <v>8084</v>
      </c>
      <c r="AG230" t="s">
        <v>8089</v>
      </c>
      <c r="AH230" t="s">
        <v>8091</v>
      </c>
      <c r="AQ230" t="s">
        <v>13876</v>
      </c>
      <c r="AR230" t="s">
        <v>13876</v>
      </c>
      <c r="AS230" t="s">
        <v>15292</v>
      </c>
      <c r="AT230" t="s">
        <v>15284</v>
      </c>
      <c r="AU230" t="s">
        <v>15291</v>
      </c>
      <c r="AV230" t="s">
        <v>15291</v>
      </c>
      <c r="AW230" t="s">
        <v>15288</v>
      </c>
      <c r="AX230" t="s">
        <v>13876</v>
      </c>
      <c r="AY230" t="s">
        <v>13876</v>
      </c>
      <c r="AZ230" t="s">
        <v>15289</v>
      </c>
      <c r="BA230" t="s">
        <v>15289</v>
      </c>
      <c r="BB230" t="s">
        <v>15291</v>
      </c>
      <c r="BC230" t="s">
        <v>15292</v>
      </c>
      <c r="BD230" t="s">
        <v>15294</v>
      </c>
      <c r="BE230" t="s">
        <v>13876</v>
      </c>
      <c r="BF230" t="s">
        <v>13876</v>
      </c>
      <c r="BG230" t="s">
        <v>15289</v>
      </c>
      <c r="BH230" t="s">
        <v>15292</v>
      </c>
      <c r="BI230" t="s">
        <v>15289</v>
      </c>
      <c r="BJ230" t="s">
        <v>15291</v>
      </c>
      <c r="BK230" t="s">
        <v>15289</v>
      </c>
      <c r="BL230" t="s">
        <v>13876</v>
      </c>
      <c r="BM230" t="s">
        <v>13876</v>
      </c>
      <c r="BN230" t="s">
        <v>15289</v>
      </c>
      <c r="BO230" t="s">
        <v>15288</v>
      </c>
      <c r="BP230" t="s">
        <v>15289</v>
      </c>
      <c r="BQ230" t="s">
        <v>15285</v>
      </c>
      <c r="BR230" t="s">
        <v>15286</v>
      </c>
      <c r="BS230" t="s">
        <v>13876</v>
      </c>
      <c r="BT230" t="s">
        <v>13876</v>
      </c>
      <c r="BU230" t="s">
        <v>13876</v>
      </c>
      <c r="BV230" t="s">
        <v>15290</v>
      </c>
      <c r="BW230" t="s">
        <v>15290</v>
      </c>
      <c r="BX230" t="s">
        <v>15286</v>
      </c>
      <c r="BY230" t="s">
        <v>15290</v>
      </c>
      <c r="BZ230" t="s">
        <v>13876</v>
      </c>
      <c r="CA230" t="s">
        <v>13876</v>
      </c>
      <c r="CB230" t="s">
        <v>13876</v>
      </c>
      <c r="CC230" t="s">
        <v>15294</v>
      </c>
      <c r="CD230" t="s">
        <v>15290</v>
      </c>
      <c r="CE230" t="s">
        <v>15292</v>
      </c>
      <c r="CF230" t="s">
        <v>15288</v>
      </c>
      <c r="CG230" t="s">
        <v>13876</v>
      </c>
      <c r="CH230" t="s">
        <v>13876</v>
      </c>
      <c r="CI230" t="s">
        <v>13876</v>
      </c>
      <c r="CJ230" t="s">
        <v>13876</v>
      </c>
      <c r="CK230" t="s">
        <v>15285</v>
      </c>
      <c r="CL230" t="s">
        <v>15284</v>
      </c>
      <c r="CM230" t="s">
        <v>15288</v>
      </c>
      <c r="CN230" t="s">
        <v>13876</v>
      </c>
      <c r="CO230" t="s">
        <v>13876</v>
      </c>
      <c r="CP230" t="s">
        <v>13876</v>
      </c>
      <c r="CQ230" t="s">
        <v>13876</v>
      </c>
      <c r="CR230" t="s">
        <v>13876</v>
      </c>
      <c r="CS230" t="s">
        <v>13876</v>
      </c>
      <c r="CT230" t="s">
        <v>13876</v>
      </c>
    </row>
    <row r="231" spans="1:98" hidden="1">
      <c r="A231" s="632"/>
      <c r="B231" s="555"/>
      <c r="C231" s="554"/>
      <c r="D231" s="554"/>
      <c r="E231" s="336"/>
      <c r="F231" s="336"/>
      <c r="G231" s="336"/>
      <c r="H231" s="554"/>
      <c r="I231" s="336"/>
      <c r="J231" s="336"/>
      <c r="K231" s="336"/>
      <c r="L231" s="336"/>
      <c r="M231" s="336"/>
      <c r="N231" s="336"/>
      <c r="O231" s="632"/>
      <c r="P231" s="632"/>
      <c r="Q231" s="556"/>
      <c r="R231" s="336"/>
      <c r="S231" s="336"/>
      <c r="T231" s="336" t="s">
        <v>13876</v>
      </c>
      <c r="U231" s="336"/>
      <c r="V231" s="632"/>
      <c r="W231" s="551"/>
      <c r="X231" s="551"/>
      <c r="Y231" s="551"/>
      <c r="Z231" s="551"/>
      <c r="AA231" s="551">
        <v>0</v>
      </c>
      <c r="AB231" s="551">
        <v>0</v>
      </c>
      <c r="AC231" s="551">
        <v>0</v>
      </c>
      <c r="AD231" s="552"/>
      <c r="AE231" s="623">
        <v>0</v>
      </c>
      <c r="AQ231" t="s">
        <v>13876</v>
      </c>
      <c r="AR231" t="s">
        <v>13876</v>
      </c>
      <c r="AS231" t="s">
        <v>13876</v>
      </c>
      <c r="AT231" t="s">
        <v>13876</v>
      </c>
      <c r="AU231" t="s">
        <v>13876</v>
      </c>
      <c r="AV231" t="s">
        <v>13876</v>
      </c>
      <c r="AW231" t="s">
        <v>13876</v>
      </c>
      <c r="AX231" t="s">
        <v>13876</v>
      </c>
      <c r="AY231" t="s">
        <v>13876</v>
      </c>
      <c r="AZ231" t="s">
        <v>13876</v>
      </c>
      <c r="BA231" t="s">
        <v>13876</v>
      </c>
      <c r="BB231" t="s">
        <v>13876</v>
      </c>
      <c r="BC231" t="s">
        <v>13876</v>
      </c>
      <c r="BD231" t="s">
        <v>13876</v>
      </c>
      <c r="BE231" t="s">
        <v>13876</v>
      </c>
      <c r="BF231" t="s">
        <v>13876</v>
      </c>
      <c r="BG231" t="s">
        <v>13876</v>
      </c>
      <c r="BH231" t="s">
        <v>13876</v>
      </c>
      <c r="BI231" t="s">
        <v>13876</v>
      </c>
      <c r="BJ231" t="s">
        <v>13876</v>
      </c>
      <c r="BK231" t="s">
        <v>13876</v>
      </c>
      <c r="BL231" t="s">
        <v>13876</v>
      </c>
      <c r="BM231" t="s">
        <v>13876</v>
      </c>
      <c r="BN231" t="s">
        <v>13876</v>
      </c>
      <c r="BO231" t="s">
        <v>13876</v>
      </c>
      <c r="BP231" t="s">
        <v>13876</v>
      </c>
      <c r="BQ231" t="s">
        <v>13876</v>
      </c>
      <c r="BR231" t="s">
        <v>13876</v>
      </c>
      <c r="BS231" t="s">
        <v>13876</v>
      </c>
      <c r="BT231" t="s">
        <v>13876</v>
      </c>
      <c r="BU231" t="s">
        <v>13876</v>
      </c>
      <c r="BV231" t="s">
        <v>13876</v>
      </c>
      <c r="BW231" t="s">
        <v>13876</v>
      </c>
      <c r="BX231" t="s">
        <v>13876</v>
      </c>
      <c r="BY231" t="s">
        <v>13876</v>
      </c>
      <c r="BZ231" t="s">
        <v>13876</v>
      </c>
      <c r="CA231" t="s">
        <v>13876</v>
      </c>
      <c r="CB231" t="s">
        <v>13876</v>
      </c>
      <c r="CC231" t="s">
        <v>13876</v>
      </c>
      <c r="CD231" t="s">
        <v>13876</v>
      </c>
      <c r="CE231" t="s">
        <v>13876</v>
      </c>
      <c r="CF231" t="s">
        <v>13876</v>
      </c>
      <c r="CG231" t="s">
        <v>13876</v>
      </c>
      <c r="CH231" t="s">
        <v>13876</v>
      </c>
      <c r="CI231" t="s">
        <v>13876</v>
      </c>
      <c r="CJ231" t="s">
        <v>13876</v>
      </c>
      <c r="CK231" t="s">
        <v>13876</v>
      </c>
      <c r="CL231" t="s">
        <v>13876</v>
      </c>
      <c r="CM231" t="s">
        <v>13876</v>
      </c>
      <c r="CN231" t="s">
        <v>13876</v>
      </c>
      <c r="CO231" t="s">
        <v>13876</v>
      </c>
      <c r="CP231" t="s">
        <v>13876</v>
      </c>
      <c r="CQ231" t="s">
        <v>13876</v>
      </c>
      <c r="CR231" t="s">
        <v>13876</v>
      </c>
      <c r="CS231" t="s">
        <v>13876</v>
      </c>
      <c r="CT231" t="s">
        <v>13876</v>
      </c>
    </row>
    <row r="232" spans="1:98" hidden="1">
      <c r="A232" s="1088">
        <v>61</v>
      </c>
      <c r="B232" s="554" t="s">
        <v>9994</v>
      </c>
      <c r="C232" s="554" t="s">
        <v>3726</v>
      </c>
      <c r="D232" s="554" t="s">
        <v>9995</v>
      </c>
      <c r="E232" s="336" t="s">
        <v>1286</v>
      </c>
      <c r="F232" s="336" t="s">
        <v>9999</v>
      </c>
      <c r="G232" s="336">
        <v>2950100079</v>
      </c>
      <c r="H232" s="554" t="s">
        <v>12468</v>
      </c>
      <c r="I232" s="336" t="s">
        <v>126</v>
      </c>
      <c r="J232" s="336" t="s">
        <v>13659</v>
      </c>
      <c r="K232" s="336" t="s">
        <v>13546</v>
      </c>
      <c r="L232" s="336" t="s">
        <v>13658</v>
      </c>
      <c r="M232" s="336" t="s">
        <v>13659</v>
      </c>
      <c r="N232" s="336" t="s">
        <v>13546</v>
      </c>
      <c r="O232" s="632"/>
      <c r="P232" s="632" t="s">
        <v>13661</v>
      </c>
      <c r="Q232" s="556">
        <v>44638</v>
      </c>
      <c r="R232" s="336"/>
      <c r="S232" s="557">
        <v>44665</v>
      </c>
      <c r="T232" s="336" t="s">
        <v>15461</v>
      </c>
      <c r="U232" s="625">
        <v>39</v>
      </c>
      <c r="V232" s="1088">
        <v>39</v>
      </c>
      <c r="W232" s="551">
        <v>179088</v>
      </c>
      <c r="X232" s="551">
        <v>58322</v>
      </c>
      <c r="Y232" s="551">
        <v>62790</v>
      </c>
      <c r="Z232" s="551">
        <v>63001</v>
      </c>
      <c r="AA232" s="551">
        <v>59765</v>
      </c>
      <c r="AB232" s="551">
        <v>64121</v>
      </c>
      <c r="AC232" s="551">
        <v>702</v>
      </c>
      <c r="AD232" s="552" t="s">
        <v>13876</v>
      </c>
      <c r="AE232" s="623">
        <v>487789</v>
      </c>
      <c r="AF232" t="s">
        <v>9993</v>
      </c>
      <c r="AG232" t="s">
        <v>9998</v>
      </c>
      <c r="AQ232" t="s">
        <v>13876</v>
      </c>
      <c r="AR232" t="s">
        <v>15289</v>
      </c>
      <c r="AS232" t="s">
        <v>15287</v>
      </c>
      <c r="AT232" t="s">
        <v>15294</v>
      </c>
      <c r="AU232" t="s">
        <v>15288</v>
      </c>
      <c r="AV232" t="s">
        <v>15285</v>
      </c>
      <c r="AW232" t="s">
        <v>15285</v>
      </c>
      <c r="AX232" t="s">
        <v>13876</v>
      </c>
      <c r="AY232" t="s">
        <v>13876</v>
      </c>
      <c r="AZ232" t="s">
        <v>15286</v>
      </c>
      <c r="BA232" t="s">
        <v>15285</v>
      </c>
      <c r="BB232" t="s">
        <v>15284</v>
      </c>
      <c r="BC232" t="s">
        <v>15292</v>
      </c>
      <c r="BD232" t="s">
        <v>15292</v>
      </c>
      <c r="BE232" t="s">
        <v>13876</v>
      </c>
      <c r="BF232" t="s">
        <v>13876</v>
      </c>
      <c r="BG232" t="s">
        <v>13876</v>
      </c>
      <c r="BH232" t="s">
        <v>13876</v>
      </c>
      <c r="BI232" t="s">
        <v>15291</v>
      </c>
      <c r="BJ232" t="s">
        <v>15287</v>
      </c>
      <c r="BK232" t="s">
        <v>15286</v>
      </c>
      <c r="BL232" t="s">
        <v>13876</v>
      </c>
      <c r="BM232" t="s">
        <v>13876</v>
      </c>
      <c r="BN232" t="s">
        <v>15290</v>
      </c>
      <c r="BO232" t="s">
        <v>15284</v>
      </c>
      <c r="BP232" t="s">
        <v>15288</v>
      </c>
      <c r="BQ232" t="s">
        <v>15288</v>
      </c>
      <c r="BR232" t="s">
        <v>15289</v>
      </c>
      <c r="BS232" t="s">
        <v>13876</v>
      </c>
      <c r="BT232" t="s">
        <v>13876</v>
      </c>
      <c r="BU232" t="s">
        <v>15286</v>
      </c>
      <c r="BV232" t="s">
        <v>15294</v>
      </c>
      <c r="BW232" t="s">
        <v>15287</v>
      </c>
      <c r="BX232" t="s">
        <v>15290</v>
      </c>
      <c r="BY232" t="s">
        <v>15286</v>
      </c>
      <c r="BZ232" t="s">
        <v>13876</v>
      </c>
      <c r="CA232" t="s">
        <v>13876</v>
      </c>
      <c r="CB232" t="s">
        <v>15290</v>
      </c>
      <c r="CC232" t="s">
        <v>15291</v>
      </c>
      <c r="CD232" t="s">
        <v>15289</v>
      </c>
      <c r="CE232" t="s">
        <v>15292</v>
      </c>
      <c r="CF232" t="s">
        <v>15289</v>
      </c>
      <c r="CG232" t="s">
        <v>13876</v>
      </c>
      <c r="CH232" t="s">
        <v>13876</v>
      </c>
      <c r="CI232" t="s">
        <v>13876</v>
      </c>
      <c r="CJ232" t="s">
        <v>13876</v>
      </c>
      <c r="CK232" t="s">
        <v>15287</v>
      </c>
      <c r="CL232" t="s">
        <v>15288</v>
      </c>
      <c r="CM232" t="s">
        <v>15292</v>
      </c>
      <c r="CN232" t="s">
        <v>13876</v>
      </c>
      <c r="CO232" t="s">
        <v>13876</v>
      </c>
      <c r="CP232" t="s">
        <v>13876</v>
      </c>
      <c r="CQ232" t="s">
        <v>13876</v>
      </c>
      <c r="CR232" t="s">
        <v>13876</v>
      </c>
      <c r="CS232" t="s">
        <v>13876</v>
      </c>
      <c r="CT232" t="s">
        <v>13876</v>
      </c>
    </row>
    <row r="233" spans="1:98" hidden="1">
      <c r="A233" s="1088"/>
      <c r="B233" s="554" t="s">
        <v>9994</v>
      </c>
      <c r="C233" s="554" t="s">
        <v>3726</v>
      </c>
      <c r="D233" s="554" t="s">
        <v>9995</v>
      </c>
      <c r="E233" s="336" t="s">
        <v>1286</v>
      </c>
      <c r="F233" s="336" t="s">
        <v>9999</v>
      </c>
      <c r="G233" s="336">
        <v>2950100236</v>
      </c>
      <c r="H233" s="554" t="s">
        <v>12466</v>
      </c>
      <c r="I233" s="336" t="s">
        <v>126</v>
      </c>
      <c r="J233" s="336" t="s">
        <v>13659</v>
      </c>
      <c r="K233" s="336" t="s">
        <v>13546</v>
      </c>
      <c r="L233" s="336" t="s">
        <v>13658</v>
      </c>
      <c r="M233" s="336" t="s">
        <v>13659</v>
      </c>
      <c r="N233" s="336" t="s">
        <v>13546</v>
      </c>
      <c r="O233" s="632"/>
      <c r="P233" s="632" t="s">
        <v>13661</v>
      </c>
      <c r="Q233" s="556">
        <v>44638</v>
      </c>
      <c r="R233" s="336"/>
      <c r="S233" s="557">
        <v>44665</v>
      </c>
      <c r="T233" s="336" t="s">
        <v>15462</v>
      </c>
      <c r="U233" s="620">
        <v>39</v>
      </c>
      <c r="V233" s="1088"/>
      <c r="W233" s="551">
        <v>99778</v>
      </c>
      <c r="X233" s="551">
        <v>37481</v>
      </c>
      <c r="Y233" s="551">
        <v>39151</v>
      </c>
      <c r="Z233" s="551">
        <v>45008</v>
      </c>
      <c r="AA233" s="551">
        <v>50355</v>
      </c>
      <c r="AB233" s="551">
        <v>43033</v>
      </c>
      <c r="AC233" s="551">
        <v>860</v>
      </c>
      <c r="AD233" s="552" t="s">
        <v>13876</v>
      </c>
      <c r="AE233" s="623">
        <v>315666</v>
      </c>
      <c r="AF233" t="s">
        <v>11080</v>
      </c>
      <c r="AG233" t="s">
        <v>9998</v>
      </c>
      <c r="AQ233" t="s">
        <v>13876</v>
      </c>
      <c r="AR233" t="s">
        <v>13876</v>
      </c>
      <c r="AS233" t="s">
        <v>15294</v>
      </c>
      <c r="AT233" t="s">
        <v>15294</v>
      </c>
      <c r="AU233" t="s">
        <v>15287</v>
      </c>
      <c r="AV233" t="s">
        <v>15287</v>
      </c>
      <c r="AW233" t="s">
        <v>15285</v>
      </c>
      <c r="AX233" t="s">
        <v>13876</v>
      </c>
      <c r="AY233" t="s">
        <v>13876</v>
      </c>
      <c r="AZ233" t="s">
        <v>15284</v>
      </c>
      <c r="BA233" t="s">
        <v>15287</v>
      </c>
      <c r="BB233" t="s">
        <v>15291</v>
      </c>
      <c r="BC233" t="s">
        <v>15285</v>
      </c>
      <c r="BD233" t="s">
        <v>15289</v>
      </c>
      <c r="BE233" t="s">
        <v>13876</v>
      </c>
      <c r="BF233" t="s">
        <v>13876</v>
      </c>
      <c r="BG233" t="s">
        <v>15284</v>
      </c>
      <c r="BH233" t="s">
        <v>15294</v>
      </c>
      <c r="BI233" t="s">
        <v>15289</v>
      </c>
      <c r="BJ233" t="s">
        <v>15286</v>
      </c>
      <c r="BK233" t="s">
        <v>15289</v>
      </c>
      <c r="BL233" t="s">
        <v>13876</v>
      </c>
      <c r="BM233" t="s">
        <v>13876</v>
      </c>
      <c r="BN233" t="s">
        <v>15291</v>
      </c>
      <c r="BO233" t="s">
        <v>15286</v>
      </c>
      <c r="BP233" t="s">
        <v>15288</v>
      </c>
      <c r="BQ233" t="s">
        <v>15288</v>
      </c>
      <c r="BR233" t="s">
        <v>15285</v>
      </c>
      <c r="BS233" t="s">
        <v>13876</v>
      </c>
      <c r="BT233" t="s">
        <v>13876</v>
      </c>
      <c r="BU233" t="s">
        <v>15286</v>
      </c>
      <c r="BV233" t="s">
        <v>15288</v>
      </c>
      <c r="BW233" t="s">
        <v>15284</v>
      </c>
      <c r="BX233" t="s">
        <v>15286</v>
      </c>
      <c r="BY233" t="s">
        <v>15286</v>
      </c>
      <c r="BZ233" t="s">
        <v>13876</v>
      </c>
      <c r="CA233" t="s">
        <v>13876</v>
      </c>
      <c r="CB233" t="s">
        <v>15291</v>
      </c>
      <c r="CC233" t="s">
        <v>15284</v>
      </c>
      <c r="CD233" t="s">
        <v>15288</v>
      </c>
      <c r="CE233" t="s">
        <v>15284</v>
      </c>
      <c r="CF233" t="s">
        <v>15284</v>
      </c>
      <c r="CG233" t="s">
        <v>13876</v>
      </c>
      <c r="CH233" t="s">
        <v>13876</v>
      </c>
      <c r="CI233" t="s">
        <v>13876</v>
      </c>
      <c r="CJ233" t="s">
        <v>13876</v>
      </c>
      <c r="CK233" t="s">
        <v>15285</v>
      </c>
      <c r="CL233" t="s">
        <v>15290</v>
      </c>
      <c r="CM233" t="s">
        <v>15288</v>
      </c>
      <c r="CN233" t="s">
        <v>13876</v>
      </c>
      <c r="CO233" t="s">
        <v>13876</v>
      </c>
      <c r="CP233" t="s">
        <v>13876</v>
      </c>
      <c r="CQ233" t="s">
        <v>13876</v>
      </c>
      <c r="CR233" t="s">
        <v>13876</v>
      </c>
      <c r="CS233" t="s">
        <v>13876</v>
      </c>
      <c r="CT233" t="s">
        <v>13876</v>
      </c>
    </row>
    <row r="234" spans="1:98" hidden="1">
      <c r="A234" s="1088"/>
      <c r="B234" s="554" t="s">
        <v>9994</v>
      </c>
      <c r="C234" s="554" t="s">
        <v>3726</v>
      </c>
      <c r="D234" s="554" t="s">
        <v>9995</v>
      </c>
      <c r="E234" s="336" t="s">
        <v>1286</v>
      </c>
      <c r="F234" s="336" t="s">
        <v>9999</v>
      </c>
      <c r="G234" s="336">
        <v>2950371217</v>
      </c>
      <c r="H234" s="554" t="s">
        <v>12471</v>
      </c>
      <c r="I234" s="336" t="s">
        <v>126</v>
      </c>
      <c r="J234" s="336" t="s">
        <v>13659</v>
      </c>
      <c r="K234" s="336" t="s">
        <v>13546</v>
      </c>
      <c r="L234" s="336" t="s">
        <v>13658</v>
      </c>
      <c r="M234" s="336" t="s">
        <v>13659</v>
      </c>
      <c r="N234" s="336" t="s">
        <v>13546</v>
      </c>
      <c r="O234" s="632"/>
      <c r="P234" s="632" t="s">
        <v>13661</v>
      </c>
      <c r="Q234" s="556">
        <v>44638</v>
      </c>
      <c r="R234" s="336"/>
      <c r="S234" s="557">
        <v>44665</v>
      </c>
      <c r="T234" s="336" t="s">
        <v>15463</v>
      </c>
      <c r="U234" s="620">
        <v>39</v>
      </c>
      <c r="V234" s="1088"/>
      <c r="W234" s="551">
        <v>141402</v>
      </c>
      <c r="X234" s="551">
        <v>46502</v>
      </c>
      <c r="Y234" s="551">
        <v>48767</v>
      </c>
      <c r="Z234" s="551">
        <v>58872</v>
      </c>
      <c r="AA234" s="551">
        <v>58293</v>
      </c>
      <c r="AB234" s="551">
        <v>62392</v>
      </c>
      <c r="AC234" s="551" t="s">
        <v>13876</v>
      </c>
      <c r="AD234" s="552" t="s">
        <v>13876</v>
      </c>
      <c r="AE234" s="623">
        <v>416228</v>
      </c>
      <c r="AF234" t="s">
        <v>11085</v>
      </c>
      <c r="AG234" t="s">
        <v>9998</v>
      </c>
      <c r="AH234" t="s">
        <v>12470</v>
      </c>
      <c r="AQ234" t="s">
        <v>13876</v>
      </c>
      <c r="AR234" t="s">
        <v>15289</v>
      </c>
      <c r="AS234" t="s">
        <v>15291</v>
      </c>
      <c r="AT234" t="s">
        <v>15289</v>
      </c>
      <c r="AU234" t="s">
        <v>15291</v>
      </c>
      <c r="AV234" t="s">
        <v>15288</v>
      </c>
      <c r="AW234" t="s">
        <v>15292</v>
      </c>
      <c r="AX234" t="s">
        <v>13876</v>
      </c>
      <c r="AY234" t="s">
        <v>13876</v>
      </c>
      <c r="AZ234" t="s">
        <v>15291</v>
      </c>
      <c r="BA234" t="s">
        <v>15290</v>
      </c>
      <c r="BB234" t="s">
        <v>15286</v>
      </c>
      <c r="BC234" t="s">
        <v>15288</v>
      </c>
      <c r="BD234" t="s">
        <v>15292</v>
      </c>
      <c r="BE234" t="s">
        <v>13876</v>
      </c>
      <c r="BF234" t="s">
        <v>13876</v>
      </c>
      <c r="BG234" t="s">
        <v>13876</v>
      </c>
      <c r="BH234" t="s">
        <v>15289</v>
      </c>
      <c r="BI234" t="s">
        <v>15284</v>
      </c>
      <c r="BJ234" t="s">
        <v>15288</v>
      </c>
      <c r="BK234" t="s">
        <v>15289</v>
      </c>
      <c r="BL234" t="s">
        <v>13876</v>
      </c>
      <c r="BM234" t="s">
        <v>13876</v>
      </c>
      <c r="BN234" t="s">
        <v>15286</v>
      </c>
      <c r="BO234" t="s">
        <v>15285</v>
      </c>
      <c r="BP234" t="s">
        <v>15285</v>
      </c>
      <c r="BQ234" t="s">
        <v>15287</v>
      </c>
      <c r="BR234" t="s">
        <v>15292</v>
      </c>
      <c r="BS234" t="s">
        <v>13876</v>
      </c>
      <c r="BT234" t="s">
        <v>13876</v>
      </c>
      <c r="BU234" t="s">
        <v>15286</v>
      </c>
      <c r="BV234" t="s">
        <v>15285</v>
      </c>
      <c r="BW234" t="s">
        <v>15292</v>
      </c>
      <c r="BX234" t="s">
        <v>15294</v>
      </c>
      <c r="BY234" t="s">
        <v>15284</v>
      </c>
      <c r="BZ234" t="s">
        <v>13876</v>
      </c>
      <c r="CA234" t="s">
        <v>13876</v>
      </c>
      <c r="CB234" t="s">
        <v>15290</v>
      </c>
      <c r="CC234" t="s">
        <v>15292</v>
      </c>
      <c r="CD234" t="s">
        <v>15284</v>
      </c>
      <c r="CE234" t="s">
        <v>15294</v>
      </c>
      <c r="CF234" t="s">
        <v>15292</v>
      </c>
      <c r="CG234" t="s">
        <v>13876</v>
      </c>
      <c r="CH234" t="s">
        <v>13876</v>
      </c>
      <c r="CI234" t="s">
        <v>13876</v>
      </c>
      <c r="CJ234" t="s">
        <v>13876</v>
      </c>
      <c r="CK234" t="s">
        <v>13876</v>
      </c>
      <c r="CL234" t="s">
        <v>13876</v>
      </c>
      <c r="CM234" t="s">
        <v>13876</v>
      </c>
      <c r="CN234" t="s">
        <v>13876</v>
      </c>
      <c r="CO234" t="s">
        <v>13876</v>
      </c>
      <c r="CP234" t="s">
        <v>13876</v>
      </c>
      <c r="CQ234" t="s">
        <v>13876</v>
      </c>
      <c r="CR234" t="s">
        <v>13876</v>
      </c>
      <c r="CS234" t="s">
        <v>13876</v>
      </c>
      <c r="CT234" t="s">
        <v>13876</v>
      </c>
    </row>
    <row r="235" spans="1:98" hidden="1">
      <c r="A235" s="1088"/>
      <c r="B235" s="549" t="s">
        <v>9994</v>
      </c>
      <c r="C235" s="549" t="s">
        <v>3726</v>
      </c>
      <c r="D235" s="549" t="s">
        <v>9995</v>
      </c>
      <c r="E235" s="550" t="s">
        <v>1286</v>
      </c>
      <c r="F235" s="550" t="s">
        <v>9999</v>
      </c>
      <c r="G235" s="550">
        <v>2950371472</v>
      </c>
      <c r="H235" s="549" t="s">
        <v>12473</v>
      </c>
      <c r="I235" s="550" t="s">
        <v>124</v>
      </c>
      <c r="J235" s="550" t="s">
        <v>13658</v>
      </c>
      <c r="K235" s="336"/>
      <c r="L235" s="336" t="s">
        <v>13658</v>
      </c>
      <c r="M235" s="336" t="s">
        <v>13658</v>
      </c>
      <c r="N235" s="336"/>
      <c r="O235" s="632"/>
      <c r="P235" s="632"/>
      <c r="Q235" s="632"/>
      <c r="R235" s="336"/>
      <c r="S235" s="336"/>
      <c r="T235" s="336" t="s">
        <v>15464</v>
      </c>
      <c r="U235" s="620"/>
      <c r="V235" s="1088"/>
      <c r="W235" s="551" t="s">
        <v>13876</v>
      </c>
      <c r="X235" s="551" t="s">
        <v>13876</v>
      </c>
      <c r="Y235" s="551" t="s">
        <v>13876</v>
      </c>
      <c r="Z235" s="551" t="s">
        <v>13876</v>
      </c>
      <c r="AA235" s="551" t="s">
        <v>13876</v>
      </c>
      <c r="AB235" s="551" t="s">
        <v>13876</v>
      </c>
      <c r="AC235" s="551" t="s">
        <v>13876</v>
      </c>
      <c r="AD235" s="552" t="s">
        <v>13876</v>
      </c>
      <c r="AE235" s="623">
        <v>0</v>
      </c>
      <c r="AF235" t="s">
        <v>9993</v>
      </c>
      <c r="AG235" t="s">
        <v>9998</v>
      </c>
      <c r="AH235" t="s">
        <v>12472</v>
      </c>
      <c r="AQ235" t="s">
        <v>13876</v>
      </c>
      <c r="AR235" t="s">
        <v>13876</v>
      </c>
      <c r="AS235" t="s">
        <v>13876</v>
      </c>
      <c r="AT235" t="s">
        <v>13876</v>
      </c>
      <c r="AU235" t="s">
        <v>13876</v>
      </c>
      <c r="AV235" t="s">
        <v>13876</v>
      </c>
      <c r="AW235" t="s">
        <v>13876</v>
      </c>
      <c r="AX235" t="s">
        <v>13876</v>
      </c>
      <c r="AY235" t="s">
        <v>13876</v>
      </c>
      <c r="AZ235" t="s">
        <v>13876</v>
      </c>
      <c r="BA235" t="s">
        <v>13876</v>
      </c>
      <c r="BB235" t="s">
        <v>13876</v>
      </c>
      <c r="BC235" t="s">
        <v>13876</v>
      </c>
      <c r="BD235" t="s">
        <v>13876</v>
      </c>
      <c r="BE235" t="s">
        <v>13876</v>
      </c>
      <c r="BF235" t="s">
        <v>13876</v>
      </c>
      <c r="BG235" t="s">
        <v>13876</v>
      </c>
      <c r="BH235" t="s">
        <v>13876</v>
      </c>
      <c r="BI235" t="s">
        <v>13876</v>
      </c>
      <c r="BJ235" t="s">
        <v>13876</v>
      </c>
      <c r="BK235" t="s">
        <v>13876</v>
      </c>
      <c r="BL235" t="s">
        <v>13876</v>
      </c>
      <c r="BM235" t="s">
        <v>13876</v>
      </c>
      <c r="BN235" t="s">
        <v>13876</v>
      </c>
      <c r="BO235" t="s">
        <v>13876</v>
      </c>
      <c r="BP235" t="s">
        <v>13876</v>
      </c>
      <c r="BQ235" t="s">
        <v>13876</v>
      </c>
      <c r="BR235" t="s">
        <v>13876</v>
      </c>
      <c r="BS235" t="s">
        <v>13876</v>
      </c>
      <c r="BT235" t="s">
        <v>13876</v>
      </c>
      <c r="BU235" t="s">
        <v>13876</v>
      </c>
      <c r="BV235" t="s">
        <v>13876</v>
      </c>
      <c r="BW235" t="s">
        <v>13876</v>
      </c>
      <c r="BX235" t="s">
        <v>13876</v>
      </c>
      <c r="BY235" t="s">
        <v>13876</v>
      </c>
      <c r="BZ235" t="s">
        <v>13876</v>
      </c>
      <c r="CA235" t="s">
        <v>13876</v>
      </c>
      <c r="CB235" t="s">
        <v>13876</v>
      </c>
      <c r="CC235" t="s">
        <v>13876</v>
      </c>
      <c r="CD235" t="s">
        <v>13876</v>
      </c>
      <c r="CE235" t="s">
        <v>13876</v>
      </c>
      <c r="CF235" t="s">
        <v>13876</v>
      </c>
      <c r="CG235" t="s">
        <v>13876</v>
      </c>
      <c r="CH235" t="s">
        <v>13876</v>
      </c>
      <c r="CI235" t="s">
        <v>13876</v>
      </c>
      <c r="CJ235" t="s">
        <v>13876</v>
      </c>
      <c r="CK235" t="s">
        <v>13876</v>
      </c>
      <c r="CL235" t="s">
        <v>13876</v>
      </c>
      <c r="CM235" t="s">
        <v>13876</v>
      </c>
      <c r="CN235" t="s">
        <v>13876</v>
      </c>
      <c r="CO235" t="s">
        <v>13876</v>
      </c>
      <c r="CP235" t="s">
        <v>13876</v>
      </c>
      <c r="CQ235" t="s">
        <v>13876</v>
      </c>
      <c r="CR235" t="s">
        <v>13876</v>
      </c>
      <c r="CS235" t="s">
        <v>13876</v>
      </c>
      <c r="CT235" t="s">
        <v>13876</v>
      </c>
    </row>
    <row r="236" spans="1:98" hidden="1">
      <c r="A236" s="1088"/>
      <c r="B236" s="554" t="s">
        <v>9994</v>
      </c>
      <c r="C236" s="554" t="s">
        <v>3726</v>
      </c>
      <c r="D236" s="554" t="s">
        <v>9995</v>
      </c>
      <c r="E236" s="336" t="s">
        <v>1286</v>
      </c>
      <c r="F236" s="336" t="s">
        <v>9999</v>
      </c>
      <c r="G236" s="336">
        <v>2950371472</v>
      </c>
      <c r="H236" s="554" t="s">
        <v>12473</v>
      </c>
      <c r="I236" s="336" t="s">
        <v>126</v>
      </c>
      <c r="J236" s="336" t="s">
        <v>13659</v>
      </c>
      <c r="K236" s="336" t="s">
        <v>13546</v>
      </c>
      <c r="L236" s="336" t="s">
        <v>13658</v>
      </c>
      <c r="M236" s="336" t="s">
        <v>13659</v>
      </c>
      <c r="N236" s="336" t="s">
        <v>13546</v>
      </c>
      <c r="O236" s="632"/>
      <c r="P236" s="632" t="s">
        <v>13661</v>
      </c>
      <c r="Q236" s="556">
        <v>44638</v>
      </c>
      <c r="R236" s="336"/>
      <c r="S236" s="557">
        <v>44665</v>
      </c>
      <c r="T236" s="336" t="s">
        <v>15465</v>
      </c>
      <c r="U236" s="620">
        <v>39</v>
      </c>
      <c r="V236" s="1088"/>
      <c r="W236" s="551">
        <v>159570</v>
      </c>
      <c r="X236" s="551">
        <v>55052</v>
      </c>
      <c r="Y236" s="551">
        <v>56903</v>
      </c>
      <c r="Z236" s="551">
        <v>56095</v>
      </c>
      <c r="AA236" s="551">
        <v>64681</v>
      </c>
      <c r="AB236" s="551">
        <v>58500</v>
      </c>
      <c r="AC236" s="551" t="s">
        <v>13876</v>
      </c>
      <c r="AD236" s="552" t="s">
        <v>13876</v>
      </c>
      <c r="AE236" s="623">
        <v>450801</v>
      </c>
      <c r="AF236" t="s">
        <v>9993</v>
      </c>
      <c r="AG236" t="s">
        <v>9998</v>
      </c>
      <c r="AH236" t="s">
        <v>12472</v>
      </c>
      <c r="AQ236" t="s">
        <v>13876</v>
      </c>
      <c r="AR236" t="s">
        <v>15289</v>
      </c>
      <c r="AS236" t="s">
        <v>15286</v>
      </c>
      <c r="AT236" t="s">
        <v>15294</v>
      </c>
      <c r="AU236" t="s">
        <v>15286</v>
      </c>
      <c r="AV236" t="s">
        <v>15287</v>
      </c>
      <c r="AW236" t="s">
        <v>15288</v>
      </c>
      <c r="AX236" t="s">
        <v>13876</v>
      </c>
      <c r="AY236" t="s">
        <v>13876</v>
      </c>
      <c r="AZ236" t="s">
        <v>15286</v>
      </c>
      <c r="BA236" t="s">
        <v>15286</v>
      </c>
      <c r="BB236" t="s">
        <v>15288</v>
      </c>
      <c r="BC236" t="s">
        <v>15286</v>
      </c>
      <c r="BD236" t="s">
        <v>15292</v>
      </c>
      <c r="BE236" t="s">
        <v>13876</v>
      </c>
      <c r="BF236" t="s">
        <v>13876</v>
      </c>
      <c r="BG236" t="s">
        <v>13876</v>
      </c>
      <c r="BH236" t="s">
        <v>13876</v>
      </c>
      <c r="BI236" t="s">
        <v>15287</v>
      </c>
      <c r="BJ236" t="s">
        <v>15289</v>
      </c>
      <c r="BK236" t="s">
        <v>15284</v>
      </c>
      <c r="BL236" t="s">
        <v>13876</v>
      </c>
      <c r="BM236" t="s">
        <v>13876</v>
      </c>
      <c r="BN236" t="s">
        <v>15286</v>
      </c>
      <c r="BO236" t="s">
        <v>15290</v>
      </c>
      <c r="BP236" t="s">
        <v>15288</v>
      </c>
      <c r="BQ236" t="s">
        <v>15294</v>
      </c>
      <c r="BR236" t="s">
        <v>15286</v>
      </c>
      <c r="BS236" t="s">
        <v>13876</v>
      </c>
      <c r="BT236" t="s">
        <v>13876</v>
      </c>
      <c r="BU236" t="s">
        <v>15290</v>
      </c>
      <c r="BV236" t="s">
        <v>15291</v>
      </c>
      <c r="BW236" t="s">
        <v>15290</v>
      </c>
      <c r="BX236" t="s">
        <v>15285</v>
      </c>
      <c r="BY236" t="s">
        <v>15289</v>
      </c>
      <c r="BZ236" t="s">
        <v>13876</v>
      </c>
      <c r="CA236" t="s">
        <v>13876</v>
      </c>
      <c r="CB236" t="s">
        <v>15286</v>
      </c>
      <c r="CC236" t="s">
        <v>15285</v>
      </c>
      <c r="CD236" t="s">
        <v>15286</v>
      </c>
      <c r="CE236" t="s">
        <v>15288</v>
      </c>
      <c r="CF236" t="s">
        <v>15288</v>
      </c>
      <c r="CG236" t="s">
        <v>13876</v>
      </c>
      <c r="CH236" t="s">
        <v>13876</v>
      </c>
      <c r="CI236" t="s">
        <v>13876</v>
      </c>
      <c r="CJ236" t="s">
        <v>13876</v>
      </c>
      <c r="CK236" t="s">
        <v>13876</v>
      </c>
      <c r="CL236" t="s">
        <v>13876</v>
      </c>
      <c r="CM236" t="s">
        <v>13876</v>
      </c>
      <c r="CN236" t="s">
        <v>13876</v>
      </c>
      <c r="CO236" t="s">
        <v>13876</v>
      </c>
      <c r="CP236" t="s">
        <v>13876</v>
      </c>
      <c r="CQ236" t="s">
        <v>13876</v>
      </c>
      <c r="CR236" t="s">
        <v>13876</v>
      </c>
      <c r="CS236" t="s">
        <v>13876</v>
      </c>
      <c r="CT236" t="s">
        <v>13876</v>
      </c>
    </row>
    <row r="237" spans="1:98" hidden="1">
      <c r="A237" s="632"/>
      <c r="B237" s="555"/>
      <c r="C237" s="554"/>
      <c r="D237" s="554"/>
      <c r="E237" s="336"/>
      <c r="F237" s="336"/>
      <c r="G237" s="336"/>
      <c r="H237" s="554"/>
      <c r="I237" s="336"/>
      <c r="J237" s="336"/>
      <c r="K237" s="336"/>
      <c r="L237" s="336"/>
      <c r="M237" s="336"/>
      <c r="N237" s="336"/>
      <c r="O237" s="632"/>
      <c r="P237" s="632"/>
      <c r="Q237" s="556"/>
      <c r="R237" s="336"/>
      <c r="S237" s="336"/>
      <c r="T237" s="336" t="s">
        <v>13876</v>
      </c>
      <c r="U237" s="336"/>
      <c r="V237" s="632"/>
      <c r="W237" s="551"/>
      <c r="X237" s="551"/>
      <c r="Y237" s="551"/>
      <c r="Z237" s="551"/>
      <c r="AA237" s="551">
        <v>0</v>
      </c>
      <c r="AB237" s="551">
        <v>0</v>
      </c>
      <c r="AC237" s="551">
        <v>0</v>
      </c>
      <c r="AD237" s="552"/>
      <c r="AE237" s="623">
        <v>0</v>
      </c>
      <c r="AQ237" t="s">
        <v>13876</v>
      </c>
      <c r="AR237" t="s">
        <v>13876</v>
      </c>
      <c r="AS237" t="s">
        <v>13876</v>
      </c>
      <c r="AT237" t="s">
        <v>13876</v>
      </c>
      <c r="AU237" t="s">
        <v>13876</v>
      </c>
      <c r="AV237" t="s">
        <v>13876</v>
      </c>
      <c r="AW237" t="s">
        <v>13876</v>
      </c>
      <c r="AX237" t="s">
        <v>13876</v>
      </c>
      <c r="AY237" t="s">
        <v>13876</v>
      </c>
      <c r="AZ237" t="s">
        <v>13876</v>
      </c>
      <c r="BA237" t="s">
        <v>13876</v>
      </c>
      <c r="BB237" t="s">
        <v>13876</v>
      </c>
      <c r="BC237" t="s">
        <v>13876</v>
      </c>
      <c r="BD237" t="s">
        <v>13876</v>
      </c>
      <c r="BE237" t="s">
        <v>13876</v>
      </c>
      <c r="BF237" t="s">
        <v>13876</v>
      </c>
      <c r="BG237" t="s">
        <v>13876</v>
      </c>
      <c r="BH237" t="s">
        <v>13876</v>
      </c>
      <c r="BI237" t="s">
        <v>13876</v>
      </c>
      <c r="BJ237" t="s">
        <v>13876</v>
      </c>
      <c r="BK237" t="s">
        <v>13876</v>
      </c>
      <c r="BL237" t="s">
        <v>13876</v>
      </c>
      <c r="BM237" t="s">
        <v>13876</v>
      </c>
      <c r="BN237" t="s">
        <v>13876</v>
      </c>
      <c r="BO237" t="s">
        <v>13876</v>
      </c>
      <c r="BP237" t="s">
        <v>13876</v>
      </c>
      <c r="BQ237" t="s">
        <v>13876</v>
      </c>
      <c r="BR237" t="s">
        <v>13876</v>
      </c>
      <c r="BS237" t="s">
        <v>13876</v>
      </c>
      <c r="BT237" t="s">
        <v>13876</v>
      </c>
      <c r="BU237" t="s">
        <v>13876</v>
      </c>
      <c r="BV237" t="s">
        <v>13876</v>
      </c>
      <c r="BW237" t="s">
        <v>13876</v>
      </c>
      <c r="BX237" t="s">
        <v>13876</v>
      </c>
      <c r="BY237" t="s">
        <v>13876</v>
      </c>
      <c r="BZ237" t="s">
        <v>13876</v>
      </c>
      <c r="CA237" t="s">
        <v>13876</v>
      </c>
      <c r="CB237" t="s">
        <v>13876</v>
      </c>
      <c r="CC237" t="s">
        <v>13876</v>
      </c>
      <c r="CD237" t="s">
        <v>13876</v>
      </c>
      <c r="CE237" t="s">
        <v>13876</v>
      </c>
      <c r="CF237" t="s">
        <v>13876</v>
      </c>
      <c r="CG237" t="s">
        <v>13876</v>
      </c>
      <c r="CH237" t="s">
        <v>13876</v>
      </c>
      <c r="CI237" t="s">
        <v>13876</v>
      </c>
      <c r="CJ237" t="s">
        <v>13876</v>
      </c>
      <c r="CK237" t="s">
        <v>13876</v>
      </c>
      <c r="CL237" t="s">
        <v>13876</v>
      </c>
      <c r="CM237" t="s">
        <v>13876</v>
      </c>
      <c r="CN237" t="s">
        <v>13876</v>
      </c>
      <c r="CO237" t="s">
        <v>13876</v>
      </c>
      <c r="CP237" t="s">
        <v>13876</v>
      </c>
      <c r="CQ237" t="s">
        <v>13876</v>
      </c>
      <c r="CR237" t="s">
        <v>13876</v>
      </c>
      <c r="CS237" t="s">
        <v>13876</v>
      </c>
      <c r="CT237" t="s">
        <v>13876</v>
      </c>
    </row>
    <row r="238" spans="1:98" hidden="1">
      <c r="A238" s="1088">
        <v>62</v>
      </c>
      <c r="B238" s="554" t="s">
        <v>11088</v>
      </c>
      <c r="C238" s="554" t="s">
        <v>3214</v>
      </c>
      <c r="D238" s="554" t="s">
        <v>11089</v>
      </c>
      <c r="E238" s="336" t="s">
        <v>1286</v>
      </c>
      <c r="F238" s="336" t="s">
        <v>13855</v>
      </c>
      <c r="G238" s="336">
        <v>2950900015</v>
      </c>
      <c r="H238" s="554" t="s">
        <v>12476</v>
      </c>
      <c r="I238" s="336" t="s">
        <v>124</v>
      </c>
      <c r="J238" s="336" t="s">
        <v>13659</v>
      </c>
      <c r="K238" s="336" t="s">
        <v>13546</v>
      </c>
      <c r="L238" s="336" t="s">
        <v>13658</v>
      </c>
      <c r="M238" s="336" t="s">
        <v>13658</v>
      </c>
      <c r="N238" s="336"/>
      <c r="O238" s="632"/>
      <c r="P238" s="632"/>
      <c r="Q238" s="632"/>
      <c r="R238" s="336"/>
      <c r="S238" s="336"/>
      <c r="T238" s="336" t="s">
        <v>15466</v>
      </c>
      <c r="U238" s="625"/>
      <c r="V238" s="1088"/>
      <c r="W238" s="551" t="s">
        <v>13876</v>
      </c>
      <c r="X238" s="551" t="s">
        <v>13876</v>
      </c>
      <c r="Y238" s="551" t="s">
        <v>13876</v>
      </c>
      <c r="Z238" s="551" t="s">
        <v>13876</v>
      </c>
      <c r="AA238" s="551" t="s">
        <v>13876</v>
      </c>
      <c r="AB238" s="551" t="s">
        <v>13876</v>
      </c>
      <c r="AC238" s="551" t="s">
        <v>13876</v>
      </c>
      <c r="AD238" s="552" t="s">
        <v>13876</v>
      </c>
      <c r="AE238" s="623">
        <v>0</v>
      </c>
      <c r="AF238" t="s">
        <v>11087</v>
      </c>
      <c r="AG238" t="s">
        <v>11879</v>
      </c>
      <c r="AH238" t="s">
        <v>12475</v>
      </c>
      <c r="AQ238" t="s">
        <v>13876</v>
      </c>
      <c r="AR238" t="s">
        <v>13876</v>
      </c>
      <c r="AS238" t="s">
        <v>13876</v>
      </c>
      <c r="AT238" t="s">
        <v>13876</v>
      </c>
      <c r="AU238" t="s">
        <v>13876</v>
      </c>
      <c r="AV238" t="s">
        <v>13876</v>
      </c>
      <c r="AW238" t="s">
        <v>13876</v>
      </c>
      <c r="AX238" t="s">
        <v>13876</v>
      </c>
      <c r="AY238" t="s">
        <v>13876</v>
      </c>
      <c r="AZ238" t="s">
        <v>13876</v>
      </c>
      <c r="BA238" t="s">
        <v>13876</v>
      </c>
      <c r="BB238" t="s">
        <v>13876</v>
      </c>
      <c r="BC238" t="s">
        <v>13876</v>
      </c>
      <c r="BD238" t="s">
        <v>13876</v>
      </c>
      <c r="BE238" t="s">
        <v>13876</v>
      </c>
      <c r="BF238" t="s">
        <v>13876</v>
      </c>
      <c r="BG238" t="s">
        <v>13876</v>
      </c>
      <c r="BH238" t="s">
        <v>13876</v>
      </c>
      <c r="BI238" t="s">
        <v>13876</v>
      </c>
      <c r="BJ238" t="s">
        <v>13876</v>
      </c>
      <c r="BK238" t="s">
        <v>13876</v>
      </c>
      <c r="BL238" t="s">
        <v>13876</v>
      </c>
      <c r="BM238" t="s">
        <v>13876</v>
      </c>
      <c r="BN238" t="s">
        <v>13876</v>
      </c>
      <c r="BO238" t="s">
        <v>13876</v>
      </c>
      <c r="BP238" t="s">
        <v>13876</v>
      </c>
      <c r="BQ238" t="s">
        <v>13876</v>
      </c>
      <c r="BR238" t="s">
        <v>13876</v>
      </c>
      <c r="BS238" t="s">
        <v>13876</v>
      </c>
      <c r="BT238" t="s">
        <v>13876</v>
      </c>
      <c r="BU238" t="s">
        <v>13876</v>
      </c>
      <c r="BV238" t="s">
        <v>13876</v>
      </c>
      <c r="BW238" t="s">
        <v>13876</v>
      </c>
      <c r="BX238" t="s">
        <v>13876</v>
      </c>
      <c r="BY238" t="s">
        <v>13876</v>
      </c>
      <c r="BZ238" t="s">
        <v>13876</v>
      </c>
      <c r="CA238" t="s">
        <v>13876</v>
      </c>
      <c r="CB238" t="s">
        <v>13876</v>
      </c>
      <c r="CC238" t="s">
        <v>13876</v>
      </c>
      <c r="CD238" t="s">
        <v>13876</v>
      </c>
      <c r="CE238" t="s">
        <v>13876</v>
      </c>
      <c r="CF238" t="s">
        <v>13876</v>
      </c>
      <c r="CG238" t="s">
        <v>13876</v>
      </c>
      <c r="CH238" t="s">
        <v>13876</v>
      </c>
      <c r="CI238" t="s">
        <v>13876</v>
      </c>
      <c r="CJ238" t="s">
        <v>13876</v>
      </c>
      <c r="CK238" t="s">
        <v>13876</v>
      </c>
      <c r="CL238" t="s">
        <v>13876</v>
      </c>
      <c r="CM238" t="s">
        <v>13876</v>
      </c>
      <c r="CN238" t="s">
        <v>13876</v>
      </c>
      <c r="CO238" t="s">
        <v>13876</v>
      </c>
      <c r="CP238" t="s">
        <v>13876</v>
      </c>
      <c r="CQ238" t="s">
        <v>13876</v>
      </c>
      <c r="CR238" t="s">
        <v>13876</v>
      </c>
      <c r="CS238" t="s">
        <v>13876</v>
      </c>
      <c r="CT238" t="s">
        <v>13876</v>
      </c>
    </row>
    <row r="239" spans="1:98" hidden="1">
      <c r="A239" s="1088"/>
      <c r="B239" s="554" t="s">
        <v>11088</v>
      </c>
      <c r="C239" s="554" t="s">
        <v>3214</v>
      </c>
      <c r="D239" s="554" t="s">
        <v>11089</v>
      </c>
      <c r="E239" s="336" t="s">
        <v>1286</v>
      </c>
      <c r="F239" s="336" t="s">
        <v>13855</v>
      </c>
      <c r="G239" s="336">
        <v>2950900015</v>
      </c>
      <c r="H239" s="554" t="s">
        <v>12476</v>
      </c>
      <c r="I239" s="336" t="s">
        <v>126</v>
      </c>
      <c r="J239" s="336" t="s">
        <v>13659</v>
      </c>
      <c r="K239" s="336" t="s">
        <v>13546</v>
      </c>
      <c r="L239" s="336" t="s">
        <v>13658</v>
      </c>
      <c r="M239" s="336" t="s">
        <v>13658</v>
      </c>
      <c r="N239" s="336"/>
      <c r="O239" s="632"/>
      <c r="P239" s="632"/>
      <c r="Q239" s="632"/>
      <c r="R239" s="336"/>
      <c r="S239" s="336"/>
      <c r="T239" s="336" t="s">
        <v>15467</v>
      </c>
      <c r="U239" s="609"/>
      <c r="V239" s="1088"/>
      <c r="W239" s="551" t="s">
        <v>13876</v>
      </c>
      <c r="X239" s="551" t="s">
        <v>13876</v>
      </c>
      <c r="Y239" s="551" t="s">
        <v>13876</v>
      </c>
      <c r="Z239" s="551" t="s">
        <v>13876</v>
      </c>
      <c r="AA239" s="551" t="s">
        <v>13876</v>
      </c>
      <c r="AB239" s="551" t="s">
        <v>13876</v>
      </c>
      <c r="AC239" s="551" t="s">
        <v>13876</v>
      </c>
      <c r="AD239" s="552" t="s">
        <v>13876</v>
      </c>
      <c r="AE239" s="623">
        <v>0</v>
      </c>
      <c r="AF239" t="s">
        <v>11087</v>
      </c>
      <c r="AG239" t="s">
        <v>11879</v>
      </c>
      <c r="AH239" t="s">
        <v>12475</v>
      </c>
      <c r="AQ239" t="s">
        <v>13876</v>
      </c>
      <c r="AR239" t="s">
        <v>13876</v>
      </c>
      <c r="AS239" t="s">
        <v>13876</v>
      </c>
      <c r="AT239" t="s">
        <v>13876</v>
      </c>
      <c r="AU239" t="s">
        <v>13876</v>
      </c>
      <c r="AV239" t="s">
        <v>13876</v>
      </c>
      <c r="AW239" t="s">
        <v>13876</v>
      </c>
      <c r="AX239" t="s">
        <v>13876</v>
      </c>
      <c r="AY239" t="s">
        <v>13876</v>
      </c>
      <c r="AZ239" t="s">
        <v>13876</v>
      </c>
      <c r="BA239" t="s">
        <v>13876</v>
      </c>
      <c r="BB239" t="s">
        <v>13876</v>
      </c>
      <c r="BC239" t="s">
        <v>13876</v>
      </c>
      <c r="BD239" t="s">
        <v>13876</v>
      </c>
      <c r="BE239" t="s">
        <v>13876</v>
      </c>
      <c r="BF239" t="s">
        <v>13876</v>
      </c>
      <c r="BG239" t="s">
        <v>13876</v>
      </c>
      <c r="BH239" t="s">
        <v>13876</v>
      </c>
      <c r="BI239" t="s">
        <v>13876</v>
      </c>
      <c r="BJ239" t="s">
        <v>13876</v>
      </c>
      <c r="BK239" t="s">
        <v>13876</v>
      </c>
      <c r="BL239" t="s">
        <v>13876</v>
      </c>
      <c r="BM239" t="s">
        <v>13876</v>
      </c>
      <c r="BN239" t="s">
        <v>13876</v>
      </c>
      <c r="BO239" t="s">
        <v>13876</v>
      </c>
      <c r="BP239" t="s">
        <v>13876</v>
      </c>
      <c r="BQ239" t="s">
        <v>13876</v>
      </c>
      <c r="BR239" t="s">
        <v>13876</v>
      </c>
      <c r="BS239" t="s">
        <v>13876</v>
      </c>
      <c r="BT239" t="s">
        <v>13876</v>
      </c>
      <c r="BU239" t="s">
        <v>13876</v>
      </c>
      <c r="BV239" t="s">
        <v>13876</v>
      </c>
      <c r="BW239" t="s">
        <v>13876</v>
      </c>
      <c r="BX239" t="s">
        <v>13876</v>
      </c>
      <c r="BY239" t="s">
        <v>13876</v>
      </c>
      <c r="BZ239" t="s">
        <v>13876</v>
      </c>
      <c r="CA239" t="s">
        <v>13876</v>
      </c>
      <c r="CB239" t="s">
        <v>13876</v>
      </c>
      <c r="CC239" t="s">
        <v>13876</v>
      </c>
      <c r="CD239" t="s">
        <v>13876</v>
      </c>
      <c r="CE239" t="s">
        <v>13876</v>
      </c>
      <c r="CF239" t="s">
        <v>13876</v>
      </c>
      <c r="CG239" t="s">
        <v>13876</v>
      </c>
      <c r="CH239" t="s">
        <v>13876</v>
      </c>
      <c r="CI239" t="s">
        <v>13876</v>
      </c>
      <c r="CJ239" t="s">
        <v>13876</v>
      </c>
      <c r="CK239" t="s">
        <v>13876</v>
      </c>
      <c r="CL239" t="s">
        <v>13876</v>
      </c>
      <c r="CM239" t="s">
        <v>13876</v>
      </c>
      <c r="CN239" t="s">
        <v>13876</v>
      </c>
      <c r="CO239" t="s">
        <v>13876</v>
      </c>
      <c r="CP239" t="s">
        <v>13876</v>
      </c>
      <c r="CQ239" t="s">
        <v>13876</v>
      </c>
      <c r="CR239" t="s">
        <v>13876</v>
      </c>
      <c r="CS239" t="s">
        <v>13876</v>
      </c>
      <c r="CT239" t="s">
        <v>13876</v>
      </c>
    </row>
    <row r="240" spans="1:98" hidden="1">
      <c r="A240" s="632"/>
      <c r="B240" s="555"/>
      <c r="C240" s="554"/>
      <c r="D240" s="554"/>
      <c r="E240" s="336"/>
      <c r="F240" s="336"/>
      <c r="G240" s="336"/>
      <c r="H240" s="554"/>
      <c r="I240" s="336"/>
      <c r="J240" s="336"/>
      <c r="K240" s="336"/>
      <c r="L240" s="336"/>
      <c r="M240" s="336"/>
      <c r="N240" s="336"/>
      <c r="O240" s="632"/>
      <c r="P240" s="632"/>
      <c r="Q240" s="632"/>
      <c r="R240" s="336"/>
      <c r="S240" s="336"/>
      <c r="T240" s="336" t="s">
        <v>13876</v>
      </c>
      <c r="U240" s="336"/>
      <c r="V240" s="632"/>
      <c r="W240" s="551"/>
      <c r="X240" s="551"/>
      <c r="Y240" s="551"/>
      <c r="Z240" s="551"/>
      <c r="AA240" s="551">
        <v>0</v>
      </c>
      <c r="AB240" s="551">
        <v>0</v>
      </c>
      <c r="AC240" s="551">
        <v>0</v>
      </c>
      <c r="AD240" s="552"/>
      <c r="AE240" s="623">
        <v>0</v>
      </c>
      <c r="AQ240" t="s">
        <v>13876</v>
      </c>
      <c r="AR240" t="s">
        <v>13876</v>
      </c>
      <c r="AS240" t="s">
        <v>13876</v>
      </c>
      <c r="AT240" t="s">
        <v>13876</v>
      </c>
      <c r="AU240" t="s">
        <v>13876</v>
      </c>
      <c r="AV240" t="s">
        <v>13876</v>
      </c>
      <c r="AW240" t="s">
        <v>13876</v>
      </c>
      <c r="AX240" t="s">
        <v>13876</v>
      </c>
      <c r="AY240" t="s">
        <v>13876</v>
      </c>
      <c r="AZ240" t="s">
        <v>13876</v>
      </c>
      <c r="BA240" t="s">
        <v>13876</v>
      </c>
      <c r="BB240" t="s">
        <v>13876</v>
      </c>
      <c r="BC240" t="s">
        <v>13876</v>
      </c>
      <c r="BD240" t="s">
        <v>13876</v>
      </c>
      <c r="BE240" t="s">
        <v>13876</v>
      </c>
      <c r="BF240" t="s">
        <v>13876</v>
      </c>
      <c r="BG240" t="s">
        <v>13876</v>
      </c>
      <c r="BH240" t="s">
        <v>13876</v>
      </c>
      <c r="BI240" t="s">
        <v>13876</v>
      </c>
      <c r="BJ240" t="s">
        <v>13876</v>
      </c>
      <c r="BK240" t="s">
        <v>13876</v>
      </c>
      <c r="BL240" t="s">
        <v>13876</v>
      </c>
      <c r="BM240" t="s">
        <v>13876</v>
      </c>
      <c r="BN240" t="s">
        <v>13876</v>
      </c>
      <c r="BO240" t="s">
        <v>13876</v>
      </c>
      <c r="BP240" t="s">
        <v>13876</v>
      </c>
      <c r="BQ240" t="s">
        <v>13876</v>
      </c>
      <c r="BR240" t="s">
        <v>13876</v>
      </c>
      <c r="BS240" t="s">
        <v>13876</v>
      </c>
      <c r="BT240" t="s">
        <v>13876</v>
      </c>
      <c r="BU240" t="s">
        <v>13876</v>
      </c>
      <c r="BV240" t="s">
        <v>13876</v>
      </c>
      <c r="BW240" t="s">
        <v>13876</v>
      </c>
      <c r="BX240" t="s">
        <v>13876</v>
      </c>
      <c r="BY240" t="s">
        <v>13876</v>
      </c>
      <c r="BZ240" t="s">
        <v>13876</v>
      </c>
      <c r="CA240" t="s">
        <v>13876</v>
      </c>
      <c r="CB240" t="s">
        <v>13876</v>
      </c>
      <c r="CC240" t="s">
        <v>13876</v>
      </c>
      <c r="CD240" t="s">
        <v>13876</v>
      </c>
      <c r="CE240" t="s">
        <v>13876</v>
      </c>
      <c r="CF240" t="s">
        <v>13876</v>
      </c>
      <c r="CG240" t="s">
        <v>13876</v>
      </c>
      <c r="CH240" t="s">
        <v>13876</v>
      </c>
      <c r="CI240" t="s">
        <v>13876</v>
      </c>
      <c r="CJ240" t="s">
        <v>13876</v>
      </c>
      <c r="CK240" t="s">
        <v>13876</v>
      </c>
      <c r="CL240" t="s">
        <v>13876</v>
      </c>
      <c r="CM240" t="s">
        <v>13876</v>
      </c>
      <c r="CN240" t="s">
        <v>13876</v>
      </c>
      <c r="CO240" t="s">
        <v>13876</v>
      </c>
      <c r="CP240" t="s">
        <v>13876</v>
      </c>
      <c r="CQ240" t="s">
        <v>13876</v>
      </c>
      <c r="CR240" t="s">
        <v>13876</v>
      </c>
      <c r="CS240" t="s">
        <v>13876</v>
      </c>
      <c r="CT240" t="s">
        <v>13876</v>
      </c>
    </row>
    <row r="241" spans="1:98" hidden="1">
      <c r="A241" s="1088">
        <v>63</v>
      </c>
      <c r="B241" s="554" t="s">
        <v>13856</v>
      </c>
      <c r="C241" s="554" t="s">
        <v>4252</v>
      </c>
      <c r="D241" s="554" t="s">
        <v>11094</v>
      </c>
      <c r="E241" s="336" t="s">
        <v>1286</v>
      </c>
      <c r="F241" s="336" t="s">
        <v>13857</v>
      </c>
      <c r="G241" s="336">
        <v>2950861233</v>
      </c>
      <c r="H241" s="554" t="s">
        <v>12478</v>
      </c>
      <c r="I241" s="336" t="s">
        <v>124</v>
      </c>
      <c r="J241" s="336" t="s">
        <v>13659</v>
      </c>
      <c r="K241" s="336" t="s">
        <v>13546</v>
      </c>
      <c r="L241" s="336" t="s">
        <v>13658</v>
      </c>
      <c r="M241" s="336" t="s">
        <v>13659</v>
      </c>
      <c r="N241" s="336" t="s">
        <v>13546</v>
      </c>
      <c r="O241" s="632"/>
      <c r="P241" s="632" t="s">
        <v>13661</v>
      </c>
      <c r="Q241" s="556">
        <v>44620</v>
      </c>
      <c r="R241" s="336"/>
      <c r="S241" s="557">
        <v>44666</v>
      </c>
      <c r="T241" s="336" t="s">
        <v>15468</v>
      </c>
      <c r="U241" s="625">
        <v>40</v>
      </c>
      <c r="V241" s="1088">
        <v>40</v>
      </c>
      <c r="W241" s="551">
        <v>28613</v>
      </c>
      <c r="X241" s="551">
        <v>9620</v>
      </c>
      <c r="Y241" s="551">
        <v>10742</v>
      </c>
      <c r="Z241" s="551">
        <v>12054</v>
      </c>
      <c r="AA241" s="551">
        <v>7291</v>
      </c>
      <c r="AB241" s="551">
        <v>7738</v>
      </c>
      <c r="AC241" s="551">
        <v>660</v>
      </c>
      <c r="AD241" s="552" t="s">
        <v>13876</v>
      </c>
      <c r="AE241" s="623">
        <v>76718</v>
      </c>
      <c r="AF241" t="s">
        <v>11092</v>
      </c>
      <c r="AG241" t="s">
        <v>11882</v>
      </c>
      <c r="AH241" t="s">
        <v>11092</v>
      </c>
      <c r="AJ241" s="548" t="s">
        <v>13693</v>
      </c>
      <c r="AK241" s="548" t="s">
        <v>13806</v>
      </c>
      <c r="AL241" s="548" t="s">
        <v>13669</v>
      </c>
      <c r="AM241" s="548" t="s">
        <v>13858</v>
      </c>
      <c r="AN241" s="548" t="s">
        <v>13859</v>
      </c>
      <c r="AO241" s="548" t="s">
        <v>13860</v>
      </c>
      <c r="AQ241" t="s">
        <v>13876</v>
      </c>
      <c r="AR241" t="s">
        <v>13876</v>
      </c>
      <c r="AS241" t="s">
        <v>15292</v>
      </c>
      <c r="AT241" t="s">
        <v>15285</v>
      </c>
      <c r="AU241" t="s">
        <v>15290</v>
      </c>
      <c r="AV241" t="s">
        <v>15289</v>
      </c>
      <c r="AW241" t="s">
        <v>15284</v>
      </c>
      <c r="AX241" t="s">
        <v>13876</v>
      </c>
      <c r="AY241" t="s">
        <v>13876</v>
      </c>
      <c r="AZ241" t="s">
        <v>13876</v>
      </c>
      <c r="BA241" t="s">
        <v>15294</v>
      </c>
      <c r="BB241" t="s">
        <v>15290</v>
      </c>
      <c r="BC241" t="s">
        <v>15292</v>
      </c>
      <c r="BD241" t="s">
        <v>15288</v>
      </c>
      <c r="BE241" t="s">
        <v>13876</v>
      </c>
      <c r="BF241" t="s">
        <v>13876</v>
      </c>
      <c r="BG241" t="s">
        <v>15289</v>
      </c>
      <c r="BH241" t="s">
        <v>15288</v>
      </c>
      <c r="BI241" t="s">
        <v>15287</v>
      </c>
      <c r="BJ241" t="s">
        <v>15291</v>
      </c>
      <c r="BK241" t="s">
        <v>15292</v>
      </c>
      <c r="BL241" t="s">
        <v>13876</v>
      </c>
      <c r="BM241" t="s">
        <v>13876</v>
      </c>
      <c r="BN241" t="s">
        <v>15289</v>
      </c>
      <c r="BO241" t="s">
        <v>15292</v>
      </c>
      <c r="BP241" t="s">
        <v>15288</v>
      </c>
      <c r="BQ241" t="s">
        <v>15286</v>
      </c>
      <c r="BR241" t="s">
        <v>15291</v>
      </c>
      <c r="BS241" t="s">
        <v>13876</v>
      </c>
      <c r="BT241" t="s">
        <v>13876</v>
      </c>
      <c r="BU241" t="s">
        <v>13876</v>
      </c>
      <c r="BV241" t="s">
        <v>15287</v>
      </c>
      <c r="BW241" t="s">
        <v>15292</v>
      </c>
      <c r="BX241" t="s">
        <v>15294</v>
      </c>
      <c r="BY241" t="s">
        <v>15289</v>
      </c>
      <c r="BZ241" t="s">
        <v>13876</v>
      </c>
      <c r="CA241" t="s">
        <v>13876</v>
      </c>
      <c r="CB241" t="s">
        <v>13876</v>
      </c>
      <c r="CC241" t="s">
        <v>15287</v>
      </c>
      <c r="CD241" t="s">
        <v>15287</v>
      </c>
      <c r="CE241" t="s">
        <v>15284</v>
      </c>
      <c r="CF241" t="s">
        <v>15285</v>
      </c>
      <c r="CG241" t="s">
        <v>13876</v>
      </c>
      <c r="CH241" t="s">
        <v>13876</v>
      </c>
      <c r="CI241" t="s">
        <v>13876</v>
      </c>
      <c r="CJ241" t="s">
        <v>13876</v>
      </c>
      <c r="CK241" t="s">
        <v>15290</v>
      </c>
      <c r="CL241" t="s">
        <v>15290</v>
      </c>
      <c r="CM241" t="s">
        <v>15288</v>
      </c>
      <c r="CN241" t="s">
        <v>13876</v>
      </c>
      <c r="CO241" t="s">
        <v>13876</v>
      </c>
      <c r="CP241" t="s">
        <v>13876</v>
      </c>
      <c r="CQ241" t="s">
        <v>13876</v>
      </c>
      <c r="CR241" t="s">
        <v>13876</v>
      </c>
      <c r="CS241" t="s">
        <v>13876</v>
      </c>
      <c r="CT241" t="s">
        <v>13876</v>
      </c>
    </row>
    <row r="242" spans="1:98" hidden="1">
      <c r="A242" s="1088"/>
      <c r="B242" s="554" t="s">
        <v>11093</v>
      </c>
      <c r="C242" s="554" t="s">
        <v>4252</v>
      </c>
      <c r="D242" s="554" t="s">
        <v>11094</v>
      </c>
      <c r="E242" s="336" t="s">
        <v>1286</v>
      </c>
      <c r="F242" s="336" t="s">
        <v>13857</v>
      </c>
      <c r="G242" s="336">
        <v>2950861233</v>
      </c>
      <c r="H242" s="554" t="s">
        <v>12478</v>
      </c>
      <c r="I242" s="336" t="s">
        <v>126</v>
      </c>
      <c r="J242" s="336" t="s">
        <v>13659</v>
      </c>
      <c r="K242" s="336" t="s">
        <v>13546</v>
      </c>
      <c r="L242" s="336" t="s">
        <v>13658</v>
      </c>
      <c r="M242" s="336" t="s">
        <v>13659</v>
      </c>
      <c r="N242" s="336" t="s">
        <v>13546</v>
      </c>
      <c r="O242" s="632"/>
      <c r="P242" s="632" t="s">
        <v>13661</v>
      </c>
      <c r="Q242" s="556">
        <v>44620</v>
      </c>
      <c r="R242" s="336"/>
      <c r="S242" s="557">
        <v>44666</v>
      </c>
      <c r="T242" s="336" t="s">
        <v>15469</v>
      </c>
      <c r="U242" s="625">
        <v>40</v>
      </c>
      <c r="V242" s="1088"/>
      <c r="W242" s="551">
        <v>68550</v>
      </c>
      <c r="X242" s="551">
        <v>26255</v>
      </c>
      <c r="Y242" s="551">
        <v>27810</v>
      </c>
      <c r="Z242" s="551">
        <v>29291</v>
      </c>
      <c r="AA242" s="551">
        <v>14099</v>
      </c>
      <c r="AB242" s="551">
        <v>14633</v>
      </c>
      <c r="AC242" s="551" t="s">
        <v>13876</v>
      </c>
      <c r="AD242" s="552" t="s">
        <v>13876</v>
      </c>
      <c r="AE242" s="623">
        <v>180638</v>
      </c>
      <c r="AF242" t="s">
        <v>11092</v>
      </c>
      <c r="AG242" t="s">
        <v>11882</v>
      </c>
      <c r="AH242" t="s">
        <v>11092</v>
      </c>
      <c r="AJ242" s="548" t="s">
        <v>13693</v>
      </c>
      <c r="AK242" s="548" t="s">
        <v>13806</v>
      </c>
      <c r="AL242" s="548" t="s">
        <v>13669</v>
      </c>
      <c r="AM242" s="548" t="s">
        <v>13858</v>
      </c>
      <c r="AN242" s="548" t="s">
        <v>13859</v>
      </c>
      <c r="AO242" s="548" t="s">
        <v>13860</v>
      </c>
      <c r="AQ242" t="s">
        <v>13876</v>
      </c>
      <c r="AR242" t="s">
        <v>13876</v>
      </c>
      <c r="AS242" t="s">
        <v>15290</v>
      </c>
      <c r="AT242" t="s">
        <v>15285</v>
      </c>
      <c r="AU242" t="s">
        <v>15286</v>
      </c>
      <c r="AV242" t="s">
        <v>15286</v>
      </c>
      <c r="AW242" t="s">
        <v>15288</v>
      </c>
      <c r="AX242" t="s">
        <v>13876</v>
      </c>
      <c r="AY242" t="s">
        <v>13876</v>
      </c>
      <c r="AZ242" t="s">
        <v>15292</v>
      </c>
      <c r="BA242" t="s">
        <v>15290</v>
      </c>
      <c r="BB242" t="s">
        <v>15292</v>
      </c>
      <c r="BC242" t="s">
        <v>15286</v>
      </c>
      <c r="BD242" t="s">
        <v>15286</v>
      </c>
      <c r="BE242" t="s">
        <v>13876</v>
      </c>
      <c r="BF242" t="s">
        <v>13876</v>
      </c>
      <c r="BG242" t="s">
        <v>15292</v>
      </c>
      <c r="BH242" t="s">
        <v>15287</v>
      </c>
      <c r="BI242" t="s">
        <v>15285</v>
      </c>
      <c r="BJ242" t="s">
        <v>15289</v>
      </c>
      <c r="BK242" t="s">
        <v>15288</v>
      </c>
      <c r="BL242" t="s">
        <v>13876</v>
      </c>
      <c r="BM242" t="s">
        <v>13876</v>
      </c>
      <c r="BN242" t="s">
        <v>15292</v>
      </c>
      <c r="BO242" t="s">
        <v>15294</v>
      </c>
      <c r="BP242" t="s">
        <v>15292</v>
      </c>
      <c r="BQ242" t="s">
        <v>15294</v>
      </c>
      <c r="BR242" t="s">
        <v>15289</v>
      </c>
      <c r="BS242" t="s">
        <v>13876</v>
      </c>
      <c r="BT242" t="s">
        <v>13876</v>
      </c>
      <c r="BU242" t="s">
        <v>15289</v>
      </c>
      <c r="BV242" t="s">
        <v>15291</v>
      </c>
      <c r="BW242" t="s">
        <v>15288</v>
      </c>
      <c r="BX242" t="s">
        <v>15294</v>
      </c>
      <c r="BY242" t="s">
        <v>15294</v>
      </c>
      <c r="BZ242" t="s">
        <v>13876</v>
      </c>
      <c r="CA242" t="s">
        <v>13876</v>
      </c>
      <c r="CB242" t="s">
        <v>15289</v>
      </c>
      <c r="CC242" t="s">
        <v>15291</v>
      </c>
      <c r="CD242" t="s">
        <v>15290</v>
      </c>
      <c r="CE242" t="s">
        <v>15284</v>
      </c>
      <c r="CF242" t="s">
        <v>15284</v>
      </c>
      <c r="CG242" t="s">
        <v>13876</v>
      </c>
      <c r="CH242" t="s">
        <v>13876</v>
      </c>
      <c r="CI242" t="s">
        <v>13876</v>
      </c>
      <c r="CJ242" t="s">
        <v>13876</v>
      </c>
      <c r="CK242" t="s">
        <v>13876</v>
      </c>
      <c r="CL242" t="s">
        <v>13876</v>
      </c>
      <c r="CM242" t="s">
        <v>13876</v>
      </c>
      <c r="CN242" t="s">
        <v>13876</v>
      </c>
      <c r="CO242" t="s">
        <v>13876</v>
      </c>
      <c r="CP242" t="s">
        <v>13876</v>
      </c>
      <c r="CQ242" t="s">
        <v>13876</v>
      </c>
      <c r="CR242" t="s">
        <v>13876</v>
      </c>
      <c r="CS242" t="s">
        <v>13876</v>
      </c>
      <c r="CT242" t="s">
        <v>13876</v>
      </c>
    </row>
    <row r="243" spans="1:98" hidden="1">
      <c r="A243" s="1088"/>
      <c r="B243" s="554" t="s">
        <v>11093</v>
      </c>
      <c r="C243" s="554" t="s">
        <v>4252</v>
      </c>
      <c r="D243" s="554" t="s">
        <v>11094</v>
      </c>
      <c r="E243" s="336" t="s">
        <v>1286</v>
      </c>
      <c r="F243" s="336" t="s">
        <v>13857</v>
      </c>
      <c r="G243" s="336">
        <v>2950861456</v>
      </c>
      <c r="H243" s="554" t="s">
        <v>12481</v>
      </c>
      <c r="I243" s="336" t="s">
        <v>124</v>
      </c>
      <c r="J243" s="336" t="s">
        <v>13659</v>
      </c>
      <c r="K243" s="336" t="s">
        <v>13546</v>
      </c>
      <c r="L243" s="336" t="s">
        <v>13658</v>
      </c>
      <c r="M243" s="336" t="s">
        <v>13659</v>
      </c>
      <c r="N243" s="336" t="s">
        <v>13546</v>
      </c>
      <c r="O243" s="632"/>
      <c r="P243" s="632" t="s">
        <v>13661</v>
      </c>
      <c r="Q243" s="556">
        <v>44620</v>
      </c>
      <c r="R243" s="336"/>
      <c r="S243" s="557">
        <v>44666</v>
      </c>
      <c r="T243" s="336" t="s">
        <v>15470</v>
      </c>
      <c r="U243" s="625">
        <v>40</v>
      </c>
      <c r="V243" s="1088"/>
      <c r="W243" s="551">
        <v>33955</v>
      </c>
      <c r="X243" s="551">
        <v>8631</v>
      </c>
      <c r="Y243" s="551">
        <v>10291</v>
      </c>
      <c r="Z243" s="551">
        <v>10885</v>
      </c>
      <c r="AA243" s="551">
        <v>10765</v>
      </c>
      <c r="AB243" s="551">
        <v>8408</v>
      </c>
      <c r="AC243" s="551">
        <v>1065</v>
      </c>
      <c r="AD243" s="552" t="s">
        <v>13876</v>
      </c>
      <c r="AE243" s="623">
        <v>84000</v>
      </c>
      <c r="AF243" t="s">
        <v>11095</v>
      </c>
      <c r="AG243" t="s">
        <v>11882</v>
      </c>
      <c r="AH243" t="s">
        <v>12480</v>
      </c>
      <c r="AJ243" s="548" t="s">
        <v>13693</v>
      </c>
      <c r="AK243" s="548" t="s">
        <v>13806</v>
      </c>
      <c r="AL243" s="548" t="s">
        <v>13669</v>
      </c>
      <c r="AM243" s="548" t="s">
        <v>13858</v>
      </c>
      <c r="AN243" s="548" t="s">
        <v>13859</v>
      </c>
      <c r="AO243" s="548" t="s">
        <v>13860</v>
      </c>
      <c r="AQ243" t="s">
        <v>13876</v>
      </c>
      <c r="AR243" t="s">
        <v>13876</v>
      </c>
      <c r="AS243" t="s">
        <v>15284</v>
      </c>
      <c r="AT243" t="s">
        <v>15284</v>
      </c>
      <c r="AU243" t="s">
        <v>15294</v>
      </c>
      <c r="AV243" t="s">
        <v>15286</v>
      </c>
      <c r="AW243" t="s">
        <v>15286</v>
      </c>
      <c r="AX243" t="s">
        <v>13876</v>
      </c>
      <c r="AY243" t="s">
        <v>13876</v>
      </c>
      <c r="AZ243" t="s">
        <v>13876</v>
      </c>
      <c r="BA243" t="s">
        <v>15285</v>
      </c>
      <c r="BB243" t="s">
        <v>15290</v>
      </c>
      <c r="BC243" t="s">
        <v>15284</v>
      </c>
      <c r="BD243" t="s">
        <v>15289</v>
      </c>
      <c r="BE243" t="s">
        <v>13876</v>
      </c>
      <c r="BF243" t="s">
        <v>13876</v>
      </c>
      <c r="BG243" t="s">
        <v>15289</v>
      </c>
      <c r="BH243" t="s">
        <v>15288</v>
      </c>
      <c r="BI243" t="s">
        <v>15292</v>
      </c>
      <c r="BJ243" t="s">
        <v>15294</v>
      </c>
      <c r="BK243" t="s">
        <v>15289</v>
      </c>
      <c r="BL243" t="s">
        <v>13876</v>
      </c>
      <c r="BM243" t="s">
        <v>13876</v>
      </c>
      <c r="BN243" t="s">
        <v>15289</v>
      </c>
      <c r="BO243" t="s">
        <v>15288</v>
      </c>
      <c r="BP243" t="s">
        <v>15285</v>
      </c>
      <c r="BQ243" t="s">
        <v>15285</v>
      </c>
      <c r="BR243" t="s">
        <v>15286</v>
      </c>
      <c r="BS243" t="s">
        <v>13876</v>
      </c>
      <c r="BT243" t="s">
        <v>13876</v>
      </c>
      <c r="BU243" t="s">
        <v>15289</v>
      </c>
      <c r="BV243" t="s">
        <v>15288</v>
      </c>
      <c r="BW243" t="s">
        <v>15287</v>
      </c>
      <c r="BX243" t="s">
        <v>15290</v>
      </c>
      <c r="BY243" t="s">
        <v>15286</v>
      </c>
      <c r="BZ243" t="s">
        <v>13876</v>
      </c>
      <c r="CA243" t="s">
        <v>13876</v>
      </c>
      <c r="CB243" t="s">
        <v>13876</v>
      </c>
      <c r="CC243" t="s">
        <v>15285</v>
      </c>
      <c r="CD243" t="s">
        <v>15291</v>
      </c>
      <c r="CE243" t="s">
        <v>15288</v>
      </c>
      <c r="CF243" t="s">
        <v>15285</v>
      </c>
      <c r="CG243" t="s">
        <v>13876</v>
      </c>
      <c r="CH243" t="s">
        <v>13876</v>
      </c>
      <c r="CI243" t="s">
        <v>13876</v>
      </c>
      <c r="CJ243" t="s">
        <v>15289</v>
      </c>
      <c r="CK243" t="s">
        <v>15288</v>
      </c>
      <c r="CL243" t="s">
        <v>15290</v>
      </c>
      <c r="CM243" t="s">
        <v>15286</v>
      </c>
      <c r="CN243" t="s">
        <v>13876</v>
      </c>
      <c r="CO243" t="s">
        <v>13876</v>
      </c>
      <c r="CP243" t="s">
        <v>13876</v>
      </c>
      <c r="CQ243" t="s">
        <v>13876</v>
      </c>
      <c r="CR243" t="s">
        <v>13876</v>
      </c>
      <c r="CS243" t="s">
        <v>13876</v>
      </c>
      <c r="CT243" t="s">
        <v>13876</v>
      </c>
    </row>
    <row r="244" spans="1:98" hidden="1">
      <c r="A244" s="1088"/>
      <c r="B244" s="554" t="s">
        <v>11093</v>
      </c>
      <c r="C244" s="554" t="s">
        <v>4252</v>
      </c>
      <c r="D244" s="554" t="s">
        <v>11094</v>
      </c>
      <c r="E244" s="336" t="s">
        <v>1286</v>
      </c>
      <c r="F244" s="336" t="s">
        <v>13857</v>
      </c>
      <c r="G244" s="336">
        <v>2950861456</v>
      </c>
      <c r="H244" s="554" t="s">
        <v>12481</v>
      </c>
      <c r="I244" s="336" t="s">
        <v>126</v>
      </c>
      <c r="J244" s="336" t="s">
        <v>13659</v>
      </c>
      <c r="K244" s="336" t="s">
        <v>13546</v>
      </c>
      <c r="L244" s="336" t="s">
        <v>13658</v>
      </c>
      <c r="M244" s="336" t="s">
        <v>13659</v>
      </c>
      <c r="N244" s="336" t="s">
        <v>13546</v>
      </c>
      <c r="O244" s="632"/>
      <c r="P244" s="632" t="s">
        <v>13661</v>
      </c>
      <c r="Q244" s="556">
        <v>44620</v>
      </c>
      <c r="R244" s="336"/>
      <c r="S244" s="557">
        <v>44666</v>
      </c>
      <c r="T244" s="336" t="s">
        <v>15471</v>
      </c>
      <c r="U244" s="625">
        <v>40</v>
      </c>
      <c r="V244" s="1088"/>
      <c r="W244" s="551">
        <v>49921</v>
      </c>
      <c r="X244" s="551">
        <v>16006</v>
      </c>
      <c r="Y244" s="551">
        <v>19696</v>
      </c>
      <c r="Z244" s="551">
        <v>16787</v>
      </c>
      <c r="AA244" s="551">
        <v>18305</v>
      </c>
      <c r="AB244" s="551">
        <v>18180</v>
      </c>
      <c r="AC244" s="551" t="s">
        <v>13876</v>
      </c>
      <c r="AD244" s="552" t="s">
        <v>13876</v>
      </c>
      <c r="AE244" s="623">
        <v>138895</v>
      </c>
      <c r="AF244" t="s">
        <v>11095</v>
      </c>
      <c r="AG244" t="s">
        <v>11882</v>
      </c>
      <c r="AH244" t="s">
        <v>12480</v>
      </c>
      <c r="AJ244" s="548" t="s">
        <v>13693</v>
      </c>
      <c r="AK244" s="548" t="s">
        <v>13806</v>
      </c>
      <c r="AL244" s="548" t="s">
        <v>13669</v>
      </c>
      <c r="AM244" s="548" t="s">
        <v>13858</v>
      </c>
      <c r="AN244" s="548" t="s">
        <v>13859</v>
      </c>
      <c r="AO244" s="548" t="s">
        <v>13860</v>
      </c>
      <c r="AQ244" t="s">
        <v>13876</v>
      </c>
      <c r="AR244" t="s">
        <v>13876</v>
      </c>
      <c r="AS244" t="s">
        <v>15291</v>
      </c>
      <c r="AT244" t="s">
        <v>15294</v>
      </c>
      <c r="AU244" t="s">
        <v>15294</v>
      </c>
      <c r="AV244" t="s">
        <v>15292</v>
      </c>
      <c r="AW244" t="s">
        <v>15289</v>
      </c>
      <c r="AX244" t="s">
        <v>13876</v>
      </c>
      <c r="AY244" t="s">
        <v>13876</v>
      </c>
      <c r="AZ244" t="s">
        <v>15289</v>
      </c>
      <c r="BA244" t="s">
        <v>15290</v>
      </c>
      <c r="BB244" t="s">
        <v>15288</v>
      </c>
      <c r="BC244" t="s">
        <v>15288</v>
      </c>
      <c r="BD244" t="s">
        <v>15290</v>
      </c>
      <c r="BE244" t="s">
        <v>13876</v>
      </c>
      <c r="BF244" t="s">
        <v>13876</v>
      </c>
      <c r="BG244" t="s">
        <v>15289</v>
      </c>
      <c r="BH244" t="s">
        <v>15294</v>
      </c>
      <c r="BI244" t="s">
        <v>15290</v>
      </c>
      <c r="BJ244" t="s">
        <v>15294</v>
      </c>
      <c r="BK244" t="s">
        <v>15290</v>
      </c>
      <c r="BL244" t="s">
        <v>13876</v>
      </c>
      <c r="BM244" t="s">
        <v>13876</v>
      </c>
      <c r="BN244" t="s">
        <v>15289</v>
      </c>
      <c r="BO244" t="s">
        <v>15290</v>
      </c>
      <c r="BP244" t="s">
        <v>15287</v>
      </c>
      <c r="BQ244" t="s">
        <v>15285</v>
      </c>
      <c r="BR244" t="s">
        <v>15287</v>
      </c>
      <c r="BS244" t="s">
        <v>13876</v>
      </c>
      <c r="BT244" t="s">
        <v>13876</v>
      </c>
      <c r="BU244" t="s">
        <v>15289</v>
      </c>
      <c r="BV244" t="s">
        <v>15285</v>
      </c>
      <c r="BW244" t="s">
        <v>15284</v>
      </c>
      <c r="BX244" t="s">
        <v>15288</v>
      </c>
      <c r="BY244" t="s">
        <v>15286</v>
      </c>
      <c r="BZ244" t="s">
        <v>13876</v>
      </c>
      <c r="CA244" t="s">
        <v>13876</v>
      </c>
      <c r="CB244" t="s">
        <v>15289</v>
      </c>
      <c r="CC244" t="s">
        <v>15285</v>
      </c>
      <c r="CD244" t="s">
        <v>15289</v>
      </c>
      <c r="CE244" t="s">
        <v>15285</v>
      </c>
      <c r="CF244" t="s">
        <v>15288</v>
      </c>
      <c r="CG244" t="s">
        <v>13876</v>
      </c>
      <c r="CH244" t="s">
        <v>13876</v>
      </c>
      <c r="CI244" t="s">
        <v>13876</v>
      </c>
      <c r="CJ244" t="s">
        <v>13876</v>
      </c>
      <c r="CK244" t="s">
        <v>13876</v>
      </c>
      <c r="CL244" t="s">
        <v>13876</v>
      </c>
      <c r="CM244" t="s">
        <v>13876</v>
      </c>
      <c r="CN244" t="s">
        <v>13876</v>
      </c>
      <c r="CO244" t="s">
        <v>13876</v>
      </c>
      <c r="CP244" t="s">
        <v>13876</v>
      </c>
      <c r="CQ244" t="s">
        <v>13876</v>
      </c>
      <c r="CR244" t="s">
        <v>13876</v>
      </c>
      <c r="CS244" t="s">
        <v>13876</v>
      </c>
      <c r="CT244" t="s">
        <v>13876</v>
      </c>
    </row>
    <row r="245" spans="1:98" hidden="1">
      <c r="A245" s="632"/>
      <c r="B245" s="555"/>
      <c r="C245" s="554"/>
      <c r="D245" s="554"/>
      <c r="E245" s="336"/>
      <c r="F245" s="336"/>
      <c r="G245" s="336"/>
      <c r="H245" s="554"/>
      <c r="I245" s="336"/>
      <c r="J245" s="336"/>
      <c r="K245" s="336"/>
      <c r="L245" s="336"/>
      <c r="M245" s="336"/>
      <c r="N245" s="336"/>
      <c r="O245" s="632"/>
      <c r="P245" s="632"/>
      <c r="Q245" s="556"/>
      <c r="R245" s="336"/>
      <c r="S245" s="336"/>
      <c r="T245" s="336" t="s">
        <v>13876</v>
      </c>
      <c r="U245" s="336"/>
      <c r="V245" s="632"/>
      <c r="W245" s="551"/>
      <c r="X245" s="551"/>
      <c r="Y245" s="551"/>
      <c r="Z245" s="551"/>
      <c r="AA245" s="551">
        <v>0</v>
      </c>
      <c r="AB245" s="551">
        <v>0</v>
      </c>
      <c r="AC245" s="551">
        <v>0</v>
      </c>
      <c r="AD245" s="552"/>
      <c r="AE245" s="623">
        <v>0</v>
      </c>
      <c r="AQ245" t="s">
        <v>13876</v>
      </c>
      <c r="AR245" t="s">
        <v>13876</v>
      </c>
      <c r="AS245" t="s">
        <v>13876</v>
      </c>
      <c r="AT245" t="s">
        <v>13876</v>
      </c>
      <c r="AU245" t="s">
        <v>13876</v>
      </c>
      <c r="AV245" t="s">
        <v>13876</v>
      </c>
      <c r="AW245" t="s">
        <v>13876</v>
      </c>
      <c r="AX245" t="s">
        <v>13876</v>
      </c>
      <c r="AY245" t="s">
        <v>13876</v>
      </c>
      <c r="AZ245" t="s">
        <v>13876</v>
      </c>
      <c r="BA245" t="s">
        <v>13876</v>
      </c>
      <c r="BB245" t="s">
        <v>13876</v>
      </c>
      <c r="BC245" t="s">
        <v>13876</v>
      </c>
      <c r="BD245" t="s">
        <v>13876</v>
      </c>
      <c r="BE245" t="s">
        <v>13876</v>
      </c>
      <c r="BF245" t="s">
        <v>13876</v>
      </c>
      <c r="BG245" t="s">
        <v>13876</v>
      </c>
      <c r="BH245" t="s">
        <v>13876</v>
      </c>
      <c r="BI245" t="s">
        <v>13876</v>
      </c>
      <c r="BJ245" t="s">
        <v>13876</v>
      </c>
      <c r="BK245" t="s">
        <v>13876</v>
      </c>
      <c r="BL245" t="s">
        <v>13876</v>
      </c>
      <c r="BM245" t="s">
        <v>13876</v>
      </c>
      <c r="BN245" t="s">
        <v>13876</v>
      </c>
      <c r="BO245" t="s">
        <v>13876</v>
      </c>
      <c r="BP245" t="s">
        <v>13876</v>
      </c>
      <c r="BQ245" t="s">
        <v>13876</v>
      </c>
      <c r="BR245" t="s">
        <v>13876</v>
      </c>
      <c r="BS245" t="s">
        <v>13876</v>
      </c>
      <c r="BT245" t="s">
        <v>13876</v>
      </c>
      <c r="BU245" t="s">
        <v>13876</v>
      </c>
      <c r="BV245" t="s">
        <v>13876</v>
      </c>
      <c r="BW245" t="s">
        <v>13876</v>
      </c>
      <c r="BX245" t="s">
        <v>13876</v>
      </c>
      <c r="BY245" t="s">
        <v>13876</v>
      </c>
      <c r="BZ245" t="s">
        <v>13876</v>
      </c>
      <c r="CA245" t="s">
        <v>13876</v>
      </c>
      <c r="CB245" t="s">
        <v>13876</v>
      </c>
      <c r="CC245" t="s">
        <v>13876</v>
      </c>
      <c r="CD245" t="s">
        <v>13876</v>
      </c>
      <c r="CE245" t="s">
        <v>13876</v>
      </c>
      <c r="CF245" t="s">
        <v>13876</v>
      </c>
      <c r="CG245" t="s">
        <v>13876</v>
      </c>
      <c r="CH245" t="s">
        <v>13876</v>
      </c>
      <c r="CI245" t="s">
        <v>13876</v>
      </c>
      <c r="CJ245" t="s">
        <v>13876</v>
      </c>
      <c r="CK245" t="s">
        <v>13876</v>
      </c>
      <c r="CL245" t="s">
        <v>13876</v>
      </c>
      <c r="CM245" t="s">
        <v>13876</v>
      </c>
      <c r="CN245" t="s">
        <v>13876</v>
      </c>
      <c r="CO245" t="s">
        <v>13876</v>
      </c>
      <c r="CP245" t="s">
        <v>13876</v>
      </c>
      <c r="CQ245" t="s">
        <v>13876</v>
      </c>
      <c r="CR245" t="s">
        <v>13876</v>
      </c>
      <c r="CS245" t="s">
        <v>13876</v>
      </c>
      <c r="CT245" t="s">
        <v>13876</v>
      </c>
    </row>
    <row r="246" spans="1:98" hidden="1">
      <c r="A246" s="1088">
        <v>64</v>
      </c>
      <c r="B246" s="549" t="s">
        <v>9942</v>
      </c>
      <c r="C246" s="549" t="s">
        <v>797</v>
      </c>
      <c r="D246" s="549" t="s">
        <v>9943</v>
      </c>
      <c r="E246" s="550" t="s">
        <v>1286</v>
      </c>
      <c r="F246" s="550" t="s">
        <v>11844</v>
      </c>
      <c r="G246" s="550">
        <v>2950121091</v>
      </c>
      <c r="H246" s="549" t="s">
        <v>12434</v>
      </c>
      <c r="I246" s="550" t="s">
        <v>128</v>
      </c>
      <c r="J246" s="550" t="s">
        <v>13658</v>
      </c>
      <c r="K246" s="336"/>
      <c r="L246" s="336" t="s">
        <v>13658</v>
      </c>
      <c r="M246" s="336" t="s">
        <v>13658</v>
      </c>
      <c r="N246" s="336"/>
      <c r="O246" s="632"/>
      <c r="P246" s="632"/>
      <c r="Q246" s="632"/>
      <c r="R246" s="336"/>
      <c r="S246" s="336"/>
      <c r="T246" s="336" t="s">
        <v>15472</v>
      </c>
      <c r="U246" s="628"/>
      <c r="W246" s="551" t="s">
        <v>13876</v>
      </c>
      <c r="X246" s="551" t="s">
        <v>13876</v>
      </c>
      <c r="Y246" s="551" t="s">
        <v>13876</v>
      </c>
      <c r="Z246" s="551" t="s">
        <v>13876</v>
      </c>
      <c r="AA246" s="551" t="s">
        <v>13876</v>
      </c>
      <c r="AB246" s="551" t="s">
        <v>13876</v>
      </c>
      <c r="AC246" s="551" t="s">
        <v>13876</v>
      </c>
      <c r="AD246" s="552" t="s">
        <v>13876</v>
      </c>
      <c r="AE246" s="623">
        <v>0</v>
      </c>
      <c r="AF246" t="s">
        <v>11031</v>
      </c>
      <c r="AG246" t="s">
        <v>9946</v>
      </c>
      <c r="AH246" t="s">
        <v>12433</v>
      </c>
      <c r="AJ246" s="548" t="s">
        <v>13693</v>
      </c>
      <c r="AK246" s="548" t="s">
        <v>13821</v>
      </c>
      <c r="AL246" s="548" t="s">
        <v>13669</v>
      </c>
      <c r="AM246" s="548" t="s">
        <v>13861</v>
      </c>
      <c r="AN246" s="548" t="s">
        <v>13862</v>
      </c>
      <c r="AO246" s="548" t="s">
        <v>13863</v>
      </c>
      <c r="AQ246" t="s">
        <v>13876</v>
      </c>
      <c r="AR246" t="s">
        <v>13876</v>
      </c>
      <c r="AS246" t="s">
        <v>13876</v>
      </c>
      <c r="AT246" t="s">
        <v>13876</v>
      </c>
      <c r="AU246" t="s">
        <v>13876</v>
      </c>
      <c r="AV246" t="s">
        <v>13876</v>
      </c>
      <c r="AW246" t="s">
        <v>13876</v>
      </c>
      <c r="AX246" t="s">
        <v>13876</v>
      </c>
      <c r="AY246" t="s">
        <v>13876</v>
      </c>
      <c r="AZ246" t="s">
        <v>13876</v>
      </c>
      <c r="BA246" t="s">
        <v>13876</v>
      </c>
      <c r="BB246" t="s">
        <v>13876</v>
      </c>
      <c r="BC246" t="s">
        <v>13876</v>
      </c>
      <c r="BD246" t="s">
        <v>13876</v>
      </c>
      <c r="BE246" t="s">
        <v>13876</v>
      </c>
      <c r="BF246" t="s">
        <v>13876</v>
      </c>
      <c r="BG246" t="s">
        <v>13876</v>
      </c>
      <c r="BH246" t="s">
        <v>13876</v>
      </c>
      <c r="BI246" t="s">
        <v>13876</v>
      </c>
      <c r="BJ246" t="s">
        <v>13876</v>
      </c>
      <c r="BK246" t="s">
        <v>13876</v>
      </c>
      <c r="BL246" t="s">
        <v>13876</v>
      </c>
      <c r="BM246" t="s">
        <v>13876</v>
      </c>
      <c r="BN246" t="s">
        <v>13876</v>
      </c>
      <c r="BO246" t="s">
        <v>13876</v>
      </c>
      <c r="BP246" t="s">
        <v>13876</v>
      </c>
      <c r="BQ246" t="s">
        <v>13876</v>
      </c>
      <c r="BR246" t="s">
        <v>13876</v>
      </c>
      <c r="BS246" t="s">
        <v>13876</v>
      </c>
      <c r="BT246" t="s">
        <v>13876</v>
      </c>
      <c r="BU246" t="s">
        <v>13876</v>
      </c>
      <c r="BV246" t="s">
        <v>13876</v>
      </c>
      <c r="BW246" t="s">
        <v>13876</v>
      </c>
      <c r="BX246" t="s">
        <v>13876</v>
      </c>
      <c r="BY246" t="s">
        <v>13876</v>
      </c>
      <c r="BZ246" t="s">
        <v>13876</v>
      </c>
      <c r="CA246" t="s">
        <v>13876</v>
      </c>
      <c r="CB246" t="s">
        <v>13876</v>
      </c>
      <c r="CC246" t="s">
        <v>13876</v>
      </c>
      <c r="CD246" t="s">
        <v>13876</v>
      </c>
      <c r="CE246" t="s">
        <v>13876</v>
      </c>
      <c r="CF246" t="s">
        <v>13876</v>
      </c>
      <c r="CG246" t="s">
        <v>13876</v>
      </c>
      <c r="CH246" t="s">
        <v>13876</v>
      </c>
      <c r="CI246" t="s">
        <v>13876</v>
      </c>
      <c r="CJ246" t="s">
        <v>13876</v>
      </c>
      <c r="CK246" t="s">
        <v>13876</v>
      </c>
      <c r="CL246" t="s">
        <v>13876</v>
      </c>
      <c r="CM246" t="s">
        <v>13876</v>
      </c>
      <c r="CN246" t="s">
        <v>13876</v>
      </c>
      <c r="CO246" t="s">
        <v>13876</v>
      </c>
      <c r="CP246" t="s">
        <v>13876</v>
      </c>
      <c r="CQ246" t="s">
        <v>13876</v>
      </c>
      <c r="CR246" t="s">
        <v>13876</v>
      </c>
      <c r="CS246" t="s">
        <v>13876</v>
      </c>
      <c r="CT246" t="s">
        <v>13876</v>
      </c>
    </row>
    <row r="247" spans="1:98" hidden="1">
      <c r="A247" s="1088"/>
      <c r="B247" s="554" t="s">
        <v>9942</v>
      </c>
      <c r="C247" s="554" t="s">
        <v>797</v>
      </c>
      <c r="D247" s="554" t="s">
        <v>9943</v>
      </c>
      <c r="E247" s="336" t="s">
        <v>1286</v>
      </c>
      <c r="F247" s="336" t="s">
        <v>11844</v>
      </c>
      <c r="G247" s="336">
        <v>2950121091</v>
      </c>
      <c r="H247" s="554" t="s">
        <v>12437</v>
      </c>
      <c r="I247" s="336" t="s">
        <v>124</v>
      </c>
      <c r="J247" s="336" t="s">
        <v>13659</v>
      </c>
      <c r="K247" s="336" t="s">
        <v>13546</v>
      </c>
      <c r="L247" s="336" t="s">
        <v>13658</v>
      </c>
      <c r="M247" s="336" t="s">
        <v>13658</v>
      </c>
      <c r="N247" s="336"/>
      <c r="O247" s="632"/>
      <c r="P247" s="632" t="s">
        <v>13661</v>
      </c>
      <c r="Q247" s="556">
        <v>44636</v>
      </c>
      <c r="R247" s="336"/>
      <c r="S247" s="557">
        <v>44666</v>
      </c>
      <c r="T247" s="336" t="s">
        <v>15473</v>
      </c>
      <c r="U247" s="625">
        <v>41</v>
      </c>
      <c r="V247" s="1086">
        <v>41</v>
      </c>
      <c r="W247" s="551">
        <v>315807</v>
      </c>
      <c r="X247" s="551">
        <v>75566</v>
      </c>
      <c r="Y247" s="551">
        <v>96978</v>
      </c>
      <c r="Z247" s="551">
        <v>96952</v>
      </c>
      <c r="AA247" s="551">
        <v>97286</v>
      </c>
      <c r="AB247" s="551">
        <v>111784</v>
      </c>
      <c r="AC247" s="551">
        <v>2207</v>
      </c>
      <c r="AD247" s="552" t="s">
        <v>13876</v>
      </c>
      <c r="AE247" s="623">
        <v>796580</v>
      </c>
      <c r="AF247" t="s">
        <v>11031</v>
      </c>
      <c r="AG247" t="s">
        <v>9946</v>
      </c>
      <c r="AH247" t="s">
        <v>12436</v>
      </c>
      <c r="AJ247" s="548" t="s">
        <v>13693</v>
      </c>
      <c r="AK247" s="548" t="s">
        <v>13821</v>
      </c>
      <c r="AL247" s="548" t="s">
        <v>13669</v>
      </c>
      <c r="AM247" s="548" t="s">
        <v>13861</v>
      </c>
      <c r="AN247" s="548" t="s">
        <v>13862</v>
      </c>
      <c r="AO247" s="548" t="s">
        <v>13863</v>
      </c>
      <c r="AQ247" t="s">
        <v>13876</v>
      </c>
      <c r="AR247" t="s">
        <v>15284</v>
      </c>
      <c r="AS247" t="s">
        <v>15289</v>
      </c>
      <c r="AT247" t="s">
        <v>15286</v>
      </c>
      <c r="AU247" t="s">
        <v>15285</v>
      </c>
      <c r="AV247" t="s">
        <v>15288</v>
      </c>
      <c r="AW247" t="s">
        <v>15287</v>
      </c>
      <c r="AX247" t="s">
        <v>13876</v>
      </c>
      <c r="AY247" t="s">
        <v>13876</v>
      </c>
      <c r="AZ247" t="s">
        <v>15287</v>
      </c>
      <c r="BA247" t="s">
        <v>15286</v>
      </c>
      <c r="BB247" t="s">
        <v>15286</v>
      </c>
      <c r="BC247" t="s">
        <v>15290</v>
      </c>
      <c r="BD247" t="s">
        <v>15290</v>
      </c>
      <c r="BE247" t="s">
        <v>13876</v>
      </c>
      <c r="BF247" t="s">
        <v>13876</v>
      </c>
      <c r="BG247" t="s">
        <v>13876</v>
      </c>
      <c r="BH247" t="s">
        <v>13876</v>
      </c>
      <c r="BI247" t="s">
        <v>15289</v>
      </c>
      <c r="BJ247" t="s">
        <v>15292</v>
      </c>
      <c r="BK247" t="s">
        <v>15294</v>
      </c>
      <c r="BL247" t="s">
        <v>13876</v>
      </c>
      <c r="BM247" t="s">
        <v>13876</v>
      </c>
      <c r="BN247" t="s">
        <v>15294</v>
      </c>
      <c r="BO247" t="s">
        <v>15290</v>
      </c>
      <c r="BP247" t="s">
        <v>15294</v>
      </c>
      <c r="BQ247" t="s">
        <v>15286</v>
      </c>
      <c r="BR247" t="s">
        <v>15292</v>
      </c>
      <c r="BS247" t="s">
        <v>13876</v>
      </c>
      <c r="BT247" t="s">
        <v>13876</v>
      </c>
      <c r="BU247" t="s">
        <v>15294</v>
      </c>
      <c r="BV247" t="s">
        <v>15287</v>
      </c>
      <c r="BW247" t="s">
        <v>15292</v>
      </c>
      <c r="BX247" t="s">
        <v>15285</v>
      </c>
      <c r="BY247" t="s">
        <v>15290</v>
      </c>
      <c r="BZ247" t="s">
        <v>13876</v>
      </c>
      <c r="CA247" t="s">
        <v>15289</v>
      </c>
      <c r="CB247" t="s">
        <v>15289</v>
      </c>
      <c r="CC247" t="s">
        <v>15289</v>
      </c>
      <c r="CD247" t="s">
        <v>15287</v>
      </c>
      <c r="CE247" t="s">
        <v>15285</v>
      </c>
      <c r="CF247" t="s">
        <v>15291</v>
      </c>
      <c r="CG247" t="s">
        <v>13876</v>
      </c>
      <c r="CH247" t="s">
        <v>13876</v>
      </c>
      <c r="CI247" t="s">
        <v>13876</v>
      </c>
      <c r="CJ247" t="s">
        <v>15292</v>
      </c>
      <c r="CK247" t="s">
        <v>15292</v>
      </c>
      <c r="CL247" t="s">
        <v>15288</v>
      </c>
      <c r="CM247" t="s">
        <v>15287</v>
      </c>
      <c r="CN247" t="s">
        <v>13876</v>
      </c>
      <c r="CO247" t="s">
        <v>13876</v>
      </c>
      <c r="CP247" t="s">
        <v>13876</v>
      </c>
      <c r="CQ247" t="s">
        <v>13876</v>
      </c>
      <c r="CR247" t="s">
        <v>13876</v>
      </c>
      <c r="CS247" t="s">
        <v>13876</v>
      </c>
      <c r="CT247" t="s">
        <v>13876</v>
      </c>
    </row>
    <row r="248" spans="1:98" hidden="1">
      <c r="A248" s="1088"/>
      <c r="B248" s="554" t="s">
        <v>9942</v>
      </c>
      <c r="C248" s="554" t="s">
        <v>797</v>
      </c>
      <c r="D248" s="554" t="s">
        <v>9943</v>
      </c>
      <c r="E248" s="336" t="s">
        <v>1286</v>
      </c>
      <c r="F248" s="336" t="s">
        <v>11844</v>
      </c>
      <c r="G248" s="336">
        <v>2950121091</v>
      </c>
      <c r="H248" s="554" t="s">
        <v>12437</v>
      </c>
      <c r="I248" s="336" t="s">
        <v>126</v>
      </c>
      <c r="J248" s="336" t="s">
        <v>13659</v>
      </c>
      <c r="K248" s="336" t="s">
        <v>13546</v>
      </c>
      <c r="L248" s="336" t="s">
        <v>13658</v>
      </c>
      <c r="M248" s="336" t="s">
        <v>13658</v>
      </c>
      <c r="N248" s="336"/>
      <c r="O248" s="632"/>
      <c r="P248" s="632" t="s">
        <v>13661</v>
      </c>
      <c r="Q248" s="556">
        <v>44636</v>
      </c>
      <c r="R248" s="336"/>
      <c r="S248" s="557">
        <v>44666</v>
      </c>
      <c r="T248" s="336" t="s">
        <v>15474</v>
      </c>
      <c r="U248" s="625">
        <v>41</v>
      </c>
      <c r="V248" s="1089"/>
      <c r="W248" s="551">
        <v>190663</v>
      </c>
      <c r="X248" s="551">
        <v>64211</v>
      </c>
      <c r="Y248" s="551">
        <v>77863</v>
      </c>
      <c r="Z248" s="551">
        <v>73795</v>
      </c>
      <c r="AA248" s="551">
        <v>82306</v>
      </c>
      <c r="AB248" s="551">
        <v>70035</v>
      </c>
      <c r="AC248" s="551">
        <v>3220</v>
      </c>
      <c r="AD248" s="552" t="s">
        <v>13876</v>
      </c>
      <c r="AE248" s="623">
        <v>562093</v>
      </c>
      <c r="AF248" t="s">
        <v>11031</v>
      </c>
      <c r="AG248" t="s">
        <v>9946</v>
      </c>
      <c r="AH248" t="s">
        <v>12436</v>
      </c>
      <c r="AJ248" s="548" t="s">
        <v>13693</v>
      </c>
      <c r="AK248" s="548" t="s">
        <v>13821</v>
      </c>
      <c r="AL248" s="548" t="s">
        <v>13669</v>
      </c>
      <c r="AM248" s="548" t="s">
        <v>13861</v>
      </c>
      <c r="AN248" s="548" t="s">
        <v>13862</v>
      </c>
      <c r="AO248" s="548" t="s">
        <v>13863</v>
      </c>
      <c r="AQ248" t="s">
        <v>13876</v>
      </c>
      <c r="AR248" t="s">
        <v>15289</v>
      </c>
      <c r="AS248" t="s">
        <v>15294</v>
      </c>
      <c r="AT248" t="s">
        <v>15288</v>
      </c>
      <c r="AU248" t="s">
        <v>15290</v>
      </c>
      <c r="AV248" t="s">
        <v>15290</v>
      </c>
      <c r="AW248" t="s">
        <v>15284</v>
      </c>
      <c r="AX248" t="s">
        <v>13876</v>
      </c>
      <c r="AY248" t="s">
        <v>13876</v>
      </c>
      <c r="AZ248" t="s">
        <v>15290</v>
      </c>
      <c r="BA248" t="s">
        <v>15291</v>
      </c>
      <c r="BB248" t="s">
        <v>15292</v>
      </c>
      <c r="BC248" t="s">
        <v>15289</v>
      </c>
      <c r="BD248" t="s">
        <v>15289</v>
      </c>
      <c r="BE248" t="s">
        <v>13876</v>
      </c>
      <c r="BF248" t="s">
        <v>13876</v>
      </c>
      <c r="BG248" t="s">
        <v>13876</v>
      </c>
      <c r="BH248" t="s">
        <v>15289</v>
      </c>
      <c r="BI248" t="s">
        <v>15288</v>
      </c>
      <c r="BJ248" t="s">
        <v>15288</v>
      </c>
      <c r="BK248" t="s">
        <v>15289</v>
      </c>
      <c r="BL248" t="s">
        <v>13876</v>
      </c>
      <c r="BM248" t="s">
        <v>13876</v>
      </c>
      <c r="BN248" t="s">
        <v>15287</v>
      </c>
      <c r="BO248" t="s">
        <v>15284</v>
      </c>
      <c r="BP248" t="s">
        <v>15287</v>
      </c>
      <c r="BQ248" t="s">
        <v>15294</v>
      </c>
      <c r="BR248" t="s">
        <v>15286</v>
      </c>
      <c r="BS248" t="s">
        <v>13876</v>
      </c>
      <c r="BT248" t="s">
        <v>13876</v>
      </c>
      <c r="BU248" t="s">
        <v>15285</v>
      </c>
      <c r="BV248" t="s">
        <v>15292</v>
      </c>
      <c r="BW248" t="s">
        <v>15284</v>
      </c>
      <c r="BX248" t="s">
        <v>15288</v>
      </c>
      <c r="BY248" t="s">
        <v>15290</v>
      </c>
      <c r="BZ248" t="s">
        <v>13876</v>
      </c>
      <c r="CA248" t="s">
        <v>13876</v>
      </c>
      <c r="CB248" t="s">
        <v>15287</v>
      </c>
      <c r="CC248" t="s">
        <v>15288</v>
      </c>
      <c r="CD248" t="s">
        <v>15288</v>
      </c>
      <c r="CE248" t="s">
        <v>15284</v>
      </c>
      <c r="CF248" t="s">
        <v>15286</v>
      </c>
      <c r="CG248" t="s">
        <v>13876</v>
      </c>
      <c r="CH248" t="s">
        <v>13876</v>
      </c>
      <c r="CI248" t="s">
        <v>13876</v>
      </c>
      <c r="CJ248" t="s">
        <v>15284</v>
      </c>
      <c r="CK248" t="s">
        <v>15292</v>
      </c>
      <c r="CL248" t="s">
        <v>15292</v>
      </c>
      <c r="CM248" t="s">
        <v>15288</v>
      </c>
      <c r="CN248" t="s">
        <v>13876</v>
      </c>
      <c r="CO248" t="s">
        <v>13876</v>
      </c>
      <c r="CP248" t="s">
        <v>13876</v>
      </c>
      <c r="CQ248" t="s">
        <v>13876</v>
      </c>
      <c r="CR248" t="s">
        <v>13876</v>
      </c>
      <c r="CS248" t="s">
        <v>13876</v>
      </c>
      <c r="CT248" t="s">
        <v>13876</v>
      </c>
    </row>
    <row r="249" spans="1:98" hidden="1">
      <c r="A249" s="1088"/>
      <c r="B249" s="554" t="s">
        <v>9942</v>
      </c>
      <c r="C249" s="554" t="s">
        <v>797</v>
      </c>
      <c r="D249" s="554" t="s">
        <v>9943</v>
      </c>
      <c r="E249" s="336" t="s">
        <v>1286</v>
      </c>
      <c r="F249" s="336" t="s">
        <v>11844</v>
      </c>
      <c r="G249" s="336">
        <v>2950261616</v>
      </c>
      <c r="H249" s="554" t="s">
        <v>12484</v>
      </c>
      <c r="I249" s="336" t="s">
        <v>124</v>
      </c>
      <c r="J249" s="336" t="s">
        <v>13659</v>
      </c>
      <c r="K249" s="336" t="s">
        <v>13546</v>
      </c>
      <c r="L249" s="336" t="s">
        <v>13658</v>
      </c>
      <c r="M249" s="336" t="s">
        <v>13658</v>
      </c>
      <c r="N249" s="336"/>
      <c r="O249" s="632"/>
      <c r="P249" s="632" t="s">
        <v>13661</v>
      </c>
      <c r="Q249" s="556">
        <v>44636</v>
      </c>
      <c r="R249" s="336"/>
      <c r="S249" s="557">
        <v>44666</v>
      </c>
      <c r="T249" s="336" t="s">
        <v>15475</v>
      </c>
      <c r="U249" s="625">
        <v>41</v>
      </c>
      <c r="V249" s="1089"/>
      <c r="W249" s="551">
        <v>90393</v>
      </c>
      <c r="X249" s="551">
        <v>26001</v>
      </c>
      <c r="Y249" s="551">
        <v>32945</v>
      </c>
      <c r="Z249" s="551">
        <v>24390</v>
      </c>
      <c r="AA249" s="551">
        <v>30674</v>
      </c>
      <c r="AB249" s="551">
        <v>31968</v>
      </c>
      <c r="AC249" s="551" t="s">
        <v>13876</v>
      </c>
      <c r="AD249" s="552" t="s">
        <v>13876</v>
      </c>
      <c r="AE249" s="623">
        <v>236371</v>
      </c>
      <c r="AF249" t="s">
        <v>9941</v>
      </c>
      <c r="AG249" t="s">
        <v>11887</v>
      </c>
      <c r="AH249" t="s">
        <v>12483</v>
      </c>
      <c r="AJ249" s="548" t="s">
        <v>13693</v>
      </c>
      <c r="AK249" s="548" t="s">
        <v>13821</v>
      </c>
      <c r="AL249" s="548" t="s">
        <v>13669</v>
      </c>
      <c r="AM249" s="548" t="s">
        <v>13861</v>
      </c>
      <c r="AN249" s="548" t="s">
        <v>13862</v>
      </c>
      <c r="AO249" s="548" t="s">
        <v>13863</v>
      </c>
      <c r="AQ249" t="s">
        <v>13876</v>
      </c>
      <c r="AR249" t="s">
        <v>13876</v>
      </c>
      <c r="AS249" t="s">
        <v>15294</v>
      </c>
      <c r="AT249" t="s">
        <v>15288</v>
      </c>
      <c r="AU249" t="s">
        <v>15284</v>
      </c>
      <c r="AV249" t="s">
        <v>15294</v>
      </c>
      <c r="AW249" t="s">
        <v>15284</v>
      </c>
      <c r="AX249" t="s">
        <v>13876</v>
      </c>
      <c r="AY249" t="s">
        <v>13876</v>
      </c>
      <c r="AZ249" t="s">
        <v>15292</v>
      </c>
      <c r="BA249" t="s">
        <v>15290</v>
      </c>
      <c r="BB249" t="s">
        <v>15288</v>
      </c>
      <c r="BC249" t="s">
        <v>15288</v>
      </c>
      <c r="BD249" t="s">
        <v>15289</v>
      </c>
      <c r="BE249" t="s">
        <v>13876</v>
      </c>
      <c r="BF249" t="s">
        <v>13876</v>
      </c>
      <c r="BG249" t="s">
        <v>15284</v>
      </c>
      <c r="BH249" t="s">
        <v>15292</v>
      </c>
      <c r="BI249" t="s">
        <v>15294</v>
      </c>
      <c r="BJ249" t="s">
        <v>15291</v>
      </c>
      <c r="BK249" t="s">
        <v>15286</v>
      </c>
      <c r="BL249" t="s">
        <v>13876</v>
      </c>
      <c r="BM249" t="s">
        <v>13876</v>
      </c>
      <c r="BN249" t="s">
        <v>15292</v>
      </c>
      <c r="BO249" t="s">
        <v>15291</v>
      </c>
      <c r="BP249" t="s">
        <v>15284</v>
      </c>
      <c r="BQ249" t="s">
        <v>15294</v>
      </c>
      <c r="BR249" t="s">
        <v>15288</v>
      </c>
      <c r="BS249" t="s">
        <v>13876</v>
      </c>
      <c r="BT249" t="s">
        <v>13876</v>
      </c>
      <c r="BU249" t="s">
        <v>15284</v>
      </c>
      <c r="BV249" t="s">
        <v>15288</v>
      </c>
      <c r="BW249" t="s">
        <v>15290</v>
      </c>
      <c r="BX249" t="s">
        <v>15287</v>
      </c>
      <c r="BY249" t="s">
        <v>15291</v>
      </c>
      <c r="BZ249" t="s">
        <v>13876</v>
      </c>
      <c r="CA249" t="s">
        <v>13876</v>
      </c>
      <c r="CB249" t="s">
        <v>15284</v>
      </c>
      <c r="CC249" t="s">
        <v>15289</v>
      </c>
      <c r="CD249" t="s">
        <v>15294</v>
      </c>
      <c r="CE249" t="s">
        <v>15290</v>
      </c>
      <c r="CF249" t="s">
        <v>15285</v>
      </c>
      <c r="CG249" t="s">
        <v>13876</v>
      </c>
      <c r="CH249" t="s">
        <v>13876</v>
      </c>
      <c r="CI249" t="s">
        <v>13876</v>
      </c>
      <c r="CJ249" t="s">
        <v>13876</v>
      </c>
      <c r="CK249" t="s">
        <v>13876</v>
      </c>
      <c r="CL249" t="s">
        <v>13876</v>
      </c>
      <c r="CM249" t="s">
        <v>13876</v>
      </c>
      <c r="CN249" t="s">
        <v>13876</v>
      </c>
      <c r="CO249" t="s">
        <v>13876</v>
      </c>
      <c r="CP249" t="s">
        <v>13876</v>
      </c>
      <c r="CQ249" t="s">
        <v>13876</v>
      </c>
      <c r="CR249" t="s">
        <v>13876</v>
      </c>
      <c r="CS249" t="s">
        <v>13876</v>
      </c>
      <c r="CT249" t="s">
        <v>13876</v>
      </c>
    </row>
    <row r="250" spans="1:98" hidden="1">
      <c r="A250" s="1088"/>
      <c r="B250" s="554" t="s">
        <v>9942</v>
      </c>
      <c r="C250" s="554" t="s">
        <v>797</v>
      </c>
      <c r="D250" s="554" t="s">
        <v>9943</v>
      </c>
      <c r="E250" s="336" t="s">
        <v>1286</v>
      </c>
      <c r="F250" s="336" t="s">
        <v>11844</v>
      </c>
      <c r="G250" s="336">
        <v>2950261616</v>
      </c>
      <c r="H250" s="554" t="s">
        <v>12484</v>
      </c>
      <c r="I250" s="336" t="s">
        <v>126</v>
      </c>
      <c r="J250" s="336" t="s">
        <v>13659</v>
      </c>
      <c r="K250" s="336" t="s">
        <v>13546</v>
      </c>
      <c r="L250" s="336" t="s">
        <v>13658</v>
      </c>
      <c r="M250" s="336" t="s">
        <v>13658</v>
      </c>
      <c r="N250" s="336"/>
      <c r="O250" s="632"/>
      <c r="P250" s="632" t="s">
        <v>13661</v>
      </c>
      <c r="Q250" s="556">
        <v>44636</v>
      </c>
      <c r="R250" s="336"/>
      <c r="S250" s="557">
        <v>44666</v>
      </c>
      <c r="T250" s="336" t="s">
        <v>15476</v>
      </c>
      <c r="U250" s="625">
        <v>41</v>
      </c>
      <c r="V250" s="1089"/>
      <c r="W250" s="551">
        <v>53351</v>
      </c>
      <c r="X250" s="551">
        <v>18659</v>
      </c>
      <c r="Y250" s="551">
        <v>20022</v>
      </c>
      <c r="Z250" s="551">
        <v>17169</v>
      </c>
      <c r="AA250" s="551">
        <v>20886</v>
      </c>
      <c r="AB250" s="551">
        <v>15523</v>
      </c>
      <c r="AC250" s="551" t="s">
        <v>13876</v>
      </c>
      <c r="AD250" s="552" t="s">
        <v>13876</v>
      </c>
      <c r="AE250" s="623">
        <v>145610</v>
      </c>
      <c r="AF250" t="s">
        <v>9941</v>
      </c>
      <c r="AG250" t="s">
        <v>11887</v>
      </c>
      <c r="AH250" t="s">
        <v>12483</v>
      </c>
      <c r="AJ250" s="548" t="s">
        <v>13693</v>
      </c>
      <c r="AK250" s="548" t="s">
        <v>13821</v>
      </c>
      <c r="AL250" s="548" t="s">
        <v>13669</v>
      </c>
      <c r="AM250" s="548" t="s">
        <v>13861</v>
      </c>
      <c r="AN250" s="548" t="s">
        <v>13862</v>
      </c>
      <c r="AO250" s="548" t="s">
        <v>13863</v>
      </c>
      <c r="AQ250" t="s">
        <v>13876</v>
      </c>
      <c r="AR250" t="s">
        <v>13876</v>
      </c>
      <c r="AS250" t="s">
        <v>15286</v>
      </c>
      <c r="AT250" t="s">
        <v>15284</v>
      </c>
      <c r="AU250" t="s">
        <v>15284</v>
      </c>
      <c r="AV250" t="s">
        <v>15286</v>
      </c>
      <c r="AW250" t="s">
        <v>15289</v>
      </c>
      <c r="AX250" t="s">
        <v>13876</v>
      </c>
      <c r="AY250" t="s">
        <v>13876</v>
      </c>
      <c r="AZ250" t="s">
        <v>15289</v>
      </c>
      <c r="BA250" t="s">
        <v>15285</v>
      </c>
      <c r="BB250" t="s">
        <v>15290</v>
      </c>
      <c r="BC250" t="s">
        <v>15286</v>
      </c>
      <c r="BD250" t="s">
        <v>15294</v>
      </c>
      <c r="BE250" t="s">
        <v>13876</v>
      </c>
      <c r="BF250" t="s">
        <v>13876</v>
      </c>
      <c r="BG250" t="s">
        <v>15292</v>
      </c>
      <c r="BH250" t="s">
        <v>15288</v>
      </c>
      <c r="BI250" t="s">
        <v>15288</v>
      </c>
      <c r="BJ250" t="s">
        <v>15292</v>
      </c>
      <c r="BK250" t="s">
        <v>15292</v>
      </c>
      <c r="BL250" t="s">
        <v>13876</v>
      </c>
      <c r="BM250" t="s">
        <v>13876</v>
      </c>
      <c r="BN250" t="s">
        <v>15289</v>
      </c>
      <c r="BO250" t="s">
        <v>15287</v>
      </c>
      <c r="BP250" t="s">
        <v>15289</v>
      </c>
      <c r="BQ250" t="s">
        <v>15290</v>
      </c>
      <c r="BR250" t="s">
        <v>15294</v>
      </c>
      <c r="BS250" t="s">
        <v>13876</v>
      </c>
      <c r="BT250" t="s">
        <v>13876</v>
      </c>
      <c r="BU250" t="s">
        <v>15292</v>
      </c>
      <c r="BV250" t="s">
        <v>15288</v>
      </c>
      <c r="BW250" t="s">
        <v>15285</v>
      </c>
      <c r="BX250" t="s">
        <v>15285</v>
      </c>
      <c r="BY250" t="s">
        <v>15290</v>
      </c>
      <c r="BZ250" t="s">
        <v>13876</v>
      </c>
      <c r="CA250" t="s">
        <v>13876</v>
      </c>
      <c r="CB250" t="s">
        <v>15289</v>
      </c>
      <c r="CC250" t="s">
        <v>15286</v>
      </c>
      <c r="CD250" t="s">
        <v>15286</v>
      </c>
      <c r="CE250" t="s">
        <v>15292</v>
      </c>
      <c r="CF250" t="s">
        <v>15284</v>
      </c>
      <c r="CG250" t="s">
        <v>13876</v>
      </c>
      <c r="CH250" t="s">
        <v>13876</v>
      </c>
      <c r="CI250" t="s">
        <v>13876</v>
      </c>
      <c r="CJ250" t="s">
        <v>13876</v>
      </c>
      <c r="CK250" t="s">
        <v>13876</v>
      </c>
      <c r="CL250" t="s">
        <v>13876</v>
      </c>
      <c r="CM250" t="s">
        <v>13876</v>
      </c>
      <c r="CN250" t="s">
        <v>13876</v>
      </c>
      <c r="CO250" t="s">
        <v>13876</v>
      </c>
      <c r="CP250" t="s">
        <v>13876</v>
      </c>
      <c r="CQ250" t="s">
        <v>13876</v>
      </c>
      <c r="CR250" t="s">
        <v>13876</v>
      </c>
      <c r="CS250" t="s">
        <v>13876</v>
      </c>
      <c r="CT250" t="s">
        <v>13876</v>
      </c>
    </row>
    <row r="251" spans="1:98" hidden="1">
      <c r="A251" s="1088"/>
      <c r="B251" s="554" t="s">
        <v>9942</v>
      </c>
      <c r="C251" s="554" t="s">
        <v>797</v>
      </c>
      <c r="D251" s="554" t="s">
        <v>9943</v>
      </c>
      <c r="E251" s="336" t="s">
        <v>1286</v>
      </c>
      <c r="F251" s="336" t="s">
        <v>11844</v>
      </c>
      <c r="G251" s="336">
        <v>2950261616</v>
      </c>
      <c r="H251" s="554" t="s">
        <v>12484</v>
      </c>
      <c r="I251" s="336" t="s">
        <v>127</v>
      </c>
      <c r="J251" s="336" t="s">
        <v>13659</v>
      </c>
      <c r="K251" s="336" t="s">
        <v>13546</v>
      </c>
      <c r="L251" s="336" t="s">
        <v>13658</v>
      </c>
      <c r="M251" s="336" t="s">
        <v>13658</v>
      </c>
      <c r="N251" s="336"/>
      <c r="O251" s="632"/>
      <c r="P251" s="632" t="s">
        <v>13661</v>
      </c>
      <c r="Q251" s="556">
        <v>44636</v>
      </c>
      <c r="R251" s="336"/>
      <c r="S251" s="557">
        <v>44666</v>
      </c>
      <c r="T251" s="336" t="s">
        <v>15477</v>
      </c>
      <c r="U251" s="625">
        <v>41</v>
      </c>
      <c r="V251" s="1089"/>
      <c r="W251" s="551">
        <v>1102</v>
      </c>
      <c r="X251" s="551">
        <v>737</v>
      </c>
      <c r="Y251" s="551">
        <v>368</v>
      </c>
      <c r="Z251" s="551">
        <v>368</v>
      </c>
      <c r="AA251" s="551">
        <v>368</v>
      </c>
      <c r="AB251" s="551">
        <v>368</v>
      </c>
      <c r="AC251" s="551" t="s">
        <v>13876</v>
      </c>
      <c r="AD251" s="552" t="s">
        <v>13876</v>
      </c>
      <c r="AE251" s="623">
        <v>3311</v>
      </c>
      <c r="AF251" t="s">
        <v>9941</v>
      </c>
      <c r="AG251" t="s">
        <v>11887</v>
      </c>
      <c r="AH251" t="s">
        <v>12483</v>
      </c>
      <c r="AJ251" s="548" t="s">
        <v>13693</v>
      </c>
      <c r="AK251" s="548" t="s">
        <v>13821</v>
      </c>
      <c r="AL251" s="548" t="s">
        <v>13669</v>
      </c>
      <c r="AM251" s="548" t="s">
        <v>13861</v>
      </c>
      <c r="AN251" s="548" t="s">
        <v>13862</v>
      </c>
      <c r="AO251" s="548" t="s">
        <v>13863</v>
      </c>
      <c r="AQ251" t="s">
        <v>13876</v>
      </c>
      <c r="AR251" t="s">
        <v>13876</v>
      </c>
      <c r="AS251" t="s">
        <v>13876</v>
      </c>
      <c r="AT251" t="s">
        <v>15289</v>
      </c>
      <c r="AU251" t="s">
        <v>15289</v>
      </c>
      <c r="AV251" t="s">
        <v>15288</v>
      </c>
      <c r="AW251" t="s">
        <v>15292</v>
      </c>
      <c r="AX251" t="s">
        <v>13876</v>
      </c>
      <c r="AY251" t="s">
        <v>13876</v>
      </c>
      <c r="AZ251" t="s">
        <v>13876</v>
      </c>
      <c r="BA251" t="s">
        <v>13876</v>
      </c>
      <c r="BB251" t="s">
        <v>15287</v>
      </c>
      <c r="BC251" t="s">
        <v>15284</v>
      </c>
      <c r="BD251" t="s">
        <v>15287</v>
      </c>
      <c r="BE251" t="s">
        <v>13876</v>
      </c>
      <c r="BF251" t="s">
        <v>13876</v>
      </c>
      <c r="BG251" t="s">
        <v>13876</v>
      </c>
      <c r="BH251" t="s">
        <v>13876</v>
      </c>
      <c r="BI251" t="s">
        <v>15284</v>
      </c>
      <c r="BJ251" t="s">
        <v>15290</v>
      </c>
      <c r="BK251" t="s">
        <v>15285</v>
      </c>
      <c r="BL251" t="s">
        <v>13876</v>
      </c>
      <c r="BM251" t="s">
        <v>13876</v>
      </c>
      <c r="BN251" t="s">
        <v>13876</v>
      </c>
      <c r="BO251" t="s">
        <v>13876</v>
      </c>
      <c r="BP251" t="s">
        <v>15284</v>
      </c>
      <c r="BQ251" t="s">
        <v>15290</v>
      </c>
      <c r="BR251" t="s">
        <v>15285</v>
      </c>
      <c r="BS251" t="s">
        <v>13876</v>
      </c>
      <c r="BT251" t="s">
        <v>13876</v>
      </c>
      <c r="BU251" t="s">
        <v>13876</v>
      </c>
      <c r="BV251" t="s">
        <v>13876</v>
      </c>
      <c r="BW251" t="s">
        <v>15284</v>
      </c>
      <c r="BX251" t="s">
        <v>15290</v>
      </c>
      <c r="BY251" t="s">
        <v>15285</v>
      </c>
      <c r="BZ251" t="s">
        <v>13876</v>
      </c>
      <c r="CA251" t="s">
        <v>13876</v>
      </c>
      <c r="CB251" t="s">
        <v>13876</v>
      </c>
      <c r="CC251" t="s">
        <v>13876</v>
      </c>
      <c r="CD251" t="s">
        <v>15284</v>
      </c>
      <c r="CE251" t="s">
        <v>15290</v>
      </c>
      <c r="CF251" t="s">
        <v>15285</v>
      </c>
      <c r="CG251" t="s">
        <v>13876</v>
      </c>
      <c r="CH251" t="s">
        <v>13876</v>
      </c>
      <c r="CI251" t="s">
        <v>13876</v>
      </c>
      <c r="CJ251" t="s">
        <v>13876</v>
      </c>
      <c r="CK251" t="s">
        <v>13876</v>
      </c>
      <c r="CL251" t="s">
        <v>13876</v>
      </c>
      <c r="CM251" t="s">
        <v>13876</v>
      </c>
      <c r="CN251" t="s">
        <v>13876</v>
      </c>
      <c r="CO251" t="s">
        <v>13876</v>
      </c>
      <c r="CP251" t="s">
        <v>13876</v>
      </c>
      <c r="CQ251" t="s">
        <v>13876</v>
      </c>
      <c r="CR251" t="s">
        <v>13876</v>
      </c>
      <c r="CS251" t="s">
        <v>13876</v>
      </c>
      <c r="CT251" t="s">
        <v>13876</v>
      </c>
    </row>
    <row r="252" spans="1:98" hidden="1">
      <c r="A252" s="1088"/>
      <c r="B252" s="554" t="s">
        <v>9942</v>
      </c>
      <c r="C252" s="554" t="s">
        <v>797</v>
      </c>
      <c r="D252" s="554" t="s">
        <v>9943</v>
      </c>
      <c r="E252" s="336" t="s">
        <v>1286</v>
      </c>
      <c r="F252" s="336" t="s">
        <v>11844</v>
      </c>
      <c r="G252" s="336">
        <v>2951861661</v>
      </c>
      <c r="H252" s="554" t="s">
        <v>12487</v>
      </c>
      <c r="I252" s="336" t="s">
        <v>124</v>
      </c>
      <c r="J252" s="336" t="s">
        <v>13659</v>
      </c>
      <c r="K252" s="336" t="s">
        <v>13546</v>
      </c>
      <c r="L252" s="336" t="s">
        <v>13658</v>
      </c>
      <c r="M252" s="336" t="s">
        <v>13658</v>
      </c>
      <c r="N252" s="336"/>
      <c r="O252" s="632"/>
      <c r="P252" s="632" t="s">
        <v>13661</v>
      </c>
      <c r="Q252" s="556">
        <v>44636</v>
      </c>
      <c r="R252" s="336"/>
      <c r="S252" s="557">
        <v>44666</v>
      </c>
      <c r="T252" s="336" t="s">
        <v>15478</v>
      </c>
      <c r="U252" s="625">
        <v>41</v>
      </c>
      <c r="V252" s="1089"/>
      <c r="W252" s="551">
        <v>104442</v>
      </c>
      <c r="X252" s="551">
        <v>25429</v>
      </c>
      <c r="Y252" s="551">
        <v>29700</v>
      </c>
      <c r="Z252" s="551">
        <v>27502</v>
      </c>
      <c r="AA252" s="551">
        <v>29808</v>
      </c>
      <c r="AB252" s="551">
        <v>30255</v>
      </c>
      <c r="AC252" s="551">
        <v>786</v>
      </c>
      <c r="AD252" s="552">
        <v>854</v>
      </c>
      <c r="AE252" s="623">
        <v>248776</v>
      </c>
      <c r="AF252" t="s">
        <v>9941</v>
      </c>
      <c r="AG252" t="s">
        <v>9946</v>
      </c>
      <c r="AH252" t="s">
        <v>12486</v>
      </c>
      <c r="AJ252" s="548" t="s">
        <v>13693</v>
      </c>
      <c r="AK252" s="548" t="s">
        <v>13821</v>
      </c>
      <c r="AL252" s="548" t="s">
        <v>13669</v>
      </c>
      <c r="AM252" s="548" t="s">
        <v>13861</v>
      </c>
      <c r="AN252" s="548" t="s">
        <v>13862</v>
      </c>
      <c r="AO252" s="548" t="s">
        <v>13863</v>
      </c>
      <c r="AQ252" t="s">
        <v>13876</v>
      </c>
      <c r="AR252" t="s">
        <v>15289</v>
      </c>
      <c r="AS252" t="s">
        <v>15288</v>
      </c>
      <c r="AT252" t="s">
        <v>15291</v>
      </c>
      <c r="AU252" t="s">
        <v>15291</v>
      </c>
      <c r="AV252" t="s">
        <v>15291</v>
      </c>
      <c r="AW252" t="s">
        <v>15292</v>
      </c>
      <c r="AX252" t="s">
        <v>13876</v>
      </c>
      <c r="AY252" t="s">
        <v>13876</v>
      </c>
      <c r="AZ252" t="s">
        <v>15292</v>
      </c>
      <c r="BA252" t="s">
        <v>15286</v>
      </c>
      <c r="BB252" t="s">
        <v>15291</v>
      </c>
      <c r="BC252" t="s">
        <v>15292</v>
      </c>
      <c r="BD252" t="s">
        <v>15294</v>
      </c>
      <c r="BE252" t="s">
        <v>13876</v>
      </c>
      <c r="BF252" t="s">
        <v>13876</v>
      </c>
      <c r="BG252" t="s">
        <v>15292</v>
      </c>
      <c r="BH252" t="s">
        <v>15294</v>
      </c>
      <c r="BI252" t="s">
        <v>15287</v>
      </c>
      <c r="BJ252" t="s">
        <v>15288</v>
      </c>
      <c r="BK252" t="s">
        <v>15288</v>
      </c>
      <c r="BL252" t="s">
        <v>13876</v>
      </c>
      <c r="BM252" t="s">
        <v>13876</v>
      </c>
      <c r="BN252" t="s">
        <v>15292</v>
      </c>
      <c r="BO252" t="s">
        <v>15287</v>
      </c>
      <c r="BP252" t="s">
        <v>15286</v>
      </c>
      <c r="BQ252" t="s">
        <v>15288</v>
      </c>
      <c r="BR252" t="s">
        <v>15292</v>
      </c>
      <c r="BS252" t="s">
        <v>13876</v>
      </c>
      <c r="BT252" t="s">
        <v>13876</v>
      </c>
      <c r="BU252" t="s">
        <v>15292</v>
      </c>
      <c r="BV252" t="s">
        <v>15294</v>
      </c>
      <c r="BW252" t="s">
        <v>15285</v>
      </c>
      <c r="BX252" t="s">
        <v>15288</v>
      </c>
      <c r="BY252" t="s">
        <v>15285</v>
      </c>
      <c r="BZ252" t="s">
        <v>13876</v>
      </c>
      <c r="CA252" t="s">
        <v>13876</v>
      </c>
      <c r="CB252" t="s">
        <v>15284</v>
      </c>
      <c r="CC252" t="s">
        <v>15288</v>
      </c>
      <c r="CD252" t="s">
        <v>15292</v>
      </c>
      <c r="CE252" t="s">
        <v>15286</v>
      </c>
      <c r="CF252" t="s">
        <v>15286</v>
      </c>
      <c r="CG252" t="s">
        <v>13876</v>
      </c>
      <c r="CH252" t="s">
        <v>13876</v>
      </c>
      <c r="CI252" t="s">
        <v>13876</v>
      </c>
      <c r="CJ252" t="s">
        <v>13876</v>
      </c>
      <c r="CK252" t="s">
        <v>15287</v>
      </c>
      <c r="CL252" t="s">
        <v>15285</v>
      </c>
      <c r="CM252" t="s">
        <v>15290</v>
      </c>
      <c r="CN252" t="s">
        <v>13876</v>
      </c>
      <c r="CO252" t="s">
        <v>13876</v>
      </c>
      <c r="CP252" t="s">
        <v>13876</v>
      </c>
      <c r="CQ252" t="s">
        <v>13876</v>
      </c>
      <c r="CR252" t="s">
        <v>15285</v>
      </c>
      <c r="CS252" t="s">
        <v>15286</v>
      </c>
      <c r="CT252" t="s">
        <v>15291</v>
      </c>
    </row>
    <row r="253" spans="1:98" hidden="1">
      <c r="A253" s="1088"/>
      <c r="B253" s="554" t="s">
        <v>9942</v>
      </c>
      <c r="C253" s="554" t="s">
        <v>797</v>
      </c>
      <c r="D253" s="554" t="s">
        <v>9943</v>
      </c>
      <c r="E253" s="336" t="s">
        <v>1286</v>
      </c>
      <c r="F253" s="336" t="s">
        <v>11844</v>
      </c>
      <c r="G253" s="336">
        <v>2951861661</v>
      </c>
      <c r="H253" s="554" t="s">
        <v>12487</v>
      </c>
      <c r="I253" s="336" t="s">
        <v>126</v>
      </c>
      <c r="J253" s="336" t="s">
        <v>13659</v>
      </c>
      <c r="K253" s="336" t="s">
        <v>13546</v>
      </c>
      <c r="L253" s="336" t="s">
        <v>13658</v>
      </c>
      <c r="M253" s="336" t="s">
        <v>13658</v>
      </c>
      <c r="N253" s="336"/>
      <c r="O253" s="632"/>
      <c r="P253" s="632" t="s">
        <v>13661</v>
      </c>
      <c r="Q253" s="556">
        <v>44636</v>
      </c>
      <c r="R253" s="336"/>
      <c r="S253" s="557">
        <v>44666</v>
      </c>
      <c r="T253" s="336" t="s">
        <v>15479</v>
      </c>
      <c r="U253" s="625">
        <v>41</v>
      </c>
      <c r="V253" s="1087"/>
      <c r="W253" s="551">
        <v>31197</v>
      </c>
      <c r="X253" s="551">
        <v>11435</v>
      </c>
      <c r="Y253" s="551">
        <v>14249</v>
      </c>
      <c r="Z253" s="551">
        <v>11812</v>
      </c>
      <c r="AA253" s="551">
        <v>14753</v>
      </c>
      <c r="AB253" s="551">
        <v>12956</v>
      </c>
      <c r="AC253" s="551">
        <v>596</v>
      </c>
      <c r="AD253" s="552" t="s">
        <v>13876</v>
      </c>
      <c r="AE253" s="623">
        <v>96998</v>
      </c>
      <c r="AF253" t="s">
        <v>9941</v>
      </c>
      <c r="AG253" t="s">
        <v>9946</v>
      </c>
      <c r="AH253" t="s">
        <v>12486</v>
      </c>
      <c r="AJ253" s="548" t="s">
        <v>13693</v>
      </c>
      <c r="AK253" s="548" t="s">
        <v>13821</v>
      </c>
      <c r="AL253" s="548" t="s">
        <v>13669</v>
      </c>
      <c r="AM253" s="548" t="s">
        <v>13861</v>
      </c>
      <c r="AN253" s="548" t="s">
        <v>13862</v>
      </c>
      <c r="AO253" s="548" t="s">
        <v>13863</v>
      </c>
      <c r="AQ253" t="s">
        <v>13876</v>
      </c>
      <c r="AR253" t="s">
        <v>13876</v>
      </c>
      <c r="AS253" t="s">
        <v>15284</v>
      </c>
      <c r="AT253" t="s">
        <v>15289</v>
      </c>
      <c r="AU253" t="s">
        <v>15289</v>
      </c>
      <c r="AV253" t="s">
        <v>15294</v>
      </c>
      <c r="AW253" t="s">
        <v>15287</v>
      </c>
      <c r="AX253" t="s">
        <v>13876</v>
      </c>
      <c r="AY253" t="s">
        <v>13876</v>
      </c>
      <c r="AZ253" t="s">
        <v>15289</v>
      </c>
      <c r="BA253" t="s">
        <v>15289</v>
      </c>
      <c r="BB253" t="s">
        <v>15291</v>
      </c>
      <c r="BC253" t="s">
        <v>15284</v>
      </c>
      <c r="BD253" t="s">
        <v>15286</v>
      </c>
      <c r="BE253" t="s">
        <v>13876</v>
      </c>
      <c r="BF253" t="s">
        <v>13876</v>
      </c>
      <c r="BG253" t="s">
        <v>15289</v>
      </c>
      <c r="BH253" t="s">
        <v>15291</v>
      </c>
      <c r="BI253" t="s">
        <v>15292</v>
      </c>
      <c r="BJ253" t="s">
        <v>15291</v>
      </c>
      <c r="BK253" t="s">
        <v>15294</v>
      </c>
      <c r="BL253" t="s">
        <v>13876</v>
      </c>
      <c r="BM253" t="s">
        <v>13876</v>
      </c>
      <c r="BN253" t="s">
        <v>15289</v>
      </c>
      <c r="BO253" t="s">
        <v>15289</v>
      </c>
      <c r="BP253" t="s">
        <v>15285</v>
      </c>
      <c r="BQ253" t="s">
        <v>15289</v>
      </c>
      <c r="BR253" t="s">
        <v>15292</v>
      </c>
      <c r="BS253" t="s">
        <v>13876</v>
      </c>
      <c r="BT253" t="s">
        <v>13876</v>
      </c>
      <c r="BU253" t="s">
        <v>15289</v>
      </c>
      <c r="BV253" t="s">
        <v>15291</v>
      </c>
      <c r="BW253" t="s">
        <v>15287</v>
      </c>
      <c r="BX253" t="s">
        <v>15286</v>
      </c>
      <c r="BY253" t="s">
        <v>15284</v>
      </c>
      <c r="BZ253" t="s">
        <v>13876</v>
      </c>
      <c r="CA253" t="s">
        <v>13876</v>
      </c>
      <c r="CB253" t="s">
        <v>15289</v>
      </c>
      <c r="CC253" t="s">
        <v>15292</v>
      </c>
      <c r="CD253" t="s">
        <v>15294</v>
      </c>
      <c r="CE253" t="s">
        <v>15286</v>
      </c>
      <c r="CF253" t="s">
        <v>15290</v>
      </c>
      <c r="CG253" t="s">
        <v>13876</v>
      </c>
      <c r="CH253" t="s">
        <v>13876</v>
      </c>
      <c r="CI253" t="s">
        <v>13876</v>
      </c>
      <c r="CJ253" t="s">
        <v>13876</v>
      </c>
      <c r="CK253" t="s">
        <v>15286</v>
      </c>
      <c r="CL253" t="s">
        <v>15294</v>
      </c>
      <c r="CM253" t="s">
        <v>15290</v>
      </c>
      <c r="CN253" t="s">
        <v>13876</v>
      </c>
      <c r="CO253" t="s">
        <v>13876</v>
      </c>
      <c r="CP253" t="s">
        <v>13876</v>
      </c>
      <c r="CQ253" t="s">
        <v>13876</v>
      </c>
      <c r="CR253" t="s">
        <v>13876</v>
      </c>
      <c r="CS253" t="s">
        <v>13876</v>
      </c>
      <c r="CT253" t="s">
        <v>13876</v>
      </c>
    </row>
    <row r="254" spans="1:98" hidden="1">
      <c r="A254" s="632"/>
      <c r="B254" s="555"/>
      <c r="C254" s="554"/>
      <c r="D254" s="554"/>
      <c r="E254" s="336"/>
      <c r="F254" s="336"/>
      <c r="G254" s="336"/>
      <c r="H254" s="554"/>
      <c r="I254" s="336"/>
      <c r="J254" s="336"/>
      <c r="K254" s="336"/>
      <c r="L254" s="336"/>
      <c r="M254" s="336"/>
      <c r="N254" s="336"/>
      <c r="O254" s="632"/>
      <c r="P254" s="632"/>
      <c r="Q254" s="556"/>
      <c r="R254" s="336"/>
      <c r="S254" s="336"/>
      <c r="T254" s="336" t="s">
        <v>13876</v>
      </c>
      <c r="U254" s="336"/>
      <c r="V254" s="632"/>
      <c r="W254" s="551"/>
      <c r="X254" s="551"/>
      <c r="Y254" s="551"/>
      <c r="Z254" s="551"/>
      <c r="AA254" s="551">
        <v>0</v>
      </c>
      <c r="AB254" s="551">
        <v>0</v>
      </c>
      <c r="AC254" s="551">
        <v>0</v>
      </c>
      <c r="AD254" s="552"/>
      <c r="AE254" s="623">
        <v>0</v>
      </c>
      <c r="AQ254" t="s">
        <v>13876</v>
      </c>
      <c r="AR254" t="s">
        <v>13876</v>
      </c>
      <c r="AS254" t="s">
        <v>13876</v>
      </c>
      <c r="AT254" t="s">
        <v>13876</v>
      </c>
      <c r="AU254" t="s">
        <v>13876</v>
      </c>
      <c r="AV254" t="s">
        <v>13876</v>
      </c>
      <c r="AW254" t="s">
        <v>13876</v>
      </c>
      <c r="AX254" t="s">
        <v>13876</v>
      </c>
      <c r="AY254" t="s">
        <v>13876</v>
      </c>
      <c r="AZ254" t="s">
        <v>13876</v>
      </c>
      <c r="BA254" t="s">
        <v>13876</v>
      </c>
      <c r="BB254" t="s">
        <v>13876</v>
      </c>
      <c r="BC254" t="s">
        <v>13876</v>
      </c>
      <c r="BD254" t="s">
        <v>13876</v>
      </c>
      <c r="BE254" t="s">
        <v>13876</v>
      </c>
      <c r="BF254" t="s">
        <v>13876</v>
      </c>
      <c r="BG254" t="s">
        <v>13876</v>
      </c>
      <c r="BH254" t="s">
        <v>13876</v>
      </c>
      <c r="BI254" t="s">
        <v>13876</v>
      </c>
      <c r="BJ254" t="s">
        <v>13876</v>
      </c>
      <c r="BK254" t="s">
        <v>13876</v>
      </c>
      <c r="BL254" t="s">
        <v>13876</v>
      </c>
      <c r="BM254" t="s">
        <v>13876</v>
      </c>
      <c r="BN254" t="s">
        <v>13876</v>
      </c>
      <c r="BO254" t="s">
        <v>13876</v>
      </c>
      <c r="BP254" t="s">
        <v>13876</v>
      </c>
      <c r="BQ254" t="s">
        <v>13876</v>
      </c>
      <c r="BR254" t="s">
        <v>13876</v>
      </c>
      <c r="BS254" t="s">
        <v>13876</v>
      </c>
      <c r="BT254" t="s">
        <v>13876</v>
      </c>
      <c r="BU254" t="s">
        <v>13876</v>
      </c>
      <c r="BV254" t="s">
        <v>13876</v>
      </c>
      <c r="BW254" t="s">
        <v>13876</v>
      </c>
      <c r="BX254" t="s">
        <v>13876</v>
      </c>
      <c r="BY254" t="s">
        <v>13876</v>
      </c>
      <c r="BZ254" t="s">
        <v>13876</v>
      </c>
      <c r="CA254" t="s">
        <v>13876</v>
      </c>
      <c r="CB254" t="s">
        <v>13876</v>
      </c>
      <c r="CC254" t="s">
        <v>13876</v>
      </c>
      <c r="CD254" t="s">
        <v>13876</v>
      </c>
      <c r="CE254" t="s">
        <v>13876</v>
      </c>
      <c r="CF254" t="s">
        <v>13876</v>
      </c>
      <c r="CG254" t="s">
        <v>13876</v>
      </c>
      <c r="CH254" t="s">
        <v>13876</v>
      </c>
      <c r="CI254" t="s">
        <v>13876</v>
      </c>
      <c r="CJ254" t="s">
        <v>13876</v>
      </c>
      <c r="CK254" t="s">
        <v>13876</v>
      </c>
      <c r="CL254" t="s">
        <v>13876</v>
      </c>
      <c r="CM254" t="s">
        <v>13876</v>
      </c>
      <c r="CN254" t="s">
        <v>13876</v>
      </c>
      <c r="CO254" t="s">
        <v>13876</v>
      </c>
      <c r="CP254" t="s">
        <v>13876</v>
      </c>
      <c r="CQ254" t="s">
        <v>13876</v>
      </c>
      <c r="CR254" t="s">
        <v>13876</v>
      </c>
      <c r="CS254" t="s">
        <v>13876</v>
      </c>
      <c r="CT254" t="s">
        <v>13876</v>
      </c>
    </row>
    <row r="255" spans="1:98" hidden="1">
      <c r="A255" s="632">
        <v>65</v>
      </c>
      <c r="B255" s="554" t="s">
        <v>2432</v>
      </c>
      <c r="C255" s="554" t="s">
        <v>2433</v>
      </c>
      <c r="D255" s="554" t="s">
        <v>2434</v>
      </c>
      <c r="E255" s="336" t="s">
        <v>407</v>
      </c>
      <c r="F255" s="336" t="s">
        <v>13864</v>
      </c>
      <c r="G255" s="336">
        <v>2910103148</v>
      </c>
      <c r="H255" s="554" t="s">
        <v>2440</v>
      </c>
      <c r="I255" s="336" t="s">
        <v>13665</v>
      </c>
      <c r="J255" s="336" t="s">
        <v>13659</v>
      </c>
      <c r="K255" s="336" t="s">
        <v>13546</v>
      </c>
      <c r="L255" s="336" t="s">
        <v>13658</v>
      </c>
      <c r="M255" s="336" t="s">
        <v>13658</v>
      </c>
      <c r="N255" s="336"/>
      <c r="O255" s="632"/>
      <c r="P255" s="632" t="s">
        <v>13661</v>
      </c>
      <c r="Q255" s="556">
        <v>44624</v>
      </c>
      <c r="R255" s="336"/>
      <c r="S255" s="557">
        <v>44662</v>
      </c>
      <c r="T255" s="336" t="s">
        <v>15480</v>
      </c>
      <c r="U255" s="336">
        <v>42</v>
      </c>
      <c r="V255" s="632">
        <v>42</v>
      </c>
      <c r="W255" s="551">
        <v>88534</v>
      </c>
      <c r="X255" s="551">
        <v>32239</v>
      </c>
      <c r="Y255" s="551">
        <v>30578</v>
      </c>
      <c r="Z255" s="551">
        <v>31648</v>
      </c>
      <c r="AA255" s="551">
        <v>29064</v>
      </c>
      <c r="AB255" s="551">
        <v>29256</v>
      </c>
      <c r="AC255" s="551" t="s">
        <v>13876</v>
      </c>
      <c r="AD255" s="552" t="s">
        <v>13876</v>
      </c>
      <c r="AE255" s="623">
        <v>241319</v>
      </c>
      <c r="AF255" t="s">
        <v>2431</v>
      </c>
      <c r="AG255" t="s">
        <v>2437</v>
      </c>
      <c r="AH255" t="s">
        <v>2439</v>
      </c>
      <c r="AQ255" t="s">
        <v>13876</v>
      </c>
      <c r="AR255" t="s">
        <v>13876</v>
      </c>
      <c r="AS255" t="s">
        <v>15285</v>
      </c>
      <c r="AT255" t="s">
        <v>15285</v>
      </c>
      <c r="AU255" t="s">
        <v>15286</v>
      </c>
      <c r="AV255" t="s">
        <v>15284</v>
      </c>
      <c r="AW255" t="s">
        <v>15291</v>
      </c>
      <c r="AX255" t="s">
        <v>13876</v>
      </c>
      <c r="AY255" t="s">
        <v>13876</v>
      </c>
      <c r="AZ255" t="s">
        <v>15284</v>
      </c>
      <c r="BA255" t="s">
        <v>15292</v>
      </c>
      <c r="BB255" t="s">
        <v>15292</v>
      </c>
      <c r="BC255" t="s">
        <v>15284</v>
      </c>
      <c r="BD255" t="s">
        <v>15294</v>
      </c>
      <c r="BE255" t="s">
        <v>13876</v>
      </c>
      <c r="BF255" t="s">
        <v>13876</v>
      </c>
      <c r="BG255" t="s">
        <v>15284</v>
      </c>
      <c r="BH255" t="s">
        <v>15288</v>
      </c>
      <c r="BI255" t="s">
        <v>15286</v>
      </c>
      <c r="BJ255" t="s">
        <v>15287</v>
      </c>
      <c r="BK255" t="s">
        <v>15285</v>
      </c>
      <c r="BL255" t="s">
        <v>13876</v>
      </c>
      <c r="BM255" t="s">
        <v>13876</v>
      </c>
      <c r="BN255" t="s">
        <v>15284</v>
      </c>
      <c r="BO255" t="s">
        <v>15289</v>
      </c>
      <c r="BP255" t="s">
        <v>15290</v>
      </c>
      <c r="BQ255" t="s">
        <v>15291</v>
      </c>
      <c r="BR255" t="s">
        <v>15285</v>
      </c>
      <c r="BS255" t="s">
        <v>13876</v>
      </c>
      <c r="BT255" t="s">
        <v>13876</v>
      </c>
      <c r="BU255" t="s">
        <v>15292</v>
      </c>
      <c r="BV255" t="s">
        <v>15294</v>
      </c>
      <c r="BW255" t="s">
        <v>15288</v>
      </c>
      <c r="BX255" t="s">
        <v>15290</v>
      </c>
      <c r="BY255" t="s">
        <v>15291</v>
      </c>
      <c r="BZ255" t="s">
        <v>13876</v>
      </c>
      <c r="CA255" t="s">
        <v>13876</v>
      </c>
      <c r="CB255" t="s">
        <v>15292</v>
      </c>
      <c r="CC255" t="s">
        <v>15294</v>
      </c>
      <c r="CD255" t="s">
        <v>15292</v>
      </c>
      <c r="CE255" t="s">
        <v>15286</v>
      </c>
      <c r="CF255" t="s">
        <v>15290</v>
      </c>
      <c r="CG255" t="s">
        <v>13876</v>
      </c>
      <c r="CH255" t="s">
        <v>13876</v>
      </c>
      <c r="CI255" t="s">
        <v>13876</v>
      </c>
      <c r="CJ255" t="s">
        <v>13876</v>
      </c>
      <c r="CK255" t="s">
        <v>13876</v>
      </c>
      <c r="CL255" t="s">
        <v>13876</v>
      </c>
      <c r="CM255" t="s">
        <v>13876</v>
      </c>
      <c r="CN255" t="s">
        <v>13876</v>
      </c>
      <c r="CO255" t="s">
        <v>13876</v>
      </c>
      <c r="CP255" t="s">
        <v>13876</v>
      </c>
      <c r="CQ255" t="s">
        <v>13876</v>
      </c>
      <c r="CR255" t="s">
        <v>13876</v>
      </c>
      <c r="CS255" t="s">
        <v>13876</v>
      </c>
      <c r="CT255" t="s">
        <v>13876</v>
      </c>
    </row>
    <row r="256" spans="1:98" hidden="1">
      <c r="A256" s="632"/>
      <c r="B256" s="555"/>
      <c r="C256" s="554"/>
      <c r="D256" s="554"/>
      <c r="E256" s="336"/>
      <c r="F256" s="336"/>
      <c r="G256" s="336"/>
      <c r="H256" s="554"/>
      <c r="I256" s="336"/>
      <c r="J256" s="336"/>
      <c r="K256" s="336"/>
      <c r="L256" s="336"/>
      <c r="M256" s="336"/>
      <c r="N256" s="336"/>
      <c r="O256" s="632"/>
      <c r="P256" s="632"/>
      <c r="Q256" s="556"/>
      <c r="R256" s="336"/>
      <c r="S256" s="336"/>
      <c r="T256" s="336" t="s">
        <v>13876</v>
      </c>
      <c r="U256" s="336"/>
      <c r="V256" s="632"/>
      <c r="W256" s="551"/>
      <c r="X256" s="551"/>
      <c r="Y256" s="551"/>
      <c r="Z256" s="551"/>
      <c r="AA256" s="551">
        <v>0</v>
      </c>
      <c r="AB256" s="551">
        <v>0</v>
      </c>
      <c r="AC256" s="551">
        <v>0</v>
      </c>
      <c r="AD256" s="552"/>
      <c r="AE256" s="623">
        <v>0</v>
      </c>
      <c r="AQ256" t="s">
        <v>13876</v>
      </c>
      <c r="AR256" t="s">
        <v>13876</v>
      </c>
      <c r="AS256" t="s">
        <v>13876</v>
      </c>
      <c r="AT256" t="s">
        <v>13876</v>
      </c>
      <c r="AU256" t="s">
        <v>13876</v>
      </c>
      <c r="AV256" t="s">
        <v>13876</v>
      </c>
      <c r="AW256" t="s">
        <v>13876</v>
      </c>
      <c r="AX256" t="s">
        <v>13876</v>
      </c>
      <c r="AY256" t="s">
        <v>13876</v>
      </c>
      <c r="AZ256" t="s">
        <v>13876</v>
      </c>
      <c r="BA256" t="s">
        <v>13876</v>
      </c>
      <c r="BB256" t="s">
        <v>13876</v>
      </c>
      <c r="BC256" t="s">
        <v>13876</v>
      </c>
      <c r="BD256" t="s">
        <v>13876</v>
      </c>
      <c r="BE256" t="s">
        <v>13876</v>
      </c>
      <c r="BF256" t="s">
        <v>13876</v>
      </c>
      <c r="BG256" t="s">
        <v>13876</v>
      </c>
      <c r="BH256" t="s">
        <v>13876</v>
      </c>
      <c r="BI256" t="s">
        <v>13876</v>
      </c>
      <c r="BJ256" t="s">
        <v>13876</v>
      </c>
      <c r="BK256" t="s">
        <v>13876</v>
      </c>
      <c r="BL256" t="s">
        <v>13876</v>
      </c>
      <c r="BM256" t="s">
        <v>13876</v>
      </c>
      <c r="BN256" t="s">
        <v>13876</v>
      </c>
      <c r="BO256" t="s">
        <v>13876</v>
      </c>
      <c r="BP256" t="s">
        <v>13876</v>
      </c>
      <c r="BQ256" t="s">
        <v>13876</v>
      </c>
      <c r="BR256" t="s">
        <v>13876</v>
      </c>
      <c r="BS256" t="s">
        <v>13876</v>
      </c>
      <c r="BT256" t="s">
        <v>13876</v>
      </c>
      <c r="BU256" t="s">
        <v>13876</v>
      </c>
      <c r="BV256" t="s">
        <v>13876</v>
      </c>
      <c r="BW256" t="s">
        <v>13876</v>
      </c>
      <c r="BX256" t="s">
        <v>13876</v>
      </c>
      <c r="BY256" t="s">
        <v>13876</v>
      </c>
      <c r="BZ256" t="s">
        <v>13876</v>
      </c>
      <c r="CA256" t="s">
        <v>13876</v>
      </c>
      <c r="CB256" t="s">
        <v>13876</v>
      </c>
      <c r="CC256" t="s">
        <v>13876</v>
      </c>
      <c r="CD256" t="s">
        <v>13876</v>
      </c>
      <c r="CE256" t="s">
        <v>13876</v>
      </c>
      <c r="CF256" t="s">
        <v>13876</v>
      </c>
      <c r="CG256" t="s">
        <v>13876</v>
      </c>
      <c r="CH256" t="s">
        <v>13876</v>
      </c>
      <c r="CI256" t="s">
        <v>13876</v>
      </c>
      <c r="CJ256" t="s">
        <v>13876</v>
      </c>
      <c r="CK256" t="s">
        <v>13876</v>
      </c>
      <c r="CL256" t="s">
        <v>13876</v>
      </c>
      <c r="CM256" t="s">
        <v>13876</v>
      </c>
      <c r="CN256" t="s">
        <v>13876</v>
      </c>
      <c r="CO256" t="s">
        <v>13876</v>
      </c>
      <c r="CP256" t="s">
        <v>13876</v>
      </c>
      <c r="CQ256" t="s">
        <v>13876</v>
      </c>
      <c r="CR256" t="s">
        <v>13876</v>
      </c>
      <c r="CS256" t="s">
        <v>13876</v>
      </c>
      <c r="CT256" t="s">
        <v>13876</v>
      </c>
    </row>
    <row r="257" spans="1:98" hidden="1">
      <c r="A257" s="632">
        <v>66</v>
      </c>
      <c r="B257" s="554" t="s">
        <v>9635</v>
      </c>
      <c r="C257" s="554" t="s">
        <v>1421</v>
      </c>
      <c r="D257" s="554" t="s">
        <v>9636</v>
      </c>
      <c r="E257" s="336" t="s">
        <v>1286</v>
      </c>
      <c r="F257" s="336" t="s">
        <v>13865</v>
      </c>
      <c r="G257" s="336">
        <v>2920900129</v>
      </c>
      <c r="H257" s="554" t="s">
        <v>9642</v>
      </c>
      <c r="I257" s="336" t="s">
        <v>8120</v>
      </c>
      <c r="J257" s="336" t="s">
        <v>13659</v>
      </c>
      <c r="K257" s="336" t="s">
        <v>13546</v>
      </c>
      <c r="L257" s="336" t="s">
        <v>13658</v>
      </c>
      <c r="M257" s="336" t="s">
        <v>13658</v>
      </c>
      <c r="N257" s="336"/>
      <c r="O257" s="632"/>
      <c r="P257" s="632"/>
      <c r="Q257" s="632"/>
      <c r="R257" s="336"/>
      <c r="S257" s="336"/>
      <c r="T257" s="336" t="s">
        <v>15481</v>
      </c>
      <c r="U257" s="336"/>
      <c r="V257" s="632"/>
      <c r="W257" s="551" t="s">
        <v>13876</v>
      </c>
      <c r="X257" s="551" t="s">
        <v>13876</v>
      </c>
      <c r="Y257" s="551" t="s">
        <v>13876</v>
      </c>
      <c r="Z257" s="551" t="s">
        <v>13876</v>
      </c>
      <c r="AA257" s="551" t="s">
        <v>13876</v>
      </c>
      <c r="AB257" s="551" t="s">
        <v>13876</v>
      </c>
      <c r="AC257" s="551" t="s">
        <v>13876</v>
      </c>
      <c r="AD257" s="552" t="s">
        <v>13876</v>
      </c>
      <c r="AE257" s="623">
        <v>0</v>
      </c>
      <c r="AF257" t="s">
        <v>9634</v>
      </c>
      <c r="AG257" t="s">
        <v>9638</v>
      </c>
      <c r="AH257" t="s">
        <v>9641</v>
      </c>
      <c r="AJ257" s="548" t="s">
        <v>13866</v>
      </c>
      <c r="AK257" s="548" t="s">
        <v>13728</v>
      </c>
      <c r="AL257" s="548" t="s">
        <v>13669</v>
      </c>
      <c r="AM257" s="548" t="s">
        <v>13867</v>
      </c>
      <c r="AN257" s="548" t="s">
        <v>13868</v>
      </c>
      <c r="AO257" s="548" t="s">
        <v>13869</v>
      </c>
      <c r="AQ257" t="s">
        <v>13876</v>
      </c>
      <c r="AR257" t="s">
        <v>13876</v>
      </c>
      <c r="AS257" t="s">
        <v>13876</v>
      </c>
      <c r="AT257" t="s">
        <v>13876</v>
      </c>
      <c r="AU257" t="s">
        <v>13876</v>
      </c>
      <c r="AV257" t="s">
        <v>13876</v>
      </c>
      <c r="AW257" t="s">
        <v>13876</v>
      </c>
      <c r="AX257" t="s">
        <v>13876</v>
      </c>
      <c r="AY257" t="s">
        <v>13876</v>
      </c>
      <c r="AZ257" t="s">
        <v>13876</v>
      </c>
      <c r="BA257" t="s">
        <v>13876</v>
      </c>
      <c r="BB257" t="s">
        <v>13876</v>
      </c>
      <c r="BC257" t="s">
        <v>13876</v>
      </c>
      <c r="BD257" t="s">
        <v>13876</v>
      </c>
      <c r="BE257" t="s">
        <v>13876</v>
      </c>
      <c r="BF257" t="s">
        <v>13876</v>
      </c>
      <c r="BG257" t="s">
        <v>13876</v>
      </c>
      <c r="BH257" t="s">
        <v>13876</v>
      </c>
      <c r="BI257" t="s">
        <v>13876</v>
      </c>
      <c r="BJ257" t="s">
        <v>13876</v>
      </c>
      <c r="BK257" t="s">
        <v>13876</v>
      </c>
      <c r="BL257" t="s">
        <v>13876</v>
      </c>
      <c r="BM257" t="s">
        <v>13876</v>
      </c>
      <c r="BN257" t="s">
        <v>13876</v>
      </c>
      <c r="BO257" t="s">
        <v>13876</v>
      </c>
      <c r="BP257" t="s">
        <v>13876</v>
      </c>
      <c r="BQ257" t="s">
        <v>13876</v>
      </c>
      <c r="BR257" t="s">
        <v>13876</v>
      </c>
      <c r="BS257" t="s">
        <v>13876</v>
      </c>
      <c r="BT257" t="s">
        <v>13876</v>
      </c>
      <c r="BU257" t="s">
        <v>13876</v>
      </c>
      <c r="BV257" t="s">
        <v>13876</v>
      </c>
      <c r="BW257" t="s">
        <v>13876</v>
      </c>
      <c r="BX257" t="s">
        <v>13876</v>
      </c>
      <c r="BY257" t="s">
        <v>13876</v>
      </c>
      <c r="BZ257" t="s">
        <v>13876</v>
      </c>
      <c r="CA257" t="s">
        <v>13876</v>
      </c>
      <c r="CB257" t="s">
        <v>13876</v>
      </c>
      <c r="CC257" t="s">
        <v>13876</v>
      </c>
      <c r="CD257" t="s">
        <v>13876</v>
      </c>
      <c r="CE257" t="s">
        <v>13876</v>
      </c>
      <c r="CF257" t="s">
        <v>13876</v>
      </c>
      <c r="CG257" t="s">
        <v>13876</v>
      </c>
      <c r="CH257" t="s">
        <v>13876</v>
      </c>
      <c r="CI257" t="s">
        <v>13876</v>
      </c>
      <c r="CJ257" t="s">
        <v>13876</v>
      </c>
      <c r="CK257" t="s">
        <v>13876</v>
      </c>
      <c r="CL257" t="s">
        <v>13876</v>
      </c>
      <c r="CM257" t="s">
        <v>13876</v>
      </c>
      <c r="CN257" t="s">
        <v>13876</v>
      </c>
      <c r="CO257" t="s">
        <v>13876</v>
      </c>
      <c r="CP257" t="s">
        <v>13876</v>
      </c>
      <c r="CQ257" t="s">
        <v>13876</v>
      </c>
      <c r="CR257" t="s">
        <v>13876</v>
      </c>
      <c r="CS257" t="s">
        <v>13876</v>
      </c>
      <c r="CT257" t="s">
        <v>13876</v>
      </c>
    </row>
    <row r="258" spans="1:98" hidden="1">
      <c r="A258" s="632"/>
      <c r="B258" s="555"/>
      <c r="C258" s="554"/>
      <c r="D258" s="554"/>
      <c r="E258" s="336"/>
      <c r="F258" s="336"/>
      <c r="G258" s="336"/>
      <c r="H258" s="554"/>
      <c r="I258" s="336"/>
      <c r="J258" s="336"/>
      <c r="K258" s="336"/>
      <c r="L258" s="336"/>
      <c r="M258" s="336"/>
      <c r="N258" s="336"/>
      <c r="O258" s="632"/>
      <c r="P258" s="632"/>
      <c r="Q258" s="632"/>
      <c r="R258" s="336"/>
      <c r="S258" s="336"/>
      <c r="T258" s="336" t="s">
        <v>13876</v>
      </c>
      <c r="U258" s="336"/>
      <c r="V258" s="632"/>
      <c r="W258" s="551"/>
      <c r="X258" s="551"/>
      <c r="Y258" s="551"/>
      <c r="Z258" s="551"/>
      <c r="AA258" s="551">
        <v>0</v>
      </c>
      <c r="AB258" s="551">
        <v>0</v>
      </c>
      <c r="AC258" s="551">
        <v>0</v>
      </c>
      <c r="AD258" s="552"/>
      <c r="AE258" s="623">
        <v>0</v>
      </c>
      <c r="AQ258" t="s">
        <v>13876</v>
      </c>
      <c r="AR258" t="s">
        <v>13876</v>
      </c>
      <c r="AS258" t="s">
        <v>13876</v>
      </c>
      <c r="AT258" t="s">
        <v>13876</v>
      </c>
      <c r="AU258" t="s">
        <v>13876</v>
      </c>
      <c r="AV258" t="s">
        <v>13876</v>
      </c>
      <c r="AW258" t="s">
        <v>13876</v>
      </c>
      <c r="AX258" t="s">
        <v>13876</v>
      </c>
      <c r="AY258" t="s">
        <v>13876</v>
      </c>
      <c r="AZ258" t="s">
        <v>13876</v>
      </c>
      <c r="BA258" t="s">
        <v>13876</v>
      </c>
      <c r="BB258" t="s">
        <v>13876</v>
      </c>
      <c r="BC258" t="s">
        <v>13876</v>
      </c>
      <c r="BD258" t="s">
        <v>13876</v>
      </c>
      <c r="BE258" t="s">
        <v>13876</v>
      </c>
      <c r="BF258" t="s">
        <v>13876</v>
      </c>
      <c r="BG258" t="s">
        <v>13876</v>
      </c>
      <c r="BH258" t="s">
        <v>13876</v>
      </c>
      <c r="BI258" t="s">
        <v>13876</v>
      </c>
      <c r="BJ258" t="s">
        <v>13876</v>
      </c>
      <c r="BK258" t="s">
        <v>13876</v>
      </c>
      <c r="BL258" t="s">
        <v>13876</v>
      </c>
      <c r="BM258" t="s">
        <v>13876</v>
      </c>
      <c r="BN258" t="s">
        <v>13876</v>
      </c>
      <c r="BO258" t="s">
        <v>13876</v>
      </c>
      <c r="BP258" t="s">
        <v>13876</v>
      </c>
      <c r="BQ258" t="s">
        <v>13876</v>
      </c>
      <c r="BR258" t="s">
        <v>13876</v>
      </c>
      <c r="BS258" t="s">
        <v>13876</v>
      </c>
      <c r="BT258" t="s">
        <v>13876</v>
      </c>
      <c r="BU258" t="s">
        <v>13876</v>
      </c>
      <c r="BV258" t="s">
        <v>13876</v>
      </c>
      <c r="BW258" t="s">
        <v>13876</v>
      </c>
      <c r="BX258" t="s">
        <v>13876</v>
      </c>
      <c r="BY258" t="s">
        <v>13876</v>
      </c>
      <c r="BZ258" t="s">
        <v>13876</v>
      </c>
      <c r="CA258" t="s">
        <v>13876</v>
      </c>
      <c r="CB258" t="s">
        <v>13876</v>
      </c>
      <c r="CC258" t="s">
        <v>13876</v>
      </c>
      <c r="CD258" t="s">
        <v>13876</v>
      </c>
      <c r="CE258" t="s">
        <v>13876</v>
      </c>
      <c r="CF258" t="s">
        <v>13876</v>
      </c>
      <c r="CG258" t="s">
        <v>13876</v>
      </c>
      <c r="CH258" t="s">
        <v>13876</v>
      </c>
      <c r="CI258" t="s">
        <v>13876</v>
      </c>
      <c r="CJ258" t="s">
        <v>13876</v>
      </c>
      <c r="CK258" t="s">
        <v>13876</v>
      </c>
      <c r="CL258" t="s">
        <v>13876</v>
      </c>
      <c r="CM258" t="s">
        <v>13876</v>
      </c>
      <c r="CN258" t="s">
        <v>13876</v>
      </c>
      <c r="CO258" t="s">
        <v>13876</v>
      </c>
      <c r="CP258" t="s">
        <v>13876</v>
      </c>
      <c r="CQ258" t="s">
        <v>13876</v>
      </c>
      <c r="CR258" t="s">
        <v>13876</v>
      </c>
      <c r="CS258" t="s">
        <v>13876</v>
      </c>
      <c r="CT258" t="s">
        <v>13876</v>
      </c>
    </row>
    <row r="259" spans="1:98" hidden="1">
      <c r="A259" s="1088">
        <v>67</v>
      </c>
      <c r="B259" s="554" t="s">
        <v>1547</v>
      </c>
      <c r="C259" s="554" t="s">
        <v>1097</v>
      </c>
      <c r="D259" s="554" t="s">
        <v>1548</v>
      </c>
      <c r="E259" s="336" t="s">
        <v>1286</v>
      </c>
      <c r="F259" s="336" t="s">
        <v>13870</v>
      </c>
      <c r="G259" s="336">
        <v>2910101878</v>
      </c>
      <c r="H259" s="554" t="s">
        <v>1556</v>
      </c>
      <c r="I259" s="336" t="s">
        <v>13665</v>
      </c>
      <c r="J259" s="336" t="s">
        <v>13659</v>
      </c>
      <c r="K259" s="336" t="s">
        <v>13547</v>
      </c>
      <c r="L259" s="336" t="s">
        <v>13658</v>
      </c>
      <c r="M259" s="336" t="s">
        <v>13658</v>
      </c>
      <c r="N259" s="336"/>
      <c r="O259" s="632"/>
      <c r="P259" s="632"/>
      <c r="Q259" s="632"/>
      <c r="R259" s="336"/>
      <c r="S259" s="336"/>
      <c r="T259" s="336" t="s">
        <v>15482</v>
      </c>
      <c r="U259" s="625"/>
      <c r="V259" s="1088"/>
      <c r="W259" s="551" t="s">
        <v>13876</v>
      </c>
      <c r="X259" s="551" t="s">
        <v>13876</v>
      </c>
      <c r="Y259" s="551" t="s">
        <v>13876</v>
      </c>
      <c r="Z259" s="551" t="s">
        <v>13876</v>
      </c>
      <c r="AA259" s="551" t="s">
        <v>13876</v>
      </c>
      <c r="AB259" s="551" t="s">
        <v>13876</v>
      </c>
      <c r="AC259" s="551" t="s">
        <v>13876</v>
      </c>
      <c r="AD259" s="552" t="s">
        <v>13876</v>
      </c>
      <c r="AE259" s="623">
        <v>0</v>
      </c>
      <c r="AF259" t="s">
        <v>1546</v>
      </c>
      <c r="AG259" t="s">
        <v>1551</v>
      </c>
      <c r="AH259" t="s">
        <v>1555</v>
      </c>
      <c r="AJ259" s="548" t="s">
        <v>13693</v>
      </c>
      <c r="AK259" s="548" t="s">
        <v>13871</v>
      </c>
      <c r="AL259" s="548" t="s">
        <v>13669</v>
      </c>
      <c r="AM259" s="548" t="s">
        <v>13872</v>
      </c>
      <c r="AN259" s="548" t="s">
        <v>13873</v>
      </c>
      <c r="AO259" s="548" t="s">
        <v>13874</v>
      </c>
      <c r="AQ259" t="s">
        <v>13876</v>
      </c>
      <c r="AR259" t="s">
        <v>13876</v>
      </c>
      <c r="AS259" t="s">
        <v>13876</v>
      </c>
      <c r="AT259" t="s">
        <v>13876</v>
      </c>
      <c r="AU259" t="s">
        <v>13876</v>
      </c>
      <c r="AV259" t="s">
        <v>13876</v>
      </c>
      <c r="AW259" t="s">
        <v>13876</v>
      </c>
      <c r="AX259" t="s">
        <v>13876</v>
      </c>
      <c r="AY259" t="s">
        <v>13876</v>
      </c>
      <c r="AZ259" t="s">
        <v>13876</v>
      </c>
      <c r="BA259" t="s">
        <v>13876</v>
      </c>
      <c r="BB259" t="s">
        <v>13876</v>
      </c>
      <c r="BC259" t="s">
        <v>13876</v>
      </c>
      <c r="BD259" t="s">
        <v>13876</v>
      </c>
      <c r="BE259" t="s">
        <v>13876</v>
      </c>
      <c r="BF259" t="s">
        <v>13876</v>
      </c>
      <c r="BG259" t="s">
        <v>13876</v>
      </c>
      <c r="BH259" t="s">
        <v>13876</v>
      </c>
      <c r="BI259" t="s">
        <v>13876</v>
      </c>
      <c r="BJ259" t="s">
        <v>13876</v>
      </c>
      <c r="BK259" t="s">
        <v>13876</v>
      </c>
      <c r="BL259" t="s">
        <v>13876</v>
      </c>
      <c r="BM259" t="s">
        <v>13876</v>
      </c>
      <c r="BN259" t="s">
        <v>13876</v>
      </c>
      <c r="BO259" t="s">
        <v>13876</v>
      </c>
      <c r="BP259" t="s">
        <v>13876</v>
      </c>
      <c r="BQ259" t="s">
        <v>13876</v>
      </c>
      <c r="BR259" t="s">
        <v>13876</v>
      </c>
      <c r="BS259" t="s">
        <v>13876</v>
      </c>
      <c r="BT259" t="s">
        <v>13876</v>
      </c>
      <c r="BU259" t="s">
        <v>13876</v>
      </c>
      <c r="BV259" t="s">
        <v>13876</v>
      </c>
      <c r="BW259" t="s">
        <v>13876</v>
      </c>
      <c r="BX259" t="s">
        <v>13876</v>
      </c>
      <c r="BY259" t="s">
        <v>13876</v>
      </c>
      <c r="BZ259" t="s">
        <v>13876</v>
      </c>
      <c r="CA259" t="s">
        <v>13876</v>
      </c>
      <c r="CB259" t="s">
        <v>13876</v>
      </c>
      <c r="CC259" t="s">
        <v>13876</v>
      </c>
      <c r="CD259" t="s">
        <v>13876</v>
      </c>
      <c r="CE259" t="s">
        <v>13876</v>
      </c>
      <c r="CF259" t="s">
        <v>13876</v>
      </c>
      <c r="CG259" t="s">
        <v>13876</v>
      </c>
      <c r="CH259" t="s">
        <v>13876</v>
      </c>
      <c r="CI259" t="s">
        <v>13876</v>
      </c>
      <c r="CJ259" t="s">
        <v>13876</v>
      </c>
      <c r="CK259" t="s">
        <v>13876</v>
      </c>
      <c r="CL259" t="s">
        <v>13876</v>
      </c>
      <c r="CM259" t="s">
        <v>13876</v>
      </c>
      <c r="CN259" t="s">
        <v>13876</v>
      </c>
      <c r="CO259" t="s">
        <v>13876</v>
      </c>
      <c r="CP259" t="s">
        <v>13876</v>
      </c>
      <c r="CQ259" t="s">
        <v>13876</v>
      </c>
      <c r="CR259" t="s">
        <v>13876</v>
      </c>
      <c r="CS259" t="s">
        <v>13876</v>
      </c>
      <c r="CT259" t="s">
        <v>13876</v>
      </c>
    </row>
    <row r="260" spans="1:98" hidden="1">
      <c r="A260" s="1088"/>
      <c r="B260" s="554" t="s">
        <v>1547</v>
      </c>
      <c r="C260" s="554" t="s">
        <v>1097</v>
      </c>
      <c r="D260" s="554" t="s">
        <v>1548</v>
      </c>
      <c r="E260" s="336" t="s">
        <v>1286</v>
      </c>
      <c r="F260" s="336" t="s">
        <v>13870</v>
      </c>
      <c r="G260" s="336">
        <v>2910101878</v>
      </c>
      <c r="H260" s="554" t="s">
        <v>1556</v>
      </c>
      <c r="I260" s="336" t="s">
        <v>13673</v>
      </c>
      <c r="J260" s="336" t="s">
        <v>13659</v>
      </c>
      <c r="K260" s="336" t="s">
        <v>13547</v>
      </c>
      <c r="L260" s="336" t="s">
        <v>13658</v>
      </c>
      <c r="M260" s="336" t="s">
        <v>13658</v>
      </c>
      <c r="N260" s="336"/>
      <c r="O260" s="632"/>
      <c r="P260" s="632"/>
      <c r="Q260" s="632"/>
      <c r="R260" s="336"/>
      <c r="S260" s="336"/>
      <c r="T260" s="336" t="s">
        <v>15483</v>
      </c>
      <c r="U260" s="620"/>
      <c r="V260" s="1088"/>
      <c r="W260" s="551" t="s">
        <v>13876</v>
      </c>
      <c r="X260" s="551" t="s">
        <v>13876</v>
      </c>
      <c r="Y260" s="551" t="s">
        <v>13876</v>
      </c>
      <c r="Z260" s="551" t="s">
        <v>13876</v>
      </c>
      <c r="AA260" s="551" t="s">
        <v>13876</v>
      </c>
      <c r="AB260" s="551" t="s">
        <v>13876</v>
      </c>
      <c r="AC260" s="551" t="s">
        <v>13876</v>
      </c>
      <c r="AD260" s="552" t="s">
        <v>13876</v>
      </c>
      <c r="AE260" s="623">
        <v>0</v>
      </c>
      <c r="AF260" t="s">
        <v>1546</v>
      </c>
      <c r="AG260" t="s">
        <v>1551</v>
      </c>
      <c r="AH260" t="s">
        <v>1555</v>
      </c>
      <c r="AJ260" s="548" t="s">
        <v>13693</v>
      </c>
      <c r="AK260" s="548" t="s">
        <v>13871</v>
      </c>
      <c r="AL260" s="548" t="s">
        <v>13669</v>
      </c>
      <c r="AM260" s="548" t="s">
        <v>13872</v>
      </c>
      <c r="AN260" s="548" t="s">
        <v>13873</v>
      </c>
      <c r="AO260" s="548" t="s">
        <v>13874</v>
      </c>
      <c r="AQ260" t="s">
        <v>13876</v>
      </c>
      <c r="AR260" t="s">
        <v>13876</v>
      </c>
      <c r="AS260" t="s">
        <v>13876</v>
      </c>
      <c r="AT260" t="s">
        <v>13876</v>
      </c>
      <c r="AU260" t="s">
        <v>13876</v>
      </c>
      <c r="AV260" t="s">
        <v>13876</v>
      </c>
      <c r="AW260" t="s">
        <v>13876</v>
      </c>
      <c r="AX260" t="s">
        <v>13876</v>
      </c>
      <c r="AY260" t="s">
        <v>13876</v>
      </c>
      <c r="AZ260" t="s">
        <v>13876</v>
      </c>
      <c r="BA260" t="s">
        <v>13876</v>
      </c>
      <c r="BB260" t="s">
        <v>13876</v>
      </c>
      <c r="BC260" t="s">
        <v>13876</v>
      </c>
      <c r="BD260" t="s">
        <v>13876</v>
      </c>
      <c r="BE260" t="s">
        <v>13876</v>
      </c>
      <c r="BF260" t="s">
        <v>13876</v>
      </c>
      <c r="BG260" t="s">
        <v>13876</v>
      </c>
      <c r="BH260" t="s">
        <v>13876</v>
      </c>
      <c r="BI260" t="s">
        <v>13876</v>
      </c>
      <c r="BJ260" t="s">
        <v>13876</v>
      </c>
      <c r="BK260" t="s">
        <v>13876</v>
      </c>
      <c r="BL260" t="s">
        <v>13876</v>
      </c>
      <c r="BM260" t="s">
        <v>13876</v>
      </c>
      <c r="BN260" t="s">
        <v>13876</v>
      </c>
      <c r="BO260" t="s">
        <v>13876</v>
      </c>
      <c r="BP260" t="s">
        <v>13876</v>
      </c>
      <c r="BQ260" t="s">
        <v>13876</v>
      </c>
      <c r="BR260" t="s">
        <v>13876</v>
      </c>
      <c r="BS260" t="s">
        <v>13876</v>
      </c>
      <c r="BT260" t="s">
        <v>13876</v>
      </c>
      <c r="BU260" t="s">
        <v>13876</v>
      </c>
      <c r="BV260" t="s">
        <v>13876</v>
      </c>
      <c r="BW260" t="s">
        <v>13876</v>
      </c>
      <c r="BX260" t="s">
        <v>13876</v>
      </c>
      <c r="BY260" t="s">
        <v>13876</v>
      </c>
      <c r="BZ260" t="s">
        <v>13876</v>
      </c>
      <c r="CA260" t="s">
        <v>13876</v>
      </c>
      <c r="CB260" t="s">
        <v>13876</v>
      </c>
      <c r="CC260" t="s">
        <v>13876</v>
      </c>
      <c r="CD260" t="s">
        <v>13876</v>
      </c>
      <c r="CE260" t="s">
        <v>13876</v>
      </c>
      <c r="CF260" t="s">
        <v>13876</v>
      </c>
      <c r="CG260" t="s">
        <v>13876</v>
      </c>
      <c r="CH260" t="s">
        <v>13876</v>
      </c>
      <c r="CI260" t="s">
        <v>13876</v>
      </c>
      <c r="CJ260" t="s">
        <v>13876</v>
      </c>
      <c r="CK260" t="s">
        <v>13876</v>
      </c>
      <c r="CL260" t="s">
        <v>13876</v>
      </c>
      <c r="CM260" t="s">
        <v>13876</v>
      </c>
      <c r="CN260" t="s">
        <v>13876</v>
      </c>
      <c r="CO260" t="s">
        <v>13876</v>
      </c>
      <c r="CP260" t="s">
        <v>13876</v>
      </c>
      <c r="CQ260" t="s">
        <v>13876</v>
      </c>
      <c r="CR260" t="s">
        <v>13876</v>
      </c>
      <c r="CS260" t="s">
        <v>13876</v>
      </c>
      <c r="CT260" t="s">
        <v>13876</v>
      </c>
    </row>
    <row r="261" spans="1:98" hidden="1">
      <c r="A261" s="1088"/>
      <c r="B261" s="554" t="s">
        <v>1547</v>
      </c>
      <c r="C261" s="554" t="s">
        <v>1097</v>
      </c>
      <c r="D261" s="554" t="s">
        <v>1548</v>
      </c>
      <c r="E261" s="336" t="s">
        <v>1286</v>
      </c>
      <c r="F261" s="336" t="s">
        <v>11890</v>
      </c>
      <c r="G261" s="336">
        <v>2950170106</v>
      </c>
      <c r="H261" s="554" t="s">
        <v>12490</v>
      </c>
      <c r="I261" s="336" t="s">
        <v>126</v>
      </c>
      <c r="J261" s="336" t="s">
        <v>13659</v>
      </c>
      <c r="K261" s="336" t="s">
        <v>13547</v>
      </c>
      <c r="L261" s="336" t="s">
        <v>13658</v>
      </c>
      <c r="M261" s="336" t="s">
        <v>13658</v>
      </c>
      <c r="N261" s="336"/>
      <c r="O261" s="632"/>
      <c r="P261" s="632"/>
      <c r="Q261" s="632"/>
      <c r="R261" s="336"/>
      <c r="S261" s="336"/>
      <c r="T261" s="336" t="s">
        <v>15484</v>
      </c>
      <c r="U261" s="609"/>
      <c r="V261" s="1088"/>
      <c r="W261" s="551" t="s">
        <v>13876</v>
      </c>
      <c r="X261" s="551" t="s">
        <v>13876</v>
      </c>
      <c r="Y261" s="551" t="s">
        <v>13876</v>
      </c>
      <c r="Z261" s="551" t="s">
        <v>13876</v>
      </c>
      <c r="AA261" s="551" t="s">
        <v>13876</v>
      </c>
      <c r="AB261" s="551" t="s">
        <v>13876</v>
      </c>
      <c r="AC261" s="551" t="s">
        <v>13876</v>
      </c>
      <c r="AD261" s="552" t="s">
        <v>13876</v>
      </c>
      <c r="AE261" s="623">
        <v>0</v>
      </c>
      <c r="AF261" t="s">
        <v>1546</v>
      </c>
      <c r="AG261" t="s">
        <v>11889</v>
      </c>
      <c r="AH261" t="s">
        <v>12489</v>
      </c>
      <c r="AJ261" s="548" t="s">
        <v>13693</v>
      </c>
      <c r="AK261" s="548" t="s">
        <v>13871</v>
      </c>
      <c r="AL261" s="548" t="s">
        <v>13669</v>
      </c>
      <c r="AM261" s="548" t="s">
        <v>13872</v>
      </c>
      <c r="AN261" s="548" t="s">
        <v>13873</v>
      </c>
      <c r="AO261" s="548" t="s">
        <v>13874</v>
      </c>
      <c r="AQ261" t="s">
        <v>13876</v>
      </c>
      <c r="AR261" t="s">
        <v>13876</v>
      </c>
      <c r="AS261" t="s">
        <v>13876</v>
      </c>
      <c r="AT261" t="s">
        <v>13876</v>
      </c>
      <c r="AU261" t="s">
        <v>13876</v>
      </c>
      <c r="AV261" t="s">
        <v>13876</v>
      </c>
      <c r="AW261" t="s">
        <v>13876</v>
      </c>
      <c r="AX261" t="s">
        <v>13876</v>
      </c>
      <c r="AY261" t="s">
        <v>13876</v>
      </c>
      <c r="AZ261" t="s">
        <v>13876</v>
      </c>
      <c r="BA261" t="s">
        <v>13876</v>
      </c>
      <c r="BB261" t="s">
        <v>13876</v>
      </c>
      <c r="BC261" t="s">
        <v>13876</v>
      </c>
      <c r="BD261" t="s">
        <v>13876</v>
      </c>
      <c r="BE261" t="s">
        <v>13876</v>
      </c>
      <c r="BF261" t="s">
        <v>13876</v>
      </c>
      <c r="BG261" t="s">
        <v>13876</v>
      </c>
      <c r="BH261" t="s">
        <v>13876</v>
      </c>
      <c r="BI261" t="s">
        <v>13876</v>
      </c>
      <c r="BJ261" t="s">
        <v>13876</v>
      </c>
      <c r="BK261" t="s">
        <v>13876</v>
      </c>
      <c r="BL261" t="s">
        <v>13876</v>
      </c>
      <c r="BM261" t="s">
        <v>13876</v>
      </c>
      <c r="BN261" t="s">
        <v>13876</v>
      </c>
      <c r="BO261" t="s">
        <v>13876</v>
      </c>
      <c r="BP261" t="s">
        <v>13876</v>
      </c>
      <c r="BQ261" t="s">
        <v>13876</v>
      </c>
      <c r="BR261" t="s">
        <v>13876</v>
      </c>
      <c r="BS261" t="s">
        <v>13876</v>
      </c>
      <c r="BT261" t="s">
        <v>13876</v>
      </c>
      <c r="BU261" t="s">
        <v>13876</v>
      </c>
      <c r="BV261" t="s">
        <v>13876</v>
      </c>
      <c r="BW261" t="s">
        <v>13876</v>
      </c>
      <c r="BX261" t="s">
        <v>13876</v>
      </c>
      <c r="BY261" t="s">
        <v>13876</v>
      </c>
      <c r="BZ261" t="s">
        <v>13876</v>
      </c>
      <c r="CA261" t="s">
        <v>13876</v>
      </c>
      <c r="CB261" t="s">
        <v>13876</v>
      </c>
      <c r="CC261" t="s">
        <v>13876</v>
      </c>
      <c r="CD261" t="s">
        <v>13876</v>
      </c>
      <c r="CE261" t="s">
        <v>13876</v>
      </c>
      <c r="CF261" t="s">
        <v>13876</v>
      </c>
      <c r="CG261" t="s">
        <v>13876</v>
      </c>
      <c r="CH261" t="s">
        <v>13876</v>
      </c>
      <c r="CI261" t="s">
        <v>13876</v>
      </c>
      <c r="CJ261" t="s">
        <v>13876</v>
      </c>
      <c r="CK261" t="s">
        <v>13876</v>
      </c>
      <c r="CL261" t="s">
        <v>13876</v>
      </c>
      <c r="CM261" t="s">
        <v>13876</v>
      </c>
      <c r="CN261" t="s">
        <v>13876</v>
      </c>
      <c r="CO261" t="s">
        <v>13876</v>
      </c>
      <c r="CP261" t="s">
        <v>13876</v>
      </c>
      <c r="CQ261" t="s">
        <v>13876</v>
      </c>
      <c r="CR261" t="s">
        <v>13876</v>
      </c>
      <c r="CS261" t="s">
        <v>13876</v>
      </c>
      <c r="CT261" t="s">
        <v>13876</v>
      </c>
    </row>
    <row r="262" spans="1:98" hidden="1">
      <c r="A262" s="632"/>
      <c r="B262" s="555"/>
      <c r="C262" s="554"/>
      <c r="D262" s="554"/>
      <c r="E262" s="336"/>
      <c r="F262" s="336"/>
      <c r="G262" s="336"/>
      <c r="H262" s="554"/>
      <c r="I262" s="336"/>
      <c r="J262" s="336"/>
      <c r="K262" s="336"/>
      <c r="L262" s="336"/>
      <c r="M262" s="336"/>
      <c r="N262" s="336"/>
      <c r="O262" s="632"/>
      <c r="P262" s="632"/>
      <c r="Q262" s="632"/>
      <c r="R262" s="336"/>
      <c r="S262" s="336"/>
      <c r="T262" s="336" t="s">
        <v>13876</v>
      </c>
      <c r="U262" s="336"/>
      <c r="V262" s="632"/>
      <c r="W262" s="551"/>
      <c r="X262" s="551"/>
      <c r="Y262" s="551"/>
      <c r="Z262" s="551"/>
      <c r="AA262" s="551">
        <v>0</v>
      </c>
      <c r="AB262" s="551">
        <v>0</v>
      </c>
      <c r="AC262" s="551">
        <v>0</v>
      </c>
      <c r="AD262" s="552"/>
      <c r="AE262" s="623">
        <v>0</v>
      </c>
      <c r="AQ262" t="s">
        <v>13876</v>
      </c>
      <c r="AR262" t="s">
        <v>13876</v>
      </c>
      <c r="AS262" t="s">
        <v>13876</v>
      </c>
      <c r="AT262" t="s">
        <v>13876</v>
      </c>
      <c r="AU262" t="s">
        <v>13876</v>
      </c>
      <c r="AV262" t="s">
        <v>13876</v>
      </c>
      <c r="AW262" t="s">
        <v>13876</v>
      </c>
      <c r="AX262" t="s">
        <v>13876</v>
      </c>
      <c r="AY262" t="s">
        <v>13876</v>
      </c>
      <c r="AZ262" t="s">
        <v>13876</v>
      </c>
      <c r="BA262" t="s">
        <v>13876</v>
      </c>
      <c r="BB262" t="s">
        <v>13876</v>
      </c>
      <c r="BC262" t="s">
        <v>13876</v>
      </c>
      <c r="BD262" t="s">
        <v>13876</v>
      </c>
      <c r="BE262" t="s">
        <v>13876</v>
      </c>
      <c r="BF262" t="s">
        <v>13876</v>
      </c>
      <c r="BG262" t="s">
        <v>13876</v>
      </c>
      <c r="BH262" t="s">
        <v>13876</v>
      </c>
      <c r="BI262" t="s">
        <v>13876</v>
      </c>
      <c r="BJ262" t="s">
        <v>13876</v>
      </c>
      <c r="BK262" t="s">
        <v>13876</v>
      </c>
      <c r="BL262" t="s">
        <v>13876</v>
      </c>
      <c r="BM262" t="s">
        <v>13876</v>
      </c>
      <c r="BN262" t="s">
        <v>13876</v>
      </c>
      <c r="BO262" t="s">
        <v>13876</v>
      </c>
      <c r="BP262" t="s">
        <v>13876</v>
      </c>
      <c r="BQ262" t="s">
        <v>13876</v>
      </c>
      <c r="BR262" t="s">
        <v>13876</v>
      </c>
      <c r="BS262" t="s">
        <v>13876</v>
      </c>
      <c r="BT262" t="s">
        <v>13876</v>
      </c>
      <c r="BU262" t="s">
        <v>13876</v>
      </c>
      <c r="BV262" t="s">
        <v>13876</v>
      </c>
      <c r="BW262" t="s">
        <v>13876</v>
      </c>
      <c r="BX262" t="s">
        <v>13876</v>
      </c>
      <c r="BY262" t="s">
        <v>13876</v>
      </c>
      <c r="BZ262" t="s">
        <v>13876</v>
      </c>
      <c r="CA262" t="s">
        <v>13876</v>
      </c>
      <c r="CB262" t="s">
        <v>13876</v>
      </c>
      <c r="CC262" t="s">
        <v>13876</v>
      </c>
      <c r="CD262" t="s">
        <v>13876</v>
      </c>
      <c r="CE262" t="s">
        <v>13876</v>
      </c>
      <c r="CF262" t="s">
        <v>13876</v>
      </c>
      <c r="CG262" t="s">
        <v>13876</v>
      </c>
      <c r="CH262" t="s">
        <v>13876</v>
      </c>
      <c r="CI262" t="s">
        <v>13876</v>
      </c>
      <c r="CJ262" t="s">
        <v>13876</v>
      </c>
      <c r="CK262" t="s">
        <v>13876</v>
      </c>
      <c r="CL262" t="s">
        <v>13876</v>
      </c>
      <c r="CM262" t="s">
        <v>13876</v>
      </c>
      <c r="CN262" t="s">
        <v>13876</v>
      </c>
      <c r="CO262" t="s">
        <v>13876</v>
      </c>
      <c r="CP262" t="s">
        <v>13876</v>
      </c>
      <c r="CQ262" t="s">
        <v>13876</v>
      </c>
      <c r="CR262" t="s">
        <v>13876</v>
      </c>
      <c r="CS262" t="s">
        <v>13876</v>
      </c>
      <c r="CT262" t="s">
        <v>13876</v>
      </c>
    </row>
    <row r="263" spans="1:98" hidden="1">
      <c r="A263" s="1086">
        <v>68</v>
      </c>
      <c r="B263" s="576" t="s">
        <v>11100</v>
      </c>
      <c r="C263" s="554" t="s">
        <v>13875</v>
      </c>
      <c r="D263" s="554" t="s">
        <v>11101</v>
      </c>
      <c r="E263" s="336" t="s">
        <v>407</v>
      </c>
      <c r="F263" s="336" t="s">
        <v>11893</v>
      </c>
      <c r="G263" s="336">
        <v>2950100053</v>
      </c>
      <c r="H263" s="554" t="s">
        <v>12492</v>
      </c>
      <c r="I263" s="336" t="s">
        <v>124</v>
      </c>
      <c r="J263" s="336" t="s">
        <v>13659</v>
      </c>
      <c r="K263" s="336" t="s">
        <v>13546</v>
      </c>
      <c r="L263" s="336"/>
      <c r="M263" s="336"/>
      <c r="N263" s="336"/>
      <c r="O263" s="632"/>
      <c r="P263" s="632"/>
      <c r="Q263" s="632"/>
      <c r="R263" s="336" t="s">
        <v>13876</v>
      </c>
      <c r="S263" s="336"/>
      <c r="T263" s="336" t="s">
        <v>15485</v>
      </c>
      <c r="U263" s="625"/>
      <c r="V263" s="1086"/>
      <c r="W263" s="551" t="s">
        <v>13876</v>
      </c>
      <c r="X263" s="551" t="s">
        <v>13876</v>
      </c>
      <c r="Y263" s="551" t="s">
        <v>13876</v>
      </c>
      <c r="Z263" s="551" t="s">
        <v>13876</v>
      </c>
      <c r="AA263" s="551" t="s">
        <v>13876</v>
      </c>
      <c r="AB263" s="551" t="s">
        <v>13876</v>
      </c>
      <c r="AC263" s="551" t="s">
        <v>13876</v>
      </c>
      <c r="AD263" s="552" t="s">
        <v>13876</v>
      </c>
      <c r="AE263" s="623">
        <v>0</v>
      </c>
      <c r="AF263" s="551" t="s">
        <v>11099</v>
      </c>
      <c r="AG263" s="551" t="s">
        <v>11892</v>
      </c>
      <c r="AH263" s="551" t="s">
        <v>12491</v>
      </c>
      <c r="AI263" s="580"/>
      <c r="AJ263" s="548" t="s">
        <v>13686</v>
      </c>
      <c r="AK263" s="548" t="s">
        <v>13877</v>
      </c>
      <c r="AL263" s="548" t="s">
        <v>13669</v>
      </c>
      <c r="AM263" s="548" t="s">
        <v>13878</v>
      </c>
      <c r="AN263" s="548" t="s">
        <v>13879</v>
      </c>
      <c r="AO263" s="548" t="s">
        <v>13880</v>
      </c>
      <c r="AQ263" t="s">
        <v>13876</v>
      </c>
      <c r="AR263" t="s">
        <v>13876</v>
      </c>
      <c r="AS263" t="s">
        <v>13876</v>
      </c>
      <c r="AT263" t="s">
        <v>13876</v>
      </c>
      <c r="AU263" t="s">
        <v>13876</v>
      </c>
      <c r="AV263" t="s">
        <v>13876</v>
      </c>
      <c r="AW263" t="s">
        <v>13876</v>
      </c>
      <c r="AX263" t="s">
        <v>13876</v>
      </c>
      <c r="AY263" t="s">
        <v>13876</v>
      </c>
      <c r="AZ263" t="s">
        <v>13876</v>
      </c>
      <c r="BA263" t="s">
        <v>13876</v>
      </c>
      <c r="BB263" t="s">
        <v>13876</v>
      </c>
      <c r="BC263" t="s">
        <v>13876</v>
      </c>
      <c r="BD263" t="s">
        <v>13876</v>
      </c>
      <c r="BE263" t="s">
        <v>13876</v>
      </c>
      <c r="BF263" t="s">
        <v>13876</v>
      </c>
      <c r="BG263" t="s">
        <v>13876</v>
      </c>
      <c r="BH263" t="s">
        <v>13876</v>
      </c>
      <c r="BI263" t="s">
        <v>13876</v>
      </c>
      <c r="BJ263" t="s">
        <v>13876</v>
      </c>
      <c r="BK263" t="s">
        <v>13876</v>
      </c>
      <c r="BL263" t="s">
        <v>13876</v>
      </c>
      <c r="BM263" t="s">
        <v>13876</v>
      </c>
      <c r="BN263" t="s">
        <v>13876</v>
      </c>
      <c r="BO263" t="s">
        <v>13876</v>
      </c>
      <c r="BP263" t="s">
        <v>13876</v>
      </c>
      <c r="BQ263" t="s">
        <v>13876</v>
      </c>
      <c r="BR263" t="s">
        <v>13876</v>
      </c>
      <c r="BS263" t="s">
        <v>13876</v>
      </c>
      <c r="BT263" t="s">
        <v>13876</v>
      </c>
      <c r="BU263" t="s">
        <v>13876</v>
      </c>
      <c r="BV263" t="s">
        <v>13876</v>
      </c>
      <c r="BW263" t="s">
        <v>13876</v>
      </c>
      <c r="BX263" t="s">
        <v>13876</v>
      </c>
      <c r="BY263" t="s">
        <v>13876</v>
      </c>
      <c r="BZ263" t="s">
        <v>13876</v>
      </c>
      <c r="CA263" t="s">
        <v>13876</v>
      </c>
      <c r="CB263" t="s">
        <v>13876</v>
      </c>
      <c r="CC263" t="s">
        <v>13876</v>
      </c>
      <c r="CD263" t="s">
        <v>13876</v>
      </c>
      <c r="CE263" t="s">
        <v>13876</v>
      </c>
      <c r="CF263" t="s">
        <v>13876</v>
      </c>
      <c r="CG263" t="s">
        <v>13876</v>
      </c>
      <c r="CH263" t="s">
        <v>13876</v>
      </c>
      <c r="CI263" t="s">
        <v>13876</v>
      </c>
      <c r="CJ263" t="s">
        <v>13876</v>
      </c>
      <c r="CK263" t="s">
        <v>13876</v>
      </c>
      <c r="CL263" t="s">
        <v>13876</v>
      </c>
      <c r="CM263" t="s">
        <v>13876</v>
      </c>
      <c r="CN263" t="s">
        <v>13876</v>
      </c>
      <c r="CO263" t="s">
        <v>13876</v>
      </c>
      <c r="CP263" t="s">
        <v>13876</v>
      </c>
      <c r="CQ263" t="s">
        <v>13876</v>
      </c>
      <c r="CR263" t="s">
        <v>13876</v>
      </c>
      <c r="CS263" t="s">
        <v>13876</v>
      </c>
      <c r="CT263" t="s">
        <v>13876</v>
      </c>
    </row>
    <row r="264" spans="1:98" hidden="1">
      <c r="A264" s="1087"/>
      <c r="B264" s="554" t="s">
        <v>11100</v>
      </c>
      <c r="C264" s="554" t="s">
        <v>13875</v>
      </c>
      <c r="D264" s="554" t="s">
        <v>11101</v>
      </c>
      <c r="E264" s="336" t="s">
        <v>407</v>
      </c>
      <c r="F264" s="336" t="s">
        <v>11893</v>
      </c>
      <c r="G264" s="336">
        <v>2950100053</v>
      </c>
      <c r="H264" s="554" t="s">
        <v>12492</v>
      </c>
      <c r="I264" t="s">
        <v>128</v>
      </c>
      <c r="J264" s="336" t="s">
        <v>13659</v>
      </c>
      <c r="K264" s="336" t="s">
        <v>13546</v>
      </c>
      <c r="L264" s="336" t="s">
        <v>13658</v>
      </c>
      <c r="M264" s="336" t="s">
        <v>13659</v>
      </c>
      <c r="N264" s="336" t="s">
        <v>13546</v>
      </c>
      <c r="O264" s="632"/>
      <c r="P264" s="632"/>
      <c r="Q264" s="632"/>
      <c r="R264" s="336"/>
      <c r="S264" s="336"/>
      <c r="T264" s="336" t="s">
        <v>15486</v>
      </c>
      <c r="U264" s="609"/>
      <c r="V264" s="1087"/>
      <c r="W264" s="551" t="s">
        <v>13876</v>
      </c>
      <c r="X264" s="551" t="s">
        <v>13876</v>
      </c>
      <c r="Y264" s="551" t="s">
        <v>13876</v>
      </c>
      <c r="Z264" s="551" t="s">
        <v>13876</v>
      </c>
      <c r="AA264" s="551" t="s">
        <v>13876</v>
      </c>
      <c r="AB264" s="551" t="s">
        <v>13876</v>
      </c>
      <c r="AC264" s="551" t="s">
        <v>13876</v>
      </c>
      <c r="AD264" s="552" t="s">
        <v>13876</v>
      </c>
      <c r="AE264" s="623">
        <v>0</v>
      </c>
      <c r="AF264" s="336" t="s">
        <v>11099</v>
      </c>
      <c r="AG264" s="336" t="s">
        <v>11892</v>
      </c>
      <c r="AH264" s="336" t="s">
        <v>12491</v>
      </c>
      <c r="AJ264" s="548" t="s">
        <v>13686</v>
      </c>
      <c r="AK264" s="548" t="s">
        <v>13877</v>
      </c>
      <c r="AL264" s="548" t="s">
        <v>13669</v>
      </c>
      <c r="AM264" s="548" t="s">
        <v>13878</v>
      </c>
      <c r="AN264" s="548" t="s">
        <v>13879</v>
      </c>
      <c r="AO264" s="548" t="s">
        <v>13880</v>
      </c>
      <c r="AQ264" t="s">
        <v>13876</v>
      </c>
      <c r="AR264" t="s">
        <v>13876</v>
      </c>
      <c r="AS264" t="s">
        <v>13876</v>
      </c>
      <c r="AT264" t="s">
        <v>13876</v>
      </c>
      <c r="AU264" t="s">
        <v>13876</v>
      </c>
      <c r="AV264" t="s">
        <v>13876</v>
      </c>
      <c r="AW264" t="s">
        <v>13876</v>
      </c>
      <c r="AX264" t="s">
        <v>13876</v>
      </c>
      <c r="AY264" t="s">
        <v>13876</v>
      </c>
      <c r="AZ264" t="s">
        <v>13876</v>
      </c>
      <c r="BA264" t="s">
        <v>13876</v>
      </c>
      <c r="BB264" t="s">
        <v>13876</v>
      </c>
      <c r="BC264" t="s">
        <v>13876</v>
      </c>
      <c r="BD264" t="s">
        <v>13876</v>
      </c>
      <c r="BE264" t="s">
        <v>13876</v>
      </c>
      <c r="BF264" t="s">
        <v>13876</v>
      </c>
      <c r="BG264" t="s">
        <v>13876</v>
      </c>
      <c r="BH264" t="s">
        <v>13876</v>
      </c>
      <c r="BI264" t="s">
        <v>13876</v>
      </c>
      <c r="BJ264" t="s">
        <v>13876</v>
      </c>
      <c r="BK264" t="s">
        <v>13876</v>
      </c>
      <c r="BL264" t="s">
        <v>13876</v>
      </c>
      <c r="BM264" t="s">
        <v>13876</v>
      </c>
      <c r="BN264" t="s">
        <v>13876</v>
      </c>
      <c r="BO264" t="s">
        <v>13876</v>
      </c>
      <c r="BP264" t="s">
        <v>13876</v>
      </c>
      <c r="BQ264" t="s">
        <v>13876</v>
      </c>
      <c r="BR264" t="s">
        <v>13876</v>
      </c>
      <c r="BS264" t="s">
        <v>13876</v>
      </c>
      <c r="BT264" t="s">
        <v>13876</v>
      </c>
      <c r="BU264" t="s">
        <v>13876</v>
      </c>
      <c r="BV264" t="s">
        <v>13876</v>
      </c>
      <c r="BW264" t="s">
        <v>13876</v>
      </c>
      <c r="BX264" t="s">
        <v>13876</v>
      </c>
      <c r="BY264" t="s">
        <v>13876</v>
      </c>
      <c r="BZ264" t="s">
        <v>13876</v>
      </c>
      <c r="CA264" t="s">
        <v>13876</v>
      </c>
      <c r="CB264" t="s">
        <v>13876</v>
      </c>
      <c r="CC264" t="s">
        <v>13876</v>
      </c>
      <c r="CD264" t="s">
        <v>13876</v>
      </c>
      <c r="CE264" t="s">
        <v>13876</v>
      </c>
      <c r="CF264" t="s">
        <v>13876</v>
      </c>
      <c r="CG264" t="s">
        <v>13876</v>
      </c>
      <c r="CH264" t="s">
        <v>13876</v>
      </c>
      <c r="CI264" t="s">
        <v>13876</v>
      </c>
      <c r="CJ264" t="s">
        <v>13876</v>
      </c>
      <c r="CK264" t="s">
        <v>13876</v>
      </c>
      <c r="CL264" t="s">
        <v>13876</v>
      </c>
      <c r="CM264" t="s">
        <v>13876</v>
      </c>
      <c r="CN264" t="s">
        <v>13876</v>
      </c>
      <c r="CO264" t="s">
        <v>13876</v>
      </c>
      <c r="CP264" t="s">
        <v>13876</v>
      </c>
      <c r="CQ264" t="s">
        <v>13876</v>
      </c>
      <c r="CR264" t="s">
        <v>13876</v>
      </c>
      <c r="CS264" t="s">
        <v>13876</v>
      </c>
      <c r="CT264" t="s">
        <v>13876</v>
      </c>
    </row>
    <row r="265" spans="1:98" hidden="1">
      <c r="A265" s="632"/>
      <c r="B265" s="555"/>
      <c r="C265" s="554"/>
      <c r="D265" s="554"/>
      <c r="E265" s="336"/>
      <c r="F265" s="336"/>
      <c r="G265" s="336"/>
      <c r="H265" s="554"/>
      <c r="I265" s="336"/>
      <c r="J265" s="336"/>
      <c r="K265" s="336"/>
      <c r="L265" s="336"/>
      <c r="M265" s="336"/>
      <c r="N265" s="336"/>
      <c r="O265" s="632"/>
      <c r="P265" s="632"/>
      <c r="Q265" s="632"/>
      <c r="R265" s="336"/>
      <c r="S265" s="336"/>
      <c r="T265" s="336" t="s">
        <v>13876</v>
      </c>
      <c r="U265" s="336"/>
      <c r="V265" s="632"/>
      <c r="W265" s="551"/>
      <c r="X265" s="551"/>
      <c r="Y265" s="551"/>
      <c r="Z265" s="551"/>
      <c r="AA265" s="551">
        <v>0</v>
      </c>
      <c r="AB265" s="551">
        <v>0</v>
      </c>
      <c r="AC265" s="551">
        <v>0</v>
      </c>
      <c r="AD265" s="552"/>
      <c r="AE265" s="623">
        <v>0</v>
      </c>
      <c r="AQ265" t="s">
        <v>13876</v>
      </c>
      <c r="AR265" t="s">
        <v>13876</v>
      </c>
      <c r="AS265" t="s">
        <v>13876</v>
      </c>
      <c r="AT265" t="s">
        <v>13876</v>
      </c>
      <c r="AU265" t="s">
        <v>13876</v>
      </c>
      <c r="AV265" t="s">
        <v>13876</v>
      </c>
      <c r="AW265" t="s">
        <v>13876</v>
      </c>
      <c r="AX265" t="s">
        <v>13876</v>
      </c>
      <c r="AY265" t="s">
        <v>13876</v>
      </c>
      <c r="AZ265" t="s">
        <v>13876</v>
      </c>
      <c r="BA265" t="s">
        <v>13876</v>
      </c>
      <c r="BB265" t="s">
        <v>13876</v>
      </c>
      <c r="BC265" t="s">
        <v>13876</v>
      </c>
      <c r="BD265" t="s">
        <v>13876</v>
      </c>
      <c r="BE265" t="s">
        <v>13876</v>
      </c>
      <c r="BF265" t="s">
        <v>13876</v>
      </c>
      <c r="BG265" t="s">
        <v>13876</v>
      </c>
      <c r="BH265" t="s">
        <v>13876</v>
      </c>
      <c r="BI265" t="s">
        <v>13876</v>
      </c>
      <c r="BJ265" t="s">
        <v>13876</v>
      </c>
      <c r="BK265" t="s">
        <v>13876</v>
      </c>
      <c r="BL265" t="s">
        <v>13876</v>
      </c>
      <c r="BM265" t="s">
        <v>13876</v>
      </c>
      <c r="BN265" t="s">
        <v>13876</v>
      </c>
      <c r="BO265" t="s">
        <v>13876</v>
      </c>
      <c r="BP265" t="s">
        <v>13876</v>
      </c>
      <c r="BQ265" t="s">
        <v>13876</v>
      </c>
      <c r="BR265" t="s">
        <v>13876</v>
      </c>
      <c r="BS265" t="s">
        <v>13876</v>
      </c>
      <c r="BT265" t="s">
        <v>13876</v>
      </c>
      <c r="BU265" t="s">
        <v>13876</v>
      </c>
      <c r="BV265" t="s">
        <v>13876</v>
      </c>
      <c r="BW265" t="s">
        <v>13876</v>
      </c>
      <c r="BX265" t="s">
        <v>13876</v>
      </c>
      <c r="BY265" t="s">
        <v>13876</v>
      </c>
      <c r="BZ265" t="s">
        <v>13876</v>
      </c>
      <c r="CA265" t="s">
        <v>13876</v>
      </c>
      <c r="CB265" t="s">
        <v>13876</v>
      </c>
      <c r="CC265" t="s">
        <v>13876</v>
      </c>
      <c r="CD265" t="s">
        <v>13876</v>
      </c>
      <c r="CE265" t="s">
        <v>13876</v>
      </c>
      <c r="CF265" t="s">
        <v>13876</v>
      </c>
      <c r="CG265" t="s">
        <v>13876</v>
      </c>
      <c r="CH265" t="s">
        <v>13876</v>
      </c>
      <c r="CI265" t="s">
        <v>13876</v>
      </c>
      <c r="CJ265" t="s">
        <v>13876</v>
      </c>
      <c r="CK265" t="s">
        <v>13876</v>
      </c>
      <c r="CL265" t="s">
        <v>13876</v>
      </c>
      <c r="CM265" t="s">
        <v>13876</v>
      </c>
      <c r="CN265" t="s">
        <v>13876</v>
      </c>
      <c r="CO265" t="s">
        <v>13876</v>
      </c>
      <c r="CP265" t="s">
        <v>13876</v>
      </c>
      <c r="CQ265" t="s">
        <v>13876</v>
      </c>
      <c r="CR265" t="s">
        <v>13876</v>
      </c>
      <c r="CS265" t="s">
        <v>13876</v>
      </c>
      <c r="CT265" t="s">
        <v>13876</v>
      </c>
    </row>
    <row r="266" spans="1:98" hidden="1">
      <c r="A266" s="1088">
        <v>69</v>
      </c>
      <c r="B266" s="554" t="s">
        <v>3122</v>
      </c>
      <c r="C266" s="554" t="s">
        <v>3123</v>
      </c>
      <c r="D266" s="554" t="s">
        <v>3124</v>
      </c>
      <c r="E266" s="336" t="s">
        <v>1286</v>
      </c>
      <c r="F266" s="336" t="s">
        <v>13881</v>
      </c>
      <c r="G266" s="336">
        <v>2910200365</v>
      </c>
      <c r="H266" s="554" t="s">
        <v>3133</v>
      </c>
      <c r="I266" s="336" t="s">
        <v>118</v>
      </c>
      <c r="J266" s="336" t="s">
        <v>13659</v>
      </c>
      <c r="K266" s="336" t="s">
        <v>13546</v>
      </c>
      <c r="L266" s="336" t="s">
        <v>13658</v>
      </c>
      <c r="M266" s="336" t="s">
        <v>13659</v>
      </c>
      <c r="N266" s="336" t="s">
        <v>13546</v>
      </c>
      <c r="O266" s="632"/>
      <c r="P266" s="632" t="s">
        <v>13661</v>
      </c>
      <c r="Q266" s="556">
        <v>44630</v>
      </c>
      <c r="R266" s="336"/>
      <c r="S266" s="557">
        <v>44665</v>
      </c>
      <c r="T266" s="336" t="s">
        <v>15487</v>
      </c>
      <c r="U266" s="625">
        <v>43</v>
      </c>
      <c r="V266" s="1088">
        <v>43</v>
      </c>
      <c r="W266" s="551">
        <v>202537</v>
      </c>
      <c r="X266" s="551">
        <v>67190</v>
      </c>
      <c r="Y266" s="551">
        <v>66996</v>
      </c>
      <c r="Z266" s="551">
        <v>67546</v>
      </c>
      <c r="AA266" s="551">
        <v>67730</v>
      </c>
      <c r="AB266" s="551">
        <v>65742</v>
      </c>
      <c r="AC266" s="551" t="s">
        <v>13876</v>
      </c>
      <c r="AD266" s="552" t="s">
        <v>13876</v>
      </c>
      <c r="AE266" s="623">
        <v>537741</v>
      </c>
      <c r="AF266" t="s">
        <v>3121</v>
      </c>
      <c r="AG266" t="s">
        <v>3127</v>
      </c>
      <c r="AH266" t="s">
        <v>3135</v>
      </c>
      <c r="AJ266" s="548" t="s">
        <v>13693</v>
      </c>
      <c r="AK266" s="548" t="s">
        <v>13882</v>
      </c>
      <c r="AL266" s="548" t="s">
        <v>13669</v>
      </c>
      <c r="AM266" s="548" t="s">
        <v>13883</v>
      </c>
      <c r="AN266" s="548" t="s">
        <v>13884</v>
      </c>
      <c r="AO266" s="548" t="s">
        <v>13885</v>
      </c>
      <c r="AQ266" t="s">
        <v>13876</v>
      </c>
      <c r="AR266" t="s">
        <v>15292</v>
      </c>
      <c r="AS266" t="s">
        <v>15288</v>
      </c>
      <c r="AT266" t="s">
        <v>15292</v>
      </c>
      <c r="AU266" t="s">
        <v>15286</v>
      </c>
      <c r="AV266" t="s">
        <v>15284</v>
      </c>
      <c r="AW266" t="s">
        <v>15287</v>
      </c>
      <c r="AX266" t="s">
        <v>13876</v>
      </c>
      <c r="AY266" t="s">
        <v>13876</v>
      </c>
      <c r="AZ266" t="s">
        <v>15290</v>
      </c>
      <c r="BA266" t="s">
        <v>15287</v>
      </c>
      <c r="BB266" t="s">
        <v>15289</v>
      </c>
      <c r="BC266" t="s">
        <v>15294</v>
      </c>
      <c r="BD266" t="s">
        <v>15288</v>
      </c>
      <c r="BE266" t="s">
        <v>13876</v>
      </c>
      <c r="BF266" t="s">
        <v>13876</v>
      </c>
      <c r="BG266" t="s">
        <v>13876</v>
      </c>
      <c r="BH266" t="s">
        <v>13876</v>
      </c>
      <c r="BI266" t="s">
        <v>13876</v>
      </c>
      <c r="BJ266" t="s">
        <v>15294</v>
      </c>
      <c r="BK266" t="s">
        <v>15290</v>
      </c>
      <c r="BL266" t="s">
        <v>13876</v>
      </c>
      <c r="BM266" t="s">
        <v>13876</v>
      </c>
      <c r="BN266" t="s">
        <v>15290</v>
      </c>
      <c r="BO266" t="s">
        <v>15287</v>
      </c>
      <c r="BP266" t="s">
        <v>15286</v>
      </c>
      <c r="BQ266" t="s">
        <v>15291</v>
      </c>
      <c r="BR266" t="s">
        <v>15290</v>
      </c>
      <c r="BS266" t="s">
        <v>13876</v>
      </c>
      <c r="BT266" t="s">
        <v>13876</v>
      </c>
      <c r="BU266" t="s">
        <v>15290</v>
      </c>
      <c r="BV266" t="s">
        <v>15287</v>
      </c>
      <c r="BW266" t="s">
        <v>15287</v>
      </c>
      <c r="BX266" t="s">
        <v>15284</v>
      </c>
      <c r="BY266" t="s">
        <v>15288</v>
      </c>
      <c r="BZ266" t="s">
        <v>13876</v>
      </c>
      <c r="CA266" t="s">
        <v>13876</v>
      </c>
      <c r="CB266" t="s">
        <v>15290</v>
      </c>
      <c r="CC266" t="s">
        <v>15286</v>
      </c>
      <c r="CD266" t="s">
        <v>15287</v>
      </c>
      <c r="CE266" t="s">
        <v>15291</v>
      </c>
      <c r="CF266" t="s">
        <v>15292</v>
      </c>
      <c r="CG266" t="s">
        <v>13876</v>
      </c>
      <c r="CH266" t="s">
        <v>13876</v>
      </c>
      <c r="CI266" t="s">
        <v>13876</v>
      </c>
      <c r="CJ266" t="s">
        <v>13876</v>
      </c>
      <c r="CK266" t="s">
        <v>13876</v>
      </c>
      <c r="CL266" t="s">
        <v>13876</v>
      </c>
      <c r="CM266" t="s">
        <v>13876</v>
      </c>
      <c r="CN266" t="s">
        <v>13876</v>
      </c>
      <c r="CO266" t="s">
        <v>13876</v>
      </c>
      <c r="CP266" t="s">
        <v>13876</v>
      </c>
      <c r="CQ266" t="s">
        <v>13876</v>
      </c>
      <c r="CR266" t="s">
        <v>13876</v>
      </c>
      <c r="CS266" t="s">
        <v>13876</v>
      </c>
      <c r="CT266" t="s">
        <v>13876</v>
      </c>
    </row>
    <row r="267" spans="1:98" hidden="1">
      <c r="A267" s="1088"/>
      <c r="B267" s="554" t="s">
        <v>3122</v>
      </c>
      <c r="C267" s="554" t="s">
        <v>3123</v>
      </c>
      <c r="D267" s="554" t="s">
        <v>3124</v>
      </c>
      <c r="E267" s="336" t="s">
        <v>1286</v>
      </c>
      <c r="F267" s="336" t="s">
        <v>13886</v>
      </c>
      <c r="G267" s="336">
        <v>2910200365</v>
      </c>
      <c r="H267" s="554" t="s">
        <v>3130</v>
      </c>
      <c r="I267" s="336" t="s">
        <v>113</v>
      </c>
      <c r="J267" s="336" t="s">
        <v>13659</v>
      </c>
      <c r="K267" s="336" t="s">
        <v>13546</v>
      </c>
      <c r="L267" s="336" t="s">
        <v>13658</v>
      </c>
      <c r="M267" s="336" t="s">
        <v>13659</v>
      </c>
      <c r="N267" s="336" t="s">
        <v>13546</v>
      </c>
      <c r="O267" s="632"/>
      <c r="P267" s="632" t="s">
        <v>13661</v>
      </c>
      <c r="Q267" s="556">
        <v>44630</v>
      </c>
      <c r="R267" s="336"/>
      <c r="S267" s="557">
        <v>44665</v>
      </c>
      <c r="T267" s="336" t="s">
        <v>15488</v>
      </c>
      <c r="U267" s="625">
        <v>43</v>
      </c>
      <c r="V267" s="1088"/>
      <c r="W267" s="551">
        <v>20305</v>
      </c>
      <c r="X267" s="551">
        <v>4778</v>
      </c>
      <c r="Y267" s="551">
        <v>5555</v>
      </c>
      <c r="Z267" s="551">
        <v>5695</v>
      </c>
      <c r="AA267" s="551">
        <v>5520</v>
      </c>
      <c r="AB267" s="551">
        <v>6965</v>
      </c>
      <c r="AC267" s="551" t="s">
        <v>13876</v>
      </c>
      <c r="AD267" s="552" t="s">
        <v>13876</v>
      </c>
      <c r="AE267" s="623">
        <v>48818</v>
      </c>
      <c r="AF267" t="s">
        <v>3121</v>
      </c>
      <c r="AG267" t="s">
        <v>3127</v>
      </c>
      <c r="AH267" t="s">
        <v>3129</v>
      </c>
      <c r="AJ267" s="548" t="s">
        <v>13693</v>
      </c>
      <c r="AK267" s="548" t="s">
        <v>13882</v>
      </c>
      <c r="AL267" s="548" t="s">
        <v>13669</v>
      </c>
      <c r="AM267" s="548" t="s">
        <v>13883</v>
      </c>
      <c r="AN267" s="548" t="s">
        <v>13884</v>
      </c>
      <c r="AO267" s="548" t="s">
        <v>13885</v>
      </c>
      <c r="AQ267" t="s">
        <v>13876</v>
      </c>
      <c r="AR267" t="s">
        <v>13876</v>
      </c>
      <c r="AS267" t="s">
        <v>15292</v>
      </c>
      <c r="AT267" t="s">
        <v>15288</v>
      </c>
      <c r="AU267" t="s">
        <v>15284</v>
      </c>
      <c r="AV267" t="s">
        <v>15288</v>
      </c>
      <c r="AW267" t="s">
        <v>15286</v>
      </c>
      <c r="AX267" t="s">
        <v>13876</v>
      </c>
      <c r="AY267" t="s">
        <v>13876</v>
      </c>
      <c r="AZ267" t="s">
        <v>13876</v>
      </c>
      <c r="BA267" t="s">
        <v>15291</v>
      </c>
      <c r="BB267" t="s">
        <v>15287</v>
      </c>
      <c r="BC267" t="s">
        <v>15287</v>
      </c>
      <c r="BD267" t="s">
        <v>15285</v>
      </c>
      <c r="BE267" t="s">
        <v>13876</v>
      </c>
      <c r="BF267" t="s">
        <v>13876</v>
      </c>
      <c r="BG267" t="s">
        <v>13876</v>
      </c>
      <c r="BH267" t="s">
        <v>15286</v>
      </c>
      <c r="BI267" t="s">
        <v>15286</v>
      </c>
      <c r="BJ267" t="s">
        <v>15286</v>
      </c>
      <c r="BK267" t="s">
        <v>15286</v>
      </c>
      <c r="BL267" t="s">
        <v>13876</v>
      </c>
      <c r="BM267" t="s">
        <v>13876</v>
      </c>
      <c r="BN267" t="s">
        <v>13876</v>
      </c>
      <c r="BO267" t="s">
        <v>15286</v>
      </c>
      <c r="BP267" t="s">
        <v>15290</v>
      </c>
      <c r="BQ267" t="s">
        <v>15294</v>
      </c>
      <c r="BR267" t="s">
        <v>15286</v>
      </c>
      <c r="BS267" t="s">
        <v>13876</v>
      </c>
      <c r="BT267" t="s">
        <v>13876</v>
      </c>
      <c r="BU267" t="s">
        <v>13876</v>
      </c>
      <c r="BV267" t="s">
        <v>15286</v>
      </c>
      <c r="BW267" t="s">
        <v>15286</v>
      </c>
      <c r="BX267" t="s">
        <v>15292</v>
      </c>
      <c r="BY267" t="s">
        <v>15288</v>
      </c>
      <c r="BZ267" t="s">
        <v>13876</v>
      </c>
      <c r="CA267" t="s">
        <v>13876</v>
      </c>
      <c r="CB267" t="s">
        <v>13876</v>
      </c>
      <c r="CC267" t="s">
        <v>15290</v>
      </c>
      <c r="CD267" t="s">
        <v>15294</v>
      </c>
      <c r="CE267" t="s">
        <v>15290</v>
      </c>
      <c r="CF267" t="s">
        <v>15286</v>
      </c>
      <c r="CG267" t="s">
        <v>13876</v>
      </c>
      <c r="CH267" t="s">
        <v>13876</v>
      </c>
      <c r="CI267" t="s">
        <v>13876</v>
      </c>
      <c r="CJ267" t="s">
        <v>13876</v>
      </c>
      <c r="CK267" t="s">
        <v>13876</v>
      </c>
      <c r="CL267" t="s">
        <v>13876</v>
      </c>
      <c r="CM267" t="s">
        <v>13876</v>
      </c>
      <c r="CN267" t="s">
        <v>13876</v>
      </c>
      <c r="CO267" t="s">
        <v>13876</v>
      </c>
      <c r="CP267" t="s">
        <v>13876</v>
      </c>
      <c r="CQ267" t="s">
        <v>13876</v>
      </c>
      <c r="CR267" t="s">
        <v>13876</v>
      </c>
      <c r="CS267" t="s">
        <v>13876</v>
      </c>
      <c r="CT267" t="s">
        <v>13876</v>
      </c>
    </row>
    <row r="268" spans="1:98" hidden="1">
      <c r="A268" s="1088"/>
      <c r="B268" s="554" t="s">
        <v>3122</v>
      </c>
      <c r="C268" s="554" t="s">
        <v>3123</v>
      </c>
      <c r="D268" s="554" t="s">
        <v>3124</v>
      </c>
      <c r="E268" s="336" t="s">
        <v>1286</v>
      </c>
      <c r="F268" s="336" t="s">
        <v>13886</v>
      </c>
      <c r="G268" s="336">
        <v>2910200365</v>
      </c>
      <c r="H268" s="554" t="s">
        <v>3130</v>
      </c>
      <c r="I268" s="336" t="s">
        <v>114</v>
      </c>
      <c r="J268" s="336" t="s">
        <v>13659</v>
      </c>
      <c r="K268" s="336" t="s">
        <v>13546</v>
      </c>
      <c r="L268" s="336" t="s">
        <v>13658</v>
      </c>
      <c r="M268" s="336" t="s">
        <v>13659</v>
      </c>
      <c r="N268" s="336" t="s">
        <v>13546</v>
      </c>
      <c r="O268" s="632"/>
      <c r="P268" s="632" t="s">
        <v>13661</v>
      </c>
      <c r="Q268" s="556">
        <v>44630</v>
      </c>
      <c r="R268" s="336"/>
      <c r="S268" s="557">
        <v>44665</v>
      </c>
      <c r="T268" s="336" t="s">
        <v>15489</v>
      </c>
      <c r="U268" s="625">
        <v>43</v>
      </c>
      <c r="V268" s="1088"/>
      <c r="W268" s="551">
        <v>559</v>
      </c>
      <c r="X268" s="551" t="s">
        <v>13876</v>
      </c>
      <c r="Y268" s="551">
        <v>534</v>
      </c>
      <c r="Z268" s="551" t="s">
        <v>13876</v>
      </c>
      <c r="AA268" s="551">
        <v>208</v>
      </c>
      <c r="AB268" s="551">
        <v>609</v>
      </c>
      <c r="AC268" s="551" t="s">
        <v>13876</v>
      </c>
      <c r="AD268" s="552" t="s">
        <v>13876</v>
      </c>
      <c r="AE268" s="623">
        <v>1910</v>
      </c>
      <c r="AF268" t="s">
        <v>3121</v>
      </c>
      <c r="AG268" t="s">
        <v>3127</v>
      </c>
      <c r="AH268" t="s">
        <v>3129</v>
      </c>
      <c r="AJ268" s="548" t="s">
        <v>13693</v>
      </c>
      <c r="AK268" s="548" t="s">
        <v>13882</v>
      </c>
      <c r="AL268" s="548" t="s">
        <v>13669</v>
      </c>
      <c r="AM268" s="548" t="s">
        <v>13883</v>
      </c>
      <c r="AN268" s="548" t="s">
        <v>13884</v>
      </c>
      <c r="AO268" s="548" t="s">
        <v>13885</v>
      </c>
      <c r="AQ268" t="s">
        <v>13876</v>
      </c>
      <c r="AR268" t="s">
        <v>13876</v>
      </c>
      <c r="AS268" t="s">
        <v>13876</v>
      </c>
      <c r="AT268" t="s">
        <v>13876</v>
      </c>
      <c r="AU268" t="s">
        <v>15286</v>
      </c>
      <c r="AV268" t="s">
        <v>15286</v>
      </c>
      <c r="AW268" t="s">
        <v>15294</v>
      </c>
      <c r="AX268" t="s">
        <v>13876</v>
      </c>
      <c r="AY268" t="s">
        <v>13876</v>
      </c>
      <c r="AZ268" t="s">
        <v>13876</v>
      </c>
      <c r="BA268" t="s">
        <v>13876</v>
      </c>
      <c r="BB268" t="s">
        <v>13876</v>
      </c>
      <c r="BC268" t="s">
        <v>13876</v>
      </c>
      <c r="BD268" t="s">
        <v>13876</v>
      </c>
      <c r="BE268" t="s">
        <v>13876</v>
      </c>
      <c r="BF268" t="s">
        <v>13876</v>
      </c>
      <c r="BG268" t="s">
        <v>13876</v>
      </c>
      <c r="BH268" t="s">
        <v>13876</v>
      </c>
      <c r="BI268" t="s">
        <v>15286</v>
      </c>
      <c r="BJ268" t="s">
        <v>15284</v>
      </c>
      <c r="BK268" t="s">
        <v>15291</v>
      </c>
      <c r="BL268" t="s">
        <v>13876</v>
      </c>
      <c r="BM268" t="s">
        <v>13876</v>
      </c>
      <c r="BN268" t="s">
        <v>13876</v>
      </c>
      <c r="BO268" t="s">
        <v>13876</v>
      </c>
      <c r="BP268" t="s">
        <v>13876</v>
      </c>
      <c r="BQ268" t="s">
        <v>13876</v>
      </c>
      <c r="BR268" t="s">
        <v>13876</v>
      </c>
      <c r="BS268" t="s">
        <v>13876</v>
      </c>
      <c r="BT268" t="s">
        <v>13876</v>
      </c>
      <c r="BU268" t="s">
        <v>13876</v>
      </c>
      <c r="BV268" t="s">
        <v>13876</v>
      </c>
      <c r="BW268" t="s">
        <v>15292</v>
      </c>
      <c r="BX268" t="s">
        <v>15288</v>
      </c>
      <c r="BY268" t="s">
        <v>15285</v>
      </c>
      <c r="BZ268" t="s">
        <v>13876</v>
      </c>
      <c r="CA268" t="s">
        <v>13876</v>
      </c>
      <c r="CB268" t="s">
        <v>13876</v>
      </c>
      <c r="CC268" t="s">
        <v>13876</v>
      </c>
      <c r="CD268" t="s">
        <v>15290</v>
      </c>
      <c r="CE268" t="s">
        <v>15288</v>
      </c>
      <c r="CF268" t="s">
        <v>15294</v>
      </c>
      <c r="CG268" t="s">
        <v>13876</v>
      </c>
      <c r="CH268" t="s">
        <v>13876</v>
      </c>
      <c r="CI268" t="s">
        <v>13876</v>
      </c>
      <c r="CJ268" t="s">
        <v>13876</v>
      </c>
      <c r="CK268" t="s">
        <v>13876</v>
      </c>
      <c r="CL268" t="s">
        <v>13876</v>
      </c>
      <c r="CM268" t="s">
        <v>13876</v>
      </c>
      <c r="CN268" t="s">
        <v>13876</v>
      </c>
      <c r="CO268" t="s">
        <v>13876</v>
      </c>
      <c r="CP268" t="s">
        <v>13876</v>
      </c>
      <c r="CQ268" t="s">
        <v>13876</v>
      </c>
      <c r="CR268" t="s">
        <v>13876</v>
      </c>
      <c r="CS268" t="s">
        <v>13876</v>
      </c>
      <c r="CT268" t="s">
        <v>13876</v>
      </c>
    </row>
    <row r="269" spans="1:98" hidden="1">
      <c r="A269" s="1088"/>
      <c r="B269" s="554" t="s">
        <v>3122</v>
      </c>
      <c r="C269" s="554" t="s">
        <v>3123</v>
      </c>
      <c r="D269" s="554" t="s">
        <v>3124</v>
      </c>
      <c r="E269" s="336" t="s">
        <v>1286</v>
      </c>
      <c r="F269" s="336" t="s">
        <v>13886</v>
      </c>
      <c r="G269" s="336">
        <v>2910200365</v>
      </c>
      <c r="H269" s="554" t="s">
        <v>3130</v>
      </c>
      <c r="I269" s="336" t="s">
        <v>116</v>
      </c>
      <c r="J269" s="336" t="s">
        <v>13659</v>
      </c>
      <c r="K269" s="336" t="s">
        <v>13546</v>
      </c>
      <c r="L269" s="336" t="s">
        <v>13658</v>
      </c>
      <c r="M269" s="336" t="s">
        <v>13659</v>
      </c>
      <c r="N269" s="336" t="s">
        <v>13546</v>
      </c>
      <c r="O269" s="632"/>
      <c r="P269" s="632" t="s">
        <v>13661</v>
      </c>
      <c r="Q269" s="556">
        <v>44630</v>
      </c>
      <c r="R269" s="336"/>
      <c r="S269" s="557">
        <v>44665</v>
      </c>
      <c r="T269" s="336" t="s">
        <v>15490</v>
      </c>
      <c r="U269" s="625">
        <v>43</v>
      </c>
      <c r="V269" s="1088"/>
      <c r="W269" s="551">
        <v>1746</v>
      </c>
      <c r="X269" s="551">
        <v>2531</v>
      </c>
      <c r="Y269" s="551">
        <v>2179</v>
      </c>
      <c r="Z269" s="551">
        <v>4276</v>
      </c>
      <c r="AA269" s="551">
        <v>2355</v>
      </c>
      <c r="AB269" s="551">
        <v>785</v>
      </c>
      <c r="AC269" s="551" t="s">
        <v>13876</v>
      </c>
      <c r="AD269" s="552" t="s">
        <v>13876</v>
      </c>
      <c r="AE269" s="623">
        <v>13872</v>
      </c>
      <c r="AF269" t="s">
        <v>3121</v>
      </c>
      <c r="AG269" t="s">
        <v>3127</v>
      </c>
      <c r="AH269" t="s">
        <v>3129</v>
      </c>
      <c r="AJ269" s="548" t="s">
        <v>13693</v>
      </c>
      <c r="AK269" s="548" t="s">
        <v>13882</v>
      </c>
      <c r="AL269" s="548" t="s">
        <v>13669</v>
      </c>
      <c r="AM269" s="548" t="s">
        <v>13883</v>
      </c>
      <c r="AN269" s="548" t="s">
        <v>13884</v>
      </c>
      <c r="AO269" s="548" t="s">
        <v>13885</v>
      </c>
      <c r="AQ269" t="s">
        <v>13876</v>
      </c>
      <c r="AR269" t="s">
        <v>13876</v>
      </c>
      <c r="AS269" t="s">
        <v>13876</v>
      </c>
      <c r="AT269" t="s">
        <v>15289</v>
      </c>
      <c r="AU269" t="s">
        <v>15287</v>
      </c>
      <c r="AV269" t="s">
        <v>15291</v>
      </c>
      <c r="AW269" t="s">
        <v>15290</v>
      </c>
      <c r="AX269" t="s">
        <v>13876</v>
      </c>
      <c r="AY269" t="s">
        <v>13876</v>
      </c>
      <c r="AZ269" t="s">
        <v>13876</v>
      </c>
      <c r="BA269" t="s">
        <v>15292</v>
      </c>
      <c r="BB269" t="s">
        <v>15286</v>
      </c>
      <c r="BC269" t="s">
        <v>15284</v>
      </c>
      <c r="BD269" t="s">
        <v>15289</v>
      </c>
      <c r="BE269" t="s">
        <v>13876</v>
      </c>
      <c r="BF269" t="s">
        <v>13876</v>
      </c>
      <c r="BG269" t="s">
        <v>13876</v>
      </c>
      <c r="BH269" t="s">
        <v>15292</v>
      </c>
      <c r="BI269" t="s">
        <v>15289</v>
      </c>
      <c r="BJ269" t="s">
        <v>15287</v>
      </c>
      <c r="BK269" t="s">
        <v>15294</v>
      </c>
      <c r="BL269" t="s">
        <v>13876</v>
      </c>
      <c r="BM269" t="s">
        <v>13876</v>
      </c>
      <c r="BN269" t="s">
        <v>13876</v>
      </c>
      <c r="BO269" t="s">
        <v>15291</v>
      </c>
      <c r="BP269" t="s">
        <v>15292</v>
      </c>
      <c r="BQ269" t="s">
        <v>15287</v>
      </c>
      <c r="BR269" t="s">
        <v>15290</v>
      </c>
      <c r="BS269" t="s">
        <v>13876</v>
      </c>
      <c r="BT269" t="s">
        <v>13876</v>
      </c>
      <c r="BU269" t="s">
        <v>13876</v>
      </c>
      <c r="BV269" t="s">
        <v>15292</v>
      </c>
      <c r="BW269" t="s">
        <v>15284</v>
      </c>
      <c r="BX269" t="s">
        <v>15286</v>
      </c>
      <c r="BY269" t="s">
        <v>15286</v>
      </c>
      <c r="BZ269" t="s">
        <v>13876</v>
      </c>
      <c r="CA269" t="s">
        <v>13876</v>
      </c>
      <c r="CB269" t="s">
        <v>13876</v>
      </c>
      <c r="CC269" t="s">
        <v>13876</v>
      </c>
      <c r="CD269" t="s">
        <v>15287</v>
      </c>
      <c r="CE269" t="s">
        <v>15285</v>
      </c>
      <c r="CF269" t="s">
        <v>15286</v>
      </c>
      <c r="CG269" t="s">
        <v>13876</v>
      </c>
      <c r="CH269" t="s">
        <v>13876</v>
      </c>
      <c r="CI269" t="s">
        <v>13876</v>
      </c>
      <c r="CJ269" t="s">
        <v>13876</v>
      </c>
      <c r="CK269" t="s">
        <v>13876</v>
      </c>
      <c r="CL269" t="s">
        <v>13876</v>
      </c>
      <c r="CM269" t="s">
        <v>13876</v>
      </c>
      <c r="CN269" t="s">
        <v>13876</v>
      </c>
      <c r="CO269" t="s">
        <v>13876</v>
      </c>
      <c r="CP269" t="s">
        <v>13876</v>
      </c>
      <c r="CQ269" t="s">
        <v>13876</v>
      </c>
      <c r="CR269" t="s">
        <v>13876</v>
      </c>
      <c r="CS269" t="s">
        <v>13876</v>
      </c>
      <c r="CT269" t="s">
        <v>13876</v>
      </c>
    </row>
    <row r="270" spans="1:98" hidden="1">
      <c r="A270" s="1088"/>
      <c r="B270" s="549" t="s">
        <v>3122</v>
      </c>
      <c r="C270" s="549" t="s">
        <v>3123</v>
      </c>
      <c r="D270" s="549" t="s">
        <v>3124</v>
      </c>
      <c r="E270" s="550" t="s">
        <v>1286</v>
      </c>
      <c r="F270" s="550" t="s">
        <v>13886</v>
      </c>
      <c r="G270" s="550">
        <v>2910200829</v>
      </c>
      <c r="H270" s="549" t="s">
        <v>3529</v>
      </c>
      <c r="I270" s="550" t="s">
        <v>475</v>
      </c>
      <c r="J270" s="550" t="s">
        <v>13658</v>
      </c>
      <c r="K270" s="336"/>
      <c r="L270" s="336" t="s">
        <v>13658</v>
      </c>
      <c r="M270" s="336" t="s">
        <v>13658</v>
      </c>
      <c r="N270" s="336"/>
      <c r="O270" s="632"/>
      <c r="P270" s="632"/>
      <c r="Q270" s="632"/>
      <c r="R270" s="336"/>
      <c r="S270" s="336"/>
      <c r="T270" s="336" t="s">
        <v>15491</v>
      </c>
      <c r="U270" s="625"/>
      <c r="V270" s="1088"/>
      <c r="W270" s="551" t="s">
        <v>13876</v>
      </c>
      <c r="X270" s="551" t="s">
        <v>13876</v>
      </c>
      <c r="Y270" s="551" t="s">
        <v>13876</v>
      </c>
      <c r="Z270" s="551" t="s">
        <v>13876</v>
      </c>
      <c r="AA270" s="551" t="s">
        <v>13876</v>
      </c>
      <c r="AB270" s="551" t="s">
        <v>13876</v>
      </c>
      <c r="AC270" s="551" t="s">
        <v>13876</v>
      </c>
      <c r="AD270" s="552" t="s">
        <v>13876</v>
      </c>
      <c r="AE270" s="623">
        <v>0</v>
      </c>
      <c r="AF270" t="s">
        <v>3121</v>
      </c>
      <c r="AG270" t="s">
        <v>3127</v>
      </c>
      <c r="AH270" t="s">
        <v>3528</v>
      </c>
      <c r="AJ270" s="548" t="s">
        <v>13693</v>
      </c>
      <c r="AK270" s="548" t="s">
        <v>13882</v>
      </c>
      <c r="AL270" s="548" t="s">
        <v>13669</v>
      </c>
      <c r="AM270" s="548" t="s">
        <v>13883</v>
      </c>
      <c r="AN270" s="548" t="s">
        <v>13884</v>
      </c>
      <c r="AO270" s="548" t="s">
        <v>13885</v>
      </c>
      <c r="AQ270" t="s">
        <v>13876</v>
      </c>
      <c r="AR270" t="s">
        <v>13876</v>
      </c>
      <c r="AS270" t="s">
        <v>13876</v>
      </c>
      <c r="AT270" t="s">
        <v>13876</v>
      </c>
      <c r="AU270" t="s">
        <v>13876</v>
      </c>
      <c r="AV270" t="s">
        <v>13876</v>
      </c>
      <c r="AW270" t="s">
        <v>13876</v>
      </c>
      <c r="AX270" t="s">
        <v>13876</v>
      </c>
      <c r="AY270" t="s">
        <v>13876</v>
      </c>
      <c r="AZ270" t="s">
        <v>13876</v>
      </c>
      <c r="BA270" t="s">
        <v>13876</v>
      </c>
      <c r="BB270" t="s">
        <v>13876</v>
      </c>
      <c r="BC270" t="s">
        <v>13876</v>
      </c>
      <c r="BD270" t="s">
        <v>13876</v>
      </c>
      <c r="BE270" t="s">
        <v>13876</v>
      </c>
      <c r="BF270" t="s">
        <v>13876</v>
      </c>
      <c r="BG270" t="s">
        <v>13876</v>
      </c>
      <c r="BH270" t="s">
        <v>13876</v>
      </c>
      <c r="BI270" t="s">
        <v>13876</v>
      </c>
      <c r="BJ270" t="s">
        <v>13876</v>
      </c>
      <c r="BK270" t="s">
        <v>13876</v>
      </c>
      <c r="BL270" t="s">
        <v>13876</v>
      </c>
      <c r="BM270" t="s">
        <v>13876</v>
      </c>
      <c r="BN270" t="s">
        <v>13876</v>
      </c>
      <c r="BO270" t="s">
        <v>13876</v>
      </c>
      <c r="BP270" t="s">
        <v>13876</v>
      </c>
      <c r="BQ270" t="s">
        <v>13876</v>
      </c>
      <c r="BR270" t="s">
        <v>13876</v>
      </c>
      <c r="BS270" t="s">
        <v>13876</v>
      </c>
      <c r="BT270" t="s">
        <v>13876</v>
      </c>
      <c r="BU270" t="s">
        <v>13876</v>
      </c>
      <c r="BV270" t="s">
        <v>13876</v>
      </c>
      <c r="BW270" t="s">
        <v>13876</v>
      </c>
      <c r="BX270" t="s">
        <v>13876</v>
      </c>
      <c r="BY270" t="s">
        <v>13876</v>
      </c>
      <c r="BZ270" t="s">
        <v>13876</v>
      </c>
      <c r="CA270" t="s">
        <v>13876</v>
      </c>
      <c r="CB270" t="s">
        <v>13876</v>
      </c>
      <c r="CC270" t="s">
        <v>13876</v>
      </c>
      <c r="CD270" t="s">
        <v>13876</v>
      </c>
      <c r="CE270" t="s">
        <v>13876</v>
      </c>
      <c r="CF270" t="s">
        <v>13876</v>
      </c>
      <c r="CG270" t="s">
        <v>13876</v>
      </c>
      <c r="CH270" t="s">
        <v>13876</v>
      </c>
      <c r="CI270" t="s">
        <v>13876</v>
      </c>
      <c r="CJ270" t="s">
        <v>13876</v>
      </c>
      <c r="CK270" t="s">
        <v>13876</v>
      </c>
      <c r="CL270" t="s">
        <v>13876</v>
      </c>
      <c r="CM270" t="s">
        <v>13876</v>
      </c>
      <c r="CN270" t="s">
        <v>13876</v>
      </c>
      <c r="CO270" t="s">
        <v>13876</v>
      </c>
      <c r="CP270" t="s">
        <v>13876</v>
      </c>
      <c r="CQ270" t="s">
        <v>13876</v>
      </c>
      <c r="CR270" t="s">
        <v>13876</v>
      </c>
      <c r="CS270" t="s">
        <v>13876</v>
      </c>
      <c r="CT270" t="s">
        <v>13876</v>
      </c>
    </row>
    <row r="271" spans="1:98" hidden="1">
      <c r="A271" s="1088"/>
      <c r="B271" s="554" t="s">
        <v>3122</v>
      </c>
      <c r="C271" s="554" t="s">
        <v>3123</v>
      </c>
      <c r="D271" s="554" t="s">
        <v>3124</v>
      </c>
      <c r="E271" s="336" t="s">
        <v>1286</v>
      </c>
      <c r="F271" s="336" t="s">
        <v>13886</v>
      </c>
      <c r="G271" s="336">
        <v>2920200033</v>
      </c>
      <c r="H271" s="554" t="s">
        <v>3529</v>
      </c>
      <c r="I271" s="336" t="s">
        <v>8120</v>
      </c>
      <c r="J271" s="336" t="s">
        <v>13659</v>
      </c>
      <c r="K271" s="336" t="s">
        <v>13546</v>
      </c>
      <c r="L271" s="336" t="s">
        <v>13658</v>
      </c>
      <c r="M271" s="336" t="s">
        <v>13659</v>
      </c>
      <c r="N271" s="336" t="s">
        <v>13546</v>
      </c>
      <c r="O271" s="632"/>
      <c r="P271" s="632" t="s">
        <v>13661</v>
      </c>
      <c r="Q271" s="556">
        <v>44630</v>
      </c>
      <c r="R271" s="336"/>
      <c r="S271" s="557">
        <v>44665</v>
      </c>
      <c r="T271" s="336" t="s">
        <v>15492</v>
      </c>
      <c r="U271" s="625">
        <v>43</v>
      </c>
      <c r="V271" s="1088"/>
      <c r="W271" s="551">
        <v>129945</v>
      </c>
      <c r="X271" s="551">
        <v>46644</v>
      </c>
      <c r="Y271" s="551">
        <v>45138</v>
      </c>
      <c r="Z271" s="551">
        <v>46644</v>
      </c>
      <c r="AA271" s="551">
        <v>46644</v>
      </c>
      <c r="AB271" s="551">
        <v>45138</v>
      </c>
      <c r="AC271" s="551" t="s">
        <v>13876</v>
      </c>
      <c r="AD271" s="552" t="s">
        <v>13876</v>
      </c>
      <c r="AE271" s="623">
        <v>360153</v>
      </c>
      <c r="AF271" t="s">
        <v>3121</v>
      </c>
      <c r="AG271" t="s">
        <v>3127</v>
      </c>
      <c r="AH271" t="s">
        <v>3528</v>
      </c>
      <c r="AJ271" s="548" t="s">
        <v>13693</v>
      </c>
      <c r="AK271" s="548" t="s">
        <v>13882</v>
      </c>
      <c r="AL271" s="548" t="s">
        <v>13669</v>
      </c>
      <c r="AM271" s="548" t="s">
        <v>13883</v>
      </c>
      <c r="AN271" s="548" t="s">
        <v>13884</v>
      </c>
      <c r="AO271" s="548" t="s">
        <v>13885</v>
      </c>
      <c r="AQ271" t="s">
        <v>13876</v>
      </c>
      <c r="AR271" t="s">
        <v>15289</v>
      </c>
      <c r="AS271" t="s">
        <v>15292</v>
      </c>
      <c r="AT271" t="s">
        <v>15294</v>
      </c>
      <c r="AU271" t="s">
        <v>15294</v>
      </c>
      <c r="AV271" t="s">
        <v>15291</v>
      </c>
      <c r="AW271" t="s">
        <v>15286</v>
      </c>
      <c r="AX271" t="s">
        <v>13876</v>
      </c>
      <c r="AY271" t="s">
        <v>13876</v>
      </c>
      <c r="AZ271" t="s">
        <v>15291</v>
      </c>
      <c r="BA271" t="s">
        <v>15290</v>
      </c>
      <c r="BB271" t="s">
        <v>15290</v>
      </c>
      <c r="BC271" t="s">
        <v>15291</v>
      </c>
      <c r="BD271" t="s">
        <v>15291</v>
      </c>
      <c r="BE271" t="s">
        <v>13876</v>
      </c>
      <c r="BF271" t="s">
        <v>13876</v>
      </c>
      <c r="BG271" t="s">
        <v>15291</v>
      </c>
      <c r="BH271" t="s">
        <v>15286</v>
      </c>
      <c r="BI271" t="s">
        <v>15289</v>
      </c>
      <c r="BJ271" t="s">
        <v>15284</v>
      </c>
      <c r="BK271" t="s">
        <v>15285</v>
      </c>
      <c r="BL271" t="s">
        <v>13876</v>
      </c>
      <c r="BM271" t="s">
        <v>13876</v>
      </c>
      <c r="BN271" t="s">
        <v>15291</v>
      </c>
      <c r="BO271" t="s">
        <v>15290</v>
      </c>
      <c r="BP271" t="s">
        <v>15290</v>
      </c>
      <c r="BQ271" t="s">
        <v>15291</v>
      </c>
      <c r="BR271" t="s">
        <v>15291</v>
      </c>
      <c r="BS271" t="s">
        <v>13876</v>
      </c>
      <c r="BT271" t="s">
        <v>13876</v>
      </c>
      <c r="BU271" t="s">
        <v>15291</v>
      </c>
      <c r="BV271" t="s">
        <v>15290</v>
      </c>
      <c r="BW271" t="s">
        <v>15290</v>
      </c>
      <c r="BX271" t="s">
        <v>15291</v>
      </c>
      <c r="BY271" t="s">
        <v>15291</v>
      </c>
      <c r="BZ271" t="s">
        <v>13876</v>
      </c>
      <c r="CA271" t="s">
        <v>13876</v>
      </c>
      <c r="CB271" t="s">
        <v>15291</v>
      </c>
      <c r="CC271" t="s">
        <v>15286</v>
      </c>
      <c r="CD271" t="s">
        <v>15289</v>
      </c>
      <c r="CE271" t="s">
        <v>15284</v>
      </c>
      <c r="CF271" t="s">
        <v>15285</v>
      </c>
      <c r="CG271" t="s">
        <v>13876</v>
      </c>
      <c r="CH271" t="s">
        <v>13876</v>
      </c>
      <c r="CI271" t="s">
        <v>13876</v>
      </c>
      <c r="CJ271" t="s">
        <v>13876</v>
      </c>
      <c r="CK271" t="s">
        <v>13876</v>
      </c>
      <c r="CL271" t="s">
        <v>13876</v>
      </c>
      <c r="CM271" t="s">
        <v>13876</v>
      </c>
      <c r="CN271" t="s">
        <v>13876</v>
      </c>
      <c r="CO271" t="s">
        <v>13876</v>
      </c>
      <c r="CP271" t="s">
        <v>13876</v>
      </c>
      <c r="CQ271" t="s">
        <v>13876</v>
      </c>
      <c r="CR271" t="s">
        <v>13876</v>
      </c>
      <c r="CS271" t="s">
        <v>13876</v>
      </c>
      <c r="CT271" t="s">
        <v>13876</v>
      </c>
    </row>
    <row r="272" spans="1:98" hidden="1">
      <c r="A272" s="632"/>
      <c r="B272" s="555"/>
      <c r="C272" s="554"/>
      <c r="D272" s="554"/>
      <c r="E272" s="336"/>
      <c r="F272" s="336"/>
      <c r="G272" s="336"/>
      <c r="H272" s="554"/>
      <c r="I272" s="336"/>
      <c r="J272" s="336"/>
      <c r="K272" s="336"/>
      <c r="L272" s="336"/>
      <c r="M272" s="336"/>
      <c r="N272" s="336"/>
      <c r="O272" s="632"/>
      <c r="P272" s="632"/>
      <c r="Q272" s="556"/>
      <c r="R272" s="336"/>
      <c r="S272" s="336"/>
      <c r="T272" s="336" t="s">
        <v>13876</v>
      </c>
      <c r="U272" s="336"/>
      <c r="V272" s="632"/>
      <c r="W272" s="551"/>
      <c r="X272" s="551"/>
      <c r="Y272" s="551"/>
      <c r="Z272" s="551"/>
      <c r="AA272" s="551">
        <v>0</v>
      </c>
      <c r="AB272" s="551">
        <v>0</v>
      </c>
      <c r="AC272" s="551">
        <v>0</v>
      </c>
      <c r="AD272" s="552"/>
      <c r="AE272" s="623">
        <v>0</v>
      </c>
      <c r="AQ272" t="s">
        <v>13876</v>
      </c>
      <c r="AR272" t="s">
        <v>13876</v>
      </c>
      <c r="AS272" t="s">
        <v>13876</v>
      </c>
      <c r="AT272" t="s">
        <v>13876</v>
      </c>
      <c r="AU272" t="s">
        <v>13876</v>
      </c>
      <c r="AV272" t="s">
        <v>13876</v>
      </c>
      <c r="AW272" t="s">
        <v>13876</v>
      </c>
      <c r="AX272" t="s">
        <v>13876</v>
      </c>
      <c r="AY272" t="s">
        <v>13876</v>
      </c>
      <c r="AZ272" t="s">
        <v>13876</v>
      </c>
      <c r="BA272" t="s">
        <v>13876</v>
      </c>
      <c r="BB272" t="s">
        <v>13876</v>
      </c>
      <c r="BC272" t="s">
        <v>13876</v>
      </c>
      <c r="BD272" t="s">
        <v>13876</v>
      </c>
      <c r="BE272" t="s">
        <v>13876</v>
      </c>
      <c r="BF272" t="s">
        <v>13876</v>
      </c>
      <c r="BG272" t="s">
        <v>13876</v>
      </c>
      <c r="BH272" t="s">
        <v>13876</v>
      </c>
      <c r="BI272" t="s">
        <v>13876</v>
      </c>
      <c r="BJ272" t="s">
        <v>13876</v>
      </c>
      <c r="BK272" t="s">
        <v>13876</v>
      </c>
      <c r="BL272" t="s">
        <v>13876</v>
      </c>
      <c r="BM272" t="s">
        <v>13876</v>
      </c>
      <c r="BN272" t="s">
        <v>13876</v>
      </c>
      <c r="BO272" t="s">
        <v>13876</v>
      </c>
      <c r="BP272" t="s">
        <v>13876</v>
      </c>
      <c r="BQ272" t="s">
        <v>13876</v>
      </c>
      <c r="BR272" t="s">
        <v>13876</v>
      </c>
      <c r="BS272" t="s">
        <v>13876</v>
      </c>
      <c r="BT272" t="s">
        <v>13876</v>
      </c>
      <c r="BU272" t="s">
        <v>13876</v>
      </c>
      <c r="BV272" t="s">
        <v>13876</v>
      </c>
      <c r="BW272" t="s">
        <v>13876</v>
      </c>
      <c r="BX272" t="s">
        <v>13876</v>
      </c>
      <c r="BY272" t="s">
        <v>13876</v>
      </c>
      <c r="BZ272" t="s">
        <v>13876</v>
      </c>
      <c r="CA272" t="s">
        <v>13876</v>
      </c>
      <c r="CB272" t="s">
        <v>13876</v>
      </c>
      <c r="CC272" t="s">
        <v>13876</v>
      </c>
      <c r="CD272" t="s">
        <v>13876</v>
      </c>
      <c r="CE272" t="s">
        <v>13876</v>
      </c>
      <c r="CF272" t="s">
        <v>13876</v>
      </c>
      <c r="CG272" t="s">
        <v>13876</v>
      </c>
      <c r="CH272" t="s">
        <v>13876</v>
      </c>
      <c r="CI272" t="s">
        <v>13876</v>
      </c>
      <c r="CJ272" t="s">
        <v>13876</v>
      </c>
      <c r="CK272" t="s">
        <v>13876</v>
      </c>
      <c r="CL272" t="s">
        <v>13876</v>
      </c>
      <c r="CM272" t="s">
        <v>13876</v>
      </c>
      <c r="CN272" t="s">
        <v>13876</v>
      </c>
      <c r="CO272" t="s">
        <v>13876</v>
      </c>
      <c r="CP272" t="s">
        <v>13876</v>
      </c>
      <c r="CQ272" t="s">
        <v>13876</v>
      </c>
      <c r="CR272" t="s">
        <v>13876</v>
      </c>
      <c r="CS272" t="s">
        <v>13876</v>
      </c>
      <c r="CT272" t="s">
        <v>13876</v>
      </c>
    </row>
    <row r="273" spans="1:98" hidden="1">
      <c r="A273" s="1088">
        <v>70</v>
      </c>
      <c r="B273" s="554" t="s">
        <v>3746</v>
      </c>
      <c r="C273" s="554" t="s">
        <v>3620</v>
      </c>
      <c r="D273" s="554" t="s">
        <v>3747</v>
      </c>
      <c r="E273" s="336" t="s">
        <v>1286</v>
      </c>
      <c r="F273" s="336" t="s">
        <v>11846</v>
      </c>
      <c r="G273" s="336">
        <v>2950361044</v>
      </c>
      <c r="H273" s="554" t="s">
        <v>3754</v>
      </c>
      <c r="I273" s="336" t="s">
        <v>124</v>
      </c>
      <c r="J273" s="336" t="s">
        <v>13659</v>
      </c>
      <c r="K273" s="336" t="s">
        <v>13546</v>
      </c>
      <c r="L273" s="336" t="s">
        <v>13658</v>
      </c>
      <c r="M273" s="336" t="s">
        <v>13658</v>
      </c>
      <c r="N273" s="336"/>
      <c r="O273" s="632" t="s">
        <v>13661</v>
      </c>
      <c r="P273" s="632"/>
      <c r="Q273" s="556">
        <v>44620</v>
      </c>
      <c r="R273" s="336"/>
      <c r="S273" s="557">
        <v>44666</v>
      </c>
      <c r="T273" s="336" t="s">
        <v>15493</v>
      </c>
      <c r="U273" s="625">
        <v>44</v>
      </c>
      <c r="V273" s="1088">
        <v>44</v>
      </c>
      <c r="W273" s="551" t="s">
        <v>13876</v>
      </c>
      <c r="X273" s="551" t="s">
        <v>13876</v>
      </c>
      <c r="Y273" s="551" t="s">
        <v>13876</v>
      </c>
      <c r="Z273" s="551">
        <v>228</v>
      </c>
      <c r="AA273" s="551">
        <v>684</v>
      </c>
      <c r="AB273" s="551" t="s">
        <v>13876</v>
      </c>
      <c r="AC273" s="551" t="s">
        <v>13876</v>
      </c>
      <c r="AD273" s="552" t="s">
        <v>13876</v>
      </c>
      <c r="AE273" s="623">
        <v>912</v>
      </c>
      <c r="AF273" t="s">
        <v>3745</v>
      </c>
      <c r="AG273" t="s">
        <v>3750</v>
      </c>
      <c r="AH273" t="s">
        <v>3753</v>
      </c>
      <c r="AQ273" t="s">
        <v>13876</v>
      </c>
      <c r="AR273" t="s">
        <v>13876</v>
      </c>
      <c r="AS273" t="s">
        <v>13876</v>
      </c>
      <c r="AT273" t="s">
        <v>13876</v>
      </c>
      <c r="AU273" t="s">
        <v>13876</v>
      </c>
      <c r="AV273" t="s">
        <v>13876</v>
      </c>
      <c r="AW273" t="s">
        <v>13876</v>
      </c>
      <c r="AX273" t="s">
        <v>13876</v>
      </c>
      <c r="AY273" t="s">
        <v>13876</v>
      </c>
      <c r="AZ273" t="s">
        <v>13876</v>
      </c>
      <c r="BA273" t="s">
        <v>13876</v>
      </c>
      <c r="BB273" t="s">
        <v>13876</v>
      </c>
      <c r="BC273" t="s">
        <v>13876</v>
      </c>
      <c r="BD273" t="s">
        <v>13876</v>
      </c>
      <c r="BE273" t="s">
        <v>13876</v>
      </c>
      <c r="BF273" t="s">
        <v>13876</v>
      </c>
      <c r="BG273" t="s">
        <v>13876</v>
      </c>
      <c r="BH273" t="s">
        <v>13876</v>
      </c>
      <c r="BI273" t="s">
        <v>13876</v>
      </c>
      <c r="BJ273" t="s">
        <v>13876</v>
      </c>
      <c r="BK273" t="s">
        <v>13876</v>
      </c>
      <c r="BL273" t="s">
        <v>13876</v>
      </c>
      <c r="BM273" t="s">
        <v>13876</v>
      </c>
      <c r="BN273" t="s">
        <v>13876</v>
      </c>
      <c r="BO273" t="s">
        <v>13876</v>
      </c>
      <c r="BP273" t="s">
        <v>15292</v>
      </c>
      <c r="BQ273" t="s">
        <v>15292</v>
      </c>
      <c r="BR273" t="s">
        <v>15285</v>
      </c>
      <c r="BS273" t="s">
        <v>13876</v>
      </c>
      <c r="BT273" t="s">
        <v>13876</v>
      </c>
      <c r="BU273" t="s">
        <v>13876</v>
      </c>
      <c r="BV273" t="s">
        <v>13876</v>
      </c>
      <c r="BW273" t="s">
        <v>15290</v>
      </c>
      <c r="BX273" t="s">
        <v>15285</v>
      </c>
      <c r="BY273" t="s">
        <v>15291</v>
      </c>
      <c r="BZ273" t="s">
        <v>13876</v>
      </c>
      <c r="CA273" t="s">
        <v>13876</v>
      </c>
      <c r="CB273" t="s">
        <v>13876</v>
      </c>
      <c r="CC273" t="s">
        <v>13876</v>
      </c>
      <c r="CD273" t="s">
        <v>13876</v>
      </c>
      <c r="CE273" t="s">
        <v>13876</v>
      </c>
      <c r="CF273" t="s">
        <v>13876</v>
      </c>
      <c r="CG273" t="s">
        <v>13876</v>
      </c>
      <c r="CH273" t="s">
        <v>13876</v>
      </c>
      <c r="CI273" t="s">
        <v>13876</v>
      </c>
      <c r="CJ273" t="s">
        <v>13876</v>
      </c>
      <c r="CK273" t="s">
        <v>13876</v>
      </c>
      <c r="CL273" t="s">
        <v>13876</v>
      </c>
      <c r="CM273" t="s">
        <v>13876</v>
      </c>
      <c r="CN273" t="s">
        <v>13876</v>
      </c>
      <c r="CO273" t="s">
        <v>13876</v>
      </c>
      <c r="CP273" t="s">
        <v>13876</v>
      </c>
      <c r="CQ273" t="s">
        <v>13876</v>
      </c>
      <c r="CR273" t="s">
        <v>13876</v>
      </c>
      <c r="CS273" t="s">
        <v>13876</v>
      </c>
      <c r="CT273" t="s">
        <v>13876</v>
      </c>
    </row>
    <row r="274" spans="1:98" hidden="1">
      <c r="A274" s="1088"/>
      <c r="B274" s="554" t="s">
        <v>3746</v>
      </c>
      <c r="C274" s="554" t="s">
        <v>3620</v>
      </c>
      <c r="D274" s="554" t="s">
        <v>3747</v>
      </c>
      <c r="E274" s="336" t="s">
        <v>1286</v>
      </c>
      <c r="F274" s="336" t="s">
        <v>11846</v>
      </c>
      <c r="G274" s="336">
        <v>2950361044</v>
      </c>
      <c r="H274" s="554" t="s">
        <v>3754</v>
      </c>
      <c r="I274" s="336" t="s">
        <v>126</v>
      </c>
      <c r="J274" s="336" t="s">
        <v>13659</v>
      </c>
      <c r="K274" s="336" t="s">
        <v>13546</v>
      </c>
      <c r="L274" s="336" t="s">
        <v>13658</v>
      </c>
      <c r="M274" s="336" t="s">
        <v>13658</v>
      </c>
      <c r="N274" s="336"/>
      <c r="O274" s="632" t="s">
        <v>13661</v>
      </c>
      <c r="P274" s="632"/>
      <c r="Q274" s="556">
        <v>44620</v>
      </c>
      <c r="R274" s="336"/>
      <c r="S274" s="557">
        <v>44666</v>
      </c>
      <c r="T274" s="336" t="s">
        <v>15494</v>
      </c>
      <c r="U274" s="625">
        <v>44</v>
      </c>
      <c r="V274" s="1088"/>
      <c r="W274" s="551">
        <v>153104</v>
      </c>
      <c r="X274" s="551">
        <v>56172</v>
      </c>
      <c r="Y274" s="551">
        <v>59075</v>
      </c>
      <c r="Z274" s="551">
        <v>55206</v>
      </c>
      <c r="AA274" s="551">
        <v>50450</v>
      </c>
      <c r="AB274" s="551">
        <v>62385</v>
      </c>
      <c r="AC274" s="551">
        <v>2597</v>
      </c>
      <c r="AD274" s="552" t="s">
        <v>13876</v>
      </c>
      <c r="AE274" s="623">
        <v>438989</v>
      </c>
      <c r="AF274" t="s">
        <v>3745</v>
      </c>
      <c r="AG274" t="s">
        <v>3750</v>
      </c>
      <c r="AH274" t="s">
        <v>3753</v>
      </c>
      <c r="AQ274" t="s">
        <v>13876</v>
      </c>
      <c r="AR274" t="s">
        <v>15289</v>
      </c>
      <c r="AS274" t="s">
        <v>15286</v>
      </c>
      <c r="AT274" t="s">
        <v>15284</v>
      </c>
      <c r="AU274" t="s">
        <v>15289</v>
      </c>
      <c r="AV274" t="s">
        <v>15288</v>
      </c>
      <c r="AW274" t="s">
        <v>15291</v>
      </c>
      <c r="AX274" t="s">
        <v>13876</v>
      </c>
      <c r="AY274" t="s">
        <v>13876</v>
      </c>
      <c r="AZ274" t="s">
        <v>15286</v>
      </c>
      <c r="BA274" t="s">
        <v>15290</v>
      </c>
      <c r="BB274" t="s">
        <v>15289</v>
      </c>
      <c r="BC274" t="s">
        <v>15287</v>
      </c>
      <c r="BD274" t="s">
        <v>15292</v>
      </c>
      <c r="BE274" t="s">
        <v>13876</v>
      </c>
      <c r="BF274" t="s">
        <v>13876</v>
      </c>
      <c r="BG274" t="s">
        <v>13876</v>
      </c>
      <c r="BH274" t="s">
        <v>13876</v>
      </c>
      <c r="BI274" t="s">
        <v>13876</v>
      </c>
      <c r="BJ274" t="s">
        <v>13876</v>
      </c>
      <c r="BK274" t="s">
        <v>13876</v>
      </c>
      <c r="BL274" t="s">
        <v>13876</v>
      </c>
      <c r="BM274" t="s">
        <v>13876</v>
      </c>
      <c r="BN274" t="s">
        <v>15286</v>
      </c>
      <c r="BO274" t="s">
        <v>15286</v>
      </c>
      <c r="BP274" t="s">
        <v>15292</v>
      </c>
      <c r="BQ274" t="s">
        <v>15288</v>
      </c>
      <c r="BR274" t="s">
        <v>15290</v>
      </c>
      <c r="BS274" t="s">
        <v>13876</v>
      </c>
      <c r="BT274" t="s">
        <v>13876</v>
      </c>
      <c r="BU274" t="s">
        <v>15286</v>
      </c>
      <c r="BV274" t="s">
        <v>15288</v>
      </c>
      <c r="BW274" t="s">
        <v>15291</v>
      </c>
      <c r="BX274" t="s">
        <v>15286</v>
      </c>
      <c r="BY274" t="s">
        <v>15288</v>
      </c>
      <c r="BZ274" t="s">
        <v>13876</v>
      </c>
      <c r="CA274" t="s">
        <v>13876</v>
      </c>
      <c r="CB274" t="s">
        <v>15290</v>
      </c>
      <c r="CC274" t="s">
        <v>15292</v>
      </c>
      <c r="CD274" t="s">
        <v>15284</v>
      </c>
      <c r="CE274" t="s">
        <v>15285</v>
      </c>
      <c r="CF274" t="s">
        <v>15286</v>
      </c>
      <c r="CG274" t="s">
        <v>13876</v>
      </c>
      <c r="CH274" t="s">
        <v>13876</v>
      </c>
      <c r="CI274" t="s">
        <v>13876</v>
      </c>
      <c r="CJ274" t="s">
        <v>15292</v>
      </c>
      <c r="CK274" t="s">
        <v>15286</v>
      </c>
      <c r="CL274" t="s">
        <v>15294</v>
      </c>
      <c r="CM274" t="s">
        <v>15287</v>
      </c>
      <c r="CN274" t="s">
        <v>13876</v>
      </c>
      <c r="CO274" t="s">
        <v>13876</v>
      </c>
      <c r="CP274" t="s">
        <v>13876</v>
      </c>
      <c r="CQ274" t="s">
        <v>13876</v>
      </c>
      <c r="CR274" t="s">
        <v>13876</v>
      </c>
      <c r="CS274" t="s">
        <v>13876</v>
      </c>
      <c r="CT274" t="s">
        <v>13876</v>
      </c>
    </row>
    <row r="275" spans="1:98" hidden="1">
      <c r="A275" s="1088"/>
      <c r="B275" s="554" t="s">
        <v>3746</v>
      </c>
      <c r="C275" s="554" t="s">
        <v>3620</v>
      </c>
      <c r="D275" s="554" t="s">
        <v>3747</v>
      </c>
      <c r="E275" s="336" t="s">
        <v>1286</v>
      </c>
      <c r="F275" s="336" t="s">
        <v>11846</v>
      </c>
      <c r="G275" s="336">
        <v>2950361093</v>
      </c>
      <c r="H275" s="554" t="s">
        <v>12439</v>
      </c>
      <c r="I275" s="336" t="s">
        <v>124</v>
      </c>
      <c r="J275" s="336" t="s">
        <v>13659</v>
      </c>
      <c r="K275" s="336" t="s">
        <v>13546</v>
      </c>
      <c r="L275" s="336" t="s">
        <v>13658</v>
      </c>
      <c r="M275" s="336" t="s">
        <v>13658</v>
      </c>
      <c r="N275" s="336"/>
      <c r="O275" s="632" t="s">
        <v>13661</v>
      </c>
      <c r="P275" s="632"/>
      <c r="Q275" s="556">
        <v>44620</v>
      </c>
      <c r="R275" s="336"/>
      <c r="S275" s="557">
        <v>44666</v>
      </c>
      <c r="T275" s="336" t="s">
        <v>15495</v>
      </c>
      <c r="U275" s="625">
        <v>44</v>
      </c>
      <c r="V275" s="1088"/>
      <c r="W275" s="551">
        <v>9338</v>
      </c>
      <c r="X275" s="551">
        <v>456</v>
      </c>
      <c r="Y275" s="551">
        <v>228</v>
      </c>
      <c r="Z275" s="551" t="s">
        <v>13876</v>
      </c>
      <c r="AA275" s="551">
        <v>456</v>
      </c>
      <c r="AB275" s="551">
        <v>456</v>
      </c>
      <c r="AC275" s="551" t="s">
        <v>13876</v>
      </c>
      <c r="AD275" s="552" t="s">
        <v>13876</v>
      </c>
      <c r="AE275" s="623">
        <v>10934</v>
      </c>
      <c r="AF275" t="s">
        <v>3745</v>
      </c>
      <c r="AG275" t="s">
        <v>3750</v>
      </c>
      <c r="AH275" t="s">
        <v>12438</v>
      </c>
      <c r="AQ275" t="s">
        <v>13876</v>
      </c>
      <c r="AR275" t="s">
        <v>13876</v>
      </c>
      <c r="AS275" t="s">
        <v>13876</v>
      </c>
      <c r="AT275" t="s">
        <v>15294</v>
      </c>
      <c r="AU275" t="s">
        <v>15284</v>
      </c>
      <c r="AV275" t="s">
        <v>15284</v>
      </c>
      <c r="AW275" t="s">
        <v>15285</v>
      </c>
      <c r="AX275" t="s">
        <v>13876</v>
      </c>
      <c r="AY275" t="s">
        <v>13876</v>
      </c>
      <c r="AZ275" t="s">
        <v>13876</v>
      </c>
      <c r="BA275" t="s">
        <v>13876</v>
      </c>
      <c r="BB275" t="s">
        <v>15291</v>
      </c>
      <c r="BC275" t="s">
        <v>15286</v>
      </c>
      <c r="BD275" t="s">
        <v>15290</v>
      </c>
      <c r="BE275" t="s">
        <v>13876</v>
      </c>
      <c r="BF275" t="s">
        <v>13876</v>
      </c>
      <c r="BG275" t="s">
        <v>13876</v>
      </c>
      <c r="BH275" t="s">
        <v>13876</v>
      </c>
      <c r="BI275" t="s">
        <v>15292</v>
      </c>
      <c r="BJ275" t="s">
        <v>15292</v>
      </c>
      <c r="BK275" t="s">
        <v>15285</v>
      </c>
      <c r="BL275" t="s">
        <v>13876</v>
      </c>
      <c r="BM275" t="s">
        <v>13876</v>
      </c>
      <c r="BN275" t="s">
        <v>13876</v>
      </c>
      <c r="BO275" t="s">
        <v>13876</v>
      </c>
      <c r="BP275" t="s">
        <v>13876</v>
      </c>
      <c r="BQ275" t="s">
        <v>13876</v>
      </c>
      <c r="BR275" t="s">
        <v>13876</v>
      </c>
      <c r="BS275" t="s">
        <v>13876</v>
      </c>
      <c r="BT275" t="s">
        <v>13876</v>
      </c>
      <c r="BU275" t="s">
        <v>13876</v>
      </c>
      <c r="BV275" t="s">
        <v>13876</v>
      </c>
      <c r="BW275" t="s">
        <v>15291</v>
      </c>
      <c r="BX275" t="s">
        <v>15286</v>
      </c>
      <c r="BY275" t="s">
        <v>15290</v>
      </c>
      <c r="BZ275" t="s">
        <v>13876</v>
      </c>
      <c r="CA275" t="s">
        <v>13876</v>
      </c>
      <c r="CB275" t="s">
        <v>13876</v>
      </c>
      <c r="CC275" t="s">
        <v>13876</v>
      </c>
      <c r="CD275" t="s">
        <v>15291</v>
      </c>
      <c r="CE275" t="s">
        <v>15286</v>
      </c>
      <c r="CF275" t="s">
        <v>15290</v>
      </c>
      <c r="CG275" t="s">
        <v>13876</v>
      </c>
      <c r="CH275" t="s">
        <v>13876</v>
      </c>
      <c r="CI275" t="s">
        <v>13876</v>
      </c>
      <c r="CJ275" t="s">
        <v>13876</v>
      </c>
      <c r="CK275" t="s">
        <v>13876</v>
      </c>
      <c r="CL275" t="s">
        <v>13876</v>
      </c>
      <c r="CM275" t="s">
        <v>13876</v>
      </c>
      <c r="CN275" t="s">
        <v>13876</v>
      </c>
      <c r="CO275" t="s">
        <v>13876</v>
      </c>
      <c r="CP275" t="s">
        <v>13876</v>
      </c>
      <c r="CQ275" t="s">
        <v>13876</v>
      </c>
      <c r="CR275" t="s">
        <v>13876</v>
      </c>
      <c r="CS275" t="s">
        <v>13876</v>
      </c>
      <c r="CT275" t="s">
        <v>13876</v>
      </c>
    </row>
    <row r="276" spans="1:98" hidden="1">
      <c r="A276" s="1088"/>
      <c r="B276" s="554" t="s">
        <v>3746</v>
      </c>
      <c r="C276" s="554" t="s">
        <v>3620</v>
      </c>
      <c r="D276" s="554" t="s">
        <v>3747</v>
      </c>
      <c r="E276" s="336" t="s">
        <v>1286</v>
      </c>
      <c r="F276" s="336" t="s">
        <v>11846</v>
      </c>
      <c r="G276" s="336">
        <v>2950361093</v>
      </c>
      <c r="H276" s="554" t="s">
        <v>12439</v>
      </c>
      <c r="I276" s="336" t="s">
        <v>126</v>
      </c>
      <c r="J276" s="336" t="s">
        <v>13659</v>
      </c>
      <c r="K276" s="336" t="s">
        <v>13546</v>
      </c>
      <c r="L276" s="336" t="s">
        <v>13658</v>
      </c>
      <c r="M276" s="336" t="s">
        <v>13658</v>
      </c>
      <c r="N276" s="336"/>
      <c r="O276" s="632" t="s">
        <v>13661</v>
      </c>
      <c r="P276" s="632"/>
      <c r="Q276" s="556">
        <v>44620</v>
      </c>
      <c r="R276" s="336"/>
      <c r="S276" s="557">
        <v>44666</v>
      </c>
      <c r="T276" s="336" t="s">
        <v>15496</v>
      </c>
      <c r="U276" s="625">
        <v>44</v>
      </c>
      <c r="V276" s="1088"/>
      <c r="W276" s="551">
        <v>325192</v>
      </c>
      <c r="X276" s="551">
        <v>102516</v>
      </c>
      <c r="Y276" s="551">
        <v>112571</v>
      </c>
      <c r="Z276" s="551">
        <v>118746</v>
      </c>
      <c r="AA276" s="551">
        <v>113426</v>
      </c>
      <c r="AB276" s="551">
        <v>101478</v>
      </c>
      <c r="AC276" s="551">
        <v>4511</v>
      </c>
      <c r="AD276" s="552" t="s">
        <v>13876</v>
      </c>
      <c r="AE276" s="623">
        <v>878440</v>
      </c>
      <c r="AF276" t="s">
        <v>3745</v>
      </c>
      <c r="AG276" t="s">
        <v>3750</v>
      </c>
      <c r="AH276" t="s">
        <v>12438</v>
      </c>
      <c r="AQ276" t="s">
        <v>13876</v>
      </c>
      <c r="AR276" t="s">
        <v>15284</v>
      </c>
      <c r="AS276" t="s">
        <v>15292</v>
      </c>
      <c r="AT276" t="s">
        <v>15286</v>
      </c>
      <c r="AU276" t="s">
        <v>15289</v>
      </c>
      <c r="AV276" t="s">
        <v>15294</v>
      </c>
      <c r="AW276" t="s">
        <v>15292</v>
      </c>
      <c r="AX276" t="s">
        <v>13876</v>
      </c>
      <c r="AY276" t="s">
        <v>15289</v>
      </c>
      <c r="AZ276" t="s">
        <v>15288</v>
      </c>
      <c r="BA276" t="s">
        <v>15292</v>
      </c>
      <c r="BB276" t="s">
        <v>15286</v>
      </c>
      <c r="BC276" t="s">
        <v>15289</v>
      </c>
      <c r="BD276" t="s">
        <v>15290</v>
      </c>
      <c r="BE276" t="s">
        <v>15289</v>
      </c>
      <c r="BF276" t="s">
        <v>15289</v>
      </c>
      <c r="BG276" t="s">
        <v>15289</v>
      </c>
      <c r="BH276" t="s">
        <v>15289</v>
      </c>
      <c r="BI276" t="s">
        <v>15290</v>
      </c>
      <c r="BJ276" t="s">
        <v>15289</v>
      </c>
      <c r="BK276" t="s">
        <v>15290</v>
      </c>
      <c r="BL276" t="s">
        <v>13876</v>
      </c>
      <c r="BM276" t="s">
        <v>15289</v>
      </c>
      <c r="BN276" t="s">
        <v>15289</v>
      </c>
      <c r="BO276" t="s">
        <v>15285</v>
      </c>
      <c r="BP276" t="s">
        <v>15287</v>
      </c>
      <c r="BQ276" t="s">
        <v>15291</v>
      </c>
      <c r="BR276" t="s">
        <v>15290</v>
      </c>
      <c r="BS276" t="s">
        <v>13876</v>
      </c>
      <c r="BT276" t="s">
        <v>15289</v>
      </c>
      <c r="BU276" t="s">
        <v>15289</v>
      </c>
      <c r="BV276" t="s">
        <v>15284</v>
      </c>
      <c r="BW276" t="s">
        <v>15291</v>
      </c>
      <c r="BX276" t="s">
        <v>15292</v>
      </c>
      <c r="BY276" t="s">
        <v>15290</v>
      </c>
      <c r="BZ276" t="s">
        <v>13876</v>
      </c>
      <c r="CA276" t="s">
        <v>15289</v>
      </c>
      <c r="CB276" t="s">
        <v>15288</v>
      </c>
      <c r="CC276" t="s">
        <v>15289</v>
      </c>
      <c r="CD276" t="s">
        <v>15291</v>
      </c>
      <c r="CE276" t="s">
        <v>15287</v>
      </c>
      <c r="CF276" t="s">
        <v>15285</v>
      </c>
      <c r="CG276" t="s">
        <v>13876</v>
      </c>
      <c r="CH276" t="s">
        <v>13876</v>
      </c>
      <c r="CI276" t="s">
        <v>13876</v>
      </c>
      <c r="CJ276" t="s">
        <v>15291</v>
      </c>
      <c r="CK276" t="s">
        <v>15286</v>
      </c>
      <c r="CL276" t="s">
        <v>15289</v>
      </c>
      <c r="CM276" t="s">
        <v>15289</v>
      </c>
      <c r="CN276" t="s">
        <v>13876</v>
      </c>
      <c r="CO276" t="s">
        <v>13876</v>
      </c>
      <c r="CP276" t="s">
        <v>13876</v>
      </c>
      <c r="CQ276" t="s">
        <v>13876</v>
      </c>
      <c r="CR276" t="s">
        <v>13876</v>
      </c>
      <c r="CS276" t="s">
        <v>13876</v>
      </c>
      <c r="CT276" t="s">
        <v>13876</v>
      </c>
    </row>
    <row r="277" spans="1:98" hidden="1">
      <c r="A277" s="1088"/>
      <c r="B277" s="554" t="s">
        <v>3746</v>
      </c>
      <c r="C277" s="554" t="s">
        <v>3620</v>
      </c>
      <c r="D277" s="554" t="s">
        <v>3747</v>
      </c>
      <c r="E277" s="336" t="s">
        <v>1286</v>
      </c>
      <c r="F277" s="336" t="s">
        <v>11846</v>
      </c>
      <c r="G277" s="336">
        <v>2910300249</v>
      </c>
      <c r="H277" s="554" t="s">
        <v>3754</v>
      </c>
      <c r="I277" s="336" t="s">
        <v>113</v>
      </c>
      <c r="J277" s="336" t="s">
        <v>13659</v>
      </c>
      <c r="K277" s="336" t="s">
        <v>13546</v>
      </c>
      <c r="L277" s="336" t="s">
        <v>13658</v>
      </c>
      <c r="M277" s="336"/>
      <c r="N277" s="336"/>
      <c r="O277" s="632" t="s">
        <v>13661</v>
      </c>
      <c r="P277" s="632"/>
      <c r="Q277" s="556">
        <v>44620</v>
      </c>
      <c r="R277" s="336"/>
      <c r="S277" s="557">
        <v>44666</v>
      </c>
      <c r="T277" s="336" t="s">
        <v>15497</v>
      </c>
      <c r="U277" s="625">
        <v>44</v>
      </c>
      <c r="V277" s="1088"/>
      <c r="W277" s="551">
        <v>3753</v>
      </c>
      <c r="X277" s="551">
        <v>2354</v>
      </c>
      <c r="Y277" s="551">
        <v>1315</v>
      </c>
      <c r="Z277" s="551">
        <v>506</v>
      </c>
      <c r="AA277" s="551">
        <v>2316</v>
      </c>
      <c r="AB277" s="551">
        <v>941</v>
      </c>
      <c r="AC277" s="551" t="s">
        <v>13876</v>
      </c>
      <c r="AD277" s="552" t="s">
        <v>13876</v>
      </c>
      <c r="AE277" s="623">
        <v>11185</v>
      </c>
      <c r="AF277" t="s">
        <v>3745</v>
      </c>
      <c r="AG277" t="s">
        <v>3750</v>
      </c>
      <c r="AH277" t="s">
        <v>3753</v>
      </c>
      <c r="AQ277" t="s">
        <v>13876</v>
      </c>
      <c r="AR277" t="s">
        <v>13876</v>
      </c>
      <c r="AS277" t="s">
        <v>13876</v>
      </c>
      <c r="AT277" t="s">
        <v>15284</v>
      </c>
      <c r="AU277" t="s">
        <v>15287</v>
      </c>
      <c r="AV277" t="s">
        <v>15286</v>
      </c>
      <c r="AW277" t="s">
        <v>15284</v>
      </c>
      <c r="AX277" t="s">
        <v>13876</v>
      </c>
      <c r="AY277" t="s">
        <v>13876</v>
      </c>
      <c r="AZ277" t="s">
        <v>13876</v>
      </c>
      <c r="BA277" t="s">
        <v>15292</v>
      </c>
      <c r="BB277" t="s">
        <v>15284</v>
      </c>
      <c r="BC277" t="s">
        <v>15286</v>
      </c>
      <c r="BD277" t="s">
        <v>15291</v>
      </c>
      <c r="BE277" t="s">
        <v>13876</v>
      </c>
      <c r="BF277" t="s">
        <v>13876</v>
      </c>
      <c r="BG277" t="s">
        <v>13876</v>
      </c>
      <c r="BH277" t="s">
        <v>15289</v>
      </c>
      <c r="BI277" t="s">
        <v>15284</v>
      </c>
      <c r="BJ277" t="s">
        <v>15289</v>
      </c>
      <c r="BK277" t="s">
        <v>15286</v>
      </c>
      <c r="BL277" t="s">
        <v>13876</v>
      </c>
      <c r="BM277" t="s">
        <v>13876</v>
      </c>
      <c r="BN277" t="s">
        <v>13876</v>
      </c>
      <c r="BO277" t="s">
        <v>13876</v>
      </c>
      <c r="BP277" t="s">
        <v>15286</v>
      </c>
      <c r="BQ277" t="s">
        <v>15288</v>
      </c>
      <c r="BR277" t="s">
        <v>15290</v>
      </c>
      <c r="BS277" t="s">
        <v>13876</v>
      </c>
      <c r="BT277" t="s">
        <v>13876</v>
      </c>
      <c r="BU277" t="s">
        <v>13876</v>
      </c>
      <c r="BV277" t="s">
        <v>15292</v>
      </c>
      <c r="BW277" t="s">
        <v>15284</v>
      </c>
      <c r="BX277" t="s">
        <v>15289</v>
      </c>
      <c r="BY277" t="s">
        <v>15290</v>
      </c>
      <c r="BZ277" t="s">
        <v>13876</v>
      </c>
      <c r="CA277" t="s">
        <v>13876</v>
      </c>
      <c r="CB277" t="s">
        <v>13876</v>
      </c>
      <c r="CC277" t="s">
        <v>13876</v>
      </c>
      <c r="CD277" t="s">
        <v>15294</v>
      </c>
      <c r="CE277" t="s">
        <v>15291</v>
      </c>
      <c r="CF277" t="s">
        <v>15289</v>
      </c>
      <c r="CG277" t="s">
        <v>13876</v>
      </c>
      <c r="CH277" t="s">
        <v>13876</v>
      </c>
      <c r="CI277" t="s">
        <v>13876</v>
      </c>
      <c r="CJ277" t="s">
        <v>13876</v>
      </c>
      <c r="CK277" t="s">
        <v>13876</v>
      </c>
      <c r="CL277" t="s">
        <v>13876</v>
      </c>
      <c r="CM277" t="s">
        <v>13876</v>
      </c>
      <c r="CN277" t="s">
        <v>13876</v>
      </c>
      <c r="CO277" t="s">
        <v>13876</v>
      </c>
      <c r="CP277" t="s">
        <v>13876</v>
      </c>
      <c r="CQ277" t="s">
        <v>13876</v>
      </c>
      <c r="CR277" t="s">
        <v>13876</v>
      </c>
      <c r="CS277" t="s">
        <v>13876</v>
      </c>
      <c r="CT277" t="s">
        <v>13876</v>
      </c>
    </row>
    <row r="278" spans="1:98" hidden="1">
      <c r="A278" s="1088"/>
      <c r="B278" s="554" t="s">
        <v>3746</v>
      </c>
      <c r="C278" s="554" t="s">
        <v>3620</v>
      </c>
      <c r="D278" s="554" t="s">
        <v>3747</v>
      </c>
      <c r="E278" s="336" t="s">
        <v>1286</v>
      </c>
      <c r="F278" s="336" t="s">
        <v>11846</v>
      </c>
      <c r="G278" s="336">
        <v>2910300249</v>
      </c>
      <c r="H278" s="554" t="s">
        <v>3754</v>
      </c>
      <c r="I278" s="336" t="s">
        <v>116</v>
      </c>
      <c r="J278" s="336" t="s">
        <v>13659</v>
      </c>
      <c r="K278" s="336" t="s">
        <v>13546</v>
      </c>
      <c r="L278" s="336" t="s">
        <v>13658</v>
      </c>
      <c r="M278" s="336"/>
      <c r="N278" s="336"/>
      <c r="O278" s="632" t="s">
        <v>13661</v>
      </c>
      <c r="P278" s="632"/>
      <c r="Q278" s="556">
        <v>44620</v>
      </c>
      <c r="R278" s="336"/>
      <c r="S278" s="557">
        <v>44666</v>
      </c>
      <c r="T278" s="336" t="s">
        <v>15498</v>
      </c>
      <c r="U278" s="625">
        <v>44</v>
      </c>
      <c r="V278" s="1088"/>
      <c r="W278" s="551">
        <v>28704</v>
      </c>
      <c r="X278" s="551">
        <v>4718</v>
      </c>
      <c r="Y278" s="551">
        <v>5855</v>
      </c>
      <c r="Z278" s="551">
        <v>12237</v>
      </c>
      <c r="AA278" s="551">
        <v>16230</v>
      </c>
      <c r="AB278" s="551">
        <v>9340</v>
      </c>
      <c r="AC278" s="551" t="s">
        <v>13876</v>
      </c>
      <c r="AD278" s="552" t="s">
        <v>13876</v>
      </c>
      <c r="AE278" s="623">
        <v>77084</v>
      </c>
      <c r="AF278" t="s">
        <v>3745</v>
      </c>
      <c r="AG278" t="s">
        <v>3750</v>
      </c>
      <c r="AH278" t="s">
        <v>3753</v>
      </c>
      <c r="AQ278" t="s">
        <v>13876</v>
      </c>
      <c r="AR278" t="s">
        <v>13876</v>
      </c>
      <c r="AS278" t="s">
        <v>15292</v>
      </c>
      <c r="AT278" t="s">
        <v>15285</v>
      </c>
      <c r="AU278" t="s">
        <v>15287</v>
      </c>
      <c r="AV278" t="s">
        <v>15288</v>
      </c>
      <c r="AW278" t="s">
        <v>15291</v>
      </c>
      <c r="AX278" t="s">
        <v>13876</v>
      </c>
      <c r="AY278" t="s">
        <v>13876</v>
      </c>
      <c r="AZ278" t="s">
        <v>13876</v>
      </c>
      <c r="BA278" t="s">
        <v>15291</v>
      </c>
      <c r="BB278" t="s">
        <v>15287</v>
      </c>
      <c r="BC278" t="s">
        <v>15289</v>
      </c>
      <c r="BD278" t="s">
        <v>15285</v>
      </c>
      <c r="BE278" t="s">
        <v>13876</v>
      </c>
      <c r="BF278" t="s">
        <v>13876</v>
      </c>
      <c r="BG278" t="s">
        <v>13876</v>
      </c>
      <c r="BH278" t="s">
        <v>15286</v>
      </c>
      <c r="BI278" t="s">
        <v>15285</v>
      </c>
      <c r="BJ278" t="s">
        <v>15286</v>
      </c>
      <c r="BK278" t="s">
        <v>15286</v>
      </c>
      <c r="BL278" t="s">
        <v>13876</v>
      </c>
      <c r="BM278" t="s">
        <v>13876</v>
      </c>
      <c r="BN278" t="s">
        <v>15289</v>
      </c>
      <c r="BO278" t="s">
        <v>15292</v>
      </c>
      <c r="BP278" t="s">
        <v>15292</v>
      </c>
      <c r="BQ278" t="s">
        <v>15284</v>
      </c>
      <c r="BR278" t="s">
        <v>15287</v>
      </c>
      <c r="BS278" t="s">
        <v>13876</v>
      </c>
      <c r="BT278" t="s">
        <v>13876</v>
      </c>
      <c r="BU278" t="s">
        <v>15289</v>
      </c>
      <c r="BV278" t="s">
        <v>15290</v>
      </c>
      <c r="BW278" t="s">
        <v>15292</v>
      </c>
      <c r="BX278" t="s">
        <v>15284</v>
      </c>
      <c r="BY278" t="s">
        <v>15288</v>
      </c>
      <c r="BZ278" t="s">
        <v>13876</v>
      </c>
      <c r="CA278" t="s">
        <v>13876</v>
      </c>
      <c r="CB278" t="s">
        <v>13876</v>
      </c>
      <c r="CC278" t="s">
        <v>15294</v>
      </c>
      <c r="CD278" t="s">
        <v>15284</v>
      </c>
      <c r="CE278" t="s">
        <v>15291</v>
      </c>
      <c r="CF278" t="s">
        <v>15288</v>
      </c>
      <c r="CG278" t="s">
        <v>13876</v>
      </c>
      <c r="CH278" t="s">
        <v>13876</v>
      </c>
      <c r="CI278" t="s">
        <v>13876</v>
      </c>
      <c r="CJ278" t="s">
        <v>13876</v>
      </c>
      <c r="CK278" t="s">
        <v>13876</v>
      </c>
      <c r="CL278" t="s">
        <v>13876</v>
      </c>
      <c r="CM278" t="s">
        <v>13876</v>
      </c>
      <c r="CN278" t="s">
        <v>13876</v>
      </c>
      <c r="CO278" t="s">
        <v>13876</v>
      </c>
      <c r="CP278" t="s">
        <v>13876</v>
      </c>
      <c r="CQ278" t="s">
        <v>13876</v>
      </c>
      <c r="CR278" t="s">
        <v>13876</v>
      </c>
      <c r="CS278" t="s">
        <v>13876</v>
      </c>
      <c r="CT278" t="s">
        <v>13876</v>
      </c>
    </row>
    <row r="279" spans="1:98" hidden="1">
      <c r="A279" s="1088"/>
      <c r="B279" s="554" t="s">
        <v>3746</v>
      </c>
      <c r="C279" s="554" t="s">
        <v>3620</v>
      </c>
      <c r="D279" s="554" t="s">
        <v>3747</v>
      </c>
      <c r="E279" s="336" t="s">
        <v>1286</v>
      </c>
      <c r="F279" s="336" t="s">
        <v>11846</v>
      </c>
      <c r="G279" s="336">
        <v>2910300405</v>
      </c>
      <c r="H279" s="554" t="s">
        <v>3865</v>
      </c>
      <c r="I279" s="336" t="s">
        <v>13673</v>
      </c>
      <c r="J279" s="336" t="s">
        <v>13659</v>
      </c>
      <c r="K279" s="336" t="s">
        <v>13546</v>
      </c>
      <c r="L279" s="336" t="s">
        <v>13658</v>
      </c>
      <c r="M279" s="336" t="s">
        <v>13658</v>
      </c>
      <c r="N279" s="336"/>
      <c r="O279" s="632" t="s">
        <v>13661</v>
      </c>
      <c r="P279" s="632"/>
      <c r="Q279" s="556">
        <v>44620</v>
      </c>
      <c r="R279" s="336"/>
      <c r="S279" s="557">
        <v>44666</v>
      </c>
      <c r="T279" s="336" t="s">
        <v>15499</v>
      </c>
      <c r="U279" s="625">
        <v>44</v>
      </c>
      <c r="V279" s="1088"/>
      <c r="W279" s="551">
        <v>50432</v>
      </c>
      <c r="X279" s="551">
        <v>17505</v>
      </c>
      <c r="Y279" s="551">
        <v>19863</v>
      </c>
      <c r="Z279" s="551">
        <v>19566</v>
      </c>
      <c r="AA279" s="551">
        <v>18029</v>
      </c>
      <c r="AB279" s="551">
        <v>20321</v>
      </c>
      <c r="AC279" s="551" t="s">
        <v>13876</v>
      </c>
      <c r="AD279" s="552" t="s">
        <v>13876</v>
      </c>
      <c r="AE279" s="623">
        <v>145716</v>
      </c>
      <c r="AF279" t="s">
        <v>3745</v>
      </c>
      <c r="AG279" t="s">
        <v>3750</v>
      </c>
      <c r="AH279" t="s">
        <v>3864</v>
      </c>
      <c r="AQ279" t="s">
        <v>13876</v>
      </c>
      <c r="AR279" t="s">
        <v>13876</v>
      </c>
      <c r="AS279" t="s">
        <v>15286</v>
      </c>
      <c r="AT279" t="s">
        <v>15288</v>
      </c>
      <c r="AU279" t="s">
        <v>15291</v>
      </c>
      <c r="AV279" t="s">
        <v>15284</v>
      </c>
      <c r="AW279" t="s">
        <v>15292</v>
      </c>
      <c r="AX279" t="s">
        <v>13876</v>
      </c>
      <c r="AY279" t="s">
        <v>13876</v>
      </c>
      <c r="AZ279" t="s">
        <v>15289</v>
      </c>
      <c r="BA279" t="s">
        <v>15287</v>
      </c>
      <c r="BB279" t="s">
        <v>15286</v>
      </c>
      <c r="BC279" t="s">
        <v>15288</v>
      </c>
      <c r="BD279" t="s">
        <v>15286</v>
      </c>
      <c r="BE279" t="s">
        <v>13876</v>
      </c>
      <c r="BF279" t="s">
        <v>13876</v>
      </c>
      <c r="BG279" t="s">
        <v>13876</v>
      </c>
      <c r="BH279" t="s">
        <v>13876</v>
      </c>
      <c r="BI279" t="s">
        <v>13876</v>
      </c>
      <c r="BJ279" t="s">
        <v>13876</v>
      </c>
      <c r="BK279" t="s">
        <v>13876</v>
      </c>
      <c r="BL279" t="s">
        <v>13876</v>
      </c>
      <c r="BM279" t="s">
        <v>13876</v>
      </c>
      <c r="BN279" t="s">
        <v>15289</v>
      </c>
      <c r="BO279" t="s">
        <v>15294</v>
      </c>
      <c r="BP279" t="s">
        <v>15286</v>
      </c>
      <c r="BQ279" t="s">
        <v>15290</v>
      </c>
      <c r="BR279" t="s">
        <v>15290</v>
      </c>
      <c r="BS279" t="s">
        <v>13876</v>
      </c>
      <c r="BT279" t="s">
        <v>13876</v>
      </c>
      <c r="BU279" t="s">
        <v>15289</v>
      </c>
      <c r="BV279" t="s">
        <v>15285</v>
      </c>
      <c r="BW279" t="s">
        <v>15288</v>
      </c>
      <c r="BX279" t="s">
        <v>15292</v>
      </c>
      <c r="BY279" t="s">
        <v>15294</v>
      </c>
      <c r="BZ279" t="s">
        <v>13876</v>
      </c>
      <c r="CA279" t="s">
        <v>13876</v>
      </c>
      <c r="CB279" t="s">
        <v>15292</v>
      </c>
      <c r="CC279" t="s">
        <v>15288</v>
      </c>
      <c r="CD279" t="s">
        <v>15284</v>
      </c>
      <c r="CE279" t="s">
        <v>15292</v>
      </c>
      <c r="CF279" t="s">
        <v>15289</v>
      </c>
      <c r="CG279" t="s">
        <v>13876</v>
      </c>
      <c r="CH279" t="s">
        <v>13876</v>
      </c>
      <c r="CI279" t="s">
        <v>13876</v>
      </c>
      <c r="CJ279" t="s">
        <v>13876</v>
      </c>
      <c r="CK279" t="s">
        <v>13876</v>
      </c>
      <c r="CL279" t="s">
        <v>13876</v>
      </c>
      <c r="CM279" t="s">
        <v>13876</v>
      </c>
      <c r="CN279" t="s">
        <v>13876</v>
      </c>
      <c r="CO279" t="s">
        <v>13876</v>
      </c>
      <c r="CP279" t="s">
        <v>13876</v>
      </c>
      <c r="CQ279" t="s">
        <v>13876</v>
      </c>
      <c r="CR279" t="s">
        <v>13876</v>
      </c>
      <c r="CS279" t="s">
        <v>13876</v>
      </c>
      <c r="CT279" t="s">
        <v>13876</v>
      </c>
    </row>
    <row r="280" spans="1:98" hidden="1">
      <c r="A280" s="632"/>
      <c r="B280" s="555"/>
      <c r="C280" s="554"/>
      <c r="D280" s="554"/>
      <c r="E280" s="336"/>
      <c r="F280" s="336"/>
      <c r="G280" s="336"/>
      <c r="H280" s="554"/>
      <c r="I280" s="336"/>
      <c r="J280" s="336"/>
      <c r="K280" s="336"/>
      <c r="L280" s="336"/>
      <c r="M280" s="336"/>
      <c r="N280" s="336"/>
      <c r="O280" s="632"/>
      <c r="P280" s="632"/>
      <c r="Q280" s="556"/>
      <c r="R280" s="336"/>
      <c r="S280" s="336"/>
      <c r="T280" s="336" t="s">
        <v>13876</v>
      </c>
      <c r="U280" s="336"/>
      <c r="V280" s="632"/>
      <c r="W280" s="551"/>
      <c r="X280" s="551"/>
      <c r="Y280" s="551"/>
      <c r="Z280" s="551"/>
      <c r="AA280" s="551">
        <v>0</v>
      </c>
      <c r="AB280" s="551">
        <v>0</v>
      </c>
      <c r="AC280" s="551">
        <v>0</v>
      </c>
      <c r="AD280" s="552"/>
      <c r="AE280" s="623">
        <v>0</v>
      </c>
      <c r="AQ280" t="s">
        <v>13876</v>
      </c>
      <c r="AR280" t="s">
        <v>13876</v>
      </c>
      <c r="AS280" t="s">
        <v>13876</v>
      </c>
      <c r="AT280" t="s">
        <v>13876</v>
      </c>
      <c r="AU280" t="s">
        <v>13876</v>
      </c>
      <c r="AV280" t="s">
        <v>13876</v>
      </c>
      <c r="AW280" t="s">
        <v>13876</v>
      </c>
      <c r="AX280" t="s">
        <v>13876</v>
      </c>
      <c r="AY280" t="s">
        <v>13876</v>
      </c>
      <c r="AZ280" t="s">
        <v>13876</v>
      </c>
      <c r="BA280" t="s">
        <v>13876</v>
      </c>
      <c r="BB280" t="s">
        <v>13876</v>
      </c>
      <c r="BC280" t="s">
        <v>13876</v>
      </c>
      <c r="BD280" t="s">
        <v>13876</v>
      </c>
      <c r="BE280" t="s">
        <v>13876</v>
      </c>
      <c r="BF280" t="s">
        <v>13876</v>
      </c>
      <c r="BG280" t="s">
        <v>13876</v>
      </c>
      <c r="BH280" t="s">
        <v>13876</v>
      </c>
      <c r="BI280" t="s">
        <v>13876</v>
      </c>
      <c r="BJ280" t="s">
        <v>13876</v>
      </c>
      <c r="BK280" t="s">
        <v>13876</v>
      </c>
      <c r="BL280" t="s">
        <v>13876</v>
      </c>
      <c r="BM280" t="s">
        <v>13876</v>
      </c>
      <c r="BN280" t="s">
        <v>13876</v>
      </c>
      <c r="BO280" t="s">
        <v>13876</v>
      </c>
      <c r="BP280" t="s">
        <v>13876</v>
      </c>
      <c r="BQ280" t="s">
        <v>13876</v>
      </c>
      <c r="BR280" t="s">
        <v>13876</v>
      </c>
      <c r="BS280" t="s">
        <v>13876</v>
      </c>
      <c r="BT280" t="s">
        <v>13876</v>
      </c>
      <c r="BU280" t="s">
        <v>13876</v>
      </c>
      <c r="BV280" t="s">
        <v>13876</v>
      </c>
      <c r="BW280" t="s">
        <v>13876</v>
      </c>
      <c r="BX280" t="s">
        <v>13876</v>
      </c>
      <c r="BY280" t="s">
        <v>13876</v>
      </c>
      <c r="BZ280" t="s">
        <v>13876</v>
      </c>
      <c r="CA280" t="s">
        <v>13876</v>
      </c>
      <c r="CB280" t="s">
        <v>13876</v>
      </c>
      <c r="CC280" t="s">
        <v>13876</v>
      </c>
      <c r="CD280" t="s">
        <v>13876</v>
      </c>
      <c r="CE280" t="s">
        <v>13876</v>
      </c>
      <c r="CF280" t="s">
        <v>13876</v>
      </c>
      <c r="CG280" t="s">
        <v>13876</v>
      </c>
      <c r="CH280" t="s">
        <v>13876</v>
      </c>
      <c r="CI280" t="s">
        <v>13876</v>
      </c>
      <c r="CJ280" t="s">
        <v>13876</v>
      </c>
      <c r="CK280" t="s">
        <v>13876</v>
      </c>
      <c r="CL280" t="s">
        <v>13876</v>
      </c>
      <c r="CM280" t="s">
        <v>13876</v>
      </c>
      <c r="CN280" t="s">
        <v>13876</v>
      </c>
      <c r="CO280" t="s">
        <v>13876</v>
      </c>
      <c r="CP280" t="s">
        <v>13876</v>
      </c>
      <c r="CQ280" t="s">
        <v>13876</v>
      </c>
      <c r="CR280" t="s">
        <v>13876</v>
      </c>
      <c r="CS280" t="s">
        <v>13876</v>
      </c>
      <c r="CT280" t="s">
        <v>13876</v>
      </c>
    </row>
    <row r="281" spans="1:98" hidden="1">
      <c r="A281" s="1088">
        <v>71</v>
      </c>
      <c r="B281" s="554" t="s">
        <v>10604</v>
      </c>
      <c r="C281" s="554" t="s">
        <v>6340</v>
      </c>
      <c r="D281" s="554" t="s">
        <v>10605</v>
      </c>
      <c r="E281" s="336" t="s">
        <v>1286</v>
      </c>
      <c r="F281" s="336" t="s">
        <v>13887</v>
      </c>
      <c r="G281" s="336">
        <v>2951361639</v>
      </c>
      <c r="H281" s="554" t="s">
        <v>10615</v>
      </c>
      <c r="I281" s="336" t="s">
        <v>124</v>
      </c>
      <c r="J281" s="336" t="s">
        <v>13659</v>
      </c>
      <c r="K281" s="336" t="s">
        <v>13547</v>
      </c>
      <c r="L281" s="336" t="s">
        <v>13658</v>
      </c>
      <c r="M281" s="336" t="s">
        <v>13658</v>
      </c>
      <c r="N281" s="336"/>
      <c r="O281" s="632"/>
      <c r="P281" s="632"/>
      <c r="Q281" s="632"/>
      <c r="R281" s="336"/>
      <c r="S281" s="336"/>
      <c r="T281" s="336" t="s">
        <v>15500</v>
      </c>
      <c r="U281" s="625"/>
      <c r="V281" s="1088"/>
      <c r="W281" s="551" t="s">
        <v>13876</v>
      </c>
      <c r="X281" s="551" t="s">
        <v>13876</v>
      </c>
      <c r="Y281" s="551" t="s">
        <v>13876</v>
      </c>
      <c r="Z281" s="551" t="s">
        <v>13876</v>
      </c>
      <c r="AA281" s="551" t="s">
        <v>13876</v>
      </c>
      <c r="AB281" s="551" t="s">
        <v>13876</v>
      </c>
      <c r="AC281" s="551" t="s">
        <v>13876</v>
      </c>
      <c r="AD281" s="552" t="s">
        <v>13876</v>
      </c>
      <c r="AE281" s="623">
        <v>0</v>
      </c>
      <c r="AF281" t="s">
        <v>10603</v>
      </c>
      <c r="AG281" t="s">
        <v>10607</v>
      </c>
      <c r="AH281" t="s">
        <v>12494</v>
      </c>
      <c r="AQ281" t="s">
        <v>13876</v>
      </c>
      <c r="AR281" t="s">
        <v>13876</v>
      </c>
      <c r="AS281" t="s">
        <v>13876</v>
      </c>
      <c r="AT281" t="s">
        <v>13876</v>
      </c>
      <c r="AU281" t="s">
        <v>13876</v>
      </c>
      <c r="AV281" t="s">
        <v>13876</v>
      </c>
      <c r="AW281" t="s">
        <v>13876</v>
      </c>
      <c r="AX281" t="s">
        <v>13876</v>
      </c>
      <c r="AY281" t="s">
        <v>13876</v>
      </c>
      <c r="AZ281" t="s">
        <v>13876</v>
      </c>
      <c r="BA281" t="s">
        <v>13876</v>
      </c>
      <c r="BB281" t="s">
        <v>13876</v>
      </c>
      <c r="BC281" t="s">
        <v>13876</v>
      </c>
      <c r="BD281" t="s">
        <v>13876</v>
      </c>
      <c r="BE281" t="s">
        <v>13876</v>
      </c>
      <c r="BF281" t="s">
        <v>13876</v>
      </c>
      <c r="BG281" t="s">
        <v>13876</v>
      </c>
      <c r="BH281" t="s">
        <v>13876</v>
      </c>
      <c r="BI281" t="s">
        <v>13876</v>
      </c>
      <c r="BJ281" t="s">
        <v>13876</v>
      </c>
      <c r="BK281" t="s">
        <v>13876</v>
      </c>
      <c r="BL281" t="s">
        <v>13876</v>
      </c>
      <c r="BM281" t="s">
        <v>13876</v>
      </c>
      <c r="BN281" t="s">
        <v>13876</v>
      </c>
      <c r="BO281" t="s">
        <v>13876</v>
      </c>
      <c r="BP281" t="s">
        <v>13876</v>
      </c>
      <c r="BQ281" t="s">
        <v>13876</v>
      </c>
      <c r="BR281" t="s">
        <v>13876</v>
      </c>
      <c r="BS281" t="s">
        <v>13876</v>
      </c>
      <c r="BT281" t="s">
        <v>13876</v>
      </c>
      <c r="BU281" t="s">
        <v>13876</v>
      </c>
      <c r="BV281" t="s">
        <v>13876</v>
      </c>
      <c r="BW281" t="s">
        <v>13876</v>
      </c>
      <c r="BX281" t="s">
        <v>13876</v>
      </c>
      <c r="BY281" t="s">
        <v>13876</v>
      </c>
      <c r="BZ281" t="s">
        <v>13876</v>
      </c>
      <c r="CA281" t="s">
        <v>13876</v>
      </c>
      <c r="CB281" t="s">
        <v>13876</v>
      </c>
      <c r="CC281" t="s">
        <v>13876</v>
      </c>
      <c r="CD281" t="s">
        <v>13876</v>
      </c>
      <c r="CE281" t="s">
        <v>13876</v>
      </c>
      <c r="CF281" t="s">
        <v>13876</v>
      </c>
      <c r="CG281" t="s">
        <v>13876</v>
      </c>
      <c r="CH281" t="s">
        <v>13876</v>
      </c>
      <c r="CI281" t="s">
        <v>13876</v>
      </c>
      <c r="CJ281" t="s">
        <v>13876</v>
      </c>
      <c r="CK281" t="s">
        <v>13876</v>
      </c>
      <c r="CL281" t="s">
        <v>13876</v>
      </c>
      <c r="CM281" t="s">
        <v>13876</v>
      </c>
      <c r="CN281" t="s">
        <v>13876</v>
      </c>
      <c r="CO281" t="s">
        <v>13876</v>
      </c>
      <c r="CP281" t="s">
        <v>13876</v>
      </c>
      <c r="CQ281" t="s">
        <v>13876</v>
      </c>
      <c r="CR281" t="s">
        <v>13876</v>
      </c>
      <c r="CS281" t="s">
        <v>13876</v>
      </c>
      <c r="CT281" t="s">
        <v>13876</v>
      </c>
    </row>
    <row r="282" spans="1:98" hidden="1">
      <c r="A282" s="1088"/>
      <c r="B282" s="554" t="s">
        <v>10604</v>
      </c>
      <c r="C282" s="554" t="s">
        <v>6340</v>
      </c>
      <c r="D282" s="554" t="s">
        <v>10605</v>
      </c>
      <c r="E282" s="336" t="s">
        <v>1286</v>
      </c>
      <c r="F282" s="336" t="s">
        <v>13887</v>
      </c>
      <c r="G282" s="336">
        <v>2951361639</v>
      </c>
      <c r="H282" s="554" t="s">
        <v>10615</v>
      </c>
      <c r="I282" s="336" t="s">
        <v>126</v>
      </c>
      <c r="J282" s="336" t="s">
        <v>13659</v>
      </c>
      <c r="K282" s="336" t="s">
        <v>13547</v>
      </c>
      <c r="L282" s="336" t="s">
        <v>13658</v>
      </c>
      <c r="M282" s="336" t="s">
        <v>13658</v>
      </c>
      <c r="N282" s="336"/>
      <c r="O282" s="632"/>
      <c r="P282" s="632"/>
      <c r="Q282" s="632"/>
      <c r="R282" s="336"/>
      <c r="S282" s="336"/>
      <c r="T282" s="336" t="s">
        <v>15501</v>
      </c>
      <c r="U282" s="620"/>
      <c r="V282" s="1088"/>
      <c r="W282" s="551" t="s">
        <v>13876</v>
      </c>
      <c r="X282" s="551" t="s">
        <v>13876</v>
      </c>
      <c r="Y282" s="551" t="s">
        <v>13876</v>
      </c>
      <c r="Z282" s="551" t="s">
        <v>13876</v>
      </c>
      <c r="AA282" s="551" t="s">
        <v>13876</v>
      </c>
      <c r="AB282" s="551" t="s">
        <v>13876</v>
      </c>
      <c r="AC282" s="551" t="s">
        <v>13876</v>
      </c>
      <c r="AD282" s="552" t="s">
        <v>13876</v>
      </c>
      <c r="AE282" s="623">
        <v>0</v>
      </c>
      <c r="AF282" t="s">
        <v>10603</v>
      </c>
      <c r="AG282" t="s">
        <v>10607</v>
      </c>
      <c r="AH282" t="s">
        <v>12494</v>
      </c>
      <c r="AQ282" t="s">
        <v>13876</v>
      </c>
      <c r="AR282" t="s">
        <v>13876</v>
      </c>
      <c r="AS282" t="s">
        <v>13876</v>
      </c>
      <c r="AT282" t="s">
        <v>13876</v>
      </c>
      <c r="AU282" t="s">
        <v>13876</v>
      </c>
      <c r="AV282" t="s">
        <v>13876</v>
      </c>
      <c r="AW282" t="s">
        <v>13876</v>
      </c>
      <c r="AX282" t="s">
        <v>13876</v>
      </c>
      <c r="AY282" t="s">
        <v>13876</v>
      </c>
      <c r="AZ282" t="s">
        <v>13876</v>
      </c>
      <c r="BA282" t="s">
        <v>13876</v>
      </c>
      <c r="BB282" t="s">
        <v>13876</v>
      </c>
      <c r="BC282" t="s">
        <v>13876</v>
      </c>
      <c r="BD282" t="s">
        <v>13876</v>
      </c>
      <c r="BE282" t="s">
        <v>13876</v>
      </c>
      <c r="BF282" t="s">
        <v>13876</v>
      </c>
      <c r="BG282" t="s">
        <v>13876</v>
      </c>
      <c r="BH282" t="s">
        <v>13876</v>
      </c>
      <c r="BI282" t="s">
        <v>13876</v>
      </c>
      <c r="BJ282" t="s">
        <v>13876</v>
      </c>
      <c r="BK282" t="s">
        <v>13876</v>
      </c>
      <c r="BL282" t="s">
        <v>13876</v>
      </c>
      <c r="BM282" t="s">
        <v>13876</v>
      </c>
      <c r="BN282" t="s">
        <v>13876</v>
      </c>
      <c r="BO282" t="s">
        <v>13876</v>
      </c>
      <c r="BP282" t="s">
        <v>13876</v>
      </c>
      <c r="BQ282" t="s">
        <v>13876</v>
      </c>
      <c r="BR282" t="s">
        <v>13876</v>
      </c>
      <c r="BS282" t="s">
        <v>13876</v>
      </c>
      <c r="BT282" t="s">
        <v>13876</v>
      </c>
      <c r="BU282" t="s">
        <v>13876</v>
      </c>
      <c r="BV282" t="s">
        <v>13876</v>
      </c>
      <c r="BW282" t="s">
        <v>13876</v>
      </c>
      <c r="BX282" t="s">
        <v>13876</v>
      </c>
      <c r="BY282" t="s">
        <v>13876</v>
      </c>
      <c r="BZ282" t="s">
        <v>13876</v>
      </c>
      <c r="CA282" t="s">
        <v>13876</v>
      </c>
      <c r="CB282" t="s">
        <v>13876</v>
      </c>
      <c r="CC282" t="s">
        <v>13876</v>
      </c>
      <c r="CD282" t="s">
        <v>13876</v>
      </c>
      <c r="CE282" t="s">
        <v>13876</v>
      </c>
      <c r="CF282" t="s">
        <v>13876</v>
      </c>
      <c r="CG282" t="s">
        <v>13876</v>
      </c>
      <c r="CH282" t="s">
        <v>13876</v>
      </c>
      <c r="CI282" t="s">
        <v>13876</v>
      </c>
      <c r="CJ282" t="s">
        <v>13876</v>
      </c>
      <c r="CK282" t="s">
        <v>13876</v>
      </c>
      <c r="CL282" t="s">
        <v>13876</v>
      </c>
      <c r="CM282" t="s">
        <v>13876</v>
      </c>
      <c r="CN282" t="s">
        <v>13876</v>
      </c>
      <c r="CO282" t="s">
        <v>13876</v>
      </c>
      <c r="CP282" t="s">
        <v>13876</v>
      </c>
      <c r="CQ282" t="s">
        <v>13876</v>
      </c>
      <c r="CR282" t="s">
        <v>13876</v>
      </c>
      <c r="CS282" t="s">
        <v>13876</v>
      </c>
      <c r="CT282" t="s">
        <v>13876</v>
      </c>
    </row>
    <row r="283" spans="1:98" hidden="1">
      <c r="A283" s="1088"/>
      <c r="B283" s="554" t="s">
        <v>10604</v>
      </c>
      <c r="C283" s="554" t="s">
        <v>6340</v>
      </c>
      <c r="D283" s="554" t="s">
        <v>10605</v>
      </c>
      <c r="E283" s="336" t="s">
        <v>1286</v>
      </c>
      <c r="F283" s="336" t="s">
        <v>13887</v>
      </c>
      <c r="G283" s="336">
        <v>2951361639</v>
      </c>
      <c r="H283" s="554" t="s">
        <v>10615</v>
      </c>
      <c r="I283" s="336" t="s">
        <v>128</v>
      </c>
      <c r="J283" s="336" t="s">
        <v>13659</v>
      </c>
      <c r="K283" s="336" t="s">
        <v>13547</v>
      </c>
      <c r="L283" s="336" t="s">
        <v>13658</v>
      </c>
      <c r="M283" s="336" t="s">
        <v>13658</v>
      </c>
      <c r="N283" s="336"/>
      <c r="O283" s="632"/>
      <c r="P283" s="632"/>
      <c r="Q283" s="632"/>
      <c r="R283" s="336"/>
      <c r="S283" s="336"/>
      <c r="T283" s="336" t="s">
        <v>15502</v>
      </c>
      <c r="U283" s="609"/>
      <c r="V283" s="1088"/>
      <c r="W283" s="551" t="s">
        <v>13876</v>
      </c>
      <c r="X283" s="551" t="s">
        <v>13876</v>
      </c>
      <c r="Y283" s="551" t="s">
        <v>13876</v>
      </c>
      <c r="Z283" s="551" t="s">
        <v>13876</v>
      </c>
      <c r="AA283" s="551" t="s">
        <v>13876</v>
      </c>
      <c r="AB283" s="551" t="s">
        <v>13876</v>
      </c>
      <c r="AC283" s="551" t="s">
        <v>13876</v>
      </c>
      <c r="AD283" s="552" t="s">
        <v>13876</v>
      </c>
      <c r="AE283" s="623">
        <v>0</v>
      </c>
      <c r="AF283" t="s">
        <v>10603</v>
      </c>
      <c r="AG283" t="s">
        <v>10607</v>
      </c>
      <c r="AH283" t="s">
        <v>12494</v>
      </c>
      <c r="AQ283" t="s">
        <v>13876</v>
      </c>
      <c r="AR283" t="s">
        <v>13876</v>
      </c>
      <c r="AS283" t="s">
        <v>13876</v>
      </c>
      <c r="AT283" t="s">
        <v>13876</v>
      </c>
      <c r="AU283" t="s">
        <v>13876</v>
      </c>
      <c r="AV283" t="s">
        <v>13876</v>
      </c>
      <c r="AW283" t="s">
        <v>13876</v>
      </c>
      <c r="AX283" t="s">
        <v>13876</v>
      </c>
      <c r="AY283" t="s">
        <v>13876</v>
      </c>
      <c r="AZ283" t="s">
        <v>13876</v>
      </c>
      <c r="BA283" t="s">
        <v>13876</v>
      </c>
      <c r="BB283" t="s">
        <v>13876</v>
      </c>
      <c r="BC283" t="s">
        <v>13876</v>
      </c>
      <c r="BD283" t="s">
        <v>13876</v>
      </c>
      <c r="BE283" t="s">
        <v>13876</v>
      </c>
      <c r="BF283" t="s">
        <v>13876</v>
      </c>
      <c r="BG283" t="s">
        <v>13876</v>
      </c>
      <c r="BH283" t="s">
        <v>13876</v>
      </c>
      <c r="BI283" t="s">
        <v>13876</v>
      </c>
      <c r="BJ283" t="s">
        <v>13876</v>
      </c>
      <c r="BK283" t="s">
        <v>13876</v>
      </c>
      <c r="BL283" t="s">
        <v>13876</v>
      </c>
      <c r="BM283" t="s">
        <v>13876</v>
      </c>
      <c r="BN283" t="s">
        <v>13876</v>
      </c>
      <c r="BO283" t="s">
        <v>13876</v>
      </c>
      <c r="BP283" t="s">
        <v>13876</v>
      </c>
      <c r="BQ283" t="s">
        <v>13876</v>
      </c>
      <c r="BR283" t="s">
        <v>13876</v>
      </c>
      <c r="BS283" t="s">
        <v>13876</v>
      </c>
      <c r="BT283" t="s">
        <v>13876</v>
      </c>
      <c r="BU283" t="s">
        <v>13876</v>
      </c>
      <c r="BV283" t="s">
        <v>13876</v>
      </c>
      <c r="BW283" t="s">
        <v>13876</v>
      </c>
      <c r="BX283" t="s">
        <v>13876</v>
      </c>
      <c r="BY283" t="s">
        <v>13876</v>
      </c>
      <c r="BZ283" t="s">
        <v>13876</v>
      </c>
      <c r="CA283" t="s">
        <v>13876</v>
      </c>
      <c r="CB283" t="s">
        <v>13876</v>
      </c>
      <c r="CC283" t="s">
        <v>13876</v>
      </c>
      <c r="CD283" t="s">
        <v>13876</v>
      </c>
      <c r="CE283" t="s">
        <v>13876</v>
      </c>
      <c r="CF283" t="s">
        <v>13876</v>
      </c>
      <c r="CG283" t="s">
        <v>13876</v>
      </c>
      <c r="CH283" t="s">
        <v>13876</v>
      </c>
      <c r="CI283" t="s">
        <v>13876</v>
      </c>
      <c r="CJ283" t="s">
        <v>13876</v>
      </c>
      <c r="CK283" t="s">
        <v>13876</v>
      </c>
      <c r="CL283" t="s">
        <v>13876</v>
      </c>
      <c r="CM283" t="s">
        <v>13876</v>
      </c>
      <c r="CN283" t="s">
        <v>13876</v>
      </c>
      <c r="CO283" t="s">
        <v>13876</v>
      </c>
      <c r="CP283" t="s">
        <v>13876</v>
      </c>
      <c r="CQ283" t="s">
        <v>13876</v>
      </c>
      <c r="CR283" t="s">
        <v>13876</v>
      </c>
      <c r="CS283" t="s">
        <v>13876</v>
      </c>
      <c r="CT283" t="s">
        <v>13876</v>
      </c>
    </row>
    <row r="284" spans="1:98" hidden="1">
      <c r="A284" s="632"/>
      <c r="B284" s="555"/>
      <c r="C284" s="554"/>
      <c r="D284" s="554"/>
      <c r="E284" s="336"/>
      <c r="F284" s="336"/>
      <c r="G284" s="336"/>
      <c r="H284" s="554"/>
      <c r="I284" s="336"/>
      <c r="J284" s="336"/>
      <c r="K284" s="336"/>
      <c r="L284" s="336"/>
      <c r="M284" s="336"/>
      <c r="N284" s="336"/>
      <c r="O284" s="632"/>
      <c r="P284" s="632"/>
      <c r="Q284" s="632"/>
      <c r="R284" s="336"/>
      <c r="S284" s="336"/>
      <c r="T284" s="336" t="s">
        <v>13876</v>
      </c>
      <c r="U284" s="336"/>
      <c r="V284" s="632"/>
      <c r="W284" s="551"/>
      <c r="X284" s="551"/>
      <c r="Y284" s="551"/>
      <c r="Z284" s="551"/>
      <c r="AA284" s="551">
        <v>0</v>
      </c>
      <c r="AB284" s="551">
        <v>0</v>
      </c>
      <c r="AC284" s="551">
        <v>0</v>
      </c>
      <c r="AD284" s="552"/>
      <c r="AE284" s="623">
        <v>0</v>
      </c>
      <c r="AQ284" t="s">
        <v>13876</v>
      </c>
      <c r="AR284" t="s">
        <v>13876</v>
      </c>
      <c r="AS284" t="s">
        <v>13876</v>
      </c>
      <c r="AT284" t="s">
        <v>13876</v>
      </c>
      <c r="AU284" t="s">
        <v>13876</v>
      </c>
      <c r="AV284" t="s">
        <v>13876</v>
      </c>
      <c r="AW284" t="s">
        <v>13876</v>
      </c>
      <c r="AX284" t="s">
        <v>13876</v>
      </c>
      <c r="AY284" t="s">
        <v>13876</v>
      </c>
      <c r="AZ284" t="s">
        <v>13876</v>
      </c>
      <c r="BA284" t="s">
        <v>13876</v>
      </c>
      <c r="BB284" t="s">
        <v>13876</v>
      </c>
      <c r="BC284" t="s">
        <v>13876</v>
      </c>
      <c r="BD284" t="s">
        <v>13876</v>
      </c>
      <c r="BE284" t="s">
        <v>13876</v>
      </c>
      <c r="BF284" t="s">
        <v>13876</v>
      </c>
      <c r="BG284" t="s">
        <v>13876</v>
      </c>
      <c r="BH284" t="s">
        <v>13876</v>
      </c>
      <c r="BI284" t="s">
        <v>13876</v>
      </c>
      <c r="BJ284" t="s">
        <v>13876</v>
      </c>
      <c r="BK284" t="s">
        <v>13876</v>
      </c>
      <c r="BL284" t="s">
        <v>13876</v>
      </c>
      <c r="BM284" t="s">
        <v>13876</v>
      </c>
      <c r="BN284" t="s">
        <v>13876</v>
      </c>
      <c r="BO284" t="s">
        <v>13876</v>
      </c>
      <c r="BP284" t="s">
        <v>13876</v>
      </c>
      <c r="BQ284" t="s">
        <v>13876</v>
      </c>
      <c r="BR284" t="s">
        <v>13876</v>
      </c>
      <c r="BS284" t="s">
        <v>13876</v>
      </c>
      <c r="BT284" t="s">
        <v>13876</v>
      </c>
      <c r="BU284" t="s">
        <v>13876</v>
      </c>
      <c r="BV284" t="s">
        <v>13876</v>
      </c>
      <c r="BW284" t="s">
        <v>13876</v>
      </c>
      <c r="BX284" t="s">
        <v>13876</v>
      </c>
      <c r="BY284" t="s">
        <v>13876</v>
      </c>
      <c r="BZ284" t="s">
        <v>13876</v>
      </c>
      <c r="CA284" t="s">
        <v>13876</v>
      </c>
      <c r="CB284" t="s">
        <v>13876</v>
      </c>
      <c r="CC284" t="s">
        <v>13876</v>
      </c>
      <c r="CD284" t="s">
        <v>13876</v>
      </c>
      <c r="CE284" t="s">
        <v>13876</v>
      </c>
      <c r="CF284" t="s">
        <v>13876</v>
      </c>
      <c r="CG284" t="s">
        <v>13876</v>
      </c>
      <c r="CH284" t="s">
        <v>13876</v>
      </c>
      <c r="CI284" t="s">
        <v>13876</v>
      </c>
      <c r="CJ284" t="s">
        <v>13876</v>
      </c>
      <c r="CK284" t="s">
        <v>13876</v>
      </c>
      <c r="CL284" t="s">
        <v>13876</v>
      </c>
      <c r="CM284" t="s">
        <v>13876</v>
      </c>
      <c r="CN284" t="s">
        <v>13876</v>
      </c>
      <c r="CO284" t="s">
        <v>13876</v>
      </c>
      <c r="CP284" t="s">
        <v>13876</v>
      </c>
      <c r="CQ284" t="s">
        <v>13876</v>
      </c>
      <c r="CR284" t="s">
        <v>13876</v>
      </c>
      <c r="CS284" t="s">
        <v>13876</v>
      </c>
      <c r="CT284" t="s">
        <v>13876</v>
      </c>
    </row>
    <row r="285" spans="1:98" hidden="1">
      <c r="A285" s="1088">
        <v>72</v>
      </c>
      <c r="B285" s="554" t="s">
        <v>10760</v>
      </c>
      <c r="C285" s="554" t="s">
        <v>8180</v>
      </c>
      <c r="D285" s="554" t="s">
        <v>10761</v>
      </c>
      <c r="E285" s="336" t="s">
        <v>1286</v>
      </c>
      <c r="F285" s="336" t="s">
        <v>10765</v>
      </c>
      <c r="G285" s="336">
        <v>2951761481</v>
      </c>
      <c r="H285" s="554" t="s">
        <v>12497</v>
      </c>
      <c r="I285" s="336" t="s">
        <v>124</v>
      </c>
      <c r="J285" s="336" t="s">
        <v>13659</v>
      </c>
      <c r="K285" s="336" t="s">
        <v>13546</v>
      </c>
      <c r="L285" s="336" t="s">
        <v>13658</v>
      </c>
      <c r="M285" s="336" t="s">
        <v>13658</v>
      </c>
      <c r="N285" s="336"/>
      <c r="O285" s="632"/>
      <c r="P285" s="632"/>
      <c r="Q285" s="632"/>
      <c r="R285" s="336"/>
      <c r="S285" s="336"/>
      <c r="T285" s="336" t="s">
        <v>15503</v>
      </c>
      <c r="U285" s="625"/>
      <c r="V285" s="1088"/>
      <c r="W285" s="551" t="s">
        <v>13876</v>
      </c>
      <c r="X285" s="551" t="s">
        <v>13876</v>
      </c>
      <c r="Y285" s="551" t="s">
        <v>13876</v>
      </c>
      <c r="Z285" s="551" t="s">
        <v>13876</v>
      </c>
      <c r="AA285" s="551" t="s">
        <v>13876</v>
      </c>
      <c r="AB285" s="551" t="s">
        <v>13876</v>
      </c>
      <c r="AC285" s="551" t="s">
        <v>13876</v>
      </c>
      <c r="AD285" s="552" t="s">
        <v>13876</v>
      </c>
      <c r="AE285" s="623">
        <v>0</v>
      </c>
      <c r="AF285" t="s">
        <v>10759</v>
      </c>
      <c r="AG285" t="s">
        <v>10764</v>
      </c>
      <c r="AH285" t="s">
        <v>12496</v>
      </c>
      <c r="AJ285" s="548" t="s">
        <v>13693</v>
      </c>
      <c r="AK285" s="548" t="s">
        <v>13888</v>
      </c>
      <c r="AL285" s="548" t="s">
        <v>13669</v>
      </c>
      <c r="AM285" s="548" t="s">
        <v>13889</v>
      </c>
      <c r="AN285" s="548" t="s">
        <v>13890</v>
      </c>
      <c r="AO285" s="548" t="s">
        <v>13891</v>
      </c>
      <c r="AQ285" t="s">
        <v>13876</v>
      </c>
      <c r="AR285" t="s">
        <v>13876</v>
      </c>
      <c r="AS285" t="s">
        <v>13876</v>
      </c>
      <c r="AT285" t="s">
        <v>13876</v>
      </c>
      <c r="AU285" t="s">
        <v>13876</v>
      </c>
      <c r="AV285" t="s">
        <v>13876</v>
      </c>
      <c r="AW285" t="s">
        <v>13876</v>
      </c>
      <c r="AX285" t="s">
        <v>13876</v>
      </c>
      <c r="AY285" t="s">
        <v>13876</v>
      </c>
      <c r="AZ285" t="s">
        <v>13876</v>
      </c>
      <c r="BA285" t="s">
        <v>13876</v>
      </c>
      <c r="BB285" t="s">
        <v>13876</v>
      </c>
      <c r="BC285" t="s">
        <v>13876</v>
      </c>
      <c r="BD285" t="s">
        <v>13876</v>
      </c>
      <c r="BE285" t="s">
        <v>13876</v>
      </c>
      <c r="BF285" t="s">
        <v>13876</v>
      </c>
      <c r="BG285" t="s">
        <v>13876</v>
      </c>
      <c r="BH285" t="s">
        <v>13876</v>
      </c>
      <c r="BI285" t="s">
        <v>13876</v>
      </c>
      <c r="BJ285" t="s">
        <v>13876</v>
      </c>
      <c r="BK285" t="s">
        <v>13876</v>
      </c>
      <c r="BL285" t="s">
        <v>13876</v>
      </c>
      <c r="BM285" t="s">
        <v>13876</v>
      </c>
      <c r="BN285" t="s">
        <v>13876</v>
      </c>
      <c r="BO285" t="s">
        <v>13876</v>
      </c>
      <c r="BP285" t="s">
        <v>13876</v>
      </c>
      <c r="BQ285" t="s">
        <v>13876</v>
      </c>
      <c r="BR285" t="s">
        <v>13876</v>
      </c>
      <c r="BS285" t="s">
        <v>13876</v>
      </c>
      <c r="BT285" t="s">
        <v>13876</v>
      </c>
      <c r="BU285" t="s">
        <v>13876</v>
      </c>
      <c r="BV285" t="s">
        <v>13876</v>
      </c>
      <c r="BW285" t="s">
        <v>13876</v>
      </c>
      <c r="BX285" t="s">
        <v>13876</v>
      </c>
      <c r="BY285" t="s">
        <v>13876</v>
      </c>
      <c r="BZ285" t="s">
        <v>13876</v>
      </c>
      <c r="CA285" t="s">
        <v>13876</v>
      </c>
      <c r="CB285" t="s">
        <v>13876</v>
      </c>
      <c r="CC285" t="s">
        <v>13876</v>
      </c>
      <c r="CD285" t="s">
        <v>13876</v>
      </c>
      <c r="CE285" t="s">
        <v>13876</v>
      </c>
      <c r="CF285" t="s">
        <v>13876</v>
      </c>
      <c r="CG285" t="s">
        <v>13876</v>
      </c>
      <c r="CH285" t="s">
        <v>13876</v>
      </c>
      <c r="CI285" t="s">
        <v>13876</v>
      </c>
      <c r="CJ285" t="s">
        <v>13876</v>
      </c>
      <c r="CK285" t="s">
        <v>13876</v>
      </c>
      <c r="CL285" t="s">
        <v>13876</v>
      </c>
      <c r="CM285" t="s">
        <v>13876</v>
      </c>
      <c r="CN285" t="s">
        <v>13876</v>
      </c>
      <c r="CO285" t="s">
        <v>13876</v>
      </c>
      <c r="CP285" t="s">
        <v>13876</v>
      </c>
      <c r="CQ285" t="s">
        <v>13876</v>
      </c>
      <c r="CR285" t="s">
        <v>13876</v>
      </c>
      <c r="CS285" t="s">
        <v>13876</v>
      </c>
      <c r="CT285" t="s">
        <v>13876</v>
      </c>
    </row>
    <row r="286" spans="1:98" hidden="1">
      <c r="A286" s="1088"/>
      <c r="B286" s="554" t="s">
        <v>10760</v>
      </c>
      <c r="C286" s="554" t="s">
        <v>8180</v>
      </c>
      <c r="D286" s="554" t="s">
        <v>10761</v>
      </c>
      <c r="E286" s="336" t="s">
        <v>1286</v>
      </c>
      <c r="F286" s="336" t="s">
        <v>10765</v>
      </c>
      <c r="G286" s="336">
        <v>2951761481</v>
      </c>
      <c r="H286" s="554" t="s">
        <v>12497</v>
      </c>
      <c r="I286" s="336" t="s">
        <v>126</v>
      </c>
      <c r="J286" s="336" t="s">
        <v>13659</v>
      </c>
      <c r="K286" s="336" t="s">
        <v>13546</v>
      </c>
      <c r="L286" s="336" t="s">
        <v>13658</v>
      </c>
      <c r="M286" s="336" t="s">
        <v>13658</v>
      </c>
      <c r="N286" s="336"/>
      <c r="O286" s="632"/>
      <c r="P286" s="632"/>
      <c r="Q286" s="632"/>
      <c r="R286" s="336"/>
      <c r="S286" s="336"/>
      <c r="T286" s="336" t="s">
        <v>15504</v>
      </c>
      <c r="U286" s="620"/>
      <c r="V286" s="1088"/>
      <c r="W286" s="551" t="s">
        <v>13876</v>
      </c>
      <c r="X286" s="551" t="s">
        <v>13876</v>
      </c>
      <c r="Y286" s="551" t="s">
        <v>13876</v>
      </c>
      <c r="Z286" s="551" t="s">
        <v>13876</v>
      </c>
      <c r="AA286" s="551" t="s">
        <v>13876</v>
      </c>
      <c r="AB286" s="551" t="s">
        <v>13876</v>
      </c>
      <c r="AC286" s="551" t="s">
        <v>13876</v>
      </c>
      <c r="AD286" s="552" t="s">
        <v>13876</v>
      </c>
      <c r="AE286" s="623">
        <v>0</v>
      </c>
      <c r="AF286" t="s">
        <v>10759</v>
      </c>
      <c r="AG286" t="s">
        <v>10764</v>
      </c>
      <c r="AH286" t="s">
        <v>12496</v>
      </c>
      <c r="AJ286" s="548" t="s">
        <v>13693</v>
      </c>
      <c r="AK286" s="548" t="s">
        <v>13888</v>
      </c>
      <c r="AL286" s="548" t="s">
        <v>13669</v>
      </c>
      <c r="AM286" s="548" t="s">
        <v>13889</v>
      </c>
      <c r="AN286" s="548" t="s">
        <v>13890</v>
      </c>
      <c r="AO286" s="548" t="s">
        <v>13891</v>
      </c>
      <c r="AQ286" t="s">
        <v>13876</v>
      </c>
      <c r="AR286" t="s">
        <v>13876</v>
      </c>
      <c r="AS286" t="s">
        <v>13876</v>
      </c>
      <c r="AT286" t="s">
        <v>13876</v>
      </c>
      <c r="AU286" t="s">
        <v>13876</v>
      </c>
      <c r="AV286" t="s">
        <v>13876</v>
      </c>
      <c r="AW286" t="s">
        <v>13876</v>
      </c>
      <c r="AX286" t="s">
        <v>13876</v>
      </c>
      <c r="AY286" t="s">
        <v>13876</v>
      </c>
      <c r="AZ286" t="s">
        <v>13876</v>
      </c>
      <c r="BA286" t="s">
        <v>13876</v>
      </c>
      <c r="BB286" t="s">
        <v>13876</v>
      </c>
      <c r="BC286" t="s">
        <v>13876</v>
      </c>
      <c r="BD286" t="s">
        <v>13876</v>
      </c>
      <c r="BE286" t="s">
        <v>13876</v>
      </c>
      <c r="BF286" t="s">
        <v>13876</v>
      </c>
      <c r="BG286" t="s">
        <v>13876</v>
      </c>
      <c r="BH286" t="s">
        <v>13876</v>
      </c>
      <c r="BI286" t="s">
        <v>13876</v>
      </c>
      <c r="BJ286" t="s">
        <v>13876</v>
      </c>
      <c r="BK286" t="s">
        <v>13876</v>
      </c>
      <c r="BL286" t="s">
        <v>13876</v>
      </c>
      <c r="BM286" t="s">
        <v>13876</v>
      </c>
      <c r="BN286" t="s">
        <v>13876</v>
      </c>
      <c r="BO286" t="s">
        <v>13876</v>
      </c>
      <c r="BP286" t="s">
        <v>13876</v>
      </c>
      <c r="BQ286" t="s">
        <v>13876</v>
      </c>
      <c r="BR286" t="s">
        <v>13876</v>
      </c>
      <c r="BS286" t="s">
        <v>13876</v>
      </c>
      <c r="BT286" t="s">
        <v>13876</v>
      </c>
      <c r="BU286" t="s">
        <v>13876</v>
      </c>
      <c r="BV286" t="s">
        <v>13876</v>
      </c>
      <c r="BW286" t="s">
        <v>13876</v>
      </c>
      <c r="BX286" t="s">
        <v>13876</v>
      </c>
      <c r="BY286" t="s">
        <v>13876</v>
      </c>
      <c r="BZ286" t="s">
        <v>13876</v>
      </c>
      <c r="CA286" t="s">
        <v>13876</v>
      </c>
      <c r="CB286" t="s">
        <v>13876</v>
      </c>
      <c r="CC286" t="s">
        <v>13876</v>
      </c>
      <c r="CD286" t="s">
        <v>13876</v>
      </c>
      <c r="CE286" t="s">
        <v>13876</v>
      </c>
      <c r="CF286" t="s">
        <v>13876</v>
      </c>
      <c r="CG286" t="s">
        <v>13876</v>
      </c>
      <c r="CH286" t="s">
        <v>13876</v>
      </c>
      <c r="CI286" t="s">
        <v>13876</v>
      </c>
      <c r="CJ286" t="s">
        <v>13876</v>
      </c>
      <c r="CK286" t="s">
        <v>13876</v>
      </c>
      <c r="CL286" t="s">
        <v>13876</v>
      </c>
      <c r="CM286" t="s">
        <v>13876</v>
      </c>
      <c r="CN286" t="s">
        <v>13876</v>
      </c>
      <c r="CO286" t="s">
        <v>13876</v>
      </c>
      <c r="CP286" t="s">
        <v>13876</v>
      </c>
      <c r="CQ286" t="s">
        <v>13876</v>
      </c>
      <c r="CR286" t="s">
        <v>13876</v>
      </c>
      <c r="CS286" t="s">
        <v>13876</v>
      </c>
      <c r="CT286" t="s">
        <v>13876</v>
      </c>
    </row>
    <row r="287" spans="1:98" hidden="1">
      <c r="A287" s="1088"/>
      <c r="B287" s="549" t="s">
        <v>10760</v>
      </c>
      <c r="C287" s="549" t="s">
        <v>8180</v>
      </c>
      <c r="D287" s="549" t="s">
        <v>10761</v>
      </c>
      <c r="E287" s="550" t="s">
        <v>1286</v>
      </c>
      <c r="F287" s="550" t="s">
        <v>10765</v>
      </c>
      <c r="G287" s="550">
        <v>2951761481</v>
      </c>
      <c r="H287" s="549" t="s">
        <v>12497</v>
      </c>
      <c r="I287" s="550" t="s">
        <v>128</v>
      </c>
      <c r="J287" s="550" t="s">
        <v>13658</v>
      </c>
      <c r="K287" s="336"/>
      <c r="L287" s="336" t="s">
        <v>13658</v>
      </c>
      <c r="M287" s="336" t="s">
        <v>13658</v>
      </c>
      <c r="N287" s="336"/>
      <c r="O287" s="632"/>
      <c r="P287" s="632"/>
      <c r="Q287" s="632"/>
      <c r="R287" s="336"/>
      <c r="S287" s="336"/>
      <c r="T287" s="336" t="s">
        <v>15505</v>
      </c>
      <c r="U287" s="609"/>
      <c r="V287" s="1088"/>
      <c r="W287" s="551" t="s">
        <v>13876</v>
      </c>
      <c r="X287" s="551" t="s">
        <v>13876</v>
      </c>
      <c r="Y287" s="551" t="s">
        <v>13876</v>
      </c>
      <c r="Z287" s="551" t="s">
        <v>13876</v>
      </c>
      <c r="AA287" s="551" t="s">
        <v>13876</v>
      </c>
      <c r="AB287" s="551" t="s">
        <v>13876</v>
      </c>
      <c r="AC287" s="551" t="s">
        <v>13876</v>
      </c>
      <c r="AD287" s="552" t="s">
        <v>13876</v>
      </c>
      <c r="AE287" s="623">
        <v>0</v>
      </c>
      <c r="AF287" t="s">
        <v>10759</v>
      </c>
      <c r="AG287" t="s">
        <v>10764</v>
      </c>
      <c r="AH287" t="s">
        <v>12496</v>
      </c>
      <c r="AJ287" s="548" t="s">
        <v>13693</v>
      </c>
      <c r="AK287" s="548" t="s">
        <v>13888</v>
      </c>
      <c r="AL287" s="548" t="s">
        <v>13669</v>
      </c>
      <c r="AM287" s="548" t="s">
        <v>13889</v>
      </c>
      <c r="AN287" s="548" t="s">
        <v>13890</v>
      </c>
      <c r="AO287" s="548" t="s">
        <v>13891</v>
      </c>
      <c r="AQ287" t="s">
        <v>13876</v>
      </c>
      <c r="AR287" t="s">
        <v>13876</v>
      </c>
      <c r="AS287" t="s">
        <v>13876</v>
      </c>
      <c r="AT287" t="s">
        <v>13876</v>
      </c>
      <c r="AU287" t="s">
        <v>13876</v>
      </c>
      <c r="AV287" t="s">
        <v>13876</v>
      </c>
      <c r="AW287" t="s">
        <v>13876</v>
      </c>
      <c r="AX287" t="s">
        <v>13876</v>
      </c>
      <c r="AY287" t="s">
        <v>13876</v>
      </c>
      <c r="AZ287" t="s">
        <v>13876</v>
      </c>
      <c r="BA287" t="s">
        <v>13876</v>
      </c>
      <c r="BB287" t="s">
        <v>13876</v>
      </c>
      <c r="BC287" t="s">
        <v>13876</v>
      </c>
      <c r="BD287" t="s">
        <v>13876</v>
      </c>
      <c r="BE287" t="s">
        <v>13876</v>
      </c>
      <c r="BF287" t="s">
        <v>13876</v>
      </c>
      <c r="BG287" t="s">
        <v>13876</v>
      </c>
      <c r="BH287" t="s">
        <v>13876</v>
      </c>
      <c r="BI287" t="s">
        <v>13876</v>
      </c>
      <c r="BJ287" t="s">
        <v>13876</v>
      </c>
      <c r="BK287" t="s">
        <v>13876</v>
      </c>
      <c r="BL287" t="s">
        <v>13876</v>
      </c>
      <c r="BM287" t="s">
        <v>13876</v>
      </c>
      <c r="BN287" t="s">
        <v>13876</v>
      </c>
      <c r="BO287" t="s">
        <v>13876</v>
      </c>
      <c r="BP287" t="s">
        <v>13876</v>
      </c>
      <c r="BQ287" t="s">
        <v>13876</v>
      </c>
      <c r="BR287" t="s">
        <v>13876</v>
      </c>
      <c r="BS287" t="s">
        <v>13876</v>
      </c>
      <c r="BT287" t="s">
        <v>13876</v>
      </c>
      <c r="BU287" t="s">
        <v>13876</v>
      </c>
      <c r="BV287" t="s">
        <v>13876</v>
      </c>
      <c r="BW287" t="s">
        <v>13876</v>
      </c>
      <c r="BX287" t="s">
        <v>13876</v>
      </c>
      <c r="BY287" t="s">
        <v>13876</v>
      </c>
      <c r="BZ287" t="s">
        <v>13876</v>
      </c>
      <c r="CA287" t="s">
        <v>13876</v>
      </c>
      <c r="CB287" t="s">
        <v>13876</v>
      </c>
      <c r="CC287" t="s">
        <v>13876</v>
      </c>
      <c r="CD287" t="s">
        <v>13876</v>
      </c>
      <c r="CE287" t="s">
        <v>13876</v>
      </c>
      <c r="CF287" t="s">
        <v>13876</v>
      </c>
      <c r="CG287" t="s">
        <v>13876</v>
      </c>
      <c r="CH287" t="s">
        <v>13876</v>
      </c>
      <c r="CI287" t="s">
        <v>13876</v>
      </c>
      <c r="CJ287" t="s">
        <v>13876</v>
      </c>
      <c r="CK287" t="s">
        <v>13876</v>
      </c>
      <c r="CL287" t="s">
        <v>13876</v>
      </c>
      <c r="CM287" t="s">
        <v>13876</v>
      </c>
      <c r="CN287" t="s">
        <v>13876</v>
      </c>
      <c r="CO287" t="s">
        <v>13876</v>
      </c>
      <c r="CP287" t="s">
        <v>13876</v>
      </c>
      <c r="CQ287" t="s">
        <v>13876</v>
      </c>
      <c r="CR287" t="s">
        <v>13876</v>
      </c>
      <c r="CS287" t="s">
        <v>13876</v>
      </c>
      <c r="CT287" t="s">
        <v>13876</v>
      </c>
    </row>
    <row r="288" spans="1:98" hidden="1">
      <c r="A288" s="632"/>
      <c r="B288" s="555"/>
      <c r="C288" s="554"/>
      <c r="D288" s="554"/>
      <c r="E288" s="336"/>
      <c r="F288" s="336"/>
      <c r="G288" s="336"/>
      <c r="H288" s="554"/>
      <c r="I288" s="336"/>
      <c r="J288" s="336"/>
      <c r="K288" s="336"/>
      <c r="L288" s="336"/>
      <c r="M288" s="336"/>
      <c r="N288" s="336"/>
      <c r="O288" s="632"/>
      <c r="P288" s="632"/>
      <c r="Q288" s="632"/>
      <c r="R288" s="336"/>
      <c r="S288" s="336"/>
      <c r="T288" s="336" t="s">
        <v>13876</v>
      </c>
      <c r="U288" s="336"/>
      <c r="V288" s="632"/>
      <c r="W288" s="551"/>
      <c r="X288" s="551"/>
      <c r="Y288" s="551"/>
      <c r="Z288" s="551"/>
      <c r="AA288" s="551">
        <v>0</v>
      </c>
      <c r="AB288" s="551">
        <v>0</v>
      </c>
      <c r="AC288" s="551">
        <v>0</v>
      </c>
      <c r="AD288" s="552"/>
      <c r="AE288" s="623">
        <v>0</v>
      </c>
      <c r="AQ288" t="s">
        <v>13876</v>
      </c>
      <c r="AR288" t="s">
        <v>13876</v>
      </c>
      <c r="AS288" t="s">
        <v>13876</v>
      </c>
      <c r="AT288" t="s">
        <v>13876</v>
      </c>
      <c r="AU288" t="s">
        <v>13876</v>
      </c>
      <c r="AV288" t="s">
        <v>13876</v>
      </c>
      <c r="AW288" t="s">
        <v>13876</v>
      </c>
      <c r="AX288" t="s">
        <v>13876</v>
      </c>
      <c r="AY288" t="s">
        <v>13876</v>
      </c>
      <c r="AZ288" t="s">
        <v>13876</v>
      </c>
      <c r="BA288" t="s">
        <v>13876</v>
      </c>
      <c r="BB288" t="s">
        <v>13876</v>
      </c>
      <c r="BC288" t="s">
        <v>13876</v>
      </c>
      <c r="BD288" t="s">
        <v>13876</v>
      </c>
      <c r="BE288" t="s">
        <v>13876</v>
      </c>
      <c r="BF288" t="s">
        <v>13876</v>
      </c>
      <c r="BG288" t="s">
        <v>13876</v>
      </c>
      <c r="BH288" t="s">
        <v>13876</v>
      </c>
      <c r="BI288" t="s">
        <v>13876</v>
      </c>
      <c r="BJ288" t="s">
        <v>13876</v>
      </c>
      <c r="BK288" t="s">
        <v>13876</v>
      </c>
      <c r="BL288" t="s">
        <v>13876</v>
      </c>
      <c r="BM288" t="s">
        <v>13876</v>
      </c>
      <c r="BN288" t="s">
        <v>13876</v>
      </c>
      <c r="BO288" t="s">
        <v>13876</v>
      </c>
      <c r="BP288" t="s">
        <v>13876</v>
      </c>
      <c r="BQ288" t="s">
        <v>13876</v>
      </c>
      <c r="BR288" t="s">
        <v>13876</v>
      </c>
      <c r="BS288" t="s">
        <v>13876</v>
      </c>
      <c r="BT288" t="s">
        <v>13876</v>
      </c>
      <c r="BU288" t="s">
        <v>13876</v>
      </c>
      <c r="BV288" t="s">
        <v>13876</v>
      </c>
      <c r="BW288" t="s">
        <v>13876</v>
      </c>
      <c r="BX288" t="s">
        <v>13876</v>
      </c>
      <c r="BY288" t="s">
        <v>13876</v>
      </c>
      <c r="BZ288" t="s">
        <v>13876</v>
      </c>
      <c r="CA288" t="s">
        <v>13876</v>
      </c>
      <c r="CB288" t="s">
        <v>13876</v>
      </c>
      <c r="CC288" t="s">
        <v>13876</v>
      </c>
      <c r="CD288" t="s">
        <v>13876</v>
      </c>
      <c r="CE288" t="s">
        <v>13876</v>
      </c>
      <c r="CF288" t="s">
        <v>13876</v>
      </c>
      <c r="CG288" t="s">
        <v>13876</v>
      </c>
      <c r="CH288" t="s">
        <v>13876</v>
      </c>
      <c r="CI288" t="s">
        <v>13876</v>
      </c>
      <c r="CJ288" t="s">
        <v>13876</v>
      </c>
      <c r="CK288" t="s">
        <v>13876</v>
      </c>
      <c r="CL288" t="s">
        <v>13876</v>
      </c>
      <c r="CM288" t="s">
        <v>13876</v>
      </c>
      <c r="CN288" t="s">
        <v>13876</v>
      </c>
      <c r="CO288" t="s">
        <v>13876</v>
      </c>
      <c r="CP288" t="s">
        <v>13876</v>
      </c>
      <c r="CQ288" t="s">
        <v>13876</v>
      </c>
      <c r="CR288" t="s">
        <v>13876</v>
      </c>
      <c r="CS288" t="s">
        <v>13876</v>
      </c>
      <c r="CT288" t="s">
        <v>13876</v>
      </c>
    </row>
    <row r="289" spans="1:98" hidden="1">
      <c r="A289" s="1088">
        <v>73</v>
      </c>
      <c r="B289" s="554" t="s">
        <v>2461</v>
      </c>
      <c r="C289" s="554" t="s">
        <v>2462</v>
      </c>
      <c r="D289" s="554" t="s">
        <v>2463</v>
      </c>
      <c r="E289" s="336" t="s">
        <v>1153</v>
      </c>
      <c r="F289" s="336" t="s">
        <v>2467</v>
      </c>
      <c r="G289" s="336">
        <v>2910103197</v>
      </c>
      <c r="H289" s="554" t="s">
        <v>2471</v>
      </c>
      <c r="I289" s="336" t="s">
        <v>13673</v>
      </c>
      <c r="J289" s="336" t="s">
        <v>13659</v>
      </c>
      <c r="K289" s="336" t="s">
        <v>13546</v>
      </c>
      <c r="L289" s="336" t="s">
        <v>13658</v>
      </c>
      <c r="M289" s="336" t="s">
        <v>13658</v>
      </c>
      <c r="N289" s="336"/>
      <c r="O289" s="632"/>
      <c r="P289" s="632" t="s">
        <v>13661</v>
      </c>
      <c r="Q289" s="556">
        <v>44621</v>
      </c>
      <c r="R289" s="336"/>
      <c r="S289" s="557">
        <v>44666</v>
      </c>
      <c r="T289" s="336" t="s">
        <v>15506</v>
      </c>
      <c r="U289" s="625">
        <v>45</v>
      </c>
      <c r="V289" s="1088">
        <v>45</v>
      </c>
      <c r="W289" s="551">
        <v>59611</v>
      </c>
      <c r="X289" s="551">
        <v>19964</v>
      </c>
      <c r="Y289" s="551">
        <v>21445</v>
      </c>
      <c r="Z289" s="551">
        <v>14236</v>
      </c>
      <c r="AA289" s="551">
        <v>22927</v>
      </c>
      <c r="AB289" s="551">
        <v>19455</v>
      </c>
      <c r="AC289" s="551">
        <v>-732</v>
      </c>
      <c r="AD289" s="552">
        <v>-706</v>
      </c>
      <c r="AE289" s="623">
        <v>156200</v>
      </c>
      <c r="AF289" t="s">
        <v>2460</v>
      </c>
      <c r="AG289" t="s">
        <v>2466</v>
      </c>
      <c r="AH289" t="s">
        <v>2470</v>
      </c>
      <c r="AQ289" t="s">
        <v>13876</v>
      </c>
      <c r="AR289" t="s">
        <v>13876</v>
      </c>
      <c r="AS289" t="s">
        <v>15286</v>
      </c>
      <c r="AT289" t="s">
        <v>15294</v>
      </c>
      <c r="AU289" t="s">
        <v>15290</v>
      </c>
      <c r="AV289" t="s">
        <v>15289</v>
      </c>
      <c r="AW289" t="s">
        <v>15289</v>
      </c>
      <c r="AX289" t="s">
        <v>13876</v>
      </c>
      <c r="AY289" t="s">
        <v>13876</v>
      </c>
      <c r="AZ289" t="s">
        <v>15289</v>
      </c>
      <c r="BA289" t="s">
        <v>15294</v>
      </c>
      <c r="BB289" t="s">
        <v>15294</v>
      </c>
      <c r="BC289" t="s">
        <v>15290</v>
      </c>
      <c r="BD289" t="s">
        <v>15291</v>
      </c>
      <c r="BE289" t="s">
        <v>13876</v>
      </c>
      <c r="BF289" t="s">
        <v>13876</v>
      </c>
      <c r="BG289" t="s">
        <v>15292</v>
      </c>
      <c r="BH289" t="s">
        <v>15289</v>
      </c>
      <c r="BI289" t="s">
        <v>15291</v>
      </c>
      <c r="BJ289" t="s">
        <v>15291</v>
      </c>
      <c r="BK289" t="s">
        <v>15286</v>
      </c>
      <c r="BL289" t="s">
        <v>13876</v>
      </c>
      <c r="BM289" t="s">
        <v>13876</v>
      </c>
      <c r="BN289" t="s">
        <v>15289</v>
      </c>
      <c r="BO289" t="s">
        <v>15291</v>
      </c>
      <c r="BP289" t="s">
        <v>15292</v>
      </c>
      <c r="BQ289" t="s">
        <v>15284</v>
      </c>
      <c r="BR289" t="s">
        <v>15290</v>
      </c>
      <c r="BS289" t="s">
        <v>13876</v>
      </c>
      <c r="BT289" t="s">
        <v>13876</v>
      </c>
      <c r="BU289" t="s">
        <v>15292</v>
      </c>
      <c r="BV289" t="s">
        <v>15292</v>
      </c>
      <c r="BW289" t="s">
        <v>15294</v>
      </c>
      <c r="BX289" t="s">
        <v>15292</v>
      </c>
      <c r="BY289" t="s">
        <v>15287</v>
      </c>
      <c r="BZ289" t="s">
        <v>13876</v>
      </c>
      <c r="CA289" t="s">
        <v>13876</v>
      </c>
      <c r="CB289" t="s">
        <v>15289</v>
      </c>
      <c r="CC289" t="s">
        <v>15294</v>
      </c>
      <c r="CD289" t="s">
        <v>15291</v>
      </c>
      <c r="CE289" t="s">
        <v>15286</v>
      </c>
      <c r="CF289" t="s">
        <v>15286</v>
      </c>
      <c r="CG289" t="s">
        <v>15289</v>
      </c>
      <c r="CH289" t="s">
        <v>15289</v>
      </c>
      <c r="CI289" t="s">
        <v>15289</v>
      </c>
      <c r="CJ289" t="s">
        <v>15289</v>
      </c>
      <c r="CK289" t="s">
        <v>15285</v>
      </c>
      <c r="CL289" t="s">
        <v>15291</v>
      </c>
      <c r="CM289" t="s">
        <v>15292</v>
      </c>
      <c r="CN289" t="s">
        <v>15289</v>
      </c>
      <c r="CO289" t="s">
        <v>15289</v>
      </c>
      <c r="CP289" t="s">
        <v>15289</v>
      </c>
      <c r="CQ289" t="s">
        <v>15289</v>
      </c>
      <c r="CR289" t="s">
        <v>15285</v>
      </c>
      <c r="CS289" t="s">
        <v>15289</v>
      </c>
      <c r="CT289" t="s">
        <v>15290</v>
      </c>
    </row>
    <row r="290" spans="1:98" hidden="1">
      <c r="A290" s="1088"/>
      <c r="B290" s="554" t="s">
        <v>2461</v>
      </c>
      <c r="C290" s="554" t="s">
        <v>2462</v>
      </c>
      <c r="D290" s="554" t="s">
        <v>2463</v>
      </c>
      <c r="E290" s="336" t="s">
        <v>1153</v>
      </c>
      <c r="F290" s="336" t="s">
        <v>2467</v>
      </c>
      <c r="G290" s="336">
        <v>2920100415</v>
      </c>
      <c r="H290" s="554" t="s">
        <v>9364</v>
      </c>
      <c r="I290" s="336" t="s">
        <v>8120</v>
      </c>
      <c r="J290" s="336" t="s">
        <v>13659</v>
      </c>
      <c r="K290" s="336" t="s">
        <v>13546</v>
      </c>
      <c r="L290" s="336" t="s">
        <v>13658</v>
      </c>
      <c r="M290" s="336" t="s">
        <v>13658</v>
      </c>
      <c r="N290" s="336"/>
      <c r="O290" s="632"/>
      <c r="P290" s="632" t="s">
        <v>13661</v>
      </c>
      <c r="Q290" s="556">
        <v>44621</v>
      </c>
      <c r="R290" s="336"/>
      <c r="S290" s="557">
        <v>44666</v>
      </c>
      <c r="T290" s="336" t="s">
        <v>15507</v>
      </c>
      <c r="U290" s="609">
        <v>45</v>
      </c>
      <c r="V290" s="1088"/>
      <c r="W290" s="551">
        <v>112045</v>
      </c>
      <c r="X290" s="551">
        <v>38697</v>
      </c>
      <c r="Y290" s="551">
        <v>40667</v>
      </c>
      <c r="Z290" s="551">
        <v>42921</v>
      </c>
      <c r="AA290" s="551">
        <v>42921</v>
      </c>
      <c r="AB290" s="551">
        <v>42612</v>
      </c>
      <c r="AC290" s="551" t="s">
        <v>13876</v>
      </c>
      <c r="AD290" s="552" t="s">
        <v>13876</v>
      </c>
      <c r="AE290" s="623">
        <v>319863</v>
      </c>
      <c r="AF290" t="s">
        <v>2460</v>
      </c>
      <c r="AG290" t="s">
        <v>9362</v>
      </c>
      <c r="AH290" t="s">
        <v>9363</v>
      </c>
      <c r="AQ290" t="s">
        <v>13876</v>
      </c>
      <c r="AR290" t="s">
        <v>15289</v>
      </c>
      <c r="AS290" t="s">
        <v>15289</v>
      </c>
      <c r="AT290" t="s">
        <v>15292</v>
      </c>
      <c r="AU290" t="s">
        <v>15288</v>
      </c>
      <c r="AV290" t="s">
        <v>15291</v>
      </c>
      <c r="AW290" t="s">
        <v>15286</v>
      </c>
      <c r="AX290" t="s">
        <v>13876</v>
      </c>
      <c r="AY290" t="s">
        <v>13876</v>
      </c>
      <c r="AZ290" t="s">
        <v>15284</v>
      </c>
      <c r="BA290" t="s">
        <v>15285</v>
      </c>
      <c r="BB290" t="s">
        <v>15290</v>
      </c>
      <c r="BC290" t="s">
        <v>15294</v>
      </c>
      <c r="BD290" t="s">
        <v>15287</v>
      </c>
      <c r="BE290" t="s">
        <v>13876</v>
      </c>
      <c r="BF290" t="s">
        <v>13876</v>
      </c>
      <c r="BG290" t="s">
        <v>15291</v>
      </c>
      <c r="BH290" t="s">
        <v>15288</v>
      </c>
      <c r="BI290" t="s">
        <v>15290</v>
      </c>
      <c r="BJ290" t="s">
        <v>15290</v>
      </c>
      <c r="BK290" t="s">
        <v>15287</v>
      </c>
      <c r="BL290" t="s">
        <v>13876</v>
      </c>
      <c r="BM290" t="s">
        <v>13876</v>
      </c>
      <c r="BN290" t="s">
        <v>15291</v>
      </c>
      <c r="BO290" t="s">
        <v>15292</v>
      </c>
      <c r="BP290" t="s">
        <v>15294</v>
      </c>
      <c r="BQ290" t="s">
        <v>15292</v>
      </c>
      <c r="BR290" t="s">
        <v>15289</v>
      </c>
      <c r="BS290" t="s">
        <v>13876</v>
      </c>
      <c r="BT290" t="s">
        <v>13876</v>
      </c>
      <c r="BU290" t="s">
        <v>15291</v>
      </c>
      <c r="BV290" t="s">
        <v>15292</v>
      </c>
      <c r="BW290" t="s">
        <v>15294</v>
      </c>
      <c r="BX290" t="s">
        <v>15292</v>
      </c>
      <c r="BY290" t="s">
        <v>15289</v>
      </c>
      <c r="BZ290" t="s">
        <v>13876</v>
      </c>
      <c r="CA290" t="s">
        <v>13876</v>
      </c>
      <c r="CB290" t="s">
        <v>15291</v>
      </c>
      <c r="CC290" t="s">
        <v>15292</v>
      </c>
      <c r="CD290" t="s">
        <v>15290</v>
      </c>
      <c r="CE290" t="s">
        <v>15289</v>
      </c>
      <c r="CF290" t="s">
        <v>15292</v>
      </c>
      <c r="CG290" t="s">
        <v>13876</v>
      </c>
      <c r="CH290" t="s">
        <v>13876</v>
      </c>
      <c r="CI290" t="s">
        <v>13876</v>
      </c>
      <c r="CJ290" t="s">
        <v>13876</v>
      </c>
      <c r="CK290" t="s">
        <v>13876</v>
      </c>
      <c r="CL290" t="s">
        <v>13876</v>
      </c>
      <c r="CM290" t="s">
        <v>13876</v>
      </c>
      <c r="CN290" t="s">
        <v>13876</v>
      </c>
      <c r="CO290" t="s">
        <v>13876</v>
      </c>
      <c r="CP290" t="s">
        <v>13876</v>
      </c>
      <c r="CQ290" t="s">
        <v>13876</v>
      </c>
      <c r="CR290" t="s">
        <v>13876</v>
      </c>
      <c r="CS290" t="s">
        <v>13876</v>
      </c>
      <c r="CT290" t="s">
        <v>13876</v>
      </c>
    </row>
    <row r="291" spans="1:98" hidden="1">
      <c r="A291" s="632"/>
      <c r="B291" s="555"/>
      <c r="C291" s="554"/>
      <c r="D291" s="554"/>
      <c r="E291" s="336"/>
      <c r="F291" s="336"/>
      <c r="G291" s="336"/>
      <c r="H291" s="554"/>
      <c r="I291" s="336"/>
      <c r="J291" s="336"/>
      <c r="K291" s="336"/>
      <c r="L291" s="336"/>
      <c r="M291" s="336"/>
      <c r="N291" s="336"/>
      <c r="O291" s="632"/>
      <c r="P291" s="632"/>
      <c r="Q291" s="556"/>
      <c r="R291" s="336"/>
      <c r="S291" s="336"/>
      <c r="T291" s="336" t="s">
        <v>13876</v>
      </c>
      <c r="U291" s="336"/>
      <c r="V291" s="632"/>
      <c r="W291" s="551"/>
      <c r="X291" s="551"/>
      <c r="Y291" s="551"/>
      <c r="Z291" s="551"/>
      <c r="AA291" s="551">
        <v>0</v>
      </c>
      <c r="AB291" s="551">
        <v>0</v>
      </c>
      <c r="AC291" s="551">
        <v>0</v>
      </c>
      <c r="AD291" s="552"/>
      <c r="AE291" s="623">
        <v>0</v>
      </c>
      <c r="AQ291" t="s">
        <v>13876</v>
      </c>
      <c r="AR291" t="s">
        <v>13876</v>
      </c>
      <c r="AS291" t="s">
        <v>13876</v>
      </c>
      <c r="AT291" t="s">
        <v>13876</v>
      </c>
      <c r="AU291" t="s">
        <v>13876</v>
      </c>
      <c r="AV291" t="s">
        <v>13876</v>
      </c>
      <c r="AW291" t="s">
        <v>13876</v>
      </c>
      <c r="AX291" t="s">
        <v>13876</v>
      </c>
      <c r="AY291" t="s">
        <v>13876</v>
      </c>
      <c r="AZ291" t="s">
        <v>13876</v>
      </c>
      <c r="BA291" t="s">
        <v>13876</v>
      </c>
      <c r="BB291" t="s">
        <v>13876</v>
      </c>
      <c r="BC291" t="s">
        <v>13876</v>
      </c>
      <c r="BD291" t="s">
        <v>13876</v>
      </c>
      <c r="BE291" t="s">
        <v>13876</v>
      </c>
      <c r="BF291" t="s">
        <v>13876</v>
      </c>
      <c r="BG291" t="s">
        <v>13876</v>
      </c>
      <c r="BH291" t="s">
        <v>13876</v>
      </c>
      <c r="BI291" t="s">
        <v>13876</v>
      </c>
      <c r="BJ291" t="s">
        <v>13876</v>
      </c>
      <c r="BK291" t="s">
        <v>13876</v>
      </c>
      <c r="BL291" t="s">
        <v>13876</v>
      </c>
      <c r="BM291" t="s">
        <v>13876</v>
      </c>
      <c r="BN291" t="s">
        <v>13876</v>
      </c>
      <c r="BO291" t="s">
        <v>13876</v>
      </c>
      <c r="BP291" t="s">
        <v>13876</v>
      </c>
      <c r="BQ291" t="s">
        <v>13876</v>
      </c>
      <c r="BR291" t="s">
        <v>13876</v>
      </c>
      <c r="BS291" t="s">
        <v>13876</v>
      </c>
      <c r="BT291" t="s">
        <v>13876</v>
      </c>
      <c r="BU291" t="s">
        <v>13876</v>
      </c>
      <c r="BV291" t="s">
        <v>13876</v>
      </c>
      <c r="BW291" t="s">
        <v>13876</v>
      </c>
      <c r="BX291" t="s">
        <v>13876</v>
      </c>
      <c r="BY291" t="s">
        <v>13876</v>
      </c>
      <c r="BZ291" t="s">
        <v>13876</v>
      </c>
      <c r="CA291" t="s">
        <v>13876</v>
      </c>
      <c r="CB291" t="s">
        <v>13876</v>
      </c>
      <c r="CC291" t="s">
        <v>13876</v>
      </c>
      <c r="CD291" t="s">
        <v>13876</v>
      </c>
      <c r="CE291" t="s">
        <v>13876</v>
      </c>
      <c r="CF291" t="s">
        <v>13876</v>
      </c>
      <c r="CG291" t="s">
        <v>13876</v>
      </c>
      <c r="CH291" t="s">
        <v>13876</v>
      </c>
      <c r="CI291" t="s">
        <v>13876</v>
      </c>
      <c r="CJ291" t="s">
        <v>13876</v>
      </c>
      <c r="CK291" t="s">
        <v>13876</v>
      </c>
      <c r="CL291" t="s">
        <v>13876</v>
      </c>
      <c r="CM291" t="s">
        <v>13876</v>
      </c>
      <c r="CN291" t="s">
        <v>13876</v>
      </c>
      <c r="CO291" t="s">
        <v>13876</v>
      </c>
      <c r="CP291" t="s">
        <v>13876</v>
      </c>
      <c r="CQ291" t="s">
        <v>13876</v>
      </c>
      <c r="CR291" t="s">
        <v>13876</v>
      </c>
      <c r="CS291" t="s">
        <v>13876</v>
      </c>
      <c r="CT291" t="s">
        <v>13876</v>
      </c>
    </row>
    <row r="292" spans="1:98" hidden="1">
      <c r="A292" s="1088">
        <v>74</v>
      </c>
      <c r="B292" s="554" t="s">
        <v>3151</v>
      </c>
      <c r="C292" s="554" t="s">
        <v>3152</v>
      </c>
      <c r="D292" s="554" t="s">
        <v>3153</v>
      </c>
      <c r="E292" s="336" t="s">
        <v>368</v>
      </c>
      <c r="F292" s="336" t="s">
        <v>13892</v>
      </c>
      <c r="G292" s="336">
        <v>2910200381</v>
      </c>
      <c r="H292" s="554" t="s">
        <v>3162</v>
      </c>
      <c r="I292" s="336" t="s">
        <v>113</v>
      </c>
      <c r="J292" s="336" t="s">
        <v>13659</v>
      </c>
      <c r="K292" s="336" t="s">
        <v>13546</v>
      </c>
      <c r="L292" s="336" t="s">
        <v>13658</v>
      </c>
      <c r="M292" s="336" t="s">
        <v>13659</v>
      </c>
      <c r="N292" s="336" t="s">
        <v>13549</v>
      </c>
      <c r="O292" s="632"/>
      <c r="P292" s="632" t="s">
        <v>13661</v>
      </c>
      <c r="Q292" s="556">
        <v>44624</v>
      </c>
      <c r="R292" s="336"/>
      <c r="S292" s="557">
        <v>44652</v>
      </c>
      <c r="T292" s="336" t="s">
        <v>15508</v>
      </c>
      <c r="U292" s="625">
        <v>46</v>
      </c>
      <c r="V292" s="1088">
        <v>46</v>
      </c>
      <c r="W292" s="551">
        <v>7192</v>
      </c>
      <c r="X292" s="551">
        <v>3246</v>
      </c>
      <c r="Y292" s="551">
        <v>2853</v>
      </c>
      <c r="Z292" s="551">
        <v>3218</v>
      </c>
      <c r="AA292" s="551">
        <v>3451</v>
      </c>
      <c r="AB292" s="551">
        <v>2819</v>
      </c>
      <c r="AC292" s="551" t="s">
        <v>13876</v>
      </c>
      <c r="AD292" s="552" t="s">
        <v>13876</v>
      </c>
      <c r="AE292" s="623">
        <v>22779</v>
      </c>
      <c r="AF292" t="s">
        <v>3150</v>
      </c>
      <c r="AG292" t="s">
        <v>3157</v>
      </c>
      <c r="AH292" t="s">
        <v>3161</v>
      </c>
      <c r="AQ292" t="s">
        <v>13876</v>
      </c>
      <c r="AR292" t="s">
        <v>13876</v>
      </c>
      <c r="AS292" t="s">
        <v>13876</v>
      </c>
      <c r="AT292" t="s">
        <v>15287</v>
      </c>
      <c r="AU292" t="s">
        <v>15289</v>
      </c>
      <c r="AV292" t="s">
        <v>15294</v>
      </c>
      <c r="AW292" t="s">
        <v>15292</v>
      </c>
      <c r="AX292" t="s">
        <v>13876</v>
      </c>
      <c r="AY292" t="s">
        <v>13876</v>
      </c>
      <c r="AZ292" t="s">
        <v>13876</v>
      </c>
      <c r="BA292" t="s">
        <v>15284</v>
      </c>
      <c r="BB292" t="s">
        <v>15292</v>
      </c>
      <c r="BC292" t="s">
        <v>15291</v>
      </c>
      <c r="BD292" t="s">
        <v>15290</v>
      </c>
      <c r="BE292" t="s">
        <v>13876</v>
      </c>
      <c r="BF292" t="s">
        <v>13876</v>
      </c>
      <c r="BG292" t="s">
        <v>13876</v>
      </c>
      <c r="BH292" t="s">
        <v>15292</v>
      </c>
      <c r="BI292" t="s">
        <v>15285</v>
      </c>
      <c r="BJ292" t="s">
        <v>15286</v>
      </c>
      <c r="BK292" t="s">
        <v>15284</v>
      </c>
      <c r="BL292" t="s">
        <v>13876</v>
      </c>
      <c r="BM292" t="s">
        <v>13876</v>
      </c>
      <c r="BN292" t="s">
        <v>13876</v>
      </c>
      <c r="BO292" t="s">
        <v>15284</v>
      </c>
      <c r="BP292" t="s">
        <v>15292</v>
      </c>
      <c r="BQ292" t="s">
        <v>15289</v>
      </c>
      <c r="BR292" t="s">
        <v>15285</v>
      </c>
      <c r="BS292" t="s">
        <v>13876</v>
      </c>
      <c r="BT292" t="s">
        <v>13876</v>
      </c>
      <c r="BU292" t="s">
        <v>13876</v>
      </c>
      <c r="BV292" t="s">
        <v>15284</v>
      </c>
      <c r="BW292" t="s">
        <v>15291</v>
      </c>
      <c r="BX292" t="s">
        <v>15286</v>
      </c>
      <c r="BY292" t="s">
        <v>15289</v>
      </c>
      <c r="BZ292" t="s">
        <v>13876</v>
      </c>
      <c r="CA292" t="s">
        <v>13876</v>
      </c>
      <c r="CB292" t="s">
        <v>13876</v>
      </c>
      <c r="CC292" t="s">
        <v>15292</v>
      </c>
      <c r="CD292" t="s">
        <v>15285</v>
      </c>
      <c r="CE292" t="s">
        <v>15289</v>
      </c>
      <c r="CF292" t="s">
        <v>15294</v>
      </c>
      <c r="CG292" t="s">
        <v>13876</v>
      </c>
      <c r="CH292" t="s">
        <v>13876</v>
      </c>
      <c r="CI292" t="s">
        <v>13876</v>
      </c>
      <c r="CJ292" t="s">
        <v>13876</v>
      </c>
      <c r="CK292" t="s">
        <v>13876</v>
      </c>
      <c r="CL292" t="s">
        <v>13876</v>
      </c>
      <c r="CM292" t="s">
        <v>13876</v>
      </c>
      <c r="CN292" t="s">
        <v>13876</v>
      </c>
      <c r="CO292" t="s">
        <v>13876</v>
      </c>
      <c r="CP292" t="s">
        <v>13876</v>
      </c>
      <c r="CQ292" t="s">
        <v>13876</v>
      </c>
      <c r="CR292" t="s">
        <v>13876</v>
      </c>
      <c r="CS292" t="s">
        <v>13876</v>
      </c>
      <c r="CT292" t="s">
        <v>13876</v>
      </c>
    </row>
    <row r="293" spans="1:98" hidden="1">
      <c r="A293" s="1088"/>
      <c r="B293" s="554" t="s">
        <v>3151</v>
      </c>
      <c r="C293" s="554" t="s">
        <v>3152</v>
      </c>
      <c r="D293" s="554" t="s">
        <v>3153</v>
      </c>
      <c r="E293" s="336" t="s">
        <v>368</v>
      </c>
      <c r="F293" s="336" t="s">
        <v>13892</v>
      </c>
      <c r="G293" s="336">
        <v>2910200381</v>
      </c>
      <c r="H293" s="554" t="s">
        <v>3162</v>
      </c>
      <c r="I293" s="336" t="s">
        <v>114</v>
      </c>
      <c r="J293" s="336" t="s">
        <v>13659</v>
      </c>
      <c r="K293" s="336" t="s">
        <v>13546</v>
      </c>
      <c r="L293" s="336" t="s">
        <v>13658</v>
      </c>
      <c r="M293" s="336" t="s">
        <v>13659</v>
      </c>
      <c r="N293" s="336" t="s">
        <v>13549</v>
      </c>
      <c r="O293" s="632"/>
      <c r="P293" s="632" t="s">
        <v>13661</v>
      </c>
      <c r="Q293" s="556">
        <v>44624</v>
      </c>
      <c r="R293" s="336"/>
      <c r="S293" s="557">
        <v>44652</v>
      </c>
      <c r="T293" s="336" t="s">
        <v>15509</v>
      </c>
      <c r="U293" s="625">
        <v>46</v>
      </c>
      <c r="V293" s="1088"/>
      <c r="W293" s="551" t="s">
        <v>13876</v>
      </c>
      <c r="X293" s="551" t="s">
        <v>13876</v>
      </c>
      <c r="Y293" s="551" t="s">
        <v>13876</v>
      </c>
      <c r="Z293" s="551" t="s">
        <v>13876</v>
      </c>
      <c r="AA293" s="551" t="s">
        <v>13876</v>
      </c>
      <c r="AB293" s="551" t="s">
        <v>13876</v>
      </c>
      <c r="AC293" s="551" t="s">
        <v>13876</v>
      </c>
      <c r="AD293" s="552" t="s">
        <v>13876</v>
      </c>
      <c r="AE293" s="623">
        <v>0</v>
      </c>
      <c r="AF293" t="s">
        <v>3150</v>
      </c>
      <c r="AG293" t="s">
        <v>3157</v>
      </c>
      <c r="AH293" t="s">
        <v>3161</v>
      </c>
      <c r="AQ293" t="s">
        <v>13876</v>
      </c>
      <c r="AR293" t="s">
        <v>13876</v>
      </c>
      <c r="AS293" t="s">
        <v>13876</v>
      </c>
      <c r="AT293" t="s">
        <v>13876</v>
      </c>
      <c r="AU293" t="s">
        <v>13876</v>
      </c>
      <c r="AV293" t="s">
        <v>13876</v>
      </c>
      <c r="AW293" t="s">
        <v>13876</v>
      </c>
      <c r="AX293" t="s">
        <v>13876</v>
      </c>
      <c r="AY293" t="s">
        <v>13876</v>
      </c>
      <c r="AZ293" t="s">
        <v>13876</v>
      </c>
      <c r="BA293" t="s">
        <v>13876</v>
      </c>
      <c r="BB293" t="s">
        <v>13876</v>
      </c>
      <c r="BC293" t="s">
        <v>13876</v>
      </c>
      <c r="BD293" t="s">
        <v>13876</v>
      </c>
      <c r="BE293" t="s">
        <v>13876</v>
      </c>
      <c r="BF293" t="s">
        <v>13876</v>
      </c>
      <c r="BG293" t="s">
        <v>13876</v>
      </c>
      <c r="BH293" t="s">
        <v>13876</v>
      </c>
      <c r="BI293" t="s">
        <v>13876</v>
      </c>
      <c r="BJ293" t="s">
        <v>13876</v>
      </c>
      <c r="BK293" t="s">
        <v>13876</v>
      </c>
      <c r="BL293" t="s">
        <v>13876</v>
      </c>
      <c r="BM293" t="s">
        <v>13876</v>
      </c>
      <c r="BN293" t="s">
        <v>13876</v>
      </c>
      <c r="BO293" t="s">
        <v>13876</v>
      </c>
      <c r="BP293" t="s">
        <v>13876</v>
      </c>
      <c r="BQ293" t="s">
        <v>13876</v>
      </c>
      <c r="BR293" t="s">
        <v>13876</v>
      </c>
      <c r="BS293" t="s">
        <v>13876</v>
      </c>
      <c r="BT293" t="s">
        <v>13876</v>
      </c>
      <c r="BU293" t="s">
        <v>13876</v>
      </c>
      <c r="BV293" t="s">
        <v>13876</v>
      </c>
      <c r="BW293" t="s">
        <v>13876</v>
      </c>
      <c r="BX293" t="s">
        <v>13876</v>
      </c>
      <c r="BY293" t="s">
        <v>13876</v>
      </c>
      <c r="BZ293" t="s">
        <v>13876</v>
      </c>
      <c r="CA293" t="s">
        <v>13876</v>
      </c>
      <c r="CB293" t="s">
        <v>13876</v>
      </c>
      <c r="CC293" t="s">
        <v>13876</v>
      </c>
      <c r="CD293" t="s">
        <v>13876</v>
      </c>
      <c r="CE293" t="s">
        <v>13876</v>
      </c>
      <c r="CF293" t="s">
        <v>13876</v>
      </c>
      <c r="CG293" t="s">
        <v>13876</v>
      </c>
      <c r="CH293" t="s">
        <v>13876</v>
      </c>
      <c r="CI293" t="s">
        <v>13876</v>
      </c>
      <c r="CJ293" t="s">
        <v>13876</v>
      </c>
      <c r="CK293" t="s">
        <v>13876</v>
      </c>
      <c r="CL293" t="s">
        <v>13876</v>
      </c>
      <c r="CM293" t="s">
        <v>13876</v>
      </c>
      <c r="CN293" t="s">
        <v>13876</v>
      </c>
      <c r="CO293" t="s">
        <v>13876</v>
      </c>
      <c r="CP293" t="s">
        <v>13876</v>
      </c>
      <c r="CQ293" t="s">
        <v>13876</v>
      </c>
      <c r="CR293" t="s">
        <v>13876</v>
      </c>
      <c r="CS293" t="s">
        <v>13876</v>
      </c>
      <c r="CT293" t="s">
        <v>13876</v>
      </c>
    </row>
    <row r="294" spans="1:98" hidden="1">
      <c r="A294" s="1088"/>
      <c r="B294" s="554" t="s">
        <v>3151</v>
      </c>
      <c r="C294" s="554" t="s">
        <v>3152</v>
      </c>
      <c r="D294" s="554" t="s">
        <v>3153</v>
      </c>
      <c r="E294" s="336" t="s">
        <v>368</v>
      </c>
      <c r="F294" s="336" t="s">
        <v>13892</v>
      </c>
      <c r="G294" s="336">
        <v>2910800149</v>
      </c>
      <c r="H294" s="554" t="s">
        <v>5292</v>
      </c>
      <c r="I294" s="336" t="s">
        <v>113</v>
      </c>
      <c r="J294" s="336" t="s">
        <v>13659</v>
      </c>
      <c r="K294" s="336" t="s">
        <v>13546</v>
      </c>
      <c r="L294" s="336" t="s">
        <v>13658</v>
      </c>
      <c r="M294" s="336" t="s">
        <v>13659</v>
      </c>
      <c r="N294" s="336" t="s">
        <v>13549</v>
      </c>
      <c r="O294" s="632"/>
      <c r="P294" s="632" t="s">
        <v>13661</v>
      </c>
      <c r="Q294" s="556">
        <v>44624</v>
      </c>
      <c r="R294" s="336"/>
      <c r="S294" s="557">
        <v>44652</v>
      </c>
      <c r="T294" s="336" t="s">
        <v>15510</v>
      </c>
      <c r="U294" s="625">
        <v>46</v>
      </c>
      <c r="V294" s="1088"/>
      <c r="W294" s="551">
        <v>2890</v>
      </c>
      <c r="X294" s="551">
        <v>1067</v>
      </c>
      <c r="Y294" s="551">
        <v>1028</v>
      </c>
      <c r="Z294" s="551">
        <v>1067</v>
      </c>
      <c r="AA294" s="551">
        <v>1028</v>
      </c>
      <c r="AB294" s="551">
        <v>4404</v>
      </c>
      <c r="AC294" s="551" t="s">
        <v>13876</v>
      </c>
      <c r="AD294" s="552" t="s">
        <v>13876</v>
      </c>
      <c r="AE294" s="623">
        <v>11484</v>
      </c>
      <c r="AF294" t="s">
        <v>3150</v>
      </c>
      <c r="AG294" t="s">
        <v>3157</v>
      </c>
      <c r="AH294" t="s">
        <v>5291</v>
      </c>
      <c r="AQ294" t="s">
        <v>13876</v>
      </c>
      <c r="AR294" t="s">
        <v>13876</v>
      </c>
      <c r="AS294" t="s">
        <v>13876</v>
      </c>
      <c r="AT294" t="s">
        <v>15292</v>
      </c>
      <c r="AU294" t="s">
        <v>15285</v>
      </c>
      <c r="AV294" t="s">
        <v>15294</v>
      </c>
      <c r="AW294" t="s">
        <v>15288</v>
      </c>
      <c r="AX294" t="s">
        <v>13876</v>
      </c>
      <c r="AY294" t="s">
        <v>13876</v>
      </c>
      <c r="AZ294" t="s">
        <v>13876</v>
      </c>
      <c r="BA294" t="s">
        <v>15289</v>
      </c>
      <c r="BB294" t="s">
        <v>15288</v>
      </c>
      <c r="BC294" t="s">
        <v>15290</v>
      </c>
      <c r="BD294" t="s">
        <v>15287</v>
      </c>
      <c r="BE294" t="s">
        <v>13876</v>
      </c>
      <c r="BF294" t="s">
        <v>13876</v>
      </c>
      <c r="BG294" t="s">
        <v>13876</v>
      </c>
      <c r="BH294" t="s">
        <v>15289</v>
      </c>
      <c r="BI294" t="s">
        <v>15288</v>
      </c>
      <c r="BJ294" t="s">
        <v>15292</v>
      </c>
      <c r="BK294" t="s">
        <v>15285</v>
      </c>
      <c r="BL294" t="s">
        <v>13876</v>
      </c>
      <c r="BM294" t="s">
        <v>13876</v>
      </c>
      <c r="BN294" t="s">
        <v>13876</v>
      </c>
      <c r="BO294" t="s">
        <v>15289</v>
      </c>
      <c r="BP294" t="s">
        <v>15288</v>
      </c>
      <c r="BQ294" t="s">
        <v>15290</v>
      </c>
      <c r="BR294" t="s">
        <v>15287</v>
      </c>
      <c r="BS294" t="s">
        <v>13876</v>
      </c>
      <c r="BT294" t="s">
        <v>13876</v>
      </c>
      <c r="BU294" t="s">
        <v>13876</v>
      </c>
      <c r="BV294" t="s">
        <v>15289</v>
      </c>
      <c r="BW294" t="s">
        <v>15288</v>
      </c>
      <c r="BX294" t="s">
        <v>15292</v>
      </c>
      <c r="BY294" t="s">
        <v>15285</v>
      </c>
      <c r="BZ294" t="s">
        <v>13876</v>
      </c>
      <c r="CA294" t="s">
        <v>13876</v>
      </c>
      <c r="CB294" t="s">
        <v>13876</v>
      </c>
      <c r="CC294" t="s">
        <v>15291</v>
      </c>
      <c r="CD294" t="s">
        <v>15291</v>
      </c>
      <c r="CE294" t="s">
        <v>15288</v>
      </c>
      <c r="CF294" t="s">
        <v>15291</v>
      </c>
      <c r="CG294" t="s">
        <v>13876</v>
      </c>
      <c r="CH294" t="s">
        <v>13876</v>
      </c>
      <c r="CI294" t="s">
        <v>13876</v>
      </c>
      <c r="CJ294" t="s">
        <v>13876</v>
      </c>
      <c r="CK294" t="s">
        <v>13876</v>
      </c>
      <c r="CL294" t="s">
        <v>13876</v>
      </c>
      <c r="CM294" t="s">
        <v>13876</v>
      </c>
      <c r="CN294" t="s">
        <v>13876</v>
      </c>
      <c r="CO294" t="s">
        <v>13876</v>
      </c>
      <c r="CP294" t="s">
        <v>13876</v>
      </c>
      <c r="CQ294" t="s">
        <v>13876</v>
      </c>
      <c r="CR294" t="s">
        <v>13876</v>
      </c>
      <c r="CS294" t="s">
        <v>13876</v>
      </c>
      <c r="CT294" t="s">
        <v>13876</v>
      </c>
    </row>
    <row r="295" spans="1:98" hidden="1">
      <c r="A295" s="1088"/>
      <c r="B295" s="554" t="s">
        <v>3151</v>
      </c>
      <c r="C295" s="554" t="s">
        <v>3152</v>
      </c>
      <c r="D295" s="554" t="s">
        <v>3153</v>
      </c>
      <c r="E295" s="336" t="s">
        <v>368</v>
      </c>
      <c r="F295" s="336" t="s">
        <v>13892</v>
      </c>
      <c r="G295" s="336">
        <v>2910800149</v>
      </c>
      <c r="H295" s="554" t="s">
        <v>5292</v>
      </c>
      <c r="I295" s="336" t="s">
        <v>114</v>
      </c>
      <c r="J295" s="336" t="s">
        <v>13659</v>
      </c>
      <c r="K295" s="336" t="s">
        <v>13546</v>
      </c>
      <c r="L295" s="336" t="s">
        <v>13658</v>
      </c>
      <c r="M295" s="336" t="s">
        <v>13659</v>
      </c>
      <c r="N295" s="336" t="s">
        <v>13549</v>
      </c>
      <c r="O295" s="632"/>
      <c r="P295" s="632" t="s">
        <v>13661</v>
      </c>
      <c r="Q295" s="556">
        <v>44624</v>
      </c>
      <c r="R295" s="336"/>
      <c r="S295" s="557">
        <v>44652</v>
      </c>
      <c r="T295" s="336" t="s">
        <v>15511</v>
      </c>
      <c r="U295" s="625">
        <v>46</v>
      </c>
      <c r="V295" s="1088"/>
      <c r="W295" s="551">
        <v>5764</v>
      </c>
      <c r="X295" s="551">
        <v>4126</v>
      </c>
      <c r="Y295" s="551">
        <v>4314</v>
      </c>
      <c r="Z295" s="551">
        <v>3537</v>
      </c>
      <c r="AA295" s="551">
        <v>2173</v>
      </c>
      <c r="AB295" s="551">
        <v>846</v>
      </c>
      <c r="AC295" s="551" t="s">
        <v>13876</v>
      </c>
      <c r="AD295" s="552" t="s">
        <v>13876</v>
      </c>
      <c r="AE295" s="623">
        <v>20760</v>
      </c>
      <c r="AF295" t="s">
        <v>3150</v>
      </c>
      <c r="AG295" t="s">
        <v>3157</v>
      </c>
      <c r="AH295" t="s">
        <v>5291</v>
      </c>
      <c r="AQ295" t="s">
        <v>13876</v>
      </c>
      <c r="AR295" t="s">
        <v>13876</v>
      </c>
      <c r="AS295" t="s">
        <v>13876</v>
      </c>
      <c r="AT295" t="s">
        <v>15286</v>
      </c>
      <c r="AU295" t="s">
        <v>15287</v>
      </c>
      <c r="AV295" t="s">
        <v>15290</v>
      </c>
      <c r="AW295" t="s">
        <v>15291</v>
      </c>
      <c r="AX295" t="s">
        <v>13876</v>
      </c>
      <c r="AY295" t="s">
        <v>13876</v>
      </c>
      <c r="AZ295" t="s">
        <v>13876</v>
      </c>
      <c r="BA295" t="s">
        <v>15291</v>
      </c>
      <c r="BB295" t="s">
        <v>15289</v>
      </c>
      <c r="BC295" t="s">
        <v>15292</v>
      </c>
      <c r="BD295" t="s">
        <v>15290</v>
      </c>
      <c r="BE295" t="s">
        <v>13876</v>
      </c>
      <c r="BF295" t="s">
        <v>13876</v>
      </c>
      <c r="BG295" t="s">
        <v>13876</v>
      </c>
      <c r="BH295" t="s">
        <v>15291</v>
      </c>
      <c r="BI295" t="s">
        <v>15284</v>
      </c>
      <c r="BJ295" t="s">
        <v>15289</v>
      </c>
      <c r="BK295" t="s">
        <v>15291</v>
      </c>
      <c r="BL295" t="s">
        <v>13876</v>
      </c>
      <c r="BM295" t="s">
        <v>13876</v>
      </c>
      <c r="BN295" t="s">
        <v>13876</v>
      </c>
      <c r="BO295" t="s">
        <v>15284</v>
      </c>
      <c r="BP295" t="s">
        <v>15286</v>
      </c>
      <c r="BQ295" t="s">
        <v>15284</v>
      </c>
      <c r="BR295" t="s">
        <v>15287</v>
      </c>
      <c r="BS295" t="s">
        <v>13876</v>
      </c>
      <c r="BT295" t="s">
        <v>13876</v>
      </c>
      <c r="BU295" t="s">
        <v>13876</v>
      </c>
      <c r="BV295" t="s">
        <v>15292</v>
      </c>
      <c r="BW295" t="s">
        <v>15289</v>
      </c>
      <c r="BX295" t="s">
        <v>15287</v>
      </c>
      <c r="BY295" t="s">
        <v>15284</v>
      </c>
      <c r="BZ295" t="s">
        <v>13876</v>
      </c>
      <c r="CA295" t="s">
        <v>13876</v>
      </c>
      <c r="CB295" t="s">
        <v>13876</v>
      </c>
      <c r="CC295" t="s">
        <v>13876</v>
      </c>
      <c r="CD295" t="s">
        <v>15285</v>
      </c>
      <c r="CE295" t="s">
        <v>15291</v>
      </c>
      <c r="CF295" t="s">
        <v>15290</v>
      </c>
      <c r="CG295" t="s">
        <v>13876</v>
      </c>
      <c r="CH295" t="s">
        <v>13876</v>
      </c>
      <c r="CI295" t="s">
        <v>13876</v>
      </c>
      <c r="CJ295" t="s">
        <v>13876</v>
      </c>
      <c r="CK295" t="s">
        <v>13876</v>
      </c>
      <c r="CL295" t="s">
        <v>13876</v>
      </c>
      <c r="CM295" t="s">
        <v>13876</v>
      </c>
      <c r="CN295" t="s">
        <v>13876</v>
      </c>
      <c r="CO295" t="s">
        <v>13876</v>
      </c>
      <c r="CP295" t="s">
        <v>13876</v>
      </c>
      <c r="CQ295" t="s">
        <v>13876</v>
      </c>
      <c r="CR295" t="s">
        <v>13876</v>
      </c>
      <c r="CS295" t="s">
        <v>13876</v>
      </c>
      <c r="CT295" t="s">
        <v>13876</v>
      </c>
    </row>
    <row r="296" spans="1:98" hidden="1">
      <c r="A296" s="1088"/>
      <c r="B296" s="554" t="s">
        <v>3151</v>
      </c>
      <c r="C296" s="554" t="s">
        <v>3152</v>
      </c>
      <c r="D296" s="554" t="s">
        <v>3153</v>
      </c>
      <c r="E296" s="336" t="s">
        <v>368</v>
      </c>
      <c r="F296" s="336" t="s">
        <v>13892</v>
      </c>
      <c r="G296" s="336">
        <v>2911500201</v>
      </c>
      <c r="H296" s="554" t="s">
        <v>7567</v>
      </c>
      <c r="I296" s="336" t="s">
        <v>113</v>
      </c>
      <c r="J296" s="336" t="s">
        <v>13659</v>
      </c>
      <c r="K296" s="336" t="s">
        <v>13546</v>
      </c>
      <c r="L296" s="336" t="s">
        <v>13658</v>
      </c>
      <c r="M296" s="336" t="s">
        <v>13659</v>
      </c>
      <c r="N296" s="336" t="s">
        <v>13549</v>
      </c>
      <c r="O296" s="632"/>
      <c r="P296" s="632" t="s">
        <v>13661</v>
      </c>
      <c r="Q296" s="556">
        <v>44624</v>
      </c>
      <c r="R296" s="336"/>
      <c r="S296" s="557">
        <v>44652</v>
      </c>
      <c r="T296" s="336" t="s">
        <v>15512</v>
      </c>
      <c r="U296" s="625">
        <v>46</v>
      </c>
      <c r="V296" s="1088"/>
      <c r="W296" s="551">
        <v>56254</v>
      </c>
      <c r="X296" s="551">
        <v>16187</v>
      </c>
      <c r="Y296" s="551">
        <v>17688</v>
      </c>
      <c r="Z296" s="551">
        <v>11388</v>
      </c>
      <c r="AA296" s="551">
        <v>19700</v>
      </c>
      <c r="AB296" s="551">
        <v>16869</v>
      </c>
      <c r="AC296" s="551" t="s">
        <v>13876</v>
      </c>
      <c r="AD296" s="552" t="s">
        <v>13876</v>
      </c>
      <c r="AE296" s="623">
        <v>138086</v>
      </c>
      <c r="AF296" t="s">
        <v>3150</v>
      </c>
      <c r="AG296" t="s">
        <v>3157</v>
      </c>
      <c r="AH296" t="s">
        <v>7566</v>
      </c>
      <c r="AQ296" t="s">
        <v>13876</v>
      </c>
      <c r="AR296" t="s">
        <v>13876</v>
      </c>
      <c r="AS296" t="s">
        <v>15286</v>
      </c>
      <c r="AT296" t="s">
        <v>15290</v>
      </c>
      <c r="AU296" t="s">
        <v>15292</v>
      </c>
      <c r="AV296" t="s">
        <v>15286</v>
      </c>
      <c r="AW296" t="s">
        <v>15291</v>
      </c>
      <c r="AX296" t="s">
        <v>13876</v>
      </c>
      <c r="AY296" t="s">
        <v>13876</v>
      </c>
      <c r="AZ296" t="s">
        <v>15289</v>
      </c>
      <c r="BA296" t="s">
        <v>15290</v>
      </c>
      <c r="BB296" t="s">
        <v>15289</v>
      </c>
      <c r="BC296" t="s">
        <v>15285</v>
      </c>
      <c r="BD296" t="s">
        <v>15287</v>
      </c>
      <c r="BE296" t="s">
        <v>13876</v>
      </c>
      <c r="BF296" t="s">
        <v>13876</v>
      </c>
      <c r="BG296" t="s">
        <v>15289</v>
      </c>
      <c r="BH296" t="s">
        <v>15287</v>
      </c>
      <c r="BI296" t="s">
        <v>15290</v>
      </c>
      <c r="BJ296" t="s">
        <v>15285</v>
      </c>
      <c r="BK296" t="s">
        <v>15285</v>
      </c>
      <c r="BL296" t="s">
        <v>13876</v>
      </c>
      <c r="BM296" t="s">
        <v>13876</v>
      </c>
      <c r="BN296" t="s">
        <v>15289</v>
      </c>
      <c r="BO296" t="s">
        <v>15289</v>
      </c>
      <c r="BP296" t="s">
        <v>15284</v>
      </c>
      <c r="BQ296" t="s">
        <v>15285</v>
      </c>
      <c r="BR296" t="s">
        <v>15285</v>
      </c>
      <c r="BS296" t="s">
        <v>13876</v>
      </c>
      <c r="BT296" t="s">
        <v>13876</v>
      </c>
      <c r="BU296" t="s">
        <v>15289</v>
      </c>
      <c r="BV296" t="s">
        <v>15294</v>
      </c>
      <c r="BW296" t="s">
        <v>15287</v>
      </c>
      <c r="BX296" t="s">
        <v>15288</v>
      </c>
      <c r="BY296" t="s">
        <v>15288</v>
      </c>
      <c r="BZ296" t="s">
        <v>13876</v>
      </c>
      <c r="CA296" t="s">
        <v>13876</v>
      </c>
      <c r="CB296" t="s">
        <v>15289</v>
      </c>
      <c r="CC296" t="s">
        <v>15290</v>
      </c>
      <c r="CD296" t="s">
        <v>15285</v>
      </c>
      <c r="CE296" t="s">
        <v>15290</v>
      </c>
      <c r="CF296" t="s">
        <v>15294</v>
      </c>
      <c r="CG296" t="s">
        <v>13876</v>
      </c>
      <c r="CH296" t="s">
        <v>13876</v>
      </c>
      <c r="CI296" t="s">
        <v>13876</v>
      </c>
      <c r="CJ296" t="s">
        <v>13876</v>
      </c>
      <c r="CK296" t="s">
        <v>13876</v>
      </c>
      <c r="CL296" t="s">
        <v>13876</v>
      </c>
      <c r="CM296" t="s">
        <v>13876</v>
      </c>
      <c r="CN296" t="s">
        <v>13876</v>
      </c>
      <c r="CO296" t="s">
        <v>13876</v>
      </c>
      <c r="CP296" t="s">
        <v>13876</v>
      </c>
      <c r="CQ296" t="s">
        <v>13876</v>
      </c>
      <c r="CR296" t="s">
        <v>13876</v>
      </c>
      <c r="CS296" t="s">
        <v>13876</v>
      </c>
      <c r="CT296" t="s">
        <v>13876</v>
      </c>
    </row>
    <row r="297" spans="1:98" hidden="1">
      <c r="A297" s="1088"/>
      <c r="B297" s="554" t="s">
        <v>3151</v>
      </c>
      <c r="C297" s="554" t="s">
        <v>3152</v>
      </c>
      <c r="D297" s="554" t="s">
        <v>3153</v>
      </c>
      <c r="E297" s="336" t="s">
        <v>368</v>
      </c>
      <c r="F297" s="336" t="s">
        <v>13892</v>
      </c>
      <c r="G297" s="336">
        <v>2911500201</v>
      </c>
      <c r="H297" s="554" t="s">
        <v>7567</v>
      </c>
      <c r="I297" s="336" t="s">
        <v>114</v>
      </c>
      <c r="J297" s="336" t="s">
        <v>13659</v>
      </c>
      <c r="K297" s="336" t="s">
        <v>13546</v>
      </c>
      <c r="L297" s="336" t="s">
        <v>13658</v>
      </c>
      <c r="M297" s="336" t="s">
        <v>13659</v>
      </c>
      <c r="N297" s="336" t="s">
        <v>13549</v>
      </c>
      <c r="O297" s="632"/>
      <c r="P297" s="632" t="s">
        <v>13661</v>
      </c>
      <c r="Q297" s="556">
        <v>44624</v>
      </c>
      <c r="R297" s="336"/>
      <c r="S297" s="557">
        <v>44652</v>
      </c>
      <c r="T297" s="336" t="s">
        <v>15513</v>
      </c>
      <c r="U297" s="625">
        <v>46</v>
      </c>
      <c r="V297" s="1088"/>
      <c r="W297" s="551" t="s">
        <v>13876</v>
      </c>
      <c r="X297" s="551" t="s">
        <v>13876</v>
      </c>
      <c r="Y297" s="551" t="s">
        <v>13876</v>
      </c>
      <c r="Z297" s="551" t="s">
        <v>13876</v>
      </c>
      <c r="AA297" s="551" t="s">
        <v>13876</v>
      </c>
      <c r="AB297" s="551" t="s">
        <v>13876</v>
      </c>
      <c r="AC297" s="551" t="s">
        <v>13876</v>
      </c>
      <c r="AD297" s="552" t="s">
        <v>13876</v>
      </c>
      <c r="AE297" s="623">
        <v>0</v>
      </c>
      <c r="AF297" t="s">
        <v>3150</v>
      </c>
      <c r="AG297" t="s">
        <v>3157</v>
      </c>
      <c r="AH297" t="s">
        <v>7566</v>
      </c>
      <c r="AQ297" t="s">
        <v>13876</v>
      </c>
      <c r="AR297" t="s">
        <v>13876</v>
      </c>
      <c r="AS297" t="s">
        <v>13876</v>
      </c>
      <c r="AT297" t="s">
        <v>13876</v>
      </c>
      <c r="AU297" t="s">
        <v>13876</v>
      </c>
      <c r="AV297" t="s">
        <v>13876</v>
      </c>
      <c r="AW297" t="s">
        <v>13876</v>
      </c>
      <c r="AX297" t="s">
        <v>13876</v>
      </c>
      <c r="AY297" t="s">
        <v>13876</v>
      </c>
      <c r="AZ297" t="s">
        <v>13876</v>
      </c>
      <c r="BA297" t="s">
        <v>13876</v>
      </c>
      <c r="BB297" t="s">
        <v>13876</v>
      </c>
      <c r="BC297" t="s">
        <v>13876</v>
      </c>
      <c r="BD297" t="s">
        <v>13876</v>
      </c>
      <c r="BE297" t="s">
        <v>13876</v>
      </c>
      <c r="BF297" t="s">
        <v>13876</v>
      </c>
      <c r="BG297" t="s">
        <v>13876</v>
      </c>
      <c r="BH297" t="s">
        <v>13876</v>
      </c>
      <c r="BI297" t="s">
        <v>13876</v>
      </c>
      <c r="BJ297" t="s">
        <v>13876</v>
      </c>
      <c r="BK297" t="s">
        <v>13876</v>
      </c>
      <c r="BL297" t="s">
        <v>13876</v>
      </c>
      <c r="BM297" t="s">
        <v>13876</v>
      </c>
      <c r="BN297" t="s">
        <v>13876</v>
      </c>
      <c r="BO297" t="s">
        <v>13876</v>
      </c>
      <c r="BP297" t="s">
        <v>13876</v>
      </c>
      <c r="BQ297" t="s">
        <v>13876</v>
      </c>
      <c r="BR297" t="s">
        <v>13876</v>
      </c>
      <c r="BS297" t="s">
        <v>13876</v>
      </c>
      <c r="BT297" t="s">
        <v>13876</v>
      </c>
      <c r="BU297" t="s">
        <v>13876</v>
      </c>
      <c r="BV297" t="s">
        <v>13876</v>
      </c>
      <c r="BW297" t="s">
        <v>13876</v>
      </c>
      <c r="BX297" t="s">
        <v>13876</v>
      </c>
      <c r="BY297" t="s">
        <v>13876</v>
      </c>
      <c r="BZ297" t="s">
        <v>13876</v>
      </c>
      <c r="CA297" t="s">
        <v>13876</v>
      </c>
      <c r="CB297" t="s">
        <v>13876</v>
      </c>
      <c r="CC297" t="s">
        <v>13876</v>
      </c>
      <c r="CD297" t="s">
        <v>13876</v>
      </c>
      <c r="CE297" t="s">
        <v>13876</v>
      </c>
      <c r="CF297" t="s">
        <v>13876</v>
      </c>
      <c r="CG297" t="s">
        <v>13876</v>
      </c>
      <c r="CH297" t="s">
        <v>13876</v>
      </c>
      <c r="CI297" t="s">
        <v>13876</v>
      </c>
      <c r="CJ297" t="s">
        <v>13876</v>
      </c>
      <c r="CK297" t="s">
        <v>13876</v>
      </c>
      <c r="CL297" t="s">
        <v>13876</v>
      </c>
      <c r="CM297" t="s">
        <v>13876</v>
      </c>
      <c r="CN297" t="s">
        <v>13876</v>
      </c>
      <c r="CO297" t="s">
        <v>13876</v>
      </c>
      <c r="CP297" t="s">
        <v>13876</v>
      </c>
      <c r="CQ297" t="s">
        <v>13876</v>
      </c>
      <c r="CR297" t="s">
        <v>13876</v>
      </c>
      <c r="CS297" t="s">
        <v>13876</v>
      </c>
      <c r="CT297" t="s">
        <v>13876</v>
      </c>
    </row>
    <row r="298" spans="1:98" hidden="1">
      <c r="A298" s="1088"/>
      <c r="B298" s="554" t="s">
        <v>3151</v>
      </c>
      <c r="C298" s="554" t="s">
        <v>3152</v>
      </c>
      <c r="D298" s="554" t="s">
        <v>3153</v>
      </c>
      <c r="E298" s="336" t="s">
        <v>368</v>
      </c>
      <c r="F298" s="336" t="s">
        <v>13892</v>
      </c>
      <c r="G298" s="336">
        <v>2911800239</v>
      </c>
      <c r="H298" s="554" t="s">
        <v>8581</v>
      </c>
      <c r="I298" s="336" t="s">
        <v>113</v>
      </c>
      <c r="J298" s="336" t="s">
        <v>13659</v>
      </c>
      <c r="K298" s="336" t="s">
        <v>13546</v>
      </c>
      <c r="L298" s="336" t="s">
        <v>13658</v>
      </c>
      <c r="M298" s="336" t="s">
        <v>13659</v>
      </c>
      <c r="N298" s="336" t="s">
        <v>13549</v>
      </c>
      <c r="O298" s="632"/>
      <c r="P298" s="632" t="s">
        <v>13661</v>
      </c>
      <c r="Q298" s="556">
        <v>44624</v>
      </c>
      <c r="R298" s="336"/>
      <c r="S298" s="557">
        <v>44652</v>
      </c>
      <c r="T298" s="336" t="s">
        <v>15514</v>
      </c>
      <c r="U298" s="625">
        <v>46</v>
      </c>
      <c r="V298" s="1088"/>
      <c r="W298" s="551">
        <v>37282</v>
      </c>
      <c r="X298" s="551">
        <v>10612</v>
      </c>
      <c r="Y298" s="551">
        <v>9463</v>
      </c>
      <c r="Z298" s="551">
        <v>9991</v>
      </c>
      <c r="AA298" s="551">
        <v>9756</v>
      </c>
      <c r="AB298" s="551">
        <v>8590</v>
      </c>
      <c r="AC298" s="551" t="s">
        <v>13876</v>
      </c>
      <c r="AD298" s="552" t="s">
        <v>13876</v>
      </c>
      <c r="AE298" s="623">
        <v>85694</v>
      </c>
      <c r="AF298" t="s">
        <v>3150</v>
      </c>
      <c r="AG298" t="s">
        <v>3157</v>
      </c>
      <c r="AH298" t="s">
        <v>8580</v>
      </c>
      <c r="AQ298" t="s">
        <v>13876</v>
      </c>
      <c r="AR298" t="s">
        <v>13876</v>
      </c>
      <c r="AS298" t="s">
        <v>15284</v>
      </c>
      <c r="AT298" t="s">
        <v>15287</v>
      </c>
      <c r="AU298" t="s">
        <v>15292</v>
      </c>
      <c r="AV298" t="s">
        <v>15285</v>
      </c>
      <c r="AW298" t="s">
        <v>15292</v>
      </c>
      <c r="AX298" t="s">
        <v>13876</v>
      </c>
      <c r="AY298" t="s">
        <v>13876</v>
      </c>
      <c r="AZ298" t="s">
        <v>15289</v>
      </c>
      <c r="BA298" t="s">
        <v>15288</v>
      </c>
      <c r="BB298" t="s">
        <v>15290</v>
      </c>
      <c r="BC298" t="s">
        <v>15289</v>
      </c>
      <c r="BD298" t="s">
        <v>15292</v>
      </c>
      <c r="BE298" t="s">
        <v>13876</v>
      </c>
      <c r="BF298" t="s">
        <v>13876</v>
      </c>
      <c r="BG298" t="s">
        <v>13876</v>
      </c>
      <c r="BH298" t="s">
        <v>13876</v>
      </c>
      <c r="BI298" t="s">
        <v>15291</v>
      </c>
      <c r="BJ298" t="s">
        <v>15287</v>
      </c>
      <c r="BK298" t="s">
        <v>15287</v>
      </c>
      <c r="BL298" t="s">
        <v>13876</v>
      </c>
      <c r="BM298" t="s">
        <v>13876</v>
      </c>
      <c r="BN298" t="s">
        <v>13876</v>
      </c>
      <c r="BO298" t="s">
        <v>15294</v>
      </c>
      <c r="BP298" t="s">
        <v>15294</v>
      </c>
      <c r="BQ298" t="s">
        <v>15294</v>
      </c>
      <c r="BR298" t="s">
        <v>15289</v>
      </c>
      <c r="BS298" t="s">
        <v>13876</v>
      </c>
      <c r="BT298" t="s">
        <v>13876</v>
      </c>
      <c r="BU298" t="s">
        <v>13876</v>
      </c>
      <c r="BV298" t="s">
        <v>15294</v>
      </c>
      <c r="BW298" t="s">
        <v>15287</v>
      </c>
      <c r="BX298" t="s">
        <v>15286</v>
      </c>
      <c r="BY298" t="s">
        <v>15290</v>
      </c>
      <c r="BZ298" t="s">
        <v>13876</v>
      </c>
      <c r="CA298" t="s">
        <v>13876</v>
      </c>
      <c r="CB298" t="s">
        <v>13876</v>
      </c>
      <c r="CC298" t="s">
        <v>15285</v>
      </c>
      <c r="CD298" t="s">
        <v>15286</v>
      </c>
      <c r="CE298" t="s">
        <v>15294</v>
      </c>
      <c r="CF298" t="s">
        <v>15288</v>
      </c>
      <c r="CG298" t="s">
        <v>13876</v>
      </c>
      <c r="CH298" t="s">
        <v>13876</v>
      </c>
      <c r="CI298" t="s">
        <v>13876</v>
      </c>
      <c r="CJ298" t="s">
        <v>13876</v>
      </c>
      <c r="CK298" t="s">
        <v>13876</v>
      </c>
      <c r="CL298" t="s">
        <v>13876</v>
      </c>
      <c r="CM298" t="s">
        <v>13876</v>
      </c>
      <c r="CN298" t="s">
        <v>13876</v>
      </c>
      <c r="CO298" t="s">
        <v>13876</v>
      </c>
      <c r="CP298" t="s">
        <v>13876</v>
      </c>
      <c r="CQ298" t="s">
        <v>13876</v>
      </c>
      <c r="CR298" t="s">
        <v>13876</v>
      </c>
      <c r="CS298" t="s">
        <v>13876</v>
      </c>
      <c r="CT298" t="s">
        <v>13876</v>
      </c>
    </row>
    <row r="299" spans="1:98" hidden="1">
      <c r="A299" s="1088"/>
      <c r="B299" s="554" t="s">
        <v>3151</v>
      </c>
      <c r="C299" s="554" t="s">
        <v>3152</v>
      </c>
      <c r="D299" s="554" t="s">
        <v>3153</v>
      </c>
      <c r="E299" s="336" t="s">
        <v>368</v>
      </c>
      <c r="F299" s="336" t="s">
        <v>13892</v>
      </c>
      <c r="G299" s="336">
        <v>2911800239</v>
      </c>
      <c r="H299" s="554" t="s">
        <v>8581</v>
      </c>
      <c r="I299" s="336" t="s">
        <v>114</v>
      </c>
      <c r="J299" s="336" t="s">
        <v>13659</v>
      </c>
      <c r="K299" s="336" t="s">
        <v>13546</v>
      </c>
      <c r="L299" s="336" t="s">
        <v>13658</v>
      </c>
      <c r="M299" s="336" t="s">
        <v>13659</v>
      </c>
      <c r="N299" s="336" t="s">
        <v>13549</v>
      </c>
      <c r="O299" s="632"/>
      <c r="P299" s="632" t="s">
        <v>13661</v>
      </c>
      <c r="Q299" s="556">
        <v>44624</v>
      </c>
      <c r="R299" s="336"/>
      <c r="S299" s="557">
        <v>44652</v>
      </c>
      <c r="T299" s="336" t="s">
        <v>15515</v>
      </c>
      <c r="U299" s="625">
        <v>46</v>
      </c>
      <c r="V299" s="1088"/>
      <c r="W299" s="551">
        <v>5703</v>
      </c>
      <c r="X299" s="551">
        <v>1755</v>
      </c>
      <c r="Y299" s="551">
        <v>1870</v>
      </c>
      <c r="Z299" s="551">
        <v>1847</v>
      </c>
      <c r="AA299" s="551">
        <v>1293</v>
      </c>
      <c r="AB299" s="551">
        <v>831</v>
      </c>
      <c r="AC299" s="551" t="s">
        <v>13876</v>
      </c>
      <c r="AD299" s="552" t="s">
        <v>13876</v>
      </c>
      <c r="AE299" s="623">
        <v>13299</v>
      </c>
      <c r="AF299" t="s">
        <v>3150</v>
      </c>
      <c r="AG299" t="s">
        <v>3157</v>
      </c>
      <c r="AH299" t="s">
        <v>8580</v>
      </c>
      <c r="AQ299" t="s">
        <v>13876</v>
      </c>
      <c r="AR299" t="s">
        <v>13876</v>
      </c>
      <c r="AS299" t="s">
        <v>13876</v>
      </c>
      <c r="AT299" t="s">
        <v>15286</v>
      </c>
      <c r="AU299" t="s">
        <v>15287</v>
      </c>
      <c r="AV299" t="s">
        <v>15288</v>
      </c>
      <c r="AW299" t="s">
        <v>15284</v>
      </c>
      <c r="AX299" t="s">
        <v>13876</v>
      </c>
      <c r="AY299" t="s">
        <v>13876</v>
      </c>
      <c r="AZ299" t="s">
        <v>13876</v>
      </c>
      <c r="BA299" t="s">
        <v>15289</v>
      </c>
      <c r="BB299" t="s">
        <v>15287</v>
      </c>
      <c r="BC299" t="s">
        <v>15286</v>
      </c>
      <c r="BD299" t="s">
        <v>15286</v>
      </c>
      <c r="BE299" t="s">
        <v>13876</v>
      </c>
      <c r="BF299" t="s">
        <v>13876</v>
      </c>
      <c r="BG299" t="s">
        <v>13876</v>
      </c>
      <c r="BH299" t="s">
        <v>15289</v>
      </c>
      <c r="BI299" t="s">
        <v>15285</v>
      </c>
      <c r="BJ299" t="s">
        <v>15287</v>
      </c>
      <c r="BK299" t="s">
        <v>15288</v>
      </c>
      <c r="BL299" t="s">
        <v>13876</v>
      </c>
      <c r="BM299" t="s">
        <v>13876</v>
      </c>
      <c r="BN299" t="s">
        <v>13876</v>
      </c>
      <c r="BO299" t="s">
        <v>15289</v>
      </c>
      <c r="BP299" t="s">
        <v>15285</v>
      </c>
      <c r="BQ299" t="s">
        <v>15291</v>
      </c>
      <c r="BR299" t="s">
        <v>15287</v>
      </c>
      <c r="BS299" t="s">
        <v>13876</v>
      </c>
      <c r="BT299" t="s">
        <v>13876</v>
      </c>
      <c r="BU299" t="s">
        <v>13876</v>
      </c>
      <c r="BV299" t="s">
        <v>15289</v>
      </c>
      <c r="BW299" t="s">
        <v>15292</v>
      </c>
      <c r="BX299" t="s">
        <v>15294</v>
      </c>
      <c r="BY299" t="s">
        <v>15284</v>
      </c>
      <c r="BZ299" t="s">
        <v>13876</v>
      </c>
      <c r="CA299" t="s">
        <v>13876</v>
      </c>
      <c r="CB299" t="s">
        <v>13876</v>
      </c>
      <c r="CC299" t="s">
        <v>13876</v>
      </c>
      <c r="CD299" t="s">
        <v>15285</v>
      </c>
      <c r="CE299" t="s">
        <v>15284</v>
      </c>
      <c r="CF299" t="s">
        <v>15289</v>
      </c>
      <c r="CG299" t="s">
        <v>13876</v>
      </c>
      <c r="CH299" t="s">
        <v>13876</v>
      </c>
      <c r="CI299" t="s">
        <v>13876</v>
      </c>
      <c r="CJ299" t="s">
        <v>13876</v>
      </c>
      <c r="CK299" t="s">
        <v>13876</v>
      </c>
      <c r="CL299" t="s">
        <v>13876</v>
      </c>
      <c r="CM299" t="s">
        <v>13876</v>
      </c>
      <c r="CN299" t="s">
        <v>13876</v>
      </c>
      <c r="CO299" t="s">
        <v>13876</v>
      </c>
      <c r="CP299" t="s">
        <v>13876</v>
      </c>
      <c r="CQ299" t="s">
        <v>13876</v>
      </c>
      <c r="CR299" t="s">
        <v>13876</v>
      </c>
      <c r="CS299" t="s">
        <v>13876</v>
      </c>
      <c r="CT299" t="s">
        <v>13876</v>
      </c>
    </row>
    <row r="300" spans="1:98" hidden="1">
      <c r="A300" s="1088"/>
      <c r="B300" s="554" t="s">
        <v>3151</v>
      </c>
      <c r="C300" s="554" t="s">
        <v>3152</v>
      </c>
      <c r="D300" s="554" t="s">
        <v>3153</v>
      </c>
      <c r="E300" s="336" t="s">
        <v>368</v>
      </c>
      <c r="F300" s="336" t="s">
        <v>13892</v>
      </c>
      <c r="G300" s="336">
        <v>2911800239</v>
      </c>
      <c r="H300" s="554" t="s">
        <v>8581</v>
      </c>
      <c r="I300" s="336" t="s">
        <v>115</v>
      </c>
      <c r="J300" s="336" t="s">
        <v>13659</v>
      </c>
      <c r="K300" s="336" t="s">
        <v>13546</v>
      </c>
      <c r="L300" s="336" t="s">
        <v>13658</v>
      </c>
      <c r="M300" s="336" t="s">
        <v>13659</v>
      </c>
      <c r="N300" s="336" t="s">
        <v>13549</v>
      </c>
      <c r="O300" s="632"/>
      <c r="P300" s="632" t="s">
        <v>13661</v>
      </c>
      <c r="Q300" s="556">
        <v>44624</v>
      </c>
      <c r="R300" s="336"/>
      <c r="S300" s="557">
        <v>44652</v>
      </c>
      <c r="T300" s="336" t="s">
        <v>15516</v>
      </c>
      <c r="U300" s="625">
        <v>46</v>
      </c>
      <c r="V300" s="1088"/>
      <c r="W300" s="551">
        <v>40204</v>
      </c>
      <c r="X300" s="551">
        <v>14126</v>
      </c>
      <c r="Y300" s="551">
        <v>14883</v>
      </c>
      <c r="Z300" s="551">
        <v>15105</v>
      </c>
      <c r="AA300" s="551">
        <v>13731</v>
      </c>
      <c r="AB300" s="551">
        <v>16093</v>
      </c>
      <c r="AC300" s="551" t="s">
        <v>13876</v>
      </c>
      <c r="AD300" s="552" t="s">
        <v>13876</v>
      </c>
      <c r="AE300" s="623">
        <v>114142</v>
      </c>
      <c r="AF300" t="s">
        <v>3150</v>
      </c>
      <c r="AG300" t="s">
        <v>3157</v>
      </c>
      <c r="AH300" t="s">
        <v>8580</v>
      </c>
      <c r="AQ300" t="s">
        <v>13876</v>
      </c>
      <c r="AR300" t="s">
        <v>13876</v>
      </c>
      <c r="AS300" t="s">
        <v>15291</v>
      </c>
      <c r="AT300" t="s">
        <v>15288</v>
      </c>
      <c r="AU300" t="s">
        <v>15292</v>
      </c>
      <c r="AV300" t="s">
        <v>15288</v>
      </c>
      <c r="AW300" t="s">
        <v>15291</v>
      </c>
      <c r="AX300" t="s">
        <v>13876</v>
      </c>
      <c r="AY300" t="s">
        <v>13876</v>
      </c>
      <c r="AZ300" t="s">
        <v>15289</v>
      </c>
      <c r="BA300" t="s">
        <v>15291</v>
      </c>
      <c r="BB300" t="s">
        <v>15289</v>
      </c>
      <c r="BC300" t="s">
        <v>15292</v>
      </c>
      <c r="BD300" t="s">
        <v>15290</v>
      </c>
      <c r="BE300" t="s">
        <v>13876</v>
      </c>
      <c r="BF300" t="s">
        <v>13876</v>
      </c>
      <c r="BG300" t="s">
        <v>15289</v>
      </c>
      <c r="BH300" t="s">
        <v>15291</v>
      </c>
      <c r="BI300" t="s">
        <v>15285</v>
      </c>
      <c r="BJ300" t="s">
        <v>15285</v>
      </c>
      <c r="BK300" t="s">
        <v>15284</v>
      </c>
      <c r="BL300" t="s">
        <v>13876</v>
      </c>
      <c r="BM300" t="s">
        <v>13876</v>
      </c>
      <c r="BN300" t="s">
        <v>15289</v>
      </c>
      <c r="BO300" t="s">
        <v>15286</v>
      </c>
      <c r="BP300" t="s">
        <v>15289</v>
      </c>
      <c r="BQ300" t="s">
        <v>15288</v>
      </c>
      <c r="BR300" t="s">
        <v>15286</v>
      </c>
      <c r="BS300" t="s">
        <v>13876</v>
      </c>
      <c r="BT300" t="s">
        <v>13876</v>
      </c>
      <c r="BU300" t="s">
        <v>15289</v>
      </c>
      <c r="BV300" t="s">
        <v>15284</v>
      </c>
      <c r="BW300" t="s">
        <v>15287</v>
      </c>
      <c r="BX300" t="s">
        <v>15284</v>
      </c>
      <c r="BY300" t="s">
        <v>15289</v>
      </c>
      <c r="BZ300" t="s">
        <v>13876</v>
      </c>
      <c r="CA300" t="s">
        <v>13876</v>
      </c>
      <c r="CB300" t="s">
        <v>15289</v>
      </c>
      <c r="CC300" t="s">
        <v>15290</v>
      </c>
      <c r="CD300" t="s">
        <v>15288</v>
      </c>
      <c r="CE300" t="s">
        <v>15294</v>
      </c>
      <c r="CF300" t="s">
        <v>15284</v>
      </c>
      <c r="CG300" t="s">
        <v>13876</v>
      </c>
      <c r="CH300" t="s">
        <v>13876</v>
      </c>
      <c r="CI300" t="s">
        <v>13876</v>
      </c>
      <c r="CJ300" t="s">
        <v>13876</v>
      </c>
      <c r="CK300" t="s">
        <v>13876</v>
      </c>
      <c r="CL300" t="s">
        <v>13876</v>
      </c>
      <c r="CM300" t="s">
        <v>13876</v>
      </c>
      <c r="CN300" t="s">
        <v>13876</v>
      </c>
      <c r="CO300" t="s">
        <v>13876</v>
      </c>
      <c r="CP300" t="s">
        <v>13876</v>
      </c>
      <c r="CQ300" t="s">
        <v>13876</v>
      </c>
      <c r="CR300" t="s">
        <v>13876</v>
      </c>
      <c r="CS300" t="s">
        <v>13876</v>
      </c>
      <c r="CT300" t="s">
        <v>13876</v>
      </c>
    </row>
    <row r="301" spans="1:98" hidden="1">
      <c r="A301" s="632"/>
      <c r="B301" s="555"/>
      <c r="C301" s="554"/>
      <c r="D301" s="554"/>
      <c r="E301" s="336"/>
      <c r="F301" s="336"/>
      <c r="G301" s="336"/>
      <c r="H301" s="554"/>
      <c r="I301" s="336"/>
      <c r="J301" s="336"/>
      <c r="K301" s="336"/>
      <c r="L301" s="336"/>
      <c r="M301" s="336"/>
      <c r="N301" s="336"/>
      <c r="O301" s="632"/>
      <c r="P301" s="632"/>
      <c r="Q301" s="556"/>
      <c r="R301" s="336"/>
      <c r="S301" s="336"/>
      <c r="T301" s="336" t="s">
        <v>13876</v>
      </c>
      <c r="U301" s="336"/>
      <c r="V301" s="632"/>
      <c r="W301" s="551"/>
      <c r="X301" s="551"/>
      <c r="Y301" s="551"/>
      <c r="Z301" s="551"/>
      <c r="AA301" s="551">
        <v>0</v>
      </c>
      <c r="AB301" s="551">
        <v>0</v>
      </c>
      <c r="AC301" s="551">
        <v>0</v>
      </c>
      <c r="AD301" s="552"/>
      <c r="AE301" s="623">
        <v>0</v>
      </c>
      <c r="AQ301" t="s">
        <v>13876</v>
      </c>
      <c r="AR301" t="s">
        <v>13876</v>
      </c>
      <c r="AS301" t="s">
        <v>13876</v>
      </c>
      <c r="AT301" t="s">
        <v>13876</v>
      </c>
      <c r="AU301" t="s">
        <v>13876</v>
      </c>
      <c r="AV301" t="s">
        <v>13876</v>
      </c>
      <c r="AW301" t="s">
        <v>13876</v>
      </c>
      <c r="AX301" t="s">
        <v>13876</v>
      </c>
      <c r="AY301" t="s">
        <v>13876</v>
      </c>
      <c r="AZ301" t="s">
        <v>13876</v>
      </c>
      <c r="BA301" t="s">
        <v>13876</v>
      </c>
      <c r="BB301" t="s">
        <v>13876</v>
      </c>
      <c r="BC301" t="s">
        <v>13876</v>
      </c>
      <c r="BD301" t="s">
        <v>13876</v>
      </c>
      <c r="BE301" t="s">
        <v>13876</v>
      </c>
      <c r="BF301" t="s">
        <v>13876</v>
      </c>
      <c r="BG301" t="s">
        <v>13876</v>
      </c>
      <c r="BH301" t="s">
        <v>13876</v>
      </c>
      <c r="BI301" t="s">
        <v>13876</v>
      </c>
      <c r="BJ301" t="s">
        <v>13876</v>
      </c>
      <c r="BK301" t="s">
        <v>13876</v>
      </c>
      <c r="BL301" t="s">
        <v>13876</v>
      </c>
      <c r="BM301" t="s">
        <v>13876</v>
      </c>
      <c r="BN301" t="s">
        <v>13876</v>
      </c>
      <c r="BO301" t="s">
        <v>13876</v>
      </c>
      <c r="BP301" t="s">
        <v>13876</v>
      </c>
      <c r="BQ301" t="s">
        <v>13876</v>
      </c>
      <c r="BR301" t="s">
        <v>13876</v>
      </c>
      <c r="BS301" t="s">
        <v>13876</v>
      </c>
      <c r="BT301" t="s">
        <v>13876</v>
      </c>
      <c r="BU301" t="s">
        <v>13876</v>
      </c>
      <c r="BV301" t="s">
        <v>13876</v>
      </c>
      <c r="BW301" t="s">
        <v>13876</v>
      </c>
      <c r="BX301" t="s">
        <v>13876</v>
      </c>
      <c r="BY301" t="s">
        <v>13876</v>
      </c>
      <c r="BZ301" t="s">
        <v>13876</v>
      </c>
      <c r="CA301" t="s">
        <v>13876</v>
      </c>
      <c r="CB301" t="s">
        <v>13876</v>
      </c>
      <c r="CC301" t="s">
        <v>13876</v>
      </c>
      <c r="CD301" t="s">
        <v>13876</v>
      </c>
      <c r="CE301" t="s">
        <v>13876</v>
      </c>
      <c r="CF301" t="s">
        <v>13876</v>
      </c>
      <c r="CG301" t="s">
        <v>13876</v>
      </c>
      <c r="CH301" t="s">
        <v>13876</v>
      </c>
      <c r="CI301" t="s">
        <v>13876</v>
      </c>
      <c r="CJ301" t="s">
        <v>13876</v>
      </c>
      <c r="CK301" t="s">
        <v>13876</v>
      </c>
      <c r="CL301" t="s">
        <v>13876</v>
      </c>
      <c r="CM301" t="s">
        <v>13876</v>
      </c>
      <c r="CN301" t="s">
        <v>13876</v>
      </c>
      <c r="CO301" t="s">
        <v>13876</v>
      </c>
      <c r="CP301" t="s">
        <v>13876</v>
      </c>
      <c r="CQ301" t="s">
        <v>13876</v>
      </c>
      <c r="CR301" t="s">
        <v>13876</v>
      </c>
      <c r="CS301" t="s">
        <v>13876</v>
      </c>
      <c r="CT301" t="s">
        <v>13876</v>
      </c>
    </row>
    <row r="302" spans="1:98" hidden="1">
      <c r="A302" s="632">
        <v>75</v>
      </c>
      <c r="B302" s="554" t="s">
        <v>11109</v>
      </c>
      <c r="C302" s="554" t="s">
        <v>5790</v>
      </c>
      <c r="D302" s="554" t="s">
        <v>11110</v>
      </c>
      <c r="E302" s="336" t="s">
        <v>368</v>
      </c>
      <c r="F302" s="336" t="s">
        <v>13893</v>
      </c>
      <c r="G302" s="336">
        <v>2950900023</v>
      </c>
      <c r="H302" s="554" t="s">
        <v>12502</v>
      </c>
      <c r="I302" s="336" t="s">
        <v>126</v>
      </c>
      <c r="J302" s="336" t="s">
        <v>13659</v>
      </c>
      <c r="K302" s="336" t="s">
        <v>13546</v>
      </c>
      <c r="L302" s="336" t="s">
        <v>13658</v>
      </c>
      <c r="M302" s="336" t="s">
        <v>13658</v>
      </c>
      <c r="N302" s="336"/>
      <c r="O302" s="632" t="s">
        <v>13661</v>
      </c>
      <c r="P302" s="632"/>
      <c r="Q302" s="556">
        <v>44620</v>
      </c>
      <c r="R302" s="336"/>
      <c r="S302" s="557">
        <v>44665</v>
      </c>
      <c r="T302" s="336" t="s">
        <v>15517</v>
      </c>
      <c r="U302" s="336">
        <v>47</v>
      </c>
      <c r="V302" s="632">
        <v>47</v>
      </c>
      <c r="W302" s="551">
        <v>89530</v>
      </c>
      <c r="X302" s="551">
        <v>24861</v>
      </c>
      <c r="Y302" s="551">
        <v>28318</v>
      </c>
      <c r="Z302" s="551">
        <v>34896</v>
      </c>
      <c r="AA302" s="551">
        <v>29694</v>
      </c>
      <c r="AB302" s="551">
        <v>23496</v>
      </c>
      <c r="AC302" s="551">
        <v>967</v>
      </c>
      <c r="AD302" s="552" t="s">
        <v>13876</v>
      </c>
      <c r="AE302" s="623">
        <v>231762</v>
      </c>
      <c r="AF302" t="s">
        <v>11108</v>
      </c>
      <c r="AG302" t="s">
        <v>5984</v>
      </c>
      <c r="AH302" t="s">
        <v>12501</v>
      </c>
      <c r="AJ302" s="548" t="s">
        <v>13693</v>
      </c>
      <c r="AK302" s="548" t="s">
        <v>13894</v>
      </c>
      <c r="AL302" s="548" t="s">
        <v>13669</v>
      </c>
      <c r="AM302" s="548" t="s">
        <v>13895</v>
      </c>
      <c r="AN302" s="548" t="s">
        <v>13896</v>
      </c>
      <c r="AO302" s="548" t="s">
        <v>13897</v>
      </c>
      <c r="AQ302" t="s">
        <v>13876</v>
      </c>
      <c r="AR302" t="s">
        <v>13876</v>
      </c>
      <c r="AS302" t="s">
        <v>15285</v>
      </c>
      <c r="AT302" t="s">
        <v>15294</v>
      </c>
      <c r="AU302" t="s">
        <v>15286</v>
      </c>
      <c r="AV302" t="s">
        <v>15284</v>
      </c>
      <c r="AW302" t="s">
        <v>15288</v>
      </c>
      <c r="AX302" t="s">
        <v>13876</v>
      </c>
      <c r="AY302" t="s">
        <v>13876</v>
      </c>
      <c r="AZ302" t="s">
        <v>15292</v>
      </c>
      <c r="BA302" t="s">
        <v>15291</v>
      </c>
      <c r="BB302" t="s">
        <v>15285</v>
      </c>
      <c r="BC302" t="s">
        <v>15290</v>
      </c>
      <c r="BD302" t="s">
        <v>15289</v>
      </c>
      <c r="BE302" t="s">
        <v>13876</v>
      </c>
      <c r="BF302" t="s">
        <v>13876</v>
      </c>
      <c r="BG302" t="s">
        <v>15292</v>
      </c>
      <c r="BH302" t="s">
        <v>15285</v>
      </c>
      <c r="BI302" t="s">
        <v>15284</v>
      </c>
      <c r="BJ302" t="s">
        <v>15289</v>
      </c>
      <c r="BK302" t="s">
        <v>15285</v>
      </c>
      <c r="BL302" t="s">
        <v>13876</v>
      </c>
      <c r="BM302" t="s">
        <v>13876</v>
      </c>
      <c r="BN302" t="s">
        <v>15284</v>
      </c>
      <c r="BO302" t="s">
        <v>15291</v>
      </c>
      <c r="BP302" t="s">
        <v>15285</v>
      </c>
      <c r="BQ302" t="s">
        <v>15294</v>
      </c>
      <c r="BR302" t="s">
        <v>15290</v>
      </c>
      <c r="BS302" t="s">
        <v>13876</v>
      </c>
      <c r="BT302" t="s">
        <v>13876</v>
      </c>
      <c r="BU302" t="s">
        <v>15292</v>
      </c>
      <c r="BV302" t="s">
        <v>15294</v>
      </c>
      <c r="BW302" t="s">
        <v>15290</v>
      </c>
      <c r="BX302" t="s">
        <v>15294</v>
      </c>
      <c r="BY302" t="s">
        <v>15291</v>
      </c>
      <c r="BZ302" t="s">
        <v>13876</v>
      </c>
      <c r="CA302" t="s">
        <v>13876</v>
      </c>
      <c r="CB302" t="s">
        <v>15292</v>
      </c>
      <c r="CC302" t="s">
        <v>15284</v>
      </c>
      <c r="CD302" t="s">
        <v>15291</v>
      </c>
      <c r="CE302" t="s">
        <v>15294</v>
      </c>
      <c r="CF302" t="s">
        <v>15290</v>
      </c>
      <c r="CG302" t="s">
        <v>13876</v>
      </c>
      <c r="CH302" t="s">
        <v>13876</v>
      </c>
      <c r="CI302" t="s">
        <v>13876</v>
      </c>
      <c r="CJ302" t="s">
        <v>13876</v>
      </c>
      <c r="CK302" t="s">
        <v>15294</v>
      </c>
      <c r="CL302" t="s">
        <v>15290</v>
      </c>
      <c r="CM302" t="s">
        <v>15287</v>
      </c>
      <c r="CN302" t="s">
        <v>13876</v>
      </c>
      <c r="CO302" t="s">
        <v>13876</v>
      </c>
      <c r="CP302" t="s">
        <v>13876</v>
      </c>
      <c r="CQ302" t="s">
        <v>13876</v>
      </c>
      <c r="CR302" t="s">
        <v>13876</v>
      </c>
      <c r="CS302" t="s">
        <v>13876</v>
      </c>
      <c r="CT302" t="s">
        <v>13876</v>
      </c>
    </row>
    <row r="303" spans="1:98" hidden="1">
      <c r="A303" s="632"/>
      <c r="B303" s="555"/>
      <c r="C303" s="554"/>
      <c r="D303" s="554"/>
      <c r="E303" s="336"/>
      <c r="F303" s="336"/>
      <c r="G303" s="336"/>
      <c r="H303" s="554"/>
      <c r="I303" s="336"/>
      <c r="J303" s="336"/>
      <c r="K303" s="336"/>
      <c r="L303" s="336"/>
      <c r="M303" s="336"/>
      <c r="N303" s="336"/>
      <c r="O303" s="632"/>
      <c r="P303" s="632"/>
      <c r="Q303" s="556"/>
      <c r="R303" s="336"/>
      <c r="S303" s="336"/>
      <c r="T303" s="336" t="s">
        <v>13876</v>
      </c>
      <c r="U303" s="336"/>
      <c r="V303" s="632"/>
      <c r="W303" s="551"/>
      <c r="X303" s="551"/>
      <c r="Y303" s="551"/>
      <c r="Z303" s="551"/>
      <c r="AA303" s="551">
        <v>0</v>
      </c>
      <c r="AB303" s="551">
        <v>0</v>
      </c>
      <c r="AC303" s="551">
        <v>0</v>
      </c>
      <c r="AD303" s="552"/>
      <c r="AE303" s="623">
        <v>0</v>
      </c>
      <c r="AQ303" t="s">
        <v>13876</v>
      </c>
      <c r="AR303" t="s">
        <v>13876</v>
      </c>
      <c r="AS303" t="s">
        <v>13876</v>
      </c>
      <c r="AT303" t="s">
        <v>13876</v>
      </c>
      <c r="AU303" t="s">
        <v>13876</v>
      </c>
      <c r="AV303" t="s">
        <v>13876</v>
      </c>
      <c r="AW303" t="s">
        <v>13876</v>
      </c>
      <c r="AX303" t="s">
        <v>13876</v>
      </c>
      <c r="AY303" t="s">
        <v>13876</v>
      </c>
      <c r="AZ303" t="s">
        <v>13876</v>
      </c>
      <c r="BA303" t="s">
        <v>13876</v>
      </c>
      <c r="BB303" t="s">
        <v>13876</v>
      </c>
      <c r="BC303" t="s">
        <v>13876</v>
      </c>
      <c r="BD303" t="s">
        <v>13876</v>
      </c>
      <c r="BE303" t="s">
        <v>13876</v>
      </c>
      <c r="BF303" t="s">
        <v>13876</v>
      </c>
      <c r="BG303" t="s">
        <v>13876</v>
      </c>
      <c r="BH303" t="s">
        <v>13876</v>
      </c>
      <c r="BI303" t="s">
        <v>13876</v>
      </c>
      <c r="BJ303" t="s">
        <v>13876</v>
      </c>
      <c r="BK303" t="s">
        <v>13876</v>
      </c>
      <c r="BL303" t="s">
        <v>13876</v>
      </c>
      <c r="BM303" t="s">
        <v>13876</v>
      </c>
      <c r="BN303" t="s">
        <v>13876</v>
      </c>
      <c r="BO303" t="s">
        <v>13876</v>
      </c>
      <c r="BP303" t="s">
        <v>13876</v>
      </c>
      <c r="BQ303" t="s">
        <v>13876</v>
      </c>
      <c r="BR303" t="s">
        <v>13876</v>
      </c>
      <c r="BS303" t="s">
        <v>13876</v>
      </c>
      <c r="BT303" t="s">
        <v>13876</v>
      </c>
      <c r="BU303" t="s">
        <v>13876</v>
      </c>
      <c r="BV303" t="s">
        <v>13876</v>
      </c>
      <c r="BW303" t="s">
        <v>13876</v>
      </c>
      <c r="BX303" t="s">
        <v>13876</v>
      </c>
      <c r="BY303" t="s">
        <v>13876</v>
      </c>
      <c r="BZ303" t="s">
        <v>13876</v>
      </c>
      <c r="CA303" t="s">
        <v>13876</v>
      </c>
      <c r="CB303" t="s">
        <v>13876</v>
      </c>
      <c r="CC303" t="s">
        <v>13876</v>
      </c>
      <c r="CD303" t="s">
        <v>13876</v>
      </c>
      <c r="CE303" t="s">
        <v>13876</v>
      </c>
      <c r="CF303" t="s">
        <v>13876</v>
      </c>
      <c r="CG303" t="s">
        <v>13876</v>
      </c>
      <c r="CH303" t="s">
        <v>13876</v>
      </c>
      <c r="CI303" t="s">
        <v>13876</v>
      </c>
      <c r="CJ303" t="s">
        <v>13876</v>
      </c>
      <c r="CK303" t="s">
        <v>13876</v>
      </c>
      <c r="CL303" t="s">
        <v>13876</v>
      </c>
      <c r="CM303" t="s">
        <v>13876</v>
      </c>
      <c r="CN303" t="s">
        <v>13876</v>
      </c>
      <c r="CO303" t="s">
        <v>13876</v>
      </c>
      <c r="CP303" t="s">
        <v>13876</v>
      </c>
      <c r="CQ303" t="s">
        <v>13876</v>
      </c>
      <c r="CR303" t="s">
        <v>13876</v>
      </c>
      <c r="CS303" t="s">
        <v>13876</v>
      </c>
      <c r="CT303" t="s">
        <v>13876</v>
      </c>
    </row>
    <row r="304" spans="1:98" hidden="1">
      <c r="A304" s="1088">
        <v>76</v>
      </c>
      <c r="B304" s="554" t="s">
        <v>8744</v>
      </c>
      <c r="C304" s="554" t="s">
        <v>2285</v>
      </c>
      <c r="D304" s="554" t="s">
        <v>2286</v>
      </c>
      <c r="E304" s="336" t="s">
        <v>368</v>
      </c>
      <c r="F304" s="336" t="s">
        <v>13898</v>
      </c>
      <c r="G304" s="336">
        <v>2910102983</v>
      </c>
      <c r="H304" s="554" t="s">
        <v>2294</v>
      </c>
      <c r="I304" s="336" t="s">
        <v>113</v>
      </c>
      <c r="J304" s="336" t="s">
        <v>13659</v>
      </c>
      <c r="K304" s="336" t="s">
        <v>13546</v>
      </c>
      <c r="L304" s="336" t="s">
        <v>13658</v>
      </c>
      <c r="M304" s="336"/>
      <c r="N304" s="336"/>
      <c r="O304" s="632"/>
      <c r="P304" s="632"/>
      <c r="Q304" s="632"/>
      <c r="R304" s="336"/>
      <c r="S304" s="336"/>
      <c r="T304" s="336" t="s">
        <v>15518</v>
      </c>
      <c r="U304" s="625"/>
      <c r="V304" s="1088"/>
      <c r="W304" s="551" t="s">
        <v>13876</v>
      </c>
      <c r="X304" s="551" t="s">
        <v>13876</v>
      </c>
      <c r="Y304" s="551" t="s">
        <v>13876</v>
      </c>
      <c r="Z304" s="551" t="s">
        <v>13876</v>
      </c>
      <c r="AA304" s="551" t="s">
        <v>13876</v>
      </c>
      <c r="AB304" s="551" t="s">
        <v>13876</v>
      </c>
      <c r="AC304" s="551" t="s">
        <v>13876</v>
      </c>
      <c r="AD304" s="552" t="s">
        <v>13876</v>
      </c>
      <c r="AE304" s="623">
        <v>0</v>
      </c>
      <c r="AF304" t="s">
        <v>2283</v>
      </c>
      <c r="AG304" t="s">
        <v>2289</v>
      </c>
      <c r="AH304" t="s">
        <v>2293</v>
      </c>
      <c r="AQ304" t="s">
        <v>13876</v>
      </c>
      <c r="AR304" t="s">
        <v>13876</v>
      </c>
      <c r="AS304" t="s">
        <v>13876</v>
      </c>
      <c r="AT304" t="s">
        <v>13876</v>
      </c>
      <c r="AU304" t="s">
        <v>13876</v>
      </c>
      <c r="AV304" t="s">
        <v>13876</v>
      </c>
      <c r="AW304" t="s">
        <v>13876</v>
      </c>
      <c r="AX304" t="s">
        <v>13876</v>
      </c>
      <c r="AY304" t="s">
        <v>13876</v>
      </c>
      <c r="AZ304" t="s">
        <v>13876</v>
      </c>
      <c r="BA304" t="s">
        <v>13876</v>
      </c>
      <c r="BB304" t="s">
        <v>13876</v>
      </c>
      <c r="BC304" t="s">
        <v>13876</v>
      </c>
      <c r="BD304" t="s">
        <v>13876</v>
      </c>
      <c r="BE304" t="s">
        <v>13876</v>
      </c>
      <c r="BF304" t="s">
        <v>13876</v>
      </c>
      <c r="BG304" t="s">
        <v>13876</v>
      </c>
      <c r="BH304" t="s">
        <v>13876</v>
      </c>
      <c r="BI304" t="s">
        <v>13876</v>
      </c>
      <c r="BJ304" t="s">
        <v>13876</v>
      </c>
      <c r="BK304" t="s">
        <v>13876</v>
      </c>
      <c r="BL304" t="s">
        <v>13876</v>
      </c>
      <c r="BM304" t="s">
        <v>13876</v>
      </c>
      <c r="BN304" t="s">
        <v>13876</v>
      </c>
      <c r="BO304" t="s">
        <v>13876</v>
      </c>
      <c r="BP304" t="s">
        <v>13876</v>
      </c>
      <c r="BQ304" t="s">
        <v>13876</v>
      </c>
      <c r="BR304" t="s">
        <v>13876</v>
      </c>
      <c r="BS304" t="s">
        <v>13876</v>
      </c>
      <c r="BT304" t="s">
        <v>13876</v>
      </c>
      <c r="BU304" t="s">
        <v>13876</v>
      </c>
      <c r="BV304" t="s">
        <v>13876</v>
      </c>
      <c r="BW304" t="s">
        <v>13876</v>
      </c>
      <c r="BX304" t="s">
        <v>13876</v>
      </c>
      <c r="BY304" t="s">
        <v>13876</v>
      </c>
      <c r="BZ304" t="s">
        <v>13876</v>
      </c>
      <c r="CA304" t="s">
        <v>13876</v>
      </c>
      <c r="CB304" t="s">
        <v>13876</v>
      </c>
      <c r="CC304" t="s">
        <v>13876</v>
      </c>
      <c r="CD304" t="s">
        <v>13876</v>
      </c>
      <c r="CE304" t="s">
        <v>13876</v>
      </c>
      <c r="CF304" t="s">
        <v>13876</v>
      </c>
      <c r="CG304" t="s">
        <v>13876</v>
      </c>
      <c r="CH304" t="s">
        <v>13876</v>
      </c>
      <c r="CI304" t="s">
        <v>13876</v>
      </c>
      <c r="CJ304" t="s">
        <v>13876</v>
      </c>
      <c r="CK304" t="s">
        <v>13876</v>
      </c>
      <c r="CL304" t="s">
        <v>13876</v>
      </c>
      <c r="CM304" t="s">
        <v>13876</v>
      </c>
      <c r="CN304" t="s">
        <v>13876</v>
      </c>
      <c r="CO304" t="s">
        <v>13876</v>
      </c>
      <c r="CP304" t="s">
        <v>13876</v>
      </c>
      <c r="CQ304" t="s">
        <v>13876</v>
      </c>
      <c r="CR304" t="s">
        <v>13876</v>
      </c>
      <c r="CS304" t="s">
        <v>13876</v>
      </c>
      <c r="CT304" t="s">
        <v>13876</v>
      </c>
    </row>
    <row r="305" spans="1:98" hidden="1">
      <c r="A305" s="1088"/>
      <c r="B305" s="554" t="s">
        <v>8744</v>
      </c>
      <c r="C305" s="554" t="s">
        <v>2285</v>
      </c>
      <c r="D305" s="554" t="s">
        <v>2286</v>
      </c>
      <c r="E305" s="336" t="s">
        <v>368</v>
      </c>
      <c r="F305" s="336" t="s">
        <v>13898</v>
      </c>
      <c r="G305" s="336">
        <v>2910102983</v>
      </c>
      <c r="H305" s="554" t="s">
        <v>2294</v>
      </c>
      <c r="I305" s="336" t="s">
        <v>114</v>
      </c>
      <c r="J305" s="336" t="s">
        <v>13659</v>
      </c>
      <c r="K305" s="336" t="s">
        <v>13546</v>
      </c>
      <c r="L305" s="336" t="s">
        <v>13658</v>
      </c>
      <c r="M305" s="336"/>
      <c r="N305" s="336"/>
      <c r="O305" s="632"/>
      <c r="P305" s="632"/>
      <c r="Q305" s="632"/>
      <c r="R305" s="336"/>
      <c r="S305" s="336"/>
      <c r="T305" s="336" t="s">
        <v>15519</v>
      </c>
      <c r="U305" s="620"/>
      <c r="V305" s="1088"/>
      <c r="W305" s="551" t="s">
        <v>13876</v>
      </c>
      <c r="X305" s="551" t="s">
        <v>13876</v>
      </c>
      <c r="Y305" s="551" t="s">
        <v>13876</v>
      </c>
      <c r="Z305" s="551" t="s">
        <v>13876</v>
      </c>
      <c r="AA305" s="551" t="s">
        <v>13876</v>
      </c>
      <c r="AB305" s="551" t="s">
        <v>13876</v>
      </c>
      <c r="AC305" s="551" t="s">
        <v>13876</v>
      </c>
      <c r="AD305" s="552" t="s">
        <v>13876</v>
      </c>
      <c r="AE305" s="623">
        <v>0</v>
      </c>
      <c r="AF305" t="s">
        <v>2283</v>
      </c>
      <c r="AG305" t="s">
        <v>2289</v>
      </c>
      <c r="AH305" t="s">
        <v>2293</v>
      </c>
      <c r="AQ305" t="s">
        <v>13876</v>
      </c>
      <c r="AR305" t="s">
        <v>13876</v>
      </c>
      <c r="AS305" t="s">
        <v>13876</v>
      </c>
      <c r="AT305" t="s">
        <v>13876</v>
      </c>
      <c r="AU305" t="s">
        <v>13876</v>
      </c>
      <c r="AV305" t="s">
        <v>13876</v>
      </c>
      <c r="AW305" t="s">
        <v>13876</v>
      </c>
      <c r="AX305" t="s">
        <v>13876</v>
      </c>
      <c r="AY305" t="s">
        <v>13876</v>
      </c>
      <c r="AZ305" t="s">
        <v>13876</v>
      </c>
      <c r="BA305" t="s">
        <v>13876</v>
      </c>
      <c r="BB305" t="s">
        <v>13876</v>
      </c>
      <c r="BC305" t="s">
        <v>13876</v>
      </c>
      <c r="BD305" t="s">
        <v>13876</v>
      </c>
      <c r="BE305" t="s">
        <v>13876</v>
      </c>
      <c r="BF305" t="s">
        <v>13876</v>
      </c>
      <c r="BG305" t="s">
        <v>13876</v>
      </c>
      <c r="BH305" t="s">
        <v>13876</v>
      </c>
      <c r="BI305" t="s">
        <v>13876</v>
      </c>
      <c r="BJ305" t="s">
        <v>13876</v>
      </c>
      <c r="BK305" t="s">
        <v>13876</v>
      </c>
      <c r="BL305" t="s">
        <v>13876</v>
      </c>
      <c r="BM305" t="s">
        <v>13876</v>
      </c>
      <c r="BN305" t="s">
        <v>13876</v>
      </c>
      <c r="BO305" t="s">
        <v>13876</v>
      </c>
      <c r="BP305" t="s">
        <v>13876</v>
      </c>
      <c r="BQ305" t="s">
        <v>13876</v>
      </c>
      <c r="BR305" t="s">
        <v>13876</v>
      </c>
      <c r="BS305" t="s">
        <v>13876</v>
      </c>
      <c r="BT305" t="s">
        <v>13876</v>
      </c>
      <c r="BU305" t="s">
        <v>13876</v>
      </c>
      <c r="BV305" t="s">
        <v>13876</v>
      </c>
      <c r="BW305" t="s">
        <v>13876</v>
      </c>
      <c r="BX305" t="s">
        <v>13876</v>
      </c>
      <c r="BY305" t="s">
        <v>13876</v>
      </c>
      <c r="BZ305" t="s">
        <v>13876</v>
      </c>
      <c r="CA305" t="s">
        <v>13876</v>
      </c>
      <c r="CB305" t="s">
        <v>13876</v>
      </c>
      <c r="CC305" t="s">
        <v>13876</v>
      </c>
      <c r="CD305" t="s">
        <v>13876</v>
      </c>
      <c r="CE305" t="s">
        <v>13876</v>
      </c>
      <c r="CF305" t="s">
        <v>13876</v>
      </c>
      <c r="CG305" t="s">
        <v>13876</v>
      </c>
      <c r="CH305" t="s">
        <v>13876</v>
      </c>
      <c r="CI305" t="s">
        <v>13876</v>
      </c>
      <c r="CJ305" t="s">
        <v>13876</v>
      </c>
      <c r="CK305" t="s">
        <v>13876</v>
      </c>
      <c r="CL305" t="s">
        <v>13876</v>
      </c>
      <c r="CM305" t="s">
        <v>13876</v>
      </c>
      <c r="CN305" t="s">
        <v>13876</v>
      </c>
      <c r="CO305" t="s">
        <v>13876</v>
      </c>
      <c r="CP305" t="s">
        <v>13876</v>
      </c>
      <c r="CQ305" t="s">
        <v>13876</v>
      </c>
      <c r="CR305" t="s">
        <v>13876</v>
      </c>
      <c r="CS305" t="s">
        <v>13876</v>
      </c>
      <c r="CT305" t="s">
        <v>13876</v>
      </c>
    </row>
    <row r="306" spans="1:98" hidden="1">
      <c r="A306" s="1088"/>
      <c r="B306" s="554" t="s">
        <v>8744</v>
      </c>
      <c r="C306" s="554" t="s">
        <v>2285</v>
      </c>
      <c r="D306" s="554" t="s">
        <v>2286</v>
      </c>
      <c r="E306" s="336" t="s">
        <v>368</v>
      </c>
      <c r="F306" s="336" t="s">
        <v>13898</v>
      </c>
      <c r="G306" s="336">
        <v>2911800510</v>
      </c>
      <c r="H306" s="554" t="s">
        <v>8747</v>
      </c>
      <c r="I306" s="336" t="s">
        <v>113</v>
      </c>
      <c r="J306" s="336" t="s">
        <v>13659</v>
      </c>
      <c r="K306" s="336" t="s">
        <v>13546</v>
      </c>
      <c r="L306" s="336" t="s">
        <v>13658</v>
      </c>
      <c r="M306" s="336"/>
      <c r="N306" s="336"/>
      <c r="O306" s="632"/>
      <c r="P306" s="632"/>
      <c r="Q306" s="632"/>
      <c r="R306" s="336"/>
      <c r="S306" s="336"/>
      <c r="T306" s="336" t="s">
        <v>15520</v>
      </c>
      <c r="U306" s="620"/>
      <c r="V306" s="1088"/>
      <c r="W306" s="551" t="s">
        <v>13876</v>
      </c>
      <c r="X306" s="551" t="s">
        <v>13876</v>
      </c>
      <c r="Y306" s="551" t="s">
        <v>13876</v>
      </c>
      <c r="Z306" s="551" t="s">
        <v>13876</v>
      </c>
      <c r="AA306" s="551" t="s">
        <v>13876</v>
      </c>
      <c r="AB306" s="551" t="s">
        <v>13876</v>
      </c>
      <c r="AC306" s="551" t="s">
        <v>13876</v>
      </c>
      <c r="AD306" s="552" t="s">
        <v>13876</v>
      </c>
      <c r="AE306" s="623">
        <v>0</v>
      </c>
      <c r="AF306" t="s">
        <v>8743</v>
      </c>
      <c r="AG306" t="s">
        <v>2289</v>
      </c>
      <c r="AH306" t="s">
        <v>8746</v>
      </c>
      <c r="AQ306" t="s">
        <v>13876</v>
      </c>
      <c r="AR306" t="s">
        <v>13876</v>
      </c>
      <c r="AS306" t="s">
        <v>13876</v>
      </c>
      <c r="AT306" t="s">
        <v>13876</v>
      </c>
      <c r="AU306" t="s">
        <v>13876</v>
      </c>
      <c r="AV306" t="s">
        <v>13876</v>
      </c>
      <c r="AW306" t="s">
        <v>13876</v>
      </c>
      <c r="AX306" t="s">
        <v>13876</v>
      </c>
      <c r="AY306" t="s">
        <v>13876</v>
      </c>
      <c r="AZ306" t="s">
        <v>13876</v>
      </c>
      <c r="BA306" t="s">
        <v>13876</v>
      </c>
      <c r="BB306" t="s">
        <v>13876</v>
      </c>
      <c r="BC306" t="s">
        <v>13876</v>
      </c>
      <c r="BD306" t="s">
        <v>13876</v>
      </c>
      <c r="BE306" t="s">
        <v>13876</v>
      </c>
      <c r="BF306" t="s">
        <v>13876</v>
      </c>
      <c r="BG306" t="s">
        <v>13876</v>
      </c>
      <c r="BH306" t="s">
        <v>13876</v>
      </c>
      <c r="BI306" t="s">
        <v>13876</v>
      </c>
      <c r="BJ306" t="s">
        <v>13876</v>
      </c>
      <c r="BK306" t="s">
        <v>13876</v>
      </c>
      <c r="BL306" t="s">
        <v>13876</v>
      </c>
      <c r="BM306" t="s">
        <v>13876</v>
      </c>
      <c r="BN306" t="s">
        <v>13876</v>
      </c>
      <c r="BO306" t="s">
        <v>13876</v>
      </c>
      <c r="BP306" t="s">
        <v>13876</v>
      </c>
      <c r="BQ306" t="s">
        <v>13876</v>
      </c>
      <c r="BR306" t="s">
        <v>13876</v>
      </c>
      <c r="BS306" t="s">
        <v>13876</v>
      </c>
      <c r="BT306" t="s">
        <v>13876</v>
      </c>
      <c r="BU306" t="s">
        <v>13876</v>
      </c>
      <c r="BV306" t="s">
        <v>13876</v>
      </c>
      <c r="BW306" t="s">
        <v>13876</v>
      </c>
      <c r="BX306" t="s">
        <v>13876</v>
      </c>
      <c r="BY306" t="s">
        <v>13876</v>
      </c>
      <c r="BZ306" t="s">
        <v>13876</v>
      </c>
      <c r="CA306" t="s">
        <v>13876</v>
      </c>
      <c r="CB306" t="s">
        <v>13876</v>
      </c>
      <c r="CC306" t="s">
        <v>13876</v>
      </c>
      <c r="CD306" t="s">
        <v>13876</v>
      </c>
      <c r="CE306" t="s">
        <v>13876</v>
      </c>
      <c r="CF306" t="s">
        <v>13876</v>
      </c>
      <c r="CG306" t="s">
        <v>13876</v>
      </c>
      <c r="CH306" t="s">
        <v>13876</v>
      </c>
      <c r="CI306" t="s">
        <v>13876</v>
      </c>
      <c r="CJ306" t="s">
        <v>13876</v>
      </c>
      <c r="CK306" t="s">
        <v>13876</v>
      </c>
      <c r="CL306" t="s">
        <v>13876</v>
      </c>
      <c r="CM306" t="s">
        <v>13876</v>
      </c>
      <c r="CN306" t="s">
        <v>13876</v>
      </c>
      <c r="CO306" t="s">
        <v>13876</v>
      </c>
      <c r="CP306" t="s">
        <v>13876</v>
      </c>
      <c r="CQ306" t="s">
        <v>13876</v>
      </c>
      <c r="CR306" t="s">
        <v>13876</v>
      </c>
      <c r="CS306" t="s">
        <v>13876</v>
      </c>
      <c r="CT306" t="s">
        <v>13876</v>
      </c>
    </row>
    <row r="307" spans="1:98" hidden="1">
      <c r="A307" s="1088"/>
      <c r="B307" s="554" t="s">
        <v>8744</v>
      </c>
      <c r="C307" s="554" t="s">
        <v>2285</v>
      </c>
      <c r="D307" s="554" t="s">
        <v>2286</v>
      </c>
      <c r="E307" s="336" t="s">
        <v>368</v>
      </c>
      <c r="F307" s="336" t="s">
        <v>13898</v>
      </c>
      <c r="G307" s="336">
        <v>2911800510</v>
      </c>
      <c r="H307" s="554" t="s">
        <v>8747</v>
      </c>
      <c r="I307" s="336" t="s">
        <v>114</v>
      </c>
      <c r="J307" s="336" t="s">
        <v>13659</v>
      </c>
      <c r="K307" s="336" t="s">
        <v>13546</v>
      </c>
      <c r="L307" s="336" t="s">
        <v>13658</v>
      </c>
      <c r="M307" s="336"/>
      <c r="N307" s="336"/>
      <c r="O307" s="632"/>
      <c r="P307" s="632"/>
      <c r="Q307" s="632"/>
      <c r="R307" s="336"/>
      <c r="S307" s="336"/>
      <c r="T307" s="336" t="s">
        <v>15521</v>
      </c>
      <c r="U307" s="609"/>
      <c r="V307" s="1088"/>
      <c r="W307" s="551" t="s">
        <v>13876</v>
      </c>
      <c r="X307" s="551" t="s">
        <v>13876</v>
      </c>
      <c r="Y307" s="551" t="s">
        <v>13876</v>
      </c>
      <c r="Z307" s="551" t="s">
        <v>13876</v>
      </c>
      <c r="AA307" s="551" t="s">
        <v>13876</v>
      </c>
      <c r="AB307" s="551" t="s">
        <v>13876</v>
      </c>
      <c r="AC307" s="551" t="s">
        <v>13876</v>
      </c>
      <c r="AD307" s="552" t="s">
        <v>13876</v>
      </c>
      <c r="AE307" s="623">
        <v>0</v>
      </c>
      <c r="AF307" t="s">
        <v>8743</v>
      </c>
      <c r="AG307" t="s">
        <v>2289</v>
      </c>
      <c r="AH307" t="s">
        <v>8746</v>
      </c>
      <c r="AQ307" t="s">
        <v>13876</v>
      </c>
      <c r="AR307" t="s">
        <v>13876</v>
      </c>
      <c r="AS307" t="s">
        <v>13876</v>
      </c>
      <c r="AT307" t="s">
        <v>13876</v>
      </c>
      <c r="AU307" t="s">
        <v>13876</v>
      </c>
      <c r="AV307" t="s">
        <v>13876</v>
      </c>
      <c r="AW307" t="s">
        <v>13876</v>
      </c>
      <c r="AX307" t="s">
        <v>13876</v>
      </c>
      <c r="AY307" t="s">
        <v>13876</v>
      </c>
      <c r="AZ307" t="s">
        <v>13876</v>
      </c>
      <c r="BA307" t="s">
        <v>13876</v>
      </c>
      <c r="BB307" t="s">
        <v>13876</v>
      </c>
      <c r="BC307" t="s">
        <v>13876</v>
      </c>
      <c r="BD307" t="s">
        <v>13876</v>
      </c>
      <c r="BE307" t="s">
        <v>13876</v>
      </c>
      <c r="BF307" t="s">
        <v>13876</v>
      </c>
      <c r="BG307" t="s">
        <v>13876</v>
      </c>
      <c r="BH307" t="s">
        <v>13876</v>
      </c>
      <c r="BI307" t="s">
        <v>13876</v>
      </c>
      <c r="BJ307" t="s">
        <v>13876</v>
      </c>
      <c r="BK307" t="s">
        <v>13876</v>
      </c>
      <c r="BL307" t="s">
        <v>13876</v>
      </c>
      <c r="BM307" t="s">
        <v>13876</v>
      </c>
      <c r="BN307" t="s">
        <v>13876</v>
      </c>
      <c r="BO307" t="s">
        <v>13876</v>
      </c>
      <c r="BP307" t="s">
        <v>13876</v>
      </c>
      <c r="BQ307" t="s">
        <v>13876</v>
      </c>
      <c r="BR307" t="s">
        <v>13876</v>
      </c>
      <c r="BS307" t="s">
        <v>13876</v>
      </c>
      <c r="BT307" t="s">
        <v>13876</v>
      </c>
      <c r="BU307" t="s">
        <v>13876</v>
      </c>
      <c r="BV307" t="s">
        <v>13876</v>
      </c>
      <c r="BW307" t="s">
        <v>13876</v>
      </c>
      <c r="BX307" t="s">
        <v>13876</v>
      </c>
      <c r="BY307" t="s">
        <v>13876</v>
      </c>
      <c r="BZ307" t="s">
        <v>13876</v>
      </c>
      <c r="CA307" t="s">
        <v>13876</v>
      </c>
      <c r="CB307" t="s">
        <v>13876</v>
      </c>
      <c r="CC307" t="s">
        <v>13876</v>
      </c>
      <c r="CD307" t="s">
        <v>13876</v>
      </c>
      <c r="CE307" t="s">
        <v>13876</v>
      </c>
      <c r="CF307" t="s">
        <v>13876</v>
      </c>
      <c r="CG307" t="s">
        <v>13876</v>
      </c>
      <c r="CH307" t="s">
        <v>13876</v>
      </c>
      <c r="CI307" t="s">
        <v>13876</v>
      </c>
      <c r="CJ307" t="s">
        <v>13876</v>
      </c>
      <c r="CK307" t="s">
        <v>13876</v>
      </c>
      <c r="CL307" t="s">
        <v>13876</v>
      </c>
      <c r="CM307" t="s">
        <v>13876</v>
      </c>
      <c r="CN307" t="s">
        <v>13876</v>
      </c>
      <c r="CO307" t="s">
        <v>13876</v>
      </c>
      <c r="CP307" t="s">
        <v>13876</v>
      </c>
      <c r="CQ307" t="s">
        <v>13876</v>
      </c>
      <c r="CR307" t="s">
        <v>13876</v>
      </c>
      <c r="CS307" t="s">
        <v>13876</v>
      </c>
      <c r="CT307" t="s">
        <v>13876</v>
      </c>
    </row>
    <row r="308" spans="1:98" hidden="1">
      <c r="A308" s="632"/>
      <c r="B308" s="555"/>
      <c r="C308" s="554"/>
      <c r="D308" s="554"/>
      <c r="E308" s="336"/>
      <c r="F308" s="336"/>
      <c r="G308" s="336"/>
      <c r="H308" s="554"/>
      <c r="I308" s="336"/>
      <c r="J308" s="336"/>
      <c r="K308" s="336"/>
      <c r="L308" s="336"/>
      <c r="M308" s="336"/>
      <c r="N308" s="336"/>
      <c r="O308" s="632"/>
      <c r="P308" s="632"/>
      <c r="Q308" s="632"/>
      <c r="R308" s="336"/>
      <c r="S308" s="336"/>
      <c r="T308" s="336" t="s">
        <v>13876</v>
      </c>
      <c r="U308" s="336"/>
      <c r="V308" s="632"/>
      <c r="W308" s="551"/>
      <c r="X308" s="551"/>
      <c r="Y308" s="551"/>
      <c r="Z308" s="551"/>
      <c r="AA308" s="551">
        <v>0</v>
      </c>
      <c r="AB308" s="551">
        <v>0</v>
      </c>
      <c r="AC308" s="551">
        <v>0</v>
      </c>
      <c r="AD308" s="552"/>
      <c r="AE308" s="623">
        <v>0</v>
      </c>
      <c r="AQ308" t="s">
        <v>13876</v>
      </c>
      <c r="AR308" t="s">
        <v>13876</v>
      </c>
      <c r="AS308" t="s">
        <v>13876</v>
      </c>
      <c r="AT308" t="s">
        <v>13876</v>
      </c>
      <c r="AU308" t="s">
        <v>13876</v>
      </c>
      <c r="AV308" t="s">
        <v>13876</v>
      </c>
      <c r="AW308" t="s">
        <v>13876</v>
      </c>
      <c r="AX308" t="s">
        <v>13876</v>
      </c>
      <c r="AY308" t="s">
        <v>13876</v>
      </c>
      <c r="AZ308" t="s">
        <v>13876</v>
      </c>
      <c r="BA308" t="s">
        <v>13876</v>
      </c>
      <c r="BB308" t="s">
        <v>13876</v>
      </c>
      <c r="BC308" t="s">
        <v>13876</v>
      </c>
      <c r="BD308" t="s">
        <v>13876</v>
      </c>
      <c r="BE308" t="s">
        <v>13876</v>
      </c>
      <c r="BF308" t="s">
        <v>13876</v>
      </c>
      <c r="BG308" t="s">
        <v>13876</v>
      </c>
      <c r="BH308" t="s">
        <v>13876</v>
      </c>
      <c r="BI308" t="s">
        <v>13876</v>
      </c>
      <c r="BJ308" t="s">
        <v>13876</v>
      </c>
      <c r="BK308" t="s">
        <v>13876</v>
      </c>
      <c r="BL308" t="s">
        <v>13876</v>
      </c>
      <c r="BM308" t="s">
        <v>13876</v>
      </c>
      <c r="BN308" t="s">
        <v>13876</v>
      </c>
      <c r="BO308" t="s">
        <v>13876</v>
      </c>
      <c r="BP308" t="s">
        <v>13876</v>
      </c>
      <c r="BQ308" t="s">
        <v>13876</v>
      </c>
      <c r="BR308" t="s">
        <v>13876</v>
      </c>
      <c r="BS308" t="s">
        <v>13876</v>
      </c>
      <c r="BT308" t="s">
        <v>13876</v>
      </c>
      <c r="BU308" t="s">
        <v>13876</v>
      </c>
      <c r="BV308" t="s">
        <v>13876</v>
      </c>
      <c r="BW308" t="s">
        <v>13876</v>
      </c>
      <c r="BX308" t="s">
        <v>13876</v>
      </c>
      <c r="BY308" t="s">
        <v>13876</v>
      </c>
      <c r="BZ308" t="s">
        <v>13876</v>
      </c>
      <c r="CA308" t="s">
        <v>13876</v>
      </c>
      <c r="CB308" t="s">
        <v>13876</v>
      </c>
      <c r="CC308" t="s">
        <v>13876</v>
      </c>
      <c r="CD308" t="s">
        <v>13876</v>
      </c>
      <c r="CE308" t="s">
        <v>13876</v>
      </c>
      <c r="CF308" t="s">
        <v>13876</v>
      </c>
      <c r="CG308" t="s">
        <v>13876</v>
      </c>
      <c r="CH308" t="s">
        <v>13876</v>
      </c>
      <c r="CI308" t="s">
        <v>13876</v>
      </c>
      <c r="CJ308" t="s">
        <v>13876</v>
      </c>
      <c r="CK308" t="s">
        <v>13876</v>
      </c>
      <c r="CL308" t="s">
        <v>13876</v>
      </c>
      <c r="CM308" t="s">
        <v>13876</v>
      </c>
      <c r="CN308" t="s">
        <v>13876</v>
      </c>
      <c r="CO308" t="s">
        <v>13876</v>
      </c>
      <c r="CP308" t="s">
        <v>13876</v>
      </c>
      <c r="CQ308" t="s">
        <v>13876</v>
      </c>
      <c r="CR308" t="s">
        <v>13876</v>
      </c>
      <c r="CS308" t="s">
        <v>13876</v>
      </c>
      <c r="CT308" t="s">
        <v>13876</v>
      </c>
    </row>
    <row r="309" spans="1:98" hidden="1">
      <c r="A309" s="1088">
        <v>77</v>
      </c>
      <c r="B309" s="554" t="s">
        <v>5701</v>
      </c>
      <c r="C309" s="554" t="s">
        <v>5342</v>
      </c>
      <c r="D309" s="554" t="s">
        <v>5702</v>
      </c>
      <c r="E309" s="336" t="s">
        <v>368</v>
      </c>
      <c r="F309" s="336" t="s">
        <v>13899</v>
      </c>
      <c r="G309" s="336">
        <v>2910800727</v>
      </c>
      <c r="H309" s="554" t="s">
        <v>5708</v>
      </c>
      <c r="I309" s="336" t="s">
        <v>123</v>
      </c>
      <c r="J309" s="336" t="s">
        <v>13659</v>
      </c>
      <c r="K309" s="336" t="s">
        <v>13546</v>
      </c>
      <c r="L309" s="336" t="s">
        <v>13658</v>
      </c>
      <c r="M309" s="336" t="s">
        <v>13658</v>
      </c>
      <c r="N309" s="336"/>
      <c r="O309" s="632"/>
      <c r="P309" s="632" t="s">
        <v>13661</v>
      </c>
      <c r="Q309" s="556">
        <v>44649</v>
      </c>
      <c r="R309" s="557"/>
      <c r="S309" s="557">
        <v>44666</v>
      </c>
      <c r="T309" s="336" t="s">
        <v>15522</v>
      </c>
      <c r="U309" s="625">
        <v>48</v>
      </c>
      <c r="V309" s="1088">
        <v>48</v>
      </c>
      <c r="W309" s="551">
        <v>36466</v>
      </c>
      <c r="X309" s="551">
        <v>12690</v>
      </c>
      <c r="Y309" s="551">
        <v>15051</v>
      </c>
      <c r="Z309" s="551">
        <v>14623</v>
      </c>
      <c r="AA309" s="551">
        <v>13586</v>
      </c>
      <c r="AB309" s="551">
        <v>12282</v>
      </c>
      <c r="AC309" s="551" t="s">
        <v>13876</v>
      </c>
      <c r="AD309" s="552" t="s">
        <v>13876</v>
      </c>
      <c r="AE309" s="623">
        <v>104698</v>
      </c>
      <c r="AF309" t="s">
        <v>5700</v>
      </c>
      <c r="AG309" t="s">
        <v>5705</v>
      </c>
      <c r="AH309" t="s">
        <v>5707</v>
      </c>
      <c r="AQ309" t="s">
        <v>13876</v>
      </c>
      <c r="AR309" t="s">
        <v>13876</v>
      </c>
      <c r="AS309" t="s">
        <v>15284</v>
      </c>
      <c r="AT309" t="s">
        <v>15290</v>
      </c>
      <c r="AU309" t="s">
        <v>15291</v>
      </c>
      <c r="AV309" t="s">
        <v>15290</v>
      </c>
      <c r="AW309" t="s">
        <v>15290</v>
      </c>
      <c r="AX309" t="s">
        <v>13876</v>
      </c>
      <c r="AY309" t="s">
        <v>13876</v>
      </c>
      <c r="AZ309" t="s">
        <v>15289</v>
      </c>
      <c r="BA309" t="s">
        <v>15292</v>
      </c>
      <c r="BB309" t="s">
        <v>15290</v>
      </c>
      <c r="BC309" t="s">
        <v>15294</v>
      </c>
      <c r="BD309" t="s">
        <v>15288</v>
      </c>
      <c r="BE309" t="s">
        <v>13876</v>
      </c>
      <c r="BF309" t="s">
        <v>13876</v>
      </c>
      <c r="BG309" t="s">
        <v>15289</v>
      </c>
      <c r="BH309" t="s">
        <v>15286</v>
      </c>
      <c r="BI309" t="s">
        <v>15288</v>
      </c>
      <c r="BJ309" t="s">
        <v>15286</v>
      </c>
      <c r="BK309" t="s">
        <v>15289</v>
      </c>
      <c r="BL309" t="s">
        <v>13876</v>
      </c>
      <c r="BM309" t="s">
        <v>13876</v>
      </c>
      <c r="BN309" t="s">
        <v>15289</v>
      </c>
      <c r="BO309" t="s">
        <v>15291</v>
      </c>
      <c r="BP309" t="s">
        <v>15290</v>
      </c>
      <c r="BQ309" t="s">
        <v>15292</v>
      </c>
      <c r="BR309" t="s">
        <v>15284</v>
      </c>
      <c r="BS309" t="s">
        <v>13876</v>
      </c>
      <c r="BT309" t="s">
        <v>13876</v>
      </c>
      <c r="BU309" t="s">
        <v>15289</v>
      </c>
      <c r="BV309" t="s">
        <v>15284</v>
      </c>
      <c r="BW309" t="s">
        <v>15286</v>
      </c>
      <c r="BX309" t="s">
        <v>15285</v>
      </c>
      <c r="BY309" t="s">
        <v>15290</v>
      </c>
      <c r="BZ309" t="s">
        <v>13876</v>
      </c>
      <c r="CA309" t="s">
        <v>13876</v>
      </c>
      <c r="CB309" t="s">
        <v>15289</v>
      </c>
      <c r="CC309" t="s">
        <v>15292</v>
      </c>
      <c r="CD309" t="s">
        <v>15292</v>
      </c>
      <c r="CE309" t="s">
        <v>15285</v>
      </c>
      <c r="CF309" t="s">
        <v>15292</v>
      </c>
      <c r="CG309" t="s">
        <v>13876</v>
      </c>
      <c r="CH309" t="s">
        <v>13876</v>
      </c>
      <c r="CI309" t="s">
        <v>13876</v>
      </c>
      <c r="CJ309" t="s">
        <v>13876</v>
      </c>
      <c r="CK309" t="s">
        <v>13876</v>
      </c>
      <c r="CL309" t="s">
        <v>13876</v>
      </c>
      <c r="CM309" t="s">
        <v>13876</v>
      </c>
      <c r="CN309" t="s">
        <v>13876</v>
      </c>
      <c r="CO309" t="s">
        <v>13876</v>
      </c>
      <c r="CP309" t="s">
        <v>13876</v>
      </c>
      <c r="CQ309" t="s">
        <v>13876</v>
      </c>
      <c r="CR309" t="s">
        <v>13876</v>
      </c>
      <c r="CS309" t="s">
        <v>13876</v>
      </c>
      <c r="CT309" t="s">
        <v>13876</v>
      </c>
    </row>
    <row r="310" spans="1:98" hidden="1">
      <c r="A310" s="1088"/>
      <c r="B310" s="554" t="s">
        <v>5701</v>
      </c>
      <c r="C310" s="554" t="s">
        <v>5342</v>
      </c>
      <c r="D310" s="554" t="s">
        <v>5702</v>
      </c>
      <c r="E310" s="336" t="s">
        <v>368</v>
      </c>
      <c r="F310" s="336" t="s">
        <v>13899</v>
      </c>
      <c r="G310" s="336">
        <v>2910800727</v>
      </c>
      <c r="H310" s="554" t="s">
        <v>5708</v>
      </c>
      <c r="I310" s="336" t="s">
        <v>13665</v>
      </c>
      <c r="J310" s="336" t="s">
        <v>13659</v>
      </c>
      <c r="K310" s="336" t="s">
        <v>13546</v>
      </c>
      <c r="L310" s="336" t="s">
        <v>13658</v>
      </c>
      <c r="M310" s="336" t="s">
        <v>13658</v>
      </c>
      <c r="N310" s="336"/>
      <c r="O310" s="632"/>
      <c r="P310" s="632" t="s">
        <v>13661</v>
      </c>
      <c r="Q310" s="556">
        <v>44649</v>
      </c>
      <c r="R310" s="336"/>
      <c r="S310" s="557">
        <v>44666</v>
      </c>
      <c r="T310" s="336" t="s">
        <v>15523</v>
      </c>
      <c r="U310" s="609">
        <v>48</v>
      </c>
      <c r="V310" s="1088"/>
      <c r="W310" s="551">
        <v>30899</v>
      </c>
      <c r="X310" s="551">
        <v>10156</v>
      </c>
      <c r="Y310" s="551">
        <v>12769</v>
      </c>
      <c r="Z310" s="551">
        <v>12288</v>
      </c>
      <c r="AA310" s="551">
        <v>11103</v>
      </c>
      <c r="AB310" s="551">
        <v>15828</v>
      </c>
      <c r="AC310" s="551" t="s">
        <v>13876</v>
      </c>
      <c r="AD310" s="552" t="s">
        <v>13876</v>
      </c>
      <c r="AE310" s="623">
        <v>93043</v>
      </c>
      <c r="AF310" t="s">
        <v>5700</v>
      </c>
      <c r="AG310" t="s">
        <v>5705</v>
      </c>
      <c r="AH310" t="s">
        <v>5707</v>
      </c>
      <c r="AQ310" t="s">
        <v>13876</v>
      </c>
      <c r="AR310" t="s">
        <v>13876</v>
      </c>
      <c r="AS310" t="s">
        <v>15284</v>
      </c>
      <c r="AT310" t="s">
        <v>15288</v>
      </c>
      <c r="AU310" t="s">
        <v>15285</v>
      </c>
      <c r="AV310" t="s">
        <v>15294</v>
      </c>
      <c r="AW310" t="s">
        <v>15294</v>
      </c>
      <c r="AX310" t="s">
        <v>13876</v>
      </c>
      <c r="AY310" t="s">
        <v>13876</v>
      </c>
      <c r="AZ310" t="s">
        <v>15289</v>
      </c>
      <c r="BA310" t="s">
        <v>15288</v>
      </c>
      <c r="BB310" t="s">
        <v>15289</v>
      </c>
      <c r="BC310" t="s">
        <v>15286</v>
      </c>
      <c r="BD310" t="s">
        <v>15290</v>
      </c>
      <c r="BE310" t="s">
        <v>13876</v>
      </c>
      <c r="BF310" t="s">
        <v>13876</v>
      </c>
      <c r="BG310" t="s">
        <v>15289</v>
      </c>
      <c r="BH310" t="s">
        <v>15292</v>
      </c>
      <c r="BI310" t="s">
        <v>15287</v>
      </c>
      <c r="BJ310" t="s">
        <v>15290</v>
      </c>
      <c r="BK310" t="s">
        <v>15294</v>
      </c>
      <c r="BL310" t="s">
        <v>13876</v>
      </c>
      <c r="BM310" t="s">
        <v>13876</v>
      </c>
      <c r="BN310" t="s">
        <v>15289</v>
      </c>
      <c r="BO310" t="s">
        <v>15292</v>
      </c>
      <c r="BP310" t="s">
        <v>15292</v>
      </c>
      <c r="BQ310" t="s">
        <v>15285</v>
      </c>
      <c r="BR310" t="s">
        <v>15285</v>
      </c>
      <c r="BS310" t="s">
        <v>13876</v>
      </c>
      <c r="BT310" t="s">
        <v>13876</v>
      </c>
      <c r="BU310" t="s">
        <v>15289</v>
      </c>
      <c r="BV310" t="s">
        <v>15289</v>
      </c>
      <c r="BW310" t="s">
        <v>15289</v>
      </c>
      <c r="BX310" t="s">
        <v>15288</v>
      </c>
      <c r="BY310" t="s">
        <v>15284</v>
      </c>
      <c r="BZ310" t="s">
        <v>13876</v>
      </c>
      <c r="CA310" t="s">
        <v>13876</v>
      </c>
      <c r="CB310" t="s">
        <v>15289</v>
      </c>
      <c r="CC310" t="s">
        <v>15286</v>
      </c>
      <c r="CD310" t="s">
        <v>15285</v>
      </c>
      <c r="CE310" t="s">
        <v>15292</v>
      </c>
      <c r="CF310" t="s">
        <v>15285</v>
      </c>
      <c r="CG310" t="s">
        <v>13876</v>
      </c>
      <c r="CH310" t="s">
        <v>13876</v>
      </c>
      <c r="CI310" t="s">
        <v>13876</v>
      </c>
      <c r="CJ310" t="s">
        <v>13876</v>
      </c>
      <c r="CK310" t="s">
        <v>13876</v>
      </c>
      <c r="CL310" t="s">
        <v>13876</v>
      </c>
      <c r="CM310" t="s">
        <v>13876</v>
      </c>
      <c r="CN310" t="s">
        <v>13876</v>
      </c>
      <c r="CO310" t="s">
        <v>13876</v>
      </c>
      <c r="CP310" t="s">
        <v>13876</v>
      </c>
      <c r="CQ310" t="s">
        <v>13876</v>
      </c>
      <c r="CR310" t="s">
        <v>13876</v>
      </c>
      <c r="CS310" t="s">
        <v>13876</v>
      </c>
      <c r="CT310" t="s">
        <v>13876</v>
      </c>
    </row>
    <row r="311" spans="1:98" hidden="1">
      <c r="A311" s="632"/>
      <c r="B311" s="555"/>
      <c r="C311" s="554"/>
      <c r="D311" s="554"/>
      <c r="E311" s="336"/>
      <c r="F311" s="336"/>
      <c r="G311" s="336"/>
      <c r="H311" s="554"/>
      <c r="I311" s="336"/>
      <c r="J311" s="336"/>
      <c r="K311" s="336"/>
      <c r="L311" s="336"/>
      <c r="M311" s="336"/>
      <c r="N311" s="336"/>
      <c r="O311" s="632"/>
      <c r="P311" s="632"/>
      <c r="Q311" s="632"/>
      <c r="R311" s="336"/>
      <c r="S311" s="336"/>
      <c r="T311" s="336" t="s">
        <v>13876</v>
      </c>
      <c r="U311" s="336"/>
      <c r="V311" s="632"/>
      <c r="W311" s="551"/>
      <c r="X311" s="551"/>
      <c r="Y311" s="551"/>
      <c r="Z311" s="551"/>
      <c r="AA311" s="551">
        <v>0</v>
      </c>
      <c r="AB311" s="551">
        <v>0</v>
      </c>
      <c r="AC311" s="551">
        <v>0</v>
      </c>
      <c r="AD311" s="552"/>
      <c r="AE311" s="623">
        <v>0</v>
      </c>
      <c r="AQ311" t="s">
        <v>13876</v>
      </c>
      <c r="AR311" t="s">
        <v>13876</v>
      </c>
      <c r="AS311" t="s">
        <v>13876</v>
      </c>
      <c r="AT311" t="s">
        <v>13876</v>
      </c>
      <c r="AU311" t="s">
        <v>13876</v>
      </c>
      <c r="AV311" t="s">
        <v>13876</v>
      </c>
      <c r="AW311" t="s">
        <v>13876</v>
      </c>
      <c r="AX311" t="s">
        <v>13876</v>
      </c>
      <c r="AY311" t="s">
        <v>13876</v>
      </c>
      <c r="AZ311" t="s">
        <v>13876</v>
      </c>
      <c r="BA311" t="s">
        <v>13876</v>
      </c>
      <c r="BB311" t="s">
        <v>13876</v>
      </c>
      <c r="BC311" t="s">
        <v>13876</v>
      </c>
      <c r="BD311" t="s">
        <v>13876</v>
      </c>
      <c r="BE311" t="s">
        <v>13876</v>
      </c>
      <c r="BF311" t="s">
        <v>13876</v>
      </c>
      <c r="BG311" t="s">
        <v>13876</v>
      </c>
      <c r="BH311" t="s">
        <v>13876</v>
      </c>
      <c r="BI311" t="s">
        <v>13876</v>
      </c>
      <c r="BJ311" t="s">
        <v>13876</v>
      </c>
      <c r="BK311" t="s">
        <v>13876</v>
      </c>
      <c r="BL311" t="s">
        <v>13876</v>
      </c>
      <c r="BM311" t="s">
        <v>13876</v>
      </c>
      <c r="BN311" t="s">
        <v>13876</v>
      </c>
      <c r="BO311" t="s">
        <v>13876</v>
      </c>
      <c r="BP311" t="s">
        <v>13876</v>
      </c>
      <c r="BQ311" t="s">
        <v>13876</v>
      </c>
      <c r="BR311" t="s">
        <v>13876</v>
      </c>
      <c r="BS311" t="s">
        <v>13876</v>
      </c>
      <c r="BT311" t="s">
        <v>13876</v>
      </c>
      <c r="BU311" t="s">
        <v>13876</v>
      </c>
      <c r="BV311" t="s">
        <v>13876</v>
      </c>
      <c r="BW311" t="s">
        <v>13876</v>
      </c>
      <c r="BX311" t="s">
        <v>13876</v>
      </c>
      <c r="BY311" t="s">
        <v>13876</v>
      </c>
      <c r="BZ311" t="s">
        <v>13876</v>
      </c>
      <c r="CA311" t="s">
        <v>13876</v>
      </c>
      <c r="CB311" t="s">
        <v>13876</v>
      </c>
      <c r="CC311" t="s">
        <v>13876</v>
      </c>
      <c r="CD311" t="s">
        <v>13876</v>
      </c>
      <c r="CE311" t="s">
        <v>13876</v>
      </c>
      <c r="CF311" t="s">
        <v>13876</v>
      </c>
      <c r="CG311" t="s">
        <v>13876</v>
      </c>
      <c r="CH311" t="s">
        <v>13876</v>
      </c>
      <c r="CI311" t="s">
        <v>13876</v>
      </c>
      <c r="CJ311" t="s">
        <v>13876</v>
      </c>
      <c r="CK311" t="s">
        <v>13876</v>
      </c>
      <c r="CL311" t="s">
        <v>13876</v>
      </c>
      <c r="CM311" t="s">
        <v>13876</v>
      </c>
      <c r="CN311" t="s">
        <v>13876</v>
      </c>
      <c r="CO311" t="s">
        <v>13876</v>
      </c>
      <c r="CP311" t="s">
        <v>13876</v>
      </c>
      <c r="CQ311" t="s">
        <v>13876</v>
      </c>
      <c r="CR311" t="s">
        <v>13876</v>
      </c>
      <c r="CS311" t="s">
        <v>13876</v>
      </c>
      <c r="CT311" t="s">
        <v>13876</v>
      </c>
    </row>
    <row r="312" spans="1:98" hidden="1">
      <c r="A312" s="1088">
        <v>78</v>
      </c>
      <c r="B312" s="554" t="s">
        <v>1499</v>
      </c>
      <c r="C312" s="554" t="s">
        <v>803</v>
      </c>
      <c r="D312" s="554" t="s">
        <v>1500</v>
      </c>
      <c r="E312" s="336" t="s">
        <v>368</v>
      </c>
      <c r="F312" s="336" t="s">
        <v>13900</v>
      </c>
      <c r="G312" s="336">
        <v>2910101779</v>
      </c>
      <c r="H312" s="554" t="s">
        <v>1505</v>
      </c>
      <c r="I312" s="336" t="s">
        <v>113</v>
      </c>
      <c r="J312" s="336" t="s">
        <v>13659</v>
      </c>
      <c r="K312" s="336" t="s">
        <v>13546</v>
      </c>
      <c r="L312" s="336" t="s">
        <v>13658</v>
      </c>
      <c r="M312" s="336" t="s">
        <v>13658</v>
      </c>
      <c r="N312" s="336"/>
      <c r="O312" s="632"/>
      <c r="P312" s="632"/>
      <c r="Q312" s="632"/>
      <c r="R312" s="336"/>
      <c r="S312" s="336"/>
      <c r="T312" s="336" t="s">
        <v>15524</v>
      </c>
      <c r="U312" s="625"/>
      <c r="V312" s="1088"/>
      <c r="W312" s="551" t="s">
        <v>13876</v>
      </c>
      <c r="X312" s="551" t="s">
        <v>13876</v>
      </c>
      <c r="Y312" s="551" t="s">
        <v>13876</v>
      </c>
      <c r="Z312" s="551" t="s">
        <v>13876</v>
      </c>
      <c r="AA312" s="551" t="s">
        <v>13876</v>
      </c>
      <c r="AB312" s="551" t="s">
        <v>13876</v>
      </c>
      <c r="AC312" s="551" t="s">
        <v>13876</v>
      </c>
      <c r="AD312" s="552" t="s">
        <v>13876</v>
      </c>
      <c r="AE312" s="623">
        <v>0</v>
      </c>
      <c r="AF312" t="s">
        <v>1498</v>
      </c>
      <c r="AG312" t="s">
        <v>1502</v>
      </c>
      <c r="AH312" t="s">
        <v>1504</v>
      </c>
      <c r="AQ312" t="s">
        <v>13876</v>
      </c>
      <c r="AR312" t="s">
        <v>13876</v>
      </c>
      <c r="AS312" t="s">
        <v>13876</v>
      </c>
      <c r="AT312" t="s">
        <v>13876</v>
      </c>
      <c r="AU312" t="s">
        <v>13876</v>
      </c>
      <c r="AV312" t="s">
        <v>13876</v>
      </c>
      <c r="AW312" t="s">
        <v>13876</v>
      </c>
      <c r="AX312" t="s">
        <v>13876</v>
      </c>
      <c r="AY312" t="s">
        <v>13876</v>
      </c>
      <c r="AZ312" t="s">
        <v>13876</v>
      </c>
      <c r="BA312" t="s">
        <v>13876</v>
      </c>
      <c r="BB312" t="s">
        <v>13876</v>
      </c>
      <c r="BC312" t="s">
        <v>13876</v>
      </c>
      <c r="BD312" t="s">
        <v>13876</v>
      </c>
      <c r="BE312" t="s">
        <v>13876</v>
      </c>
      <c r="BF312" t="s">
        <v>13876</v>
      </c>
      <c r="BG312" t="s">
        <v>13876</v>
      </c>
      <c r="BH312" t="s">
        <v>13876</v>
      </c>
      <c r="BI312" t="s">
        <v>13876</v>
      </c>
      <c r="BJ312" t="s">
        <v>13876</v>
      </c>
      <c r="BK312" t="s">
        <v>13876</v>
      </c>
      <c r="BL312" t="s">
        <v>13876</v>
      </c>
      <c r="BM312" t="s">
        <v>13876</v>
      </c>
      <c r="BN312" t="s">
        <v>13876</v>
      </c>
      <c r="BO312" t="s">
        <v>13876</v>
      </c>
      <c r="BP312" t="s">
        <v>13876</v>
      </c>
      <c r="BQ312" t="s">
        <v>13876</v>
      </c>
      <c r="BR312" t="s">
        <v>13876</v>
      </c>
      <c r="BS312" t="s">
        <v>13876</v>
      </c>
      <c r="BT312" t="s">
        <v>13876</v>
      </c>
      <c r="BU312" t="s">
        <v>13876</v>
      </c>
      <c r="BV312" t="s">
        <v>13876</v>
      </c>
      <c r="BW312" t="s">
        <v>13876</v>
      </c>
      <c r="BX312" t="s">
        <v>13876</v>
      </c>
      <c r="BY312" t="s">
        <v>13876</v>
      </c>
      <c r="BZ312" t="s">
        <v>13876</v>
      </c>
      <c r="CA312" t="s">
        <v>13876</v>
      </c>
      <c r="CB312" t="s">
        <v>13876</v>
      </c>
      <c r="CC312" t="s">
        <v>13876</v>
      </c>
      <c r="CD312" t="s">
        <v>13876</v>
      </c>
      <c r="CE312" t="s">
        <v>13876</v>
      </c>
      <c r="CF312" t="s">
        <v>13876</v>
      </c>
      <c r="CG312" t="s">
        <v>13876</v>
      </c>
      <c r="CH312" t="s">
        <v>13876</v>
      </c>
      <c r="CI312" t="s">
        <v>13876</v>
      </c>
      <c r="CJ312" t="s">
        <v>13876</v>
      </c>
      <c r="CK312" t="s">
        <v>13876</v>
      </c>
      <c r="CL312" t="s">
        <v>13876</v>
      </c>
      <c r="CM312" t="s">
        <v>13876</v>
      </c>
      <c r="CN312" t="s">
        <v>13876</v>
      </c>
      <c r="CO312" t="s">
        <v>13876</v>
      </c>
      <c r="CP312" t="s">
        <v>13876</v>
      </c>
      <c r="CQ312" t="s">
        <v>13876</v>
      </c>
      <c r="CR312" t="s">
        <v>13876</v>
      </c>
      <c r="CS312" t="s">
        <v>13876</v>
      </c>
      <c r="CT312" t="s">
        <v>13876</v>
      </c>
    </row>
    <row r="313" spans="1:98" hidden="1">
      <c r="A313" s="1088"/>
      <c r="B313" s="554" t="s">
        <v>1499</v>
      </c>
      <c r="C313" s="554" t="s">
        <v>803</v>
      </c>
      <c r="D313" s="554" t="s">
        <v>1500</v>
      </c>
      <c r="E313" s="336" t="s">
        <v>368</v>
      </c>
      <c r="F313" s="336" t="s">
        <v>13900</v>
      </c>
      <c r="G313" s="336">
        <v>2910101779</v>
      </c>
      <c r="H313" s="554" t="s">
        <v>1505</v>
      </c>
      <c r="I313" s="336" t="s">
        <v>114</v>
      </c>
      <c r="J313" s="336" t="s">
        <v>13659</v>
      </c>
      <c r="K313" s="336" t="s">
        <v>13546</v>
      </c>
      <c r="L313" s="336" t="s">
        <v>13658</v>
      </c>
      <c r="M313" s="336" t="s">
        <v>13658</v>
      </c>
      <c r="N313" s="336"/>
      <c r="O313" s="632"/>
      <c r="P313" s="632"/>
      <c r="Q313" s="632"/>
      <c r="R313" s="336"/>
      <c r="S313" s="336"/>
      <c r="T313" s="336" t="s">
        <v>15525</v>
      </c>
      <c r="U313" s="620"/>
      <c r="V313" s="1088"/>
      <c r="W313" s="551" t="s">
        <v>13876</v>
      </c>
      <c r="X313" s="551" t="s">
        <v>13876</v>
      </c>
      <c r="Y313" s="551" t="s">
        <v>13876</v>
      </c>
      <c r="Z313" s="551" t="s">
        <v>13876</v>
      </c>
      <c r="AA313" s="551" t="s">
        <v>13876</v>
      </c>
      <c r="AB313" s="551" t="s">
        <v>13876</v>
      </c>
      <c r="AC313" s="551" t="s">
        <v>13876</v>
      </c>
      <c r="AD313" s="552" t="s">
        <v>13876</v>
      </c>
      <c r="AE313" s="623">
        <v>0</v>
      </c>
      <c r="AF313" t="s">
        <v>1498</v>
      </c>
      <c r="AG313" t="s">
        <v>1502</v>
      </c>
      <c r="AH313" t="s">
        <v>1504</v>
      </c>
      <c r="AQ313" t="s">
        <v>13876</v>
      </c>
      <c r="AR313" t="s">
        <v>13876</v>
      </c>
      <c r="AS313" t="s">
        <v>13876</v>
      </c>
      <c r="AT313" t="s">
        <v>13876</v>
      </c>
      <c r="AU313" t="s">
        <v>13876</v>
      </c>
      <c r="AV313" t="s">
        <v>13876</v>
      </c>
      <c r="AW313" t="s">
        <v>13876</v>
      </c>
      <c r="AX313" t="s">
        <v>13876</v>
      </c>
      <c r="AY313" t="s">
        <v>13876</v>
      </c>
      <c r="AZ313" t="s">
        <v>13876</v>
      </c>
      <c r="BA313" t="s">
        <v>13876</v>
      </c>
      <c r="BB313" t="s">
        <v>13876</v>
      </c>
      <c r="BC313" t="s">
        <v>13876</v>
      </c>
      <c r="BD313" t="s">
        <v>13876</v>
      </c>
      <c r="BE313" t="s">
        <v>13876</v>
      </c>
      <c r="BF313" t="s">
        <v>13876</v>
      </c>
      <c r="BG313" t="s">
        <v>13876</v>
      </c>
      <c r="BH313" t="s">
        <v>13876</v>
      </c>
      <c r="BI313" t="s">
        <v>13876</v>
      </c>
      <c r="BJ313" t="s">
        <v>13876</v>
      </c>
      <c r="BK313" t="s">
        <v>13876</v>
      </c>
      <c r="BL313" t="s">
        <v>13876</v>
      </c>
      <c r="BM313" t="s">
        <v>13876</v>
      </c>
      <c r="BN313" t="s">
        <v>13876</v>
      </c>
      <c r="BO313" t="s">
        <v>13876</v>
      </c>
      <c r="BP313" t="s">
        <v>13876</v>
      </c>
      <c r="BQ313" t="s">
        <v>13876</v>
      </c>
      <c r="BR313" t="s">
        <v>13876</v>
      </c>
      <c r="BS313" t="s">
        <v>13876</v>
      </c>
      <c r="BT313" t="s">
        <v>13876</v>
      </c>
      <c r="BU313" t="s">
        <v>13876</v>
      </c>
      <c r="BV313" t="s">
        <v>13876</v>
      </c>
      <c r="BW313" t="s">
        <v>13876</v>
      </c>
      <c r="BX313" t="s">
        <v>13876</v>
      </c>
      <c r="BY313" t="s">
        <v>13876</v>
      </c>
      <c r="BZ313" t="s">
        <v>13876</v>
      </c>
      <c r="CA313" t="s">
        <v>13876</v>
      </c>
      <c r="CB313" t="s">
        <v>13876</v>
      </c>
      <c r="CC313" t="s">
        <v>13876</v>
      </c>
      <c r="CD313" t="s">
        <v>13876</v>
      </c>
      <c r="CE313" t="s">
        <v>13876</v>
      </c>
      <c r="CF313" t="s">
        <v>13876</v>
      </c>
      <c r="CG313" t="s">
        <v>13876</v>
      </c>
      <c r="CH313" t="s">
        <v>13876</v>
      </c>
      <c r="CI313" t="s">
        <v>13876</v>
      </c>
      <c r="CJ313" t="s">
        <v>13876</v>
      </c>
      <c r="CK313" t="s">
        <v>13876</v>
      </c>
      <c r="CL313" t="s">
        <v>13876</v>
      </c>
      <c r="CM313" t="s">
        <v>13876</v>
      </c>
      <c r="CN313" t="s">
        <v>13876</v>
      </c>
      <c r="CO313" t="s">
        <v>13876</v>
      </c>
      <c r="CP313" t="s">
        <v>13876</v>
      </c>
      <c r="CQ313" t="s">
        <v>13876</v>
      </c>
      <c r="CR313" t="s">
        <v>13876</v>
      </c>
      <c r="CS313" t="s">
        <v>13876</v>
      </c>
      <c r="CT313" t="s">
        <v>13876</v>
      </c>
    </row>
    <row r="314" spans="1:98" hidden="1">
      <c r="A314" s="1088"/>
      <c r="B314" s="554" t="s">
        <v>1499</v>
      </c>
      <c r="C314" s="554" t="s">
        <v>803</v>
      </c>
      <c r="D314" s="554" t="s">
        <v>1500</v>
      </c>
      <c r="E314" s="336" t="s">
        <v>368</v>
      </c>
      <c r="F314" s="336" t="s">
        <v>13900</v>
      </c>
      <c r="G314" s="336">
        <v>2910101779</v>
      </c>
      <c r="H314" s="554" t="s">
        <v>1505</v>
      </c>
      <c r="I314" s="336" t="s">
        <v>116</v>
      </c>
      <c r="J314" s="336" t="s">
        <v>13659</v>
      </c>
      <c r="K314" s="336" t="s">
        <v>13546</v>
      </c>
      <c r="L314" s="336" t="s">
        <v>13658</v>
      </c>
      <c r="M314" s="336" t="s">
        <v>13658</v>
      </c>
      <c r="N314" s="336"/>
      <c r="O314" s="632"/>
      <c r="P314" s="632"/>
      <c r="Q314" s="632"/>
      <c r="R314" s="336"/>
      <c r="S314" s="336"/>
      <c r="T314" s="336" t="s">
        <v>15526</v>
      </c>
      <c r="U314" s="609"/>
      <c r="V314" s="1088"/>
      <c r="W314" s="551" t="s">
        <v>13876</v>
      </c>
      <c r="X314" s="551" t="s">
        <v>13876</v>
      </c>
      <c r="Y314" s="551" t="s">
        <v>13876</v>
      </c>
      <c r="Z314" s="551" t="s">
        <v>13876</v>
      </c>
      <c r="AA314" s="551" t="s">
        <v>13876</v>
      </c>
      <c r="AB314" s="551" t="s">
        <v>13876</v>
      </c>
      <c r="AC314" s="551" t="s">
        <v>13876</v>
      </c>
      <c r="AD314" s="552" t="s">
        <v>13876</v>
      </c>
      <c r="AE314" s="623">
        <v>0</v>
      </c>
      <c r="AF314" t="s">
        <v>1498</v>
      </c>
      <c r="AG314" t="s">
        <v>1502</v>
      </c>
      <c r="AH314" t="s">
        <v>1504</v>
      </c>
      <c r="AQ314" t="s">
        <v>13876</v>
      </c>
      <c r="AR314" t="s">
        <v>13876</v>
      </c>
      <c r="AS314" t="s">
        <v>13876</v>
      </c>
      <c r="AT314" t="s">
        <v>13876</v>
      </c>
      <c r="AU314" t="s">
        <v>13876</v>
      </c>
      <c r="AV314" t="s">
        <v>13876</v>
      </c>
      <c r="AW314" t="s">
        <v>13876</v>
      </c>
      <c r="AX314" t="s">
        <v>13876</v>
      </c>
      <c r="AY314" t="s">
        <v>13876</v>
      </c>
      <c r="AZ314" t="s">
        <v>13876</v>
      </c>
      <c r="BA314" t="s">
        <v>13876</v>
      </c>
      <c r="BB314" t="s">
        <v>13876</v>
      </c>
      <c r="BC314" t="s">
        <v>13876</v>
      </c>
      <c r="BD314" t="s">
        <v>13876</v>
      </c>
      <c r="BE314" t="s">
        <v>13876</v>
      </c>
      <c r="BF314" t="s">
        <v>13876</v>
      </c>
      <c r="BG314" t="s">
        <v>13876</v>
      </c>
      <c r="BH314" t="s">
        <v>13876</v>
      </c>
      <c r="BI314" t="s">
        <v>13876</v>
      </c>
      <c r="BJ314" t="s">
        <v>13876</v>
      </c>
      <c r="BK314" t="s">
        <v>13876</v>
      </c>
      <c r="BL314" t="s">
        <v>13876</v>
      </c>
      <c r="BM314" t="s">
        <v>13876</v>
      </c>
      <c r="BN314" t="s">
        <v>13876</v>
      </c>
      <c r="BO314" t="s">
        <v>13876</v>
      </c>
      <c r="BP314" t="s">
        <v>13876</v>
      </c>
      <c r="BQ314" t="s">
        <v>13876</v>
      </c>
      <c r="BR314" t="s">
        <v>13876</v>
      </c>
      <c r="BS314" t="s">
        <v>13876</v>
      </c>
      <c r="BT314" t="s">
        <v>13876</v>
      </c>
      <c r="BU314" t="s">
        <v>13876</v>
      </c>
      <c r="BV314" t="s">
        <v>13876</v>
      </c>
      <c r="BW314" t="s">
        <v>13876</v>
      </c>
      <c r="BX314" t="s">
        <v>13876</v>
      </c>
      <c r="BY314" t="s">
        <v>13876</v>
      </c>
      <c r="BZ314" t="s">
        <v>13876</v>
      </c>
      <c r="CA314" t="s">
        <v>13876</v>
      </c>
      <c r="CB314" t="s">
        <v>13876</v>
      </c>
      <c r="CC314" t="s">
        <v>13876</v>
      </c>
      <c r="CD314" t="s">
        <v>13876</v>
      </c>
      <c r="CE314" t="s">
        <v>13876</v>
      </c>
      <c r="CF314" t="s">
        <v>13876</v>
      </c>
      <c r="CG314" t="s">
        <v>13876</v>
      </c>
      <c r="CH314" t="s">
        <v>13876</v>
      </c>
      <c r="CI314" t="s">
        <v>13876</v>
      </c>
      <c r="CJ314" t="s">
        <v>13876</v>
      </c>
      <c r="CK314" t="s">
        <v>13876</v>
      </c>
      <c r="CL314" t="s">
        <v>13876</v>
      </c>
      <c r="CM314" t="s">
        <v>13876</v>
      </c>
      <c r="CN314" t="s">
        <v>13876</v>
      </c>
      <c r="CO314" t="s">
        <v>13876</v>
      </c>
      <c r="CP314" t="s">
        <v>13876</v>
      </c>
      <c r="CQ314" t="s">
        <v>13876</v>
      </c>
      <c r="CR314" t="s">
        <v>13876</v>
      </c>
      <c r="CS314" t="s">
        <v>13876</v>
      </c>
      <c r="CT314" t="s">
        <v>13876</v>
      </c>
    </row>
    <row r="315" spans="1:98" hidden="1">
      <c r="A315" s="632"/>
      <c r="B315" s="555"/>
      <c r="C315" s="554"/>
      <c r="D315" s="554"/>
      <c r="E315" s="336"/>
      <c r="F315" s="336"/>
      <c r="G315" s="336"/>
      <c r="H315" s="554"/>
      <c r="I315" s="336"/>
      <c r="J315" s="336"/>
      <c r="K315" s="336"/>
      <c r="L315" s="336"/>
      <c r="M315" s="336"/>
      <c r="N315" s="336"/>
      <c r="O315" s="632"/>
      <c r="P315" s="632"/>
      <c r="Q315" s="632"/>
      <c r="R315" s="336"/>
      <c r="S315" s="336"/>
      <c r="T315" s="336" t="s">
        <v>13876</v>
      </c>
      <c r="U315" s="336"/>
      <c r="V315" s="632"/>
      <c r="W315" s="551"/>
      <c r="X315" s="551"/>
      <c r="Y315" s="551"/>
      <c r="Z315" s="551"/>
      <c r="AA315" s="551">
        <v>0</v>
      </c>
      <c r="AB315" s="551">
        <v>0</v>
      </c>
      <c r="AC315" s="551">
        <v>0</v>
      </c>
      <c r="AD315" s="552"/>
      <c r="AE315" s="623">
        <v>0</v>
      </c>
      <c r="AQ315" t="s">
        <v>13876</v>
      </c>
      <c r="AR315" t="s">
        <v>13876</v>
      </c>
      <c r="AS315" t="s">
        <v>13876</v>
      </c>
      <c r="AT315" t="s">
        <v>13876</v>
      </c>
      <c r="AU315" t="s">
        <v>13876</v>
      </c>
      <c r="AV315" t="s">
        <v>13876</v>
      </c>
      <c r="AW315" t="s">
        <v>13876</v>
      </c>
      <c r="AX315" t="s">
        <v>13876</v>
      </c>
      <c r="AY315" t="s">
        <v>13876</v>
      </c>
      <c r="AZ315" t="s">
        <v>13876</v>
      </c>
      <c r="BA315" t="s">
        <v>13876</v>
      </c>
      <c r="BB315" t="s">
        <v>13876</v>
      </c>
      <c r="BC315" t="s">
        <v>13876</v>
      </c>
      <c r="BD315" t="s">
        <v>13876</v>
      </c>
      <c r="BE315" t="s">
        <v>13876</v>
      </c>
      <c r="BF315" t="s">
        <v>13876</v>
      </c>
      <c r="BG315" t="s">
        <v>13876</v>
      </c>
      <c r="BH315" t="s">
        <v>13876</v>
      </c>
      <c r="BI315" t="s">
        <v>13876</v>
      </c>
      <c r="BJ315" t="s">
        <v>13876</v>
      </c>
      <c r="BK315" t="s">
        <v>13876</v>
      </c>
      <c r="BL315" t="s">
        <v>13876</v>
      </c>
      <c r="BM315" t="s">
        <v>13876</v>
      </c>
      <c r="BN315" t="s">
        <v>13876</v>
      </c>
      <c r="BO315" t="s">
        <v>13876</v>
      </c>
      <c r="BP315" t="s">
        <v>13876</v>
      </c>
      <c r="BQ315" t="s">
        <v>13876</v>
      </c>
      <c r="BR315" t="s">
        <v>13876</v>
      </c>
      <c r="BS315" t="s">
        <v>13876</v>
      </c>
      <c r="BT315" t="s">
        <v>13876</v>
      </c>
      <c r="BU315" t="s">
        <v>13876</v>
      </c>
      <c r="BV315" t="s">
        <v>13876</v>
      </c>
      <c r="BW315" t="s">
        <v>13876</v>
      </c>
      <c r="BX315" t="s">
        <v>13876</v>
      </c>
      <c r="BY315" t="s">
        <v>13876</v>
      </c>
      <c r="BZ315" t="s">
        <v>13876</v>
      </c>
      <c r="CA315" t="s">
        <v>13876</v>
      </c>
      <c r="CB315" t="s">
        <v>13876</v>
      </c>
      <c r="CC315" t="s">
        <v>13876</v>
      </c>
      <c r="CD315" t="s">
        <v>13876</v>
      </c>
      <c r="CE315" t="s">
        <v>13876</v>
      </c>
      <c r="CF315" t="s">
        <v>13876</v>
      </c>
      <c r="CG315" t="s">
        <v>13876</v>
      </c>
      <c r="CH315" t="s">
        <v>13876</v>
      </c>
      <c r="CI315" t="s">
        <v>13876</v>
      </c>
      <c r="CJ315" t="s">
        <v>13876</v>
      </c>
      <c r="CK315" t="s">
        <v>13876</v>
      </c>
      <c r="CL315" t="s">
        <v>13876</v>
      </c>
      <c r="CM315" t="s">
        <v>13876</v>
      </c>
      <c r="CN315" t="s">
        <v>13876</v>
      </c>
      <c r="CO315" t="s">
        <v>13876</v>
      </c>
      <c r="CP315" t="s">
        <v>13876</v>
      </c>
      <c r="CQ315" t="s">
        <v>13876</v>
      </c>
      <c r="CR315" t="s">
        <v>13876</v>
      </c>
      <c r="CS315" t="s">
        <v>13876</v>
      </c>
      <c r="CT315" t="s">
        <v>13876</v>
      </c>
    </row>
    <row r="316" spans="1:98" hidden="1">
      <c r="A316" s="1088">
        <v>79</v>
      </c>
      <c r="B316" s="554" t="s">
        <v>6391</v>
      </c>
      <c r="C316" s="554" t="s">
        <v>5044</v>
      </c>
      <c r="D316" s="554" t="s">
        <v>6392</v>
      </c>
      <c r="E316" s="336" t="s">
        <v>368</v>
      </c>
      <c r="F316" s="336" t="s">
        <v>13901</v>
      </c>
      <c r="G316" s="336">
        <v>2911200265</v>
      </c>
      <c r="H316" s="554" t="s">
        <v>6397</v>
      </c>
      <c r="I316" s="336" t="s">
        <v>118</v>
      </c>
      <c r="J316" s="336" t="s">
        <v>13659</v>
      </c>
      <c r="K316" s="336" t="s">
        <v>13546</v>
      </c>
      <c r="L316" s="336" t="s">
        <v>13658</v>
      </c>
      <c r="M316" s="336"/>
      <c r="N316" s="336"/>
      <c r="O316" s="632" t="s">
        <v>13661</v>
      </c>
      <c r="P316" s="632"/>
      <c r="Q316" s="556">
        <v>44607</v>
      </c>
      <c r="R316" s="336"/>
      <c r="S316" s="557">
        <v>44665</v>
      </c>
      <c r="T316" s="336" t="s">
        <v>15527</v>
      </c>
      <c r="U316" s="625">
        <v>49</v>
      </c>
      <c r="V316" s="1088">
        <v>49</v>
      </c>
      <c r="W316" s="551">
        <v>81537</v>
      </c>
      <c r="X316" s="551">
        <v>23121</v>
      </c>
      <c r="Y316" s="551">
        <v>27877</v>
      </c>
      <c r="Z316" s="551">
        <v>25584</v>
      </c>
      <c r="AA316" s="551">
        <v>26412</v>
      </c>
      <c r="AB316" s="551">
        <v>26759</v>
      </c>
      <c r="AC316" s="551" t="s">
        <v>13876</v>
      </c>
      <c r="AD316" s="552" t="s">
        <v>13876</v>
      </c>
      <c r="AE316" s="623">
        <v>211290</v>
      </c>
      <c r="AF316" t="s">
        <v>6390</v>
      </c>
      <c r="AG316" t="s">
        <v>6394</v>
      </c>
      <c r="AH316" t="s">
        <v>6396</v>
      </c>
      <c r="AJ316" s="548" t="s">
        <v>13693</v>
      </c>
      <c r="AK316" s="548" t="s">
        <v>13902</v>
      </c>
      <c r="AL316" s="548" t="s">
        <v>13669</v>
      </c>
      <c r="AM316" s="548" t="s">
        <v>13903</v>
      </c>
      <c r="AN316" s="548" t="s">
        <v>13904</v>
      </c>
      <c r="AO316" s="548" t="s">
        <v>6391</v>
      </c>
      <c r="AQ316" t="s">
        <v>13876</v>
      </c>
      <c r="AR316" t="s">
        <v>13876</v>
      </c>
      <c r="AS316" t="s">
        <v>15285</v>
      </c>
      <c r="AT316" t="s">
        <v>15289</v>
      </c>
      <c r="AU316" t="s">
        <v>15286</v>
      </c>
      <c r="AV316" t="s">
        <v>15284</v>
      </c>
      <c r="AW316" t="s">
        <v>15287</v>
      </c>
      <c r="AX316" t="s">
        <v>13876</v>
      </c>
      <c r="AY316" t="s">
        <v>13876</v>
      </c>
      <c r="AZ316" t="s">
        <v>15292</v>
      </c>
      <c r="BA316" t="s">
        <v>15284</v>
      </c>
      <c r="BB316" t="s">
        <v>15289</v>
      </c>
      <c r="BC316" t="s">
        <v>15292</v>
      </c>
      <c r="BD316" t="s">
        <v>15289</v>
      </c>
      <c r="BE316" t="s">
        <v>13876</v>
      </c>
      <c r="BF316" t="s">
        <v>13876</v>
      </c>
      <c r="BG316" t="s">
        <v>15292</v>
      </c>
      <c r="BH316" t="s">
        <v>15287</v>
      </c>
      <c r="BI316" t="s">
        <v>15285</v>
      </c>
      <c r="BJ316" t="s">
        <v>15287</v>
      </c>
      <c r="BK316" t="s">
        <v>15287</v>
      </c>
      <c r="BL316" t="s">
        <v>13876</v>
      </c>
      <c r="BM316" t="s">
        <v>13876</v>
      </c>
      <c r="BN316" t="s">
        <v>15292</v>
      </c>
      <c r="BO316" t="s">
        <v>15286</v>
      </c>
      <c r="BP316" t="s">
        <v>15286</v>
      </c>
      <c r="BQ316" t="s">
        <v>15285</v>
      </c>
      <c r="BR316" t="s">
        <v>15291</v>
      </c>
      <c r="BS316" t="s">
        <v>13876</v>
      </c>
      <c r="BT316" t="s">
        <v>13876</v>
      </c>
      <c r="BU316" t="s">
        <v>15292</v>
      </c>
      <c r="BV316" t="s">
        <v>15290</v>
      </c>
      <c r="BW316" t="s">
        <v>15291</v>
      </c>
      <c r="BX316" t="s">
        <v>15289</v>
      </c>
      <c r="BY316" t="s">
        <v>15292</v>
      </c>
      <c r="BZ316" t="s">
        <v>13876</v>
      </c>
      <c r="CA316" t="s">
        <v>13876</v>
      </c>
      <c r="CB316" t="s">
        <v>15292</v>
      </c>
      <c r="CC316" t="s">
        <v>15290</v>
      </c>
      <c r="CD316" t="s">
        <v>15287</v>
      </c>
      <c r="CE316" t="s">
        <v>15286</v>
      </c>
      <c r="CF316" t="s">
        <v>15294</v>
      </c>
      <c r="CG316" t="s">
        <v>13876</v>
      </c>
      <c r="CH316" t="s">
        <v>13876</v>
      </c>
      <c r="CI316" t="s">
        <v>13876</v>
      </c>
      <c r="CJ316" t="s">
        <v>13876</v>
      </c>
      <c r="CK316" t="s">
        <v>13876</v>
      </c>
      <c r="CL316" t="s">
        <v>13876</v>
      </c>
      <c r="CM316" t="s">
        <v>13876</v>
      </c>
      <c r="CN316" t="s">
        <v>13876</v>
      </c>
      <c r="CO316" t="s">
        <v>13876</v>
      </c>
      <c r="CP316" t="s">
        <v>13876</v>
      </c>
      <c r="CQ316" t="s">
        <v>13876</v>
      </c>
      <c r="CR316" t="s">
        <v>13876</v>
      </c>
      <c r="CS316" t="s">
        <v>13876</v>
      </c>
      <c r="CT316" t="s">
        <v>13876</v>
      </c>
    </row>
    <row r="317" spans="1:98" hidden="1">
      <c r="A317" s="1088"/>
      <c r="B317" s="554" t="s">
        <v>6391</v>
      </c>
      <c r="C317" s="554" t="s">
        <v>5044</v>
      </c>
      <c r="D317" s="554" t="s">
        <v>6392</v>
      </c>
      <c r="E317" s="336" t="s">
        <v>368</v>
      </c>
      <c r="F317" s="336" t="s">
        <v>11907</v>
      </c>
      <c r="G317" s="336">
        <v>2951670591</v>
      </c>
      <c r="H317" s="554" t="s">
        <v>12520</v>
      </c>
      <c r="I317" s="336" t="s">
        <v>126</v>
      </c>
      <c r="J317" s="336" t="s">
        <v>13659</v>
      </c>
      <c r="K317" s="336" t="s">
        <v>13546</v>
      </c>
      <c r="L317" s="336" t="s">
        <v>13658</v>
      </c>
      <c r="M317" s="336" t="s">
        <v>13658</v>
      </c>
      <c r="N317" s="336"/>
      <c r="O317" s="632" t="s">
        <v>13661</v>
      </c>
      <c r="P317" s="632"/>
      <c r="Q317" s="556">
        <v>44607</v>
      </c>
      <c r="R317" s="336"/>
      <c r="S317" s="557">
        <v>44665</v>
      </c>
      <c r="T317" s="336" t="s">
        <v>15528</v>
      </c>
      <c r="U317" s="609">
        <v>49</v>
      </c>
      <c r="V317" s="1088"/>
      <c r="W317" s="551">
        <v>21088</v>
      </c>
      <c r="X317" s="551">
        <v>7309</v>
      </c>
      <c r="Y317" s="551">
        <v>5224</v>
      </c>
      <c r="Z317" s="551">
        <v>7315</v>
      </c>
      <c r="AA317" s="551">
        <v>3729</v>
      </c>
      <c r="AB317" s="551">
        <v>2434</v>
      </c>
      <c r="AC317" s="551" t="s">
        <v>13876</v>
      </c>
      <c r="AD317" s="552" t="s">
        <v>13876</v>
      </c>
      <c r="AE317" s="623">
        <v>47099</v>
      </c>
      <c r="AF317" t="s">
        <v>6390</v>
      </c>
      <c r="AG317" t="s">
        <v>10545</v>
      </c>
      <c r="AH317" t="s">
        <v>12519</v>
      </c>
      <c r="AJ317" s="548" t="s">
        <v>13693</v>
      </c>
      <c r="AK317" s="548" t="s">
        <v>13902</v>
      </c>
      <c r="AL317" s="548" t="s">
        <v>13669</v>
      </c>
      <c r="AM317" s="548" t="s">
        <v>13903</v>
      </c>
      <c r="AN317" s="548" t="s">
        <v>13904</v>
      </c>
      <c r="AO317" s="548" t="s">
        <v>6391</v>
      </c>
      <c r="AQ317" t="s">
        <v>13876</v>
      </c>
      <c r="AR317" t="s">
        <v>13876</v>
      </c>
      <c r="AS317" t="s">
        <v>15292</v>
      </c>
      <c r="AT317" t="s">
        <v>15289</v>
      </c>
      <c r="AU317" t="s">
        <v>15288</v>
      </c>
      <c r="AV317" t="s">
        <v>15285</v>
      </c>
      <c r="AW317" t="s">
        <v>15285</v>
      </c>
      <c r="AX317" t="s">
        <v>13876</v>
      </c>
      <c r="AY317" t="s">
        <v>13876</v>
      </c>
      <c r="AZ317" t="s">
        <v>13876</v>
      </c>
      <c r="BA317" t="s">
        <v>15287</v>
      </c>
      <c r="BB317" t="s">
        <v>15284</v>
      </c>
      <c r="BC317" t="s">
        <v>15288</v>
      </c>
      <c r="BD317" t="s">
        <v>15294</v>
      </c>
      <c r="BE317" t="s">
        <v>13876</v>
      </c>
      <c r="BF317" t="s">
        <v>13876</v>
      </c>
      <c r="BG317" t="s">
        <v>13876</v>
      </c>
      <c r="BH317" t="s">
        <v>15286</v>
      </c>
      <c r="BI317" t="s">
        <v>15292</v>
      </c>
      <c r="BJ317" t="s">
        <v>15292</v>
      </c>
      <c r="BK317" t="s">
        <v>15291</v>
      </c>
      <c r="BL317" t="s">
        <v>13876</v>
      </c>
      <c r="BM317" t="s">
        <v>13876</v>
      </c>
      <c r="BN317" t="s">
        <v>13876</v>
      </c>
      <c r="BO317" t="s">
        <v>15287</v>
      </c>
      <c r="BP317" t="s">
        <v>15284</v>
      </c>
      <c r="BQ317" t="s">
        <v>15289</v>
      </c>
      <c r="BR317" t="s">
        <v>15286</v>
      </c>
      <c r="BS317" t="s">
        <v>13876</v>
      </c>
      <c r="BT317" t="s">
        <v>13876</v>
      </c>
      <c r="BU317" t="s">
        <v>13876</v>
      </c>
      <c r="BV317" t="s">
        <v>15284</v>
      </c>
      <c r="BW317" t="s">
        <v>15287</v>
      </c>
      <c r="BX317" t="s">
        <v>15292</v>
      </c>
      <c r="BY317" t="s">
        <v>15294</v>
      </c>
      <c r="BZ317" t="s">
        <v>13876</v>
      </c>
      <c r="CA317" t="s">
        <v>13876</v>
      </c>
      <c r="CB317" t="s">
        <v>13876</v>
      </c>
      <c r="CC317" t="s">
        <v>15292</v>
      </c>
      <c r="CD317" t="s">
        <v>15291</v>
      </c>
      <c r="CE317" t="s">
        <v>15284</v>
      </c>
      <c r="CF317" t="s">
        <v>15291</v>
      </c>
      <c r="CG317" t="s">
        <v>13876</v>
      </c>
      <c r="CH317" t="s">
        <v>13876</v>
      </c>
      <c r="CI317" t="s">
        <v>13876</v>
      </c>
      <c r="CJ317" t="s">
        <v>13876</v>
      </c>
      <c r="CK317" t="s">
        <v>13876</v>
      </c>
      <c r="CL317" t="s">
        <v>13876</v>
      </c>
      <c r="CM317" t="s">
        <v>13876</v>
      </c>
      <c r="CN317" t="s">
        <v>13876</v>
      </c>
      <c r="CO317" t="s">
        <v>13876</v>
      </c>
      <c r="CP317" t="s">
        <v>13876</v>
      </c>
      <c r="CQ317" t="s">
        <v>13876</v>
      </c>
      <c r="CR317" t="s">
        <v>13876</v>
      </c>
      <c r="CS317" t="s">
        <v>13876</v>
      </c>
      <c r="CT317" t="s">
        <v>13876</v>
      </c>
    </row>
    <row r="318" spans="1:98" hidden="1">
      <c r="A318" s="632"/>
      <c r="B318" s="555"/>
      <c r="C318" s="554"/>
      <c r="D318" s="554"/>
      <c r="E318" s="336"/>
      <c r="F318" s="336"/>
      <c r="G318" s="336"/>
      <c r="H318" s="554"/>
      <c r="I318" s="336"/>
      <c r="J318" s="336"/>
      <c r="K318" s="336"/>
      <c r="L318" s="336"/>
      <c r="M318" s="336"/>
      <c r="N318" s="336"/>
      <c r="O318" s="632"/>
      <c r="P318" s="632"/>
      <c r="Q318" s="556"/>
      <c r="R318" s="336"/>
      <c r="S318" s="336"/>
      <c r="T318" s="336" t="s">
        <v>13876</v>
      </c>
      <c r="U318" s="336"/>
      <c r="V318" s="632"/>
      <c r="W318" s="551"/>
      <c r="X318" s="551"/>
      <c r="Y318" s="551"/>
      <c r="Z318" s="551"/>
      <c r="AA318" s="551">
        <v>0</v>
      </c>
      <c r="AB318" s="551">
        <v>0</v>
      </c>
      <c r="AC318" s="551">
        <v>0</v>
      </c>
      <c r="AD318" s="552"/>
      <c r="AE318" s="623">
        <v>0</v>
      </c>
      <c r="AQ318" t="s">
        <v>13876</v>
      </c>
      <c r="AR318" t="s">
        <v>13876</v>
      </c>
      <c r="AS318" t="s">
        <v>13876</v>
      </c>
      <c r="AT318" t="s">
        <v>13876</v>
      </c>
      <c r="AU318" t="s">
        <v>13876</v>
      </c>
      <c r="AV318" t="s">
        <v>13876</v>
      </c>
      <c r="AW318" t="s">
        <v>13876</v>
      </c>
      <c r="AX318" t="s">
        <v>13876</v>
      </c>
      <c r="AY318" t="s">
        <v>13876</v>
      </c>
      <c r="AZ318" t="s">
        <v>13876</v>
      </c>
      <c r="BA318" t="s">
        <v>13876</v>
      </c>
      <c r="BB318" t="s">
        <v>13876</v>
      </c>
      <c r="BC318" t="s">
        <v>13876</v>
      </c>
      <c r="BD318" t="s">
        <v>13876</v>
      </c>
      <c r="BE318" t="s">
        <v>13876</v>
      </c>
      <c r="BF318" t="s">
        <v>13876</v>
      </c>
      <c r="BG318" t="s">
        <v>13876</v>
      </c>
      <c r="BH318" t="s">
        <v>13876</v>
      </c>
      <c r="BI318" t="s">
        <v>13876</v>
      </c>
      <c r="BJ318" t="s">
        <v>13876</v>
      </c>
      <c r="BK318" t="s">
        <v>13876</v>
      </c>
      <c r="BL318" t="s">
        <v>13876</v>
      </c>
      <c r="BM318" t="s">
        <v>13876</v>
      </c>
      <c r="BN318" t="s">
        <v>13876</v>
      </c>
      <c r="BO318" t="s">
        <v>13876</v>
      </c>
      <c r="BP318" t="s">
        <v>13876</v>
      </c>
      <c r="BQ318" t="s">
        <v>13876</v>
      </c>
      <c r="BR318" t="s">
        <v>13876</v>
      </c>
      <c r="BS318" t="s">
        <v>13876</v>
      </c>
      <c r="BT318" t="s">
        <v>13876</v>
      </c>
      <c r="BU318" t="s">
        <v>13876</v>
      </c>
      <c r="BV318" t="s">
        <v>13876</v>
      </c>
      <c r="BW318" t="s">
        <v>13876</v>
      </c>
      <c r="BX318" t="s">
        <v>13876</v>
      </c>
      <c r="BY318" t="s">
        <v>13876</v>
      </c>
      <c r="BZ318" t="s">
        <v>13876</v>
      </c>
      <c r="CA318" t="s">
        <v>13876</v>
      </c>
      <c r="CB318" t="s">
        <v>13876</v>
      </c>
      <c r="CC318" t="s">
        <v>13876</v>
      </c>
      <c r="CD318" t="s">
        <v>13876</v>
      </c>
      <c r="CE318" t="s">
        <v>13876</v>
      </c>
      <c r="CF318" t="s">
        <v>13876</v>
      </c>
      <c r="CG318" t="s">
        <v>13876</v>
      </c>
      <c r="CH318" t="s">
        <v>13876</v>
      </c>
      <c r="CI318" t="s">
        <v>13876</v>
      </c>
      <c r="CJ318" t="s">
        <v>13876</v>
      </c>
      <c r="CK318" t="s">
        <v>13876</v>
      </c>
      <c r="CL318" t="s">
        <v>13876</v>
      </c>
      <c r="CM318" t="s">
        <v>13876</v>
      </c>
      <c r="CN318" t="s">
        <v>13876</v>
      </c>
      <c r="CO318" t="s">
        <v>13876</v>
      </c>
      <c r="CP318" t="s">
        <v>13876</v>
      </c>
      <c r="CQ318" t="s">
        <v>13876</v>
      </c>
      <c r="CR318" t="s">
        <v>13876</v>
      </c>
      <c r="CS318" t="s">
        <v>13876</v>
      </c>
      <c r="CT318" t="s">
        <v>13876</v>
      </c>
    </row>
    <row r="319" spans="1:98" hidden="1">
      <c r="A319" s="1088">
        <v>80</v>
      </c>
      <c r="B319" s="554" t="s">
        <v>11128</v>
      </c>
      <c r="C319" s="554" t="s">
        <v>4010</v>
      </c>
      <c r="D319" s="554" t="s">
        <v>11129</v>
      </c>
      <c r="E319" s="336" t="s">
        <v>368</v>
      </c>
      <c r="F319" s="336" t="s">
        <v>13905</v>
      </c>
      <c r="G319" s="336">
        <v>2950800058</v>
      </c>
      <c r="H319" s="554" t="s">
        <v>12525</v>
      </c>
      <c r="I319" s="336" t="s">
        <v>124</v>
      </c>
      <c r="J319" s="336" t="s">
        <v>13659</v>
      </c>
      <c r="K319" s="336" t="s">
        <v>13546</v>
      </c>
      <c r="L319" s="336" t="s">
        <v>13658</v>
      </c>
      <c r="M319" s="336" t="s">
        <v>13659</v>
      </c>
      <c r="N319" s="336" t="s">
        <v>13546</v>
      </c>
      <c r="O319" s="632"/>
      <c r="P319" s="632" t="s">
        <v>13661</v>
      </c>
      <c r="Q319" s="556">
        <v>44638</v>
      </c>
      <c r="R319" s="336"/>
      <c r="S319" s="557">
        <v>44666</v>
      </c>
      <c r="T319" s="336" t="s">
        <v>15529</v>
      </c>
      <c r="U319" s="625">
        <v>50</v>
      </c>
      <c r="V319" s="1088">
        <v>50</v>
      </c>
      <c r="W319" s="551">
        <v>198110</v>
      </c>
      <c r="X319" s="551">
        <v>61570</v>
      </c>
      <c r="Y319" s="551">
        <v>64294</v>
      </c>
      <c r="Z319" s="551">
        <v>68534</v>
      </c>
      <c r="AA319" s="551">
        <v>81474</v>
      </c>
      <c r="AB319" s="551">
        <v>109649</v>
      </c>
      <c r="AC319" s="551" t="s">
        <v>13876</v>
      </c>
      <c r="AD319" s="552" t="s">
        <v>13876</v>
      </c>
      <c r="AE319" s="623">
        <v>583631</v>
      </c>
      <c r="AF319" t="s">
        <v>11127</v>
      </c>
      <c r="AG319" t="s">
        <v>11908</v>
      </c>
      <c r="AH319" t="s">
        <v>12524</v>
      </c>
      <c r="AQ319" t="s">
        <v>13876</v>
      </c>
      <c r="AR319" t="s">
        <v>15289</v>
      </c>
      <c r="AS319" t="s">
        <v>15294</v>
      </c>
      <c r="AT319" t="s">
        <v>15285</v>
      </c>
      <c r="AU319" t="s">
        <v>15289</v>
      </c>
      <c r="AV319" t="s">
        <v>15289</v>
      </c>
      <c r="AW319" t="s">
        <v>15288</v>
      </c>
      <c r="AX319" t="s">
        <v>13876</v>
      </c>
      <c r="AY319" t="s">
        <v>13876</v>
      </c>
      <c r="AZ319" t="s">
        <v>15290</v>
      </c>
      <c r="BA319" t="s">
        <v>15289</v>
      </c>
      <c r="BB319" t="s">
        <v>15286</v>
      </c>
      <c r="BC319" t="s">
        <v>15287</v>
      </c>
      <c r="BD319" t="s">
        <v>15288</v>
      </c>
      <c r="BE319" t="s">
        <v>13876</v>
      </c>
      <c r="BF319" t="s">
        <v>13876</v>
      </c>
      <c r="BG319" t="s">
        <v>13876</v>
      </c>
      <c r="BH319" t="s">
        <v>15289</v>
      </c>
      <c r="BI319" t="s">
        <v>15291</v>
      </c>
      <c r="BJ319" t="s">
        <v>15285</v>
      </c>
      <c r="BK319" t="s">
        <v>15294</v>
      </c>
      <c r="BL319" t="s">
        <v>13876</v>
      </c>
      <c r="BM319" t="s">
        <v>13876</v>
      </c>
      <c r="BN319" t="s">
        <v>15290</v>
      </c>
      <c r="BO319" t="s">
        <v>15285</v>
      </c>
      <c r="BP319" t="s">
        <v>15286</v>
      </c>
      <c r="BQ319" t="s">
        <v>15284</v>
      </c>
      <c r="BR319" t="s">
        <v>15291</v>
      </c>
      <c r="BS319" t="s">
        <v>13876</v>
      </c>
      <c r="BT319" t="s">
        <v>13876</v>
      </c>
      <c r="BU319" t="s">
        <v>15285</v>
      </c>
      <c r="BV319" t="s">
        <v>15289</v>
      </c>
      <c r="BW319" t="s">
        <v>15291</v>
      </c>
      <c r="BX319" t="s">
        <v>15287</v>
      </c>
      <c r="BY319" t="s">
        <v>15291</v>
      </c>
      <c r="BZ319" t="s">
        <v>13876</v>
      </c>
      <c r="CA319" t="s">
        <v>15289</v>
      </c>
      <c r="CB319" t="s">
        <v>15288</v>
      </c>
      <c r="CC319" t="s">
        <v>15294</v>
      </c>
      <c r="CD319" t="s">
        <v>15290</v>
      </c>
      <c r="CE319" t="s">
        <v>15291</v>
      </c>
      <c r="CF319" t="s">
        <v>15294</v>
      </c>
      <c r="CG319" t="s">
        <v>13876</v>
      </c>
      <c r="CH319" t="s">
        <v>13876</v>
      </c>
      <c r="CI319" t="s">
        <v>13876</v>
      </c>
      <c r="CJ319" t="s">
        <v>13876</v>
      </c>
      <c r="CK319" t="s">
        <v>13876</v>
      </c>
      <c r="CL319" t="s">
        <v>13876</v>
      </c>
      <c r="CM319" t="s">
        <v>13876</v>
      </c>
      <c r="CN319" t="s">
        <v>13876</v>
      </c>
      <c r="CO319" t="s">
        <v>13876</v>
      </c>
      <c r="CP319" t="s">
        <v>13876</v>
      </c>
      <c r="CQ319" t="s">
        <v>13876</v>
      </c>
      <c r="CR319" t="s">
        <v>13876</v>
      </c>
      <c r="CS319" t="s">
        <v>13876</v>
      </c>
      <c r="CT319" t="s">
        <v>13876</v>
      </c>
    </row>
    <row r="320" spans="1:98" hidden="1">
      <c r="A320" s="1088"/>
      <c r="B320" s="554" t="s">
        <v>11128</v>
      </c>
      <c r="C320" s="554" t="s">
        <v>4010</v>
      </c>
      <c r="D320" s="554" t="s">
        <v>11129</v>
      </c>
      <c r="E320" s="336" t="s">
        <v>368</v>
      </c>
      <c r="F320" s="336" t="s">
        <v>13905</v>
      </c>
      <c r="G320" s="336">
        <v>2950800058</v>
      </c>
      <c r="H320" s="554" t="s">
        <v>12525</v>
      </c>
      <c r="I320" s="336" t="s">
        <v>126</v>
      </c>
      <c r="J320" s="336" t="s">
        <v>13659</v>
      </c>
      <c r="K320" s="336" t="s">
        <v>13546</v>
      </c>
      <c r="L320" s="336" t="s">
        <v>13658</v>
      </c>
      <c r="M320" s="336" t="s">
        <v>13659</v>
      </c>
      <c r="N320" s="336" t="s">
        <v>13546</v>
      </c>
      <c r="O320" s="632"/>
      <c r="P320" s="632" t="s">
        <v>13661</v>
      </c>
      <c r="Q320" s="556">
        <v>44638</v>
      </c>
      <c r="R320" s="336"/>
      <c r="S320" s="557">
        <v>44666</v>
      </c>
      <c r="T320" s="336" t="s">
        <v>15530</v>
      </c>
      <c r="U320" s="625">
        <v>50</v>
      </c>
      <c r="V320" s="1088"/>
      <c r="W320" s="551">
        <v>41913</v>
      </c>
      <c r="X320" s="551">
        <v>19494</v>
      </c>
      <c r="Y320" s="551">
        <v>16544</v>
      </c>
      <c r="Z320" s="551">
        <v>16872</v>
      </c>
      <c r="AA320" s="551">
        <v>19662</v>
      </c>
      <c r="AB320" s="551">
        <v>17932</v>
      </c>
      <c r="AC320" s="551" t="s">
        <v>13876</v>
      </c>
      <c r="AD320" s="552" t="s">
        <v>13876</v>
      </c>
      <c r="AE320" s="623">
        <v>132417</v>
      </c>
      <c r="AF320" t="s">
        <v>11127</v>
      </c>
      <c r="AG320" t="s">
        <v>11908</v>
      </c>
      <c r="AH320" t="s">
        <v>12524</v>
      </c>
      <c r="AQ320" t="s">
        <v>13876</v>
      </c>
      <c r="AR320" t="s">
        <v>13876</v>
      </c>
      <c r="AS320" t="s">
        <v>15291</v>
      </c>
      <c r="AT320" t="s">
        <v>15289</v>
      </c>
      <c r="AU320" t="s">
        <v>15294</v>
      </c>
      <c r="AV320" t="s">
        <v>15289</v>
      </c>
      <c r="AW320" t="s">
        <v>15284</v>
      </c>
      <c r="AX320" t="s">
        <v>13876</v>
      </c>
      <c r="AY320" t="s">
        <v>13876</v>
      </c>
      <c r="AZ320" t="s">
        <v>15289</v>
      </c>
      <c r="BA320" t="s">
        <v>15294</v>
      </c>
      <c r="BB320" t="s">
        <v>15291</v>
      </c>
      <c r="BC320" t="s">
        <v>15294</v>
      </c>
      <c r="BD320" t="s">
        <v>15291</v>
      </c>
      <c r="BE320" t="s">
        <v>13876</v>
      </c>
      <c r="BF320" t="s">
        <v>13876</v>
      </c>
      <c r="BG320" t="s">
        <v>15289</v>
      </c>
      <c r="BH320" t="s">
        <v>15290</v>
      </c>
      <c r="BI320" t="s">
        <v>15286</v>
      </c>
      <c r="BJ320" t="s">
        <v>15291</v>
      </c>
      <c r="BK320" t="s">
        <v>15291</v>
      </c>
      <c r="BL320" t="s">
        <v>13876</v>
      </c>
      <c r="BM320" t="s">
        <v>13876</v>
      </c>
      <c r="BN320" t="s">
        <v>15289</v>
      </c>
      <c r="BO320" t="s">
        <v>15290</v>
      </c>
      <c r="BP320" t="s">
        <v>15285</v>
      </c>
      <c r="BQ320" t="s">
        <v>15287</v>
      </c>
      <c r="BR320" t="s">
        <v>15292</v>
      </c>
      <c r="BS320" t="s">
        <v>13876</v>
      </c>
      <c r="BT320" t="s">
        <v>13876</v>
      </c>
      <c r="BU320" t="s">
        <v>15289</v>
      </c>
      <c r="BV320" t="s">
        <v>15294</v>
      </c>
      <c r="BW320" t="s">
        <v>15290</v>
      </c>
      <c r="BX320" t="s">
        <v>15290</v>
      </c>
      <c r="BY320" t="s">
        <v>15292</v>
      </c>
      <c r="BZ320" t="s">
        <v>13876</v>
      </c>
      <c r="CA320" t="s">
        <v>13876</v>
      </c>
      <c r="CB320" t="s">
        <v>15289</v>
      </c>
      <c r="CC320" t="s">
        <v>15287</v>
      </c>
      <c r="CD320" t="s">
        <v>15294</v>
      </c>
      <c r="CE320" t="s">
        <v>15284</v>
      </c>
      <c r="CF320" t="s">
        <v>15292</v>
      </c>
      <c r="CG320" t="s">
        <v>13876</v>
      </c>
      <c r="CH320" t="s">
        <v>13876</v>
      </c>
      <c r="CI320" t="s">
        <v>13876</v>
      </c>
      <c r="CJ320" t="s">
        <v>13876</v>
      </c>
      <c r="CK320" t="s">
        <v>13876</v>
      </c>
      <c r="CL320" t="s">
        <v>13876</v>
      </c>
      <c r="CM320" t="s">
        <v>13876</v>
      </c>
      <c r="CN320" t="s">
        <v>13876</v>
      </c>
      <c r="CO320" t="s">
        <v>13876</v>
      </c>
      <c r="CP320" t="s">
        <v>13876</v>
      </c>
      <c r="CQ320" t="s">
        <v>13876</v>
      </c>
      <c r="CR320" t="s">
        <v>13876</v>
      </c>
      <c r="CS320" t="s">
        <v>13876</v>
      </c>
      <c r="CT320" t="s">
        <v>13876</v>
      </c>
    </row>
    <row r="321" spans="1:98" hidden="1">
      <c r="A321" s="1088"/>
      <c r="B321" s="554" t="s">
        <v>11128</v>
      </c>
      <c r="C321" s="554" t="s">
        <v>4010</v>
      </c>
      <c r="D321" s="554" t="s">
        <v>11129</v>
      </c>
      <c r="E321" s="336" t="s">
        <v>368</v>
      </c>
      <c r="F321" s="336" t="s">
        <v>13905</v>
      </c>
      <c r="G321" s="336">
        <v>2951261672</v>
      </c>
      <c r="H321" s="554" t="s">
        <v>12523</v>
      </c>
      <c r="I321" s="336" t="s">
        <v>124</v>
      </c>
      <c r="J321" s="336" t="s">
        <v>13659</v>
      </c>
      <c r="K321" s="336" t="s">
        <v>13546</v>
      </c>
      <c r="L321" s="336" t="s">
        <v>13658</v>
      </c>
      <c r="M321" s="336" t="s">
        <v>13659</v>
      </c>
      <c r="N321" s="336" t="s">
        <v>13549</v>
      </c>
      <c r="O321" s="632"/>
      <c r="P321" s="632" t="s">
        <v>13661</v>
      </c>
      <c r="Q321" s="556">
        <v>44638</v>
      </c>
      <c r="R321" s="336"/>
      <c r="S321" s="557">
        <v>44666</v>
      </c>
      <c r="T321" s="336" t="s">
        <v>15531</v>
      </c>
      <c r="U321" s="625">
        <v>50</v>
      </c>
      <c r="V321" s="1088"/>
      <c r="W321" s="551">
        <v>154040</v>
      </c>
      <c r="X321" s="551">
        <v>52607</v>
      </c>
      <c r="Y321" s="551">
        <v>54206</v>
      </c>
      <c r="Z321" s="551">
        <v>50322</v>
      </c>
      <c r="AA321" s="551">
        <v>43096</v>
      </c>
      <c r="AB321" s="551">
        <v>62011</v>
      </c>
      <c r="AC321" s="551" t="s">
        <v>13876</v>
      </c>
      <c r="AD321" s="552" t="s">
        <v>13876</v>
      </c>
      <c r="AE321" s="623">
        <v>416282</v>
      </c>
      <c r="AF321" t="s">
        <v>11127</v>
      </c>
      <c r="AG321" t="s">
        <v>11908</v>
      </c>
      <c r="AH321" t="s">
        <v>12522</v>
      </c>
      <c r="AQ321" t="s">
        <v>13876</v>
      </c>
      <c r="AR321" t="s">
        <v>15289</v>
      </c>
      <c r="AS321" t="s">
        <v>15286</v>
      </c>
      <c r="AT321" t="s">
        <v>15291</v>
      </c>
      <c r="AU321" t="s">
        <v>15288</v>
      </c>
      <c r="AV321" t="s">
        <v>15291</v>
      </c>
      <c r="AW321" t="s">
        <v>15288</v>
      </c>
      <c r="AX321" t="s">
        <v>13876</v>
      </c>
      <c r="AY321" t="s">
        <v>13876</v>
      </c>
      <c r="AZ321" t="s">
        <v>15286</v>
      </c>
      <c r="BA321" t="s">
        <v>15292</v>
      </c>
      <c r="BB321" t="s">
        <v>15290</v>
      </c>
      <c r="BC321" t="s">
        <v>15288</v>
      </c>
      <c r="BD321" t="s">
        <v>15287</v>
      </c>
      <c r="BE321" t="s">
        <v>13876</v>
      </c>
      <c r="BF321" t="s">
        <v>13876</v>
      </c>
      <c r="BG321" t="s">
        <v>15286</v>
      </c>
      <c r="BH321" t="s">
        <v>15291</v>
      </c>
      <c r="BI321" t="s">
        <v>15292</v>
      </c>
      <c r="BJ321" t="s">
        <v>15288</v>
      </c>
      <c r="BK321" t="s">
        <v>15290</v>
      </c>
      <c r="BL321" t="s">
        <v>13876</v>
      </c>
      <c r="BM321" t="s">
        <v>13876</v>
      </c>
      <c r="BN321" t="s">
        <v>15286</v>
      </c>
      <c r="BO321" t="s">
        <v>15288</v>
      </c>
      <c r="BP321" t="s">
        <v>15284</v>
      </c>
      <c r="BQ321" t="s">
        <v>15292</v>
      </c>
      <c r="BR321" t="s">
        <v>15292</v>
      </c>
      <c r="BS321" t="s">
        <v>13876</v>
      </c>
      <c r="BT321" t="s">
        <v>13876</v>
      </c>
      <c r="BU321" t="s">
        <v>15291</v>
      </c>
      <c r="BV321" t="s">
        <v>15284</v>
      </c>
      <c r="BW321" t="s">
        <v>15288</v>
      </c>
      <c r="BX321" t="s">
        <v>15294</v>
      </c>
      <c r="BY321" t="s">
        <v>15290</v>
      </c>
      <c r="BZ321" t="s">
        <v>13876</v>
      </c>
      <c r="CA321" t="s">
        <v>13876</v>
      </c>
      <c r="CB321" t="s">
        <v>15290</v>
      </c>
      <c r="CC321" t="s">
        <v>15292</v>
      </c>
      <c r="CD321" t="s">
        <v>15288</v>
      </c>
      <c r="CE321" t="s">
        <v>15289</v>
      </c>
      <c r="CF321" t="s">
        <v>15289</v>
      </c>
      <c r="CG321" t="s">
        <v>13876</v>
      </c>
      <c r="CH321" t="s">
        <v>13876</v>
      </c>
      <c r="CI321" t="s">
        <v>13876</v>
      </c>
      <c r="CJ321" t="s">
        <v>13876</v>
      </c>
      <c r="CK321" t="s">
        <v>13876</v>
      </c>
      <c r="CL321" t="s">
        <v>13876</v>
      </c>
      <c r="CM321" t="s">
        <v>13876</v>
      </c>
      <c r="CN321" t="s">
        <v>13876</v>
      </c>
      <c r="CO321" t="s">
        <v>13876</v>
      </c>
      <c r="CP321" t="s">
        <v>13876</v>
      </c>
      <c r="CQ321" t="s">
        <v>13876</v>
      </c>
      <c r="CR321" t="s">
        <v>13876</v>
      </c>
      <c r="CS321" t="s">
        <v>13876</v>
      </c>
      <c r="CT321" t="s">
        <v>13876</v>
      </c>
    </row>
    <row r="322" spans="1:98" hidden="1">
      <c r="A322" s="1088"/>
      <c r="B322" s="554" t="s">
        <v>11128</v>
      </c>
      <c r="C322" s="554" t="s">
        <v>4010</v>
      </c>
      <c r="D322" s="554" t="s">
        <v>11129</v>
      </c>
      <c r="E322" s="336" t="s">
        <v>368</v>
      </c>
      <c r="F322" s="336" t="s">
        <v>13905</v>
      </c>
      <c r="G322" s="336">
        <v>2951261672</v>
      </c>
      <c r="H322" s="554" t="s">
        <v>12523</v>
      </c>
      <c r="I322" s="336" t="s">
        <v>126</v>
      </c>
      <c r="J322" s="336" t="s">
        <v>13659</v>
      </c>
      <c r="K322" s="336" t="s">
        <v>13546</v>
      </c>
      <c r="L322" s="336" t="s">
        <v>13658</v>
      </c>
      <c r="M322" s="336" t="s">
        <v>13659</v>
      </c>
      <c r="N322" s="336" t="s">
        <v>13549</v>
      </c>
      <c r="O322" s="632"/>
      <c r="P322" s="632" t="s">
        <v>13661</v>
      </c>
      <c r="Q322" s="556">
        <v>44638</v>
      </c>
      <c r="R322" s="336"/>
      <c r="S322" s="557">
        <v>44666</v>
      </c>
      <c r="T322" s="336" t="s">
        <v>15532</v>
      </c>
      <c r="U322" s="625">
        <v>50</v>
      </c>
      <c r="V322" s="1088"/>
      <c r="W322" s="551">
        <v>51396</v>
      </c>
      <c r="X322" s="551">
        <v>16811</v>
      </c>
      <c r="Y322" s="551">
        <v>22393</v>
      </c>
      <c r="Z322" s="551">
        <v>21337</v>
      </c>
      <c r="AA322" s="551">
        <v>1028</v>
      </c>
      <c r="AB322" s="551">
        <v>34327</v>
      </c>
      <c r="AC322" s="551">
        <v>1596</v>
      </c>
      <c r="AD322" s="552" t="s">
        <v>13876</v>
      </c>
      <c r="AE322" s="623">
        <v>148888</v>
      </c>
      <c r="AF322" t="s">
        <v>11127</v>
      </c>
      <c r="AG322" t="s">
        <v>11908</v>
      </c>
      <c r="AH322" t="s">
        <v>12522</v>
      </c>
      <c r="AQ322" t="s">
        <v>13876</v>
      </c>
      <c r="AR322" t="s">
        <v>13876</v>
      </c>
      <c r="AS322" t="s">
        <v>15286</v>
      </c>
      <c r="AT322" t="s">
        <v>15289</v>
      </c>
      <c r="AU322" t="s">
        <v>15284</v>
      </c>
      <c r="AV322" t="s">
        <v>15294</v>
      </c>
      <c r="AW322" t="s">
        <v>15290</v>
      </c>
      <c r="AX322" t="s">
        <v>13876</v>
      </c>
      <c r="AY322" t="s">
        <v>13876</v>
      </c>
      <c r="AZ322" t="s">
        <v>15289</v>
      </c>
      <c r="BA322" t="s">
        <v>15290</v>
      </c>
      <c r="BB322" t="s">
        <v>15285</v>
      </c>
      <c r="BC322" t="s">
        <v>15289</v>
      </c>
      <c r="BD322" t="s">
        <v>15289</v>
      </c>
      <c r="BE322" t="s">
        <v>13876</v>
      </c>
      <c r="BF322" t="s">
        <v>13876</v>
      </c>
      <c r="BG322" t="s">
        <v>13876</v>
      </c>
      <c r="BH322" t="s">
        <v>13876</v>
      </c>
      <c r="BI322" t="s">
        <v>15287</v>
      </c>
      <c r="BJ322" t="s">
        <v>15288</v>
      </c>
      <c r="BK322" t="s">
        <v>15286</v>
      </c>
      <c r="BL322" t="s">
        <v>13876</v>
      </c>
      <c r="BM322" t="s">
        <v>13876</v>
      </c>
      <c r="BN322" t="s">
        <v>15292</v>
      </c>
      <c r="BO322" t="s">
        <v>15289</v>
      </c>
      <c r="BP322" t="s">
        <v>15284</v>
      </c>
      <c r="BQ322" t="s">
        <v>15284</v>
      </c>
      <c r="BR322" t="s">
        <v>15287</v>
      </c>
      <c r="BS322" t="s">
        <v>13876</v>
      </c>
      <c r="BT322" t="s">
        <v>13876</v>
      </c>
      <c r="BU322" t="s">
        <v>13876</v>
      </c>
      <c r="BV322" t="s">
        <v>15289</v>
      </c>
      <c r="BW322" t="s">
        <v>15288</v>
      </c>
      <c r="BX322" t="s">
        <v>15292</v>
      </c>
      <c r="BY322" t="s">
        <v>15285</v>
      </c>
      <c r="BZ322" t="s">
        <v>13876</v>
      </c>
      <c r="CA322" t="s">
        <v>13876</v>
      </c>
      <c r="CB322" t="s">
        <v>15284</v>
      </c>
      <c r="CC322" t="s">
        <v>15291</v>
      </c>
      <c r="CD322" t="s">
        <v>15284</v>
      </c>
      <c r="CE322" t="s">
        <v>15292</v>
      </c>
      <c r="CF322" t="s">
        <v>15287</v>
      </c>
      <c r="CG322" t="s">
        <v>13876</v>
      </c>
      <c r="CH322" t="s">
        <v>13876</v>
      </c>
      <c r="CI322" t="s">
        <v>13876</v>
      </c>
      <c r="CJ322" t="s">
        <v>15289</v>
      </c>
      <c r="CK322" t="s">
        <v>15286</v>
      </c>
      <c r="CL322" t="s">
        <v>15294</v>
      </c>
      <c r="CM322" t="s">
        <v>15290</v>
      </c>
      <c r="CN322" t="s">
        <v>13876</v>
      </c>
      <c r="CO322" t="s">
        <v>13876</v>
      </c>
      <c r="CP322" t="s">
        <v>13876</v>
      </c>
      <c r="CQ322" t="s">
        <v>13876</v>
      </c>
      <c r="CR322" t="s">
        <v>13876</v>
      </c>
      <c r="CS322" t="s">
        <v>13876</v>
      </c>
      <c r="CT322" t="s">
        <v>13876</v>
      </c>
    </row>
    <row r="323" spans="1:98" hidden="1">
      <c r="A323" s="1088"/>
      <c r="B323" s="554" t="s">
        <v>11128</v>
      </c>
      <c r="C323" s="554" t="s">
        <v>4010</v>
      </c>
      <c r="D323" s="554" t="s">
        <v>11129</v>
      </c>
      <c r="E323" s="336" t="s">
        <v>368</v>
      </c>
      <c r="F323" s="336" t="s">
        <v>13905</v>
      </c>
      <c r="G323" s="336">
        <v>2951261672</v>
      </c>
      <c r="H323" s="554" t="s">
        <v>12523</v>
      </c>
      <c r="I323" s="336" t="s">
        <v>128</v>
      </c>
      <c r="J323" s="336" t="s">
        <v>13659</v>
      </c>
      <c r="K323" s="336" t="s">
        <v>13546</v>
      </c>
      <c r="L323" s="336" t="s">
        <v>13658</v>
      </c>
      <c r="M323" s="336" t="s">
        <v>13659</v>
      </c>
      <c r="N323" s="336"/>
      <c r="O323" s="632"/>
      <c r="P323" s="632" t="s">
        <v>13661</v>
      </c>
      <c r="Q323" s="556">
        <v>44638</v>
      </c>
      <c r="R323" s="336"/>
      <c r="S323" s="557">
        <v>44666</v>
      </c>
      <c r="T323" s="336" t="s">
        <v>15533</v>
      </c>
      <c r="U323" s="625">
        <v>50</v>
      </c>
      <c r="V323" s="1088"/>
      <c r="W323" s="551" t="s">
        <v>13876</v>
      </c>
      <c r="X323" s="551" t="s">
        <v>13876</v>
      </c>
      <c r="Y323" s="551" t="s">
        <v>13876</v>
      </c>
      <c r="Z323" s="551" t="s">
        <v>13876</v>
      </c>
      <c r="AA323" s="551" t="s">
        <v>13876</v>
      </c>
      <c r="AB323" s="551" t="s">
        <v>13876</v>
      </c>
      <c r="AC323" s="551">
        <v>261</v>
      </c>
      <c r="AD323" s="552" t="s">
        <v>13876</v>
      </c>
      <c r="AE323" s="623">
        <v>261</v>
      </c>
      <c r="AF323" t="s">
        <v>11127</v>
      </c>
      <c r="AG323" t="s">
        <v>11908</v>
      </c>
      <c r="AH323" t="s">
        <v>12522</v>
      </c>
      <c r="AQ323" t="s">
        <v>13876</v>
      </c>
      <c r="AR323" t="s">
        <v>13876</v>
      </c>
      <c r="AS323" t="s">
        <v>13876</v>
      </c>
      <c r="AT323" t="s">
        <v>13876</v>
      </c>
      <c r="AU323" t="s">
        <v>13876</v>
      </c>
      <c r="AV323" t="s">
        <v>13876</v>
      </c>
      <c r="AW323" t="s">
        <v>13876</v>
      </c>
      <c r="AX323" t="s">
        <v>13876</v>
      </c>
      <c r="AY323" t="s">
        <v>13876</v>
      </c>
      <c r="AZ323" t="s">
        <v>13876</v>
      </c>
      <c r="BA323" t="s">
        <v>13876</v>
      </c>
      <c r="BB323" t="s">
        <v>13876</v>
      </c>
      <c r="BC323" t="s">
        <v>13876</v>
      </c>
      <c r="BD323" t="s">
        <v>13876</v>
      </c>
      <c r="BE323" t="s">
        <v>13876</v>
      </c>
      <c r="BF323" t="s">
        <v>13876</v>
      </c>
      <c r="BG323" t="s">
        <v>13876</v>
      </c>
      <c r="BH323" t="s">
        <v>13876</v>
      </c>
      <c r="BI323" t="s">
        <v>13876</v>
      </c>
      <c r="BJ323" t="s">
        <v>13876</v>
      </c>
      <c r="BK323" t="s">
        <v>13876</v>
      </c>
      <c r="BL323" t="s">
        <v>13876</v>
      </c>
      <c r="BM323" t="s">
        <v>13876</v>
      </c>
      <c r="BN323" t="s">
        <v>13876</v>
      </c>
      <c r="BO323" t="s">
        <v>13876</v>
      </c>
      <c r="BP323" t="s">
        <v>13876</v>
      </c>
      <c r="BQ323" t="s">
        <v>13876</v>
      </c>
      <c r="BR323" t="s">
        <v>13876</v>
      </c>
      <c r="BS323" t="s">
        <v>13876</v>
      </c>
      <c r="BT323" t="s">
        <v>13876</v>
      </c>
      <c r="BU323" t="s">
        <v>13876</v>
      </c>
      <c r="BV323" t="s">
        <v>13876</v>
      </c>
      <c r="BW323" t="s">
        <v>13876</v>
      </c>
      <c r="BX323" t="s">
        <v>13876</v>
      </c>
      <c r="BY323" t="s">
        <v>13876</v>
      </c>
      <c r="BZ323" t="s">
        <v>13876</v>
      </c>
      <c r="CA323" t="s">
        <v>13876</v>
      </c>
      <c r="CB323" t="s">
        <v>13876</v>
      </c>
      <c r="CC323" t="s">
        <v>13876</v>
      </c>
      <c r="CD323" t="s">
        <v>13876</v>
      </c>
      <c r="CE323" t="s">
        <v>13876</v>
      </c>
      <c r="CF323" t="s">
        <v>13876</v>
      </c>
      <c r="CG323" t="s">
        <v>13876</v>
      </c>
      <c r="CH323" t="s">
        <v>13876</v>
      </c>
      <c r="CI323" t="s">
        <v>13876</v>
      </c>
      <c r="CJ323" t="s">
        <v>13876</v>
      </c>
      <c r="CK323" t="s">
        <v>15292</v>
      </c>
      <c r="CL323" t="s">
        <v>15290</v>
      </c>
      <c r="CM323" t="s">
        <v>15289</v>
      </c>
      <c r="CN323" t="s">
        <v>13876</v>
      </c>
      <c r="CO323" t="s">
        <v>13876</v>
      </c>
      <c r="CP323" t="s">
        <v>13876</v>
      </c>
      <c r="CQ323" t="s">
        <v>13876</v>
      </c>
      <c r="CR323" t="s">
        <v>13876</v>
      </c>
      <c r="CS323" t="s">
        <v>13876</v>
      </c>
      <c r="CT323" t="s">
        <v>13876</v>
      </c>
    </row>
    <row r="324" spans="1:98" hidden="1">
      <c r="A324" s="632"/>
      <c r="B324" s="555"/>
      <c r="C324" s="554"/>
      <c r="D324" s="554"/>
      <c r="E324" s="336"/>
      <c r="F324" s="336"/>
      <c r="G324" s="336"/>
      <c r="H324" s="554"/>
      <c r="I324" s="336"/>
      <c r="J324" s="336"/>
      <c r="K324" s="336"/>
      <c r="L324" s="336"/>
      <c r="M324" s="336"/>
      <c r="N324" s="336"/>
      <c r="O324" s="632"/>
      <c r="P324" s="632"/>
      <c r="Q324" s="556"/>
      <c r="R324" s="336"/>
      <c r="S324" s="336"/>
      <c r="T324" s="336" t="s">
        <v>13876</v>
      </c>
      <c r="U324" s="336"/>
      <c r="V324" s="632"/>
      <c r="W324" s="551"/>
      <c r="X324" s="551"/>
      <c r="Y324" s="551"/>
      <c r="Z324" s="551"/>
      <c r="AA324" s="551">
        <v>0</v>
      </c>
      <c r="AB324" s="551">
        <v>0</v>
      </c>
      <c r="AC324" s="551">
        <v>0</v>
      </c>
      <c r="AD324" s="552"/>
      <c r="AE324" s="623">
        <v>0</v>
      </c>
      <c r="AQ324" t="s">
        <v>13876</v>
      </c>
      <c r="AR324" t="s">
        <v>13876</v>
      </c>
      <c r="AS324" t="s">
        <v>13876</v>
      </c>
      <c r="AT324" t="s">
        <v>13876</v>
      </c>
      <c r="AU324" t="s">
        <v>13876</v>
      </c>
      <c r="AV324" t="s">
        <v>13876</v>
      </c>
      <c r="AW324" t="s">
        <v>13876</v>
      </c>
      <c r="AX324" t="s">
        <v>13876</v>
      </c>
      <c r="AY324" t="s">
        <v>13876</v>
      </c>
      <c r="AZ324" t="s">
        <v>13876</v>
      </c>
      <c r="BA324" t="s">
        <v>13876</v>
      </c>
      <c r="BB324" t="s">
        <v>13876</v>
      </c>
      <c r="BC324" t="s">
        <v>13876</v>
      </c>
      <c r="BD324" t="s">
        <v>13876</v>
      </c>
      <c r="BE324" t="s">
        <v>13876</v>
      </c>
      <c r="BF324" t="s">
        <v>13876</v>
      </c>
      <c r="BG324" t="s">
        <v>13876</v>
      </c>
      <c r="BH324" t="s">
        <v>13876</v>
      </c>
      <c r="BI324" t="s">
        <v>13876</v>
      </c>
      <c r="BJ324" t="s">
        <v>13876</v>
      </c>
      <c r="BK324" t="s">
        <v>13876</v>
      </c>
      <c r="BL324" t="s">
        <v>13876</v>
      </c>
      <c r="BM324" t="s">
        <v>13876</v>
      </c>
      <c r="BN324" t="s">
        <v>13876</v>
      </c>
      <c r="BO324" t="s">
        <v>13876</v>
      </c>
      <c r="BP324" t="s">
        <v>13876</v>
      </c>
      <c r="BQ324" t="s">
        <v>13876</v>
      </c>
      <c r="BR324" t="s">
        <v>13876</v>
      </c>
      <c r="BS324" t="s">
        <v>13876</v>
      </c>
      <c r="BT324" t="s">
        <v>13876</v>
      </c>
      <c r="BU324" t="s">
        <v>13876</v>
      </c>
      <c r="BV324" t="s">
        <v>13876</v>
      </c>
      <c r="BW324" t="s">
        <v>13876</v>
      </c>
      <c r="BX324" t="s">
        <v>13876</v>
      </c>
      <c r="BY324" t="s">
        <v>13876</v>
      </c>
      <c r="BZ324" t="s">
        <v>13876</v>
      </c>
      <c r="CA324" t="s">
        <v>13876</v>
      </c>
      <c r="CB324" t="s">
        <v>13876</v>
      </c>
      <c r="CC324" t="s">
        <v>13876</v>
      </c>
      <c r="CD324" t="s">
        <v>13876</v>
      </c>
      <c r="CE324" t="s">
        <v>13876</v>
      </c>
      <c r="CF324" t="s">
        <v>13876</v>
      </c>
      <c r="CG324" t="s">
        <v>13876</v>
      </c>
      <c r="CH324" t="s">
        <v>13876</v>
      </c>
      <c r="CI324" t="s">
        <v>13876</v>
      </c>
      <c r="CJ324" t="s">
        <v>13876</v>
      </c>
      <c r="CK324" t="s">
        <v>13876</v>
      </c>
      <c r="CL324" t="s">
        <v>13876</v>
      </c>
      <c r="CM324" t="s">
        <v>13876</v>
      </c>
      <c r="CN324" t="s">
        <v>13876</v>
      </c>
      <c r="CO324" t="s">
        <v>13876</v>
      </c>
      <c r="CP324" t="s">
        <v>13876</v>
      </c>
      <c r="CQ324" t="s">
        <v>13876</v>
      </c>
      <c r="CR324" t="s">
        <v>13876</v>
      </c>
      <c r="CS324" t="s">
        <v>13876</v>
      </c>
      <c r="CT324" t="s">
        <v>13876</v>
      </c>
    </row>
    <row r="325" spans="1:98" hidden="1">
      <c r="A325" s="1088">
        <v>81</v>
      </c>
      <c r="B325" s="554" t="s">
        <v>13906</v>
      </c>
      <c r="C325" s="554" t="s">
        <v>1930</v>
      </c>
      <c r="D325" s="554" t="s">
        <v>11134</v>
      </c>
      <c r="E325" s="336" t="s">
        <v>368</v>
      </c>
      <c r="F325" s="336" t="s">
        <v>13907</v>
      </c>
      <c r="G325" s="336">
        <v>2950100194</v>
      </c>
      <c r="H325" s="554" t="s">
        <v>13908</v>
      </c>
      <c r="I325" s="336" t="s">
        <v>13741</v>
      </c>
      <c r="J325" s="336" t="s">
        <v>13659</v>
      </c>
      <c r="K325" s="336" t="s">
        <v>13546</v>
      </c>
      <c r="L325" s="336" t="s">
        <v>13658</v>
      </c>
      <c r="M325" s="336" t="s">
        <v>13659</v>
      </c>
      <c r="N325" s="336" t="s">
        <v>13549</v>
      </c>
      <c r="O325" s="632"/>
      <c r="P325" s="632" t="s">
        <v>13661</v>
      </c>
      <c r="Q325" s="556">
        <v>44624</v>
      </c>
      <c r="R325" s="336"/>
      <c r="S325" s="575"/>
      <c r="T325" s="336" t="s">
        <v>15534</v>
      </c>
      <c r="U325" s="625"/>
      <c r="V325" s="1088"/>
      <c r="W325" s="551" t="s">
        <v>13876</v>
      </c>
      <c r="X325" s="551" t="s">
        <v>13876</v>
      </c>
      <c r="Y325" s="551" t="s">
        <v>13876</v>
      </c>
      <c r="Z325" s="551" t="s">
        <v>13876</v>
      </c>
      <c r="AA325" s="551" t="s">
        <v>13876</v>
      </c>
      <c r="AB325" s="551" t="s">
        <v>13876</v>
      </c>
      <c r="AC325" s="551" t="s">
        <v>13876</v>
      </c>
      <c r="AD325" s="552" t="s">
        <v>13876</v>
      </c>
      <c r="AE325" s="623">
        <v>0</v>
      </c>
      <c r="AF325" t="s">
        <v>11132</v>
      </c>
      <c r="AG325" t="s">
        <v>11911</v>
      </c>
      <c r="AQ325" t="s">
        <v>13876</v>
      </c>
      <c r="AR325" t="s">
        <v>13876</v>
      </c>
      <c r="AS325" t="s">
        <v>13876</v>
      </c>
      <c r="AT325" t="s">
        <v>13876</v>
      </c>
      <c r="AU325" t="s">
        <v>13876</v>
      </c>
      <c r="AV325" t="s">
        <v>13876</v>
      </c>
      <c r="AW325" t="s">
        <v>13876</v>
      </c>
      <c r="AX325" t="s">
        <v>13876</v>
      </c>
      <c r="AY325" t="s">
        <v>13876</v>
      </c>
      <c r="AZ325" t="s">
        <v>13876</v>
      </c>
      <c r="BA325" t="s">
        <v>13876</v>
      </c>
      <c r="BB325" t="s">
        <v>13876</v>
      </c>
      <c r="BC325" t="s">
        <v>13876</v>
      </c>
      <c r="BD325" t="s">
        <v>13876</v>
      </c>
      <c r="BE325" t="s">
        <v>13876</v>
      </c>
      <c r="BF325" t="s">
        <v>13876</v>
      </c>
      <c r="BG325" t="s">
        <v>13876</v>
      </c>
      <c r="BH325" t="s">
        <v>13876</v>
      </c>
      <c r="BI325" t="s">
        <v>13876</v>
      </c>
      <c r="BJ325" t="s">
        <v>13876</v>
      </c>
      <c r="BK325" t="s">
        <v>13876</v>
      </c>
      <c r="BL325" t="s">
        <v>13876</v>
      </c>
      <c r="BM325" t="s">
        <v>13876</v>
      </c>
      <c r="BN325" t="s">
        <v>13876</v>
      </c>
      <c r="BO325" t="s">
        <v>13876</v>
      </c>
      <c r="BP325" t="s">
        <v>13876</v>
      </c>
      <c r="BQ325" t="s">
        <v>13876</v>
      </c>
      <c r="BR325" t="s">
        <v>13876</v>
      </c>
      <c r="BS325" t="s">
        <v>13876</v>
      </c>
      <c r="BT325" t="s">
        <v>13876</v>
      </c>
      <c r="BU325" t="s">
        <v>13876</v>
      </c>
      <c r="BV325" t="s">
        <v>13876</v>
      </c>
      <c r="BW325" t="s">
        <v>13876</v>
      </c>
      <c r="BX325" t="s">
        <v>13876</v>
      </c>
      <c r="BY325" t="s">
        <v>13876</v>
      </c>
      <c r="BZ325" t="s">
        <v>13876</v>
      </c>
      <c r="CA325" t="s">
        <v>13876</v>
      </c>
      <c r="CB325" t="s">
        <v>13876</v>
      </c>
      <c r="CC325" t="s">
        <v>13876</v>
      </c>
      <c r="CD325" t="s">
        <v>13876</v>
      </c>
      <c r="CE325" t="s">
        <v>13876</v>
      </c>
      <c r="CF325" t="s">
        <v>13876</v>
      </c>
      <c r="CG325" t="s">
        <v>13876</v>
      </c>
      <c r="CH325" t="s">
        <v>13876</v>
      </c>
      <c r="CI325" t="s">
        <v>13876</v>
      </c>
      <c r="CJ325" t="s">
        <v>13876</v>
      </c>
      <c r="CK325" t="s">
        <v>13876</v>
      </c>
      <c r="CL325" t="s">
        <v>13876</v>
      </c>
      <c r="CM325" t="s">
        <v>13876</v>
      </c>
      <c r="CN325" t="s">
        <v>13876</v>
      </c>
      <c r="CO325" t="s">
        <v>13876</v>
      </c>
      <c r="CP325" t="s">
        <v>13876</v>
      </c>
      <c r="CQ325" t="s">
        <v>13876</v>
      </c>
      <c r="CR325" t="s">
        <v>13876</v>
      </c>
      <c r="CS325" t="s">
        <v>13876</v>
      </c>
      <c r="CT325" t="s">
        <v>13876</v>
      </c>
    </row>
    <row r="326" spans="1:98" hidden="1">
      <c r="A326" s="1088"/>
      <c r="B326" s="554" t="s">
        <v>13526</v>
      </c>
      <c r="C326" s="554" t="s">
        <v>1930</v>
      </c>
      <c r="D326" s="554" t="s">
        <v>11134</v>
      </c>
      <c r="E326" s="336" t="s">
        <v>368</v>
      </c>
      <c r="F326" s="336" t="s">
        <v>11912</v>
      </c>
      <c r="G326" s="336">
        <v>2950100194</v>
      </c>
      <c r="H326" s="554" t="s">
        <v>12527</v>
      </c>
      <c r="I326" s="336" t="s">
        <v>13742</v>
      </c>
      <c r="J326" s="336" t="s">
        <v>13659</v>
      </c>
      <c r="K326" s="336" t="s">
        <v>13546</v>
      </c>
      <c r="L326" s="336" t="s">
        <v>13658</v>
      </c>
      <c r="M326" s="336" t="s">
        <v>13659</v>
      </c>
      <c r="N326" s="336" t="s">
        <v>13549</v>
      </c>
      <c r="O326" s="632"/>
      <c r="P326" s="632" t="s">
        <v>13661</v>
      </c>
      <c r="Q326" s="556">
        <v>44624</v>
      </c>
      <c r="R326" s="336"/>
      <c r="S326" s="575"/>
      <c r="T326" s="336" t="s">
        <v>15535</v>
      </c>
      <c r="U326" s="620"/>
      <c r="V326" s="1088"/>
      <c r="W326" s="551" t="s">
        <v>13876</v>
      </c>
      <c r="X326" s="551" t="s">
        <v>13876</v>
      </c>
      <c r="Y326" s="551" t="s">
        <v>13876</v>
      </c>
      <c r="Z326" s="551" t="s">
        <v>13876</v>
      </c>
      <c r="AA326" s="551" t="s">
        <v>13876</v>
      </c>
      <c r="AB326" s="551" t="s">
        <v>13876</v>
      </c>
      <c r="AC326" s="551" t="s">
        <v>13876</v>
      </c>
      <c r="AD326" s="552" t="s">
        <v>13876</v>
      </c>
      <c r="AE326" s="623">
        <v>0</v>
      </c>
      <c r="AF326" t="s">
        <v>11132</v>
      </c>
      <c r="AG326" t="s">
        <v>11911</v>
      </c>
      <c r="AQ326" t="s">
        <v>13876</v>
      </c>
      <c r="AR326" t="s">
        <v>13876</v>
      </c>
      <c r="AS326" t="s">
        <v>13876</v>
      </c>
      <c r="AT326" t="s">
        <v>13876</v>
      </c>
      <c r="AU326" t="s">
        <v>13876</v>
      </c>
      <c r="AV326" t="s">
        <v>13876</v>
      </c>
      <c r="AW326" t="s">
        <v>13876</v>
      </c>
      <c r="AX326" t="s">
        <v>13876</v>
      </c>
      <c r="AY326" t="s">
        <v>13876</v>
      </c>
      <c r="AZ326" t="s">
        <v>13876</v>
      </c>
      <c r="BA326" t="s">
        <v>13876</v>
      </c>
      <c r="BB326" t="s">
        <v>13876</v>
      </c>
      <c r="BC326" t="s">
        <v>13876</v>
      </c>
      <c r="BD326" t="s">
        <v>13876</v>
      </c>
      <c r="BE326" t="s">
        <v>13876</v>
      </c>
      <c r="BF326" t="s">
        <v>13876</v>
      </c>
      <c r="BG326" t="s">
        <v>13876</v>
      </c>
      <c r="BH326" t="s">
        <v>13876</v>
      </c>
      <c r="BI326" t="s">
        <v>13876</v>
      </c>
      <c r="BJ326" t="s">
        <v>13876</v>
      </c>
      <c r="BK326" t="s">
        <v>13876</v>
      </c>
      <c r="BL326" t="s">
        <v>13876</v>
      </c>
      <c r="BM326" t="s">
        <v>13876</v>
      </c>
      <c r="BN326" t="s">
        <v>13876</v>
      </c>
      <c r="BO326" t="s">
        <v>13876</v>
      </c>
      <c r="BP326" t="s">
        <v>13876</v>
      </c>
      <c r="BQ326" t="s">
        <v>13876</v>
      </c>
      <c r="BR326" t="s">
        <v>13876</v>
      </c>
      <c r="BS326" t="s">
        <v>13876</v>
      </c>
      <c r="BT326" t="s">
        <v>13876</v>
      </c>
      <c r="BU326" t="s">
        <v>13876</v>
      </c>
      <c r="BV326" t="s">
        <v>13876</v>
      </c>
      <c r="BW326" t="s">
        <v>13876</v>
      </c>
      <c r="BX326" t="s">
        <v>13876</v>
      </c>
      <c r="BY326" t="s">
        <v>13876</v>
      </c>
      <c r="BZ326" t="s">
        <v>13876</v>
      </c>
      <c r="CA326" t="s">
        <v>13876</v>
      </c>
      <c r="CB326" t="s">
        <v>13876</v>
      </c>
      <c r="CC326" t="s">
        <v>13876</v>
      </c>
      <c r="CD326" t="s">
        <v>13876</v>
      </c>
      <c r="CE326" t="s">
        <v>13876</v>
      </c>
      <c r="CF326" t="s">
        <v>13876</v>
      </c>
      <c r="CG326" t="s">
        <v>13876</v>
      </c>
      <c r="CH326" t="s">
        <v>13876</v>
      </c>
      <c r="CI326" t="s">
        <v>13876</v>
      </c>
      <c r="CJ326" t="s">
        <v>13876</v>
      </c>
      <c r="CK326" t="s">
        <v>13876</v>
      </c>
      <c r="CL326" t="s">
        <v>13876</v>
      </c>
      <c r="CM326" t="s">
        <v>13876</v>
      </c>
      <c r="CN326" t="s">
        <v>13876</v>
      </c>
      <c r="CO326" t="s">
        <v>13876</v>
      </c>
      <c r="CP326" t="s">
        <v>13876</v>
      </c>
      <c r="CQ326" t="s">
        <v>13876</v>
      </c>
      <c r="CR326" t="s">
        <v>13876</v>
      </c>
      <c r="CS326" t="s">
        <v>13876</v>
      </c>
      <c r="CT326" t="s">
        <v>13876</v>
      </c>
    </row>
    <row r="327" spans="1:98" hidden="1">
      <c r="A327" s="1088"/>
      <c r="B327" s="554" t="s">
        <v>13526</v>
      </c>
      <c r="C327" s="554" t="s">
        <v>1930</v>
      </c>
      <c r="D327" s="554" t="s">
        <v>11134</v>
      </c>
      <c r="E327" s="336" t="s">
        <v>368</v>
      </c>
      <c r="F327" s="336" t="s">
        <v>11912</v>
      </c>
      <c r="G327" s="336">
        <v>2950100194</v>
      </c>
      <c r="H327" s="554" t="s">
        <v>12527</v>
      </c>
      <c r="I327" s="336" t="s">
        <v>13909</v>
      </c>
      <c r="J327" s="336" t="s">
        <v>13659</v>
      </c>
      <c r="K327" s="336" t="s">
        <v>13546</v>
      </c>
      <c r="L327" s="336" t="s">
        <v>13658</v>
      </c>
      <c r="M327" s="336" t="s">
        <v>13659</v>
      </c>
      <c r="N327" s="336"/>
      <c r="O327" s="632"/>
      <c r="P327" s="632" t="s">
        <v>13661</v>
      </c>
      <c r="Q327" s="556">
        <v>44624</v>
      </c>
      <c r="R327" s="336"/>
      <c r="S327" s="575"/>
      <c r="T327" s="336" t="s">
        <v>15536</v>
      </c>
      <c r="U327" s="609"/>
      <c r="V327" s="1088"/>
      <c r="W327" s="551" t="s">
        <v>13876</v>
      </c>
      <c r="X327" s="551" t="s">
        <v>13876</v>
      </c>
      <c r="Y327" s="551" t="s">
        <v>13876</v>
      </c>
      <c r="Z327" s="551" t="s">
        <v>13876</v>
      </c>
      <c r="AA327" s="551" t="s">
        <v>13876</v>
      </c>
      <c r="AB327" s="551" t="s">
        <v>13876</v>
      </c>
      <c r="AC327" s="551" t="s">
        <v>13876</v>
      </c>
      <c r="AD327" s="552" t="s">
        <v>13876</v>
      </c>
      <c r="AE327" s="623">
        <v>0</v>
      </c>
      <c r="AF327" t="s">
        <v>11132</v>
      </c>
      <c r="AG327" t="s">
        <v>11911</v>
      </c>
      <c r="AH327" t="s">
        <v>12529</v>
      </c>
      <c r="AQ327" t="s">
        <v>13876</v>
      </c>
      <c r="AR327" t="s">
        <v>13876</v>
      </c>
      <c r="AS327" t="s">
        <v>13876</v>
      </c>
      <c r="AT327" t="s">
        <v>13876</v>
      </c>
      <c r="AU327" t="s">
        <v>13876</v>
      </c>
      <c r="AV327" t="s">
        <v>13876</v>
      </c>
      <c r="AW327" t="s">
        <v>13876</v>
      </c>
      <c r="AX327" t="s">
        <v>13876</v>
      </c>
      <c r="AY327" t="s">
        <v>13876</v>
      </c>
      <c r="AZ327" t="s">
        <v>13876</v>
      </c>
      <c r="BA327" t="s">
        <v>13876</v>
      </c>
      <c r="BB327" t="s">
        <v>13876</v>
      </c>
      <c r="BC327" t="s">
        <v>13876</v>
      </c>
      <c r="BD327" t="s">
        <v>13876</v>
      </c>
      <c r="BE327" t="s">
        <v>13876</v>
      </c>
      <c r="BF327" t="s">
        <v>13876</v>
      </c>
      <c r="BG327" t="s">
        <v>13876</v>
      </c>
      <c r="BH327" t="s">
        <v>13876</v>
      </c>
      <c r="BI327" t="s">
        <v>13876</v>
      </c>
      <c r="BJ327" t="s">
        <v>13876</v>
      </c>
      <c r="BK327" t="s">
        <v>13876</v>
      </c>
      <c r="BL327" t="s">
        <v>13876</v>
      </c>
      <c r="BM327" t="s">
        <v>13876</v>
      </c>
      <c r="BN327" t="s">
        <v>13876</v>
      </c>
      <c r="BO327" t="s">
        <v>13876</v>
      </c>
      <c r="BP327" t="s">
        <v>13876</v>
      </c>
      <c r="BQ327" t="s">
        <v>13876</v>
      </c>
      <c r="BR327" t="s">
        <v>13876</v>
      </c>
      <c r="BS327" t="s">
        <v>13876</v>
      </c>
      <c r="BT327" t="s">
        <v>13876</v>
      </c>
      <c r="BU327" t="s">
        <v>13876</v>
      </c>
      <c r="BV327" t="s">
        <v>13876</v>
      </c>
      <c r="BW327" t="s">
        <v>13876</v>
      </c>
      <c r="BX327" t="s">
        <v>13876</v>
      </c>
      <c r="BY327" t="s">
        <v>13876</v>
      </c>
      <c r="BZ327" t="s">
        <v>13876</v>
      </c>
      <c r="CA327" t="s">
        <v>13876</v>
      </c>
      <c r="CB327" t="s">
        <v>13876</v>
      </c>
      <c r="CC327" t="s">
        <v>13876</v>
      </c>
      <c r="CD327" t="s">
        <v>13876</v>
      </c>
      <c r="CE327" t="s">
        <v>13876</v>
      </c>
      <c r="CF327" t="s">
        <v>13876</v>
      </c>
      <c r="CG327" t="s">
        <v>13876</v>
      </c>
      <c r="CH327" t="s">
        <v>13876</v>
      </c>
      <c r="CI327" t="s">
        <v>13876</v>
      </c>
      <c r="CJ327" t="s">
        <v>13876</v>
      </c>
      <c r="CK327" t="s">
        <v>13876</v>
      </c>
      <c r="CL327" t="s">
        <v>13876</v>
      </c>
      <c r="CM327" t="s">
        <v>13876</v>
      </c>
      <c r="CN327" t="s">
        <v>13876</v>
      </c>
      <c r="CO327" t="s">
        <v>13876</v>
      </c>
      <c r="CP327" t="s">
        <v>13876</v>
      </c>
      <c r="CQ327" t="s">
        <v>13876</v>
      </c>
      <c r="CR327" t="s">
        <v>13876</v>
      </c>
      <c r="CS327" t="s">
        <v>13876</v>
      </c>
      <c r="CT327" t="s">
        <v>13876</v>
      </c>
    </row>
    <row r="328" spans="1:98" hidden="1">
      <c r="A328" s="632"/>
      <c r="B328" s="555"/>
      <c r="C328" s="554"/>
      <c r="D328" s="554"/>
      <c r="E328" s="336"/>
      <c r="F328" s="336"/>
      <c r="G328" s="336"/>
      <c r="H328" s="554"/>
      <c r="I328" s="336"/>
      <c r="J328" s="336"/>
      <c r="K328" s="336"/>
      <c r="L328" s="336"/>
      <c r="M328" s="336"/>
      <c r="N328" s="336"/>
      <c r="O328" s="632"/>
      <c r="P328" s="632"/>
      <c r="Q328" s="556"/>
      <c r="R328" s="336"/>
      <c r="S328" s="336"/>
      <c r="T328" s="336" t="s">
        <v>13876</v>
      </c>
      <c r="U328" s="336"/>
      <c r="V328" s="632"/>
      <c r="W328" s="551"/>
      <c r="X328" s="551"/>
      <c r="Y328" s="551"/>
      <c r="Z328" s="551"/>
      <c r="AA328" s="551">
        <v>0</v>
      </c>
      <c r="AB328" s="551">
        <v>0</v>
      </c>
      <c r="AC328" s="551">
        <v>0</v>
      </c>
      <c r="AD328" s="552"/>
      <c r="AE328" s="623">
        <v>0</v>
      </c>
      <c r="AQ328" t="s">
        <v>13876</v>
      </c>
      <c r="AR328" t="s">
        <v>13876</v>
      </c>
      <c r="AS328" t="s">
        <v>13876</v>
      </c>
      <c r="AT328" t="s">
        <v>13876</v>
      </c>
      <c r="AU328" t="s">
        <v>13876</v>
      </c>
      <c r="AV328" t="s">
        <v>13876</v>
      </c>
      <c r="AW328" t="s">
        <v>13876</v>
      </c>
      <c r="AX328" t="s">
        <v>13876</v>
      </c>
      <c r="AY328" t="s">
        <v>13876</v>
      </c>
      <c r="AZ328" t="s">
        <v>13876</v>
      </c>
      <c r="BA328" t="s">
        <v>13876</v>
      </c>
      <c r="BB328" t="s">
        <v>13876</v>
      </c>
      <c r="BC328" t="s">
        <v>13876</v>
      </c>
      <c r="BD328" t="s">
        <v>13876</v>
      </c>
      <c r="BE328" t="s">
        <v>13876</v>
      </c>
      <c r="BF328" t="s">
        <v>13876</v>
      </c>
      <c r="BG328" t="s">
        <v>13876</v>
      </c>
      <c r="BH328" t="s">
        <v>13876</v>
      </c>
      <c r="BI328" t="s">
        <v>13876</v>
      </c>
      <c r="BJ328" t="s">
        <v>13876</v>
      </c>
      <c r="BK328" t="s">
        <v>13876</v>
      </c>
      <c r="BL328" t="s">
        <v>13876</v>
      </c>
      <c r="BM328" t="s">
        <v>13876</v>
      </c>
      <c r="BN328" t="s">
        <v>13876</v>
      </c>
      <c r="BO328" t="s">
        <v>13876</v>
      </c>
      <c r="BP328" t="s">
        <v>13876</v>
      </c>
      <c r="BQ328" t="s">
        <v>13876</v>
      </c>
      <c r="BR328" t="s">
        <v>13876</v>
      </c>
      <c r="BS328" t="s">
        <v>13876</v>
      </c>
      <c r="BT328" t="s">
        <v>13876</v>
      </c>
      <c r="BU328" t="s">
        <v>13876</v>
      </c>
      <c r="BV328" t="s">
        <v>13876</v>
      </c>
      <c r="BW328" t="s">
        <v>13876</v>
      </c>
      <c r="BX328" t="s">
        <v>13876</v>
      </c>
      <c r="BY328" t="s">
        <v>13876</v>
      </c>
      <c r="BZ328" t="s">
        <v>13876</v>
      </c>
      <c r="CA328" t="s">
        <v>13876</v>
      </c>
      <c r="CB328" t="s">
        <v>13876</v>
      </c>
      <c r="CC328" t="s">
        <v>13876</v>
      </c>
      <c r="CD328" t="s">
        <v>13876</v>
      </c>
      <c r="CE328" t="s">
        <v>13876</v>
      </c>
      <c r="CF328" t="s">
        <v>13876</v>
      </c>
      <c r="CG328" t="s">
        <v>13876</v>
      </c>
      <c r="CH328" t="s">
        <v>13876</v>
      </c>
      <c r="CI328" t="s">
        <v>13876</v>
      </c>
      <c r="CJ328" t="s">
        <v>13876</v>
      </c>
      <c r="CK328" t="s">
        <v>13876</v>
      </c>
      <c r="CL328" t="s">
        <v>13876</v>
      </c>
      <c r="CM328" t="s">
        <v>13876</v>
      </c>
      <c r="CN328" t="s">
        <v>13876</v>
      </c>
      <c r="CO328" t="s">
        <v>13876</v>
      </c>
      <c r="CP328" t="s">
        <v>13876</v>
      </c>
      <c r="CQ328" t="s">
        <v>13876</v>
      </c>
      <c r="CR328" t="s">
        <v>13876</v>
      </c>
      <c r="CS328" t="s">
        <v>13876</v>
      </c>
      <c r="CT328" t="s">
        <v>13876</v>
      </c>
    </row>
    <row r="329" spans="1:98" hidden="1">
      <c r="A329" s="632">
        <v>82</v>
      </c>
      <c r="B329" s="554" t="s">
        <v>11138</v>
      </c>
      <c r="C329" s="554" t="s">
        <v>13910</v>
      </c>
      <c r="D329" s="554" t="s">
        <v>11139</v>
      </c>
      <c r="E329" s="336" t="s">
        <v>368</v>
      </c>
      <c r="F329" s="336" t="s">
        <v>13911</v>
      </c>
      <c r="G329" s="336">
        <v>2951800123</v>
      </c>
      <c r="H329" s="554" t="s">
        <v>12531</v>
      </c>
      <c r="I329" s="336" t="s">
        <v>126</v>
      </c>
      <c r="J329" s="336" t="s">
        <v>13659</v>
      </c>
      <c r="K329" s="336" t="s">
        <v>13546</v>
      </c>
      <c r="L329" s="336" t="s">
        <v>13658</v>
      </c>
      <c r="M329" s="336" t="s">
        <v>13658</v>
      </c>
      <c r="N329" s="336"/>
      <c r="O329" s="632"/>
      <c r="P329" s="632"/>
      <c r="Q329" s="632"/>
      <c r="R329" s="336"/>
      <c r="S329" s="336"/>
      <c r="T329" s="336" t="s">
        <v>15537</v>
      </c>
      <c r="U329" s="336"/>
      <c r="V329" s="632"/>
      <c r="W329" s="551" t="s">
        <v>13876</v>
      </c>
      <c r="X329" s="551" t="s">
        <v>13876</v>
      </c>
      <c r="Y329" s="551" t="s">
        <v>13876</v>
      </c>
      <c r="Z329" s="551" t="s">
        <v>13876</v>
      </c>
      <c r="AA329" s="551" t="s">
        <v>13876</v>
      </c>
      <c r="AB329" s="551" t="s">
        <v>13876</v>
      </c>
      <c r="AC329" s="551" t="s">
        <v>13876</v>
      </c>
      <c r="AD329" s="552" t="s">
        <v>13876</v>
      </c>
      <c r="AE329" s="623">
        <v>0</v>
      </c>
      <c r="AF329" t="s">
        <v>11137</v>
      </c>
      <c r="AG329" t="s">
        <v>11913</v>
      </c>
      <c r="AH329" t="s">
        <v>12530</v>
      </c>
      <c r="AQ329" t="s">
        <v>13876</v>
      </c>
      <c r="AR329" t="s">
        <v>13876</v>
      </c>
      <c r="AS329" t="s">
        <v>13876</v>
      </c>
      <c r="AT329" t="s">
        <v>13876</v>
      </c>
      <c r="AU329" t="s">
        <v>13876</v>
      </c>
      <c r="AV329" t="s">
        <v>13876</v>
      </c>
      <c r="AW329" t="s">
        <v>13876</v>
      </c>
      <c r="AX329" t="s">
        <v>13876</v>
      </c>
      <c r="AY329" t="s">
        <v>13876</v>
      </c>
      <c r="AZ329" t="s">
        <v>13876</v>
      </c>
      <c r="BA329" t="s">
        <v>13876</v>
      </c>
      <c r="BB329" t="s">
        <v>13876</v>
      </c>
      <c r="BC329" t="s">
        <v>13876</v>
      </c>
      <c r="BD329" t="s">
        <v>13876</v>
      </c>
      <c r="BE329" t="s">
        <v>13876</v>
      </c>
      <c r="BF329" t="s">
        <v>13876</v>
      </c>
      <c r="BG329" t="s">
        <v>13876</v>
      </c>
      <c r="BH329" t="s">
        <v>13876</v>
      </c>
      <c r="BI329" t="s">
        <v>13876</v>
      </c>
      <c r="BJ329" t="s">
        <v>13876</v>
      </c>
      <c r="BK329" t="s">
        <v>13876</v>
      </c>
      <c r="BL329" t="s">
        <v>13876</v>
      </c>
      <c r="BM329" t="s">
        <v>13876</v>
      </c>
      <c r="BN329" t="s">
        <v>13876</v>
      </c>
      <c r="BO329" t="s">
        <v>13876</v>
      </c>
      <c r="BP329" t="s">
        <v>13876</v>
      </c>
      <c r="BQ329" t="s">
        <v>13876</v>
      </c>
      <c r="BR329" t="s">
        <v>13876</v>
      </c>
      <c r="BS329" t="s">
        <v>13876</v>
      </c>
      <c r="BT329" t="s">
        <v>13876</v>
      </c>
      <c r="BU329" t="s">
        <v>13876</v>
      </c>
      <c r="BV329" t="s">
        <v>13876</v>
      </c>
      <c r="BW329" t="s">
        <v>13876</v>
      </c>
      <c r="BX329" t="s">
        <v>13876</v>
      </c>
      <c r="BY329" t="s">
        <v>13876</v>
      </c>
      <c r="BZ329" t="s">
        <v>13876</v>
      </c>
      <c r="CA329" t="s">
        <v>13876</v>
      </c>
      <c r="CB329" t="s">
        <v>13876</v>
      </c>
      <c r="CC329" t="s">
        <v>13876</v>
      </c>
      <c r="CD329" t="s">
        <v>13876</v>
      </c>
      <c r="CE329" t="s">
        <v>13876</v>
      </c>
      <c r="CF329" t="s">
        <v>13876</v>
      </c>
      <c r="CG329" t="s">
        <v>13876</v>
      </c>
      <c r="CH329" t="s">
        <v>13876</v>
      </c>
      <c r="CI329" t="s">
        <v>13876</v>
      </c>
      <c r="CJ329" t="s">
        <v>13876</v>
      </c>
      <c r="CK329" t="s">
        <v>13876</v>
      </c>
      <c r="CL329" t="s">
        <v>13876</v>
      </c>
      <c r="CM329" t="s">
        <v>13876</v>
      </c>
      <c r="CN329" t="s">
        <v>13876</v>
      </c>
      <c r="CO329" t="s">
        <v>13876</v>
      </c>
      <c r="CP329" t="s">
        <v>13876</v>
      </c>
      <c r="CQ329" t="s">
        <v>13876</v>
      </c>
      <c r="CR329" t="s">
        <v>13876</v>
      </c>
      <c r="CS329" t="s">
        <v>13876</v>
      </c>
      <c r="CT329" t="s">
        <v>13876</v>
      </c>
    </row>
    <row r="330" spans="1:98" hidden="1">
      <c r="A330" s="632"/>
      <c r="B330" s="555"/>
      <c r="C330" s="554"/>
      <c r="D330" s="554"/>
      <c r="E330" s="336"/>
      <c r="F330" s="336"/>
      <c r="G330" s="336"/>
      <c r="H330" s="554"/>
      <c r="I330" s="336"/>
      <c r="J330" s="336"/>
      <c r="K330" s="336"/>
      <c r="L330" s="336"/>
      <c r="M330" s="336"/>
      <c r="N330" s="336"/>
      <c r="O330" s="632"/>
      <c r="P330" s="632"/>
      <c r="Q330" s="632"/>
      <c r="R330" s="336"/>
      <c r="S330" s="336"/>
      <c r="T330" s="336" t="s">
        <v>13876</v>
      </c>
      <c r="U330" s="336"/>
      <c r="V330" s="632"/>
      <c r="W330" s="551"/>
      <c r="X330" s="551"/>
      <c r="Y330" s="551"/>
      <c r="Z330" s="551"/>
      <c r="AA330" s="551">
        <v>0</v>
      </c>
      <c r="AB330" s="551">
        <v>0</v>
      </c>
      <c r="AC330" s="551">
        <v>0</v>
      </c>
      <c r="AD330" s="552"/>
      <c r="AE330" s="623">
        <v>0</v>
      </c>
      <c r="AQ330" t="s">
        <v>13876</v>
      </c>
      <c r="AR330" t="s">
        <v>13876</v>
      </c>
      <c r="AS330" t="s">
        <v>13876</v>
      </c>
      <c r="AT330" t="s">
        <v>13876</v>
      </c>
      <c r="AU330" t="s">
        <v>13876</v>
      </c>
      <c r="AV330" t="s">
        <v>13876</v>
      </c>
      <c r="AW330" t="s">
        <v>13876</v>
      </c>
      <c r="AX330" t="s">
        <v>13876</v>
      </c>
      <c r="AY330" t="s">
        <v>13876</v>
      </c>
      <c r="AZ330" t="s">
        <v>13876</v>
      </c>
      <c r="BA330" t="s">
        <v>13876</v>
      </c>
      <c r="BB330" t="s">
        <v>13876</v>
      </c>
      <c r="BC330" t="s">
        <v>13876</v>
      </c>
      <c r="BD330" t="s">
        <v>13876</v>
      </c>
      <c r="BE330" t="s">
        <v>13876</v>
      </c>
      <c r="BF330" t="s">
        <v>13876</v>
      </c>
      <c r="BG330" t="s">
        <v>13876</v>
      </c>
      <c r="BH330" t="s">
        <v>13876</v>
      </c>
      <c r="BI330" t="s">
        <v>13876</v>
      </c>
      <c r="BJ330" t="s">
        <v>13876</v>
      </c>
      <c r="BK330" t="s">
        <v>13876</v>
      </c>
      <c r="BL330" t="s">
        <v>13876</v>
      </c>
      <c r="BM330" t="s">
        <v>13876</v>
      </c>
      <c r="BN330" t="s">
        <v>13876</v>
      </c>
      <c r="BO330" t="s">
        <v>13876</v>
      </c>
      <c r="BP330" t="s">
        <v>13876</v>
      </c>
      <c r="BQ330" t="s">
        <v>13876</v>
      </c>
      <c r="BR330" t="s">
        <v>13876</v>
      </c>
      <c r="BS330" t="s">
        <v>13876</v>
      </c>
      <c r="BT330" t="s">
        <v>13876</v>
      </c>
      <c r="BU330" t="s">
        <v>13876</v>
      </c>
      <c r="BV330" t="s">
        <v>13876</v>
      </c>
      <c r="BW330" t="s">
        <v>13876</v>
      </c>
      <c r="BX330" t="s">
        <v>13876</v>
      </c>
      <c r="BY330" t="s">
        <v>13876</v>
      </c>
      <c r="BZ330" t="s">
        <v>13876</v>
      </c>
      <c r="CA330" t="s">
        <v>13876</v>
      </c>
      <c r="CB330" t="s">
        <v>13876</v>
      </c>
      <c r="CC330" t="s">
        <v>13876</v>
      </c>
      <c r="CD330" t="s">
        <v>13876</v>
      </c>
      <c r="CE330" t="s">
        <v>13876</v>
      </c>
      <c r="CF330" t="s">
        <v>13876</v>
      </c>
      <c r="CG330" t="s">
        <v>13876</v>
      </c>
      <c r="CH330" t="s">
        <v>13876</v>
      </c>
      <c r="CI330" t="s">
        <v>13876</v>
      </c>
      <c r="CJ330" t="s">
        <v>13876</v>
      </c>
      <c r="CK330" t="s">
        <v>13876</v>
      </c>
      <c r="CL330" t="s">
        <v>13876</v>
      </c>
      <c r="CM330" t="s">
        <v>13876</v>
      </c>
      <c r="CN330" t="s">
        <v>13876</v>
      </c>
      <c r="CO330" t="s">
        <v>13876</v>
      </c>
      <c r="CP330" t="s">
        <v>13876</v>
      </c>
      <c r="CQ330" t="s">
        <v>13876</v>
      </c>
      <c r="CR330" t="s">
        <v>13876</v>
      </c>
      <c r="CS330" t="s">
        <v>13876</v>
      </c>
      <c r="CT330" t="s">
        <v>13876</v>
      </c>
    </row>
    <row r="331" spans="1:98" hidden="1">
      <c r="A331" s="1088">
        <v>83</v>
      </c>
      <c r="B331" s="554" t="s">
        <v>8760</v>
      </c>
      <c r="C331" s="554" t="s">
        <v>4534</v>
      </c>
      <c r="D331" s="554" t="s">
        <v>8761</v>
      </c>
      <c r="E331" s="336" t="s">
        <v>368</v>
      </c>
      <c r="F331" s="336" t="s">
        <v>13912</v>
      </c>
      <c r="G331" s="336">
        <v>2911800536</v>
      </c>
      <c r="H331" s="554" t="s">
        <v>8766</v>
      </c>
      <c r="I331" s="336" t="s">
        <v>113</v>
      </c>
      <c r="J331" s="336" t="s">
        <v>13659</v>
      </c>
      <c r="K331" s="336" t="s">
        <v>13546</v>
      </c>
      <c r="L331" s="336" t="s">
        <v>13658</v>
      </c>
      <c r="M331" s="336" t="s">
        <v>13659</v>
      </c>
      <c r="N331" s="336" t="s">
        <v>13549</v>
      </c>
      <c r="O331" s="632"/>
      <c r="P331" s="632"/>
      <c r="Q331" s="632"/>
      <c r="R331" s="336"/>
      <c r="S331" s="336"/>
      <c r="T331" s="336" t="s">
        <v>15538</v>
      </c>
      <c r="U331" s="625"/>
      <c r="V331" s="1088"/>
      <c r="W331" s="551" t="s">
        <v>13876</v>
      </c>
      <c r="X331" s="551" t="s">
        <v>13876</v>
      </c>
      <c r="Y331" s="551" t="s">
        <v>13876</v>
      </c>
      <c r="Z331" s="551" t="s">
        <v>13876</v>
      </c>
      <c r="AA331" s="551" t="s">
        <v>13876</v>
      </c>
      <c r="AB331" s="551" t="s">
        <v>13876</v>
      </c>
      <c r="AC331" s="551" t="s">
        <v>13876</v>
      </c>
      <c r="AD331" s="552" t="s">
        <v>13876</v>
      </c>
      <c r="AE331" s="623">
        <v>0</v>
      </c>
      <c r="AF331" t="s">
        <v>8759</v>
      </c>
      <c r="AG331" t="s">
        <v>8763</v>
      </c>
      <c r="AH331" t="s">
        <v>8765</v>
      </c>
      <c r="AQ331" t="s">
        <v>13876</v>
      </c>
      <c r="AR331" t="s">
        <v>13876</v>
      </c>
      <c r="AS331" t="s">
        <v>13876</v>
      </c>
      <c r="AT331" t="s">
        <v>13876</v>
      </c>
      <c r="AU331" t="s">
        <v>13876</v>
      </c>
      <c r="AV331" t="s">
        <v>13876</v>
      </c>
      <c r="AW331" t="s">
        <v>13876</v>
      </c>
      <c r="AX331" t="s">
        <v>13876</v>
      </c>
      <c r="AY331" t="s">
        <v>13876</v>
      </c>
      <c r="AZ331" t="s">
        <v>13876</v>
      </c>
      <c r="BA331" t="s">
        <v>13876</v>
      </c>
      <c r="BB331" t="s">
        <v>13876</v>
      </c>
      <c r="BC331" t="s">
        <v>13876</v>
      </c>
      <c r="BD331" t="s">
        <v>13876</v>
      </c>
      <c r="BE331" t="s">
        <v>13876</v>
      </c>
      <c r="BF331" t="s">
        <v>13876</v>
      </c>
      <c r="BG331" t="s">
        <v>13876</v>
      </c>
      <c r="BH331" t="s">
        <v>13876</v>
      </c>
      <c r="BI331" t="s">
        <v>13876</v>
      </c>
      <c r="BJ331" t="s">
        <v>13876</v>
      </c>
      <c r="BK331" t="s">
        <v>13876</v>
      </c>
      <c r="BL331" t="s">
        <v>13876</v>
      </c>
      <c r="BM331" t="s">
        <v>13876</v>
      </c>
      <c r="BN331" t="s">
        <v>13876</v>
      </c>
      <c r="BO331" t="s">
        <v>13876</v>
      </c>
      <c r="BP331" t="s">
        <v>13876</v>
      </c>
      <c r="BQ331" t="s">
        <v>13876</v>
      </c>
      <c r="BR331" t="s">
        <v>13876</v>
      </c>
      <c r="BS331" t="s">
        <v>13876</v>
      </c>
      <c r="BT331" t="s">
        <v>13876</v>
      </c>
      <c r="BU331" t="s">
        <v>13876</v>
      </c>
      <c r="BV331" t="s">
        <v>13876</v>
      </c>
      <c r="BW331" t="s">
        <v>13876</v>
      </c>
      <c r="BX331" t="s">
        <v>13876</v>
      </c>
      <c r="BY331" t="s">
        <v>13876</v>
      </c>
      <c r="BZ331" t="s">
        <v>13876</v>
      </c>
      <c r="CA331" t="s">
        <v>13876</v>
      </c>
      <c r="CB331" t="s">
        <v>13876</v>
      </c>
      <c r="CC331" t="s">
        <v>13876</v>
      </c>
      <c r="CD331" t="s">
        <v>13876</v>
      </c>
      <c r="CE331" t="s">
        <v>13876</v>
      </c>
      <c r="CF331" t="s">
        <v>13876</v>
      </c>
      <c r="CG331" t="s">
        <v>13876</v>
      </c>
      <c r="CH331" t="s">
        <v>13876</v>
      </c>
      <c r="CI331" t="s">
        <v>13876</v>
      </c>
      <c r="CJ331" t="s">
        <v>13876</v>
      </c>
      <c r="CK331" t="s">
        <v>13876</v>
      </c>
      <c r="CL331" t="s">
        <v>13876</v>
      </c>
      <c r="CM331" t="s">
        <v>13876</v>
      </c>
      <c r="CN331" t="s">
        <v>13876</v>
      </c>
      <c r="CO331" t="s">
        <v>13876</v>
      </c>
      <c r="CP331" t="s">
        <v>13876</v>
      </c>
      <c r="CQ331" t="s">
        <v>13876</v>
      </c>
      <c r="CR331" t="s">
        <v>13876</v>
      </c>
      <c r="CS331" t="s">
        <v>13876</v>
      </c>
      <c r="CT331" t="s">
        <v>13876</v>
      </c>
    </row>
    <row r="332" spans="1:98" hidden="1">
      <c r="A332" s="1088"/>
      <c r="B332" s="554" t="s">
        <v>8760</v>
      </c>
      <c r="C332" s="554" t="s">
        <v>4534</v>
      </c>
      <c r="D332" s="554" t="s">
        <v>8761</v>
      </c>
      <c r="E332" s="336" t="s">
        <v>368</v>
      </c>
      <c r="F332" s="336" t="s">
        <v>13912</v>
      </c>
      <c r="G332" s="336">
        <v>2911800536</v>
      </c>
      <c r="H332" s="554" t="s">
        <v>8766</v>
      </c>
      <c r="I332" s="336" t="s">
        <v>114</v>
      </c>
      <c r="J332" s="336" t="s">
        <v>13659</v>
      </c>
      <c r="K332" s="336" t="s">
        <v>13546</v>
      </c>
      <c r="L332" s="336" t="s">
        <v>13658</v>
      </c>
      <c r="M332" s="336" t="s">
        <v>13659</v>
      </c>
      <c r="N332" s="336" t="s">
        <v>13549</v>
      </c>
      <c r="O332" s="632"/>
      <c r="P332" s="632"/>
      <c r="Q332" s="632"/>
      <c r="R332" s="336"/>
      <c r="S332" s="336"/>
      <c r="T332" s="336" t="s">
        <v>15539</v>
      </c>
      <c r="U332" s="620"/>
      <c r="V332" s="1088"/>
      <c r="W332" s="551" t="s">
        <v>13876</v>
      </c>
      <c r="X332" s="551" t="s">
        <v>13876</v>
      </c>
      <c r="Y332" s="551" t="s">
        <v>13876</v>
      </c>
      <c r="Z332" s="551" t="s">
        <v>13876</v>
      </c>
      <c r="AA332" s="551" t="s">
        <v>13876</v>
      </c>
      <c r="AB332" s="551" t="s">
        <v>13876</v>
      </c>
      <c r="AC332" s="551" t="s">
        <v>13876</v>
      </c>
      <c r="AD332" s="552" t="s">
        <v>13876</v>
      </c>
      <c r="AE332" s="623">
        <v>0</v>
      </c>
      <c r="AF332" t="s">
        <v>8759</v>
      </c>
      <c r="AG332" t="s">
        <v>8763</v>
      </c>
      <c r="AH332" t="s">
        <v>8765</v>
      </c>
      <c r="AQ332" t="s">
        <v>13876</v>
      </c>
      <c r="AR332" t="s">
        <v>13876</v>
      </c>
      <c r="AS332" t="s">
        <v>13876</v>
      </c>
      <c r="AT332" t="s">
        <v>13876</v>
      </c>
      <c r="AU332" t="s">
        <v>13876</v>
      </c>
      <c r="AV332" t="s">
        <v>13876</v>
      </c>
      <c r="AW332" t="s">
        <v>13876</v>
      </c>
      <c r="AX332" t="s">
        <v>13876</v>
      </c>
      <c r="AY332" t="s">
        <v>13876</v>
      </c>
      <c r="AZ332" t="s">
        <v>13876</v>
      </c>
      <c r="BA332" t="s">
        <v>13876</v>
      </c>
      <c r="BB332" t="s">
        <v>13876</v>
      </c>
      <c r="BC332" t="s">
        <v>13876</v>
      </c>
      <c r="BD332" t="s">
        <v>13876</v>
      </c>
      <c r="BE332" t="s">
        <v>13876</v>
      </c>
      <c r="BF332" t="s">
        <v>13876</v>
      </c>
      <c r="BG332" t="s">
        <v>13876</v>
      </c>
      <c r="BH332" t="s">
        <v>13876</v>
      </c>
      <c r="BI332" t="s">
        <v>13876</v>
      </c>
      <c r="BJ332" t="s">
        <v>13876</v>
      </c>
      <c r="BK332" t="s">
        <v>13876</v>
      </c>
      <c r="BL332" t="s">
        <v>13876</v>
      </c>
      <c r="BM332" t="s">
        <v>13876</v>
      </c>
      <c r="BN332" t="s">
        <v>13876</v>
      </c>
      <c r="BO332" t="s">
        <v>13876</v>
      </c>
      <c r="BP332" t="s">
        <v>13876</v>
      </c>
      <c r="BQ332" t="s">
        <v>13876</v>
      </c>
      <c r="BR332" t="s">
        <v>13876</v>
      </c>
      <c r="BS332" t="s">
        <v>13876</v>
      </c>
      <c r="BT332" t="s">
        <v>13876</v>
      </c>
      <c r="BU332" t="s">
        <v>13876</v>
      </c>
      <c r="BV332" t="s">
        <v>13876</v>
      </c>
      <c r="BW332" t="s">
        <v>13876</v>
      </c>
      <c r="BX332" t="s">
        <v>13876</v>
      </c>
      <c r="BY332" t="s">
        <v>13876</v>
      </c>
      <c r="BZ332" t="s">
        <v>13876</v>
      </c>
      <c r="CA332" t="s">
        <v>13876</v>
      </c>
      <c r="CB332" t="s">
        <v>13876</v>
      </c>
      <c r="CC332" t="s">
        <v>13876</v>
      </c>
      <c r="CD332" t="s">
        <v>13876</v>
      </c>
      <c r="CE332" t="s">
        <v>13876</v>
      </c>
      <c r="CF332" t="s">
        <v>13876</v>
      </c>
      <c r="CG332" t="s">
        <v>13876</v>
      </c>
      <c r="CH332" t="s">
        <v>13876</v>
      </c>
      <c r="CI332" t="s">
        <v>13876</v>
      </c>
      <c r="CJ332" t="s">
        <v>13876</v>
      </c>
      <c r="CK332" t="s">
        <v>13876</v>
      </c>
      <c r="CL332" t="s">
        <v>13876</v>
      </c>
      <c r="CM332" t="s">
        <v>13876</v>
      </c>
      <c r="CN332" t="s">
        <v>13876</v>
      </c>
      <c r="CO332" t="s">
        <v>13876</v>
      </c>
      <c r="CP332" t="s">
        <v>13876</v>
      </c>
      <c r="CQ332" t="s">
        <v>13876</v>
      </c>
      <c r="CR332" t="s">
        <v>13876</v>
      </c>
      <c r="CS332" t="s">
        <v>13876</v>
      </c>
      <c r="CT332" t="s">
        <v>13876</v>
      </c>
    </row>
    <row r="333" spans="1:98" hidden="1">
      <c r="A333" s="1088"/>
      <c r="B333" s="554" t="s">
        <v>8760</v>
      </c>
      <c r="C333" s="554" t="s">
        <v>4534</v>
      </c>
      <c r="D333" s="554" t="s">
        <v>8761</v>
      </c>
      <c r="E333" s="336" t="s">
        <v>368</v>
      </c>
      <c r="F333" s="336" t="s">
        <v>13912</v>
      </c>
      <c r="G333" s="336">
        <v>2911800536</v>
      </c>
      <c r="H333" s="554" t="s">
        <v>8766</v>
      </c>
      <c r="I333" s="336" t="s">
        <v>115</v>
      </c>
      <c r="J333" s="336" t="s">
        <v>13659</v>
      </c>
      <c r="K333" s="336" t="s">
        <v>13546</v>
      </c>
      <c r="L333" s="336" t="s">
        <v>13658</v>
      </c>
      <c r="M333" s="336" t="s">
        <v>13659</v>
      </c>
      <c r="N333" s="336" t="s">
        <v>13549</v>
      </c>
      <c r="O333" s="632"/>
      <c r="P333" s="632"/>
      <c r="Q333" s="632"/>
      <c r="R333" s="336"/>
      <c r="S333" s="336"/>
      <c r="T333" s="336" t="s">
        <v>15540</v>
      </c>
      <c r="U333" s="609"/>
      <c r="V333" s="1088"/>
      <c r="W333" s="551" t="s">
        <v>13876</v>
      </c>
      <c r="X333" s="551" t="s">
        <v>13876</v>
      </c>
      <c r="Y333" s="551" t="s">
        <v>13876</v>
      </c>
      <c r="Z333" s="551" t="s">
        <v>13876</v>
      </c>
      <c r="AA333" s="551" t="s">
        <v>13876</v>
      </c>
      <c r="AB333" s="551" t="s">
        <v>13876</v>
      </c>
      <c r="AC333" s="551" t="s">
        <v>13876</v>
      </c>
      <c r="AD333" s="552" t="s">
        <v>13876</v>
      </c>
      <c r="AE333" s="623">
        <v>0</v>
      </c>
      <c r="AF333" t="s">
        <v>8759</v>
      </c>
      <c r="AG333" t="s">
        <v>8763</v>
      </c>
      <c r="AH333" t="s">
        <v>8765</v>
      </c>
      <c r="AQ333" t="s">
        <v>13876</v>
      </c>
      <c r="AR333" t="s">
        <v>13876</v>
      </c>
      <c r="AS333" t="s">
        <v>13876</v>
      </c>
      <c r="AT333" t="s">
        <v>13876</v>
      </c>
      <c r="AU333" t="s">
        <v>13876</v>
      </c>
      <c r="AV333" t="s">
        <v>13876</v>
      </c>
      <c r="AW333" t="s">
        <v>13876</v>
      </c>
      <c r="AX333" t="s">
        <v>13876</v>
      </c>
      <c r="AY333" t="s">
        <v>13876</v>
      </c>
      <c r="AZ333" t="s">
        <v>13876</v>
      </c>
      <c r="BA333" t="s">
        <v>13876</v>
      </c>
      <c r="BB333" t="s">
        <v>13876</v>
      </c>
      <c r="BC333" t="s">
        <v>13876</v>
      </c>
      <c r="BD333" t="s">
        <v>13876</v>
      </c>
      <c r="BE333" t="s">
        <v>13876</v>
      </c>
      <c r="BF333" t="s">
        <v>13876</v>
      </c>
      <c r="BG333" t="s">
        <v>13876</v>
      </c>
      <c r="BH333" t="s">
        <v>13876</v>
      </c>
      <c r="BI333" t="s">
        <v>13876</v>
      </c>
      <c r="BJ333" t="s">
        <v>13876</v>
      </c>
      <c r="BK333" t="s">
        <v>13876</v>
      </c>
      <c r="BL333" t="s">
        <v>13876</v>
      </c>
      <c r="BM333" t="s">
        <v>13876</v>
      </c>
      <c r="BN333" t="s">
        <v>13876</v>
      </c>
      <c r="BO333" t="s">
        <v>13876</v>
      </c>
      <c r="BP333" t="s">
        <v>13876</v>
      </c>
      <c r="BQ333" t="s">
        <v>13876</v>
      </c>
      <c r="BR333" t="s">
        <v>13876</v>
      </c>
      <c r="BS333" t="s">
        <v>13876</v>
      </c>
      <c r="BT333" t="s">
        <v>13876</v>
      </c>
      <c r="BU333" t="s">
        <v>13876</v>
      </c>
      <c r="BV333" t="s">
        <v>13876</v>
      </c>
      <c r="BW333" t="s">
        <v>13876</v>
      </c>
      <c r="BX333" t="s">
        <v>13876</v>
      </c>
      <c r="BY333" t="s">
        <v>13876</v>
      </c>
      <c r="BZ333" t="s">
        <v>13876</v>
      </c>
      <c r="CA333" t="s">
        <v>13876</v>
      </c>
      <c r="CB333" t="s">
        <v>13876</v>
      </c>
      <c r="CC333" t="s">
        <v>13876</v>
      </c>
      <c r="CD333" t="s">
        <v>13876</v>
      </c>
      <c r="CE333" t="s">
        <v>13876</v>
      </c>
      <c r="CF333" t="s">
        <v>13876</v>
      </c>
      <c r="CG333" t="s">
        <v>13876</v>
      </c>
      <c r="CH333" t="s">
        <v>13876</v>
      </c>
      <c r="CI333" t="s">
        <v>13876</v>
      </c>
      <c r="CJ333" t="s">
        <v>13876</v>
      </c>
      <c r="CK333" t="s">
        <v>13876</v>
      </c>
      <c r="CL333" t="s">
        <v>13876</v>
      </c>
      <c r="CM333" t="s">
        <v>13876</v>
      </c>
      <c r="CN333" t="s">
        <v>13876</v>
      </c>
      <c r="CO333" t="s">
        <v>13876</v>
      </c>
      <c r="CP333" t="s">
        <v>13876</v>
      </c>
      <c r="CQ333" t="s">
        <v>13876</v>
      </c>
      <c r="CR333" t="s">
        <v>13876</v>
      </c>
      <c r="CS333" t="s">
        <v>13876</v>
      </c>
      <c r="CT333" t="s">
        <v>13876</v>
      </c>
    </row>
    <row r="334" spans="1:98" hidden="1">
      <c r="A334" s="632"/>
      <c r="B334" s="555"/>
      <c r="C334" s="554"/>
      <c r="D334" s="554"/>
      <c r="E334" s="336"/>
      <c r="F334" s="336"/>
      <c r="G334" s="336"/>
      <c r="H334" s="554"/>
      <c r="I334" s="336"/>
      <c r="J334" s="336"/>
      <c r="K334" s="336"/>
      <c r="L334" s="336"/>
      <c r="M334" s="336"/>
      <c r="N334" s="336"/>
      <c r="O334" s="632"/>
      <c r="P334" s="632"/>
      <c r="Q334" s="632"/>
      <c r="R334" s="336"/>
      <c r="S334" s="336"/>
      <c r="T334" s="336" t="s">
        <v>13876</v>
      </c>
      <c r="U334" s="336"/>
      <c r="V334" s="632"/>
      <c r="W334" s="551"/>
      <c r="X334" s="551"/>
      <c r="Y334" s="551"/>
      <c r="Z334" s="551"/>
      <c r="AA334" s="551">
        <v>0</v>
      </c>
      <c r="AB334" s="551">
        <v>0</v>
      </c>
      <c r="AC334" s="551">
        <v>0</v>
      </c>
      <c r="AD334" s="552"/>
      <c r="AE334" s="623">
        <v>0</v>
      </c>
      <c r="AQ334" t="s">
        <v>13876</v>
      </c>
      <c r="AR334" t="s">
        <v>13876</v>
      </c>
      <c r="AS334" t="s">
        <v>13876</v>
      </c>
      <c r="AT334" t="s">
        <v>13876</v>
      </c>
      <c r="AU334" t="s">
        <v>13876</v>
      </c>
      <c r="AV334" t="s">
        <v>13876</v>
      </c>
      <c r="AW334" t="s">
        <v>13876</v>
      </c>
      <c r="AX334" t="s">
        <v>13876</v>
      </c>
      <c r="AY334" t="s">
        <v>13876</v>
      </c>
      <c r="AZ334" t="s">
        <v>13876</v>
      </c>
      <c r="BA334" t="s">
        <v>13876</v>
      </c>
      <c r="BB334" t="s">
        <v>13876</v>
      </c>
      <c r="BC334" t="s">
        <v>13876</v>
      </c>
      <c r="BD334" t="s">
        <v>13876</v>
      </c>
      <c r="BE334" t="s">
        <v>13876</v>
      </c>
      <c r="BF334" t="s">
        <v>13876</v>
      </c>
      <c r="BG334" t="s">
        <v>13876</v>
      </c>
      <c r="BH334" t="s">
        <v>13876</v>
      </c>
      <c r="BI334" t="s">
        <v>13876</v>
      </c>
      <c r="BJ334" t="s">
        <v>13876</v>
      </c>
      <c r="BK334" t="s">
        <v>13876</v>
      </c>
      <c r="BL334" t="s">
        <v>13876</v>
      </c>
      <c r="BM334" t="s">
        <v>13876</v>
      </c>
      <c r="BN334" t="s">
        <v>13876</v>
      </c>
      <c r="BO334" t="s">
        <v>13876</v>
      </c>
      <c r="BP334" t="s">
        <v>13876</v>
      </c>
      <c r="BQ334" t="s">
        <v>13876</v>
      </c>
      <c r="BR334" t="s">
        <v>13876</v>
      </c>
      <c r="BS334" t="s">
        <v>13876</v>
      </c>
      <c r="BT334" t="s">
        <v>13876</v>
      </c>
      <c r="BU334" t="s">
        <v>13876</v>
      </c>
      <c r="BV334" t="s">
        <v>13876</v>
      </c>
      <c r="BW334" t="s">
        <v>13876</v>
      </c>
      <c r="BX334" t="s">
        <v>13876</v>
      </c>
      <c r="BY334" t="s">
        <v>13876</v>
      </c>
      <c r="BZ334" t="s">
        <v>13876</v>
      </c>
      <c r="CA334" t="s">
        <v>13876</v>
      </c>
      <c r="CB334" t="s">
        <v>13876</v>
      </c>
      <c r="CC334" t="s">
        <v>13876</v>
      </c>
      <c r="CD334" t="s">
        <v>13876</v>
      </c>
      <c r="CE334" t="s">
        <v>13876</v>
      </c>
      <c r="CF334" t="s">
        <v>13876</v>
      </c>
      <c r="CG334" t="s">
        <v>13876</v>
      </c>
      <c r="CH334" t="s">
        <v>13876</v>
      </c>
      <c r="CI334" t="s">
        <v>13876</v>
      </c>
      <c r="CJ334" t="s">
        <v>13876</v>
      </c>
      <c r="CK334" t="s">
        <v>13876</v>
      </c>
      <c r="CL334" t="s">
        <v>13876</v>
      </c>
      <c r="CM334" t="s">
        <v>13876</v>
      </c>
      <c r="CN334" t="s">
        <v>13876</v>
      </c>
      <c r="CO334" t="s">
        <v>13876</v>
      </c>
      <c r="CP334" t="s">
        <v>13876</v>
      </c>
      <c r="CQ334" t="s">
        <v>13876</v>
      </c>
      <c r="CR334" t="s">
        <v>13876</v>
      </c>
      <c r="CS334" t="s">
        <v>13876</v>
      </c>
      <c r="CT334" t="s">
        <v>13876</v>
      </c>
    </row>
    <row r="335" spans="1:98" hidden="1">
      <c r="A335" s="1086">
        <v>84</v>
      </c>
      <c r="B335" s="554" t="s">
        <v>9229</v>
      </c>
      <c r="C335" s="554" t="s">
        <v>904</v>
      </c>
      <c r="D335" s="554" t="s">
        <v>9230</v>
      </c>
      <c r="E335" s="336" t="s">
        <v>368</v>
      </c>
      <c r="F335" s="336" t="s">
        <v>9232</v>
      </c>
      <c r="G335" s="336">
        <v>2911201123</v>
      </c>
      <c r="H335" s="554" t="s">
        <v>6890</v>
      </c>
      <c r="I335" s="336" t="s">
        <v>118</v>
      </c>
      <c r="J335" s="336" t="s">
        <v>13659</v>
      </c>
      <c r="K335" s="336" t="s">
        <v>13547</v>
      </c>
      <c r="L335" s="336" t="s">
        <v>13658</v>
      </c>
      <c r="M335" s="336" t="s">
        <v>13658</v>
      </c>
      <c r="N335" s="336"/>
      <c r="O335" s="632"/>
      <c r="P335" s="632"/>
      <c r="Q335" s="632"/>
      <c r="R335" s="336"/>
      <c r="S335" s="336"/>
      <c r="T335" s="336" t="s">
        <v>15541</v>
      </c>
      <c r="U335" s="625"/>
      <c r="V335" s="1088"/>
      <c r="W335" s="551" t="s">
        <v>13876</v>
      </c>
      <c r="X335" s="551" t="s">
        <v>13876</v>
      </c>
      <c r="Y335" s="551" t="s">
        <v>13876</v>
      </c>
      <c r="Z335" s="551" t="s">
        <v>13876</v>
      </c>
      <c r="AA335" s="551" t="s">
        <v>13876</v>
      </c>
      <c r="AB335" s="551" t="s">
        <v>13876</v>
      </c>
      <c r="AC335" s="551" t="s">
        <v>13876</v>
      </c>
      <c r="AD335" s="552" t="s">
        <v>13876</v>
      </c>
      <c r="AE335" s="623">
        <v>0</v>
      </c>
      <c r="AF335" t="s">
        <v>6880</v>
      </c>
      <c r="AG335" t="s">
        <v>6885</v>
      </c>
      <c r="AH335" t="s">
        <v>6889</v>
      </c>
      <c r="AJ335" s="548" t="s">
        <v>13693</v>
      </c>
      <c r="AK335" s="548" t="s">
        <v>13913</v>
      </c>
      <c r="AL335" s="548" t="s">
        <v>13669</v>
      </c>
      <c r="AM335" s="548" t="s">
        <v>13914</v>
      </c>
      <c r="AN335" s="548" t="s">
        <v>13915</v>
      </c>
      <c r="AO335" s="548" t="s">
        <v>13916</v>
      </c>
      <c r="AQ335" t="s">
        <v>13876</v>
      </c>
      <c r="AR335" t="s">
        <v>13876</v>
      </c>
      <c r="AS335" t="s">
        <v>13876</v>
      </c>
      <c r="AT335" t="s">
        <v>13876</v>
      </c>
      <c r="AU335" t="s">
        <v>13876</v>
      </c>
      <c r="AV335" t="s">
        <v>13876</v>
      </c>
      <c r="AW335" t="s">
        <v>13876</v>
      </c>
      <c r="AX335" t="s">
        <v>13876</v>
      </c>
      <c r="AY335" t="s">
        <v>13876</v>
      </c>
      <c r="AZ335" t="s">
        <v>13876</v>
      </c>
      <c r="BA335" t="s">
        <v>13876</v>
      </c>
      <c r="BB335" t="s">
        <v>13876</v>
      </c>
      <c r="BC335" t="s">
        <v>13876</v>
      </c>
      <c r="BD335" t="s">
        <v>13876</v>
      </c>
      <c r="BE335" t="s">
        <v>13876</v>
      </c>
      <c r="BF335" t="s">
        <v>13876</v>
      </c>
      <c r="BG335" t="s">
        <v>13876</v>
      </c>
      <c r="BH335" t="s">
        <v>13876</v>
      </c>
      <c r="BI335" t="s">
        <v>13876</v>
      </c>
      <c r="BJ335" t="s">
        <v>13876</v>
      </c>
      <c r="BK335" t="s">
        <v>13876</v>
      </c>
      <c r="BL335" t="s">
        <v>13876</v>
      </c>
      <c r="BM335" t="s">
        <v>13876</v>
      </c>
      <c r="BN335" t="s">
        <v>13876</v>
      </c>
      <c r="BO335" t="s">
        <v>13876</v>
      </c>
      <c r="BP335" t="s">
        <v>13876</v>
      </c>
      <c r="BQ335" t="s">
        <v>13876</v>
      </c>
      <c r="BR335" t="s">
        <v>13876</v>
      </c>
      <c r="BS335" t="s">
        <v>13876</v>
      </c>
      <c r="BT335" t="s">
        <v>13876</v>
      </c>
      <c r="BU335" t="s">
        <v>13876</v>
      </c>
      <c r="BV335" t="s">
        <v>13876</v>
      </c>
      <c r="BW335" t="s">
        <v>13876</v>
      </c>
      <c r="BX335" t="s">
        <v>13876</v>
      </c>
      <c r="BY335" t="s">
        <v>13876</v>
      </c>
      <c r="BZ335" t="s">
        <v>13876</v>
      </c>
      <c r="CA335" t="s">
        <v>13876</v>
      </c>
      <c r="CB335" t="s">
        <v>13876</v>
      </c>
      <c r="CC335" t="s">
        <v>13876</v>
      </c>
      <c r="CD335" t="s">
        <v>13876</v>
      </c>
      <c r="CE335" t="s">
        <v>13876</v>
      </c>
      <c r="CF335" t="s">
        <v>13876</v>
      </c>
      <c r="CG335" t="s">
        <v>13876</v>
      </c>
      <c r="CH335" t="s">
        <v>13876</v>
      </c>
      <c r="CI335" t="s">
        <v>13876</v>
      </c>
      <c r="CJ335" t="s">
        <v>13876</v>
      </c>
      <c r="CK335" t="s">
        <v>13876</v>
      </c>
      <c r="CL335" t="s">
        <v>13876</v>
      </c>
      <c r="CM335" t="s">
        <v>13876</v>
      </c>
      <c r="CN335" t="s">
        <v>13876</v>
      </c>
      <c r="CO335" t="s">
        <v>13876</v>
      </c>
      <c r="CP335" t="s">
        <v>13876</v>
      </c>
      <c r="CQ335" t="s">
        <v>13876</v>
      </c>
      <c r="CR335" t="s">
        <v>13876</v>
      </c>
      <c r="CS335" t="s">
        <v>13876</v>
      </c>
      <c r="CT335" t="s">
        <v>13876</v>
      </c>
    </row>
    <row r="336" spans="1:98" hidden="1">
      <c r="A336" s="1089"/>
      <c r="B336" s="554" t="s">
        <v>9229</v>
      </c>
      <c r="C336" s="554" t="s">
        <v>904</v>
      </c>
      <c r="D336" s="554" t="s">
        <v>9230</v>
      </c>
      <c r="E336" s="336" t="s">
        <v>368</v>
      </c>
      <c r="F336" s="336" t="s">
        <v>9232</v>
      </c>
      <c r="G336" s="336">
        <v>2912000268</v>
      </c>
      <c r="H336" s="554" t="s">
        <v>9235</v>
      </c>
      <c r="I336" s="336" t="s">
        <v>113</v>
      </c>
      <c r="J336" s="336" t="s">
        <v>13659</v>
      </c>
      <c r="K336" s="336" t="s">
        <v>13547</v>
      </c>
      <c r="L336" s="336" t="s">
        <v>13658</v>
      </c>
      <c r="M336" s="336"/>
      <c r="N336" s="336"/>
      <c r="O336" s="632"/>
      <c r="P336" s="632"/>
      <c r="Q336" s="632"/>
      <c r="R336" s="336"/>
      <c r="S336" s="336"/>
      <c r="T336" s="336" t="s">
        <v>15542</v>
      </c>
      <c r="U336" s="620"/>
      <c r="V336" s="1088"/>
      <c r="W336" s="551" t="s">
        <v>13876</v>
      </c>
      <c r="X336" s="551" t="s">
        <v>13876</v>
      </c>
      <c r="Y336" s="551" t="s">
        <v>13876</v>
      </c>
      <c r="Z336" s="551" t="s">
        <v>13876</v>
      </c>
      <c r="AA336" s="551" t="s">
        <v>13876</v>
      </c>
      <c r="AB336" s="551" t="s">
        <v>13876</v>
      </c>
      <c r="AC336" s="551" t="s">
        <v>13876</v>
      </c>
      <c r="AD336" s="552" t="s">
        <v>13876</v>
      </c>
      <c r="AE336" s="623">
        <v>0</v>
      </c>
      <c r="AF336" t="s">
        <v>6880</v>
      </c>
      <c r="AG336" t="s">
        <v>9231</v>
      </c>
      <c r="AH336" t="s">
        <v>9234</v>
      </c>
      <c r="AJ336" s="548" t="s">
        <v>13693</v>
      </c>
      <c r="AK336" s="548" t="s">
        <v>13913</v>
      </c>
      <c r="AL336" s="548" t="s">
        <v>13669</v>
      </c>
      <c r="AM336" s="548" t="s">
        <v>13914</v>
      </c>
      <c r="AN336" s="548" t="s">
        <v>13915</v>
      </c>
      <c r="AO336" s="548" t="s">
        <v>13916</v>
      </c>
      <c r="AQ336" t="s">
        <v>13876</v>
      </c>
      <c r="AR336" t="s">
        <v>13876</v>
      </c>
      <c r="AS336" t="s">
        <v>13876</v>
      </c>
      <c r="AT336" t="s">
        <v>13876</v>
      </c>
      <c r="AU336" t="s">
        <v>13876</v>
      </c>
      <c r="AV336" t="s">
        <v>13876</v>
      </c>
      <c r="AW336" t="s">
        <v>13876</v>
      </c>
      <c r="AX336" t="s">
        <v>13876</v>
      </c>
      <c r="AY336" t="s">
        <v>13876</v>
      </c>
      <c r="AZ336" t="s">
        <v>13876</v>
      </c>
      <c r="BA336" t="s">
        <v>13876</v>
      </c>
      <c r="BB336" t="s">
        <v>13876</v>
      </c>
      <c r="BC336" t="s">
        <v>13876</v>
      </c>
      <c r="BD336" t="s">
        <v>13876</v>
      </c>
      <c r="BE336" t="s">
        <v>13876</v>
      </c>
      <c r="BF336" t="s">
        <v>13876</v>
      </c>
      <c r="BG336" t="s">
        <v>13876</v>
      </c>
      <c r="BH336" t="s">
        <v>13876</v>
      </c>
      <c r="BI336" t="s">
        <v>13876</v>
      </c>
      <c r="BJ336" t="s">
        <v>13876</v>
      </c>
      <c r="BK336" t="s">
        <v>13876</v>
      </c>
      <c r="BL336" t="s">
        <v>13876</v>
      </c>
      <c r="BM336" t="s">
        <v>13876</v>
      </c>
      <c r="BN336" t="s">
        <v>13876</v>
      </c>
      <c r="BO336" t="s">
        <v>13876</v>
      </c>
      <c r="BP336" t="s">
        <v>13876</v>
      </c>
      <c r="BQ336" t="s">
        <v>13876</v>
      </c>
      <c r="BR336" t="s">
        <v>13876</v>
      </c>
      <c r="BS336" t="s">
        <v>13876</v>
      </c>
      <c r="BT336" t="s">
        <v>13876</v>
      </c>
      <c r="BU336" t="s">
        <v>13876</v>
      </c>
      <c r="BV336" t="s">
        <v>13876</v>
      </c>
      <c r="BW336" t="s">
        <v>13876</v>
      </c>
      <c r="BX336" t="s">
        <v>13876</v>
      </c>
      <c r="BY336" t="s">
        <v>13876</v>
      </c>
      <c r="BZ336" t="s">
        <v>13876</v>
      </c>
      <c r="CA336" t="s">
        <v>13876</v>
      </c>
      <c r="CB336" t="s">
        <v>13876</v>
      </c>
      <c r="CC336" t="s">
        <v>13876</v>
      </c>
      <c r="CD336" t="s">
        <v>13876</v>
      </c>
      <c r="CE336" t="s">
        <v>13876</v>
      </c>
      <c r="CF336" t="s">
        <v>13876</v>
      </c>
      <c r="CG336" t="s">
        <v>13876</v>
      </c>
      <c r="CH336" t="s">
        <v>13876</v>
      </c>
      <c r="CI336" t="s">
        <v>13876</v>
      </c>
      <c r="CJ336" t="s">
        <v>13876</v>
      </c>
      <c r="CK336" t="s">
        <v>13876</v>
      </c>
      <c r="CL336" t="s">
        <v>13876</v>
      </c>
      <c r="CM336" t="s">
        <v>13876</v>
      </c>
      <c r="CN336" t="s">
        <v>13876</v>
      </c>
      <c r="CO336" t="s">
        <v>13876</v>
      </c>
      <c r="CP336" t="s">
        <v>13876</v>
      </c>
      <c r="CQ336" t="s">
        <v>13876</v>
      </c>
      <c r="CR336" t="s">
        <v>13876</v>
      </c>
      <c r="CS336" t="s">
        <v>13876</v>
      </c>
      <c r="CT336" t="s">
        <v>13876</v>
      </c>
    </row>
    <row r="337" spans="1:98" hidden="1">
      <c r="A337" s="1089"/>
      <c r="B337" s="554" t="s">
        <v>9229</v>
      </c>
      <c r="C337" s="554" t="s">
        <v>904</v>
      </c>
      <c r="D337" s="554" t="s">
        <v>9230</v>
      </c>
      <c r="E337" s="336" t="s">
        <v>368</v>
      </c>
      <c r="F337" s="336" t="s">
        <v>9232</v>
      </c>
      <c r="G337" s="336">
        <v>2912000268</v>
      </c>
      <c r="H337" s="554" t="s">
        <v>9235</v>
      </c>
      <c r="I337" s="336" t="s">
        <v>114</v>
      </c>
      <c r="J337" s="336" t="s">
        <v>13659</v>
      </c>
      <c r="K337" s="336" t="s">
        <v>13547</v>
      </c>
      <c r="L337" s="336" t="s">
        <v>13658</v>
      </c>
      <c r="M337" s="336"/>
      <c r="N337" s="336"/>
      <c r="O337" s="632"/>
      <c r="P337" s="632"/>
      <c r="Q337" s="632"/>
      <c r="R337" s="336"/>
      <c r="S337" s="336"/>
      <c r="T337" s="336" t="s">
        <v>15543</v>
      </c>
      <c r="U337" s="620"/>
      <c r="V337" s="1088"/>
      <c r="W337" s="551" t="s">
        <v>13876</v>
      </c>
      <c r="X337" s="551" t="s">
        <v>13876</v>
      </c>
      <c r="Y337" s="551" t="s">
        <v>13876</v>
      </c>
      <c r="Z337" s="551" t="s">
        <v>13876</v>
      </c>
      <c r="AA337" s="551" t="s">
        <v>13876</v>
      </c>
      <c r="AB337" s="551" t="s">
        <v>13876</v>
      </c>
      <c r="AC337" s="551" t="s">
        <v>13876</v>
      </c>
      <c r="AD337" s="552" t="s">
        <v>13876</v>
      </c>
      <c r="AE337" s="623">
        <v>0</v>
      </c>
      <c r="AF337" t="s">
        <v>6880</v>
      </c>
      <c r="AG337" t="s">
        <v>9231</v>
      </c>
      <c r="AH337" t="s">
        <v>9234</v>
      </c>
      <c r="AJ337" s="548" t="s">
        <v>13693</v>
      </c>
      <c r="AK337" s="548" t="s">
        <v>13913</v>
      </c>
      <c r="AL337" s="548" t="s">
        <v>13669</v>
      </c>
      <c r="AM337" s="548" t="s">
        <v>13914</v>
      </c>
      <c r="AN337" s="548" t="s">
        <v>13915</v>
      </c>
      <c r="AO337" s="548" t="s">
        <v>13916</v>
      </c>
      <c r="AQ337" t="s">
        <v>13876</v>
      </c>
      <c r="AR337" t="s">
        <v>13876</v>
      </c>
      <c r="AS337" t="s">
        <v>13876</v>
      </c>
      <c r="AT337" t="s">
        <v>13876</v>
      </c>
      <c r="AU337" t="s">
        <v>13876</v>
      </c>
      <c r="AV337" t="s">
        <v>13876</v>
      </c>
      <c r="AW337" t="s">
        <v>13876</v>
      </c>
      <c r="AX337" t="s">
        <v>13876</v>
      </c>
      <c r="AY337" t="s">
        <v>13876</v>
      </c>
      <c r="AZ337" t="s">
        <v>13876</v>
      </c>
      <c r="BA337" t="s">
        <v>13876</v>
      </c>
      <c r="BB337" t="s">
        <v>13876</v>
      </c>
      <c r="BC337" t="s">
        <v>13876</v>
      </c>
      <c r="BD337" t="s">
        <v>13876</v>
      </c>
      <c r="BE337" t="s">
        <v>13876</v>
      </c>
      <c r="BF337" t="s">
        <v>13876</v>
      </c>
      <c r="BG337" t="s">
        <v>13876</v>
      </c>
      <c r="BH337" t="s">
        <v>13876</v>
      </c>
      <c r="BI337" t="s">
        <v>13876</v>
      </c>
      <c r="BJ337" t="s">
        <v>13876</v>
      </c>
      <c r="BK337" t="s">
        <v>13876</v>
      </c>
      <c r="BL337" t="s">
        <v>13876</v>
      </c>
      <c r="BM337" t="s">
        <v>13876</v>
      </c>
      <c r="BN337" t="s">
        <v>13876</v>
      </c>
      <c r="BO337" t="s">
        <v>13876</v>
      </c>
      <c r="BP337" t="s">
        <v>13876</v>
      </c>
      <c r="BQ337" t="s">
        <v>13876</v>
      </c>
      <c r="BR337" t="s">
        <v>13876</v>
      </c>
      <c r="BS337" t="s">
        <v>13876</v>
      </c>
      <c r="BT337" t="s">
        <v>13876</v>
      </c>
      <c r="BU337" t="s">
        <v>13876</v>
      </c>
      <c r="BV337" t="s">
        <v>13876</v>
      </c>
      <c r="BW337" t="s">
        <v>13876</v>
      </c>
      <c r="BX337" t="s">
        <v>13876</v>
      </c>
      <c r="BY337" t="s">
        <v>13876</v>
      </c>
      <c r="BZ337" t="s">
        <v>13876</v>
      </c>
      <c r="CA337" t="s">
        <v>13876</v>
      </c>
      <c r="CB337" t="s">
        <v>13876</v>
      </c>
      <c r="CC337" t="s">
        <v>13876</v>
      </c>
      <c r="CD337" t="s">
        <v>13876</v>
      </c>
      <c r="CE337" t="s">
        <v>13876</v>
      </c>
      <c r="CF337" t="s">
        <v>13876</v>
      </c>
      <c r="CG337" t="s">
        <v>13876</v>
      </c>
      <c r="CH337" t="s">
        <v>13876</v>
      </c>
      <c r="CI337" t="s">
        <v>13876</v>
      </c>
      <c r="CJ337" t="s">
        <v>13876</v>
      </c>
      <c r="CK337" t="s">
        <v>13876</v>
      </c>
      <c r="CL337" t="s">
        <v>13876</v>
      </c>
      <c r="CM337" t="s">
        <v>13876</v>
      </c>
      <c r="CN337" t="s">
        <v>13876</v>
      </c>
      <c r="CO337" t="s">
        <v>13876</v>
      </c>
      <c r="CP337" t="s">
        <v>13876</v>
      </c>
      <c r="CQ337" t="s">
        <v>13876</v>
      </c>
      <c r="CR337" t="s">
        <v>13876</v>
      </c>
      <c r="CS337" t="s">
        <v>13876</v>
      </c>
      <c r="CT337" t="s">
        <v>13876</v>
      </c>
    </row>
    <row r="338" spans="1:98" hidden="1">
      <c r="A338" s="1089"/>
      <c r="B338" s="554" t="s">
        <v>9229</v>
      </c>
      <c r="C338" s="554" t="s">
        <v>904</v>
      </c>
      <c r="D338" s="554" t="s">
        <v>9230</v>
      </c>
      <c r="E338" s="336" t="s">
        <v>368</v>
      </c>
      <c r="F338" s="336" t="s">
        <v>9232</v>
      </c>
      <c r="G338" s="336">
        <v>2912000268</v>
      </c>
      <c r="H338" s="554" t="s">
        <v>9235</v>
      </c>
      <c r="I338" s="336" t="s">
        <v>116</v>
      </c>
      <c r="J338" s="336" t="s">
        <v>13659</v>
      </c>
      <c r="K338" s="336" t="s">
        <v>13547</v>
      </c>
      <c r="L338" s="336" t="s">
        <v>13658</v>
      </c>
      <c r="M338" s="336"/>
      <c r="N338" s="336"/>
      <c r="O338" s="632"/>
      <c r="P338" s="632"/>
      <c r="Q338" s="632"/>
      <c r="R338" s="336"/>
      <c r="S338" s="336"/>
      <c r="T338" s="336" t="s">
        <v>15544</v>
      </c>
      <c r="U338" s="620"/>
      <c r="V338" s="1088"/>
      <c r="W338" s="551" t="s">
        <v>13876</v>
      </c>
      <c r="X338" s="551" t="s">
        <v>13876</v>
      </c>
      <c r="Y338" s="551" t="s">
        <v>13876</v>
      </c>
      <c r="Z338" s="551" t="s">
        <v>13876</v>
      </c>
      <c r="AA338" s="551" t="s">
        <v>13876</v>
      </c>
      <c r="AB338" s="551" t="s">
        <v>13876</v>
      </c>
      <c r="AC338" s="551" t="s">
        <v>13876</v>
      </c>
      <c r="AD338" s="552" t="s">
        <v>13876</v>
      </c>
      <c r="AE338" s="623">
        <v>0</v>
      </c>
      <c r="AF338" t="s">
        <v>6880</v>
      </c>
      <c r="AG338" t="s">
        <v>9231</v>
      </c>
      <c r="AH338" t="s">
        <v>9234</v>
      </c>
      <c r="AJ338" s="548" t="s">
        <v>13693</v>
      </c>
      <c r="AK338" s="548" t="s">
        <v>13913</v>
      </c>
      <c r="AL338" s="548" t="s">
        <v>13669</v>
      </c>
      <c r="AM338" s="548" t="s">
        <v>13914</v>
      </c>
      <c r="AN338" s="548" t="s">
        <v>13915</v>
      </c>
      <c r="AO338" s="548" t="s">
        <v>13916</v>
      </c>
      <c r="AQ338" t="s">
        <v>13876</v>
      </c>
      <c r="AR338" t="s">
        <v>13876</v>
      </c>
      <c r="AS338" t="s">
        <v>13876</v>
      </c>
      <c r="AT338" t="s">
        <v>13876</v>
      </c>
      <c r="AU338" t="s">
        <v>13876</v>
      </c>
      <c r="AV338" t="s">
        <v>13876</v>
      </c>
      <c r="AW338" t="s">
        <v>13876</v>
      </c>
      <c r="AX338" t="s">
        <v>13876</v>
      </c>
      <c r="AY338" t="s">
        <v>13876</v>
      </c>
      <c r="AZ338" t="s">
        <v>13876</v>
      </c>
      <c r="BA338" t="s">
        <v>13876</v>
      </c>
      <c r="BB338" t="s">
        <v>13876</v>
      </c>
      <c r="BC338" t="s">
        <v>13876</v>
      </c>
      <c r="BD338" t="s">
        <v>13876</v>
      </c>
      <c r="BE338" t="s">
        <v>13876</v>
      </c>
      <c r="BF338" t="s">
        <v>13876</v>
      </c>
      <c r="BG338" t="s">
        <v>13876</v>
      </c>
      <c r="BH338" t="s">
        <v>13876</v>
      </c>
      <c r="BI338" t="s">
        <v>13876</v>
      </c>
      <c r="BJ338" t="s">
        <v>13876</v>
      </c>
      <c r="BK338" t="s">
        <v>13876</v>
      </c>
      <c r="BL338" t="s">
        <v>13876</v>
      </c>
      <c r="BM338" t="s">
        <v>13876</v>
      </c>
      <c r="BN338" t="s">
        <v>13876</v>
      </c>
      <c r="BO338" t="s">
        <v>13876</v>
      </c>
      <c r="BP338" t="s">
        <v>13876</v>
      </c>
      <c r="BQ338" t="s">
        <v>13876</v>
      </c>
      <c r="BR338" t="s">
        <v>13876</v>
      </c>
      <c r="BS338" t="s">
        <v>13876</v>
      </c>
      <c r="BT338" t="s">
        <v>13876</v>
      </c>
      <c r="BU338" t="s">
        <v>13876</v>
      </c>
      <c r="BV338" t="s">
        <v>13876</v>
      </c>
      <c r="BW338" t="s">
        <v>13876</v>
      </c>
      <c r="BX338" t="s">
        <v>13876</v>
      </c>
      <c r="BY338" t="s">
        <v>13876</v>
      </c>
      <c r="BZ338" t="s">
        <v>13876</v>
      </c>
      <c r="CA338" t="s">
        <v>13876</v>
      </c>
      <c r="CB338" t="s">
        <v>13876</v>
      </c>
      <c r="CC338" t="s">
        <v>13876</v>
      </c>
      <c r="CD338" t="s">
        <v>13876</v>
      </c>
      <c r="CE338" t="s">
        <v>13876</v>
      </c>
      <c r="CF338" t="s">
        <v>13876</v>
      </c>
      <c r="CG338" t="s">
        <v>13876</v>
      </c>
      <c r="CH338" t="s">
        <v>13876</v>
      </c>
      <c r="CI338" t="s">
        <v>13876</v>
      </c>
      <c r="CJ338" t="s">
        <v>13876</v>
      </c>
      <c r="CK338" t="s">
        <v>13876</v>
      </c>
      <c r="CL338" t="s">
        <v>13876</v>
      </c>
      <c r="CM338" t="s">
        <v>13876</v>
      </c>
      <c r="CN338" t="s">
        <v>13876</v>
      </c>
      <c r="CO338" t="s">
        <v>13876</v>
      </c>
      <c r="CP338" t="s">
        <v>13876</v>
      </c>
      <c r="CQ338" t="s">
        <v>13876</v>
      </c>
      <c r="CR338" t="s">
        <v>13876</v>
      </c>
      <c r="CS338" t="s">
        <v>13876</v>
      </c>
      <c r="CT338" t="s">
        <v>13876</v>
      </c>
    </row>
    <row r="339" spans="1:98" hidden="1">
      <c r="A339" s="1089"/>
      <c r="B339" s="554" t="s">
        <v>9229</v>
      </c>
      <c r="C339" s="554" t="s">
        <v>904</v>
      </c>
      <c r="D339" s="554" t="s">
        <v>9230</v>
      </c>
      <c r="E339" s="336" t="s">
        <v>368</v>
      </c>
      <c r="F339" s="336" t="s">
        <v>9232</v>
      </c>
      <c r="G339" s="336">
        <v>2912000292</v>
      </c>
      <c r="H339" s="554" t="s">
        <v>6890</v>
      </c>
      <c r="I339" s="336" t="s">
        <v>475</v>
      </c>
      <c r="J339" s="336" t="s">
        <v>13659</v>
      </c>
      <c r="K339" s="336" t="s">
        <v>13547</v>
      </c>
      <c r="L339" s="336" t="s">
        <v>13658</v>
      </c>
      <c r="M339" s="336" t="s">
        <v>13658</v>
      </c>
      <c r="N339" s="336"/>
      <c r="O339" s="632"/>
      <c r="P339" s="632"/>
      <c r="Q339" s="632"/>
      <c r="R339" s="336"/>
      <c r="S339" s="336"/>
      <c r="T339" s="336" t="s">
        <v>15545</v>
      </c>
      <c r="U339" s="620"/>
      <c r="V339" s="1088"/>
      <c r="W339" s="551" t="s">
        <v>13876</v>
      </c>
      <c r="X339" s="551" t="s">
        <v>13876</v>
      </c>
      <c r="Y339" s="551" t="s">
        <v>13876</v>
      </c>
      <c r="Z339" s="551" t="s">
        <v>13876</v>
      </c>
      <c r="AA339" s="551" t="s">
        <v>13876</v>
      </c>
      <c r="AB339" s="551" t="s">
        <v>13876</v>
      </c>
      <c r="AC339" s="551" t="s">
        <v>13876</v>
      </c>
      <c r="AD339" s="552" t="s">
        <v>13876</v>
      </c>
      <c r="AE339" s="623">
        <v>0</v>
      </c>
      <c r="AF339" t="s">
        <v>6880</v>
      </c>
      <c r="AG339" t="s">
        <v>6885</v>
      </c>
      <c r="AH339" t="s">
        <v>6889</v>
      </c>
      <c r="AJ339" s="548" t="s">
        <v>13693</v>
      </c>
      <c r="AK339" s="548" t="s">
        <v>13913</v>
      </c>
      <c r="AL339" s="548" t="s">
        <v>13669</v>
      </c>
      <c r="AM339" s="548" t="s">
        <v>13914</v>
      </c>
      <c r="AN339" s="548" t="s">
        <v>13915</v>
      </c>
      <c r="AO339" s="548" t="s">
        <v>13916</v>
      </c>
      <c r="AQ339" t="s">
        <v>13876</v>
      </c>
      <c r="AR339" t="s">
        <v>13876</v>
      </c>
      <c r="AS339" t="s">
        <v>13876</v>
      </c>
      <c r="AT339" t="s">
        <v>13876</v>
      </c>
      <c r="AU339" t="s">
        <v>13876</v>
      </c>
      <c r="AV339" t="s">
        <v>13876</v>
      </c>
      <c r="AW339" t="s">
        <v>13876</v>
      </c>
      <c r="AX339" t="s">
        <v>13876</v>
      </c>
      <c r="AY339" t="s">
        <v>13876</v>
      </c>
      <c r="AZ339" t="s">
        <v>13876</v>
      </c>
      <c r="BA339" t="s">
        <v>13876</v>
      </c>
      <c r="BB339" t="s">
        <v>13876</v>
      </c>
      <c r="BC339" t="s">
        <v>13876</v>
      </c>
      <c r="BD339" t="s">
        <v>13876</v>
      </c>
      <c r="BE339" t="s">
        <v>13876</v>
      </c>
      <c r="BF339" t="s">
        <v>13876</v>
      </c>
      <c r="BG339" t="s">
        <v>13876</v>
      </c>
      <c r="BH339" t="s">
        <v>13876</v>
      </c>
      <c r="BI339" t="s">
        <v>13876</v>
      </c>
      <c r="BJ339" t="s">
        <v>13876</v>
      </c>
      <c r="BK339" t="s">
        <v>13876</v>
      </c>
      <c r="BL339" t="s">
        <v>13876</v>
      </c>
      <c r="BM339" t="s">
        <v>13876</v>
      </c>
      <c r="BN339" t="s">
        <v>13876</v>
      </c>
      <c r="BO339" t="s">
        <v>13876</v>
      </c>
      <c r="BP339" t="s">
        <v>13876</v>
      </c>
      <c r="BQ339" t="s">
        <v>13876</v>
      </c>
      <c r="BR339" t="s">
        <v>13876</v>
      </c>
      <c r="BS339" t="s">
        <v>13876</v>
      </c>
      <c r="BT339" t="s">
        <v>13876</v>
      </c>
      <c r="BU339" t="s">
        <v>13876</v>
      </c>
      <c r="BV339" t="s">
        <v>13876</v>
      </c>
      <c r="BW339" t="s">
        <v>13876</v>
      </c>
      <c r="BX339" t="s">
        <v>13876</v>
      </c>
      <c r="BY339" t="s">
        <v>13876</v>
      </c>
      <c r="BZ339" t="s">
        <v>13876</v>
      </c>
      <c r="CA339" t="s">
        <v>13876</v>
      </c>
      <c r="CB339" t="s">
        <v>13876</v>
      </c>
      <c r="CC339" t="s">
        <v>13876</v>
      </c>
      <c r="CD339" t="s">
        <v>13876</v>
      </c>
      <c r="CE339" t="s">
        <v>13876</v>
      </c>
      <c r="CF339" t="s">
        <v>13876</v>
      </c>
      <c r="CG339" t="s">
        <v>13876</v>
      </c>
      <c r="CH339" t="s">
        <v>13876</v>
      </c>
      <c r="CI339" t="s">
        <v>13876</v>
      </c>
      <c r="CJ339" t="s">
        <v>13876</v>
      </c>
      <c r="CK339" t="s">
        <v>13876</v>
      </c>
      <c r="CL339" t="s">
        <v>13876</v>
      </c>
      <c r="CM339" t="s">
        <v>13876</v>
      </c>
      <c r="CN339" t="s">
        <v>13876</v>
      </c>
      <c r="CO339" t="s">
        <v>13876</v>
      </c>
      <c r="CP339" t="s">
        <v>13876</v>
      </c>
      <c r="CQ339" t="s">
        <v>13876</v>
      </c>
      <c r="CR339" t="s">
        <v>13876</v>
      </c>
      <c r="CS339" t="s">
        <v>13876</v>
      </c>
      <c r="CT339" t="s">
        <v>13876</v>
      </c>
    </row>
    <row r="340" spans="1:98" hidden="1">
      <c r="A340" s="1089"/>
      <c r="B340" s="554" t="s">
        <v>9229</v>
      </c>
      <c r="C340" s="554" t="s">
        <v>904</v>
      </c>
      <c r="D340" s="554" t="s">
        <v>9230</v>
      </c>
      <c r="E340" s="336" t="s">
        <v>368</v>
      </c>
      <c r="F340" s="336" t="s">
        <v>9232</v>
      </c>
      <c r="G340" s="336">
        <v>2951200019</v>
      </c>
      <c r="H340" s="554" t="s">
        <v>6890</v>
      </c>
      <c r="I340" s="336" t="s">
        <v>126</v>
      </c>
      <c r="J340" s="336" t="s">
        <v>13659</v>
      </c>
      <c r="K340" s="336" t="s">
        <v>13547</v>
      </c>
      <c r="L340" s="336" t="s">
        <v>13658</v>
      </c>
      <c r="M340" s="336" t="s">
        <v>13658</v>
      </c>
      <c r="N340" s="336"/>
      <c r="O340" s="632"/>
      <c r="P340" s="632"/>
      <c r="Q340" s="632"/>
      <c r="R340" s="336"/>
      <c r="S340" s="336"/>
      <c r="T340" s="336" t="s">
        <v>15546</v>
      </c>
      <c r="U340" s="609"/>
      <c r="V340" s="1088"/>
      <c r="W340" s="551" t="s">
        <v>13876</v>
      </c>
      <c r="X340" s="551" t="s">
        <v>13876</v>
      </c>
      <c r="Y340" s="551" t="s">
        <v>13876</v>
      </c>
      <c r="Z340" s="551" t="s">
        <v>13876</v>
      </c>
      <c r="AA340" s="551" t="s">
        <v>13876</v>
      </c>
      <c r="AB340" s="551" t="s">
        <v>13876</v>
      </c>
      <c r="AC340" s="551" t="s">
        <v>13876</v>
      </c>
      <c r="AD340" s="552" t="s">
        <v>13876</v>
      </c>
      <c r="AE340" s="623">
        <v>0</v>
      </c>
      <c r="AF340" t="s">
        <v>6880</v>
      </c>
      <c r="AG340" t="s">
        <v>6885</v>
      </c>
      <c r="AH340" t="s">
        <v>6889</v>
      </c>
      <c r="AJ340" s="548" t="s">
        <v>13693</v>
      </c>
      <c r="AK340" s="548" t="s">
        <v>13913</v>
      </c>
      <c r="AL340" s="548" t="s">
        <v>13669</v>
      </c>
      <c r="AM340" s="548" t="s">
        <v>13914</v>
      </c>
      <c r="AN340" s="548" t="s">
        <v>13915</v>
      </c>
      <c r="AO340" s="548" t="s">
        <v>13916</v>
      </c>
      <c r="AQ340" t="s">
        <v>13876</v>
      </c>
      <c r="AR340" t="s">
        <v>13876</v>
      </c>
      <c r="AS340" t="s">
        <v>13876</v>
      </c>
      <c r="AT340" t="s">
        <v>13876</v>
      </c>
      <c r="AU340" t="s">
        <v>13876</v>
      </c>
      <c r="AV340" t="s">
        <v>13876</v>
      </c>
      <c r="AW340" t="s">
        <v>13876</v>
      </c>
      <c r="AX340" t="s">
        <v>13876</v>
      </c>
      <c r="AY340" t="s">
        <v>13876</v>
      </c>
      <c r="AZ340" t="s">
        <v>13876</v>
      </c>
      <c r="BA340" t="s">
        <v>13876</v>
      </c>
      <c r="BB340" t="s">
        <v>13876</v>
      </c>
      <c r="BC340" t="s">
        <v>13876</v>
      </c>
      <c r="BD340" t="s">
        <v>13876</v>
      </c>
      <c r="BE340" t="s">
        <v>13876</v>
      </c>
      <c r="BF340" t="s">
        <v>13876</v>
      </c>
      <c r="BG340" t="s">
        <v>13876</v>
      </c>
      <c r="BH340" t="s">
        <v>13876</v>
      </c>
      <c r="BI340" t="s">
        <v>13876</v>
      </c>
      <c r="BJ340" t="s">
        <v>13876</v>
      </c>
      <c r="BK340" t="s">
        <v>13876</v>
      </c>
      <c r="BL340" t="s">
        <v>13876</v>
      </c>
      <c r="BM340" t="s">
        <v>13876</v>
      </c>
      <c r="BN340" t="s">
        <v>13876</v>
      </c>
      <c r="BO340" t="s">
        <v>13876</v>
      </c>
      <c r="BP340" t="s">
        <v>13876</v>
      </c>
      <c r="BQ340" t="s">
        <v>13876</v>
      </c>
      <c r="BR340" t="s">
        <v>13876</v>
      </c>
      <c r="BS340" t="s">
        <v>13876</v>
      </c>
      <c r="BT340" t="s">
        <v>13876</v>
      </c>
      <c r="BU340" t="s">
        <v>13876</v>
      </c>
      <c r="BV340" t="s">
        <v>13876</v>
      </c>
      <c r="BW340" t="s">
        <v>13876</v>
      </c>
      <c r="BX340" t="s">
        <v>13876</v>
      </c>
      <c r="BY340" t="s">
        <v>13876</v>
      </c>
      <c r="BZ340" t="s">
        <v>13876</v>
      </c>
      <c r="CA340" t="s">
        <v>13876</v>
      </c>
      <c r="CB340" t="s">
        <v>13876</v>
      </c>
      <c r="CC340" t="s">
        <v>13876</v>
      </c>
      <c r="CD340" t="s">
        <v>13876</v>
      </c>
      <c r="CE340" t="s">
        <v>13876</v>
      </c>
      <c r="CF340" t="s">
        <v>13876</v>
      </c>
      <c r="CG340" t="s">
        <v>13876</v>
      </c>
      <c r="CH340" t="s">
        <v>13876</v>
      </c>
      <c r="CI340" t="s">
        <v>13876</v>
      </c>
      <c r="CJ340" t="s">
        <v>13876</v>
      </c>
      <c r="CK340" t="s">
        <v>13876</v>
      </c>
      <c r="CL340" t="s">
        <v>13876</v>
      </c>
      <c r="CM340" t="s">
        <v>13876</v>
      </c>
      <c r="CN340" t="s">
        <v>13876</v>
      </c>
      <c r="CO340" t="s">
        <v>13876</v>
      </c>
      <c r="CP340" t="s">
        <v>13876</v>
      </c>
      <c r="CQ340" t="s">
        <v>13876</v>
      </c>
      <c r="CR340" t="s">
        <v>13876</v>
      </c>
      <c r="CS340" t="s">
        <v>13876</v>
      </c>
      <c r="CT340" t="s">
        <v>13876</v>
      </c>
    </row>
    <row r="341" spans="1:98" hidden="1">
      <c r="A341" s="1087"/>
      <c r="B341" s="554" t="s">
        <v>9229</v>
      </c>
      <c r="C341" s="554" t="s">
        <v>904</v>
      </c>
      <c r="D341" s="554" t="s">
        <v>9230</v>
      </c>
      <c r="E341" s="336" t="s">
        <v>368</v>
      </c>
      <c r="F341" s="336" t="s">
        <v>9232</v>
      </c>
      <c r="G341">
        <v>2921800062</v>
      </c>
      <c r="H341" s="336" t="s">
        <v>6890</v>
      </c>
      <c r="I341" t="s">
        <v>8120</v>
      </c>
      <c r="J341" s="336" t="s">
        <v>13659</v>
      </c>
      <c r="K341" s="336" t="s">
        <v>13547</v>
      </c>
      <c r="L341" s="336"/>
      <c r="M341" s="336"/>
      <c r="N341" s="336"/>
      <c r="O341" s="632"/>
      <c r="P341" s="632"/>
      <c r="Q341" s="632"/>
      <c r="R341" s="573" t="s">
        <v>13917</v>
      </c>
      <c r="S341" s="336"/>
      <c r="T341" s="336" t="s">
        <v>15547</v>
      </c>
      <c r="U341" s="336"/>
      <c r="V341" s="632"/>
      <c r="W341" s="551"/>
      <c r="X341" s="551"/>
      <c r="Y341" s="551"/>
      <c r="Z341" s="551"/>
      <c r="AA341" s="551" t="s">
        <v>13876</v>
      </c>
      <c r="AB341" s="551" t="s">
        <v>13876</v>
      </c>
      <c r="AC341" s="551" t="s">
        <v>13876</v>
      </c>
      <c r="AD341" s="552"/>
      <c r="AE341" s="623">
        <v>0</v>
      </c>
    </row>
    <row r="342" spans="1:98" hidden="1">
      <c r="A342" s="632"/>
      <c r="B342" s="555"/>
      <c r="C342" s="554"/>
      <c r="D342" s="554"/>
      <c r="E342" s="336"/>
      <c r="F342" s="336"/>
      <c r="G342" s="336"/>
      <c r="H342" s="554"/>
      <c r="I342" s="336"/>
      <c r="J342" s="336"/>
      <c r="K342" s="336"/>
      <c r="L342" s="336"/>
      <c r="M342" s="336"/>
      <c r="N342" s="336"/>
      <c r="O342" s="632"/>
      <c r="P342" s="632"/>
      <c r="Q342" s="632"/>
      <c r="R342" s="336"/>
      <c r="S342" s="336"/>
      <c r="T342" s="336" t="s">
        <v>13876</v>
      </c>
      <c r="U342" s="336"/>
      <c r="V342" s="632"/>
      <c r="W342" s="551"/>
      <c r="X342" s="551"/>
      <c r="Y342" s="551"/>
      <c r="Z342" s="551"/>
      <c r="AA342" s="551">
        <v>0</v>
      </c>
      <c r="AB342" s="551">
        <v>0</v>
      </c>
      <c r="AC342" s="551">
        <v>0</v>
      </c>
      <c r="AD342" s="552"/>
      <c r="AE342" s="623">
        <v>0</v>
      </c>
      <c r="AQ342" t="s">
        <v>13876</v>
      </c>
      <c r="AR342" t="s">
        <v>13876</v>
      </c>
      <c r="AS342" t="s">
        <v>13876</v>
      </c>
      <c r="AT342" t="s">
        <v>13876</v>
      </c>
      <c r="AU342" t="s">
        <v>13876</v>
      </c>
      <c r="AV342" t="s">
        <v>13876</v>
      </c>
      <c r="AW342" t="s">
        <v>13876</v>
      </c>
      <c r="AX342" t="s">
        <v>13876</v>
      </c>
      <c r="AY342" t="s">
        <v>13876</v>
      </c>
      <c r="AZ342" t="s">
        <v>13876</v>
      </c>
      <c r="BA342" t="s">
        <v>13876</v>
      </c>
      <c r="BB342" t="s">
        <v>13876</v>
      </c>
      <c r="BC342" t="s">
        <v>13876</v>
      </c>
      <c r="BD342" t="s">
        <v>13876</v>
      </c>
      <c r="BE342" t="s">
        <v>13876</v>
      </c>
      <c r="BF342" t="s">
        <v>13876</v>
      </c>
      <c r="BG342" t="s">
        <v>13876</v>
      </c>
      <c r="BH342" t="s">
        <v>13876</v>
      </c>
      <c r="BI342" t="s">
        <v>13876</v>
      </c>
      <c r="BJ342" t="s">
        <v>13876</v>
      </c>
      <c r="BK342" t="s">
        <v>13876</v>
      </c>
      <c r="BL342" t="s">
        <v>13876</v>
      </c>
      <c r="BM342" t="s">
        <v>13876</v>
      </c>
      <c r="BN342" t="s">
        <v>13876</v>
      </c>
      <c r="BO342" t="s">
        <v>13876</v>
      </c>
      <c r="BP342" t="s">
        <v>13876</v>
      </c>
      <c r="BQ342" t="s">
        <v>13876</v>
      </c>
      <c r="BR342" t="s">
        <v>13876</v>
      </c>
      <c r="BS342" t="s">
        <v>13876</v>
      </c>
      <c r="BT342" t="s">
        <v>13876</v>
      </c>
      <c r="BU342" t="s">
        <v>13876</v>
      </c>
      <c r="BV342" t="s">
        <v>13876</v>
      </c>
      <c r="BW342" t="s">
        <v>13876</v>
      </c>
      <c r="BX342" t="s">
        <v>13876</v>
      </c>
      <c r="BY342" t="s">
        <v>13876</v>
      </c>
      <c r="BZ342" t="s">
        <v>13876</v>
      </c>
      <c r="CA342" t="s">
        <v>13876</v>
      </c>
      <c r="CB342" t="s">
        <v>13876</v>
      </c>
      <c r="CC342" t="s">
        <v>13876</v>
      </c>
      <c r="CD342" t="s">
        <v>13876</v>
      </c>
      <c r="CE342" t="s">
        <v>13876</v>
      </c>
      <c r="CF342" t="s">
        <v>13876</v>
      </c>
      <c r="CG342" t="s">
        <v>13876</v>
      </c>
      <c r="CH342" t="s">
        <v>13876</v>
      </c>
      <c r="CI342" t="s">
        <v>13876</v>
      </c>
      <c r="CJ342" t="s">
        <v>13876</v>
      </c>
      <c r="CK342" t="s">
        <v>13876</v>
      </c>
      <c r="CL342" t="s">
        <v>13876</v>
      </c>
      <c r="CM342" t="s">
        <v>13876</v>
      </c>
      <c r="CN342" t="s">
        <v>13876</v>
      </c>
      <c r="CO342" t="s">
        <v>13876</v>
      </c>
      <c r="CP342" t="s">
        <v>13876</v>
      </c>
      <c r="CQ342" t="s">
        <v>13876</v>
      </c>
      <c r="CR342" t="s">
        <v>13876</v>
      </c>
      <c r="CS342" t="s">
        <v>13876</v>
      </c>
      <c r="CT342" t="s">
        <v>13876</v>
      </c>
    </row>
    <row r="343" spans="1:98" hidden="1">
      <c r="A343" s="632">
        <v>85</v>
      </c>
      <c r="B343" s="554" t="s">
        <v>9777</v>
      </c>
      <c r="C343" s="554" t="s">
        <v>7632</v>
      </c>
      <c r="D343" s="554" t="s">
        <v>9778</v>
      </c>
      <c r="E343" s="336" t="s">
        <v>368</v>
      </c>
      <c r="F343" s="336" t="s">
        <v>9780</v>
      </c>
      <c r="G343" s="336">
        <v>2921500076</v>
      </c>
      <c r="H343" s="554" t="s">
        <v>9782</v>
      </c>
      <c r="I343" s="336" t="s">
        <v>8120</v>
      </c>
      <c r="J343" s="336" t="s">
        <v>13659</v>
      </c>
      <c r="K343" s="336" t="s">
        <v>13547</v>
      </c>
      <c r="L343" s="336" t="s">
        <v>13658</v>
      </c>
      <c r="M343" s="336" t="s">
        <v>13658</v>
      </c>
      <c r="N343" s="336"/>
      <c r="O343" s="632"/>
      <c r="P343" s="632" t="s">
        <v>13661</v>
      </c>
      <c r="Q343" s="556">
        <v>44637</v>
      </c>
      <c r="R343" s="336"/>
      <c r="S343" s="557">
        <v>44655</v>
      </c>
      <c r="T343" s="336" t="s">
        <v>15548</v>
      </c>
      <c r="U343" s="336">
        <v>51</v>
      </c>
      <c r="V343" s="632">
        <v>51</v>
      </c>
      <c r="W343" s="551">
        <v>51542</v>
      </c>
      <c r="X343" s="551">
        <v>16535</v>
      </c>
      <c r="Y343" s="551">
        <v>16561</v>
      </c>
      <c r="Z343" s="551">
        <v>16844</v>
      </c>
      <c r="AA343" s="551">
        <v>17016</v>
      </c>
      <c r="AB343" s="551">
        <v>12208</v>
      </c>
      <c r="AC343" s="551">
        <v>4250</v>
      </c>
      <c r="AD343" s="552" t="s">
        <v>13876</v>
      </c>
      <c r="AE343" s="623">
        <v>134956</v>
      </c>
      <c r="AF343" t="s">
        <v>9776</v>
      </c>
      <c r="AG343" t="s">
        <v>9779</v>
      </c>
      <c r="AH343" t="s">
        <v>9781</v>
      </c>
      <c r="AQ343" t="s">
        <v>13876</v>
      </c>
      <c r="AR343" t="s">
        <v>13876</v>
      </c>
      <c r="AS343" t="s">
        <v>15286</v>
      </c>
      <c r="AT343" t="s">
        <v>15289</v>
      </c>
      <c r="AU343" t="s">
        <v>15286</v>
      </c>
      <c r="AV343" t="s">
        <v>15291</v>
      </c>
      <c r="AW343" t="s">
        <v>15292</v>
      </c>
      <c r="AX343" t="s">
        <v>13876</v>
      </c>
      <c r="AY343" t="s">
        <v>13876</v>
      </c>
      <c r="AZ343" t="s">
        <v>15289</v>
      </c>
      <c r="BA343" t="s">
        <v>15290</v>
      </c>
      <c r="BB343" t="s">
        <v>15286</v>
      </c>
      <c r="BC343" t="s">
        <v>15284</v>
      </c>
      <c r="BD343" t="s">
        <v>15286</v>
      </c>
      <c r="BE343" t="s">
        <v>13876</v>
      </c>
      <c r="BF343" t="s">
        <v>13876</v>
      </c>
      <c r="BG343" t="s">
        <v>15289</v>
      </c>
      <c r="BH343" t="s">
        <v>15290</v>
      </c>
      <c r="BI343" t="s">
        <v>15286</v>
      </c>
      <c r="BJ343" t="s">
        <v>15290</v>
      </c>
      <c r="BK343" t="s">
        <v>15289</v>
      </c>
      <c r="BL343" t="s">
        <v>13876</v>
      </c>
      <c r="BM343" t="s">
        <v>13876</v>
      </c>
      <c r="BN343" t="s">
        <v>15289</v>
      </c>
      <c r="BO343" t="s">
        <v>15290</v>
      </c>
      <c r="BP343" t="s">
        <v>15285</v>
      </c>
      <c r="BQ343" t="s">
        <v>15291</v>
      </c>
      <c r="BR343" t="s">
        <v>15291</v>
      </c>
      <c r="BS343" t="s">
        <v>13876</v>
      </c>
      <c r="BT343" t="s">
        <v>13876</v>
      </c>
      <c r="BU343" t="s">
        <v>15289</v>
      </c>
      <c r="BV343" t="s">
        <v>15287</v>
      </c>
      <c r="BW343" t="s">
        <v>15288</v>
      </c>
      <c r="BX343" t="s">
        <v>15289</v>
      </c>
      <c r="BY343" t="s">
        <v>15290</v>
      </c>
      <c r="BZ343" t="s">
        <v>13876</v>
      </c>
      <c r="CA343" t="s">
        <v>13876</v>
      </c>
      <c r="CB343" t="s">
        <v>15289</v>
      </c>
      <c r="CC343" t="s">
        <v>15292</v>
      </c>
      <c r="CD343" t="s">
        <v>15292</v>
      </c>
      <c r="CE343" t="s">
        <v>15288</v>
      </c>
      <c r="CF343" t="s">
        <v>15285</v>
      </c>
      <c r="CG343" t="s">
        <v>13876</v>
      </c>
      <c r="CH343" t="s">
        <v>13876</v>
      </c>
      <c r="CI343" t="s">
        <v>13876</v>
      </c>
      <c r="CJ343" t="s">
        <v>15291</v>
      </c>
      <c r="CK343" t="s">
        <v>15292</v>
      </c>
      <c r="CL343" t="s">
        <v>15286</v>
      </c>
      <c r="CM343" t="s">
        <v>15288</v>
      </c>
      <c r="CN343" t="s">
        <v>13876</v>
      </c>
      <c r="CO343" t="s">
        <v>13876</v>
      </c>
      <c r="CP343" t="s">
        <v>13876</v>
      </c>
      <c r="CQ343" t="s">
        <v>13876</v>
      </c>
      <c r="CR343" t="s">
        <v>13876</v>
      </c>
      <c r="CS343" t="s">
        <v>13876</v>
      </c>
      <c r="CT343" t="s">
        <v>13876</v>
      </c>
    </row>
    <row r="344" spans="1:98" hidden="1">
      <c r="A344" s="632"/>
      <c r="B344" s="555"/>
      <c r="C344" s="554"/>
      <c r="D344" s="554"/>
      <c r="E344" s="336"/>
      <c r="F344" s="336"/>
      <c r="G344" s="336"/>
      <c r="H344" s="554"/>
      <c r="I344" s="336"/>
      <c r="J344" s="336"/>
      <c r="K344" s="336"/>
      <c r="L344" s="336"/>
      <c r="M344" s="336"/>
      <c r="N344" s="336"/>
      <c r="O344" s="632"/>
      <c r="P344" s="632"/>
      <c r="Q344" s="556"/>
      <c r="R344" s="336"/>
      <c r="S344" s="336"/>
      <c r="T344" s="336" t="s">
        <v>13876</v>
      </c>
      <c r="U344" s="336"/>
      <c r="V344" s="632"/>
      <c r="W344" s="551"/>
      <c r="X344" s="551"/>
      <c r="Y344" s="551"/>
      <c r="Z344" s="551"/>
      <c r="AA344" s="551">
        <v>0</v>
      </c>
      <c r="AB344" s="551">
        <v>0</v>
      </c>
      <c r="AC344" s="551">
        <v>0</v>
      </c>
      <c r="AD344" s="552"/>
      <c r="AE344" s="623">
        <v>0</v>
      </c>
      <c r="AQ344" t="s">
        <v>13876</v>
      </c>
      <c r="AR344" t="s">
        <v>13876</v>
      </c>
      <c r="AS344" t="s">
        <v>13876</v>
      </c>
      <c r="AT344" t="s">
        <v>13876</v>
      </c>
      <c r="AU344" t="s">
        <v>13876</v>
      </c>
      <c r="AV344" t="s">
        <v>13876</v>
      </c>
      <c r="AW344" t="s">
        <v>13876</v>
      </c>
      <c r="AX344" t="s">
        <v>13876</v>
      </c>
      <c r="AY344" t="s">
        <v>13876</v>
      </c>
      <c r="AZ344" t="s">
        <v>13876</v>
      </c>
      <c r="BA344" t="s">
        <v>13876</v>
      </c>
      <c r="BB344" t="s">
        <v>13876</v>
      </c>
      <c r="BC344" t="s">
        <v>13876</v>
      </c>
      <c r="BD344" t="s">
        <v>13876</v>
      </c>
      <c r="BE344" t="s">
        <v>13876</v>
      </c>
      <c r="BF344" t="s">
        <v>13876</v>
      </c>
      <c r="BG344" t="s">
        <v>13876</v>
      </c>
      <c r="BH344" t="s">
        <v>13876</v>
      </c>
      <c r="BI344" t="s">
        <v>13876</v>
      </c>
      <c r="BJ344" t="s">
        <v>13876</v>
      </c>
      <c r="BK344" t="s">
        <v>13876</v>
      </c>
      <c r="BL344" t="s">
        <v>13876</v>
      </c>
      <c r="BM344" t="s">
        <v>13876</v>
      </c>
      <c r="BN344" t="s">
        <v>13876</v>
      </c>
      <c r="BO344" t="s">
        <v>13876</v>
      </c>
      <c r="BP344" t="s">
        <v>13876</v>
      </c>
      <c r="BQ344" t="s">
        <v>13876</v>
      </c>
      <c r="BR344" t="s">
        <v>13876</v>
      </c>
      <c r="BS344" t="s">
        <v>13876</v>
      </c>
      <c r="BT344" t="s">
        <v>13876</v>
      </c>
      <c r="BU344" t="s">
        <v>13876</v>
      </c>
      <c r="BV344" t="s">
        <v>13876</v>
      </c>
      <c r="BW344" t="s">
        <v>13876</v>
      </c>
      <c r="BX344" t="s">
        <v>13876</v>
      </c>
      <c r="BY344" t="s">
        <v>13876</v>
      </c>
      <c r="BZ344" t="s">
        <v>13876</v>
      </c>
      <c r="CA344" t="s">
        <v>13876</v>
      </c>
      <c r="CB344" t="s">
        <v>13876</v>
      </c>
      <c r="CC344" t="s">
        <v>13876</v>
      </c>
      <c r="CD344" t="s">
        <v>13876</v>
      </c>
      <c r="CE344" t="s">
        <v>13876</v>
      </c>
      <c r="CF344" t="s">
        <v>13876</v>
      </c>
      <c r="CG344" t="s">
        <v>13876</v>
      </c>
      <c r="CH344" t="s">
        <v>13876</v>
      </c>
      <c r="CI344" t="s">
        <v>13876</v>
      </c>
      <c r="CJ344" t="s">
        <v>13876</v>
      </c>
      <c r="CK344" t="s">
        <v>13876</v>
      </c>
      <c r="CL344" t="s">
        <v>13876</v>
      </c>
      <c r="CM344" t="s">
        <v>13876</v>
      </c>
      <c r="CN344" t="s">
        <v>13876</v>
      </c>
      <c r="CO344" t="s">
        <v>13876</v>
      </c>
      <c r="CP344" t="s">
        <v>13876</v>
      </c>
      <c r="CQ344" t="s">
        <v>13876</v>
      </c>
      <c r="CR344" t="s">
        <v>13876</v>
      </c>
      <c r="CS344" t="s">
        <v>13876</v>
      </c>
      <c r="CT344" t="s">
        <v>13876</v>
      </c>
    </row>
    <row r="345" spans="1:98" hidden="1">
      <c r="A345" s="1088">
        <v>86</v>
      </c>
      <c r="B345" s="554" t="s">
        <v>3870</v>
      </c>
      <c r="C345" s="554" t="s">
        <v>3871</v>
      </c>
      <c r="D345" s="554" t="s">
        <v>11144</v>
      </c>
      <c r="E345" s="336" t="s">
        <v>368</v>
      </c>
      <c r="F345" s="336" t="s">
        <v>11917</v>
      </c>
      <c r="G345" s="336">
        <v>2910300413</v>
      </c>
      <c r="H345" s="554" t="s">
        <v>3876</v>
      </c>
      <c r="I345" s="336" t="s">
        <v>475</v>
      </c>
      <c r="J345" s="336" t="s">
        <v>13659</v>
      </c>
      <c r="K345" s="336" t="s">
        <v>13546</v>
      </c>
      <c r="L345" s="336" t="s">
        <v>13658</v>
      </c>
      <c r="M345" s="336" t="s">
        <v>13658</v>
      </c>
      <c r="N345" s="336"/>
      <c r="O345" s="632" t="s">
        <v>13661</v>
      </c>
      <c r="P345" s="632"/>
      <c r="Q345" s="556">
        <v>44620</v>
      </c>
      <c r="R345" s="336"/>
      <c r="S345" s="557">
        <v>44666</v>
      </c>
      <c r="T345" s="336" t="s">
        <v>15549</v>
      </c>
      <c r="U345" s="625">
        <v>52</v>
      </c>
      <c r="V345" s="1088">
        <v>52</v>
      </c>
      <c r="W345" s="551">
        <v>74094</v>
      </c>
      <c r="X345" s="551">
        <v>27807</v>
      </c>
      <c r="Y345" s="551">
        <v>29990</v>
      </c>
      <c r="Z345" s="551">
        <v>23192</v>
      </c>
      <c r="AA345" s="551">
        <v>25913</v>
      </c>
      <c r="AB345" s="551">
        <v>28442</v>
      </c>
      <c r="AC345" s="551" t="s">
        <v>13876</v>
      </c>
      <c r="AD345" s="552" t="s">
        <v>13876</v>
      </c>
      <c r="AE345" s="623">
        <v>209438</v>
      </c>
      <c r="AF345" t="s">
        <v>3869</v>
      </c>
      <c r="AG345" t="s">
        <v>3873</v>
      </c>
      <c r="AH345" t="s">
        <v>3875</v>
      </c>
      <c r="AQ345" t="s">
        <v>13876</v>
      </c>
      <c r="AR345" t="s">
        <v>13876</v>
      </c>
      <c r="AS345" t="s">
        <v>15287</v>
      </c>
      <c r="AT345" t="s">
        <v>15291</v>
      </c>
      <c r="AU345" t="s">
        <v>15288</v>
      </c>
      <c r="AV345" t="s">
        <v>15294</v>
      </c>
      <c r="AW345" t="s">
        <v>15291</v>
      </c>
      <c r="AX345" t="s">
        <v>13876</v>
      </c>
      <c r="AY345" t="s">
        <v>13876</v>
      </c>
      <c r="AZ345" t="s">
        <v>15292</v>
      </c>
      <c r="BA345" t="s">
        <v>15287</v>
      </c>
      <c r="BB345" t="s">
        <v>15285</v>
      </c>
      <c r="BC345" t="s">
        <v>15288</v>
      </c>
      <c r="BD345" t="s">
        <v>15287</v>
      </c>
      <c r="BE345" t="s">
        <v>13876</v>
      </c>
      <c r="BF345" t="s">
        <v>13876</v>
      </c>
      <c r="BG345" t="s">
        <v>15292</v>
      </c>
      <c r="BH345" t="s">
        <v>15294</v>
      </c>
      <c r="BI345" t="s">
        <v>15294</v>
      </c>
      <c r="BJ345" t="s">
        <v>15294</v>
      </c>
      <c r="BK345" t="s">
        <v>15288</v>
      </c>
      <c r="BL345" t="s">
        <v>13876</v>
      </c>
      <c r="BM345" t="s">
        <v>13876</v>
      </c>
      <c r="BN345" t="s">
        <v>15292</v>
      </c>
      <c r="BO345" t="s">
        <v>15284</v>
      </c>
      <c r="BP345" t="s">
        <v>15289</v>
      </c>
      <c r="BQ345" t="s">
        <v>15294</v>
      </c>
      <c r="BR345" t="s">
        <v>15292</v>
      </c>
      <c r="BS345" t="s">
        <v>13876</v>
      </c>
      <c r="BT345" t="s">
        <v>13876</v>
      </c>
      <c r="BU345" t="s">
        <v>15292</v>
      </c>
      <c r="BV345" t="s">
        <v>15286</v>
      </c>
      <c r="BW345" t="s">
        <v>15294</v>
      </c>
      <c r="BX345" t="s">
        <v>15289</v>
      </c>
      <c r="BY345" t="s">
        <v>15284</v>
      </c>
      <c r="BZ345" t="s">
        <v>13876</v>
      </c>
      <c r="CA345" t="s">
        <v>13876</v>
      </c>
      <c r="CB345" t="s">
        <v>15292</v>
      </c>
      <c r="CC345" t="s">
        <v>15285</v>
      </c>
      <c r="CD345" t="s">
        <v>15291</v>
      </c>
      <c r="CE345" t="s">
        <v>15291</v>
      </c>
      <c r="CF345" t="s">
        <v>15292</v>
      </c>
      <c r="CG345" t="s">
        <v>13876</v>
      </c>
      <c r="CH345" t="s">
        <v>13876</v>
      </c>
      <c r="CI345" t="s">
        <v>13876</v>
      </c>
      <c r="CJ345" t="s">
        <v>13876</v>
      </c>
      <c r="CK345" t="s">
        <v>13876</v>
      </c>
      <c r="CL345" t="s">
        <v>13876</v>
      </c>
      <c r="CM345" t="s">
        <v>13876</v>
      </c>
      <c r="CN345" t="s">
        <v>13876</v>
      </c>
      <c r="CO345" t="s">
        <v>13876</v>
      </c>
      <c r="CP345" t="s">
        <v>13876</v>
      </c>
      <c r="CQ345" t="s">
        <v>13876</v>
      </c>
      <c r="CR345" t="s">
        <v>13876</v>
      </c>
      <c r="CS345" t="s">
        <v>13876</v>
      </c>
      <c r="CT345" t="s">
        <v>13876</v>
      </c>
    </row>
    <row r="346" spans="1:98" hidden="1">
      <c r="A346" s="1088"/>
      <c r="B346" s="554" t="s">
        <v>3870</v>
      </c>
      <c r="C346" s="554" t="s">
        <v>3871</v>
      </c>
      <c r="D346" s="554" t="s">
        <v>11144</v>
      </c>
      <c r="E346" s="336" t="s">
        <v>368</v>
      </c>
      <c r="F346" s="336" t="s">
        <v>11917</v>
      </c>
      <c r="G346" s="336">
        <v>2910300512</v>
      </c>
      <c r="H346" s="554" t="s">
        <v>3937</v>
      </c>
      <c r="I346" s="336" t="s">
        <v>116</v>
      </c>
      <c r="J346" s="336" t="s">
        <v>13659</v>
      </c>
      <c r="K346" s="336" t="s">
        <v>13546</v>
      </c>
      <c r="L346" s="336" t="s">
        <v>13658</v>
      </c>
      <c r="M346" s="336" t="s">
        <v>13658</v>
      </c>
      <c r="N346" s="336"/>
      <c r="O346" s="632" t="s">
        <v>13661</v>
      </c>
      <c r="P346" s="632"/>
      <c r="Q346" s="556">
        <v>44620</v>
      </c>
      <c r="R346" s="336"/>
      <c r="S346" s="557">
        <v>44666</v>
      </c>
      <c r="T346" s="336" t="s">
        <v>15550</v>
      </c>
      <c r="U346" s="620">
        <v>52</v>
      </c>
      <c r="V346" s="1088"/>
      <c r="W346" s="551">
        <v>115775</v>
      </c>
      <c r="X346" s="551">
        <v>46377</v>
      </c>
      <c r="Y346" s="551">
        <v>47530</v>
      </c>
      <c r="Z346" s="551">
        <v>47308</v>
      </c>
      <c r="AA346" s="551">
        <v>34815</v>
      </c>
      <c r="AB346" s="551">
        <v>40654</v>
      </c>
      <c r="AC346" s="551" t="s">
        <v>13876</v>
      </c>
      <c r="AD346" s="552">
        <v>1225</v>
      </c>
      <c r="AE346" s="623">
        <v>333684</v>
      </c>
      <c r="AF346" t="s">
        <v>3934</v>
      </c>
      <c r="AG346" t="s">
        <v>3873</v>
      </c>
      <c r="AH346" t="s">
        <v>3936</v>
      </c>
      <c r="AQ346" t="s">
        <v>13876</v>
      </c>
      <c r="AR346" t="s">
        <v>15289</v>
      </c>
      <c r="AS346" t="s">
        <v>15289</v>
      </c>
      <c r="AT346" t="s">
        <v>15286</v>
      </c>
      <c r="AU346" t="s">
        <v>15287</v>
      </c>
      <c r="AV346" t="s">
        <v>15287</v>
      </c>
      <c r="AW346" t="s">
        <v>15286</v>
      </c>
      <c r="AX346" t="s">
        <v>13876</v>
      </c>
      <c r="AY346" t="s">
        <v>13876</v>
      </c>
      <c r="AZ346" t="s">
        <v>15291</v>
      </c>
      <c r="BA346" t="s">
        <v>15290</v>
      </c>
      <c r="BB346" t="s">
        <v>15284</v>
      </c>
      <c r="BC346" t="s">
        <v>15287</v>
      </c>
      <c r="BD346" t="s">
        <v>15287</v>
      </c>
      <c r="BE346" t="s">
        <v>13876</v>
      </c>
      <c r="BF346" t="s">
        <v>13876</v>
      </c>
      <c r="BG346" t="s">
        <v>15291</v>
      </c>
      <c r="BH346" t="s">
        <v>15287</v>
      </c>
      <c r="BI346" t="s">
        <v>15286</v>
      </c>
      <c r="BJ346" t="s">
        <v>15284</v>
      </c>
      <c r="BK346" t="s">
        <v>15288</v>
      </c>
      <c r="BL346" t="s">
        <v>13876</v>
      </c>
      <c r="BM346" t="s">
        <v>13876</v>
      </c>
      <c r="BN346" t="s">
        <v>15291</v>
      </c>
      <c r="BO346" t="s">
        <v>15287</v>
      </c>
      <c r="BP346" t="s">
        <v>15284</v>
      </c>
      <c r="BQ346" t="s">
        <v>15288</v>
      </c>
      <c r="BR346" t="s">
        <v>15285</v>
      </c>
      <c r="BS346" t="s">
        <v>13876</v>
      </c>
      <c r="BT346" t="s">
        <v>13876</v>
      </c>
      <c r="BU346" t="s">
        <v>15284</v>
      </c>
      <c r="BV346" t="s">
        <v>15291</v>
      </c>
      <c r="BW346" t="s">
        <v>15285</v>
      </c>
      <c r="BX346" t="s">
        <v>15289</v>
      </c>
      <c r="BY346" t="s">
        <v>15286</v>
      </c>
      <c r="BZ346" t="s">
        <v>13876</v>
      </c>
      <c r="CA346" t="s">
        <v>13876</v>
      </c>
      <c r="CB346" t="s">
        <v>15291</v>
      </c>
      <c r="CC346" t="s">
        <v>15288</v>
      </c>
      <c r="CD346" t="s">
        <v>15290</v>
      </c>
      <c r="CE346" t="s">
        <v>15286</v>
      </c>
      <c r="CF346" t="s">
        <v>15291</v>
      </c>
      <c r="CG346" t="s">
        <v>13876</v>
      </c>
      <c r="CH346" t="s">
        <v>13876</v>
      </c>
      <c r="CI346" t="s">
        <v>13876</v>
      </c>
      <c r="CJ346" t="s">
        <v>13876</v>
      </c>
      <c r="CK346" t="s">
        <v>13876</v>
      </c>
      <c r="CL346" t="s">
        <v>13876</v>
      </c>
      <c r="CM346" t="s">
        <v>13876</v>
      </c>
      <c r="CN346" t="s">
        <v>13876</v>
      </c>
      <c r="CO346" t="s">
        <v>13876</v>
      </c>
      <c r="CP346" t="s">
        <v>13876</v>
      </c>
      <c r="CQ346" t="s">
        <v>15289</v>
      </c>
      <c r="CR346" t="s">
        <v>15292</v>
      </c>
      <c r="CS346" t="s">
        <v>15292</v>
      </c>
      <c r="CT346" t="s">
        <v>15286</v>
      </c>
    </row>
    <row r="347" spans="1:98" hidden="1">
      <c r="A347" s="1088"/>
      <c r="B347" s="554" t="s">
        <v>3870</v>
      </c>
      <c r="C347" s="554" t="s">
        <v>3871</v>
      </c>
      <c r="D347" s="554" t="s">
        <v>11144</v>
      </c>
      <c r="E347" s="336" t="s">
        <v>368</v>
      </c>
      <c r="F347" s="336" t="s">
        <v>11917</v>
      </c>
      <c r="G347" s="336">
        <v>2950370995</v>
      </c>
      <c r="H347" s="554" t="s">
        <v>12535</v>
      </c>
      <c r="I347" s="336" t="s">
        <v>124</v>
      </c>
      <c r="J347" s="336" t="s">
        <v>13659</v>
      </c>
      <c r="K347" s="336" t="s">
        <v>13546</v>
      </c>
      <c r="L347" s="336" t="s">
        <v>13658</v>
      </c>
      <c r="M347" s="336" t="s">
        <v>13658</v>
      </c>
      <c r="N347" s="336"/>
      <c r="O347" s="632" t="s">
        <v>13661</v>
      </c>
      <c r="P347" s="632"/>
      <c r="Q347" s="556">
        <v>44620</v>
      </c>
      <c r="R347" s="336"/>
      <c r="S347" s="557">
        <v>44666</v>
      </c>
      <c r="T347" s="336" t="s">
        <v>15551</v>
      </c>
      <c r="U347" s="620">
        <v>52</v>
      </c>
      <c r="V347" s="1088"/>
      <c r="W347" s="551">
        <v>6941</v>
      </c>
      <c r="X347" s="551" t="s">
        <v>13876</v>
      </c>
      <c r="Y347" s="551">
        <v>274</v>
      </c>
      <c r="Z347" s="551">
        <v>910</v>
      </c>
      <c r="AA347" s="551">
        <v>606</v>
      </c>
      <c r="AB347" s="551">
        <v>910</v>
      </c>
      <c r="AC347" s="551" t="s">
        <v>13876</v>
      </c>
      <c r="AD347" s="552" t="s">
        <v>13876</v>
      </c>
      <c r="AE347" s="623">
        <v>9641</v>
      </c>
      <c r="AF347" t="s">
        <v>3869</v>
      </c>
      <c r="AG347" t="s">
        <v>11916</v>
      </c>
      <c r="AH347" t="s">
        <v>12534</v>
      </c>
      <c r="AQ347" t="s">
        <v>13876</v>
      </c>
      <c r="AR347" t="s">
        <v>13876</v>
      </c>
      <c r="AS347" t="s">
        <v>13876</v>
      </c>
      <c r="AT347" t="s">
        <v>15290</v>
      </c>
      <c r="AU347" t="s">
        <v>15294</v>
      </c>
      <c r="AV347" t="s">
        <v>15291</v>
      </c>
      <c r="AW347" t="s">
        <v>15289</v>
      </c>
      <c r="AX347" t="s">
        <v>13876</v>
      </c>
      <c r="AY347" t="s">
        <v>13876</v>
      </c>
      <c r="AZ347" t="s">
        <v>13876</v>
      </c>
      <c r="BA347" t="s">
        <v>13876</v>
      </c>
      <c r="BB347" t="s">
        <v>13876</v>
      </c>
      <c r="BC347" t="s">
        <v>13876</v>
      </c>
      <c r="BD347" t="s">
        <v>13876</v>
      </c>
      <c r="BE347" t="s">
        <v>13876</v>
      </c>
      <c r="BF347" t="s">
        <v>13876</v>
      </c>
      <c r="BG347" t="s">
        <v>13876</v>
      </c>
      <c r="BH347" t="s">
        <v>13876</v>
      </c>
      <c r="BI347" t="s">
        <v>15292</v>
      </c>
      <c r="BJ347" t="s">
        <v>15287</v>
      </c>
      <c r="BK347" t="s">
        <v>15291</v>
      </c>
      <c r="BL347" t="s">
        <v>13876</v>
      </c>
      <c r="BM347" t="s">
        <v>13876</v>
      </c>
      <c r="BN347" t="s">
        <v>13876</v>
      </c>
      <c r="BO347" t="s">
        <v>13876</v>
      </c>
      <c r="BP347" t="s">
        <v>15294</v>
      </c>
      <c r="BQ347" t="s">
        <v>15289</v>
      </c>
      <c r="BR347" t="s">
        <v>15288</v>
      </c>
      <c r="BS347" t="s">
        <v>13876</v>
      </c>
      <c r="BT347" t="s">
        <v>13876</v>
      </c>
      <c r="BU347" t="s">
        <v>13876</v>
      </c>
      <c r="BV347" t="s">
        <v>13876</v>
      </c>
      <c r="BW347" t="s">
        <v>15290</v>
      </c>
      <c r="BX347" t="s">
        <v>15288</v>
      </c>
      <c r="BY347" t="s">
        <v>15290</v>
      </c>
      <c r="BZ347" t="s">
        <v>13876</v>
      </c>
      <c r="CA347" t="s">
        <v>13876</v>
      </c>
      <c r="CB347" t="s">
        <v>13876</v>
      </c>
      <c r="CC347" t="s">
        <v>13876</v>
      </c>
      <c r="CD347" t="s">
        <v>15294</v>
      </c>
      <c r="CE347" t="s">
        <v>15289</v>
      </c>
      <c r="CF347" t="s">
        <v>15288</v>
      </c>
      <c r="CG347" t="s">
        <v>13876</v>
      </c>
      <c r="CH347" t="s">
        <v>13876</v>
      </c>
      <c r="CI347" t="s">
        <v>13876</v>
      </c>
      <c r="CJ347" t="s">
        <v>13876</v>
      </c>
      <c r="CK347" t="s">
        <v>13876</v>
      </c>
      <c r="CL347" t="s">
        <v>13876</v>
      </c>
      <c r="CM347" t="s">
        <v>13876</v>
      </c>
      <c r="CN347" t="s">
        <v>13876</v>
      </c>
      <c r="CO347" t="s">
        <v>13876</v>
      </c>
      <c r="CP347" t="s">
        <v>13876</v>
      </c>
      <c r="CQ347" t="s">
        <v>13876</v>
      </c>
      <c r="CR347" t="s">
        <v>13876</v>
      </c>
      <c r="CS347" t="s">
        <v>13876</v>
      </c>
      <c r="CT347" t="s">
        <v>13876</v>
      </c>
    </row>
    <row r="348" spans="1:98" hidden="1">
      <c r="A348" s="1088"/>
      <c r="B348" s="554" t="s">
        <v>3870</v>
      </c>
      <c r="C348" s="554" t="s">
        <v>3871</v>
      </c>
      <c r="D348" s="554" t="s">
        <v>11144</v>
      </c>
      <c r="E348" s="336" t="s">
        <v>368</v>
      </c>
      <c r="F348" s="336" t="s">
        <v>11917</v>
      </c>
      <c r="G348" s="336">
        <v>2950370995</v>
      </c>
      <c r="H348" s="554" t="s">
        <v>12535</v>
      </c>
      <c r="I348" s="336" t="s">
        <v>126</v>
      </c>
      <c r="J348" s="336" t="s">
        <v>13659</v>
      </c>
      <c r="K348" s="336" t="s">
        <v>13546</v>
      </c>
      <c r="L348" s="336" t="s">
        <v>13658</v>
      </c>
      <c r="M348" s="336" t="s">
        <v>13658</v>
      </c>
      <c r="N348" s="336"/>
      <c r="O348" s="632" t="s">
        <v>13661</v>
      </c>
      <c r="P348" s="632"/>
      <c r="Q348" s="556">
        <v>44620</v>
      </c>
      <c r="R348" s="336"/>
      <c r="S348" s="557">
        <v>44666</v>
      </c>
      <c r="T348" s="336" t="s">
        <v>15552</v>
      </c>
      <c r="U348" s="609">
        <v>52</v>
      </c>
      <c r="V348" s="1088"/>
      <c r="W348" s="551">
        <v>211162</v>
      </c>
      <c r="X348" s="551">
        <v>86740</v>
      </c>
      <c r="Y348" s="551">
        <v>84117</v>
      </c>
      <c r="Z348" s="551">
        <v>97322</v>
      </c>
      <c r="AA348" s="551">
        <v>93851</v>
      </c>
      <c r="AB348" s="551">
        <v>94684</v>
      </c>
      <c r="AC348" s="551" t="s">
        <v>13876</v>
      </c>
      <c r="AD348" s="552" t="s">
        <v>13876</v>
      </c>
      <c r="AE348" s="623">
        <v>667876</v>
      </c>
      <c r="AF348" t="s">
        <v>3869</v>
      </c>
      <c r="AG348" t="s">
        <v>11916</v>
      </c>
      <c r="AH348" t="s">
        <v>12534</v>
      </c>
      <c r="AQ348" t="s">
        <v>13876</v>
      </c>
      <c r="AR348" t="s">
        <v>15292</v>
      </c>
      <c r="AS348" t="s">
        <v>15289</v>
      </c>
      <c r="AT348" t="s">
        <v>15289</v>
      </c>
      <c r="AU348" t="s">
        <v>15289</v>
      </c>
      <c r="AV348" t="s">
        <v>15290</v>
      </c>
      <c r="AW348" t="s">
        <v>15292</v>
      </c>
      <c r="AX348" t="s">
        <v>13876</v>
      </c>
      <c r="AY348" t="s">
        <v>13876</v>
      </c>
      <c r="AZ348" t="s">
        <v>15285</v>
      </c>
      <c r="BA348" t="s">
        <v>15290</v>
      </c>
      <c r="BB348" t="s">
        <v>15287</v>
      </c>
      <c r="BC348" t="s">
        <v>15291</v>
      </c>
      <c r="BD348" t="s">
        <v>15288</v>
      </c>
      <c r="BE348" t="s">
        <v>13876</v>
      </c>
      <c r="BF348" t="s">
        <v>13876</v>
      </c>
      <c r="BG348" t="s">
        <v>15285</v>
      </c>
      <c r="BH348" t="s">
        <v>15291</v>
      </c>
      <c r="BI348" t="s">
        <v>15289</v>
      </c>
      <c r="BJ348" t="s">
        <v>15289</v>
      </c>
      <c r="BK348" t="s">
        <v>15287</v>
      </c>
      <c r="BL348" t="s">
        <v>13876</v>
      </c>
      <c r="BM348" t="s">
        <v>13876</v>
      </c>
      <c r="BN348" t="s">
        <v>15294</v>
      </c>
      <c r="BO348" t="s">
        <v>15287</v>
      </c>
      <c r="BP348" t="s">
        <v>15284</v>
      </c>
      <c r="BQ348" t="s">
        <v>15292</v>
      </c>
      <c r="BR348" t="s">
        <v>15292</v>
      </c>
      <c r="BS348" t="s">
        <v>13876</v>
      </c>
      <c r="BT348" t="s">
        <v>13876</v>
      </c>
      <c r="BU348" t="s">
        <v>15294</v>
      </c>
      <c r="BV348" t="s">
        <v>15284</v>
      </c>
      <c r="BW348" t="s">
        <v>15285</v>
      </c>
      <c r="BX348" t="s">
        <v>15286</v>
      </c>
      <c r="BY348" t="s">
        <v>15289</v>
      </c>
      <c r="BZ348" t="s">
        <v>13876</v>
      </c>
      <c r="CA348" t="s">
        <v>13876</v>
      </c>
      <c r="CB348" t="s">
        <v>15294</v>
      </c>
      <c r="CC348" t="s">
        <v>15291</v>
      </c>
      <c r="CD348" t="s">
        <v>15290</v>
      </c>
      <c r="CE348" t="s">
        <v>15285</v>
      </c>
      <c r="CF348" t="s">
        <v>15291</v>
      </c>
      <c r="CG348" t="s">
        <v>13876</v>
      </c>
      <c r="CH348" t="s">
        <v>13876</v>
      </c>
      <c r="CI348" t="s">
        <v>13876</v>
      </c>
      <c r="CJ348" t="s">
        <v>13876</v>
      </c>
      <c r="CK348" t="s">
        <v>13876</v>
      </c>
      <c r="CL348" t="s">
        <v>13876</v>
      </c>
      <c r="CM348" t="s">
        <v>13876</v>
      </c>
      <c r="CN348" t="s">
        <v>13876</v>
      </c>
      <c r="CO348" t="s">
        <v>13876</v>
      </c>
      <c r="CP348" t="s">
        <v>13876</v>
      </c>
      <c r="CQ348" t="s">
        <v>13876</v>
      </c>
      <c r="CR348" t="s">
        <v>13876</v>
      </c>
      <c r="CS348" t="s">
        <v>13876</v>
      </c>
      <c r="CT348" t="s">
        <v>13876</v>
      </c>
    </row>
    <row r="349" spans="1:98" hidden="1">
      <c r="A349" s="632"/>
      <c r="B349" s="555"/>
      <c r="C349" s="554"/>
      <c r="D349" s="554"/>
      <c r="E349" s="336"/>
      <c r="F349" s="336"/>
      <c r="G349" s="336"/>
      <c r="H349" s="554"/>
      <c r="I349" s="336"/>
      <c r="J349" s="336"/>
      <c r="K349" s="336"/>
      <c r="L349" s="336"/>
      <c r="M349" s="336"/>
      <c r="N349" s="336"/>
      <c r="O349" s="632"/>
      <c r="P349" s="632"/>
      <c r="Q349" s="556"/>
      <c r="R349" s="336"/>
      <c r="S349" s="336"/>
      <c r="T349" s="336" t="s">
        <v>13876</v>
      </c>
      <c r="U349" s="336"/>
      <c r="V349" s="632"/>
      <c r="W349" s="551"/>
      <c r="X349" s="551"/>
      <c r="Y349" s="551"/>
      <c r="Z349" s="551"/>
      <c r="AA349" s="551">
        <v>0</v>
      </c>
      <c r="AB349" s="551">
        <v>0</v>
      </c>
      <c r="AC349" s="551">
        <v>0</v>
      </c>
      <c r="AD349" s="552"/>
      <c r="AE349" s="623">
        <v>0</v>
      </c>
      <c r="AQ349" t="s">
        <v>13876</v>
      </c>
      <c r="AR349" t="s">
        <v>13876</v>
      </c>
      <c r="AS349" t="s">
        <v>13876</v>
      </c>
      <c r="AT349" t="s">
        <v>13876</v>
      </c>
      <c r="AU349" t="s">
        <v>13876</v>
      </c>
      <c r="AV349" t="s">
        <v>13876</v>
      </c>
      <c r="AW349" t="s">
        <v>13876</v>
      </c>
      <c r="AX349" t="s">
        <v>13876</v>
      </c>
      <c r="AY349" t="s">
        <v>13876</v>
      </c>
      <c r="AZ349" t="s">
        <v>13876</v>
      </c>
      <c r="BA349" t="s">
        <v>13876</v>
      </c>
      <c r="BB349" t="s">
        <v>13876</v>
      </c>
      <c r="BC349" t="s">
        <v>13876</v>
      </c>
      <c r="BD349" t="s">
        <v>13876</v>
      </c>
      <c r="BE349" t="s">
        <v>13876</v>
      </c>
      <c r="BF349" t="s">
        <v>13876</v>
      </c>
      <c r="BG349" t="s">
        <v>13876</v>
      </c>
      <c r="BH349" t="s">
        <v>13876</v>
      </c>
      <c r="BI349" t="s">
        <v>13876</v>
      </c>
      <c r="BJ349" t="s">
        <v>13876</v>
      </c>
      <c r="BK349" t="s">
        <v>13876</v>
      </c>
      <c r="BL349" t="s">
        <v>13876</v>
      </c>
      <c r="BM349" t="s">
        <v>13876</v>
      </c>
      <c r="BN349" t="s">
        <v>13876</v>
      </c>
      <c r="BO349" t="s">
        <v>13876</v>
      </c>
      <c r="BP349" t="s">
        <v>13876</v>
      </c>
      <c r="BQ349" t="s">
        <v>13876</v>
      </c>
      <c r="BR349" t="s">
        <v>13876</v>
      </c>
      <c r="BS349" t="s">
        <v>13876</v>
      </c>
      <c r="BT349" t="s">
        <v>13876</v>
      </c>
      <c r="BU349" t="s">
        <v>13876</v>
      </c>
      <c r="BV349" t="s">
        <v>13876</v>
      </c>
      <c r="BW349" t="s">
        <v>13876</v>
      </c>
      <c r="BX349" t="s">
        <v>13876</v>
      </c>
      <c r="BY349" t="s">
        <v>13876</v>
      </c>
      <c r="BZ349" t="s">
        <v>13876</v>
      </c>
      <c r="CA349" t="s">
        <v>13876</v>
      </c>
      <c r="CB349" t="s">
        <v>13876</v>
      </c>
      <c r="CC349" t="s">
        <v>13876</v>
      </c>
      <c r="CD349" t="s">
        <v>13876</v>
      </c>
      <c r="CE349" t="s">
        <v>13876</v>
      </c>
      <c r="CF349" t="s">
        <v>13876</v>
      </c>
      <c r="CG349" t="s">
        <v>13876</v>
      </c>
      <c r="CH349" t="s">
        <v>13876</v>
      </c>
      <c r="CI349" t="s">
        <v>13876</v>
      </c>
      <c r="CJ349" t="s">
        <v>13876</v>
      </c>
      <c r="CK349" t="s">
        <v>13876</v>
      </c>
      <c r="CL349" t="s">
        <v>13876</v>
      </c>
      <c r="CM349" t="s">
        <v>13876</v>
      </c>
      <c r="CN349" t="s">
        <v>13876</v>
      </c>
      <c r="CO349" t="s">
        <v>13876</v>
      </c>
      <c r="CP349" t="s">
        <v>13876</v>
      </c>
      <c r="CQ349" t="s">
        <v>13876</v>
      </c>
      <c r="CR349" t="s">
        <v>13876</v>
      </c>
      <c r="CS349" t="s">
        <v>13876</v>
      </c>
      <c r="CT349" t="s">
        <v>13876</v>
      </c>
    </row>
    <row r="350" spans="1:98" hidden="1">
      <c r="A350" s="1088">
        <v>87</v>
      </c>
      <c r="B350" s="554" t="s">
        <v>13918</v>
      </c>
      <c r="C350" s="554" t="s">
        <v>1103</v>
      </c>
      <c r="D350" s="554" t="s">
        <v>11147</v>
      </c>
      <c r="E350" s="336" t="s">
        <v>13919</v>
      </c>
      <c r="F350" s="336" t="s">
        <v>13920</v>
      </c>
      <c r="G350" s="336">
        <v>2950170775</v>
      </c>
      <c r="H350" s="554" t="s">
        <v>12538</v>
      </c>
      <c r="I350" s="336" t="s">
        <v>124</v>
      </c>
      <c r="J350" s="336" t="s">
        <v>13659</v>
      </c>
      <c r="K350" s="336" t="s">
        <v>13546</v>
      </c>
      <c r="L350" s="336" t="s">
        <v>13658</v>
      </c>
      <c r="M350" s="336" t="s">
        <v>13658</v>
      </c>
      <c r="N350" s="336"/>
      <c r="O350" s="632" t="s">
        <v>13661</v>
      </c>
      <c r="P350" s="632"/>
      <c r="Q350" s="556">
        <v>44624</v>
      </c>
      <c r="R350" s="578" t="s">
        <v>13921</v>
      </c>
      <c r="S350" s="557">
        <v>44665</v>
      </c>
      <c r="T350" s="336" t="s">
        <v>15553</v>
      </c>
      <c r="U350" s="625">
        <v>53</v>
      </c>
      <c r="V350" s="1088">
        <v>53</v>
      </c>
      <c r="W350" s="551">
        <v>64942</v>
      </c>
      <c r="X350" s="551">
        <v>10615</v>
      </c>
      <c r="Y350" s="551">
        <v>11229</v>
      </c>
      <c r="Z350" s="551">
        <v>10337</v>
      </c>
      <c r="AA350" s="551">
        <v>10277</v>
      </c>
      <c r="AB350" s="551">
        <v>9912</v>
      </c>
      <c r="AC350" s="551" t="s">
        <v>13876</v>
      </c>
      <c r="AD350" s="552" t="s">
        <v>13876</v>
      </c>
      <c r="AE350" s="623">
        <v>117312</v>
      </c>
      <c r="AF350" t="s">
        <v>11145</v>
      </c>
      <c r="AG350" t="s">
        <v>11918</v>
      </c>
      <c r="AH350" t="s">
        <v>12537</v>
      </c>
      <c r="AJ350" s="548" t="s">
        <v>13693</v>
      </c>
      <c r="AK350" s="548" t="s">
        <v>13845</v>
      </c>
      <c r="AL350" s="548" t="s">
        <v>13669</v>
      </c>
      <c r="AM350" s="548" t="s">
        <v>13922</v>
      </c>
      <c r="AN350" s="548" t="s">
        <v>13923</v>
      </c>
      <c r="AO350" s="548" t="s">
        <v>13924</v>
      </c>
      <c r="AQ350" t="s">
        <v>13876</v>
      </c>
      <c r="AR350" t="s">
        <v>13876</v>
      </c>
      <c r="AS350" t="s">
        <v>15290</v>
      </c>
      <c r="AT350" t="s">
        <v>15291</v>
      </c>
      <c r="AU350" t="s">
        <v>15294</v>
      </c>
      <c r="AV350" t="s">
        <v>15291</v>
      </c>
      <c r="AW350" t="s">
        <v>15292</v>
      </c>
      <c r="AX350" t="s">
        <v>13876</v>
      </c>
      <c r="AY350" t="s">
        <v>13876</v>
      </c>
      <c r="AZ350" t="s">
        <v>15289</v>
      </c>
      <c r="BA350" t="s">
        <v>15288</v>
      </c>
      <c r="BB350" t="s">
        <v>15290</v>
      </c>
      <c r="BC350" t="s">
        <v>15289</v>
      </c>
      <c r="BD350" t="s">
        <v>15286</v>
      </c>
      <c r="BE350" t="s">
        <v>13876</v>
      </c>
      <c r="BF350" t="s">
        <v>13876</v>
      </c>
      <c r="BG350" t="s">
        <v>15289</v>
      </c>
      <c r="BH350" t="s">
        <v>15289</v>
      </c>
      <c r="BI350" t="s">
        <v>15292</v>
      </c>
      <c r="BJ350" t="s">
        <v>15292</v>
      </c>
      <c r="BK350" t="s">
        <v>15294</v>
      </c>
      <c r="BL350" t="s">
        <v>13876</v>
      </c>
      <c r="BM350" t="s">
        <v>13876</v>
      </c>
      <c r="BN350" t="s">
        <v>15289</v>
      </c>
      <c r="BO350" t="s">
        <v>15288</v>
      </c>
      <c r="BP350" t="s">
        <v>15284</v>
      </c>
      <c r="BQ350" t="s">
        <v>15284</v>
      </c>
      <c r="BR350" t="s">
        <v>15287</v>
      </c>
      <c r="BS350" t="s">
        <v>13876</v>
      </c>
      <c r="BT350" t="s">
        <v>13876</v>
      </c>
      <c r="BU350" t="s">
        <v>15289</v>
      </c>
      <c r="BV350" t="s">
        <v>15288</v>
      </c>
      <c r="BW350" t="s">
        <v>15292</v>
      </c>
      <c r="BX350" t="s">
        <v>15287</v>
      </c>
      <c r="BY350" t="s">
        <v>15287</v>
      </c>
      <c r="BZ350" t="s">
        <v>13876</v>
      </c>
      <c r="CA350" t="s">
        <v>13876</v>
      </c>
      <c r="CB350" t="s">
        <v>13876</v>
      </c>
      <c r="CC350" t="s">
        <v>15294</v>
      </c>
      <c r="CD350" t="s">
        <v>15294</v>
      </c>
      <c r="CE350" t="s">
        <v>15289</v>
      </c>
      <c r="CF350" t="s">
        <v>15292</v>
      </c>
      <c r="CG350" t="s">
        <v>13876</v>
      </c>
      <c r="CH350" t="s">
        <v>13876</v>
      </c>
      <c r="CI350" t="s">
        <v>13876</v>
      </c>
      <c r="CJ350" t="s">
        <v>13876</v>
      </c>
      <c r="CK350" t="s">
        <v>13876</v>
      </c>
      <c r="CL350" t="s">
        <v>13876</v>
      </c>
      <c r="CM350" t="s">
        <v>13876</v>
      </c>
      <c r="CN350" t="s">
        <v>13876</v>
      </c>
      <c r="CO350" t="s">
        <v>13876</v>
      </c>
      <c r="CP350" t="s">
        <v>13876</v>
      </c>
      <c r="CQ350" t="s">
        <v>13876</v>
      </c>
      <c r="CR350" t="s">
        <v>13876</v>
      </c>
      <c r="CS350" t="s">
        <v>13876</v>
      </c>
      <c r="CT350" t="s">
        <v>13876</v>
      </c>
    </row>
    <row r="351" spans="1:98" hidden="1">
      <c r="A351" s="1088"/>
      <c r="B351" s="554" t="s">
        <v>11146</v>
      </c>
      <c r="C351" s="554" t="s">
        <v>1103</v>
      </c>
      <c r="D351" s="554" t="s">
        <v>11147</v>
      </c>
      <c r="E351" s="336" t="s">
        <v>368</v>
      </c>
      <c r="F351" s="336" t="s">
        <v>11919</v>
      </c>
      <c r="G351" s="336">
        <v>2950170775</v>
      </c>
      <c r="H351" s="554" t="s">
        <v>12538</v>
      </c>
      <c r="I351" s="336" t="s">
        <v>126</v>
      </c>
      <c r="J351" s="336" t="s">
        <v>13659</v>
      </c>
      <c r="K351" s="336" t="s">
        <v>13546</v>
      </c>
      <c r="L351" s="336" t="s">
        <v>13658</v>
      </c>
      <c r="M351" s="336" t="s">
        <v>13658</v>
      </c>
      <c r="N351" s="336"/>
      <c r="O351" s="632" t="s">
        <v>13661</v>
      </c>
      <c r="P351" s="632"/>
      <c r="Q351" s="556">
        <v>44624</v>
      </c>
      <c r="R351" s="579"/>
      <c r="S351" s="557">
        <v>44665</v>
      </c>
      <c r="T351" s="336" t="s">
        <v>15554</v>
      </c>
      <c r="U351" s="620">
        <v>53</v>
      </c>
      <c r="V351" s="1088"/>
      <c r="W351" s="551">
        <v>224703</v>
      </c>
      <c r="X351" s="551">
        <v>81603</v>
      </c>
      <c r="Y351" s="551">
        <v>91608</v>
      </c>
      <c r="Z351" s="551">
        <v>93239</v>
      </c>
      <c r="AA351" s="551">
        <v>77565</v>
      </c>
      <c r="AB351" s="551">
        <v>87583</v>
      </c>
      <c r="AC351" s="551" t="s">
        <v>13876</v>
      </c>
      <c r="AD351" s="552" t="s">
        <v>13876</v>
      </c>
      <c r="AE351" s="623">
        <v>656301</v>
      </c>
      <c r="AF351" t="s">
        <v>11145</v>
      </c>
      <c r="AG351" t="s">
        <v>11918</v>
      </c>
      <c r="AH351" t="s">
        <v>12537</v>
      </c>
      <c r="AJ351" s="548" t="s">
        <v>13693</v>
      </c>
      <c r="AK351" s="548" t="s">
        <v>13845</v>
      </c>
      <c r="AL351" s="548" t="s">
        <v>13669</v>
      </c>
      <c r="AM351" s="548" t="s">
        <v>13922</v>
      </c>
      <c r="AN351" s="548" t="s">
        <v>13923</v>
      </c>
      <c r="AO351" s="548" t="s">
        <v>13924</v>
      </c>
      <c r="AQ351" t="s">
        <v>13876</v>
      </c>
      <c r="AR351" t="s">
        <v>15292</v>
      </c>
      <c r="AS351" t="s">
        <v>15292</v>
      </c>
      <c r="AT351" t="s">
        <v>15291</v>
      </c>
      <c r="AU351" t="s">
        <v>15287</v>
      </c>
      <c r="AV351" t="s">
        <v>15288</v>
      </c>
      <c r="AW351" t="s">
        <v>15284</v>
      </c>
      <c r="AX351" t="s">
        <v>13876</v>
      </c>
      <c r="AY351" t="s">
        <v>13876</v>
      </c>
      <c r="AZ351" t="s">
        <v>15285</v>
      </c>
      <c r="BA351" t="s">
        <v>15289</v>
      </c>
      <c r="BB351" t="s">
        <v>15290</v>
      </c>
      <c r="BC351" t="s">
        <v>15288</v>
      </c>
      <c r="BD351" t="s">
        <v>15284</v>
      </c>
      <c r="BE351" t="s">
        <v>13876</v>
      </c>
      <c r="BF351" t="s">
        <v>13876</v>
      </c>
      <c r="BG351" t="s">
        <v>15294</v>
      </c>
      <c r="BH351" t="s">
        <v>15289</v>
      </c>
      <c r="BI351" t="s">
        <v>15290</v>
      </c>
      <c r="BJ351" t="s">
        <v>15288</v>
      </c>
      <c r="BK351" t="s">
        <v>15285</v>
      </c>
      <c r="BL351" t="s">
        <v>13876</v>
      </c>
      <c r="BM351" t="s">
        <v>13876</v>
      </c>
      <c r="BN351" t="s">
        <v>15294</v>
      </c>
      <c r="BO351" t="s">
        <v>15284</v>
      </c>
      <c r="BP351" t="s">
        <v>15292</v>
      </c>
      <c r="BQ351" t="s">
        <v>15284</v>
      </c>
      <c r="BR351" t="s">
        <v>15294</v>
      </c>
      <c r="BS351" t="s">
        <v>13876</v>
      </c>
      <c r="BT351" t="s">
        <v>13876</v>
      </c>
      <c r="BU351" t="s">
        <v>15287</v>
      </c>
      <c r="BV351" t="s">
        <v>15287</v>
      </c>
      <c r="BW351" t="s">
        <v>15286</v>
      </c>
      <c r="BX351" t="s">
        <v>15290</v>
      </c>
      <c r="BY351" t="s">
        <v>15286</v>
      </c>
      <c r="BZ351" t="s">
        <v>13876</v>
      </c>
      <c r="CA351" t="s">
        <v>13876</v>
      </c>
      <c r="CB351" t="s">
        <v>15285</v>
      </c>
      <c r="CC351" t="s">
        <v>15287</v>
      </c>
      <c r="CD351" t="s">
        <v>15286</v>
      </c>
      <c r="CE351" t="s">
        <v>15285</v>
      </c>
      <c r="CF351" t="s">
        <v>15284</v>
      </c>
      <c r="CG351" t="s">
        <v>13876</v>
      </c>
      <c r="CH351" t="s">
        <v>13876</v>
      </c>
      <c r="CI351" t="s">
        <v>13876</v>
      </c>
      <c r="CJ351" t="s">
        <v>13876</v>
      </c>
      <c r="CK351" t="s">
        <v>13876</v>
      </c>
      <c r="CL351" t="s">
        <v>13876</v>
      </c>
      <c r="CM351" t="s">
        <v>13876</v>
      </c>
      <c r="CN351" t="s">
        <v>13876</v>
      </c>
      <c r="CO351" t="s">
        <v>13876</v>
      </c>
      <c r="CP351" t="s">
        <v>13876</v>
      </c>
      <c r="CQ351" t="s">
        <v>13876</v>
      </c>
      <c r="CR351" t="s">
        <v>13876</v>
      </c>
      <c r="CS351" t="s">
        <v>13876</v>
      </c>
      <c r="CT351" t="s">
        <v>13876</v>
      </c>
    </row>
    <row r="352" spans="1:98" hidden="1">
      <c r="A352" s="1088"/>
      <c r="B352" s="554" t="s">
        <v>11146</v>
      </c>
      <c r="C352" s="554" t="s">
        <v>1103</v>
      </c>
      <c r="D352" s="554" t="s">
        <v>11147</v>
      </c>
      <c r="E352" s="336" t="s">
        <v>368</v>
      </c>
      <c r="F352" s="336" t="s">
        <v>11919</v>
      </c>
      <c r="G352" s="336">
        <v>2950170775</v>
      </c>
      <c r="H352" s="554" t="s">
        <v>12538</v>
      </c>
      <c r="I352" s="336" t="s">
        <v>128</v>
      </c>
      <c r="J352" s="336" t="s">
        <v>13659</v>
      </c>
      <c r="K352" s="336" t="s">
        <v>13546</v>
      </c>
      <c r="L352" s="336" t="s">
        <v>13658</v>
      </c>
      <c r="M352" s="336" t="s">
        <v>13658</v>
      </c>
      <c r="N352" s="336"/>
      <c r="O352" s="632" t="s">
        <v>13661</v>
      </c>
      <c r="P352" s="632"/>
      <c r="Q352" s="556">
        <v>44624</v>
      </c>
      <c r="R352" s="579"/>
      <c r="S352" s="581" t="s">
        <v>13925</v>
      </c>
      <c r="T352" s="336" t="s">
        <v>15555</v>
      </c>
      <c r="U352" s="609">
        <v>53</v>
      </c>
      <c r="V352" s="1088"/>
      <c r="W352" s="551" t="s">
        <v>13876</v>
      </c>
      <c r="X352" s="551" t="s">
        <v>13876</v>
      </c>
      <c r="Y352" s="551" t="s">
        <v>13876</v>
      </c>
      <c r="Z352" s="551" t="s">
        <v>13876</v>
      </c>
      <c r="AA352" s="551" t="s">
        <v>13876</v>
      </c>
      <c r="AB352" s="551" t="s">
        <v>13876</v>
      </c>
      <c r="AC352" s="551" t="s">
        <v>13876</v>
      </c>
      <c r="AD352" s="552" t="s">
        <v>13876</v>
      </c>
      <c r="AE352" s="623">
        <v>0</v>
      </c>
      <c r="AF352" t="s">
        <v>11145</v>
      </c>
      <c r="AG352" t="s">
        <v>11918</v>
      </c>
      <c r="AJ352" s="548" t="s">
        <v>13693</v>
      </c>
      <c r="AK352" s="548" t="s">
        <v>13845</v>
      </c>
      <c r="AL352" s="548" t="s">
        <v>13669</v>
      </c>
      <c r="AM352" s="548" t="s">
        <v>13922</v>
      </c>
      <c r="AN352" s="548" t="s">
        <v>13923</v>
      </c>
      <c r="AO352" s="548" t="s">
        <v>13924</v>
      </c>
      <c r="AQ352" t="s">
        <v>13876</v>
      </c>
      <c r="AR352" t="s">
        <v>13876</v>
      </c>
      <c r="AS352" t="s">
        <v>13876</v>
      </c>
      <c r="AT352" t="s">
        <v>13876</v>
      </c>
      <c r="AU352" t="s">
        <v>13876</v>
      </c>
      <c r="AV352" t="s">
        <v>13876</v>
      </c>
      <c r="AW352" t="s">
        <v>13876</v>
      </c>
      <c r="AX352" t="s">
        <v>13876</v>
      </c>
      <c r="AY352" t="s">
        <v>13876</v>
      </c>
      <c r="AZ352" t="s">
        <v>13876</v>
      </c>
      <c r="BA352" t="s">
        <v>13876</v>
      </c>
      <c r="BB352" t="s">
        <v>13876</v>
      </c>
      <c r="BC352" t="s">
        <v>13876</v>
      </c>
      <c r="BD352" t="s">
        <v>13876</v>
      </c>
      <c r="BE352" t="s">
        <v>13876</v>
      </c>
      <c r="BF352" t="s">
        <v>13876</v>
      </c>
      <c r="BG352" t="s">
        <v>13876</v>
      </c>
      <c r="BH352" t="s">
        <v>13876</v>
      </c>
      <c r="BI352" t="s">
        <v>13876</v>
      </c>
      <c r="BJ352" t="s">
        <v>13876</v>
      </c>
      <c r="BK352" t="s">
        <v>13876</v>
      </c>
      <c r="BL352" t="s">
        <v>13876</v>
      </c>
      <c r="BM352" t="s">
        <v>13876</v>
      </c>
      <c r="BN352" t="s">
        <v>13876</v>
      </c>
      <c r="BO352" t="s">
        <v>13876</v>
      </c>
      <c r="BP352" t="s">
        <v>13876</v>
      </c>
      <c r="BQ352" t="s">
        <v>13876</v>
      </c>
      <c r="BR352" t="s">
        <v>13876</v>
      </c>
      <c r="BS352" t="s">
        <v>13876</v>
      </c>
      <c r="BT352" t="s">
        <v>13876</v>
      </c>
      <c r="BU352" t="s">
        <v>13876</v>
      </c>
      <c r="BV352" t="s">
        <v>13876</v>
      </c>
      <c r="BW352" t="s">
        <v>13876</v>
      </c>
      <c r="BX352" t="s">
        <v>13876</v>
      </c>
      <c r="BY352" t="s">
        <v>13876</v>
      </c>
      <c r="BZ352" t="s">
        <v>13876</v>
      </c>
      <c r="CA352" t="s">
        <v>13876</v>
      </c>
      <c r="CB352" t="s">
        <v>13876</v>
      </c>
      <c r="CC352" t="s">
        <v>13876</v>
      </c>
      <c r="CD352" t="s">
        <v>13876</v>
      </c>
      <c r="CE352" t="s">
        <v>13876</v>
      </c>
      <c r="CF352" t="s">
        <v>13876</v>
      </c>
      <c r="CG352" t="s">
        <v>13876</v>
      </c>
      <c r="CH352" t="s">
        <v>13876</v>
      </c>
      <c r="CI352" t="s">
        <v>13876</v>
      </c>
      <c r="CJ352" t="s">
        <v>13876</v>
      </c>
      <c r="CK352" t="s">
        <v>13876</v>
      </c>
      <c r="CL352" t="s">
        <v>13876</v>
      </c>
      <c r="CM352" t="s">
        <v>13876</v>
      </c>
      <c r="CN352" t="s">
        <v>13876</v>
      </c>
      <c r="CO352" t="s">
        <v>13876</v>
      </c>
      <c r="CP352" t="s">
        <v>13876</v>
      </c>
      <c r="CQ352" t="s">
        <v>13876</v>
      </c>
      <c r="CR352" t="s">
        <v>13876</v>
      </c>
      <c r="CS352" t="s">
        <v>13876</v>
      </c>
      <c r="CT352" t="s">
        <v>13876</v>
      </c>
    </row>
    <row r="353" spans="1:98" hidden="1">
      <c r="A353" s="632"/>
      <c r="B353" s="555"/>
      <c r="C353" s="554"/>
      <c r="D353" s="554"/>
      <c r="E353" s="336"/>
      <c r="F353" s="336"/>
      <c r="G353" s="336"/>
      <c r="H353" s="554"/>
      <c r="I353" s="336"/>
      <c r="J353" s="336"/>
      <c r="K353" s="336"/>
      <c r="L353" s="336"/>
      <c r="M353" s="336"/>
      <c r="N353" s="336"/>
      <c r="O353" s="632"/>
      <c r="P353" s="632"/>
      <c r="Q353" s="556"/>
      <c r="R353" s="336"/>
      <c r="S353" s="336"/>
      <c r="T353" s="336" t="s">
        <v>13876</v>
      </c>
      <c r="U353" s="336"/>
      <c r="V353" s="632"/>
      <c r="W353" s="551"/>
      <c r="X353" s="551"/>
      <c r="Y353" s="551"/>
      <c r="Z353" s="551"/>
      <c r="AA353" s="551">
        <v>0</v>
      </c>
      <c r="AB353" s="551">
        <v>0</v>
      </c>
      <c r="AC353" s="551">
        <v>0</v>
      </c>
      <c r="AD353" s="552"/>
      <c r="AE353" s="623">
        <v>0</v>
      </c>
      <c r="AQ353" t="s">
        <v>13876</v>
      </c>
      <c r="AR353" t="s">
        <v>13876</v>
      </c>
      <c r="AS353" t="s">
        <v>13876</v>
      </c>
      <c r="AT353" t="s">
        <v>13876</v>
      </c>
      <c r="AU353" t="s">
        <v>13876</v>
      </c>
      <c r="AV353" t="s">
        <v>13876</v>
      </c>
      <c r="AW353" t="s">
        <v>13876</v>
      </c>
      <c r="AX353" t="s">
        <v>13876</v>
      </c>
      <c r="AY353" t="s">
        <v>13876</v>
      </c>
      <c r="AZ353" t="s">
        <v>13876</v>
      </c>
      <c r="BA353" t="s">
        <v>13876</v>
      </c>
      <c r="BB353" t="s">
        <v>13876</v>
      </c>
      <c r="BC353" t="s">
        <v>13876</v>
      </c>
      <c r="BD353" t="s">
        <v>13876</v>
      </c>
      <c r="BE353" t="s">
        <v>13876</v>
      </c>
      <c r="BF353" t="s">
        <v>13876</v>
      </c>
      <c r="BG353" t="s">
        <v>13876</v>
      </c>
      <c r="BH353" t="s">
        <v>13876</v>
      </c>
      <c r="BI353" t="s">
        <v>13876</v>
      </c>
      <c r="BJ353" t="s">
        <v>13876</v>
      </c>
      <c r="BK353" t="s">
        <v>13876</v>
      </c>
      <c r="BL353" t="s">
        <v>13876</v>
      </c>
      <c r="BM353" t="s">
        <v>13876</v>
      </c>
      <c r="BN353" t="s">
        <v>13876</v>
      </c>
      <c r="BO353" t="s">
        <v>13876</v>
      </c>
      <c r="BP353" t="s">
        <v>13876</v>
      </c>
      <c r="BQ353" t="s">
        <v>13876</v>
      </c>
      <c r="BR353" t="s">
        <v>13876</v>
      </c>
      <c r="BS353" t="s">
        <v>13876</v>
      </c>
      <c r="BT353" t="s">
        <v>13876</v>
      </c>
      <c r="BU353" t="s">
        <v>13876</v>
      </c>
      <c r="BV353" t="s">
        <v>13876</v>
      </c>
      <c r="BW353" t="s">
        <v>13876</v>
      </c>
      <c r="BX353" t="s">
        <v>13876</v>
      </c>
      <c r="BY353" t="s">
        <v>13876</v>
      </c>
      <c r="BZ353" t="s">
        <v>13876</v>
      </c>
      <c r="CA353" t="s">
        <v>13876</v>
      </c>
      <c r="CB353" t="s">
        <v>13876</v>
      </c>
      <c r="CC353" t="s">
        <v>13876</v>
      </c>
      <c r="CD353" t="s">
        <v>13876</v>
      </c>
      <c r="CE353" t="s">
        <v>13876</v>
      </c>
      <c r="CF353" t="s">
        <v>13876</v>
      </c>
      <c r="CG353" t="s">
        <v>13876</v>
      </c>
      <c r="CH353" t="s">
        <v>13876</v>
      </c>
      <c r="CI353" t="s">
        <v>13876</v>
      </c>
      <c r="CJ353" t="s">
        <v>13876</v>
      </c>
      <c r="CK353" t="s">
        <v>13876</v>
      </c>
      <c r="CL353" t="s">
        <v>13876</v>
      </c>
      <c r="CM353" t="s">
        <v>13876</v>
      </c>
      <c r="CN353" t="s">
        <v>13876</v>
      </c>
      <c r="CO353" t="s">
        <v>13876</v>
      </c>
      <c r="CP353" t="s">
        <v>13876</v>
      </c>
      <c r="CQ353" t="s">
        <v>13876</v>
      </c>
      <c r="CR353" t="s">
        <v>13876</v>
      </c>
      <c r="CS353" t="s">
        <v>13876</v>
      </c>
      <c r="CT353" t="s">
        <v>13876</v>
      </c>
    </row>
    <row r="354" spans="1:98" hidden="1">
      <c r="A354" s="632">
        <v>88</v>
      </c>
      <c r="B354" s="554" t="s">
        <v>13926</v>
      </c>
      <c r="C354" s="554" t="s">
        <v>2907</v>
      </c>
      <c r="D354" s="554" t="s">
        <v>9417</v>
      </c>
      <c r="E354" s="336" t="s">
        <v>368</v>
      </c>
      <c r="F354" s="336" t="s">
        <v>13927</v>
      </c>
      <c r="G354" s="336">
        <v>2920200058</v>
      </c>
      <c r="H354" s="554" t="s">
        <v>9423</v>
      </c>
      <c r="I354" s="336" t="s">
        <v>8120</v>
      </c>
      <c r="J354" s="336" t="s">
        <v>13659</v>
      </c>
      <c r="K354" s="336" t="s">
        <v>13547</v>
      </c>
      <c r="L354" s="336" t="s">
        <v>13658</v>
      </c>
      <c r="M354" s="336" t="s">
        <v>13658</v>
      </c>
      <c r="N354" s="336"/>
      <c r="O354" s="632" t="s">
        <v>13661</v>
      </c>
      <c r="P354" s="632"/>
      <c r="Q354" s="556">
        <v>44613</v>
      </c>
      <c r="R354" s="336"/>
      <c r="S354" s="575"/>
      <c r="T354" s="336" t="s">
        <v>15556</v>
      </c>
      <c r="U354" s="336"/>
      <c r="V354" s="632"/>
      <c r="W354" s="551" t="s">
        <v>13876</v>
      </c>
      <c r="X354" s="551" t="s">
        <v>13876</v>
      </c>
      <c r="Y354" s="551" t="s">
        <v>13876</v>
      </c>
      <c r="Z354" s="551" t="s">
        <v>13876</v>
      </c>
      <c r="AA354" s="551" t="s">
        <v>13876</v>
      </c>
      <c r="AB354" s="551" t="s">
        <v>13876</v>
      </c>
      <c r="AC354" s="551" t="s">
        <v>13876</v>
      </c>
      <c r="AD354" s="552" t="s">
        <v>13876</v>
      </c>
      <c r="AE354" s="623">
        <v>0</v>
      </c>
      <c r="AF354" t="s">
        <v>9415</v>
      </c>
      <c r="AG354" t="s">
        <v>9419</v>
      </c>
      <c r="AH354" t="s">
        <v>9422</v>
      </c>
      <c r="AQ354" t="s">
        <v>13876</v>
      </c>
      <c r="AR354" t="s">
        <v>13876</v>
      </c>
      <c r="AS354" t="s">
        <v>13876</v>
      </c>
      <c r="AT354" t="s">
        <v>13876</v>
      </c>
      <c r="AU354" t="s">
        <v>13876</v>
      </c>
      <c r="AV354" t="s">
        <v>13876</v>
      </c>
      <c r="AW354" t="s">
        <v>13876</v>
      </c>
      <c r="AX354" t="s">
        <v>13876</v>
      </c>
      <c r="AY354" t="s">
        <v>13876</v>
      </c>
      <c r="AZ354" t="s">
        <v>13876</v>
      </c>
      <c r="BA354" t="s">
        <v>13876</v>
      </c>
      <c r="BB354" t="s">
        <v>13876</v>
      </c>
      <c r="BC354" t="s">
        <v>13876</v>
      </c>
      <c r="BD354" t="s">
        <v>13876</v>
      </c>
      <c r="BE354" t="s">
        <v>13876</v>
      </c>
      <c r="BF354" t="s">
        <v>13876</v>
      </c>
      <c r="BG354" t="s">
        <v>13876</v>
      </c>
      <c r="BH354" t="s">
        <v>13876</v>
      </c>
      <c r="BI354" t="s">
        <v>13876</v>
      </c>
      <c r="BJ354" t="s">
        <v>13876</v>
      </c>
      <c r="BK354" t="s">
        <v>13876</v>
      </c>
      <c r="BL354" t="s">
        <v>13876</v>
      </c>
      <c r="BM354" t="s">
        <v>13876</v>
      </c>
      <c r="BN354" t="s">
        <v>13876</v>
      </c>
      <c r="BO354" t="s">
        <v>13876</v>
      </c>
      <c r="BP354" t="s">
        <v>13876</v>
      </c>
      <c r="BQ354" t="s">
        <v>13876</v>
      </c>
      <c r="BR354" t="s">
        <v>13876</v>
      </c>
      <c r="BS354" t="s">
        <v>13876</v>
      </c>
      <c r="BT354" t="s">
        <v>13876</v>
      </c>
      <c r="BU354" t="s">
        <v>13876</v>
      </c>
      <c r="BV354" t="s">
        <v>13876</v>
      </c>
      <c r="BW354" t="s">
        <v>13876</v>
      </c>
      <c r="BX354" t="s">
        <v>13876</v>
      </c>
      <c r="BY354" t="s">
        <v>13876</v>
      </c>
      <c r="BZ354" t="s">
        <v>13876</v>
      </c>
      <c r="CA354" t="s">
        <v>13876</v>
      </c>
      <c r="CB354" t="s">
        <v>13876</v>
      </c>
      <c r="CC354" t="s">
        <v>13876</v>
      </c>
      <c r="CD354" t="s">
        <v>13876</v>
      </c>
      <c r="CE354" t="s">
        <v>13876</v>
      </c>
      <c r="CF354" t="s">
        <v>13876</v>
      </c>
      <c r="CG354" t="s">
        <v>13876</v>
      </c>
      <c r="CH354" t="s">
        <v>13876</v>
      </c>
      <c r="CI354" t="s">
        <v>13876</v>
      </c>
      <c r="CJ354" t="s">
        <v>13876</v>
      </c>
      <c r="CK354" t="s">
        <v>13876</v>
      </c>
      <c r="CL354" t="s">
        <v>13876</v>
      </c>
      <c r="CM354" t="s">
        <v>13876</v>
      </c>
      <c r="CN354" t="s">
        <v>13876</v>
      </c>
      <c r="CO354" t="s">
        <v>13876</v>
      </c>
      <c r="CP354" t="s">
        <v>13876</v>
      </c>
      <c r="CQ354" t="s">
        <v>13876</v>
      </c>
      <c r="CR354" t="s">
        <v>13876</v>
      </c>
      <c r="CS354" t="s">
        <v>13876</v>
      </c>
      <c r="CT354" t="s">
        <v>13876</v>
      </c>
    </row>
    <row r="355" spans="1:98" hidden="1">
      <c r="A355" s="632"/>
      <c r="B355" s="555"/>
      <c r="C355" s="554"/>
      <c r="D355" s="554"/>
      <c r="E355" s="336"/>
      <c r="F355" s="336"/>
      <c r="G355" s="336"/>
      <c r="H355" s="554"/>
      <c r="I355" s="336"/>
      <c r="J355" s="336"/>
      <c r="K355" s="336"/>
      <c r="L355" s="336"/>
      <c r="M355" s="336"/>
      <c r="N355" s="336"/>
      <c r="O355" s="632"/>
      <c r="P355" s="632"/>
      <c r="Q355" s="556"/>
      <c r="R355" s="336"/>
      <c r="S355" s="336"/>
      <c r="T355" s="336" t="s">
        <v>13876</v>
      </c>
      <c r="U355" s="336"/>
      <c r="V355" s="632"/>
      <c r="W355" s="551"/>
      <c r="X355" s="551"/>
      <c r="Y355" s="551"/>
      <c r="Z355" s="551"/>
      <c r="AA355" s="551">
        <v>0</v>
      </c>
      <c r="AB355" s="551">
        <v>0</v>
      </c>
      <c r="AC355" s="551">
        <v>0</v>
      </c>
      <c r="AD355" s="552"/>
      <c r="AE355" s="623">
        <v>0</v>
      </c>
      <c r="AQ355" t="s">
        <v>13876</v>
      </c>
      <c r="AR355" t="s">
        <v>13876</v>
      </c>
      <c r="AS355" t="s">
        <v>13876</v>
      </c>
      <c r="AT355" t="s">
        <v>13876</v>
      </c>
      <c r="AU355" t="s">
        <v>13876</v>
      </c>
      <c r="AV355" t="s">
        <v>13876</v>
      </c>
      <c r="AW355" t="s">
        <v>13876</v>
      </c>
      <c r="AX355" t="s">
        <v>13876</v>
      </c>
      <c r="AY355" t="s">
        <v>13876</v>
      </c>
      <c r="AZ355" t="s">
        <v>13876</v>
      </c>
      <c r="BA355" t="s">
        <v>13876</v>
      </c>
      <c r="BB355" t="s">
        <v>13876</v>
      </c>
      <c r="BC355" t="s">
        <v>13876</v>
      </c>
      <c r="BD355" t="s">
        <v>13876</v>
      </c>
      <c r="BE355" t="s">
        <v>13876</v>
      </c>
      <c r="BF355" t="s">
        <v>13876</v>
      </c>
      <c r="BG355" t="s">
        <v>13876</v>
      </c>
      <c r="BH355" t="s">
        <v>13876</v>
      </c>
      <c r="BI355" t="s">
        <v>13876</v>
      </c>
      <c r="BJ355" t="s">
        <v>13876</v>
      </c>
      <c r="BK355" t="s">
        <v>13876</v>
      </c>
      <c r="BL355" t="s">
        <v>13876</v>
      </c>
      <c r="BM355" t="s">
        <v>13876</v>
      </c>
      <c r="BN355" t="s">
        <v>13876</v>
      </c>
      <c r="BO355" t="s">
        <v>13876</v>
      </c>
      <c r="BP355" t="s">
        <v>13876</v>
      </c>
      <c r="BQ355" t="s">
        <v>13876</v>
      </c>
      <c r="BR355" t="s">
        <v>13876</v>
      </c>
      <c r="BS355" t="s">
        <v>13876</v>
      </c>
      <c r="BT355" t="s">
        <v>13876</v>
      </c>
      <c r="BU355" t="s">
        <v>13876</v>
      </c>
      <c r="BV355" t="s">
        <v>13876</v>
      </c>
      <c r="BW355" t="s">
        <v>13876</v>
      </c>
      <c r="BX355" t="s">
        <v>13876</v>
      </c>
      <c r="BY355" t="s">
        <v>13876</v>
      </c>
      <c r="BZ355" t="s">
        <v>13876</v>
      </c>
      <c r="CA355" t="s">
        <v>13876</v>
      </c>
      <c r="CB355" t="s">
        <v>13876</v>
      </c>
      <c r="CC355" t="s">
        <v>13876</v>
      </c>
      <c r="CD355" t="s">
        <v>13876</v>
      </c>
      <c r="CE355" t="s">
        <v>13876</v>
      </c>
      <c r="CF355" t="s">
        <v>13876</v>
      </c>
      <c r="CG355" t="s">
        <v>13876</v>
      </c>
      <c r="CH355" t="s">
        <v>13876</v>
      </c>
      <c r="CI355" t="s">
        <v>13876</v>
      </c>
      <c r="CJ355" t="s">
        <v>13876</v>
      </c>
      <c r="CK355" t="s">
        <v>13876</v>
      </c>
      <c r="CL355" t="s">
        <v>13876</v>
      </c>
      <c r="CM355" t="s">
        <v>13876</v>
      </c>
      <c r="CN355" t="s">
        <v>13876</v>
      </c>
      <c r="CO355" t="s">
        <v>13876</v>
      </c>
      <c r="CP355" t="s">
        <v>13876</v>
      </c>
      <c r="CQ355" t="s">
        <v>13876</v>
      </c>
      <c r="CR355" t="s">
        <v>13876</v>
      </c>
      <c r="CS355" t="s">
        <v>13876</v>
      </c>
      <c r="CT355" t="s">
        <v>13876</v>
      </c>
    </row>
    <row r="356" spans="1:98" hidden="1">
      <c r="A356" s="1088">
        <v>89</v>
      </c>
      <c r="B356" s="554" t="s">
        <v>13527</v>
      </c>
      <c r="C356" s="554" t="s">
        <v>3489</v>
      </c>
      <c r="D356" s="554" t="s">
        <v>3490</v>
      </c>
      <c r="E356" s="336" t="s">
        <v>368</v>
      </c>
      <c r="F356" s="336" t="s">
        <v>13928</v>
      </c>
      <c r="G356" s="336">
        <v>2910200787</v>
      </c>
      <c r="H356" s="554" t="s">
        <v>3497</v>
      </c>
      <c r="I356" s="336" t="s">
        <v>113</v>
      </c>
      <c r="J356" s="336" t="s">
        <v>13659</v>
      </c>
      <c r="K356" s="336" t="s">
        <v>13546</v>
      </c>
      <c r="L356" s="336" t="s">
        <v>13658</v>
      </c>
      <c r="M356" s="336" t="s">
        <v>13658</v>
      </c>
      <c r="N356" s="336"/>
      <c r="O356" s="632"/>
      <c r="P356" s="632"/>
      <c r="Q356" s="632"/>
      <c r="R356" s="336"/>
      <c r="S356" s="336"/>
      <c r="T356" s="336" t="s">
        <v>15557</v>
      </c>
      <c r="U356" s="625"/>
      <c r="V356" s="1088"/>
      <c r="W356" s="551" t="s">
        <v>13876</v>
      </c>
      <c r="X356" s="551" t="s">
        <v>13876</v>
      </c>
      <c r="Y356" s="551" t="s">
        <v>13876</v>
      </c>
      <c r="Z356" s="551" t="s">
        <v>13876</v>
      </c>
      <c r="AA356" s="551" t="s">
        <v>13876</v>
      </c>
      <c r="AB356" s="551" t="s">
        <v>13876</v>
      </c>
      <c r="AC356" s="551" t="s">
        <v>13876</v>
      </c>
      <c r="AD356" s="552" t="s">
        <v>13876</v>
      </c>
      <c r="AE356" s="623">
        <v>0</v>
      </c>
      <c r="AF356" t="s">
        <v>3487</v>
      </c>
      <c r="AG356" t="s">
        <v>3492</v>
      </c>
      <c r="AH356" t="s">
        <v>3496</v>
      </c>
      <c r="AQ356" t="s">
        <v>13876</v>
      </c>
      <c r="AR356" t="s">
        <v>13876</v>
      </c>
      <c r="AS356" t="s">
        <v>13876</v>
      </c>
      <c r="AT356" t="s">
        <v>13876</v>
      </c>
      <c r="AU356" t="s">
        <v>13876</v>
      </c>
      <c r="AV356" t="s">
        <v>13876</v>
      </c>
      <c r="AW356" t="s">
        <v>13876</v>
      </c>
      <c r="AX356" t="s">
        <v>13876</v>
      </c>
      <c r="AY356" t="s">
        <v>13876</v>
      </c>
      <c r="AZ356" t="s">
        <v>13876</v>
      </c>
      <c r="BA356" t="s">
        <v>13876</v>
      </c>
      <c r="BB356" t="s">
        <v>13876</v>
      </c>
      <c r="BC356" t="s">
        <v>13876</v>
      </c>
      <c r="BD356" t="s">
        <v>13876</v>
      </c>
      <c r="BE356" t="s">
        <v>13876</v>
      </c>
      <c r="BF356" t="s">
        <v>13876</v>
      </c>
      <c r="BG356" t="s">
        <v>13876</v>
      </c>
      <c r="BH356" t="s">
        <v>13876</v>
      </c>
      <c r="BI356" t="s">
        <v>13876</v>
      </c>
      <c r="BJ356" t="s">
        <v>13876</v>
      </c>
      <c r="BK356" t="s">
        <v>13876</v>
      </c>
      <c r="BL356" t="s">
        <v>13876</v>
      </c>
      <c r="BM356" t="s">
        <v>13876</v>
      </c>
      <c r="BN356" t="s">
        <v>13876</v>
      </c>
      <c r="BO356" t="s">
        <v>13876</v>
      </c>
      <c r="BP356" t="s">
        <v>13876</v>
      </c>
      <c r="BQ356" t="s">
        <v>13876</v>
      </c>
      <c r="BR356" t="s">
        <v>13876</v>
      </c>
      <c r="BS356" t="s">
        <v>13876</v>
      </c>
      <c r="BT356" t="s">
        <v>13876</v>
      </c>
      <c r="BU356" t="s">
        <v>13876</v>
      </c>
      <c r="BV356" t="s">
        <v>13876</v>
      </c>
      <c r="BW356" t="s">
        <v>13876</v>
      </c>
      <c r="BX356" t="s">
        <v>13876</v>
      </c>
      <c r="BY356" t="s">
        <v>13876</v>
      </c>
      <c r="BZ356" t="s">
        <v>13876</v>
      </c>
      <c r="CA356" t="s">
        <v>13876</v>
      </c>
      <c r="CB356" t="s">
        <v>13876</v>
      </c>
      <c r="CC356" t="s">
        <v>13876</v>
      </c>
      <c r="CD356" t="s">
        <v>13876</v>
      </c>
      <c r="CE356" t="s">
        <v>13876</v>
      </c>
      <c r="CF356" t="s">
        <v>13876</v>
      </c>
      <c r="CG356" t="s">
        <v>13876</v>
      </c>
      <c r="CH356" t="s">
        <v>13876</v>
      </c>
      <c r="CI356" t="s">
        <v>13876</v>
      </c>
      <c r="CJ356" t="s">
        <v>13876</v>
      </c>
      <c r="CK356" t="s">
        <v>13876</v>
      </c>
      <c r="CL356" t="s">
        <v>13876</v>
      </c>
      <c r="CM356" t="s">
        <v>13876</v>
      </c>
      <c r="CN356" t="s">
        <v>13876</v>
      </c>
      <c r="CO356" t="s">
        <v>13876</v>
      </c>
      <c r="CP356" t="s">
        <v>13876</v>
      </c>
      <c r="CQ356" t="s">
        <v>13876</v>
      </c>
      <c r="CR356" t="s">
        <v>13876</v>
      </c>
      <c r="CS356" t="s">
        <v>13876</v>
      </c>
      <c r="CT356" t="s">
        <v>13876</v>
      </c>
    </row>
    <row r="357" spans="1:98" hidden="1">
      <c r="A357" s="1088"/>
      <c r="B357" s="554" t="s">
        <v>13527</v>
      </c>
      <c r="C357" s="554" t="s">
        <v>3489</v>
      </c>
      <c r="D357" s="554" t="s">
        <v>3490</v>
      </c>
      <c r="E357" s="336" t="s">
        <v>368</v>
      </c>
      <c r="F357" s="336" t="s">
        <v>13928</v>
      </c>
      <c r="G357" s="336">
        <v>2910200787</v>
      </c>
      <c r="H357" s="554" t="s">
        <v>3497</v>
      </c>
      <c r="I357" s="336" t="s">
        <v>114</v>
      </c>
      <c r="J357" s="336" t="s">
        <v>13659</v>
      </c>
      <c r="K357" s="336" t="s">
        <v>13546</v>
      </c>
      <c r="L357" s="336" t="s">
        <v>13658</v>
      </c>
      <c r="M357" s="336" t="s">
        <v>13658</v>
      </c>
      <c r="N357" s="336"/>
      <c r="O357" s="632"/>
      <c r="P357" s="632"/>
      <c r="Q357" s="632"/>
      <c r="R357" s="336"/>
      <c r="S357" s="336"/>
      <c r="T357" s="336" t="s">
        <v>15558</v>
      </c>
      <c r="U357" s="620"/>
      <c r="V357" s="1088"/>
      <c r="W357" s="551" t="s">
        <v>13876</v>
      </c>
      <c r="X357" s="551" t="s">
        <v>13876</v>
      </c>
      <c r="Y357" s="551" t="s">
        <v>13876</v>
      </c>
      <c r="Z357" s="551" t="s">
        <v>13876</v>
      </c>
      <c r="AA357" s="551" t="s">
        <v>13876</v>
      </c>
      <c r="AB357" s="551" t="s">
        <v>13876</v>
      </c>
      <c r="AC357" s="551" t="s">
        <v>13876</v>
      </c>
      <c r="AD357" s="552" t="s">
        <v>13876</v>
      </c>
      <c r="AE357" s="623">
        <v>0</v>
      </c>
      <c r="AF357" t="s">
        <v>3487</v>
      </c>
      <c r="AG357" t="s">
        <v>3492</v>
      </c>
      <c r="AH357" t="s">
        <v>3496</v>
      </c>
      <c r="AQ357" t="s">
        <v>13876</v>
      </c>
      <c r="AR357" t="s">
        <v>13876</v>
      </c>
      <c r="AS357" t="s">
        <v>13876</v>
      </c>
      <c r="AT357" t="s">
        <v>13876</v>
      </c>
      <c r="AU357" t="s">
        <v>13876</v>
      </c>
      <c r="AV357" t="s">
        <v>13876</v>
      </c>
      <c r="AW357" t="s">
        <v>13876</v>
      </c>
      <c r="AX357" t="s">
        <v>13876</v>
      </c>
      <c r="AY357" t="s">
        <v>13876</v>
      </c>
      <c r="AZ357" t="s">
        <v>13876</v>
      </c>
      <c r="BA357" t="s">
        <v>13876</v>
      </c>
      <c r="BB357" t="s">
        <v>13876</v>
      </c>
      <c r="BC357" t="s">
        <v>13876</v>
      </c>
      <c r="BD357" t="s">
        <v>13876</v>
      </c>
      <c r="BE357" t="s">
        <v>13876</v>
      </c>
      <c r="BF357" t="s">
        <v>13876</v>
      </c>
      <c r="BG357" t="s">
        <v>13876</v>
      </c>
      <c r="BH357" t="s">
        <v>13876</v>
      </c>
      <c r="BI357" t="s">
        <v>13876</v>
      </c>
      <c r="BJ357" t="s">
        <v>13876</v>
      </c>
      <c r="BK357" t="s">
        <v>13876</v>
      </c>
      <c r="BL357" t="s">
        <v>13876</v>
      </c>
      <c r="BM357" t="s">
        <v>13876</v>
      </c>
      <c r="BN357" t="s">
        <v>13876</v>
      </c>
      <c r="BO357" t="s">
        <v>13876</v>
      </c>
      <c r="BP357" t="s">
        <v>13876</v>
      </c>
      <c r="BQ357" t="s">
        <v>13876</v>
      </c>
      <c r="BR357" t="s">
        <v>13876</v>
      </c>
      <c r="BS357" t="s">
        <v>13876</v>
      </c>
      <c r="BT357" t="s">
        <v>13876</v>
      </c>
      <c r="BU357" t="s">
        <v>13876</v>
      </c>
      <c r="BV357" t="s">
        <v>13876</v>
      </c>
      <c r="BW357" t="s">
        <v>13876</v>
      </c>
      <c r="BX357" t="s">
        <v>13876</v>
      </c>
      <c r="BY357" t="s">
        <v>13876</v>
      </c>
      <c r="BZ357" t="s">
        <v>13876</v>
      </c>
      <c r="CA357" t="s">
        <v>13876</v>
      </c>
      <c r="CB357" t="s">
        <v>13876</v>
      </c>
      <c r="CC357" t="s">
        <v>13876</v>
      </c>
      <c r="CD357" t="s">
        <v>13876</v>
      </c>
      <c r="CE357" t="s">
        <v>13876</v>
      </c>
      <c r="CF357" t="s">
        <v>13876</v>
      </c>
      <c r="CG357" t="s">
        <v>13876</v>
      </c>
      <c r="CH357" t="s">
        <v>13876</v>
      </c>
      <c r="CI357" t="s">
        <v>13876</v>
      </c>
      <c r="CJ357" t="s">
        <v>13876</v>
      </c>
      <c r="CK357" t="s">
        <v>13876</v>
      </c>
      <c r="CL357" t="s">
        <v>13876</v>
      </c>
      <c r="CM357" t="s">
        <v>13876</v>
      </c>
      <c r="CN357" t="s">
        <v>13876</v>
      </c>
      <c r="CO357" t="s">
        <v>13876</v>
      </c>
      <c r="CP357" t="s">
        <v>13876</v>
      </c>
      <c r="CQ357" t="s">
        <v>13876</v>
      </c>
      <c r="CR357" t="s">
        <v>13876</v>
      </c>
      <c r="CS357" t="s">
        <v>13876</v>
      </c>
      <c r="CT357" t="s">
        <v>13876</v>
      </c>
    </row>
    <row r="358" spans="1:98" hidden="1">
      <c r="A358" s="1088"/>
      <c r="B358" s="554" t="s">
        <v>13527</v>
      </c>
      <c r="C358" s="554" t="s">
        <v>3489</v>
      </c>
      <c r="D358" s="554" t="s">
        <v>3490</v>
      </c>
      <c r="E358" s="336" t="s">
        <v>368</v>
      </c>
      <c r="F358" s="336" t="s">
        <v>13928</v>
      </c>
      <c r="G358" s="336">
        <v>2910200787</v>
      </c>
      <c r="H358" s="554" t="s">
        <v>3497</v>
      </c>
      <c r="I358" s="336" t="s">
        <v>115</v>
      </c>
      <c r="J358" s="336" t="s">
        <v>13659</v>
      </c>
      <c r="K358" s="336" t="s">
        <v>13546</v>
      </c>
      <c r="L358" s="336" t="s">
        <v>13658</v>
      </c>
      <c r="M358" s="336" t="s">
        <v>13658</v>
      </c>
      <c r="N358" s="336"/>
      <c r="O358" s="632"/>
      <c r="P358" s="632"/>
      <c r="Q358" s="632"/>
      <c r="R358" s="336"/>
      <c r="S358" s="336"/>
      <c r="T358" s="336" t="s">
        <v>15559</v>
      </c>
      <c r="U358" s="609"/>
      <c r="V358" s="1088"/>
      <c r="W358" s="551" t="s">
        <v>13876</v>
      </c>
      <c r="X358" s="551" t="s">
        <v>13876</v>
      </c>
      <c r="Y358" s="551" t="s">
        <v>13876</v>
      </c>
      <c r="Z358" s="551" t="s">
        <v>13876</v>
      </c>
      <c r="AA358" s="551" t="s">
        <v>13876</v>
      </c>
      <c r="AB358" s="551" t="s">
        <v>13876</v>
      </c>
      <c r="AC358" s="551" t="s">
        <v>13876</v>
      </c>
      <c r="AD358" s="552" t="s">
        <v>13876</v>
      </c>
      <c r="AE358" s="623">
        <v>0</v>
      </c>
      <c r="AF358" t="s">
        <v>3487</v>
      </c>
      <c r="AG358" t="s">
        <v>3492</v>
      </c>
      <c r="AH358" t="s">
        <v>3496</v>
      </c>
      <c r="AQ358" t="s">
        <v>13876</v>
      </c>
      <c r="AR358" t="s">
        <v>13876</v>
      </c>
      <c r="AS358" t="s">
        <v>13876</v>
      </c>
      <c r="AT358" t="s">
        <v>13876</v>
      </c>
      <c r="AU358" t="s">
        <v>13876</v>
      </c>
      <c r="AV358" t="s">
        <v>13876</v>
      </c>
      <c r="AW358" t="s">
        <v>13876</v>
      </c>
      <c r="AX358" t="s">
        <v>13876</v>
      </c>
      <c r="AY358" t="s">
        <v>13876</v>
      </c>
      <c r="AZ358" t="s">
        <v>13876</v>
      </c>
      <c r="BA358" t="s">
        <v>13876</v>
      </c>
      <c r="BB358" t="s">
        <v>13876</v>
      </c>
      <c r="BC358" t="s">
        <v>13876</v>
      </c>
      <c r="BD358" t="s">
        <v>13876</v>
      </c>
      <c r="BE358" t="s">
        <v>13876</v>
      </c>
      <c r="BF358" t="s">
        <v>13876</v>
      </c>
      <c r="BG358" t="s">
        <v>13876</v>
      </c>
      <c r="BH358" t="s">
        <v>13876</v>
      </c>
      <c r="BI358" t="s">
        <v>13876</v>
      </c>
      <c r="BJ358" t="s">
        <v>13876</v>
      </c>
      <c r="BK358" t="s">
        <v>13876</v>
      </c>
      <c r="BL358" t="s">
        <v>13876</v>
      </c>
      <c r="BM358" t="s">
        <v>13876</v>
      </c>
      <c r="BN358" t="s">
        <v>13876</v>
      </c>
      <c r="BO358" t="s">
        <v>13876</v>
      </c>
      <c r="BP358" t="s">
        <v>13876</v>
      </c>
      <c r="BQ358" t="s">
        <v>13876</v>
      </c>
      <c r="BR358" t="s">
        <v>13876</v>
      </c>
      <c r="BS358" t="s">
        <v>13876</v>
      </c>
      <c r="BT358" t="s">
        <v>13876</v>
      </c>
      <c r="BU358" t="s">
        <v>13876</v>
      </c>
      <c r="BV358" t="s">
        <v>13876</v>
      </c>
      <c r="BW358" t="s">
        <v>13876</v>
      </c>
      <c r="BX358" t="s">
        <v>13876</v>
      </c>
      <c r="BY358" t="s">
        <v>13876</v>
      </c>
      <c r="BZ358" t="s">
        <v>13876</v>
      </c>
      <c r="CA358" t="s">
        <v>13876</v>
      </c>
      <c r="CB358" t="s">
        <v>13876</v>
      </c>
      <c r="CC358" t="s">
        <v>13876</v>
      </c>
      <c r="CD358" t="s">
        <v>13876</v>
      </c>
      <c r="CE358" t="s">
        <v>13876</v>
      </c>
      <c r="CF358" t="s">
        <v>13876</v>
      </c>
      <c r="CG358" t="s">
        <v>13876</v>
      </c>
      <c r="CH358" t="s">
        <v>13876</v>
      </c>
      <c r="CI358" t="s">
        <v>13876</v>
      </c>
      <c r="CJ358" t="s">
        <v>13876</v>
      </c>
      <c r="CK358" t="s">
        <v>13876</v>
      </c>
      <c r="CL358" t="s">
        <v>13876</v>
      </c>
      <c r="CM358" t="s">
        <v>13876</v>
      </c>
      <c r="CN358" t="s">
        <v>13876</v>
      </c>
      <c r="CO358" t="s">
        <v>13876</v>
      </c>
      <c r="CP358" t="s">
        <v>13876</v>
      </c>
      <c r="CQ358" t="s">
        <v>13876</v>
      </c>
      <c r="CR358" t="s">
        <v>13876</v>
      </c>
      <c r="CS358" t="s">
        <v>13876</v>
      </c>
      <c r="CT358" t="s">
        <v>13876</v>
      </c>
    </row>
    <row r="359" spans="1:98" hidden="1">
      <c r="A359" s="632"/>
      <c r="B359" s="555"/>
      <c r="C359" s="554"/>
      <c r="D359" s="554"/>
      <c r="E359" s="336"/>
      <c r="F359" s="336"/>
      <c r="G359" s="336"/>
      <c r="H359" s="554"/>
      <c r="I359" s="336"/>
      <c r="J359" s="336"/>
      <c r="K359" s="336"/>
      <c r="L359" s="336"/>
      <c r="M359" s="336"/>
      <c r="N359" s="336"/>
      <c r="O359" s="632"/>
      <c r="P359" s="632"/>
      <c r="Q359" s="632"/>
      <c r="R359" s="336"/>
      <c r="S359" s="336"/>
      <c r="T359" s="336" t="s">
        <v>13876</v>
      </c>
      <c r="U359" s="336"/>
      <c r="V359" s="632"/>
      <c r="W359" s="551"/>
      <c r="X359" s="551"/>
      <c r="Y359" s="551"/>
      <c r="Z359" s="551"/>
      <c r="AA359" s="551">
        <v>0</v>
      </c>
      <c r="AB359" s="551">
        <v>0</v>
      </c>
      <c r="AC359" s="551">
        <v>0</v>
      </c>
      <c r="AD359" s="552"/>
      <c r="AE359" s="623">
        <v>0</v>
      </c>
      <c r="AQ359" t="s">
        <v>13876</v>
      </c>
      <c r="AR359" t="s">
        <v>13876</v>
      </c>
      <c r="AS359" t="s">
        <v>13876</v>
      </c>
      <c r="AT359" t="s">
        <v>13876</v>
      </c>
      <c r="AU359" t="s">
        <v>13876</v>
      </c>
      <c r="AV359" t="s">
        <v>13876</v>
      </c>
      <c r="AW359" t="s">
        <v>13876</v>
      </c>
      <c r="AX359" t="s">
        <v>13876</v>
      </c>
      <c r="AY359" t="s">
        <v>13876</v>
      </c>
      <c r="AZ359" t="s">
        <v>13876</v>
      </c>
      <c r="BA359" t="s">
        <v>13876</v>
      </c>
      <c r="BB359" t="s">
        <v>13876</v>
      </c>
      <c r="BC359" t="s">
        <v>13876</v>
      </c>
      <c r="BD359" t="s">
        <v>13876</v>
      </c>
      <c r="BE359" t="s">
        <v>13876</v>
      </c>
      <c r="BF359" t="s">
        <v>13876</v>
      </c>
      <c r="BG359" t="s">
        <v>13876</v>
      </c>
      <c r="BH359" t="s">
        <v>13876</v>
      </c>
      <c r="BI359" t="s">
        <v>13876</v>
      </c>
      <c r="BJ359" t="s">
        <v>13876</v>
      </c>
      <c r="BK359" t="s">
        <v>13876</v>
      </c>
      <c r="BL359" t="s">
        <v>13876</v>
      </c>
      <c r="BM359" t="s">
        <v>13876</v>
      </c>
      <c r="BN359" t="s">
        <v>13876</v>
      </c>
      <c r="BO359" t="s">
        <v>13876</v>
      </c>
      <c r="BP359" t="s">
        <v>13876</v>
      </c>
      <c r="BQ359" t="s">
        <v>13876</v>
      </c>
      <c r="BR359" t="s">
        <v>13876</v>
      </c>
      <c r="BS359" t="s">
        <v>13876</v>
      </c>
      <c r="BT359" t="s">
        <v>13876</v>
      </c>
      <c r="BU359" t="s">
        <v>13876</v>
      </c>
      <c r="BV359" t="s">
        <v>13876</v>
      </c>
      <c r="BW359" t="s">
        <v>13876</v>
      </c>
      <c r="BX359" t="s">
        <v>13876</v>
      </c>
      <c r="BY359" t="s">
        <v>13876</v>
      </c>
      <c r="BZ359" t="s">
        <v>13876</v>
      </c>
      <c r="CA359" t="s">
        <v>13876</v>
      </c>
      <c r="CB359" t="s">
        <v>13876</v>
      </c>
      <c r="CC359" t="s">
        <v>13876</v>
      </c>
      <c r="CD359" t="s">
        <v>13876</v>
      </c>
      <c r="CE359" t="s">
        <v>13876</v>
      </c>
      <c r="CF359" t="s">
        <v>13876</v>
      </c>
      <c r="CG359" t="s">
        <v>13876</v>
      </c>
      <c r="CH359" t="s">
        <v>13876</v>
      </c>
      <c r="CI359" t="s">
        <v>13876</v>
      </c>
      <c r="CJ359" t="s">
        <v>13876</v>
      </c>
      <c r="CK359" t="s">
        <v>13876</v>
      </c>
      <c r="CL359" t="s">
        <v>13876</v>
      </c>
      <c r="CM359" t="s">
        <v>13876</v>
      </c>
      <c r="CN359" t="s">
        <v>13876</v>
      </c>
      <c r="CO359" t="s">
        <v>13876</v>
      </c>
      <c r="CP359" t="s">
        <v>13876</v>
      </c>
      <c r="CQ359" t="s">
        <v>13876</v>
      </c>
      <c r="CR359" t="s">
        <v>13876</v>
      </c>
      <c r="CS359" t="s">
        <v>13876</v>
      </c>
      <c r="CT359" t="s">
        <v>13876</v>
      </c>
    </row>
    <row r="360" spans="1:98" hidden="1">
      <c r="A360" s="1088">
        <v>90</v>
      </c>
      <c r="B360" s="554" t="s">
        <v>5136</v>
      </c>
      <c r="C360" s="554" t="s">
        <v>4768</v>
      </c>
      <c r="D360" s="554" t="s">
        <v>5137</v>
      </c>
      <c r="E360" s="336" t="s">
        <v>368</v>
      </c>
      <c r="F360" s="336" t="s">
        <v>13929</v>
      </c>
      <c r="G360" s="336">
        <v>2910700455</v>
      </c>
      <c r="H360" s="554" t="s">
        <v>5144</v>
      </c>
      <c r="I360" s="336" t="s">
        <v>113</v>
      </c>
      <c r="J360" s="336" t="s">
        <v>13659</v>
      </c>
      <c r="K360" s="336" t="s">
        <v>13546</v>
      </c>
      <c r="L360" s="336" t="s">
        <v>13658</v>
      </c>
      <c r="M360" s="336" t="s">
        <v>13659</v>
      </c>
      <c r="N360" s="336" t="s">
        <v>13546</v>
      </c>
      <c r="O360" s="632" t="s">
        <v>13661</v>
      </c>
      <c r="P360" s="632"/>
      <c r="Q360" s="556">
        <v>44620</v>
      </c>
      <c r="R360" s="336"/>
      <c r="S360" s="557">
        <v>44666</v>
      </c>
      <c r="T360" s="336" t="s">
        <v>15560</v>
      </c>
      <c r="U360" s="625">
        <v>54</v>
      </c>
      <c r="V360" s="1088">
        <v>54</v>
      </c>
      <c r="W360" s="551">
        <v>103511</v>
      </c>
      <c r="X360" s="551">
        <v>33365</v>
      </c>
      <c r="Y360" s="551">
        <v>29017</v>
      </c>
      <c r="Z360" s="551">
        <v>45735</v>
      </c>
      <c r="AA360" s="551">
        <v>30603</v>
      </c>
      <c r="AB360" s="551">
        <v>30043</v>
      </c>
      <c r="AC360" s="551">
        <v>411</v>
      </c>
      <c r="AD360" s="552" t="s">
        <v>13876</v>
      </c>
      <c r="AE360" s="623">
        <v>272685</v>
      </c>
      <c r="AF360" t="s">
        <v>5135</v>
      </c>
      <c r="AG360" t="s">
        <v>5140</v>
      </c>
      <c r="AH360" t="s">
        <v>5143</v>
      </c>
      <c r="AQ360" t="s">
        <v>13876</v>
      </c>
      <c r="AR360" t="s">
        <v>15289</v>
      </c>
      <c r="AS360" t="s">
        <v>15288</v>
      </c>
      <c r="AT360" t="s">
        <v>15284</v>
      </c>
      <c r="AU360" t="s">
        <v>15286</v>
      </c>
      <c r="AV360" t="s">
        <v>15289</v>
      </c>
      <c r="AW360" t="s">
        <v>15289</v>
      </c>
      <c r="AX360" t="s">
        <v>13876</v>
      </c>
      <c r="AY360" t="s">
        <v>13876</v>
      </c>
      <c r="AZ360" t="s">
        <v>15284</v>
      </c>
      <c r="BA360" t="s">
        <v>15284</v>
      </c>
      <c r="BB360" t="s">
        <v>15284</v>
      </c>
      <c r="BC360" t="s">
        <v>15290</v>
      </c>
      <c r="BD360" t="s">
        <v>15286</v>
      </c>
      <c r="BE360" t="s">
        <v>13876</v>
      </c>
      <c r="BF360" t="s">
        <v>13876</v>
      </c>
      <c r="BG360" t="s">
        <v>13876</v>
      </c>
      <c r="BH360" t="s">
        <v>13876</v>
      </c>
      <c r="BI360" t="s">
        <v>15287</v>
      </c>
      <c r="BJ360" t="s">
        <v>15291</v>
      </c>
      <c r="BK360" t="s">
        <v>15284</v>
      </c>
      <c r="BL360" t="s">
        <v>13876</v>
      </c>
      <c r="BM360" t="s">
        <v>13876</v>
      </c>
      <c r="BN360" t="s">
        <v>15291</v>
      </c>
      <c r="BO360" t="s">
        <v>15286</v>
      </c>
      <c r="BP360" t="s">
        <v>15287</v>
      </c>
      <c r="BQ360" t="s">
        <v>15284</v>
      </c>
      <c r="BR360" t="s">
        <v>15286</v>
      </c>
      <c r="BS360" t="s">
        <v>13876</v>
      </c>
      <c r="BT360" t="s">
        <v>13876</v>
      </c>
      <c r="BU360" t="s">
        <v>15284</v>
      </c>
      <c r="BV360" t="s">
        <v>15288</v>
      </c>
      <c r="BW360" t="s">
        <v>15290</v>
      </c>
      <c r="BX360" t="s">
        <v>15288</v>
      </c>
      <c r="BY360" t="s">
        <v>15284</v>
      </c>
      <c r="BZ360" t="s">
        <v>13876</v>
      </c>
      <c r="CA360" t="s">
        <v>13876</v>
      </c>
      <c r="CB360" t="s">
        <v>15284</v>
      </c>
      <c r="CC360" t="s">
        <v>15288</v>
      </c>
      <c r="CD360" t="s">
        <v>15288</v>
      </c>
      <c r="CE360" t="s">
        <v>15291</v>
      </c>
      <c r="CF360" t="s">
        <v>15284</v>
      </c>
      <c r="CG360" t="s">
        <v>13876</v>
      </c>
      <c r="CH360" t="s">
        <v>13876</v>
      </c>
      <c r="CI360" t="s">
        <v>13876</v>
      </c>
      <c r="CJ360" t="s">
        <v>13876</v>
      </c>
      <c r="CK360" t="s">
        <v>15291</v>
      </c>
      <c r="CL360" t="s">
        <v>15289</v>
      </c>
      <c r="CM360" t="s">
        <v>15289</v>
      </c>
      <c r="CN360" t="s">
        <v>13876</v>
      </c>
      <c r="CO360" t="s">
        <v>13876</v>
      </c>
      <c r="CP360" t="s">
        <v>13876</v>
      </c>
      <c r="CQ360" t="s">
        <v>13876</v>
      </c>
      <c r="CR360" t="s">
        <v>13876</v>
      </c>
      <c r="CS360" t="s">
        <v>13876</v>
      </c>
      <c r="CT360" t="s">
        <v>13876</v>
      </c>
    </row>
    <row r="361" spans="1:98" hidden="1">
      <c r="A361" s="1088"/>
      <c r="B361" s="554" t="s">
        <v>5136</v>
      </c>
      <c r="C361" s="554" t="s">
        <v>4768</v>
      </c>
      <c r="D361" s="554" t="s">
        <v>5137</v>
      </c>
      <c r="E361" s="336" t="s">
        <v>368</v>
      </c>
      <c r="F361" s="336" t="s">
        <v>13929</v>
      </c>
      <c r="G361" s="336">
        <v>2910700455</v>
      </c>
      <c r="H361" s="554" t="s">
        <v>5144</v>
      </c>
      <c r="I361" s="336" t="s">
        <v>114</v>
      </c>
      <c r="J361" s="336" t="s">
        <v>13659</v>
      </c>
      <c r="K361" s="336" t="s">
        <v>13546</v>
      </c>
      <c r="L361" s="336" t="s">
        <v>13658</v>
      </c>
      <c r="M361" s="336" t="s">
        <v>13659</v>
      </c>
      <c r="N361" s="336" t="s">
        <v>13546</v>
      </c>
      <c r="O361" s="632" t="s">
        <v>13661</v>
      </c>
      <c r="P361" s="632"/>
      <c r="Q361" s="556">
        <v>44620</v>
      </c>
      <c r="R361" s="336"/>
      <c r="S361" s="557">
        <v>44666</v>
      </c>
      <c r="T361" s="336" t="s">
        <v>15561</v>
      </c>
      <c r="U361" s="620">
        <v>54</v>
      </c>
      <c r="V361" s="1088"/>
      <c r="W361" s="551">
        <v>981</v>
      </c>
      <c r="X361" s="551">
        <v>430</v>
      </c>
      <c r="Y361" s="551">
        <v>430</v>
      </c>
      <c r="Z361" s="551">
        <v>483</v>
      </c>
      <c r="AA361" s="551">
        <v>430</v>
      </c>
      <c r="AB361" s="551">
        <v>323</v>
      </c>
      <c r="AC361" s="551" t="s">
        <v>13876</v>
      </c>
      <c r="AD361" s="552" t="s">
        <v>13876</v>
      </c>
      <c r="AE361" s="623">
        <v>3077</v>
      </c>
      <c r="AF361" t="s">
        <v>5135</v>
      </c>
      <c r="AG361" t="s">
        <v>5140</v>
      </c>
      <c r="AH361" t="s">
        <v>5143</v>
      </c>
      <c r="AQ361" t="s">
        <v>13876</v>
      </c>
      <c r="AR361" t="s">
        <v>13876</v>
      </c>
      <c r="AS361" t="s">
        <v>13876</v>
      </c>
      <c r="AT361" t="s">
        <v>13876</v>
      </c>
      <c r="AU361" t="s">
        <v>15294</v>
      </c>
      <c r="AV361" t="s">
        <v>15285</v>
      </c>
      <c r="AW361" t="s">
        <v>15289</v>
      </c>
      <c r="AX361" t="s">
        <v>13876</v>
      </c>
      <c r="AY361" t="s">
        <v>13876</v>
      </c>
      <c r="AZ361" t="s">
        <v>13876</v>
      </c>
      <c r="BA361" t="s">
        <v>13876</v>
      </c>
      <c r="BB361" t="s">
        <v>15291</v>
      </c>
      <c r="BC361" t="s">
        <v>15284</v>
      </c>
      <c r="BD361" t="s">
        <v>15288</v>
      </c>
      <c r="BE361" t="s">
        <v>13876</v>
      </c>
      <c r="BF361" t="s">
        <v>13876</v>
      </c>
      <c r="BG361" t="s">
        <v>13876</v>
      </c>
      <c r="BH361" t="s">
        <v>13876</v>
      </c>
      <c r="BI361" t="s">
        <v>15291</v>
      </c>
      <c r="BJ361" t="s">
        <v>15284</v>
      </c>
      <c r="BK361" t="s">
        <v>15288</v>
      </c>
      <c r="BL361" t="s">
        <v>13876</v>
      </c>
      <c r="BM361" t="s">
        <v>13876</v>
      </c>
      <c r="BN361" t="s">
        <v>13876</v>
      </c>
      <c r="BO361" t="s">
        <v>13876</v>
      </c>
      <c r="BP361" t="s">
        <v>15291</v>
      </c>
      <c r="BQ361" t="s">
        <v>15285</v>
      </c>
      <c r="BR361" t="s">
        <v>15284</v>
      </c>
      <c r="BS361" t="s">
        <v>13876</v>
      </c>
      <c r="BT361" t="s">
        <v>13876</v>
      </c>
      <c r="BU361" t="s">
        <v>13876</v>
      </c>
      <c r="BV361" t="s">
        <v>13876</v>
      </c>
      <c r="BW361" t="s">
        <v>15291</v>
      </c>
      <c r="BX361" t="s">
        <v>15284</v>
      </c>
      <c r="BY361" t="s">
        <v>15288</v>
      </c>
      <c r="BZ361" t="s">
        <v>13876</v>
      </c>
      <c r="CA361" t="s">
        <v>13876</v>
      </c>
      <c r="CB361" t="s">
        <v>13876</v>
      </c>
      <c r="CC361" t="s">
        <v>13876</v>
      </c>
      <c r="CD361" t="s">
        <v>15284</v>
      </c>
      <c r="CE361" t="s">
        <v>15292</v>
      </c>
      <c r="CF361" t="s">
        <v>15284</v>
      </c>
      <c r="CG361" t="s">
        <v>13876</v>
      </c>
      <c r="CH361" t="s">
        <v>13876</v>
      </c>
      <c r="CI361" t="s">
        <v>13876</v>
      </c>
      <c r="CJ361" t="s">
        <v>13876</v>
      </c>
      <c r="CK361" t="s">
        <v>13876</v>
      </c>
      <c r="CL361" t="s">
        <v>13876</v>
      </c>
      <c r="CM361" t="s">
        <v>13876</v>
      </c>
      <c r="CN361" t="s">
        <v>13876</v>
      </c>
      <c r="CO361" t="s">
        <v>13876</v>
      </c>
      <c r="CP361" t="s">
        <v>13876</v>
      </c>
      <c r="CQ361" t="s">
        <v>13876</v>
      </c>
      <c r="CR361" t="s">
        <v>13876</v>
      </c>
      <c r="CS361" t="s">
        <v>13876</v>
      </c>
      <c r="CT361" t="s">
        <v>13876</v>
      </c>
    </row>
    <row r="362" spans="1:98" hidden="1">
      <c r="A362" s="1088"/>
      <c r="B362" s="554" t="s">
        <v>5136</v>
      </c>
      <c r="C362" s="554" t="s">
        <v>4768</v>
      </c>
      <c r="D362" s="554" t="s">
        <v>5137</v>
      </c>
      <c r="E362" s="336" t="s">
        <v>368</v>
      </c>
      <c r="F362" s="336" t="s">
        <v>13929</v>
      </c>
      <c r="G362" s="336">
        <v>2910700455</v>
      </c>
      <c r="H362" s="554" t="s">
        <v>5144</v>
      </c>
      <c r="I362" s="336" t="s">
        <v>116</v>
      </c>
      <c r="J362" s="336" t="s">
        <v>13659</v>
      </c>
      <c r="K362" s="336" t="s">
        <v>13546</v>
      </c>
      <c r="L362" s="336" t="s">
        <v>13658</v>
      </c>
      <c r="M362" s="336" t="s">
        <v>13659</v>
      </c>
      <c r="N362" s="336" t="s">
        <v>13546</v>
      </c>
      <c r="O362" s="632" t="s">
        <v>13661</v>
      </c>
      <c r="P362" s="632"/>
      <c r="Q362" s="556">
        <v>44620</v>
      </c>
      <c r="R362" s="336"/>
      <c r="S362" s="557">
        <v>44666</v>
      </c>
      <c r="T362" s="336" t="s">
        <v>15562</v>
      </c>
      <c r="U362" s="620">
        <v>54</v>
      </c>
      <c r="V362" s="1088"/>
      <c r="W362" s="551">
        <v>107618</v>
      </c>
      <c r="X362" s="551">
        <v>35096</v>
      </c>
      <c r="Y362" s="551">
        <v>30725</v>
      </c>
      <c r="Z362" s="551">
        <v>40312</v>
      </c>
      <c r="AA362" s="551">
        <v>36591</v>
      </c>
      <c r="AB362" s="551">
        <v>40806</v>
      </c>
      <c r="AC362" s="551" t="s">
        <v>13876</v>
      </c>
      <c r="AD362" s="552" t="s">
        <v>13876</v>
      </c>
      <c r="AE362" s="623">
        <v>291148</v>
      </c>
      <c r="AF362" t="s">
        <v>5135</v>
      </c>
      <c r="AG362" t="s">
        <v>5140</v>
      </c>
      <c r="AH362" t="s">
        <v>5143</v>
      </c>
      <c r="AQ362" t="s">
        <v>13876</v>
      </c>
      <c r="AR362" t="s">
        <v>15289</v>
      </c>
      <c r="AS362" t="s">
        <v>15288</v>
      </c>
      <c r="AT362" t="s">
        <v>15287</v>
      </c>
      <c r="AU362" t="s">
        <v>15290</v>
      </c>
      <c r="AV362" t="s">
        <v>15289</v>
      </c>
      <c r="AW362" t="s">
        <v>15285</v>
      </c>
      <c r="AX362" t="s">
        <v>13876</v>
      </c>
      <c r="AY362" t="s">
        <v>13876</v>
      </c>
      <c r="AZ362" t="s">
        <v>15284</v>
      </c>
      <c r="BA362" t="s">
        <v>15286</v>
      </c>
      <c r="BB362" t="s">
        <v>15288</v>
      </c>
      <c r="BC362" t="s">
        <v>15294</v>
      </c>
      <c r="BD362" t="s">
        <v>15290</v>
      </c>
      <c r="BE362" t="s">
        <v>13876</v>
      </c>
      <c r="BF362" t="s">
        <v>13876</v>
      </c>
      <c r="BG362" t="s">
        <v>15284</v>
      </c>
      <c r="BH362" t="s">
        <v>15288</v>
      </c>
      <c r="BI362" t="s">
        <v>15287</v>
      </c>
      <c r="BJ362" t="s">
        <v>15292</v>
      </c>
      <c r="BK362" t="s">
        <v>15286</v>
      </c>
      <c r="BL362" t="s">
        <v>13876</v>
      </c>
      <c r="BM362" t="s">
        <v>13876</v>
      </c>
      <c r="BN362" t="s">
        <v>15291</v>
      </c>
      <c r="BO362" t="s">
        <v>15288</v>
      </c>
      <c r="BP362" t="s">
        <v>15284</v>
      </c>
      <c r="BQ362" t="s">
        <v>15289</v>
      </c>
      <c r="BR362" t="s">
        <v>15292</v>
      </c>
      <c r="BS362" t="s">
        <v>13876</v>
      </c>
      <c r="BT362" t="s">
        <v>13876</v>
      </c>
      <c r="BU362" t="s">
        <v>15284</v>
      </c>
      <c r="BV362" t="s">
        <v>15290</v>
      </c>
      <c r="BW362" t="s">
        <v>15286</v>
      </c>
      <c r="BX362" t="s">
        <v>15294</v>
      </c>
      <c r="BY362" t="s">
        <v>15289</v>
      </c>
      <c r="BZ362" t="s">
        <v>13876</v>
      </c>
      <c r="CA362" t="s">
        <v>13876</v>
      </c>
      <c r="CB362" t="s">
        <v>15291</v>
      </c>
      <c r="CC362" t="s">
        <v>15288</v>
      </c>
      <c r="CD362" t="s">
        <v>15285</v>
      </c>
      <c r="CE362" t="s">
        <v>15288</v>
      </c>
      <c r="CF362" t="s">
        <v>15290</v>
      </c>
      <c r="CG362" t="s">
        <v>13876</v>
      </c>
      <c r="CH362" t="s">
        <v>13876</v>
      </c>
      <c r="CI362" t="s">
        <v>13876</v>
      </c>
      <c r="CJ362" t="s">
        <v>13876</v>
      </c>
      <c r="CK362" t="s">
        <v>13876</v>
      </c>
      <c r="CL362" t="s">
        <v>13876</v>
      </c>
      <c r="CM362" t="s">
        <v>13876</v>
      </c>
      <c r="CN362" t="s">
        <v>13876</v>
      </c>
      <c r="CO362" t="s">
        <v>13876</v>
      </c>
      <c r="CP362" t="s">
        <v>13876</v>
      </c>
      <c r="CQ362" t="s">
        <v>13876</v>
      </c>
      <c r="CR362" t="s">
        <v>13876</v>
      </c>
      <c r="CS362" t="s">
        <v>13876</v>
      </c>
      <c r="CT362" t="s">
        <v>13876</v>
      </c>
    </row>
    <row r="363" spans="1:98" hidden="1">
      <c r="A363" s="1088"/>
      <c r="B363" s="554" t="s">
        <v>5136</v>
      </c>
      <c r="C363" s="554" t="s">
        <v>4768</v>
      </c>
      <c r="D363" s="554" t="s">
        <v>5137</v>
      </c>
      <c r="E363" s="336" t="s">
        <v>368</v>
      </c>
      <c r="F363" s="336" t="s">
        <v>13929</v>
      </c>
      <c r="G363" s="336">
        <v>2910700455</v>
      </c>
      <c r="H363" s="554" t="s">
        <v>5144</v>
      </c>
      <c r="I363" s="336" t="s">
        <v>115</v>
      </c>
      <c r="J363" s="336" t="s">
        <v>13659</v>
      </c>
      <c r="K363" s="336" t="s">
        <v>13546</v>
      </c>
      <c r="L363" s="336" t="s">
        <v>13658</v>
      </c>
      <c r="M363" s="336" t="s">
        <v>13659</v>
      </c>
      <c r="N363" s="336" t="s">
        <v>13546</v>
      </c>
      <c r="O363" s="632" t="s">
        <v>13661</v>
      </c>
      <c r="P363" s="632"/>
      <c r="Q363" s="556">
        <v>44620</v>
      </c>
      <c r="R363" s="336"/>
      <c r="S363" s="557">
        <v>44666</v>
      </c>
      <c r="T363" s="336" t="s">
        <v>15563</v>
      </c>
      <c r="U363" s="609">
        <v>54</v>
      </c>
      <c r="V363" s="1088"/>
      <c r="W363" s="551">
        <v>15521</v>
      </c>
      <c r="X363" s="551">
        <v>4969</v>
      </c>
      <c r="Y363" s="551">
        <v>4020</v>
      </c>
      <c r="Z363" s="551">
        <v>7016</v>
      </c>
      <c r="AA363" s="551">
        <v>4652</v>
      </c>
      <c r="AB363" s="551">
        <v>4151</v>
      </c>
      <c r="AC363" s="551" t="s">
        <v>13876</v>
      </c>
      <c r="AD363" s="552" t="s">
        <v>13876</v>
      </c>
      <c r="AE363" s="623">
        <v>40329</v>
      </c>
      <c r="AF363" t="s">
        <v>5135</v>
      </c>
      <c r="AG363" t="s">
        <v>5140</v>
      </c>
      <c r="AH363" t="s">
        <v>5143</v>
      </c>
      <c r="AQ363" t="s">
        <v>13876</v>
      </c>
      <c r="AR363" t="s">
        <v>13876</v>
      </c>
      <c r="AS363" t="s">
        <v>15289</v>
      </c>
      <c r="AT363" t="s">
        <v>15286</v>
      </c>
      <c r="AU363" t="s">
        <v>15286</v>
      </c>
      <c r="AV363" t="s">
        <v>15292</v>
      </c>
      <c r="AW363" t="s">
        <v>15289</v>
      </c>
      <c r="AX363" t="s">
        <v>13876</v>
      </c>
      <c r="AY363" t="s">
        <v>13876</v>
      </c>
      <c r="AZ363" t="s">
        <v>13876</v>
      </c>
      <c r="BA363" t="s">
        <v>15291</v>
      </c>
      <c r="BB363" t="s">
        <v>15294</v>
      </c>
      <c r="BC363" t="s">
        <v>15290</v>
      </c>
      <c r="BD363" t="s">
        <v>15294</v>
      </c>
      <c r="BE363" t="s">
        <v>13876</v>
      </c>
      <c r="BF363" t="s">
        <v>13876</v>
      </c>
      <c r="BG363" t="s">
        <v>13876</v>
      </c>
      <c r="BH363" t="s">
        <v>15291</v>
      </c>
      <c r="BI363" t="s">
        <v>15288</v>
      </c>
      <c r="BJ363" t="s">
        <v>15292</v>
      </c>
      <c r="BK363" t="s">
        <v>15288</v>
      </c>
      <c r="BL363" t="s">
        <v>13876</v>
      </c>
      <c r="BM363" t="s">
        <v>13876</v>
      </c>
      <c r="BN363" t="s">
        <v>13876</v>
      </c>
      <c r="BO363" t="s">
        <v>15287</v>
      </c>
      <c r="BP363" t="s">
        <v>15288</v>
      </c>
      <c r="BQ363" t="s">
        <v>15289</v>
      </c>
      <c r="BR363" t="s">
        <v>15290</v>
      </c>
      <c r="BS363" t="s">
        <v>13876</v>
      </c>
      <c r="BT363" t="s">
        <v>13876</v>
      </c>
      <c r="BU363" t="s">
        <v>13876</v>
      </c>
      <c r="BV363" t="s">
        <v>15291</v>
      </c>
      <c r="BW363" t="s">
        <v>15290</v>
      </c>
      <c r="BX363" t="s">
        <v>15286</v>
      </c>
      <c r="BY363" t="s">
        <v>15292</v>
      </c>
      <c r="BZ363" t="s">
        <v>13876</v>
      </c>
      <c r="CA363" t="s">
        <v>13876</v>
      </c>
      <c r="CB363" t="s">
        <v>13876</v>
      </c>
      <c r="CC363" t="s">
        <v>15291</v>
      </c>
      <c r="CD363" t="s">
        <v>15289</v>
      </c>
      <c r="CE363" t="s">
        <v>15286</v>
      </c>
      <c r="CF363" t="s">
        <v>15289</v>
      </c>
      <c r="CG363" t="s">
        <v>13876</v>
      </c>
      <c r="CH363" t="s">
        <v>13876</v>
      </c>
      <c r="CI363" t="s">
        <v>13876</v>
      </c>
      <c r="CJ363" t="s">
        <v>13876</v>
      </c>
      <c r="CK363" t="s">
        <v>13876</v>
      </c>
      <c r="CL363" t="s">
        <v>13876</v>
      </c>
      <c r="CM363" t="s">
        <v>13876</v>
      </c>
      <c r="CN363" t="s">
        <v>13876</v>
      </c>
      <c r="CO363" t="s">
        <v>13876</v>
      </c>
      <c r="CP363" t="s">
        <v>13876</v>
      </c>
      <c r="CQ363" t="s">
        <v>13876</v>
      </c>
      <c r="CR363" t="s">
        <v>13876</v>
      </c>
      <c r="CS363" t="s">
        <v>13876</v>
      </c>
      <c r="CT363" t="s">
        <v>13876</v>
      </c>
    </row>
    <row r="364" spans="1:98" hidden="1">
      <c r="A364" s="632"/>
      <c r="B364" s="555"/>
      <c r="C364" s="554"/>
      <c r="D364" s="554"/>
      <c r="E364" s="336"/>
      <c r="F364" s="336"/>
      <c r="G364" s="336"/>
      <c r="H364" s="554"/>
      <c r="I364" s="336"/>
      <c r="J364" s="336"/>
      <c r="K364" s="336"/>
      <c r="L364" s="336"/>
      <c r="M364" s="336"/>
      <c r="N364" s="336"/>
      <c r="O364" s="632"/>
      <c r="P364" s="632"/>
      <c r="Q364" s="556"/>
      <c r="R364" s="336"/>
      <c r="S364" s="336"/>
      <c r="T364" s="336" t="s">
        <v>13876</v>
      </c>
      <c r="U364" s="336"/>
      <c r="V364" s="632"/>
      <c r="W364" s="551"/>
      <c r="X364" s="551"/>
      <c r="Y364" s="551"/>
      <c r="Z364" s="551"/>
      <c r="AA364" s="551">
        <v>0</v>
      </c>
      <c r="AB364" s="551">
        <v>0</v>
      </c>
      <c r="AC364" s="551">
        <v>0</v>
      </c>
      <c r="AD364" s="552"/>
      <c r="AE364" s="623">
        <v>0</v>
      </c>
      <c r="AQ364" t="s">
        <v>13876</v>
      </c>
      <c r="AR364" t="s">
        <v>13876</v>
      </c>
      <c r="AS364" t="s">
        <v>13876</v>
      </c>
      <c r="AT364" t="s">
        <v>13876</v>
      </c>
      <c r="AU364" t="s">
        <v>13876</v>
      </c>
      <c r="AV364" t="s">
        <v>13876</v>
      </c>
      <c r="AW364" t="s">
        <v>13876</v>
      </c>
      <c r="AX364" t="s">
        <v>13876</v>
      </c>
      <c r="AY364" t="s">
        <v>13876</v>
      </c>
      <c r="AZ364" t="s">
        <v>13876</v>
      </c>
      <c r="BA364" t="s">
        <v>13876</v>
      </c>
      <c r="BB364" t="s">
        <v>13876</v>
      </c>
      <c r="BC364" t="s">
        <v>13876</v>
      </c>
      <c r="BD364" t="s">
        <v>13876</v>
      </c>
      <c r="BE364" t="s">
        <v>13876</v>
      </c>
      <c r="BF364" t="s">
        <v>13876</v>
      </c>
      <c r="BG364" t="s">
        <v>13876</v>
      </c>
      <c r="BH364" t="s">
        <v>13876</v>
      </c>
      <c r="BI364" t="s">
        <v>13876</v>
      </c>
      <c r="BJ364" t="s">
        <v>13876</v>
      </c>
      <c r="BK364" t="s">
        <v>13876</v>
      </c>
      <c r="BL364" t="s">
        <v>13876</v>
      </c>
      <c r="BM364" t="s">
        <v>13876</v>
      </c>
      <c r="BN364" t="s">
        <v>13876</v>
      </c>
      <c r="BO364" t="s">
        <v>13876</v>
      </c>
      <c r="BP364" t="s">
        <v>13876</v>
      </c>
      <c r="BQ364" t="s">
        <v>13876</v>
      </c>
      <c r="BR364" t="s">
        <v>13876</v>
      </c>
      <c r="BS364" t="s">
        <v>13876</v>
      </c>
      <c r="BT364" t="s">
        <v>13876</v>
      </c>
      <c r="BU364" t="s">
        <v>13876</v>
      </c>
      <c r="BV364" t="s">
        <v>13876</v>
      </c>
      <c r="BW364" t="s">
        <v>13876</v>
      </c>
      <c r="BX364" t="s">
        <v>13876</v>
      </c>
      <c r="BY364" t="s">
        <v>13876</v>
      </c>
      <c r="BZ364" t="s">
        <v>13876</v>
      </c>
      <c r="CA364" t="s">
        <v>13876</v>
      </c>
      <c r="CB364" t="s">
        <v>13876</v>
      </c>
      <c r="CC364" t="s">
        <v>13876</v>
      </c>
      <c r="CD364" t="s">
        <v>13876</v>
      </c>
      <c r="CE364" t="s">
        <v>13876</v>
      </c>
      <c r="CF364" t="s">
        <v>13876</v>
      </c>
      <c r="CG364" t="s">
        <v>13876</v>
      </c>
      <c r="CH364" t="s">
        <v>13876</v>
      </c>
      <c r="CI364" t="s">
        <v>13876</v>
      </c>
      <c r="CJ364" t="s">
        <v>13876</v>
      </c>
      <c r="CK364" t="s">
        <v>13876</v>
      </c>
      <c r="CL364" t="s">
        <v>13876</v>
      </c>
      <c r="CM364" t="s">
        <v>13876</v>
      </c>
      <c r="CN364" t="s">
        <v>13876</v>
      </c>
      <c r="CO364" t="s">
        <v>13876</v>
      </c>
      <c r="CP364" t="s">
        <v>13876</v>
      </c>
      <c r="CQ364" t="s">
        <v>13876</v>
      </c>
      <c r="CR364" t="s">
        <v>13876</v>
      </c>
      <c r="CS364" t="s">
        <v>13876</v>
      </c>
      <c r="CT364" t="s">
        <v>13876</v>
      </c>
    </row>
    <row r="365" spans="1:98" hidden="1">
      <c r="A365" s="1088">
        <v>91</v>
      </c>
      <c r="B365" s="554" t="s">
        <v>2503</v>
      </c>
      <c r="C365" s="554" t="s">
        <v>1194</v>
      </c>
      <c r="D365" s="554" t="s">
        <v>2504</v>
      </c>
      <c r="E365" s="336" t="s">
        <v>368</v>
      </c>
      <c r="F365" s="336" t="s">
        <v>2508</v>
      </c>
      <c r="G365" s="336">
        <v>2910103247</v>
      </c>
      <c r="H365" s="554" t="s">
        <v>2510</v>
      </c>
      <c r="I365" s="336" t="s">
        <v>13673</v>
      </c>
      <c r="J365" s="336" t="s">
        <v>13659</v>
      </c>
      <c r="K365" s="336" t="s">
        <v>13546</v>
      </c>
      <c r="L365" s="336" t="s">
        <v>13658</v>
      </c>
      <c r="M365" s="336" t="s">
        <v>13658</v>
      </c>
      <c r="N365" s="336"/>
      <c r="O365" s="632"/>
      <c r="P365" s="632"/>
      <c r="Q365" s="632"/>
      <c r="R365" s="336"/>
      <c r="S365" s="336"/>
      <c r="T365" s="336" t="s">
        <v>15564</v>
      </c>
      <c r="U365" s="625"/>
      <c r="V365" s="1088"/>
      <c r="W365" s="551" t="s">
        <v>13876</v>
      </c>
      <c r="X365" s="551" t="s">
        <v>13876</v>
      </c>
      <c r="Y365" s="551" t="s">
        <v>13876</v>
      </c>
      <c r="Z365" s="551" t="s">
        <v>13876</v>
      </c>
      <c r="AA365" s="551" t="s">
        <v>13876</v>
      </c>
      <c r="AB365" s="551" t="s">
        <v>13876</v>
      </c>
      <c r="AC365" s="551" t="s">
        <v>13876</v>
      </c>
      <c r="AD365" s="552" t="s">
        <v>13876</v>
      </c>
      <c r="AE365" s="623">
        <v>0</v>
      </c>
      <c r="AF365" t="s">
        <v>2502</v>
      </c>
      <c r="AG365" t="s">
        <v>2507</v>
      </c>
      <c r="AH365" t="s">
        <v>2509</v>
      </c>
      <c r="AQ365" t="s">
        <v>13876</v>
      </c>
      <c r="AR365" t="s">
        <v>13876</v>
      </c>
      <c r="AS365" t="s">
        <v>13876</v>
      </c>
      <c r="AT365" t="s">
        <v>13876</v>
      </c>
      <c r="AU365" t="s">
        <v>13876</v>
      </c>
      <c r="AV365" t="s">
        <v>13876</v>
      </c>
      <c r="AW365" t="s">
        <v>13876</v>
      </c>
      <c r="AX365" t="s">
        <v>13876</v>
      </c>
      <c r="AY365" t="s">
        <v>13876</v>
      </c>
      <c r="AZ365" t="s">
        <v>13876</v>
      </c>
      <c r="BA365" t="s">
        <v>13876</v>
      </c>
      <c r="BB365" t="s">
        <v>13876</v>
      </c>
      <c r="BC365" t="s">
        <v>13876</v>
      </c>
      <c r="BD365" t="s">
        <v>13876</v>
      </c>
      <c r="BE365" t="s">
        <v>13876</v>
      </c>
      <c r="BF365" t="s">
        <v>13876</v>
      </c>
      <c r="BG365" t="s">
        <v>13876</v>
      </c>
      <c r="BH365" t="s">
        <v>13876</v>
      </c>
      <c r="BI365" t="s">
        <v>13876</v>
      </c>
      <c r="BJ365" t="s">
        <v>13876</v>
      </c>
      <c r="BK365" t="s">
        <v>13876</v>
      </c>
      <c r="BL365" t="s">
        <v>13876</v>
      </c>
      <c r="BM365" t="s">
        <v>13876</v>
      </c>
      <c r="BN365" t="s">
        <v>13876</v>
      </c>
      <c r="BO365" t="s">
        <v>13876</v>
      </c>
      <c r="BP365" t="s">
        <v>13876</v>
      </c>
      <c r="BQ365" t="s">
        <v>13876</v>
      </c>
      <c r="BR365" t="s">
        <v>13876</v>
      </c>
      <c r="BS365" t="s">
        <v>13876</v>
      </c>
      <c r="BT365" t="s">
        <v>13876</v>
      </c>
      <c r="BU365" t="s">
        <v>13876</v>
      </c>
      <c r="BV365" t="s">
        <v>13876</v>
      </c>
      <c r="BW365" t="s">
        <v>13876</v>
      </c>
      <c r="BX365" t="s">
        <v>13876</v>
      </c>
      <c r="BY365" t="s">
        <v>13876</v>
      </c>
      <c r="BZ365" t="s">
        <v>13876</v>
      </c>
      <c r="CA365" t="s">
        <v>13876</v>
      </c>
      <c r="CB365" t="s">
        <v>13876</v>
      </c>
      <c r="CC365" t="s">
        <v>13876</v>
      </c>
      <c r="CD365" t="s">
        <v>13876</v>
      </c>
      <c r="CE365" t="s">
        <v>13876</v>
      </c>
      <c r="CF365" t="s">
        <v>13876</v>
      </c>
      <c r="CG365" t="s">
        <v>13876</v>
      </c>
      <c r="CH365" t="s">
        <v>13876</v>
      </c>
      <c r="CI365" t="s">
        <v>13876</v>
      </c>
      <c r="CJ365" t="s">
        <v>13876</v>
      </c>
      <c r="CK365" t="s">
        <v>13876</v>
      </c>
      <c r="CL365" t="s">
        <v>13876</v>
      </c>
      <c r="CM365" t="s">
        <v>13876</v>
      </c>
      <c r="CN365" t="s">
        <v>13876</v>
      </c>
      <c r="CO365" t="s">
        <v>13876</v>
      </c>
      <c r="CP365" t="s">
        <v>13876</v>
      </c>
      <c r="CQ365" t="s">
        <v>13876</v>
      </c>
      <c r="CR365" t="s">
        <v>13876</v>
      </c>
      <c r="CS365" t="s">
        <v>13876</v>
      </c>
      <c r="CT365" t="s">
        <v>13876</v>
      </c>
    </row>
    <row r="366" spans="1:98" hidden="1">
      <c r="A366" s="1088"/>
      <c r="B366" s="554" t="s">
        <v>2503</v>
      </c>
      <c r="C366" s="554" t="s">
        <v>1194</v>
      </c>
      <c r="D366" s="554" t="s">
        <v>2504</v>
      </c>
      <c r="E366" s="336" t="s">
        <v>368</v>
      </c>
      <c r="F366" s="336" t="s">
        <v>13930</v>
      </c>
      <c r="G366" s="336">
        <v>2920100381</v>
      </c>
      <c r="H366" s="554" t="s">
        <v>9349</v>
      </c>
      <c r="I366" s="336" t="s">
        <v>8120</v>
      </c>
      <c r="J366" s="336" t="s">
        <v>13659</v>
      </c>
      <c r="K366" s="336" t="s">
        <v>13546</v>
      </c>
      <c r="L366" s="336" t="s">
        <v>13658</v>
      </c>
      <c r="M366" s="336" t="s">
        <v>13658</v>
      </c>
      <c r="N366" s="336"/>
      <c r="O366" s="632"/>
      <c r="P366" s="632"/>
      <c r="Q366" s="632"/>
      <c r="R366" s="336"/>
      <c r="S366" s="336"/>
      <c r="T366" s="336" t="s">
        <v>15565</v>
      </c>
      <c r="U366" s="609"/>
      <c r="V366" s="1088"/>
      <c r="W366" s="551" t="s">
        <v>13876</v>
      </c>
      <c r="X366" s="551" t="s">
        <v>13876</v>
      </c>
      <c r="Y366" s="551" t="s">
        <v>13876</v>
      </c>
      <c r="Z366" s="551" t="s">
        <v>13876</v>
      </c>
      <c r="AA366" s="551" t="s">
        <v>13876</v>
      </c>
      <c r="AB366" s="551" t="s">
        <v>13876</v>
      </c>
      <c r="AC366" s="551" t="s">
        <v>13876</v>
      </c>
      <c r="AD366" s="552" t="s">
        <v>13876</v>
      </c>
      <c r="AE366" s="623">
        <v>0</v>
      </c>
      <c r="AF366" t="s">
        <v>2502</v>
      </c>
      <c r="AG366" t="s">
        <v>9346</v>
      </c>
      <c r="AH366" t="s">
        <v>9348</v>
      </c>
      <c r="AQ366" t="s">
        <v>13876</v>
      </c>
      <c r="AR366" t="s">
        <v>13876</v>
      </c>
      <c r="AS366" t="s">
        <v>13876</v>
      </c>
      <c r="AT366" t="s">
        <v>13876</v>
      </c>
      <c r="AU366" t="s">
        <v>13876</v>
      </c>
      <c r="AV366" t="s">
        <v>13876</v>
      </c>
      <c r="AW366" t="s">
        <v>13876</v>
      </c>
      <c r="AX366" t="s">
        <v>13876</v>
      </c>
      <c r="AY366" t="s">
        <v>13876</v>
      </c>
      <c r="AZ366" t="s">
        <v>13876</v>
      </c>
      <c r="BA366" t="s">
        <v>13876</v>
      </c>
      <c r="BB366" t="s">
        <v>13876</v>
      </c>
      <c r="BC366" t="s">
        <v>13876</v>
      </c>
      <c r="BD366" t="s">
        <v>13876</v>
      </c>
      <c r="BE366" t="s">
        <v>13876</v>
      </c>
      <c r="BF366" t="s">
        <v>13876</v>
      </c>
      <c r="BG366" t="s">
        <v>13876</v>
      </c>
      <c r="BH366" t="s">
        <v>13876</v>
      </c>
      <c r="BI366" t="s">
        <v>13876</v>
      </c>
      <c r="BJ366" t="s">
        <v>13876</v>
      </c>
      <c r="BK366" t="s">
        <v>13876</v>
      </c>
      <c r="BL366" t="s">
        <v>13876</v>
      </c>
      <c r="BM366" t="s">
        <v>13876</v>
      </c>
      <c r="BN366" t="s">
        <v>13876</v>
      </c>
      <c r="BO366" t="s">
        <v>13876</v>
      </c>
      <c r="BP366" t="s">
        <v>13876</v>
      </c>
      <c r="BQ366" t="s">
        <v>13876</v>
      </c>
      <c r="BR366" t="s">
        <v>13876</v>
      </c>
      <c r="BS366" t="s">
        <v>13876</v>
      </c>
      <c r="BT366" t="s">
        <v>13876</v>
      </c>
      <c r="BU366" t="s">
        <v>13876</v>
      </c>
      <c r="BV366" t="s">
        <v>13876</v>
      </c>
      <c r="BW366" t="s">
        <v>13876</v>
      </c>
      <c r="BX366" t="s">
        <v>13876</v>
      </c>
      <c r="BY366" t="s">
        <v>13876</v>
      </c>
      <c r="BZ366" t="s">
        <v>13876</v>
      </c>
      <c r="CA366" t="s">
        <v>13876</v>
      </c>
      <c r="CB366" t="s">
        <v>13876</v>
      </c>
      <c r="CC366" t="s">
        <v>13876</v>
      </c>
      <c r="CD366" t="s">
        <v>13876</v>
      </c>
      <c r="CE366" t="s">
        <v>13876</v>
      </c>
      <c r="CF366" t="s">
        <v>13876</v>
      </c>
      <c r="CG366" t="s">
        <v>13876</v>
      </c>
      <c r="CH366" t="s">
        <v>13876</v>
      </c>
      <c r="CI366" t="s">
        <v>13876</v>
      </c>
      <c r="CJ366" t="s">
        <v>13876</v>
      </c>
      <c r="CK366" t="s">
        <v>13876</v>
      </c>
      <c r="CL366" t="s">
        <v>13876</v>
      </c>
      <c r="CM366" t="s">
        <v>13876</v>
      </c>
      <c r="CN366" t="s">
        <v>13876</v>
      </c>
      <c r="CO366" t="s">
        <v>13876</v>
      </c>
      <c r="CP366" t="s">
        <v>13876</v>
      </c>
      <c r="CQ366" t="s">
        <v>13876</v>
      </c>
      <c r="CR366" t="s">
        <v>13876</v>
      </c>
      <c r="CS366" t="s">
        <v>13876</v>
      </c>
      <c r="CT366" t="s">
        <v>13876</v>
      </c>
    </row>
    <row r="367" spans="1:98" hidden="1">
      <c r="A367" s="632"/>
      <c r="B367" s="555"/>
      <c r="C367" s="554"/>
      <c r="D367" s="554"/>
      <c r="E367" s="336"/>
      <c r="F367" s="336"/>
      <c r="G367" s="336"/>
      <c r="H367" s="554"/>
      <c r="I367" s="336"/>
      <c r="J367" s="336"/>
      <c r="K367" s="336"/>
      <c r="L367" s="336"/>
      <c r="M367" s="336"/>
      <c r="N367" s="336"/>
      <c r="O367" s="632"/>
      <c r="P367" s="632"/>
      <c r="Q367" s="632"/>
      <c r="R367" s="336"/>
      <c r="S367" s="336"/>
      <c r="T367" s="336" t="s">
        <v>13876</v>
      </c>
      <c r="U367" s="336"/>
      <c r="V367" s="632"/>
      <c r="W367" s="551"/>
      <c r="X367" s="551"/>
      <c r="Y367" s="551"/>
      <c r="Z367" s="551"/>
      <c r="AA367" s="551">
        <v>0</v>
      </c>
      <c r="AB367" s="551">
        <v>0</v>
      </c>
      <c r="AC367" s="551">
        <v>0</v>
      </c>
      <c r="AD367" s="552"/>
      <c r="AE367" s="623">
        <v>0</v>
      </c>
      <c r="AQ367" t="s">
        <v>13876</v>
      </c>
      <c r="AR367" t="s">
        <v>13876</v>
      </c>
      <c r="AS367" t="s">
        <v>13876</v>
      </c>
      <c r="AT367" t="s">
        <v>13876</v>
      </c>
      <c r="AU367" t="s">
        <v>13876</v>
      </c>
      <c r="AV367" t="s">
        <v>13876</v>
      </c>
      <c r="AW367" t="s">
        <v>13876</v>
      </c>
      <c r="AX367" t="s">
        <v>13876</v>
      </c>
      <c r="AY367" t="s">
        <v>13876</v>
      </c>
      <c r="AZ367" t="s">
        <v>13876</v>
      </c>
      <c r="BA367" t="s">
        <v>13876</v>
      </c>
      <c r="BB367" t="s">
        <v>13876</v>
      </c>
      <c r="BC367" t="s">
        <v>13876</v>
      </c>
      <c r="BD367" t="s">
        <v>13876</v>
      </c>
      <c r="BE367" t="s">
        <v>13876</v>
      </c>
      <c r="BF367" t="s">
        <v>13876</v>
      </c>
      <c r="BG367" t="s">
        <v>13876</v>
      </c>
      <c r="BH367" t="s">
        <v>13876</v>
      </c>
      <c r="BI367" t="s">
        <v>13876</v>
      </c>
      <c r="BJ367" t="s">
        <v>13876</v>
      </c>
      <c r="BK367" t="s">
        <v>13876</v>
      </c>
      <c r="BL367" t="s">
        <v>13876</v>
      </c>
      <c r="BM367" t="s">
        <v>13876</v>
      </c>
      <c r="BN367" t="s">
        <v>13876</v>
      </c>
      <c r="BO367" t="s">
        <v>13876</v>
      </c>
      <c r="BP367" t="s">
        <v>13876</v>
      </c>
      <c r="BQ367" t="s">
        <v>13876</v>
      </c>
      <c r="BR367" t="s">
        <v>13876</v>
      </c>
      <c r="BS367" t="s">
        <v>13876</v>
      </c>
      <c r="BT367" t="s">
        <v>13876</v>
      </c>
      <c r="BU367" t="s">
        <v>13876</v>
      </c>
      <c r="BV367" t="s">
        <v>13876</v>
      </c>
      <c r="BW367" t="s">
        <v>13876</v>
      </c>
      <c r="BX367" t="s">
        <v>13876</v>
      </c>
      <c r="BY367" t="s">
        <v>13876</v>
      </c>
      <c r="BZ367" t="s">
        <v>13876</v>
      </c>
      <c r="CA367" t="s">
        <v>13876</v>
      </c>
      <c r="CB367" t="s">
        <v>13876</v>
      </c>
      <c r="CC367" t="s">
        <v>13876</v>
      </c>
      <c r="CD367" t="s">
        <v>13876</v>
      </c>
      <c r="CE367" t="s">
        <v>13876</v>
      </c>
      <c r="CF367" t="s">
        <v>13876</v>
      </c>
      <c r="CG367" t="s">
        <v>13876</v>
      </c>
      <c r="CH367" t="s">
        <v>13876</v>
      </c>
      <c r="CI367" t="s">
        <v>13876</v>
      </c>
      <c r="CJ367" t="s">
        <v>13876</v>
      </c>
      <c r="CK367" t="s">
        <v>13876</v>
      </c>
      <c r="CL367" t="s">
        <v>13876</v>
      </c>
      <c r="CM367" t="s">
        <v>13876</v>
      </c>
      <c r="CN367" t="s">
        <v>13876</v>
      </c>
      <c r="CO367" t="s">
        <v>13876</v>
      </c>
      <c r="CP367" t="s">
        <v>13876</v>
      </c>
      <c r="CQ367" t="s">
        <v>13876</v>
      </c>
      <c r="CR367" t="s">
        <v>13876</v>
      </c>
      <c r="CS367" t="s">
        <v>13876</v>
      </c>
      <c r="CT367" t="s">
        <v>13876</v>
      </c>
    </row>
    <row r="368" spans="1:98" hidden="1">
      <c r="A368" s="1088">
        <v>92</v>
      </c>
      <c r="B368" s="554" t="s">
        <v>13931</v>
      </c>
      <c r="C368" s="554" t="s">
        <v>5202</v>
      </c>
      <c r="D368" s="554" t="s">
        <v>5203</v>
      </c>
      <c r="E368" s="336" t="s">
        <v>368</v>
      </c>
      <c r="F368" s="336" t="s">
        <v>13932</v>
      </c>
      <c r="G368" s="336">
        <v>2910700521</v>
      </c>
      <c r="H368" s="554" t="s">
        <v>5209</v>
      </c>
      <c r="I368" s="336" t="s">
        <v>113</v>
      </c>
      <c r="J368" s="336" t="s">
        <v>13659</v>
      </c>
      <c r="K368" s="336" t="s">
        <v>13546</v>
      </c>
      <c r="L368" s="336" t="s">
        <v>13658</v>
      </c>
      <c r="M368" s="336" t="s">
        <v>13658</v>
      </c>
      <c r="N368" s="336"/>
      <c r="O368" s="632"/>
      <c r="P368" s="632" t="s">
        <v>13661</v>
      </c>
      <c r="Q368" s="556">
        <v>44609</v>
      </c>
      <c r="R368" s="336"/>
      <c r="S368" s="557">
        <v>44655</v>
      </c>
      <c r="T368" s="336" t="s">
        <v>15566</v>
      </c>
      <c r="U368" s="625">
        <v>55</v>
      </c>
      <c r="V368" s="1088">
        <v>55</v>
      </c>
      <c r="W368" s="551">
        <v>19545</v>
      </c>
      <c r="X368" s="551">
        <v>6929</v>
      </c>
      <c r="Y368" s="551">
        <v>7840</v>
      </c>
      <c r="Z368" s="551">
        <v>8937</v>
      </c>
      <c r="AA368" s="551">
        <v>9865</v>
      </c>
      <c r="AB368" s="551">
        <v>8395</v>
      </c>
      <c r="AC368" s="551" t="s">
        <v>13876</v>
      </c>
      <c r="AD368" s="552" t="s">
        <v>13876</v>
      </c>
      <c r="AE368" s="623">
        <v>61511</v>
      </c>
      <c r="AF368" t="s">
        <v>5200</v>
      </c>
      <c r="AG368" t="s">
        <v>5205</v>
      </c>
      <c r="AH368" t="s">
        <v>5208</v>
      </c>
      <c r="AQ368" t="s">
        <v>13876</v>
      </c>
      <c r="AR368" t="s">
        <v>13876</v>
      </c>
      <c r="AS368" t="s">
        <v>15289</v>
      </c>
      <c r="AT368" t="s">
        <v>15294</v>
      </c>
      <c r="AU368" t="s">
        <v>15286</v>
      </c>
      <c r="AV368" t="s">
        <v>15291</v>
      </c>
      <c r="AW368" t="s">
        <v>15286</v>
      </c>
      <c r="AX368" t="s">
        <v>13876</v>
      </c>
      <c r="AY368" t="s">
        <v>13876</v>
      </c>
      <c r="AZ368" t="s">
        <v>13876</v>
      </c>
      <c r="BA368" t="s">
        <v>15290</v>
      </c>
      <c r="BB368" t="s">
        <v>15294</v>
      </c>
      <c r="BC368" t="s">
        <v>15292</v>
      </c>
      <c r="BD368" t="s">
        <v>15294</v>
      </c>
      <c r="BE368" t="s">
        <v>13876</v>
      </c>
      <c r="BF368" t="s">
        <v>13876</v>
      </c>
      <c r="BG368" t="s">
        <v>13876</v>
      </c>
      <c r="BH368" t="s">
        <v>15287</v>
      </c>
      <c r="BI368" t="s">
        <v>15285</v>
      </c>
      <c r="BJ368" t="s">
        <v>15291</v>
      </c>
      <c r="BK368" t="s">
        <v>15288</v>
      </c>
      <c r="BL368" t="s">
        <v>13876</v>
      </c>
      <c r="BM368" t="s">
        <v>13876</v>
      </c>
      <c r="BN368" t="s">
        <v>13876</v>
      </c>
      <c r="BO368" t="s">
        <v>15285</v>
      </c>
      <c r="BP368" t="s">
        <v>15294</v>
      </c>
      <c r="BQ368" t="s">
        <v>15284</v>
      </c>
      <c r="BR368" t="s">
        <v>15287</v>
      </c>
      <c r="BS368" t="s">
        <v>13876</v>
      </c>
      <c r="BT368" t="s">
        <v>13876</v>
      </c>
      <c r="BU368" t="s">
        <v>13876</v>
      </c>
      <c r="BV368" t="s">
        <v>15294</v>
      </c>
      <c r="BW368" t="s">
        <v>15285</v>
      </c>
      <c r="BX368" t="s">
        <v>15290</v>
      </c>
      <c r="BY368" t="s">
        <v>15286</v>
      </c>
      <c r="BZ368" t="s">
        <v>13876</v>
      </c>
      <c r="CA368" t="s">
        <v>13876</v>
      </c>
      <c r="CB368" t="s">
        <v>13876</v>
      </c>
      <c r="CC368" t="s">
        <v>15285</v>
      </c>
      <c r="CD368" t="s">
        <v>15284</v>
      </c>
      <c r="CE368" t="s">
        <v>15294</v>
      </c>
      <c r="CF368" t="s">
        <v>15286</v>
      </c>
      <c r="CG368" t="s">
        <v>13876</v>
      </c>
      <c r="CH368" t="s">
        <v>13876</v>
      </c>
      <c r="CI368" t="s">
        <v>13876</v>
      </c>
      <c r="CJ368" t="s">
        <v>13876</v>
      </c>
      <c r="CK368" t="s">
        <v>13876</v>
      </c>
      <c r="CL368" t="s">
        <v>13876</v>
      </c>
      <c r="CM368" t="s">
        <v>13876</v>
      </c>
      <c r="CN368" t="s">
        <v>13876</v>
      </c>
      <c r="CO368" t="s">
        <v>13876</v>
      </c>
      <c r="CP368" t="s">
        <v>13876</v>
      </c>
      <c r="CQ368" t="s">
        <v>13876</v>
      </c>
      <c r="CR368" t="s">
        <v>13876</v>
      </c>
      <c r="CS368" t="s">
        <v>13876</v>
      </c>
      <c r="CT368" t="s">
        <v>13876</v>
      </c>
    </row>
    <row r="369" spans="1:98" hidden="1">
      <c r="A369" s="1088"/>
      <c r="B369" s="554" t="s">
        <v>5201</v>
      </c>
      <c r="C369" s="554" t="s">
        <v>5202</v>
      </c>
      <c r="D369" s="554" t="s">
        <v>5203</v>
      </c>
      <c r="E369" s="336" t="s">
        <v>368</v>
      </c>
      <c r="F369" s="336" t="s">
        <v>13932</v>
      </c>
      <c r="G369" s="336">
        <v>2910700521</v>
      </c>
      <c r="H369" s="554" t="s">
        <v>5209</v>
      </c>
      <c r="I369" s="336" t="s">
        <v>116</v>
      </c>
      <c r="J369" s="336" t="s">
        <v>13659</v>
      </c>
      <c r="K369" s="336" t="s">
        <v>13546</v>
      </c>
      <c r="L369" s="336" t="s">
        <v>13658</v>
      </c>
      <c r="M369" s="336" t="s">
        <v>13658</v>
      </c>
      <c r="N369" s="336"/>
      <c r="O369" s="632"/>
      <c r="P369" s="632" t="s">
        <v>13661</v>
      </c>
      <c r="Q369" s="556">
        <v>44609</v>
      </c>
      <c r="R369" s="336"/>
      <c r="S369" s="557">
        <v>44655</v>
      </c>
      <c r="T369" s="336" t="s">
        <v>15567</v>
      </c>
      <c r="U369" s="609">
        <v>55</v>
      </c>
      <c r="V369" s="1088"/>
      <c r="W369" s="551">
        <v>19539</v>
      </c>
      <c r="X369" s="551">
        <v>7509</v>
      </c>
      <c r="Y369" s="551">
        <v>7096</v>
      </c>
      <c r="Z369" s="551">
        <v>7840</v>
      </c>
      <c r="AA369" s="551">
        <v>7576</v>
      </c>
      <c r="AB369" s="551">
        <v>11964</v>
      </c>
      <c r="AC369" s="551" t="s">
        <v>13876</v>
      </c>
      <c r="AD369" s="552" t="s">
        <v>13876</v>
      </c>
      <c r="AE369" s="623">
        <v>61524</v>
      </c>
      <c r="AF369" t="s">
        <v>5200</v>
      </c>
      <c r="AG369" t="s">
        <v>5205</v>
      </c>
      <c r="AH369" t="s">
        <v>5208</v>
      </c>
      <c r="AQ369" t="s">
        <v>13876</v>
      </c>
      <c r="AR369" t="s">
        <v>13876</v>
      </c>
      <c r="AS369" t="s">
        <v>15289</v>
      </c>
      <c r="AT369" t="s">
        <v>15294</v>
      </c>
      <c r="AU369" t="s">
        <v>15286</v>
      </c>
      <c r="AV369" t="s">
        <v>15284</v>
      </c>
      <c r="AW369" t="s">
        <v>15294</v>
      </c>
      <c r="AX369" t="s">
        <v>13876</v>
      </c>
      <c r="AY369" t="s">
        <v>13876</v>
      </c>
      <c r="AZ369" t="s">
        <v>13876</v>
      </c>
      <c r="BA369" t="s">
        <v>15287</v>
      </c>
      <c r="BB369" t="s">
        <v>15286</v>
      </c>
      <c r="BC369" t="s">
        <v>15288</v>
      </c>
      <c r="BD369" t="s">
        <v>15294</v>
      </c>
      <c r="BE369" t="s">
        <v>13876</v>
      </c>
      <c r="BF369" t="s">
        <v>13876</v>
      </c>
      <c r="BG369" t="s">
        <v>13876</v>
      </c>
      <c r="BH369" t="s">
        <v>15287</v>
      </c>
      <c r="BI369" t="s">
        <v>15288</v>
      </c>
      <c r="BJ369" t="s">
        <v>15294</v>
      </c>
      <c r="BK369" t="s">
        <v>15290</v>
      </c>
      <c r="BL369" t="s">
        <v>13876</v>
      </c>
      <c r="BM369" t="s">
        <v>13876</v>
      </c>
      <c r="BN369" t="s">
        <v>13876</v>
      </c>
      <c r="BO369" t="s">
        <v>15287</v>
      </c>
      <c r="BP369" t="s">
        <v>15285</v>
      </c>
      <c r="BQ369" t="s">
        <v>15291</v>
      </c>
      <c r="BR369" t="s">
        <v>15288</v>
      </c>
      <c r="BS369" t="s">
        <v>13876</v>
      </c>
      <c r="BT369" t="s">
        <v>13876</v>
      </c>
      <c r="BU369" t="s">
        <v>13876</v>
      </c>
      <c r="BV369" t="s">
        <v>15287</v>
      </c>
      <c r="BW369" t="s">
        <v>15286</v>
      </c>
      <c r="BX369" t="s">
        <v>15287</v>
      </c>
      <c r="BY369" t="s">
        <v>15290</v>
      </c>
      <c r="BZ369" t="s">
        <v>13876</v>
      </c>
      <c r="CA369" t="s">
        <v>13876</v>
      </c>
      <c r="CB369" t="s">
        <v>15289</v>
      </c>
      <c r="CC369" t="s">
        <v>15289</v>
      </c>
      <c r="CD369" t="s">
        <v>15294</v>
      </c>
      <c r="CE369" t="s">
        <v>15290</v>
      </c>
      <c r="CF369" t="s">
        <v>15291</v>
      </c>
      <c r="CG369" t="s">
        <v>13876</v>
      </c>
      <c r="CH369" t="s">
        <v>13876</v>
      </c>
      <c r="CI369" t="s">
        <v>13876</v>
      </c>
      <c r="CJ369" t="s">
        <v>13876</v>
      </c>
      <c r="CK369" t="s">
        <v>13876</v>
      </c>
      <c r="CL369" t="s">
        <v>13876</v>
      </c>
      <c r="CM369" t="s">
        <v>13876</v>
      </c>
      <c r="CN369" t="s">
        <v>13876</v>
      </c>
      <c r="CO369" t="s">
        <v>13876</v>
      </c>
      <c r="CP369" t="s">
        <v>13876</v>
      </c>
      <c r="CQ369" t="s">
        <v>13876</v>
      </c>
      <c r="CR369" t="s">
        <v>13876</v>
      </c>
      <c r="CS369" t="s">
        <v>13876</v>
      </c>
      <c r="CT369" t="s">
        <v>13876</v>
      </c>
    </row>
    <row r="370" spans="1:98" hidden="1">
      <c r="A370" s="632"/>
      <c r="B370" s="555"/>
      <c r="C370" s="554"/>
      <c r="D370" s="554"/>
      <c r="E370" s="336"/>
      <c r="F370" s="336"/>
      <c r="G370" s="336"/>
      <c r="H370" s="554"/>
      <c r="I370" s="336"/>
      <c r="J370" s="336"/>
      <c r="K370" s="336"/>
      <c r="L370" s="336"/>
      <c r="M370" s="336"/>
      <c r="N370" s="336"/>
      <c r="O370" s="632"/>
      <c r="P370" s="632"/>
      <c r="Q370" s="556"/>
      <c r="R370" s="336"/>
      <c r="S370" s="336"/>
      <c r="T370" s="336" t="s">
        <v>13876</v>
      </c>
      <c r="U370" s="336"/>
      <c r="V370" s="632"/>
      <c r="W370" s="551"/>
      <c r="X370" s="551"/>
      <c r="Y370" s="551"/>
      <c r="Z370" s="551"/>
      <c r="AA370" s="551">
        <v>0</v>
      </c>
      <c r="AB370" s="551">
        <v>0</v>
      </c>
      <c r="AC370" s="551">
        <v>0</v>
      </c>
      <c r="AD370" s="552"/>
      <c r="AE370" s="623">
        <v>0</v>
      </c>
      <c r="AQ370" t="s">
        <v>13876</v>
      </c>
      <c r="AR370" t="s">
        <v>13876</v>
      </c>
      <c r="AS370" t="s">
        <v>13876</v>
      </c>
      <c r="AT370" t="s">
        <v>13876</v>
      </c>
      <c r="AU370" t="s">
        <v>13876</v>
      </c>
      <c r="AV370" t="s">
        <v>13876</v>
      </c>
      <c r="AW370" t="s">
        <v>13876</v>
      </c>
      <c r="AX370" t="s">
        <v>13876</v>
      </c>
      <c r="AY370" t="s">
        <v>13876</v>
      </c>
      <c r="AZ370" t="s">
        <v>13876</v>
      </c>
      <c r="BA370" t="s">
        <v>13876</v>
      </c>
      <c r="BB370" t="s">
        <v>13876</v>
      </c>
      <c r="BC370" t="s">
        <v>13876</v>
      </c>
      <c r="BD370" t="s">
        <v>13876</v>
      </c>
      <c r="BE370" t="s">
        <v>13876</v>
      </c>
      <c r="BF370" t="s">
        <v>13876</v>
      </c>
      <c r="BG370" t="s">
        <v>13876</v>
      </c>
      <c r="BH370" t="s">
        <v>13876</v>
      </c>
      <c r="BI370" t="s">
        <v>13876</v>
      </c>
      <c r="BJ370" t="s">
        <v>13876</v>
      </c>
      <c r="BK370" t="s">
        <v>13876</v>
      </c>
      <c r="BL370" t="s">
        <v>13876</v>
      </c>
      <c r="BM370" t="s">
        <v>13876</v>
      </c>
      <c r="BN370" t="s">
        <v>13876</v>
      </c>
      <c r="BO370" t="s">
        <v>13876</v>
      </c>
      <c r="BP370" t="s">
        <v>13876</v>
      </c>
      <c r="BQ370" t="s">
        <v>13876</v>
      </c>
      <c r="BR370" t="s">
        <v>13876</v>
      </c>
      <c r="BS370" t="s">
        <v>13876</v>
      </c>
      <c r="BT370" t="s">
        <v>13876</v>
      </c>
      <c r="BU370" t="s">
        <v>13876</v>
      </c>
      <c r="BV370" t="s">
        <v>13876</v>
      </c>
      <c r="BW370" t="s">
        <v>13876</v>
      </c>
      <c r="BX370" t="s">
        <v>13876</v>
      </c>
      <c r="BY370" t="s">
        <v>13876</v>
      </c>
      <c r="BZ370" t="s">
        <v>13876</v>
      </c>
      <c r="CA370" t="s">
        <v>13876</v>
      </c>
      <c r="CB370" t="s">
        <v>13876</v>
      </c>
      <c r="CC370" t="s">
        <v>13876</v>
      </c>
      <c r="CD370" t="s">
        <v>13876</v>
      </c>
      <c r="CE370" t="s">
        <v>13876</v>
      </c>
      <c r="CF370" t="s">
        <v>13876</v>
      </c>
      <c r="CG370" t="s">
        <v>13876</v>
      </c>
      <c r="CH370" t="s">
        <v>13876</v>
      </c>
      <c r="CI370" t="s">
        <v>13876</v>
      </c>
      <c r="CJ370" t="s">
        <v>13876</v>
      </c>
      <c r="CK370" t="s">
        <v>13876</v>
      </c>
      <c r="CL370" t="s">
        <v>13876</v>
      </c>
      <c r="CM370" t="s">
        <v>13876</v>
      </c>
      <c r="CN370" t="s">
        <v>13876</v>
      </c>
      <c r="CO370" t="s">
        <v>13876</v>
      </c>
      <c r="CP370" t="s">
        <v>13876</v>
      </c>
      <c r="CQ370" t="s">
        <v>13876</v>
      </c>
      <c r="CR370" t="s">
        <v>13876</v>
      </c>
      <c r="CS370" t="s">
        <v>13876</v>
      </c>
      <c r="CT370" t="s">
        <v>13876</v>
      </c>
    </row>
    <row r="371" spans="1:98" hidden="1">
      <c r="A371" s="1086">
        <v>93</v>
      </c>
      <c r="B371" s="554" t="s">
        <v>13933</v>
      </c>
      <c r="C371" s="554" t="s">
        <v>13934</v>
      </c>
      <c r="D371" s="554" t="s">
        <v>13935</v>
      </c>
      <c r="E371" s="336" t="s">
        <v>368</v>
      </c>
      <c r="F371" s="336" t="s">
        <v>13936</v>
      </c>
      <c r="G371" s="336">
        <v>2951500236</v>
      </c>
      <c r="H371" s="554" t="s">
        <v>12543</v>
      </c>
      <c r="I371" s="336" t="s">
        <v>124</v>
      </c>
      <c r="J371" s="336" t="s">
        <v>13659</v>
      </c>
      <c r="K371" s="336" t="s">
        <v>13546</v>
      </c>
      <c r="L371" s="336" t="s">
        <v>13658</v>
      </c>
      <c r="M371" s="336" t="s">
        <v>13659</v>
      </c>
      <c r="N371" s="336" t="s">
        <v>13546</v>
      </c>
      <c r="O371" s="632"/>
      <c r="P371" s="632" t="s">
        <v>13661</v>
      </c>
      <c r="Q371" s="556">
        <v>44616</v>
      </c>
      <c r="R371" s="336"/>
      <c r="S371" s="557">
        <v>44662</v>
      </c>
      <c r="T371" s="336" t="s">
        <v>15568</v>
      </c>
      <c r="U371" s="625">
        <v>295</v>
      </c>
      <c r="V371" s="1086">
        <v>295</v>
      </c>
      <c r="W371" s="551">
        <v>289800</v>
      </c>
      <c r="X371" s="551">
        <v>88322</v>
      </c>
      <c r="Y371" s="551">
        <v>88091</v>
      </c>
      <c r="Z371" s="551">
        <v>81683</v>
      </c>
      <c r="AA371" s="551">
        <v>74631</v>
      </c>
      <c r="AB371" s="551">
        <v>86674</v>
      </c>
      <c r="AC371" s="551">
        <v>1483</v>
      </c>
      <c r="AD371" s="552" t="s">
        <v>13876</v>
      </c>
      <c r="AE371" s="623">
        <v>710684</v>
      </c>
      <c r="AF371" t="s">
        <v>11154</v>
      </c>
      <c r="AG371" t="s">
        <v>11924</v>
      </c>
      <c r="AH371" t="s">
        <v>12542</v>
      </c>
      <c r="AQ371" t="s">
        <v>13876</v>
      </c>
      <c r="AR371" t="s">
        <v>15292</v>
      </c>
      <c r="AS371" t="s">
        <v>15285</v>
      </c>
      <c r="AT371" t="s">
        <v>15294</v>
      </c>
      <c r="AU371" t="s">
        <v>15285</v>
      </c>
      <c r="AV371" t="s">
        <v>15288</v>
      </c>
      <c r="AW371" t="s">
        <v>15288</v>
      </c>
      <c r="AX371" t="s">
        <v>13876</v>
      </c>
      <c r="AY371" t="s">
        <v>13876</v>
      </c>
      <c r="AZ371" t="s">
        <v>15285</v>
      </c>
      <c r="BA371" t="s">
        <v>15285</v>
      </c>
      <c r="BB371" t="s">
        <v>15284</v>
      </c>
      <c r="BC371" t="s">
        <v>15292</v>
      </c>
      <c r="BD371" t="s">
        <v>15292</v>
      </c>
      <c r="BE371" t="s">
        <v>13876</v>
      </c>
      <c r="BF371" t="s">
        <v>13876</v>
      </c>
      <c r="BG371" t="s">
        <v>13876</v>
      </c>
      <c r="BH371" t="s">
        <v>13876</v>
      </c>
      <c r="BI371" t="s">
        <v>15285</v>
      </c>
      <c r="BJ371" t="s">
        <v>15290</v>
      </c>
      <c r="BK371" t="s">
        <v>15290</v>
      </c>
      <c r="BL371" t="s">
        <v>13876</v>
      </c>
      <c r="BM371" t="s">
        <v>13876</v>
      </c>
      <c r="BN371" t="s">
        <v>15285</v>
      </c>
      <c r="BO371" t="s">
        <v>15289</v>
      </c>
      <c r="BP371" t="s">
        <v>15290</v>
      </c>
      <c r="BQ371" t="s">
        <v>15285</v>
      </c>
      <c r="BR371" t="s">
        <v>15284</v>
      </c>
      <c r="BS371" t="s">
        <v>13876</v>
      </c>
      <c r="BT371" t="s">
        <v>13876</v>
      </c>
      <c r="BU371" t="s">
        <v>15287</v>
      </c>
      <c r="BV371" t="s">
        <v>15291</v>
      </c>
      <c r="BW371" t="s">
        <v>15290</v>
      </c>
      <c r="BX371" t="s">
        <v>15284</v>
      </c>
      <c r="BY371" t="s">
        <v>15289</v>
      </c>
      <c r="BZ371" t="s">
        <v>13876</v>
      </c>
      <c r="CA371" t="s">
        <v>13876</v>
      </c>
      <c r="CB371" t="s">
        <v>15285</v>
      </c>
      <c r="CC371" t="s">
        <v>15290</v>
      </c>
      <c r="CD371" t="s">
        <v>15290</v>
      </c>
      <c r="CE371" t="s">
        <v>15287</v>
      </c>
      <c r="CF371" t="s">
        <v>15291</v>
      </c>
      <c r="CG371" t="s">
        <v>13876</v>
      </c>
      <c r="CH371" t="s">
        <v>13876</v>
      </c>
      <c r="CI371" t="s">
        <v>13876</v>
      </c>
      <c r="CJ371" t="s">
        <v>15289</v>
      </c>
      <c r="CK371" t="s">
        <v>15291</v>
      </c>
      <c r="CL371" t="s">
        <v>15285</v>
      </c>
      <c r="CM371" t="s">
        <v>15284</v>
      </c>
      <c r="CN371" t="s">
        <v>13876</v>
      </c>
      <c r="CO371" t="s">
        <v>13876</v>
      </c>
      <c r="CP371" t="s">
        <v>13876</v>
      </c>
      <c r="CQ371" t="s">
        <v>13876</v>
      </c>
      <c r="CR371" t="s">
        <v>13876</v>
      </c>
      <c r="CS371" t="s">
        <v>13876</v>
      </c>
      <c r="CT371" t="s">
        <v>13876</v>
      </c>
    </row>
    <row r="372" spans="1:98" hidden="1">
      <c r="A372" s="1089"/>
      <c r="B372" s="554" t="s">
        <v>11155</v>
      </c>
      <c r="C372" s="554" t="s">
        <v>13937</v>
      </c>
      <c r="D372" s="554" t="s">
        <v>11156</v>
      </c>
      <c r="E372" s="336" t="s">
        <v>368</v>
      </c>
      <c r="F372" s="336" t="s">
        <v>13936</v>
      </c>
      <c r="G372" s="336">
        <v>2951500236</v>
      </c>
      <c r="H372" s="554" t="s">
        <v>12543</v>
      </c>
      <c r="I372" s="336" t="s">
        <v>128</v>
      </c>
      <c r="J372" s="336" t="s">
        <v>13659</v>
      </c>
      <c r="K372" s="336" t="s">
        <v>13546</v>
      </c>
      <c r="L372" s="336" t="s">
        <v>13658</v>
      </c>
      <c r="M372" s="336" t="s">
        <v>13659</v>
      </c>
      <c r="N372" s="336"/>
      <c r="O372" s="632"/>
      <c r="P372" s="632" t="s">
        <v>13661</v>
      </c>
      <c r="Q372" s="556">
        <v>44616</v>
      </c>
      <c r="R372" s="336"/>
      <c r="S372" s="557">
        <v>44662</v>
      </c>
      <c r="T372" s="336" t="s">
        <v>15569</v>
      </c>
      <c r="U372" s="625">
        <v>295</v>
      </c>
      <c r="V372" s="1089"/>
      <c r="W372" s="551">
        <v>4144</v>
      </c>
      <c r="X372" s="551">
        <v>2400</v>
      </c>
      <c r="Y372" s="551">
        <v>5157</v>
      </c>
      <c r="Z372" s="551">
        <v>3489</v>
      </c>
      <c r="AA372" s="551">
        <v>1527</v>
      </c>
      <c r="AB372" s="551">
        <v>4144</v>
      </c>
      <c r="AC372" s="551" t="s">
        <v>13876</v>
      </c>
      <c r="AD372" s="552" t="s">
        <v>13876</v>
      </c>
      <c r="AE372" s="623">
        <v>20861</v>
      </c>
      <c r="AF372" t="s">
        <v>11154</v>
      </c>
      <c r="AG372" t="s">
        <v>11924</v>
      </c>
      <c r="AH372" t="s">
        <v>12542</v>
      </c>
      <c r="AQ372" t="s">
        <v>13876</v>
      </c>
      <c r="AR372" t="s">
        <v>13876</v>
      </c>
      <c r="AS372" t="s">
        <v>13876</v>
      </c>
      <c r="AT372" t="s">
        <v>15291</v>
      </c>
      <c r="AU372" t="s">
        <v>15289</v>
      </c>
      <c r="AV372" t="s">
        <v>15291</v>
      </c>
      <c r="AW372" t="s">
        <v>15291</v>
      </c>
      <c r="AX372" t="s">
        <v>13876</v>
      </c>
      <c r="AY372" t="s">
        <v>13876</v>
      </c>
      <c r="AZ372" t="s">
        <v>13876</v>
      </c>
      <c r="BA372" t="s">
        <v>15292</v>
      </c>
      <c r="BB372" t="s">
        <v>15291</v>
      </c>
      <c r="BC372" t="s">
        <v>15288</v>
      </c>
      <c r="BD372" t="s">
        <v>15288</v>
      </c>
      <c r="BE372" t="s">
        <v>13876</v>
      </c>
      <c r="BF372" t="s">
        <v>13876</v>
      </c>
      <c r="BG372" t="s">
        <v>13876</v>
      </c>
      <c r="BH372" t="s">
        <v>15286</v>
      </c>
      <c r="BI372" t="s">
        <v>15289</v>
      </c>
      <c r="BJ372" t="s">
        <v>15286</v>
      </c>
      <c r="BK372" t="s">
        <v>15287</v>
      </c>
      <c r="BL372" t="s">
        <v>13876</v>
      </c>
      <c r="BM372" t="s">
        <v>13876</v>
      </c>
      <c r="BN372" t="s">
        <v>13876</v>
      </c>
      <c r="BO372" t="s">
        <v>15284</v>
      </c>
      <c r="BP372" t="s">
        <v>15291</v>
      </c>
      <c r="BQ372" t="s">
        <v>15285</v>
      </c>
      <c r="BR372" t="s">
        <v>15294</v>
      </c>
      <c r="BS372" t="s">
        <v>13876</v>
      </c>
      <c r="BT372" t="s">
        <v>13876</v>
      </c>
      <c r="BU372" t="s">
        <v>13876</v>
      </c>
      <c r="BV372" t="s">
        <v>15289</v>
      </c>
      <c r="BW372" t="s">
        <v>15286</v>
      </c>
      <c r="BX372" t="s">
        <v>15292</v>
      </c>
      <c r="BY372" t="s">
        <v>15287</v>
      </c>
      <c r="BZ372" t="s">
        <v>13876</v>
      </c>
      <c r="CA372" t="s">
        <v>13876</v>
      </c>
      <c r="CB372" t="s">
        <v>13876</v>
      </c>
      <c r="CC372" t="s">
        <v>15291</v>
      </c>
      <c r="CD372" t="s">
        <v>15289</v>
      </c>
      <c r="CE372" t="s">
        <v>15291</v>
      </c>
      <c r="CF372" t="s">
        <v>15291</v>
      </c>
      <c r="CG372" t="s">
        <v>13876</v>
      </c>
      <c r="CH372" t="s">
        <v>13876</v>
      </c>
      <c r="CI372" t="s">
        <v>13876</v>
      </c>
      <c r="CJ372" t="s">
        <v>13876</v>
      </c>
      <c r="CK372" t="s">
        <v>13876</v>
      </c>
      <c r="CL372" t="s">
        <v>13876</v>
      </c>
      <c r="CM372" t="s">
        <v>13876</v>
      </c>
      <c r="CN372" t="s">
        <v>13876</v>
      </c>
      <c r="CO372" t="s">
        <v>13876</v>
      </c>
      <c r="CP372" t="s">
        <v>13876</v>
      </c>
      <c r="CQ372" t="s">
        <v>13876</v>
      </c>
      <c r="CR372" t="s">
        <v>13876</v>
      </c>
      <c r="CS372" t="s">
        <v>13876</v>
      </c>
      <c r="CT372" t="s">
        <v>13876</v>
      </c>
    </row>
    <row r="373" spans="1:98" hidden="1">
      <c r="A373" s="1089"/>
      <c r="B373" s="554" t="s">
        <v>11155</v>
      </c>
      <c r="C373" s="554" t="s">
        <v>13937</v>
      </c>
      <c r="D373" s="554" t="s">
        <v>11156</v>
      </c>
      <c r="E373" s="336" t="s">
        <v>368</v>
      </c>
      <c r="F373" s="336" t="s">
        <v>13936</v>
      </c>
      <c r="G373" s="336">
        <v>2950100319</v>
      </c>
      <c r="H373" s="554" t="s">
        <v>13938</v>
      </c>
      <c r="I373" s="336" t="s">
        <v>124</v>
      </c>
      <c r="J373" s="336" t="s">
        <v>13659</v>
      </c>
      <c r="K373" s="336" t="s">
        <v>13546</v>
      </c>
      <c r="L373" s="336"/>
      <c r="M373" s="336"/>
      <c r="N373" s="336"/>
      <c r="O373" s="632"/>
      <c r="P373" s="632"/>
      <c r="Q373" s="556"/>
      <c r="R373" s="582" t="s">
        <v>13917</v>
      </c>
      <c r="S373" s="582">
        <v>44819</v>
      </c>
      <c r="T373" s="336" t="s">
        <v>15570</v>
      </c>
      <c r="U373" s="625">
        <v>295</v>
      </c>
      <c r="V373" s="1089"/>
      <c r="W373" s="551"/>
      <c r="X373" s="551"/>
      <c r="Y373" s="551"/>
      <c r="Z373" s="551"/>
      <c r="AA373" s="551" t="s">
        <v>13876</v>
      </c>
      <c r="AB373" s="551">
        <v>12442</v>
      </c>
      <c r="AC373" s="551">
        <v>1182</v>
      </c>
      <c r="AD373" s="552"/>
      <c r="AE373" s="623">
        <v>13624</v>
      </c>
    </row>
    <row r="374" spans="1:98" hidden="1">
      <c r="A374" s="1087"/>
      <c r="B374" s="554" t="s">
        <v>13933</v>
      </c>
      <c r="C374" s="554" t="s">
        <v>13937</v>
      </c>
      <c r="D374" s="554" t="s">
        <v>11156</v>
      </c>
      <c r="E374" s="336" t="s">
        <v>368</v>
      </c>
      <c r="F374" s="336" t="s">
        <v>13936</v>
      </c>
      <c r="G374" s="336">
        <v>2950100319</v>
      </c>
      <c r="H374" s="554" t="s">
        <v>13938</v>
      </c>
      <c r="I374" s="336" t="s">
        <v>128</v>
      </c>
      <c r="J374" s="336" t="s">
        <v>13659</v>
      </c>
      <c r="K374" s="336" t="s">
        <v>13546</v>
      </c>
      <c r="L374" s="336"/>
      <c r="M374" s="336"/>
      <c r="N374" s="336"/>
      <c r="O374" s="632"/>
      <c r="P374" s="632"/>
      <c r="Q374" s="556"/>
      <c r="R374" s="583" t="s">
        <v>13917</v>
      </c>
      <c r="S374" s="583">
        <v>44819</v>
      </c>
      <c r="T374" s="336" t="s">
        <v>15571</v>
      </c>
      <c r="U374" s="625">
        <v>295</v>
      </c>
      <c r="V374" s="1087"/>
      <c r="W374" s="551"/>
      <c r="X374" s="551"/>
      <c r="Y374" s="551"/>
      <c r="Z374" s="551"/>
      <c r="AA374" s="551" t="s">
        <v>13876</v>
      </c>
      <c r="AB374" s="551" t="s">
        <v>13876</v>
      </c>
      <c r="AC374" s="551" t="s">
        <v>13876</v>
      </c>
      <c r="AD374" s="552"/>
      <c r="AE374" s="623">
        <v>0</v>
      </c>
    </row>
    <row r="375" spans="1:98" hidden="1">
      <c r="A375" s="632"/>
      <c r="B375" s="555"/>
      <c r="C375" s="554"/>
      <c r="D375" s="554"/>
      <c r="E375" s="336"/>
      <c r="F375" s="336"/>
      <c r="G375" s="336"/>
      <c r="H375" s="554"/>
      <c r="I375" s="336"/>
      <c r="J375" s="336"/>
      <c r="K375" s="336"/>
      <c r="L375" s="336"/>
      <c r="M375" s="336"/>
      <c r="N375" s="336"/>
      <c r="O375" s="632"/>
      <c r="P375" s="632"/>
      <c r="Q375" s="556"/>
      <c r="R375" s="336"/>
      <c r="S375" s="336"/>
      <c r="T375" s="336" t="s">
        <v>13876</v>
      </c>
      <c r="U375" s="336"/>
      <c r="V375" s="632"/>
      <c r="W375" s="551"/>
      <c r="X375" s="551"/>
      <c r="Y375" s="551"/>
      <c r="Z375" s="551"/>
      <c r="AA375" s="551">
        <v>0</v>
      </c>
      <c r="AB375" s="551">
        <v>0</v>
      </c>
      <c r="AC375" s="551">
        <v>0</v>
      </c>
      <c r="AD375" s="552"/>
      <c r="AE375" s="623">
        <v>0</v>
      </c>
      <c r="AQ375" t="s">
        <v>13876</v>
      </c>
      <c r="AR375" t="s">
        <v>13876</v>
      </c>
      <c r="AS375" t="s">
        <v>13876</v>
      </c>
      <c r="AT375" t="s">
        <v>13876</v>
      </c>
      <c r="AU375" t="s">
        <v>13876</v>
      </c>
      <c r="AV375" t="s">
        <v>13876</v>
      </c>
      <c r="AW375" t="s">
        <v>13876</v>
      </c>
      <c r="AX375" t="s">
        <v>13876</v>
      </c>
      <c r="AY375" t="s">
        <v>13876</v>
      </c>
      <c r="AZ375" t="s">
        <v>13876</v>
      </c>
      <c r="BA375" t="s">
        <v>13876</v>
      </c>
      <c r="BB375" t="s">
        <v>13876</v>
      </c>
      <c r="BC375" t="s">
        <v>13876</v>
      </c>
      <c r="BD375" t="s">
        <v>13876</v>
      </c>
      <c r="BE375" t="s">
        <v>13876</v>
      </c>
      <c r="BF375" t="s">
        <v>13876</v>
      </c>
      <c r="BG375" t="s">
        <v>13876</v>
      </c>
      <c r="BH375" t="s">
        <v>13876</v>
      </c>
      <c r="BI375" t="s">
        <v>13876</v>
      </c>
      <c r="BJ375" t="s">
        <v>13876</v>
      </c>
      <c r="BK375" t="s">
        <v>13876</v>
      </c>
      <c r="BL375" t="s">
        <v>13876</v>
      </c>
      <c r="BM375" t="s">
        <v>13876</v>
      </c>
      <c r="BN375" t="s">
        <v>13876</v>
      </c>
      <c r="BO375" t="s">
        <v>13876</v>
      </c>
      <c r="BP375" t="s">
        <v>13876</v>
      </c>
      <c r="BQ375" t="s">
        <v>13876</v>
      </c>
      <c r="BR375" t="s">
        <v>13876</v>
      </c>
      <c r="BS375" t="s">
        <v>13876</v>
      </c>
      <c r="BT375" t="s">
        <v>13876</v>
      </c>
      <c r="BU375" t="s">
        <v>13876</v>
      </c>
      <c r="BV375" t="s">
        <v>13876</v>
      </c>
      <c r="BW375" t="s">
        <v>13876</v>
      </c>
      <c r="BX375" t="s">
        <v>13876</v>
      </c>
      <c r="BY375" t="s">
        <v>13876</v>
      </c>
      <c r="BZ375" t="s">
        <v>13876</v>
      </c>
      <c r="CA375" t="s">
        <v>13876</v>
      </c>
      <c r="CB375" t="s">
        <v>13876</v>
      </c>
      <c r="CC375" t="s">
        <v>13876</v>
      </c>
      <c r="CD375" t="s">
        <v>13876</v>
      </c>
      <c r="CE375" t="s">
        <v>13876</v>
      </c>
      <c r="CF375" t="s">
        <v>13876</v>
      </c>
      <c r="CG375" t="s">
        <v>13876</v>
      </c>
      <c r="CH375" t="s">
        <v>13876</v>
      </c>
      <c r="CI375" t="s">
        <v>13876</v>
      </c>
      <c r="CJ375" t="s">
        <v>13876</v>
      </c>
      <c r="CK375" t="s">
        <v>13876</v>
      </c>
      <c r="CL375" t="s">
        <v>13876</v>
      </c>
      <c r="CM375" t="s">
        <v>13876</v>
      </c>
      <c r="CN375" t="s">
        <v>13876</v>
      </c>
      <c r="CO375" t="s">
        <v>13876</v>
      </c>
      <c r="CP375" t="s">
        <v>13876</v>
      </c>
      <c r="CQ375" t="s">
        <v>13876</v>
      </c>
      <c r="CR375" t="s">
        <v>13876</v>
      </c>
      <c r="CS375" t="s">
        <v>13876</v>
      </c>
      <c r="CT375" t="s">
        <v>13876</v>
      </c>
    </row>
    <row r="376" spans="1:98" hidden="1">
      <c r="A376" s="1088">
        <v>94</v>
      </c>
      <c r="B376" s="554" t="s">
        <v>11163</v>
      </c>
      <c r="C376" s="554" t="s">
        <v>13939</v>
      </c>
      <c r="D376" s="554" t="s">
        <v>11164</v>
      </c>
      <c r="E376" s="336" t="s">
        <v>368</v>
      </c>
      <c r="F376" s="336" t="s">
        <v>11930</v>
      </c>
      <c r="G376" s="336">
        <v>2950100251</v>
      </c>
      <c r="H376" s="554" t="s">
        <v>12549</v>
      </c>
      <c r="I376" s="336" t="s">
        <v>124</v>
      </c>
      <c r="J376" s="336" t="s">
        <v>13659</v>
      </c>
      <c r="K376" s="336" t="s">
        <v>13549</v>
      </c>
      <c r="L376" s="336" t="s">
        <v>13658</v>
      </c>
      <c r="M376" s="336" t="s">
        <v>13659</v>
      </c>
      <c r="N376" s="336" t="s">
        <v>13549</v>
      </c>
      <c r="O376" s="632"/>
      <c r="P376" s="632"/>
      <c r="Q376" s="632"/>
      <c r="R376" s="336"/>
      <c r="S376" s="336"/>
      <c r="T376" s="336" t="s">
        <v>15572</v>
      </c>
      <c r="U376" s="625"/>
      <c r="V376" s="1088"/>
      <c r="W376" s="551" t="s">
        <v>13876</v>
      </c>
      <c r="X376" s="551" t="s">
        <v>13876</v>
      </c>
      <c r="Y376" s="551" t="s">
        <v>13876</v>
      </c>
      <c r="Z376" s="551" t="s">
        <v>13876</v>
      </c>
      <c r="AA376" s="551" t="s">
        <v>13876</v>
      </c>
      <c r="AB376" s="551" t="s">
        <v>13876</v>
      </c>
      <c r="AC376" s="551" t="s">
        <v>13876</v>
      </c>
      <c r="AD376" s="552" t="s">
        <v>13876</v>
      </c>
      <c r="AE376" s="623">
        <v>0</v>
      </c>
      <c r="AF376" t="s">
        <v>3411</v>
      </c>
      <c r="AG376" t="s">
        <v>11929</v>
      </c>
      <c r="AH376" t="s">
        <v>12548</v>
      </c>
      <c r="AQ376" t="s">
        <v>13876</v>
      </c>
      <c r="AR376" t="s">
        <v>13876</v>
      </c>
      <c r="AS376" t="s">
        <v>13876</v>
      </c>
      <c r="AT376" t="s">
        <v>13876</v>
      </c>
      <c r="AU376" t="s">
        <v>13876</v>
      </c>
      <c r="AV376" t="s">
        <v>13876</v>
      </c>
      <c r="AW376" t="s">
        <v>13876</v>
      </c>
      <c r="AX376" t="s">
        <v>13876</v>
      </c>
      <c r="AY376" t="s">
        <v>13876</v>
      </c>
      <c r="AZ376" t="s">
        <v>13876</v>
      </c>
      <c r="BA376" t="s">
        <v>13876</v>
      </c>
      <c r="BB376" t="s">
        <v>13876</v>
      </c>
      <c r="BC376" t="s">
        <v>13876</v>
      </c>
      <c r="BD376" t="s">
        <v>13876</v>
      </c>
      <c r="BE376" t="s">
        <v>13876</v>
      </c>
      <c r="BF376" t="s">
        <v>13876</v>
      </c>
      <c r="BG376" t="s">
        <v>13876</v>
      </c>
      <c r="BH376" t="s">
        <v>13876</v>
      </c>
      <c r="BI376" t="s">
        <v>13876</v>
      </c>
      <c r="BJ376" t="s">
        <v>13876</v>
      </c>
      <c r="BK376" t="s">
        <v>13876</v>
      </c>
      <c r="BL376" t="s">
        <v>13876</v>
      </c>
      <c r="BM376" t="s">
        <v>13876</v>
      </c>
      <c r="BN376" t="s">
        <v>13876</v>
      </c>
      <c r="BO376" t="s">
        <v>13876</v>
      </c>
      <c r="BP376" t="s">
        <v>13876</v>
      </c>
      <c r="BQ376" t="s">
        <v>13876</v>
      </c>
      <c r="BR376" t="s">
        <v>13876</v>
      </c>
      <c r="BS376" t="s">
        <v>13876</v>
      </c>
      <c r="BT376" t="s">
        <v>13876</v>
      </c>
      <c r="BU376" t="s">
        <v>13876</v>
      </c>
      <c r="BV376" t="s">
        <v>13876</v>
      </c>
      <c r="BW376" t="s">
        <v>13876</v>
      </c>
      <c r="BX376" t="s">
        <v>13876</v>
      </c>
      <c r="BY376" t="s">
        <v>13876</v>
      </c>
      <c r="BZ376" t="s">
        <v>13876</v>
      </c>
      <c r="CA376" t="s">
        <v>13876</v>
      </c>
      <c r="CB376" t="s">
        <v>13876</v>
      </c>
      <c r="CC376" t="s">
        <v>13876</v>
      </c>
      <c r="CD376" t="s">
        <v>13876</v>
      </c>
      <c r="CE376" t="s">
        <v>13876</v>
      </c>
      <c r="CF376" t="s">
        <v>13876</v>
      </c>
      <c r="CG376" t="s">
        <v>13876</v>
      </c>
      <c r="CH376" t="s">
        <v>13876</v>
      </c>
      <c r="CI376" t="s">
        <v>13876</v>
      </c>
      <c r="CJ376" t="s">
        <v>13876</v>
      </c>
      <c r="CK376" t="s">
        <v>13876</v>
      </c>
      <c r="CL376" t="s">
        <v>13876</v>
      </c>
      <c r="CM376" t="s">
        <v>13876</v>
      </c>
      <c r="CN376" t="s">
        <v>13876</v>
      </c>
      <c r="CO376" t="s">
        <v>13876</v>
      </c>
      <c r="CP376" t="s">
        <v>13876</v>
      </c>
      <c r="CQ376" t="s">
        <v>13876</v>
      </c>
      <c r="CR376" t="s">
        <v>13876</v>
      </c>
      <c r="CS376" t="s">
        <v>13876</v>
      </c>
      <c r="CT376" t="s">
        <v>13876</v>
      </c>
    </row>
    <row r="377" spans="1:98" hidden="1">
      <c r="A377" s="1088"/>
      <c r="B377" s="554" t="s">
        <v>11163</v>
      </c>
      <c r="C377" s="554" t="s">
        <v>13939</v>
      </c>
      <c r="D377" s="554" t="s">
        <v>11164</v>
      </c>
      <c r="E377" s="336" t="s">
        <v>368</v>
      </c>
      <c r="F377" s="336" t="s">
        <v>11930</v>
      </c>
      <c r="G377" s="336">
        <v>2950100251</v>
      </c>
      <c r="H377" s="554" t="s">
        <v>12549</v>
      </c>
      <c r="I377" s="336" t="s">
        <v>126</v>
      </c>
      <c r="J377" s="336" t="s">
        <v>13659</v>
      </c>
      <c r="K377" s="336" t="s">
        <v>13549</v>
      </c>
      <c r="L377" s="336" t="s">
        <v>13658</v>
      </c>
      <c r="M377" s="336" t="s">
        <v>13659</v>
      </c>
      <c r="N377" s="336" t="s">
        <v>13549</v>
      </c>
      <c r="O377" s="632"/>
      <c r="P377" s="632"/>
      <c r="Q377" s="632"/>
      <c r="R377" s="336"/>
      <c r="S377" s="336"/>
      <c r="T377" s="336" t="s">
        <v>15573</v>
      </c>
      <c r="U377" s="609"/>
      <c r="V377" s="1088"/>
      <c r="W377" s="551" t="s">
        <v>13876</v>
      </c>
      <c r="X377" s="551" t="s">
        <v>13876</v>
      </c>
      <c r="Y377" s="551" t="s">
        <v>13876</v>
      </c>
      <c r="Z377" s="551" t="s">
        <v>13876</v>
      </c>
      <c r="AA377" s="551" t="s">
        <v>13876</v>
      </c>
      <c r="AB377" s="551" t="s">
        <v>13876</v>
      </c>
      <c r="AC377" s="551" t="s">
        <v>13876</v>
      </c>
      <c r="AD377" s="552" t="s">
        <v>13876</v>
      </c>
      <c r="AE377" s="623">
        <v>0</v>
      </c>
      <c r="AF377" t="s">
        <v>3411</v>
      </c>
      <c r="AG377" t="s">
        <v>11929</v>
      </c>
      <c r="AH377" t="s">
        <v>12548</v>
      </c>
      <c r="AQ377" t="s">
        <v>13876</v>
      </c>
      <c r="AR377" t="s">
        <v>13876</v>
      </c>
      <c r="AS377" t="s">
        <v>13876</v>
      </c>
      <c r="AT377" t="s">
        <v>13876</v>
      </c>
      <c r="AU377" t="s">
        <v>13876</v>
      </c>
      <c r="AV377" t="s">
        <v>13876</v>
      </c>
      <c r="AW377" t="s">
        <v>13876</v>
      </c>
      <c r="AX377" t="s">
        <v>13876</v>
      </c>
      <c r="AY377" t="s">
        <v>13876</v>
      </c>
      <c r="AZ377" t="s">
        <v>13876</v>
      </c>
      <c r="BA377" t="s">
        <v>13876</v>
      </c>
      <c r="BB377" t="s">
        <v>13876</v>
      </c>
      <c r="BC377" t="s">
        <v>13876</v>
      </c>
      <c r="BD377" t="s">
        <v>13876</v>
      </c>
      <c r="BE377" t="s">
        <v>13876</v>
      </c>
      <c r="BF377" t="s">
        <v>13876</v>
      </c>
      <c r="BG377" t="s">
        <v>13876</v>
      </c>
      <c r="BH377" t="s">
        <v>13876</v>
      </c>
      <c r="BI377" t="s">
        <v>13876</v>
      </c>
      <c r="BJ377" t="s">
        <v>13876</v>
      </c>
      <c r="BK377" t="s">
        <v>13876</v>
      </c>
      <c r="BL377" t="s">
        <v>13876</v>
      </c>
      <c r="BM377" t="s">
        <v>13876</v>
      </c>
      <c r="BN377" t="s">
        <v>13876</v>
      </c>
      <c r="BO377" t="s">
        <v>13876</v>
      </c>
      <c r="BP377" t="s">
        <v>13876</v>
      </c>
      <c r="BQ377" t="s">
        <v>13876</v>
      </c>
      <c r="BR377" t="s">
        <v>13876</v>
      </c>
      <c r="BS377" t="s">
        <v>13876</v>
      </c>
      <c r="BT377" t="s">
        <v>13876</v>
      </c>
      <c r="BU377" t="s">
        <v>13876</v>
      </c>
      <c r="BV377" t="s">
        <v>13876</v>
      </c>
      <c r="BW377" t="s">
        <v>13876</v>
      </c>
      <c r="BX377" t="s">
        <v>13876</v>
      </c>
      <c r="BY377" t="s">
        <v>13876</v>
      </c>
      <c r="BZ377" t="s">
        <v>13876</v>
      </c>
      <c r="CA377" t="s">
        <v>13876</v>
      </c>
      <c r="CB377" t="s">
        <v>13876</v>
      </c>
      <c r="CC377" t="s">
        <v>13876</v>
      </c>
      <c r="CD377" t="s">
        <v>13876</v>
      </c>
      <c r="CE377" t="s">
        <v>13876</v>
      </c>
      <c r="CF377" t="s">
        <v>13876</v>
      </c>
      <c r="CG377" t="s">
        <v>13876</v>
      </c>
      <c r="CH377" t="s">
        <v>13876</v>
      </c>
      <c r="CI377" t="s">
        <v>13876</v>
      </c>
      <c r="CJ377" t="s">
        <v>13876</v>
      </c>
      <c r="CK377" t="s">
        <v>13876</v>
      </c>
      <c r="CL377" t="s">
        <v>13876</v>
      </c>
      <c r="CM377" t="s">
        <v>13876</v>
      </c>
      <c r="CN377" t="s">
        <v>13876</v>
      </c>
      <c r="CO377" t="s">
        <v>13876</v>
      </c>
      <c r="CP377" t="s">
        <v>13876</v>
      </c>
      <c r="CQ377" t="s">
        <v>13876</v>
      </c>
      <c r="CR377" t="s">
        <v>13876</v>
      </c>
      <c r="CS377" t="s">
        <v>13876</v>
      </c>
      <c r="CT377" t="s">
        <v>13876</v>
      </c>
    </row>
    <row r="378" spans="1:98" hidden="1">
      <c r="A378" s="632"/>
      <c r="B378" s="555"/>
      <c r="C378" s="554"/>
      <c r="D378" s="554"/>
      <c r="E378" s="336"/>
      <c r="F378" s="336"/>
      <c r="G378" s="336"/>
      <c r="H378" s="554"/>
      <c r="I378" s="336"/>
      <c r="J378" s="336"/>
      <c r="K378" s="336"/>
      <c r="L378" s="336"/>
      <c r="M378" s="336"/>
      <c r="N378" s="336"/>
      <c r="O378" s="632"/>
      <c r="P378" s="632"/>
      <c r="Q378" s="632"/>
      <c r="R378" s="336"/>
      <c r="S378" s="336"/>
      <c r="T378" s="336" t="s">
        <v>13876</v>
      </c>
      <c r="U378" s="336"/>
      <c r="V378" s="632"/>
      <c r="W378" s="551"/>
      <c r="X378" s="551"/>
      <c r="Y378" s="551"/>
      <c r="Z378" s="551"/>
      <c r="AA378" s="551">
        <v>0</v>
      </c>
      <c r="AB378" s="551">
        <v>0</v>
      </c>
      <c r="AC378" s="551">
        <v>0</v>
      </c>
      <c r="AD378" s="552"/>
      <c r="AE378" s="623">
        <v>0</v>
      </c>
      <c r="AQ378" t="s">
        <v>13876</v>
      </c>
      <c r="AR378" t="s">
        <v>13876</v>
      </c>
      <c r="AS378" t="s">
        <v>13876</v>
      </c>
      <c r="AT378" t="s">
        <v>13876</v>
      </c>
      <c r="AU378" t="s">
        <v>13876</v>
      </c>
      <c r="AV378" t="s">
        <v>13876</v>
      </c>
      <c r="AW378" t="s">
        <v>13876</v>
      </c>
      <c r="AX378" t="s">
        <v>13876</v>
      </c>
      <c r="AY378" t="s">
        <v>13876</v>
      </c>
      <c r="AZ378" t="s">
        <v>13876</v>
      </c>
      <c r="BA378" t="s">
        <v>13876</v>
      </c>
      <c r="BB378" t="s">
        <v>13876</v>
      </c>
      <c r="BC378" t="s">
        <v>13876</v>
      </c>
      <c r="BD378" t="s">
        <v>13876</v>
      </c>
      <c r="BE378" t="s">
        <v>13876</v>
      </c>
      <c r="BF378" t="s">
        <v>13876</v>
      </c>
      <c r="BG378" t="s">
        <v>13876</v>
      </c>
      <c r="BH378" t="s">
        <v>13876</v>
      </c>
      <c r="BI378" t="s">
        <v>13876</v>
      </c>
      <c r="BJ378" t="s">
        <v>13876</v>
      </c>
      <c r="BK378" t="s">
        <v>13876</v>
      </c>
      <c r="BL378" t="s">
        <v>13876</v>
      </c>
      <c r="BM378" t="s">
        <v>13876</v>
      </c>
      <c r="BN378" t="s">
        <v>13876</v>
      </c>
      <c r="BO378" t="s">
        <v>13876</v>
      </c>
      <c r="BP378" t="s">
        <v>13876</v>
      </c>
      <c r="BQ378" t="s">
        <v>13876</v>
      </c>
      <c r="BR378" t="s">
        <v>13876</v>
      </c>
      <c r="BS378" t="s">
        <v>13876</v>
      </c>
      <c r="BT378" t="s">
        <v>13876</v>
      </c>
      <c r="BU378" t="s">
        <v>13876</v>
      </c>
      <c r="BV378" t="s">
        <v>13876</v>
      </c>
      <c r="BW378" t="s">
        <v>13876</v>
      </c>
      <c r="BX378" t="s">
        <v>13876</v>
      </c>
      <c r="BY378" t="s">
        <v>13876</v>
      </c>
      <c r="BZ378" t="s">
        <v>13876</v>
      </c>
      <c r="CA378" t="s">
        <v>13876</v>
      </c>
      <c r="CB378" t="s">
        <v>13876</v>
      </c>
      <c r="CC378" t="s">
        <v>13876</v>
      </c>
      <c r="CD378" t="s">
        <v>13876</v>
      </c>
      <c r="CE378" t="s">
        <v>13876</v>
      </c>
      <c r="CF378" t="s">
        <v>13876</v>
      </c>
      <c r="CG378" t="s">
        <v>13876</v>
      </c>
      <c r="CH378" t="s">
        <v>13876</v>
      </c>
      <c r="CI378" t="s">
        <v>13876</v>
      </c>
      <c r="CJ378" t="s">
        <v>13876</v>
      </c>
      <c r="CK378" t="s">
        <v>13876</v>
      </c>
      <c r="CL378" t="s">
        <v>13876</v>
      </c>
      <c r="CM378" t="s">
        <v>13876</v>
      </c>
      <c r="CN378" t="s">
        <v>13876</v>
      </c>
      <c r="CO378" t="s">
        <v>13876</v>
      </c>
      <c r="CP378" t="s">
        <v>13876</v>
      </c>
      <c r="CQ378" t="s">
        <v>13876</v>
      </c>
      <c r="CR378" t="s">
        <v>13876</v>
      </c>
      <c r="CS378" t="s">
        <v>13876</v>
      </c>
      <c r="CT378" t="s">
        <v>13876</v>
      </c>
    </row>
    <row r="379" spans="1:98" hidden="1">
      <c r="A379" s="1088">
        <v>95</v>
      </c>
      <c r="B379" s="554" t="s">
        <v>13528</v>
      </c>
      <c r="C379" s="554" t="s">
        <v>13940</v>
      </c>
      <c r="D379" s="554" t="s">
        <v>11169</v>
      </c>
      <c r="E379" s="336" t="s">
        <v>368</v>
      </c>
      <c r="F379" s="336" t="s">
        <v>13941</v>
      </c>
      <c r="G379" s="336">
        <v>2951571666</v>
      </c>
      <c r="H379" s="554" t="s">
        <v>12552</v>
      </c>
      <c r="I379" s="336" t="s">
        <v>124</v>
      </c>
      <c r="J379" s="336" t="s">
        <v>13659</v>
      </c>
      <c r="K379" s="336" t="s">
        <v>13546</v>
      </c>
      <c r="L379" s="336" t="s">
        <v>13658</v>
      </c>
      <c r="M379" s="336" t="s">
        <v>13658</v>
      </c>
      <c r="N379" s="336"/>
      <c r="O379" s="632"/>
      <c r="P379" s="632"/>
      <c r="Q379" s="632"/>
      <c r="R379" s="336"/>
      <c r="S379" s="336"/>
      <c r="T379" s="336" t="s">
        <v>15574</v>
      </c>
      <c r="U379" s="625"/>
      <c r="V379" s="1088"/>
      <c r="W379" s="551" t="s">
        <v>13876</v>
      </c>
      <c r="X379" s="551" t="s">
        <v>13876</v>
      </c>
      <c r="Y379" s="551" t="s">
        <v>13876</v>
      </c>
      <c r="Z379" s="551" t="s">
        <v>13876</v>
      </c>
      <c r="AA379" s="551" t="s">
        <v>13876</v>
      </c>
      <c r="AB379" s="551" t="s">
        <v>13876</v>
      </c>
      <c r="AC379" s="551" t="s">
        <v>13876</v>
      </c>
      <c r="AD379" s="552" t="s">
        <v>13876</v>
      </c>
      <c r="AE379" s="623">
        <v>0</v>
      </c>
      <c r="AF379" t="s">
        <v>11167</v>
      </c>
      <c r="AG379" t="s">
        <v>11932</v>
      </c>
      <c r="AH379" t="s">
        <v>12551</v>
      </c>
      <c r="AQ379" t="s">
        <v>13876</v>
      </c>
      <c r="AR379" t="s">
        <v>13876</v>
      </c>
      <c r="AS379" t="s">
        <v>13876</v>
      </c>
      <c r="AT379" t="s">
        <v>13876</v>
      </c>
      <c r="AU379" t="s">
        <v>13876</v>
      </c>
      <c r="AV379" t="s">
        <v>13876</v>
      </c>
      <c r="AW379" t="s">
        <v>13876</v>
      </c>
      <c r="AX379" t="s">
        <v>13876</v>
      </c>
      <c r="AY379" t="s">
        <v>13876</v>
      </c>
      <c r="AZ379" t="s">
        <v>13876</v>
      </c>
      <c r="BA379" t="s">
        <v>13876</v>
      </c>
      <c r="BB379" t="s">
        <v>13876</v>
      </c>
      <c r="BC379" t="s">
        <v>13876</v>
      </c>
      <c r="BD379" t="s">
        <v>13876</v>
      </c>
      <c r="BE379" t="s">
        <v>13876</v>
      </c>
      <c r="BF379" t="s">
        <v>13876</v>
      </c>
      <c r="BG379" t="s">
        <v>13876</v>
      </c>
      <c r="BH379" t="s">
        <v>13876</v>
      </c>
      <c r="BI379" t="s">
        <v>13876</v>
      </c>
      <c r="BJ379" t="s">
        <v>13876</v>
      </c>
      <c r="BK379" t="s">
        <v>13876</v>
      </c>
      <c r="BL379" t="s">
        <v>13876</v>
      </c>
      <c r="BM379" t="s">
        <v>13876</v>
      </c>
      <c r="BN379" t="s">
        <v>13876</v>
      </c>
      <c r="BO379" t="s">
        <v>13876</v>
      </c>
      <c r="BP379" t="s">
        <v>13876</v>
      </c>
      <c r="BQ379" t="s">
        <v>13876</v>
      </c>
      <c r="BR379" t="s">
        <v>13876</v>
      </c>
      <c r="BS379" t="s">
        <v>13876</v>
      </c>
      <c r="BT379" t="s">
        <v>13876</v>
      </c>
      <c r="BU379" t="s">
        <v>13876</v>
      </c>
      <c r="BV379" t="s">
        <v>13876</v>
      </c>
      <c r="BW379" t="s">
        <v>13876</v>
      </c>
      <c r="BX379" t="s">
        <v>13876</v>
      </c>
      <c r="BY379" t="s">
        <v>13876</v>
      </c>
      <c r="BZ379" t="s">
        <v>13876</v>
      </c>
      <c r="CA379" t="s">
        <v>13876</v>
      </c>
      <c r="CB379" t="s">
        <v>13876</v>
      </c>
      <c r="CC379" t="s">
        <v>13876</v>
      </c>
      <c r="CD379" t="s">
        <v>13876</v>
      </c>
      <c r="CE379" t="s">
        <v>13876</v>
      </c>
      <c r="CF379" t="s">
        <v>13876</v>
      </c>
      <c r="CG379" t="s">
        <v>13876</v>
      </c>
      <c r="CH379" t="s">
        <v>13876</v>
      </c>
      <c r="CI379" t="s">
        <v>13876</v>
      </c>
      <c r="CJ379" t="s">
        <v>13876</v>
      </c>
      <c r="CK379" t="s">
        <v>13876</v>
      </c>
      <c r="CL379" t="s">
        <v>13876</v>
      </c>
      <c r="CM379" t="s">
        <v>13876</v>
      </c>
      <c r="CN379" t="s">
        <v>13876</v>
      </c>
      <c r="CO379" t="s">
        <v>13876</v>
      </c>
      <c r="CP379" t="s">
        <v>13876</v>
      </c>
      <c r="CQ379" t="s">
        <v>13876</v>
      </c>
      <c r="CR379" t="s">
        <v>13876</v>
      </c>
      <c r="CS379" t="s">
        <v>13876</v>
      </c>
      <c r="CT379" t="s">
        <v>13876</v>
      </c>
    </row>
    <row r="380" spans="1:98" hidden="1">
      <c r="A380" s="1088"/>
      <c r="B380" s="554" t="s">
        <v>13528</v>
      </c>
      <c r="C380" s="554" t="s">
        <v>13940</v>
      </c>
      <c r="D380" s="554" t="s">
        <v>11169</v>
      </c>
      <c r="E380" s="336" t="s">
        <v>368</v>
      </c>
      <c r="F380" s="336" t="s">
        <v>13941</v>
      </c>
      <c r="G380" s="336">
        <v>2951571666</v>
      </c>
      <c r="H380" s="554" t="s">
        <v>12552</v>
      </c>
      <c r="I380" s="336" t="s">
        <v>126</v>
      </c>
      <c r="J380" s="336" t="s">
        <v>13659</v>
      </c>
      <c r="K380" s="336" t="s">
        <v>13546</v>
      </c>
      <c r="L380" s="336" t="s">
        <v>13658</v>
      </c>
      <c r="M380" s="336" t="s">
        <v>13658</v>
      </c>
      <c r="N380" s="336"/>
      <c r="O380" s="632"/>
      <c r="P380" s="632"/>
      <c r="Q380" s="632"/>
      <c r="R380" s="336"/>
      <c r="S380" s="336"/>
      <c r="T380" s="336" t="s">
        <v>15575</v>
      </c>
      <c r="U380" s="609"/>
      <c r="V380" s="1088"/>
      <c r="W380" s="551" t="s">
        <v>13876</v>
      </c>
      <c r="X380" s="551" t="s">
        <v>13876</v>
      </c>
      <c r="Y380" s="551" t="s">
        <v>13876</v>
      </c>
      <c r="Z380" s="551" t="s">
        <v>13876</v>
      </c>
      <c r="AA380" s="551" t="s">
        <v>13876</v>
      </c>
      <c r="AB380" s="551" t="s">
        <v>13876</v>
      </c>
      <c r="AC380" s="551" t="s">
        <v>13876</v>
      </c>
      <c r="AD380" s="552" t="s">
        <v>13876</v>
      </c>
      <c r="AE380" s="623">
        <v>0</v>
      </c>
      <c r="AF380" t="s">
        <v>11167</v>
      </c>
      <c r="AG380" t="s">
        <v>11932</v>
      </c>
      <c r="AH380" t="s">
        <v>12554</v>
      </c>
      <c r="AQ380" t="s">
        <v>13876</v>
      </c>
      <c r="AR380" t="s">
        <v>13876</v>
      </c>
      <c r="AS380" t="s">
        <v>13876</v>
      </c>
      <c r="AT380" t="s">
        <v>13876</v>
      </c>
      <c r="AU380" t="s">
        <v>13876</v>
      </c>
      <c r="AV380" t="s">
        <v>13876</v>
      </c>
      <c r="AW380" t="s">
        <v>13876</v>
      </c>
      <c r="AX380" t="s">
        <v>13876</v>
      </c>
      <c r="AY380" t="s">
        <v>13876</v>
      </c>
      <c r="AZ380" t="s">
        <v>13876</v>
      </c>
      <c r="BA380" t="s">
        <v>13876</v>
      </c>
      <c r="BB380" t="s">
        <v>13876</v>
      </c>
      <c r="BC380" t="s">
        <v>13876</v>
      </c>
      <c r="BD380" t="s">
        <v>13876</v>
      </c>
      <c r="BE380" t="s">
        <v>13876</v>
      </c>
      <c r="BF380" t="s">
        <v>13876</v>
      </c>
      <c r="BG380" t="s">
        <v>13876</v>
      </c>
      <c r="BH380" t="s">
        <v>13876</v>
      </c>
      <c r="BI380" t="s">
        <v>13876</v>
      </c>
      <c r="BJ380" t="s">
        <v>13876</v>
      </c>
      <c r="BK380" t="s">
        <v>13876</v>
      </c>
      <c r="BL380" t="s">
        <v>13876</v>
      </c>
      <c r="BM380" t="s">
        <v>13876</v>
      </c>
      <c r="BN380" t="s">
        <v>13876</v>
      </c>
      <c r="BO380" t="s">
        <v>13876</v>
      </c>
      <c r="BP380" t="s">
        <v>13876</v>
      </c>
      <c r="BQ380" t="s">
        <v>13876</v>
      </c>
      <c r="BR380" t="s">
        <v>13876</v>
      </c>
      <c r="BS380" t="s">
        <v>13876</v>
      </c>
      <c r="BT380" t="s">
        <v>13876</v>
      </c>
      <c r="BU380" t="s">
        <v>13876</v>
      </c>
      <c r="BV380" t="s">
        <v>13876</v>
      </c>
      <c r="BW380" t="s">
        <v>13876</v>
      </c>
      <c r="BX380" t="s">
        <v>13876</v>
      </c>
      <c r="BY380" t="s">
        <v>13876</v>
      </c>
      <c r="BZ380" t="s">
        <v>13876</v>
      </c>
      <c r="CA380" t="s">
        <v>13876</v>
      </c>
      <c r="CB380" t="s">
        <v>13876</v>
      </c>
      <c r="CC380" t="s">
        <v>13876</v>
      </c>
      <c r="CD380" t="s">
        <v>13876</v>
      </c>
      <c r="CE380" t="s">
        <v>13876</v>
      </c>
      <c r="CF380" t="s">
        <v>13876</v>
      </c>
      <c r="CG380" t="s">
        <v>13876</v>
      </c>
      <c r="CH380" t="s">
        <v>13876</v>
      </c>
      <c r="CI380" t="s">
        <v>13876</v>
      </c>
      <c r="CJ380" t="s">
        <v>13876</v>
      </c>
      <c r="CK380" t="s">
        <v>13876</v>
      </c>
      <c r="CL380" t="s">
        <v>13876</v>
      </c>
      <c r="CM380" t="s">
        <v>13876</v>
      </c>
      <c r="CN380" t="s">
        <v>13876</v>
      </c>
      <c r="CO380" t="s">
        <v>13876</v>
      </c>
      <c r="CP380" t="s">
        <v>13876</v>
      </c>
      <c r="CQ380" t="s">
        <v>13876</v>
      </c>
      <c r="CR380" t="s">
        <v>13876</v>
      </c>
      <c r="CS380" t="s">
        <v>13876</v>
      </c>
      <c r="CT380" t="s">
        <v>13876</v>
      </c>
    </row>
    <row r="381" spans="1:98" hidden="1">
      <c r="A381" s="632"/>
      <c r="B381" s="555"/>
      <c r="C381" s="554"/>
      <c r="D381" s="554"/>
      <c r="E381" s="336"/>
      <c r="F381" s="336"/>
      <c r="G381" s="336"/>
      <c r="H381" s="554"/>
      <c r="I381" s="336"/>
      <c r="J381" s="336"/>
      <c r="K381" s="336"/>
      <c r="L381" s="336"/>
      <c r="M381" s="336"/>
      <c r="N381" s="336"/>
      <c r="O381" s="632"/>
      <c r="P381" s="632"/>
      <c r="Q381" s="632"/>
      <c r="R381" s="336"/>
      <c r="S381" s="336"/>
      <c r="T381" s="336" t="s">
        <v>13876</v>
      </c>
      <c r="U381" s="336"/>
      <c r="V381" s="632"/>
      <c r="W381" s="551"/>
      <c r="X381" s="551"/>
      <c r="Y381" s="551"/>
      <c r="Z381" s="551"/>
      <c r="AA381" s="551">
        <v>0</v>
      </c>
      <c r="AB381" s="551">
        <v>0</v>
      </c>
      <c r="AC381" s="551">
        <v>0</v>
      </c>
      <c r="AD381" s="552"/>
      <c r="AE381" s="623">
        <v>0</v>
      </c>
      <c r="AQ381" t="s">
        <v>13876</v>
      </c>
      <c r="AR381" t="s">
        <v>13876</v>
      </c>
      <c r="AS381" t="s">
        <v>13876</v>
      </c>
      <c r="AT381" t="s">
        <v>13876</v>
      </c>
      <c r="AU381" t="s">
        <v>13876</v>
      </c>
      <c r="AV381" t="s">
        <v>13876</v>
      </c>
      <c r="AW381" t="s">
        <v>13876</v>
      </c>
      <c r="AX381" t="s">
        <v>13876</v>
      </c>
      <c r="AY381" t="s">
        <v>13876</v>
      </c>
      <c r="AZ381" t="s">
        <v>13876</v>
      </c>
      <c r="BA381" t="s">
        <v>13876</v>
      </c>
      <c r="BB381" t="s">
        <v>13876</v>
      </c>
      <c r="BC381" t="s">
        <v>13876</v>
      </c>
      <c r="BD381" t="s">
        <v>13876</v>
      </c>
      <c r="BE381" t="s">
        <v>13876</v>
      </c>
      <c r="BF381" t="s">
        <v>13876</v>
      </c>
      <c r="BG381" t="s">
        <v>13876</v>
      </c>
      <c r="BH381" t="s">
        <v>13876</v>
      </c>
      <c r="BI381" t="s">
        <v>13876</v>
      </c>
      <c r="BJ381" t="s">
        <v>13876</v>
      </c>
      <c r="BK381" t="s">
        <v>13876</v>
      </c>
      <c r="BL381" t="s">
        <v>13876</v>
      </c>
      <c r="BM381" t="s">
        <v>13876</v>
      </c>
      <c r="BN381" t="s">
        <v>13876</v>
      </c>
      <c r="BO381" t="s">
        <v>13876</v>
      </c>
      <c r="BP381" t="s">
        <v>13876</v>
      </c>
      <c r="BQ381" t="s">
        <v>13876</v>
      </c>
      <c r="BR381" t="s">
        <v>13876</v>
      </c>
      <c r="BS381" t="s">
        <v>13876</v>
      </c>
      <c r="BT381" t="s">
        <v>13876</v>
      </c>
      <c r="BU381" t="s">
        <v>13876</v>
      </c>
      <c r="BV381" t="s">
        <v>13876</v>
      </c>
      <c r="BW381" t="s">
        <v>13876</v>
      </c>
      <c r="BX381" t="s">
        <v>13876</v>
      </c>
      <c r="BY381" t="s">
        <v>13876</v>
      </c>
      <c r="BZ381" t="s">
        <v>13876</v>
      </c>
      <c r="CA381" t="s">
        <v>13876</v>
      </c>
      <c r="CB381" t="s">
        <v>13876</v>
      </c>
      <c r="CC381" t="s">
        <v>13876</v>
      </c>
      <c r="CD381" t="s">
        <v>13876</v>
      </c>
      <c r="CE381" t="s">
        <v>13876</v>
      </c>
      <c r="CF381" t="s">
        <v>13876</v>
      </c>
      <c r="CG381" t="s">
        <v>13876</v>
      </c>
      <c r="CH381" t="s">
        <v>13876</v>
      </c>
      <c r="CI381" t="s">
        <v>13876</v>
      </c>
      <c r="CJ381" t="s">
        <v>13876</v>
      </c>
      <c r="CK381" t="s">
        <v>13876</v>
      </c>
      <c r="CL381" t="s">
        <v>13876</v>
      </c>
      <c r="CM381" t="s">
        <v>13876</v>
      </c>
      <c r="CN381" t="s">
        <v>13876</v>
      </c>
      <c r="CO381" t="s">
        <v>13876</v>
      </c>
      <c r="CP381" t="s">
        <v>13876</v>
      </c>
      <c r="CQ381" t="s">
        <v>13876</v>
      </c>
      <c r="CR381" t="s">
        <v>13876</v>
      </c>
      <c r="CS381" t="s">
        <v>13876</v>
      </c>
      <c r="CT381" t="s">
        <v>13876</v>
      </c>
    </row>
    <row r="382" spans="1:98" hidden="1">
      <c r="A382" s="632">
        <v>96</v>
      </c>
      <c r="B382" s="554" t="s">
        <v>2672</v>
      </c>
      <c r="C382" s="554" t="s">
        <v>760</v>
      </c>
      <c r="D382" s="554" t="s">
        <v>2673</v>
      </c>
      <c r="E382" s="336" t="s">
        <v>548</v>
      </c>
      <c r="F382" s="336" t="s">
        <v>2676</v>
      </c>
      <c r="G382" s="336">
        <v>2910103411</v>
      </c>
      <c r="H382" s="554" t="s">
        <v>2679</v>
      </c>
      <c r="I382" s="336" t="s">
        <v>13673</v>
      </c>
      <c r="J382" s="336" t="s">
        <v>13659</v>
      </c>
      <c r="K382" s="336" t="s">
        <v>13546</v>
      </c>
      <c r="L382" s="336" t="s">
        <v>13658</v>
      </c>
      <c r="M382" s="336" t="s">
        <v>13659</v>
      </c>
      <c r="N382" s="336" t="s">
        <v>13546</v>
      </c>
      <c r="O382" s="632"/>
      <c r="P382" s="632"/>
      <c r="Q382" s="632"/>
      <c r="R382" s="336"/>
      <c r="S382" s="336"/>
      <c r="T382" s="336" t="s">
        <v>15576</v>
      </c>
      <c r="U382" s="336"/>
      <c r="V382" s="632"/>
      <c r="W382" s="551" t="s">
        <v>13876</v>
      </c>
      <c r="X382" s="551" t="s">
        <v>13876</v>
      </c>
      <c r="Y382" s="551" t="s">
        <v>13876</v>
      </c>
      <c r="Z382" s="551" t="s">
        <v>13876</v>
      </c>
      <c r="AA382" s="551" t="s">
        <v>13876</v>
      </c>
      <c r="AB382" s="551" t="s">
        <v>13876</v>
      </c>
      <c r="AC382" s="551" t="s">
        <v>13876</v>
      </c>
      <c r="AD382" s="552" t="s">
        <v>13876</v>
      </c>
      <c r="AE382" s="623">
        <v>0</v>
      </c>
      <c r="AF382" t="s">
        <v>2671</v>
      </c>
      <c r="AG382" t="s">
        <v>2675</v>
      </c>
      <c r="AH382" t="s">
        <v>2678</v>
      </c>
      <c r="AQ382" t="s">
        <v>13876</v>
      </c>
      <c r="AR382" t="s">
        <v>13876</v>
      </c>
      <c r="AS382" t="s">
        <v>13876</v>
      </c>
      <c r="AT382" t="s">
        <v>13876</v>
      </c>
      <c r="AU382" t="s">
        <v>13876</v>
      </c>
      <c r="AV382" t="s">
        <v>13876</v>
      </c>
      <c r="AW382" t="s">
        <v>13876</v>
      </c>
      <c r="AX382" t="s">
        <v>13876</v>
      </c>
      <c r="AY382" t="s">
        <v>13876</v>
      </c>
      <c r="AZ382" t="s">
        <v>13876</v>
      </c>
      <c r="BA382" t="s">
        <v>13876</v>
      </c>
      <c r="BB382" t="s">
        <v>13876</v>
      </c>
      <c r="BC382" t="s">
        <v>13876</v>
      </c>
      <c r="BD382" t="s">
        <v>13876</v>
      </c>
      <c r="BE382" t="s">
        <v>13876</v>
      </c>
      <c r="BF382" t="s">
        <v>13876</v>
      </c>
      <c r="BG382" t="s">
        <v>13876</v>
      </c>
      <c r="BH382" t="s">
        <v>13876</v>
      </c>
      <c r="BI382" t="s">
        <v>13876</v>
      </c>
      <c r="BJ382" t="s">
        <v>13876</v>
      </c>
      <c r="BK382" t="s">
        <v>13876</v>
      </c>
      <c r="BL382" t="s">
        <v>13876</v>
      </c>
      <c r="BM382" t="s">
        <v>13876</v>
      </c>
      <c r="BN382" t="s">
        <v>13876</v>
      </c>
      <c r="BO382" t="s">
        <v>13876</v>
      </c>
      <c r="BP382" t="s">
        <v>13876</v>
      </c>
      <c r="BQ382" t="s">
        <v>13876</v>
      </c>
      <c r="BR382" t="s">
        <v>13876</v>
      </c>
      <c r="BS382" t="s">
        <v>13876</v>
      </c>
      <c r="BT382" t="s">
        <v>13876</v>
      </c>
      <c r="BU382" t="s">
        <v>13876</v>
      </c>
      <c r="BV382" t="s">
        <v>13876</v>
      </c>
      <c r="BW382" t="s">
        <v>13876</v>
      </c>
      <c r="BX382" t="s">
        <v>13876</v>
      </c>
      <c r="BY382" t="s">
        <v>13876</v>
      </c>
      <c r="BZ382" t="s">
        <v>13876</v>
      </c>
      <c r="CA382" t="s">
        <v>13876</v>
      </c>
      <c r="CB382" t="s">
        <v>13876</v>
      </c>
      <c r="CC382" t="s">
        <v>13876</v>
      </c>
      <c r="CD382" t="s">
        <v>13876</v>
      </c>
      <c r="CE382" t="s">
        <v>13876</v>
      </c>
      <c r="CF382" t="s">
        <v>13876</v>
      </c>
      <c r="CG382" t="s">
        <v>13876</v>
      </c>
      <c r="CH382" t="s">
        <v>13876</v>
      </c>
      <c r="CI382" t="s">
        <v>13876</v>
      </c>
      <c r="CJ382" t="s">
        <v>13876</v>
      </c>
      <c r="CK382" t="s">
        <v>13876</v>
      </c>
      <c r="CL382" t="s">
        <v>13876</v>
      </c>
      <c r="CM382" t="s">
        <v>13876</v>
      </c>
      <c r="CN382" t="s">
        <v>13876</v>
      </c>
      <c r="CO382" t="s">
        <v>13876</v>
      </c>
      <c r="CP382" t="s">
        <v>13876</v>
      </c>
      <c r="CQ382" t="s">
        <v>13876</v>
      </c>
      <c r="CR382" t="s">
        <v>13876</v>
      </c>
      <c r="CS382" t="s">
        <v>13876</v>
      </c>
      <c r="CT382" t="s">
        <v>13876</v>
      </c>
    </row>
    <row r="383" spans="1:98" hidden="1">
      <c r="A383" s="632"/>
      <c r="B383" s="555"/>
      <c r="C383" s="554"/>
      <c r="D383" s="554"/>
      <c r="E383" s="336"/>
      <c r="F383" s="336"/>
      <c r="G383" s="336"/>
      <c r="H383" s="554"/>
      <c r="I383" s="336"/>
      <c r="J383" s="336"/>
      <c r="K383" s="336"/>
      <c r="L383" s="336"/>
      <c r="M383" s="336"/>
      <c r="N383" s="336"/>
      <c r="O383" s="632"/>
      <c r="P383" s="632"/>
      <c r="Q383" s="632"/>
      <c r="R383" s="336"/>
      <c r="S383" s="336"/>
      <c r="T383" s="336" t="s">
        <v>13876</v>
      </c>
      <c r="U383" s="336"/>
      <c r="V383" s="632"/>
      <c r="W383" s="551"/>
      <c r="X383" s="551"/>
      <c r="Y383" s="551"/>
      <c r="Z383" s="551"/>
      <c r="AA383" s="551">
        <v>0</v>
      </c>
      <c r="AB383" s="551">
        <v>0</v>
      </c>
      <c r="AC383" s="551">
        <v>0</v>
      </c>
      <c r="AD383" s="552"/>
      <c r="AE383" s="623">
        <v>0</v>
      </c>
      <c r="AQ383" t="s">
        <v>13876</v>
      </c>
      <c r="AR383" t="s">
        <v>13876</v>
      </c>
      <c r="AS383" t="s">
        <v>13876</v>
      </c>
      <c r="AT383" t="s">
        <v>13876</v>
      </c>
      <c r="AU383" t="s">
        <v>13876</v>
      </c>
      <c r="AV383" t="s">
        <v>13876</v>
      </c>
      <c r="AW383" t="s">
        <v>13876</v>
      </c>
      <c r="AX383" t="s">
        <v>13876</v>
      </c>
      <c r="AY383" t="s">
        <v>13876</v>
      </c>
      <c r="AZ383" t="s">
        <v>13876</v>
      </c>
      <c r="BA383" t="s">
        <v>13876</v>
      </c>
      <c r="BB383" t="s">
        <v>13876</v>
      </c>
      <c r="BC383" t="s">
        <v>13876</v>
      </c>
      <c r="BD383" t="s">
        <v>13876</v>
      </c>
      <c r="BE383" t="s">
        <v>13876</v>
      </c>
      <c r="BF383" t="s">
        <v>13876</v>
      </c>
      <c r="BG383" t="s">
        <v>13876</v>
      </c>
      <c r="BH383" t="s">
        <v>13876</v>
      </c>
      <c r="BI383" t="s">
        <v>13876</v>
      </c>
      <c r="BJ383" t="s">
        <v>13876</v>
      </c>
      <c r="BK383" t="s">
        <v>13876</v>
      </c>
      <c r="BL383" t="s">
        <v>13876</v>
      </c>
      <c r="BM383" t="s">
        <v>13876</v>
      </c>
      <c r="BN383" t="s">
        <v>13876</v>
      </c>
      <c r="BO383" t="s">
        <v>13876</v>
      </c>
      <c r="BP383" t="s">
        <v>13876</v>
      </c>
      <c r="BQ383" t="s">
        <v>13876</v>
      </c>
      <c r="BR383" t="s">
        <v>13876</v>
      </c>
      <c r="BS383" t="s">
        <v>13876</v>
      </c>
      <c r="BT383" t="s">
        <v>13876</v>
      </c>
      <c r="BU383" t="s">
        <v>13876</v>
      </c>
      <c r="BV383" t="s">
        <v>13876</v>
      </c>
      <c r="BW383" t="s">
        <v>13876</v>
      </c>
      <c r="BX383" t="s">
        <v>13876</v>
      </c>
      <c r="BY383" t="s">
        <v>13876</v>
      </c>
      <c r="BZ383" t="s">
        <v>13876</v>
      </c>
      <c r="CA383" t="s">
        <v>13876</v>
      </c>
      <c r="CB383" t="s">
        <v>13876</v>
      </c>
      <c r="CC383" t="s">
        <v>13876</v>
      </c>
      <c r="CD383" t="s">
        <v>13876</v>
      </c>
      <c r="CE383" t="s">
        <v>13876</v>
      </c>
      <c r="CF383" t="s">
        <v>13876</v>
      </c>
      <c r="CG383" t="s">
        <v>13876</v>
      </c>
      <c r="CH383" t="s">
        <v>13876</v>
      </c>
      <c r="CI383" t="s">
        <v>13876</v>
      </c>
      <c r="CJ383" t="s">
        <v>13876</v>
      </c>
      <c r="CK383" t="s">
        <v>13876</v>
      </c>
      <c r="CL383" t="s">
        <v>13876</v>
      </c>
      <c r="CM383" t="s">
        <v>13876</v>
      </c>
      <c r="CN383" t="s">
        <v>13876</v>
      </c>
      <c r="CO383" t="s">
        <v>13876</v>
      </c>
      <c r="CP383" t="s">
        <v>13876</v>
      </c>
      <c r="CQ383" t="s">
        <v>13876</v>
      </c>
      <c r="CR383" t="s">
        <v>13876</v>
      </c>
      <c r="CS383" t="s">
        <v>13876</v>
      </c>
      <c r="CT383" t="s">
        <v>13876</v>
      </c>
    </row>
    <row r="384" spans="1:98" hidden="1">
      <c r="A384" s="1088">
        <v>97</v>
      </c>
      <c r="B384" s="554" t="s">
        <v>2176</v>
      </c>
      <c r="C384" s="554" t="s">
        <v>786</v>
      </c>
      <c r="D384" s="554" t="s">
        <v>2177</v>
      </c>
      <c r="E384" s="336" t="s">
        <v>368</v>
      </c>
      <c r="F384" s="336" t="s">
        <v>13942</v>
      </c>
      <c r="G384" s="336">
        <v>2910102884</v>
      </c>
      <c r="H384" s="554" t="s">
        <v>2186</v>
      </c>
      <c r="I384" s="336" t="s">
        <v>113</v>
      </c>
      <c r="J384" s="336" t="s">
        <v>13659</v>
      </c>
      <c r="K384" s="336" t="s">
        <v>13546</v>
      </c>
      <c r="L384" s="336" t="s">
        <v>13658</v>
      </c>
      <c r="M384" s="336"/>
      <c r="N384" s="336"/>
      <c r="O384" s="632"/>
      <c r="P384" s="632" t="s">
        <v>13661</v>
      </c>
      <c r="Q384" s="556">
        <v>44638</v>
      </c>
      <c r="R384" s="336"/>
      <c r="S384" s="557">
        <v>44652</v>
      </c>
      <c r="T384" s="336" t="s">
        <v>15577</v>
      </c>
      <c r="U384" s="625">
        <v>57</v>
      </c>
      <c r="V384" s="1088">
        <v>57</v>
      </c>
      <c r="W384" s="551">
        <v>45664</v>
      </c>
      <c r="X384" s="551">
        <v>16320</v>
      </c>
      <c r="Y384" s="551">
        <v>24109</v>
      </c>
      <c r="Z384" s="551">
        <v>16418</v>
      </c>
      <c r="AA384" s="551">
        <v>18372</v>
      </c>
      <c r="AB384" s="551">
        <v>18685</v>
      </c>
      <c r="AC384" s="551" t="s">
        <v>13876</v>
      </c>
      <c r="AD384" s="552" t="s">
        <v>13876</v>
      </c>
      <c r="AE384" s="553">
        <v>139568</v>
      </c>
      <c r="AF384" t="s">
        <v>2175</v>
      </c>
      <c r="AG384" t="s">
        <v>2181</v>
      </c>
      <c r="AH384" t="s">
        <v>2185</v>
      </c>
      <c r="AJ384" s="548" t="s">
        <v>13693</v>
      </c>
      <c r="AK384" s="548" t="s">
        <v>13943</v>
      </c>
      <c r="AL384" s="548" t="s">
        <v>13669</v>
      </c>
      <c r="AM384" s="548" t="s">
        <v>13944</v>
      </c>
      <c r="AN384" s="584" t="s">
        <v>13945</v>
      </c>
      <c r="AO384" s="584" t="s">
        <v>2176</v>
      </c>
      <c r="AQ384" t="s">
        <v>13876</v>
      </c>
      <c r="AR384" t="s">
        <v>13876</v>
      </c>
      <c r="AS384" t="s">
        <v>15291</v>
      </c>
      <c r="AT384" t="s">
        <v>15286</v>
      </c>
      <c r="AU384" t="s">
        <v>15290</v>
      </c>
      <c r="AV384" t="s">
        <v>15290</v>
      </c>
      <c r="AW384" t="s">
        <v>15291</v>
      </c>
      <c r="AX384" t="s">
        <v>13876</v>
      </c>
      <c r="AY384" t="s">
        <v>13876</v>
      </c>
      <c r="AZ384" t="s">
        <v>15289</v>
      </c>
      <c r="BA384" t="s">
        <v>15290</v>
      </c>
      <c r="BB384" t="s">
        <v>15284</v>
      </c>
      <c r="BC384" t="s">
        <v>15292</v>
      </c>
      <c r="BD384" t="s">
        <v>15288</v>
      </c>
      <c r="BE384" t="s">
        <v>13876</v>
      </c>
      <c r="BF384" t="s">
        <v>13876</v>
      </c>
      <c r="BG384" t="s">
        <v>15292</v>
      </c>
      <c r="BH384" t="s">
        <v>15291</v>
      </c>
      <c r="BI384" t="s">
        <v>15289</v>
      </c>
      <c r="BJ384" t="s">
        <v>15288</v>
      </c>
      <c r="BK384" t="s">
        <v>15294</v>
      </c>
      <c r="BL384" t="s">
        <v>13876</v>
      </c>
      <c r="BM384" t="s">
        <v>13876</v>
      </c>
      <c r="BN384" t="s">
        <v>15289</v>
      </c>
      <c r="BO384" t="s">
        <v>15290</v>
      </c>
      <c r="BP384" t="s">
        <v>15291</v>
      </c>
      <c r="BQ384" t="s">
        <v>15289</v>
      </c>
      <c r="BR384" t="s">
        <v>15285</v>
      </c>
      <c r="BS384" t="s">
        <v>13876</v>
      </c>
      <c r="BT384" t="s">
        <v>13876</v>
      </c>
      <c r="BU384" t="s">
        <v>15289</v>
      </c>
      <c r="BV384" t="s">
        <v>15285</v>
      </c>
      <c r="BW384" t="s">
        <v>15284</v>
      </c>
      <c r="BX384" t="s">
        <v>15287</v>
      </c>
      <c r="BY384" t="s">
        <v>15292</v>
      </c>
      <c r="BZ384" t="s">
        <v>13876</v>
      </c>
      <c r="CA384" t="s">
        <v>13876</v>
      </c>
      <c r="CB384" t="s">
        <v>15289</v>
      </c>
      <c r="CC384" t="s">
        <v>15285</v>
      </c>
      <c r="CD384" t="s">
        <v>15290</v>
      </c>
      <c r="CE384" t="s">
        <v>15285</v>
      </c>
      <c r="CF384" t="s">
        <v>15286</v>
      </c>
      <c r="CG384" t="s">
        <v>13876</v>
      </c>
      <c r="CH384" t="s">
        <v>13876</v>
      </c>
      <c r="CI384" t="s">
        <v>13876</v>
      </c>
      <c r="CJ384" t="s">
        <v>13876</v>
      </c>
      <c r="CK384" t="s">
        <v>13876</v>
      </c>
      <c r="CL384" t="s">
        <v>13876</v>
      </c>
      <c r="CM384" t="s">
        <v>13876</v>
      </c>
      <c r="CN384" t="s">
        <v>13876</v>
      </c>
      <c r="CO384" t="s">
        <v>13876</v>
      </c>
      <c r="CP384" t="s">
        <v>13876</v>
      </c>
      <c r="CQ384" t="s">
        <v>13876</v>
      </c>
      <c r="CR384" t="s">
        <v>13876</v>
      </c>
      <c r="CS384" t="s">
        <v>13876</v>
      </c>
      <c r="CT384" t="s">
        <v>13876</v>
      </c>
    </row>
    <row r="385" spans="1:98" hidden="1">
      <c r="A385" s="1088"/>
      <c r="B385" s="554" t="s">
        <v>2176</v>
      </c>
      <c r="C385" s="554" t="s">
        <v>786</v>
      </c>
      <c r="D385" s="554" t="s">
        <v>2177</v>
      </c>
      <c r="E385" s="336" t="s">
        <v>368</v>
      </c>
      <c r="F385" s="336" t="s">
        <v>13942</v>
      </c>
      <c r="G385" s="336">
        <v>2910102884</v>
      </c>
      <c r="H385" s="554" t="s">
        <v>2186</v>
      </c>
      <c r="I385" s="336" t="s">
        <v>114</v>
      </c>
      <c r="J385" s="336" t="s">
        <v>13659</v>
      </c>
      <c r="K385" s="336" t="s">
        <v>13546</v>
      </c>
      <c r="L385" s="336" t="s">
        <v>13658</v>
      </c>
      <c r="M385" s="336" t="s">
        <v>13659</v>
      </c>
      <c r="N385" s="336" t="s">
        <v>13546</v>
      </c>
      <c r="O385" s="632"/>
      <c r="P385" s="632"/>
      <c r="Q385" s="632"/>
      <c r="R385" s="336"/>
      <c r="S385" s="336"/>
      <c r="T385" s="336" t="s">
        <v>15578</v>
      </c>
      <c r="U385" s="609"/>
      <c r="V385" s="1088"/>
      <c r="W385" s="551" t="s">
        <v>13876</v>
      </c>
      <c r="X385" s="551" t="s">
        <v>13876</v>
      </c>
      <c r="Y385" s="551" t="s">
        <v>13876</v>
      </c>
      <c r="Z385" s="551" t="s">
        <v>13876</v>
      </c>
      <c r="AA385" s="551" t="s">
        <v>13876</v>
      </c>
      <c r="AB385" s="551" t="s">
        <v>13876</v>
      </c>
      <c r="AC385" s="551" t="s">
        <v>13876</v>
      </c>
      <c r="AD385" s="552" t="s">
        <v>13876</v>
      </c>
      <c r="AE385" s="623">
        <v>0</v>
      </c>
      <c r="AF385" t="s">
        <v>2175</v>
      </c>
      <c r="AG385" t="s">
        <v>2181</v>
      </c>
      <c r="AH385" t="s">
        <v>2185</v>
      </c>
      <c r="AJ385" s="548" t="s">
        <v>13693</v>
      </c>
      <c r="AK385" s="548" t="s">
        <v>13943</v>
      </c>
      <c r="AL385" s="548" t="s">
        <v>13669</v>
      </c>
      <c r="AM385" s="548" t="s">
        <v>13944</v>
      </c>
      <c r="AN385" s="548" t="s">
        <v>13945</v>
      </c>
      <c r="AO385" s="548" t="s">
        <v>13946</v>
      </c>
      <c r="AQ385" t="s">
        <v>13876</v>
      </c>
      <c r="AR385" t="s">
        <v>13876</v>
      </c>
      <c r="AS385" t="s">
        <v>13876</v>
      </c>
      <c r="AT385" t="s">
        <v>13876</v>
      </c>
      <c r="AU385" t="s">
        <v>13876</v>
      </c>
      <c r="AV385" t="s">
        <v>13876</v>
      </c>
      <c r="AW385" t="s">
        <v>13876</v>
      </c>
      <c r="AX385" t="s">
        <v>13876</v>
      </c>
      <c r="AY385" t="s">
        <v>13876</v>
      </c>
      <c r="AZ385" t="s">
        <v>13876</v>
      </c>
      <c r="BA385" t="s">
        <v>13876</v>
      </c>
      <c r="BB385" t="s">
        <v>13876</v>
      </c>
      <c r="BC385" t="s">
        <v>13876</v>
      </c>
      <c r="BD385" t="s">
        <v>13876</v>
      </c>
      <c r="BE385" t="s">
        <v>13876</v>
      </c>
      <c r="BF385" t="s">
        <v>13876</v>
      </c>
      <c r="BG385" t="s">
        <v>13876</v>
      </c>
      <c r="BH385" t="s">
        <v>13876</v>
      </c>
      <c r="BI385" t="s">
        <v>13876</v>
      </c>
      <c r="BJ385" t="s">
        <v>13876</v>
      </c>
      <c r="BK385" t="s">
        <v>13876</v>
      </c>
      <c r="BL385" t="s">
        <v>13876</v>
      </c>
      <c r="BM385" t="s">
        <v>13876</v>
      </c>
      <c r="BN385" t="s">
        <v>13876</v>
      </c>
      <c r="BO385" t="s">
        <v>13876</v>
      </c>
      <c r="BP385" t="s">
        <v>13876</v>
      </c>
      <c r="BQ385" t="s">
        <v>13876</v>
      </c>
      <c r="BR385" t="s">
        <v>13876</v>
      </c>
      <c r="BS385" t="s">
        <v>13876</v>
      </c>
      <c r="BT385" t="s">
        <v>13876</v>
      </c>
      <c r="BU385" t="s">
        <v>13876</v>
      </c>
      <c r="BV385" t="s">
        <v>13876</v>
      </c>
      <c r="BW385" t="s">
        <v>13876</v>
      </c>
      <c r="BX385" t="s">
        <v>13876</v>
      </c>
      <c r="BY385" t="s">
        <v>13876</v>
      </c>
      <c r="BZ385" t="s">
        <v>13876</v>
      </c>
      <c r="CA385" t="s">
        <v>13876</v>
      </c>
      <c r="CB385" t="s">
        <v>13876</v>
      </c>
      <c r="CC385" t="s">
        <v>13876</v>
      </c>
      <c r="CD385" t="s">
        <v>13876</v>
      </c>
      <c r="CE385" t="s">
        <v>13876</v>
      </c>
      <c r="CF385" t="s">
        <v>13876</v>
      </c>
      <c r="CG385" t="s">
        <v>13876</v>
      </c>
      <c r="CH385" t="s">
        <v>13876</v>
      </c>
      <c r="CI385" t="s">
        <v>13876</v>
      </c>
      <c r="CJ385" t="s">
        <v>13876</v>
      </c>
      <c r="CK385" t="s">
        <v>13876</v>
      </c>
      <c r="CL385" t="s">
        <v>13876</v>
      </c>
      <c r="CM385" t="s">
        <v>13876</v>
      </c>
      <c r="CN385" t="s">
        <v>13876</v>
      </c>
      <c r="CO385" t="s">
        <v>13876</v>
      </c>
      <c r="CP385" t="s">
        <v>13876</v>
      </c>
      <c r="CQ385" t="s">
        <v>13876</v>
      </c>
      <c r="CR385" t="s">
        <v>13876</v>
      </c>
      <c r="CS385" t="s">
        <v>13876</v>
      </c>
      <c r="CT385" t="s">
        <v>13876</v>
      </c>
    </row>
    <row r="386" spans="1:98" hidden="1">
      <c r="A386" s="632"/>
      <c r="B386" s="555"/>
      <c r="C386" s="554"/>
      <c r="D386" s="554"/>
      <c r="E386" s="336"/>
      <c r="F386" s="336"/>
      <c r="G386" s="336"/>
      <c r="H386" s="554"/>
      <c r="I386" s="336"/>
      <c r="J386" s="336"/>
      <c r="K386" s="336"/>
      <c r="L386" s="336"/>
      <c r="M386" s="336"/>
      <c r="N386" s="336"/>
      <c r="O386" s="632"/>
      <c r="P386" s="632"/>
      <c r="Q386" s="632"/>
      <c r="R386" s="336"/>
      <c r="S386" s="336"/>
      <c r="T386" s="336" t="s">
        <v>13876</v>
      </c>
      <c r="U386" s="336"/>
      <c r="V386" s="632"/>
      <c r="W386" s="551"/>
      <c r="X386" s="551"/>
      <c r="Y386" s="551"/>
      <c r="Z386" s="551"/>
      <c r="AA386" s="551">
        <v>0</v>
      </c>
      <c r="AB386" s="551">
        <v>0</v>
      </c>
      <c r="AC386" s="551">
        <v>0</v>
      </c>
      <c r="AD386" s="552"/>
      <c r="AE386" s="623">
        <v>0</v>
      </c>
      <c r="AQ386" t="s">
        <v>13876</v>
      </c>
      <c r="AR386" t="s">
        <v>13876</v>
      </c>
      <c r="AS386" t="s">
        <v>13876</v>
      </c>
      <c r="AT386" t="s">
        <v>13876</v>
      </c>
      <c r="AU386" t="s">
        <v>13876</v>
      </c>
      <c r="AV386" t="s">
        <v>13876</v>
      </c>
      <c r="AW386" t="s">
        <v>13876</v>
      </c>
      <c r="AX386" t="s">
        <v>13876</v>
      </c>
      <c r="AY386" t="s">
        <v>13876</v>
      </c>
      <c r="AZ386" t="s">
        <v>13876</v>
      </c>
      <c r="BA386" t="s">
        <v>13876</v>
      </c>
      <c r="BB386" t="s">
        <v>13876</v>
      </c>
      <c r="BC386" t="s">
        <v>13876</v>
      </c>
      <c r="BD386" t="s">
        <v>13876</v>
      </c>
      <c r="BE386" t="s">
        <v>13876</v>
      </c>
      <c r="BF386" t="s">
        <v>13876</v>
      </c>
      <c r="BG386" t="s">
        <v>13876</v>
      </c>
      <c r="BH386" t="s">
        <v>13876</v>
      </c>
      <c r="BI386" t="s">
        <v>13876</v>
      </c>
      <c r="BJ386" t="s">
        <v>13876</v>
      </c>
      <c r="BK386" t="s">
        <v>13876</v>
      </c>
      <c r="BL386" t="s">
        <v>13876</v>
      </c>
      <c r="BM386" t="s">
        <v>13876</v>
      </c>
      <c r="BN386" t="s">
        <v>13876</v>
      </c>
      <c r="BO386" t="s">
        <v>13876</v>
      </c>
      <c r="BP386" t="s">
        <v>13876</v>
      </c>
      <c r="BQ386" t="s">
        <v>13876</v>
      </c>
      <c r="BR386" t="s">
        <v>13876</v>
      </c>
      <c r="BS386" t="s">
        <v>13876</v>
      </c>
      <c r="BT386" t="s">
        <v>13876</v>
      </c>
      <c r="BU386" t="s">
        <v>13876</v>
      </c>
      <c r="BV386" t="s">
        <v>13876</v>
      </c>
      <c r="BW386" t="s">
        <v>13876</v>
      </c>
      <c r="BX386" t="s">
        <v>13876</v>
      </c>
      <c r="BY386" t="s">
        <v>13876</v>
      </c>
      <c r="BZ386" t="s">
        <v>13876</v>
      </c>
      <c r="CA386" t="s">
        <v>13876</v>
      </c>
      <c r="CB386" t="s">
        <v>13876</v>
      </c>
      <c r="CC386" t="s">
        <v>13876</v>
      </c>
      <c r="CD386" t="s">
        <v>13876</v>
      </c>
      <c r="CE386" t="s">
        <v>13876</v>
      </c>
      <c r="CF386" t="s">
        <v>13876</v>
      </c>
      <c r="CG386" t="s">
        <v>13876</v>
      </c>
      <c r="CH386" t="s">
        <v>13876</v>
      </c>
      <c r="CI386" t="s">
        <v>13876</v>
      </c>
      <c r="CJ386" t="s">
        <v>13876</v>
      </c>
      <c r="CK386" t="s">
        <v>13876</v>
      </c>
      <c r="CL386" t="s">
        <v>13876</v>
      </c>
      <c r="CM386" t="s">
        <v>13876</v>
      </c>
      <c r="CN386" t="s">
        <v>13876</v>
      </c>
      <c r="CO386" t="s">
        <v>13876</v>
      </c>
      <c r="CP386" t="s">
        <v>13876</v>
      </c>
      <c r="CQ386" t="s">
        <v>13876</v>
      </c>
      <c r="CR386" t="s">
        <v>13876</v>
      </c>
      <c r="CS386" t="s">
        <v>13876</v>
      </c>
      <c r="CT386" t="s">
        <v>13876</v>
      </c>
    </row>
    <row r="387" spans="1:98" hidden="1">
      <c r="A387" s="1088">
        <v>98</v>
      </c>
      <c r="B387" s="554" t="s">
        <v>13529</v>
      </c>
      <c r="C387" s="554" t="s">
        <v>13947</v>
      </c>
      <c r="D387" s="554" t="s">
        <v>11178</v>
      </c>
      <c r="E387" s="336" t="s">
        <v>368</v>
      </c>
      <c r="F387" s="336" t="s">
        <v>13948</v>
      </c>
      <c r="G387" s="336">
        <v>2950200069</v>
      </c>
      <c r="H387" s="554" t="s">
        <v>12559</v>
      </c>
      <c r="I387" s="336" t="s">
        <v>124</v>
      </c>
      <c r="J387" s="336" t="s">
        <v>13659</v>
      </c>
      <c r="K387" s="336" t="s">
        <v>13546</v>
      </c>
      <c r="L387" s="336" t="s">
        <v>13658</v>
      </c>
      <c r="M387" s="336" t="s">
        <v>13659</v>
      </c>
      <c r="N387" s="336" t="s">
        <v>13549</v>
      </c>
      <c r="O387" s="632"/>
      <c r="P387" s="632"/>
      <c r="Q387" s="632"/>
      <c r="R387" s="336"/>
      <c r="S387" s="336"/>
      <c r="T387" s="336" t="s">
        <v>15579</v>
      </c>
      <c r="U387" s="625"/>
      <c r="V387" s="1088"/>
      <c r="W387" s="551" t="s">
        <v>13876</v>
      </c>
      <c r="X387" s="551" t="s">
        <v>13876</v>
      </c>
      <c r="Y387" s="551" t="s">
        <v>13876</v>
      </c>
      <c r="Z387" s="551" t="s">
        <v>13876</v>
      </c>
      <c r="AA387" s="551" t="s">
        <v>13876</v>
      </c>
      <c r="AB387" s="551" t="s">
        <v>13876</v>
      </c>
      <c r="AC387" s="551" t="s">
        <v>13876</v>
      </c>
      <c r="AD387" s="552" t="s">
        <v>13876</v>
      </c>
      <c r="AE387" s="623">
        <v>0</v>
      </c>
      <c r="AF387" t="s">
        <v>11176</v>
      </c>
      <c r="AG387" t="s">
        <v>11935</v>
      </c>
      <c r="AH387" t="s">
        <v>12558</v>
      </c>
      <c r="AQ387" t="s">
        <v>13876</v>
      </c>
      <c r="AR387" t="s">
        <v>13876</v>
      </c>
      <c r="AS387" t="s">
        <v>13876</v>
      </c>
      <c r="AT387" t="s">
        <v>13876</v>
      </c>
      <c r="AU387" t="s">
        <v>13876</v>
      </c>
      <c r="AV387" t="s">
        <v>13876</v>
      </c>
      <c r="AW387" t="s">
        <v>13876</v>
      </c>
      <c r="AX387" t="s">
        <v>13876</v>
      </c>
      <c r="AY387" t="s">
        <v>13876</v>
      </c>
      <c r="AZ387" t="s">
        <v>13876</v>
      </c>
      <c r="BA387" t="s">
        <v>13876</v>
      </c>
      <c r="BB387" t="s">
        <v>13876</v>
      </c>
      <c r="BC387" t="s">
        <v>13876</v>
      </c>
      <c r="BD387" t="s">
        <v>13876</v>
      </c>
      <c r="BE387" t="s">
        <v>13876</v>
      </c>
      <c r="BF387" t="s">
        <v>13876</v>
      </c>
      <c r="BG387" t="s">
        <v>13876</v>
      </c>
      <c r="BH387" t="s">
        <v>13876</v>
      </c>
      <c r="BI387" t="s">
        <v>13876</v>
      </c>
      <c r="BJ387" t="s">
        <v>13876</v>
      </c>
      <c r="BK387" t="s">
        <v>13876</v>
      </c>
      <c r="BL387" t="s">
        <v>13876</v>
      </c>
      <c r="BM387" t="s">
        <v>13876</v>
      </c>
      <c r="BN387" t="s">
        <v>13876</v>
      </c>
      <c r="BO387" t="s">
        <v>13876</v>
      </c>
      <c r="BP387" t="s">
        <v>13876</v>
      </c>
      <c r="BQ387" t="s">
        <v>13876</v>
      </c>
      <c r="BR387" t="s">
        <v>13876</v>
      </c>
      <c r="BS387" t="s">
        <v>13876</v>
      </c>
      <c r="BT387" t="s">
        <v>13876</v>
      </c>
      <c r="BU387" t="s">
        <v>13876</v>
      </c>
      <c r="BV387" t="s">
        <v>13876</v>
      </c>
      <c r="BW387" t="s">
        <v>13876</v>
      </c>
      <c r="BX387" t="s">
        <v>13876</v>
      </c>
      <c r="BY387" t="s">
        <v>13876</v>
      </c>
      <c r="BZ387" t="s">
        <v>13876</v>
      </c>
      <c r="CA387" t="s">
        <v>13876</v>
      </c>
      <c r="CB387" t="s">
        <v>13876</v>
      </c>
      <c r="CC387" t="s">
        <v>13876</v>
      </c>
      <c r="CD387" t="s">
        <v>13876</v>
      </c>
      <c r="CE387" t="s">
        <v>13876</v>
      </c>
      <c r="CF387" t="s">
        <v>13876</v>
      </c>
      <c r="CG387" t="s">
        <v>13876</v>
      </c>
      <c r="CH387" t="s">
        <v>13876</v>
      </c>
      <c r="CI387" t="s">
        <v>13876</v>
      </c>
      <c r="CJ387" t="s">
        <v>13876</v>
      </c>
      <c r="CK387" t="s">
        <v>13876</v>
      </c>
      <c r="CL387" t="s">
        <v>13876</v>
      </c>
      <c r="CM387" t="s">
        <v>13876</v>
      </c>
      <c r="CN387" t="s">
        <v>13876</v>
      </c>
      <c r="CO387" t="s">
        <v>13876</v>
      </c>
      <c r="CP387" t="s">
        <v>13876</v>
      </c>
      <c r="CQ387" t="s">
        <v>13876</v>
      </c>
      <c r="CR387" t="s">
        <v>13876</v>
      </c>
      <c r="CS387" t="s">
        <v>13876</v>
      </c>
      <c r="CT387" t="s">
        <v>13876</v>
      </c>
    </row>
    <row r="388" spans="1:98" hidden="1">
      <c r="A388" s="1088"/>
      <c r="B388" s="554" t="s">
        <v>13529</v>
      </c>
      <c r="C388" s="554" t="s">
        <v>13947</v>
      </c>
      <c r="D388" s="554" t="s">
        <v>11178</v>
      </c>
      <c r="E388" s="336" t="s">
        <v>368</v>
      </c>
      <c r="F388" s="336" t="s">
        <v>13948</v>
      </c>
      <c r="G388" s="336">
        <v>2950200069</v>
      </c>
      <c r="H388" s="554" t="s">
        <v>12559</v>
      </c>
      <c r="I388" s="336" t="s">
        <v>126</v>
      </c>
      <c r="J388" s="336" t="s">
        <v>13659</v>
      </c>
      <c r="K388" s="336" t="s">
        <v>13546</v>
      </c>
      <c r="L388" s="336" t="s">
        <v>13658</v>
      </c>
      <c r="M388" s="336" t="s">
        <v>13659</v>
      </c>
      <c r="N388" s="336" t="s">
        <v>13549</v>
      </c>
      <c r="O388" s="632"/>
      <c r="P388" s="632"/>
      <c r="Q388" s="632"/>
      <c r="R388" s="336"/>
      <c r="S388" s="336"/>
      <c r="T388" s="336" t="s">
        <v>15580</v>
      </c>
      <c r="U388" s="620"/>
      <c r="V388" s="1088"/>
      <c r="W388" s="551" t="s">
        <v>13876</v>
      </c>
      <c r="X388" s="551" t="s">
        <v>13876</v>
      </c>
      <c r="Y388" s="551" t="s">
        <v>13876</v>
      </c>
      <c r="Z388" s="551" t="s">
        <v>13876</v>
      </c>
      <c r="AA388" s="551" t="s">
        <v>13876</v>
      </c>
      <c r="AB388" s="551" t="s">
        <v>13876</v>
      </c>
      <c r="AC388" s="551" t="s">
        <v>13876</v>
      </c>
      <c r="AD388" s="552" t="s">
        <v>13876</v>
      </c>
      <c r="AE388" s="623">
        <v>0</v>
      </c>
      <c r="AF388" t="s">
        <v>11176</v>
      </c>
      <c r="AG388" t="s">
        <v>11935</v>
      </c>
      <c r="AH388" t="s">
        <v>12558</v>
      </c>
      <c r="AQ388" t="s">
        <v>13876</v>
      </c>
      <c r="AR388" t="s">
        <v>13876</v>
      </c>
      <c r="AS388" t="s">
        <v>13876</v>
      </c>
      <c r="AT388" t="s">
        <v>13876</v>
      </c>
      <c r="AU388" t="s">
        <v>13876</v>
      </c>
      <c r="AV388" t="s">
        <v>13876</v>
      </c>
      <c r="AW388" t="s">
        <v>13876</v>
      </c>
      <c r="AX388" t="s">
        <v>13876</v>
      </c>
      <c r="AY388" t="s">
        <v>13876</v>
      </c>
      <c r="AZ388" t="s">
        <v>13876</v>
      </c>
      <c r="BA388" t="s">
        <v>13876</v>
      </c>
      <c r="BB388" t="s">
        <v>13876</v>
      </c>
      <c r="BC388" t="s">
        <v>13876</v>
      </c>
      <c r="BD388" t="s">
        <v>13876</v>
      </c>
      <c r="BE388" t="s">
        <v>13876</v>
      </c>
      <c r="BF388" t="s">
        <v>13876</v>
      </c>
      <c r="BG388" t="s">
        <v>13876</v>
      </c>
      <c r="BH388" t="s">
        <v>13876</v>
      </c>
      <c r="BI388" t="s">
        <v>13876</v>
      </c>
      <c r="BJ388" t="s">
        <v>13876</v>
      </c>
      <c r="BK388" t="s">
        <v>13876</v>
      </c>
      <c r="BL388" t="s">
        <v>13876</v>
      </c>
      <c r="BM388" t="s">
        <v>13876</v>
      </c>
      <c r="BN388" t="s">
        <v>13876</v>
      </c>
      <c r="BO388" t="s">
        <v>13876</v>
      </c>
      <c r="BP388" t="s">
        <v>13876</v>
      </c>
      <c r="BQ388" t="s">
        <v>13876</v>
      </c>
      <c r="BR388" t="s">
        <v>13876</v>
      </c>
      <c r="BS388" t="s">
        <v>13876</v>
      </c>
      <c r="BT388" t="s">
        <v>13876</v>
      </c>
      <c r="BU388" t="s">
        <v>13876</v>
      </c>
      <c r="BV388" t="s">
        <v>13876</v>
      </c>
      <c r="BW388" t="s">
        <v>13876</v>
      </c>
      <c r="BX388" t="s">
        <v>13876</v>
      </c>
      <c r="BY388" t="s">
        <v>13876</v>
      </c>
      <c r="BZ388" t="s">
        <v>13876</v>
      </c>
      <c r="CA388" t="s">
        <v>13876</v>
      </c>
      <c r="CB388" t="s">
        <v>13876</v>
      </c>
      <c r="CC388" t="s">
        <v>13876</v>
      </c>
      <c r="CD388" t="s">
        <v>13876</v>
      </c>
      <c r="CE388" t="s">
        <v>13876</v>
      </c>
      <c r="CF388" t="s">
        <v>13876</v>
      </c>
      <c r="CG388" t="s">
        <v>13876</v>
      </c>
      <c r="CH388" t="s">
        <v>13876</v>
      </c>
      <c r="CI388" t="s">
        <v>13876</v>
      </c>
      <c r="CJ388" t="s">
        <v>13876</v>
      </c>
      <c r="CK388" t="s">
        <v>13876</v>
      </c>
      <c r="CL388" t="s">
        <v>13876</v>
      </c>
      <c r="CM388" t="s">
        <v>13876</v>
      </c>
      <c r="CN388" t="s">
        <v>13876</v>
      </c>
      <c r="CO388" t="s">
        <v>13876</v>
      </c>
      <c r="CP388" t="s">
        <v>13876</v>
      </c>
      <c r="CQ388" t="s">
        <v>13876</v>
      </c>
      <c r="CR388" t="s">
        <v>13876</v>
      </c>
      <c r="CS388" t="s">
        <v>13876</v>
      </c>
      <c r="CT388" t="s">
        <v>13876</v>
      </c>
    </row>
    <row r="389" spans="1:98" hidden="1">
      <c r="A389" s="1088"/>
      <c r="B389" s="554" t="s">
        <v>13529</v>
      </c>
      <c r="C389" s="554" t="s">
        <v>13947</v>
      </c>
      <c r="D389" s="554" t="s">
        <v>11178</v>
      </c>
      <c r="E389" s="336" t="s">
        <v>368</v>
      </c>
      <c r="F389" s="336" t="s">
        <v>13948</v>
      </c>
      <c r="G389" s="336">
        <v>2950200069</v>
      </c>
      <c r="H389" s="554" t="s">
        <v>12559</v>
      </c>
      <c r="I389" s="336" t="s">
        <v>128</v>
      </c>
      <c r="J389" s="336" t="s">
        <v>13659</v>
      </c>
      <c r="K389" s="336" t="s">
        <v>13546</v>
      </c>
      <c r="L389" s="336" t="s">
        <v>13658</v>
      </c>
      <c r="M389" s="336" t="s">
        <v>13659</v>
      </c>
      <c r="N389" s="336"/>
      <c r="O389" s="632"/>
      <c r="P389" s="632"/>
      <c r="Q389" s="632"/>
      <c r="R389" s="336"/>
      <c r="S389" s="336"/>
      <c r="T389" s="336" t="s">
        <v>15581</v>
      </c>
      <c r="U389" s="609"/>
      <c r="V389" s="1088"/>
      <c r="W389" s="551" t="s">
        <v>13876</v>
      </c>
      <c r="X389" s="551" t="s">
        <v>13876</v>
      </c>
      <c r="Y389" s="551" t="s">
        <v>13876</v>
      </c>
      <c r="Z389" s="551" t="s">
        <v>13876</v>
      </c>
      <c r="AA389" s="551" t="s">
        <v>13876</v>
      </c>
      <c r="AB389" s="551" t="s">
        <v>13876</v>
      </c>
      <c r="AC389" s="551" t="s">
        <v>13876</v>
      </c>
      <c r="AD389" s="552" t="s">
        <v>13876</v>
      </c>
      <c r="AE389" s="623">
        <v>0</v>
      </c>
      <c r="AF389" t="s">
        <v>11176</v>
      </c>
      <c r="AG389" t="s">
        <v>11935</v>
      </c>
      <c r="AH389" t="s">
        <v>12561</v>
      </c>
      <c r="AQ389" t="s">
        <v>13876</v>
      </c>
      <c r="AR389" t="s">
        <v>13876</v>
      </c>
      <c r="AS389" t="s">
        <v>13876</v>
      </c>
      <c r="AT389" t="s">
        <v>13876</v>
      </c>
      <c r="AU389" t="s">
        <v>13876</v>
      </c>
      <c r="AV389" t="s">
        <v>13876</v>
      </c>
      <c r="AW389" t="s">
        <v>13876</v>
      </c>
      <c r="AX389" t="s">
        <v>13876</v>
      </c>
      <c r="AY389" t="s">
        <v>13876</v>
      </c>
      <c r="AZ389" t="s">
        <v>13876</v>
      </c>
      <c r="BA389" t="s">
        <v>13876</v>
      </c>
      <c r="BB389" t="s">
        <v>13876</v>
      </c>
      <c r="BC389" t="s">
        <v>13876</v>
      </c>
      <c r="BD389" t="s">
        <v>13876</v>
      </c>
      <c r="BE389" t="s">
        <v>13876</v>
      </c>
      <c r="BF389" t="s">
        <v>13876</v>
      </c>
      <c r="BG389" t="s">
        <v>13876</v>
      </c>
      <c r="BH389" t="s">
        <v>13876</v>
      </c>
      <c r="BI389" t="s">
        <v>13876</v>
      </c>
      <c r="BJ389" t="s">
        <v>13876</v>
      </c>
      <c r="BK389" t="s">
        <v>13876</v>
      </c>
      <c r="BL389" t="s">
        <v>13876</v>
      </c>
      <c r="BM389" t="s">
        <v>13876</v>
      </c>
      <c r="BN389" t="s">
        <v>13876</v>
      </c>
      <c r="BO389" t="s">
        <v>13876</v>
      </c>
      <c r="BP389" t="s">
        <v>13876</v>
      </c>
      <c r="BQ389" t="s">
        <v>13876</v>
      </c>
      <c r="BR389" t="s">
        <v>13876</v>
      </c>
      <c r="BS389" t="s">
        <v>13876</v>
      </c>
      <c r="BT389" t="s">
        <v>13876</v>
      </c>
      <c r="BU389" t="s">
        <v>13876</v>
      </c>
      <c r="BV389" t="s">
        <v>13876</v>
      </c>
      <c r="BW389" t="s">
        <v>13876</v>
      </c>
      <c r="BX389" t="s">
        <v>13876</v>
      </c>
      <c r="BY389" t="s">
        <v>13876</v>
      </c>
      <c r="BZ389" t="s">
        <v>13876</v>
      </c>
      <c r="CA389" t="s">
        <v>13876</v>
      </c>
      <c r="CB389" t="s">
        <v>13876</v>
      </c>
      <c r="CC389" t="s">
        <v>13876</v>
      </c>
      <c r="CD389" t="s">
        <v>13876</v>
      </c>
      <c r="CE389" t="s">
        <v>13876</v>
      </c>
      <c r="CF389" t="s">
        <v>13876</v>
      </c>
      <c r="CG389" t="s">
        <v>13876</v>
      </c>
      <c r="CH389" t="s">
        <v>13876</v>
      </c>
      <c r="CI389" t="s">
        <v>13876</v>
      </c>
      <c r="CJ389" t="s">
        <v>13876</v>
      </c>
      <c r="CK389" t="s">
        <v>13876</v>
      </c>
      <c r="CL389" t="s">
        <v>13876</v>
      </c>
      <c r="CM389" t="s">
        <v>13876</v>
      </c>
      <c r="CN389" t="s">
        <v>13876</v>
      </c>
      <c r="CO389" t="s">
        <v>13876</v>
      </c>
      <c r="CP389" t="s">
        <v>13876</v>
      </c>
      <c r="CQ389" t="s">
        <v>13876</v>
      </c>
      <c r="CR389" t="s">
        <v>13876</v>
      </c>
      <c r="CS389" t="s">
        <v>13876</v>
      </c>
      <c r="CT389" t="s">
        <v>13876</v>
      </c>
    </row>
    <row r="390" spans="1:98" hidden="1">
      <c r="A390" s="632"/>
      <c r="B390" s="555"/>
      <c r="C390" s="554"/>
      <c r="D390" s="554"/>
      <c r="E390" s="336"/>
      <c r="F390" s="336"/>
      <c r="G390" s="336"/>
      <c r="H390" s="554"/>
      <c r="I390" s="336"/>
      <c r="J390" s="336"/>
      <c r="K390" s="336"/>
      <c r="L390" s="336"/>
      <c r="M390" s="336"/>
      <c r="N390" s="336"/>
      <c r="O390" s="632"/>
      <c r="P390" s="632"/>
      <c r="Q390" s="632"/>
      <c r="R390" s="336"/>
      <c r="S390" s="336"/>
      <c r="T390" s="336" t="s">
        <v>13876</v>
      </c>
      <c r="U390" s="336"/>
      <c r="V390" s="632"/>
      <c r="W390" s="551"/>
      <c r="X390" s="551"/>
      <c r="Y390" s="551"/>
      <c r="Z390" s="551"/>
      <c r="AA390" s="551">
        <v>0</v>
      </c>
      <c r="AB390" s="551">
        <v>0</v>
      </c>
      <c r="AC390" s="551">
        <v>0</v>
      </c>
      <c r="AD390" s="552"/>
      <c r="AE390" s="623">
        <v>0</v>
      </c>
      <c r="AQ390" t="s">
        <v>13876</v>
      </c>
      <c r="AR390" t="s">
        <v>13876</v>
      </c>
      <c r="AS390" t="s">
        <v>13876</v>
      </c>
      <c r="AT390" t="s">
        <v>13876</v>
      </c>
      <c r="AU390" t="s">
        <v>13876</v>
      </c>
      <c r="AV390" t="s">
        <v>13876</v>
      </c>
      <c r="AW390" t="s">
        <v>13876</v>
      </c>
      <c r="AX390" t="s">
        <v>13876</v>
      </c>
      <c r="AY390" t="s">
        <v>13876</v>
      </c>
      <c r="AZ390" t="s">
        <v>13876</v>
      </c>
      <c r="BA390" t="s">
        <v>13876</v>
      </c>
      <c r="BB390" t="s">
        <v>13876</v>
      </c>
      <c r="BC390" t="s">
        <v>13876</v>
      </c>
      <c r="BD390" t="s">
        <v>13876</v>
      </c>
      <c r="BE390" t="s">
        <v>13876</v>
      </c>
      <c r="BF390" t="s">
        <v>13876</v>
      </c>
      <c r="BG390" t="s">
        <v>13876</v>
      </c>
      <c r="BH390" t="s">
        <v>13876</v>
      </c>
      <c r="BI390" t="s">
        <v>13876</v>
      </c>
      <c r="BJ390" t="s">
        <v>13876</v>
      </c>
      <c r="BK390" t="s">
        <v>13876</v>
      </c>
      <c r="BL390" t="s">
        <v>13876</v>
      </c>
      <c r="BM390" t="s">
        <v>13876</v>
      </c>
      <c r="BN390" t="s">
        <v>13876</v>
      </c>
      <c r="BO390" t="s">
        <v>13876</v>
      </c>
      <c r="BP390" t="s">
        <v>13876</v>
      </c>
      <c r="BQ390" t="s">
        <v>13876</v>
      </c>
      <c r="BR390" t="s">
        <v>13876</v>
      </c>
      <c r="BS390" t="s">
        <v>13876</v>
      </c>
      <c r="BT390" t="s">
        <v>13876</v>
      </c>
      <c r="BU390" t="s">
        <v>13876</v>
      </c>
      <c r="BV390" t="s">
        <v>13876</v>
      </c>
      <c r="BW390" t="s">
        <v>13876</v>
      </c>
      <c r="BX390" t="s">
        <v>13876</v>
      </c>
      <c r="BY390" t="s">
        <v>13876</v>
      </c>
      <c r="BZ390" t="s">
        <v>13876</v>
      </c>
      <c r="CA390" t="s">
        <v>13876</v>
      </c>
      <c r="CB390" t="s">
        <v>13876</v>
      </c>
      <c r="CC390" t="s">
        <v>13876</v>
      </c>
      <c r="CD390" t="s">
        <v>13876</v>
      </c>
      <c r="CE390" t="s">
        <v>13876</v>
      </c>
      <c r="CF390" t="s">
        <v>13876</v>
      </c>
      <c r="CG390" t="s">
        <v>13876</v>
      </c>
      <c r="CH390" t="s">
        <v>13876</v>
      </c>
      <c r="CI390" t="s">
        <v>13876</v>
      </c>
      <c r="CJ390" t="s">
        <v>13876</v>
      </c>
      <c r="CK390" t="s">
        <v>13876</v>
      </c>
      <c r="CL390" t="s">
        <v>13876</v>
      </c>
      <c r="CM390" t="s">
        <v>13876</v>
      </c>
      <c r="CN390" t="s">
        <v>13876</v>
      </c>
      <c r="CO390" t="s">
        <v>13876</v>
      </c>
      <c r="CP390" t="s">
        <v>13876</v>
      </c>
      <c r="CQ390" t="s">
        <v>13876</v>
      </c>
      <c r="CR390" t="s">
        <v>13876</v>
      </c>
      <c r="CS390" t="s">
        <v>13876</v>
      </c>
      <c r="CT390" t="s">
        <v>13876</v>
      </c>
    </row>
    <row r="391" spans="1:98" hidden="1">
      <c r="A391" s="1088">
        <v>99</v>
      </c>
      <c r="B391" s="549" t="s">
        <v>11181</v>
      </c>
      <c r="C391" s="549" t="s">
        <v>5251</v>
      </c>
      <c r="D391" s="549" t="s">
        <v>11182</v>
      </c>
      <c r="E391" s="550" t="s">
        <v>368</v>
      </c>
      <c r="F391" s="550" t="s">
        <v>11938</v>
      </c>
      <c r="G391" s="550">
        <v>2951970769</v>
      </c>
      <c r="H391" s="549" t="s">
        <v>12563</v>
      </c>
      <c r="I391" s="550" t="s">
        <v>124</v>
      </c>
      <c r="J391" s="550" t="s">
        <v>13658</v>
      </c>
      <c r="K391" s="336"/>
      <c r="L391" s="336" t="s">
        <v>13658</v>
      </c>
      <c r="M391" s="336" t="s">
        <v>13658</v>
      </c>
      <c r="N391" s="336"/>
      <c r="O391" s="632"/>
      <c r="P391" s="632"/>
      <c r="Q391" s="632"/>
      <c r="R391" s="336"/>
      <c r="S391" s="336"/>
      <c r="T391" s="336" t="s">
        <v>15582</v>
      </c>
      <c r="U391" s="625"/>
      <c r="V391" s="1088"/>
      <c r="W391" s="551" t="s">
        <v>13876</v>
      </c>
      <c r="X391" s="551" t="s">
        <v>13876</v>
      </c>
      <c r="Y391" s="551" t="s">
        <v>13876</v>
      </c>
      <c r="Z391" s="551" t="s">
        <v>13876</v>
      </c>
      <c r="AA391" s="551" t="s">
        <v>13876</v>
      </c>
      <c r="AB391" s="551" t="s">
        <v>13876</v>
      </c>
      <c r="AC391" s="551" t="s">
        <v>13876</v>
      </c>
      <c r="AD391" s="552" t="s">
        <v>13876</v>
      </c>
      <c r="AE391" s="623">
        <v>0</v>
      </c>
      <c r="AF391" t="s">
        <v>11180</v>
      </c>
      <c r="AG391" t="s">
        <v>11937</v>
      </c>
      <c r="AH391" t="s">
        <v>12562</v>
      </c>
      <c r="AJ391" s="548" t="s">
        <v>13667</v>
      </c>
      <c r="AK391" s="548" t="s">
        <v>13949</v>
      </c>
      <c r="AL391" s="548" t="s">
        <v>13669</v>
      </c>
      <c r="AM391" s="548" t="s">
        <v>13950</v>
      </c>
      <c r="AN391" s="548" t="s">
        <v>13951</v>
      </c>
      <c r="AO391" s="548" t="s">
        <v>13952</v>
      </c>
      <c r="AQ391" t="s">
        <v>13876</v>
      </c>
      <c r="AR391" t="s">
        <v>13876</v>
      </c>
      <c r="AS391" t="s">
        <v>13876</v>
      </c>
      <c r="AT391" t="s">
        <v>13876</v>
      </c>
      <c r="AU391" t="s">
        <v>13876</v>
      </c>
      <c r="AV391" t="s">
        <v>13876</v>
      </c>
      <c r="AW391" t="s">
        <v>13876</v>
      </c>
      <c r="AX391" t="s">
        <v>13876</v>
      </c>
      <c r="AY391" t="s">
        <v>13876</v>
      </c>
      <c r="AZ391" t="s">
        <v>13876</v>
      </c>
      <c r="BA391" t="s">
        <v>13876</v>
      </c>
      <c r="BB391" t="s">
        <v>13876</v>
      </c>
      <c r="BC391" t="s">
        <v>13876</v>
      </c>
      <c r="BD391" t="s">
        <v>13876</v>
      </c>
      <c r="BE391" t="s">
        <v>13876</v>
      </c>
      <c r="BF391" t="s">
        <v>13876</v>
      </c>
      <c r="BG391" t="s">
        <v>13876</v>
      </c>
      <c r="BH391" t="s">
        <v>13876</v>
      </c>
      <c r="BI391" t="s">
        <v>13876</v>
      </c>
      <c r="BJ391" t="s">
        <v>13876</v>
      </c>
      <c r="BK391" t="s">
        <v>13876</v>
      </c>
      <c r="BL391" t="s">
        <v>13876</v>
      </c>
      <c r="BM391" t="s">
        <v>13876</v>
      </c>
      <c r="BN391" t="s">
        <v>13876</v>
      </c>
      <c r="BO391" t="s">
        <v>13876</v>
      </c>
      <c r="BP391" t="s">
        <v>13876</v>
      </c>
      <c r="BQ391" t="s">
        <v>13876</v>
      </c>
      <c r="BR391" t="s">
        <v>13876</v>
      </c>
      <c r="BS391" t="s">
        <v>13876</v>
      </c>
      <c r="BT391" t="s">
        <v>13876</v>
      </c>
      <c r="BU391" t="s">
        <v>13876</v>
      </c>
      <c r="BV391" t="s">
        <v>13876</v>
      </c>
      <c r="BW391" t="s">
        <v>13876</v>
      </c>
      <c r="BX391" t="s">
        <v>13876</v>
      </c>
      <c r="BY391" t="s">
        <v>13876</v>
      </c>
      <c r="BZ391" t="s">
        <v>13876</v>
      </c>
      <c r="CA391" t="s">
        <v>13876</v>
      </c>
      <c r="CB391" t="s">
        <v>13876</v>
      </c>
      <c r="CC391" t="s">
        <v>13876</v>
      </c>
      <c r="CD391" t="s">
        <v>13876</v>
      </c>
      <c r="CE391" t="s">
        <v>13876</v>
      </c>
      <c r="CF391" t="s">
        <v>13876</v>
      </c>
      <c r="CG391" t="s">
        <v>13876</v>
      </c>
      <c r="CH391" t="s">
        <v>13876</v>
      </c>
      <c r="CI391" t="s">
        <v>13876</v>
      </c>
      <c r="CJ391" t="s">
        <v>13876</v>
      </c>
      <c r="CK391" t="s">
        <v>13876</v>
      </c>
      <c r="CL391" t="s">
        <v>13876</v>
      </c>
      <c r="CM391" t="s">
        <v>13876</v>
      </c>
      <c r="CN391" t="s">
        <v>13876</v>
      </c>
      <c r="CO391" t="s">
        <v>13876</v>
      </c>
      <c r="CP391" t="s">
        <v>13876</v>
      </c>
      <c r="CQ391" t="s">
        <v>13876</v>
      </c>
      <c r="CR391" t="s">
        <v>13876</v>
      </c>
      <c r="CS391" t="s">
        <v>13876</v>
      </c>
      <c r="CT391" t="s">
        <v>13876</v>
      </c>
    </row>
    <row r="392" spans="1:98" hidden="1">
      <c r="A392" s="1088"/>
      <c r="B392" s="554" t="s">
        <v>11181</v>
      </c>
      <c r="C392" s="554" t="s">
        <v>5251</v>
      </c>
      <c r="D392" s="554" t="s">
        <v>11182</v>
      </c>
      <c r="E392" s="336" t="s">
        <v>368</v>
      </c>
      <c r="F392" s="336" t="s">
        <v>11938</v>
      </c>
      <c r="G392" s="336">
        <v>2951970769</v>
      </c>
      <c r="H392" s="554" t="s">
        <v>12563</v>
      </c>
      <c r="I392" s="336" t="s">
        <v>126</v>
      </c>
      <c r="J392" s="336" t="s">
        <v>13659</v>
      </c>
      <c r="K392" s="336" t="s">
        <v>13546</v>
      </c>
      <c r="L392" s="336" t="s">
        <v>13658</v>
      </c>
      <c r="M392" s="336" t="s">
        <v>13658</v>
      </c>
      <c r="N392" s="336"/>
      <c r="O392" s="632"/>
      <c r="P392" s="632"/>
      <c r="Q392" s="632"/>
      <c r="R392" s="336"/>
      <c r="S392" s="336"/>
      <c r="T392" s="336" t="s">
        <v>15583</v>
      </c>
      <c r="U392" s="609"/>
      <c r="V392" s="1088"/>
      <c r="W392" s="551" t="s">
        <v>13876</v>
      </c>
      <c r="X392" s="551" t="s">
        <v>13876</v>
      </c>
      <c r="Y392" s="551" t="s">
        <v>13876</v>
      </c>
      <c r="Z392" s="551" t="s">
        <v>13876</v>
      </c>
      <c r="AA392" s="551" t="s">
        <v>13876</v>
      </c>
      <c r="AB392" s="551" t="s">
        <v>13876</v>
      </c>
      <c r="AC392" s="551" t="s">
        <v>13876</v>
      </c>
      <c r="AD392" s="552" t="s">
        <v>13876</v>
      </c>
      <c r="AE392" s="623">
        <v>0</v>
      </c>
      <c r="AF392" t="s">
        <v>11180</v>
      </c>
      <c r="AG392" t="s">
        <v>11937</v>
      </c>
      <c r="AH392" t="s">
        <v>12562</v>
      </c>
      <c r="AJ392" s="548" t="s">
        <v>13667</v>
      </c>
      <c r="AK392" s="548" t="s">
        <v>13949</v>
      </c>
      <c r="AL392" s="548" t="s">
        <v>13669</v>
      </c>
      <c r="AM392" s="548" t="s">
        <v>13950</v>
      </c>
      <c r="AN392" s="548" t="s">
        <v>13951</v>
      </c>
      <c r="AO392" s="548" t="s">
        <v>13952</v>
      </c>
      <c r="AQ392" t="s">
        <v>13876</v>
      </c>
      <c r="AR392" t="s">
        <v>13876</v>
      </c>
      <c r="AS392" t="s">
        <v>13876</v>
      </c>
      <c r="AT392" t="s">
        <v>13876</v>
      </c>
      <c r="AU392" t="s">
        <v>13876</v>
      </c>
      <c r="AV392" t="s">
        <v>13876</v>
      </c>
      <c r="AW392" t="s">
        <v>13876</v>
      </c>
      <c r="AX392" t="s">
        <v>13876</v>
      </c>
      <c r="AY392" t="s">
        <v>13876</v>
      </c>
      <c r="AZ392" t="s">
        <v>13876</v>
      </c>
      <c r="BA392" t="s">
        <v>13876</v>
      </c>
      <c r="BB392" t="s">
        <v>13876</v>
      </c>
      <c r="BC392" t="s">
        <v>13876</v>
      </c>
      <c r="BD392" t="s">
        <v>13876</v>
      </c>
      <c r="BE392" t="s">
        <v>13876</v>
      </c>
      <c r="BF392" t="s">
        <v>13876</v>
      </c>
      <c r="BG392" t="s">
        <v>13876</v>
      </c>
      <c r="BH392" t="s">
        <v>13876</v>
      </c>
      <c r="BI392" t="s">
        <v>13876</v>
      </c>
      <c r="BJ392" t="s">
        <v>13876</v>
      </c>
      <c r="BK392" t="s">
        <v>13876</v>
      </c>
      <c r="BL392" t="s">
        <v>13876</v>
      </c>
      <c r="BM392" t="s">
        <v>13876</v>
      </c>
      <c r="BN392" t="s">
        <v>13876</v>
      </c>
      <c r="BO392" t="s">
        <v>13876</v>
      </c>
      <c r="BP392" t="s">
        <v>13876</v>
      </c>
      <c r="BQ392" t="s">
        <v>13876</v>
      </c>
      <c r="BR392" t="s">
        <v>13876</v>
      </c>
      <c r="BS392" t="s">
        <v>13876</v>
      </c>
      <c r="BT392" t="s">
        <v>13876</v>
      </c>
      <c r="BU392" t="s">
        <v>13876</v>
      </c>
      <c r="BV392" t="s">
        <v>13876</v>
      </c>
      <c r="BW392" t="s">
        <v>13876</v>
      </c>
      <c r="BX392" t="s">
        <v>13876</v>
      </c>
      <c r="BY392" t="s">
        <v>13876</v>
      </c>
      <c r="BZ392" t="s">
        <v>13876</v>
      </c>
      <c r="CA392" t="s">
        <v>13876</v>
      </c>
      <c r="CB392" t="s">
        <v>13876</v>
      </c>
      <c r="CC392" t="s">
        <v>13876</v>
      </c>
      <c r="CD392" t="s">
        <v>13876</v>
      </c>
      <c r="CE392" t="s">
        <v>13876</v>
      </c>
      <c r="CF392" t="s">
        <v>13876</v>
      </c>
      <c r="CG392" t="s">
        <v>13876</v>
      </c>
      <c r="CH392" t="s">
        <v>13876</v>
      </c>
      <c r="CI392" t="s">
        <v>13876</v>
      </c>
      <c r="CJ392" t="s">
        <v>13876</v>
      </c>
      <c r="CK392" t="s">
        <v>13876</v>
      </c>
      <c r="CL392" t="s">
        <v>13876</v>
      </c>
      <c r="CM392" t="s">
        <v>13876</v>
      </c>
      <c r="CN392" t="s">
        <v>13876</v>
      </c>
      <c r="CO392" t="s">
        <v>13876</v>
      </c>
      <c r="CP392" t="s">
        <v>13876</v>
      </c>
      <c r="CQ392" t="s">
        <v>13876</v>
      </c>
      <c r="CR392" t="s">
        <v>13876</v>
      </c>
      <c r="CS392" t="s">
        <v>13876</v>
      </c>
      <c r="CT392" t="s">
        <v>13876</v>
      </c>
    </row>
    <row r="393" spans="1:98" hidden="1">
      <c r="A393" s="632"/>
      <c r="B393" s="555"/>
      <c r="C393" s="554"/>
      <c r="D393" s="554"/>
      <c r="E393" s="336"/>
      <c r="F393" s="336"/>
      <c r="G393" s="336"/>
      <c r="H393" s="554"/>
      <c r="I393" s="336"/>
      <c r="J393" s="336"/>
      <c r="K393" s="336"/>
      <c r="L393" s="336"/>
      <c r="M393" s="336"/>
      <c r="N393" s="336"/>
      <c r="O393" s="632"/>
      <c r="P393" s="632"/>
      <c r="Q393" s="632"/>
      <c r="R393" s="336"/>
      <c r="S393" s="336"/>
      <c r="T393" s="336" t="s">
        <v>13876</v>
      </c>
      <c r="U393" s="336"/>
      <c r="V393" s="632"/>
      <c r="W393" s="551"/>
      <c r="X393" s="551"/>
      <c r="Y393" s="551"/>
      <c r="Z393" s="551"/>
      <c r="AA393" s="551">
        <v>0</v>
      </c>
      <c r="AB393" s="551">
        <v>0</v>
      </c>
      <c r="AC393" s="551">
        <v>0</v>
      </c>
      <c r="AD393" s="552"/>
      <c r="AE393" s="623">
        <v>0</v>
      </c>
      <c r="AQ393" t="s">
        <v>13876</v>
      </c>
      <c r="AR393" t="s">
        <v>13876</v>
      </c>
      <c r="AS393" t="s">
        <v>13876</v>
      </c>
      <c r="AT393" t="s">
        <v>13876</v>
      </c>
      <c r="AU393" t="s">
        <v>13876</v>
      </c>
      <c r="AV393" t="s">
        <v>13876</v>
      </c>
      <c r="AW393" t="s">
        <v>13876</v>
      </c>
      <c r="AX393" t="s">
        <v>13876</v>
      </c>
      <c r="AY393" t="s">
        <v>13876</v>
      </c>
      <c r="AZ393" t="s">
        <v>13876</v>
      </c>
      <c r="BA393" t="s">
        <v>13876</v>
      </c>
      <c r="BB393" t="s">
        <v>13876</v>
      </c>
      <c r="BC393" t="s">
        <v>13876</v>
      </c>
      <c r="BD393" t="s">
        <v>13876</v>
      </c>
      <c r="BE393" t="s">
        <v>13876</v>
      </c>
      <c r="BF393" t="s">
        <v>13876</v>
      </c>
      <c r="BG393" t="s">
        <v>13876</v>
      </c>
      <c r="BH393" t="s">
        <v>13876</v>
      </c>
      <c r="BI393" t="s">
        <v>13876</v>
      </c>
      <c r="BJ393" t="s">
        <v>13876</v>
      </c>
      <c r="BK393" t="s">
        <v>13876</v>
      </c>
      <c r="BL393" t="s">
        <v>13876</v>
      </c>
      <c r="BM393" t="s">
        <v>13876</v>
      </c>
      <c r="BN393" t="s">
        <v>13876</v>
      </c>
      <c r="BO393" t="s">
        <v>13876</v>
      </c>
      <c r="BP393" t="s">
        <v>13876</v>
      </c>
      <c r="BQ393" t="s">
        <v>13876</v>
      </c>
      <c r="BR393" t="s">
        <v>13876</v>
      </c>
      <c r="BS393" t="s">
        <v>13876</v>
      </c>
      <c r="BT393" t="s">
        <v>13876</v>
      </c>
      <c r="BU393" t="s">
        <v>13876</v>
      </c>
      <c r="BV393" t="s">
        <v>13876</v>
      </c>
      <c r="BW393" t="s">
        <v>13876</v>
      </c>
      <c r="BX393" t="s">
        <v>13876</v>
      </c>
      <c r="BY393" t="s">
        <v>13876</v>
      </c>
      <c r="BZ393" t="s">
        <v>13876</v>
      </c>
      <c r="CA393" t="s">
        <v>13876</v>
      </c>
      <c r="CB393" t="s">
        <v>13876</v>
      </c>
      <c r="CC393" t="s">
        <v>13876</v>
      </c>
      <c r="CD393" t="s">
        <v>13876</v>
      </c>
      <c r="CE393" t="s">
        <v>13876</v>
      </c>
      <c r="CF393" t="s">
        <v>13876</v>
      </c>
      <c r="CG393" t="s">
        <v>13876</v>
      </c>
      <c r="CH393" t="s">
        <v>13876</v>
      </c>
      <c r="CI393" t="s">
        <v>13876</v>
      </c>
      <c r="CJ393" t="s">
        <v>13876</v>
      </c>
      <c r="CK393" t="s">
        <v>13876</v>
      </c>
      <c r="CL393" t="s">
        <v>13876</v>
      </c>
      <c r="CM393" t="s">
        <v>13876</v>
      </c>
      <c r="CN393" t="s">
        <v>13876</v>
      </c>
      <c r="CO393" t="s">
        <v>13876</v>
      </c>
      <c r="CP393" t="s">
        <v>13876</v>
      </c>
      <c r="CQ393" t="s">
        <v>13876</v>
      </c>
      <c r="CR393" t="s">
        <v>13876</v>
      </c>
      <c r="CS393" t="s">
        <v>13876</v>
      </c>
      <c r="CT393" t="s">
        <v>13876</v>
      </c>
    </row>
    <row r="394" spans="1:98" hidden="1">
      <c r="A394" s="632">
        <v>100</v>
      </c>
      <c r="B394" s="554" t="s">
        <v>5711</v>
      </c>
      <c r="C394" s="554" t="s">
        <v>4089</v>
      </c>
      <c r="D394" s="554" t="s">
        <v>5712</v>
      </c>
      <c r="E394" s="336" t="s">
        <v>368</v>
      </c>
      <c r="F394" s="336" t="s">
        <v>13953</v>
      </c>
      <c r="G394" s="336">
        <v>2910800735</v>
      </c>
      <c r="H394" s="554" t="s">
        <v>5718</v>
      </c>
      <c r="I394" s="336" t="s">
        <v>13673</v>
      </c>
      <c r="J394" s="336" t="s">
        <v>13659</v>
      </c>
      <c r="K394" s="336" t="s">
        <v>13546</v>
      </c>
      <c r="L394" s="336" t="s">
        <v>13658</v>
      </c>
      <c r="M394" s="336" t="s">
        <v>13659</v>
      </c>
      <c r="N394" s="336" t="s">
        <v>13549</v>
      </c>
      <c r="O394" s="632"/>
      <c r="P394" s="632" t="s">
        <v>13661</v>
      </c>
      <c r="Q394" s="556">
        <v>44620</v>
      </c>
      <c r="R394" s="336"/>
      <c r="S394" s="557">
        <v>44666</v>
      </c>
      <c r="T394" s="336" t="s">
        <v>15584</v>
      </c>
      <c r="U394" s="336">
        <v>58</v>
      </c>
      <c r="V394" s="632">
        <v>58</v>
      </c>
      <c r="W394" s="551" t="s">
        <v>13876</v>
      </c>
      <c r="X394" s="551" t="s">
        <v>13876</v>
      </c>
      <c r="Y394" s="551" t="s">
        <v>13876</v>
      </c>
      <c r="Z394" s="551" t="s">
        <v>13876</v>
      </c>
      <c r="AA394" s="551" t="s">
        <v>13876</v>
      </c>
      <c r="AB394" s="551" t="s">
        <v>13876</v>
      </c>
      <c r="AC394" s="551" t="s">
        <v>13876</v>
      </c>
      <c r="AD394" s="552" t="s">
        <v>13876</v>
      </c>
      <c r="AE394" s="623">
        <v>0</v>
      </c>
      <c r="AF394" t="s">
        <v>5710</v>
      </c>
      <c r="AG394" t="s">
        <v>5714</v>
      </c>
      <c r="AH394" t="s">
        <v>5717</v>
      </c>
      <c r="AQ394" t="s">
        <v>13876</v>
      </c>
      <c r="AR394" t="s">
        <v>13876</v>
      </c>
      <c r="AS394" t="s">
        <v>13876</v>
      </c>
      <c r="AT394" t="s">
        <v>13876</v>
      </c>
      <c r="AU394" t="s">
        <v>13876</v>
      </c>
      <c r="AV394" t="s">
        <v>13876</v>
      </c>
      <c r="AW394" t="s">
        <v>13876</v>
      </c>
      <c r="AX394" t="s">
        <v>13876</v>
      </c>
      <c r="AY394" t="s">
        <v>13876</v>
      </c>
      <c r="AZ394" t="s">
        <v>13876</v>
      </c>
      <c r="BA394" t="s">
        <v>13876</v>
      </c>
      <c r="BB394" t="s">
        <v>13876</v>
      </c>
      <c r="BC394" t="s">
        <v>13876</v>
      </c>
      <c r="BD394" t="s">
        <v>13876</v>
      </c>
      <c r="BE394" t="s">
        <v>13876</v>
      </c>
      <c r="BF394" t="s">
        <v>13876</v>
      </c>
      <c r="BG394" t="s">
        <v>13876</v>
      </c>
      <c r="BH394" t="s">
        <v>13876</v>
      </c>
      <c r="BI394" t="s">
        <v>13876</v>
      </c>
      <c r="BJ394" t="s">
        <v>13876</v>
      </c>
      <c r="BK394" t="s">
        <v>13876</v>
      </c>
      <c r="BL394" t="s">
        <v>13876</v>
      </c>
      <c r="BM394" t="s">
        <v>13876</v>
      </c>
      <c r="BN394" t="s">
        <v>13876</v>
      </c>
      <c r="BO394" t="s">
        <v>13876</v>
      </c>
      <c r="BP394" t="s">
        <v>13876</v>
      </c>
      <c r="BQ394" t="s">
        <v>13876</v>
      </c>
      <c r="BR394" t="s">
        <v>13876</v>
      </c>
      <c r="BS394" t="s">
        <v>13876</v>
      </c>
      <c r="BT394" t="s">
        <v>13876</v>
      </c>
      <c r="BU394" t="s">
        <v>13876</v>
      </c>
      <c r="BV394" t="s">
        <v>13876</v>
      </c>
      <c r="BW394" t="s">
        <v>13876</v>
      </c>
      <c r="BX394" t="s">
        <v>13876</v>
      </c>
      <c r="BY394" t="s">
        <v>13876</v>
      </c>
      <c r="BZ394" t="s">
        <v>13876</v>
      </c>
      <c r="CA394" t="s">
        <v>13876</v>
      </c>
      <c r="CB394" t="s">
        <v>13876</v>
      </c>
      <c r="CC394" t="s">
        <v>13876</v>
      </c>
      <c r="CD394" t="s">
        <v>13876</v>
      </c>
      <c r="CE394" t="s">
        <v>13876</v>
      </c>
      <c r="CF394" t="s">
        <v>13876</v>
      </c>
      <c r="CG394" t="s">
        <v>13876</v>
      </c>
      <c r="CH394" t="s">
        <v>13876</v>
      </c>
      <c r="CI394" t="s">
        <v>13876</v>
      </c>
      <c r="CJ394" t="s">
        <v>13876</v>
      </c>
      <c r="CK394" t="s">
        <v>13876</v>
      </c>
      <c r="CL394" t="s">
        <v>13876</v>
      </c>
      <c r="CM394" t="s">
        <v>13876</v>
      </c>
      <c r="CN394" t="s">
        <v>13876</v>
      </c>
      <c r="CO394" t="s">
        <v>13876</v>
      </c>
      <c r="CP394" t="s">
        <v>13876</v>
      </c>
      <c r="CQ394" t="s">
        <v>13876</v>
      </c>
      <c r="CR394" t="s">
        <v>13876</v>
      </c>
      <c r="CS394" t="s">
        <v>13876</v>
      </c>
      <c r="CT394" t="s">
        <v>13876</v>
      </c>
    </row>
    <row r="395" spans="1:98" hidden="1">
      <c r="A395" s="632"/>
      <c r="B395" s="555"/>
      <c r="C395" s="554"/>
      <c r="D395" s="554"/>
      <c r="E395" s="336"/>
      <c r="F395" s="336"/>
      <c r="G395" s="336"/>
      <c r="H395" s="554"/>
      <c r="I395" s="336"/>
      <c r="J395" s="336"/>
      <c r="K395" s="336"/>
      <c r="L395" s="336"/>
      <c r="M395" s="336"/>
      <c r="N395" s="336"/>
      <c r="O395" s="632"/>
      <c r="P395" s="632"/>
      <c r="Q395" s="556"/>
      <c r="R395" s="336"/>
      <c r="S395" s="336"/>
      <c r="T395" s="336" t="s">
        <v>13876</v>
      </c>
      <c r="U395" s="336"/>
      <c r="V395" s="632"/>
      <c r="W395" s="551"/>
      <c r="X395" s="551"/>
      <c r="Y395" s="551"/>
      <c r="Z395" s="551"/>
      <c r="AA395" s="551">
        <v>0</v>
      </c>
      <c r="AB395" s="551">
        <v>0</v>
      </c>
      <c r="AC395" s="551">
        <v>0</v>
      </c>
      <c r="AD395" s="552"/>
      <c r="AE395" s="623">
        <v>0</v>
      </c>
      <c r="AQ395" t="s">
        <v>13876</v>
      </c>
      <c r="AR395" t="s">
        <v>13876</v>
      </c>
      <c r="AS395" t="s">
        <v>13876</v>
      </c>
      <c r="AT395" t="s">
        <v>13876</v>
      </c>
      <c r="AU395" t="s">
        <v>13876</v>
      </c>
      <c r="AV395" t="s">
        <v>13876</v>
      </c>
      <c r="AW395" t="s">
        <v>13876</v>
      </c>
      <c r="AX395" t="s">
        <v>13876</v>
      </c>
      <c r="AY395" t="s">
        <v>13876</v>
      </c>
      <c r="AZ395" t="s">
        <v>13876</v>
      </c>
      <c r="BA395" t="s">
        <v>13876</v>
      </c>
      <c r="BB395" t="s">
        <v>13876</v>
      </c>
      <c r="BC395" t="s">
        <v>13876</v>
      </c>
      <c r="BD395" t="s">
        <v>13876</v>
      </c>
      <c r="BE395" t="s">
        <v>13876</v>
      </c>
      <c r="BF395" t="s">
        <v>13876</v>
      </c>
      <c r="BG395" t="s">
        <v>13876</v>
      </c>
      <c r="BH395" t="s">
        <v>13876</v>
      </c>
      <c r="BI395" t="s">
        <v>13876</v>
      </c>
      <c r="BJ395" t="s">
        <v>13876</v>
      </c>
      <c r="BK395" t="s">
        <v>13876</v>
      </c>
      <c r="BL395" t="s">
        <v>13876</v>
      </c>
      <c r="BM395" t="s">
        <v>13876</v>
      </c>
      <c r="BN395" t="s">
        <v>13876</v>
      </c>
      <c r="BO395" t="s">
        <v>13876</v>
      </c>
      <c r="BP395" t="s">
        <v>13876</v>
      </c>
      <c r="BQ395" t="s">
        <v>13876</v>
      </c>
      <c r="BR395" t="s">
        <v>13876</v>
      </c>
      <c r="BS395" t="s">
        <v>13876</v>
      </c>
      <c r="BT395" t="s">
        <v>13876</v>
      </c>
      <c r="BU395" t="s">
        <v>13876</v>
      </c>
      <c r="BV395" t="s">
        <v>13876</v>
      </c>
      <c r="BW395" t="s">
        <v>13876</v>
      </c>
      <c r="BX395" t="s">
        <v>13876</v>
      </c>
      <c r="BY395" t="s">
        <v>13876</v>
      </c>
      <c r="BZ395" t="s">
        <v>13876</v>
      </c>
      <c r="CA395" t="s">
        <v>13876</v>
      </c>
      <c r="CB395" t="s">
        <v>13876</v>
      </c>
      <c r="CC395" t="s">
        <v>13876</v>
      </c>
      <c r="CD395" t="s">
        <v>13876</v>
      </c>
      <c r="CE395" t="s">
        <v>13876</v>
      </c>
      <c r="CF395" t="s">
        <v>13876</v>
      </c>
      <c r="CG395" t="s">
        <v>13876</v>
      </c>
      <c r="CH395" t="s">
        <v>13876</v>
      </c>
      <c r="CI395" t="s">
        <v>13876</v>
      </c>
      <c r="CJ395" t="s">
        <v>13876</v>
      </c>
      <c r="CK395" t="s">
        <v>13876</v>
      </c>
      <c r="CL395" t="s">
        <v>13876</v>
      </c>
      <c r="CM395" t="s">
        <v>13876</v>
      </c>
      <c r="CN395" t="s">
        <v>13876</v>
      </c>
      <c r="CO395" t="s">
        <v>13876</v>
      </c>
      <c r="CP395" t="s">
        <v>13876</v>
      </c>
      <c r="CQ395" t="s">
        <v>13876</v>
      </c>
      <c r="CR395" t="s">
        <v>13876</v>
      </c>
      <c r="CS395" t="s">
        <v>13876</v>
      </c>
      <c r="CT395" t="s">
        <v>13876</v>
      </c>
    </row>
    <row r="396" spans="1:98" hidden="1">
      <c r="A396" s="1088">
        <v>101</v>
      </c>
      <c r="B396" s="554" t="s">
        <v>1389</v>
      </c>
      <c r="C396" s="554" t="s">
        <v>938</v>
      </c>
      <c r="D396" s="554" t="s">
        <v>1390</v>
      </c>
      <c r="E396" s="336" t="s">
        <v>368</v>
      </c>
      <c r="F396" s="336" t="s">
        <v>13954</v>
      </c>
      <c r="G396" s="336">
        <v>2910101597</v>
      </c>
      <c r="H396" s="554" t="s">
        <v>1397</v>
      </c>
      <c r="I396" s="336" t="s">
        <v>113</v>
      </c>
      <c r="J396" s="336" t="s">
        <v>13659</v>
      </c>
      <c r="K396" s="336" t="s">
        <v>13547</v>
      </c>
      <c r="L396" s="336" t="s">
        <v>13658</v>
      </c>
      <c r="M396" s="336"/>
      <c r="N396" s="336"/>
      <c r="O396" s="632"/>
      <c r="P396" s="632"/>
      <c r="Q396" s="632"/>
      <c r="R396" s="336"/>
      <c r="S396" s="336"/>
      <c r="T396" s="336" t="s">
        <v>15585</v>
      </c>
      <c r="U396" s="625"/>
      <c r="V396" s="1088"/>
      <c r="W396" s="551" t="s">
        <v>13876</v>
      </c>
      <c r="X396" s="551" t="s">
        <v>13876</v>
      </c>
      <c r="Y396" s="551" t="s">
        <v>13876</v>
      </c>
      <c r="Z396" s="551" t="s">
        <v>13876</v>
      </c>
      <c r="AA396" s="551" t="s">
        <v>13876</v>
      </c>
      <c r="AB396" s="551" t="s">
        <v>13876</v>
      </c>
      <c r="AC396" s="551" t="s">
        <v>13876</v>
      </c>
      <c r="AD396" s="552" t="s">
        <v>13876</v>
      </c>
      <c r="AE396" s="623">
        <v>0</v>
      </c>
      <c r="AF396" t="s">
        <v>1388</v>
      </c>
      <c r="AG396" t="s">
        <v>1393</v>
      </c>
      <c r="AH396" t="s">
        <v>1396</v>
      </c>
      <c r="AJ396" s="548" t="s">
        <v>13866</v>
      </c>
      <c r="AK396" s="548" t="s">
        <v>13955</v>
      </c>
      <c r="AL396" s="548" t="s">
        <v>13669</v>
      </c>
      <c r="AM396" s="548" t="s">
        <v>13956</v>
      </c>
      <c r="AN396" s="548" t="s">
        <v>13957</v>
      </c>
      <c r="AO396" s="548" t="s">
        <v>13958</v>
      </c>
      <c r="AQ396" t="s">
        <v>13876</v>
      </c>
      <c r="AR396" t="s">
        <v>13876</v>
      </c>
      <c r="AS396" t="s">
        <v>13876</v>
      </c>
      <c r="AT396" t="s">
        <v>13876</v>
      </c>
      <c r="AU396" t="s">
        <v>13876</v>
      </c>
      <c r="AV396" t="s">
        <v>13876</v>
      </c>
      <c r="AW396" t="s">
        <v>13876</v>
      </c>
      <c r="AX396" t="s">
        <v>13876</v>
      </c>
      <c r="AY396" t="s">
        <v>13876</v>
      </c>
      <c r="AZ396" t="s">
        <v>13876</v>
      </c>
      <c r="BA396" t="s">
        <v>13876</v>
      </c>
      <c r="BB396" t="s">
        <v>13876</v>
      </c>
      <c r="BC396" t="s">
        <v>13876</v>
      </c>
      <c r="BD396" t="s">
        <v>13876</v>
      </c>
      <c r="BE396" t="s">
        <v>13876</v>
      </c>
      <c r="BF396" t="s">
        <v>13876</v>
      </c>
      <c r="BG396" t="s">
        <v>13876</v>
      </c>
      <c r="BH396" t="s">
        <v>13876</v>
      </c>
      <c r="BI396" t="s">
        <v>13876</v>
      </c>
      <c r="BJ396" t="s">
        <v>13876</v>
      </c>
      <c r="BK396" t="s">
        <v>13876</v>
      </c>
      <c r="BL396" t="s">
        <v>13876</v>
      </c>
      <c r="BM396" t="s">
        <v>13876</v>
      </c>
      <c r="BN396" t="s">
        <v>13876</v>
      </c>
      <c r="BO396" t="s">
        <v>13876</v>
      </c>
      <c r="BP396" t="s">
        <v>13876</v>
      </c>
      <c r="BQ396" t="s">
        <v>13876</v>
      </c>
      <c r="BR396" t="s">
        <v>13876</v>
      </c>
      <c r="BS396" t="s">
        <v>13876</v>
      </c>
      <c r="BT396" t="s">
        <v>13876</v>
      </c>
      <c r="BU396" t="s">
        <v>13876</v>
      </c>
      <c r="BV396" t="s">
        <v>13876</v>
      </c>
      <c r="BW396" t="s">
        <v>13876</v>
      </c>
      <c r="BX396" t="s">
        <v>13876</v>
      </c>
      <c r="BY396" t="s">
        <v>13876</v>
      </c>
      <c r="BZ396" t="s">
        <v>13876</v>
      </c>
      <c r="CA396" t="s">
        <v>13876</v>
      </c>
      <c r="CB396" t="s">
        <v>13876</v>
      </c>
      <c r="CC396" t="s">
        <v>13876</v>
      </c>
      <c r="CD396" t="s">
        <v>13876</v>
      </c>
      <c r="CE396" t="s">
        <v>13876</v>
      </c>
      <c r="CF396" t="s">
        <v>13876</v>
      </c>
      <c r="CG396" t="s">
        <v>13876</v>
      </c>
      <c r="CH396" t="s">
        <v>13876</v>
      </c>
      <c r="CI396" t="s">
        <v>13876</v>
      </c>
      <c r="CJ396" t="s">
        <v>13876</v>
      </c>
      <c r="CK396" t="s">
        <v>13876</v>
      </c>
      <c r="CL396" t="s">
        <v>13876</v>
      </c>
      <c r="CM396" t="s">
        <v>13876</v>
      </c>
      <c r="CN396" t="s">
        <v>13876</v>
      </c>
      <c r="CO396" t="s">
        <v>13876</v>
      </c>
      <c r="CP396" t="s">
        <v>13876</v>
      </c>
      <c r="CQ396" t="s">
        <v>13876</v>
      </c>
      <c r="CR396" t="s">
        <v>13876</v>
      </c>
      <c r="CS396" t="s">
        <v>13876</v>
      </c>
      <c r="CT396" t="s">
        <v>13876</v>
      </c>
    </row>
    <row r="397" spans="1:98" hidden="1">
      <c r="A397" s="1088"/>
      <c r="B397" s="554" t="s">
        <v>1389</v>
      </c>
      <c r="C397" s="554" t="s">
        <v>938</v>
      </c>
      <c r="D397" s="554" t="s">
        <v>1390</v>
      </c>
      <c r="E397" s="336" t="s">
        <v>368</v>
      </c>
      <c r="F397" s="336" t="s">
        <v>13954</v>
      </c>
      <c r="G397" s="336">
        <v>2910101597</v>
      </c>
      <c r="H397" s="554" t="s">
        <v>1397</v>
      </c>
      <c r="I397" s="336" t="s">
        <v>114</v>
      </c>
      <c r="J397" s="336" t="s">
        <v>13659</v>
      </c>
      <c r="K397" s="336" t="s">
        <v>13547</v>
      </c>
      <c r="L397" s="336" t="s">
        <v>13658</v>
      </c>
      <c r="M397" s="336"/>
      <c r="N397" s="336"/>
      <c r="O397" s="632"/>
      <c r="P397" s="632"/>
      <c r="Q397" s="632"/>
      <c r="R397" s="336"/>
      <c r="S397" s="336"/>
      <c r="T397" s="336" t="s">
        <v>15586</v>
      </c>
      <c r="U397" s="620"/>
      <c r="V397" s="1088"/>
      <c r="W397" s="551" t="s">
        <v>13876</v>
      </c>
      <c r="X397" s="551" t="s">
        <v>13876</v>
      </c>
      <c r="Y397" s="551" t="s">
        <v>13876</v>
      </c>
      <c r="Z397" s="551" t="s">
        <v>13876</v>
      </c>
      <c r="AA397" s="551" t="s">
        <v>13876</v>
      </c>
      <c r="AB397" s="551" t="s">
        <v>13876</v>
      </c>
      <c r="AC397" s="551" t="s">
        <v>13876</v>
      </c>
      <c r="AD397" s="552" t="s">
        <v>13876</v>
      </c>
      <c r="AE397" s="623">
        <v>0</v>
      </c>
      <c r="AF397" t="s">
        <v>1388</v>
      </c>
      <c r="AG397" t="s">
        <v>1393</v>
      </c>
      <c r="AH397" t="s">
        <v>1396</v>
      </c>
      <c r="AJ397" s="548" t="s">
        <v>13866</v>
      </c>
      <c r="AK397" s="548" t="s">
        <v>13955</v>
      </c>
      <c r="AL397" s="548" t="s">
        <v>13669</v>
      </c>
      <c r="AM397" s="548" t="s">
        <v>13956</v>
      </c>
      <c r="AN397" s="548" t="s">
        <v>13957</v>
      </c>
      <c r="AO397" s="548" t="s">
        <v>13958</v>
      </c>
      <c r="AQ397" t="s">
        <v>13876</v>
      </c>
      <c r="AR397" t="s">
        <v>13876</v>
      </c>
      <c r="AS397" t="s">
        <v>13876</v>
      </c>
      <c r="AT397" t="s">
        <v>13876</v>
      </c>
      <c r="AU397" t="s">
        <v>13876</v>
      </c>
      <c r="AV397" t="s">
        <v>13876</v>
      </c>
      <c r="AW397" t="s">
        <v>13876</v>
      </c>
      <c r="AX397" t="s">
        <v>13876</v>
      </c>
      <c r="AY397" t="s">
        <v>13876</v>
      </c>
      <c r="AZ397" t="s">
        <v>13876</v>
      </c>
      <c r="BA397" t="s">
        <v>13876</v>
      </c>
      <c r="BB397" t="s">
        <v>13876</v>
      </c>
      <c r="BC397" t="s">
        <v>13876</v>
      </c>
      <c r="BD397" t="s">
        <v>13876</v>
      </c>
      <c r="BE397" t="s">
        <v>13876</v>
      </c>
      <c r="BF397" t="s">
        <v>13876</v>
      </c>
      <c r="BG397" t="s">
        <v>13876</v>
      </c>
      <c r="BH397" t="s">
        <v>13876</v>
      </c>
      <c r="BI397" t="s">
        <v>13876</v>
      </c>
      <c r="BJ397" t="s">
        <v>13876</v>
      </c>
      <c r="BK397" t="s">
        <v>13876</v>
      </c>
      <c r="BL397" t="s">
        <v>13876</v>
      </c>
      <c r="BM397" t="s">
        <v>13876</v>
      </c>
      <c r="BN397" t="s">
        <v>13876</v>
      </c>
      <c r="BO397" t="s">
        <v>13876</v>
      </c>
      <c r="BP397" t="s">
        <v>13876</v>
      </c>
      <c r="BQ397" t="s">
        <v>13876</v>
      </c>
      <c r="BR397" t="s">
        <v>13876</v>
      </c>
      <c r="BS397" t="s">
        <v>13876</v>
      </c>
      <c r="BT397" t="s">
        <v>13876</v>
      </c>
      <c r="BU397" t="s">
        <v>13876</v>
      </c>
      <c r="BV397" t="s">
        <v>13876</v>
      </c>
      <c r="BW397" t="s">
        <v>13876</v>
      </c>
      <c r="BX397" t="s">
        <v>13876</v>
      </c>
      <c r="BY397" t="s">
        <v>13876</v>
      </c>
      <c r="BZ397" t="s">
        <v>13876</v>
      </c>
      <c r="CA397" t="s">
        <v>13876</v>
      </c>
      <c r="CB397" t="s">
        <v>13876</v>
      </c>
      <c r="CC397" t="s">
        <v>13876</v>
      </c>
      <c r="CD397" t="s">
        <v>13876</v>
      </c>
      <c r="CE397" t="s">
        <v>13876</v>
      </c>
      <c r="CF397" t="s">
        <v>13876</v>
      </c>
      <c r="CG397" t="s">
        <v>13876</v>
      </c>
      <c r="CH397" t="s">
        <v>13876</v>
      </c>
      <c r="CI397" t="s">
        <v>13876</v>
      </c>
      <c r="CJ397" t="s">
        <v>13876</v>
      </c>
      <c r="CK397" t="s">
        <v>13876</v>
      </c>
      <c r="CL397" t="s">
        <v>13876</v>
      </c>
      <c r="CM397" t="s">
        <v>13876</v>
      </c>
      <c r="CN397" t="s">
        <v>13876</v>
      </c>
      <c r="CO397" t="s">
        <v>13876</v>
      </c>
      <c r="CP397" t="s">
        <v>13876</v>
      </c>
      <c r="CQ397" t="s">
        <v>13876</v>
      </c>
      <c r="CR397" t="s">
        <v>13876</v>
      </c>
      <c r="CS397" t="s">
        <v>13876</v>
      </c>
      <c r="CT397" t="s">
        <v>13876</v>
      </c>
    </row>
    <row r="398" spans="1:98" hidden="1">
      <c r="A398" s="1088"/>
      <c r="B398" s="554" t="s">
        <v>1389</v>
      </c>
      <c r="C398" s="554" t="s">
        <v>938</v>
      </c>
      <c r="D398" s="554" t="s">
        <v>1390</v>
      </c>
      <c r="E398" s="336" t="s">
        <v>368</v>
      </c>
      <c r="F398" s="336" t="s">
        <v>13954</v>
      </c>
      <c r="G398" s="336">
        <v>2910101597</v>
      </c>
      <c r="H398" s="554" t="s">
        <v>1397</v>
      </c>
      <c r="I398" s="336" t="s">
        <v>115</v>
      </c>
      <c r="J398" s="336" t="s">
        <v>13659</v>
      </c>
      <c r="K398" s="336" t="s">
        <v>13547</v>
      </c>
      <c r="L398" s="336" t="s">
        <v>13658</v>
      </c>
      <c r="M398" s="336"/>
      <c r="N398" s="336"/>
      <c r="O398" s="632"/>
      <c r="P398" s="632"/>
      <c r="Q398" s="632"/>
      <c r="R398" s="336"/>
      <c r="S398" s="336"/>
      <c r="T398" s="336" t="s">
        <v>15587</v>
      </c>
      <c r="U398" s="620"/>
      <c r="V398" s="1088"/>
      <c r="W398" s="551" t="s">
        <v>13876</v>
      </c>
      <c r="X398" s="551" t="s">
        <v>13876</v>
      </c>
      <c r="Y398" s="551" t="s">
        <v>13876</v>
      </c>
      <c r="Z398" s="551" t="s">
        <v>13876</v>
      </c>
      <c r="AA398" s="551" t="s">
        <v>13876</v>
      </c>
      <c r="AB398" s="551" t="s">
        <v>13876</v>
      </c>
      <c r="AC398" s="551" t="s">
        <v>13876</v>
      </c>
      <c r="AD398" s="552" t="s">
        <v>13876</v>
      </c>
      <c r="AE398" s="623">
        <v>0</v>
      </c>
      <c r="AF398" t="s">
        <v>1388</v>
      </c>
      <c r="AG398" t="s">
        <v>1393</v>
      </c>
      <c r="AH398" t="s">
        <v>1396</v>
      </c>
      <c r="AJ398" s="548" t="s">
        <v>13866</v>
      </c>
      <c r="AK398" s="548" t="s">
        <v>13955</v>
      </c>
      <c r="AL398" s="548" t="s">
        <v>13669</v>
      </c>
      <c r="AM398" s="548" t="s">
        <v>13956</v>
      </c>
      <c r="AN398" s="548" t="s">
        <v>13957</v>
      </c>
      <c r="AO398" s="548" t="s">
        <v>13958</v>
      </c>
      <c r="AQ398" t="s">
        <v>13876</v>
      </c>
      <c r="AR398" t="s">
        <v>13876</v>
      </c>
      <c r="AS398" t="s">
        <v>13876</v>
      </c>
      <c r="AT398" t="s">
        <v>13876</v>
      </c>
      <c r="AU398" t="s">
        <v>13876</v>
      </c>
      <c r="AV398" t="s">
        <v>13876</v>
      </c>
      <c r="AW398" t="s">
        <v>13876</v>
      </c>
      <c r="AX398" t="s">
        <v>13876</v>
      </c>
      <c r="AY398" t="s">
        <v>13876</v>
      </c>
      <c r="AZ398" t="s">
        <v>13876</v>
      </c>
      <c r="BA398" t="s">
        <v>13876</v>
      </c>
      <c r="BB398" t="s">
        <v>13876</v>
      </c>
      <c r="BC398" t="s">
        <v>13876</v>
      </c>
      <c r="BD398" t="s">
        <v>13876</v>
      </c>
      <c r="BE398" t="s">
        <v>13876</v>
      </c>
      <c r="BF398" t="s">
        <v>13876</v>
      </c>
      <c r="BG398" t="s">
        <v>13876</v>
      </c>
      <c r="BH398" t="s">
        <v>13876</v>
      </c>
      <c r="BI398" t="s">
        <v>13876</v>
      </c>
      <c r="BJ398" t="s">
        <v>13876</v>
      </c>
      <c r="BK398" t="s">
        <v>13876</v>
      </c>
      <c r="BL398" t="s">
        <v>13876</v>
      </c>
      <c r="BM398" t="s">
        <v>13876</v>
      </c>
      <c r="BN398" t="s">
        <v>13876</v>
      </c>
      <c r="BO398" t="s">
        <v>13876</v>
      </c>
      <c r="BP398" t="s">
        <v>13876</v>
      </c>
      <c r="BQ398" t="s">
        <v>13876</v>
      </c>
      <c r="BR398" t="s">
        <v>13876</v>
      </c>
      <c r="BS398" t="s">
        <v>13876</v>
      </c>
      <c r="BT398" t="s">
        <v>13876</v>
      </c>
      <c r="BU398" t="s">
        <v>13876</v>
      </c>
      <c r="BV398" t="s">
        <v>13876</v>
      </c>
      <c r="BW398" t="s">
        <v>13876</v>
      </c>
      <c r="BX398" t="s">
        <v>13876</v>
      </c>
      <c r="BY398" t="s">
        <v>13876</v>
      </c>
      <c r="BZ398" t="s">
        <v>13876</v>
      </c>
      <c r="CA398" t="s">
        <v>13876</v>
      </c>
      <c r="CB398" t="s">
        <v>13876</v>
      </c>
      <c r="CC398" t="s">
        <v>13876</v>
      </c>
      <c r="CD398" t="s">
        <v>13876</v>
      </c>
      <c r="CE398" t="s">
        <v>13876</v>
      </c>
      <c r="CF398" t="s">
        <v>13876</v>
      </c>
      <c r="CG398" t="s">
        <v>13876</v>
      </c>
      <c r="CH398" t="s">
        <v>13876</v>
      </c>
      <c r="CI398" t="s">
        <v>13876</v>
      </c>
      <c r="CJ398" t="s">
        <v>13876</v>
      </c>
      <c r="CK398" t="s">
        <v>13876</v>
      </c>
      <c r="CL398" t="s">
        <v>13876</v>
      </c>
      <c r="CM398" t="s">
        <v>13876</v>
      </c>
      <c r="CN398" t="s">
        <v>13876</v>
      </c>
      <c r="CO398" t="s">
        <v>13876</v>
      </c>
      <c r="CP398" t="s">
        <v>13876</v>
      </c>
      <c r="CQ398" t="s">
        <v>13876</v>
      </c>
      <c r="CR398" t="s">
        <v>13876</v>
      </c>
      <c r="CS398" t="s">
        <v>13876</v>
      </c>
      <c r="CT398" t="s">
        <v>13876</v>
      </c>
    </row>
    <row r="399" spans="1:98" hidden="1">
      <c r="A399" s="1088"/>
      <c r="B399" s="554" t="s">
        <v>1389</v>
      </c>
      <c r="C399" s="554" t="s">
        <v>938</v>
      </c>
      <c r="D399" s="554" t="s">
        <v>1390</v>
      </c>
      <c r="E399" s="336" t="s">
        <v>368</v>
      </c>
      <c r="F399" s="336" t="s">
        <v>13954</v>
      </c>
      <c r="G399" s="336">
        <v>2910102546</v>
      </c>
      <c r="H399" s="554" t="s">
        <v>1941</v>
      </c>
      <c r="I399" s="336" t="s">
        <v>13673</v>
      </c>
      <c r="J399" s="336" t="s">
        <v>13659</v>
      </c>
      <c r="K399" s="336" t="s">
        <v>13547</v>
      </c>
      <c r="L399" s="336" t="s">
        <v>13658</v>
      </c>
      <c r="M399" s="336"/>
      <c r="N399" s="336"/>
      <c r="O399" s="632"/>
      <c r="P399" s="632"/>
      <c r="Q399" s="632"/>
      <c r="R399" s="336"/>
      <c r="S399" s="336"/>
      <c r="T399" s="336" t="s">
        <v>15588</v>
      </c>
      <c r="U399" s="620"/>
      <c r="V399" s="1088"/>
      <c r="W399" s="551" t="s">
        <v>13876</v>
      </c>
      <c r="X399" s="551" t="s">
        <v>13876</v>
      </c>
      <c r="Y399" s="551" t="s">
        <v>13876</v>
      </c>
      <c r="Z399" s="551" t="s">
        <v>13876</v>
      </c>
      <c r="AA399" s="551" t="s">
        <v>13876</v>
      </c>
      <c r="AB399" s="551" t="s">
        <v>13876</v>
      </c>
      <c r="AC399" s="551" t="s">
        <v>13876</v>
      </c>
      <c r="AD399" s="552" t="s">
        <v>13876</v>
      </c>
      <c r="AE399" s="623">
        <v>0</v>
      </c>
      <c r="AF399" t="s">
        <v>1388</v>
      </c>
      <c r="AG399" t="s">
        <v>1393</v>
      </c>
      <c r="AH399" t="s">
        <v>1940</v>
      </c>
      <c r="AJ399" s="548" t="s">
        <v>13866</v>
      </c>
      <c r="AK399" s="548" t="s">
        <v>13955</v>
      </c>
      <c r="AL399" s="548" t="s">
        <v>13669</v>
      </c>
      <c r="AM399" s="548" t="s">
        <v>13956</v>
      </c>
      <c r="AN399" s="548" t="s">
        <v>13957</v>
      </c>
      <c r="AO399" s="548" t="s">
        <v>13958</v>
      </c>
      <c r="AQ399" t="s">
        <v>13876</v>
      </c>
      <c r="AR399" t="s">
        <v>13876</v>
      </c>
      <c r="AS399" t="s">
        <v>13876</v>
      </c>
      <c r="AT399" t="s">
        <v>13876</v>
      </c>
      <c r="AU399" t="s">
        <v>13876</v>
      </c>
      <c r="AV399" t="s">
        <v>13876</v>
      </c>
      <c r="AW399" t="s">
        <v>13876</v>
      </c>
      <c r="AX399" t="s">
        <v>13876</v>
      </c>
      <c r="AY399" t="s">
        <v>13876</v>
      </c>
      <c r="AZ399" t="s">
        <v>13876</v>
      </c>
      <c r="BA399" t="s">
        <v>13876</v>
      </c>
      <c r="BB399" t="s">
        <v>13876</v>
      </c>
      <c r="BC399" t="s">
        <v>13876</v>
      </c>
      <c r="BD399" t="s">
        <v>13876</v>
      </c>
      <c r="BE399" t="s">
        <v>13876</v>
      </c>
      <c r="BF399" t="s">
        <v>13876</v>
      </c>
      <c r="BG399" t="s">
        <v>13876</v>
      </c>
      <c r="BH399" t="s">
        <v>13876</v>
      </c>
      <c r="BI399" t="s">
        <v>13876</v>
      </c>
      <c r="BJ399" t="s">
        <v>13876</v>
      </c>
      <c r="BK399" t="s">
        <v>13876</v>
      </c>
      <c r="BL399" t="s">
        <v>13876</v>
      </c>
      <c r="BM399" t="s">
        <v>13876</v>
      </c>
      <c r="BN399" t="s">
        <v>13876</v>
      </c>
      <c r="BO399" t="s">
        <v>13876</v>
      </c>
      <c r="BP399" t="s">
        <v>13876</v>
      </c>
      <c r="BQ399" t="s">
        <v>13876</v>
      </c>
      <c r="BR399" t="s">
        <v>13876</v>
      </c>
      <c r="BS399" t="s">
        <v>13876</v>
      </c>
      <c r="BT399" t="s">
        <v>13876</v>
      </c>
      <c r="BU399" t="s">
        <v>13876</v>
      </c>
      <c r="BV399" t="s">
        <v>13876</v>
      </c>
      <c r="BW399" t="s">
        <v>13876</v>
      </c>
      <c r="BX399" t="s">
        <v>13876</v>
      </c>
      <c r="BY399" t="s">
        <v>13876</v>
      </c>
      <c r="BZ399" t="s">
        <v>13876</v>
      </c>
      <c r="CA399" t="s">
        <v>13876</v>
      </c>
      <c r="CB399" t="s">
        <v>13876</v>
      </c>
      <c r="CC399" t="s">
        <v>13876</v>
      </c>
      <c r="CD399" t="s">
        <v>13876</v>
      </c>
      <c r="CE399" t="s">
        <v>13876</v>
      </c>
      <c r="CF399" t="s">
        <v>13876</v>
      </c>
      <c r="CG399" t="s">
        <v>13876</v>
      </c>
      <c r="CH399" t="s">
        <v>13876</v>
      </c>
      <c r="CI399" t="s">
        <v>13876</v>
      </c>
      <c r="CJ399" t="s">
        <v>13876</v>
      </c>
      <c r="CK399" t="s">
        <v>13876</v>
      </c>
      <c r="CL399" t="s">
        <v>13876</v>
      </c>
      <c r="CM399" t="s">
        <v>13876</v>
      </c>
      <c r="CN399" t="s">
        <v>13876</v>
      </c>
      <c r="CO399" t="s">
        <v>13876</v>
      </c>
      <c r="CP399" t="s">
        <v>13876</v>
      </c>
      <c r="CQ399" t="s">
        <v>13876</v>
      </c>
      <c r="CR399" t="s">
        <v>13876</v>
      </c>
      <c r="CS399" t="s">
        <v>13876</v>
      </c>
      <c r="CT399" t="s">
        <v>13876</v>
      </c>
    </row>
    <row r="400" spans="1:98" hidden="1">
      <c r="A400" s="1088"/>
      <c r="B400" s="554" t="s">
        <v>1389</v>
      </c>
      <c r="C400" s="554" t="s">
        <v>938</v>
      </c>
      <c r="D400" s="554" t="s">
        <v>1390</v>
      </c>
      <c r="E400" s="336" t="s">
        <v>368</v>
      </c>
      <c r="F400" s="336" t="s">
        <v>13954</v>
      </c>
      <c r="G400" s="336">
        <v>2910102546</v>
      </c>
      <c r="H400" s="554" t="s">
        <v>1937</v>
      </c>
      <c r="I400" s="336" t="s">
        <v>118</v>
      </c>
      <c r="J400" s="336" t="s">
        <v>13659</v>
      </c>
      <c r="K400" s="336" t="s">
        <v>13547</v>
      </c>
      <c r="L400" s="336" t="s">
        <v>13658</v>
      </c>
      <c r="M400" s="336"/>
      <c r="N400" s="336"/>
      <c r="O400" s="632"/>
      <c r="P400" s="632"/>
      <c r="Q400" s="632"/>
      <c r="R400" s="336"/>
      <c r="S400" s="336"/>
      <c r="T400" s="336" t="s">
        <v>15589</v>
      </c>
      <c r="U400" s="609"/>
      <c r="V400" s="1088"/>
      <c r="W400" s="551" t="s">
        <v>13876</v>
      </c>
      <c r="X400" s="551" t="s">
        <v>13876</v>
      </c>
      <c r="Y400" s="551" t="s">
        <v>13876</v>
      </c>
      <c r="Z400" s="551" t="s">
        <v>13876</v>
      </c>
      <c r="AA400" s="551" t="s">
        <v>13876</v>
      </c>
      <c r="AB400" s="551" t="s">
        <v>13876</v>
      </c>
      <c r="AC400" s="551" t="s">
        <v>13876</v>
      </c>
      <c r="AD400" s="552" t="s">
        <v>13876</v>
      </c>
      <c r="AE400" s="623">
        <v>0</v>
      </c>
      <c r="AF400" t="s">
        <v>1388</v>
      </c>
      <c r="AG400" t="s">
        <v>1393</v>
      </c>
      <c r="AH400" t="s">
        <v>1936</v>
      </c>
      <c r="AJ400" s="548" t="s">
        <v>13866</v>
      </c>
      <c r="AK400" s="548" t="s">
        <v>13955</v>
      </c>
      <c r="AL400" s="548" t="s">
        <v>13669</v>
      </c>
      <c r="AM400" s="548" t="s">
        <v>13956</v>
      </c>
      <c r="AN400" s="548" t="s">
        <v>13957</v>
      </c>
      <c r="AO400" s="548" t="s">
        <v>13958</v>
      </c>
      <c r="AQ400" t="s">
        <v>13876</v>
      </c>
      <c r="AR400" t="s">
        <v>13876</v>
      </c>
      <c r="AS400" t="s">
        <v>13876</v>
      </c>
      <c r="AT400" t="s">
        <v>13876</v>
      </c>
      <c r="AU400" t="s">
        <v>13876</v>
      </c>
      <c r="AV400" t="s">
        <v>13876</v>
      </c>
      <c r="AW400" t="s">
        <v>13876</v>
      </c>
      <c r="AX400" t="s">
        <v>13876</v>
      </c>
      <c r="AY400" t="s">
        <v>13876</v>
      </c>
      <c r="AZ400" t="s">
        <v>13876</v>
      </c>
      <c r="BA400" t="s">
        <v>13876</v>
      </c>
      <c r="BB400" t="s">
        <v>13876</v>
      </c>
      <c r="BC400" t="s">
        <v>13876</v>
      </c>
      <c r="BD400" t="s">
        <v>13876</v>
      </c>
      <c r="BE400" t="s">
        <v>13876</v>
      </c>
      <c r="BF400" t="s">
        <v>13876</v>
      </c>
      <c r="BG400" t="s">
        <v>13876</v>
      </c>
      <c r="BH400" t="s">
        <v>13876</v>
      </c>
      <c r="BI400" t="s">
        <v>13876</v>
      </c>
      <c r="BJ400" t="s">
        <v>13876</v>
      </c>
      <c r="BK400" t="s">
        <v>13876</v>
      </c>
      <c r="BL400" t="s">
        <v>13876</v>
      </c>
      <c r="BM400" t="s">
        <v>13876</v>
      </c>
      <c r="BN400" t="s">
        <v>13876</v>
      </c>
      <c r="BO400" t="s">
        <v>13876</v>
      </c>
      <c r="BP400" t="s">
        <v>13876</v>
      </c>
      <c r="BQ400" t="s">
        <v>13876</v>
      </c>
      <c r="BR400" t="s">
        <v>13876</v>
      </c>
      <c r="BS400" t="s">
        <v>13876</v>
      </c>
      <c r="BT400" t="s">
        <v>13876</v>
      </c>
      <c r="BU400" t="s">
        <v>13876</v>
      </c>
      <c r="BV400" t="s">
        <v>13876</v>
      </c>
      <c r="BW400" t="s">
        <v>13876</v>
      </c>
      <c r="BX400" t="s">
        <v>13876</v>
      </c>
      <c r="BY400" t="s">
        <v>13876</v>
      </c>
      <c r="BZ400" t="s">
        <v>13876</v>
      </c>
      <c r="CA400" t="s">
        <v>13876</v>
      </c>
      <c r="CB400" t="s">
        <v>13876</v>
      </c>
      <c r="CC400" t="s">
        <v>13876</v>
      </c>
      <c r="CD400" t="s">
        <v>13876</v>
      </c>
      <c r="CE400" t="s">
        <v>13876</v>
      </c>
      <c r="CF400" t="s">
        <v>13876</v>
      </c>
      <c r="CG400" t="s">
        <v>13876</v>
      </c>
      <c r="CH400" t="s">
        <v>13876</v>
      </c>
      <c r="CI400" t="s">
        <v>13876</v>
      </c>
      <c r="CJ400" t="s">
        <v>13876</v>
      </c>
      <c r="CK400" t="s">
        <v>13876</v>
      </c>
      <c r="CL400" t="s">
        <v>13876</v>
      </c>
      <c r="CM400" t="s">
        <v>13876</v>
      </c>
      <c r="CN400" t="s">
        <v>13876</v>
      </c>
      <c r="CO400" t="s">
        <v>13876</v>
      </c>
      <c r="CP400" t="s">
        <v>13876</v>
      </c>
      <c r="CQ400" t="s">
        <v>13876</v>
      </c>
      <c r="CR400" t="s">
        <v>13876</v>
      </c>
      <c r="CS400" t="s">
        <v>13876</v>
      </c>
      <c r="CT400" t="s">
        <v>13876</v>
      </c>
    </row>
    <row r="401" spans="1:98" hidden="1">
      <c r="A401" s="632"/>
      <c r="B401" s="555"/>
      <c r="C401" s="554"/>
      <c r="D401" s="554"/>
      <c r="E401" s="336"/>
      <c r="F401" s="336"/>
      <c r="G401" s="336"/>
      <c r="H401" s="554"/>
      <c r="I401" s="336"/>
      <c r="J401" s="336"/>
      <c r="K401" s="336"/>
      <c r="L401" s="336"/>
      <c r="M401" s="336"/>
      <c r="N401" s="336"/>
      <c r="O401" s="632"/>
      <c r="P401" s="632"/>
      <c r="Q401" s="632"/>
      <c r="R401" s="336"/>
      <c r="S401" s="336"/>
      <c r="T401" s="336" t="s">
        <v>13876</v>
      </c>
      <c r="U401" s="336"/>
      <c r="V401" s="632"/>
      <c r="W401" s="551"/>
      <c r="X401" s="551"/>
      <c r="Y401" s="551"/>
      <c r="Z401" s="551"/>
      <c r="AA401" s="551">
        <v>0</v>
      </c>
      <c r="AB401" s="551">
        <v>0</v>
      </c>
      <c r="AC401" s="551">
        <v>0</v>
      </c>
      <c r="AD401" s="552"/>
      <c r="AE401" s="623">
        <v>0</v>
      </c>
      <c r="AQ401" t="s">
        <v>13876</v>
      </c>
      <c r="AR401" t="s">
        <v>13876</v>
      </c>
      <c r="AS401" t="s">
        <v>13876</v>
      </c>
      <c r="AT401" t="s">
        <v>13876</v>
      </c>
      <c r="AU401" t="s">
        <v>13876</v>
      </c>
      <c r="AV401" t="s">
        <v>13876</v>
      </c>
      <c r="AW401" t="s">
        <v>13876</v>
      </c>
      <c r="AX401" t="s">
        <v>13876</v>
      </c>
      <c r="AY401" t="s">
        <v>13876</v>
      </c>
      <c r="AZ401" t="s">
        <v>13876</v>
      </c>
      <c r="BA401" t="s">
        <v>13876</v>
      </c>
      <c r="BB401" t="s">
        <v>13876</v>
      </c>
      <c r="BC401" t="s">
        <v>13876</v>
      </c>
      <c r="BD401" t="s">
        <v>13876</v>
      </c>
      <c r="BE401" t="s">
        <v>13876</v>
      </c>
      <c r="BF401" t="s">
        <v>13876</v>
      </c>
      <c r="BG401" t="s">
        <v>13876</v>
      </c>
      <c r="BH401" t="s">
        <v>13876</v>
      </c>
      <c r="BI401" t="s">
        <v>13876</v>
      </c>
      <c r="BJ401" t="s">
        <v>13876</v>
      </c>
      <c r="BK401" t="s">
        <v>13876</v>
      </c>
      <c r="BL401" t="s">
        <v>13876</v>
      </c>
      <c r="BM401" t="s">
        <v>13876</v>
      </c>
      <c r="BN401" t="s">
        <v>13876</v>
      </c>
      <c r="BO401" t="s">
        <v>13876</v>
      </c>
      <c r="BP401" t="s">
        <v>13876</v>
      </c>
      <c r="BQ401" t="s">
        <v>13876</v>
      </c>
      <c r="BR401" t="s">
        <v>13876</v>
      </c>
      <c r="BS401" t="s">
        <v>13876</v>
      </c>
      <c r="BT401" t="s">
        <v>13876</v>
      </c>
      <c r="BU401" t="s">
        <v>13876</v>
      </c>
      <c r="BV401" t="s">
        <v>13876</v>
      </c>
      <c r="BW401" t="s">
        <v>13876</v>
      </c>
      <c r="BX401" t="s">
        <v>13876</v>
      </c>
      <c r="BY401" t="s">
        <v>13876</v>
      </c>
      <c r="BZ401" t="s">
        <v>13876</v>
      </c>
      <c r="CA401" t="s">
        <v>13876</v>
      </c>
      <c r="CB401" t="s">
        <v>13876</v>
      </c>
      <c r="CC401" t="s">
        <v>13876</v>
      </c>
      <c r="CD401" t="s">
        <v>13876</v>
      </c>
      <c r="CE401" t="s">
        <v>13876</v>
      </c>
      <c r="CF401" t="s">
        <v>13876</v>
      </c>
      <c r="CG401" t="s">
        <v>13876</v>
      </c>
      <c r="CH401" t="s">
        <v>13876</v>
      </c>
      <c r="CI401" t="s">
        <v>13876</v>
      </c>
      <c r="CJ401" t="s">
        <v>13876</v>
      </c>
      <c r="CK401" t="s">
        <v>13876</v>
      </c>
      <c r="CL401" t="s">
        <v>13876</v>
      </c>
      <c r="CM401" t="s">
        <v>13876</v>
      </c>
      <c r="CN401" t="s">
        <v>13876</v>
      </c>
      <c r="CO401" t="s">
        <v>13876</v>
      </c>
      <c r="CP401" t="s">
        <v>13876</v>
      </c>
      <c r="CQ401" t="s">
        <v>13876</v>
      </c>
      <c r="CR401" t="s">
        <v>13876</v>
      </c>
      <c r="CS401" t="s">
        <v>13876</v>
      </c>
      <c r="CT401" t="s">
        <v>13876</v>
      </c>
    </row>
    <row r="402" spans="1:98" hidden="1">
      <c r="A402" s="1088">
        <v>102</v>
      </c>
      <c r="B402" s="554" t="s">
        <v>1579</v>
      </c>
      <c r="C402" s="554" t="s">
        <v>1566</v>
      </c>
      <c r="D402" s="554" t="s">
        <v>1580</v>
      </c>
      <c r="E402" s="336" t="s">
        <v>368</v>
      </c>
      <c r="F402" s="336" t="s">
        <v>13959</v>
      </c>
      <c r="G402" s="336">
        <v>2910101928</v>
      </c>
      <c r="H402" s="554" t="s">
        <v>1588</v>
      </c>
      <c r="I402" s="336" t="s">
        <v>113</v>
      </c>
      <c r="J402" s="336" t="s">
        <v>13659</v>
      </c>
      <c r="K402" s="336" t="s">
        <v>13546</v>
      </c>
      <c r="L402" s="336" t="s">
        <v>13658</v>
      </c>
      <c r="M402" s="336" t="s">
        <v>13658</v>
      </c>
      <c r="N402" s="336"/>
      <c r="O402" s="632"/>
      <c r="P402" s="632" t="s">
        <v>13661</v>
      </c>
      <c r="Q402" s="556">
        <v>44631</v>
      </c>
      <c r="R402" s="336"/>
      <c r="S402" s="557">
        <v>44665</v>
      </c>
      <c r="T402" s="336" t="s">
        <v>15590</v>
      </c>
      <c r="U402" s="625">
        <v>59</v>
      </c>
      <c r="V402" s="1088">
        <v>59</v>
      </c>
      <c r="W402" s="551">
        <v>226180</v>
      </c>
      <c r="X402" s="551">
        <v>75141</v>
      </c>
      <c r="Y402" s="551">
        <v>81519</v>
      </c>
      <c r="Z402" s="551">
        <v>78976</v>
      </c>
      <c r="AA402" s="551">
        <v>15495</v>
      </c>
      <c r="AB402" s="551">
        <v>134236</v>
      </c>
      <c r="AC402" s="551" t="s">
        <v>13876</v>
      </c>
      <c r="AD402" s="552" t="s">
        <v>13876</v>
      </c>
      <c r="AE402" s="623">
        <v>611547</v>
      </c>
      <c r="AF402" t="s">
        <v>1578</v>
      </c>
      <c r="AG402" t="s">
        <v>1583</v>
      </c>
      <c r="AH402" t="s">
        <v>1587</v>
      </c>
      <c r="AQ402" t="s">
        <v>13876</v>
      </c>
      <c r="AR402" t="s">
        <v>15292</v>
      </c>
      <c r="AS402" t="s">
        <v>15292</v>
      </c>
      <c r="AT402" t="s">
        <v>15290</v>
      </c>
      <c r="AU402" t="s">
        <v>15289</v>
      </c>
      <c r="AV402" t="s">
        <v>15285</v>
      </c>
      <c r="AW402" t="s">
        <v>15288</v>
      </c>
      <c r="AX402" t="s">
        <v>13876</v>
      </c>
      <c r="AY402" t="s">
        <v>13876</v>
      </c>
      <c r="AZ402" t="s">
        <v>15287</v>
      </c>
      <c r="BA402" t="s">
        <v>15286</v>
      </c>
      <c r="BB402" t="s">
        <v>15289</v>
      </c>
      <c r="BC402" t="s">
        <v>15291</v>
      </c>
      <c r="BD402" t="s">
        <v>15289</v>
      </c>
      <c r="BE402" t="s">
        <v>13876</v>
      </c>
      <c r="BF402" t="s">
        <v>13876</v>
      </c>
      <c r="BG402" t="s">
        <v>15285</v>
      </c>
      <c r="BH402" t="s">
        <v>15289</v>
      </c>
      <c r="BI402" t="s">
        <v>15286</v>
      </c>
      <c r="BJ402" t="s">
        <v>15289</v>
      </c>
      <c r="BK402" t="s">
        <v>15294</v>
      </c>
      <c r="BL402" t="s">
        <v>13876</v>
      </c>
      <c r="BM402" t="s">
        <v>13876</v>
      </c>
      <c r="BN402" t="s">
        <v>15287</v>
      </c>
      <c r="BO402" t="s">
        <v>15285</v>
      </c>
      <c r="BP402" t="s">
        <v>15294</v>
      </c>
      <c r="BQ402" t="s">
        <v>15287</v>
      </c>
      <c r="BR402" t="s">
        <v>15290</v>
      </c>
      <c r="BS402" t="s">
        <v>13876</v>
      </c>
      <c r="BT402" t="s">
        <v>13876</v>
      </c>
      <c r="BU402" t="s">
        <v>15289</v>
      </c>
      <c r="BV402" t="s">
        <v>15286</v>
      </c>
      <c r="BW402" t="s">
        <v>15291</v>
      </c>
      <c r="BX402" t="s">
        <v>15294</v>
      </c>
      <c r="BY402" t="s">
        <v>15286</v>
      </c>
      <c r="BZ402" t="s">
        <v>13876</v>
      </c>
      <c r="CA402" t="s">
        <v>15289</v>
      </c>
      <c r="CB402" t="s">
        <v>15284</v>
      </c>
      <c r="CC402" t="s">
        <v>15291</v>
      </c>
      <c r="CD402" t="s">
        <v>15292</v>
      </c>
      <c r="CE402" t="s">
        <v>15284</v>
      </c>
      <c r="CF402" t="s">
        <v>15290</v>
      </c>
      <c r="CG402" t="s">
        <v>13876</v>
      </c>
      <c r="CH402" t="s">
        <v>13876</v>
      </c>
      <c r="CI402" t="s">
        <v>13876</v>
      </c>
      <c r="CJ402" t="s">
        <v>13876</v>
      </c>
      <c r="CK402" t="s">
        <v>13876</v>
      </c>
      <c r="CL402" t="s">
        <v>13876</v>
      </c>
      <c r="CM402" t="s">
        <v>13876</v>
      </c>
      <c r="CN402" t="s">
        <v>13876</v>
      </c>
      <c r="CO402" t="s">
        <v>13876</v>
      </c>
      <c r="CP402" t="s">
        <v>13876</v>
      </c>
      <c r="CQ402" t="s">
        <v>13876</v>
      </c>
      <c r="CR402" t="s">
        <v>13876</v>
      </c>
      <c r="CS402" t="s">
        <v>13876</v>
      </c>
      <c r="CT402" t="s">
        <v>13876</v>
      </c>
    </row>
    <row r="403" spans="1:98" hidden="1">
      <c r="A403" s="1088"/>
      <c r="B403" s="554" t="s">
        <v>1579</v>
      </c>
      <c r="C403" s="554" t="s">
        <v>1566</v>
      </c>
      <c r="D403" s="554" t="s">
        <v>1580</v>
      </c>
      <c r="E403" s="336" t="s">
        <v>368</v>
      </c>
      <c r="F403" s="336" t="s">
        <v>13959</v>
      </c>
      <c r="G403" s="336">
        <v>2910101928</v>
      </c>
      <c r="H403" s="554" t="s">
        <v>1588</v>
      </c>
      <c r="I403" s="336" t="s">
        <v>116</v>
      </c>
      <c r="J403" s="336" t="s">
        <v>13659</v>
      </c>
      <c r="K403" s="336" t="s">
        <v>13546</v>
      </c>
      <c r="L403" s="336" t="s">
        <v>13658</v>
      </c>
      <c r="M403" s="336" t="s">
        <v>13658</v>
      </c>
      <c r="N403" s="336"/>
      <c r="O403" s="632"/>
      <c r="P403" s="632" t="s">
        <v>13661</v>
      </c>
      <c r="Q403" s="556">
        <v>44631</v>
      </c>
      <c r="R403" s="336"/>
      <c r="S403" s="557">
        <v>44665</v>
      </c>
      <c r="T403" s="336" t="s">
        <v>15591</v>
      </c>
      <c r="U403" s="620">
        <v>59</v>
      </c>
      <c r="V403" s="1088"/>
      <c r="W403" s="551">
        <v>67109</v>
      </c>
      <c r="X403" s="551">
        <v>27585</v>
      </c>
      <c r="Y403" s="551">
        <v>21920</v>
      </c>
      <c r="Z403" s="551">
        <v>23295</v>
      </c>
      <c r="AA403" s="551">
        <v>22381</v>
      </c>
      <c r="AB403" s="551">
        <v>21790</v>
      </c>
      <c r="AC403" s="551" t="s">
        <v>13876</v>
      </c>
      <c r="AD403" s="552" t="s">
        <v>13876</v>
      </c>
      <c r="AE403" s="623">
        <v>184080</v>
      </c>
      <c r="AF403" t="s">
        <v>1578</v>
      </c>
      <c r="AG403" t="s">
        <v>1583</v>
      </c>
      <c r="AH403" t="s">
        <v>1587</v>
      </c>
      <c r="AQ403" t="s">
        <v>13876</v>
      </c>
      <c r="AR403" t="s">
        <v>13876</v>
      </c>
      <c r="AS403" t="s">
        <v>15290</v>
      </c>
      <c r="AT403" t="s">
        <v>15287</v>
      </c>
      <c r="AU403" t="s">
        <v>15289</v>
      </c>
      <c r="AV403" t="s">
        <v>15288</v>
      </c>
      <c r="AW403" t="s">
        <v>15294</v>
      </c>
      <c r="AX403" t="s">
        <v>13876</v>
      </c>
      <c r="AY403" t="s">
        <v>13876</v>
      </c>
      <c r="AZ403" t="s">
        <v>15292</v>
      </c>
      <c r="BA403" t="s">
        <v>15287</v>
      </c>
      <c r="BB403" t="s">
        <v>15286</v>
      </c>
      <c r="BC403" t="s">
        <v>15285</v>
      </c>
      <c r="BD403" t="s">
        <v>15286</v>
      </c>
      <c r="BE403" t="s">
        <v>13876</v>
      </c>
      <c r="BF403" t="s">
        <v>13876</v>
      </c>
      <c r="BG403" t="s">
        <v>15292</v>
      </c>
      <c r="BH403" t="s">
        <v>15289</v>
      </c>
      <c r="BI403" t="s">
        <v>15294</v>
      </c>
      <c r="BJ403" t="s">
        <v>15292</v>
      </c>
      <c r="BK403" t="s">
        <v>15288</v>
      </c>
      <c r="BL403" t="s">
        <v>13876</v>
      </c>
      <c r="BM403" t="s">
        <v>13876</v>
      </c>
      <c r="BN403" t="s">
        <v>15292</v>
      </c>
      <c r="BO403" t="s">
        <v>15284</v>
      </c>
      <c r="BP403" t="s">
        <v>15292</v>
      </c>
      <c r="BQ403" t="s">
        <v>15294</v>
      </c>
      <c r="BR403" t="s">
        <v>15286</v>
      </c>
      <c r="BS403" t="s">
        <v>13876</v>
      </c>
      <c r="BT403" t="s">
        <v>13876</v>
      </c>
      <c r="BU403" t="s">
        <v>15292</v>
      </c>
      <c r="BV403" t="s">
        <v>15292</v>
      </c>
      <c r="BW403" t="s">
        <v>15284</v>
      </c>
      <c r="BX403" t="s">
        <v>15285</v>
      </c>
      <c r="BY403" t="s">
        <v>15289</v>
      </c>
      <c r="BZ403" t="s">
        <v>13876</v>
      </c>
      <c r="CA403" t="s">
        <v>13876</v>
      </c>
      <c r="CB403" t="s">
        <v>15292</v>
      </c>
      <c r="CC403" t="s">
        <v>15289</v>
      </c>
      <c r="CD403" t="s">
        <v>15287</v>
      </c>
      <c r="CE403" t="s">
        <v>15294</v>
      </c>
      <c r="CF403" t="s">
        <v>15288</v>
      </c>
      <c r="CG403" t="s">
        <v>13876</v>
      </c>
      <c r="CH403" t="s">
        <v>13876</v>
      </c>
      <c r="CI403" t="s">
        <v>13876</v>
      </c>
      <c r="CJ403" t="s">
        <v>13876</v>
      </c>
      <c r="CK403" t="s">
        <v>13876</v>
      </c>
      <c r="CL403" t="s">
        <v>13876</v>
      </c>
      <c r="CM403" t="s">
        <v>13876</v>
      </c>
      <c r="CN403" t="s">
        <v>13876</v>
      </c>
      <c r="CO403" t="s">
        <v>13876</v>
      </c>
      <c r="CP403" t="s">
        <v>13876</v>
      </c>
      <c r="CQ403" t="s">
        <v>13876</v>
      </c>
      <c r="CR403" t="s">
        <v>13876</v>
      </c>
      <c r="CS403" t="s">
        <v>13876</v>
      </c>
      <c r="CT403" t="s">
        <v>13876</v>
      </c>
    </row>
    <row r="404" spans="1:98" hidden="1">
      <c r="A404" s="1088"/>
      <c r="B404" s="554" t="s">
        <v>1579</v>
      </c>
      <c r="C404" s="554" t="s">
        <v>1566</v>
      </c>
      <c r="D404" s="554" t="s">
        <v>1580</v>
      </c>
      <c r="E404" s="336" t="s">
        <v>368</v>
      </c>
      <c r="F404" s="336" t="s">
        <v>13959</v>
      </c>
      <c r="G404" s="336">
        <v>2910101928</v>
      </c>
      <c r="H404" s="554" t="s">
        <v>1588</v>
      </c>
      <c r="I404" s="336" t="s">
        <v>115</v>
      </c>
      <c r="J404" s="336" t="s">
        <v>13659</v>
      </c>
      <c r="K404" s="336" t="s">
        <v>13546</v>
      </c>
      <c r="L404" s="336" t="s">
        <v>13658</v>
      </c>
      <c r="M404" s="336" t="s">
        <v>13658</v>
      </c>
      <c r="N404" s="336"/>
      <c r="O404" s="632"/>
      <c r="P404" s="632" t="s">
        <v>13661</v>
      </c>
      <c r="Q404" s="556">
        <v>44631</v>
      </c>
      <c r="R404" s="336"/>
      <c r="S404" s="557">
        <v>44665</v>
      </c>
      <c r="T404" s="336" t="s">
        <v>15592</v>
      </c>
      <c r="U404" s="620">
        <v>59</v>
      </c>
      <c r="V404" s="1088"/>
      <c r="W404" s="551">
        <v>30612</v>
      </c>
      <c r="X404" s="551">
        <v>10835</v>
      </c>
      <c r="Y404" s="551">
        <v>10315</v>
      </c>
      <c r="Z404" s="551">
        <v>6955</v>
      </c>
      <c r="AA404" s="551">
        <v>4577</v>
      </c>
      <c r="AB404" s="551">
        <v>6268</v>
      </c>
      <c r="AC404" s="551" t="s">
        <v>13876</v>
      </c>
      <c r="AD404" s="552" t="s">
        <v>13876</v>
      </c>
      <c r="AE404" s="623">
        <v>69562</v>
      </c>
      <c r="AF404" t="s">
        <v>1578</v>
      </c>
      <c r="AG404" t="s">
        <v>1583</v>
      </c>
      <c r="AH404" t="s">
        <v>1587</v>
      </c>
      <c r="AQ404" t="s">
        <v>13876</v>
      </c>
      <c r="AR404" t="s">
        <v>13876</v>
      </c>
      <c r="AS404" t="s">
        <v>15284</v>
      </c>
      <c r="AT404" t="s">
        <v>15288</v>
      </c>
      <c r="AU404" t="s">
        <v>15290</v>
      </c>
      <c r="AV404" t="s">
        <v>15289</v>
      </c>
      <c r="AW404" t="s">
        <v>15292</v>
      </c>
      <c r="AX404" t="s">
        <v>13876</v>
      </c>
      <c r="AY404" t="s">
        <v>13876</v>
      </c>
      <c r="AZ404" t="s">
        <v>15289</v>
      </c>
      <c r="BA404" t="s">
        <v>15288</v>
      </c>
      <c r="BB404" t="s">
        <v>15285</v>
      </c>
      <c r="BC404" t="s">
        <v>15284</v>
      </c>
      <c r="BD404" t="s">
        <v>15286</v>
      </c>
      <c r="BE404" t="s">
        <v>13876</v>
      </c>
      <c r="BF404" t="s">
        <v>13876</v>
      </c>
      <c r="BG404" t="s">
        <v>15289</v>
      </c>
      <c r="BH404" t="s">
        <v>15288</v>
      </c>
      <c r="BI404" t="s">
        <v>15284</v>
      </c>
      <c r="BJ404" t="s">
        <v>15289</v>
      </c>
      <c r="BK404" t="s">
        <v>15286</v>
      </c>
      <c r="BL404" t="s">
        <v>13876</v>
      </c>
      <c r="BM404" t="s">
        <v>13876</v>
      </c>
      <c r="BN404" t="s">
        <v>13876</v>
      </c>
      <c r="BO404" t="s">
        <v>15290</v>
      </c>
      <c r="BP404" t="s">
        <v>15294</v>
      </c>
      <c r="BQ404" t="s">
        <v>15286</v>
      </c>
      <c r="BR404" t="s">
        <v>15286</v>
      </c>
      <c r="BS404" t="s">
        <v>13876</v>
      </c>
      <c r="BT404" t="s">
        <v>13876</v>
      </c>
      <c r="BU404" t="s">
        <v>13876</v>
      </c>
      <c r="BV404" t="s">
        <v>15291</v>
      </c>
      <c r="BW404" t="s">
        <v>15286</v>
      </c>
      <c r="BX404" t="s">
        <v>15287</v>
      </c>
      <c r="BY404" t="s">
        <v>15287</v>
      </c>
      <c r="BZ404" t="s">
        <v>13876</v>
      </c>
      <c r="CA404" t="s">
        <v>13876</v>
      </c>
      <c r="CB404" t="s">
        <v>13876</v>
      </c>
      <c r="CC404" t="s">
        <v>15290</v>
      </c>
      <c r="CD404" t="s">
        <v>15292</v>
      </c>
      <c r="CE404" t="s">
        <v>15290</v>
      </c>
      <c r="CF404" t="s">
        <v>15285</v>
      </c>
      <c r="CG404" t="s">
        <v>13876</v>
      </c>
      <c r="CH404" t="s">
        <v>13876</v>
      </c>
      <c r="CI404" t="s">
        <v>13876</v>
      </c>
      <c r="CJ404" t="s">
        <v>13876</v>
      </c>
      <c r="CK404" t="s">
        <v>13876</v>
      </c>
      <c r="CL404" t="s">
        <v>13876</v>
      </c>
      <c r="CM404" t="s">
        <v>13876</v>
      </c>
      <c r="CN404" t="s">
        <v>13876</v>
      </c>
      <c r="CO404" t="s">
        <v>13876</v>
      </c>
      <c r="CP404" t="s">
        <v>13876</v>
      </c>
      <c r="CQ404" t="s">
        <v>13876</v>
      </c>
      <c r="CR404" t="s">
        <v>13876</v>
      </c>
      <c r="CS404" t="s">
        <v>13876</v>
      </c>
      <c r="CT404" t="s">
        <v>13876</v>
      </c>
    </row>
    <row r="405" spans="1:98" hidden="1">
      <c r="A405" s="1088"/>
      <c r="B405" s="554" t="s">
        <v>1579</v>
      </c>
      <c r="C405" s="554" t="s">
        <v>1566</v>
      </c>
      <c r="D405" s="554" t="s">
        <v>1580</v>
      </c>
      <c r="E405" s="336" t="s">
        <v>368</v>
      </c>
      <c r="F405" s="336" t="s">
        <v>6033</v>
      </c>
      <c r="G405" s="336">
        <v>2910900469</v>
      </c>
      <c r="H405" s="554" t="s">
        <v>6035</v>
      </c>
      <c r="I405" s="336" t="s">
        <v>118</v>
      </c>
      <c r="J405" s="336" t="s">
        <v>13659</v>
      </c>
      <c r="K405" s="336" t="s">
        <v>13546</v>
      </c>
      <c r="L405" s="336" t="s">
        <v>13658</v>
      </c>
      <c r="M405" s="336" t="s">
        <v>13658</v>
      </c>
      <c r="N405" s="336"/>
      <c r="O405" s="632"/>
      <c r="P405" s="632" t="s">
        <v>13661</v>
      </c>
      <c r="Q405" s="556">
        <v>44631</v>
      </c>
      <c r="R405" s="336"/>
      <c r="S405" s="557">
        <v>44665</v>
      </c>
      <c r="T405" s="336" t="s">
        <v>15593</v>
      </c>
      <c r="U405" s="609">
        <v>59</v>
      </c>
      <c r="V405" s="1088"/>
      <c r="W405" s="551">
        <v>40960</v>
      </c>
      <c r="X405" s="551">
        <v>14878</v>
      </c>
      <c r="Y405" s="551">
        <v>15365</v>
      </c>
      <c r="Z405" s="551">
        <v>14872</v>
      </c>
      <c r="AA405" s="551">
        <v>17416</v>
      </c>
      <c r="AB405" s="551">
        <v>18829</v>
      </c>
      <c r="AC405" s="551" t="s">
        <v>13876</v>
      </c>
      <c r="AD405" s="552" t="s">
        <v>13876</v>
      </c>
      <c r="AE405" s="623">
        <v>122320</v>
      </c>
      <c r="AF405" t="s">
        <v>6031</v>
      </c>
      <c r="AG405" t="s">
        <v>6032</v>
      </c>
      <c r="AH405" t="s">
        <v>6034</v>
      </c>
      <c r="AQ405" t="s">
        <v>13876</v>
      </c>
      <c r="AR405" t="s">
        <v>13876</v>
      </c>
      <c r="AS405" t="s">
        <v>15291</v>
      </c>
      <c r="AT405" t="s">
        <v>15288</v>
      </c>
      <c r="AU405" t="s">
        <v>15294</v>
      </c>
      <c r="AV405" t="s">
        <v>15290</v>
      </c>
      <c r="AW405" t="s">
        <v>15288</v>
      </c>
      <c r="AX405" t="s">
        <v>13876</v>
      </c>
      <c r="AY405" t="s">
        <v>13876</v>
      </c>
      <c r="AZ405" t="s">
        <v>15289</v>
      </c>
      <c r="BA405" t="s">
        <v>15291</v>
      </c>
      <c r="BB405" t="s">
        <v>15285</v>
      </c>
      <c r="BC405" t="s">
        <v>15287</v>
      </c>
      <c r="BD405" t="s">
        <v>15285</v>
      </c>
      <c r="BE405" t="s">
        <v>13876</v>
      </c>
      <c r="BF405" t="s">
        <v>13876</v>
      </c>
      <c r="BG405" t="s">
        <v>15289</v>
      </c>
      <c r="BH405" t="s">
        <v>15286</v>
      </c>
      <c r="BI405" t="s">
        <v>15284</v>
      </c>
      <c r="BJ405" t="s">
        <v>15290</v>
      </c>
      <c r="BK405" t="s">
        <v>15286</v>
      </c>
      <c r="BL405" t="s">
        <v>13876</v>
      </c>
      <c r="BM405" t="s">
        <v>13876</v>
      </c>
      <c r="BN405" t="s">
        <v>15289</v>
      </c>
      <c r="BO405" t="s">
        <v>15291</v>
      </c>
      <c r="BP405" t="s">
        <v>15285</v>
      </c>
      <c r="BQ405" t="s">
        <v>15287</v>
      </c>
      <c r="BR405" t="s">
        <v>15292</v>
      </c>
      <c r="BS405" t="s">
        <v>13876</v>
      </c>
      <c r="BT405" t="s">
        <v>13876</v>
      </c>
      <c r="BU405" t="s">
        <v>15289</v>
      </c>
      <c r="BV405" t="s">
        <v>15287</v>
      </c>
      <c r="BW405" t="s">
        <v>15291</v>
      </c>
      <c r="BX405" t="s">
        <v>15289</v>
      </c>
      <c r="BY405" t="s">
        <v>15290</v>
      </c>
      <c r="BZ405" t="s">
        <v>13876</v>
      </c>
      <c r="CA405" t="s">
        <v>13876</v>
      </c>
      <c r="CB405" t="s">
        <v>15289</v>
      </c>
      <c r="CC405" t="s">
        <v>15285</v>
      </c>
      <c r="CD405" t="s">
        <v>15285</v>
      </c>
      <c r="CE405" t="s">
        <v>15292</v>
      </c>
      <c r="CF405" t="s">
        <v>15294</v>
      </c>
      <c r="CG405" t="s">
        <v>13876</v>
      </c>
      <c r="CH405" t="s">
        <v>13876</v>
      </c>
      <c r="CI405" t="s">
        <v>13876</v>
      </c>
      <c r="CJ405" t="s">
        <v>13876</v>
      </c>
      <c r="CK405" t="s">
        <v>13876</v>
      </c>
      <c r="CL405" t="s">
        <v>13876</v>
      </c>
      <c r="CM405" t="s">
        <v>13876</v>
      </c>
      <c r="CN405" t="s">
        <v>13876</v>
      </c>
      <c r="CO405" t="s">
        <v>13876</v>
      </c>
      <c r="CP405" t="s">
        <v>13876</v>
      </c>
      <c r="CQ405" t="s">
        <v>13876</v>
      </c>
      <c r="CR405" t="s">
        <v>13876</v>
      </c>
      <c r="CS405" t="s">
        <v>13876</v>
      </c>
      <c r="CT405" t="s">
        <v>13876</v>
      </c>
    </row>
    <row r="406" spans="1:98" hidden="1">
      <c r="A406" s="632"/>
      <c r="B406" s="555"/>
      <c r="C406" s="554"/>
      <c r="D406" s="554"/>
      <c r="E406" s="336"/>
      <c r="F406" s="336"/>
      <c r="G406" s="336"/>
      <c r="H406" s="554"/>
      <c r="I406" s="336"/>
      <c r="J406" s="336"/>
      <c r="K406" s="336"/>
      <c r="L406" s="336"/>
      <c r="M406" s="336"/>
      <c r="N406" s="336"/>
      <c r="O406" s="632"/>
      <c r="P406" s="632"/>
      <c r="Q406" s="556"/>
      <c r="R406" s="336"/>
      <c r="S406" s="336"/>
      <c r="T406" s="336" t="s">
        <v>13876</v>
      </c>
      <c r="U406" s="336"/>
      <c r="V406" s="632"/>
      <c r="W406" s="551"/>
      <c r="X406" s="551"/>
      <c r="Y406" s="551"/>
      <c r="Z406" s="551"/>
      <c r="AA406" s="551">
        <v>0</v>
      </c>
      <c r="AB406" s="551">
        <v>0</v>
      </c>
      <c r="AC406" s="551">
        <v>0</v>
      </c>
      <c r="AD406" s="552"/>
      <c r="AE406" s="623">
        <v>0</v>
      </c>
      <c r="AQ406" t="s">
        <v>13876</v>
      </c>
      <c r="AR406" t="s">
        <v>13876</v>
      </c>
      <c r="AS406" t="s">
        <v>13876</v>
      </c>
      <c r="AT406" t="s">
        <v>13876</v>
      </c>
      <c r="AU406" t="s">
        <v>13876</v>
      </c>
      <c r="AV406" t="s">
        <v>13876</v>
      </c>
      <c r="AW406" t="s">
        <v>13876</v>
      </c>
      <c r="AX406" t="s">
        <v>13876</v>
      </c>
      <c r="AY406" t="s">
        <v>13876</v>
      </c>
      <c r="AZ406" t="s">
        <v>13876</v>
      </c>
      <c r="BA406" t="s">
        <v>13876</v>
      </c>
      <c r="BB406" t="s">
        <v>13876</v>
      </c>
      <c r="BC406" t="s">
        <v>13876</v>
      </c>
      <c r="BD406" t="s">
        <v>13876</v>
      </c>
      <c r="BE406" t="s">
        <v>13876</v>
      </c>
      <c r="BF406" t="s">
        <v>13876</v>
      </c>
      <c r="BG406" t="s">
        <v>13876</v>
      </c>
      <c r="BH406" t="s">
        <v>13876</v>
      </c>
      <c r="BI406" t="s">
        <v>13876</v>
      </c>
      <c r="BJ406" t="s">
        <v>13876</v>
      </c>
      <c r="BK406" t="s">
        <v>13876</v>
      </c>
      <c r="BL406" t="s">
        <v>13876</v>
      </c>
      <c r="BM406" t="s">
        <v>13876</v>
      </c>
      <c r="BN406" t="s">
        <v>13876</v>
      </c>
      <c r="BO406" t="s">
        <v>13876</v>
      </c>
      <c r="BP406" t="s">
        <v>13876</v>
      </c>
      <c r="BQ406" t="s">
        <v>13876</v>
      </c>
      <c r="BR406" t="s">
        <v>13876</v>
      </c>
      <c r="BS406" t="s">
        <v>13876</v>
      </c>
      <c r="BT406" t="s">
        <v>13876</v>
      </c>
      <c r="BU406" t="s">
        <v>13876</v>
      </c>
      <c r="BV406" t="s">
        <v>13876</v>
      </c>
      <c r="BW406" t="s">
        <v>13876</v>
      </c>
      <c r="BX406" t="s">
        <v>13876</v>
      </c>
      <c r="BY406" t="s">
        <v>13876</v>
      </c>
      <c r="BZ406" t="s">
        <v>13876</v>
      </c>
      <c r="CA406" t="s">
        <v>13876</v>
      </c>
      <c r="CB406" t="s">
        <v>13876</v>
      </c>
      <c r="CC406" t="s">
        <v>13876</v>
      </c>
      <c r="CD406" t="s">
        <v>13876</v>
      </c>
      <c r="CE406" t="s">
        <v>13876</v>
      </c>
      <c r="CF406" t="s">
        <v>13876</v>
      </c>
      <c r="CG406" t="s">
        <v>13876</v>
      </c>
      <c r="CH406" t="s">
        <v>13876</v>
      </c>
      <c r="CI406" t="s">
        <v>13876</v>
      </c>
      <c r="CJ406" t="s">
        <v>13876</v>
      </c>
      <c r="CK406" t="s">
        <v>13876</v>
      </c>
      <c r="CL406" t="s">
        <v>13876</v>
      </c>
      <c r="CM406" t="s">
        <v>13876</v>
      </c>
      <c r="CN406" t="s">
        <v>13876</v>
      </c>
      <c r="CO406" t="s">
        <v>13876</v>
      </c>
      <c r="CP406" t="s">
        <v>13876</v>
      </c>
      <c r="CQ406" t="s">
        <v>13876</v>
      </c>
      <c r="CR406" t="s">
        <v>13876</v>
      </c>
      <c r="CS406" t="s">
        <v>13876</v>
      </c>
      <c r="CT406" t="s">
        <v>13876</v>
      </c>
    </row>
    <row r="407" spans="1:98" hidden="1">
      <c r="A407" s="632">
        <v>103</v>
      </c>
      <c r="B407" s="554" t="s">
        <v>13530</v>
      </c>
      <c r="C407" s="554" t="s">
        <v>657</v>
      </c>
      <c r="D407" s="554" t="s">
        <v>2740</v>
      </c>
      <c r="E407" s="336" t="s">
        <v>368</v>
      </c>
      <c r="F407" s="336" t="s">
        <v>2744</v>
      </c>
      <c r="G407" s="336">
        <v>2910103502</v>
      </c>
      <c r="H407" s="554" t="s">
        <v>2746</v>
      </c>
      <c r="I407" s="336" t="s">
        <v>13673</v>
      </c>
      <c r="J407" s="336" t="s">
        <v>13659</v>
      </c>
      <c r="K407" s="336" t="s">
        <v>13547</v>
      </c>
      <c r="L407" s="336" t="s">
        <v>13658</v>
      </c>
      <c r="M407" s="336" t="s">
        <v>13658</v>
      </c>
      <c r="N407" s="336"/>
      <c r="O407" s="632"/>
      <c r="P407" s="632"/>
      <c r="Q407" s="632"/>
      <c r="R407" s="336"/>
      <c r="S407" s="336"/>
      <c r="T407" s="336" t="s">
        <v>15594</v>
      </c>
      <c r="U407" s="336"/>
      <c r="V407" s="632"/>
      <c r="W407" s="551" t="s">
        <v>13876</v>
      </c>
      <c r="X407" s="551" t="s">
        <v>13876</v>
      </c>
      <c r="Y407" s="551" t="s">
        <v>13876</v>
      </c>
      <c r="Z407" s="551" t="s">
        <v>13876</v>
      </c>
      <c r="AA407" s="551" t="s">
        <v>13876</v>
      </c>
      <c r="AB407" s="551" t="s">
        <v>13876</v>
      </c>
      <c r="AC407" s="551" t="s">
        <v>13876</v>
      </c>
      <c r="AD407" s="552" t="s">
        <v>13876</v>
      </c>
      <c r="AE407" s="623">
        <v>0</v>
      </c>
      <c r="AF407" t="s">
        <v>2738</v>
      </c>
      <c r="AG407" t="s">
        <v>2743</v>
      </c>
      <c r="AH407" t="s">
        <v>2745</v>
      </c>
      <c r="AQ407" t="s">
        <v>13876</v>
      </c>
      <c r="AR407" t="s">
        <v>13876</v>
      </c>
      <c r="AS407" t="s">
        <v>13876</v>
      </c>
      <c r="AT407" t="s">
        <v>13876</v>
      </c>
      <c r="AU407" t="s">
        <v>13876</v>
      </c>
      <c r="AV407" t="s">
        <v>13876</v>
      </c>
      <c r="AW407" t="s">
        <v>13876</v>
      </c>
      <c r="AX407" t="s">
        <v>13876</v>
      </c>
      <c r="AY407" t="s">
        <v>13876</v>
      </c>
      <c r="AZ407" t="s">
        <v>13876</v>
      </c>
      <c r="BA407" t="s">
        <v>13876</v>
      </c>
      <c r="BB407" t="s">
        <v>13876</v>
      </c>
      <c r="BC407" t="s">
        <v>13876</v>
      </c>
      <c r="BD407" t="s">
        <v>13876</v>
      </c>
      <c r="BE407" t="s">
        <v>13876</v>
      </c>
      <c r="BF407" t="s">
        <v>13876</v>
      </c>
      <c r="BG407" t="s">
        <v>13876</v>
      </c>
      <c r="BH407" t="s">
        <v>13876</v>
      </c>
      <c r="BI407" t="s">
        <v>13876</v>
      </c>
      <c r="BJ407" t="s">
        <v>13876</v>
      </c>
      <c r="BK407" t="s">
        <v>13876</v>
      </c>
      <c r="BL407" t="s">
        <v>13876</v>
      </c>
      <c r="BM407" t="s">
        <v>13876</v>
      </c>
      <c r="BN407" t="s">
        <v>13876</v>
      </c>
      <c r="BO407" t="s">
        <v>13876</v>
      </c>
      <c r="BP407" t="s">
        <v>13876</v>
      </c>
      <c r="BQ407" t="s">
        <v>13876</v>
      </c>
      <c r="BR407" t="s">
        <v>13876</v>
      </c>
      <c r="BS407" t="s">
        <v>13876</v>
      </c>
      <c r="BT407" t="s">
        <v>13876</v>
      </c>
      <c r="BU407" t="s">
        <v>13876</v>
      </c>
      <c r="BV407" t="s">
        <v>13876</v>
      </c>
      <c r="BW407" t="s">
        <v>13876</v>
      </c>
      <c r="BX407" t="s">
        <v>13876</v>
      </c>
      <c r="BY407" t="s">
        <v>13876</v>
      </c>
      <c r="BZ407" t="s">
        <v>13876</v>
      </c>
      <c r="CA407" t="s">
        <v>13876</v>
      </c>
      <c r="CB407" t="s">
        <v>13876</v>
      </c>
      <c r="CC407" t="s">
        <v>13876</v>
      </c>
      <c r="CD407" t="s">
        <v>13876</v>
      </c>
      <c r="CE407" t="s">
        <v>13876</v>
      </c>
      <c r="CF407" t="s">
        <v>13876</v>
      </c>
      <c r="CG407" t="s">
        <v>13876</v>
      </c>
      <c r="CH407" t="s">
        <v>13876</v>
      </c>
      <c r="CI407" t="s">
        <v>13876</v>
      </c>
      <c r="CJ407" t="s">
        <v>13876</v>
      </c>
      <c r="CK407" t="s">
        <v>13876</v>
      </c>
      <c r="CL407" t="s">
        <v>13876</v>
      </c>
      <c r="CM407" t="s">
        <v>13876</v>
      </c>
      <c r="CN407" t="s">
        <v>13876</v>
      </c>
      <c r="CO407" t="s">
        <v>13876</v>
      </c>
      <c r="CP407" t="s">
        <v>13876</v>
      </c>
      <c r="CQ407" t="s">
        <v>13876</v>
      </c>
      <c r="CR407" t="s">
        <v>13876</v>
      </c>
      <c r="CS407" t="s">
        <v>13876</v>
      </c>
      <c r="CT407" t="s">
        <v>13876</v>
      </c>
    </row>
    <row r="408" spans="1:98" hidden="1">
      <c r="A408" s="632"/>
      <c r="B408" s="555"/>
      <c r="C408" s="554"/>
      <c r="D408" s="554"/>
      <c r="E408" s="336"/>
      <c r="F408" s="336"/>
      <c r="G408" s="336"/>
      <c r="H408" s="554"/>
      <c r="I408" s="336"/>
      <c r="J408" s="336"/>
      <c r="K408" s="336"/>
      <c r="L408" s="336"/>
      <c r="M408" s="336"/>
      <c r="N408" s="336"/>
      <c r="O408" s="632"/>
      <c r="P408" s="632"/>
      <c r="Q408" s="632"/>
      <c r="R408" s="336"/>
      <c r="S408" s="336"/>
      <c r="T408" s="336" t="s">
        <v>13876</v>
      </c>
      <c r="U408" s="336"/>
      <c r="V408" s="632"/>
      <c r="W408" s="551"/>
      <c r="X408" s="551"/>
      <c r="Y408" s="551"/>
      <c r="Z408" s="551"/>
      <c r="AA408" s="551">
        <v>0</v>
      </c>
      <c r="AB408" s="551">
        <v>0</v>
      </c>
      <c r="AC408" s="551">
        <v>0</v>
      </c>
      <c r="AD408" s="552"/>
      <c r="AE408" s="623">
        <v>0</v>
      </c>
      <c r="AQ408" t="s">
        <v>13876</v>
      </c>
      <c r="AR408" t="s">
        <v>13876</v>
      </c>
      <c r="AS408" t="s">
        <v>13876</v>
      </c>
      <c r="AT408" t="s">
        <v>13876</v>
      </c>
      <c r="AU408" t="s">
        <v>13876</v>
      </c>
      <c r="AV408" t="s">
        <v>13876</v>
      </c>
      <c r="AW408" t="s">
        <v>13876</v>
      </c>
      <c r="AX408" t="s">
        <v>13876</v>
      </c>
      <c r="AY408" t="s">
        <v>13876</v>
      </c>
      <c r="AZ408" t="s">
        <v>13876</v>
      </c>
      <c r="BA408" t="s">
        <v>13876</v>
      </c>
      <c r="BB408" t="s">
        <v>13876</v>
      </c>
      <c r="BC408" t="s">
        <v>13876</v>
      </c>
      <c r="BD408" t="s">
        <v>13876</v>
      </c>
      <c r="BE408" t="s">
        <v>13876</v>
      </c>
      <c r="BF408" t="s">
        <v>13876</v>
      </c>
      <c r="BG408" t="s">
        <v>13876</v>
      </c>
      <c r="BH408" t="s">
        <v>13876</v>
      </c>
      <c r="BI408" t="s">
        <v>13876</v>
      </c>
      <c r="BJ408" t="s">
        <v>13876</v>
      </c>
      <c r="BK408" t="s">
        <v>13876</v>
      </c>
      <c r="BL408" t="s">
        <v>13876</v>
      </c>
      <c r="BM408" t="s">
        <v>13876</v>
      </c>
      <c r="BN408" t="s">
        <v>13876</v>
      </c>
      <c r="BO408" t="s">
        <v>13876</v>
      </c>
      <c r="BP408" t="s">
        <v>13876</v>
      </c>
      <c r="BQ408" t="s">
        <v>13876</v>
      </c>
      <c r="BR408" t="s">
        <v>13876</v>
      </c>
      <c r="BS408" t="s">
        <v>13876</v>
      </c>
      <c r="BT408" t="s">
        <v>13876</v>
      </c>
      <c r="BU408" t="s">
        <v>13876</v>
      </c>
      <c r="BV408" t="s">
        <v>13876</v>
      </c>
      <c r="BW408" t="s">
        <v>13876</v>
      </c>
      <c r="BX408" t="s">
        <v>13876</v>
      </c>
      <c r="BY408" t="s">
        <v>13876</v>
      </c>
      <c r="BZ408" t="s">
        <v>13876</v>
      </c>
      <c r="CA408" t="s">
        <v>13876</v>
      </c>
      <c r="CB408" t="s">
        <v>13876</v>
      </c>
      <c r="CC408" t="s">
        <v>13876</v>
      </c>
      <c r="CD408" t="s">
        <v>13876</v>
      </c>
      <c r="CE408" t="s">
        <v>13876</v>
      </c>
      <c r="CF408" t="s">
        <v>13876</v>
      </c>
      <c r="CG408" t="s">
        <v>13876</v>
      </c>
      <c r="CH408" t="s">
        <v>13876</v>
      </c>
      <c r="CI408" t="s">
        <v>13876</v>
      </c>
      <c r="CJ408" t="s">
        <v>13876</v>
      </c>
      <c r="CK408" t="s">
        <v>13876</v>
      </c>
      <c r="CL408" t="s">
        <v>13876</v>
      </c>
      <c r="CM408" t="s">
        <v>13876</v>
      </c>
      <c r="CN408" t="s">
        <v>13876</v>
      </c>
      <c r="CO408" t="s">
        <v>13876</v>
      </c>
      <c r="CP408" t="s">
        <v>13876</v>
      </c>
      <c r="CQ408" t="s">
        <v>13876</v>
      </c>
      <c r="CR408" t="s">
        <v>13876</v>
      </c>
      <c r="CS408" t="s">
        <v>13876</v>
      </c>
      <c r="CT408" t="s">
        <v>13876</v>
      </c>
    </row>
    <row r="409" spans="1:98" hidden="1">
      <c r="A409" s="632">
        <v>104</v>
      </c>
      <c r="B409" s="554" t="s">
        <v>9382</v>
      </c>
      <c r="C409" s="554" t="s">
        <v>9383</v>
      </c>
      <c r="D409" s="554" t="s">
        <v>9384</v>
      </c>
      <c r="E409" s="336" t="s">
        <v>368</v>
      </c>
      <c r="F409" s="336" t="s">
        <v>9389</v>
      </c>
      <c r="G409" s="336">
        <v>2920100514</v>
      </c>
      <c r="H409" s="554" t="s">
        <v>9391</v>
      </c>
      <c r="I409" s="336" t="s">
        <v>8120</v>
      </c>
      <c r="J409" s="336" t="s">
        <v>13659</v>
      </c>
      <c r="K409" s="336" t="s">
        <v>13546</v>
      </c>
      <c r="L409" s="336" t="s">
        <v>13658</v>
      </c>
      <c r="M409" s="336" t="s">
        <v>13659</v>
      </c>
      <c r="N409" s="336" t="s">
        <v>13546</v>
      </c>
      <c r="O409" s="632"/>
      <c r="P409" s="632"/>
      <c r="Q409" s="632"/>
      <c r="R409" s="336"/>
      <c r="S409" s="336"/>
      <c r="T409" s="336" t="s">
        <v>15595</v>
      </c>
      <c r="U409" s="336"/>
      <c r="V409" s="632"/>
      <c r="W409" s="551" t="s">
        <v>13876</v>
      </c>
      <c r="X409" s="551" t="s">
        <v>13876</v>
      </c>
      <c r="Y409" s="551" t="s">
        <v>13876</v>
      </c>
      <c r="Z409" s="551" t="s">
        <v>13876</v>
      </c>
      <c r="AA409" s="551" t="s">
        <v>13876</v>
      </c>
      <c r="AB409" s="551" t="s">
        <v>13876</v>
      </c>
      <c r="AC409" s="551" t="s">
        <v>13876</v>
      </c>
      <c r="AD409" s="552" t="s">
        <v>13876</v>
      </c>
      <c r="AE409" s="623">
        <v>0</v>
      </c>
      <c r="AF409" t="s">
        <v>9381</v>
      </c>
      <c r="AG409" t="s">
        <v>9388</v>
      </c>
      <c r="AH409" t="s">
        <v>9390</v>
      </c>
      <c r="AQ409" t="s">
        <v>13876</v>
      </c>
      <c r="AR409" t="s">
        <v>13876</v>
      </c>
      <c r="AS409" t="s">
        <v>13876</v>
      </c>
      <c r="AT409" t="s">
        <v>13876</v>
      </c>
      <c r="AU409" t="s">
        <v>13876</v>
      </c>
      <c r="AV409" t="s">
        <v>13876</v>
      </c>
      <c r="AW409" t="s">
        <v>13876</v>
      </c>
      <c r="AX409" t="s">
        <v>13876</v>
      </c>
      <c r="AY409" t="s">
        <v>13876</v>
      </c>
      <c r="AZ409" t="s">
        <v>13876</v>
      </c>
      <c r="BA409" t="s">
        <v>13876</v>
      </c>
      <c r="BB409" t="s">
        <v>13876</v>
      </c>
      <c r="BC409" t="s">
        <v>13876</v>
      </c>
      <c r="BD409" t="s">
        <v>13876</v>
      </c>
      <c r="BE409" t="s">
        <v>13876</v>
      </c>
      <c r="BF409" t="s">
        <v>13876</v>
      </c>
      <c r="BG409" t="s">
        <v>13876</v>
      </c>
      <c r="BH409" t="s">
        <v>13876</v>
      </c>
      <c r="BI409" t="s">
        <v>13876</v>
      </c>
      <c r="BJ409" t="s">
        <v>13876</v>
      </c>
      <c r="BK409" t="s">
        <v>13876</v>
      </c>
      <c r="BL409" t="s">
        <v>13876</v>
      </c>
      <c r="BM409" t="s">
        <v>13876</v>
      </c>
      <c r="BN409" t="s">
        <v>13876</v>
      </c>
      <c r="BO409" t="s">
        <v>13876</v>
      </c>
      <c r="BP409" t="s">
        <v>13876</v>
      </c>
      <c r="BQ409" t="s">
        <v>13876</v>
      </c>
      <c r="BR409" t="s">
        <v>13876</v>
      </c>
      <c r="BS409" t="s">
        <v>13876</v>
      </c>
      <c r="BT409" t="s">
        <v>13876</v>
      </c>
      <c r="BU409" t="s">
        <v>13876</v>
      </c>
      <c r="BV409" t="s">
        <v>13876</v>
      </c>
      <c r="BW409" t="s">
        <v>13876</v>
      </c>
      <c r="BX409" t="s">
        <v>13876</v>
      </c>
      <c r="BY409" t="s">
        <v>13876</v>
      </c>
      <c r="BZ409" t="s">
        <v>13876</v>
      </c>
      <c r="CA409" t="s">
        <v>13876</v>
      </c>
      <c r="CB409" t="s">
        <v>13876</v>
      </c>
      <c r="CC409" t="s">
        <v>13876</v>
      </c>
      <c r="CD409" t="s">
        <v>13876</v>
      </c>
      <c r="CE409" t="s">
        <v>13876</v>
      </c>
      <c r="CF409" t="s">
        <v>13876</v>
      </c>
      <c r="CG409" t="s">
        <v>13876</v>
      </c>
      <c r="CH409" t="s">
        <v>13876</v>
      </c>
      <c r="CI409" t="s">
        <v>13876</v>
      </c>
      <c r="CJ409" t="s">
        <v>13876</v>
      </c>
      <c r="CK409" t="s">
        <v>13876</v>
      </c>
      <c r="CL409" t="s">
        <v>13876</v>
      </c>
      <c r="CM409" t="s">
        <v>13876</v>
      </c>
      <c r="CN409" t="s">
        <v>13876</v>
      </c>
      <c r="CO409" t="s">
        <v>13876</v>
      </c>
      <c r="CP409" t="s">
        <v>13876</v>
      </c>
      <c r="CQ409" t="s">
        <v>13876</v>
      </c>
      <c r="CR409" t="s">
        <v>13876</v>
      </c>
      <c r="CS409" t="s">
        <v>13876</v>
      </c>
      <c r="CT409" t="s">
        <v>13876</v>
      </c>
    </row>
    <row r="410" spans="1:98" hidden="1">
      <c r="A410" s="632"/>
      <c r="B410" s="555"/>
      <c r="C410" s="554"/>
      <c r="D410" s="554"/>
      <c r="E410" s="336"/>
      <c r="F410" s="336"/>
      <c r="G410" s="336"/>
      <c r="H410" s="554"/>
      <c r="I410" s="336"/>
      <c r="J410" s="336"/>
      <c r="K410" s="336"/>
      <c r="L410" s="336"/>
      <c r="M410" s="336"/>
      <c r="N410" s="336"/>
      <c r="O410" s="632"/>
      <c r="P410" s="632"/>
      <c r="Q410" s="632"/>
      <c r="R410" s="336"/>
      <c r="S410" s="336"/>
      <c r="T410" s="336" t="s">
        <v>13876</v>
      </c>
      <c r="U410" s="336"/>
      <c r="V410" s="632"/>
      <c r="W410" s="551"/>
      <c r="X410" s="551"/>
      <c r="Y410" s="551"/>
      <c r="Z410" s="551"/>
      <c r="AA410" s="551">
        <v>0</v>
      </c>
      <c r="AB410" s="551">
        <v>0</v>
      </c>
      <c r="AC410" s="551">
        <v>0</v>
      </c>
      <c r="AD410" s="552"/>
      <c r="AE410" s="623">
        <v>0</v>
      </c>
      <c r="AQ410" t="s">
        <v>13876</v>
      </c>
      <c r="AR410" t="s">
        <v>13876</v>
      </c>
      <c r="AS410" t="s">
        <v>13876</v>
      </c>
      <c r="AT410" t="s">
        <v>13876</v>
      </c>
      <c r="AU410" t="s">
        <v>13876</v>
      </c>
      <c r="AV410" t="s">
        <v>13876</v>
      </c>
      <c r="AW410" t="s">
        <v>13876</v>
      </c>
      <c r="AX410" t="s">
        <v>13876</v>
      </c>
      <c r="AY410" t="s">
        <v>13876</v>
      </c>
      <c r="AZ410" t="s">
        <v>13876</v>
      </c>
      <c r="BA410" t="s">
        <v>13876</v>
      </c>
      <c r="BB410" t="s">
        <v>13876</v>
      </c>
      <c r="BC410" t="s">
        <v>13876</v>
      </c>
      <c r="BD410" t="s">
        <v>13876</v>
      </c>
      <c r="BE410" t="s">
        <v>13876</v>
      </c>
      <c r="BF410" t="s">
        <v>13876</v>
      </c>
      <c r="BG410" t="s">
        <v>13876</v>
      </c>
      <c r="BH410" t="s">
        <v>13876</v>
      </c>
      <c r="BI410" t="s">
        <v>13876</v>
      </c>
      <c r="BJ410" t="s">
        <v>13876</v>
      </c>
      <c r="BK410" t="s">
        <v>13876</v>
      </c>
      <c r="BL410" t="s">
        <v>13876</v>
      </c>
      <c r="BM410" t="s">
        <v>13876</v>
      </c>
      <c r="BN410" t="s">
        <v>13876</v>
      </c>
      <c r="BO410" t="s">
        <v>13876</v>
      </c>
      <c r="BP410" t="s">
        <v>13876</v>
      </c>
      <c r="BQ410" t="s">
        <v>13876</v>
      </c>
      <c r="BR410" t="s">
        <v>13876</v>
      </c>
      <c r="BS410" t="s">
        <v>13876</v>
      </c>
      <c r="BT410" t="s">
        <v>13876</v>
      </c>
      <c r="BU410" t="s">
        <v>13876</v>
      </c>
      <c r="BV410" t="s">
        <v>13876</v>
      </c>
      <c r="BW410" t="s">
        <v>13876</v>
      </c>
      <c r="BX410" t="s">
        <v>13876</v>
      </c>
      <c r="BY410" t="s">
        <v>13876</v>
      </c>
      <c r="BZ410" t="s">
        <v>13876</v>
      </c>
      <c r="CA410" t="s">
        <v>13876</v>
      </c>
      <c r="CB410" t="s">
        <v>13876</v>
      </c>
      <c r="CC410" t="s">
        <v>13876</v>
      </c>
      <c r="CD410" t="s">
        <v>13876</v>
      </c>
      <c r="CE410" t="s">
        <v>13876</v>
      </c>
      <c r="CF410" t="s">
        <v>13876</v>
      </c>
      <c r="CG410" t="s">
        <v>13876</v>
      </c>
      <c r="CH410" t="s">
        <v>13876</v>
      </c>
      <c r="CI410" t="s">
        <v>13876</v>
      </c>
      <c r="CJ410" t="s">
        <v>13876</v>
      </c>
      <c r="CK410" t="s">
        <v>13876</v>
      </c>
      <c r="CL410" t="s">
        <v>13876</v>
      </c>
      <c r="CM410" t="s">
        <v>13876</v>
      </c>
      <c r="CN410" t="s">
        <v>13876</v>
      </c>
      <c r="CO410" t="s">
        <v>13876</v>
      </c>
      <c r="CP410" t="s">
        <v>13876</v>
      </c>
      <c r="CQ410" t="s">
        <v>13876</v>
      </c>
      <c r="CR410" t="s">
        <v>13876</v>
      </c>
      <c r="CS410" t="s">
        <v>13876</v>
      </c>
      <c r="CT410" t="s">
        <v>13876</v>
      </c>
    </row>
    <row r="411" spans="1:98" hidden="1">
      <c r="A411" s="1088">
        <v>105</v>
      </c>
      <c r="B411" s="577" t="s">
        <v>13960</v>
      </c>
      <c r="C411" s="577" t="s">
        <v>6615</v>
      </c>
      <c r="D411" s="577" t="s">
        <v>7067</v>
      </c>
      <c r="E411" s="336" t="s">
        <v>368</v>
      </c>
      <c r="F411" s="336" t="s">
        <v>13961</v>
      </c>
      <c r="G411" s="336">
        <v>2911300131</v>
      </c>
      <c r="H411" s="554" t="s">
        <v>7073</v>
      </c>
      <c r="I411" s="336" t="s">
        <v>113</v>
      </c>
      <c r="J411" s="336" t="s">
        <v>13659</v>
      </c>
      <c r="K411" s="336" t="s">
        <v>13546</v>
      </c>
      <c r="L411" s="336" t="s">
        <v>13658</v>
      </c>
      <c r="M411" s="336" t="s">
        <v>13659</v>
      </c>
      <c r="N411" s="336" t="s">
        <v>13546</v>
      </c>
      <c r="O411" s="632" t="s">
        <v>13661</v>
      </c>
      <c r="P411" s="632"/>
      <c r="Q411" s="556">
        <v>44609</v>
      </c>
      <c r="R411" s="573" t="s">
        <v>13962</v>
      </c>
      <c r="S411" s="585">
        <v>44662</v>
      </c>
      <c r="T411" s="336" t="s">
        <v>15596</v>
      </c>
      <c r="U411" s="625">
        <v>60</v>
      </c>
      <c r="V411" s="1088">
        <v>60</v>
      </c>
      <c r="W411" s="551">
        <v>232134</v>
      </c>
      <c r="X411" s="551">
        <v>83443</v>
      </c>
      <c r="Y411" s="551">
        <v>88042</v>
      </c>
      <c r="Z411" s="551">
        <v>92656</v>
      </c>
      <c r="AA411" s="551">
        <v>88174</v>
      </c>
      <c r="AB411" s="551">
        <v>81816</v>
      </c>
      <c r="AC411" s="551" t="s">
        <v>13876</v>
      </c>
      <c r="AD411" s="552" t="s">
        <v>13876</v>
      </c>
      <c r="AE411" s="623">
        <v>666265</v>
      </c>
      <c r="AF411" t="s">
        <v>7065</v>
      </c>
      <c r="AG411" t="s">
        <v>7070</v>
      </c>
      <c r="AH411" t="s">
        <v>7072</v>
      </c>
      <c r="AQ411" t="s">
        <v>13876</v>
      </c>
      <c r="AR411" t="s">
        <v>15292</v>
      </c>
      <c r="AS411" t="s">
        <v>15284</v>
      </c>
      <c r="AT411" t="s">
        <v>15292</v>
      </c>
      <c r="AU411" t="s">
        <v>15289</v>
      </c>
      <c r="AV411" t="s">
        <v>15284</v>
      </c>
      <c r="AW411" t="s">
        <v>15291</v>
      </c>
      <c r="AX411" t="s">
        <v>13876</v>
      </c>
      <c r="AY411" t="s">
        <v>13876</v>
      </c>
      <c r="AZ411" t="s">
        <v>15285</v>
      </c>
      <c r="BA411" t="s">
        <v>15284</v>
      </c>
      <c r="BB411" t="s">
        <v>15291</v>
      </c>
      <c r="BC411" t="s">
        <v>15291</v>
      </c>
      <c r="BD411" t="s">
        <v>15284</v>
      </c>
      <c r="BE411" t="s">
        <v>13876</v>
      </c>
      <c r="BF411" t="s">
        <v>13876</v>
      </c>
      <c r="BG411" t="s">
        <v>15285</v>
      </c>
      <c r="BH411" t="s">
        <v>15285</v>
      </c>
      <c r="BI411" t="s">
        <v>15288</v>
      </c>
      <c r="BJ411" t="s">
        <v>15291</v>
      </c>
      <c r="BK411" t="s">
        <v>15292</v>
      </c>
      <c r="BL411" t="s">
        <v>13876</v>
      </c>
      <c r="BM411" t="s">
        <v>13876</v>
      </c>
      <c r="BN411" t="s">
        <v>15294</v>
      </c>
      <c r="BO411" t="s">
        <v>15292</v>
      </c>
      <c r="BP411" t="s">
        <v>15290</v>
      </c>
      <c r="BQ411" t="s">
        <v>15286</v>
      </c>
      <c r="BR411" t="s">
        <v>15290</v>
      </c>
      <c r="BS411" t="s">
        <v>13876</v>
      </c>
      <c r="BT411" t="s">
        <v>13876</v>
      </c>
      <c r="BU411" t="s">
        <v>15285</v>
      </c>
      <c r="BV411" t="s">
        <v>15285</v>
      </c>
      <c r="BW411" t="s">
        <v>15289</v>
      </c>
      <c r="BX411" t="s">
        <v>15287</v>
      </c>
      <c r="BY411" t="s">
        <v>15291</v>
      </c>
      <c r="BZ411" t="s">
        <v>13876</v>
      </c>
      <c r="CA411" t="s">
        <v>13876</v>
      </c>
      <c r="CB411" t="s">
        <v>15285</v>
      </c>
      <c r="CC411" t="s">
        <v>15289</v>
      </c>
      <c r="CD411" t="s">
        <v>15285</v>
      </c>
      <c r="CE411" t="s">
        <v>15289</v>
      </c>
      <c r="CF411" t="s">
        <v>15290</v>
      </c>
      <c r="CG411" t="s">
        <v>13876</v>
      </c>
      <c r="CH411" t="s">
        <v>13876</v>
      </c>
      <c r="CI411" t="s">
        <v>13876</v>
      </c>
      <c r="CJ411" t="s">
        <v>13876</v>
      </c>
      <c r="CK411" t="s">
        <v>13876</v>
      </c>
      <c r="CL411" t="s">
        <v>13876</v>
      </c>
      <c r="CM411" t="s">
        <v>13876</v>
      </c>
      <c r="CN411" t="s">
        <v>13876</v>
      </c>
      <c r="CO411" t="s">
        <v>13876</v>
      </c>
      <c r="CP411" t="s">
        <v>13876</v>
      </c>
      <c r="CQ411" t="s">
        <v>13876</v>
      </c>
      <c r="CR411" t="s">
        <v>13876</v>
      </c>
      <c r="CS411" t="s">
        <v>13876</v>
      </c>
      <c r="CT411" t="s">
        <v>13876</v>
      </c>
    </row>
    <row r="412" spans="1:98" hidden="1">
      <c r="A412" s="1088"/>
      <c r="B412" s="586" t="s">
        <v>13960</v>
      </c>
      <c r="C412" s="586" t="s">
        <v>6615</v>
      </c>
      <c r="D412" s="586" t="s">
        <v>7067</v>
      </c>
      <c r="E412" s="336" t="s">
        <v>368</v>
      </c>
      <c r="F412" s="336" t="s">
        <v>13961</v>
      </c>
      <c r="G412" s="336">
        <v>2911300131</v>
      </c>
      <c r="H412" s="554" t="s">
        <v>7073</v>
      </c>
      <c r="I412" s="336" t="s">
        <v>114</v>
      </c>
      <c r="J412" s="336" t="s">
        <v>13659</v>
      </c>
      <c r="K412" s="336" t="s">
        <v>13546</v>
      </c>
      <c r="L412" s="336" t="s">
        <v>13658</v>
      </c>
      <c r="M412" s="336" t="s">
        <v>13659</v>
      </c>
      <c r="N412" s="336" t="s">
        <v>13546</v>
      </c>
      <c r="O412" s="632" t="s">
        <v>13661</v>
      </c>
      <c r="P412" s="632"/>
      <c r="Q412" s="556">
        <v>44609</v>
      </c>
      <c r="R412" s="573" t="s">
        <v>13962</v>
      </c>
      <c r="S412" s="585">
        <v>44662</v>
      </c>
      <c r="T412" s="336" t="s">
        <v>15597</v>
      </c>
      <c r="U412" s="620">
        <v>60</v>
      </c>
      <c r="V412" s="1088"/>
      <c r="W412" s="551">
        <v>58125</v>
      </c>
      <c r="X412" s="551">
        <v>17154</v>
      </c>
      <c r="Y412" s="551">
        <v>21972</v>
      </c>
      <c r="Z412" s="551">
        <v>19661</v>
      </c>
      <c r="AA412" s="551">
        <v>22782</v>
      </c>
      <c r="AB412" s="551">
        <v>21888</v>
      </c>
      <c r="AC412" s="551" t="s">
        <v>13876</v>
      </c>
      <c r="AD412" s="552" t="s">
        <v>13876</v>
      </c>
      <c r="AE412" s="623">
        <v>161582</v>
      </c>
      <c r="AF412" t="s">
        <v>7065</v>
      </c>
      <c r="AG412" t="s">
        <v>7070</v>
      </c>
      <c r="AH412" t="s">
        <v>7072</v>
      </c>
      <c r="AQ412" t="s">
        <v>13876</v>
      </c>
      <c r="AR412" t="s">
        <v>13876</v>
      </c>
      <c r="AS412" t="s">
        <v>15286</v>
      </c>
      <c r="AT412" t="s">
        <v>15285</v>
      </c>
      <c r="AU412" t="s">
        <v>15289</v>
      </c>
      <c r="AV412" t="s">
        <v>15292</v>
      </c>
      <c r="AW412" t="s">
        <v>15286</v>
      </c>
      <c r="AX412" t="s">
        <v>13876</v>
      </c>
      <c r="AY412" t="s">
        <v>13876</v>
      </c>
      <c r="AZ412" t="s">
        <v>15289</v>
      </c>
      <c r="BA412" t="s">
        <v>15287</v>
      </c>
      <c r="BB412" t="s">
        <v>15289</v>
      </c>
      <c r="BC412" t="s">
        <v>15286</v>
      </c>
      <c r="BD412" t="s">
        <v>15291</v>
      </c>
      <c r="BE412" t="s">
        <v>13876</v>
      </c>
      <c r="BF412" t="s">
        <v>13876</v>
      </c>
      <c r="BG412" t="s">
        <v>13876</v>
      </c>
      <c r="BH412" t="s">
        <v>15292</v>
      </c>
      <c r="BI412" t="s">
        <v>15291</v>
      </c>
      <c r="BJ412" t="s">
        <v>15290</v>
      </c>
      <c r="BK412" t="s">
        <v>15290</v>
      </c>
      <c r="BL412" t="s">
        <v>13876</v>
      </c>
      <c r="BM412" t="s">
        <v>13876</v>
      </c>
      <c r="BN412" t="s">
        <v>15289</v>
      </c>
      <c r="BO412" t="s">
        <v>15294</v>
      </c>
      <c r="BP412" t="s">
        <v>15290</v>
      </c>
      <c r="BQ412" t="s">
        <v>15290</v>
      </c>
      <c r="BR412" t="s">
        <v>15289</v>
      </c>
      <c r="BS412" t="s">
        <v>13876</v>
      </c>
      <c r="BT412" t="s">
        <v>13876</v>
      </c>
      <c r="BU412" t="s">
        <v>15292</v>
      </c>
      <c r="BV412" t="s">
        <v>15292</v>
      </c>
      <c r="BW412" t="s">
        <v>15287</v>
      </c>
      <c r="BX412" t="s">
        <v>15285</v>
      </c>
      <c r="BY412" t="s">
        <v>15292</v>
      </c>
      <c r="BZ412" t="s">
        <v>13876</v>
      </c>
      <c r="CA412" t="s">
        <v>13876</v>
      </c>
      <c r="CB412" t="s">
        <v>15292</v>
      </c>
      <c r="CC412" t="s">
        <v>15289</v>
      </c>
      <c r="CD412" t="s">
        <v>15285</v>
      </c>
      <c r="CE412" t="s">
        <v>15285</v>
      </c>
      <c r="CF412" t="s">
        <v>15285</v>
      </c>
      <c r="CG412" t="s">
        <v>13876</v>
      </c>
      <c r="CH412" t="s">
        <v>13876</v>
      </c>
      <c r="CI412" t="s">
        <v>13876</v>
      </c>
      <c r="CJ412" t="s">
        <v>13876</v>
      </c>
      <c r="CK412" t="s">
        <v>13876</v>
      </c>
      <c r="CL412" t="s">
        <v>13876</v>
      </c>
      <c r="CM412" t="s">
        <v>13876</v>
      </c>
      <c r="CN412" t="s">
        <v>13876</v>
      </c>
      <c r="CO412" t="s">
        <v>13876</v>
      </c>
      <c r="CP412" t="s">
        <v>13876</v>
      </c>
      <c r="CQ412" t="s">
        <v>13876</v>
      </c>
      <c r="CR412" t="s">
        <v>13876</v>
      </c>
      <c r="CS412" t="s">
        <v>13876</v>
      </c>
      <c r="CT412" t="s">
        <v>13876</v>
      </c>
    </row>
    <row r="413" spans="1:98" hidden="1">
      <c r="A413" s="1088"/>
      <c r="B413" s="586" t="s">
        <v>13960</v>
      </c>
      <c r="C413" s="586" t="s">
        <v>6615</v>
      </c>
      <c r="D413" s="586" t="s">
        <v>7067</v>
      </c>
      <c r="E413" s="336" t="s">
        <v>368</v>
      </c>
      <c r="F413" s="336" t="s">
        <v>13961</v>
      </c>
      <c r="G413" s="336">
        <v>2911300131</v>
      </c>
      <c r="H413" s="554" t="s">
        <v>7073</v>
      </c>
      <c r="I413" s="336" t="s">
        <v>116</v>
      </c>
      <c r="J413" s="336" t="s">
        <v>13659</v>
      </c>
      <c r="K413" s="336" t="s">
        <v>13546</v>
      </c>
      <c r="L413" s="336" t="s">
        <v>13658</v>
      </c>
      <c r="M413" s="336" t="s">
        <v>13659</v>
      </c>
      <c r="N413" s="336" t="s">
        <v>13546</v>
      </c>
      <c r="O413" s="632" t="s">
        <v>13661</v>
      </c>
      <c r="P413" s="632"/>
      <c r="Q413" s="556">
        <v>44609</v>
      </c>
      <c r="R413" s="573" t="s">
        <v>13962</v>
      </c>
      <c r="S413" s="585">
        <v>44662</v>
      </c>
      <c r="T413" s="336" t="s">
        <v>15598</v>
      </c>
      <c r="U413" s="620">
        <v>60</v>
      </c>
      <c r="V413" s="1088"/>
      <c r="W413" s="551" t="s">
        <v>13876</v>
      </c>
      <c r="X413" s="551" t="s">
        <v>13876</v>
      </c>
      <c r="Y413" s="551" t="s">
        <v>13876</v>
      </c>
      <c r="Z413" s="551" t="s">
        <v>13876</v>
      </c>
      <c r="AA413" s="551" t="s">
        <v>13876</v>
      </c>
      <c r="AB413" s="551" t="s">
        <v>13876</v>
      </c>
      <c r="AC413" s="551" t="s">
        <v>13876</v>
      </c>
      <c r="AD413" s="552" t="s">
        <v>13876</v>
      </c>
      <c r="AE413" s="623">
        <v>0</v>
      </c>
      <c r="AF413" t="s">
        <v>7065</v>
      </c>
      <c r="AG413" t="s">
        <v>7070</v>
      </c>
      <c r="AH413" t="s">
        <v>7078</v>
      </c>
      <c r="AQ413" t="s">
        <v>13876</v>
      </c>
      <c r="AR413" t="s">
        <v>13876</v>
      </c>
      <c r="AS413" t="s">
        <v>13876</v>
      </c>
      <c r="AT413" t="s">
        <v>13876</v>
      </c>
      <c r="AU413" t="s">
        <v>13876</v>
      </c>
      <c r="AV413" t="s">
        <v>13876</v>
      </c>
      <c r="AW413" t="s">
        <v>13876</v>
      </c>
      <c r="AX413" t="s">
        <v>13876</v>
      </c>
      <c r="AY413" t="s">
        <v>13876</v>
      </c>
      <c r="AZ413" t="s">
        <v>13876</v>
      </c>
      <c r="BA413" t="s">
        <v>13876</v>
      </c>
      <c r="BB413" t="s">
        <v>13876</v>
      </c>
      <c r="BC413" t="s">
        <v>13876</v>
      </c>
      <c r="BD413" t="s">
        <v>13876</v>
      </c>
      <c r="BE413" t="s">
        <v>13876</v>
      </c>
      <c r="BF413" t="s">
        <v>13876</v>
      </c>
      <c r="BG413" t="s">
        <v>13876</v>
      </c>
      <c r="BH413" t="s">
        <v>13876</v>
      </c>
      <c r="BI413" t="s">
        <v>13876</v>
      </c>
      <c r="BJ413" t="s">
        <v>13876</v>
      </c>
      <c r="BK413" t="s">
        <v>13876</v>
      </c>
      <c r="BL413" t="s">
        <v>13876</v>
      </c>
      <c r="BM413" t="s">
        <v>13876</v>
      </c>
      <c r="BN413" t="s">
        <v>13876</v>
      </c>
      <c r="BO413" t="s">
        <v>13876</v>
      </c>
      <c r="BP413" t="s">
        <v>13876</v>
      </c>
      <c r="BQ413" t="s">
        <v>13876</v>
      </c>
      <c r="BR413" t="s">
        <v>13876</v>
      </c>
      <c r="BS413" t="s">
        <v>13876</v>
      </c>
      <c r="BT413" t="s">
        <v>13876</v>
      </c>
      <c r="BU413" t="s">
        <v>13876</v>
      </c>
      <c r="BV413" t="s">
        <v>13876</v>
      </c>
      <c r="BW413" t="s">
        <v>13876</v>
      </c>
      <c r="BX413" t="s">
        <v>13876</v>
      </c>
      <c r="BY413" t="s">
        <v>13876</v>
      </c>
      <c r="BZ413" t="s">
        <v>13876</v>
      </c>
      <c r="CA413" t="s">
        <v>13876</v>
      </c>
      <c r="CB413" t="s">
        <v>13876</v>
      </c>
      <c r="CC413" t="s">
        <v>13876</v>
      </c>
      <c r="CD413" t="s">
        <v>13876</v>
      </c>
      <c r="CE413" t="s">
        <v>13876</v>
      </c>
      <c r="CF413" t="s">
        <v>13876</v>
      </c>
      <c r="CG413" t="s">
        <v>13876</v>
      </c>
      <c r="CH413" t="s">
        <v>13876</v>
      </c>
      <c r="CI413" t="s">
        <v>13876</v>
      </c>
      <c r="CJ413" t="s">
        <v>13876</v>
      </c>
      <c r="CK413" t="s">
        <v>13876</v>
      </c>
      <c r="CL413" t="s">
        <v>13876</v>
      </c>
      <c r="CM413" t="s">
        <v>13876</v>
      </c>
      <c r="CN413" t="s">
        <v>13876</v>
      </c>
      <c r="CO413" t="s">
        <v>13876</v>
      </c>
      <c r="CP413" t="s">
        <v>13876</v>
      </c>
      <c r="CQ413" t="s">
        <v>13876</v>
      </c>
      <c r="CR413" t="s">
        <v>13876</v>
      </c>
      <c r="CS413" t="s">
        <v>13876</v>
      </c>
      <c r="CT413" t="s">
        <v>13876</v>
      </c>
    </row>
    <row r="414" spans="1:98" hidden="1">
      <c r="A414" s="1088"/>
      <c r="B414" s="586" t="s">
        <v>13960</v>
      </c>
      <c r="C414" s="586" t="s">
        <v>6615</v>
      </c>
      <c r="D414" s="586" t="s">
        <v>7067</v>
      </c>
      <c r="E414" s="336" t="s">
        <v>368</v>
      </c>
      <c r="F414" s="336" t="s">
        <v>13961</v>
      </c>
      <c r="G414" s="336">
        <v>2911300131</v>
      </c>
      <c r="H414" s="554" t="s">
        <v>7073</v>
      </c>
      <c r="I414" s="336" t="s">
        <v>115</v>
      </c>
      <c r="J414" s="336" t="s">
        <v>13659</v>
      </c>
      <c r="K414" s="336" t="s">
        <v>13546</v>
      </c>
      <c r="L414" s="336" t="s">
        <v>13658</v>
      </c>
      <c r="M414" s="336" t="s">
        <v>13659</v>
      </c>
      <c r="N414" s="336" t="s">
        <v>13546</v>
      </c>
      <c r="O414" s="632" t="s">
        <v>13661</v>
      </c>
      <c r="P414" s="632"/>
      <c r="Q414" s="556">
        <v>44609</v>
      </c>
      <c r="R414" s="573" t="s">
        <v>13962</v>
      </c>
      <c r="S414" s="585">
        <v>44662</v>
      </c>
      <c r="T414" s="336" t="s">
        <v>15599</v>
      </c>
      <c r="U414" s="609">
        <v>60</v>
      </c>
      <c r="V414" s="1088"/>
      <c r="W414" s="551">
        <v>662</v>
      </c>
      <c r="X414" s="551" t="s">
        <v>13876</v>
      </c>
      <c r="Y414" s="551" t="s">
        <v>13876</v>
      </c>
      <c r="Z414" s="551" t="s">
        <v>13876</v>
      </c>
      <c r="AA414" s="551" t="s">
        <v>13876</v>
      </c>
      <c r="AB414" s="551">
        <v>662</v>
      </c>
      <c r="AC414" s="551" t="s">
        <v>13876</v>
      </c>
      <c r="AD414" s="552" t="s">
        <v>13876</v>
      </c>
      <c r="AE414" s="623">
        <v>1324</v>
      </c>
      <c r="AF414" t="s">
        <v>7065</v>
      </c>
      <c r="AG414" t="s">
        <v>7070</v>
      </c>
      <c r="AH414" t="s">
        <v>7078</v>
      </c>
      <c r="AQ414" t="s">
        <v>13876</v>
      </c>
      <c r="AR414" t="s">
        <v>13876</v>
      </c>
      <c r="AS414" t="s">
        <v>13876</v>
      </c>
      <c r="AT414" t="s">
        <v>13876</v>
      </c>
      <c r="AU414" t="s">
        <v>15290</v>
      </c>
      <c r="AV414" t="s">
        <v>15290</v>
      </c>
      <c r="AW414" t="s">
        <v>15292</v>
      </c>
      <c r="AX414" t="s">
        <v>13876</v>
      </c>
      <c r="AY414" t="s">
        <v>13876</v>
      </c>
      <c r="AZ414" t="s">
        <v>13876</v>
      </c>
      <c r="BA414" t="s">
        <v>13876</v>
      </c>
      <c r="BB414" t="s">
        <v>13876</v>
      </c>
      <c r="BC414" t="s">
        <v>13876</v>
      </c>
      <c r="BD414" t="s">
        <v>13876</v>
      </c>
      <c r="BE414" t="s">
        <v>13876</v>
      </c>
      <c r="BF414" t="s">
        <v>13876</v>
      </c>
      <c r="BG414" t="s">
        <v>13876</v>
      </c>
      <c r="BH414" t="s">
        <v>13876</v>
      </c>
      <c r="BI414" t="s">
        <v>13876</v>
      </c>
      <c r="BJ414" t="s">
        <v>13876</v>
      </c>
      <c r="BK414" t="s">
        <v>13876</v>
      </c>
      <c r="BL414" t="s">
        <v>13876</v>
      </c>
      <c r="BM414" t="s">
        <v>13876</v>
      </c>
      <c r="BN414" t="s">
        <v>13876</v>
      </c>
      <c r="BO414" t="s">
        <v>13876</v>
      </c>
      <c r="BP414" t="s">
        <v>13876</v>
      </c>
      <c r="BQ414" t="s">
        <v>13876</v>
      </c>
      <c r="BR414" t="s">
        <v>13876</v>
      </c>
      <c r="BS414" t="s">
        <v>13876</v>
      </c>
      <c r="BT414" t="s">
        <v>13876</v>
      </c>
      <c r="BU414" t="s">
        <v>13876</v>
      </c>
      <c r="BV414" t="s">
        <v>13876</v>
      </c>
      <c r="BW414" t="s">
        <v>13876</v>
      </c>
      <c r="BX414" t="s">
        <v>13876</v>
      </c>
      <c r="BY414" t="s">
        <v>13876</v>
      </c>
      <c r="BZ414" t="s">
        <v>13876</v>
      </c>
      <c r="CA414" t="s">
        <v>13876</v>
      </c>
      <c r="CB414" t="s">
        <v>13876</v>
      </c>
      <c r="CC414" t="s">
        <v>13876</v>
      </c>
      <c r="CD414" t="s">
        <v>15290</v>
      </c>
      <c r="CE414" t="s">
        <v>15290</v>
      </c>
      <c r="CF414" t="s">
        <v>15292</v>
      </c>
      <c r="CG414" t="s">
        <v>13876</v>
      </c>
      <c r="CH414" t="s">
        <v>13876</v>
      </c>
      <c r="CI414" t="s">
        <v>13876</v>
      </c>
      <c r="CJ414" t="s">
        <v>13876</v>
      </c>
      <c r="CK414" t="s">
        <v>13876</v>
      </c>
      <c r="CL414" t="s">
        <v>13876</v>
      </c>
      <c r="CM414" t="s">
        <v>13876</v>
      </c>
      <c r="CN414" t="s">
        <v>13876</v>
      </c>
      <c r="CO414" t="s">
        <v>13876</v>
      </c>
      <c r="CP414" t="s">
        <v>13876</v>
      </c>
      <c r="CQ414" t="s">
        <v>13876</v>
      </c>
      <c r="CR414" t="s">
        <v>13876</v>
      </c>
      <c r="CS414" t="s">
        <v>13876</v>
      </c>
      <c r="CT414" t="s">
        <v>13876</v>
      </c>
    </row>
    <row r="415" spans="1:98" hidden="1">
      <c r="A415" s="632"/>
      <c r="B415" s="587"/>
      <c r="C415" s="586"/>
      <c r="D415" s="586"/>
      <c r="E415" s="336"/>
      <c r="F415" s="336"/>
      <c r="G415" s="336"/>
      <c r="H415" s="554"/>
      <c r="I415" s="336"/>
      <c r="J415" s="336"/>
      <c r="K415" s="336"/>
      <c r="L415" s="336"/>
      <c r="M415" s="336"/>
      <c r="N415" s="336"/>
      <c r="O415" s="632"/>
      <c r="P415" s="632"/>
      <c r="Q415" s="556"/>
      <c r="R415" s="573"/>
      <c r="S415" s="573"/>
      <c r="T415" s="336" t="s">
        <v>13876</v>
      </c>
      <c r="U415" s="336"/>
      <c r="V415" s="632"/>
      <c r="W415" s="551"/>
      <c r="X415" s="551"/>
      <c r="Y415" s="551"/>
      <c r="Z415" s="551"/>
      <c r="AA415" s="551">
        <v>0</v>
      </c>
      <c r="AB415" s="551">
        <v>0</v>
      </c>
      <c r="AC415" s="551">
        <v>0</v>
      </c>
      <c r="AD415" s="552"/>
      <c r="AE415" s="623">
        <v>0</v>
      </c>
      <c r="AQ415" t="s">
        <v>13876</v>
      </c>
      <c r="AR415" t="s">
        <v>13876</v>
      </c>
      <c r="AS415" t="s">
        <v>13876</v>
      </c>
      <c r="AT415" t="s">
        <v>13876</v>
      </c>
      <c r="AU415" t="s">
        <v>13876</v>
      </c>
      <c r="AV415" t="s">
        <v>13876</v>
      </c>
      <c r="AW415" t="s">
        <v>13876</v>
      </c>
      <c r="AX415" t="s">
        <v>13876</v>
      </c>
      <c r="AY415" t="s">
        <v>13876</v>
      </c>
      <c r="AZ415" t="s">
        <v>13876</v>
      </c>
      <c r="BA415" t="s">
        <v>13876</v>
      </c>
      <c r="BB415" t="s">
        <v>13876</v>
      </c>
      <c r="BC415" t="s">
        <v>13876</v>
      </c>
      <c r="BD415" t="s">
        <v>13876</v>
      </c>
      <c r="BE415" t="s">
        <v>13876</v>
      </c>
      <c r="BF415" t="s">
        <v>13876</v>
      </c>
      <c r="BG415" t="s">
        <v>13876</v>
      </c>
      <c r="BH415" t="s">
        <v>13876</v>
      </c>
      <c r="BI415" t="s">
        <v>13876</v>
      </c>
      <c r="BJ415" t="s">
        <v>13876</v>
      </c>
      <c r="BK415" t="s">
        <v>13876</v>
      </c>
      <c r="BL415" t="s">
        <v>13876</v>
      </c>
      <c r="BM415" t="s">
        <v>13876</v>
      </c>
      <c r="BN415" t="s">
        <v>13876</v>
      </c>
      <c r="BO415" t="s">
        <v>13876</v>
      </c>
      <c r="BP415" t="s">
        <v>13876</v>
      </c>
      <c r="BQ415" t="s">
        <v>13876</v>
      </c>
      <c r="BR415" t="s">
        <v>13876</v>
      </c>
      <c r="BS415" t="s">
        <v>13876</v>
      </c>
      <c r="BT415" t="s">
        <v>13876</v>
      </c>
      <c r="BU415" t="s">
        <v>13876</v>
      </c>
      <c r="BV415" t="s">
        <v>13876</v>
      </c>
      <c r="BW415" t="s">
        <v>13876</v>
      </c>
      <c r="BX415" t="s">
        <v>13876</v>
      </c>
      <c r="BY415" t="s">
        <v>13876</v>
      </c>
      <c r="BZ415" t="s">
        <v>13876</v>
      </c>
      <c r="CA415" t="s">
        <v>13876</v>
      </c>
      <c r="CB415" t="s">
        <v>13876</v>
      </c>
      <c r="CC415" t="s">
        <v>13876</v>
      </c>
      <c r="CD415" t="s">
        <v>13876</v>
      </c>
      <c r="CE415" t="s">
        <v>13876</v>
      </c>
      <c r="CF415" t="s">
        <v>13876</v>
      </c>
      <c r="CG415" t="s">
        <v>13876</v>
      </c>
      <c r="CH415" t="s">
        <v>13876</v>
      </c>
      <c r="CI415" t="s">
        <v>13876</v>
      </c>
      <c r="CJ415" t="s">
        <v>13876</v>
      </c>
      <c r="CK415" t="s">
        <v>13876</v>
      </c>
      <c r="CL415" t="s">
        <v>13876</v>
      </c>
      <c r="CM415" t="s">
        <v>13876</v>
      </c>
      <c r="CN415" t="s">
        <v>13876</v>
      </c>
      <c r="CO415" t="s">
        <v>13876</v>
      </c>
      <c r="CP415" t="s">
        <v>13876</v>
      </c>
      <c r="CQ415" t="s">
        <v>13876</v>
      </c>
      <c r="CR415" t="s">
        <v>13876</v>
      </c>
      <c r="CS415" t="s">
        <v>13876</v>
      </c>
      <c r="CT415" t="s">
        <v>13876</v>
      </c>
    </row>
    <row r="416" spans="1:98" hidden="1">
      <c r="A416" s="1088">
        <v>106</v>
      </c>
      <c r="B416" s="554" t="s">
        <v>11186</v>
      </c>
      <c r="C416" s="554" t="s">
        <v>494</v>
      </c>
      <c r="D416" s="554" t="s">
        <v>11187</v>
      </c>
      <c r="E416" s="336" t="s">
        <v>368</v>
      </c>
      <c r="F416" s="336" t="s">
        <v>11941</v>
      </c>
      <c r="G416" s="336">
        <v>2950271490</v>
      </c>
      <c r="H416" s="554" t="s">
        <v>12565</v>
      </c>
      <c r="I416" s="336" t="s">
        <v>124</v>
      </c>
      <c r="J416" s="336" t="s">
        <v>13659</v>
      </c>
      <c r="K416" s="336" t="s">
        <v>13546</v>
      </c>
      <c r="L416" s="336" t="s">
        <v>13658</v>
      </c>
      <c r="M416" s="336" t="s">
        <v>13658</v>
      </c>
      <c r="N416" s="336"/>
      <c r="O416" s="632" t="s">
        <v>13661</v>
      </c>
      <c r="P416" s="632"/>
      <c r="Q416" s="556">
        <v>44610</v>
      </c>
      <c r="R416" s="336"/>
      <c r="S416" s="575" t="s">
        <v>13963</v>
      </c>
      <c r="T416" s="336" t="s">
        <v>15600</v>
      </c>
      <c r="U416" s="625"/>
      <c r="V416" s="1088"/>
      <c r="W416" s="551" t="s">
        <v>13876</v>
      </c>
      <c r="X416" s="551" t="s">
        <v>13876</v>
      </c>
      <c r="Y416" s="551" t="s">
        <v>13876</v>
      </c>
      <c r="Z416" s="551" t="s">
        <v>13876</v>
      </c>
      <c r="AA416" s="551" t="s">
        <v>13876</v>
      </c>
      <c r="AB416" s="551" t="s">
        <v>13876</v>
      </c>
      <c r="AC416" s="551" t="s">
        <v>13876</v>
      </c>
      <c r="AD416" s="552" t="s">
        <v>13876</v>
      </c>
      <c r="AE416" s="623">
        <v>0</v>
      </c>
      <c r="AF416" t="s">
        <v>11185</v>
      </c>
      <c r="AG416" t="s">
        <v>11940</v>
      </c>
      <c r="AH416" t="s">
        <v>12564</v>
      </c>
      <c r="AJ416" s="548" t="s">
        <v>13693</v>
      </c>
      <c r="AK416" s="548" t="s">
        <v>13882</v>
      </c>
      <c r="AL416" s="548" t="s">
        <v>13669</v>
      </c>
      <c r="AM416" s="548" t="s">
        <v>13964</v>
      </c>
      <c r="AN416" s="548" t="s">
        <v>13965</v>
      </c>
      <c r="AO416" s="548" t="s">
        <v>11186</v>
      </c>
      <c r="AQ416" t="s">
        <v>13876</v>
      </c>
      <c r="AR416" t="s">
        <v>13876</v>
      </c>
      <c r="AS416" t="s">
        <v>13876</v>
      </c>
      <c r="AT416" t="s">
        <v>13876</v>
      </c>
      <c r="AU416" t="s">
        <v>13876</v>
      </c>
      <c r="AV416" t="s">
        <v>13876</v>
      </c>
      <c r="AW416" t="s">
        <v>13876</v>
      </c>
      <c r="AX416" t="s">
        <v>13876</v>
      </c>
      <c r="AY416" t="s">
        <v>13876</v>
      </c>
      <c r="AZ416" t="s">
        <v>13876</v>
      </c>
      <c r="BA416" t="s">
        <v>13876</v>
      </c>
      <c r="BB416" t="s">
        <v>13876</v>
      </c>
      <c r="BC416" t="s">
        <v>13876</v>
      </c>
      <c r="BD416" t="s">
        <v>13876</v>
      </c>
      <c r="BE416" t="s">
        <v>13876</v>
      </c>
      <c r="BF416" t="s">
        <v>13876</v>
      </c>
      <c r="BG416" t="s">
        <v>13876</v>
      </c>
      <c r="BH416" t="s">
        <v>13876</v>
      </c>
      <c r="BI416" t="s">
        <v>13876</v>
      </c>
      <c r="BJ416" t="s">
        <v>13876</v>
      </c>
      <c r="BK416" t="s">
        <v>13876</v>
      </c>
      <c r="BL416" t="s">
        <v>13876</v>
      </c>
      <c r="BM416" t="s">
        <v>13876</v>
      </c>
      <c r="BN416" t="s">
        <v>13876</v>
      </c>
      <c r="BO416" t="s">
        <v>13876</v>
      </c>
      <c r="BP416" t="s">
        <v>13876</v>
      </c>
      <c r="BQ416" t="s">
        <v>13876</v>
      </c>
      <c r="BR416" t="s">
        <v>13876</v>
      </c>
      <c r="BS416" t="s">
        <v>13876</v>
      </c>
      <c r="BT416" t="s">
        <v>13876</v>
      </c>
      <c r="BU416" t="s">
        <v>13876</v>
      </c>
      <c r="BV416" t="s">
        <v>13876</v>
      </c>
      <c r="BW416" t="s">
        <v>13876</v>
      </c>
      <c r="BX416" t="s">
        <v>13876</v>
      </c>
      <c r="BY416" t="s">
        <v>13876</v>
      </c>
      <c r="BZ416" t="s">
        <v>13876</v>
      </c>
      <c r="CA416" t="s">
        <v>13876</v>
      </c>
      <c r="CB416" t="s">
        <v>13876</v>
      </c>
      <c r="CC416" t="s">
        <v>13876</v>
      </c>
      <c r="CD416" t="s">
        <v>13876</v>
      </c>
      <c r="CE416" t="s">
        <v>13876</v>
      </c>
      <c r="CF416" t="s">
        <v>13876</v>
      </c>
      <c r="CG416" t="s">
        <v>13876</v>
      </c>
      <c r="CH416" t="s">
        <v>13876</v>
      </c>
      <c r="CI416" t="s">
        <v>13876</v>
      </c>
      <c r="CJ416" t="s">
        <v>13876</v>
      </c>
      <c r="CK416" t="s">
        <v>13876</v>
      </c>
      <c r="CL416" t="s">
        <v>13876</v>
      </c>
      <c r="CM416" t="s">
        <v>13876</v>
      </c>
      <c r="CN416" t="s">
        <v>13876</v>
      </c>
      <c r="CO416" t="s">
        <v>13876</v>
      </c>
      <c r="CP416" t="s">
        <v>13876</v>
      </c>
      <c r="CQ416" t="s">
        <v>13876</v>
      </c>
      <c r="CR416" t="s">
        <v>13876</v>
      </c>
      <c r="CS416" t="s">
        <v>13876</v>
      </c>
      <c r="CT416" t="s">
        <v>13876</v>
      </c>
    </row>
    <row r="417" spans="1:98" hidden="1">
      <c r="A417" s="1088"/>
      <c r="B417" s="554" t="s">
        <v>13966</v>
      </c>
      <c r="C417" s="554" t="s">
        <v>494</v>
      </c>
      <c r="D417" s="554" t="s">
        <v>11187</v>
      </c>
      <c r="E417" s="336" t="s">
        <v>368</v>
      </c>
      <c r="F417" s="336" t="s">
        <v>11941</v>
      </c>
      <c r="G417" s="336">
        <v>2950271490</v>
      </c>
      <c r="H417" s="554" t="s">
        <v>12565</v>
      </c>
      <c r="I417" s="336" t="s">
        <v>126</v>
      </c>
      <c r="J417" s="336" t="s">
        <v>13659</v>
      </c>
      <c r="K417" s="336" t="s">
        <v>13546</v>
      </c>
      <c r="L417" s="336" t="s">
        <v>13658</v>
      </c>
      <c r="M417" s="336" t="s">
        <v>13658</v>
      </c>
      <c r="N417" s="336"/>
      <c r="O417" s="632" t="s">
        <v>13661</v>
      </c>
      <c r="P417" s="632"/>
      <c r="Q417" s="556">
        <v>44610</v>
      </c>
      <c r="R417" s="336"/>
      <c r="S417" s="575"/>
      <c r="T417" s="336" t="s">
        <v>15601</v>
      </c>
      <c r="U417" s="609"/>
      <c r="V417" s="1088"/>
      <c r="W417" s="551" t="s">
        <v>13876</v>
      </c>
      <c r="X417" s="551" t="s">
        <v>13876</v>
      </c>
      <c r="Y417" s="551" t="s">
        <v>13876</v>
      </c>
      <c r="Z417" s="551" t="s">
        <v>13876</v>
      </c>
      <c r="AA417" s="551" t="s">
        <v>13876</v>
      </c>
      <c r="AB417" s="551" t="s">
        <v>13876</v>
      </c>
      <c r="AC417" s="551" t="s">
        <v>13876</v>
      </c>
      <c r="AD417" s="552" t="s">
        <v>13876</v>
      </c>
      <c r="AE417" s="623">
        <v>0</v>
      </c>
      <c r="AF417" t="s">
        <v>11185</v>
      </c>
      <c r="AG417" t="s">
        <v>11940</v>
      </c>
      <c r="AH417" t="s">
        <v>12564</v>
      </c>
      <c r="AJ417" s="548" t="s">
        <v>13693</v>
      </c>
      <c r="AK417" s="548" t="s">
        <v>13882</v>
      </c>
      <c r="AL417" s="548" t="s">
        <v>13669</v>
      </c>
      <c r="AM417" s="548" t="s">
        <v>13964</v>
      </c>
      <c r="AN417" s="548" t="s">
        <v>13965</v>
      </c>
      <c r="AO417" s="548" t="s">
        <v>11186</v>
      </c>
      <c r="AQ417" t="s">
        <v>13876</v>
      </c>
      <c r="AR417" t="s">
        <v>13876</v>
      </c>
      <c r="AS417" t="s">
        <v>13876</v>
      </c>
      <c r="AT417" t="s">
        <v>13876</v>
      </c>
      <c r="AU417" t="s">
        <v>13876</v>
      </c>
      <c r="AV417" t="s">
        <v>13876</v>
      </c>
      <c r="AW417" t="s">
        <v>13876</v>
      </c>
      <c r="AX417" t="s">
        <v>13876</v>
      </c>
      <c r="AY417" t="s">
        <v>13876</v>
      </c>
      <c r="AZ417" t="s">
        <v>13876</v>
      </c>
      <c r="BA417" t="s">
        <v>13876</v>
      </c>
      <c r="BB417" t="s">
        <v>13876</v>
      </c>
      <c r="BC417" t="s">
        <v>13876</v>
      </c>
      <c r="BD417" t="s">
        <v>13876</v>
      </c>
      <c r="BE417" t="s">
        <v>13876</v>
      </c>
      <c r="BF417" t="s">
        <v>13876</v>
      </c>
      <c r="BG417" t="s">
        <v>13876</v>
      </c>
      <c r="BH417" t="s">
        <v>13876</v>
      </c>
      <c r="BI417" t="s">
        <v>13876</v>
      </c>
      <c r="BJ417" t="s">
        <v>13876</v>
      </c>
      <c r="BK417" t="s">
        <v>13876</v>
      </c>
      <c r="BL417" t="s">
        <v>13876</v>
      </c>
      <c r="BM417" t="s">
        <v>13876</v>
      </c>
      <c r="BN417" t="s">
        <v>13876</v>
      </c>
      <c r="BO417" t="s">
        <v>13876</v>
      </c>
      <c r="BP417" t="s">
        <v>13876</v>
      </c>
      <c r="BQ417" t="s">
        <v>13876</v>
      </c>
      <c r="BR417" t="s">
        <v>13876</v>
      </c>
      <c r="BS417" t="s">
        <v>13876</v>
      </c>
      <c r="BT417" t="s">
        <v>13876</v>
      </c>
      <c r="BU417" t="s">
        <v>13876</v>
      </c>
      <c r="BV417" t="s">
        <v>13876</v>
      </c>
      <c r="BW417" t="s">
        <v>13876</v>
      </c>
      <c r="BX417" t="s">
        <v>13876</v>
      </c>
      <c r="BY417" t="s">
        <v>13876</v>
      </c>
      <c r="BZ417" t="s">
        <v>13876</v>
      </c>
      <c r="CA417" t="s">
        <v>13876</v>
      </c>
      <c r="CB417" t="s">
        <v>13876</v>
      </c>
      <c r="CC417" t="s">
        <v>13876</v>
      </c>
      <c r="CD417" t="s">
        <v>13876</v>
      </c>
      <c r="CE417" t="s">
        <v>13876</v>
      </c>
      <c r="CF417" t="s">
        <v>13876</v>
      </c>
      <c r="CG417" t="s">
        <v>13876</v>
      </c>
      <c r="CH417" t="s">
        <v>13876</v>
      </c>
      <c r="CI417" t="s">
        <v>13876</v>
      </c>
      <c r="CJ417" t="s">
        <v>13876</v>
      </c>
      <c r="CK417" t="s">
        <v>13876</v>
      </c>
      <c r="CL417" t="s">
        <v>13876</v>
      </c>
      <c r="CM417" t="s">
        <v>13876</v>
      </c>
      <c r="CN417" t="s">
        <v>13876</v>
      </c>
      <c r="CO417" t="s">
        <v>13876</v>
      </c>
      <c r="CP417" t="s">
        <v>13876</v>
      </c>
      <c r="CQ417" t="s">
        <v>13876</v>
      </c>
      <c r="CR417" t="s">
        <v>13876</v>
      </c>
      <c r="CS417" t="s">
        <v>13876</v>
      </c>
      <c r="CT417" t="s">
        <v>13876</v>
      </c>
    </row>
    <row r="418" spans="1:98" hidden="1">
      <c r="A418" s="632"/>
      <c r="B418" s="555"/>
      <c r="C418" s="554"/>
      <c r="D418" s="554"/>
      <c r="E418" s="336"/>
      <c r="F418" s="336"/>
      <c r="G418" s="336"/>
      <c r="H418" s="554"/>
      <c r="I418" s="336"/>
      <c r="J418" s="336"/>
      <c r="K418" s="336"/>
      <c r="L418" s="336"/>
      <c r="M418" s="336"/>
      <c r="N418" s="336"/>
      <c r="O418" s="632"/>
      <c r="P418" s="632"/>
      <c r="Q418" s="556"/>
      <c r="R418" s="336"/>
      <c r="S418" s="336"/>
      <c r="T418" s="336" t="s">
        <v>13876</v>
      </c>
      <c r="U418" s="336"/>
      <c r="V418" s="632"/>
      <c r="W418" s="551"/>
      <c r="X418" s="551"/>
      <c r="Y418" s="551"/>
      <c r="Z418" s="551"/>
      <c r="AA418" s="551">
        <v>0</v>
      </c>
      <c r="AB418" s="551">
        <v>0</v>
      </c>
      <c r="AC418" s="551">
        <v>0</v>
      </c>
      <c r="AD418" s="552"/>
      <c r="AE418" s="623">
        <v>0</v>
      </c>
      <c r="AQ418" t="s">
        <v>13876</v>
      </c>
      <c r="AR418" t="s">
        <v>13876</v>
      </c>
      <c r="AS418" t="s">
        <v>13876</v>
      </c>
      <c r="AT418" t="s">
        <v>13876</v>
      </c>
      <c r="AU418" t="s">
        <v>13876</v>
      </c>
      <c r="AV418" t="s">
        <v>13876</v>
      </c>
      <c r="AW418" t="s">
        <v>13876</v>
      </c>
      <c r="AX418" t="s">
        <v>13876</v>
      </c>
      <c r="AY418" t="s">
        <v>13876</v>
      </c>
      <c r="AZ418" t="s">
        <v>13876</v>
      </c>
      <c r="BA418" t="s">
        <v>13876</v>
      </c>
      <c r="BB418" t="s">
        <v>13876</v>
      </c>
      <c r="BC418" t="s">
        <v>13876</v>
      </c>
      <c r="BD418" t="s">
        <v>13876</v>
      </c>
      <c r="BE418" t="s">
        <v>13876</v>
      </c>
      <c r="BF418" t="s">
        <v>13876</v>
      </c>
      <c r="BG418" t="s">
        <v>13876</v>
      </c>
      <c r="BH418" t="s">
        <v>13876</v>
      </c>
      <c r="BI418" t="s">
        <v>13876</v>
      </c>
      <c r="BJ418" t="s">
        <v>13876</v>
      </c>
      <c r="BK418" t="s">
        <v>13876</v>
      </c>
      <c r="BL418" t="s">
        <v>13876</v>
      </c>
      <c r="BM418" t="s">
        <v>13876</v>
      </c>
      <c r="BN418" t="s">
        <v>13876</v>
      </c>
      <c r="BO418" t="s">
        <v>13876</v>
      </c>
      <c r="BP418" t="s">
        <v>13876</v>
      </c>
      <c r="BQ418" t="s">
        <v>13876</v>
      </c>
      <c r="BR418" t="s">
        <v>13876</v>
      </c>
      <c r="BS418" t="s">
        <v>13876</v>
      </c>
      <c r="BT418" t="s">
        <v>13876</v>
      </c>
      <c r="BU418" t="s">
        <v>13876</v>
      </c>
      <c r="BV418" t="s">
        <v>13876</v>
      </c>
      <c r="BW418" t="s">
        <v>13876</v>
      </c>
      <c r="BX418" t="s">
        <v>13876</v>
      </c>
      <c r="BY418" t="s">
        <v>13876</v>
      </c>
      <c r="BZ418" t="s">
        <v>13876</v>
      </c>
      <c r="CA418" t="s">
        <v>13876</v>
      </c>
      <c r="CB418" t="s">
        <v>13876</v>
      </c>
      <c r="CC418" t="s">
        <v>13876</v>
      </c>
      <c r="CD418" t="s">
        <v>13876</v>
      </c>
      <c r="CE418" t="s">
        <v>13876</v>
      </c>
      <c r="CF418" t="s">
        <v>13876</v>
      </c>
      <c r="CG418" t="s">
        <v>13876</v>
      </c>
      <c r="CH418" t="s">
        <v>13876</v>
      </c>
      <c r="CI418" t="s">
        <v>13876</v>
      </c>
      <c r="CJ418" t="s">
        <v>13876</v>
      </c>
      <c r="CK418" t="s">
        <v>13876</v>
      </c>
      <c r="CL418" t="s">
        <v>13876</v>
      </c>
      <c r="CM418" t="s">
        <v>13876</v>
      </c>
      <c r="CN418" t="s">
        <v>13876</v>
      </c>
      <c r="CO418" t="s">
        <v>13876</v>
      </c>
      <c r="CP418" t="s">
        <v>13876</v>
      </c>
      <c r="CQ418" t="s">
        <v>13876</v>
      </c>
      <c r="CR418" t="s">
        <v>13876</v>
      </c>
      <c r="CS418" t="s">
        <v>13876</v>
      </c>
      <c r="CT418" t="s">
        <v>13876</v>
      </c>
    </row>
    <row r="419" spans="1:98" hidden="1">
      <c r="A419" s="632">
        <v>107</v>
      </c>
      <c r="B419" s="554" t="s">
        <v>5647</v>
      </c>
      <c r="C419" s="554" t="s">
        <v>5648</v>
      </c>
      <c r="D419" s="554" t="s">
        <v>5649</v>
      </c>
      <c r="E419" s="336" t="s">
        <v>368</v>
      </c>
      <c r="F419" s="336" t="s">
        <v>13967</v>
      </c>
      <c r="G419" s="336">
        <v>2910800669</v>
      </c>
      <c r="H419" s="554" t="s">
        <v>5655</v>
      </c>
      <c r="I419" s="336" t="s">
        <v>13665</v>
      </c>
      <c r="J419" s="336" t="s">
        <v>13659</v>
      </c>
      <c r="K419" s="336" t="s">
        <v>13546</v>
      </c>
      <c r="L419" s="336" t="s">
        <v>13658</v>
      </c>
      <c r="M419" s="336" t="s">
        <v>13659</v>
      </c>
      <c r="N419" s="336" t="s">
        <v>13549</v>
      </c>
      <c r="O419" s="632" t="s">
        <v>13661</v>
      </c>
      <c r="P419" s="632"/>
      <c r="Q419" s="556">
        <v>44620</v>
      </c>
      <c r="R419" s="336"/>
      <c r="S419" s="557">
        <v>44665</v>
      </c>
      <c r="T419" s="336" t="s">
        <v>15602</v>
      </c>
      <c r="U419" s="336">
        <v>61</v>
      </c>
      <c r="V419" s="632">
        <v>61</v>
      </c>
      <c r="W419" s="551">
        <v>110122</v>
      </c>
      <c r="X419" s="551">
        <v>38563</v>
      </c>
      <c r="Y419" s="551">
        <v>38218</v>
      </c>
      <c r="Z419" s="551">
        <v>34986</v>
      </c>
      <c r="AA419" s="551">
        <v>37844</v>
      </c>
      <c r="AB419" s="551">
        <v>41070</v>
      </c>
      <c r="AC419" s="551" t="s">
        <v>13876</v>
      </c>
      <c r="AD419" s="552" t="s">
        <v>13876</v>
      </c>
      <c r="AE419" s="623">
        <v>300803</v>
      </c>
      <c r="AF419" t="s">
        <v>5646</v>
      </c>
      <c r="AG419" t="s">
        <v>5652</v>
      </c>
      <c r="AH419" t="s">
        <v>1783</v>
      </c>
      <c r="AQ419" t="s">
        <v>13876</v>
      </c>
      <c r="AR419" t="s">
        <v>15289</v>
      </c>
      <c r="AS419" t="s">
        <v>15289</v>
      </c>
      <c r="AT419" t="s">
        <v>15288</v>
      </c>
      <c r="AU419" t="s">
        <v>15289</v>
      </c>
      <c r="AV419" t="s">
        <v>15292</v>
      </c>
      <c r="AW419" t="s">
        <v>15292</v>
      </c>
      <c r="AX419" t="s">
        <v>13876</v>
      </c>
      <c r="AY419" t="s">
        <v>13876</v>
      </c>
      <c r="AZ419" t="s">
        <v>15284</v>
      </c>
      <c r="BA419" t="s">
        <v>15285</v>
      </c>
      <c r="BB419" t="s">
        <v>15286</v>
      </c>
      <c r="BC419" t="s">
        <v>15290</v>
      </c>
      <c r="BD419" t="s">
        <v>15284</v>
      </c>
      <c r="BE419" t="s">
        <v>13876</v>
      </c>
      <c r="BF419" t="s">
        <v>13876</v>
      </c>
      <c r="BG419" t="s">
        <v>15284</v>
      </c>
      <c r="BH419" t="s">
        <v>15285</v>
      </c>
      <c r="BI419" t="s">
        <v>15292</v>
      </c>
      <c r="BJ419" t="s">
        <v>15289</v>
      </c>
      <c r="BK419" t="s">
        <v>15285</v>
      </c>
      <c r="BL419" t="s">
        <v>13876</v>
      </c>
      <c r="BM419" t="s">
        <v>13876</v>
      </c>
      <c r="BN419" t="s">
        <v>15284</v>
      </c>
      <c r="BO419" t="s">
        <v>15291</v>
      </c>
      <c r="BP419" t="s">
        <v>15294</v>
      </c>
      <c r="BQ419" t="s">
        <v>15285</v>
      </c>
      <c r="BR419" t="s">
        <v>15290</v>
      </c>
      <c r="BS419" t="s">
        <v>13876</v>
      </c>
      <c r="BT419" t="s">
        <v>13876</v>
      </c>
      <c r="BU419" t="s">
        <v>15284</v>
      </c>
      <c r="BV419" t="s">
        <v>15287</v>
      </c>
      <c r="BW419" t="s">
        <v>15285</v>
      </c>
      <c r="BX419" t="s">
        <v>15291</v>
      </c>
      <c r="BY419" t="s">
        <v>15291</v>
      </c>
      <c r="BZ419" t="s">
        <v>13876</v>
      </c>
      <c r="CA419" t="s">
        <v>13876</v>
      </c>
      <c r="CB419" t="s">
        <v>15291</v>
      </c>
      <c r="CC419" t="s">
        <v>15289</v>
      </c>
      <c r="CD419" t="s">
        <v>15288</v>
      </c>
      <c r="CE419" t="s">
        <v>15287</v>
      </c>
      <c r="CF419" t="s">
        <v>15288</v>
      </c>
      <c r="CG419" t="s">
        <v>13876</v>
      </c>
      <c r="CH419" t="s">
        <v>13876</v>
      </c>
      <c r="CI419" t="s">
        <v>13876</v>
      </c>
      <c r="CJ419" t="s">
        <v>13876</v>
      </c>
      <c r="CK419" t="s">
        <v>13876</v>
      </c>
      <c r="CL419" t="s">
        <v>13876</v>
      </c>
      <c r="CM419" t="s">
        <v>13876</v>
      </c>
      <c r="CN419" t="s">
        <v>13876</v>
      </c>
      <c r="CO419" t="s">
        <v>13876</v>
      </c>
      <c r="CP419" t="s">
        <v>13876</v>
      </c>
      <c r="CQ419" t="s">
        <v>13876</v>
      </c>
      <c r="CR419" t="s">
        <v>13876</v>
      </c>
      <c r="CS419" t="s">
        <v>13876</v>
      </c>
      <c r="CT419" t="s">
        <v>13876</v>
      </c>
    </row>
    <row r="420" spans="1:98" hidden="1">
      <c r="A420" s="632"/>
      <c r="B420" s="555"/>
      <c r="C420" s="554"/>
      <c r="D420" s="554"/>
      <c r="E420" s="336"/>
      <c r="F420" s="336"/>
      <c r="G420" s="336"/>
      <c r="H420" s="554"/>
      <c r="I420" s="336"/>
      <c r="J420" s="336"/>
      <c r="K420" s="336"/>
      <c r="L420" s="336"/>
      <c r="M420" s="336"/>
      <c r="N420" s="336"/>
      <c r="O420" s="632"/>
      <c r="P420" s="632"/>
      <c r="Q420" s="556"/>
      <c r="R420" s="336"/>
      <c r="S420" s="336"/>
      <c r="T420" s="336" t="s">
        <v>13876</v>
      </c>
      <c r="U420" s="336"/>
      <c r="V420" s="632"/>
      <c r="W420" s="551"/>
      <c r="X420" s="551"/>
      <c r="Y420" s="551"/>
      <c r="Z420" s="551"/>
      <c r="AA420" s="551">
        <v>0</v>
      </c>
      <c r="AB420" s="551">
        <v>0</v>
      </c>
      <c r="AC420" s="551">
        <v>0</v>
      </c>
      <c r="AD420" s="552"/>
      <c r="AE420" s="623">
        <v>0</v>
      </c>
      <c r="AQ420" t="s">
        <v>13876</v>
      </c>
      <c r="AR420" t="s">
        <v>13876</v>
      </c>
      <c r="AS420" t="s">
        <v>13876</v>
      </c>
      <c r="AT420" t="s">
        <v>13876</v>
      </c>
      <c r="AU420" t="s">
        <v>13876</v>
      </c>
      <c r="AV420" t="s">
        <v>13876</v>
      </c>
      <c r="AW420" t="s">
        <v>13876</v>
      </c>
      <c r="AX420" t="s">
        <v>13876</v>
      </c>
      <c r="AY420" t="s">
        <v>13876</v>
      </c>
      <c r="AZ420" t="s">
        <v>13876</v>
      </c>
      <c r="BA420" t="s">
        <v>13876</v>
      </c>
      <c r="BB420" t="s">
        <v>13876</v>
      </c>
      <c r="BC420" t="s">
        <v>13876</v>
      </c>
      <c r="BD420" t="s">
        <v>13876</v>
      </c>
      <c r="BE420" t="s">
        <v>13876</v>
      </c>
      <c r="BF420" t="s">
        <v>13876</v>
      </c>
      <c r="BG420" t="s">
        <v>13876</v>
      </c>
      <c r="BH420" t="s">
        <v>13876</v>
      </c>
      <c r="BI420" t="s">
        <v>13876</v>
      </c>
      <c r="BJ420" t="s">
        <v>13876</v>
      </c>
      <c r="BK420" t="s">
        <v>13876</v>
      </c>
      <c r="BL420" t="s">
        <v>13876</v>
      </c>
      <c r="BM420" t="s">
        <v>13876</v>
      </c>
      <c r="BN420" t="s">
        <v>13876</v>
      </c>
      <c r="BO420" t="s">
        <v>13876</v>
      </c>
      <c r="BP420" t="s">
        <v>13876</v>
      </c>
      <c r="BQ420" t="s">
        <v>13876</v>
      </c>
      <c r="BR420" t="s">
        <v>13876</v>
      </c>
      <c r="BS420" t="s">
        <v>13876</v>
      </c>
      <c r="BT420" t="s">
        <v>13876</v>
      </c>
      <c r="BU420" t="s">
        <v>13876</v>
      </c>
      <c r="BV420" t="s">
        <v>13876</v>
      </c>
      <c r="BW420" t="s">
        <v>13876</v>
      </c>
      <c r="BX420" t="s">
        <v>13876</v>
      </c>
      <c r="BY420" t="s">
        <v>13876</v>
      </c>
      <c r="BZ420" t="s">
        <v>13876</v>
      </c>
      <c r="CA420" t="s">
        <v>13876</v>
      </c>
      <c r="CB420" t="s">
        <v>13876</v>
      </c>
      <c r="CC420" t="s">
        <v>13876</v>
      </c>
      <c r="CD420" t="s">
        <v>13876</v>
      </c>
      <c r="CE420" t="s">
        <v>13876</v>
      </c>
      <c r="CF420" t="s">
        <v>13876</v>
      </c>
      <c r="CG420" t="s">
        <v>13876</v>
      </c>
      <c r="CH420" t="s">
        <v>13876</v>
      </c>
      <c r="CI420" t="s">
        <v>13876</v>
      </c>
      <c r="CJ420" t="s">
        <v>13876</v>
      </c>
      <c r="CK420" t="s">
        <v>13876</v>
      </c>
      <c r="CL420" t="s">
        <v>13876</v>
      </c>
      <c r="CM420" t="s">
        <v>13876</v>
      </c>
      <c r="CN420" t="s">
        <v>13876</v>
      </c>
      <c r="CO420" t="s">
        <v>13876</v>
      </c>
      <c r="CP420" t="s">
        <v>13876</v>
      </c>
      <c r="CQ420" t="s">
        <v>13876</v>
      </c>
      <c r="CR420" t="s">
        <v>13876</v>
      </c>
      <c r="CS420" t="s">
        <v>13876</v>
      </c>
      <c r="CT420" t="s">
        <v>13876</v>
      </c>
    </row>
    <row r="421" spans="1:98" hidden="1">
      <c r="A421" s="1088">
        <v>108</v>
      </c>
      <c r="B421" s="554" t="s">
        <v>11191</v>
      </c>
      <c r="C421" s="554" t="s">
        <v>13968</v>
      </c>
      <c r="D421" s="554" t="s">
        <v>11192</v>
      </c>
      <c r="E421" s="336" t="s">
        <v>368</v>
      </c>
      <c r="F421" s="336" t="s">
        <v>13969</v>
      </c>
      <c r="G421" s="336">
        <v>2951800131</v>
      </c>
      <c r="H421" s="554" t="s">
        <v>12568</v>
      </c>
      <c r="I421" s="336" t="s">
        <v>124</v>
      </c>
      <c r="J421" s="336" t="s">
        <v>13659</v>
      </c>
      <c r="K421" s="336" t="s">
        <v>13546</v>
      </c>
      <c r="L421" s="336" t="s">
        <v>13658</v>
      </c>
      <c r="M421" s="336" t="s">
        <v>13658</v>
      </c>
      <c r="N421" s="336"/>
      <c r="O421" s="632"/>
      <c r="P421" s="632"/>
      <c r="Q421" s="632"/>
      <c r="R421" s="336"/>
      <c r="S421" s="336"/>
      <c r="T421" s="336" t="s">
        <v>15603</v>
      </c>
      <c r="U421" s="625"/>
      <c r="V421" s="1088"/>
      <c r="W421" s="551" t="s">
        <v>13876</v>
      </c>
      <c r="X421" s="551" t="s">
        <v>13876</v>
      </c>
      <c r="Y421" s="551" t="s">
        <v>13876</v>
      </c>
      <c r="Z421" s="551" t="s">
        <v>13876</v>
      </c>
      <c r="AA421" s="551" t="s">
        <v>13876</v>
      </c>
      <c r="AB421" s="551" t="s">
        <v>13876</v>
      </c>
      <c r="AC421" s="551" t="s">
        <v>13876</v>
      </c>
      <c r="AD421" s="552" t="s">
        <v>13876</v>
      </c>
      <c r="AE421" s="623">
        <v>0</v>
      </c>
      <c r="AF421" t="s">
        <v>11190</v>
      </c>
      <c r="AG421" t="s">
        <v>11943</v>
      </c>
      <c r="AH421" t="s">
        <v>12567</v>
      </c>
      <c r="AQ421" t="s">
        <v>13876</v>
      </c>
      <c r="AR421" t="s">
        <v>13876</v>
      </c>
      <c r="AS421" t="s">
        <v>13876</v>
      </c>
      <c r="AT421" t="s">
        <v>13876</v>
      </c>
      <c r="AU421" t="s">
        <v>13876</v>
      </c>
      <c r="AV421" t="s">
        <v>13876</v>
      </c>
      <c r="AW421" t="s">
        <v>13876</v>
      </c>
      <c r="AX421" t="s">
        <v>13876</v>
      </c>
      <c r="AY421" t="s">
        <v>13876</v>
      </c>
      <c r="AZ421" t="s">
        <v>13876</v>
      </c>
      <c r="BA421" t="s">
        <v>13876</v>
      </c>
      <c r="BB421" t="s">
        <v>13876</v>
      </c>
      <c r="BC421" t="s">
        <v>13876</v>
      </c>
      <c r="BD421" t="s">
        <v>13876</v>
      </c>
      <c r="BE421" t="s">
        <v>13876</v>
      </c>
      <c r="BF421" t="s">
        <v>13876</v>
      </c>
      <c r="BG421" t="s">
        <v>13876</v>
      </c>
      <c r="BH421" t="s">
        <v>13876</v>
      </c>
      <c r="BI421" t="s">
        <v>13876</v>
      </c>
      <c r="BJ421" t="s">
        <v>13876</v>
      </c>
      <c r="BK421" t="s">
        <v>13876</v>
      </c>
      <c r="BL421" t="s">
        <v>13876</v>
      </c>
      <c r="BM421" t="s">
        <v>13876</v>
      </c>
      <c r="BN421" t="s">
        <v>13876</v>
      </c>
      <c r="BO421" t="s">
        <v>13876</v>
      </c>
      <c r="BP421" t="s">
        <v>13876</v>
      </c>
      <c r="BQ421" t="s">
        <v>13876</v>
      </c>
      <c r="BR421" t="s">
        <v>13876</v>
      </c>
      <c r="BS421" t="s">
        <v>13876</v>
      </c>
      <c r="BT421" t="s">
        <v>13876</v>
      </c>
      <c r="BU421" t="s">
        <v>13876</v>
      </c>
      <c r="BV421" t="s">
        <v>13876</v>
      </c>
      <c r="BW421" t="s">
        <v>13876</v>
      </c>
      <c r="BX421" t="s">
        <v>13876</v>
      </c>
      <c r="BY421" t="s">
        <v>13876</v>
      </c>
      <c r="BZ421" t="s">
        <v>13876</v>
      </c>
      <c r="CA421" t="s">
        <v>13876</v>
      </c>
      <c r="CB421" t="s">
        <v>13876</v>
      </c>
      <c r="CC421" t="s">
        <v>13876</v>
      </c>
      <c r="CD421" t="s">
        <v>13876</v>
      </c>
      <c r="CE421" t="s">
        <v>13876</v>
      </c>
      <c r="CF421" t="s">
        <v>13876</v>
      </c>
      <c r="CG421" t="s">
        <v>13876</v>
      </c>
      <c r="CH421" t="s">
        <v>13876</v>
      </c>
      <c r="CI421" t="s">
        <v>13876</v>
      </c>
      <c r="CJ421" t="s">
        <v>13876</v>
      </c>
      <c r="CK421" t="s">
        <v>13876</v>
      </c>
      <c r="CL421" t="s">
        <v>13876</v>
      </c>
      <c r="CM421" t="s">
        <v>13876</v>
      </c>
      <c r="CN421" t="s">
        <v>13876</v>
      </c>
      <c r="CO421" t="s">
        <v>13876</v>
      </c>
      <c r="CP421" t="s">
        <v>13876</v>
      </c>
      <c r="CQ421" t="s">
        <v>13876</v>
      </c>
      <c r="CR421" t="s">
        <v>13876</v>
      </c>
      <c r="CS421" t="s">
        <v>13876</v>
      </c>
      <c r="CT421" t="s">
        <v>13876</v>
      </c>
    </row>
    <row r="422" spans="1:98" hidden="1">
      <c r="A422" s="1088"/>
      <c r="B422" s="554" t="s">
        <v>11191</v>
      </c>
      <c r="C422" s="554" t="s">
        <v>13968</v>
      </c>
      <c r="D422" s="554" t="s">
        <v>11192</v>
      </c>
      <c r="E422" s="336" t="s">
        <v>368</v>
      </c>
      <c r="F422" s="336" t="s">
        <v>13970</v>
      </c>
      <c r="G422" s="336">
        <v>2951800131</v>
      </c>
      <c r="H422" s="554" t="s">
        <v>12568</v>
      </c>
      <c r="I422" s="336" t="s">
        <v>126</v>
      </c>
      <c r="J422" s="336" t="s">
        <v>13659</v>
      </c>
      <c r="K422" s="336" t="s">
        <v>13546</v>
      </c>
      <c r="L422" s="336" t="s">
        <v>13658</v>
      </c>
      <c r="M422" s="336" t="s">
        <v>13658</v>
      </c>
      <c r="N422" s="336"/>
      <c r="O422" s="632"/>
      <c r="P422" s="632"/>
      <c r="Q422" s="632"/>
      <c r="R422" s="336"/>
      <c r="S422" s="336"/>
      <c r="T422" s="336" t="s">
        <v>15604</v>
      </c>
      <c r="U422" s="620"/>
      <c r="V422" s="1088"/>
      <c r="W422" s="551" t="s">
        <v>13876</v>
      </c>
      <c r="X422" s="551" t="s">
        <v>13876</v>
      </c>
      <c r="Y422" s="551" t="s">
        <v>13876</v>
      </c>
      <c r="Z422" s="551" t="s">
        <v>13876</v>
      </c>
      <c r="AA422" s="551" t="s">
        <v>13876</v>
      </c>
      <c r="AB422" s="551" t="s">
        <v>13876</v>
      </c>
      <c r="AC422" s="551" t="s">
        <v>13876</v>
      </c>
      <c r="AD422" s="552" t="s">
        <v>13876</v>
      </c>
      <c r="AE422" s="623">
        <v>0</v>
      </c>
      <c r="AF422" t="s">
        <v>11190</v>
      </c>
      <c r="AG422" t="s">
        <v>11943</v>
      </c>
      <c r="AH422" t="s">
        <v>12567</v>
      </c>
      <c r="AQ422" t="s">
        <v>13876</v>
      </c>
      <c r="AR422" t="s">
        <v>13876</v>
      </c>
      <c r="AS422" t="s">
        <v>13876</v>
      </c>
      <c r="AT422" t="s">
        <v>13876</v>
      </c>
      <c r="AU422" t="s">
        <v>13876</v>
      </c>
      <c r="AV422" t="s">
        <v>13876</v>
      </c>
      <c r="AW422" t="s">
        <v>13876</v>
      </c>
      <c r="AX422" t="s">
        <v>13876</v>
      </c>
      <c r="AY422" t="s">
        <v>13876</v>
      </c>
      <c r="AZ422" t="s">
        <v>13876</v>
      </c>
      <c r="BA422" t="s">
        <v>13876</v>
      </c>
      <c r="BB422" t="s">
        <v>13876</v>
      </c>
      <c r="BC422" t="s">
        <v>13876</v>
      </c>
      <c r="BD422" t="s">
        <v>13876</v>
      </c>
      <c r="BE422" t="s">
        <v>13876</v>
      </c>
      <c r="BF422" t="s">
        <v>13876</v>
      </c>
      <c r="BG422" t="s">
        <v>13876</v>
      </c>
      <c r="BH422" t="s">
        <v>13876</v>
      </c>
      <c r="BI422" t="s">
        <v>13876</v>
      </c>
      <c r="BJ422" t="s">
        <v>13876</v>
      </c>
      <c r="BK422" t="s">
        <v>13876</v>
      </c>
      <c r="BL422" t="s">
        <v>13876</v>
      </c>
      <c r="BM422" t="s">
        <v>13876</v>
      </c>
      <c r="BN422" t="s">
        <v>13876</v>
      </c>
      <c r="BO422" t="s">
        <v>13876</v>
      </c>
      <c r="BP422" t="s">
        <v>13876</v>
      </c>
      <c r="BQ422" t="s">
        <v>13876</v>
      </c>
      <c r="BR422" t="s">
        <v>13876</v>
      </c>
      <c r="BS422" t="s">
        <v>13876</v>
      </c>
      <c r="BT422" t="s">
        <v>13876</v>
      </c>
      <c r="BU422" t="s">
        <v>13876</v>
      </c>
      <c r="BV422" t="s">
        <v>13876</v>
      </c>
      <c r="BW422" t="s">
        <v>13876</v>
      </c>
      <c r="BX422" t="s">
        <v>13876</v>
      </c>
      <c r="BY422" t="s">
        <v>13876</v>
      </c>
      <c r="BZ422" t="s">
        <v>13876</v>
      </c>
      <c r="CA422" t="s">
        <v>13876</v>
      </c>
      <c r="CB422" t="s">
        <v>13876</v>
      </c>
      <c r="CC422" t="s">
        <v>13876</v>
      </c>
      <c r="CD422" t="s">
        <v>13876</v>
      </c>
      <c r="CE422" t="s">
        <v>13876</v>
      </c>
      <c r="CF422" t="s">
        <v>13876</v>
      </c>
      <c r="CG422" t="s">
        <v>13876</v>
      </c>
      <c r="CH422" t="s">
        <v>13876</v>
      </c>
      <c r="CI422" t="s">
        <v>13876</v>
      </c>
      <c r="CJ422" t="s">
        <v>13876</v>
      </c>
      <c r="CK422" t="s">
        <v>13876</v>
      </c>
      <c r="CL422" t="s">
        <v>13876</v>
      </c>
      <c r="CM422" t="s">
        <v>13876</v>
      </c>
      <c r="CN422" t="s">
        <v>13876</v>
      </c>
      <c r="CO422" t="s">
        <v>13876</v>
      </c>
      <c r="CP422" t="s">
        <v>13876</v>
      </c>
      <c r="CQ422" t="s">
        <v>13876</v>
      </c>
      <c r="CR422" t="s">
        <v>13876</v>
      </c>
      <c r="CS422" t="s">
        <v>13876</v>
      </c>
      <c r="CT422" t="s">
        <v>13876</v>
      </c>
    </row>
    <row r="423" spans="1:98" hidden="1">
      <c r="A423" s="1088"/>
      <c r="B423" s="549" t="s">
        <v>11191</v>
      </c>
      <c r="C423" s="549" t="s">
        <v>13968</v>
      </c>
      <c r="D423" s="549" t="s">
        <v>11192</v>
      </c>
      <c r="E423" s="550" t="s">
        <v>368</v>
      </c>
      <c r="F423" s="550" t="s">
        <v>13970</v>
      </c>
      <c r="G423" s="550">
        <v>2951800156</v>
      </c>
      <c r="H423" s="549" t="s">
        <v>12571</v>
      </c>
      <c r="I423" s="550" t="s">
        <v>124</v>
      </c>
      <c r="J423" s="550" t="s">
        <v>13658</v>
      </c>
      <c r="K423" s="336"/>
      <c r="L423" s="336" t="s">
        <v>13658</v>
      </c>
      <c r="M423" s="336" t="s">
        <v>13658</v>
      </c>
      <c r="N423" s="336"/>
      <c r="O423" s="632"/>
      <c r="P423" s="632"/>
      <c r="Q423" s="632"/>
      <c r="R423" s="336"/>
      <c r="S423" s="336"/>
      <c r="T423" s="336" t="s">
        <v>15605</v>
      </c>
      <c r="U423" s="620"/>
      <c r="V423" s="1088"/>
      <c r="W423" s="551" t="s">
        <v>13876</v>
      </c>
      <c r="X423" s="551" t="s">
        <v>13876</v>
      </c>
      <c r="Y423" s="551" t="s">
        <v>13876</v>
      </c>
      <c r="Z423" s="551" t="s">
        <v>13876</v>
      </c>
      <c r="AA423" s="551" t="s">
        <v>13876</v>
      </c>
      <c r="AB423" s="551" t="s">
        <v>13876</v>
      </c>
      <c r="AC423" s="551" t="s">
        <v>13876</v>
      </c>
      <c r="AD423" s="552" t="s">
        <v>13876</v>
      </c>
      <c r="AE423" s="623">
        <v>0</v>
      </c>
      <c r="AF423" t="s">
        <v>11195</v>
      </c>
      <c r="AG423" t="s">
        <v>11943</v>
      </c>
      <c r="AH423" t="s">
        <v>12570</v>
      </c>
      <c r="AQ423" t="s">
        <v>13876</v>
      </c>
      <c r="AR423" t="s">
        <v>13876</v>
      </c>
      <c r="AS423" t="s">
        <v>13876</v>
      </c>
      <c r="AT423" t="s">
        <v>13876</v>
      </c>
      <c r="AU423" t="s">
        <v>13876</v>
      </c>
      <c r="AV423" t="s">
        <v>13876</v>
      </c>
      <c r="AW423" t="s">
        <v>13876</v>
      </c>
      <c r="AX423" t="s">
        <v>13876</v>
      </c>
      <c r="AY423" t="s">
        <v>13876</v>
      </c>
      <c r="AZ423" t="s">
        <v>13876</v>
      </c>
      <c r="BA423" t="s">
        <v>13876</v>
      </c>
      <c r="BB423" t="s">
        <v>13876</v>
      </c>
      <c r="BC423" t="s">
        <v>13876</v>
      </c>
      <c r="BD423" t="s">
        <v>13876</v>
      </c>
      <c r="BE423" t="s">
        <v>13876</v>
      </c>
      <c r="BF423" t="s">
        <v>13876</v>
      </c>
      <c r="BG423" t="s">
        <v>13876</v>
      </c>
      <c r="BH423" t="s">
        <v>13876</v>
      </c>
      <c r="BI423" t="s">
        <v>13876</v>
      </c>
      <c r="BJ423" t="s">
        <v>13876</v>
      </c>
      <c r="BK423" t="s">
        <v>13876</v>
      </c>
      <c r="BL423" t="s">
        <v>13876</v>
      </c>
      <c r="BM423" t="s">
        <v>13876</v>
      </c>
      <c r="BN423" t="s">
        <v>13876</v>
      </c>
      <c r="BO423" t="s">
        <v>13876</v>
      </c>
      <c r="BP423" t="s">
        <v>13876</v>
      </c>
      <c r="BQ423" t="s">
        <v>13876</v>
      </c>
      <c r="BR423" t="s">
        <v>13876</v>
      </c>
      <c r="BS423" t="s">
        <v>13876</v>
      </c>
      <c r="BT423" t="s">
        <v>13876</v>
      </c>
      <c r="BU423" t="s">
        <v>13876</v>
      </c>
      <c r="BV423" t="s">
        <v>13876</v>
      </c>
      <c r="BW423" t="s">
        <v>13876</v>
      </c>
      <c r="BX423" t="s">
        <v>13876</v>
      </c>
      <c r="BY423" t="s">
        <v>13876</v>
      </c>
      <c r="BZ423" t="s">
        <v>13876</v>
      </c>
      <c r="CA423" t="s">
        <v>13876</v>
      </c>
      <c r="CB423" t="s">
        <v>13876</v>
      </c>
      <c r="CC423" t="s">
        <v>13876</v>
      </c>
      <c r="CD423" t="s">
        <v>13876</v>
      </c>
      <c r="CE423" t="s">
        <v>13876</v>
      </c>
      <c r="CF423" t="s">
        <v>13876</v>
      </c>
      <c r="CG423" t="s">
        <v>13876</v>
      </c>
      <c r="CH423" t="s">
        <v>13876</v>
      </c>
      <c r="CI423" t="s">
        <v>13876</v>
      </c>
      <c r="CJ423" t="s">
        <v>13876</v>
      </c>
      <c r="CK423" t="s">
        <v>13876</v>
      </c>
      <c r="CL423" t="s">
        <v>13876</v>
      </c>
      <c r="CM423" t="s">
        <v>13876</v>
      </c>
      <c r="CN423" t="s">
        <v>13876</v>
      </c>
      <c r="CO423" t="s">
        <v>13876</v>
      </c>
      <c r="CP423" t="s">
        <v>13876</v>
      </c>
      <c r="CQ423" t="s">
        <v>13876</v>
      </c>
      <c r="CR423" t="s">
        <v>13876</v>
      </c>
      <c r="CS423" t="s">
        <v>13876</v>
      </c>
      <c r="CT423" t="s">
        <v>13876</v>
      </c>
    </row>
    <row r="424" spans="1:98" hidden="1">
      <c r="A424" s="1088"/>
      <c r="B424" s="549" t="s">
        <v>11191</v>
      </c>
      <c r="C424" s="549" t="s">
        <v>13968</v>
      </c>
      <c r="D424" s="549" t="s">
        <v>11192</v>
      </c>
      <c r="E424" s="550" t="s">
        <v>368</v>
      </c>
      <c r="F424" s="550" t="s">
        <v>13970</v>
      </c>
      <c r="G424" s="550">
        <v>2951800156</v>
      </c>
      <c r="H424" s="549" t="s">
        <v>12571</v>
      </c>
      <c r="I424" s="550" t="s">
        <v>126</v>
      </c>
      <c r="J424" s="550" t="s">
        <v>13658</v>
      </c>
      <c r="K424" s="336"/>
      <c r="L424" s="336" t="s">
        <v>13658</v>
      </c>
      <c r="M424" s="336" t="s">
        <v>13658</v>
      </c>
      <c r="N424" s="336"/>
      <c r="O424" s="632"/>
      <c r="P424" s="632"/>
      <c r="Q424" s="632"/>
      <c r="R424" s="336"/>
      <c r="S424" s="336"/>
      <c r="T424" s="336" t="s">
        <v>15606</v>
      </c>
      <c r="U424" s="609"/>
      <c r="V424" s="1088"/>
      <c r="W424" s="551" t="s">
        <v>13876</v>
      </c>
      <c r="X424" s="551" t="s">
        <v>13876</v>
      </c>
      <c r="Y424" s="551" t="s">
        <v>13876</v>
      </c>
      <c r="Z424" s="551" t="s">
        <v>13876</v>
      </c>
      <c r="AA424" s="551" t="s">
        <v>13876</v>
      </c>
      <c r="AB424" s="551" t="s">
        <v>13876</v>
      </c>
      <c r="AC424" s="551" t="s">
        <v>13876</v>
      </c>
      <c r="AD424" s="552" t="s">
        <v>13876</v>
      </c>
      <c r="AE424" s="623">
        <v>0</v>
      </c>
      <c r="AF424" t="s">
        <v>11195</v>
      </c>
      <c r="AG424" t="s">
        <v>11943</v>
      </c>
      <c r="AH424" t="s">
        <v>12570</v>
      </c>
      <c r="AQ424" t="s">
        <v>13876</v>
      </c>
      <c r="AR424" t="s">
        <v>13876</v>
      </c>
      <c r="AS424" t="s">
        <v>13876</v>
      </c>
      <c r="AT424" t="s">
        <v>13876</v>
      </c>
      <c r="AU424" t="s">
        <v>13876</v>
      </c>
      <c r="AV424" t="s">
        <v>13876</v>
      </c>
      <c r="AW424" t="s">
        <v>13876</v>
      </c>
      <c r="AX424" t="s">
        <v>13876</v>
      </c>
      <c r="AY424" t="s">
        <v>13876</v>
      </c>
      <c r="AZ424" t="s">
        <v>13876</v>
      </c>
      <c r="BA424" t="s">
        <v>13876</v>
      </c>
      <c r="BB424" t="s">
        <v>13876</v>
      </c>
      <c r="BC424" t="s">
        <v>13876</v>
      </c>
      <c r="BD424" t="s">
        <v>13876</v>
      </c>
      <c r="BE424" t="s">
        <v>13876</v>
      </c>
      <c r="BF424" t="s">
        <v>13876</v>
      </c>
      <c r="BG424" t="s">
        <v>13876</v>
      </c>
      <c r="BH424" t="s">
        <v>13876</v>
      </c>
      <c r="BI424" t="s">
        <v>13876</v>
      </c>
      <c r="BJ424" t="s">
        <v>13876</v>
      </c>
      <c r="BK424" t="s">
        <v>13876</v>
      </c>
      <c r="BL424" t="s">
        <v>13876</v>
      </c>
      <c r="BM424" t="s">
        <v>13876</v>
      </c>
      <c r="BN424" t="s">
        <v>13876</v>
      </c>
      <c r="BO424" t="s">
        <v>13876</v>
      </c>
      <c r="BP424" t="s">
        <v>13876</v>
      </c>
      <c r="BQ424" t="s">
        <v>13876</v>
      </c>
      <c r="BR424" t="s">
        <v>13876</v>
      </c>
      <c r="BS424" t="s">
        <v>13876</v>
      </c>
      <c r="BT424" t="s">
        <v>13876</v>
      </c>
      <c r="BU424" t="s">
        <v>13876</v>
      </c>
      <c r="BV424" t="s">
        <v>13876</v>
      </c>
      <c r="BW424" t="s">
        <v>13876</v>
      </c>
      <c r="BX424" t="s">
        <v>13876</v>
      </c>
      <c r="BY424" t="s">
        <v>13876</v>
      </c>
      <c r="BZ424" t="s">
        <v>13876</v>
      </c>
      <c r="CA424" t="s">
        <v>13876</v>
      </c>
      <c r="CB424" t="s">
        <v>13876</v>
      </c>
      <c r="CC424" t="s">
        <v>13876</v>
      </c>
      <c r="CD424" t="s">
        <v>13876</v>
      </c>
      <c r="CE424" t="s">
        <v>13876</v>
      </c>
      <c r="CF424" t="s">
        <v>13876</v>
      </c>
      <c r="CG424" t="s">
        <v>13876</v>
      </c>
      <c r="CH424" t="s">
        <v>13876</v>
      </c>
      <c r="CI424" t="s">
        <v>13876</v>
      </c>
      <c r="CJ424" t="s">
        <v>13876</v>
      </c>
      <c r="CK424" t="s">
        <v>13876</v>
      </c>
      <c r="CL424" t="s">
        <v>13876</v>
      </c>
      <c r="CM424" t="s">
        <v>13876</v>
      </c>
      <c r="CN424" t="s">
        <v>13876</v>
      </c>
      <c r="CO424" t="s">
        <v>13876</v>
      </c>
      <c r="CP424" t="s">
        <v>13876</v>
      </c>
      <c r="CQ424" t="s">
        <v>13876</v>
      </c>
      <c r="CR424" t="s">
        <v>13876</v>
      </c>
      <c r="CS424" t="s">
        <v>13876</v>
      </c>
      <c r="CT424" t="s">
        <v>13876</v>
      </c>
    </row>
    <row r="425" spans="1:98" hidden="1">
      <c r="A425" s="632"/>
      <c r="B425" s="555"/>
      <c r="C425" s="554"/>
      <c r="D425" s="554"/>
      <c r="E425" s="336"/>
      <c r="F425" s="336"/>
      <c r="G425" s="336"/>
      <c r="H425" s="554"/>
      <c r="I425" s="336"/>
      <c r="J425" s="336"/>
      <c r="K425" s="336"/>
      <c r="L425" s="336"/>
      <c r="M425" s="336"/>
      <c r="N425" s="336"/>
      <c r="O425" s="632"/>
      <c r="P425" s="632"/>
      <c r="Q425" s="632"/>
      <c r="R425" s="336"/>
      <c r="S425" s="336"/>
      <c r="T425" s="336" t="s">
        <v>13876</v>
      </c>
      <c r="U425" s="336"/>
      <c r="V425" s="632"/>
      <c r="W425" s="551"/>
      <c r="X425" s="551"/>
      <c r="Y425" s="551"/>
      <c r="Z425" s="551"/>
      <c r="AA425" s="551">
        <v>0</v>
      </c>
      <c r="AB425" s="551">
        <v>0</v>
      </c>
      <c r="AC425" s="551">
        <v>0</v>
      </c>
      <c r="AD425" s="552"/>
      <c r="AE425" s="623">
        <v>0</v>
      </c>
      <c r="AQ425" t="s">
        <v>13876</v>
      </c>
      <c r="AR425" t="s">
        <v>13876</v>
      </c>
      <c r="AS425" t="s">
        <v>13876</v>
      </c>
      <c r="AT425" t="s">
        <v>13876</v>
      </c>
      <c r="AU425" t="s">
        <v>13876</v>
      </c>
      <c r="AV425" t="s">
        <v>13876</v>
      </c>
      <c r="AW425" t="s">
        <v>13876</v>
      </c>
      <c r="AX425" t="s">
        <v>13876</v>
      </c>
      <c r="AY425" t="s">
        <v>13876</v>
      </c>
      <c r="AZ425" t="s">
        <v>13876</v>
      </c>
      <c r="BA425" t="s">
        <v>13876</v>
      </c>
      <c r="BB425" t="s">
        <v>13876</v>
      </c>
      <c r="BC425" t="s">
        <v>13876</v>
      </c>
      <c r="BD425" t="s">
        <v>13876</v>
      </c>
      <c r="BE425" t="s">
        <v>13876</v>
      </c>
      <c r="BF425" t="s">
        <v>13876</v>
      </c>
      <c r="BG425" t="s">
        <v>13876</v>
      </c>
      <c r="BH425" t="s">
        <v>13876</v>
      </c>
      <c r="BI425" t="s">
        <v>13876</v>
      </c>
      <c r="BJ425" t="s">
        <v>13876</v>
      </c>
      <c r="BK425" t="s">
        <v>13876</v>
      </c>
      <c r="BL425" t="s">
        <v>13876</v>
      </c>
      <c r="BM425" t="s">
        <v>13876</v>
      </c>
      <c r="BN425" t="s">
        <v>13876</v>
      </c>
      <c r="BO425" t="s">
        <v>13876</v>
      </c>
      <c r="BP425" t="s">
        <v>13876</v>
      </c>
      <c r="BQ425" t="s">
        <v>13876</v>
      </c>
      <c r="BR425" t="s">
        <v>13876</v>
      </c>
      <c r="BS425" t="s">
        <v>13876</v>
      </c>
      <c r="BT425" t="s">
        <v>13876</v>
      </c>
      <c r="BU425" t="s">
        <v>13876</v>
      </c>
      <c r="BV425" t="s">
        <v>13876</v>
      </c>
      <c r="BW425" t="s">
        <v>13876</v>
      </c>
      <c r="BX425" t="s">
        <v>13876</v>
      </c>
      <c r="BY425" t="s">
        <v>13876</v>
      </c>
      <c r="BZ425" t="s">
        <v>13876</v>
      </c>
      <c r="CA425" t="s">
        <v>13876</v>
      </c>
      <c r="CB425" t="s">
        <v>13876</v>
      </c>
      <c r="CC425" t="s">
        <v>13876</v>
      </c>
      <c r="CD425" t="s">
        <v>13876</v>
      </c>
      <c r="CE425" t="s">
        <v>13876</v>
      </c>
      <c r="CF425" t="s">
        <v>13876</v>
      </c>
      <c r="CG425" t="s">
        <v>13876</v>
      </c>
      <c r="CH425" t="s">
        <v>13876</v>
      </c>
      <c r="CI425" t="s">
        <v>13876</v>
      </c>
      <c r="CJ425" t="s">
        <v>13876</v>
      </c>
      <c r="CK425" t="s">
        <v>13876</v>
      </c>
      <c r="CL425" t="s">
        <v>13876</v>
      </c>
      <c r="CM425" t="s">
        <v>13876</v>
      </c>
      <c r="CN425" t="s">
        <v>13876</v>
      </c>
      <c r="CO425" t="s">
        <v>13876</v>
      </c>
      <c r="CP425" t="s">
        <v>13876</v>
      </c>
      <c r="CQ425" t="s">
        <v>13876</v>
      </c>
      <c r="CR425" t="s">
        <v>13876</v>
      </c>
      <c r="CS425" t="s">
        <v>13876</v>
      </c>
      <c r="CT425" t="s">
        <v>13876</v>
      </c>
    </row>
    <row r="426" spans="1:98" hidden="1">
      <c r="A426" s="1088">
        <v>109</v>
      </c>
      <c r="B426" s="554" t="s">
        <v>13971</v>
      </c>
      <c r="C426" s="554" t="s">
        <v>13972</v>
      </c>
      <c r="D426" s="554" t="s">
        <v>13973</v>
      </c>
      <c r="E426" s="336" t="s">
        <v>13919</v>
      </c>
      <c r="F426" s="336" t="s">
        <v>13974</v>
      </c>
      <c r="G426" s="336">
        <v>2910700299</v>
      </c>
      <c r="H426" s="554" t="s">
        <v>4974</v>
      </c>
      <c r="I426" s="336" t="s">
        <v>113</v>
      </c>
      <c r="J426" s="336" t="s">
        <v>13659</v>
      </c>
      <c r="K426" s="336" t="s">
        <v>13546</v>
      </c>
      <c r="L426" s="336" t="s">
        <v>13658</v>
      </c>
      <c r="M426" s="336" t="s">
        <v>13659</v>
      </c>
      <c r="N426" s="336" t="s">
        <v>13549</v>
      </c>
      <c r="O426" s="632" t="s">
        <v>13661</v>
      </c>
      <c r="P426" s="632"/>
      <c r="Q426" s="556">
        <v>44609</v>
      </c>
      <c r="R426" s="578" t="s">
        <v>13975</v>
      </c>
      <c r="S426" s="557">
        <v>44655</v>
      </c>
      <c r="T426" s="336" t="s">
        <v>15607</v>
      </c>
      <c r="U426" s="625">
        <v>62</v>
      </c>
      <c r="V426" s="1088">
        <v>62</v>
      </c>
      <c r="W426" s="551">
        <v>83116</v>
      </c>
      <c r="X426" s="551">
        <v>30485</v>
      </c>
      <c r="Y426" s="551">
        <v>42527</v>
      </c>
      <c r="Z426" s="551">
        <v>27446</v>
      </c>
      <c r="AA426" s="551">
        <v>32850</v>
      </c>
      <c r="AB426" s="551">
        <v>34207</v>
      </c>
      <c r="AC426" s="551">
        <v>355</v>
      </c>
      <c r="AD426" s="552" t="s">
        <v>13876</v>
      </c>
      <c r="AE426" s="623">
        <v>250986</v>
      </c>
      <c r="AF426" t="s">
        <v>4964</v>
      </c>
      <c r="AG426" t="s">
        <v>4969</v>
      </c>
      <c r="AH426" t="s">
        <v>4973</v>
      </c>
      <c r="AQ426" t="s">
        <v>13876</v>
      </c>
      <c r="AR426" t="s">
        <v>13876</v>
      </c>
      <c r="AS426" t="s">
        <v>15285</v>
      </c>
      <c r="AT426" t="s">
        <v>15284</v>
      </c>
      <c r="AU426" t="s">
        <v>15289</v>
      </c>
      <c r="AV426" t="s">
        <v>15289</v>
      </c>
      <c r="AW426" t="s">
        <v>15290</v>
      </c>
      <c r="AX426" t="s">
        <v>13876</v>
      </c>
      <c r="AY426" t="s">
        <v>13876</v>
      </c>
      <c r="AZ426" t="s">
        <v>15284</v>
      </c>
      <c r="BA426" t="s">
        <v>15288</v>
      </c>
      <c r="BB426" t="s">
        <v>15291</v>
      </c>
      <c r="BC426" t="s">
        <v>15285</v>
      </c>
      <c r="BD426" t="s">
        <v>15286</v>
      </c>
      <c r="BE426" t="s">
        <v>13876</v>
      </c>
      <c r="BF426" t="s">
        <v>13876</v>
      </c>
      <c r="BG426" t="s">
        <v>15291</v>
      </c>
      <c r="BH426" t="s">
        <v>15292</v>
      </c>
      <c r="BI426" t="s">
        <v>15286</v>
      </c>
      <c r="BJ426" t="s">
        <v>15292</v>
      </c>
      <c r="BK426" t="s">
        <v>15287</v>
      </c>
      <c r="BL426" t="s">
        <v>13876</v>
      </c>
      <c r="BM426" t="s">
        <v>13876</v>
      </c>
      <c r="BN426" t="s">
        <v>15292</v>
      </c>
      <c r="BO426" t="s">
        <v>15287</v>
      </c>
      <c r="BP426" t="s">
        <v>15291</v>
      </c>
      <c r="BQ426" t="s">
        <v>15291</v>
      </c>
      <c r="BR426" t="s">
        <v>15290</v>
      </c>
      <c r="BS426" t="s">
        <v>13876</v>
      </c>
      <c r="BT426" t="s">
        <v>13876</v>
      </c>
      <c r="BU426" t="s">
        <v>15284</v>
      </c>
      <c r="BV426" t="s">
        <v>15292</v>
      </c>
      <c r="BW426" t="s">
        <v>15285</v>
      </c>
      <c r="BX426" t="s">
        <v>15286</v>
      </c>
      <c r="BY426" t="s">
        <v>15288</v>
      </c>
      <c r="BZ426" t="s">
        <v>13876</v>
      </c>
      <c r="CA426" t="s">
        <v>13876</v>
      </c>
      <c r="CB426" t="s">
        <v>15284</v>
      </c>
      <c r="CC426" t="s">
        <v>15291</v>
      </c>
      <c r="CD426" t="s">
        <v>15292</v>
      </c>
      <c r="CE426" t="s">
        <v>15288</v>
      </c>
      <c r="CF426" t="s">
        <v>15287</v>
      </c>
      <c r="CG426" t="s">
        <v>13876</v>
      </c>
      <c r="CH426" t="s">
        <v>13876</v>
      </c>
      <c r="CI426" t="s">
        <v>13876</v>
      </c>
      <c r="CJ426" t="s">
        <v>13876</v>
      </c>
      <c r="CK426" t="s">
        <v>15284</v>
      </c>
      <c r="CL426" t="s">
        <v>15286</v>
      </c>
      <c r="CM426" t="s">
        <v>15286</v>
      </c>
      <c r="CN426" t="s">
        <v>13876</v>
      </c>
      <c r="CO426" t="s">
        <v>13876</v>
      </c>
      <c r="CP426" t="s">
        <v>13876</v>
      </c>
      <c r="CQ426" t="s">
        <v>13876</v>
      </c>
      <c r="CR426" t="s">
        <v>13876</v>
      </c>
      <c r="CS426" t="s">
        <v>13876</v>
      </c>
      <c r="CT426" t="s">
        <v>13876</v>
      </c>
    </row>
    <row r="427" spans="1:98" hidden="1">
      <c r="A427" s="1088"/>
      <c r="B427" s="549" t="s">
        <v>13531</v>
      </c>
      <c r="C427" s="549" t="s">
        <v>4782</v>
      </c>
      <c r="D427" s="549" t="s">
        <v>13973</v>
      </c>
      <c r="E427" s="550" t="s">
        <v>368</v>
      </c>
      <c r="F427" s="550" t="s">
        <v>4970</v>
      </c>
      <c r="G427" s="550">
        <v>2910700299</v>
      </c>
      <c r="H427" s="549" t="s">
        <v>4974</v>
      </c>
      <c r="I427" s="550" t="s">
        <v>114</v>
      </c>
      <c r="J427" s="550" t="s">
        <v>13658</v>
      </c>
      <c r="K427" s="336"/>
      <c r="L427" s="336" t="s">
        <v>13658</v>
      </c>
      <c r="M427" s="336" t="s">
        <v>13658</v>
      </c>
      <c r="N427" s="336"/>
      <c r="O427" s="632"/>
      <c r="P427" s="632"/>
      <c r="Q427" s="632"/>
      <c r="R427" s="579"/>
      <c r="S427" s="336"/>
      <c r="T427" s="336" t="s">
        <v>15608</v>
      </c>
      <c r="U427" s="620"/>
      <c r="V427" s="1088"/>
      <c r="W427" s="551" t="s">
        <v>13876</v>
      </c>
      <c r="X427" s="551" t="s">
        <v>13876</v>
      </c>
      <c r="Y427" s="551" t="s">
        <v>13876</v>
      </c>
      <c r="Z427" s="551" t="s">
        <v>13876</v>
      </c>
      <c r="AA427" s="551" t="s">
        <v>13876</v>
      </c>
      <c r="AB427" s="551" t="s">
        <v>13876</v>
      </c>
      <c r="AC427" s="551" t="s">
        <v>13876</v>
      </c>
      <c r="AD427" s="552" t="s">
        <v>13876</v>
      </c>
      <c r="AE427" s="623">
        <v>0</v>
      </c>
      <c r="AF427" t="s">
        <v>4964</v>
      </c>
      <c r="AG427" t="s">
        <v>4969</v>
      </c>
      <c r="AH427" t="s">
        <v>4973</v>
      </c>
      <c r="AQ427" t="s">
        <v>13876</v>
      </c>
      <c r="AR427" t="s">
        <v>13876</v>
      </c>
      <c r="AS427" t="s">
        <v>13876</v>
      </c>
      <c r="AT427" t="s">
        <v>13876</v>
      </c>
      <c r="AU427" t="s">
        <v>13876</v>
      </c>
      <c r="AV427" t="s">
        <v>13876</v>
      </c>
      <c r="AW427" t="s">
        <v>13876</v>
      </c>
      <c r="AX427" t="s">
        <v>13876</v>
      </c>
      <c r="AY427" t="s">
        <v>13876</v>
      </c>
      <c r="AZ427" t="s">
        <v>13876</v>
      </c>
      <c r="BA427" t="s">
        <v>13876</v>
      </c>
      <c r="BB427" t="s">
        <v>13876</v>
      </c>
      <c r="BC427" t="s">
        <v>13876</v>
      </c>
      <c r="BD427" t="s">
        <v>13876</v>
      </c>
      <c r="BE427" t="s">
        <v>13876</v>
      </c>
      <c r="BF427" t="s">
        <v>13876</v>
      </c>
      <c r="BG427" t="s">
        <v>13876</v>
      </c>
      <c r="BH427" t="s">
        <v>13876</v>
      </c>
      <c r="BI427" t="s">
        <v>13876</v>
      </c>
      <c r="BJ427" t="s">
        <v>13876</v>
      </c>
      <c r="BK427" t="s">
        <v>13876</v>
      </c>
      <c r="BL427" t="s">
        <v>13876</v>
      </c>
      <c r="BM427" t="s">
        <v>13876</v>
      </c>
      <c r="BN427" t="s">
        <v>13876</v>
      </c>
      <c r="BO427" t="s">
        <v>13876</v>
      </c>
      <c r="BP427" t="s">
        <v>13876</v>
      </c>
      <c r="BQ427" t="s">
        <v>13876</v>
      </c>
      <c r="BR427" t="s">
        <v>13876</v>
      </c>
      <c r="BS427" t="s">
        <v>13876</v>
      </c>
      <c r="BT427" t="s">
        <v>13876</v>
      </c>
      <c r="BU427" t="s">
        <v>13876</v>
      </c>
      <c r="BV427" t="s">
        <v>13876</v>
      </c>
      <c r="BW427" t="s">
        <v>13876</v>
      </c>
      <c r="BX427" t="s">
        <v>13876</v>
      </c>
      <c r="BY427" t="s">
        <v>13876</v>
      </c>
      <c r="BZ427" t="s">
        <v>13876</v>
      </c>
      <c r="CA427" t="s">
        <v>13876</v>
      </c>
      <c r="CB427" t="s">
        <v>13876</v>
      </c>
      <c r="CC427" t="s">
        <v>13876</v>
      </c>
      <c r="CD427" t="s">
        <v>13876</v>
      </c>
      <c r="CE427" t="s">
        <v>13876</v>
      </c>
      <c r="CF427" t="s">
        <v>13876</v>
      </c>
      <c r="CG427" t="s">
        <v>13876</v>
      </c>
      <c r="CH427" t="s">
        <v>13876</v>
      </c>
      <c r="CI427" t="s">
        <v>13876</v>
      </c>
      <c r="CJ427" t="s">
        <v>13876</v>
      </c>
      <c r="CK427" t="s">
        <v>13876</v>
      </c>
      <c r="CL427" t="s">
        <v>13876</v>
      </c>
      <c r="CM427" t="s">
        <v>13876</v>
      </c>
      <c r="CN427" t="s">
        <v>13876</v>
      </c>
      <c r="CO427" t="s">
        <v>13876</v>
      </c>
      <c r="CP427" t="s">
        <v>13876</v>
      </c>
      <c r="CQ427" t="s">
        <v>13876</v>
      </c>
      <c r="CR427" t="s">
        <v>13876</v>
      </c>
      <c r="CS427" t="s">
        <v>13876</v>
      </c>
      <c r="CT427" t="s">
        <v>13876</v>
      </c>
    </row>
    <row r="428" spans="1:98" hidden="1">
      <c r="A428" s="1088"/>
      <c r="B428" s="554" t="s">
        <v>13531</v>
      </c>
      <c r="C428" s="554" t="s">
        <v>4782</v>
      </c>
      <c r="D428" s="554" t="s">
        <v>13973</v>
      </c>
      <c r="E428" s="336" t="s">
        <v>368</v>
      </c>
      <c r="F428" s="336" t="s">
        <v>4970</v>
      </c>
      <c r="G428" s="336">
        <v>2910700299</v>
      </c>
      <c r="H428" s="554" t="s">
        <v>4974</v>
      </c>
      <c r="I428" s="336" t="s">
        <v>116</v>
      </c>
      <c r="J428" s="336" t="s">
        <v>13659</v>
      </c>
      <c r="K428" s="336" t="s">
        <v>13546</v>
      </c>
      <c r="L428" s="336" t="s">
        <v>13658</v>
      </c>
      <c r="M428" s="336" t="s">
        <v>13659</v>
      </c>
      <c r="N428" s="336" t="s">
        <v>13549</v>
      </c>
      <c r="O428" s="632" t="s">
        <v>13661</v>
      </c>
      <c r="P428" s="632"/>
      <c r="Q428" s="556">
        <v>44609</v>
      </c>
      <c r="R428" s="579"/>
      <c r="S428" s="557">
        <v>44655</v>
      </c>
      <c r="T428" s="336" t="s">
        <v>15609</v>
      </c>
      <c r="U428" s="620">
        <v>62</v>
      </c>
      <c r="V428" s="1088"/>
      <c r="W428" s="551">
        <v>454109</v>
      </c>
      <c r="X428" s="551">
        <v>166995</v>
      </c>
      <c r="Y428" s="551">
        <v>206391</v>
      </c>
      <c r="Z428" s="551">
        <v>168653</v>
      </c>
      <c r="AA428" s="551">
        <v>176945</v>
      </c>
      <c r="AB428" s="551">
        <v>197918</v>
      </c>
      <c r="AC428" s="551">
        <v>4236</v>
      </c>
      <c r="AD428" s="552" t="s">
        <v>13876</v>
      </c>
      <c r="AE428" s="623">
        <v>1375247</v>
      </c>
      <c r="AF428" t="s">
        <v>4964</v>
      </c>
      <c r="AG428" t="s">
        <v>4969</v>
      </c>
      <c r="AH428" t="s">
        <v>4981</v>
      </c>
      <c r="AQ428" t="s">
        <v>13876</v>
      </c>
      <c r="AR428" t="s">
        <v>15291</v>
      </c>
      <c r="AS428" t="s">
        <v>15286</v>
      </c>
      <c r="AT428" t="s">
        <v>15291</v>
      </c>
      <c r="AU428" t="s">
        <v>15289</v>
      </c>
      <c r="AV428" t="s">
        <v>15288</v>
      </c>
      <c r="AW428" t="s">
        <v>15294</v>
      </c>
      <c r="AX428" t="s">
        <v>13876</v>
      </c>
      <c r="AY428" t="s">
        <v>15289</v>
      </c>
      <c r="AZ428" t="s">
        <v>15290</v>
      </c>
      <c r="BA428" t="s">
        <v>15290</v>
      </c>
      <c r="BB428" t="s">
        <v>15294</v>
      </c>
      <c r="BC428" t="s">
        <v>15294</v>
      </c>
      <c r="BD428" t="s">
        <v>15286</v>
      </c>
      <c r="BE428" t="s">
        <v>13876</v>
      </c>
      <c r="BF428" t="s">
        <v>15292</v>
      </c>
      <c r="BG428" t="s">
        <v>15288</v>
      </c>
      <c r="BH428" t="s">
        <v>15290</v>
      </c>
      <c r="BI428" t="s">
        <v>15284</v>
      </c>
      <c r="BJ428" t="s">
        <v>15294</v>
      </c>
      <c r="BK428" t="s">
        <v>15289</v>
      </c>
      <c r="BL428" t="s">
        <v>13876</v>
      </c>
      <c r="BM428" t="s">
        <v>15289</v>
      </c>
      <c r="BN428" t="s">
        <v>15290</v>
      </c>
      <c r="BO428" t="s">
        <v>15285</v>
      </c>
      <c r="BP428" t="s">
        <v>15290</v>
      </c>
      <c r="BQ428" t="s">
        <v>15286</v>
      </c>
      <c r="BR428" t="s">
        <v>15284</v>
      </c>
      <c r="BS428" t="s">
        <v>13876</v>
      </c>
      <c r="BT428" t="s">
        <v>15289</v>
      </c>
      <c r="BU428" t="s">
        <v>15287</v>
      </c>
      <c r="BV428" t="s">
        <v>15290</v>
      </c>
      <c r="BW428" t="s">
        <v>15294</v>
      </c>
      <c r="BX428" t="s">
        <v>15291</v>
      </c>
      <c r="BY428" t="s">
        <v>15286</v>
      </c>
      <c r="BZ428" t="s">
        <v>13876</v>
      </c>
      <c r="CA428" t="s">
        <v>15289</v>
      </c>
      <c r="CB428" t="s">
        <v>15294</v>
      </c>
      <c r="CC428" t="s">
        <v>15287</v>
      </c>
      <c r="CD428" t="s">
        <v>15294</v>
      </c>
      <c r="CE428" t="s">
        <v>15289</v>
      </c>
      <c r="CF428" t="s">
        <v>15285</v>
      </c>
      <c r="CG428" t="s">
        <v>13876</v>
      </c>
      <c r="CH428" t="s">
        <v>13876</v>
      </c>
      <c r="CI428" t="s">
        <v>13876</v>
      </c>
      <c r="CJ428" t="s">
        <v>15291</v>
      </c>
      <c r="CK428" t="s">
        <v>15292</v>
      </c>
      <c r="CL428" t="s">
        <v>15284</v>
      </c>
      <c r="CM428" t="s">
        <v>15290</v>
      </c>
      <c r="CN428" t="s">
        <v>13876</v>
      </c>
      <c r="CO428" t="s">
        <v>13876</v>
      </c>
      <c r="CP428" t="s">
        <v>13876</v>
      </c>
      <c r="CQ428" t="s">
        <v>13876</v>
      </c>
      <c r="CR428" t="s">
        <v>13876</v>
      </c>
      <c r="CS428" t="s">
        <v>13876</v>
      </c>
      <c r="CT428" t="s">
        <v>13876</v>
      </c>
    </row>
    <row r="429" spans="1:98" hidden="1">
      <c r="A429" s="1088"/>
      <c r="B429" s="554" t="s">
        <v>13531</v>
      </c>
      <c r="C429" s="554" t="s">
        <v>4782</v>
      </c>
      <c r="D429" s="554" t="s">
        <v>13973</v>
      </c>
      <c r="E429" s="336" t="s">
        <v>368</v>
      </c>
      <c r="F429" s="336" t="s">
        <v>4970</v>
      </c>
      <c r="G429" s="336">
        <v>2910700299</v>
      </c>
      <c r="H429" s="554" t="s">
        <v>4974</v>
      </c>
      <c r="I429" s="336" t="s">
        <v>115</v>
      </c>
      <c r="J429" s="336" t="s">
        <v>13659</v>
      </c>
      <c r="K429" s="336" t="s">
        <v>13546</v>
      </c>
      <c r="L429" s="336" t="s">
        <v>13658</v>
      </c>
      <c r="M429" s="336" t="s">
        <v>13659</v>
      </c>
      <c r="N429" s="336" t="s">
        <v>13549</v>
      </c>
      <c r="O429" s="632" t="s">
        <v>13661</v>
      </c>
      <c r="P429" s="632"/>
      <c r="Q429" s="556">
        <v>44609</v>
      </c>
      <c r="R429" s="579"/>
      <c r="S429" s="557">
        <v>44655</v>
      </c>
      <c r="T429" s="336" t="s">
        <v>15610</v>
      </c>
      <c r="U429" s="620">
        <v>62</v>
      </c>
      <c r="V429" s="1088"/>
      <c r="W429" s="551">
        <v>11850</v>
      </c>
      <c r="X429" s="551">
        <v>3456</v>
      </c>
      <c r="Y429" s="551">
        <v>3348</v>
      </c>
      <c r="Z429" s="551">
        <v>1939</v>
      </c>
      <c r="AA429" s="551">
        <v>4463</v>
      </c>
      <c r="AB429" s="551">
        <v>2879</v>
      </c>
      <c r="AC429" s="551" t="s">
        <v>13876</v>
      </c>
      <c r="AD429" s="552" t="s">
        <v>13876</v>
      </c>
      <c r="AE429" s="623">
        <v>27935</v>
      </c>
      <c r="AF429" t="s">
        <v>4964</v>
      </c>
      <c r="AG429" t="s">
        <v>4969</v>
      </c>
      <c r="AH429" t="s">
        <v>4981</v>
      </c>
      <c r="AQ429" t="s">
        <v>13876</v>
      </c>
      <c r="AR429" t="s">
        <v>13876</v>
      </c>
      <c r="AS429" t="s">
        <v>15289</v>
      </c>
      <c r="AT429" t="s">
        <v>15289</v>
      </c>
      <c r="AU429" t="s">
        <v>15285</v>
      </c>
      <c r="AV429" t="s">
        <v>15286</v>
      </c>
      <c r="AW429" t="s">
        <v>15288</v>
      </c>
      <c r="AX429" t="s">
        <v>13876</v>
      </c>
      <c r="AY429" t="s">
        <v>13876</v>
      </c>
      <c r="AZ429" t="s">
        <v>13876</v>
      </c>
      <c r="BA429" t="s">
        <v>15284</v>
      </c>
      <c r="BB429" t="s">
        <v>15291</v>
      </c>
      <c r="BC429" t="s">
        <v>15286</v>
      </c>
      <c r="BD429" t="s">
        <v>15290</v>
      </c>
      <c r="BE429" t="s">
        <v>13876</v>
      </c>
      <c r="BF429" t="s">
        <v>13876</v>
      </c>
      <c r="BG429" t="s">
        <v>13876</v>
      </c>
      <c r="BH429" t="s">
        <v>15284</v>
      </c>
      <c r="BI429" t="s">
        <v>15284</v>
      </c>
      <c r="BJ429" t="s">
        <v>15291</v>
      </c>
      <c r="BK429" t="s">
        <v>15285</v>
      </c>
      <c r="BL429" t="s">
        <v>13876</v>
      </c>
      <c r="BM429" t="s">
        <v>13876</v>
      </c>
      <c r="BN429" t="s">
        <v>13876</v>
      </c>
      <c r="BO429" t="s">
        <v>15289</v>
      </c>
      <c r="BP429" t="s">
        <v>15294</v>
      </c>
      <c r="BQ429" t="s">
        <v>15284</v>
      </c>
      <c r="BR429" t="s">
        <v>15294</v>
      </c>
      <c r="BS429" t="s">
        <v>13876</v>
      </c>
      <c r="BT429" t="s">
        <v>13876</v>
      </c>
      <c r="BU429" t="s">
        <v>13876</v>
      </c>
      <c r="BV429" t="s">
        <v>15291</v>
      </c>
      <c r="BW429" t="s">
        <v>15291</v>
      </c>
      <c r="BX429" t="s">
        <v>15290</v>
      </c>
      <c r="BY429" t="s">
        <v>15284</v>
      </c>
      <c r="BZ429" t="s">
        <v>13876</v>
      </c>
      <c r="CA429" t="s">
        <v>13876</v>
      </c>
      <c r="CB429" t="s">
        <v>13876</v>
      </c>
      <c r="CC429" t="s">
        <v>15292</v>
      </c>
      <c r="CD429" t="s">
        <v>15285</v>
      </c>
      <c r="CE429" t="s">
        <v>15287</v>
      </c>
      <c r="CF429" t="s">
        <v>15294</v>
      </c>
      <c r="CG429" t="s">
        <v>13876</v>
      </c>
      <c r="CH429" t="s">
        <v>13876</v>
      </c>
      <c r="CI429" t="s">
        <v>13876</v>
      </c>
      <c r="CJ429" t="s">
        <v>13876</v>
      </c>
      <c r="CK429" t="s">
        <v>13876</v>
      </c>
      <c r="CL429" t="s">
        <v>13876</v>
      </c>
      <c r="CM429" t="s">
        <v>13876</v>
      </c>
      <c r="CN429" t="s">
        <v>13876</v>
      </c>
      <c r="CO429" t="s">
        <v>13876</v>
      </c>
      <c r="CP429" t="s">
        <v>13876</v>
      </c>
      <c r="CQ429" t="s">
        <v>13876</v>
      </c>
      <c r="CR429" t="s">
        <v>13876</v>
      </c>
      <c r="CS429" t="s">
        <v>13876</v>
      </c>
      <c r="CT429" t="s">
        <v>13876</v>
      </c>
    </row>
    <row r="430" spans="1:98" hidden="1">
      <c r="A430" s="1088"/>
      <c r="B430" s="554" t="s">
        <v>13531</v>
      </c>
      <c r="C430" s="554" t="s">
        <v>4782</v>
      </c>
      <c r="D430" s="554" t="s">
        <v>13973</v>
      </c>
      <c r="E430" s="336" t="s">
        <v>368</v>
      </c>
      <c r="F430" s="336" t="s">
        <v>4970</v>
      </c>
      <c r="G430" s="336">
        <v>2910700323</v>
      </c>
      <c r="H430" s="554" t="s">
        <v>5001</v>
      </c>
      <c r="I430" s="336" t="s">
        <v>475</v>
      </c>
      <c r="J430" s="336" t="s">
        <v>13659</v>
      </c>
      <c r="K430" s="336" t="s">
        <v>13546</v>
      </c>
      <c r="L430" s="336" t="s">
        <v>13658</v>
      </c>
      <c r="M430" s="336" t="s">
        <v>13659</v>
      </c>
      <c r="N430" s="336"/>
      <c r="O430" s="632" t="s">
        <v>13661</v>
      </c>
      <c r="P430" s="632"/>
      <c r="Q430" s="556">
        <v>44609</v>
      </c>
      <c r="R430" s="579"/>
      <c r="S430" s="557">
        <v>44655</v>
      </c>
      <c r="T430" s="336" t="s">
        <v>15611</v>
      </c>
      <c r="U430" s="620">
        <v>62</v>
      </c>
      <c r="V430" s="1088"/>
      <c r="W430" s="551">
        <v>212939</v>
      </c>
      <c r="X430" s="551">
        <v>113476</v>
      </c>
      <c r="Y430" s="551">
        <v>115817</v>
      </c>
      <c r="Z430" s="551">
        <v>106729</v>
      </c>
      <c r="AA430" s="551">
        <v>100047</v>
      </c>
      <c r="AB430" s="551">
        <v>102570</v>
      </c>
      <c r="AC430" s="551">
        <v>1014</v>
      </c>
      <c r="AD430" s="552" t="s">
        <v>13876</v>
      </c>
      <c r="AE430" s="623">
        <v>752592</v>
      </c>
      <c r="AF430" t="s">
        <v>4999</v>
      </c>
      <c r="AG430" t="s">
        <v>4969</v>
      </c>
      <c r="AH430" t="s">
        <v>5000</v>
      </c>
      <c r="AQ430" t="s">
        <v>13876</v>
      </c>
      <c r="AR430" t="s">
        <v>15292</v>
      </c>
      <c r="AS430" t="s">
        <v>15289</v>
      </c>
      <c r="AT430" t="s">
        <v>15292</v>
      </c>
      <c r="AU430" t="s">
        <v>15294</v>
      </c>
      <c r="AV430" t="s">
        <v>15284</v>
      </c>
      <c r="AW430" t="s">
        <v>15294</v>
      </c>
      <c r="AX430" t="s">
        <v>13876</v>
      </c>
      <c r="AY430" t="s">
        <v>15289</v>
      </c>
      <c r="AZ430" t="s">
        <v>15289</v>
      </c>
      <c r="BA430" t="s">
        <v>15284</v>
      </c>
      <c r="BB430" t="s">
        <v>15291</v>
      </c>
      <c r="BC430" t="s">
        <v>15287</v>
      </c>
      <c r="BD430" t="s">
        <v>15290</v>
      </c>
      <c r="BE430" t="s">
        <v>13876</v>
      </c>
      <c r="BF430" t="s">
        <v>15289</v>
      </c>
      <c r="BG430" t="s">
        <v>15289</v>
      </c>
      <c r="BH430" t="s">
        <v>15286</v>
      </c>
      <c r="BI430" t="s">
        <v>15285</v>
      </c>
      <c r="BJ430" t="s">
        <v>15289</v>
      </c>
      <c r="BK430" t="s">
        <v>15287</v>
      </c>
      <c r="BL430" t="s">
        <v>13876</v>
      </c>
      <c r="BM430" t="s">
        <v>15289</v>
      </c>
      <c r="BN430" t="s">
        <v>15288</v>
      </c>
      <c r="BO430" t="s">
        <v>15290</v>
      </c>
      <c r="BP430" t="s">
        <v>15287</v>
      </c>
      <c r="BQ430" t="s">
        <v>15292</v>
      </c>
      <c r="BR430" t="s">
        <v>15294</v>
      </c>
      <c r="BS430" t="s">
        <v>13876</v>
      </c>
      <c r="BT430" t="s">
        <v>15289</v>
      </c>
      <c r="BU430" t="s">
        <v>15288</v>
      </c>
      <c r="BV430" t="s">
        <v>15288</v>
      </c>
      <c r="BW430" t="s">
        <v>15288</v>
      </c>
      <c r="BX430" t="s">
        <v>15291</v>
      </c>
      <c r="BY430" t="s">
        <v>15287</v>
      </c>
      <c r="BZ430" t="s">
        <v>13876</v>
      </c>
      <c r="CA430" t="s">
        <v>15289</v>
      </c>
      <c r="CB430" t="s">
        <v>15288</v>
      </c>
      <c r="CC430" t="s">
        <v>15292</v>
      </c>
      <c r="CD430" t="s">
        <v>15286</v>
      </c>
      <c r="CE430" t="s">
        <v>15287</v>
      </c>
      <c r="CF430" t="s">
        <v>15288</v>
      </c>
      <c r="CG430" t="s">
        <v>13876</v>
      </c>
      <c r="CH430" t="s">
        <v>13876</v>
      </c>
      <c r="CI430" t="s">
        <v>13876</v>
      </c>
      <c r="CJ430" t="s">
        <v>15289</v>
      </c>
      <c r="CK430" t="s">
        <v>15288</v>
      </c>
      <c r="CL430" t="s">
        <v>15289</v>
      </c>
      <c r="CM430" t="s">
        <v>15291</v>
      </c>
      <c r="CN430" t="s">
        <v>13876</v>
      </c>
      <c r="CO430" t="s">
        <v>13876</v>
      </c>
      <c r="CP430" t="s">
        <v>13876</v>
      </c>
      <c r="CQ430" t="s">
        <v>13876</v>
      </c>
      <c r="CR430" t="s">
        <v>13876</v>
      </c>
      <c r="CS430" t="s">
        <v>13876</v>
      </c>
      <c r="CT430" t="s">
        <v>13876</v>
      </c>
    </row>
    <row r="431" spans="1:98" hidden="1">
      <c r="A431" s="1088"/>
      <c r="B431" s="554" t="s">
        <v>13531</v>
      </c>
      <c r="C431" s="554" t="s">
        <v>4782</v>
      </c>
      <c r="D431" s="554" t="s">
        <v>13973</v>
      </c>
      <c r="E431" s="336" t="s">
        <v>368</v>
      </c>
      <c r="F431" s="336" t="s">
        <v>4970</v>
      </c>
      <c r="G431" s="336">
        <v>2910700463</v>
      </c>
      <c r="H431" s="554" t="s">
        <v>5148</v>
      </c>
      <c r="I431" s="336" t="s">
        <v>118</v>
      </c>
      <c r="J431" s="336" t="s">
        <v>13659</v>
      </c>
      <c r="K431" s="336" t="s">
        <v>13546</v>
      </c>
      <c r="L431" s="336" t="s">
        <v>13658</v>
      </c>
      <c r="M431" s="336" t="s">
        <v>13659</v>
      </c>
      <c r="N431" s="336" t="s">
        <v>13549</v>
      </c>
      <c r="O431" s="632" t="s">
        <v>13661</v>
      </c>
      <c r="P431" s="632"/>
      <c r="Q431" s="556">
        <v>44609</v>
      </c>
      <c r="R431" s="579"/>
      <c r="S431" s="557">
        <v>44655</v>
      </c>
      <c r="T431" s="336" t="s">
        <v>15612</v>
      </c>
      <c r="U431" s="620">
        <v>62</v>
      </c>
      <c r="V431" s="1088"/>
      <c r="W431" s="551">
        <v>196935</v>
      </c>
      <c r="X431" s="551">
        <v>77265</v>
      </c>
      <c r="Y431" s="551">
        <v>98230</v>
      </c>
      <c r="Z431" s="551">
        <v>79495</v>
      </c>
      <c r="AA431" s="551">
        <v>99210</v>
      </c>
      <c r="AB431" s="551">
        <v>90671</v>
      </c>
      <c r="AC431" s="551" t="s">
        <v>13876</v>
      </c>
      <c r="AD431" s="552" t="s">
        <v>13876</v>
      </c>
      <c r="AE431" s="623">
        <v>641806</v>
      </c>
      <c r="AF431" t="s">
        <v>4999</v>
      </c>
      <c r="AG431" t="s">
        <v>4979</v>
      </c>
      <c r="AH431" t="s">
        <v>5147</v>
      </c>
      <c r="AQ431" t="s">
        <v>13876</v>
      </c>
      <c r="AR431" t="s">
        <v>15289</v>
      </c>
      <c r="AS431" t="s">
        <v>15294</v>
      </c>
      <c r="AT431" t="s">
        <v>15290</v>
      </c>
      <c r="AU431" t="s">
        <v>15294</v>
      </c>
      <c r="AV431" t="s">
        <v>15284</v>
      </c>
      <c r="AW431" t="s">
        <v>15286</v>
      </c>
      <c r="AX431" t="s">
        <v>13876</v>
      </c>
      <c r="AY431" t="s">
        <v>13876</v>
      </c>
      <c r="AZ431" t="s">
        <v>15287</v>
      </c>
      <c r="BA431" t="s">
        <v>15287</v>
      </c>
      <c r="BB431" t="s">
        <v>15292</v>
      </c>
      <c r="BC431" t="s">
        <v>15290</v>
      </c>
      <c r="BD431" t="s">
        <v>15286</v>
      </c>
      <c r="BE431" t="s">
        <v>13876</v>
      </c>
      <c r="BF431" t="s">
        <v>13876</v>
      </c>
      <c r="BG431" t="s">
        <v>13876</v>
      </c>
      <c r="BH431" t="s">
        <v>15285</v>
      </c>
      <c r="BI431" t="s">
        <v>15287</v>
      </c>
      <c r="BJ431" t="s">
        <v>15294</v>
      </c>
      <c r="BK431" t="s">
        <v>15288</v>
      </c>
      <c r="BL431" t="s">
        <v>13876</v>
      </c>
      <c r="BM431" t="s">
        <v>13876</v>
      </c>
      <c r="BN431" t="s">
        <v>15287</v>
      </c>
      <c r="BO431" t="s">
        <v>15294</v>
      </c>
      <c r="BP431" t="s">
        <v>15291</v>
      </c>
      <c r="BQ431" t="s">
        <v>15294</v>
      </c>
      <c r="BR431" t="s">
        <v>15286</v>
      </c>
      <c r="BS431" t="s">
        <v>13876</v>
      </c>
      <c r="BT431" t="s">
        <v>13876</v>
      </c>
      <c r="BU431" t="s">
        <v>15294</v>
      </c>
      <c r="BV431" t="s">
        <v>15294</v>
      </c>
      <c r="BW431" t="s">
        <v>15292</v>
      </c>
      <c r="BX431" t="s">
        <v>15289</v>
      </c>
      <c r="BY431" t="s">
        <v>15288</v>
      </c>
      <c r="BZ431" t="s">
        <v>13876</v>
      </c>
      <c r="CA431" t="s">
        <v>13876</v>
      </c>
      <c r="CB431" t="s">
        <v>15294</v>
      </c>
      <c r="CC431" t="s">
        <v>15288</v>
      </c>
      <c r="CD431" t="s">
        <v>15290</v>
      </c>
      <c r="CE431" t="s">
        <v>15287</v>
      </c>
      <c r="CF431" t="s">
        <v>15289</v>
      </c>
      <c r="CG431" t="s">
        <v>13876</v>
      </c>
      <c r="CH431" t="s">
        <v>13876</v>
      </c>
      <c r="CI431" t="s">
        <v>13876</v>
      </c>
      <c r="CJ431" t="s">
        <v>13876</v>
      </c>
      <c r="CK431" t="s">
        <v>13876</v>
      </c>
      <c r="CL431" t="s">
        <v>13876</v>
      </c>
      <c r="CM431" t="s">
        <v>13876</v>
      </c>
      <c r="CN431" t="s">
        <v>13876</v>
      </c>
      <c r="CO431" t="s">
        <v>13876</v>
      </c>
      <c r="CP431" t="s">
        <v>13876</v>
      </c>
      <c r="CQ431" t="s">
        <v>13876</v>
      </c>
      <c r="CR431" t="s">
        <v>13876</v>
      </c>
      <c r="CS431" t="s">
        <v>13876</v>
      </c>
      <c r="CT431" t="s">
        <v>13876</v>
      </c>
    </row>
    <row r="432" spans="1:98" hidden="1">
      <c r="A432" s="1088"/>
      <c r="B432" s="554" t="s">
        <v>13531</v>
      </c>
      <c r="C432" s="554" t="s">
        <v>4782</v>
      </c>
      <c r="D432" s="554" t="s">
        <v>13973</v>
      </c>
      <c r="E432" s="336" t="s">
        <v>368</v>
      </c>
      <c r="F432" s="336" t="s">
        <v>4970</v>
      </c>
      <c r="G432" s="336">
        <v>2910700463</v>
      </c>
      <c r="H432" s="554" t="s">
        <v>5148</v>
      </c>
      <c r="I432" s="336" t="s">
        <v>475</v>
      </c>
      <c r="J432" s="336" t="s">
        <v>13659</v>
      </c>
      <c r="K432" s="336" t="s">
        <v>13546</v>
      </c>
      <c r="L432" s="336" t="s">
        <v>13658</v>
      </c>
      <c r="M432" s="336" t="s">
        <v>13659</v>
      </c>
      <c r="N432" s="336"/>
      <c r="O432" s="632" t="s">
        <v>13661</v>
      </c>
      <c r="P432" s="632"/>
      <c r="Q432" s="556">
        <v>44609</v>
      </c>
      <c r="R432" s="579"/>
      <c r="S432" s="557">
        <v>44655</v>
      </c>
      <c r="T432" s="336" t="s">
        <v>15613</v>
      </c>
      <c r="U432" s="620">
        <v>62</v>
      </c>
      <c r="V432" s="1088"/>
      <c r="W432" s="551">
        <v>390201</v>
      </c>
      <c r="X432" s="551">
        <v>138439</v>
      </c>
      <c r="Y432" s="551">
        <v>163973</v>
      </c>
      <c r="Z432" s="551">
        <v>127098</v>
      </c>
      <c r="AA432" s="551">
        <v>147311</v>
      </c>
      <c r="AB432" s="551">
        <v>170146</v>
      </c>
      <c r="AC432" s="551" t="s">
        <v>13876</v>
      </c>
      <c r="AD432" s="552" t="s">
        <v>13876</v>
      </c>
      <c r="AE432" s="623">
        <v>1137168</v>
      </c>
      <c r="AF432" t="s">
        <v>4999</v>
      </c>
      <c r="AG432" t="s">
        <v>4979</v>
      </c>
      <c r="AH432" t="s">
        <v>5147</v>
      </c>
      <c r="AQ432" t="s">
        <v>13876</v>
      </c>
      <c r="AR432" t="s">
        <v>15284</v>
      </c>
      <c r="AS432" t="s">
        <v>15294</v>
      </c>
      <c r="AT432" t="s">
        <v>15288</v>
      </c>
      <c r="AU432" t="s">
        <v>15292</v>
      </c>
      <c r="AV432" t="s">
        <v>15288</v>
      </c>
      <c r="AW432" t="s">
        <v>15289</v>
      </c>
      <c r="AX432" t="s">
        <v>13876</v>
      </c>
      <c r="AY432" t="s">
        <v>15289</v>
      </c>
      <c r="AZ432" t="s">
        <v>15284</v>
      </c>
      <c r="BA432" t="s">
        <v>15285</v>
      </c>
      <c r="BB432" t="s">
        <v>15291</v>
      </c>
      <c r="BC432" t="s">
        <v>15284</v>
      </c>
      <c r="BD432" t="s">
        <v>15294</v>
      </c>
      <c r="BE432" t="s">
        <v>13876</v>
      </c>
      <c r="BF432" t="s">
        <v>13876</v>
      </c>
      <c r="BG432" t="s">
        <v>13876</v>
      </c>
      <c r="BH432" t="s">
        <v>15290</v>
      </c>
      <c r="BI432" t="s">
        <v>15294</v>
      </c>
      <c r="BJ432" t="s">
        <v>15291</v>
      </c>
      <c r="BK432" t="s">
        <v>15292</v>
      </c>
      <c r="BL432" t="s">
        <v>13876</v>
      </c>
      <c r="BM432" t="s">
        <v>15289</v>
      </c>
      <c r="BN432" t="s">
        <v>15292</v>
      </c>
      <c r="BO432" t="s">
        <v>15287</v>
      </c>
      <c r="BP432" t="s">
        <v>15288</v>
      </c>
      <c r="BQ432" t="s">
        <v>15294</v>
      </c>
      <c r="BR432" t="s">
        <v>15285</v>
      </c>
      <c r="BS432" t="s">
        <v>13876</v>
      </c>
      <c r="BT432" t="s">
        <v>15289</v>
      </c>
      <c r="BU432" t="s">
        <v>15291</v>
      </c>
      <c r="BV432" t="s">
        <v>15287</v>
      </c>
      <c r="BW432" t="s">
        <v>15284</v>
      </c>
      <c r="BX432" t="s">
        <v>15289</v>
      </c>
      <c r="BY432" t="s">
        <v>15289</v>
      </c>
      <c r="BZ432" t="s">
        <v>13876</v>
      </c>
      <c r="CA432" t="s">
        <v>15289</v>
      </c>
      <c r="CB432" t="s">
        <v>15287</v>
      </c>
      <c r="CC432" t="s">
        <v>15288</v>
      </c>
      <c r="CD432" t="s">
        <v>15289</v>
      </c>
      <c r="CE432" t="s">
        <v>15291</v>
      </c>
      <c r="CF432" t="s">
        <v>15290</v>
      </c>
      <c r="CG432" t="s">
        <v>13876</v>
      </c>
      <c r="CH432" t="s">
        <v>13876</v>
      </c>
      <c r="CI432" t="s">
        <v>13876</v>
      </c>
      <c r="CJ432" t="s">
        <v>13876</v>
      </c>
      <c r="CK432" t="s">
        <v>13876</v>
      </c>
      <c r="CL432" t="s">
        <v>13876</v>
      </c>
      <c r="CM432" t="s">
        <v>13876</v>
      </c>
      <c r="CN432" t="s">
        <v>13876</v>
      </c>
      <c r="CO432" t="s">
        <v>13876</v>
      </c>
      <c r="CP432" t="s">
        <v>13876</v>
      </c>
      <c r="CQ432" t="s">
        <v>13876</v>
      </c>
      <c r="CR432" t="s">
        <v>13876</v>
      </c>
      <c r="CS432" t="s">
        <v>13876</v>
      </c>
      <c r="CT432" t="s">
        <v>13876</v>
      </c>
    </row>
    <row r="433" spans="1:98" hidden="1">
      <c r="A433" s="1088"/>
      <c r="B433" s="554" t="s">
        <v>13531</v>
      </c>
      <c r="C433" s="554" t="s">
        <v>4782</v>
      </c>
      <c r="D433" s="554" t="s">
        <v>13973</v>
      </c>
      <c r="E433" s="336" t="s">
        <v>368</v>
      </c>
      <c r="F433" s="336" t="s">
        <v>4970</v>
      </c>
      <c r="G433" s="336">
        <v>2950770301</v>
      </c>
      <c r="H433" s="554" t="s">
        <v>12576</v>
      </c>
      <c r="I433" s="336" t="s">
        <v>126</v>
      </c>
      <c r="J433" s="336" t="s">
        <v>13659</v>
      </c>
      <c r="K433" s="336" t="s">
        <v>13546</v>
      </c>
      <c r="L433" s="336" t="s">
        <v>13658</v>
      </c>
      <c r="M433" s="336" t="s">
        <v>13659</v>
      </c>
      <c r="N433" s="336" t="s">
        <v>13549</v>
      </c>
      <c r="O433" s="632" t="s">
        <v>13661</v>
      </c>
      <c r="P433" s="632"/>
      <c r="Q433" s="556">
        <v>44609</v>
      </c>
      <c r="R433" s="579"/>
      <c r="S433" s="557">
        <v>44655</v>
      </c>
      <c r="T433" s="336" t="s">
        <v>15614</v>
      </c>
      <c r="U433" s="620">
        <v>62</v>
      </c>
      <c r="V433" s="1088"/>
      <c r="W433" s="551">
        <v>136061</v>
      </c>
      <c r="X433" s="551">
        <v>40424</v>
      </c>
      <c r="Y433" s="551">
        <v>43533</v>
      </c>
      <c r="Z433" s="551">
        <v>46025</v>
      </c>
      <c r="AA433" s="551">
        <v>44812</v>
      </c>
      <c r="AB433" s="551">
        <v>51135</v>
      </c>
      <c r="AC433" s="551">
        <v>1409</v>
      </c>
      <c r="AD433" s="552" t="s">
        <v>13876</v>
      </c>
      <c r="AE433" s="623">
        <v>363399</v>
      </c>
      <c r="AF433" t="s">
        <v>4964</v>
      </c>
      <c r="AG433" t="s">
        <v>4979</v>
      </c>
      <c r="AH433" t="s">
        <v>12575</v>
      </c>
      <c r="AQ433" t="s">
        <v>13876</v>
      </c>
      <c r="AR433" t="s">
        <v>15289</v>
      </c>
      <c r="AS433" t="s">
        <v>15284</v>
      </c>
      <c r="AT433" t="s">
        <v>15290</v>
      </c>
      <c r="AU433" t="s">
        <v>15288</v>
      </c>
      <c r="AV433" t="s">
        <v>15290</v>
      </c>
      <c r="AW433" t="s">
        <v>15289</v>
      </c>
      <c r="AX433" t="s">
        <v>13876</v>
      </c>
      <c r="AY433" t="s">
        <v>13876</v>
      </c>
      <c r="AZ433" t="s">
        <v>15291</v>
      </c>
      <c r="BA433" t="s">
        <v>15288</v>
      </c>
      <c r="BB433" t="s">
        <v>15291</v>
      </c>
      <c r="BC433" t="s">
        <v>15292</v>
      </c>
      <c r="BD433" t="s">
        <v>15291</v>
      </c>
      <c r="BE433" t="s">
        <v>13876</v>
      </c>
      <c r="BF433" t="s">
        <v>13876</v>
      </c>
      <c r="BG433" t="s">
        <v>13876</v>
      </c>
      <c r="BH433" t="s">
        <v>15289</v>
      </c>
      <c r="BI433" t="s">
        <v>15286</v>
      </c>
      <c r="BJ433" t="s">
        <v>15288</v>
      </c>
      <c r="BK433" t="s">
        <v>15284</v>
      </c>
      <c r="BL433" t="s">
        <v>13876</v>
      </c>
      <c r="BM433" t="s">
        <v>13876</v>
      </c>
      <c r="BN433" t="s">
        <v>15291</v>
      </c>
      <c r="BO433" t="s">
        <v>15290</v>
      </c>
      <c r="BP433" t="s">
        <v>15288</v>
      </c>
      <c r="BQ433" t="s">
        <v>15292</v>
      </c>
      <c r="BR433" t="s">
        <v>15286</v>
      </c>
      <c r="BS433" t="s">
        <v>13876</v>
      </c>
      <c r="BT433" t="s">
        <v>13876</v>
      </c>
      <c r="BU433" t="s">
        <v>15291</v>
      </c>
      <c r="BV433" t="s">
        <v>15291</v>
      </c>
      <c r="BW433" t="s">
        <v>15285</v>
      </c>
      <c r="BX433" t="s">
        <v>15289</v>
      </c>
      <c r="BY433" t="s">
        <v>15292</v>
      </c>
      <c r="BZ433" t="s">
        <v>13876</v>
      </c>
      <c r="CA433" t="s">
        <v>13876</v>
      </c>
      <c r="CB433" t="s">
        <v>15286</v>
      </c>
      <c r="CC433" t="s">
        <v>15289</v>
      </c>
      <c r="CD433" t="s">
        <v>15289</v>
      </c>
      <c r="CE433" t="s">
        <v>15284</v>
      </c>
      <c r="CF433" t="s">
        <v>15286</v>
      </c>
      <c r="CG433" t="s">
        <v>13876</v>
      </c>
      <c r="CH433" t="s">
        <v>13876</v>
      </c>
      <c r="CI433" t="s">
        <v>13876</v>
      </c>
      <c r="CJ433" t="s">
        <v>15289</v>
      </c>
      <c r="CK433" t="s">
        <v>15291</v>
      </c>
      <c r="CL433" t="s">
        <v>15288</v>
      </c>
      <c r="CM433" t="s">
        <v>15294</v>
      </c>
      <c r="CN433" t="s">
        <v>13876</v>
      </c>
      <c r="CO433" t="s">
        <v>13876</v>
      </c>
      <c r="CP433" t="s">
        <v>13876</v>
      </c>
      <c r="CQ433" t="s">
        <v>13876</v>
      </c>
      <c r="CR433" t="s">
        <v>13876</v>
      </c>
      <c r="CS433" t="s">
        <v>13876</v>
      </c>
      <c r="CT433" t="s">
        <v>13876</v>
      </c>
    </row>
    <row r="434" spans="1:98" hidden="1">
      <c r="A434" s="632"/>
      <c r="B434" s="555"/>
      <c r="C434" s="554"/>
      <c r="D434" s="554"/>
      <c r="E434" s="336"/>
      <c r="F434" s="336"/>
      <c r="G434" s="336"/>
      <c r="H434" s="554"/>
      <c r="I434" s="336"/>
      <c r="J434" s="336"/>
      <c r="K434" s="336"/>
      <c r="L434" s="336"/>
      <c r="M434" s="336"/>
      <c r="N434" s="336"/>
      <c r="O434" s="632"/>
      <c r="P434" s="632"/>
      <c r="Q434" s="556"/>
      <c r="R434" s="336"/>
      <c r="S434" s="336"/>
      <c r="T434" s="336" t="s">
        <v>13876</v>
      </c>
      <c r="U434" s="336"/>
      <c r="V434" s="632"/>
      <c r="W434" s="551"/>
      <c r="X434" s="551"/>
      <c r="Y434" s="551"/>
      <c r="Z434" s="551"/>
      <c r="AA434" s="551">
        <v>0</v>
      </c>
      <c r="AB434" s="551">
        <v>0</v>
      </c>
      <c r="AC434" s="551">
        <v>0</v>
      </c>
      <c r="AD434" s="552"/>
      <c r="AE434" s="623">
        <v>0</v>
      </c>
      <c r="AQ434" t="s">
        <v>13876</v>
      </c>
      <c r="AR434" t="s">
        <v>13876</v>
      </c>
      <c r="AS434" t="s">
        <v>13876</v>
      </c>
      <c r="AT434" t="s">
        <v>13876</v>
      </c>
      <c r="AU434" t="s">
        <v>13876</v>
      </c>
      <c r="AV434" t="s">
        <v>13876</v>
      </c>
      <c r="AW434" t="s">
        <v>13876</v>
      </c>
      <c r="AX434" t="s">
        <v>13876</v>
      </c>
      <c r="AY434" t="s">
        <v>13876</v>
      </c>
      <c r="AZ434" t="s">
        <v>13876</v>
      </c>
      <c r="BA434" t="s">
        <v>13876</v>
      </c>
      <c r="BB434" t="s">
        <v>13876</v>
      </c>
      <c r="BC434" t="s">
        <v>13876</v>
      </c>
      <c r="BD434" t="s">
        <v>13876</v>
      </c>
      <c r="BE434" t="s">
        <v>13876</v>
      </c>
      <c r="BF434" t="s">
        <v>13876</v>
      </c>
      <c r="BG434" t="s">
        <v>13876</v>
      </c>
      <c r="BH434" t="s">
        <v>13876</v>
      </c>
      <c r="BI434" t="s">
        <v>13876</v>
      </c>
      <c r="BJ434" t="s">
        <v>13876</v>
      </c>
      <c r="BK434" t="s">
        <v>13876</v>
      </c>
      <c r="BL434" t="s">
        <v>13876</v>
      </c>
      <c r="BM434" t="s">
        <v>13876</v>
      </c>
      <c r="BN434" t="s">
        <v>13876</v>
      </c>
      <c r="BO434" t="s">
        <v>13876</v>
      </c>
      <c r="BP434" t="s">
        <v>13876</v>
      </c>
      <c r="BQ434" t="s">
        <v>13876</v>
      </c>
      <c r="BR434" t="s">
        <v>13876</v>
      </c>
      <c r="BS434" t="s">
        <v>13876</v>
      </c>
      <c r="BT434" t="s">
        <v>13876</v>
      </c>
      <c r="BU434" t="s">
        <v>13876</v>
      </c>
      <c r="BV434" t="s">
        <v>13876</v>
      </c>
      <c r="BW434" t="s">
        <v>13876</v>
      </c>
      <c r="BX434" t="s">
        <v>13876</v>
      </c>
      <c r="BY434" t="s">
        <v>13876</v>
      </c>
      <c r="BZ434" t="s">
        <v>13876</v>
      </c>
      <c r="CA434" t="s">
        <v>13876</v>
      </c>
      <c r="CB434" t="s">
        <v>13876</v>
      </c>
      <c r="CC434" t="s">
        <v>13876</v>
      </c>
      <c r="CD434" t="s">
        <v>13876</v>
      </c>
      <c r="CE434" t="s">
        <v>13876</v>
      </c>
      <c r="CF434" t="s">
        <v>13876</v>
      </c>
      <c r="CG434" t="s">
        <v>13876</v>
      </c>
      <c r="CH434" t="s">
        <v>13876</v>
      </c>
      <c r="CI434" t="s">
        <v>13876</v>
      </c>
      <c r="CJ434" t="s">
        <v>13876</v>
      </c>
      <c r="CK434" t="s">
        <v>13876</v>
      </c>
      <c r="CL434" t="s">
        <v>13876</v>
      </c>
      <c r="CM434" t="s">
        <v>13876</v>
      </c>
      <c r="CN434" t="s">
        <v>13876</v>
      </c>
      <c r="CO434" t="s">
        <v>13876</v>
      </c>
      <c r="CP434" t="s">
        <v>13876</v>
      </c>
      <c r="CQ434" t="s">
        <v>13876</v>
      </c>
      <c r="CR434" t="s">
        <v>13876</v>
      </c>
      <c r="CS434" t="s">
        <v>13876</v>
      </c>
      <c r="CT434" t="s">
        <v>13876</v>
      </c>
    </row>
    <row r="435" spans="1:98" hidden="1">
      <c r="A435" s="1088">
        <v>110</v>
      </c>
      <c r="B435" s="554" t="s">
        <v>1698</v>
      </c>
      <c r="C435" s="554" t="s">
        <v>1699</v>
      </c>
      <c r="D435" s="554" t="s">
        <v>1700</v>
      </c>
      <c r="E435" s="336" t="s">
        <v>368</v>
      </c>
      <c r="F435" s="336" t="s">
        <v>13976</v>
      </c>
      <c r="G435" s="336">
        <v>2910102108</v>
      </c>
      <c r="H435" s="554" t="s">
        <v>1707</v>
      </c>
      <c r="I435" s="336" t="s">
        <v>113</v>
      </c>
      <c r="J435" s="336" t="s">
        <v>13659</v>
      </c>
      <c r="K435" s="336" t="s">
        <v>13546</v>
      </c>
      <c r="L435" s="336" t="s">
        <v>13658</v>
      </c>
      <c r="M435" s="336" t="s">
        <v>13659</v>
      </c>
      <c r="N435" s="336" t="s">
        <v>13549</v>
      </c>
      <c r="O435" s="632"/>
      <c r="P435" s="632"/>
      <c r="Q435" s="632"/>
      <c r="R435" s="336"/>
      <c r="S435" s="336"/>
      <c r="T435" s="336" t="s">
        <v>15615</v>
      </c>
      <c r="U435" s="625"/>
      <c r="V435" s="1088"/>
      <c r="W435" s="551" t="s">
        <v>13876</v>
      </c>
      <c r="X435" s="551" t="s">
        <v>13876</v>
      </c>
      <c r="Y435" s="551" t="s">
        <v>13876</v>
      </c>
      <c r="Z435" s="551" t="s">
        <v>13876</v>
      </c>
      <c r="AA435" s="551" t="s">
        <v>13876</v>
      </c>
      <c r="AB435" s="551" t="s">
        <v>13876</v>
      </c>
      <c r="AC435" s="551" t="s">
        <v>13876</v>
      </c>
      <c r="AD435" s="552" t="s">
        <v>13876</v>
      </c>
      <c r="AE435" s="623">
        <v>0</v>
      </c>
      <c r="AF435" t="s">
        <v>1697</v>
      </c>
      <c r="AG435" t="s">
        <v>1703</v>
      </c>
      <c r="AH435" t="s">
        <v>1706</v>
      </c>
      <c r="AQ435" t="s">
        <v>13876</v>
      </c>
      <c r="AR435" t="s">
        <v>13876</v>
      </c>
      <c r="AS435" t="s">
        <v>13876</v>
      </c>
      <c r="AT435" t="s">
        <v>13876</v>
      </c>
      <c r="AU435" t="s">
        <v>13876</v>
      </c>
      <c r="AV435" t="s">
        <v>13876</v>
      </c>
      <c r="AW435" t="s">
        <v>13876</v>
      </c>
      <c r="AX435" t="s">
        <v>13876</v>
      </c>
      <c r="AY435" t="s">
        <v>13876</v>
      </c>
      <c r="AZ435" t="s">
        <v>13876</v>
      </c>
      <c r="BA435" t="s">
        <v>13876</v>
      </c>
      <c r="BB435" t="s">
        <v>13876</v>
      </c>
      <c r="BC435" t="s">
        <v>13876</v>
      </c>
      <c r="BD435" t="s">
        <v>13876</v>
      </c>
      <c r="BE435" t="s">
        <v>13876</v>
      </c>
      <c r="BF435" t="s">
        <v>13876</v>
      </c>
      <c r="BG435" t="s">
        <v>13876</v>
      </c>
      <c r="BH435" t="s">
        <v>13876</v>
      </c>
      <c r="BI435" t="s">
        <v>13876</v>
      </c>
      <c r="BJ435" t="s">
        <v>13876</v>
      </c>
      <c r="BK435" t="s">
        <v>13876</v>
      </c>
      <c r="BL435" t="s">
        <v>13876</v>
      </c>
      <c r="BM435" t="s">
        <v>13876</v>
      </c>
      <c r="BN435" t="s">
        <v>13876</v>
      </c>
      <c r="BO435" t="s">
        <v>13876</v>
      </c>
      <c r="BP435" t="s">
        <v>13876</v>
      </c>
      <c r="BQ435" t="s">
        <v>13876</v>
      </c>
      <c r="BR435" t="s">
        <v>13876</v>
      </c>
      <c r="BS435" t="s">
        <v>13876</v>
      </c>
      <c r="BT435" t="s">
        <v>13876</v>
      </c>
      <c r="BU435" t="s">
        <v>13876</v>
      </c>
      <c r="BV435" t="s">
        <v>13876</v>
      </c>
      <c r="BW435" t="s">
        <v>13876</v>
      </c>
      <c r="BX435" t="s">
        <v>13876</v>
      </c>
      <c r="BY435" t="s">
        <v>13876</v>
      </c>
      <c r="BZ435" t="s">
        <v>13876</v>
      </c>
      <c r="CA435" t="s">
        <v>13876</v>
      </c>
      <c r="CB435" t="s">
        <v>13876</v>
      </c>
      <c r="CC435" t="s">
        <v>13876</v>
      </c>
      <c r="CD435" t="s">
        <v>13876</v>
      </c>
      <c r="CE435" t="s">
        <v>13876</v>
      </c>
      <c r="CF435" t="s">
        <v>13876</v>
      </c>
      <c r="CG435" t="s">
        <v>13876</v>
      </c>
      <c r="CH435" t="s">
        <v>13876</v>
      </c>
      <c r="CI435" t="s">
        <v>13876</v>
      </c>
      <c r="CJ435" t="s">
        <v>13876</v>
      </c>
      <c r="CK435" t="s">
        <v>13876</v>
      </c>
      <c r="CL435" t="s">
        <v>13876</v>
      </c>
      <c r="CM435" t="s">
        <v>13876</v>
      </c>
      <c r="CN435" t="s">
        <v>13876</v>
      </c>
      <c r="CO435" t="s">
        <v>13876</v>
      </c>
      <c r="CP435" t="s">
        <v>13876</v>
      </c>
      <c r="CQ435" t="s">
        <v>13876</v>
      </c>
      <c r="CR435" t="s">
        <v>13876</v>
      </c>
      <c r="CS435" t="s">
        <v>13876</v>
      </c>
      <c r="CT435" t="s">
        <v>13876</v>
      </c>
    </row>
    <row r="436" spans="1:98" hidden="1">
      <c r="A436" s="1088"/>
      <c r="B436" s="554" t="s">
        <v>1698</v>
      </c>
      <c r="C436" s="554" t="s">
        <v>1699</v>
      </c>
      <c r="D436" s="554" t="s">
        <v>1700</v>
      </c>
      <c r="E436" s="336" t="s">
        <v>368</v>
      </c>
      <c r="F436" s="336" t="s">
        <v>13976</v>
      </c>
      <c r="G436" s="336">
        <v>2910102108</v>
      </c>
      <c r="H436" s="554" t="s">
        <v>1707</v>
      </c>
      <c r="I436" s="336" t="s">
        <v>114</v>
      </c>
      <c r="J436" s="336" t="s">
        <v>13659</v>
      </c>
      <c r="K436" s="336" t="s">
        <v>13546</v>
      </c>
      <c r="L436" s="336" t="s">
        <v>13658</v>
      </c>
      <c r="M436" s="336" t="s">
        <v>13659</v>
      </c>
      <c r="N436" s="336" t="s">
        <v>13549</v>
      </c>
      <c r="O436" s="632"/>
      <c r="P436" s="632"/>
      <c r="Q436" s="632"/>
      <c r="R436" s="336"/>
      <c r="S436" s="336"/>
      <c r="T436" s="336" t="s">
        <v>15616</v>
      </c>
      <c r="U436" s="620"/>
      <c r="V436" s="1088"/>
      <c r="W436" s="551" t="s">
        <v>13876</v>
      </c>
      <c r="X436" s="551" t="s">
        <v>13876</v>
      </c>
      <c r="Y436" s="551" t="s">
        <v>13876</v>
      </c>
      <c r="Z436" s="551" t="s">
        <v>13876</v>
      </c>
      <c r="AA436" s="551" t="s">
        <v>13876</v>
      </c>
      <c r="AB436" s="551" t="s">
        <v>13876</v>
      </c>
      <c r="AC436" s="551" t="s">
        <v>13876</v>
      </c>
      <c r="AD436" s="552" t="s">
        <v>13876</v>
      </c>
      <c r="AE436" s="623">
        <v>0</v>
      </c>
      <c r="AF436" t="s">
        <v>1697</v>
      </c>
      <c r="AG436" t="s">
        <v>1703</v>
      </c>
      <c r="AH436" t="s">
        <v>1706</v>
      </c>
      <c r="AQ436" t="s">
        <v>13876</v>
      </c>
      <c r="AR436" t="s">
        <v>13876</v>
      </c>
      <c r="AS436" t="s">
        <v>13876</v>
      </c>
      <c r="AT436" t="s">
        <v>13876</v>
      </c>
      <c r="AU436" t="s">
        <v>13876</v>
      </c>
      <c r="AV436" t="s">
        <v>13876</v>
      </c>
      <c r="AW436" t="s">
        <v>13876</v>
      </c>
      <c r="AX436" t="s">
        <v>13876</v>
      </c>
      <c r="AY436" t="s">
        <v>13876</v>
      </c>
      <c r="AZ436" t="s">
        <v>13876</v>
      </c>
      <c r="BA436" t="s">
        <v>13876</v>
      </c>
      <c r="BB436" t="s">
        <v>13876</v>
      </c>
      <c r="BC436" t="s">
        <v>13876</v>
      </c>
      <c r="BD436" t="s">
        <v>13876</v>
      </c>
      <c r="BE436" t="s">
        <v>13876</v>
      </c>
      <c r="BF436" t="s">
        <v>13876</v>
      </c>
      <c r="BG436" t="s">
        <v>13876</v>
      </c>
      <c r="BH436" t="s">
        <v>13876</v>
      </c>
      <c r="BI436" t="s">
        <v>13876</v>
      </c>
      <c r="BJ436" t="s">
        <v>13876</v>
      </c>
      <c r="BK436" t="s">
        <v>13876</v>
      </c>
      <c r="BL436" t="s">
        <v>13876</v>
      </c>
      <c r="BM436" t="s">
        <v>13876</v>
      </c>
      <c r="BN436" t="s">
        <v>13876</v>
      </c>
      <c r="BO436" t="s">
        <v>13876</v>
      </c>
      <c r="BP436" t="s">
        <v>13876</v>
      </c>
      <c r="BQ436" t="s">
        <v>13876</v>
      </c>
      <c r="BR436" t="s">
        <v>13876</v>
      </c>
      <c r="BS436" t="s">
        <v>13876</v>
      </c>
      <c r="BT436" t="s">
        <v>13876</v>
      </c>
      <c r="BU436" t="s">
        <v>13876</v>
      </c>
      <c r="BV436" t="s">
        <v>13876</v>
      </c>
      <c r="BW436" t="s">
        <v>13876</v>
      </c>
      <c r="BX436" t="s">
        <v>13876</v>
      </c>
      <c r="BY436" t="s">
        <v>13876</v>
      </c>
      <c r="BZ436" t="s">
        <v>13876</v>
      </c>
      <c r="CA436" t="s">
        <v>13876</v>
      </c>
      <c r="CB436" t="s">
        <v>13876</v>
      </c>
      <c r="CC436" t="s">
        <v>13876</v>
      </c>
      <c r="CD436" t="s">
        <v>13876</v>
      </c>
      <c r="CE436" t="s">
        <v>13876</v>
      </c>
      <c r="CF436" t="s">
        <v>13876</v>
      </c>
      <c r="CG436" t="s">
        <v>13876</v>
      </c>
      <c r="CH436" t="s">
        <v>13876</v>
      </c>
      <c r="CI436" t="s">
        <v>13876</v>
      </c>
      <c r="CJ436" t="s">
        <v>13876</v>
      </c>
      <c r="CK436" t="s">
        <v>13876</v>
      </c>
      <c r="CL436" t="s">
        <v>13876</v>
      </c>
      <c r="CM436" t="s">
        <v>13876</v>
      </c>
      <c r="CN436" t="s">
        <v>13876</v>
      </c>
      <c r="CO436" t="s">
        <v>13876</v>
      </c>
      <c r="CP436" t="s">
        <v>13876</v>
      </c>
      <c r="CQ436" t="s">
        <v>13876</v>
      </c>
      <c r="CR436" t="s">
        <v>13876</v>
      </c>
      <c r="CS436" t="s">
        <v>13876</v>
      </c>
      <c r="CT436" t="s">
        <v>13876</v>
      </c>
    </row>
    <row r="437" spans="1:98" hidden="1">
      <c r="A437" s="1088"/>
      <c r="B437" s="554" t="s">
        <v>1698</v>
      </c>
      <c r="C437" s="554" t="s">
        <v>1699</v>
      </c>
      <c r="D437" s="554" t="s">
        <v>1700</v>
      </c>
      <c r="E437" s="336" t="s">
        <v>368</v>
      </c>
      <c r="F437" s="336" t="s">
        <v>13976</v>
      </c>
      <c r="G437" s="336">
        <v>2910102108</v>
      </c>
      <c r="H437" s="554" t="s">
        <v>1707</v>
      </c>
      <c r="I437" s="336" t="s">
        <v>115</v>
      </c>
      <c r="J437" s="336" t="s">
        <v>13659</v>
      </c>
      <c r="K437" s="336" t="s">
        <v>13546</v>
      </c>
      <c r="L437" s="336" t="s">
        <v>13658</v>
      </c>
      <c r="M437" s="336" t="s">
        <v>13659</v>
      </c>
      <c r="N437" s="336" t="s">
        <v>13549</v>
      </c>
      <c r="O437" s="632"/>
      <c r="P437" s="632"/>
      <c r="Q437" s="632"/>
      <c r="R437" s="336"/>
      <c r="S437" s="336"/>
      <c r="T437" s="336" t="s">
        <v>15617</v>
      </c>
      <c r="U437" s="609"/>
      <c r="V437" s="1088"/>
      <c r="W437" s="551" t="s">
        <v>13876</v>
      </c>
      <c r="X437" s="551" t="s">
        <v>13876</v>
      </c>
      <c r="Y437" s="551" t="s">
        <v>13876</v>
      </c>
      <c r="Z437" s="551" t="s">
        <v>13876</v>
      </c>
      <c r="AA437" s="551" t="s">
        <v>13876</v>
      </c>
      <c r="AB437" s="551" t="s">
        <v>13876</v>
      </c>
      <c r="AC437" s="551" t="s">
        <v>13876</v>
      </c>
      <c r="AD437" s="552" t="s">
        <v>13876</v>
      </c>
      <c r="AE437" s="623">
        <v>0</v>
      </c>
      <c r="AF437" t="s">
        <v>1697</v>
      </c>
      <c r="AG437" t="s">
        <v>1703</v>
      </c>
      <c r="AH437" t="s">
        <v>1706</v>
      </c>
      <c r="AQ437" t="s">
        <v>13876</v>
      </c>
      <c r="AR437" t="s">
        <v>13876</v>
      </c>
      <c r="AS437" t="s">
        <v>13876</v>
      </c>
      <c r="AT437" t="s">
        <v>13876</v>
      </c>
      <c r="AU437" t="s">
        <v>13876</v>
      </c>
      <c r="AV437" t="s">
        <v>13876</v>
      </c>
      <c r="AW437" t="s">
        <v>13876</v>
      </c>
      <c r="AX437" t="s">
        <v>13876</v>
      </c>
      <c r="AY437" t="s">
        <v>13876</v>
      </c>
      <c r="AZ437" t="s">
        <v>13876</v>
      </c>
      <c r="BA437" t="s">
        <v>13876</v>
      </c>
      <c r="BB437" t="s">
        <v>13876</v>
      </c>
      <c r="BC437" t="s">
        <v>13876</v>
      </c>
      <c r="BD437" t="s">
        <v>13876</v>
      </c>
      <c r="BE437" t="s">
        <v>13876</v>
      </c>
      <c r="BF437" t="s">
        <v>13876</v>
      </c>
      <c r="BG437" t="s">
        <v>13876</v>
      </c>
      <c r="BH437" t="s">
        <v>13876</v>
      </c>
      <c r="BI437" t="s">
        <v>13876</v>
      </c>
      <c r="BJ437" t="s">
        <v>13876</v>
      </c>
      <c r="BK437" t="s">
        <v>13876</v>
      </c>
      <c r="BL437" t="s">
        <v>13876</v>
      </c>
      <c r="BM437" t="s">
        <v>13876</v>
      </c>
      <c r="BN437" t="s">
        <v>13876</v>
      </c>
      <c r="BO437" t="s">
        <v>13876</v>
      </c>
      <c r="BP437" t="s">
        <v>13876</v>
      </c>
      <c r="BQ437" t="s">
        <v>13876</v>
      </c>
      <c r="BR437" t="s">
        <v>13876</v>
      </c>
      <c r="BS437" t="s">
        <v>13876</v>
      </c>
      <c r="BT437" t="s">
        <v>13876</v>
      </c>
      <c r="BU437" t="s">
        <v>13876</v>
      </c>
      <c r="BV437" t="s">
        <v>13876</v>
      </c>
      <c r="BW437" t="s">
        <v>13876</v>
      </c>
      <c r="BX437" t="s">
        <v>13876</v>
      </c>
      <c r="BY437" t="s">
        <v>13876</v>
      </c>
      <c r="BZ437" t="s">
        <v>13876</v>
      </c>
      <c r="CA437" t="s">
        <v>13876</v>
      </c>
      <c r="CB437" t="s">
        <v>13876</v>
      </c>
      <c r="CC437" t="s">
        <v>13876</v>
      </c>
      <c r="CD437" t="s">
        <v>13876</v>
      </c>
      <c r="CE437" t="s">
        <v>13876</v>
      </c>
      <c r="CF437" t="s">
        <v>13876</v>
      </c>
      <c r="CG437" t="s">
        <v>13876</v>
      </c>
      <c r="CH437" t="s">
        <v>13876</v>
      </c>
      <c r="CI437" t="s">
        <v>13876</v>
      </c>
      <c r="CJ437" t="s">
        <v>13876</v>
      </c>
      <c r="CK437" t="s">
        <v>13876</v>
      </c>
      <c r="CL437" t="s">
        <v>13876</v>
      </c>
      <c r="CM437" t="s">
        <v>13876</v>
      </c>
      <c r="CN437" t="s">
        <v>13876</v>
      </c>
      <c r="CO437" t="s">
        <v>13876</v>
      </c>
      <c r="CP437" t="s">
        <v>13876</v>
      </c>
      <c r="CQ437" t="s">
        <v>13876</v>
      </c>
      <c r="CR437" t="s">
        <v>13876</v>
      </c>
      <c r="CS437" t="s">
        <v>13876</v>
      </c>
      <c r="CT437" t="s">
        <v>13876</v>
      </c>
    </row>
    <row r="438" spans="1:98" hidden="1">
      <c r="A438" s="630"/>
      <c r="B438" s="555"/>
      <c r="C438" s="554"/>
      <c r="D438" s="554"/>
      <c r="E438" s="336"/>
      <c r="F438" s="336"/>
      <c r="G438" s="336"/>
      <c r="H438" s="554"/>
      <c r="I438" s="336"/>
      <c r="J438" s="336"/>
      <c r="K438" s="336"/>
      <c r="L438" s="336"/>
      <c r="M438" s="336"/>
      <c r="N438" s="336"/>
      <c r="O438" s="632"/>
      <c r="P438" s="632"/>
      <c r="Q438" s="632"/>
      <c r="R438" s="336"/>
      <c r="S438" s="336"/>
      <c r="T438" s="336" t="s">
        <v>13876</v>
      </c>
      <c r="U438" s="625"/>
      <c r="V438" s="630"/>
      <c r="W438" s="551"/>
      <c r="X438" s="551"/>
      <c r="Y438" s="551"/>
      <c r="Z438" s="551"/>
      <c r="AA438" s="551">
        <v>0</v>
      </c>
      <c r="AB438" s="551">
        <v>0</v>
      </c>
      <c r="AC438" s="551">
        <v>0</v>
      </c>
      <c r="AD438" s="552"/>
      <c r="AE438" s="623">
        <v>0</v>
      </c>
      <c r="AQ438" t="s">
        <v>13876</v>
      </c>
      <c r="AR438" t="s">
        <v>13876</v>
      </c>
      <c r="AS438" t="s">
        <v>13876</v>
      </c>
      <c r="AT438" t="s">
        <v>13876</v>
      </c>
      <c r="AU438" t="s">
        <v>13876</v>
      </c>
      <c r="AV438" t="s">
        <v>13876</v>
      </c>
      <c r="AW438" t="s">
        <v>13876</v>
      </c>
      <c r="AX438" t="s">
        <v>13876</v>
      </c>
      <c r="AY438" t="s">
        <v>13876</v>
      </c>
      <c r="AZ438" t="s">
        <v>13876</v>
      </c>
      <c r="BA438" t="s">
        <v>13876</v>
      </c>
      <c r="BB438" t="s">
        <v>13876</v>
      </c>
      <c r="BC438" t="s">
        <v>13876</v>
      </c>
      <c r="BD438" t="s">
        <v>13876</v>
      </c>
      <c r="BE438" t="s">
        <v>13876</v>
      </c>
      <c r="BF438" t="s">
        <v>13876</v>
      </c>
      <c r="BG438" t="s">
        <v>13876</v>
      </c>
      <c r="BH438" t="s">
        <v>13876</v>
      </c>
      <c r="BI438" t="s">
        <v>13876</v>
      </c>
      <c r="BJ438" t="s">
        <v>13876</v>
      </c>
      <c r="BK438" t="s">
        <v>13876</v>
      </c>
      <c r="BL438" t="s">
        <v>13876</v>
      </c>
      <c r="BM438" t="s">
        <v>13876</v>
      </c>
      <c r="BN438" t="s">
        <v>13876</v>
      </c>
      <c r="BO438" t="s">
        <v>13876</v>
      </c>
      <c r="BP438" t="s">
        <v>13876</v>
      </c>
      <c r="BQ438" t="s">
        <v>13876</v>
      </c>
      <c r="BR438" t="s">
        <v>13876</v>
      </c>
      <c r="BS438" t="s">
        <v>13876</v>
      </c>
      <c r="BT438" t="s">
        <v>13876</v>
      </c>
      <c r="BU438" t="s">
        <v>13876</v>
      </c>
      <c r="BV438" t="s">
        <v>13876</v>
      </c>
      <c r="BW438" t="s">
        <v>13876</v>
      </c>
      <c r="BX438" t="s">
        <v>13876</v>
      </c>
      <c r="BY438" t="s">
        <v>13876</v>
      </c>
      <c r="BZ438" t="s">
        <v>13876</v>
      </c>
      <c r="CA438" t="s">
        <v>13876</v>
      </c>
      <c r="CB438" t="s">
        <v>13876</v>
      </c>
      <c r="CC438" t="s">
        <v>13876</v>
      </c>
      <c r="CD438" t="s">
        <v>13876</v>
      </c>
      <c r="CE438" t="s">
        <v>13876</v>
      </c>
      <c r="CF438" t="s">
        <v>13876</v>
      </c>
      <c r="CG438" t="s">
        <v>13876</v>
      </c>
      <c r="CH438" t="s">
        <v>13876</v>
      </c>
      <c r="CI438" t="s">
        <v>13876</v>
      </c>
      <c r="CJ438" t="s">
        <v>13876</v>
      </c>
      <c r="CK438" t="s">
        <v>13876</v>
      </c>
      <c r="CL438" t="s">
        <v>13876</v>
      </c>
      <c r="CM438" t="s">
        <v>13876</v>
      </c>
      <c r="CN438" t="s">
        <v>13876</v>
      </c>
      <c r="CO438" t="s">
        <v>13876</v>
      </c>
      <c r="CP438" t="s">
        <v>13876</v>
      </c>
      <c r="CQ438" t="s">
        <v>13876</v>
      </c>
      <c r="CR438" t="s">
        <v>13876</v>
      </c>
      <c r="CS438" t="s">
        <v>13876</v>
      </c>
      <c r="CT438" t="s">
        <v>13876</v>
      </c>
    </row>
    <row r="439" spans="1:98" hidden="1">
      <c r="A439" s="1086">
        <v>111</v>
      </c>
      <c r="B439" s="554" t="s">
        <v>9485</v>
      </c>
      <c r="C439" s="554" t="s">
        <v>6833</v>
      </c>
      <c r="D439" s="554" t="s">
        <v>6834</v>
      </c>
      <c r="E439" s="336" t="s">
        <v>368</v>
      </c>
      <c r="F439" s="336" t="s">
        <v>11950</v>
      </c>
      <c r="G439" s="336">
        <v>2951561584</v>
      </c>
      <c r="H439" s="554" t="s">
        <v>12508</v>
      </c>
      <c r="I439" s="336" t="s">
        <v>124</v>
      </c>
      <c r="J439" s="336" t="s">
        <v>13659</v>
      </c>
      <c r="K439" s="336" t="s">
        <v>13546</v>
      </c>
      <c r="L439" s="336" t="s">
        <v>13658</v>
      </c>
      <c r="M439" s="336" t="s">
        <v>13659</v>
      </c>
      <c r="N439" s="336" t="s">
        <v>13546</v>
      </c>
      <c r="O439" s="632"/>
      <c r="P439" s="632" t="s">
        <v>13661</v>
      </c>
      <c r="Q439" s="556">
        <v>44636</v>
      </c>
      <c r="R439" s="336"/>
      <c r="S439" s="557">
        <v>44665</v>
      </c>
      <c r="T439" s="336" t="s">
        <v>15618</v>
      </c>
      <c r="U439" s="625">
        <v>63</v>
      </c>
      <c r="V439" s="1086">
        <v>63</v>
      </c>
      <c r="W439" s="551">
        <v>106942</v>
      </c>
      <c r="X439" s="551">
        <v>30400</v>
      </c>
      <c r="Y439" s="551">
        <v>28034</v>
      </c>
      <c r="Z439" s="551">
        <v>31270</v>
      </c>
      <c r="AA439" s="551">
        <v>22580</v>
      </c>
      <c r="AB439" s="551">
        <v>32404</v>
      </c>
      <c r="AC439" s="551" t="s">
        <v>13876</v>
      </c>
      <c r="AD439" s="552" t="s">
        <v>13876</v>
      </c>
      <c r="AE439" s="623">
        <v>251630</v>
      </c>
      <c r="AF439" t="s">
        <v>11114</v>
      </c>
      <c r="AG439" t="s">
        <v>9487</v>
      </c>
      <c r="AH439" t="s">
        <v>12507</v>
      </c>
      <c r="AQ439" t="s">
        <v>13876</v>
      </c>
      <c r="AR439" t="s">
        <v>15289</v>
      </c>
      <c r="AS439" t="s">
        <v>15288</v>
      </c>
      <c r="AT439" t="s">
        <v>15290</v>
      </c>
      <c r="AU439" t="s">
        <v>15294</v>
      </c>
      <c r="AV439" t="s">
        <v>15291</v>
      </c>
      <c r="AW439" t="s">
        <v>15292</v>
      </c>
      <c r="AX439" t="s">
        <v>13876</v>
      </c>
      <c r="AY439" t="s">
        <v>13876</v>
      </c>
      <c r="AZ439" t="s">
        <v>15284</v>
      </c>
      <c r="BA439" t="s">
        <v>15288</v>
      </c>
      <c r="BB439" t="s">
        <v>15291</v>
      </c>
      <c r="BC439" t="s">
        <v>15288</v>
      </c>
      <c r="BD439" t="s">
        <v>15288</v>
      </c>
      <c r="BE439" t="s">
        <v>13876</v>
      </c>
      <c r="BF439" t="s">
        <v>13876</v>
      </c>
      <c r="BG439" t="s">
        <v>15292</v>
      </c>
      <c r="BH439" t="s">
        <v>15285</v>
      </c>
      <c r="BI439" t="s">
        <v>15288</v>
      </c>
      <c r="BJ439" t="s">
        <v>15284</v>
      </c>
      <c r="BK439" t="s">
        <v>15291</v>
      </c>
      <c r="BL439" t="s">
        <v>13876</v>
      </c>
      <c r="BM439" t="s">
        <v>13876</v>
      </c>
      <c r="BN439" t="s">
        <v>15284</v>
      </c>
      <c r="BO439" t="s">
        <v>15289</v>
      </c>
      <c r="BP439" t="s">
        <v>15292</v>
      </c>
      <c r="BQ439" t="s">
        <v>15287</v>
      </c>
      <c r="BR439" t="s">
        <v>15288</v>
      </c>
      <c r="BS439" t="s">
        <v>13876</v>
      </c>
      <c r="BT439" t="s">
        <v>13876</v>
      </c>
      <c r="BU439" t="s">
        <v>15292</v>
      </c>
      <c r="BV439" t="s">
        <v>15292</v>
      </c>
      <c r="BW439" t="s">
        <v>15286</v>
      </c>
      <c r="BX439" t="s">
        <v>15285</v>
      </c>
      <c r="BY439" t="s">
        <v>15288</v>
      </c>
      <c r="BZ439" t="s">
        <v>13876</v>
      </c>
      <c r="CA439" t="s">
        <v>13876</v>
      </c>
      <c r="CB439" t="s">
        <v>15284</v>
      </c>
      <c r="CC439" t="s">
        <v>15292</v>
      </c>
      <c r="CD439" t="s">
        <v>15291</v>
      </c>
      <c r="CE439" t="s">
        <v>15288</v>
      </c>
      <c r="CF439" t="s">
        <v>15291</v>
      </c>
      <c r="CG439" t="s">
        <v>13876</v>
      </c>
      <c r="CH439" t="s">
        <v>13876</v>
      </c>
      <c r="CI439" t="s">
        <v>13876</v>
      </c>
      <c r="CJ439" t="s">
        <v>13876</v>
      </c>
      <c r="CK439" t="s">
        <v>13876</v>
      </c>
      <c r="CL439" t="s">
        <v>13876</v>
      </c>
      <c r="CM439" t="s">
        <v>13876</v>
      </c>
      <c r="CN439" t="s">
        <v>13876</v>
      </c>
      <c r="CO439" t="s">
        <v>13876</v>
      </c>
      <c r="CP439" t="s">
        <v>13876</v>
      </c>
      <c r="CQ439" t="s">
        <v>13876</v>
      </c>
      <c r="CR439" t="s">
        <v>13876</v>
      </c>
      <c r="CS439" t="s">
        <v>13876</v>
      </c>
      <c r="CT439" t="s">
        <v>13876</v>
      </c>
    </row>
    <row r="440" spans="1:98" hidden="1">
      <c r="A440" s="1089"/>
      <c r="B440" s="554" t="s">
        <v>9485</v>
      </c>
      <c r="C440" s="554" t="s">
        <v>6833</v>
      </c>
      <c r="D440" s="554" t="s">
        <v>6834</v>
      </c>
      <c r="E440" s="336" t="s">
        <v>368</v>
      </c>
      <c r="F440" s="336" t="s">
        <v>11950</v>
      </c>
      <c r="G440" s="336">
        <v>2951561584</v>
      </c>
      <c r="H440" s="554" t="s">
        <v>12508</v>
      </c>
      <c r="I440" s="336" t="s">
        <v>126</v>
      </c>
      <c r="J440" s="336" t="s">
        <v>13659</v>
      </c>
      <c r="K440" s="336" t="s">
        <v>13546</v>
      </c>
      <c r="L440" s="336" t="s">
        <v>13658</v>
      </c>
      <c r="M440" s="336" t="s">
        <v>13659</v>
      </c>
      <c r="N440" s="336" t="s">
        <v>13546</v>
      </c>
      <c r="O440" s="632"/>
      <c r="P440" s="632" t="s">
        <v>13661</v>
      </c>
      <c r="Q440" s="556">
        <v>44636</v>
      </c>
      <c r="R440" s="336"/>
      <c r="S440" s="557">
        <v>44665</v>
      </c>
      <c r="T440" s="336" t="s">
        <v>15619</v>
      </c>
      <c r="U440" s="625">
        <v>63</v>
      </c>
      <c r="V440" s="1089"/>
      <c r="W440" s="551">
        <v>80067</v>
      </c>
      <c r="X440" s="551">
        <v>27559</v>
      </c>
      <c r="Y440" s="551">
        <v>34837</v>
      </c>
      <c r="Z440" s="551">
        <v>40384</v>
      </c>
      <c r="AA440" s="551">
        <v>27403</v>
      </c>
      <c r="AB440" s="551">
        <v>31972</v>
      </c>
      <c r="AC440" s="551" t="s">
        <v>13876</v>
      </c>
      <c r="AD440" s="552" t="s">
        <v>13876</v>
      </c>
      <c r="AE440" s="623">
        <v>242222</v>
      </c>
      <c r="AF440" t="s">
        <v>11114</v>
      </c>
      <c r="AG440" t="s">
        <v>9487</v>
      </c>
      <c r="AH440" t="s">
        <v>12510</v>
      </c>
      <c r="AQ440" t="s">
        <v>13876</v>
      </c>
      <c r="AR440" t="s">
        <v>13876</v>
      </c>
      <c r="AS440" t="s">
        <v>15285</v>
      </c>
      <c r="AT440" t="s">
        <v>15288</v>
      </c>
      <c r="AU440" t="s">
        <v>15288</v>
      </c>
      <c r="AV440" t="s">
        <v>15290</v>
      </c>
      <c r="AW440" t="s">
        <v>15287</v>
      </c>
      <c r="AX440" t="s">
        <v>13876</v>
      </c>
      <c r="AY440" t="s">
        <v>13876</v>
      </c>
      <c r="AZ440" t="s">
        <v>15292</v>
      </c>
      <c r="BA440" t="s">
        <v>15287</v>
      </c>
      <c r="BB440" t="s">
        <v>15286</v>
      </c>
      <c r="BC440" t="s">
        <v>15286</v>
      </c>
      <c r="BD440" t="s">
        <v>15294</v>
      </c>
      <c r="BE440" t="s">
        <v>13876</v>
      </c>
      <c r="BF440" t="s">
        <v>13876</v>
      </c>
      <c r="BG440" t="s">
        <v>13876</v>
      </c>
      <c r="BH440" t="s">
        <v>13876</v>
      </c>
      <c r="BI440" t="s">
        <v>15287</v>
      </c>
      <c r="BJ440" t="s">
        <v>15284</v>
      </c>
      <c r="BK440" t="s">
        <v>15292</v>
      </c>
      <c r="BL440" t="s">
        <v>13876</v>
      </c>
      <c r="BM440" t="s">
        <v>13876</v>
      </c>
      <c r="BN440" t="s">
        <v>15291</v>
      </c>
      <c r="BO440" t="s">
        <v>15288</v>
      </c>
      <c r="BP440" t="s">
        <v>15284</v>
      </c>
      <c r="BQ440" t="s">
        <v>15285</v>
      </c>
      <c r="BR440" t="s">
        <v>15291</v>
      </c>
      <c r="BS440" t="s">
        <v>13876</v>
      </c>
      <c r="BT440" t="s">
        <v>13876</v>
      </c>
      <c r="BU440" t="s">
        <v>15292</v>
      </c>
      <c r="BV440" t="s">
        <v>15287</v>
      </c>
      <c r="BW440" t="s">
        <v>15291</v>
      </c>
      <c r="BX440" t="s">
        <v>15288</v>
      </c>
      <c r="BY440" t="s">
        <v>15284</v>
      </c>
      <c r="BZ440" t="s">
        <v>13876</v>
      </c>
      <c r="CA440" t="s">
        <v>13876</v>
      </c>
      <c r="CB440" t="s">
        <v>15284</v>
      </c>
      <c r="CC440" t="s">
        <v>15289</v>
      </c>
      <c r="CD440" t="s">
        <v>15294</v>
      </c>
      <c r="CE440" t="s">
        <v>15287</v>
      </c>
      <c r="CF440" t="s">
        <v>15292</v>
      </c>
      <c r="CG440" t="s">
        <v>13876</v>
      </c>
      <c r="CH440" t="s">
        <v>13876</v>
      </c>
      <c r="CI440" t="s">
        <v>13876</v>
      </c>
      <c r="CJ440" t="s">
        <v>13876</v>
      </c>
      <c r="CK440" t="s">
        <v>13876</v>
      </c>
      <c r="CL440" t="s">
        <v>13876</v>
      </c>
      <c r="CM440" t="s">
        <v>13876</v>
      </c>
      <c r="CN440" t="s">
        <v>13876</v>
      </c>
      <c r="CO440" t="s">
        <v>13876</v>
      </c>
      <c r="CP440" t="s">
        <v>13876</v>
      </c>
      <c r="CQ440" t="s">
        <v>13876</v>
      </c>
      <c r="CR440" t="s">
        <v>13876</v>
      </c>
      <c r="CS440" t="s">
        <v>13876</v>
      </c>
      <c r="CT440" t="s">
        <v>13876</v>
      </c>
    </row>
    <row r="441" spans="1:98" hidden="1">
      <c r="A441" s="1089"/>
      <c r="B441" s="554" t="s">
        <v>9485</v>
      </c>
      <c r="C441" s="554" t="s">
        <v>6833</v>
      </c>
      <c r="D441" s="554" t="s">
        <v>6834</v>
      </c>
      <c r="E441" s="336" t="s">
        <v>368</v>
      </c>
      <c r="F441" s="336" t="s">
        <v>11950</v>
      </c>
      <c r="G441" s="336">
        <v>2951561584</v>
      </c>
      <c r="H441" s="554" t="s">
        <v>12508</v>
      </c>
      <c r="I441" s="336" t="s">
        <v>128</v>
      </c>
      <c r="J441" s="336" t="s">
        <v>13659</v>
      </c>
      <c r="K441" s="336" t="s">
        <v>13546</v>
      </c>
      <c r="L441" s="336" t="s">
        <v>13658</v>
      </c>
      <c r="M441" s="336" t="s">
        <v>13659</v>
      </c>
      <c r="N441" s="336"/>
      <c r="O441" s="632"/>
      <c r="P441" s="632" t="s">
        <v>13661</v>
      </c>
      <c r="Q441" s="556">
        <v>44636</v>
      </c>
      <c r="R441" s="336"/>
      <c r="S441" s="557">
        <v>44665</v>
      </c>
      <c r="T441" s="336" t="s">
        <v>15620</v>
      </c>
      <c r="U441" s="625">
        <v>63</v>
      </c>
      <c r="V441" s="1089"/>
      <c r="W441" s="551" t="s">
        <v>13876</v>
      </c>
      <c r="X441" s="551">
        <v>404</v>
      </c>
      <c r="Y441" s="551">
        <v>1086</v>
      </c>
      <c r="Z441" s="551">
        <v>808</v>
      </c>
      <c r="AA441" s="551">
        <v>362</v>
      </c>
      <c r="AB441" s="551">
        <v>362</v>
      </c>
      <c r="AC441" s="551" t="s">
        <v>13876</v>
      </c>
      <c r="AD441" s="552" t="s">
        <v>13876</v>
      </c>
      <c r="AE441" s="623">
        <v>3022</v>
      </c>
      <c r="AF441" t="s">
        <v>11114</v>
      </c>
      <c r="AG441" t="s">
        <v>9487</v>
      </c>
      <c r="AH441" t="s">
        <v>12510</v>
      </c>
      <c r="AQ441" t="s">
        <v>13876</v>
      </c>
      <c r="AR441" t="s">
        <v>13876</v>
      </c>
      <c r="AS441" t="s">
        <v>13876</v>
      </c>
      <c r="AT441" t="s">
        <v>13876</v>
      </c>
      <c r="AU441" t="s">
        <v>13876</v>
      </c>
      <c r="AV441" t="s">
        <v>13876</v>
      </c>
      <c r="AW441" t="s">
        <v>13876</v>
      </c>
      <c r="AX441" t="s">
        <v>13876</v>
      </c>
      <c r="AY441" t="s">
        <v>13876</v>
      </c>
      <c r="AZ441" t="s">
        <v>13876</v>
      </c>
      <c r="BA441" t="s">
        <v>13876</v>
      </c>
      <c r="BB441" t="s">
        <v>15291</v>
      </c>
      <c r="BC441" t="s">
        <v>15288</v>
      </c>
      <c r="BD441" t="s">
        <v>15291</v>
      </c>
      <c r="BE441" t="s">
        <v>13876</v>
      </c>
      <c r="BF441" t="s">
        <v>13876</v>
      </c>
      <c r="BG441" t="s">
        <v>13876</v>
      </c>
      <c r="BH441" t="s">
        <v>15289</v>
      </c>
      <c r="BI441" t="s">
        <v>15288</v>
      </c>
      <c r="BJ441" t="s">
        <v>15285</v>
      </c>
      <c r="BK441" t="s">
        <v>15290</v>
      </c>
      <c r="BL441" t="s">
        <v>13876</v>
      </c>
      <c r="BM441" t="s">
        <v>13876</v>
      </c>
      <c r="BN441" t="s">
        <v>13876</v>
      </c>
      <c r="BO441" t="s">
        <v>13876</v>
      </c>
      <c r="BP441" t="s">
        <v>15285</v>
      </c>
      <c r="BQ441" t="s">
        <v>15288</v>
      </c>
      <c r="BR441" t="s">
        <v>15285</v>
      </c>
      <c r="BS441" t="s">
        <v>13876</v>
      </c>
      <c r="BT441" t="s">
        <v>13876</v>
      </c>
      <c r="BU441" t="s">
        <v>13876</v>
      </c>
      <c r="BV441" t="s">
        <v>13876</v>
      </c>
      <c r="BW441" t="s">
        <v>15284</v>
      </c>
      <c r="BX441" t="s">
        <v>15290</v>
      </c>
      <c r="BY441" t="s">
        <v>15292</v>
      </c>
      <c r="BZ441" t="s">
        <v>13876</v>
      </c>
      <c r="CA441" t="s">
        <v>13876</v>
      </c>
      <c r="CB441" t="s">
        <v>13876</v>
      </c>
      <c r="CC441" t="s">
        <v>13876</v>
      </c>
      <c r="CD441" t="s">
        <v>15284</v>
      </c>
      <c r="CE441" t="s">
        <v>15290</v>
      </c>
      <c r="CF441" t="s">
        <v>15292</v>
      </c>
      <c r="CG441" t="s">
        <v>13876</v>
      </c>
      <c r="CH441" t="s">
        <v>13876</v>
      </c>
      <c r="CI441" t="s">
        <v>13876</v>
      </c>
      <c r="CJ441" t="s">
        <v>13876</v>
      </c>
      <c r="CK441" t="s">
        <v>13876</v>
      </c>
      <c r="CL441" t="s">
        <v>13876</v>
      </c>
      <c r="CM441" t="s">
        <v>13876</v>
      </c>
      <c r="CN441" t="s">
        <v>13876</v>
      </c>
      <c r="CO441" t="s">
        <v>13876</v>
      </c>
      <c r="CP441" t="s">
        <v>13876</v>
      </c>
      <c r="CQ441" t="s">
        <v>13876</v>
      </c>
      <c r="CR441" t="s">
        <v>13876</v>
      </c>
      <c r="CS441" t="s">
        <v>13876</v>
      </c>
      <c r="CT441" t="s">
        <v>13876</v>
      </c>
    </row>
    <row r="442" spans="1:98" hidden="1">
      <c r="A442" s="1089"/>
      <c r="B442" s="554" t="s">
        <v>9485</v>
      </c>
      <c r="C442" s="554" t="s">
        <v>6833</v>
      </c>
      <c r="D442" s="554" t="s">
        <v>6834</v>
      </c>
      <c r="E442" s="336" t="s">
        <v>368</v>
      </c>
      <c r="F442" s="336" t="s">
        <v>11950</v>
      </c>
      <c r="G442" s="336">
        <v>2951561584</v>
      </c>
      <c r="H442" s="554" t="s">
        <v>12508</v>
      </c>
      <c r="I442" s="336" t="s">
        <v>127</v>
      </c>
      <c r="J442" s="336" t="s">
        <v>13659</v>
      </c>
      <c r="K442" s="336" t="s">
        <v>13546</v>
      </c>
      <c r="L442" s="336" t="s">
        <v>13658</v>
      </c>
      <c r="M442" s="336" t="s">
        <v>13659</v>
      </c>
      <c r="N442" s="336"/>
      <c r="O442" s="632"/>
      <c r="P442" s="632" t="s">
        <v>13661</v>
      </c>
      <c r="Q442" s="556">
        <v>44636</v>
      </c>
      <c r="R442" s="336"/>
      <c r="S442" s="557">
        <v>44665</v>
      </c>
      <c r="T442" s="336" t="s">
        <v>15621</v>
      </c>
      <c r="U442" s="625">
        <v>63</v>
      </c>
      <c r="V442" s="1089"/>
      <c r="W442" s="551" t="s">
        <v>13876</v>
      </c>
      <c r="X442" s="551" t="s">
        <v>13876</v>
      </c>
      <c r="Y442" s="551" t="s">
        <v>13876</v>
      </c>
      <c r="Z442" s="551">
        <v>362</v>
      </c>
      <c r="AA442" s="551" t="s">
        <v>13876</v>
      </c>
      <c r="AB442" s="551">
        <v>362</v>
      </c>
      <c r="AC442" s="551" t="s">
        <v>13876</v>
      </c>
      <c r="AD442" s="552" t="s">
        <v>13876</v>
      </c>
      <c r="AE442" s="623">
        <v>724</v>
      </c>
      <c r="AF442" t="s">
        <v>11114</v>
      </c>
      <c r="AG442" t="s">
        <v>9487</v>
      </c>
      <c r="AH442" t="s">
        <v>12510</v>
      </c>
      <c r="AQ442" t="s">
        <v>13876</v>
      </c>
      <c r="AR442" t="s">
        <v>13876</v>
      </c>
      <c r="AS442" t="s">
        <v>13876</v>
      </c>
      <c r="AT442" t="s">
        <v>13876</v>
      </c>
      <c r="AU442" t="s">
        <v>13876</v>
      </c>
      <c r="AV442" t="s">
        <v>13876</v>
      </c>
      <c r="AW442" t="s">
        <v>13876</v>
      </c>
      <c r="AX442" t="s">
        <v>13876</v>
      </c>
      <c r="AY442" t="s">
        <v>13876</v>
      </c>
      <c r="AZ442" t="s">
        <v>13876</v>
      </c>
      <c r="BA442" t="s">
        <v>13876</v>
      </c>
      <c r="BB442" t="s">
        <v>13876</v>
      </c>
      <c r="BC442" t="s">
        <v>13876</v>
      </c>
      <c r="BD442" t="s">
        <v>13876</v>
      </c>
      <c r="BE442" t="s">
        <v>13876</v>
      </c>
      <c r="BF442" t="s">
        <v>13876</v>
      </c>
      <c r="BG442" t="s">
        <v>13876</v>
      </c>
      <c r="BH442" t="s">
        <v>13876</v>
      </c>
      <c r="BI442" t="s">
        <v>13876</v>
      </c>
      <c r="BJ442" t="s">
        <v>13876</v>
      </c>
      <c r="BK442" t="s">
        <v>13876</v>
      </c>
      <c r="BL442" t="s">
        <v>13876</v>
      </c>
      <c r="BM442" t="s">
        <v>13876</v>
      </c>
      <c r="BN442" t="s">
        <v>13876</v>
      </c>
      <c r="BO442" t="s">
        <v>13876</v>
      </c>
      <c r="BP442" t="s">
        <v>15284</v>
      </c>
      <c r="BQ442" t="s">
        <v>15290</v>
      </c>
      <c r="BR442" t="s">
        <v>15292</v>
      </c>
      <c r="BS442" t="s">
        <v>13876</v>
      </c>
      <c r="BT442" t="s">
        <v>13876</v>
      </c>
      <c r="BU442" t="s">
        <v>13876</v>
      </c>
      <c r="BV442" t="s">
        <v>13876</v>
      </c>
      <c r="BW442" t="s">
        <v>13876</v>
      </c>
      <c r="BX442" t="s">
        <v>13876</v>
      </c>
      <c r="BY442" t="s">
        <v>13876</v>
      </c>
      <c r="BZ442" t="s">
        <v>13876</v>
      </c>
      <c r="CA442" t="s">
        <v>13876</v>
      </c>
      <c r="CB442" t="s">
        <v>13876</v>
      </c>
      <c r="CC442" t="s">
        <v>13876</v>
      </c>
      <c r="CD442" t="s">
        <v>15284</v>
      </c>
      <c r="CE442" t="s">
        <v>15290</v>
      </c>
      <c r="CF442" t="s">
        <v>15292</v>
      </c>
      <c r="CG442" t="s">
        <v>13876</v>
      </c>
      <c r="CH442" t="s">
        <v>13876</v>
      </c>
      <c r="CI442" t="s">
        <v>13876</v>
      </c>
      <c r="CJ442" t="s">
        <v>13876</v>
      </c>
      <c r="CK442" t="s">
        <v>13876</v>
      </c>
      <c r="CL442" t="s">
        <v>13876</v>
      </c>
      <c r="CM442" t="s">
        <v>13876</v>
      </c>
      <c r="CN442" t="s">
        <v>13876</v>
      </c>
      <c r="CO442" t="s">
        <v>13876</v>
      </c>
      <c r="CP442" t="s">
        <v>13876</v>
      </c>
      <c r="CQ442" t="s">
        <v>13876</v>
      </c>
      <c r="CR442" t="s">
        <v>13876</v>
      </c>
      <c r="CS442" t="s">
        <v>13876</v>
      </c>
      <c r="CT442" t="s">
        <v>13876</v>
      </c>
    </row>
    <row r="443" spans="1:98" hidden="1">
      <c r="A443" s="1089"/>
      <c r="B443" s="554" t="s">
        <v>9485</v>
      </c>
      <c r="C443" s="554" t="s">
        <v>6833</v>
      </c>
      <c r="D443" s="554" t="s">
        <v>6834</v>
      </c>
      <c r="E443" s="336" t="s">
        <v>368</v>
      </c>
      <c r="F443" s="336" t="s">
        <v>11950</v>
      </c>
      <c r="G443" s="336">
        <v>2950100129</v>
      </c>
      <c r="H443" s="554" t="s">
        <v>12599</v>
      </c>
      <c r="I443" s="336" t="s">
        <v>124</v>
      </c>
      <c r="J443" s="336" t="s">
        <v>13659</v>
      </c>
      <c r="K443" s="336" t="s">
        <v>13546</v>
      </c>
      <c r="L443" s="336" t="s">
        <v>13658</v>
      </c>
      <c r="M443" s="336" t="s">
        <v>13659</v>
      </c>
      <c r="N443" s="336" t="s">
        <v>13546</v>
      </c>
      <c r="O443" s="632"/>
      <c r="P443" s="632" t="s">
        <v>13661</v>
      </c>
      <c r="Q443" s="556">
        <v>44636</v>
      </c>
      <c r="R443" s="336"/>
      <c r="S443" s="557">
        <v>44665</v>
      </c>
      <c r="T443" s="336" t="s">
        <v>15622</v>
      </c>
      <c r="U443" s="625">
        <v>63</v>
      </c>
      <c r="V443" s="1089"/>
      <c r="W443" s="551">
        <v>111655</v>
      </c>
      <c r="X443" s="551">
        <v>39104</v>
      </c>
      <c r="Y443" s="551">
        <v>40778</v>
      </c>
      <c r="Z443" s="551">
        <v>39482</v>
      </c>
      <c r="AA443" s="551">
        <v>38758</v>
      </c>
      <c r="AB443" s="551">
        <v>37198</v>
      </c>
      <c r="AC443" s="551" t="s">
        <v>13876</v>
      </c>
      <c r="AD443" s="552" t="s">
        <v>13876</v>
      </c>
      <c r="AE443" s="623">
        <v>306975</v>
      </c>
      <c r="AF443" t="s">
        <v>11202</v>
      </c>
      <c r="AG443" t="s">
        <v>9487</v>
      </c>
      <c r="AQ443" t="s">
        <v>13876</v>
      </c>
      <c r="AR443" t="s">
        <v>15289</v>
      </c>
      <c r="AS443" t="s">
        <v>15289</v>
      </c>
      <c r="AT443" t="s">
        <v>15289</v>
      </c>
      <c r="AU443" t="s">
        <v>15290</v>
      </c>
      <c r="AV443" t="s">
        <v>15286</v>
      </c>
      <c r="AW443" t="s">
        <v>15286</v>
      </c>
      <c r="AX443" t="s">
        <v>13876</v>
      </c>
      <c r="AY443" t="s">
        <v>13876</v>
      </c>
      <c r="AZ443" t="s">
        <v>15284</v>
      </c>
      <c r="BA443" t="s">
        <v>15294</v>
      </c>
      <c r="BB443" t="s">
        <v>15289</v>
      </c>
      <c r="BC443" t="s">
        <v>15288</v>
      </c>
      <c r="BD443" t="s">
        <v>15291</v>
      </c>
      <c r="BE443" t="s">
        <v>13876</v>
      </c>
      <c r="BF443" t="s">
        <v>13876</v>
      </c>
      <c r="BG443" t="s">
        <v>15291</v>
      </c>
      <c r="BH443" t="s">
        <v>15288</v>
      </c>
      <c r="BI443" t="s">
        <v>15287</v>
      </c>
      <c r="BJ443" t="s">
        <v>15287</v>
      </c>
      <c r="BK443" t="s">
        <v>15285</v>
      </c>
      <c r="BL443" t="s">
        <v>13876</v>
      </c>
      <c r="BM443" t="s">
        <v>13876</v>
      </c>
      <c r="BN443" t="s">
        <v>15284</v>
      </c>
      <c r="BO443" t="s">
        <v>15294</v>
      </c>
      <c r="BP443" t="s">
        <v>15291</v>
      </c>
      <c r="BQ443" t="s">
        <v>15285</v>
      </c>
      <c r="BR443" t="s">
        <v>15292</v>
      </c>
      <c r="BS443" t="s">
        <v>13876</v>
      </c>
      <c r="BT443" t="s">
        <v>13876</v>
      </c>
      <c r="BU443" t="s">
        <v>15284</v>
      </c>
      <c r="BV443" t="s">
        <v>15285</v>
      </c>
      <c r="BW443" t="s">
        <v>15287</v>
      </c>
      <c r="BX443" t="s">
        <v>15286</v>
      </c>
      <c r="BY443" t="s">
        <v>15285</v>
      </c>
      <c r="BZ443" t="s">
        <v>13876</v>
      </c>
      <c r="CA443" t="s">
        <v>13876</v>
      </c>
      <c r="CB443" t="s">
        <v>15284</v>
      </c>
      <c r="CC443" t="s">
        <v>15287</v>
      </c>
      <c r="CD443" t="s">
        <v>15289</v>
      </c>
      <c r="CE443" t="s">
        <v>15294</v>
      </c>
      <c r="CF443" t="s">
        <v>15285</v>
      </c>
      <c r="CG443" t="s">
        <v>13876</v>
      </c>
      <c r="CH443" t="s">
        <v>13876</v>
      </c>
      <c r="CI443" t="s">
        <v>13876</v>
      </c>
      <c r="CJ443" t="s">
        <v>13876</v>
      </c>
      <c r="CK443" t="s">
        <v>13876</v>
      </c>
      <c r="CL443" t="s">
        <v>13876</v>
      </c>
      <c r="CM443" t="s">
        <v>13876</v>
      </c>
      <c r="CN443" t="s">
        <v>13876</v>
      </c>
      <c r="CO443" t="s">
        <v>13876</v>
      </c>
      <c r="CP443" t="s">
        <v>13876</v>
      </c>
      <c r="CQ443" t="s">
        <v>13876</v>
      </c>
      <c r="CR443" t="s">
        <v>13876</v>
      </c>
      <c r="CS443" t="s">
        <v>13876</v>
      </c>
      <c r="CT443" t="s">
        <v>13876</v>
      </c>
    </row>
    <row r="444" spans="1:98" hidden="1">
      <c r="A444" s="1089"/>
      <c r="B444" s="554" t="s">
        <v>9485</v>
      </c>
      <c r="C444" s="554" t="s">
        <v>6833</v>
      </c>
      <c r="D444" s="554" t="s">
        <v>6834</v>
      </c>
      <c r="E444" s="336" t="s">
        <v>368</v>
      </c>
      <c r="F444" s="336" t="s">
        <v>11950</v>
      </c>
      <c r="G444" s="336">
        <v>2950100129</v>
      </c>
      <c r="H444" s="554" t="s">
        <v>12599</v>
      </c>
      <c r="I444" s="336" t="s">
        <v>126</v>
      </c>
      <c r="J444" s="336" t="s">
        <v>13659</v>
      </c>
      <c r="K444" s="336" t="s">
        <v>13546</v>
      </c>
      <c r="L444" s="336" t="s">
        <v>13658</v>
      </c>
      <c r="M444" s="336" t="s">
        <v>13659</v>
      </c>
      <c r="N444" s="336" t="s">
        <v>13546</v>
      </c>
      <c r="O444" s="632"/>
      <c r="P444" s="632" t="s">
        <v>13661</v>
      </c>
      <c r="Q444" s="556">
        <v>44636</v>
      </c>
      <c r="R444" s="336"/>
      <c r="S444" s="557">
        <v>44665</v>
      </c>
      <c r="T444" s="336" t="s">
        <v>15623</v>
      </c>
      <c r="U444" s="625">
        <v>63</v>
      </c>
      <c r="V444" s="1089"/>
      <c r="W444" s="551">
        <v>69229</v>
      </c>
      <c r="X444" s="551">
        <v>26890</v>
      </c>
      <c r="Y444" s="551">
        <v>28912</v>
      </c>
      <c r="Z444" s="551">
        <v>27508</v>
      </c>
      <c r="AA444" s="551">
        <v>24771</v>
      </c>
      <c r="AB444" s="551">
        <v>22873</v>
      </c>
      <c r="AC444" s="551">
        <v>1220</v>
      </c>
      <c r="AD444" s="552" t="s">
        <v>13876</v>
      </c>
      <c r="AE444" s="623">
        <v>201403</v>
      </c>
      <c r="AF444" t="s">
        <v>11202</v>
      </c>
      <c r="AG444" t="s">
        <v>9487</v>
      </c>
      <c r="AQ444" t="s">
        <v>13876</v>
      </c>
      <c r="AR444" t="s">
        <v>13876</v>
      </c>
      <c r="AS444" t="s">
        <v>15290</v>
      </c>
      <c r="AT444" t="s">
        <v>15294</v>
      </c>
      <c r="AU444" t="s">
        <v>15292</v>
      </c>
      <c r="AV444" t="s">
        <v>15292</v>
      </c>
      <c r="AW444" t="s">
        <v>15294</v>
      </c>
      <c r="AX444" t="s">
        <v>13876</v>
      </c>
      <c r="AY444" t="s">
        <v>13876</v>
      </c>
      <c r="AZ444" t="s">
        <v>15292</v>
      </c>
      <c r="BA444" t="s">
        <v>15290</v>
      </c>
      <c r="BB444" t="s">
        <v>15285</v>
      </c>
      <c r="BC444" t="s">
        <v>15294</v>
      </c>
      <c r="BD444" t="s">
        <v>15288</v>
      </c>
      <c r="BE444" t="s">
        <v>13876</v>
      </c>
      <c r="BF444" t="s">
        <v>13876</v>
      </c>
      <c r="BG444" t="s">
        <v>13876</v>
      </c>
      <c r="BH444" t="s">
        <v>15289</v>
      </c>
      <c r="BI444" t="s">
        <v>15287</v>
      </c>
      <c r="BJ444" t="s">
        <v>15292</v>
      </c>
      <c r="BK444" t="s">
        <v>15284</v>
      </c>
      <c r="BL444" t="s">
        <v>13876</v>
      </c>
      <c r="BM444" t="s">
        <v>13876</v>
      </c>
      <c r="BN444" t="s">
        <v>15292</v>
      </c>
      <c r="BO444" t="s">
        <v>15287</v>
      </c>
      <c r="BP444" t="s">
        <v>15286</v>
      </c>
      <c r="BQ444" t="s">
        <v>15288</v>
      </c>
      <c r="BR444" t="s">
        <v>15285</v>
      </c>
      <c r="BS444" t="s">
        <v>13876</v>
      </c>
      <c r="BT444" t="s">
        <v>13876</v>
      </c>
      <c r="BU444" t="s">
        <v>15292</v>
      </c>
      <c r="BV444" t="s">
        <v>15291</v>
      </c>
      <c r="BW444" t="s">
        <v>15287</v>
      </c>
      <c r="BX444" t="s">
        <v>15287</v>
      </c>
      <c r="BY444" t="s">
        <v>15289</v>
      </c>
      <c r="BZ444" t="s">
        <v>13876</v>
      </c>
      <c r="CA444" t="s">
        <v>13876</v>
      </c>
      <c r="CB444" t="s">
        <v>15292</v>
      </c>
      <c r="CC444" t="s">
        <v>15292</v>
      </c>
      <c r="CD444" t="s">
        <v>15285</v>
      </c>
      <c r="CE444" t="s">
        <v>15287</v>
      </c>
      <c r="CF444" t="s">
        <v>15284</v>
      </c>
      <c r="CG444" t="s">
        <v>13876</v>
      </c>
      <c r="CH444" t="s">
        <v>13876</v>
      </c>
      <c r="CI444" t="s">
        <v>13876</v>
      </c>
      <c r="CJ444" t="s">
        <v>15289</v>
      </c>
      <c r="CK444" t="s">
        <v>15292</v>
      </c>
      <c r="CL444" t="s">
        <v>15292</v>
      </c>
      <c r="CM444" t="s">
        <v>15288</v>
      </c>
      <c r="CN444" t="s">
        <v>13876</v>
      </c>
      <c r="CO444" t="s">
        <v>13876</v>
      </c>
      <c r="CP444" t="s">
        <v>13876</v>
      </c>
      <c r="CQ444" t="s">
        <v>13876</v>
      </c>
      <c r="CR444" t="s">
        <v>13876</v>
      </c>
      <c r="CS444" t="s">
        <v>13876</v>
      </c>
      <c r="CT444" t="s">
        <v>13876</v>
      </c>
    </row>
    <row r="445" spans="1:98" hidden="1">
      <c r="A445" s="1089"/>
      <c r="B445" s="554" t="s">
        <v>9485</v>
      </c>
      <c r="C445" s="554" t="s">
        <v>6833</v>
      </c>
      <c r="D445" s="554" t="s">
        <v>6834</v>
      </c>
      <c r="E445" s="336" t="s">
        <v>368</v>
      </c>
      <c r="F445" s="336" t="s">
        <v>11950</v>
      </c>
      <c r="G445" s="336">
        <v>2950100129</v>
      </c>
      <c r="H445" s="554" t="s">
        <v>12599</v>
      </c>
      <c r="I445" s="336" t="s">
        <v>128</v>
      </c>
      <c r="J445" s="336" t="s">
        <v>13659</v>
      </c>
      <c r="K445" s="336" t="s">
        <v>13546</v>
      </c>
      <c r="L445" s="336" t="s">
        <v>13658</v>
      </c>
      <c r="M445" s="336" t="s">
        <v>13659</v>
      </c>
      <c r="N445" s="336"/>
      <c r="O445" s="632"/>
      <c r="P445" s="632" t="s">
        <v>13661</v>
      </c>
      <c r="Q445" s="556">
        <v>44636</v>
      </c>
      <c r="R445" s="336"/>
      <c r="S445" s="557">
        <v>44665</v>
      </c>
      <c r="T445" s="336" t="s">
        <v>15624</v>
      </c>
      <c r="U445" s="625">
        <v>63</v>
      </c>
      <c r="V445" s="1089"/>
      <c r="W445" s="551">
        <v>1840</v>
      </c>
      <c r="X445" s="551">
        <v>1883</v>
      </c>
      <c r="Y445" s="551">
        <v>2945</v>
      </c>
      <c r="Z445" s="551">
        <v>1841</v>
      </c>
      <c r="AA445" s="551" t="s">
        <v>13876</v>
      </c>
      <c r="AB445" s="551">
        <v>1840</v>
      </c>
      <c r="AC445" s="551" t="s">
        <v>13876</v>
      </c>
      <c r="AD445" s="552" t="s">
        <v>13876</v>
      </c>
      <c r="AE445" s="623">
        <v>10349</v>
      </c>
      <c r="AF445" t="s">
        <v>11202</v>
      </c>
      <c r="AG445" t="s">
        <v>9487</v>
      </c>
      <c r="AQ445" t="s">
        <v>13876</v>
      </c>
      <c r="AR445" t="s">
        <v>13876</v>
      </c>
      <c r="AS445" t="s">
        <v>13876</v>
      </c>
      <c r="AT445" t="s">
        <v>15289</v>
      </c>
      <c r="AU445" t="s">
        <v>15285</v>
      </c>
      <c r="AV445" t="s">
        <v>15291</v>
      </c>
      <c r="AW445" t="s">
        <v>15288</v>
      </c>
      <c r="AX445" t="s">
        <v>13876</v>
      </c>
      <c r="AY445" t="s">
        <v>13876</v>
      </c>
      <c r="AZ445" t="s">
        <v>13876</v>
      </c>
      <c r="BA445" t="s">
        <v>15289</v>
      </c>
      <c r="BB445" t="s">
        <v>15285</v>
      </c>
      <c r="BC445" t="s">
        <v>15285</v>
      </c>
      <c r="BD445" t="s">
        <v>15284</v>
      </c>
      <c r="BE445" t="s">
        <v>13876</v>
      </c>
      <c r="BF445" t="s">
        <v>13876</v>
      </c>
      <c r="BG445" t="s">
        <v>13876</v>
      </c>
      <c r="BH445" t="s">
        <v>15292</v>
      </c>
      <c r="BI445" t="s">
        <v>15294</v>
      </c>
      <c r="BJ445" t="s">
        <v>15291</v>
      </c>
      <c r="BK445" t="s">
        <v>15286</v>
      </c>
      <c r="BL445" t="s">
        <v>13876</v>
      </c>
      <c r="BM445" t="s">
        <v>13876</v>
      </c>
      <c r="BN445" t="s">
        <v>13876</v>
      </c>
      <c r="BO445" t="s">
        <v>15289</v>
      </c>
      <c r="BP445" t="s">
        <v>15285</v>
      </c>
      <c r="BQ445" t="s">
        <v>15291</v>
      </c>
      <c r="BR445" t="s">
        <v>15289</v>
      </c>
      <c r="BS445" t="s">
        <v>13876</v>
      </c>
      <c r="BT445" t="s">
        <v>13876</v>
      </c>
      <c r="BU445" t="s">
        <v>13876</v>
      </c>
      <c r="BV445" t="s">
        <v>13876</v>
      </c>
      <c r="BW445" t="s">
        <v>13876</v>
      </c>
      <c r="BX445" t="s">
        <v>13876</v>
      </c>
      <c r="BY445" t="s">
        <v>13876</v>
      </c>
      <c r="BZ445" t="s">
        <v>13876</v>
      </c>
      <c r="CA445" t="s">
        <v>13876</v>
      </c>
      <c r="CB445" t="s">
        <v>13876</v>
      </c>
      <c r="CC445" t="s">
        <v>15289</v>
      </c>
      <c r="CD445" t="s">
        <v>15285</v>
      </c>
      <c r="CE445" t="s">
        <v>15291</v>
      </c>
      <c r="CF445" t="s">
        <v>15288</v>
      </c>
      <c r="CG445" t="s">
        <v>13876</v>
      </c>
      <c r="CH445" t="s">
        <v>13876</v>
      </c>
      <c r="CI445" t="s">
        <v>13876</v>
      </c>
      <c r="CJ445" t="s">
        <v>13876</v>
      </c>
      <c r="CK445" t="s">
        <v>13876</v>
      </c>
      <c r="CL445" t="s">
        <v>13876</v>
      </c>
      <c r="CM445" t="s">
        <v>13876</v>
      </c>
      <c r="CN445" t="s">
        <v>13876</v>
      </c>
      <c r="CO445" t="s">
        <v>13876</v>
      </c>
      <c r="CP445" t="s">
        <v>13876</v>
      </c>
      <c r="CQ445" t="s">
        <v>13876</v>
      </c>
      <c r="CR445" t="s">
        <v>13876</v>
      </c>
      <c r="CS445" t="s">
        <v>13876</v>
      </c>
      <c r="CT445" t="s">
        <v>13876</v>
      </c>
    </row>
    <row r="446" spans="1:98" hidden="1">
      <c r="A446" s="1089"/>
      <c r="B446" s="554" t="s">
        <v>9485</v>
      </c>
      <c r="C446" s="554" t="s">
        <v>6833</v>
      </c>
      <c r="D446" s="554" t="s">
        <v>6834</v>
      </c>
      <c r="E446" s="336" t="s">
        <v>368</v>
      </c>
      <c r="F446" s="336" t="s">
        <v>11950</v>
      </c>
      <c r="G446" s="336">
        <v>2950770616</v>
      </c>
      <c r="H446" s="554" t="s">
        <v>12597</v>
      </c>
      <c r="I446" s="336" t="s">
        <v>124</v>
      </c>
      <c r="J446" s="336" t="s">
        <v>13659</v>
      </c>
      <c r="K446" s="336" t="s">
        <v>13546</v>
      </c>
      <c r="L446" s="336" t="s">
        <v>13658</v>
      </c>
      <c r="M446" s="336" t="s">
        <v>13659</v>
      </c>
      <c r="N446" s="336" t="s">
        <v>13546</v>
      </c>
      <c r="O446" s="632"/>
      <c r="P446" s="632" t="s">
        <v>13661</v>
      </c>
      <c r="Q446" s="556">
        <v>44636</v>
      </c>
      <c r="R446" s="336"/>
      <c r="S446" s="557">
        <v>44665</v>
      </c>
      <c r="T446" s="336" t="s">
        <v>15625</v>
      </c>
      <c r="U446" s="625">
        <v>63</v>
      </c>
      <c r="V446" s="1089"/>
      <c r="W446" s="551">
        <v>83676</v>
      </c>
      <c r="X446" s="551">
        <v>34570</v>
      </c>
      <c r="Y446" s="551">
        <v>35080</v>
      </c>
      <c r="Z446" s="551">
        <v>32470</v>
      </c>
      <c r="AA446" s="551">
        <v>34369</v>
      </c>
      <c r="AB446" s="551">
        <v>32738</v>
      </c>
      <c r="AC446" s="551" t="s">
        <v>13876</v>
      </c>
      <c r="AD446" s="552">
        <v>0</v>
      </c>
      <c r="AE446" s="623">
        <v>252903</v>
      </c>
      <c r="AF446" t="s">
        <v>11202</v>
      </c>
      <c r="AG446" t="s">
        <v>11949</v>
      </c>
      <c r="AH446" t="s">
        <v>12596</v>
      </c>
      <c r="AQ446" t="s">
        <v>13876</v>
      </c>
      <c r="AR446" t="s">
        <v>13876</v>
      </c>
      <c r="AS446" t="s">
        <v>15285</v>
      </c>
      <c r="AT446" t="s">
        <v>15284</v>
      </c>
      <c r="AU446" t="s">
        <v>15290</v>
      </c>
      <c r="AV446" t="s">
        <v>15287</v>
      </c>
      <c r="AW446" t="s">
        <v>15290</v>
      </c>
      <c r="AX446" t="s">
        <v>13876</v>
      </c>
      <c r="AY446" t="s">
        <v>13876</v>
      </c>
      <c r="AZ446" t="s">
        <v>15284</v>
      </c>
      <c r="BA446" t="s">
        <v>15291</v>
      </c>
      <c r="BB446" t="s">
        <v>15286</v>
      </c>
      <c r="BC446" t="s">
        <v>15287</v>
      </c>
      <c r="BD446" t="s">
        <v>15288</v>
      </c>
      <c r="BE446" t="s">
        <v>13876</v>
      </c>
      <c r="BF446" t="s">
        <v>13876</v>
      </c>
      <c r="BG446" t="s">
        <v>13876</v>
      </c>
      <c r="BH446" t="s">
        <v>13876</v>
      </c>
      <c r="BI446" t="s">
        <v>13876</v>
      </c>
      <c r="BJ446" t="s">
        <v>13876</v>
      </c>
      <c r="BK446" t="s">
        <v>13876</v>
      </c>
      <c r="BL446" t="s">
        <v>13876</v>
      </c>
      <c r="BM446" t="s">
        <v>13876</v>
      </c>
      <c r="BN446" t="s">
        <v>15284</v>
      </c>
      <c r="BO446" t="s">
        <v>15292</v>
      </c>
      <c r="BP446" t="s">
        <v>15291</v>
      </c>
      <c r="BQ446" t="s">
        <v>15287</v>
      </c>
      <c r="BR446" t="s">
        <v>15288</v>
      </c>
      <c r="BS446" t="s">
        <v>13876</v>
      </c>
      <c r="BT446" t="s">
        <v>13876</v>
      </c>
      <c r="BU446" t="s">
        <v>15284</v>
      </c>
      <c r="BV446" t="s">
        <v>15291</v>
      </c>
      <c r="BW446" t="s">
        <v>15284</v>
      </c>
      <c r="BX446" t="s">
        <v>15290</v>
      </c>
      <c r="BY446" t="s">
        <v>15294</v>
      </c>
      <c r="BZ446" t="s">
        <v>13876</v>
      </c>
      <c r="CA446" t="s">
        <v>13876</v>
      </c>
      <c r="CB446" t="s">
        <v>15284</v>
      </c>
      <c r="CC446" t="s">
        <v>15292</v>
      </c>
      <c r="CD446" t="s">
        <v>15287</v>
      </c>
      <c r="CE446" t="s">
        <v>15284</v>
      </c>
      <c r="CF446" t="s">
        <v>15285</v>
      </c>
      <c r="CG446" t="s">
        <v>13876</v>
      </c>
      <c r="CH446" t="s">
        <v>13876</v>
      </c>
      <c r="CI446" t="s">
        <v>13876</v>
      </c>
      <c r="CJ446" t="s">
        <v>13876</v>
      </c>
      <c r="CK446" t="s">
        <v>13876</v>
      </c>
      <c r="CL446" t="s">
        <v>13876</v>
      </c>
      <c r="CM446" t="s">
        <v>13876</v>
      </c>
      <c r="CN446" t="s">
        <v>13876</v>
      </c>
      <c r="CO446" t="s">
        <v>13876</v>
      </c>
      <c r="CP446" t="s">
        <v>13876</v>
      </c>
      <c r="CQ446" t="s">
        <v>13876</v>
      </c>
      <c r="CR446" t="s">
        <v>13876</v>
      </c>
      <c r="CS446" t="s">
        <v>13876</v>
      </c>
      <c r="CT446" t="s">
        <v>13876</v>
      </c>
    </row>
    <row r="447" spans="1:98" hidden="1">
      <c r="A447" s="1089"/>
      <c r="B447" s="554" t="s">
        <v>9485</v>
      </c>
      <c r="C447" s="554" t="s">
        <v>6833</v>
      </c>
      <c r="D447" s="554" t="s">
        <v>6834</v>
      </c>
      <c r="E447" s="336" t="s">
        <v>368</v>
      </c>
      <c r="F447" s="336" t="s">
        <v>11950</v>
      </c>
      <c r="G447" s="336">
        <v>2950770616</v>
      </c>
      <c r="H447" s="554" t="s">
        <v>12597</v>
      </c>
      <c r="I447" s="336" t="s">
        <v>126</v>
      </c>
      <c r="J447" s="336" t="s">
        <v>13659</v>
      </c>
      <c r="K447" s="336" t="s">
        <v>13546</v>
      </c>
      <c r="L447" s="336" t="s">
        <v>13658</v>
      </c>
      <c r="M447" s="336" t="s">
        <v>13659</v>
      </c>
      <c r="N447" s="336" t="s">
        <v>13546</v>
      </c>
      <c r="O447" s="632"/>
      <c r="P447" s="632" t="s">
        <v>13661</v>
      </c>
      <c r="Q447" s="556">
        <v>44636</v>
      </c>
      <c r="R447" s="336"/>
      <c r="S447" s="557">
        <v>44665</v>
      </c>
      <c r="T447" s="336" t="s">
        <v>15626</v>
      </c>
      <c r="U447" s="625">
        <v>63</v>
      </c>
      <c r="V447" s="1089"/>
      <c r="W447" s="551">
        <v>76385</v>
      </c>
      <c r="X447" s="551">
        <v>24802</v>
      </c>
      <c r="Y447" s="551">
        <v>29694</v>
      </c>
      <c r="Z447" s="551">
        <v>27827</v>
      </c>
      <c r="AA447" s="551">
        <v>24421</v>
      </c>
      <c r="AB447" s="551">
        <v>24328</v>
      </c>
      <c r="AC447" s="551" t="s">
        <v>13876</v>
      </c>
      <c r="AD447" s="552" t="s">
        <v>13876</v>
      </c>
      <c r="AE447" s="623">
        <v>207457</v>
      </c>
      <c r="AF447" t="s">
        <v>11202</v>
      </c>
      <c r="AG447" t="s">
        <v>11949</v>
      </c>
      <c r="AH447" t="s">
        <v>12596</v>
      </c>
      <c r="AQ447" t="s">
        <v>13876</v>
      </c>
      <c r="AR447" t="s">
        <v>13876</v>
      </c>
      <c r="AS447" t="s">
        <v>15287</v>
      </c>
      <c r="AT447" t="s">
        <v>15290</v>
      </c>
      <c r="AU447" t="s">
        <v>15284</v>
      </c>
      <c r="AV447" t="s">
        <v>15285</v>
      </c>
      <c r="AW447" t="s">
        <v>15286</v>
      </c>
      <c r="AX447" t="s">
        <v>13876</v>
      </c>
      <c r="AY447" t="s">
        <v>13876</v>
      </c>
      <c r="AZ447" t="s">
        <v>15292</v>
      </c>
      <c r="BA447" t="s">
        <v>15291</v>
      </c>
      <c r="BB447" t="s">
        <v>15285</v>
      </c>
      <c r="BC447" t="s">
        <v>15288</v>
      </c>
      <c r="BD447" t="s">
        <v>15292</v>
      </c>
      <c r="BE447" t="s">
        <v>13876</v>
      </c>
      <c r="BF447" t="s">
        <v>13876</v>
      </c>
      <c r="BG447" t="s">
        <v>15292</v>
      </c>
      <c r="BH447" t="s">
        <v>15294</v>
      </c>
      <c r="BI447" t="s">
        <v>15290</v>
      </c>
      <c r="BJ447" t="s">
        <v>15294</v>
      </c>
      <c r="BK447" t="s">
        <v>15291</v>
      </c>
      <c r="BL447" t="s">
        <v>13876</v>
      </c>
      <c r="BM447" t="s">
        <v>13876</v>
      </c>
      <c r="BN447" t="s">
        <v>15292</v>
      </c>
      <c r="BO447" t="s">
        <v>15287</v>
      </c>
      <c r="BP447" t="s">
        <v>15285</v>
      </c>
      <c r="BQ447" t="s">
        <v>15292</v>
      </c>
      <c r="BR447" t="s">
        <v>15287</v>
      </c>
      <c r="BS447" t="s">
        <v>13876</v>
      </c>
      <c r="BT447" t="s">
        <v>13876</v>
      </c>
      <c r="BU447" t="s">
        <v>15292</v>
      </c>
      <c r="BV447" t="s">
        <v>15291</v>
      </c>
      <c r="BW447" t="s">
        <v>15291</v>
      </c>
      <c r="BX447" t="s">
        <v>15292</v>
      </c>
      <c r="BY447" t="s">
        <v>15289</v>
      </c>
      <c r="BZ447" t="s">
        <v>13876</v>
      </c>
      <c r="CA447" t="s">
        <v>13876</v>
      </c>
      <c r="CB447" t="s">
        <v>15292</v>
      </c>
      <c r="CC447" t="s">
        <v>15291</v>
      </c>
      <c r="CD447" t="s">
        <v>15284</v>
      </c>
      <c r="CE447" t="s">
        <v>15292</v>
      </c>
      <c r="CF447" t="s">
        <v>15285</v>
      </c>
      <c r="CG447" t="s">
        <v>13876</v>
      </c>
      <c r="CH447" t="s">
        <v>13876</v>
      </c>
      <c r="CI447" t="s">
        <v>13876</v>
      </c>
      <c r="CJ447" t="s">
        <v>13876</v>
      </c>
      <c r="CK447" t="s">
        <v>13876</v>
      </c>
      <c r="CL447" t="s">
        <v>13876</v>
      </c>
      <c r="CM447" t="s">
        <v>13876</v>
      </c>
      <c r="CN447" t="s">
        <v>13876</v>
      </c>
      <c r="CO447" t="s">
        <v>13876</v>
      </c>
      <c r="CP447" t="s">
        <v>13876</v>
      </c>
      <c r="CQ447" t="s">
        <v>13876</v>
      </c>
      <c r="CR447" t="s">
        <v>13876</v>
      </c>
      <c r="CS447" t="s">
        <v>13876</v>
      </c>
      <c r="CT447" t="s">
        <v>13876</v>
      </c>
    </row>
    <row r="448" spans="1:98" hidden="1">
      <c r="A448" s="1089"/>
      <c r="B448" s="554" t="s">
        <v>9485</v>
      </c>
      <c r="C448" s="554" t="s">
        <v>6833</v>
      </c>
      <c r="D448" s="554" t="s">
        <v>6834</v>
      </c>
      <c r="E448" s="336" t="s">
        <v>368</v>
      </c>
      <c r="F448" s="336" t="s">
        <v>11950</v>
      </c>
      <c r="G448" s="336">
        <v>2950770616</v>
      </c>
      <c r="H448" s="554" t="s">
        <v>12597</v>
      </c>
      <c r="I448" s="336" t="s">
        <v>128</v>
      </c>
      <c r="J448" s="336" t="s">
        <v>13659</v>
      </c>
      <c r="K448" s="336" t="s">
        <v>13546</v>
      </c>
      <c r="L448" s="336" t="s">
        <v>13658</v>
      </c>
      <c r="M448" s="336" t="s">
        <v>13659</v>
      </c>
      <c r="N448" s="336"/>
      <c r="O448" s="632"/>
      <c r="P448" s="632" t="s">
        <v>13661</v>
      </c>
      <c r="Q448" s="556">
        <v>44636</v>
      </c>
      <c r="R448" s="336"/>
      <c r="S448" s="557">
        <v>44665</v>
      </c>
      <c r="T448" s="336" t="s">
        <v>15627</v>
      </c>
      <c r="U448" s="625">
        <v>63</v>
      </c>
      <c r="V448" s="1089"/>
      <c r="W448" s="551">
        <v>724</v>
      </c>
      <c r="X448" s="551">
        <v>766</v>
      </c>
      <c r="Y448" s="551">
        <v>362</v>
      </c>
      <c r="Z448" s="551">
        <v>362</v>
      </c>
      <c r="AA448" s="551">
        <v>362</v>
      </c>
      <c r="AB448" s="551">
        <v>724</v>
      </c>
      <c r="AC448" s="551" t="s">
        <v>13876</v>
      </c>
      <c r="AD448" s="552" t="s">
        <v>13876</v>
      </c>
      <c r="AE448" s="623">
        <v>3300</v>
      </c>
      <c r="AF448" t="s">
        <v>11202</v>
      </c>
      <c r="AG448" t="s">
        <v>11949</v>
      </c>
      <c r="AH448" t="s">
        <v>12596</v>
      </c>
      <c r="AQ448" t="s">
        <v>13876</v>
      </c>
      <c r="AR448" t="s">
        <v>13876</v>
      </c>
      <c r="AS448" t="s">
        <v>13876</v>
      </c>
      <c r="AT448" t="s">
        <v>13876</v>
      </c>
      <c r="AU448" t="s">
        <v>15287</v>
      </c>
      <c r="AV448" t="s">
        <v>15292</v>
      </c>
      <c r="AW448" t="s">
        <v>15291</v>
      </c>
      <c r="AX448" t="s">
        <v>13876</v>
      </c>
      <c r="AY448" t="s">
        <v>13876</v>
      </c>
      <c r="AZ448" t="s">
        <v>13876</v>
      </c>
      <c r="BA448" t="s">
        <v>13876</v>
      </c>
      <c r="BB448" t="s">
        <v>15287</v>
      </c>
      <c r="BC448" t="s">
        <v>15290</v>
      </c>
      <c r="BD448" t="s">
        <v>15290</v>
      </c>
      <c r="BE448" t="s">
        <v>13876</v>
      </c>
      <c r="BF448" t="s">
        <v>13876</v>
      </c>
      <c r="BG448" t="s">
        <v>13876</v>
      </c>
      <c r="BH448" t="s">
        <v>13876</v>
      </c>
      <c r="BI448" t="s">
        <v>15284</v>
      </c>
      <c r="BJ448" t="s">
        <v>15290</v>
      </c>
      <c r="BK448" t="s">
        <v>15292</v>
      </c>
      <c r="BL448" t="s">
        <v>13876</v>
      </c>
      <c r="BM448" t="s">
        <v>13876</v>
      </c>
      <c r="BN448" t="s">
        <v>13876</v>
      </c>
      <c r="BO448" t="s">
        <v>13876</v>
      </c>
      <c r="BP448" t="s">
        <v>15284</v>
      </c>
      <c r="BQ448" t="s">
        <v>15290</v>
      </c>
      <c r="BR448" t="s">
        <v>15292</v>
      </c>
      <c r="BS448" t="s">
        <v>13876</v>
      </c>
      <c r="BT448" t="s">
        <v>13876</v>
      </c>
      <c r="BU448" t="s">
        <v>13876</v>
      </c>
      <c r="BV448" t="s">
        <v>13876</v>
      </c>
      <c r="BW448" t="s">
        <v>15284</v>
      </c>
      <c r="BX448" t="s">
        <v>15290</v>
      </c>
      <c r="BY448" t="s">
        <v>15292</v>
      </c>
      <c r="BZ448" t="s">
        <v>13876</v>
      </c>
      <c r="CA448" t="s">
        <v>13876</v>
      </c>
      <c r="CB448" t="s">
        <v>13876</v>
      </c>
      <c r="CC448" t="s">
        <v>13876</v>
      </c>
      <c r="CD448" t="s">
        <v>15287</v>
      </c>
      <c r="CE448" t="s">
        <v>15292</v>
      </c>
      <c r="CF448" t="s">
        <v>15291</v>
      </c>
      <c r="CG448" t="s">
        <v>13876</v>
      </c>
      <c r="CH448" t="s">
        <v>13876</v>
      </c>
      <c r="CI448" t="s">
        <v>13876</v>
      </c>
      <c r="CJ448" t="s">
        <v>13876</v>
      </c>
      <c r="CK448" t="s">
        <v>13876</v>
      </c>
      <c r="CL448" t="s">
        <v>13876</v>
      </c>
      <c r="CM448" t="s">
        <v>13876</v>
      </c>
      <c r="CN448" t="s">
        <v>13876</v>
      </c>
      <c r="CO448" t="s">
        <v>13876</v>
      </c>
      <c r="CP448" t="s">
        <v>13876</v>
      </c>
      <c r="CQ448" t="s">
        <v>13876</v>
      </c>
      <c r="CR448" t="s">
        <v>13876</v>
      </c>
      <c r="CS448" t="s">
        <v>13876</v>
      </c>
      <c r="CT448" t="s">
        <v>13876</v>
      </c>
    </row>
    <row r="449" spans="1:98" hidden="1">
      <c r="A449" s="1089"/>
      <c r="B449" s="554" t="s">
        <v>9485</v>
      </c>
      <c r="C449" s="554" t="s">
        <v>6833</v>
      </c>
      <c r="D449" s="554" t="s">
        <v>6834</v>
      </c>
      <c r="E449" s="336" t="s">
        <v>368</v>
      </c>
      <c r="F449" s="336" t="s">
        <v>11950</v>
      </c>
      <c r="G449" s="336">
        <v>2950861621</v>
      </c>
      <c r="H449" s="554" t="s">
        <v>12591</v>
      </c>
      <c r="I449" s="336" t="s">
        <v>124</v>
      </c>
      <c r="J449" s="336" t="s">
        <v>13659</v>
      </c>
      <c r="K449" s="336" t="s">
        <v>13546</v>
      </c>
      <c r="L449" s="336" t="s">
        <v>13658</v>
      </c>
      <c r="M449" s="336" t="s">
        <v>13659</v>
      </c>
      <c r="N449" s="336" t="s">
        <v>13546</v>
      </c>
      <c r="O449" s="632"/>
      <c r="P449" s="632" t="s">
        <v>13661</v>
      </c>
      <c r="Q449" s="556">
        <v>44636</v>
      </c>
      <c r="R449" s="336"/>
      <c r="S449" s="557">
        <v>44665</v>
      </c>
      <c r="T449" s="336" t="s">
        <v>15628</v>
      </c>
      <c r="U449" s="625">
        <v>63</v>
      </c>
      <c r="V449" s="1089"/>
      <c r="W449" s="551">
        <v>76936</v>
      </c>
      <c r="X449" s="551">
        <v>24824</v>
      </c>
      <c r="Y449" s="551">
        <v>29346</v>
      </c>
      <c r="Z449" s="551">
        <v>29304</v>
      </c>
      <c r="AA449" s="551">
        <v>26845</v>
      </c>
      <c r="AB449" s="551">
        <v>29030</v>
      </c>
      <c r="AC449" s="551" t="s">
        <v>13876</v>
      </c>
      <c r="AD449" s="552" t="s">
        <v>13876</v>
      </c>
      <c r="AE449" s="623">
        <v>216285</v>
      </c>
      <c r="AF449" t="s">
        <v>11208</v>
      </c>
      <c r="AG449" t="s">
        <v>9487</v>
      </c>
      <c r="AH449" t="s">
        <v>12590</v>
      </c>
      <c r="AQ449" t="s">
        <v>13876</v>
      </c>
      <c r="AR449" t="s">
        <v>13876</v>
      </c>
      <c r="AS449" t="s">
        <v>15287</v>
      </c>
      <c r="AT449" t="s">
        <v>15290</v>
      </c>
      <c r="AU449" t="s">
        <v>15294</v>
      </c>
      <c r="AV449" t="s">
        <v>15284</v>
      </c>
      <c r="AW449" t="s">
        <v>15290</v>
      </c>
      <c r="AX449" t="s">
        <v>13876</v>
      </c>
      <c r="AY449" t="s">
        <v>13876</v>
      </c>
      <c r="AZ449" t="s">
        <v>15292</v>
      </c>
      <c r="BA449" t="s">
        <v>15291</v>
      </c>
      <c r="BB449" t="s">
        <v>15285</v>
      </c>
      <c r="BC449" t="s">
        <v>15292</v>
      </c>
      <c r="BD449" t="s">
        <v>15291</v>
      </c>
      <c r="BE449" t="s">
        <v>13876</v>
      </c>
      <c r="BF449" t="s">
        <v>13876</v>
      </c>
      <c r="BG449" t="s">
        <v>15292</v>
      </c>
      <c r="BH449" t="s">
        <v>15294</v>
      </c>
      <c r="BI449" t="s">
        <v>15284</v>
      </c>
      <c r="BJ449" t="s">
        <v>15291</v>
      </c>
      <c r="BK449" t="s">
        <v>15290</v>
      </c>
      <c r="BL449" t="s">
        <v>13876</v>
      </c>
      <c r="BM449" t="s">
        <v>13876</v>
      </c>
      <c r="BN449" t="s">
        <v>15292</v>
      </c>
      <c r="BO449" t="s">
        <v>15294</v>
      </c>
      <c r="BP449" t="s">
        <v>15284</v>
      </c>
      <c r="BQ449" t="s">
        <v>15288</v>
      </c>
      <c r="BR449" t="s">
        <v>15291</v>
      </c>
      <c r="BS449" t="s">
        <v>13876</v>
      </c>
      <c r="BT449" t="s">
        <v>13876</v>
      </c>
      <c r="BU449" t="s">
        <v>15292</v>
      </c>
      <c r="BV449" t="s">
        <v>15290</v>
      </c>
      <c r="BW449" t="s">
        <v>15285</v>
      </c>
      <c r="BX449" t="s">
        <v>15291</v>
      </c>
      <c r="BY449" t="s">
        <v>15286</v>
      </c>
      <c r="BZ449" t="s">
        <v>13876</v>
      </c>
      <c r="CA449" t="s">
        <v>13876</v>
      </c>
      <c r="CB449" t="s">
        <v>15292</v>
      </c>
      <c r="CC449" t="s">
        <v>15294</v>
      </c>
      <c r="CD449" t="s">
        <v>15288</v>
      </c>
      <c r="CE449" t="s">
        <v>15284</v>
      </c>
      <c r="CF449" t="s">
        <v>15288</v>
      </c>
      <c r="CG449" t="s">
        <v>13876</v>
      </c>
      <c r="CH449" t="s">
        <v>13876</v>
      </c>
      <c r="CI449" t="s">
        <v>13876</v>
      </c>
      <c r="CJ449" t="s">
        <v>13876</v>
      </c>
      <c r="CK449" t="s">
        <v>13876</v>
      </c>
      <c r="CL449" t="s">
        <v>13876</v>
      </c>
      <c r="CM449" t="s">
        <v>13876</v>
      </c>
      <c r="CN449" t="s">
        <v>13876</v>
      </c>
      <c r="CO449" t="s">
        <v>13876</v>
      </c>
      <c r="CP449" t="s">
        <v>13876</v>
      </c>
      <c r="CQ449" t="s">
        <v>13876</v>
      </c>
      <c r="CR449" t="s">
        <v>13876</v>
      </c>
      <c r="CS449" t="s">
        <v>13876</v>
      </c>
      <c r="CT449" t="s">
        <v>13876</v>
      </c>
    </row>
    <row r="450" spans="1:98" hidden="1">
      <c r="A450" s="1089"/>
      <c r="B450" s="554" t="s">
        <v>9485</v>
      </c>
      <c r="C450" s="554" t="s">
        <v>6833</v>
      </c>
      <c r="D450" s="554" t="s">
        <v>6834</v>
      </c>
      <c r="E450" s="336" t="s">
        <v>368</v>
      </c>
      <c r="F450" s="336" t="s">
        <v>11950</v>
      </c>
      <c r="G450" s="336">
        <v>2950861621</v>
      </c>
      <c r="H450" s="554" t="s">
        <v>12591</v>
      </c>
      <c r="I450" s="336" t="s">
        <v>126</v>
      </c>
      <c r="J450" s="336" t="s">
        <v>13659</v>
      </c>
      <c r="K450" s="336" t="s">
        <v>13546</v>
      </c>
      <c r="L450" s="336" t="s">
        <v>13658</v>
      </c>
      <c r="M450" s="336" t="s">
        <v>13659</v>
      </c>
      <c r="N450" s="336" t="s">
        <v>13546</v>
      </c>
      <c r="O450" s="632"/>
      <c r="P450" s="632" t="s">
        <v>13661</v>
      </c>
      <c r="Q450" s="556">
        <v>44636</v>
      </c>
      <c r="R450" s="336"/>
      <c r="S450" s="557">
        <v>44665</v>
      </c>
      <c r="T450" s="336" t="s">
        <v>15629</v>
      </c>
      <c r="U450" s="625">
        <v>63</v>
      </c>
      <c r="V450" s="1089"/>
      <c r="W450" s="551">
        <v>96998</v>
      </c>
      <c r="X450" s="551">
        <v>37994</v>
      </c>
      <c r="Y450" s="551">
        <v>37165</v>
      </c>
      <c r="Z450" s="551">
        <v>38828</v>
      </c>
      <c r="AA450" s="551">
        <v>37408</v>
      </c>
      <c r="AB450" s="551">
        <v>33773</v>
      </c>
      <c r="AC450" s="551" t="s">
        <v>13876</v>
      </c>
      <c r="AD450" s="552" t="s">
        <v>13876</v>
      </c>
      <c r="AE450" s="623">
        <v>282166</v>
      </c>
      <c r="AF450" t="s">
        <v>11208</v>
      </c>
      <c r="AG450" t="s">
        <v>9487</v>
      </c>
      <c r="AH450" t="s">
        <v>12590</v>
      </c>
      <c r="AQ450" t="s">
        <v>13876</v>
      </c>
      <c r="AR450" t="s">
        <v>13876</v>
      </c>
      <c r="AS450" t="s">
        <v>15294</v>
      </c>
      <c r="AT450" t="s">
        <v>15290</v>
      </c>
      <c r="AU450" t="s">
        <v>15294</v>
      </c>
      <c r="AV450" t="s">
        <v>15294</v>
      </c>
      <c r="AW450" t="s">
        <v>15285</v>
      </c>
      <c r="AX450" t="s">
        <v>13876</v>
      </c>
      <c r="AY450" t="s">
        <v>13876</v>
      </c>
      <c r="AZ450" t="s">
        <v>15284</v>
      </c>
      <c r="BA450" t="s">
        <v>15287</v>
      </c>
      <c r="BB450" t="s">
        <v>15294</v>
      </c>
      <c r="BC450" t="s">
        <v>15294</v>
      </c>
      <c r="BD450" t="s">
        <v>15291</v>
      </c>
      <c r="BE450" t="s">
        <v>13876</v>
      </c>
      <c r="BF450" t="s">
        <v>13876</v>
      </c>
      <c r="BG450" t="s">
        <v>15284</v>
      </c>
      <c r="BH450" t="s">
        <v>15287</v>
      </c>
      <c r="BI450" t="s">
        <v>15289</v>
      </c>
      <c r="BJ450" t="s">
        <v>15290</v>
      </c>
      <c r="BK450" t="s">
        <v>15286</v>
      </c>
      <c r="BL450" t="s">
        <v>13876</v>
      </c>
      <c r="BM450" t="s">
        <v>13876</v>
      </c>
      <c r="BN450" t="s">
        <v>15284</v>
      </c>
      <c r="BO450" t="s">
        <v>15285</v>
      </c>
      <c r="BP450" t="s">
        <v>15285</v>
      </c>
      <c r="BQ450" t="s">
        <v>15292</v>
      </c>
      <c r="BR450" t="s">
        <v>15285</v>
      </c>
      <c r="BS450" t="s">
        <v>13876</v>
      </c>
      <c r="BT450" t="s">
        <v>13876</v>
      </c>
      <c r="BU450" t="s">
        <v>15284</v>
      </c>
      <c r="BV450" t="s">
        <v>15287</v>
      </c>
      <c r="BW450" t="s">
        <v>15291</v>
      </c>
      <c r="BX450" t="s">
        <v>15288</v>
      </c>
      <c r="BY450" t="s">
        <v>15285</v>
      </c>
      <c r="BZ450" t="s">
        <v>13876</v>
      </c>
      <c r="CA450" t="s">
        <v>13876</v>
      </c>
      <c r="CB450" t="s">
        <v>15284</v>
      </c>
      <c r="CC450" t="s">
        <v>15284</v>
      </c>
      <c r="CD450" t="s">
        <v>15287</v>
      </c>
      <c r="CE450" t="s">
        <v>15287</v>
      </c>
      <c r="CF450" t="s">
        <v>15284</v>
      </c>
      <c r="CG450" t="s">
        <v>13876</v>
      </c>
      <c r="CH450" t="s">
        <v>13876</v>
      </c>
      <c r="CI450" t="s">
        <v>13876</v>
      </c>
      <c r="CJ450" t="s">
        <v>13876</v>
      </c>
      <c r="CK450" t="s">
        <v>13876</v>
      </c>
      <c r="CL450" t="s">
        <v>13876</v>
      </c>
      <c r="CM450" t="s">
        <v>13876</v>
      </c>
      <c r="CN450" t="s">
        <v>13876</v>
      </c>
      <c r="CO450" t="s">
        <v>13876</v>
      </c>
      <c r="CP450" t="s">
        <v>13876</v>
      </c>
      <c r="CQ450" t="s">
        <v>13876</v>
      </c>
      <c r="CR450" t="s">
        <v>13876</v>
      </c>
      <c r="CS450" t="s">
        <v>13876</v>
      </c>
      <c r="CT450" t="s">
        <v>13876</v>
      </c>
    </row>
    <row r="451" spans="1:98" hidden="1">
      <c r="A451" s="1089"/>
      <c r="B451" s="554" t="s">
        <v>9485</v>
      </c>
      <c r="C451" s="554" t="s">
        <v>6833</v>
      </c>
      <c r="D451" s="554" t="s">
        <v>6834</v>
      </c>
      <c r="E451" s="336" t="s">
        <v>368</v>
      </c>
      <c r="F451" s="336" t="s">
        <v>11950</v>
      </c>
      <c r="G451" s="336">
        <v>2950861621</v>
      </c>
      <c r="H451" s="554" t="s">
        <v>12591</v>
      </c>
      <c r="I451" s="336" t="s">
        <v>128</v>
      </c>
      <c r="J451" s="336" t="s">
        <v>13659</v>
      </c>
      <c r="K451" s="336" t="s">
        <v>13546</v>
      </c>
      <c r="L451" s="336" t="s">
        <v>13658</v>
      </c>
      <c r="M451" s="336" t="s">
        <v>13659</v>
      </c>
      <c r="N451" s="336"/>
      <c r="O451" s="632"/>
      <c r="P451" s="632" t="s">
        <v>13661</v>
      </c>
      <c r="Q451" s="556">
        <v>44636</v>
      </c>
      <c r="R451" s="336"/>
      <c r="S451" s="557">
        <v>44665</v>
      </c>
      <c r="T451" s="336" t="s">
        <v>15630</v>
      </c>
      <c r="U451" s="625">
        <v>63</v>
      </c>
      <c r="V451" s="1089"/>
      <c r="W451" s="551" t="s">
        <v>13876</v>
      </c>
      <c r="X451" s="551">
        <v>779</v>
      </c>
      <c r="Y451" s="551">
        <v>736</v>
      </c>
      <c r="Z451" s="551" t="s">
        <v>13876</v>
      </c>
      <c r="AA451" s="551" t="s">
        <v>13876</v>
      </c>
      <c r="AB451" s="551">
        <v>779</v>
      </c>
      <c r="AC451" s="551" t="s">
        <v>13876</v>
      </c>
      <c r="AD451" s="552" t="s">
        <v>13876</v>
      </c>
      <c r="AE451" s="623">
        <v>2294</v>
      </c>
      <c r="AF451" t="s">
        <v>11208</v>
      </c>
      <c r="AG451" t="s">
        <v>9487</v>
      </c>
      <c r="AH451" t="s">
        <v>12590</v>
      </c>
      <c r="AQ451" t="s">
        <v>13876</v>
      </c>
      <c r="AR451" t="s">
        <v>13876</v>
      </c>
      <c r="AS451" t="s">
        <v>13876</v>
      </c>
      <c r="AT451" t="s">
        <v>13876</v>
      </c>
      <c r="AU451" t="s">
        <v>13876</v>
      </c>
      <c r="AV451" t="s">
        <v>13876</v>
      </c>
      <c r="AW451" t="s">
        <v>13876</v>
      </c>
      <c r="AX451" t="s">
        <v>13876</v>
      </c>
      <c r="AY451" t="s">
        <v>13876</v>
      </c>
      <c r="AZ451" t="s">
        <v>13876</v>
      </c>
      <c r="BA451" t="s">
        <v>13876</v>
      </c>
      <c r="BB451" t="s">
        <v>15287</v>
      </c>
      <c r="BC451" t="s">
        <v>15287</v>
      </c>
      <c r="BD451" t="s">
        <v>15294</v>
      </c>
      <c r="BE451" t="s">
        <v>13876</v>
      </c>
      <c r="BF451" t="s">
        <v>13876</v>
      </c>
      <c r="BG451" t="s">
        <v>13876</v>
      </c>
      <c r="BH451" t="s">
        <v>13876</v>
      </c>
      <c r="BI451" t="s">
        <v>15287</v>
      </c>
      <c r="BJ451" t="s">
        <v>15284</v>
      </c>
      <c r="BK451" t="s">
        <v>15290</v>
      </c>
      <c r="BL451" t="s">
        <v>13876</v>
      </c>
      <c r="BM451" t="s">
        <v>13876</v>
      </c>
      <c r="BN451" t="s">
        <v>13876</v>
      </c>
      <c r="BO451" t="s">
        <v>13876</v>
      </c>
      <c r="BP451" t="s">
        <v>13876</v>
      </c>
      <c r="BQ451" t="s">
        <v>13876</v>
      </c>
      <c r="BR451" t="s">
        <v>13876</v>
      </c>
      <c r="BS451" t="s">
        <v>13876</v>
      </c>
      <c r="BT451" t="s">
        <v>13876</v>
      </c>
      <c r="BU451" t="s">
        <v>13876</v>
      </c>
      <c r="BV451" t="s">
        <v>13876</v>
      </c>
      <c r="BW451" t="s">
        <v>13876</v>
      </c>
      <c r="BX451" t="s">
        <v>13876</v>
      </c>
      <c r="BY451" t="s">
        <v>13876</v>
      </c>
      <c r="BZ451" t="s">
        <v>13876</v>
      </c>
      <c r="CA451" t="s">
        <v>13876</v>
      </c>
      <c r="CB451" t="s">
        <v>13876</v>
      </c>
      <c r="CC451" t="s">
        <v>13876</v>
      </c>
      <c r="CD451" t="s">
        <v>15287</v>
      </c>
      <c r="CE451" t="s">
        <v>15287</v>
      </c>
      <c r="CF451" t="s">
        <v>15294</v>
      </c>
      <c r="CG451" t="s">
        <v>13876</v>
      </c>
      <c r="CH451" t="s">
        <v>13876</v>
      </c>
      <c r="CI451" t="s">
        <v>13876</v>
      </c>
      <c r="CJ451" t="s">
        <v>13876</v>
      </c>
      <c r="CK451" t="s">
        <v>13876</v>
      </c>
      <c r="CL451" t="s">
        <v>13876</v>
      </c>
      <c r="CM451" t="s">
        <v>13876</v>
      </c>
      <c r="CN451" t="s">
        <v>13876</v>
      </c>
      <c r="CO451" t="s">
        <v>13876</v>
      </c>
      <c r="CP451" t="s">
        <v>13876</v>
      </c>
      <c r="CQ451" t="s">
        <v>13876</v>
      </c>
      <c r="CR451" t="s">
        <v>13876</v>
      </c>
      <c r="CS451" t="s">
        <v>13876</v>
      </c>
      <c r="CT451" t="s">
        <v>13876</v>
      </c>
    </row>
    <row r="452" spans="1:98" hidden="1">
      <c r="A452" s="1089"/>
      <c r="B452" s="554" t="s">
        <v>9485</v>
      </c>
      <c r="C452" s="554" t="s">
        <v>6833</v>
      </c>
      <c r="D452" s="554" t="s">
        <v>6834</v>
      </c>
      <c r="E452" s="336" t="s">
        <v>368</v>
      </c>
      <c r="F452" s="336" t="s">
        <v>11950</v>
      </c>
      <c r="G452" s="336">
        <v>2951200027</v>
      </c>
      <c r="H452" s="554" t="s">
        <v>12594</v>
      </c>
      <c r="I452" s="336" t="s">
        <v>124</v>
      </c>
      <c r="J452" s="336" t="s">
        <v>13659</v>
      </c>
      <c r="K452" s="336" t="s">
        <v>13546</v>
      </c>
      <c r="L452" s="336" t="s">
        <v>13658</v>
      </c>
      <c r="M452" s="336" t="s">
        <v>13659</v>
      </c>
      <c r="N452" s="336" t="s">
        <v>13546</v>
      </c>
      <c r="O452" s="632"/>
      <c r="P452" s="632" t="s">
        <v>13661</v>
      </c>
      <c r="Q452" s="556">
        <v>44636</v>
      </c>
      <c r="R452" s="336"/>
      <c r="S452" s="557">
        <v>44665</v>
      </c>
      <c r="T452" s="336" t="s">
        <v>15631</v>
      </c>
      <c r="U452" s="625">
        <v>63</v>
      </c>
      <c r="V452" s="1089"/>
      <c r="W452" s="551">
        <v>76886</v>
      </c>
      <c r="X452" s="551">
        <v>26011</v>
      </c>
      <c r="Y452" s="551">
        <v>26135</v>
      </c>
      <c r="Z452" s="551">
        <v>21478</v>
      </c>
      <c r="AA452" s="551">
        <v>24514</v>
      </c>
      <c r="AB452" s="551">
        <v>23271</v>
      </c>
      <c r="AC452" s="551" t="s">
        <v>13876</v>
      </c>
      <c r="AD452" s="552" t="s">
        <v>13876</v>
      </c>
      <c r="AE452" s="623">
        <v>198295</v>
      </c>
      <c r="AF452" t="s">
        <v>11209</v>
      </c>
      <c r="AG452" t="s">
        <v>9487</v>
      </c>
      <c r="AH452" t="s">
        <v>12593</v>
      </c>
      <c r="AQ452" t="s">
        <v>13876</v>
      </c>
      <c r="AR452" t="s">
        <v>13876</v>
      </c>
      <c r="AS452" t="s">
        <v>15287</v>
      </c>
      <c r="AT452" t="s">
        <v>15290</v>
      </c>
      <c r="AU452" t="s">
        <v>15285</v>
      </c>
      <c r="AV452" t="s">
        <v>15285</v>
      </c>
      <c r="AW452" t="s">
        <v>15290</v>
      </c>
      <c r="AX452" t="s">
        <v>13876</v>
      </c>
      <c r="AY452" t="s">
        <v>13876</v>
      </c>
      <c r="AZ452" t="s">
        <v>15292</v>
      </c>
      <c r="BA452" t="s">
        <v>15290</v>
      </c>
      <c r="BB452" t="s">
        <v>15288</v>
      </c>
      <c r="BC452" t="s">
        <v>15289</v>
      </c>
      <c r="BD452" t="s">
        <v>15289</v>
      </c>
      <c r="BE452" t="s">
        <v>13876</v>
      </c>
      <c r="BF452" t="s">
        <v>13876</v>
      </c>
      <c r="BG452" t="s">
        <v>15292</v>
      </c>
      <c r="BH452" t="s">
        <v>15290</v>
      </c>
      <c r="BI452" t="s">
        <v>15289</v>
      </c>
      <c r="BJ452" t="s">
        <v>15284</v>
      </c>
      <c r="BK452" t="s">
        <v>15286</v>
      </c>
      <c r="BL452" t="s">
        <v>13876</v>
      </c>
      <c r="BM452" t="s">
        <v>13876</v>
      </c>
      <c r="BN452" t="s">
        <v>15292</v>
      </c>
      <c r="BO452" t="s">
        <v>15289</v>
      </c>
      <c r="BP452" t="s">
        <v>15291</v>
      </c>
      <c r="BQ452" t="s">
        <v>15287</v>
      </c>
      <c r="BR452" t="s">
        <v>15285</v>
      </c>
      <c r="BS452" t="s">
        <v>13876</v>
      </c>
      <c r="BT452" t="s">
        <v>13876</v>
      </c>
      <c r="BU452" t="s">
        <v>15292</v>
      </c>
      <c r="BV452" t="s">
        <v>15291</v>
      </c>
      <c r="BW452" t="s">
        <v>15286</v>
      </c>
      <c r="BX452" t="s">
        <v>15289</v>
      </c>
      <c r="BY452" t="s">
        <v>15291</v>
      </c>
      <c r="BZ452" t="s">
        <v>13876</v>
      </c>
      <c r="CA452" t="s">
        <v>13876</v>
      </c>
      <c r="CB452" t="s">
        <v>15292</v>
      </c>
      <c r="CC452" t="s">
        <v>15284</v>
      </c>
      <c r="CD452" t="s">
        <v>15292</v>
      </c>
      <c r="CE452" t="s">
        <v>15287</v>
      </c>
      <c r="CF452" t="s">
        <v>15289</v>
      </c>
      <c r="CG452" t="s">
        <v>13876</v>
      </c>
      <c r="CH452" t="s">
        <v>13876</v>
      </c>
      <c r="CI452" t="s">
        <v>13876</v>
      </c>
      <c r="CJ452" t="s">
        <v>13876</v>
      </c>
      <c r="CK452" t="s">
        <v>13876</v>
      </c>
      <c r="CL452" t="s">
        <v>13876</v>
      </c>
      <c r="CM452" t="s">
        <v>13876</v>
      </c>
      <c r="CN452" t="s">
        <v>13876</v>
      </c>
      <c r="CO452" t="s">
        <v>13876</v>
      </c>
      <c r="CP452" t="s">
        <v>13876</v>
      </c>
      <c r="CQ452" t="s">
        <v>13876</v>
      </c>
      <c r="CR452" t="s">
        <v>13876</v>
      </c>
      <c r="CS452" t="s">
        <v>13876</v>
      </c>
      <c r="CT452" t="s">
        <v>13876</v>
      </c>
    </row>
    <row r="453" spans="1:98" hidden="1">
      <c r="A453" s="1089"/>
      <c r="B453" s="554" t="s">
        <v>9485</v>
      </c>
      <c r="C453" s="554" t="s">
        <v>6833</v>
      </c>
      <c r="D453" s="554" t="s">
        <v>6834</v>
      </c>
      <c r="E453" s="336" t="s">
        <v>13977</v>
      </c>
      <c r="F453" s="336" t="s">
        <v>11950</v>
      </c>
      <c r="G453" s="336">
        <v>2951200027</v>
      </c>
      <c r="H453" s="554" t="s">
        <v>12594</v>
      </c>
      <c r="I453" s="336" t="s">
        <v>126</v>
      </c>
      <c r="J453" s="336" t="s">
        <v>13659</v>
      </c>
      <c r="K453" s="336" t="s">
        <v>13546</v>
      </c>
      <c r="L453" s="336" t="s">
        <v>13658</v>
      </c>
      <c r="M453" s="336" t="s">
        <v>13659</v>
      </c>
      <c r="N453" s="336" t="s">
        <v>13546</v>
      </c>
      <c r="O453" s="632"/>
      <c r="P453" s="632" t="s">
        <v>13661</v>
      </c>
      <c r="Q453" s="556">
        <v>44636</v>
      </c>
      <c r="R453" s="336"/>
      <c r="S453" s="557">
        <v>44665</v>
      </c>
      <c r="T453" s="336" t="s">
        <v>15632</v>
      </c>
      <c r="U453" s="625">
        <v>63</v>
      </c>
      <c r="V453" s="1089"/>
      <c r="W453" s="551">
        <v>78592</v>
      </c>
      <c r="X453" s="551">
        <v>31613</v>
      </c>
      <c r="Y453" s="551">
        <v>32843</v>
      </c>
      <c r="Z453" s="551">
        <v>33053</v>
      </c>
      <c r="AA453" s="551">
        <v>31285</v>
      </c>
      <c r="AB453" s="551">
        <v>27244</v>
      </c>
      <c r="AC453" s="551" t="s">
        <v>13876</v>
      </c>
      <c r="AD453" s="552" t="s">
        <v>13876</v>
      </c>
      <c r="AE453" s="623">
        <v>234630</v>
      </c>
      <c r="AF453" t="s">
        <v>11209</v>
      </c>
      <c r="AG453" t="s">
        <v>9487</v>
      </c>
      <c r="AH453" t="s">
        <v>12593</v>
      </c>
      <c r="AQ453" t="s">
        <v>13876</v>
      </c>
      <c r="AR453" t="s">
        <v>13876</v>
      </c>
      <c r="AS453" t="s">
        <v>15287</v>
      </c>
      <c r="AT453" t="s">
        <v>15285</v>
      </c>
      <c r="AU453" t="s">
        <v>15286</v>
      </c>
      <c r="AV453" t="s">
        <v>15294</v>
      </c>
      <c r="AW453" t="s">
        <v>15292</v>
      </c>
      <c r="AX453" t="s">
        <v>13876</v>
      </c>
      <c r="AY453" t="s">
        <v>13876</v>
      </c>
      <c r="AZ453" t="s">
        <v>15284</v>
      </c>
      <c r="BA453" t="s">
        <v>15289</v>
      </c>
      <c r="BB453" t="s">
        <v>15290</v>
      </c>
      <c r="BC453" t="s">
        <v>15289</v>
      </c>
      <c r="BD453" t="s">
        <v>15284</v>
      </c>
      <c r="BE453" t="s">
        <v>13876</v>
      </c>
      <c r="BF453" t="s">
        <v>13876</v>
      </c>
      <c r="BG453" t="s">
        <v>15284</v>
      </c>
      <c r="BH453" t="s">
        <v>15292</v>
      </c>
      <c r="BI453" t="s">
        <v>15285</v>
      </c>
      <c r="BJ453" t="s">
        <v>15291</v>
      </c>
      <c r="BK453" t="s">
        <v>15284</v>
      </c>
      <c r="BL453" t="s">
        <v>13876</v>
      </c>
      <c r="BM453" t="s">
        <v>13876</v>
      </c>
      <c r="BN453" t="s">
        <v>15284</v>
      </c>
      <c r="BO453" t="s">
        <v>15284</v>
      </c>
      <c r="BP453" t="s">
        <v>15288</v>
      </c>
      <c r="BQ453" t="s">
        <v>15286</v>
      </c>
      <c r="BR453" t="s">
        <v>15284</v>
      </c>
      <c r="BS453" t="s">
        <v>13876</v>
      </c>
      <c r="BT453" t="s">
        <v>13876</v>
      </c>
      <c r="BU453" t="s">
        <v>15284</v>
      </c>
      <c r="BV453" t="s">
        <v>15289</v>
      </c>
      <c r="BW453" t="s">
        <v>15292</v>
      </c>
      <c r="BX453" t="s">
        <v>15285</v>
      </c>
      <c r="BY453" t="s">
        <v>15286</v>
      </c>
      <c r="BZ453" t="s">
        <v>13876</v>
      </c>
      <c r="CA453" t="s">
        <v>13876</v>
      </c>
      <c r="CB453" t="s">
        <v>15292</v>
      </c>
      <c r="CC453" t="s">
        <v>15287</v>
      </c>
      <c r="CD453" t="s">
        <v>15292</v>
      </c>
      <c r="CE453" t="s">
        <v>15291</v>
      </c>
      <c r="CF453" t="s">
        <v>15291</v>
      </c>
      <c r="CG453" t="s">
        <v>13876</v>
      </c>
      <c r="CH453" t="s">
        <v>13876</v>
      </c>
      <c r="CI453" t="s">
        <v>13876</v>
      </c>
      <c r="CJ453" t="s">
        <v>13876</v>
      </c>
      <c r="CK453" t="s">
        <v>13876</v>
      </c>
      <c r="CL453" t="s">
        <v>13876</v>
      </c>
      <c r="CM453" t="s">
        <v>13876</v>
      </c>
      <c r="CN453" t="s">
        <v>13876</v>
      </c>
      <c r="CO453" t="s">
        <v>13876</v>
      </c>
      <c r="CP453" t="s">
        <v>13876</v>
      </c>
      <c r="CQ453" t="s">
        <v>13876</v>
      </c>
      <c r="CR453" t="s">
        <v>13876</v>
      </c>
      <c r="CS453" t="s">
        <v>13876</v>
      </c>
      <c r="CT453" t="s">
        <v>13876</v>
      </c>
    </row>
    <row r="454" spans="1:98" hidden="1">
      <c r="A454" s="1089"/>
      <c r="B454" s="554" t="s">
        <v>9485</v>
      </c>
      <c r="C454" s="554" t="s">
        <v>6833</v>
      </c>
      <c r="D454" s="554" t="s">
        <v>6834</v>
      </c>
      <c r="E454" s="336" t="s">
        <v>368</v>
      </c>
      <c r="F454" s="336" t="s">
        <v>11950</v>
      </c>
      <c r="G454" s="336">
        <v>2951200027</v>
      </c>
      <c r="H454" s="554" t="s">
        <v>12594</v>
      </c>
      <c r="I454" s="336" t="s">
        <v>128</v>
      </c>
      <c r="J454" s="336" t="s">
        <v>13659</v>
      </c>
      <c r="K454" s="336" t="s">
        <v>13546</v>
      </c>
      <c r="L454" s="336" t="s">
        <v>13658</v>
      </c>
      <c r="M454" s="336" t="s">
        <v>13659</v>
      </c>
      <c r="N454" s="336"/>
      <c r="O454" s="632"/>
      <c r="P454" s="632" t="s">
        <v>13661</v>
      </c>
      <c r="Q454" s="556">
        <v>44636</v>
      </c>
      <c r="R454" s="336"/>
      <c r="S454" s="557">
        <v>44665</v>
      </c>
      <c r="T454" s="336" t="s">
        <v>15633</v>
      </c>
      <c r="U454" s="625">
        <v>63</v>
      </c>
      <c r="V454" s="1089"/>
      <c r="W454" s="551" t="s">
        <v>13876</v>
      </c>
      <c r="X454" s="551" t="s">
        <v>13876</v>
      </c>
      <c r="Y454" s="551" t="s">
        <v>13876</v>
      </c>
      <c r="Z454" s="551" t="s">
        <v>13876</v>
      </c>
      <c r="AA454" s="551" t="s">
        <v>13876</v>
      </c>
      <c r="AB454" s="551" t="s">
        <v>13876</v>
      </c>
      <c r="AC454" s="551" t="s">
        <v>13876</v>
      </c>
      <c r="AD454" s="552" t="s">
        <v>13876</v>
      </c>
      <c r="AE454" s="623">
        <v>0</v>
      </c>
      <c r="AF454" t="s">
        <v>11209</v>
      </c>
      <c r="AG454" t="s">
        <v>9487</v>
      </c>
      <c r="AH454" t="s">
        <v>12593</v>
      </c>
      <c r="AQ454" t="s">
        <v>13876</v>
      </c>
      <c r="AR454" t="s">
        <v>13876</v>
      </c>
      <c r="AS454" t="s">
        <v>13876</v>
      </c>
      <c r="AT454" t="s">
        <v>13876</v>
      </c>
      <c r="AU454" t="s">
        <v>13876</v>
      </c>
      <c r="AV454" t="s">
        <v>13876</v>
      </c>
      <c r="AW454" t="s">
        <v>13876</v>
      </c>
      <c r="AX454" t="s">
        <v>13876</v>
      </c>
      <c r="AY454" t="s">
        <v>13876</v>
      </c>
      <c r="AZ454" t="s">
        <v>13876</v>
      </c>
      <c r="BA454" t="s">
        <v>13876</v>
      </c>
      <c r="BB454" t="s">
        <v>13876</v>
      </c>
      <c r="BC454" t="s">
        <v>13876</v>
      </c>
      <c r="BD454" t="s">
        <v>13876</v>
      </c>
      <c r="BE454" t="s">
        <v>13876</v>
      </c>
      <c r="BF454" t="s">
        <v>13876</v>
      </c>
      <c r="BG454" t="s">
        <v>13876</v>
      </c>
      <c r="BH454" t="s">
        <v>13876</v>
      </c>
      <c r="BI454" t="s">
        <v>13876</v>
      </c>
      <c r="BJ454" t="s">
        <v>13876</v>
      </c>
      <c r="BK454" t="s">
        <v>13876</v>
      </c>
      <c r="BL454" t="s">
        <v>13876</v>
      </c>
      <c r="BM454" t="s">
        <v>13876</v>
      </c>
      <c r="BN454" t="s">
        <v>13876</v>
      </c>
      <c r="BO454" t="s">
        <v>13876</v>
      </c>
      <c r="BP454" t="s">
        <v>13876</v>
      </c>
      <c r="BQ454" t="s">
        <v>13876</v>
      </c>
      <c r="BR454" t="s">
        <v>13876</v>
      </c>
      <c r="BS454" t="s">
        <v>13876</v>
      </c>
      <c r="BT454" t="s">
        <v>13876</v>
      </c>
      <c r="BU454" t="s">
        <v>13876</v>
      </c>
      <c r="BV454" t="s">
        <v>13876</v>
      </c>
      <c r="BW454" t="s">
        <v>13876</v>
      </c>
      <c r="BX454" t="s">
        <v>13876</v>
      </c>
      <c r="BY454" t="s">
        <v>13876</v>
      </c>
      <c r="BZ454" t="s">
        <v>13876</v>
      </c>
      <c r="CA454" t="s">
        <v>13876</v>
      </c>
      <c r="CB454" t="s">
        <v>13876</v>
      </c>
      <c r="CC454" t="s">
        <v>13876</v>
      </c>
      <c r="CD454" t="s">
        <v>13876</v>
      </c>
      <c r="CE454" t="s">
        <v>13876</v>
      </c>
      <c r="CF454" t="s">
        <v>13876</v>
      </c>
      <c r="CG454" t="s">
        <v>13876</v>
      </c>
      <c r="CH454" t="s">
        <v>13876</v>
      </c>
      <c r="CI454" t="s">
        <v>13876</v>
      </c>
      <c r="CJ454" t="s">
        <v>13876</v>
      </c>
      <c r="CK454" t="s">
        <v>13876</v>
      </c>
      <c r="CL454" t="s">
        <v>13876</v>
      </c>
      <c r="CM454" t="s">
        <v>13876</v>
      </c>
      <c r="CN454" t="s">
        <v>13876</v>
      </c>
      <c r="CO454" t="s">
        <v>13876</v>
      </c>
      <c r="CP454" t="s">
        <v>13876</v>
      </c>
      <c r="CQ454" t="s">
        <v>13876</v>
      </c>
      <c r="CR454" t="s">
        <v>13876</v>
      </c>
      <c r="CS454" t="s">
        <v>13876</v>
      </c>
      <c r="CT454" t="s">
        <v>13876</v>
      </c>
    </row>
    <row r="455" spans="1:98" hidden="1">
      <c r="A455" s="1089"/>
      <c r="B455" s="554" t="s">
        <v>9485</v>
      </c>
      <c r="C455" s="554" t="s">
        <v>6833</v>
      </c>
      <c r="D455" s="554" t="s">
        <v>6834</v>
      </c>
      <c r="E455" s="336" t="s">
        <v>368</v>
      </c>
      <c r="F455" s="336" t="s">
        <v>11950</v>
      </c>
      <c r="G455" s="336">
        <v>2951270962</v>
      </c>
      <c r="H455" s="554" t="s">
        <v>12580</v>
      </c>
      <c r="I455" s="336" t="s">
        <v>124</v>
      </c>
      <c r="J455" s="336" t="s">
        <v>13659</v>
      </c>
      <c r="K455" s="336" t="s">
        <v>13546</v>
      </c>
      <c r="L455" s="336" t="s">
        <v>13658</v>
      </c>
      <c r="M455" s="336" t="s">
        <v>13659</v>
      </c>
      <c r="N455" s="336" t="s">
        <v>13546</v>
      </c>
      <c r="O455" s="632"/>
      <c r="P455" s="632" t="s">
        <v>13661</v>
      </c>
      <c r="Q455" s="556">
        <v>44636</v>
      </c>
      <c r="R455" s="336"/>
      <c r="S455" s="557">
        <v>44665</v>
      </c>
      <c r="T455" s="336" t="s">
        <v>15634</v>
      </c>
      <c r="U455" s="625">
        <v>63</v>
      </c>
      <c r="V455" s="1089"/>
      <c r="W455" s="551">
        <v>148504</v>
      </c>
      <c r="X455" s="551">
        <v>38888</v>
      </c>
      <c r="Y455" s="551">
        <v>48337</v>
      </c>
      <c r="Z455" s="551">
        <v>35104</v>
      </c>
      <c r="AA455" s="551">
        <v>37803</v>
      </c>
      <c r="AB455" s="551">
        <v>43031</v>
      </c>
      <c r="AC455" s="551" t="s">
        <v>13876</v>
      </c>
      <c r="AD455" s="552" t="s">
        <v>13876</v>
      </c>
      <c r="AE455" s="623">
        <v>351667</v>
      </c>
      <c r="AF455" t="s">
        <v>11202</v>
      </c>
      <c r="AG455" t="s">
        <v>9487</v>
      </c>
      <c r="AH455" t="s">
        <v>12579</v>
      </c>
      <c r="AQ455" t="s">
        <v>13876</v>
      </c>
      <c r="AR455" t="s">
        <v>15289</v>
      </c>
      <c r="AS455" t="s">
        <v>15291</v>
      </c>
      <c r="AT455" t="s">
        <v>15285</v>
      </c>
      <c r="AU455" t="s">
        <v>15286</v>
      </c>
      <c r="AV455" t="s">
        <v>15288</v>
      </c>
      <c r="AW455" t="s">
        <v>15291</v>
      </c>
      <c r="AX455" t="s">
        <v>13876</v>
      </c>
      <c r="AY455" t="s">
        <v>13876</v>
      </c>
      <c r="AZ455" t="s">
        <v>15284</v>
      </c>
      <c r="BA455" t="s">
        <v>15285</v>
      </c>
      <c r="BB455" t="s">
        <v>15285</v>
      </c>
      <c r="BC455" t="s">
        <v>15285</v>
      </c>
      <c r="BD455" t="s">
        <v>15285</v>
      </c>
      <c r="BE455" t="s">
        <v>13876</v>
      </c>
      <c r="BF455" t="s">
        <v>13876</v>
      </c>
      <c r="BG455" t="s">
        <v>13876</v>
      </c>
      <c r="BH455" t="s">
        <v>15289</v>
      </c>
      <c r="BI455" t="s">
        <v>15287</v>
      </c>
      <c r="BJ455" t="s">
        <v>15286</v>
      </c>
      <c r="BK455" t="s">
        <v>15292</v>
      </c>
      <c r="BL455" t="s">
        <v>13876</v>
      </c>
      <c r="BM455" t="s">
        <v>13876</v>
      </c>
      <c r="BN455" t="s">
        <v>15284</v>
      </c>
      <c r="BO455" t="s">
        <v>15286</v>
      </c>
      <c r="BP455" t="s">
        <v>15289</v>
      </c>
      <c r="BQ455" t="s">
        <v>15288</v>
      </c>
      <c r="BR455" t="s">
        <v>15291</v>
      </c>
      <c r="BS455" t="s">
        <v>13876</v>
      </c>
      <c r="BT455" t="s">
        <v>13876</v>
      </c>
      <c r="BU455" t="s">
        <v>15284</v>
      </c>
      <c r="BV455" t="s">
        <v>15287</v>
      </c>
      <c r="BW455" t="s">
        <v>15285</v>
      </c>
      <c r="BX455" t="s">
        <v>15288</v>
      </c>
      <c r="BY455" t="s">
        <v>15284</v>
      </c>
      <c r="BZ455" t="s">
        <v>13876</v>
      </c>
      <c r="CA455" t="s">
        <v>13876</v>
      </c>
      <c r="CB455" t="s">
        <v>15291</v>
      </c>
      <c r="CC455" t="s">
        <v>15284</v>
      </c>
      <c r="CD455" t="s">
        <v>15288</v>
      </c>
      <c r="CE455" t="s">
        <v>15284</v>
      </c>
      <c r="CF455" t="s">
        <v>15289</v>
      </c>
      <c r="CG455" t="s">
        <v>13876</v>
      </c>
      <c r="CH455" t="s">
        <v>13876</v>
      </c>
      <c r="CI455" t="s">
        <v>13876</v>
      </c>
      <c r="CJ455" t="s">
        <v>13876</v>
      </c>
      <c r="CK455" t="s">
        <v>13876</v>
      </c>
      <c r="CL455" t="s">
        <v>13876</v>
      </c>
      <c r="CM455" t="s">
        <v>13876</v>
      </c>
      <c r="CN455" t="s">
        <v>13876</v>
      </c>
      <c r="CO455" t="s">
        <v>13876</v>
      </c>
      <c r="CP455" t="s">
        <v>13876</v>
      </c>
      <c r="CQ455" t="s">
        <v>13876</v>
      </c>
      <c r="CR455" t="s">
        <v>13876</v>
      </c>
      <c r="CS455" t="s">
        <v>13876</v>
      </c>
      <c r="CT455" t="s">
        <v>13876</v>
      </c>
    </row>
    <row r="456" spans="1:98" hidden="1">
      <c r="A456" s="1089"/>
      <c r="B456" s="554" t="s">
        <v>9485</v>
      </c>
      <c r="C456" s="554" t="s">
        <v>6833</v>
      </c>
      <c r="D456" s="554" t="s">
        <v>6834</v>
      </c>
      <c r="E456" s="336" t="s">
        <v>368</v>
      </c>
      <c r="F456" s="336" t="s">
        <v>11950</v>
      </c>
      <c r="G456" s="336">
        <v>2951270962</v>
      </c>
      <c r="H456" s="554" t="s">
        <v>12580</v>
      </c>
      <c r="I456" s="336" t="s">
        <v>126</v>
      </c>
      <c r="J456" s="336" t="s">
        <v>13659</v>
      </c>
      <c r="K456" s="336" t="s">
        <v>13546</v>
      </c>
      <c r="L456" s="336" t="s">
        <v>13658</v>
      </c>
      <c r="M456" s="336" t="s">
        <v>13659</v>
      </c>
      <c r="N456" s="336" t="s">
        <v>13546</v>
      </c>
      <c r="O456" s="632"/>
      <c r="P456" s="632" t="s">
        <v>13661</v>
      </c>
      <c r="Q456" s="556">
        <v>44636</v>
      </c>
      <c r="R456" s="336"/>
      <c r="S456" s="557">
        <v>44665</v>
      </c>
      <c r="T456" s="336" t="s">
        <v>15635</v>
      </c>
      <c r="U456" s="625">
        <v>63</v>
      </c>
      <c r="V456" s="1089"/>
      <c r="W456" s="551">
        <v>188823</v>
      </c>
      <c r="X456" s="551">
        <v>63623</v>
      </c>
      <c r="Y456" s="551">
        <v>65194</v>
      </c>
      <c r="Z456" s="551">
        <v>48580</v>
      </c>
      <c r="AA456" s="551">
        <v>68646</v>
      </c>
      <c r="AB456" s="551">
        <v>60115</v>
      </c>
      <c r="AC456" s="551" t="s">
        <v>13876</v>
      </c>
      <c r="AD456" s="552" t="s">
        <v>13876</v>
      </c>
      <c r="AE456" s="623">
        <v>494981</v>
      </c>
      <c r="AF456" t="s">
        <v>11202</v>
      </c>
      <c r="AG456" t="s">
        <v>9487</v>
      </c>
      <c r="AH456" t="s">
        <v>12579</v>
      </c>
      <c r="AQ456" t="s">
        <v>13876</v>
      </c>
      <c r="AR456" t="s">
        <v>15289</v>
      </c>
      <c r="AS456" t="s">
        <v>15285</v>
      </c>
      <c r="AT456" t="s">
        <v>15285</v>
      </c>
      <c r="AU456" t="s">
        <v>15285</v>
      </c>
      <c r="AV456" t="s">
        <v>15292</v>
      </c>
      <c r="AW456" t="s">
        <v>15284</v>
      </c>
      <c r="AX456" t="s">
        <v>13876</v>
      </c>
      <c r="AY456" t="s">
        <v>13876</v>
      </c>
      <c r="AZ456" t="s">
        <v>15290</v>
      </c>
      <c r="BA456" t="s">
        <v>15284</v>
      </c>
      <c r="BB456" t="s">
        <v>15290</v>
      </c>
      <c r="BC456" t="s">
        <v>15292</v>
      </c>
      <c r="BD456" t="s">
        <v>15284</v>
      </c>
      <c r="BE456" t="s">
        <v>13876</v>
      </c>
      <c r="BF456" t="s">
        <v>13876</v>
      </c>
      <c r="BG456" t="s">
        <v>13876</v>
      </c>
      <c r="BH456" t="s">
        <v>13876</v>
      </c>
      <c r="BI456" t="s">
        <v>13876</v>
      </c>
      <c r="BJ456" t="s">
        <v>13876</v>
      </c>
      <c r="BK456" t="s">
        <v>13876</v>
      </c>
      <c r="BL456" t="s">
        <v>13876</v>
      </c>
      <c r="BM456" t="s">
        <v>13876</v>
      </c>
      <c r="BN456" t="s">
        <v>15291</v>
      </c>
      <c r="BO456" t="s">
        <v>15285</v>
      </c>
      <c r="BP456" t="s">
        <v>15286</v>
      </c>
      <c r="BQ456" t="s">
        <v>15285</v>
      </c>
      <c r="BR456" t="s">
        <v>15288</v>
      </c>
      <c r="BS456" t="s">
        <v>13876</v>
      </c>
      <c r="BT456" t="s">
        <v>13876</v>
      </c>
      <c r="BU456" t="s">
        <v>15290</v>
      </c>
      <c r="BV456" t="s">
        <v>15285</v>
      </c>
      <c r="BW456" t="s">
        <v>15290</v>
      </c>
      <c r="BX456" t="s">
        <v>15291</v>
      </c>
      <c r="BY456" t="s">
        <v>15290</v>
      </c>
      <c r="BZ456" t="s">
        <v>13876</v>
      </c>
      <c r="CA456" t="s">
        <v>13876</v>
      </c>
      <c r="CB456" t="s">
        <v>15290</v>
      </c>
      <c r="CC456" t="s">
        <v>15288</v>
      </c>
      <c r="CD456" t="s">
        <v>15289</v>
      </c>
      <c r="CE456" t="s">
        <v>15289</v>
      </c>
      <c r="CF456" t="s">
        <v>15286</v>
      </c>
      <c r="CG456" t="s">
        <v>13876</v>
      </c>
      <c r="CH456" t="s">
        <v>13876</v>
      </c>
      <c r="CI456" t="s">
        <v>13876</v>
      </c>
      <c r="CJ456" t="s">
        <v>13876</v>
      </c>
      <c r="CK456" t="s">
        <v>13876</v>
      </c>
      <c r="CL456" t="s">
        <v>13876</v>
      </c>
      <c r="CM456" t="s">
        <v>13876</v>
      </c>
      <c r="CN456" t="s">
        <v>13876</v>
      </c>
      <c r="CO456" t="s">
        <v>13876</v>
      </c>
      <c r="CP456" t="s">
        <v>13876</v>
      </c>
      <c r="CQ456" t="s">
        <v>13876</v>
      </c>
      <c r="CR456" t="s">
        <v>13876</v>
      </c>
      <c r="CS456" t="s">
        <v>13876</v>
      </c>
      <c r="CT456" t="s">
        <v>13876</v>
      </c>
    </row>
    <row r="457" spans="1:98" hidden="1">
      <c r="A457" s="1089"/>
      <c r="B457" s="554" t="s">
        <v>9485</v>
      </c>
      <c r="C457" s="554" t="s">
        <v>6833</v>
      </c>
      <c r="D457" s="554" t="s">
        <v>6834</v>
      </c>
      <c r="E457" s="336" t="s">
        <v>368</v>
      </c>
      <c r="F457" s="336" t="s">
        <v>11950</v>
      </c>
      <c r="G457" s="336">
        <v>2951270962</v>
      </c>
      <c r="H457" s="554" t="s">
        <v>12580</v>
      </c>
      <c r="I457" s="336" t="s">
        <v>128</v>
      </c>
      <c r="J457" s="336" t="s">
        <v>13659</v>
      </c>
      <c r="K457" s="336" t="s">
        <v>13546</v>
      </c>
      <c r="L457" s="336" t="s">
        <v>13658</v>
      </c>
      <c r="M457" s="336" t="s">
        <v>13659</v>
      </c>
      <c r="N457" s="336"/>
      <c r="O457" s="632"/>
      <c r="P457" s="632" t="s">
        <v>13661</v>
      </c>
      <c r="Q457" s="556">
        <v>44636</v>
      </c>
      <c r="R457" s="336"/>
      <c r="S457" s="557">
        <v>44665</v>
      </c>
      <c r="T457" s="336" t="s">
        <v>15636</v>
      </c>
      <c r="U457" s="625">
        <v>63</v>
      </c>
      <c r="V457" s="1089"/>
      <c r="W457" s="551">
        <v>2172</v>
      </c>
      <c r="X457" s="551">
        <v>724</v>
      </c>
      <c r="Y457" s="551">
        <v>2214</v>
      </c>
      <c r="Z457" s="551">
        <v>1086</v>
      </c>
      <c r="AA457" s="551" t="s">
        <v>13876</v>
      </c>
      <c r="AB457" s="551">
        <v>1170</v>
      </c>
      <c r="AC457" s="551" t="s">
        <v>13876</v>
      </c>
      <c r="AD457" s="552" t="s">
        <v>13876</v>
      </c>
      <c r="AE457" s="623">
        <v>7366</v>
      </c>
      <c r="AF457" t="s">
        <v>11202</v>
      </c>
      <c r="AG457" t="s">
        <v>9487</v>
      </c>
      <c r="AH457" t="s">
        <v>12579</v>
      </c>
      <c r="AQ457" t="s">
        <v>13876</v>
      </c>
      <c r="AR457" t="s">
        <v>13876</v>
      </c>
      <c r="AS457" t="s">
        <v>13876</v>
      </c>
      <c r="AT457" t="s">
        <v>15292</v>
      </c>
      <c r="AU457" t="s">
        <v>15289</v>
      </c>
      <c r="AV457" t="s">
        <v>15287</v>
      </c>
      <c r="AW457" t="s">
        <v>15292</v>
      </c>
      <c r="AX457" t="s">
        <v>13876</v>
      </c>
      <c r="AY457" t="s">
        <v>13876</v>
      </c>
      <c r="AZ457" t="s">
        <v>13876</v>
      </c>
      <c r="BA457" t="s">
        <v>13876</v>
      </c>
      <c r="BB457" t="s">
        <v>15287</v>
      </c>
      <c r="BC457" t="s">
        <v>15292</v>
      </c>
      <c r="BD457" t="s">
        <v>15291</v>
      </c>
      <c r="BE457" t="s">
        <v>13876</v>
      </c>
      <c r="BF457" t="s">
        <v>13876</v>
      </c>
      <c r="BG457" t="s">
        <v>13876</v>
      </c>
      <c r="BH457" t="s">
        <v>15292</v>
      </c>
      <c r="BI457" t="s">
        <v>15292</v>
      </c>
      <c r="BJ457" t="s">
        <v>15289</v>
      </c>
      <c r="BK457" t="s">
        <v>15291</v>
      </c>
      <c r="BL457" t="s">
        <v>13876</v>
      </c>
      <c r="BM457" t="s">
        <v>13876</v>
      </c>
      <c r="BN457" t="s">
        <v>13876</v>
      </c>
      <c r="BO457" t="s">
        <v>15289</v>
      </c>
      <c r="BP457" t="s">
        <v>15288</v>
      </c>
      <c r="BQ457" t="s">
        <v>15285</v>
      </c>
      <c r="BR457" t="s">
        <v>15290</v>
      </c>
      <c r="BS457" t="s">
        <v>13876</v>
      </c>
      <c r="BT457" t="s">
        <v>13876</v>
      </c>
      <c r="BU457" t="s">
        <v>13876</v>
      </c>
      <c r="BV457" t="s">
        <v>13876</v>
      </c>
      <c r="BW457" t="s">
        <v>13876</v>
      </c>
      <c r="BX457" t="s">
        <v>13876</v>
      </c>
      <c r="BY457" t="s">
        <v>13876</v>
      </c>
      <c r="BZ457" t="s">
        <v>13876</v>
      </c>
      <c r="CA457" t="s">
        <v>13876</v>
      </c>
      <c r="CB457" t="s">
        <v>13876</v>
      </c>
      <c r="CC457" t="s">
        <v>15289</v>
      </c>
      <c r="CD457" t="s">
        <v>15289</v>
      </c>
      <c r="CE457" t="s">
        <v>15287</v>
      </c>
      <c r="CF457" t="s">
        <v>15288</v>
      </c>
      <c r="CG457" t="s">
        <v>13876</v>
      </c>
      <c r="CH457" t="s">
        <v>13876</v>
      </c>
      <c r="CI457" t="s">
        <v>13876</v>
      </c>
      <c r="CJ457" t="s">
        <v>13876</v>
      </c>
      <c r="CK457" t="s">
        <v>13876</v>
      </c>
      <c r="CL457" t="s">
        <v>13876</v>
      </c>
      <c r="CM457" t="s">
        <v>13876</v>
      </c>
      <c r="CN457" t="s">
        <v>13876</v>
      </c>
      <c r="CO457" t="s">
        <v>13876</v>
      </c>
      <c r="CP457" t="s">
        <v>13876</v>
      </c>
      <c r="CQ457" t="s">
        <v>13876</v>
      </c>
      <c r="CR457" t="s">
        <v>13876</v>
      </c>
      <c r="CS457" t="s">
        <v>13876</v>
      </c>
      <c r="CT457" t="s">
        <v>13876</v>
      </c>
    </row>
    <row r="458" spans="1:98" hidden="1">
      <c r="A458" s="1089"/>
      <c r="B458" s="554" t="s">
        <v>9485</v>
      </c>
      <c r="C458" s="554" t="s">
        <v>6833</v>
      </c>
      <c r="D458" s="554" t="s">
        <v>6834</v>
      </c>
      <c r="E458" s="336" t="s">
        <v>368</v>
      </c>
      <c r="F458" s="336" t="s">
        <v>11950</v>
      </c>
      <c r="G458" s="336">
        <v>2951571401</v>
      </c>
      <c r="H458" s="554" t="s">
        <v>12582</v>
      </c>
      <c r="I458" s="336" t="s">
        <v>124</v>
      </c>
      <c r="J458" s="336" t="s">
        <v>13659</v>
      </c>
      <c r="K458" s="336" t="s">
        <v>13546</v>
      </c>
      <c r="L458" s="336" t="s">
        <v>13658</v>
      </c>
      <c r="M458" s="336" t="s">
        <v>13659</v>
      </c>
      <c r="N458" s="336" t="s">
        <v>13546</v>
      </c>
      <c r="O458" s="632"/>
      <c r="P458" s="632" t="s">
        <v>13661</v>
      </c>
      <c r="Q458" s="556">
        <v>44636</v>
      </c>
      <c r="R458" s="336"/>
      <c r="S458" s="557">
        <v>44665</v>
      </c>
      <c r="T458" s="336" t="s">
        <v>15637</v>
      </c>
      <c r="U458" s="625">
        <v>63</v>
      </c>
      <c r="V458" s="1089"/>
      <c r="W458" s="551">
        <v>51012</v>
      </c>
      <c r="X458" s="551">
        <v>11358</v>
      </c>
      <c r="Y458" s="551">
        <v>15964</v>
      </c>
      <c r="Z458" s="551">
        <v>12802</v>
      </c>
      <c r="AA458" s="551">
        <v>11456</v>
      </c>
      <c r="AB458" s="551">
        <v>12204</v>
      </c>
      <c r="AC458" s="551" t="s">
        <v>13876</v>
      </c>
      <c r="AD458" s="552" t="s">
        <v>13876</v>
      </c>
      <c r="AE458" s="623">
        <v>114796</v>
      </c>
      <c r="AF458" t="s">
        <v>11206</v>
      </c>
      <c r="AG458" t="s">
        <v>9487</v>
      </c>
      <c r="AH458" t="s">
        <v>12581</v>
      </c>
      <c r="AQ458" t="s">
        <v>13876</v>
      </c>
      <c r="AR458" t="s">
        <v>13876</v>
      </c>
      <c r="AS458" t="s">
        <v>15286</v>
      </c>
      <c r="AT458" t="s">
        <v>15289</v>
      </c>
      <c r="AU458" t="s">
        <v>15288</v>
      </c>
      <c r="AV458" t="s">
        <v>15289</v>
      </c>
      <c r="AW458" t="s">
        <v>15292</v>
      </c>
      <c r="AX458" t="s">
        <v>13876</v>
      </c>
      <c r="AY458" t="s">
        <v>13876</v>
      </c>
      <c r="AZ458" t="s">
        <v>15289</v>
      </c>
      <c r="BA458" t="s">
        <v>15289</v>
      </c>
      <c r="BB458" t="s">
        <v>15284</v>
      </c>
      <c r="BC458" t="s">
        <v>15286</v>
      </c>
      <c r="BD458" t="s">
        <v>15285</v>
      </c>
      <c r="BE458" t="s">
        <v>13876</v>
      </c>
      <c r="BF458" t="s">
        <v>13876</v>
      </c>
      <c r="BG458" t="s">
        <v>15289</v>
      </c>
      <c r="BH458" t="s">
        <v>15286</v>
      </c>
      <c r="BI458" t="s">
        <v>15294</v>
      </c>
      <c r="BJ458" t="s">
        <v>15290</v>
      </c>
      <c r="BK458" t="s">
        <v>15291</v>
      </c>
      <c r="BL458" t="s">
        <v>13876</v>
      </c>
      <c r="BM458" t="s">
        <v>13876</v>
      </c>
      <c r="BN458" t="s">
        <v>15289</v>
      </c>
      <c r="BO458" t="s">
        <v>15292</v>
      </c>
      <c r="BP458" t="s">
        <v>15285</v>
      </c>
      <c r="BQ458" t="s">
        <v>15288</v>
      </c>
      <c r="BR458" t="s">
        <v>15292</v>
      </c>
      <c r="BS458" t="s">
        <v>13876</v>
      </c>
      <c r="BT458" t="s">
        <v>13876</v>
      </c>
      <c r="BU458" t="s">
        <v>15289</v>
      </c>
      <c r="BV458" t="s">
        <v>15289</v>
      </c>
      <c r="BW458" t="s">
        <v>15291</v>
      </c>
      <c r="BX458" t="s">
        <v>15286</v>
      </c>
      <c r="BY458" t="s">
        <v>15290</v>
      </c>
      <c r="BZ458" t="s">
        <v>13876</v>
      </c>
      <c r="CA458" t="s">
        <v>13876</v>
      </c>
      <c r="CB458" t="s">
        <v>15289</v>
      </c>
      <c r="CC458" t="s">
        <v>15292</v>
      </c>
      <c r="CD458" t="s">
        <v>15292</v>
      </c>
      <c r="CE458" t="s">
        <v>15288</v>
      </c>
      <c r="CF458" t="s">
        <v>15291</v>
      </c>
      <c r="CG458" t="s">
        <v>13876</v>
      </c>
      <c r="CH458" t="s">
        <v>13876</v>
      </c>
      <c r="CI458" t="s">
        <v>13876</v>
      </c>
      <c r="CJ458" t="s">
        <v>13876</v>
      </c>
      <c r="CK458" t="s">
        <v>13876</v>
      </c>
      <c r="CL458" t="s">
        <v>13876</v>
      </c>
      <c r="CM458" t="s">
        <v>13876</v>
      </c>
      <c r="CN458" t="s">
        <v>13876</v>
      </c>
      <c r="CO458" t="s">
        <v>13876</v>
      </c>
      <c r="CP458" t="s">
        <v>13876</v>
      </c>
      <c r="CQ458" t="s">
        <v>13876</v>
      </c>
      <c r="CR458" t="s">
        <v>13876</v>
      </c>
      <c r="CS458" t="s">
        <v>13876</v>
      </c>
      <c r="CT458" t="s">
        <v>13876</v>
      </c>
    </row>
    <row r="459" spans="1:98" hidden="1">
      <c r="A459" s="1089"/>
      <c r="B459" s="554" t="s">
        <v>9485</v>
      </c>
      <c r="C459" s="554" t="s">
        <v>6833</v>
      </c>
      <c r="D459" s="554" t="s">
        <v>6834</v>
      </c>
      <c r="E459" s="336" t="s">
        <v>368</v>
      </c>
      <c r="F459" s="336" t="s">
        <v>11950</v>
      </c>
      <c r="G459" s="336">
        <v>2951571401</v>
      </c>
      <c r="H459" s="554" t="s">
        <v>12582</v>
      </c>
      <c r="I459" s="336" t="s">
        <v>126</v>
      </c>
      <c r="J459" s="336" t="s">
        <v>13659</v>
      </c>
      <c r="K459" s="336" t="s">
        <v>13546</v>
      </c>
      <c r="L459" s="336" t="s">
        <v>13658</v>
      </c>
      <c r="M459" s="336" t="s">
        <v>13659</v>
      </c>
      <c r="N459" s="336" t="s">
        <v>13546</v>
      </c>
      <c r="O459" s="632"/>
      <c r="P459" s="632" t="s">
        <v>13661</v>
      </c>
      <c r="Q459" s="556">
        <v>44636</v>
      </c>
      <c r="R459" s="336"/>
      <c r="S459" s="557">
        <v>44665</v>
      </c>
      <c r="T459" s="336" t="s">
        <v>15638</v>
      </c>
      <c r="U459" s="625">
        <v>63</v>
      </c>
      <c r="V459" s="1089"/>
      <c r="W459" s="551">
        <v>122422</v>
      </c>
      <c r="X459" s="551">
        <v>46395</v>
      </c>
      <c r="Y459" s="551">
        <v>51601</v>
      </c>
      <c r="Z459" s="551">
        <v>49691</v>
      </c>
      <c r="AA459" s="551">
        <v>43836</v>
      </c>
      <c r="AB459" s="551">
        <v>48410</v>
      </c>
      <c r="AC459" s="551" t="s">
        <v>13876</v>
      </c>
      <c r="AD459" s="552" t="s">
        <v>13876</v>
      </c>
      <c r="AE459" s="623">
        <v>362355</v>
      </c>
      <c r="AF459" t="s">
        <v>11206</v>
      </c>
      <c r="AG459" t="s">
        <v>9487</v>
      </c>
      <c r="AH459" t="s">
        <v>12584</v>
      </c>
      <c r="AQ459" t="s">
        <v>13876</v>
      </c>
      <c r="AR459" t="s">
        <v>15289</v>
      </c>
      <c r="AS459" t="s">
        <v>15292</v>
      </c>
      <c r="AT459" t="s">
        <v>15292</v>
      </c>
      <c r="AU459" t="s">
        <v>15291</v>
      </c>
      <c r="AV459" t="s">
        <v>15292</v>
      </c>
      <c r="AW459" t="s">
        <v>15292</v>
      </c>
      <c r="AX459" t="s">
        <v>13876</v>
      </c>
      <c r="AY459" t="s">
        <v>13876</v>
      </c>
      <c r="AZ459" t="s">
        <v>15291</v>
      </c>
      <c r="BA459" t="s">
        <v>15290</v>
      </c>
      <c r="BB459" t="s">
        <v>15284</v>
      </c>
      <c r="BC459" t="s">
        <v>15294</v>
      </c>
      <c r="BD459" t="s">
        <v>15286</v>
      </c>
      <c r="BE459" t="s">
        <v>13876</v>
      </c>
      <c r="BF459" t="s">
        <v>13876</v>
      </c>
      <c r="BG459" t="s">
        <v>15286</v>
      </c>
      <c r="BH459" t="s">
        <v>15289</v>
      </c>
      <c r="BI459" t="s">
        <v>15290</v>
      </c>
      <c r="BJ459" t="s">
        <v>15288</v>
      </c>
      <c r="BK459" t="s">
        <v>15289</v>
      </c>
      <c r="BL459" t="s">
        <v>13876</v>
      </c>
      <c r="BM459" t="s">
        <v>13876</v>
      </c>
      <c r="BN459" t="s">
        <v>15291</v>
      </c>
      <c r="BO459" t="s">
        <v>15294</v>
      </c>
      <c r="BP459" t="s">
        <v>15290</v>
      </c>
      <c r="BQ459" t="s">
        <v>15294</v>
      </c>
      <c r="BR459" t="s">
        <v>15289</v>
      </c>
      <c r="BS459" t="s">
        <v>13876</v>
      </c>
      <c r="BT459" t="s">
        <v>13876</v>
      </c>
      <c r="BU459" t="s">
        <v>15291</v>
      </c>
      <c r="BV459" t="s">
        <v>15284</v>
      </c>
      <c r="BW459" t="s">
        <v>15285</v>
      </c>
      <c r="BX459" t="s">
        <v>15284</v>
      </c>
      <c r="BY459" t="s">
        <v>15290</v>
      </c>
      <c r="BZ459" t="s">
        <v>13876</v>
      </c>
      <c r="CA459" t="s">
        <v>13876</v>
      </c>
      <c r="CB459" t="s">
        <v>15291</v>
      </c>
      <c r="CC459" t="s">
        <v>15285</v>
      </c>
      <c r="CD459" t="s">
        <v>15291</v>
      </c>
      <c r="CE459" t="s">
        <v>15289</v>
      </c>
      <c r="CF459" t="s">
        <v>15288</v>
      </c>
      <c r="CG459" t="s">
        <v>13876</v>
      </c>
      <c r="CH459" t="s">
        <v>13876</v>
      </c>
      <c r="CI459" t="s">
        <v>13876</v>
      </c>
      <c r="CJ459" t="s">
        <v>13876</v>
      </c>
      <c r="CK459" t="s">
        <v>13876</v>
      </c>
      <c r="CL459" t="s">
        <v>13876</v>
      </c>
      <c r="CM459" t="s">
        <v>13876</v>
      </c>
      <c r="CN459" t="s">
        <v>13876</v>
      </c>
      <c r="CO459" t="s">
        <v>13876</v>
      </c>
      <c r="CP459" t="s">
        <v>13876</v>
      </c>
      <c r="CQ459" t="s">
        <v>13876</v>
      </c>
      <c r="CR459" t="s">
        <v>13876</v>
      </c>
      <c r="CS459" t="s">
        <v>13876</v>
      </c>
      <c r="CT459" t="s">
        <v>13876</v>
      </c>
    </row>
    <row r="460" spans="1:98" hidden="1">
      <c r="A460" s="1089"/>
      <c r="B460" s="554" t="s">
        <v>9485</v>
      </c>
      <c r="C460" s="554" t="s">
        <v>6833</v>
      </c>
      <c r="D460" s="554" t="s">
        <v>6834</v>
      </c>
      <c r="E460" s="336" t="s">
        <v>368</v>
      </c>
      <c r="F460" s="336" t="s">
        <v>11950</v>
      </c>
      <c r="G460" s="336">
        <v>2951571401</v>
      </c>
      <c r="H460" s="554" t="s">
        <v>12586</v>
      </c>
      <c r="I460" s="336" t="s">
        <v>128</v>
      </c>
      <c r="J460" s="336" t="s">
        <v>13659</v>
      </c>
      <c r="K460" s="336" t="s">
        <v>13546</v>
      </c>
      <c r="L460" s="336" t="s">
        <v>13658</v>
      </c>
      <c r="M460" s="336" t="s">
        <v>13659</v>
      </c>
      <c r="N460" s="336"/>
      <c r="O460" s="632"/>
      <c r="P460" s="632" t="s">
        <v>13661</v>
      </c>
      <c r="Q460" s="556">
        <v>44636</v>
      </c>
      <c r="R460" s="336"/>
      <c r="S460" s="557">
        <v>44665</v>
      </c>
      <c r="T460" s="336" t="s">
        <v>15639</v>
      </c>
      <c r="U460" s="625">
        <v>63</v>
      </c>
      <c r="V460" s="1089"/>
      <c r="W460" s="551" t="s">
        <v>13876</v>
      </c>
      <c r="X460" s="551">
        <v>362</v>
      </c>
      <c r="Y460" s="551">
        <v>724</v>
      </c>
      <c r="Z460" s="551">
        <v>724</v>
      </c>
      <c r="AA460" s="551" t="s">
        <v>13876</v>
      </c>
      <c r="AB460" s="551" t="s">
        <v>13876</v>
      </c>
      <c r="AC460" s="551" t="s">
        <v>13876</v>
      </c>
      <c r="AD460" s="552" t="s">
        <v>13876</v>
      </c>
      <c r="AE460" s="623">
        <v>1810</v>
      </c>
      <c r="AF460" t="s">
        <v>11206</v>
      </c>
      <c r="AG460" t="s">
        <v>9487</v>
      </c>
      <c r="AH460" t="s">
        <v>12585</v>
      </c>
      <c r="AQ460" t="s">
        <v>13876</v>
      </c>
      <c r="AR460" t="s">
        <v>13876</v>
      </c>
      <c r="AS460" t="s">
        <v>13876</v>
      </c>
      <c r="AT460" t="s">
        <v>13876</v>
      </c>
      <c r="AU460" t="s">
        <v>13876</v>
      </c>
      <c r="AV460" t="s">
        <v>13876</v>
      </c>
      <c r="AW460" t="s">
        <v>13876</v>
      </c>
      <c r="AX460" t="s">
        <v>13876</v>
      </c>
      <c r="AY460" t="s">
        <v>13876</v>
      </c>
      <c r="AZ460" t="s">
        <v>13876</v>
      </c>
      <c r="BA460" t="s">
        <v>13876</v>
      </c>
      <c r="BB460" t="s">
        <v>15284</v>
      </c>
      <c r="BC460" t="s">
        <v>15290</v>
      </c>
      <c r="BD460" t="s">
        <v>15292</v>
      </c>
      <c r="BE460" t="s">
        <v>13876</v>
      </c>
      <c r="BF460" t="s">
        <v>13876</v>
      </c>
      <c r="BG460" t="s">
        <v>13876</v>
      </c>
      <c r="BH460" t="s">
        <v>13876</v>
      </c>
      <c r="BI460" t="s">
        <v>15287</v>
      </c>
      <c r="BJ460" t="s">
        <v>15292</v>
      </c>
      <c r="BK460" t="s">
        <v>15291</v>
      </c>
      <c r="BL460" t="s">
        <v>13876</v>
      </c>
      <c r="BM460" t="s">
        <v>13876</v>
      </c>
      <c r="BN460" t="s">
        <v>13876</v>
      </c>
      <c r="BO460" t="s">
        <v>13876</v>
      </c>
      <c r="BP460" t="s">
        <v>15287</v>
      </c>
      <c r="BQ460" t="s">
        <v>15292</v>
      </c>
      <c r="BR460" t="s">
        <v>15291</v>
      </c>
      <c r="BS460" t="s">
        <v>13876</v>
      </c>
      <c r="BT460" t="s">
        <v>13876</v>
      </c>
      <c r="BU460" t="s">
        <v>13876</v>
      </c>
      <c r="BV460" t="s">
        <v>13876</v>
      </c>
      <c r="BW460" t="s">
        <v>13876</v>
      </c>
      <c r="BX460" t="s">
        <v>13876</v>
      </c>
      <c r="BY460" t="s">
        <v>13876</v>
      </c>
      <c r="BZ460" t="s">
        <v>13876</v>
      </c>
      <c r="CA460" t="s">
        <v>13876</v>
      </c>
      <c r="CB460" t="s">
        <v>13876</v>
      </c>
      <c r="CC460" t="s">
        <v>13876</v>
      </c>
      <c r="CD460" t="s">
        <v>13876</v>
      </c>
      <c r="CE460" t="s">
        <v>13876</v>
      </c>
      <c r="CF460" t="s">
        <v>13876</v>
      </c>
      <c r="CG460" t="s">
        <v>13876</v>
      </c>
      <c r="CH460" t="s">
        <v>13876</v>
      </c>
      <c r="CI460" t="s">
        <v>13876</v>
      </c>
      <c r="CJ460" t="s">
        <v>13876</v>
      </c>
      <c r="CK460" t="s">
        <v>13876</v>
      </c>
      <c r="CL460" t="s">
        <v>13876</v>
      </c>
      <c r="CM460" t="s">
        <v>13876</v>
      </c>
      <c r="CN460" t="s">
        <v>13876</v>
      </c>
      <c r="CO460" t="s">
        <v>13876</v>
      </c>
      <c r="CP460" t="s">
        <v>13876</v>
      </c>
      <c r="CQ460" t="s">
        <v>13876</v>
      </c>
      <c r="CR460" t="s">
        <v>13876</v>
      </c>
      <c r="CS460" t="s">
        <v>13876</v>
      </c>
      <c r="CT460" t="s">
        <v>13876</v>
      </c>
    </row>
    <row r="461" spans="1:98" hidden="1">
      <c r="A461" s="1089"/>
      <c r="B461" s="554" t="s">
        <v>9485</v>
      </c>
      <c r="C461" s="554" t="s">
        <v>6833</v>
      </c>
      <c r="D461" s="554" t="s">
        <v>6834</v>
      </c>
      <c r="E461" s="336" t="s">
        <v>368</v>
      </c>
      <c r="F461" s="336" t="s">
        <v>11950</v>
      </c>
      <c r="G461" s="336">
        <v>2951871173</v>
      </c>
      <c r="H461" s="554" t="s">
        <v>12588</v>
      </c>
      <c r="I461" s="336" t="s">
        <v>124</v>
      </c>
      <c r="J461" s="336" t="s">
        <v>13659</v>
      </c>
      <c r="K461" s="336" t="s">
        <v>13546</v>
      </c>
      <c r="L461" s="336" t="s">
        <v>13658</v>
      </c>
      <c r="M461" s="336" t="s">
        <v>13659</v>
      </c>
      <c r="N461" s="336" t="s">
        <v>13546</v>
      </c>
      <c r="O461" s="632"/>
      <c r="P461" s="632" t="s">
        <v>13661</v>
      </c>
      <c r="Q461" s="556">
        <v>44636</v>
      </c>
      <c r="R461" s="336"/>
      <c r="S461" s="557">
        <v>44665</v>
      </c>
      <c r="T461" s="336" t="s">
        <v>15640</v>
      </c>
      <c r="U461" s="625">
        <v>63</v>
      </c>
      <c r="V461" s="1089"/>
      <c r="W461" s="551">
        <v>113075</v>
      </c>
      <c r="X461" s="551">
        <v>30413</v>
      </c>
      <c r="Y461" s="551">
        <v>35938</v>
      </c>
      <c r="Z461" s="551">
        <v>38625</v>
      </c>
      <c r="AA461" s="551">
        <v>35923</v>
      </c>
      <c r="AB461" s="551">
        <v>38317</v>
      </c>
      <c r="AC461" s="551" t="s">
        <v>13876</v>
      </c>
      <c r="AD461" s="552" t="s">
        <v>13876</v>
      </c>
      <c r="AE461" s="623">
        <v>292291</v>
      </c>
      <c r="AF461" t="s">
        <v>11207</v>
      </c>
      <c r="AG461" t="s">
        <v>11949</v>
      </c>
      <c r="AH461" t="s">
        <v>12587</v>
      </c>
      <c r="AQ461" t="s">
        <v>13876</v>
      </c>
      <c r="AR461" t="s">
        <v>15289</v>
      </c>
      <c r="AS461" t="s">
        <v>15289</v>
      </c>
      <c r="AT461" t="s">
        <v>15284</v>
      </c>
      <c r="AU461" t="s">
        <v>15288</v>
      </c>
      <c r="AV461" t="s">
        <v>15287</v>
      </c>
      <c r="AW461" t="s">
        <v>15286</v>
      </c>
      <c r="AX461" t="s">
        <v>13876</v>
      </c>
      <c r="AY461" t="s">
        <v>13876</v>
      </c>
      <c r="AZ461" t="s">
        <v>15284</v>
      </c>
      <c r="BA461" t="s">
        <v>15288</v>
      </c>
      <c r="BB461" t="s">
        <v>15291</v>
      </c>
      <c r="BC461" t="s">
        <v>15289</v>
      </c>
      <c r="BD461" t="s">
        <v>15284</v>
      </c>
      <c r="BE461" t="s">
        <v>13876</v>
      </c>
      <c r="BF461" t="s">
        <v>13876</v>
      </c>
      <c r="BG461" t="s">
        <v>13876</v>
      </c>
      <c r="BH461" t="s">
        <v>15289</v>
      </c>
      <c r="BI461" t="s">
        <v>15289</v>
      </c>
      <c r="BJ461" t="s">
        <v>15286</v>
      </c>
      <c r="BK461" t="s">
        <v>15286</v>
      </c>
      <c r="BL461" t="s">
        <v>13876</v>
      </c>
      <c r="BM461" t="s">
        <v>13876</v>
      </c>
      <c r="BN461" t="s">
        <v>15284</v>
      </c>
      <c r="BO461" t="s">
        <v>15285</v>
      </c>
      <c r="BP461" t="s">
        <v>15290</v>
      </c>
      <c r="BQ461" t="s">
        <v>15292</v>
      </c>
      <c r="BR461" t="s">
        <v>15286</v>
      </c>
      <c r="BS461" t="s">
        <v>13876</v>
      </c>
      <c r="BT461" t="s">
        <v>13876</v>
      </c>
      <c r="BU461" t="s">
        <v>15284</v>
      </c>
      <c r="BV461" t="s">
        <v>15286</v>
      </c>
      <c r="BW461" t="s">
        <v>15294</v>
      </c>
      <c r="BX461" t="s">
        <v>15292</v>
      </c>
      <c r="BY461" t="s">
        <v>15284</v>
      </c>
      <c r="BZ461" t="s">
        <v>13876</v>
      </c>
      <c r="CA461" t="s">
        <v>13876</v>
      </c>
      <c r="CB461" t="s">
        <v>15284</v>
      </c>
      <c r="CC461" t="s">
        <v>15285</v>
      </c>
      <c r="CD461" t="s">
        <v>15284</v>
      </c>
      <c r="CE461" t="s">
        <v>15289</v>
      </c>
      <c r="CF461" t="s">
        <v>15287</v>
      </c>
      <c r="CG461" t="s">
        <v>13876</v>
      </c>
      <c r="CH461" t="s">
        <v>13876</v>
      </c>
      <c r="CI461" t="s">
        <v>13876</v>
      </c>
      <c r="CJ461" t="s">
        <v>13876</v>
      </c>
      <c r="CK461" t="s">
        <v>13876</v>
      </c>
      <c r="CL461" t="s">
        <v>13876</v>
      </c>
      <c r="CM461" t="s">
        <v>13876</v>
      </c>
      <c r="CN461" t="s">
        <v>13876</v>
      </c>
      <c r="CO461" t="s">
        <v>13876</v>
      </c>
      <c r="CP461" t="s">
        <v>13876</v>
      </c>
      <c r="CQ461" t="s">
        <v>13876</v>
      </c>
      <c r="CR461" t="s">
        <v>13876</v>
      </c>
      <c r="CS461" t="s">
        <v>13876</v>
      </c>
      <c r="CT461" t="s">
        <v>13876</v>
      </c>
    </row>
    <row r="462" spans="1:98" hidden="1">
      <c r="A462" s="1089"/>
      <c r="B462" s="554" t="s">
        <v>9485</v>
      </c>
      <c r="C462" s="554" t="s">
        <v>6833</v>
      </c>
      <c r="D462" s="554" t="s">
        <v>6834</v>
      </c>
      <c r="E462" s="336" t="s">
        <v>368</v>
      </c>
      <c r="F462" s="336" t="s">
        <v>11950</v>
      </c>
      <c r="G462" s="336">
        <v>2951871173</v>
      </c>
      <c r="H462" s="554" t="s">
        <v>12588</v>
      </c>
      <c r="I462" s="336" t="s">
        <v>126</v>
      </c>
      <c r="J462" s="336" t="s">
        <v>13659</v>
      </c>
      <c r="K462" s="336" t="s">
        <v>13546</v>
      </c>
      <c r="L462" s="336" t="s">
        <v>13658</v>
      </c>
      <c r="M462" s="336" t="s">
        <v>13659</v>
      </c>
      <c r="N462" s="336" t="s">
        <v>13546</v>
      </c>
      <c r="O462" s="632"/>
      <c r="P462" s="632" t="s">
        <v>13661</v>
      </c>
      <c r="Q462" s="556">
        <v>44636</v>
      </c>
      <c r="R462" s="336"/>
      <c r="S462" s="557">
        <v>44665</v>
      </c>
      <c r="T462" s="336" t="s">
        <v>15641</v>
      </c>
      <c r="U462" s="625">
        <v>63</v>
      </c>
      <c r="V462" s="1089"/>
      <c r="W462" s="551">
        <v>79570</v>
      </c>
      <c r="X462" s="551">
        <v>27798</v>
      </c>
      <c r="Y462" s="551">
        <v>34564</v>
      </c>
      <c r="Z462" s="551">
        <v>30827</v>
      </c>
      <c r="AA462" s="551">
        <v>33876</v>
      </c>
      <c r="AB462" s="551">
        <v>28944</v>
      </c>
      <c r="AC462" s="551" t="s">
        <v>13876</v>
      </c>
      <c r="AD462" s="552" t="s">
        <v>13876</v>
      </c>
      <c r="AE462" s="623">
        <v>235579</v>
      </c>
      <c r="AF462" t="s">
        <v>11207</v>
      </c>
      <c r="AG462" t="s">
        <v>11949</v>
      </c>
      <c r="AH462" t="s">
        <v>12587</v>
      </c>
      <c r="AQ462" t="s">
        <v>13876</v>
      </c>
      <c r="AR462" t="s">
        <v>13876</v>
      </c>
      <c r="AS462" t="s">
        <v>15287</v>
      </c>
      <c r="AT462" t="s">
        <v>15294</v>
      </c>
      <c r="AU462" t="s">
        <v>15286</v>
      </c>
      <c r="AV462" t="s">
        <v>15287</v>
      </c>
      <c r="AW462" t="s">
        <v>15288</v>
      </c>
      <c r="AX462" t="s">
        <v>13876</v>
      </c>
      <c r="AY462" t="s">
        <v>13876</v>
      </c>
      <c r="AZ462" t="s">
        <v>15292</v>
      </c>
      <c r="BA462" t="s">
        <v>15287</v>
      </c>
      <c r="BB462" t="s">
        <v>15287</v>
      </c>
      <c r="BC462" t="s">
        <v>15294</v>
      </c>
      <c r="BD462" t="s">
        <v>15285</v>
      </c>
      <c r="BE462" t="s">
        <v>13876</v>
      </c>
      <c r="BF462" t="s">
        <v>13876</v>
      </c>
      <c r="BG462" t="s">
        <v>15284</v>
      </c>
      <c r="BH462" t="s">
        <v>15291</v>
      </c>
      <c r="BI462" t="s">
        <v>15286</v>
      </c>
      <c r="BJ462" t="s">
        <v>15290</v>
      </c>
      <c r="BK462" t="s">
        <v>15291</v>
      </c>
      <c r="BL462" t="s">
        <v>13876</v>
      </c>
      <c r="BM462" t="s">
        <v>13876</v>
      </c>
      <c r="BN462" t="s">
        <v>15284</v>
      </c>
      <c r="BO462" t="s">
        <v>15288</v>
      </c>
      <c r="BP462" t="s">
        <v>15285</v>
      </c>
      <c r="BQ462" t="s">
        <v>15292</v>
      </c>
      <c r="BR462" t="s">
        <v>15287</v>
      </c>
      <c r="BS462" t="s">
        <v>13876</v>
      </c>
      <c r="BT462" t="s">
        <v>13876</v>
      </c>
      <c r="BU462" t="s">
        <v>15284</v>
      </c>
      <c r="BV462" t="s">
        <v>15284</v>
      </c>
      <c r="BW462" t="s">
        <v>15285</v>
      </c>
      <c r="BX462" t="s">
        <v>15287</v>
      </c>
      <c r="BY462" t="s">
        <v>15290</v>
      </c>
      <c r="BZ462" t="s">
        <v>13876</v>
      </c>
      <c r="CA462" t="s">
        <v>13876</v>
      </c>
      <c r="CB462" t="s">
        <v>15292</v>
      </c>
      <c r="CC462" t="s">
        <v>15285</v>
      </c>
      <c r="CD462" t="s">
        <v>15294</v>
      </c>
      <c r="CE462" t="s">
        <v>15291</v>
      </c>
      <c r="CF462" t="s">
        <v>15291</v>
      </c>
      <c r="CG462" t="s">
        <v>13876</v>
      </c>
      <c r="CH462" t="s">
        <v>13876</v>
      </c>
      <c r="CI462" t="s">
        <v>13876</v>
      </c>
      <c r="CJ462" t="s">
        <v>13876</v>
      </c>
      <c r="CK462" t="s">
        <v>13876</v>
      </c>
      <c r="CL462" t="s">
        <v>13876</v>
      </c>
      <c r="CM462" t="s">
        <v>13876</v>
      </c>
      <c r="CN462" t="s">
        <v>13876</v>
      </c>
      <c r="CO462" t="s">
        <v>13876</v>
      </c>
      <c r="CP462" t="s">
        <v>13876</v>
      </c>
      <c r="CQ462" t="s">
        <v>13876</v>
      </c>
      <c r="CR462" t="s">
        <v>13876</v>
      </c>
      <c r="CS462" t="s">
        <v>13876</v>
      </c>
      <c r="CT462" t="s">
        <v>13876</v>
      </c>
    </row>
    <row r="463" spans="1:98" hidden="1">
      <c r="A463" s="1089"/>
      <c r="B463" s="554" t="s">
        <v>9485</v>
      </c>
      <c r="C463" s="554" t="s">
        <v>6833</v>
      </c>
      <c r="D463" s="554" t="s">
        <v>6834</v>
      </c>
      <c r="E463" s="336" t="s">
        <v>368</v>
      </c>
      <c r="F463" s="336" t="s">
        <v>11950</v>
      </c>
      <c r="G463" s="336">
        <v>2951871173</v>
      </c>
      <c r="H463" s="554" t="s">
        <v>12588</v>
      </c>
      <c r="I463" s="336" t="s">
        <v>128</v>
      </c>
      <c r="J463" s="336" t="s">
        <v>13659</v>
      </c>
      <c r="K463" s="336" t="s">
        <v>13546</v>
      </c>
      <c r="L463" s="336" t="s">
        <v>13658</v>
      </c>
      <c r="M463" s="336" t="s">
        <v>13659</v>
      </c>
      <c r="N463" s="336"/>
      <c r="O463" s="632"/>
      <c r="P463" s="632" t="s">
        <v>13661</v>
      </c>
      <c r="Q463" s="556">
        <v>44636</v>
      </c>
      <c r="R463" s="336"/>
      <c r="S463" s="557">
        <v>44665</v>
      </c>
      <c r="T463" s="336" t="s">
        <v>15642</v>
      </c>
      <c r="U463" s="625">
        <v>63</v>
      </c>
      <c r="V463" s="1089"/>
      <c r="W463" s="551">
        <v>362</v>
      </c>
      <c r="X463" s="551">
        <v>362</v>
      </c>
      <c r="Y463" s="551" t="s">
        <v>13876</v>
      </c>
      <c r="Z463" s="551">
        <v>362</v>
      </c>
      <c r="AA463" s="551">
        <v>362</v>
      </c>
      <c r="AB463" s="551" t="s">
        <v>13876</v>
      </c>
      <c r="AC463" s="551" t="s">
        <v>13876</v>
      </c>
      <c r="AD463" s="552" t="s">
        <v>13876</v>
      </c>
      <c r="AE463" s="623">
        <v>1448</v>
      </c>
      <c r="AF463" t="s">
        <v>11207</v>
      </c>
      <c r="AG463" t="s">
        <v>11949</v>
      </c>
      <c r="AH463" t="s">
        <v>12587</v>
      </c>
      <c r="AQ463" t="s">
        <v>13876</v>
      </c>
      <c r="AR463" t="s">
        <v>13876</v>
      </c>
      <c r="AS463" t="s">
        <v>13876</v>
      </c>
      <c r="AT463" t="s">
        <v>13876</v>
      </c>
      <c r="AU463" t="s">
        <v>15284</v>
      </c>
      <c r="AV463" t="s">
        <v>15290</v>
      </c>
      <c r="AW463" t="s">
        <v>15292</v>
      </c>
      <c r="AX463" t="s">
        <v>13876</v>
      </c>
      <c r="AY463" t="s">
        <v>13876</v>
      </c>
      <c r="AZ463" t="s">
        <v>13876</v>
      </c>
      <c r="BA463" t="s">
        <v>13876</v>
      </c>
      <c r="BB463" t="s">
        <v>15284</v>
      </c>
      <c r="BC463" t="s">
        <v>15290</v>
      </c>
      <c r="BD463" t="s">
        <v>15292</v>
      </c>
      <c r="BE463" t="s">
        <v>13876</v>
      </c>
      <c r="BF463" t="s">
        <v>13876</v>
      </c>
      <c r="BG463" t="s">
        <v>13876</v>
      </c>
      <c r="BH463" t="s">
        <v>13876</v>
      </c>
      <c r="BI463" t="s">
        <v>13876</v>
      </c>
      <c r="BJ463" t="s">
        <v>13876</v>
      </c>
      <c r="BK463" t="s">
        <v>13876</v>
      </c>
      <c r="BL463" t="s">
        <v>13876</v>
      </c>
      <c r="BM463" t="s">
        <v>13876</v>
      </c>
      <c r="BN463" t="s">
        <v>13876</v>
      </c>
      <c r="BO463" t="s">
        <v>13876</v>
      </c>
      <c r="BP463" t="s">
        <v>15284</v>
      </c>
      <c r="BQ463" t="s">
        <v>15290</v>
      </c>
      <c r="BR463" t="s">
        <v>15292</v>
      </c>
      <c r="BS463" t="s">
        <v>13876</v>
      </c>
      <c r="BT463" t="s">
        <v>13876</v>
      </c>
      <c r="BU463" t="s">
        <v>13876</v>
      </c>
      <c r="BV463" t="s">
        <v>13876</v>
      </c>
      <c r="BW463" t="s">
        <v>15284</v>
      </c>
      <c r="BX463" t="s">
        <v>15290</v>
      </c>
      <c r="BY463" t="s">
        <v>15292</v>
      </c>
      <c r="BZ463" t="s">
        <v>13876</v>
      </c>
      <c r="CA463" t="s">
        <v>13876</v>
      </c>
      <c r="CB463" t="s">
        <v>13876</v>
      </c>
      <c r="CC463" t="s">
        <v>13876</v>
      </c>
      <c r="CD463" t="s">
        <v>13876</v>
      </c>
      <c r="CE463" t="s">
        <v>13876</v>
      </c>
      <c r="CF463" t="s">
        <v>13876</v>
      </c>
      <c r="CG463" t="s">
        <v>13876</v>
      </c>
      <c r="CH463" t="s">
        <v>13876</v>
      </c>
      <c r="CI463" t="s">
        <v>13876</v>
      </c>
      <c r="CJ463" t="s">
        <v>13876</v>
      </c>
      <c r="CK463" t="s">
        <v>13876</v>
      </c>
      <c r="CL463" t="s">
        <v>13876</v>
      </c>
      <c r="CM463" t="s">
        <v>13876</v>
      </c>
      <c r="CN463" t="s">
        <v>13876</v>
      </c>
      <c r="CO463" t="s">
        <v>13876</v>
      </c>
      <c r="CP463" t="s">
        <v>13876</v>
      </c>
      <c r="CQ463" t="s">
        <v>13876</v>
      </c>
      <c r="CR463" t="s">
        <v>13876</v>
      </c>
      <c r="CS463" t="s">
        <v>13876</v>
      </c>
      <c r="CT463" t="s">
        <v>13876</v>
      </c>
    </row>
    <row r="464" spans="1:98" hidden="1">
      <c r="A464" s="1087"/>
      <c r="B464" s="554" t="s">
        <v>9485</v>
      </c>
      <c r="C464" s="554" t="s">
        <v>6833</v>
      </c>
      <c r="D464" s="554" t="s">
        <v>6834</v>
      </c>
      <c r="E464" s="336" t="s">
        <v>368</v>
      </c>
      <c r="F464" s="336" t="s">
        <v>11950</v>
      </c>
      <c r="G464" s="336">
        <v>2920400096</v>
      </c>
      <c r="H464" s="554" t="s">
        <v>13978</v>
      </c>
      <c r="I464" s="336" t="s">
        <v>13979</v>
      </c>
      <c r="J464" s="336" t="s">
        <v>13659</v>
      </c>
      <c r="K464" s="336" t="s">
        <v>13546</v>
      </c>
      <c r="L464" s="336" t="s">
        <v>13658</v>
      </c>
      <c r="M464" s="336" t="s">
        <v>13659</v>
      </c>
      <c r="N464" s="336" t="s">
        <v>13546</v>
      </c>
      <c r="O464" s="632"/>
      <c r="P464" s="632" t="s">
        <v>13661</v>
      </c>
      <c r="Q464" s="556">
        <v>44636</v>
      </c>
      <c r="R464" s="573" t="s">
        <v>13980</v>
      </c>
      <c r="S464" s="557">
        <v>44665</v>
      </c>
      <c r="T464" s="336" t="s">
        <v>15643</v>
      </c>
      <c r="U464" s="625">
        <v>63</v>
      </c>
      <c r="V464" s="1087"/>
      <c r="W464" s="551">
        <v>12962</v>
      </c>
      <c r="X464" s="551">
        <v>20054</v>
      </c>
      <c r="Y464" s="551">
        <v>19055</v>
      </c>
      <c r="Z464" s="551">
        <v>26550</v>
      </c>
      <c r="AA464" s="551">
        <v>24232</v>
      </c>
      <c r="AB464" s="551">
        <v>24558</v>
      </c>
      <c r="AC464" s="551">
        <v>3147</v>
      </c>
      <c r="AD464" s="552" t="s">
        <v>13876</v>
      </c>
      <c r="AE464" s="623">
        <v>130558</v>
      </c>
      <c r="AQ464" t="s">
        <v>13876</v>
      </c>
      <c r="AR464" t="s">
        <v>13876</v>
      </c>
      <c r="AS464" t="s">
        <v>15289</v>
      </c>
      <c r="AT464" t="s">
        <v>15292</v>
      </c>
      <c r="AU464" t="s">
        <v>15294</v>
      </c>
      <c r="AV464" t="s">
        <v>15290</v>
      </c>
      <c r="AW464" t="s">
        <v>15292</v>
      </c>
      <c r="AX464" t="s">
        <v>13876</v>
      </c>
      <c r="AY464" t="s">
        <v>13876</v>
      </c>
      <c r="AZ464" t="s">
        <v>15292</v>
      </c>
      <c r="BA464" t="s">
        <v>15288</v>
      </c>
      <c r="BB464" t="s">
        <v>15288</v>
      </c>
      <c r="BC464" t="s">
        <v>15286</v>
      </c>
      <c r="BD464" t="s">
        <v>15291</v>
      </c>
      <c r="BE464" t="s">
        <v>13876</v>
      </c>
      <c r="BF464" t="s">
        <v>13876</v>
      </c>
      <c r="BG464" t="s">
        <v>15289</v>
      </c>
      <c r="BH464" t="s">
        <v>15294</v>
      </c>
      <c r="BI464" t="s">
        <v>15288</v>
      </c>
      <c r="BJ464" t="s">
        <v>15286</v>
      </c>
      <c r="BK464" t="s">
        <v>15286</v>
      </c>
      <c r="BL464" t="s">
        <v>13876</v>
      </c>
      <c r="BM464" t="s">
        <v>13876</v>
      </c>
      <c r="BN464" t="s">
        <v>15292</v>
      </c>
      <c r="BO464" t="s">
        <v>15290</v>
      </c>
      <c r="BP464" t="s">
        <v>15286</v>
      </c>
      <c r="BQ464" t="s">
        <v>15286</v>
      </c>
      <c r="BR464" t="s">
        <v>15288</v>
      </c>
      <c r="BS464" t="s">
        <v>13876</v>
      </c>
      <c r="BT464" t="s">
        <v>13876</v>
      </c>
      <c r="BU464" t="s">
        <v>15292</v>
      </c>
      <c r="BV464" t="s">
        <v>15291</v>
      </c>
      <c r="BW464" t="s">
        <v>15292</v>
      </c>
      <c r="BX464" t="s">
        <v>15284</v>
      </c>
      <c r="BY464" t="s">
        <v>15292</v>
      </c>
      <c r="BZ464" t="s">
        <v>13876</v>
      </c>
      <c r="CA464" t="s">
        <v>13876</v>
      </c>
      <c r="CB464" t="s">
        <v>15292</v>
      </c>
      <c r="CC464" t="s">
        <v>15291</v>
      </c>
      <c r="CD464" t="s">
        <v>15286</v>
      </c>
      <c r="CE464" t="s">
        <v>15286</v>
      </c>
      <c r="CF464" t="s">
        <v>15285</v>
      </c>
      <c r="CG464" t="s">
        <v>13876</v>
      </c>
      <c r="CH464" t="s">
        <v>13876</v>
      </c>
      <c r="CI464" t="s">
        <v>13876</v>
      </c>
      <c r="CJ464" t="s">
        <v>15284</v>
      </c>
      <c r="CK464" t="s">
        <v>15289</v>
      </c>
      <c r="CL464" t="s">
        <v>15291</v>
      </c>
      <c r="CM464" t="s">
        <v>15287</v>
      </c>
      <c r="CN464" t="s">
        <v>13876</v>
      </c>
      <c r="CO464" t="s">
        <v>13876</v>
      </c>
      <c r="CP464" t="s">
        <v>13876</v>
      </c>
      <c r="CQ464" t="s">
        <v>13876</v>
      </c>
      <c r="CR464" t="s">
        <v>13876</v>
      </c>
      <c r="CS464" t="s">
        <v>13876</v>
      </c>
      <c r="CT464" t="s">
        <v>13876</v>
      </c>
    </row>
    <row r="465" spans="1:98" hidden="1">
      <c r="A465" s="631"/>
      <c r="B465" s="555"/>
      <c r="C465" s="554"/>
      <c r="D465" s="554"/>
      <c r="E465" s="336"/>
      <c r="F465" s="336"/>
      <c r="G465" s="336"/>
      <c r="H465" s="554"/>
      <c r="I465" s="336"/>
      <c r="J465" s="336"/>
      <c r="K465" s="336"/>
      <c r="L465" s="336"/>
      <c r="M465" s="336"/>
      <c r="N465" s="336"/>
      <c r="O465" s="632"/>
      <c r="P465" s="632"/>
      <c r="Q465" s="556"/>
      <c r="R465" s="336"/>
      <c r="S465" s="336"/>
      <c r="T465" s="336" t="s">
        <v>13876</v>
      </c>
      <c r="U465" s="609"/>
      <c r="V465" s="631"/>
      <c r="W465" s="551"/>
      <c r="X465" s="551"/>
      <c r="Y465" s="551"/>
      <c r="Z465" s="551"/>
      <c r="AA465" s="551">
        <v>0</v>
      </c>
      <c r="AB465" s="551">
        <v>0</v>
      </c>
      <c r="AC465" s="551">
        <v>0</v>
      </c>
      <c r="AD465" s="552"/>
      <c r="AE465" s="623">
        <v>0</v>
      </c>
      <c r="AQ465" t="s">
        <v>13876</v>
      </c>
      <c r="AR465" t="s">
        <v>13876</v>
      </c>
      <c r="AS465" t="s">
        <v>13876</v>
      </c>
      <c r="AT465" t="s">
        <v>13876</v>
      </c>
      <c r="AU465" t="s">
        <v>13876</v>
      </c>
      <c r="AV465" t="s">
        <v>13876</v>
      </c>
      <c r="AW465" t="s">
        <v>13876</v>
      </c>
      <c r="AX465" t="s">
        <v>13876</v>
      </c>
      <c r="AY465" t="s">
        <v>13876</v>
      </c>
      <c r="AZ465" t="s">
        <v>13876</v>
      </c>
      <c r="BA465" t="s">
        <v>13876</v>
      </c>
      <c r="BB465" t="s">
        <v>13876</v>
      </c>
      <c r="BC465" t="s">
        <v>13876</v>
      </c>
      <c r="BD465" t="s">
        <v>13876</v>
      </c>
      <c r="BE465" t="s">
        <v>13876</v>
      </c>
      <c r="BF465" t="s">
        <v>13876</v>
      </c>
      <c r="BG465" t="s">
        <v>13876</v>
      </c>
      <c r="BH465" t="s">
        <v>13876</v>
      </c>
      <c r="BI465" t="s">
        <v>13876</v>
      </c>
      <c r="BJ465" t="s">
        <v>13876</v>
      </c>
      <c r="BK465" t="s">
        <v>13876</v>
      </c>
      <c r="BL465" t="s">
        <v>13876</v>
      </c>
      <c r="BM465" t="s">
        <v>13876</v>
      </c>
      <c r="BN465" t="s">
        <v>13876</v>
      </c>
      <c r="BO465" t="s">
        <v>13876</v>
      </c>
      <c r="BP465" t="s">
        <v>13876</v>
      </c>
      <c r="BQ465" t="s">
        <v>13876</v>
      </c>
      <c r="BR465" t="s">
        <v>13876</v>
      </c>
      <c r="BS465" t="s">
        <v>13876</v>
      </c>
      <c r="BT465" t="s">
        <v>13876</v>
      </c>
      <c r="BU465" t="s">
        <v>13876</v>
      </c>
      <c r="BV465" t="s">
        <v>13876</v>
      </c>
      <c r="BW465" t="s">
        <v>13876</v>
      </c>
      <c r="BX465" t="s">
        <v>13876</v>
      </c>
      <c r="BY465" t="s">
        <v>13876</v>
      </c>
      <c r="BZ465" t="s">
        <v>13876</v>
      </c>
      <c r="CA465" t="s">
        <v>13876</v>
      </c>
      <c r="CB465" t="s">
        <v>13876</v>
      </c>
      <c r="CC465" t="s">
        <v>13876</v>
      </c>
      <c r="CD465" t="s">
        <v>13876</v>
      </c>
      <c r="CE465" t="s">
        <v>13876</v>
      </c>
      <c r="CF465" t="s">
        <v>13876</v>
      </c>
      <c r="CG465" t="s">
        <v>13876</v>
      </c>
      <c r="CH465" t="s">
        <v>13876</v>
      </c>
      <c r="CI465" t="s">
        <v>13876</v>
      </c>
      <c r="CJ465" t="s">
        <v>13876</v>
      </c>
      <c r="CK465" t="s">
        <v>13876</v>
      </c>
      <c r="CL465" t="s">
        <v>13876</v>
      </c>
      <c r="CM465" t="s">
        <v>13876</v>
      </c>
      <c r="CN465" t="s">
        <v>13876</v>
      </c>
      <c r="CO465" t="s">
        <v>13876</v>
      </c>
      <c r="CP465" t="s">
        <v>13876</v>
      </c>
      <c r="CQ465" t="s">
        <v>13876</v>
      </c>
      <c r="CR465" t="s">
        <v>13876</v>
      </c>
      <c r="CS465" t="s">
        <v>13876</v>
      </c>
      <c r="CT465" t="s">
        <v>13876</v>
      </c>
    </row>
    <row r="466" spans="1:98" hidden="1">
      <c r="A466" s="632">
        <v>112</v>
      </c>
      <c r="B466" s="554" t="s">
        <v>6832</v>
      </c>
      <c r="C466" s="554" t="s">
        <v>6833</v>
      </c>
      <c r="D466" s="554" t="s">
        <v>6834</v>
      </c>
      <c r="E466" s="336" t="s">
        <v>368</v>
      </c>
      <c r="F466" s="336" t="s">
        <v>13981</v>
      </c>
      <c r="G466" s="336">
        <v>2911201073</v>
      </c>
      <c r="H466" s="554" t="s">
        <v>6841</v>
      </c>
      <c r="I466" s="336" t="s">
        <v>123</v>
      </c>
      <c r="J466" s="336" t="s">
        <v>13659</v>
      </c>
      <c r="K466" s="336" t="s">
        <v>13546</v>
      </c>
      <c r="L466" s="336" t="s">
        <v>13658</v>
      </c>
      <c r="M466" s="336" t="s">
        <v>13659</v>
      </c>
      <c r="N466" s="336" t="s">
        <v>13546</v>
      </c>
      <c r="O466" s="632"/>
      <c r="P466" s="632" t="s">
        <v>13661</v>
      </c>
      <c r="Q466" s="556">
        <v>44636</v>
      </c>
      <c r="R466" s="578" t="s">
        <v>13982</v>
      </c>
      <c r="S466" s="557">
        <v>44665</v>
      </c>
      <c r="T466" s="336" t="s">
        <v>15644</v>
      </c>
      <c r="U466" s="336">
        <v>64</v>
      </c>
      <c r="V466" s="632">
        <v>64</v>
      </c>
      <c r="W466" s="551">
        <v>59075</v>
      </c>
      <c r="X466" s="551">
        <v>18267</v>
      </c>
      <c r="Y466" s="551">
        <v>19297</v>
      </c>
      <c r="Z466" s="551">
        <v>13882</v>
      </c>
      <c r="AA466" s="551">
        <v>12075</v>
      </c>
      <c r="AB466" s="551">
        <v>14563</v>
      </c>
      <c r="AC466" s="551" t="s">
        <v>13876</v>
      </c>
      <c r="AD466" s="552" t="s">
        <v>13876</v>
      </c>
      <c r="AE466" s="623">
        <v>137159</v>
      </c>
      <c r="AF466" t="s">
        <v>6831</v>
      </c>
      <c r="AG466" t="s">
        <v>6837</v>
      </c>
      <c r="AH466" t="s">
        <v>6840</v>
      </c>
      <c r="AJ466" s="548" t="s">
        <v>13693</v>
      </c>
      <c r="AK466" s="548" t="s">
        <v>13811</v>
      </c>
      <c r="AL466" s="548" t="s">
        <v>13669</v>
      </c>
      <c r="AM466" s="548" t="s">
        <v>13983</v>
      </c>
      <c r="AN466" s="548" t="s">
        <v>13984</v>
      </c>
      <c r="AO466" s="548" t="s">
        <v>13985</v>
      </c>
      <c r="AQ466" t="s">
        <v>13876</v>
      </c>
      <c r="AR466" t="s">
        <v>13876</v>
      </c>
      <c r="AS466" t="s">
        <v>15286</v>
      </c>
      <c r="AT466" t="s">
        <v>15294</v>
      </c>
      <c r="AU466" t="s">
        <v>15288</v>
      </c>
      <c r="AV466" t="s">
        <v>15287</v>
      </c>
      <c r="AW466" t="s">
        <v>15286</v>
      </c>
      <c r="AX466" t="s">
        <v>13876</v>
      </c>
      <c r="AY466" t="s">
        <v>13876</v>
      </c>
      <c r="AZ466" t="s">
        <v>15289</v>
      </c>
      <c r="BA466" t="s">
        <v>15285</v>
      </c>
      <c r="BB466" t="s">
        <v>15292</v>
      </c>
      <c r="BC466" t="s">
        <v>15290</v>
      </c>
      <c r="BD466" t="s">
        <v>15287</v>
      </c>
      <c r="BE466" t="s">
        <v>13876</v>
      </c>
      <c r="BF466" t="s">
        <v>13876</v>
      </c>
      <c r="BG466" t="s">
        <v>15289</v>
      </c>
      <c r="BH466" t="s">
        <v>15294</v>
      </c>
      <c r="BI466" t="s">
        <v>15292</v>
      </c>
      <c r="BJ466" t="s">
        <v>15294</v>
      </c>
      <c r="BK466" t="s">
        <v>15287</v>
      </c>
      <c r="BL466" t="s">
        <v>13876</v>
      </c>
      <c r="BM466" t="s">
        <v>13876</v>
      </c>
      <c r="BN466" t="s">
        <v>15289</v>
      </c>
      <c r="BO466" t="s">
        <v>15284</v>
      </c>
      <c r="BP466" t="s">
        <v>15285</v>
      </c>
      <c r="BQ466" t="s">
        <v>15285</v>
      </c>
      <c r="BR466" t="s">
        <v>15292</v>
      </c>
      <c r="BS466" t="s">
        <v>13876</v>
      </c>
      <c r="BT466" t="s">
        <v>13876</v>
      </c>
      <c r="BU466" t="s">
        <v>15289</v>
      </c>
      <c r="BV466" t="s">
        <v>15292</v>
      </c>
      <c r="BW466" t="s">
        <v>15288</v>
      </c>
      <c r="BX466" t="s">
        <v>15287</v>
      </c>
      <c r="BY466" t="s">
        <v>15286</v>
      </c>
      <c r="BZ466" t="s">
        <v>13876</v>
      </c>
      <c r="CA466" t="s">
        <v>13876</v>
      </c>
      <c r="CB466" t="s">
        <v>15289</v>
      </c>
      <c r="CC466" t="s">
        <v>15291</v>
      </c>
      <c r="CD466" t="s">
        <v>15286</v>
      </c>
      <c r="CE466" t="s">
        <v>15290</v>
      </c>
      <c r="CF466" t="s">
        <v>15284</v>
      </c>
      <c r="CG466" t="s">
        <v>13876</v>
      </c>
      <c r="CH466" t="s">
        <v>13876</v>
      </c>
      <c r="CI466" t="s">
        <v>13876</v>
      </c>
      <c r="CJ466" t="s">
        <v>13876</v>
      </c>
      <c r="CK466" t="s">
        <v>13876</v>
      </c>
      <c r="CL466" t="s">
        <v>13876</v>
      </c>
      <c r="CM466" t="s">
        <v>13876</v>
      </c>
      <c r="CN466" t="s">
        <v>13876</v>
      </c>
      <c r="CO466" t="s">
        <v>13876</v>
      </c>
      <c r="CP466" t="s">
        <v>13876</v>
      </c>
      <c r="CQ466" t="s">
        <v>13876</v>
      </c>
      <c r="CR466" t="s">
        <v>13876</v>
      </c>
      <c r="CS466" t="s">
        <v>13876</v>
      </c>
      <c r="CT466" t="s">
        <v>13876</v>
      </c>
    </row>
    <row r="467" spans="1:98" hidden="1">
      <c r="A467" s="632"/>
      <c r="B467" s="555"/>
      <c r="C467" s="554"/>
      <c r="D467" s="554"/>
      <c r="E467" s="336"/>
      <c r="F467" s="336"/>
      <c r="G467" s="336"/>
      <c r="H467" s="554"/>
      <c r="I467" s="336"/>
      <c r="J467" s="336"/>
      <c r="K467" s="336"/>
      <c r="L467" s="336"/>
      <c r="M467" s="336"/>
      <c r="N467" s="336"/>
      <c r="O467" s="632"/>
      <c r="P467" s="632"/>
      <c r="Q467" s="556"/>
      <c r="R467" s="336"/>
      <c r="S467" s="336"/>
      <c r="T467" s="336" t="s">
        <v>13876</v>
      </c>
      <c r="U467" s="336"/>
      <c r="V467" s="632"/>
      <c r="W467" s="551"/>
      <c r="X467" s="551"/>
      <c r="Y467" s="551"/>
      <c r="Z467" s="551"/>
      <c r="AA467" s="551">
        <v>0</v>
      </c>
      <c r="AB467" s="551">
        <v>0</v>
      </c>
      <c r="AC467" s="551">
        <v>0</v>
      </c>
      <c r="AD467" s="552"/>
      <c r="AE467" s="623">
        <v>0</v>
      </c>
      <c r="AQ467" t="s">
        <v>13876</v>
      </c>
      <c r="AR467" t="s">
        <v>13876</v>
      </c>
      <c r="AS467" t="s">
        <v>13876</v>
      </c>
      <c r="AT467" t="s">
        <v>13876</v>
      </c>
      <c r="AU467" t="s">
        <v>13876</v>
      </c>
      <c r="AV467" t="s">
        <v>13876</v>
      </c>
      <c r="AW467" t="s">
        <v>13876</v>
      </c>
      <c r="AX467" t="s">
        <v>13876</v>
      </c>
      <c r="AY467" t="s">
        <v>13876</v>
      </c>
      <c r="AZ467" t="s">
        <v>13876</v>
      </c>
      <c r="BA467" t="s">
        <v>13876</v>
      </c>
      <c r="BB467" t="s">
        <v>13876</v>
      </c>
      <c r="BC467" t="s">
        <v>13876</v>
      </c>
      <c r="BD467" t="s">
        <v>13876</v>
      </c>
      <c r="BE467" t="s">
        <v>13876</v>
      </c>
      <c r="BF467" t="s">
        <v>13876</v>
      </c>
      <c r="BG467" t="s">
        <v>13876</v>
      </c>
      <c r="BH467" t="s">
        <v>13876</v>
      </c>
      <c r="BI467" t="s">
        <v>13876</v>
      </c>
      <c r="BJ467" t="s">
        <v>13876</v>
      </c>
      <c r="BK467" t="s">
        <v>13876</v>
      </c>
      <c r="BL467" t="s">
        <v>13876</v>
      </c>
      <c r="BM467" t="s">
        <v>13876</v>
      </c>
      <c r="BN467" t="s">
        <v>13876</v>
      </c>
      <c r="BO467" t="s">
        <v>13876</v>
      </c>
      <c r="BP467" t="s">
        <v>13876</v>
      </c>
      <c r="BQ467" t="s">
        <v>13876</v>
      </c>
      <c r="BR467" t="s">
        <v>13876</v>
      </c>
      <c r="BS467" t="s">
        <v>13876</v>
      </c>
      <c r="BT467" t="s">
        <v>13876</v>
      </c>
      <c r="BU467" t="s">
        <v>13876</v>
      </c>
      <c r="BV467" t="s">
        <v>13876</v>
      </c>
      <c r="BW467" t="s">
        <v>13876</v>
      </c>
      <c r="BX467" t="s">
        <v>13876</v>
      </c>
      <c r="BY467" t="s">
        <v>13876</v>
      </c>
      <c r="BZ467" t="s">
        <v>13876</v>
      </c>
      <c r="CA467" t="s">
        <v>13876</v>
      </c>
      <c r="CB467" t="s">
        <v>13876</v>
      </c>
      <c r="CC467" t="s">
        <v>13876</v>
      </c>
      <c r="CD467" t="s">
        <v>13876</v>
      </c>
      <c r="CE467" t="s">
        <v>13876</v>
      </c>
      <c r="CF467" t="s">
        <v>13876</v>
      </c>
      <c r="CG467" t="s">
        <v>13876</v>
      </c>
      <c r="CH467" t="s">
        <v>13876</v>
      </c>
      <c r="CI467" t="s">
        <v>13876</v>
      </c>
      <c r="CJ467" t="s">
        <v>13876</v>
      </c>
      <c r="CK467" t="s">
        <v>13876</v>
      </c>
      <c r="CL467" t="s">
        <v>13876</v>
      </c>
      <c r="CM467" t="s">
        <v>13876</v>
      </c>
      <c r="CN467" t="s">
        <v>13876</v>
      </c>
      <c r="CO467" t="s">
        <v>13876</v>
      </c>
      <c r="CP467" t="s">
        <v>13876</v>
      </c>
      <c r="CQ467" t="s">
        <v>13876</v>
      </c>
      <c r="CR467" t="s">
        <v>13876</v>
      </c>
      <c r="CS467" t="s">
        <v>13876</v>
      </c>
      <c r="CT467" t="s">
        <v>13876</v>
      </c>
    </row>
    <row r="468" spans="1:98" hidden="1">
      <c r="A468" s="1088">
        <v>113</v>
      </c>
      <c r="B468" s="554" t="s">
        <v>3412</v>
      </c>
      <c r="C468" s="554" t="s">
        <v>3413</v>
      </c>
      <c r="D468" s="554" t="s">
        <v>3414</v>
      </c>
      <c r="E468" s="336" t="s">
        <v>368</v>
      </c>
      <c r="F468" s="336" t="s">
        <v>13986</v>
      </c>
      <c r="G468" s="336">
        <v>2910200720</v>
      </c>
      <c r="H468" s="554" t="s">
        <v>3419</v>
      </c>
      <c r="I468" s="336" t="s">
        <v>113</v>
      </c>
      <c r="J468" s="336" t="s">
        <v>13659</v>
      </c>
      <c r="K468" s="336" t="s">
        <v>13546</v>
      </c>
      <c r="L468" s="336" t="s">
        <v>13658</v>
      </c>
      <c r="M468" s="336" t="s">
        <v>13658</v>
      </c>
      <c r="N468" s="336"/>
      <c r="O468" s="632"/>
      <c r="P468" s="632"/>
      <c r="Q468" s="632"/>
      <c r="R468" s="336"/>
      <c r="S468" s="336"/>
      <c r="T468" s="336" t="s">
        <v>15645</v>
      </c>
      <c r="U468" s="625"/>
      <c r="V468" s="1088"/>
      <c r="W468" s="551" t="s">
        <v>13876</v>
      </c>
      <c r="X468" s="551" t="s">
        <v>13876</v>
      </c>
      <c r="Y468" s="551" t="s">
        <v>13876</v>
      </c>
      <c r="Z468" s="551" t="s">
        <v>13876</v>
      </c>
      <c r="AA468" s="551" t="s">
        <v>13876</v>
      </c>
      <c r="AB468" s="551" t="s">
        <v>13876</v>
      </c>
      <c r="AC468" s="551" t="s">
        <v>13876</v>
      </c>
      <c r="AD468" s="552" t="s">
        <v>13876</v>
      </c>
      <c r="AE468" s="623">
        <v>0</v>
      </c>
      <c r="AF468" t="s">
        <v>3411</v>
      </c>
      <c r="AG468" t="s">
        <v>3416</v>
      </c>
      <c r="AH468" t="s">
        <v>3418</v>
      </c>
      <c r="AQ468" t="s">
        <v>13876</v>
      </c>
      <c r="AR468" t="s">
        <v>13876</v>
      </c>
      <c r="AS468" t="s">
        <v>13876</v>
      </c>
      <c r="AT468" t="s">
        <v>13876</v>
      </c>
      <c r="AU468" t="s">
        <v>13876</v>
      </c>
      <c r="AV468" t="s">
        <v>13876</v>
      </c>
      <c r="AW468" t="s">
        <v>13876</v>
      </c>
      <c r="AX468" t="s">
        <v>13876</v>
      </c>
      <c r="AY468" t="s">
        <v>13876</v>
      </c>
      <c r="AZ468" t="s">
        <v>13876</v>
      </c>
      <c r="BA468" t="s">
        <v>13876</v>
      </c>
      <c r="BB468" t="s">
        <v>13876</v>
      </c>
      <c r="BC468" t="s">
        <v>13876</v>
      </c>
      <c r="BD468" t="s">
        <v>13876</v>
      </c>
      <c r="BE468" t="s">
        <v>13876</v>
      </c>
      <c r="BF468" t="s">
        <v>13876</v>
      </c>
      <c r="BG468" t="s">
        <v>13876</v>
      </c>
      <c r="BH468" t="s">
        <v>13876</v>
      </c>
      <c r="BI468" t="s">
        <v>13876</v>
      </c>
      <c r="BJ468" t="s">
        <v>13876</v>
      </c>
      <c r="BK468" t="s">
        <v>13876</v>
      </c>
      <c r="BL468" t="s">
        <v>13876</v>
      </c>
      <c r="BM468" t="s">
        <v>13876</v>
      </c>
      <c r="BN468" t="s">
        <v>13876</v>
      </c>
      <c r="BO468" t="s">
        <v>13876</v>
      </c>
      <c r="BP468" t="s">
        <v>13876</v>
      </c>
      <c r="BQ468" t="s">
        <v>13876</v>
      </c>
      <c r="BR468" t="s">
        <v>13876</v>
      </c>
      <c r="BS468" t="s">
        <v>13876</v>
      </c>
      <c r="BT468" t="s">
        <v>13876</v>
      </c>
      <c r="BU468" t="s">
        <v>13876</v>
      </c>
      <c r="BV468" t="s">
        <v>13876</v>
      </c>
      <c r="BW468" t="s">
        <v>13876</v>
      </c>
      <c r="BX468" t="s">
        <v>13876</v>
      </c>
      <c r="BY468" t="s">
        <v>13876</v>
      </c>
      <c r="BZ468" t="s">
        <v>13876</v>
      </c>
      <c r="CA468" t="s">
        <v>13876</v>
      </c>
      <c r="CB468" t="s">
        <v>13876</v>
      </c>
      <c r="CC468" t="s">
        <v>13876</v>
      </c>
      <c r="CD468" t="s">
        <v>13876</v>
      </c>
      <c r="CE468" t="s">
        <v>13876</v>
      </c>
      <c r="CF468" t="s">
        <v>13876</v>
      </c>
      <c r="CG468" t="s">
        <v>13876</v>
      </c>
      <c r="CH468" t="s">
        <v>13876</v>
      </c>
      <c r="CI468" t="s">
        <v>13876</v>
      </c>
      <c r="CJ468" t="s">
        <v>13876</v>
      </c>
      <c r="CK468" t="s">
        <v>13876</v>
      </c>
      <c r="CL468" t="s">
        <v>13876</v>
      </c>
      <c r="CM468" t="s">
        <v>13876</v>
      </c>
      <c r="CN468" t="s">
        <v>13876</v>
      </c>
      <c r="CO468" t="s">
        <v>13876</v>
      </c>
      <c r="CP468" t="s">
        <v>13876</v>
      </c>
      <c r="CQ468" t="s">
        <v>13876</v>
      </c>
      <c r="CR468" t="s">
        <v>13876</v>
      </c>
      <c r="CS468" t="s">
        <v>13876</v>
      </c>
      <c r="CT468" t="s">
        <v>13876</v>
      </c>
    </row>
    <row r="469" spans="1:98" hidden="1">
      <c r="A469" s="1088"/>
      <c r="B469" s="554" t="s">
        <v>3412</v>
      </c>
      <c r="C469" s="554" t="s">
        <v>3413</v>
      </c>
      <c r="D469" s="554" t="s">
        <v>3414</v>
      </c>
      <c r="E469" s="336" t="s">
        <v>368</v>
      </c>
      <c r="F469" s="336" t="s">
        <v>13986</v>
      </c>
      <c r="G469" s="336">
        <v>2910200720</v>
      </c>
      <c r="H469" s="554" t="s">
        <v>3419</v>
      </c>
      <c r="I469" s="336" t="s">
        <v>114</v>
      </c>
      <c r="J469" s="336" t="s">
        <v>13659</v>
      </c>
      <c r="K469" s="336" t="s">
        <v>13546</v>
      </c>
      <c r="L469" s="336" t="s">
        <v>13658</v>
      </c>
      <c r="M469" s="336" t="s">
        <v>13658</v>
      </c>
      <c r="N469" s="336"/>
      <c r="O469" s="632"/>
      <c r="P469" s="632"/>
      <c r="Q469" s="632"/>
      <c r="R469" s="336"/>
      <c r="S469" s="336"/>
      <c r="T469" s="336" t="s">
        <v>15646</v>
      </c>
      <c r="U469" s="620"/>
      <c r="V469" s="1088"/>
      <c r="W469" s="551" t="s">
        <v>13876</v>
      </c>
      <c r="X469" s="551" t="s">
        <v>13876</v>
      </c>
      <c r="Y469" s="551" t="s">
        <v>13876</v>
      </c>
      <c r="Z469" s="551" t="s">
        <v>13876</v>
      </c>
      <c r="AA469" s="551" t="s">
        <v>13876</v>
      </c>
      <c r="AB469" s="551" t="s">
        <v>13876</v>
      </c>
      <c r="AC469" s="551" t="s">
        <v>13876</v>
      </c>
      <c r="AD469" s="552" t="s">
        <v>13876</v>
      </c>
      <c r="AE469" s="623">
        <v>0</v>
      </c>
      <c r="AF469" t="s">
        <v>3411</v>
      </c>
      <c r="AG469" t="s">
        <v>3416</v>
      </c>
      <c r="AH469" t="s">
        <v>3418</v>
      </c>
      <c r="AQ469" t="s">
        <v>13876</v>
      </c>
      <c r="AR469" t="s">
        <v>13876</v>
      </c>
      <c r="AS469" t="s">
        <v>13876</v>
      </c>
      <c r="AT469" t="s">
        <v>13876</v>
      </c>
      <c r="AU469" t="s">
        <v>13876</v>
      </c>
      <c r="AV469" t="s">
        <v>13876</v>
      </c>
      <c r="AW469" t="s">
        <v>13876</v>
      </c>
      <c r="AX469" t="s">
        <v>13876</v>
      </c>
      <c r="AY469" t="s">
        <v>13876</v>
      </c>
      <c r="AZ469" t="s">
        <v>13876</v>
      </c>
      <c r="BA469" t="s">
        <v>13876</v>
      </c>
      <c r="BB469" t="s">
        <v>13876</v>
      </c>
      <c r="BC469" t="s">
        <v>13876</v>
      </c>
      <c r="BD469" t="s">
        <v>13876</v>
      </c>
      <c r="BE469" t="s">
        <v>13876</v>
      </c>
      <c r="BF469" t="s">
        <v>13876</v>
      </c>
      <c r="BG469" t="s">
        <v>13876</v>
      </c>
      <c r="BH469" t="s">
        <v>13876</v>
      </c>
      <c r="BI469" t="s">
        <v>13876</v>
      </c>
      <c r="BJ469" t="s">
        <v>13876</v>
      </c>
      <c r="BK469" t="s">
        <v>13876</v>
      </c>
      <c r="BL469" t="s">
        <v>13876</v>
      </c>
      <c r="BM469" t="s">
        <v>13876</v>
      </c>
      <c r="BN469" t="s">
        <v>13876</v>
      </c>
      <c r="BO469" t="s">
        <v>13876</v>
      </c>
      <c r="BP469" t="s">
        <v>13876</v>
      </c>
      <c r="BQ469" t="s">
        <v>13876</v>
      </c>
      <c r="BR469" t="s">
        <v>13876</v>
      </c>
      <c r="BS469" t="s">
        <v>13876</v>
      </c>
      <c r="BT469" t="s">
        <v>13876</v>
      </c>
      <c r="BU469" t="s">
        <v>13876</v>
      </c>
      <c r="BV469" t="s">
        <v>13876</v>
      </c>
      <c r="BW469" t="s">
        <v>13876</v>
      </c>
      <c r="BX469" t="s">
        <v>13876</v>
      </c>
      <c r="BY469" t="s">
        <v>13876</v>
      </c>
      <c r="BZ469" t="s">
        <v>13876</v>
      </c>
      <c r="CA469" t="s">
        <v>13876</v>
      </c>
      <c r="CB469" t="s">
        <v>13876</v>
      </c>
      <c r="CC469" t="s">
        <v>13876</v>
      </c>
      <c r="CD469" t="s">
        <v>13876</v>
      </c>
      <c r="CE469" t="s">
        <v>13876</v>
      </c>
      <c r="CF469" t="s">
        <v>13876</v>
      </c>
      <c r="CG469" t="s">
        <v>13876</v>
      </c>
      <c r="CH469" t="s">
        <v>13876</v>
      </c>
      <c r="CI469" t="s">
        <v>13876</v>
      </c>
      <c r="CJ469" t="s">
        <v>13876</v>
      </c>
      <c r="CK469" t="s">
        <v>13876</v>
      </c>
      <c r="CL469" t="s">
        <v>13876</v>
      </c>
      <c r="CM469" t="s">
        <v>13876</v>
      </c>
      <c r="CN469" t="s">
        <v>13876</v>
      </c>
      <c r="CO469" t="s">
        <v>13876</v>
      </c>
      <c r="CP469" t="s">
        <v>13876</v>
      </c>
      <c r="CQ469" t="s">
        <v>13876</v>
      </c>
      <c r="CR469" t="s">
        <v>13876</v>
      </c>
      <c r="CS469" t="s">
        <v>13876</v>
      </c>
      <c r="CT469" t="s">
        <v>13876</v>
      </c>
    </row>
    <row r="470" spans="1:98" hidden="1">
      <c r="A470" s="1088"/>
      <c r="B470" s="554" t="s">
        <v>3412</v>
      </c>
      <c r="C470" s="554" t="s">
        <v>3413</v>
      </c>
      <c r="D470" s="554" t="s">
        <v>3414</v>
      </c>
      <c r="E470" s="336" t="s">
        <v>368</v>
      </c>
      <c r="F470" s="336" t="s">
        <v>13986</v>
      </c>
      <c r="G470" s="336">
        <v>2910200720</v>
      </c>
      <c r="H470" s="554" t="s">
        <v>3419</v>
      </c>
      <c r="I470" s="336" t="s">
        <v>116</v>
      </c>
      <c r="J470" s="336" t="s">
        <v>13659</v>
      </c>
      <c r="K470" s="336" t="s">
        <v>13546</v>
      </c>
      <c r="L470" s="336" t="s">
        <v>13658</v>
      </c>
      <c r="M470" s="336" t="s">
        <v>13658</v>
      </c>
      <c r="N470" s="336"/>
      <c r="O470" s="632"/>
      <c r="P470" s="632"/>
      <c r="Q470" s="632"/>
      <c r="R470" s="336"/>
      <c r="S470" s="336"/>
      <c r="T470" s="336" t="s">
        <v>15647</v>
      </c>
      <c r="U470" s="620"/>
      <c r="V470" s="1088"/>
      <c r="W470" s="551" t="s">
        <v>13876</v>
      </c>
      <c r="X470" s="551" t="s">
        <v>13876</v>
      </c>
      <c r="Y470" s="551" t="s">
        <v>13876</v>
      </c>
      <c r="Z470" s="551" t="s">
        <v>13876</v>
      </c>
      <c r="AA470" s="551" t="s">
        <v>13876</v>
      </c>
      <c r="AB470" s="551" t="s">
        <v>13876</v>
      </c>
      <c r="AC470" s="551" t="s">
        <v>13876</v>
      </c>
      <c r="AD470" s="552" t="s">
        <v>13876</v>
      </c>
      <c r="AE470" s="623">
        <v>0</v>
      </c>
      <c r="AF470" t="s">
        <v>3411</v>
      </c>
      <c r="AG470" t="s">
        <v>3416</v>
      </c>
      <c r="AH470" t="s">
        <v>3418</v>
      </c>
      <c r="AQ470" t="s">
        <v>13876</v>
      </c>
      <c r="AR470" t="s">
        <v>13876</v>
      </c>
      <c r="AS470" t="s">
        <v>13876</v>
      </c>
      <c r="AT470" t="s">
        <v>13876</v>
      </c>
      <c r="AU470" t="s">
        <v>13876</v>
      </c>
      <c r="AV470" t="s">
        <v>13876</v>
      </c>
      <c r="AW470" t="s">
        <v>13876</v>
      </c>
      <c r="AX470" t="s">
        <v>13876</v>
      </c>
      <c r="AY470" t="s">
        <v>13876</v>
      </c>
      <c r="AZ470" t="s">
        <v>13876</v>
      </c>
      <c r="BA470" t="s">
        <v>13876</v>
      </c>
      <c r="BB470" t="s">
        <v>13876</v>
      </c>
      <c r="BC470" t="s">
        <v>13876</v>
      </c>
      <c r="BD470" t="s">
        <v>13876</v>
      </c>
      <c r="BE470" t="s">
        <v>13876</v>
      </c>
      <c r="BF470" t="s">
        <v>13876</v>
      </c>
      <c r="BG470" t="s">
        <v>13876</v>
      </c>
      <c r="BH470" t="s">
        <v>13876</v>
      </c>
      <c r="BI470" t="s">
        <v>13876</v>
      </c>
      <c r="BJ470" t="s">
        <v>13876</v>
      </c>
      <c r="BK470" t="s">
        <v>13876</v>
      </c>
      <c r="BL470" t="s">
        <v>13876</v>
      </c>
      <c r="BM470" t="s">
        <v>13876</v>
      </c>
      <c r="BN470" t="s">
        <v>13876</v>
      </c>
      <c r="BO470" t="s">
        <v>13876</v>
      </c>
      <c r="BP470" t="s">
        <v>13876</v>
      </c>
      <c r="BQ470" t="s">
        <v>13876</v>
      </c>
      <c r="BR470" t="s">
        <v>13876</v>
      </c>
      <c r="BS470" t="s">
        <v>13876</v>
      </c>
      <c r="BT470" t="s">
        <v>13876</v>
      </c>
      <c r="BU470" t="s">
        <v>13876</v>
      </c>
      <c r="BV470" t="s">
        <v>13876</v>
      </c>
      <c r="BW470" t="s">
        <v>13876</v>
      </c>
      <c r="BX470" t="s">
        <v>13876</v>
      </c>
      <c r="BY470" t="s">
        <v>13876</v>
      </c>
      <c r="BZ470" t="s">
        <v>13876</v>
      </c>
      <c r="CA470" t="s">
        <v>13876</v>
      </c>
      <c r="CB470" t="s">
        <v>13876</v>
      </c>
      <c r="CC470" t="s">
        <v>13876</v>
      </c>
      <c r="CD470" t="s">
        <v>13876</v>
      </c>
      <c r="CE470" t="s">
        <v>13876</v>
      </c>
      <c r="CF470" t="s">
        <v>13876</v>
      </c>
      <c r="CG470" t="s">
        <v>13876</v>
      </c>
      <c r="CH470" t="s">
        <v>13876</v>
      </c>
      <c r="CI470" t="s">
        <v>13876</v>
      </c>
      <c r="CJ470" t="s">
        <v>13876</v>
      </c>
      <c r="CK470" t="s">
        <v>13876</v>
      </c>
      <c r="CL470" t="s">
        <v>13876</v>
      </c>
      <c r="CM470" t="s">
        <v>13876</v>
      </c>
      <c r="CN470" t="s">
        <v>13876</v>
      </c>
      <c r="CO470" t="s">
        <v>13876</v>
      </c>
      <c r="CP470" t="s">
        <v>13876</v>
      </c>
      <c r="CQ470" t="s">
        <v>13876</v>
      </c>
      <c r="CR470" t="s">
        <v>13876</v>
      </c>
      <c r="CS470" t="s">
        <v>13876</v>
      </c>
      <c r="CT470" t="s">
        <v>13876</v>
      </c>
    </row>
    <row r="471" spans="1:98" hidden="1">
      <c r="A471" s="1088"/>
      <c r="B471" s="554" t="s">
        <v>3412</v>
      </c>
      <c r="C471" s="554" t="s">
        <v>3413</v>
      </c>
      <c r="D471" s="554" t="s">
        <v>3414</v>
      </c>
      <c r="E471" s="336" t="s">
        <v>368</v>
      </c>
      <c r="F471" s="336" t="s">
        <v>13986</v>
      </c>
      <c r="G471" s="336">
        <v>2910200720</v>
      </c>
      <c r="H471" s="554" t="s">
        <v>3419</v>
      </c>
      <c r="I471" s="336" t="s">
        <v>115</v>
      </c>
      <c r="J471" s="336" t="s">
        <v>13659</v>
      </c>
      <c r="K471" s="336" t="s">
        <v>13546</v>
      </c>
      <c r="L471" s="336" t="s">
        <v>13658</v>
      </c>
      <c r="M471" s="336" t="s">
        <v>13658</v>
      </c>
      <c r="N471" s="336"/>
      <c r="O471" s="632"/>
      <c r="P471" s="632"/>
      <c r="Q471" s="632"/>
      <c r="R471" s="336"/>
      <c r="S471" s="336"/>
      <c r="T471" s="336" t="s">
        <v>15648</v>
      </c>
      <c r="U471" s="620"/>
      <c r="V471" s="1088"/>
      <c r="W471" s="551" t="s">
        <v>13876</v>
      </c>
      <c r="X471" s="551" t="s">
        <v>13876</v>
      </c>
      <c r="Y471" s="551" t="s">
        <v>13876</v>
      </c>
      <c r="Z471" s="551" t="s">
        <v>13876</v>
      </c>
      <c r="AA471" s="551" t="s">
        <v>13876</v>
      </c>
      <c r="AB471" s="551" t="s">
        <v>13876</v>
      </c>
      <c r="AC471" s="551" t="s">
        <v>13876</v>
      </c>
      <c r="AD471" s="552" t="s">
        <v>13876</v>
      </c>
      <c r="AE471" s="623">
        <v>0</v>
      </c>
      <c r="AF471" t="s">
        <v>3411</v>
      </c>
      <c r="AG471" t="s">
        <v>3416</v>
      </c>
      <c r="AH471" t="s">
        <v>3418</v>
      </c>
      <c r="AQ471" t="s">
        <v>13876</v>
      </c>
      <c r="AR471" t="s">
        <v>13876</v>
      </c>
      <c r="AS471" t="s">
        <v>13876</v>
      </c>
      <c r="AT471" t="s">
        <v>13876</v>
      </c>
      <c r="AU471" t="s">
        <v>13876</v>
      </c>
      <c r="AV471" t="s">
        <v>13876</v>
      </c>
      <c r="AW471" t="s">
        <v>13876</v>
      </c>
      <c r="AX471" t="s">
        <v>13876</v>
      </c>
      <c r="AY471" t="s">
        <v>13876</v>
      </c>
      <c r="AZ471" t="s">
        <v>13876</v>
      </c>
      <c r="BA471" t="s">
        <v>13876</v>
      </c>
      <c r="BB471" t="s">
        <v>13876</v>
      </c>
      <c r="BC471" t="s">
        <v>13876</v>
      </c>
      <c r="BD471" t="s">
        <v>13876</v>
      </c>
      <c r="BE471" t="s">
        <v>13876</v>
      </c>
      <c r="BF471" t="s">
        <v>13876</v>
      </c>
      <c r="BG471" t="s">
        <v>13876</v>
      </c>
      <c r="BH471" t="s">
        <v>13876</v>
      </c>
      <c r="BI471" t="s">
        <v>13876</v>
      </c>
      <c r="BJ471" t="s">
        <v>13876</v>
      </c>
      <c r="BK471" t="s">
        <v>13876</v>
      </c>
      <c r="BL471" t="s">
        <v>13876</v>
      </c>
      <c r="BM471" t="s">
        <v>13876</v>
      </c>
      <c r="BN471" t="s">
        <v>13876</v>
      </c>
      <c r="BO471" t="s">
        <v>13876</v>
      </c>
      <c r="BP471" t="s">
        <v>13876</v>
      </c>
      <c r="BQ471" t="s">
        <v>13876</v>
      </c>
      <c r="BR471" t="s">
        <v>13876</v>
      </c>
      <c r="BS471" t="s">
        <v>13876</v>
      </c>
      <c r="BT471" t="s">
        <v>13876</v>
      </c>
      <c r="BU471" t="s">
        <v>13876</v>
      </c>
      <c r="BV471" t="s">
        <v>13876</v>
      </c>
      <c r="BW471" t="s">
        <v>13876</v>
      </c>
      <c r="BX471" t="s">
        <v>13876</v>
      </c>
      <c r="BY471" t="s">
        <v>13876</v>
      </c>
      <c r="BZ471" t="s">
        <v>13876</v>
      </c>
      <c r="CA471" t="s">
        <v>13876</v>
      </c>
      <c r="CB471" t="s">
        <v>13876</v>
      </c>
      <c r="CC471" t="s">
        <v>13876</v>
      </c>
      <c r="CD471" t="s">
        <v>13876</v>
      </c>
      <c r="CE471" t="s">
        <v>13876</v>
      </c>
      <c r="CF471" t="s">
        <v>13876</v>
      </c>
      <c r="CG471" t="s">
        <v>13876</v>
      </c>
      <c r="CH471" t="s">
        <v>13876</v>
      </c>
      <c r="CI471" t="s">
        <v>13876</v>
      </c>
      <c r="CJ471" t="s">
        <v>13876</v>
      </c>
      <c r="CK471" t="s">
        <v>13876</v>
      </c>
      <c r="CL471" t="s">
        <v>13876</v>
      </c>
      <c r="CM471" t="s">
        <v>13876</v>
      </c>
      <c r="CN471" t="s">
        <v>13876</v>
      </c>
      <c r="CO471" t="s">
        <v>13876</v>
      </c>
      <c r="CP471" t="s">
        <v>13876</v>
      </c>
      <c r="CQ471" t="s">
        <v>13876</v>
      </c>
      <c r="CR471" t="s">
        <v>13876</v>
      </c>
      <c r="CS471" t="s">
        <v>13876</v>
      </c>
      <c r="CT471" t="s">
        <v>13876</v>
      </c>
    </row>
    <row r="472" spans="1:98" hidden="1">
      <c r="A472" s="1088"/>
      <c r="B472" s="554" t="s">
        <v>3412</v>
      </c>
      <c r="C472" s="554" t="s">
        <v>3413</v>
      </c>
      <c r="D472" s="554" t="s">
        <v>3414</v>
      </c>
      <c r="E472" s="336" t="s">
        <v>368</v>
      </c>
      <c r="F472" s="336" t="s">
        <v>13986</v>
      </c>
      <c r="G472" s="336">
        <v>2910200720</v>
      </c>
      <c r="H472" s="554" t="s">
        <v>3424</v>
      </c>
      <c r="I472" s="336" t="s">
        <v>118</v>
      </c>
      <c r="J472" s="336" t="s">
        <v>13659</v>
      </c>
      <c r="K472" s="336" t="s">
        <v>13546</v>
      </c>
      <c r="L472" s="336" t="s">
        <v>13658</v>
      </c>
      <c r="M472" s="336" t="s">
        <v>13658</v>
      </c>
      <c r="N472" s="336"/>
      <c r="O472" s="632"/>
      <c r="P472" s="632"/>
      <c r="Q472" s="632"/>
      <c r="R472" s="336"/>
      <c r="S472" s="336"/>
      <c r="T472" s="336" t="s">
        <v>15649</v>
      </c>
      <c r="U472" s="609"/>
      <c r="V472" s="1088"/>
      <c r="W472" s="551" t="s">
        <v>13876</v>
      </c>
      <c r="X472" s="551" t="s">
        <v>13876</v>
      </c>
      <c r="Y472" s="551" t="s">
        <v>13876</v>
      </c>
      <c r="Z472" s="551" t="s">
        <v>13876</v>
      </c>
      <c r="AA472" s="551" t="s">
        <v>13876</v>
      </c>
      <c r="AB472" s="551" t="s">
        <v>13876</v>
      </c>
      <c r="AC472" s="551" t="s">
        <v>13876</v>
      </c>
      <c r="AD472" s="552" t="s">
        <v>13876</v>
      </c>
      <c r="AE472" s="623">
        <v>0</v>
      </c>
      <c r="AF472" t="s">
        <v>3411</v>
      </c>
      <c r="AG472" t="s">
        <v>3416</v>
      </c>
      <c r="AH472" t="s">
        <v>3423</v>
      </c>
      <c r="AQ472" t="s">
        <v>13876</v>
      </c>
      <c r="AR472" t="s">
        <v>13876</v>
      </c>
      <c r="AS472" t="s">
        <v>13876</v>
      </c>
      <c r="AT472" t="s">
        <v>13876</v>
      </c>
      <c r="AU472" t="s">
        <v>13876</v>
      </c>
      <c r="AV472" t="s">
        <v>13876</v>
      </c>
      <c r="AW472" t="s">
        <v>13876</v>
      </c>
      <c r="AX472" t="s">
        <v>13876</v>
      </c>
      <c r="AY472" t="s">
        <v>13876</v>
      </c>
      <c r="AZ472" t="s">
        <v>13876</v>
      </c>
      <c r="BA472" t="s">
        <v>13876</v>
      </c>
      <c r="BB472" t="s">
        <v>13876</v>
      </c>
      <c r="BC472" t="s">
        <v>13876</v>
      </c>
      <c r="BD472" t="s">
        <v>13876</v>
      </c>
      <c r="BE472" t="s">
        <v>13876</v>
      </c>
      <c r="BF472" t="s">
        <v>13876</v>
      </c>
      <c r="BG472" t="s">
        <v>13876</v>
      </c>
      <c r="BH472" t="s">
        <v>13876</v>
      </c>
      <c r="BI472" t="s">
        <v>13876</v>
      </c>
      <c r="BJ472" t="s">
        <v>13876</v>
      </c>
      <c r="BK472" t="s">
        <v>13876</v>
      </c>
      <c r="BL472" t="s">
        <v>13876</v>
      </c>
      <c r="BM472" t="s">
        <v>13876</v>
      </c>
      <c r="BN472" t="s">
        <v>13876</v>
      </c>
      <c r="BO472" t="s">
        <v>13876</v>
      </c>
      <c r="BP472" t="s">
        <v>13876</v>
      </c>
      <c r="BQ472" t="s">
        <v>13876</v>
      </c>
      <c r="BR472" t="s">
        <v>13876</v>
      </c>
      <c r="BS472" t="s">
        <v>13876</v>
      </c>
      <c r="BT472" t="s">
        <v>13876</v>
      </c>
      <c r="BU472" t="s">
        <v>13876</v>
      </c>
      <c r="BV472" t="s">
        <v>13876</v>
      </c>
      <c r="BW472" t="s">
        <v>13876</v>
      </c>
      <c r="BX472" t="s">
        <v>13876</v>
      </c>
      <c r="BY472" t="s">
        <v>13876</v>
      </c>
      <c r="BZ472" t="s">
        <v>13876</v>
      </c>
      <c r="CA472" t="s">
        <v>13876</v>
      </c>
      <c r="CB472" t="s">
        <v>13876</v>
      </c>
      <c r="CC472" t="s">
        <v>13876</v>
      </c>
      <c r="CD472" t="s">
        <v>13876</v>
      </c>
      <c r="CE472" t="s">
        <v>13876</v>
      </c>
      <c r="CF472" t="s">
        <v>13876</v>
      </c>
      <c r="CG472" t="s">
        <v>13876</v>
      </c>
      <c r="CH472" t="s">
        <v>13876</v>
      </c>
      <c r="CI472" t="s">
        <v>13876</v>
      </c>
      <c r="CJ472" t="s">
        <v>13876</v>
      </c>
      <c r="CK472" t="s">
        <v>13876</v>
      </c>
      <c r="CL472" t="s">
        <v>13876</v>
      </c>
      <c r="CM472" t="s">
        <v>13876</v>
      </c>
      <c r="CN472" t="s">
        <v>13876</v>
      </c>
      <c r="CO472" t="s">
        <v>13876</v>
      </c>
      <c r="CP472" t="s">
        <v>13876</v>
      </c>
      <c r="CQ472" t="s">
        <v>13876</v>
      </c>
      <c r="CR472" t="s">
        <v>13876</v>
      </c>
      <c r="CS472" t="s">
        <v>13876</v>
      </c>
      <c r="CT472" t="s">
        <v>13876</v>
      </c>
    </row>
    <row r="473" spans="1:98" hidden="1">
      <c r="A473" s="632"/>
      <c r="B473" s="555"/>
      <c r="C473" s="554"/>
      <c r="D473" s="554"/>
      <c r="E473" s="336"/>
      <c r="F473" s="336"/>
      <c r="G473" s="336"/>
      <c r="H473" s="554"/>
      <c r="I473" s="336"/>
      <c r="J473" s="336"/>
      <c r="K473" s="336"/>
      <c r="L473" s="336"/>
      <c r="M473" s="336"/>
      <c r="N473" s="336"/>
      <c r="O473" s="632"/>
      <c r="P473" s="632"/>
      <c r="Q473" s="632"/>
      <c r="R473" s="336"/>
      <c r="S473" s="336"/>
      <c r="T473" s="336" t="s">
        <v>13876</v>
      </c>
      <c r="U473" s="336"/>
      <c r="V473" s="632"/>
      <c r="W473" s="551"/>
      <c r="X473" s="551"/>
      <c r="Y473" s="551"/>
      <c r="Z473" s="551"/>
      <c r="AA473" s="551">
        <v>0</v>
      </c>
      <c r="AB473" s="551">
        <v>0</v>
      </c>
      <c r="AC473" s="551">
        <v>0</v>
      </c>
      <c r="AD473" s="552"/>
      <c r="AE473" s="623">
        <v>0</v>
      </c>
      <c r="AQ473" t="s">
        <v>13876</v>
      </c>
      <c r="AR473" t="s">
        <v>13876</v>
      </c>
      <c r="AS473" t="s">
        <v>13876</v>
      </c>
      <c r="AT473" t="s">
        <v>13876</v>
      </c>
      <c r="AU473" t="s">
        <v>13876</v>
      </c>
      <c r="AV473" t="s">
        <v>13876</v>
      </c>
      <c r="AW473" t="s">
        <v>13876</v>
      </c>
      <c r="AX473" t="s">
        <v>13876</v>
      </c>
      <c r="AY473" t="s">
        <v>13876</v>
      </c>
      <c r="AZ473" t="s">
        <v>13876</v>
      </c>
      <c r="BA473" t="s">
        <v>13876</v>
      </c>
      <c r="BB473" t="s">
        <v>13876</v>
      </c>
      <c r="BC473" t="s">
        <v>13876</v>
      </c>
      <c r="BD473" t="s">
        <v>13876</v>
      </c>
      <c r="BE473" t="s">
        <v>13876</v>
      </c>
      <c r="BF473" t="s">
        <v>13876</v>
      </c>
      <c r="BG473" t="s">
        <v>13876</v>
      </c>
      <c r="BH473" t="s">
        <v>13876</v>
      </c>
      <c r="BI473" t="s">
        <v>13876</v>
      </c>
      <c r="BJ473" t="s">
        <v>13876</v>
      </c>
      <c r="BK473" t="s">
        <v>13876</v>
      </c>
      <c r="BL473" t="s">
        <v>13876</v>
      </c>
      <c r="BM473" t="s">
        <v>13876</v>
      </c>
      <c r="BN473" t="s">
        <v>13876</v>
      </c>
      <c r="BO473" t="s">
        <v>13876</v>
      </c>
      <c r="BP473" t="s">
        <v>13876</v>
      </c>
      <c r="BQ473" t="s">
        <v>13876</v>
      </c>
      <c r="BR473" t="s">
        <v>13876</v>
      </c>
      <c r="BS473" t="s">
        <v>13876</v>
      </c>
      <c r="BT473" t="s">
        <v>13876</v>
      </c>
      <c r="BU473" t="s">
        <v>13876</v>
      </c>
      <c r="BV473" t="s">
        <v>13876</v>
      </c>
      <c r="BW473" t="s">
        <v>13876</v>
      </c>
      <c r="BX473" t="s">
        <v>13876</v>
      </c>
      <c r="BY473" t="s">
        <v>13876</v>
      </c>
      <c r="BZ473" t="s">
        <v>13876</v>
      </c>
      <c r="CA473" t="s">
        <v>13876</v>
      </c>
      <c r="CB473" t="s">
        <v>13876</v>
      </c>
      <c r="CC473" t="s">
        <v>13876</v>
      </c>
      <c r="CD473" t="s">
        <v>13876</v>
      </c>
      <c r="CE473" t="s">
        <v>13876</v>
      </c>
      <c r="CF473" t="s">
        <v>13876</v>
      </c>
      <c r="CG473" t="s">
        <v>13876</v>
      </c>
      <c r="CH473" t="s">
        <v>13876</v>
      </c>
      <c r="CI473" t="s">
        <v>13876</v>
      </c>
      <c r="CJ473" t="s">
        <v>13876</v>
      </c>
      <c r="CK473" t="s">
        <v>13876</v>
      </c>
      <c r="CL473" t="s">
        <v>13876</v>
      </c>
      <c r="CM473" t="s">
        <v>13876</v>
      </c>
      <c r="CN473" t="s">
        <v>13876</v>
      </c>
      <c r="CO473" t="s">
        <v>13876</v>
      </c>
      <c r="CP473" t="s">
        <v>13876</v>
      </c>
      <c r="CQ473" t="s">
        <v>13876</v>
      </c>
      <c r="CR473" t="s">
        <v>13876</v>
      </c>
      <c r="CS473" t="s">
        <v>13876</v>
      </c>
      <c r="CT473" t="s">
        <v>13876</v>
      </c>
    </row>
    <row r="474" spans="1:98" hidden="1">
      <c r="A474" s="1088">
        <v>114</v>
      </c>
      <c r="B474" s="554" t="s">
        <v>13532</v>
      </c>
      <c r="C474" s="554" t="s">
        <v>6579</v>
      </c>
      <c r="D474" s="554" t="s">
        <v>6580</v>
      </c>
      <c r="E474" s="336" t="s">
        <v>368</v>
      </c>
      <c r="F474" s="336" t="s">
        <v>6584</v>
      </c>
      <c r="G474" s="336">
        <v>2911200638</v>
      </c>
      <c r="H474" s="554" t="s">
        <v>6586</v>
      </c>
      <c r="I474" s="336" t="s">
        <v>122</v>
      </c>
      <c r="J474" s="336" t="s">
        <v>13659</v>
      </c>
      <c r="K474" s="336" t="s">
        <v>13546</v>
      </c>
      <c r="L474" s="336" t="s">
        <v>13658</v>
      </c>
      <c r="M474" s="336" t="s">
        <v>13659</v>
      </c>
      <c r="N474" s="336" t="s">
        <v>13546</v>
      </c>
      <c r="O474" s="632" t="s">
        <v>13661</v>
      </c>
      <c r="P474" s="632"/>
      <c r="Q474" s="556">
        <v>44620</v>
      </c>
      <c r="R474" s="336"/>
      <c r="S474" s="557">
        <v>44665</v>
      </c>
      <c r="T474" s="336" t="s">
        <v>15650</v>
      </c>
      <c r="U474" s="625">
        <v>65</v>
      </c>
      <c r="V474" s="1088">
        <v>65</v>
      </c>
      <c r="W474" s="551">
        <v>161495</v>
      </c>
      <c r="X474" s="551">
        <v>56939</v>
      </c>
      <c r="Y474" s="551">
        <v>61408</v>
      </c>
      <c r="Z474" s="551">
        <v>72638</v>
      </c>
      <c r="AA474" s="551">
        <v>72226</v>
      </c>
      <c r="AB474" s="551">
        <v>64197</v>
      </c>
      <c r="AC474" s="551" t="s">
        <v>13876</v>
      </c>
      <c r="AD474" s="552" t="s">
        <v>13876</v>
      </c>
      <c r="AE474" s="623">
        <v>488903</v>
      </c>
      <c r="AF474" t="s">
        <v>6577</v>
      </c>
      <c r="AG474" t="s">
        <v>6583</v>
      </c>
      <c r="AH474" t="s">
        <v>6585</v>
      </c>
      <c r="AQ474" t="s">
        <v>13876</v>
      </c>
      <c r="AR474" t="s">
        <v>15289</v>
      </c>
      <c r="AS474" t="s">
        <v>15290</v>
      </c>
      <c r="AT474" t="s">
        <v>15289</v>
      </c>
      <c r="AU474" t="s">
        <v>15291</v>
      </c>
      <c r="AV474" t="s">
        <v>15294</v>
      </c>
      <c r="AW474" t="s">
        <v>15286</v>
      </c>
      <c r="AX474" t="s">
        <v>13876</v>
      </c>
      <c r="AY474" t="s">
        <v>13876</v>
      </c>
      <c r="AZ474" t="s">
        <v>15286</v>
      </c>
      <c r="BA474" t="s">
        <v>15290</v>
      </c>
      <c r="BB474" t="s">
        <v>15294</v>
      </c>
      <c r="BC474" t="s">
        <v>15284</v>
      </c>
      <c r="BD474" t="s">
        <v>15294</v>
      </c>
      <c r="BE474" t="s">
        <v>13876</v>
      </c>
      <c r="BF474" t="s">
        <v>13876</v>
      </c>
      <c r="BG474" t="s">
        <v>13876</v>
      </c>
      <c r="BH474" t="s">
        <v>13876</v>
      </c>
      <c r="BI474" t="s">
        <v>15284</v>
      </c>
      <c r="BJ474" t="s">
        <v>15284</v>
      </c>
      <c r="BK474" t="s">
        <v>15286</v>
      </c>
      <c r="BL474" t="s">
        <v>13876</v>
      </c>
      <c r="BM474" t="s">
        <v>13876</v>
      </c>
      <c r="BN474" t="s">
        <v>15287</v>
      </c>
      <c r="BO474" t="s">
        <v>15292</v>
      </c>
      <c r="BP474" t="s">
        <v>15290</v>
      </c>
      <c r="BQ474" t="s">
        <v>15284</v>
      </c>
      <c r="BR474" t="s">
        <v>15285</v>
      </c>
      <c r="BS474" t="s">
        <v>13876</v>
      </c>
      <c r="BT474" t="s">
        <v>13876</v>
      </c>
      <c r="BU474" t="s">
        <v>15287</v>
      </c>
      <c r="BV474" t="s">
        <v>15292</v>
      </c>
      <c r="BW474" t="s">
        <v>15292</v>
      </c>
      <c r="BX474" t="s">
        <v>15292</v>
      </c>
      <c r="BY474" t="s">
        <v>15290</v>
      </c>
      <c r="BZ474" t="s">
        <v>13876</v>
      </c>
      <c r="CA474" t="s">
        <v>13876</v>
      </c>
      <c r="CB474" t="s">
        <v>15290</v>
      </c>
      <c r="CC474" t="s">
        <v>15291</v>
      </c>
      <c r="CD474" t="s">
        <v>15289</v>
      </c>
      <c r="CE474" t="s">
        <v>15294</v>
      </c>
      <c r="CF474" t="s">
        <v>15287</v>
      </c>
      <c r="CG474" t="s">
        <v>13876</v>
      </c>
      <c r="CH474" t="s">
        <v>13876</v>
      </c>
      <c r="CI474" t="s">
        <v>13876</v>
      </c>
      <c r="CJ474" t="s">
        <v>13876</v>
      </c>
      <c r="CK474" t="s">
        <v>13876</v>
      </c>
      <c r="CL474" t="s">
        <v>13876</v>
      </c>
      <c r="CM474" t="s">
        <v>13876</v>
      </c>
      <c r="CN474" t="s">
        <v>13876</v>
      </c>
      <c r="CO474" t="s">
        <v>13876</v>
      </c>
      <c r="CP474" t="s">
        <v>13876</v>
      </c>
      <c r="CQ474" t="s">
        <v>13876</v>
      </c>
      <c r="CR474" t="s">
        <v>13876</v>
      </c>
      <c r="CS474" t="s">
        <v>13876</v>
      </c>
      <c r="CT474" t="s">
        <v>13876</v>
      </c>
    </row>
    <row r="475" spans="1:98" hidden="1">
      <c r="A475" s="1088"/>
      <c r="B475" s="554" t="s">
        <v>13532</v>
      </c>
      <c r="C475" s="554" t="s">
        <v>6579</v>
      </c>
      <c r="D475" s="554" t="s">
        <v>6580</v>
      </c>
      <c r="E475" s="336" t="s">
        <v>368</v>
      </c>
      <c r="F475" s="336" t="s">
        <v>6584</v>
      </c>
      <c r="G475" s="336">
        <v>2912000276</v>
      </c>
      <c r="H475" s="554" t="s">
        <v>9239</v>
      </c>
      <c r="I475" s="336" t="s">
        <v>122</v>
      </c>
      <c r="J475" s="336" t="s">
        <v>13659</v>
      </c>
      <c r="K475" s="336" t="s">
        <v>13546</v>
      </c>
      <c r="L475" s="336" t="s">
        <v>13658</v>
      </c>
      <c r="M475" s="336" t="s">
        <v>13659</v>
      </c>
      <c r="N475" s="336" t="s">
        <v>13546</v>
      </c>
      <c r="O475" s="632" t="s">
        <v>13661</v>
      </c>
      <c r="P475" s="632"/>
      <c r="Q475" s="556">
        <v>44620</v>
      </c>
      <c r="R475" s="336"/>
      <c r="S475" s="557">
        <v>44665</v>
      </c>
      <c r="T475" s="336" t="s">
        <v>15651</v>
      </c>
      <c r="U475" s="620">
        <v>65</v>
      </c>
      <c r="V475" s="1088"/>
      <c r="W475" s="551">
        <v>79356</v>
      </c>
      <c r="X475" s="551">
        <v>29615</v>
      </c>
      <c r="Y475" s="551">
        <v>31860</v>
      </c>
      <c r="Z475" s="551">
        <v>36800</v>
      </c>
      <c r="AA475" s="551">
        <v>33841</v>
      </c>
      <c r="AB475" s="551">
        <v>48114</v>
      </c>
      <c r="AC475" s="551">
        <v>17644</v>
      </c>
      <c r="AD475" s="552" t="s">
        <v>13876</v>
      </c>
      <c r="AE475" s="623">
        <v>277230</v>
      </c>
      <c r="AF475" t="s">
        <v>9237</v>
      </c>
      <c r="AG475" t="s">
        <v>5379</v>
      </c>
      <c r="AH475" t="s">
        <v>9238</v>
      </c>
      <c r="AQ475" t="s">
        <v>13876</v>
      </c>
      <c r="AR475" t="s">
        <v>13876</v>
      </c>
      <c r="AS475" t="s">
        <v>15287</v>
      </c>
      <c r="AT475" t="s">
        <v>15294</v>
      </c>
      <c r="AU475" t="s">
        <v>15284</v>
      </c>
      <c r="AV475" t="s">
        <v>15286</v>
      </c>
      <c r="AW475" t="s">
        <v>15290</v>
      </c>
      <c r="AX475" t="s">
        <v>13876</v>
      </c>
      <c r="AY475" t="s">
        <v>13876</v>
      </c>
      <c r="AZ475" t="s">
        <v>15292</v>
      </c>
      <c r="BA475" t="s">
        <v>15294</v>
      </c>
      <c r="BB475" t="s">
        <v>15290</v>
      </c>
      <c r="BC475" t="s">
        <v>15289</v>
      </c>
      <c r="BD475" t="s">
        <v>15286</v>
      </c>
      <c r="BE475" t="s">
        <v>13876</v>
      </c>
      <c r="BF475" t="s">
        <v>13876</v>
      </c>
      <c r="BG475" t="s">
        <v>15284</v>
      </c>
      <c r="BH475" t="s">
        <v>15289</v>
      </c>
      <c r="BI475" t="s">
        <v>15285</v>
      </c>
      <c r="BJ475" t="s">
        <v>15290</v>
      </c>
      <c r="BK475" t="s">
        <v>15288</v>
      </c>
      <c r="BL475" t="s">
        <v>13876</v>
      </c>
      <c r="BM475" t="s">
        <v>13876</v>
      </c>
      <c r="BN475" t="s">
        <v>15284</v>
      </c>
      <c r="BO475" t="s">
        <v>15290</v>
      </c>
      <c r="BP475" t="s">
        <v>15285</v>
      </c>
      <c r="BQ475" t="s">
        <v>15288</v>
      </c>
      <c r="BR475" t="s">
        <v>15288</v>
      </c>
      <c r="BS475" t="s">
        <v>13876</v>
      </c>
      <c r="BT475" t="s">
        <v>13876</v>
      </c>
      <c r="BU475" t="s">
        <v>15284</v>
      </c>
      <c r="BV475" t="s">
        <v>15284</v>
      </c>
      <c r="BW475" t="s">
        <v>15285</v>
      </c>
      <c r="BX475" t="s">
        <v>15291</v>
      </c>
      <c r="BY475" t="s">
        <v>15289</v>
      </c>
      <c r="BZ475" t="s">
        <v>13876</v>
      </c>
      <c r="CA475" t="s">
        <v>13876</v>
      </c>
      <c r="CB475" t="s">
        <v>15291</v>
      </c>
      <c r="CC475" t="s">
        <v>15285</v>
      </c>
      <c r="CD475" t="s">
        <v>15289</v>
      </c>
      <c r="CE475" t="s">
        <v>15289</v>
      </c>
      <c r="CF475" t="s">
        <v>15291</v>
      </c>
      <c r="CG475" t="s">
        <v>13876</v>
      </c>
      <c r="CH475" t="s">
        <v>13876</v>
      </c>
      <c r="CI475" t="s">
        <v>15289</v>
      </c>
      <c r="CJ475" t="s">
        <v>15287</v>
      </c>
      <c r="CK475" t="s">
        <v>15290</v>
      </c>
      <c r="CL475" t="s">
        <v>15291</v>
      </c>
      <c r="CM475" t="s">
        <v>15291</v>
      </c>
      <c r="CN475" t="s">
        <v>13876</v>
      </c>
      <c r="CO475" t="s">
        <v>13876</v>
      </c>
      <c r="CP475" t="s">
        <v>13876</v>
      </c>
      <c r="CQ475" t="s">
        <v>13876</v>
      </c>
      <c r="CR475" t="s">
        <v>13876</v>
      </c>
      <c r="CS475" t="s">
        <v>13876</v>
      </c>
      <c r="CT475" t="s">
        <v>13876</v>
      </c>
    </row>
    <row r="476" spans="1:98" hidden="1">
      <c r="A476" s="1088"/>
      <c r="B476" s="554" t="s">
        <v>13532</v>
      </c>
      <c r="C476" s="554" t="s">
        <v>6579</v>
      </c>
      <c r="D476" s="554" t="s">
        <v>6580</v>
      </c>
      <c r="E476" s="336" t="s">
        <v>368</v>
      </c>
      <c r="F476" s="336" t="s">
        <v>6584</v>
      </c>
      <c r="G476" s="336">
        <v>2912000276</v>
      </c>
      <c r="H476" s="554" t="s">
        <v>9239</v>
      </c>
      <c r="I476" s="336" t="s">
        <v>123</v>
      </c>
      <c r="J476" s="336" t="s">
        <v>13659</v>
      </c>
      <c r="K476" s="336" t="s">
        <v>13546</v>
      </c>
      <c r="L476" s="336" t="s">
        <v>13658</v>
      </c>
      <c r="M476" s="336" t="s">
        <v>13659</v>
      </c>
      <c r="N476" s="336" t="s">
        <v>13546</v>
      </c>
      <c r="O476" s="632" t="s">
        <v>13661</v>
      </c>
      <c r="P476" s="632"/>
      <c r="Q476" s="556">
        <v>44620</v>
      </c>
      <c r="R476" s="336"/>
      <c r="S476" s="557">
        <v>44665</v>
      </c>
      <c r="T476" s="336" t="s">
        <v>15652</v>
      </c>
      <c r="U476" s="620">
        <v>65</v>
      </c>
      <c r="V476" s="1088"/>
      <c r="W476" s="551">
        <v>43285</v>
      </c>
      <c r="X476" s="551">
        <v>21477</v>
      </c>
      <c r="Y476" s="551">
        <v>15119</v>
      </c>
      <c r="Z476" s="551">
        <v>12860</v>
      </c>
      <c r="AA476" s="551">
        <v>12586</v>
      </c>
      <c r="AB476" s="551">
        <v>8617</v>
      </c>
      <c r="AC476" s="551">
        <v>-8636</v>
      </c>
      <c r="AD476" s="552" t="s">
        <v>13876</v>
      </c>
      <c r="AE476" s="623">
        <v>105308</v>
      </c>
      <c r="AF476" t="s">
        <v>9237</v>
      </c>
      <c r="AG476" t="s">
        <v>5379</v>
      </c>
      <c r="AH476" t="s">
        <v>9238</v>
      </c>
      <c r="AQ476" t="s">
        <v>13876</v>
      </c>
      <c r="AR476" t="s">
        <v>13876</v>
      </c>
      <c r="AS476" t="s">
        <v>15291</v>
      </c>
      <c r="AT476" t="s">
        <v>15284</v>
      </c>
      <c r="AU476" t="s">
        <v>15292</v>
      </c>
      <c r="AV476" t="s">
        <v>15285</v>
      </c>
      <c r="AW476" t="s">
        <v>15286</v>
      </c>
      <c r="AX476" t="s">
        <v>13876</v>
      </c>
      <c r="AY476" t="s">
        <v>13876</v>
      </c>
      <c r="AZ476" t="s">
        <v>15292</v>
      </c>
      <c r="BA476" t="s">
        <v>15289</v>
      </c>
      <c r="BB476" t="s">
        <v>15291</v>
      </c>
      <c r="BC476" t="s">
        <v>15287</v>
      </c>
      <c r="BD476" t="s">
        <v>15287</v>
      </c>
      <c r="BE476" t="s">
        <v>13876</v>
      </c>
      <c r="BF476" t="s">
        <v>13876</v>
      </c>
      <c r="BG476" t="s">
        <v>15289</v>
      </c>
      <c r="BH476" t="s">
        <v>15286</v>
      </c>
      <c r="BI476" t="s">
        <v>15289</v>
      </c>
      <c r="BJ476" t="s">
        <v>15289</v>
      </c>
      <c r="BK476" t="s">
        <v>15294</v>
      </c>
      <c r="BL476" t="s">
        <v>13876</v>
      </c>
      <c r="BM476" t="s">
        <v>13876</v>
      </c>
      <c r="BN476" t="s">
        <v>15289</v>
      </c>
      <c r="BO476" t="s">
        <v>15292</v>
      </c>
      <c r="BP476" t="s">
        <v>15285</v>
      </c>
      <c r="BQ476" t="s">
        <v>15290</v>
      </c>
      <c r="BR476" t="s">
        <v>15288</v>
      </c>
      <c r="BS476" t="s">
        <v>13876</v>
      </c>
      <c r="BT476" t="s">
        <v>13876</v>
      </c>
      <c r="BU476" t="s">
        <v>15289</v>
      </c>
      <c r="BV476" t="s">
        <v>15292</v>
      </c>
      <c r="BW476" t="s">
        <v>15286</v>
      </c>
      <c r="BX476" t="s">
        <v>15285</v>
      </c>
      <c r="BY476" t="s">
        <v>15290</v>
      </c>
      <c r="BZ476" t="s">
        <v>13876</v>
      </c>
      <c r="CA476" t="s">
        <v>13876</v>
      </c>
      <c r="CB476" t="s">
        <v>13876</v>
      </c>
      <c r="CC476" t="s">
        <v>15285</v>
      </c>
      <c r="CD476" t="s">
        <v>15290</v>
      </c>
      <c r="CE476" t="s">
        <v>15289</v>
      </c>
      <c r="CF476" t="s">
        <v>15287</v>
      </c>
      <c r="CG476" t="s">
        <v>15289</v>
      </c>
      <c r="CH476" t="s">
        <v>15289</v>
      </c>
      <c r="CI476" t="s">
        <v>15289</v>
      </c>
      <c r="CJ476" t="s">
        <v>15294</v>
      </c>
      <c r="CK476" t="s">
        <v>15287</v>
      </c>
      <c r="CL476" t="s">
        <v>15291</v>
      </c>
      <c r="CM476" t="s">
        <v>15290</v>
      </c>
      <c r="CN476" t="s">
        <v>13876</v>
      </c>
      <c r="CO476" t="s">
        <v>13876</v>
      </c>
      <c r="CP476" t="s">
        <v>13876</v>
      </c>
      <c r="CQ476" t="s">
        <v>13876</v>
      </c>
      <c r="CR476" t="s">
        <v>13876</v>
      </c>
      <c r="CS476" t="s">
        <v>13876</v>
      </c>
      <c r="CT476" t="s">
        <v>13876</v>
      </c>
    </row>
    <row r="477" spans="1:98" hidden="1">
      <c r="A477" s="1088"/>
      <c r="B477" s="554" t="s">
        <v>13532</v>
      </c>
      <c r="C477" s="554" t="s">
        <v>6579</v>
      </c>
      <c r="D477" s="554" t="s">
        <v>6580</v>
      </c>
      <c r="E477" s="336" t="s">
        <v>368</v>
      </c>
      <c r="F477" s="336" t="s">
        <v>6584</v>
      </c>
      <c r="G477" s="336">
        <v>2921300022</v>
      </c>
      <c r="H477" s="554" t="s">
        <v>9712</v>
      </c>
      <c r="I477" s="336" t="s">
        <v>8120</v>
      </c>
      <c r="J477" s="336" t="s">
        <v>13659</v>
      </c>
      <c r="K477" s="336" t="s">
        <v>13546</v>
      </c>
      <c r="L477" s="336" t="s">
        <v>13658</v>
      </c>
      <c r="M477" s="336" t="s">
        <v>13659</v>
      </c>
      <c r="N477" s="336" t="s">
        <v>13546</v>
      </c>
      <c r="O477" s="632" t="s">
        <v>13661</v>
      </c>
      <c r="P477" s="632"/>
      <c r="Q477" s="556">
        <v>44620</v>
      </c>
      <c r="R477" s="336"/>
      <c r="S477" s="557">
        <v>44665</v>
      </c>
      <c r="T477" s="336" t="s">
        <v>15653</v>
      </c>
      <c r="U477" s="609">
        <v>65</v>
      </c>
      <c r="V477" s="1088"/>
      <c r="W477" s="551">
        <v>67969</v>
      </c>
      <c r="X477" s="551">
        <v>24284</v>
      </c>
      <c r="Y477" s="551">
        <v>37515</v>
      </c>
      <c r="Z477" s="551">
        <v>31865</v>
      </c>
      <c r="AA477" s="551">
        <v>27452</v>
      </c>
      <c r="AB477" s="551">
        <v>24193</v>
      </c>
      <c r="AC477" s="551" t="s">
        <v>13876</v>
      </c>
      <c r="AD477" s="552" t="s">
        <v>13876</v>
      </c>
      <c r="AE477" s="623">
        <v>213278</v>
      </c>
      <c r="AF477" t="s">
        <v>9237</v>
      </c>
      <c r="AG477" t="s">
        <v>5379</v>
      </c>
      <c r="AH477" t="s">
        <v>9711</v>
      </c>
      <c r="AQ477" t="s">
        <v>13876</v>
      </c>
      <c r="AR477" t="s">
        <v>13876</v>
      </c>
      <c r="AS477" t="s">
        <v>15290</v>
      </c>
      <c r="AT477" t="s">
        <v>15287</v>
      </c>
      <c r="AU477" t="s">
        <v>15294</v>
      </c>
      <c r="AV477" t="s">
        <v>15290</v>
      </c>
      <c r="AW477" t="s">
        <v>15294</v>
      </c>
      <c r="AX477" t="s">
        <v>13876</v>
      </c>
      <c r="AY477" t="s">
        <v>13876</v>
      </c>
      <c r="AZ477" t="s">
        <v>15292</v>
      </c>
      <c r="BA477" t="s">
        <v>15291</v>
      </c>
      <c r="BB477" t="s">
        <v>15292</v>
      </c>
      <c r="BC477" t="s">
        <v>15285</v>
      </c>
      <c r="BD477" t="s">
        <v>15291</v>
      </c>
      <c r="BE477" t="s">
        <v>13876</v>
      </c>
      <c r="BF477" t="s">
        <v>13876</v>
      </c>
      <c r="BG477" t="s">
        <v>13876</v>
      </c>
      <c r="BH477" t="s">
        <v>13876</v>
      </c>
      <c r="BI477" t="s">
        <v>15289</v>
      </c>
      <c r="BJ477" t="s">
        <v>15294</v>
      </c>
      <c r="BK477" t="s">
        <v>15289</v>
      </c>
      <c r="BL477" t="s">
        <v>13876</v>
      </c>
      <c r="BM477" t="s">
        <v>13876</v>
      </c>
      <c r="BN477" t="s">
        <v>15284</v>
      </c>
      <c r="BO477" t="s">
        <v>15289</v>
      </c>
      <c r="BP477" t="s">
        <v>15285</v>
      </c>
      <c r="BQ477" t="s">
        <v>15290</v>
      </c>
      <c r="BR477" t="s">
        <v>15286</v>
      </c>
      <c r="BS477" t="s">
        <v>13876</v>
      </c>
      <c r="BT477" t="s">
        <v>13876</v>
      </c>
      <c r="BU477" t="s">
        <v>15292</v>
      </c>
      <c r="BV477" t="s">
        <v>15287</v>
      </c>
      <c r="BW477" t="s">
        <v>15291</v>
      </c>
      <c r="BX477" t="s">
        <v>15286</v>
      </c>
      <c r="BY477" t="s">
        <v>15292</v>
      </c>
      <c r="BZ477" t="s">
        <v>13876</v>
      </c>
      <c r="CA477" t="s">
        <v>13876</v>
      </c>
      <c r="CB477" t="s">
        <v>15292</v>
      </c>
      <c r="CC477" t="s">
        <v>15291</v>
      </c>
      <c r="CD477" t="s">
        <v>15289</v>
      </c>
      <c r="CE477" t="s">
        <v>15294</v>
      </c>
      <c r="CF477" t="s">
        <v>15284</v>
      </c>
      <c r="CG477" t="s">
        <v>13876</v>
      </c>
      <c r="CH477" t="s">
        <v>13876</v>
      </c>
      <c r="CI477" t="s">
        <v>13876</v>
      </c>
      <c r="CJ477" t="s">
        <v>13876</v>
      </c>
      <c r="CK477" t="s">
        <v>13876</v>
      </c>
      <c r="CL477" t="s">
        <v>13876</v>
      </c>
      <c r="CM477" t="s">
        <v>13876</v>
      </c>
      <c r="CN477" t="s">
        <v>13876</v>
      </c>
      <c r="CO477" t="s">
        <v>13876</v>
      </c>
      <c r="CP477" t="s">
        <v>13876</v>
      </c>
      <c r="CQ477" t="s">
        <v>13876</v>
      </c>
      <c r="CR477" t="s">
        <v>13876</v>
      </c>
      <c r="CS477" t="s">
        <v>13876</v>
      </c>
      <c r="CT477" t="s">
        <v>13876</v>
      </c>
    </row>
    <row r="478" spans="1:98" hidden="1">
      <c r="A478" s="632"/>
      <c r="B478" s="555"/>
      <c r="C478" s="554"/>
      <c r="D478" s="554"/>
      <c r="E478" s="336"/>
      <c r="F478" s="336"/>
      <c r="G478" s="336"/>
      <c r="H478" s="554"/>
      <c r="I478" s="336"/>
      <c r="J478" s="336"/>
      <c r="K478" s="336"/>
      <c r="L478" s="336"/>
      <c r="M478" s="336"/>
      <c r="N478" s="336"/>
      <c r="O478" s="632"/>
      <c r="P478" s="632"/>
      <c r="Q478" s="556"/>
      <c r="R478" s="336"/>
      <c r="S478" s="336"/>
      <c r="T478" s="336" t="s">
        <v>13876</v>
      </c>
      <c r="U478" s="336"/>
      <c r="V478" s="632"/>
      <c r="W478" s="551"/>
      <c r="X478" s="551"/>
      <c r="Y478" s="551"/>
      <c r="Z478" s="551"/>
      <c r="AA478" s="551">
        <v>0</v>
      </c>
      <c r="AB478" s="551">
        <v>0</v>
      </c>
      <c r="AC478" s="551">
        <v>0</v>
      </c>
      <c r="AD478" s="552"/>
      <c r="AE478" s="623">
        <v>0</v>
      </c>
      <c r="AQ478" t="s">
        <v>13876</v>
      </c>
      <c r="AR478" t="s">
        <v>13876</v>
      </c>
      <c r="AS478" t="s">
        <v>13876</v>
      </c>
      <c r="AT478" t="s">
        <v>13876</v>
      </c>
      <c r="AU478" t="s">
        <v>13876</v>
      </c>
      <c r="AV478" t="s">
        <v>13876</v>
      </c>
      <c r="AW478" t="s">
        <v>13876</v>
      </c>
      <c r="AX478" t="s">
        <v>13876</v>
      </c>
      <c r="AY478" t="s">
        <v>13876</v>
      </c>
      <c r="AZ478" t="s">
        <v>13876</v>
      </c>
      <c r="BA478" t="s">
        <v>13876</v>
      </c>
      <c r="BB478" t="s">
        <v>13876</v>
      </c>
      <c r="BC478" t="s">
        <v>13876</v>
      </c>
      <c r="BD478" t="s">
        <v>13876</v>
      </c>
      <c r="BE478" t="s">
        <v>13876</v>
      </c>
      <c r="BF478" t="s">
        <v>13876</v>
      </c>
      <c r="BG478" t="s">
        <v>13876</v>
      </c>
      <c r="BH478" t="s">
        <v>13876</v>
      </c>
      <c r="BI478" t="s">
        <v>13876</v>
      </c>
      <c r="BJ478" t="s">
        <v>13876</v>
      </c>
      <c r="BK478" t="s">
        <v>13876</v>
      </c>
      <c r="BL478" t="s">
        <v>13876</v>
      </c>
      <c r="BM478" t="s">
        <v>13876</v>
      </c>
      <c r="BN478" t="s">
        <v>13876</v>
      </c>
      <c r="BO478" t="s">
        <v>13876</v>
      </c>
      <c r="BP478" t="s">
        <v>13876</v>
      </c>
      <c r="BQ478" t="s">
        <v>13876</v>
      </c>
      <c r="BR478" t="s">
        <v>13876</v>
      </c>
      <c r="BS478" t="s">
        <v>13876</v>
      </c>
      <c r="BT478" t="s">
        <v>13876</v>
      </c>
      <c r="BU478" t="s">
        <v>13876</v>
      </c>
      <c r="BV478" t="s">
        <v>13876</v>
      </c>
      <c r="BW478" t="s">
        <v>13876</v>
      </c>
      <c r="BX478" t="s">
        <v>13876</v>
      </c>
      <c r="BY478" t="s">
        <v>13876</v>
      </c>
      <c r="BZ478" t="s">
        <v>13876</v>
      </c>
      <c r="CA478" t="s">
        <v>13876</v>
      </c>
      <c r="CB478" t="s">
        <v>13876</v>
      </c>
      <c r="CC478" t="s">
        <v>13876</v>
      </c>
      <c r="CD478" t="s">
        <v>13876</v>
      </c>
      <c r="CE478" t="s">
        <v>13876</v>
      </c>
      <c r="CF478" t="s">
        <v>13876</v>
      </c>
      <c r="CG478" t="s">
        <v>13876</v>
      </c>
      <c r="CH478" t="s">
        <v>13876</v>
      </c>
      <c r="CI478" t="s">
        <v>13876</v>
      </c>
      <c r="CJ478" t="s">
        <v>13876</v>
      </c>
      <c r="CK478" t="s">
        <v>13876</v>
      </c>
      <c r="CL478" t="s">
        <v>13876</v>
      </c>
      <c r="CM478" t="s">
        <v>13876</v>
      </c>
      <c r="CN478" t="s">
        <v>13876</v>
      </c>
      <c r="CO478" t="s">
        <v>13876</v>
      </c>
      <c r="CP478" t="s">
        <v>13876</v>
      </c>
      <c r="CQ478" t="s">
        <v>13876</v>
      </c>
      <c r="CR478" t="s">
        <v>13876</v>
      </c>
      <c r="CS478" t="s">
        <v>13876</v>
      </c>
      <c r="CT478" t="s">
        <v>13876</v>
      </c>
    </row>
    <row r="479" spans="1:98" hidden="1">
      <c r="A479" s="1088">
        <v>115</v>
      </c>
      <c r="B479" s="554" t="s">
        <v>11215</v>
      </c>
      <c r="C479" s="554" t="s">
        <v>5268</v>
      </c>
      <c r="D479" s="554" t="s">
        <v>11216</v>
      </c>
      <c r="E479" s="336" t="s">
        <v>368</v>
      </c>
      <c r="F479" s="336" t="s">
        <v>13987</v>
      </c>
      <c r="G479" s="336">
        <v>2950870986</v>
      </c>
      <c r="H479" s="554" t="s">
        <v>12607</v>
      </c>
      <c r="I479" s="336" t="s">
        <v>124</v>
      </c>
      <c r="J479" s="336" t="s">
        <v>13659</v>
      </c>
      <c r="K479" s="336" t="s">
        <v>13546</v>
      </c>
      <c r="L479" s="336" t="s">
        <v>13658</v>
      </c>
      <c r="M479" s="336" t="s">
        <v>13658</v>
      </c>
      <c r="N479" s="336"/>
      <c r="O479" s="632"/>
      <c r="P479" s="632"/>
      <c r="Q479" s="632"/>
      <c r="R479" s="336"/>
      <c r="S479" s="336"/>
      <c r="T479" s="336" t="s">
        <v>15654</v>
      </c>
      <c r="U479" s="625"/>
      <c r="V479" s="1088"/>
      <c r="W479" s="551" t="s">
        <v>13876</v>
      </c>
      <c r="X479" s="551" t="s">
        <v>13876</v>
      </c>
      <c r="Y479" s="551" t="s">
        <v>13876</v>
      </c>
      <c r="Z479" s="551" t="s">
        <v>13876</v>
      </c>
      <c r="AA479" s="551" t="s">
        <v>13876</v>
      </c>
      <c r="AB479" s="551" t="s">
        <v>13876</v>
      </c>
      <c r="AC479" s="551" t="s">
        <v>13876</v>
      </c>
      <c r="AD479" s="552" t="s">
        <v>13876</v>
      </c>
      <c r="AE479" s="623">
        <v>0</v>
      </c>
      <c r="AF479" t="s">
        <v>11214</v>
      </c>
      <c r="AG479" t="s">
        <v>11956</v>
      </c>
      <c r="AH479" t="s">
        <v>12606</v>
      </c>
      <c r="AQ479" t="s">
        <v>13876</v>
      </c>
      <c r="AR479" t="s">
        <v>13876</v>
      </c>
      <c r="AS479" t="s">
        <v>13876</v>
      </c>
      <c r="AT479" t="s">
        <v>13876</v>
      </c>
      <c r="AU479" t="s">
        <v>13876</v>
      </c>
      <c r="AV479" t="s">
        <v>13876</v>
      </c>
      <c r="AW479" t="s">
        <v>13876</v>
      </c>
      <c r="AX479" t="s">
        <v>13876</v>
      </c>
      <c r="AY479" t="s">
        <v>13876</v>
      </c>
      <c r="AZ479" t="s">
        <v>13876</v>
      </c>
      <c r="BA479" t="s">
        <v>13876</v>
      </c>
      <c r="BB479" t="s">
        <v>13876</v>
      </c>
      <c r="BC479" t="s">
        <v>13876</v>
      </c>
      <c r="BD479" t="s">
        <v>13876</v>
      </c>
      <c r="BE479" t="s">
        <v>13876</v>
      </c>
      <c r="BF479" t="s">
        <v>13876</v>
      </c>
      <c r="BG479" t="s">
        <v>13876</v>
      </c>
      <c r="BH479" t="s">
        <v>13876</v>
      </c>
      <c r="BI479" t="s">
        <v>13876</v>
      </c>
      <c r="BJ479" t="s">
        <v>13876</v>
      </c>
      <c r="BK479" t="s">
        <v>13876</v>
      </c>
      <c r="BL479" t="s">
        <v>13876</v>
      </c>
      <c r="BM479" t="s">
        <v>13876</v>
      </c>
      <c r="BN479" t="s">
        <v>13876</v>
      </c>
      <c r="BO479" t="s">
        <v>13876</v>
      </c>
      <c r="BP479" t="s">
        <v>13876</v>
      </c>
      <c r="BQ479" t="s">
        <v>13876</v>
      </c>
      <c r="BR479" t="s">
        <v>13876</v>
      </c>
      <c r="BS479" t="s">
        <v>13876</v>
      </c>
      <c r="BT479" t="s">
        <v>13876</v>
      </c>
      <c r="BU479" t="s">
        <v>13876</v>
      </c>
      <c r="BV479" t="s">
        <v>13876</v>
      </c>
      <c r="BW479" t="s">
        <v>13876</v>
      </c>
      <c r="BX479" t="s">
        <v>13876</v>
      </c>
      <c r="BY479" t="s">
        <v>13876</v>
      </c>
      <c r="BZ479" t="s">
        <v>13876</v>
      </c>
      <c r="CA479" t="s">
        <v>13876</v>
      </c>
      <c r="CB479" t="s">
        <v>13876</v>
      </c>
      <c r="CC479" t="s">
        <v>13876</v>
      </c>
      <c r="CD479" t="s">
        <v>13876</v>
      </c>
      <c r="CE479" t="s">
        <v>13876</v>
      </c>
      <c r="CF479" t="s">
        <v>13876</v>
      </c>
      <c r="CG479" t="s">
        <v>13876</v>
      </c>
      <c r="CH479" t="s">
        <v>13876</v>
      </c>
      <c r="CI479" t="s">
        <v>13876</v>
      </c>
      <c r="CJ479" t="s">
        <v>13876</v>
      </c>
      <c r="CK479" t="s">
        <v>13876</v>
      </c>
      <c r="CL479" t="s">
        <v>13876</v>
      </c>
      <c r="CM479" t="s">
        <v>13876</v>
      </c>
      <c r="CN479" t="s">
        <v>13876</v>
      </c>
      <c r="CO479" t="s">
        <v>13876</v>
      </c>
      <c r="CP479" t="s">
        <v>13876</v>
      </c>
      <c r="CQ479" t="s">
        <v>13876</v>
      </c>
      <c r="CR479" t="s">
        <v>13876</v>
      </c>
      <c r="CS479" t="s">
        <v>13876</v>
      </c>
      <c r="CT479" t="s">
        <v>13876</v>
      </c>
    </row>
    <row r="480" spans="1:98" hidden="1">
      <c r="A480" s="1088"/>
      <c r="B480" s="554" t="s">
        <v>11215</v>
      </c>
      <c r="C480" s="554" t="s">
        <v>5268</v>
      </c>
      <c r="D480" s="554" t="s">
        <v>11216</v>
      </c>
      <c r="E480" s="336" t="s">
        <v>368</v>
      </c>
      <c r="F480" s="336" t="s">
        <v>13987</v>
      </c>
      <c r="G480" s="336">
        <v>2950870986</v>
      </c>
      <c r="H480" s="554" t="s">
        <v>12607</v>
      </c>
      <c r="I480" s="336" t="s">
        <v>126</v>
      </c>
      <c r="J480" s="336" t="s">
        <v>13659</v>
      </c>
      <c r="K480" s="336" t="s">
        <v>13546</v>
      </c>
      <c r="L480" s="336" t="s">
        <v>13658</v>
      </c>
      <c r="M480" s="336" t="s">
        <v>13658</v>
      </c>
      <c r="N480" s="336"/>
      <c r="O480" s="632"/>
      <c r="P480" s="632"/>
      <c r="Q480" s="632"/>
      <c r="R480" s="336"/>
      <c r="S480" s="336"/>
      <c r="T480" s="336" t="s">
        <v>15655</v>
      </c>
      <c r="U480" s="609"/>
      <c r="V480" s="1088"/>
      <c r="W480" s="551" t="s">
        <v>13876</v>
      </c>
      <c r="X480" s="551" t="s">
        <v>13876</v>
      </c>
      <c r="Y480" s="551" t="s">
        <v>13876</v>
      </c>
      <c r="Z480" s="551" t="s">
        <v>13876</v>
      </c>
      <c r="AA480" s="551" t="s">
        <v>13876</v>
      </c>
      <c r="AB480" s="551" t="s">
        <v>13876</v>
      </c>
      <c r="AC480" s="551" t="s">
        <v>13876</v>
      </c>
      <c r="AD480" s="552" t="s">
        <v>13876</v>
      </c>
      <c r="AE480" s="623">
        <v>0</v>
      </c>
      <c r="AF480" t="s">
        <v>11214</v>
      </c>
      <c r="AG480" t="s">
        <v>11956</v>
      </c>
      <c r="AH480" t="s">
        <v>12606</v>
      </c>
      <c r="AQ480" t="s">
        <v>13876</v>
      </c>
      <c r="AR480" t="s">
        <v>13876</v>
      </c>
      <c r="AS480" t="s">
        <v>13876</v>
      </c>
      <c r="AT480" t="s">
        <v>13876</v>
      </c>
      <c r="AU480" t="s">
        <v>13876</v>
      </c>
      <c r="AV480" t="s">
        <v>13876</v>
      </c>
      <c r="AW480" t="s">
        <v>13876</v>
      </c>
      <c r="AX480" t="s">
        <v>13876</v>
      </c>
      <c r="AY480" t="s">
        <v>13876</v>
      </c>
      <c r="AZ480" t="s">
        <v>13876</v>
      </c>
      <c r="BA480" t="s">
        <v>13876</v>
      </c>
      <c r="BB480" t="s">
        <v>13876</v>
      </c>
      <c r="BC480" t="s">
        <v>13876</v>
      </c>
      <c r="BD480" t="s">
        <v>13876</v>
      </c>
      <c r="BE480" t="s">
        <v>13876</v>
      </c>
      <c r="BF480" t="s">
        <v>13876</v>
      </c>
      <c r="BG480" t="s">
        <v>13876</v>
      </c>
      <c r="BH480" t="s">
        <v>13876</v>
      </c>
      <c r="BI480" t="s">
        <v>13876</v>
      </c>
      <c r="BJ480" t="s">
        <v>13876</v>
      </c>
      <c r="BK480" t="s">
        <v>13876</v>
      </c>
      <c r="BL480" t="s">
        <v>13876</v>
      </c>
      <c r="BM480" t="s">
        <v>13876</v>
      </c>
      <c r="BN480" t="s">
        <v>13876</v>
      </c>
      <c r="BO480" t="s">
        <v>13876</v>
      </c>
      <c r="BP480" t="s">
        <v>13876</v>
      </c>
      <c r="BQ480" t="s">
        <v>13876</v>
      </c>
      <c r="BR480" t="s">
        <v>13876</v>
      </c>
      <c r="BS480" t="s">
        <v>13876</v>
      </c>
      <c r="BT480" t="s">
        <v>13876</v>
      </c>
      <c r="BU480" t="s">
        <v>13876</v>
      </c>
      <c r="BV480" t="s">
        <v>13876</v>
      </c>
      <c r="BW480" t="s">
        <v>13876</v>
      </c>
      <c r="BX480" t="s">
        <v>13876</v>
      </c>
      <c r="BY480" t="s">
        <v>13876</v>
      </c>
      <c r="BZ480" t="s">
        <v>13876</v>
      </c>
      <c r="CA480" t="s">
        <v>13876</v>
      </c>
      <c r="CB480" t="s">
        <v>13876</v>
      </c>
      <c r="CC480" t="s">
        <v>13876</v>
      </c>
      <c r="CD480" t="s">
        <v>13876</v>
      </c>
      <c r="CE480" t="s">
        <v>13876</v>
      </c>
      <c r="CF480" t="s">
        <v>13876</v>
      </c>
      <c r="CG480" t="s">
        <v>13876</v>
      </c>
      <c r="CH480" t="s">
        <v>13876</v>
      </c>
      <c r="CI480" t="s">
        <v>13876</v>
      </c>
      <c r="CJ480" t="s">
        <v>13876</v>
      </c>
      <c r="CK480" t="s">
        <v>13876</v>
      </c>
      <c r="CL480" t="s">
        <v>13876</v>
      </c>
      <c r="CM480" t="s">
        <v>13876</v>
      </c>
      <c r="CN480" t="s">
        <v>13876</v>
      </c>
      <c r="CO480" t="s">
        <v>13876</v>
      </c>
      <c r="CP480" t="s">
        <v>13876</v>
      </c>
      <c r="CQ480" t="s">
        <v>13876</v>
      </c>
      <c r="CR480" t="s">
        <v>13876</v>
      </c>
      <c r="CS480" t="s">
        <v>13876</v>
      </c>
      <c r="CT480" t="s">
        <v>13876</v>
      </c>
    </row>
    <row r="481" spans="1:98" hidden="1">
      <c r="A481" s="632"/>
      <c r="B481" s="555"/>
      <c r="C481" s="554"/>
      <c r="D481" s="554"/>
      <c r="E481" s="336"/>
      <c r="F481" s="336"/>
      <c r="G481" s="336"/>
      <c r="H481" s="554"/>
      <c r="I481" s="336"/>
      <c r="J481" s="336"/>
      <c r="K481" s="336"/>
      <c r="L481" s="336"/>
      <c r="M481" s="336"/>
      <c r="N481" s="336"/>
      <c r="O481" s="632"/>
      <c r="P481" s="632"/>
      <c r="Q481" s="632"/>
      <c r="R481" s="336"/>
      <c r="S481" s="336"/>
      <c r="T481" s="336" t="s">
        <v>13876</v>
      </c>
      <c r="U481" s="336"/>
      <c r="V481" s="632"/>
      <c r="W481" s="551"/>
      <c r="X481" s="551"/>
      <c r="Y481" s="551"/>
      <c r="Z481" s="551"/>
      <c r="AA481" s="551">
        <v>0</v>
      </c>
      <c r="AB481" s="551">
        <v>0</v>
      </c>
      <c r="AC481" s="551">
        <v>0</v>
      </c>
      <c r="AD481" s="552"/>
      <c r="AE481" s="623">
        <v>0</v>
      </c>
      <c r="AQ481" t="s">
        <v>13876</v>
      </c>
      <c r="AR481" t="s">
        <v>13876</v>
      </c>
      <c r="AS481" t="s">
        <v>13876</v>
      </c>
      <c r="AT481" t="s">
        <v>13876</v>
      </c>
      <c r="AU481" t="s">
        <v>13876</v>
      </c>
      <c r="AV481" t="s">
        <v>13876</v>
      </c>
      <c r="AW481" t="s">
        <v>13876</v>
      </c>
      <c r="AX481" t="s">
        <v>13876</v>
      </c>
      <c r="AY481" t="s">
        <v>13876</v>
      </c>
      <c r="AZ481" t="s">
        <v>13876</v>
      </c>
      <c r="BA481" t="s">
        <v>13876</v>
      </c>
      <c r="BB481" t="s">
        <v>13876</v>
      </c>
      <c r="BC481" t="s">
        <v>13876</v>
      </c>
      <c r="BD481" t="s">
        <v>13876</v>
      </c>
      <c r="BE481" t="s">
        <v>13876</v>
      </c>
      <c r="BF481" t="s">
        <v>13876</v>
      </c>
      <c r="BG481" t="s">
        <v>13876</v>
      </c>
      <c r="BH481" t="s">
        <v>13876</v>
      </c>
      <c r="BI481" t="s">
        <v>13876</v>
      </c>
      <c r="BJ481" t="s">
        <v>13876</v>
      </c>
      <c r="BK481" t="s">
        <v>13876</v>
      </c>
      <c r="BL481" t="s">
        <v>13876</v>
      </c>
      <c r="BM481" t="s">
        <v>13876</v>
      </c>
      <c r="BN481" t="s">
        <v>13876</v>
      </c>
      <c r="BO481" t="s">
        <v>13876</v>
      </c>
      <c r="BP481" t="s">
        <v>13876</v>
      </c>
      <c r="BQ481" t="s">
        <v>13876</v>
      </c>
      <c r="BR481" t="s">
        <v>13876</v>
      </c>
      <c r="BS481" t="s">
        <v>13876</v>
      </c>
      <c r="BT481" t="s">
        <v>13876</v>
      </c>
      <c r="BU481" t="s">
        <v>13876</v>
      </c>
      <c r="BV481" t="s">
        <v>13876</v>
      </c>
      <c r="BW481" t="s">
        <v>13876</v>
      </c>
      <c r="BX481" t="s">
        <v>13876</v>
      </c>
      <c r="BY481" t="s">
        <v>13876</v>
      </c>
      <c r="BZ481" t="s">
        <v>13876</v>
      </c>
      <c r="CA481" t="s">
        <v>13876</v>
      </c>
      <c r="CB481" t="s">
        <v>13876</v>
      </c>
      <c r="CC481" t="s">
        <v>13876</v>
      </c>
      <c r="CD481" t="s">
        <v>13876</v>
      </c>
      <c r="CE481" t="s">
        <v>13876</v>
      </c>
      <c r="CF481" t="s">
        <v>13876</v>
      </c>
      <c r="CG481" t="s">
        <v>13876</v>
      </c>
      <c r="CH481" t="s">
        <v>13876</v>
      </c>
      <c r="CI481" t="s">
        <v>13876</v>
      </c>
      <c r="CJ481" t="s">
        <v>13876</v>
      </c>
      <c r="CK481" t="s">
        <v>13876</v>
      </c>
      <c r="CL481" t="s">
        <v>13876</v>
      </c>
      <c r="CM481" t="s">
        <v>13876</v>
      </c>
      <c r="CN481" t="s">
        <v>13876</v>
      </c>
      <c r="CO481" t="s">
        <v>13876</v>
      </c>
      <c r="CP481" t="s">
        <v>13876</v>
      </c>
      <c r="CQ481" t="s">
        <v>13876</v>
      </c>
      <c r="CR481" t="s">
        <v>13876</v>
      </c>
      <c r="CS481" t="s">
        <v>13876</v>
      </c>
      <c r="CT481" t="s">
        <v>13876</v>
      </c>
    </row>
    <row r="482" spans="1:98" hidden="1">
      <c r="A482" s="1088">
        <v>116</v>
      </c>
      <c r="B482" s="554" t="s">
        <v>5918</v>
      </c>
      <c r="C482" s="554" t="s">
        <v>2568</v>
      </c>
      <c r="D482" s="554" t="s">
        <v>5919</v>
      </c>
      <c r="E482" s="336" t="s">
        <v>368</v>
      </c>
      <c r="F482" s="336" t="s">
        <v>13988</v>
      </c>
      <c r="G482" s="336">
        <v>2910900295</v>
      </c>
      <c r="H482" s="554" t="s">
        <v>5924</v>
      </c>
      <c r="I482" s="336" t="s">
        <v>113</v>
      </c>
      <c r="J482" s="336" t="s">
        <v>13659</v>
      </c>
      <c r="K482" s="336" t="s">
        <v>13546</v>
      </c>
      <c r="L482" s="336" t="s">
        <v>13658</v>
      </c>
      <c r="M482" s="336" t="s">
        <v>13659</v>
      </c>
      <c r="N482" s="336" t="s">
        <v>13549</v>
      </c>
      <c r="O482" s="632"/>
      <c r="P482" s="632"/>
      <c r="Q482" s="632"/>
      <c r="R482" s="336"/>
      <c r="S482" s="336"/>
      <c r="T482" s="336" t="s">
        <v>15656</v>
      </c>
      <c r="U482" s="625"/>
      <c r="V482" s="1088"/>
      <c r="W482" s="551" t="s">
        <v>13876</v>
      </c>
      <c r="X482" s="551" t="s">
        <v>13876</v>
      </c>
      <c r="Y482" s="551" t="s">
        <v>13876</v>
      </c>
      <c r="Z482" s="551" t="s">
        <v>13876</v>
      </c>
      <c r="AA482" s="551" t="s">
        <v>13876</v>
      </c>
      <c r="AB482" s="551" t="s">
        <v>13876</v>
      </c>
      <c r="AC482" s="551" t="s">
        <v>13876</v>
      </c>
      <c r="AD482" s="552" t="s">
        <v>13876</v>
      </c>
      <c r="AE482" s="623">
        <v>0</v>
      </c>
      <c r="AF482" t="s">
        <v>5917</v>
      </c>
      <c r="AG482" t="s">
        <v>5921</v>
      </c>
      <c r="AH482" t="s">
        <v>5923</v>
      </c>
      <c r="AJ482" s="548" t="s">
        <v>13693</v>
      </c>
      <c r="AK482" s="548" t="s">
        <v>13989</v>
      </c>
      <c r="AL482" s="548" t="s">
        <v>13669</v>
      </c>
      <c r="AM482" s="548" t="s">
        <v>13990</v>
      </c>
      <c r="AN482" s="548" t="s">
        <v>13991</v>
      </c>
      <c r="AO482" s="548" t="s">
        <v>5918</v>
      </c>
      <c r="AQ482" t="s">
        <v>13876</v>
      </c>
      <c r="AR482" t="s">
        <v>13876</v>
      </c>
      <c r="AS482" t="s">
        <v>13876</v>
      </c>
      <c r="AT482" t="s">
        <v>13876</v>
      </c>
      <c r="AU482" t="s">
        <v>13876</v>
      </c>
      <c r="AV482" t="s">
        <v>13876</v>
      </c>
      <c r="AW482" t="s">
        <v>13876</v>
      </c>
      <c r="AX482" t="s">
        <v>13876</v>
      </c>
      <c r="AY482" t="s">
        <v>13876</v>
      </c>
      <c r="AZ482" t="s">
        <v>13876</v>
      </c>
      <c r="BA482" t="s">
        <v>13876</v>
      </c>
      <c r="BB482" t="s">
        <v>13876</v>
      </c>
      <c r="BC482" t="s">
        <v>13876</v>
      </c>
      <c r="BD482" t="s">
        <v>13876</v>
      </c>
      <c r="BE482" t="s">
        <v>13876</v>
      </c>
      <c r="BF482" t="s">
        <v>13876</v>
      </c>
      <c r="BG482" t="s">
        <v>13876</v>
      </c>
      <c r="BH482" t="s">
        <v>13876</v>
      </c>
      <c r="BI482" t="s">
        <v>13876</v>
      </c>
      <c r="BJ482" t="s">
        <v>13876</v>
      </c>
      <c r="BK482" t="s">
        <v>13876</v>
      </c>
      <c r="BL482" t="s">
        <v>13876</v>
      </c>
      <c r="BM482" t="s">
        <v>13876</v>
      </c>
      <c r="BN482" t="s">
        <v>13876</v>
      </c>
      <c r="BO482" t="s">
        <v>13876</v>
      </c>
      <c r="BP482" t="s">
        <v>13876</v>
      </c>
      <c r="BQ482" t="s">
        <v>13876</v>
      </c>
      <c r="BR482" t="s">
        <v>13876</v>
      </c>
      <c r="BS482" t="s">
        <v>13876</v>
      </c>
      <c r="BT482" t="s">
        <v>13876</v>
      </c>
      <c r="BU482" t="s">
        <v>13876</v>
      </c>
      <c r="BV482" t="s">
        <v>13876</v>
      </c>
      <c r="BW482" t="s">
        <v>13876</v>
      </c>
      <c r="BX482" t="s">
        <v>13876</v>
      </c>
      <c r="BY482" t="s">
        <v>13876</v>
      </c>
      <c r="BZ482" t="s">
        <v>13876</v>
      </c>
      <c r="CA482" t="s">
        <v>13876</v>
      </c>
      <c r="CB482" t="s">
        <v>13876</v>
      </c>
      <c r="CC482" t="s">
        <v>13876</v>
      </c>
      <c r="CD482" t="s">
        <v>13876</v>
      </c>
      <c r="CE482" t="s">
        <v>13876</v>
      </c>
      <c r="CF482" t="s">
        <v>13876</v>
      </c>
      <c r="CG482" t="s">
        <v>13876</v>
      </c>
      <c r="CH482" t="s">
        <v>13876</v>
      </c>
      <c r="CI482" t="s">
        <v>13876</v>
      </c>
      <c r="CJ482" t="s">
        <v>13876</v>
      </c>
      <c r="CK482" t="s">
        <v>13876</v>
      </c>
      <c r="CL482" t="s">
        <v>13876</v>
      </c>
      <c r="CM482" t="s">
        <v>13876</v>
      </c>
      <c r="CN482" t="s">
        <v>13876</v>
      </c>
      <c r="CO482" t="s">
        <v>13876</v>
      </c>
      <c r="CP482" t="s">
        <v>13876</v>
      </c>
      <c r="CQ482" t="s">
        <v>13876</v>
      </c>
      <c r="CR482" t="s">
        <v>13876</v>
      </c>
      <c r="CS482" t="s">
        <v>13876</v>
      </c>
      <c r="CT482" t="s">
        <v>13876</v>
      </c>
    </row>
    <row r="483" spans="1:98" hidden="1">
      <c r="A483" s="1088"/>
      <c r="B483" s="554" t="s">
        <v>5918</v>
      </c>
      <c r="C483" s="554" t="s">
        <v>2568</v>
      </c>
      <c r="D483" s="554" t="s">
        <v>5919</v>
      </c>
      <c r="E483" s="336" t="s">
        <v>368</v>
      </c>
      <c r="F483" s="336" t="s">
        <v>13988</v>
      </c>
      <c r="G483" s="336">
        <v>2910900295</v>
      </c>
      <c r="H483" s="554" t="s">
        <v>5924</v>
      </c>
      <c r="I483" s="336" t="s">
        <v>114</v>
      </c>
      <c r="J483" s="336" t="s">
        <v>13659</v>
      </c>
      <c r="K483" s="336" t="s">
        <v>13546</v>
      </c>
      <c r="L483" s="336" t="s">
        <v>13658</v>
      </c>
      <c r="M483" s="336" t="s">
        <v>13659</v>
      </c>
      <c r="N483" s="336" t="s">
        <v>13549</v>
      </c>
      <c r="O483" s="632"/>
      <c r="P483" s="632"/>
      <c r="Q483" s="632"/>
      <c r="R483" s="336"/>
      <c r="S483" s="336"/>
      <c r="T483" s="336" t="s">
        <v>15657</v>
      </c>
      <c r="U483" s="609"/>
      <c r="V483" s="1088"/>
      <c r="W483" s="551" t="s">
        <v>13876</v>
      </c>
      <c r="X483" s="551" t="s">
        <v>13876</v>
      </c>
      <c r="Y483" s="551" t="s">
        <v>13876</v>
      </c>
      <c r="Z483" s="551" t="s">
        <v>13876</v>
      </c>
      <c r="AA483" s="551" t="s">
        <v>13876</v>
      </c>
      <c r="AB483" s="551" t="s">
        <v>13876</v>
      </c>
      <c r="AC483" s="551" t="s">
        <v>13876</v>
      </c>
      <c r="AD483" s="552" t="s">
        <v>13876</v>
      </c>
      <c r="AE483" s="623">
        <v>0</v>
      </c>
      <c r="AF483" t="s">
        <v>5917</v>
      </c>
      <c r="AG483" t="s">
        <v>5921</v>
      </c>
      <c r="AH483" t="s">
        <v>5923</v>
      </c>
      <c r="AJ483" s="548" t="s">
        <v>13693</v>
      </c>
      <c r="AK483" s="548" t="s">
        <v>13989</v>
      </c>
      <c r="AL483" s="548" t="s">
        <v>13669</v>
      </c>
      <c r="AM483" s="548" t="s">
        <v>13990</v>
      </c>
      <c r="AN483" s="548" t="s">
        <v>13991</v>
      </c>
      <c r="AO483" s="548" t="s">
        <v>5918</v>
      </c>
      <c r="AQ483" t="s">
        <v>13876</v>
      </c>
      <c r="AR483" t="s">
        <v>13876</v>
      </c>
      <c r="AS483" t="s">
        <v>13876</v>
      </c>
      <c r="AT483" t="s">
        <v>13876</v>
      </c>
      <c r="AU483" t="s">
        <v>13876</v>
      </c>
      <c r="AV483" t="s">
        <v>13876</v>
      </c>
      <c r="AW483" t="s">
        <v>13876</v>
      </c>
      <c r="AX483" t="s">
        <v>13876</v>
      </c>
      <c r="AY483" t="s">
        <v>13876</v>
      </c>
      <c r="AZ483" t="s">
        <v>13876</v>
      </c>
      <c r="BA483" t="s">
        <v>13876</v>
      </c>
      <c r="BB483" t="s">
        <v>13876</v>
      </c>
      <c r="BC483" t="s">
        <v>13876</v>
      </c>
      <c r="BD483" t="s">
        <v>13876</v>
      </c>
      <c r="BE483" t="s">
        <v>13876</v>
      </c>
      <c r="BF483" t="s">
        <v>13876</v>
      </c>
      <c r="BG483" t="s">
        <v>13876</v>
      </c>
      <c r="BH483" t="s">
        <v>13876</v>
      </c>
      <c r="BI483" t="s">
        <v>13876</v>
      </c>
      <c r="BJ483" t="s">
        <v>13876</v>
      </c>
      <c r="BK483" t="s">
        <v>13876</v>
      </c>
      <c r="BL483" t="s">
        <v>13876</v>
      </c>
      <c r="BM483" t="s">
        <v>13876</v>
      </c>
      <c r="BN483" t="s">
        <v>13876</v>
      </c>
      <c r="BO483" t="s">
        <v>13876</v>
      </c>
      <c r="BP483" t="s">
        <v>13876</v>
      </c>
      <c r="BQ483" t="s">
        <v>13876</v>
      </c>
      <c r="BR483" t="s">
        <v>13876</v>
      </c>
      <c r="BS483" t="s">
        <v>13876</v>
      </c>
      <c r="BT483" t="s">
        <v>13876</v>
      </c>
      <c r="BU483" t="s">
        <v>13876</v>
      </c>
      <c r="BV483" t="s">
        <v>13876</v>
      </c>
      <c r="BW483" t="s">
        <v>13876</v>
      </c>
      <c r="BX483" t="s">
        <v>13876</v>
      </c>
      <c r="BY483" t="s">
        <v>13876</v>
      </c>
      <c r="BZ483" t="s">
        <v>13876</v>
      </c>
      <c r="CA483" t="s">
        <v>13876</v>
      </c>
      <c r="CB483" t="s">
        <v>13876</v>
      </c>
      <c r="CC483" t="s">
        <v>13876</v>
      </c>
      <c r="CD483" t="s">
        <v>13876</v>
      </c>
      <c r="CE483" t="s">
        <v>13876</v>
      </c>
      <c r="CF483" t="s">
        <v>13876</v>
      </c>
      <c r="CG483" t="s">
        <v>13876</v>
      </c>
      <c r="CH483" t="s">
        <v>13876</v>
      </c>
      <c r="CI483" t="s">
        <v>13876</v>
      </c>
      <c r="CJ483" t="s">
        <v>13876</v>
      </c>
      <c r="CK483" t="s">
        <v>13876</v>
      </c>
      <c r="CL483" t="s">
        <v>13876</v>
      </c>
      <c r="CM483" t="s">
        <v>13876</v>
      </c>
      <c r="CN483" t="s">
        <v>13876</v>
      </c>
      <c r="CO483" t="s">
        <v>13876</v>
      </c>
      <c r="CP483" t="s">
        <v>13876</v>
      </c>
      <c r="CQ483" t="s">
        <v>13876</v>
      </c>
      <c r="CR483" t="s">
        <v>13876</v>
      </c>
      <c r="CS483" t="s">
        <v>13876</v>
      </c>
      <c r="CT483" t="s">
        <v>13876</v>
      </c>
    </row>
    <row r="484" spans="1:98" hidden="1">
      <c r="A484" s="632"/>
      <c r="B484" s="555"/>
      <c r="C484" s="554"/>
      <c r="D484" s="554"/>
      <c r="E484" s="336"/>
      <c r="F484" s="336"/>
      <c r="G484" s="336"/>
      <c r="H484" s="554"/>
      <c r="I484" s="336"/>
      <c r="J484" s="336"/>
      <c r="K484" s="336"/>
      <c r="L484" s="336"/>
      <c r="M484" s="336"/>
      <c r="N484" s="336"/>
      <c r="O484" s="632"/>
      <c r="P484" s="632"/>
      <c r="Q484" s="632"/>
      <c r="R484" s="336"/>
      <c r="S484" s="336"/>
      <c r="T484" s="336" t="s">
        <v>13876</v>
      </c>
      <c r="U484" s="336"/>
      <c r="V484" s="632"/>
      <c r="W484" s="551"/>
      <c r="X484" s="551"/>
      <c r="Y484" s="551"/>
      <c r="Z484" s="551"/>
      <c r="AA484" s="551">
        <v>0</v>
      </c>
      <c r="AB484" s="551">
        <v>0</v>
      </c>
      <c r="AC484" s="551">
        <v>0</v>
      </c>
      <c r="AD484" s="552"/>
      <c r="AE484" s="623">
        <v>0</v>
      </c>
      <c r="AQ484" t="s">
        <v>13876</v>
      </c>
      <c r="AR484" t="s">
        <v>13876</v>
      </c>
      <c r="AS484" t="s">
        <v>13876</v>
      </c>
      <c r="AT484" t="s">
        <v>13876</v>
      </c>
      <c r="AU484" t="s">
        <v>13876</v>
      </c>
      <c r="AV484" t="s">
        <v>13876</v>
      </c>
      <c r="AW484" t="s">
        <v>13876</v>
      </c>
      <c r="AX484" t="s">
        <v>13876</v>
      </c>
      <c r="AY484" t="s">
        <v>13876</v>
      </c>
      <c r="AZ484" t="s">
        <v>13876</v>
      </c>
      <c r="BA484" t="s">
        <v>13876</v>
      </c>
      <c r="BB484" t="s">
        <v>13876</v>
      </c>
      <c r="BC484" t="s">
        <v>13876</v>
      </c>
      <c r="BD484" t="s">
        <v>13876</v>
      </c>
      <c r="BE484" t="s">
        <v>13876</v>
      </c>
      <c r="BF484" t="s">
        <v>13876</v>
      </c>
      <c r="BG484" t="s">
        <v>13876</v>
      </c>
      <c r="BH484" t="s">
        <v>13876</v>
      </c>
      <c r="BI484" t="s">
        <v>13876</v>
      </c>
      <c r="BJ484" t="s">
        <v>13876</v>
      </c>
      <c r="BK484" t="s">
        <v>13876</v>
      </c>
      <c r="BL484" t="s">
        <v>13876</v>
      </c>
      <c r="BM484" t="s">
        <v>13876</v>
      </c>
      <c r="BN484" t="s">
        <v>13876</v>
      </c>
      <c r="BO484" t="s">
        <v>13876</v>
      </c>
      <c r="BP484" t="s">
        <v>13876</v>
      </c>
      <c r="BQ484" t="s">
        <v>13876</v>
      </c>
      <c r="BR484" t="s">
        <v>13876</v>
      </c>
      <c r="BS484" t="s">
        <v>13876</v>
      </c>
      <c r="BT484" t="s">
        <v>13876</v>
      </c>
      <c r="BU484" t="s">
        <v>13876</v>
      </c>
      <c r="BV484" t="s">
        <v>13876</v>
      </c>
      <c r="BW484" t="s">
        <v>13876</v>
      </c>
      <c r="BX484" t="s">
        <v>13876</v>
      </c>
      <c r="BY484" t="s">
        <v>13876</v>
      </c>
      <c r="BZ484" t="s">
        <v>13876</v>
      </c>
      <c r="CA484" t="s">
        <v>13876</v>
      </c>
      <c r="CB484" t="s">
        <v>13876</v>
      </c>
      <c r="CC484" t="s">
        <v>13876</v>
      </c>
      <c r="CD484" t="s">
        <v>13876</v>
      </c>
      <c r="CE484" t="s">
        <v>13876</v>
      </c>
      <c r="CF484" t="s">
        <v>13876</v>
      </c>
      <c r="CG484" t="s">
        <v>13876</v>
      </c>
      <c r="CH484" t="s">
        <v>13876</v>
      </c>
      <c r="CI484" t="s">
        <v>13876</v>
      </c>
      <c r="CJ484" t="s">
        <v>13876</v>
      </c>
      <c r="CK484" t="s">
        <v>13876</v>
      </c>
      <c r="CL484" t="s">
        <v>13876</v>
      </c>
      <c r="CM484" t="s">
        <v>13876</v>
      </c>
      <c r="CN484" t="s">
        <v>13876</v>
      </c>
      <c r="CO484" t="s">
        <v>13876</v>
      </c>
      <c r="CP484" t="s">
        <v>13876</v>
      </c>
      <c r="CQ484" t="s">
        <v>13876</v>
      </c>
      <c r="CR484" t="s">
        <v>13876</v>
      </c>
      <c r="CS484" t="s">
        <v>13876</v>
      </c>
      <c r="CT484" t="s">
        <v>13876</v>
      </c>
    </row>
    <row r="485" spans="1:98" hidden="1">
      <c r="A485" s="1088">
        <v>117</v>
      </c>
      <c r="B485" s="554" t="s">
        <v>11220</v>
      </c>
      <c r="C485" s="554" t="s">
        <v>13992</v>
      </c>
      <c r="D485" s="554" t="s">
        <v>11221</v>
      </c>
      <c r="E485" s="336" t="s">
        <v>368</v>
      </c>
      <c r="F485" s="336" t="s">
        <v>13993</v>
      </c>
      <c r="G485" s="336">
        <v>2950870945</v>
      </c>
      <c r="H485" s="554" t="s">
        <v>12609</v>
      </c>
      <c r="I485" s="336" t="s">
        <v>124</v>
      </c>
      <c r="J485" s="336" t="s">
        <v>13659</v>
      </c>
      <c r="K485" s="336" t="s">
        <v>13547</v>
      </c>
      <c r="L485" s="336" t="s">
        <v>13658</v>
      </c>
      <c r="M485" s="336" t="s">
        <v>13658</v>
      </c>
      <c r="N485" s="336"/>
      <c r="O485" s="632"/>
      <c r="P485" s="632"/>
      <c r="Q485" s="632"/>
      <c r="R485" s="336"/>
      <c r="S485" s="336"/>
      <c r="T485" s="336" t="s">
        <v>15658</v>
      </c>
      <c r="U485" s="625"/>
      <c r="V485" s="1088"/>
      <c r="W485" s="551" t="s">
        <v>13876</v>
      </c>
      <c r="X485" s="551" t="s">
        <v>13876</v>
      </c>
      <c r="Y485" s="551" t="s">
        <v>13876</v>
      </c>
      <c r="Z485" s="551" t="s">
        <v>13876</v>
      </c>
      <c r="AA485" s="551" t="s">
        <v>13876</v>
      </c>
      <c r="AB485" s="551" t="s">
        <v>13876</v>
      </c>
      <c r="AC485" s="551" t="s">
        <v>13876</v>
      </c>
      <c r="AD485" s="552" t="s">
        <v>13876</v>
      </c>
      <c r="AE485" s="623">
        <v>0</v>
      </c>
      <c r="AF485" t="s">
        <v>11219</v>
      </c>
      <c r="AG485" t="s">
        <v>11958</v>
      </c>
      <c r="AH485" t="s">
        <v>12608</v>
      </c>
      <c r="AJ485" s="548" t="s">
        <v>13693</v>
      </c>
      <c r="AK485" s="548" t="s">
        <v>13994</v>
      </c>
      <c r="AL485" s="548" t="s">
        <v>13669</v>
      </c>
      <c r="AM485" s="548" t="s">
        <v>13995</v>
      </c>
      <c r="AN485" s="548" t="s">
        <v>13996</v>
      </c>
      <c r="AO485" s="548" t="s">
        <v>13997</v>
      </c>
      <c r="AQ485" t="s">
        <v>13876</v>
      </c>
      <c r="AR485" t="s">
        <v>13876</v>
      </c>
      <c r="AS485" t="s">
        <v>13876</v>
      </c>
      <c r="AT485" t="s">
        <v>13876</v>
      </c>
      <c r="AU485" t="s">
        <v>13876</v>
      </c>
      <c r="AV485" t="s">
        <v>13876</v>
      </c>
      <c r="AW485" t="s">
        <v>13876</v>
      </c>
      <c r="AX485" t="s">
        <v>13876</v>
      </c>
      <c r="AY485" t="s">
        <v>13876</v>
      </c>
      <c r="AZ485" t="s">
        <v>13876</v>
      </c>
      <c r="BA485" t="s">
        <v>13876</v>
      </c>
      <c r="BB485" t="s">
        <v>13876</v>
      </c>
      <c r="BC485" t="s">
        <v>13876</v>
      </c>
      <c r="BD485" t="s">
        <v>13876</v>
      </c>
      <c r="BE485" t="s">
        <v>13876</v>
      </c>
      <c r="BF485" t="s">
        <v>13876</v>
      </c>
      <c r="BG485" t="s">
        <v>13876</v>
      </c>
      <c r="BH485" t="s">
        <v>13876</v>
      </c>
      <c r="BI485" t="s">
        <v>13876</v>
      </c>
      <c r="BJ485" t="s">
        <v>13876</v>
      </c>
      <c r="BK485" t="s">
        <v>13876</v>
      </c>
      <c r="BL485" t="s">
        <v>13876</v>
      </c>
      <c r="BM485" t="s">
        <v>13876</v>
      </c>
      <c r="BN485" t="s">
        <v>13876</v>
      </c>
      <c r="BO485" t="s">
        <v>13876</v>
      </c>
      <c r="BP485" t="s">
        <v>13876</v>
      </c>
      <c r="BQ485" t="s">
        <v>13876</v>
      </c>
      <c r="BR485" t="s">
        <v>13876</v>
      </c>
      <c r="BS485" t="s">
        <v>13876</v>
      </c>
      <c r="BT485" t="s">
        <v>13876</v>
      </c>
      <c r="BU485" t="s">
        <v>13876</v>
      </c>
      <c r="BV485" t="s">
        <v>13876</v>
      </c>
      <c r="BW485" t="s">
        <v>13876</v>
      </c>
      <c r="BX485" t="s">
        <v>13876</v>
      </c>
      <c r="BY485" t="s">
        <v>13876</v>
      </c>
      <c r="BZ485" t="s">
        <v>13876</v>
      </c>
      <c r="CA485" t="s">
        <v>13876</v>
      </c>
      <c r="CB485" t="s">
        <v>13876</v>
      </c>
      <c r="CC485" t="s">
        <v>13876</v>
      </c>
      <c r="CD485" t="s">
        <v>13876</v>
      </c>
      <c r="CE485" t="s">
        <v>13876</v>
      </c>
      <c r="CF485" t="s">
        <v>13876</v>
      </c>
      <c r="CG485" t="s">
        <v>13876</v>
      </c>
      <c r="CH485" t="s">
        <v>13876</v>
      </c>
      <c r="CI485" t="s">
        <v>13876</v>
      </c>
      <c r="CJ485" t="s">
        <v>13876</v>
      </c>
      <c r="CK485" t="s">
        <v>13876</v>
      </c>
      <c r="CL485" t="s">
        <v>13876</v>
      </c>
      <c r="CM485" t="s">
        <v>13876</v>
      </c>
      <c r="CN485" t="s">
        <v>13876</v>
      </c>
      <c r="CO485" t="s">
        <v>13876</v>
      </c>
      <c r="CP485" t="s">
        <v>13876</v>
      </c>
      <c r="CQ485" t="s">
        <v>13876</v>
      </c>
      <c r="CR485" t="s">
        <v>13876</v>
      </c>
      <c r="CS485" t="s">
        <v>13876</v>
      </c>
      <c r="CT485" t="s">
        <v>13876</v>
      </c>
    </row>
    <row r="486" spans="1:98" hidden="1">
      <c r="A486" s="1088"/>
      <c r="B486" s="554" t="s">
        <v>11220</v>
      </c>
      <c r="C486" s="554" t="s">
        <v>13992</v>
      </c>
      <c r="D486" s="554" t="s">
        <v>11221</v>
      </c>
      <c r="E486" s="336" t="s">
        <v>368</v>
      </c>
      <c r="F486" s="336" t="s">
        <v>13993</v>
      </c>
      <c r="G486" s="336">
        <v>2950870945</v>
      </c>
      <c r="H486" s="554" t="s">
        <v>12609</v>
      </c>
      <c r="I486" s="336" t="s">
        <v>126</v>
      </c>
      <c r="J486" s="336" t="s">
        <v>13659</v>
      </c>
      <c r="K486" s="336" t="s">
        <v>13547</v>
      </c>
      <c r="L486" s="336" t="s">
        <v>13658</v>
      </c>
      <c r="M486" s="336" t="s">
        <v>13658</v>
      </c>
      <c r="N486" s="336"/>
      <c r="O486" s="632"/>
      <c r="P486" s="632"/>
      <c r="Q486" s="632"/>
      <c r="R486" s="336"/>
      <c r="S486" s="336"/>
      <c r="T486" s="336" t="s">
        <v>15659</v>
      </c>
      <c r="U486" s="620"/>
      <c r="V486" s="1088"/>
      <c r="W486" s="551" t="s">
        <v>13876</v>
      </c>
      <c r="X486" s="551" t="s">
        <v>13876</v>
      </c>
      <c r="Y486" s="551" t="s">
        <v>13876</v>
      </c>
      <c r="Z486" s="551" t="s">
        <v>13876</v>
      </c>
      <c r="AA486" s="551" t="s">
        <v>13876</v>
      </c>
      <c r="AB486" s="551" t="s">
        <v>13876</v>
      </c>
      <c r="AC486" s="551" t="s">
        <v>13876</v>
      </c>
      <c r="AD486" s="552" t="s">
        <v>13876</v>
      </c>
      <c r="AE486" s="623">
        <v>0</v>
      </c>
      <c r="AF486" t="s">
        <v>11219</v>
      </c>
      <c r="AG486" t="s">
        <v>11958</v>
      </c>
      <c r="AH486" t="s">
        <v>12608</v>
      </c>
      <c r="AJ486" s="548" t="s">
        <v>13693</v>
      </c>
      <c r="AK486" s="548" t="s">
        <v>13994</v>
      </c>
      <c r="AL486" s="548" t="s">
        <v>13669</v>
      </c>
      <c r="AM486" s="548" t="s">
        <v>13995</v>
      </c>
      <c r="AN486" s="548" t="s">
        <v>13996</v>
      </c>
      <c r="AO486" s="548" t="s">
        <v>13997</v>
      </c>
      <c r="AQ486" t="s">
        <v>13876</v>
      </c>
      <c r="AR486" t="s">
        <v>13876</v>
      </c>
      <c r="AS486" t="s">
        <v>13876</v>
      </c>
      <c r="AT486" t="s">
        <v>13876</v>
      </c>
      <c r="AU486" t="s">
        <v>13876</v>
      </c>
      <c r="AV486" t="s">
        <v>13876</v>
      </c>
      <c r="AW486" t="s">
        <v>13876</v>
      </c>
      <c r="AX486" t="s">
        <v>13876</v>
      </c>
      <c r="AY486" t="s">
        <v>13876</v>
      </c>
      <c r="AZ486" t="s">
        <v>13876</v>
      </c>
      <c r="BA486" t="s">
        <v>13876</v>
      </c>
      <c r="BB486" t="s">
        <v>13876</v>
      </c>
      <c r="BC486" t="s">
        <v>13876</v>
      </c>
      <c r="BD486" t="s">
        <v>13876</v>
      </c>
      <c r="BE486" t="s">
        <v>13876</v>
      </c>
      <c r="BF486" t="s">
        <v>13876</v>
      </c>
      <c r="BG486" t="s">
        <v>13876</v>
      </c>
      <c r="BH486" t="s">
        <v>13876</v>
      </c>
      <c r="BI486" t="s">
        <v>13876</v>
      </c>
      <c r="BJ486" t="s">
        <v>13876</v>
      </c>
      <c r="BK486" t="s">
        <v>13876</v>
      </c>
      <c r="BL486" t="s">
        <v>13876</v>
      </c>
      <c r="BM486" t="s">
        <v>13876</v>
      </c>
      <c r="BN486" t="s">
        <v>13876</v>
      </c>
      <c r="BO486" t="s">
        <v>13876</v>
      </c>
      <c r="BP486" t="s">
        <v>13876</v>
      </c>
      <c r="BQ486" t="s">
        <v>13876</v>
      </c>
      <c r="BR486" t="s">
        <v>13876</v>
      </c>
      <c r="BS486" t="s">
        <v>13876</v>
      </c>
      <c r="BT486" t="s">
        <v>13876</v>
      </c>
      <c r="BU486" t="s">
        <v>13876</v>
      </c>
      <c r="BV486" t="s">
        <v>13876</v>
      </c>
      <c r="BW486" t="s">
        <v>13876</v>
      </c>
      <c r="BX486" t="s">
        <v>13876</v>
      </c>
      <c r="BY486" t="s">
        <v>13876</v>
      </c>
      <c r="BZ486" t="s">
        <v>13876</v>
      </c>
      <c r="CA486" t="s">
        <v>13876</v>
      </c>
      <c r="CB486" t="s">
        <v>13876</v>
      </c>
      <c r="CC486" t="s">
        <v>13876</v>
      </c>
      <c r="CD486" t="s">
        <v>13876</v>
      </c>
      <c r="CE486" t="s">
        <v>13876</v>
      </c>
      <c r="CF486" t="s">
        <v>13876</v>
      </c>
      <c r="CG486" t="s">
        <v>13876</v>
      </c>
      <c r="CH486" t="s">
        <v>13876</v>
      </c>
      <c r="CI486" t="s">
        <v>13876</v>
      </c>
      <c r="CJ486" t="s">
        <v>13876</v>
      </c>
      <c r="CK486" t="s">
        <v>13876</v>
      </c>
      <c r="CL486" t="s">
        <v>13876</v>
      </c>
      <c r="CM486" t="s">
        <v>13876</v>
      </c>
      <c r="CN486" t="s">
        <v>13876</v>
      </c>
      <c r="CO486" t="s">
        <v>13876</v>
      </c>
      <c r="CP486" t="s">
        <v>13876</v>
      </c>
      <c r="CQ486" t="s">
        <v>13876</v>
      </c>
      <c r="CR486" t="s">
        <v>13876</v>
      </c>
      <c r="CS486" t="s">
        <v>13876</v>
      </c>
      <c r="CT486" t="s">
        <v>13876</v>
      </c>
    </row>
    <row r="487" spans="1:98" hidden="1">
      <c r="A487" s="1088"/>
      <c r="B487" s="554" t="s">
        <v>11220</v>
      </c>
      <c r="C487" s="554" t="s">
        <v>13992</v>
      </c>
      <c r="D487" s="554" t="s">
        <v>11221</v>
      </c>
      <c r="E487" s="336" t="s">
        <v>368</v>
      </c>
      <c r="F487" s="336" t="s">
        <v>13993</v>
      </c>
      <c r="G487" s="336">
        <v>2950870945</v>
      </c>
      <c r="H487" s="554" t="s">
        <v>12609</v>
      </c>
      <c r="I487" s="336" t="s">
        <v>128</v>
      </c>
      <c r="J487" s="336" t="s">
        <v>13659</v>
      </c>
      <c r="K487" s="336" t="s">
        <v>13547</v>
      </c>
      <c r="L487" s="336" t="s">
        <v>13658</v>
      </c>
      <c r="M487" s="336" t="s">
        <v>13658</v>
      </c>
      <c r="N487" s="336"/>
      <c r="O487" s="632"/>
      <c r="P487" s="632"/>
      <c r="Q487" s="632"/>
      <c r="R487" s="336"/>
      <c r="S487" s="336"/>
      <c r="T487" s="336" t="s">
        <v>15660</v>
      </c>
      <c r="U487" s="609"/>
      <c r="V487" s="1088"/>
      <c r="W487" s="551" t="s">
        <v>13876</v>
      </c>
      <c r="X487" s="551" t="s">
        <v>13876</v>
      </c>
      <c r="Y487" s="551" t="s">
        <v>13876</v>
      </c>
      <c r="Z487" s="551" t="s">
        <v>13876</v>
      </c>
      <c r="AA487" s="551" t="s">
        <v>13876</v>
      </c>
      <c r="AB487" s="551" t="s">
        <v>13876</v>
      </c>
      <c r="AC487" s="551" t="s">
        <v>13876</v>
      </c>
      <c r="AD487" s="552" t="s">
        <v>13876</v>
      </c>
      <c r="AE487" s="623">
        <v>0</v>
      </c>
      <c r="AF487" t="s">
        <v>11219</v>
      </c>
      <c r="AG487" t="s">
        <v>11958</v>
      </c>
      <c r="AH487" t="s">
        <v>12608</v>
      </c>
      <c r="AJ487" s="548" t="s">
        <v>13693</v>
      </c>
      <c r="AK487" s="548" t="s">
        <v>13994</v>
      </c>
      <c r="AL487" s="548" t="s">
        <v>13669</v>
      </c>
      <c r="AM487" s="548" t="s">
        <v>13995</v>
      </c>
      <c r="AN487" s="548" t="s">
        <v>13996</v>
      </c>
      <c r="AO487" s="548" t="s">
        <v>13997</v>
      </c>
      <c r="AQ487" t="s">
        <v>13876</v>
      </c>
      <c r="AR487" t="s">
        <v>13876</v>
      </c>
      <c r="AS487" t="s">
        <v>13876</v>
      </c>
      <c r="AT487" t="s">
        <v>13876</v>
      </c>
      <c r="AU487" t="s">
        <v>13876</v>
      </c>
      <c r="AV487" t="s">
        <v>13876</v>
      </c>
      <c r="AW487" t="s">
        <v>13876</v>
      </c>
      <c r="AX487" t="s">
        <v>13876</v>
      </c>
      <c r="AY487" t="s">
        <v>13876</v>
      </c>
      <c r="AZ487" t="s">
        <v>13876</v>
      </c>
      <c r="BA487" t="s">
        <v>13876</v>
      </c>
      <c r="BB487" t="s">
        <v>13876</v>
      </c>
      <c r="BC487" t="s">
        <v>13876</v>
      </c>
      <c r="BD487" t="s">
        <v>13876</v>
      </c>
      <c r="BE487" t="s">
        <v>13876</v>
      </c>
      <c r="BF487" t="s">
        <v>13876</v>
      </c>
      <c r="BG487" t="s">
        <v>13876</v>
      </c>
      <c r="BH487" t="s">
        <v>13876</v>
      </c>
      <c r="BI487" t="s">
        <v>13876</v>
      </c>
      <c r="BJ487" t="s">
        <v>13876</v>
      </c>
      <c r="BK487" t="s">
        <v>13876</v>
      </c>
      <c r="BL487" t="s">
        <v>13876</v>
      </c>
      <c r="BM487" t="s">
        <v>13876</v>
      </c>
      <c r="BN487" t="s">
        <v>13876</v>
      </c>
      <c r="BO487" t="s">
        <v>13876</v>
      </c>
      <c r="BP487" t="s">
        <v>13876</v>
      </c>
      <c r="BQ487" t="s">
        <v>13876</v>
      </c>
      <c r="BR487" t="s">
        <v>13876</v>
      </c>
      <c r="BS487" t="s">
        <v>13876</v>
      </c>
      <c r="BT487" t="s">
        <v>13876</v>
      </c>
      <c r="BU487" t="s">
        <v>13876</v>
      </c>
      <c r="BV487" t="s">
        <v>13876</v>
      </c>
      <c r="BW487" t="s">
        <v>13876</v>
      </c>
      <c r="BX487" t="s">
        <v>13876</v>
      </c>
      <c r="BY487" t="s">
        <v>13876</v>
      </c>
      <c r="BZ487" t="s">
        <v>13876</v>
      </c>
      <c r="CA487" t="s">
        <v>13876</v>
      </c>
      <c r="CB487" t="s">
        <v>13876</v>
      </c>
      <c r="CC487" t="s">
        <v>13876</v>
      </c>
      <c r="CD487" t="s">
        <v>13876</v>
      </c>
      <c r="CE487" t="s">
        <v>13876</v>
      </c>
      <c r="CF487" t="s">
        <v>13876</v>
      </c>
      <c r="CG487" t="s">
        <v>13876</v>
      </c>
      <c r="CH487" t="s">
        <v>13876</v>
      </c>
      <c r="CI487" t="s">
        <v>13876</v>
      </c>
      <c r="CJ487" t="s">
        <v>13876</v>
      </c>
      <c r="CK487" t="s">
        <v>13876</v>
      </c>
      <c r="CL487" t="s">
        <v>13876</v>
      </c>
      <c r="CM487" t="s">
        <v>13876</v>
      </c>
      <c r="CN487" t="s">
        <v>13876</v>
      </c>
      <c r="CO487" t="s">
        <v>13876</v>
      </c>
      <c r="CP487" t="s">
        <v>13876</v>
      </c>
      <c r="CQ487" t="s">
        <v>13876</v>
      </c>
      <c r="CR487" t="s">
        <v>13876</v>
      </c>
      <c r="CS487" t="s">
        <v>13876</v>
      </c>
      <c r="CT487" t="s">
        <v>13876</v>
      </c>
    </row>
    <row r="488" spans="1:98" hidden="1">
      <c r="A488" s="632"/>
      <c r="B488" s="555"/>
      <c r="C488" s="554"/>
      <c r="D488" s="554"/>
      <c r="E488" s="336"/>
      <c r="F488" s="336"/>
      <c r="G488" s="336"/>
      <c r="H488" s="554"/>
      <c r="I488" s="336"/>
      <c r="J488" s="336"/>
      <c r="K488" s="336"/>
      <c r="L488" s="336"/>
      <c r="M488" s="336"/>
      <c r="N488" s="336"/>
      <c r="O488" s="632"/>
      <c r="P488" s="632"/>
      <c r="Q488" s="632"/>
      <c r="R488" s="336"/>
      <c r="S488" s="336"/>
      <c r="T488" s="336" t="s">
        <v>13876</v>
      </c>
      <c r="U488" s="336"/>
      <c r="V488" s="632"/>
      <c r="W488" s="551"/>
      <c r="X488" s="551"/>
      <c r="Y488" s="551"/>
      <c r="Z488" s="551"/>
      <c r="AA488" s="551">
        <v>0</v>
      </c>
      <c r="AB488" s="551">
        <v>0</v>
      </c>
      <c r="AC488" s="551">
        <v>0</v>
      </c>
      <c r="AD488" s="552"/>
      <c r="AE488" s="623">
        <v>0</v>
      </c>
      <c r="AQ488" t="s">
        <v>13876</v>
      </c>
      <c r="AR488" t="s">
        <v>13876</v>
      </c>
      <c r="AS488" t="s">
        <v>13876</v>
      </c>
      <c r="AT488" t="s">
        <v>13876</v>
      </c>
      <c r="AU488" t="s">
        <v>13876</v>
      </c>
      <c r="AV488" t="s">
        <v>13876</v>
      </c>
      <c r="AW488" t="s">
        <v>13876</v>
      </c>
      <c r="AX488" t="s">
        <v>13876</v>
      </c>
      <c r="AY488" t="s">
        <v>13876</v>
      </c>
      <c r="AZ488" t="s">
        <v>13876</v>
      </c>
      <c r="BA488" t="s">
        <v>13876</v>
      </c>
      <c r="BB488" t="s">
        <v>13876</v>
      </c>
      <c r="BC488" t="s">
        <v>13876</v>
      </c>
      <c r="BD488" t="s">
        <v>13876</v>
      </c>
      <c r="BE488" t="s">
        <v>13876</v>
      </c>
      <c r="BF488" t="s">
        <v>13876</v>
      </c>
      <c r="BG488" t="s">
        <v>13876</v>
      </c>
      <c r="BH488" t="s">
        <v>13876</v>
      </c>
      <c r="BI488" t="s">
        <v>13876</v>
      </c>
      <c r="BJ488" t="s">
        <v>13876</v>
      </c>
      <c r="BK488" t="s">
        <v>13876</v>
      </c>
      <c r="BL488" t="s">
        <v>13876</v>
      </c>
      <c r="BM488" t="s">
        <v>13876</v>
      </c>
      <c r="BN488" t="s">
        <v>13876</v>
      </c>
      <c r="BO488" t="s">
        <v>13876</v>
      </c>
      <c r="BP488" t="s">
        <v>13876</v>
      </c>
      <c r="BQ488" t="s">
        <v>13876</v>
      </c>
      <c r="BR488" t="s">
        <v>13876</v>
      </c>
      <c r="BS488" t="s">
        <v>13876</v>
      </c>
      <c r="BT488" t="s">
        <v>13876</v>
      </c>
      <c r="BU488" t="s">
        <v>13876</v>
      </c>
      <c r="BV488" t="s">
        <v>13876</v>
      </c>
      <c r="BW488" t="s">
        <v>13876</v>
      </c>
      <c r="BX488" t="s">
        <v>13876</v>
      </c>
      <c r="BY488" t="s">
        <v>13876</v>
      </c>
      <c r="BZ488" t="s">
        <v>13876</v>
      </c>
      <c r="CA488" t="s">
        <v>13876</v>
      </c>
      <c r="CB488" t="s">
        <v>13876</v>
      </c>
      <c r="CC488" t="s">
        <v>13876</v>
      </c>
      <c r="CD488" t="s">
        <v>13876</v>
      </c>
      <c r="CE488" t="s">
        <v>13876</v>
      </c>
      <c r="CF488" t="s">
        <v>13876</v>
      </c>
      <c r="CG488" t="s">
        <v>13876</v>
      </c>
      <c r="CH488" t="s">
        <v>13876</v>
      </c>
      <c r="CI488" t="s">
        <v>13876</v>
      </c>
      <c r="CJ488" t="s">
        <v>13876</v>
      </c>
      <c r="CK488" t="s">
        <v>13876</v>
      </c>
      <c r="CL488" t="s">
        <v>13876</v>
      </c>
      <c r="CM488" t="s">
        <v>13876</v>
      </c>
      <c r="CN488" t="s">
        <v>13876</v>
      </c>
      <c r="CO488" t="s">
        <v>13876</v>
      </c>
      <c r="CP488" t="s">
        <v>13876</v>
      </c>
      <c r="CQ488" t="s">
        <v>13876</v>
      </c>
      <c r="CR488" t="s">
        <v>13876</v>
      </c>
      <c r="CS488" t="s">
        <v>13876</v>
      </c>
      <c r="CT488" t="s">
        <v>13876</v>
      </c>
    </row>
    <row r="489" spans="1:98" hidden="1">
      <c r="A489" s="632">
        <v>118</v>
      </c>
      <c r="B489" s="554" t="s">
        <v>11225</v>
      </c>
      <c r="C489" s="554" t="s">
        <v>13998</v>
      </c>
      <c r="D489" s="554" t="s">
        <v>11226</v>
      </c>
      <c r="E489" s="336" t="s">
        <v>368</v>
      </c>
      <c r="F489" s="336" t="s">
        <v>13999</v>
      </c>
      <c r="G489" s="336">
        <v>2950371704</v>
      </c>
      <c r="H489" s="554" t="s">
        <v>12612</v>
      </c>
      <c r="I489" s="336" t="s">
        <v>126</v>
      </c>
      <c r="J489" s="336" t="s">
        <v>13659</v>
      </c>
      <c r="K489" s="336" t="s">
        <v>13546</v>
      </c>
      <c r="L489" s="336" t="s">
        <v>13658</v>
      </c>
      <c r="M489" s="336" t="s">
        <v>13659</v>
      </c>
      <c r="N489" s="336" t="s">
        <v>13549</v>
      </c>
      <c r="O489" s="632"/>
      <c r="P489" s="632"/>
      <c r="Q489" s="632"/>
      <c r="R489" s="336"/>
      <c r="S489" s="336"/>
      <c r="T489" s="336" t="s">
        <v>15661</v>
      </c>
      <c r="U489" s="336"/>
      <c r="V489" s="632"/>
      <c r="W489" s="551" t="s">
        <v>13876</v>
      </c>
      <c r="X489" s="551" t="s">
        <v>13876</v>
      </c>
      <c r="Y489" s="551" t="s">
        <v>13876</v>
      </c>
      <c r="Z489" s="551" t="s">
        <v>13876</v>
      </c>
      <c r="AA489" s="551" t="s">
        <v>13876</v>
      </c>
      <c r="AB489" s="551" t="s">
        <v>13876</v>
      </c>
      <c r="AC489" s="551" t="s">
        <v>13876</v>
      </c>
      <c r="AD489" s="552" t="s">
        <v>13876</v>
      </c>
      <c r="AE489" s="623">
        <v>0</v>
      </c>
      <c r="AF489" t="s">
        <v>11224</v>
      </c>
      <c r="AG489" t="s">
        <v>11960</v>
      </c>
      <c r="AH489" t="s">
        <v>12611</v>
      </c>
      <c r="AJ489" s="548" t="s">
        <v>13693</v>
      </c>
      <c r="AK489" s="548" t="s">
        <v>13733</v>
      </c>
      <c r="AL489" s="548" t="s">
        <v>13669</v>
      </c>
      <c r="AM489" s="548" t="s">
        <v>14000</v>
      </c>
      <c r="AN489" s="548" t="s">
        <v>14001</v>
      </c>
      <c r="AO489" s="548" t="s">
        <v>14002</v>
      </c>
      <c r="AQ489" t="s">
        <v>13876</v>
      </c>
      <c r="AR489" t="s">
        <v>13876</v>
      </c>
      <c r="AS489" t="s">
        <v>13876</v>
      </c>
      <c r="AT489" t="s">
        <v>13876</v>
      </c>
      <c r="AU489" t="s">
        <v>13876</v>
      </c>
      <c r="AV489" t="s">
        <v>13876</v>
      </c>
      <c r="AW489" t="s">
        <v>13876</v>
      </c>
      <c r="AX489" t="s">
        <v>13876</v>
      </c>
      <c r="AY489" t="s">
        <v>13876</v>
      </c>
      <c r="AZ489" t="s">
        <v>13876</v>
      </c>
      <c r="BA489" t="s">
        <v>13876</v>
      </c>
      <c r="BB489" t="s">
        <v>13876</v>
      </c>
      <c r="BC489" t="s">
        <v>13876</v>
      </c>
      <c r="BD489" t="s">
        <v>13876</v>
      </c>
      <c r="BE489" t="s">
        <v>13876</v>
      </c>
      <c r="BF489" t="s">
        <v>13876</v>
      </c>
      <c r="BG489" t="s">
        <v>13876</v>
      </c>
      <c r="BH489" t="s">
        <v>13876</v>
      </c>
      <c r="BI489" t="s">
        <v>13876</v>
      </c>
      <c r="BJ489" t="s">
        <v>13876</v>
      </c>
      <c r="BK489" t="s">
        <v>13876</v>
      </c>
      <c r="BL489" t="s">
        <v>13876</v>
      </c>
      <c r="BM489" t="s">
        <v>13876</v>
      </c>
      <c r="BN489" t="s">
        <v>13876</v>
      </c>
      <c r="BO489" t="s">
        <v>13876</v>
      </c>
      <c r="BP489" t="s">
        <v>13876</v>
      </c>
      <c r="BQ489" t="s">
        <v>13876</v>
      </c>
      <c r="BR489" t="s">
        <v>13876</v>
      </c>
      <c r="BS489" t="s">
        <v>13876</v>
      </c>
      <c r="BT489" t="s">
        <v>13876</v>
      </c>
      <c r="BU489" t="s">
        <v>13876</v>
      </c>
      <c r="BV489" t="s">
        <v>13876</v>
      </c>
      <c r="BW489" t="s">
        <v>13876</v>
      </c>
      <c r="BX489" t="s">
        <v>13876</v>
      </c>
      <c r="BY489" t="s">
        <v>13876</v>
      </c>
      <c r="BZ489" t="s">
        <v>13876</v>
      </c>
      <c r="CA489" t="s">
        <v>13876</v>
      </c>
      <c r="CB489" t="s">
        <v>13876</v>
      </c>
      <c r="CC489" t="s">
        <v>13876</v>
      </c>
      <c r="CD489" t="s">
        <v>13876</v>
      </c>
      <c r="CE489" t="s">
        <v>13876</v>
      </c>
      <c r="CF489" t="s">
        <v>13876</v>
      </c>
      <c r="CG489" t="s">
        <v>13876</v>
      </c>
      <c r="CH489" t="s">
        <v>13876</v>
      </c>
      <c r="CI489" t="s">
        <v>13876</v>
      </c>
      <c r="CJ489" t="s">
        <v>13876</v>
      </c>
      <c r="CK489" t="s">
        <v>13876</v>
      </c>
      <c r="CL489" t="s">
        <v>13876</v>
      </c>
      <c r="CM489" t="s">
        <v>13876</v>
      </c>
      <c r="CN489" t="s">
        <v>13876</v>
      </c>
      <c r="CO489" t="s">
        <v>13876</v>
      </c>
      <c r="CP489" t="s">
        <v>13876</v>
      </c>
      <c r="CQ489" t="s">
        <v>13876</v>
      </c>
      <c r="CR489" t="s">
        <v>13876</v>
      </c>
      <c r="CS489" t="s">
        <v>13876</v>
      </c>
      <c r="CT489" t="s">
        <v>13876</v>
      </c>
    </row>
    <row r="490" spans="1:98" hidden="1">
      <c r="A490" s="632"/>
      <c r="B490" s="555"/>
      <c r="C490" s="554"/>
      <c r="D490" s="554"/>
      <c r="E490" s="336"/>
      <c r="F490" s="336"/>
      <c r="G490" s="336"/>
      <c r="H490" s="554"/>
      <c r="I490" s="336"/>
      <c r="J490" s="336"/>
      <c r="K490" s="336"/>
      <c r="L490" s="336"/>
      <c r="M490" s="336"/>
      <c r="N490" s="336"/>
      <c r="O490" s="632"/>
      <c r="P490" s="632"/>
      <c r="Q490" s="632"/>
      <c r="R490" s="336"/>
      <c r="S490" s="336"/>
      <c r="T490" s="336" t="s">
        <v>13876</v>
      </c>
      <c r="U490" s="336"/>
      <c r="V490" s="632"/>
      <c r="W490" s="551"/>
      <c r="X490" s="551"/>
      <c r="Y490" s="551"/>
      <c r="Z490" s="551"/>
      <c r="AA490" s="551">
        <v>0</v>
      </c>
      <c r="AB490" s="551">
        <v>0</v>
      </c>
      <c r="AC490" s="551">
        <v>0</v>
      </c>
      <c r="AD490" s="552"/>
      <c r="AE490" s="623">
        <v>0</v>
      </c>
      <c r="AQ490" t="s">
        <v>13876</v>
      </c>
      <c r="AR490" t="s">
        <v>13876</v>
      </c>
      <c r="AS490" t="s">
        <v>13876</v>
      </c>
      <c r="AT490" t="s">
        <v>13876</v>
      </c>
      <c r="AU490" t="s">
        <v>13876</v>
      </c>
      <c r="AV490" t="s">
        <v>13876</v>
      </c>
      <c r="AW490" t="s">
        <v>13876</v>
      </c>
      <c r="AX490" t="s">
        <v>13876</v>
      </c>
      <c r="AY490" t="s">
        <v>13876</v>
      </c>
      <c r="AZ490" t="s">
        <v>13876</v>
      </c>
      <c r="BA490" t="s">
        <v>13876</v>
      </c>
      <c r="BB490" t="s">
        <v>13876</v>
      </c>
      <c r="BC490" t="s">
        <v>13876</v>
      </c>
      <c r="BD490" t="s">
        <v>13876</v>
      </c>
      <c r="BE490" t="s">
        <v>13876</v>
      </c>
      <c r="BF490" t="s">
        <v>13876</v>
      </c>
      <c r="BG490" t="s">
        <v>13876</v>
      </c>
      <c r="BH490" t="s">
        <v>13876</v>
      </c>
      <c r="BI490" t="s">
        <v>13876</v>
      </c>
      <c r="BJ490" t="s">
        <v>13876</v>
      </c>
      <c r="BK490" t="s">
        <v>13876</v>
      </c>
      <c r="BL490" t="s">
        <v>13876</v>
      </c>
      <c r="BM490" t="s">
        <v>13876</v>
      </c>
      <c r="BN490" t="s">
        <v>13876</v>
      </c>
      <c r="BO490" t="s">
        <v>13876</v>
      </c>
      <c r="BP490" t="s">
        <v>13876</v>
      </c>
      <c r="BQ490" t="s">
        <v>13876</v>
      </c>
      <c r="BR490" t="s">
        <v>13876</v>
      </c>
      <c r="BS490" t="s">
        <v>13876</v>
      </c>
      <c r="BT490" t="s">
        <v>13876</v>
      </c>
      <c r="BU490" t="s">
        <v>13876</v>
      </c>
      <c r="BV490" t="s">
        <v>13876</v>
      </c>
      <c r="BW490" t="s">
        <v>13876</v>
      </c>
      <c r="BX490" t="s">
        <v>13876</v>
      </c>
      <c r="BY490" t="s">
        <v>13876</v>
      </c>
      <c r="BZ490" t="s">
        <v>13876</v>
      </c>
      <c r="CA490" t="s">
        <v>13876</v>
      </c>
      <c r="CB490" t="s">
        <v>13876</v>
      </c>
      <c r="CC490" t="s">
        <v>13876</v>
      </c>
      <c r="CD490" t="s">
        <v>13876</v>
      </c>
      <c r="CE490" t="s">
        <v>13876</v>
      </c>
      <c r="CF490" t="s">
        <v>13876</v>
      </c>
      <c r="CG490" t="s">
        <v>13876</v>
      </c>
      <c r="CH490" t="s">
        <v>13876</v>
      </c>
      <c r="CI490" t="s">
        <v>13876</v>
      </c>
      <c r="CJ490" t="s">
        <v>13876</v>
      </c>
      <c r="CK490" t="s">
        <v>13876</v>
      </c>
      <c r="CL490" t="s">
        <v>13876</v>
      </c>
      <c r="CM490" t="s">
        <v>13876</v>
      </c>
      <c r="CN490" t="s">
        <v>13876</v>
      </c>
      <c r="CO490" t="s">
        <v>13876</v>
      </c>
      <c r="CP490" t="s">
        <v>13876</v>
      </c>
      <c r="CQ490" t="s">
        <v>13876</v>
      </c>
      <c r="CR490" t="s">
        <v>13876</v>
      </c>
      <c r="CS490" t="s">
        <v>13876</v>
      </c>
      <c r="CT490" t="s">
        <v>13876</v>
      </c>
    </row>
    <row r="491" spans="1:98" hidden="1">
      <c r="A491" s="1088">
        <v>119</v>
      </c>
      <c r="B491" s="554" t="s">
        <v>2421</v>
      </c>
      <c r="C491" s="554" t="s">
        <v>797</v>
      </c>
      <c r="D491" s="554" t="s">
        <v>2422</v>
      </c>
      <c r="E491" s="336" t="s">
        <v>368</v>
      </c>
      <c r="F491" s="336" t="s">
        <v>2425</v>
      </c>
      <c r="G491" s="336">
        <v>2910103130</v>
      </c>
      <c r="H491" s="554" t="s">
        <v>2429</v>
      </c>
      <c r="I491" s="336" t="s">
        <v>13673</v>
      </c>
      <c r="J491" s="336" t="s">
        <v>13659</v>
      </c>
      <c r="K491" s="336" t="s">
        <v>13546</v>
      </c>
      <c r="L491" s="336" t="s">
        <v>13658</v>
      </c>
      <c r="M491" s="336" t="s">
        <v>13658</v>
      </c>
      <c r="N491" s="336"/>
      <c r="O491" s="632"/>
      <c r="P491" s="632" t="s">
        <v>13661</v>
      </c>
      <c r="Q491" s="556">
        <v>44649</v>
      </c>
      <c r="R491" s="336"/>
      <c r="S491" s="557">
        <v>44666</v>
      </c>
      <c r="T491" s="336" t="s">
        <v>15662</v>
      </c>
      <c r="U491" s="625">
        <v>66</v>
      </c>
      <c r="V491" s="1088">
        <v>66</v>
      </c>
      <c r="W491" s="551">
        <v>68586</v>
      </c>
      <c r="X491" s="551">
        <v>27154</v>
      </c>
      <c r="Y491" s="551">
        <v>30073</v>
      </c>
      <c r="Z491" s="551">
        <v>27574</v>
      </c>
      <c r="AA491" s="551">
        <v>26412</v>
      </c>
      <c r="AB491" s="551">
        <v>34493</v>
      </c>
      <c r="AC491" s="551">
        <v>26</v>
      </c>
      <c r="AD491" s="552" t="s">
        <v>13876</v>
      </c>
      <c r="AE491" s="623">
        <v>214318</v>
      </c>
      <c r="AF491" t="s">
        <v>2420</v>
      </c>
      <c r="AG491" t="s">
        <v>2424</v>
      </c>
      <c r="AH491" t="s">
        <v>2428</v>
      </c>
      <c r="AQ491" t="s">
        <v>13876</v>
      </c>
      <c r="AR491" t="s">
        <v>13876</v>
      </c>
      <c r="AS491" t="s">
        <v>15290</v>
      </c>
      <c r="AT491" t="s">
        <v>15285</v>
      </c>
      <c r="AU491" t="s">
        <v>15286</v>
      </c>
      <c r="AV491" t="s">
        <v>15285</v>
      </c>
      <c r="AW491" t="s">
        <v>15290</v>
      </c>
      <c r="AX491" t="s">
        <v>13876</v>
      </c>
      <c r="AY491" t="s">
        <v>13876</v>
      </c>
      <c r="AZ491" t="s">
        <v>15292</v>
      </c>
      <c r="BA491" t="s">
        <v>15287</v>
      </c>
      <c r="BB491" t="s">
        <v>15289</v>
      </c>
      <c r="BC491" t="s">
        <v>15286</v>
      </c>
      <c r="BD491" t="s">
        <v>15291</v>
      </c>
      <c r="BE491" t="s">
        <v>13876</v>
      </c>
      <c r="BF491" t="s">
        <v>13876</v>
      </c>
      <c r="BG491" t="s">
        <v>13876</v>
      </c>
      <c r="BH491" t="s">
        <v>15292</v>
      </c>
      <c r="BI491" t="s">
        <v>15291</v>
      </c>
      <c r="BJ491" t="s">
        <v>15294</v>
      </c>
      <c r="BK491" t="s">
        <v>15285</v>
      </c>
      <c r="BL491" t="s">
        <v>13876</v>
      </c>
      <c r="BM491" t="s">
        <v>13876</v>
      </c>
      <c r="BN491" t="s">
        <v>15292</v>
      </c>
      <c r="BO491" t="s">
        <v>15287</v>
      </c>
      <c r="BP491" t="s">
        <v>15286</v>
      </c>
      <c r="BQ491" t="s">
        <v>15287</v>
      </c>
      <c r="BR491" t="s">
        <v>15291</v>
      </c>
      <c r="BS491" t="s">
        <v>13876</v>
      </c>
      <c r="BT491" t="s">
        <v>13876</v>
      </c>
      <c r="BU491" t="s">
        <v>15292</v>
      </c>
      <c r="BV491" t="s">
        <v>15290</v>
      </c>
      <c r="BW491" t="s">
        <v>15291</v>
      </c>
      <c r="BX491" t="s">
        <v>15289</v>
      </c>
      <c r="BY491" t="s">
        <v>15292</v>
      </c>
      <c r="BZ491" t="s">
        <v>13876</v>
      </c>
      <c r="CA491" t="s">
        <v>13876</v>
      </c>
      <c r="CB491" t="s">
        <v>15284</v>
      </c>
      <c r="CC491" t="s">
        <v>15291</v>
      </c>
      <c r="CD491" t="s">
        <v>15291</v>
      </c>
      <c r="CE491" t="s">
        <v>15294</v>
      </c>
      <c r="CF491" t="s">
        <v>15284</v>
      </c>
      <c r="CG491" t="s">
        <v>13876</v>
      </c>
      <c r="CH491" t="s">
        <v>13876</v>
      </c>
      <c r="CI491" t="s">
        <v>13876</v>
      </c>
      <c r="CJ491" t="s">
        <v>13876</v>
      </c>
      <c r="CK491" t="s">
        <v>13876</v>
      </c>
      <c r="CL491" t="s">
        <v>15292</v>
      </c>
      <c r="CM491" t="s">
        <v>15290</v>
      </c>
      <c r="CN491" t="s">
        <v>13876</v>
      </c>
      <c r="CO491" t="s">
        <v>13876</v>
      </c>
      <c r="CP491" t="s">
        <v>13876</v>
      </c>
      <c r="CQ491" t="s">
        <v>13876</v>
      </c>
      <c r="CR491" t="s">
        <v>13876</v>
      </c>
      <c r="CS491" t="s">
        <v>13876</v>
      </c>
      <c r="CT491" t="s">
        <v>13876</v>
      </c>
    </row>
    <row r="492" spans="1:98" hidden="1">
      <c r="A492" s="1088"/>
      <c r="B492" s="554" t="s">
        <v>2421</v>
      </c>
      <c r="C492" s="554" t="s">
        <v>797</v>
      </c>
      <c r="D492" s="554" t="s">
        <v>2422</v>
      </c>
      <c r="E492" s="336" t="s">
        <v>368</v>
      </c>
      <c r="F492" s="336" t="s">
        <v>2425</v>
      </c>
      <c r="G492" s="336">
        <v>2910103486</v>
      </c>
      <c r="H492" s="554" t="s">
        <v>2730</v>
      </c>
      <c r="I492" s="336" t="s">
        <v>13665</v>
      </c>
      <c r="J492" s="336" t="s">
        <v>13659</v>
      </c>
      <c r="K492" s="336" t="s">
        <v>13546</v>
      </c>
      <c r="L492" s="336" t="s">
        <v>13658</v>
      </c>
      <c r="M492" s="336" t="s">
        <v>13658</v>
      </c>
      <c r="N492" s="336"/>
      <c r="O492" s="632"/>
      <c r="P492" s="632"/>
      <c r="Q492" s="632"/>
      <c r="R492" s="336"/>
      <c r="S492" s="336"/>
      <c r="T492" s="336" t="s">
        <v>15663</v>
      </c>
      <c r="U492" s="620"/>
      <c r="V492" s="1088"/>
      <c r="W492" s="551" t="s">
        <v>13876</v>
      </c>
      <c r="X492" s="551" t="s">
        <v>13876</v>
      </c>
      <c r="Y492" s="551" t="s">
        <v>13876</v>
      </c>
      <c r="Z492" s="551" t="s">
        <v>13876</v>
      </c>
      <c r="AA492" s="551" t="s">
        <v>13876</v>
      </c>
      <c r="AB492" s="551" t="s">
        <v>13876</v>
      </c>
      <c r="AC492" s="551" t="s">
        <v>13876</v>
      </c>
      <c r="AD492" s="552" t="s">
        <v>13876</v>
      </c>
      <c r="AE492" s="623">
        <v>0</v>
      </c>
      <c r="AF492" t="s">
        <v>2420</v>
      </c>
      <c r="AG492" t="s">
        <v>2728</v>
      </c>
      <c r="AH492" t="s">
        <v>2729</v>
      </c>
      <c r="AQ492" t="s">
        <v>13876</v>
      </c>
      <c r="AR492" t="s">
        <v>13876</v>
      </c>
      <c r="AS492" t="s">
        <v>13876</v>
      </c>
      <c r="AT492" t="s">
        <v>13876</v>
      </c>
      <c r="AU492" t="s">
        <v>13876</v>
      </c>
      <c r="AV492" t="s">
        <v>13876</v>
      </c>
      <c r="AW492" t="s">
        <v>13876</v>
      </c>
      <c r="AX492" t="s">
        <v>13876</v>
      </c>
      <c r="AY492" t="s">
        <v>13876</v>
      </c>
      <c r="AZ492" t="s">
        <v>13876</v>
      </c>
      <c r="BA492" t="s">
        <v>13876</v>
      </c>
      <c r="BB492" t="s">
        <v>13876</v>
      </c>
      <c r="BC492" t="s">
        <v>13876</v>
      </c>
      <c r="BD492" t="s">
        <v>13876</v>
      </c>
      <c r="BE492" t="s">
        <v>13876</v>
      </c>
      <c r="BF492" t="s">
        <v>13876</v>
      </c>
      <c r="BG492" t="s">
        <v>13876</v>
      </c>
      <c r="BH492" t="s">
        <v>13876</v>
      </c>
      <c r="BI492" t="s">
        <v>13876</v>
      </c>
      <c r="BJ492" t="s">
        <v>13876</v>
      </c>
      <c r="BK492" t="s">
        <v>13876</v>
      </c>
      <c r="BL492" t="s">
        <v>13876</v>
      </c>
      <c r="BM492" t="s">
        <v>13876</v>
      </c>
      <c r="BN492" t="s">
        <v>13876</v>
      </c>
      <c r="BO492" t="s">
        <v>13876</v>
      </c>
      <c r="BP492" t="s">
        <v>13876</v>
      </c>
      <c r="BQ492" t="s">
        <v>13876</v>
      </c>
      <c r="BR492" t="s">
        <v>13876</v>
      </c>
      <c r="BS492" t="s">
        <v>13876</v>
      </c>
      <c r="BT492" t="s">
        <v>13876</v>
      </c>
      <c r="BU492" t="s">
        <v>13876</v>
      </c>
      <c r="BV492" t="s">
        <v>13876</v>
      </c>
      <c r="BW492" t="s">
        <v>13876</v>
      </c>
      <c r="BX492" t="s">
        <v>13876</v>
      </c>
      <c r="BY492" t="s">
        <v>13876</v>
      </c>
      <c r="BZ492" t="s">
        <v>13876</v>
      </c>
      <c r="CA492" t="s">
        <v>13876</v>
      </c>
      <c r="CB492" t="s">
        <v>13876</v>
      </c>
      <c r="CC492" t="s">
        <v>13876</v>
      </c>
      <c r="CD492" t="s">
        <v>13876</v>
      </c>
      <c r="CE492" t="s">
        <v>13876</v>
      </c>
      <c r="CF492" t="s">
        <v>13876</v>
      </c>
      <c r="CG492" t="s">
        <v>13876</v>
      </c>
      <c r="CH492" t="s">
        <v>13876</v>
      </c>
      <c r="CI492" t="s">
        <v>13876</v>
      </c>
      <c r="CJ492" t="s">
        <v>13876</v>
      </c>
      <c r="CK492" t="s">
        <v>13876</v>
      </c>
      <c r="CL492" t="s">
        <v>13876</v>
      </c>
      <c r="CM492" t="s">
        <v>13876</v>
      </c>
      <c r="CN492" t="s">
        <v>13876</v>
      </c>
      <c r="CO492" t="s">
        <v>13876</v>
      </c>
      <c r="CP492" t="s">
        <v>13876</v>
      </c>
      <c r="CQ492" t="s">
        <v>13876</v>
      </c>
      <c r="CR492" t="s">
        <v>13876</v>
      </c>
      <c r="CS492" t="s">
        <v>13876</v>
      </c>
      <c r="CT492" t="s">
        <v>13876</v>
      </c>
    </row>
    <row r="493" spans="1:98" hidden="1">
      <c r="A493" s="1088"/>
      <c r="B493" s="554" t="s">
        <v>2421</v>
      </c>
      <c r="C493" s="554" t="s">
        <v>797</v>
      </c>
      <c r="D493" s="554" t="s">
        <v>2422</v>
      </c>
      <c r="E493" s="336" t="s">
        <v>368</v>
      </c>
      <c r="F493" s="336" t="s">
        <v>2425</v>
      </c>
      <c r="G493" s="336">
        <v>2910103486</v>
      </c>
      <c r="H493" s="554" t="s">
        <v>2730</v>
      </c>
      <c r="I493" s="336" t="s">
        <v>13673</v>
      </c>
      <c r="J493" s="336" t="s">
        <v>13659</v>
      </c>
      <c r="K493" s="336" t="s">
        <v>13546</v>
      </c>
      <c r="L493" s="336" t="s">
        <v>13658</v>
      </c>
      <c r="M493" s="336" t="s">
        <v>13658</v>
      </c>
      <c r="N493" s="336"/>
      <c r="O493" s="632"/>
      <c r="P493" s="632"/>
      <c r="Q493" s="632"/>
      <c r="R493" s="336"/>
      <c r="S493" s="336"/>
      <c r="T493" s="336" t="s">
        <v>15664</v>
      </c>
      <c r="U493" s="609"/>
      <c r="V493" s="1088"/>
      <c r="W493" s="551" t="s">
        <v>13876</v>
      </c>
      <c r="X493" s="551" t="s">
        <v>13876</v>
      </c>
      <c r="Y493" s="551" t="s">
        <v>13876</v>
      </c>
      <c r="Z493" s="551" t="s">
        <v>13876</v>
      </c>
      <c r="AA493" s="551" t="s">
        <v>13876</v>
      </c>
      <c r="AB493" s="551" t="s">
        <v>13876</v>
      </c>
      <c r="AC493" s="551" t="s">
        <v>13876</v>
      </c>
      <c r="AD493" s="552" t="s">
        <v>13876</v>
      </c>
      <c r="AE493" s="623">
        <v>0</v>
      </c>
      <c r="AF493" t="s">
        <v>2420</v>
      </c>
      <c r="AG493" t="s">
        <v>2728</v>
      </c>
      <c r="AH493" t="s">
        <v>2729</v>
      </c>
      <c r="AQ493" t="s">
        <v>13876</v>
      </c>
      <c r="AR493" t="s">
        <v>13876</v>
      </c>
      <c r="AS493" t="s">
        <v>13876</v>
      </c>
      <c r="AT493" t="s">
        <v>13876</v>
      </c>
      <c r="AU493" t="s">
        <v>13876</v>
      </c>
      <c r="AV493" t="s">
        <v>13876</v>
      </c>
      <c r="AW493" t="s">
        <v>13876</v>
      </c>
      <c r="AX493" t="s">
        <v>13876</v>
      </c>
      <c r="AY493" t="s">
        <v>13876</v>
      </c>
      <c r="AZ493" t="s">
        <v>13876</v>
      </c>
      <c r="BA493" t="s">
        <v>13876</v>
      </c>
      <c r="BB493" t="s">
        <v>13876</v>
      </c>
      <c r="BC493" t="s">
        <v>13876</v>
      </c>
      <c r="BD493" t="s">
        <v>13876</v>
      </c>
      <c r="BE493" t="s">
        <v>13876</v>
      </c>
      <c r="BF493" t="s">
        <v>13876</v>
      </c>
      <c r="BG493" t="s">
        <v>13876</v>
      </c>
      <c r="BH493" t="s">
        <v>13876</v>
      </c>
      <c r="BI493" t="s">
        <v>13876</v>
      </c>
      <c r="BJ493" t="s">
        <v>13876</v>
      </c>
      <c r="BK493" t="s">
        <v>13876</v>
      </c>
      <c r="BL493" t="s">
        <v>13876</v>
      </c>
      <c r="BM493" t="s">
        <v>13876</v>
      </c>
      <c r="BN493" t="s">
        <v>13876</v>
      </c>
      <c r="BO493" t="s">
        <v>13876</v>
      </c>
      <c r="BP493" t="s">
        <v>13876</v>
      </c>
      <c r="BQ493" t="s">
        <v>13876</v>
      </c>
      <c r="BR493" t="s">
        <v>13876</v>
      </c>
      <c r="BS493" t="s">
        <v>13876</v>
      </c>
      <c r="BT493" t="s">
        <v>13876</v>
      </c>
      <c r="BU493" t="s">
        <v>13876</v>
      </c>
      <c r="BV493" t="s">
        <v>13876</v>
      </c>
      <c r="BW493" t="s">
        <v>13876</v>
      </c>
      <c r="BX493" t="s">
        <v>13876</v>
      </c>
      <c r="BY493" t="s">
        <v>13876</v>
      </c>
      <c r="BZ493" t="s">
        <v>13876</v>
      </c>
      <c r="CA493" t="s">
        <v>13876</v>
      </c>
      <c r="CB493" t="s">
        <v>13876</v>
      </c>
      <c r="CC493" t="s">
        <v>13876</v>
      </c>
      <c r="CD493" t="s">
        <v>13876</v>
      </c>
      <c r="CE493" t="s">
        <v>13876</v>
      </c>
      <c r="CF493" t="s">
        <v>13876</v>
      </c>
      <c r="CG493" t="s">
        <v>13876</v>
      </c>
      <c r="CH493" t="s">
        <v>13876</v>
      </c>
      <c r="CI493" t="s">
        <v>13876</v>
      </c>
      <c r="CJ493" t="s">
        <v>13876</v>
      </c>
      <c r="CK493" t="s">
        <v>13876</v>
      </c>
      <c r="CL493" t="s">
        <v>13876</v>
      </c>
      <c r="CM493" t="s">
        <v>13876</v>
      </c>
      <c r="CN493" t="s">
        <v>13876</v>
      </c>
      <c r="CO493" t="s">
        <v>13876</v>
      </c>
      <c r="CP493" t="s">
        <v>13876</v>
      </c>
      <c r="CQ493" t="s">
        <v>13876</v>
      </c>
      <c r="CR493" t="s">
        <v>13876</v>
      </c>
      <c r="CS493" t="s">
        <v>13876</v>
      </c>
      <c r="CT493" t="s">
        <v>13876</v>
      </c>
    </row>
    <row r="494" spans="1:98" hidden="1">
      <c r="A494" s="632"/>
      <c r="B494" s="555"/>
      <c r="C494" s="554"/>
      <c r="D494" s="554"/>
      <c r="E494" s="336"/>
      <c r="F494" s="336"/>
      <c r="G494" s="336"/>
      <c r="H494" s="554"/>
      <c r="I494" s="336"/>
      <c r="J494" s="336"/>
      <c r="K494" s="336"/>
      <c r="L494" s="336"/>
      <c r="M494" s="336"/>
      <c r="N494" s="336"/>
      <c r="O494" s="632"/>
      <c r="P494" s="632"/>
      <c r="Q494" s="632"/>
      <c r="R494" s="336"/>
      <c r="S494" s="336"/>
      <c r="T494" s="336" t="s">
        <v>13876</v>
      </c>
      <c r="U494" s="336"/>
      <c r="V494" s="632"/>
      <c r="W494" s="551"/>
      <c r="X494" s="551"/>
      <c r="Y494" s="551"/>
      <c r="Z494" s="551"/>
      <c r="AA494" s="551">
        <v>0</v>
      </c>
      <c r="AB494" s="551">
        <v>0</v>
      </c>
      <c r="AC494" s="551">
        <v>0</v>
      </c>
      <c r="AD494" s="552"/>
      <c r="AE494" s="623">
        <v>0</v>
      </c>
      <c r="AQ494" t="s">
        <v>13876</v>
      </c>
      <c r="AR494" t="s">
        <v>13876</v>
      </c>
      <c r="AS494" t="s">
        <v>13876</v>
      </c>
      <c r="AT494" t="s">
        <v>13876</v>
      </c>
      <c r="AU494" t="s">
        <v>13876</v>
      </c>
      <c r="AV494" t="s">
        <v>13876</v>
      </c>
      <c r="AW494" t="s">
        <v>13876</v>
      </c>
      <c r="AX494" t="s">
        <v>13876</v>
      </c>
      <c r="AY494" t="s">
        <v>13876</v>
      </c>
      <c r="AZ494" t="s">
        <v>13876</v>
      </c>
      <c r="BA494" t="s">
        <v>13876</v>
      </c>
      <c r="BB494" t="s">
        <v>13876</v>
      </c>
      <c r="BC494" t="s">
        <v>13876</v>
      </c>
      <c r="BD494" t="s">
        <v>13876</v>
      </c>
      <c r="BE494" t="s">
        <v>13876</v>
      </c>
      <c r="BF494" t="s">
        <v>13876</v>
      </c>
      <c r="BG494" t="s">
        <v>13876</v>
      </c>
      <c r="BH494" t="s">
        <v>13876</v>
      </c>
      <c r="BI494" t="s">
        <v>13876</v>
      </c>
      <c r="BJ494" t="s">
        <v>13876</v>
      </c>
      <c r="BK494" t="s">
        <v>13876</v>
      </c>
      <c r="BL494" t="s">
        <v>13876</v>
      </c>
      <c r="BM494" t="s">
        <v>13876</v>
      </c>
      <c r="BN494" t="s">
        <v>13876</v>
      </c>
      <c r="BO494" t="s">
        <v>13876</v>
      </c>
      <c r="BP494" t="s">
        <v>13876</v>
      </c>
      <c r="BQ494" t="s">
        <v>13876</v>
      </c>
      <c r="BR494" t="s">
        <v>13876</v>
      </c>
      <c r="BS494" t="s">
        <v>13876</v>
      </c>
      <c r="BT494" t="s">
        <v>13876</v>
      </c>
      <c r="BU494" t="s">
        <v>13876</v>
      </c>
      <c r="BV494" t="s">
        <v>13876</v>
      </c>
      <c r="BW494" t="s">
        <v>13876</v>
      </c>
      <c r="BX494" t="s">
        <v>13876</v>
      </c>
      <c r="BY494" t="s">
        <v>13876</v>
      </c>
      <c r="BZ494" t="s">
        <v>13876</v>
      </c>
      <c r="CA494" t="s">
        <v>13876</v>
      </c>
      <c r="CB494" t="s">
        <v>13876</v>
      </c>
      <c r="CC494" t="s">
        <v>13876</v>
      </c>
      <c r="CD494" t="s">
        <v>13876</v>
      </c>
      <c r="CE494" t="s">
        <v>13876</v>
      </c>
      <c r="CF494" t="s">
        <v>13876</v>
      </c>
      <c r="CG494" t="s">
        <v>13876</v>
      </c>
      <c r="CH494" t="s">
        <v>13876</v>
      </c>
      <c r="CI494" t="s">
        <v>13876</v>
      </c>
      <c r="CJ494" t="s">
        <v>13876</v>
      </c>
      <c r="CK494" t="s">
        <v>13876</v>
      </c>
      <c r="CL494" t="s">
        <v>13876</v>
      </c>
      <c r="CM494" t="s">
        <v>13876</v>
      </c>
      <c r="CN494" t="s">
        <v>13876</v>
      </c>
      <c r="CO494" t="s">
        <v>13876</v>
      </c>
      <c r="CP494" t="s">
        <v>13876</v>
      </c>
      <c r="CQ494" t="s">
        <v>13876</v>
      </c>
      <c r="CR494" t="s">
        <v>13876</v>
      </c>
      <c r="CS494" t="s">
        <v>13876</v>
      </c>
      <c r="CT494" t="s">
        <v>13876</v>
      </c>
    </row>
    <row r="495" spans="1:98" hidden="1">
      <c r="A495" s="1088">
        <v>120</v>
      </c>
      <c r="B495" s="554" t="s">
        <v>2764</v>
      </c>
      <c r="C495" s="554" t="s">
        <v>657</v>
      </c>
      <c r="D495" s="554" t="s">
        <v>2765</v>
      </c>
      <c r="E495" s="336" t="s">
        <v>368</v>
      </c>
      <c r="F495" s="336" t="s">
        <v>2769</v>
      </c>
      <c r="G495" s="336">
        <v>2910103536</v>
      </c>
      <c r="H495" s="554" t="s">
        <v>2771</v>
      </c>
      <c r="I495" s="336" t="s">
        <v>113</v>
      </c>
      <c r="J495" s="336" t="s">
        <v>13659</v>
      </c>
      <c r="K495" s="336" t="s">
        <v>13549</v>
      </c>
      <c r="L495" s="336" t="s">
        <v>13658</v>
      </c>
      <c r="M495" s="336" t="s">
        <v>13659</v>
      </c>
      <c r="N495" s="336" t="s">
        <v>13549</v>
      </c>
      <c r="O495" s="632"/>
      <c r="P495" s="632"/>
      <c r="Q495" s="632"/>
      <c r="R495" s="336"/>
      <c r="S495" s="336"/>
      <c r="T495" s="336" t="s">
        <v>15665</v>
      </c>
      <c r="U495" s="625"/>
      <c r="V495" s="1088"/>
      <c r="W495" s="551" t="s">
        <v>13876</v>
      </c>
      <c r="X495" s="551" t="s">
        <v>13876</v>
      </c>
      <c r="Y495" s="551" t="s">
        <v>13876</v>
      </c>
      <c r="Z495" s="551" t="s">
        <v>13876</v>
      </c>
      <c r="AA495" s="551" t="s">
        <v>13876</v>
      </c>
      <c r="AB495" s="551" t="s">
        <v>13876</v>
      </c>
      <c r="AC495" s="551" t="s">
        <v>13876</v>
      </c>
      <c r="AD495" s="552" t="s">
        <v>13876</v>
      </c>
      <c r="AE495" s="623">
        <v>0</v>
      </c>
      <c r="AF495" t="s">
        <v>2763</v>
      </c>
      <c r="AG495" t="s">
        <v>2768</v>
      </c>
      <c r="AH495" t="s">
        <v>2770</v>
      </c>
      <c r="AQ495" t="s">
        <v>13876</v>
      </c>
      <c r="AR495" t="s">
        <v>13876</v>
      </c>
      <c r="AS495" t="s">
        <v>13876</v>
      </c>
      <c r="AT495" t="s">
        <v>13876</v>
      </c>
      <c r="AU495" t="s">
        <v>13876</v>
      </c>
      <c r="AV495" t="s">
        <v>13876</v>
      </c>
      <c r="AW495" t="s">
        <v>13876</v>
      </c>
      <c r="AX495" t="s">
        <v>13876</v>
      </c>
      <c r="AY495" t="s">
        <v>13876</v>
      </c>
      <c r="AZ495" t="s">
        <v>13876</v>
      </c>
      <c r="BA495" t="s">
        <v>13876</v>
      </c>
      <c r="BB495" t="s">
        <v>13876</v>
      </c>
      <c r="BC495" t="s">
        <v>13876</v>
      </c>
      <c r="BD495" t="s">
        <v>13876</v>
      </c>
      <c r="BE495" t="s">
        <v>13876</v>
      </c>
      <c r="BF495" t="s">
        <v>13876</v>
      </c>
      <c r="BG495" t="s">
        <v>13876</v>
      </c>
      <c r="BH495" t="s">
        <v>13876</v>
      </c>
      <c r="BI495" t="s">
        <v>13876</v>
      </c>
      <c r="BJ495" t="s">
        <v>13876</v>
      </c>
      <c r="BK495" t="s">
        <v>13876</v>
      </c>
      <c r="BL495" t="s">
        <v>13876</v>
      </c>
      <c r="BM495" t="s">
        <v>13876</v>
      </c>
      <c r="BN495" t="s">
        <v>13876</v>
      </c>
      <c r="BO495" t="s">
        <v>13876</v>
      </c>
      <c r="BP495" t="s">
        <v>13876</v>
      </c>
      <c r="BQ495" t="s">
        <v>13876</v>
      </c>
      <c r="BR495" t="s">
        <v>13876</v>
      </c>
      <c r="BS495" t="s">
        <v>13876</v>
      </c>
      <c r="BT495" t="s">
        <v>13876</v>
      </c>
      <c r="BU495" t="s">
        <v>13876</v>
      </c>
      <c r="BV495" t="s">
        <v>13876</v>
      </c>
      <c r="BW495" t="s">
        <v>13876</v>
      </c>
      <c r="BX495" t="s">
        <v>13876</v>
      </c>
      <c r="BY495" t="s">
        <v>13876</v>
      </c>
      <c r="BZ495" t="s">
        <v>13876</v>
      </c>
      <c r="CA495" t="s">
        <v>13876</v>
      </c>
      <c r="CB495" t="s">
        <v>13876</v>
      </c>
      <c r="CC495" t="s">
        <v>13876</v>
      </c>
      <c r="CD495" t="s">
        <v>13876</v>
      </c>
      <c r="CE495" t="s">
        <v>13876</v>
      </c>
      <c r="CF495" t="s">
        <v>13876</v>
      </c>
      <c r="CG495" t="s">
        <v>13876</v>
      </c>
      <c r="CH495" t="s">
        <v>13876</v>
      </c>
      <c r="CI495" t="s">
        <v>13876</v>
      </c>
      <c r="CJ495" t="s">
        <v>13876</v>
      </c>
      <c r="CK495" t="s">
        <v>13876</v>
      </c>
      <c r="CL495" t="s">
        <v>13876</v>
      </c>
      <c r="CM495" t="s">
        <v>13876</v>
      </c>
      <c r="CN495" t="s">
        <v>13876</v>
      </c>
      <c r="CO495" t="s">
        <v>13876</v>
      </c>
      <c r="CP495" t="s">
        <v>13876</v>
      </c>
      <c r="CQ495" t="s">
        <v>13876</v>
      </c>
      <c r="CR495" t="s">
        <v>13876</v>
      </c>
      <c r="CS495" t="s">
        <v>13876</v>
      </c>
      <c r="CT495" t="s">
        <v>13876</v>
      </c>
    </row>
    <row r="496" spans="1:98" hidden="1">
      <c r="A496" s="1088"/>
      <c r="B496" s="554" t="s">
        <v>2764</v>
      </c>
      <c r="C496" s="554" t="s">
        <v>657</v>
      </c>
      <c r="D496" s="554" t="s">
        <v>2765</v>
      </c>
      <c r="E496" s="336" t="s">
        <v>368</v>
      </c>
      <c r="F496" s="336" t="s">
        <v>2769</v>
      </c>
      <c r="G496" s="336">
        <v>2910103536</v>
      </c>
      <c r="H496" s="554" t="s">
        <v>2771</v>
      </c>
      <c r="I496" s="336" t="s">
        <v>114</v>
      </c>
      <c r="J496" s="336" t="s">
        <v>13659</v>
      </c>
      <c r="K496" s="336" t="s">
        <v>13549</v>
      </c>
      <c r="L496" s="336" t="s">
        <v>13658</v>
      </c>
      <c r="M496" s="336" t="s">
        <v>13659</v>
      </c>
      <c r="N496" s="336" t="s">
        <v>13549</v>
      </c>
      <c r="O496" s="632"/>
      <c r="P496" s="632"/>
      <c r="Q496" s="632"/>
      <c r="R496" s="336"/>
      <c r="S496" s="336"/>
      <c r="T496" s="336" t="s">
        <v>15666</v>
      </c>
      <c r="U496" s="620"/>
      <c r="V496" s="1088"/>
      <c r="W496" s="551" t="s">
        <v>13876</v>
      </c>
      <c r="X496" s="551" t="s">
        <v>13876</v>
      </c>
      <c r="Y496" s="551" t="s">
        <v>13876</v>
      </c>
      <c r="Z496" s="551" t="s">
        <v>13876</v>
      </c>
      <c r="AA496" s="551" t="s">
        <v>13876</v>
      </c>
      <c r="AB496" s="551" t="s">
        <v>13876</v>
      </c>
      <c r="AC496" s="551" t="s">
        <v>13876</v>
      </c>
      <c r="AD496" s="552" t="s">
        <v>13876</v>
      </c>
      <c r="AE496" s="623">
        <v>0</v>
      </c>
      <c r="AF496" t="s">
        <v>2763</v>
      </c>
      <c r="AG496" t="s">
        <v>2768</v>
      </c>
      <c r="AH496" t="s">
        <v>2770</v>
      </c>
      <c r="AQ496" t="s">
        <v>13876</v>
      </c>
      <c r="AR496" t="s">
        <v>13876</v>
      </c>
      <c r="AS496" t="s">
        <v>13876</v>
      </c>
      <c r="AT496" t="s">
        <v>13876</v>
      </c>
      <c r="AU496" t="s">
        <v>13876</v>
      </c>
      <c r="AV496" t="s">
        <v>13876</v>
      </c>
      <c r="AW496" t="s">
        <v>13876</v>
      </c>
      <c r="AX496" t="s">
        <v>13876</v>
      </c>
      <c r="AY496" t="s">
        <v>13876</v>
      </c>
      <c r="AZ496" t="s">
        <v>13876</v>
      </c>
      <c r="BA496" t="s">
        <v>13876</v>
      </c>
      <c r="BB496" t="s">
        <v>13876</v>
      </c>
      <c r="BC496" t="s">
        <v>13876</v>
      </c>
      <c r="BD496" t="s">
        <v>13876</v>
      </c>
      <c r="BE496" t="s">
        <v>13876</v>
      </c>
      <c r="BF496" t="s">
        <v>13876</v>
      </c>
      <c r="BG496" t="s">
        <v>13876</v>
      </c>
      <c r="BH496" t="s">
        <v>13876</v>
      </c>
      <c r="BI496" t="s">
        <v>13876</v>
      </c>
      <c r="BJ496" t="s">
        <v>13876</v>
      </c>
      <c r="BK496" t="s">
        <v>13876</v>
      </c>
      <c r="BL496" t="s">
        <v>13876</v>
      </c>
      <c r="BM496" t="s">
        <v>13876</v>
      </c>
      <c r="BN496" t="s">
        <v>13876</v>
      </c>
      <c r="BO496" t="s">
        <v>13876</v>
      </c>
      <c r="BP496" t="s">
        <v>13876</v>
      </c>
      <c r="BQ496" t="s">
        <v>13876</v>
      </c>
      <c r="BR496" t="s">
        <v>13876</v>
      </c>
      <c r="BS496" t="s">
        <v>13876</v>
      </c>
      <c r="BT496" t="s">
        <v>13876</v>
      </c>
      <c r="BU496" t="s">
        <v>13876</v>
      </c>
      <c r="BV496" t="s">
        <v>13876</v>
      </c>
      <c r="BW496" t="s">
        <v>13876</v>
      </c>
      <c r="BX496" t="s">
        <v>13876</v>
      </c>
      <c r="BY496" t="s">
        <v>13876</v>
      </c>
      <c r="BZ496" t="s">
        <v>13876</v>
      </c>
      <c r="CA496" t="s">
        <v>13876</v>
      </c>
      <c r="CB496" t="s">
        <v>13876</v>
      </c>
      <c r="CC496" t="s">
        <v>13876</v>
      </c>
      <c r="CD496" t="s">
        <v>13876</v>
      </c>
      <c r="CE496" t="s">
        <v>13876</v>
      </c>
      <c r="CF496" t="s">
        <v>13876</v>
      </c>
      <c r="CG496" t="s">
        <v>13876</v>
      </c>
      <c r="CH496" t="s">
        <v>13876</v>
      </c>
      <c r="CI496" t="s">
        <v>13876</v>
      </c>
      <c r="CJ496" t="s">
        <v>13876</v>
      </c>
      <c r="CK496" t="s">
        <v>13876</v>
      </c>
      <c r="CL496" t="s">
        <v>13876</v>
      </c>
      <c r="CM496" t="s">
        <v>13876</v>
      </c>
      <c r="CN496" t="s">
        <v>13876</v>
      </c>
      <c r="CO496" t="s">
        <v>13876</v>
      </c>
      <c r="CP496" t="s">
        <v>13876</v>
      </c>
      <c r="CQ496" t="s">
        <v>13876</v>
      </c>
      <c r="CR496" t="s">
        <v>13876</v>
      </c>
      <c r="CS496" t="s">
        <v>13876</v>
      </c>
      <c r="CT496" t="s">
        <v>13876</v>
      </c>
    </row>
    <row r="497" spans="1:98" hidden="1">
      <c r="A497" s="1088"/>
      <c r="B497" s="554" t="s">
        <v>2764</v>
      </c>
      <c r="C497" s="554" t="s">
        <v>657</v>
      </c>
      <c r="D497" s="554" t="s">
        <v>2765</v>
      </c>
      <c r="E497" s="336" t="s">
        <v>368</v>
      </c>
      <c r="F497" s="336" t="s">
        <v>2769</v>
      </c>
      <c r="G497" s="336">
        <v>2910103536</v>
      </c>
      <c r="H497" s="554" t="s">
        <v>2771</v>
      </c>
      <c r="I497" s="336" t="s">
        <v>115</v>
      </c>
      <c r="J497" s="336" t="s">
        <v>13659</v>
      </c>
      <c r="K497" s="336" t="s">
        <v>13549</v>
      </c>
      <c r="L497" s="336" t="s">
        <v>13658</v>
      </c>
      <c r="M497" s="336" t="s">
        <v>13659</v>
      </c>
      <c r="N497" s="336" t="s">
        <v>13549</v>
      </c>
      <c r="O497" s="632"/>
      <c r="P497" s="632"/>
      <c r="Q497" s="632"/>
      <c r="R497" s="336"/>
      <c r="S497" s="336"/>
      <c r="T497" s="336" t="s">
        <v>15667</v>
      </c>
      <c r="U497" s="609"/>
      <c r="V497" s="1088"/>
      <c r="W497" s="551" t="s">
        <v>13876</v>
      </c>
      <c r="X497" s="551" t="s">
        <v>13876</v>
      </c>
      <c r="Y497" s="551" t="s">
        <v>13876</v>
      </c>
      <c r="Z497" s="551" t="s">
        <v>13876</v>
      </c>
      <c r="AA497" s="551" t="s">
        <v>13876</v>
      </c>
      <c r="AB497" s="551" t="s">
        <v>13876</v>
      </c>
      <c r="AC497" s="551" t="s">
        <v>13876</v>
      </c>
      <c r="AD497" s="552" t="s">
        <v>13876</v>
      </c>
      <c r="AE497" s="623">
        <v>0</v>
      </c>
      <c r="AF497" t="s">
        <v>2763</v>
      </c>
      <c r="AG497" t="s">
        <v>2768</v>
      </c>
      <c r="AH497" t="s">
        <v>2770</v>
      </c>
      <c r="AQ497" t="s">
        <v>13876</v>
      </c>
      <c r="AR497" t="s">
        <v>13876</v>
      </c>
      <c r="AS497" t="s">
        <v>13876</v>
      </c>
      <c r="AT497" t="s">
        <v>13876</v>
      </c>
      <c r="AU497" t="s">
        <v>13876</v>
      </c>
      <c r="AV497" t="s">
        <v>13876</v>
      </c>
      <c r="AW497" t="s">
        <v>13876</v>
      </c>
      <c r="AX497" t="s">
        <v>13876</v>
      </c>
      <c r="AY497" t="s">
        <v>13876</v>
      </c>
      <c r="AZ497" t="s">
        <v>13876</v>
      </c>
      <c r="BA497" t="s">
        <v>13876</v>
      </c>
      <c r="BB497" t="s">
        <v>13876</v>
      </c>
      <c r="BC497" t="s">
        <v>13876</v>
      </c>
      <c r="BD497" t="s">
        <v>13876</v>
      </c>
      <c r="BE497" t="s">
        <v>13876</v>
      </c>
      <c r="BF497" t="s">
        <v>13876</v>
      </c>
      <c r="BG497" t="s">
        <v>13876</v>
      </c>
      <c r="BH497" t="s">
        <v>13876</v>
      </c>
      <c r="BI497" t="s">
        <v>13876</v>
      </c>
      <c r="BJ497" t="s">
        <v>13876</v>
      </c>
      <c r="BK497" t="s">
        <v>13876</v>
      </c>
      <c r="BL497" t="s">
        <v>13876</v>
      </c>
      <c r="BM497" t="s">
        <v>13876</v>
      </c>
      <c r="BN497" t="s">
        <v>13876</v>
      </c>
      <c r="BO497" t="s">
        <v>13876</v>
      </c>
      <c r="BP497" t="s">
        <v>13876</v>
      </c>
      <c r="BQ497" t="s">
        <v>13876</v>
      </c>
      <c r="BR497" t="s">
        <v>13876</v>
      </c>
      <c r="BS497" t="s">
        <v>13876</v>
      </c>
      <c r="BT497" t="s">
        <v>13876</v>
      </c>
      <c r="BU497" t="s">
        <v>13876</v>
      </c>
      <c r="BV497" t="s">
        <v>13876</v>
      </c>
      <c r="BW497" t="s">
        <v>13876</v>
      </c>
      <c r="BX497" t="s">
        <v>13876</v>
      </c>
      <c r="BY497" t="s">
        <v>13876</v>
      </c>
      <c r="BZ497" t="s">
        <v>13876</v>
      </c>
      <c r="CA497" t="s">
        <v>13876</v>
      </c>
      <c r="CB497" t="s">
        <v>13876</v>
      </c>
      <c r="CC497" t="s">
        <v>13876</v>
      </c>
      <c r="CD497" t="s">
        <v>13876</v>
      </c>
      <c r="CE497" t="s">
        <v>13876</v>
      </c>
      <c r="CF497" t="s">
        <v>13876</v>
      </c>
      <c r="CG497" t="s">
        <v>13876</v>
      </c>
      <c r="CH497" t="s">
        <v>13876</v>
      </c>
      <c r="CI497" t="s">
        <v>13876</v>
      </c>
      <c r="CJ497" t="s">
        <v>13876</v>
      </c>
      <c r="CK497" t="s">
        <v>13876</v>
      </c>
      <c r="CL497" t="s">
        <v>13876</v>
      </c>
      <c r="CM497" t="s">
        <v>13876</v>
      </c>
      <c r="CN497" t="s">
        <v>13876</v>
      </c>
      <c r="CO497" t="s">
        <v>13876</v>
      </c>
      <c r="CP497" t="s">
        <v>13876</v>
      </c>
      <c r="CQ497" t="s">
        <v>13876</v>
      </c>
      <c r="CR497" t="s">
        <v>13876</v>
      </c>
      <c r="CS497" t="s">
        <v>13876</v>
      </c>
      <c r="CT497" t="s">
        <v>13876</v>
      </c>
    </row>
    <row r="498" spans="1:98" hidden="1">
      <c r="A498" s="632"/>
      <c r="B498" s="555"/>
      <c r="C498" s="554"/>
      <c r="D498" s="554"/>
      <c r="E498" s="336"/>
      <c r="F498" s="336"/>
      <c r="G498" s="336"/>
      <c r="H498" s="554"/>
      <c r="I498" s="336"/>
      <c r="J498" s="336"/>
      <c r="K498" s="336"/>
      <c r="L498" s="336"/>
      <c r="M498" s="336"/>
      <c r="N498" s="336"/>
      <c r="O498" s="632"/>
      <c r="P498" s="632"/>
      <c r="Q498" s="632"/>
      <c r="R498" s="336"/>
      <c r="S498" s="336"/>
      <c r="T498" s="336" t="s">
        <v>13876</v>
      </c>
      <c r="U498" s="336"/>
      <c r="V498" s="632"/>
      <c r="W498" s="551"/>
      <c r="X498" s="551"/>
      <c r="Y498" s="551"/>
      <c r="Z498" s="551"/>
      <c r="AA498" s="551">
        <v>0</v>
      </c>
      <c r="AB498" s="551">
        <v>0</v>
      </c>
      <c r="AC498" s="551">
        <v>0</v>
      </c>
      <c r="AD498" s="552"/>
      <c r="AE498" s="623">
        <v>0</v>
      </c>
      <c r="AQ498" t="s">
        <v>13876</v>
      </c>
      <c r="AR498" t="s">
        <v>13876</v>
      </c>
      <c r="AS498" t="s">
        <v>13876</v>
      </c>
      <c r="AT498" t="s">
        <v>13876</v>
      </c>
      <c r="AU498" t="s">
        <v>13876</v>
      </c>
      <c r="AV498" t="s">
        <v>13876</v>
      </c>
      <c r="AW498" t="s">
        <v>13876</v>
      </c>
      <c r="AX498" t="s">
        <v>13876</v>
      </c>
      <c r="AY498" t="s">
        <v>13876</v>
      </c>
      <c r="AZ498" t="s">
        <v>13876</v>
      </c>
      <c r="BA498" t="s">
        <v>13876</v>
      </c>
      <c r="BB498" t="s">
        <v>13876</v>
      </c>
      <c r="BC498" t="s">
        <v>13876</v>
      </c>
      <c r="BD498" t="s">
        <v>13876</v>
      </c>
      <c r="BE498" t="s">
        <v>13876</v>
      </c>
      <c r="BF498" t="s">
        <v>13876</v>
      </c>
      <c r="BG498" t="s">
        <v>13876</v>
      </c>
      <c r="BH498" t="s">
        <v>13876</v>
      </c>
      <c r="BI498" t="s">
        <v>13876</v>
      </c>
      <c r="BJ498" t="s">
        <v>13876</v>
      </c>
      <c r="BK498" t="s">
        <v>13876</v>
      </c>
      <c r="BL498" t="s">
        <v>13876</v>
      </c>
      <c r="BM498" t="s">
        <v>13876</v>
      </c>
      <c r="BN498" t="s">
        <v>13876</v>
      </c>
      <c r="BO498" t="s">
        <v>13876</v>
      </c>
      <c r="BP498" t="s">
        <v>13876</v>
      </c>
      <c r="BQ498" t="s">
        <v>13876</v>
      </c>
      <c r="BR498" t="s">
        <v>13876</v>
      </c>
      <c r="BS498" t="s">
        <v>13876</v>
      </c>
      <c r="BT498" t="s">
        <v>13876</v>
      </c>
      <c r="BU498" t="s">
        <v>13876</v>
      </c>
      <c r="BV498" t="s">
        <v>13876</v>
      </c>
      <c r="BW498" t="s">
        <v>13876</v>
      </c>
      <c r="BX498" t="s">
        <v>13876</v>
      </c>
      <c r="BY498" t="s">
        <v>13876</v>
      </c>
      <c r="BZ498" t="s">
        <v>13876</v>
      </c>
      <c r="CA498" t="s">
        <v>13876</v>
      </c>
      <c r="CB498" t="s">
        <v>13876</v>
      </c>
      <c r="CC498" t="s">
        <v>13876</v>
      </c>
      <c r="CD498" t="s">
        <v>13876</v>
      </c>
      <c r="CE498" t="s">
        <v>13876</v>
      </c>
      <c r="CF498" t="s">
        <v>13876</v>
      </c>
      <c r="CG498" t="s">
        <v>13876</v>
      </c>
      <c r="CH498" t="s">
        <v>13876</v>
      </c>
      <c r="CI498" t="s">
        <v>13876</v>
      </c>
      <c r="CJ498" t="s">
        <v>13876</v>
      </c>
      <c r="CK498" t="s">
        <v>13876</v>
      </c>
      <c r="CL498" t="s">
        <v>13876</v>
      </c>
      <c r="CM498" t="s">
        <v>13876</v>
      </c>
      <c r="CN498" t="s">
        <v>13876</v>
      </c>
      <c r="CO498" t="s">
        <v>13876</v>
      </c>
      <c r="CP498" t="s">
        <v>13876</v>
      </c>
      <c r="CQ498" t="s">
        <v>13876</v>
      </c>
      <c r="CR498" t="s">
        <v>13876</v>
      </c>
      <c r="CS498" t="s">
        <v>13876</v>
      </c>
      <c r="CT498" t="s">
        <v>13876</v>
      </c>
    </row>
    <row r="499" spans="1:98" hidden="1">
      <c r="A499" s="1088">
        <v>121</v>
      </c>
      <c r="B499" s="554" t="s">
        <v>1352</v>
      </c>
      <c r="C499" s="554" t="s">
        <v>864</v>
      </c>
      <c r="D499" s="554" t="s">
        <v>1353</v>
      </c>
      <c r="E499" s="336" t="s">
        <v>368</v>
      </c>
      <c r="F499" s="336" t="s">
        <v>14003</v>
      </c>
      <c r="G499" s="336">
        <v>2910101514</v>
      </c>
      <c r="H499" s="554" t="s">
        <v>1359</v>
      </c>
      <c r="I499" s="336" t="s">
        <v>113</v>
      </c>
      <c r="J499" s="336" t="s">
        <v>13659</v>
      </c>
      <c r="K499" s="336" t="s">
        <v>13547</v>
      </c>
      <c r="L499" s="336" t="s">
        <v>13658</v>
      </c>
      <c r="M499" s="336" t="s">
        <v>13658</v>
      </c>
      <c r="N499" s="336"/>
      <c r="O499" s="632"/>
      <c r="P499" s="632"/>
      <c r="Q499" s="632"/>
      <c r="R499" s="336"/>
      <c r="S499" s="336"/>
      <c r="T499" s="336" t="s">
        <v>15668</v>
      </c>
      <c r="U499" s="625"/>
      <c r="V499" s="1088"/>
      <c r="W499" s="551" t="s">
        <v>13876</v>
      </c>
      <c r="X499" s="551" t="s">
        <v>13876</v>
      </c>
      <c r="Y499" s="551" t="s">
        <v>13876</v>
      </c>
      <c r="Z499" s="551" t="s">
        <v>13876</v>
      </c>
      <c r="AA499" s="551" t="s">
        <v>13876</v>
      </c>
      <c r="AB499" s="551" t="s">
        <v>13876</v>
      </c>
      <c r="AC499" s="551" t="s">
        <v>13876</v>
      </c>
      <c r="AD499" s="552" t="s">
        <v>13876</v>
      </c>
      <c r="AE499" s="623">
        <v>0</v>
      </c>
      <c r="AF499" t="s">
        <v>1351</v>
      </c>
      <c r="AG499" t="s">
        <v>1355</v>
      </c>
      <c r="AH499" t="s">
        <v>1358</v>
      </c>
      <c r="AJ499" s="548" t="s">
        <v>13693</v>
      </c>
      <c r="AK499" s="548" t="s">
        <v>13722</v>
      </c>
      <c r="AL499" s="548" t="s">
        <v>13669</v>
      </c>
      <c r="AM499" s="548" t="s">
        <v>14004</v>
      </c>
      <c r="AN499" s="548" t="s">
        <v>14005</v>
      </c>
      <c r="AO499" s="548" t="s">
        <v>14006</v>
      </c>
      <c r="AQ499" t="s">
        <v>13876</v>
      </c>
      <c r="AR499" t="s">
        <v>13876</v>
      </c>
      <c r="AS499" t="s">
        <v>13876</v>
      </c>
      <c r="AT499" t="s">
        <v>13876</v>
      </c>
      <c r="AU499" t="s">
        <v>13876</v>
      </c>
      <c r="AV499" t="s">
        <v>13876</v>
      </c>
      <c r="AW499" t="s">
        <v>13876</v>
      </c>
      <c r="AX499" t="s">
        <v>13876</v>
      </c>
      <c r="AY499" t="s">
        <v>13876</v>
      </c>
      <c r="AZ499" t="s">
        <v>13876</v>
      </c>
      <c r="BA499" t="s">
        <v>13876</v>
      </c>
      <c r="BB499" t="s">
        <v>13876</v>
      </c>
      <c r="BC499" t="s">
        <v>13876</v>
      </c>
      <c r="BD499" t="s">
        <v>13876</v>
      </c>
      <c r="BE499" t="s">
        <v>13876</v>
      </c>
      <c r="BF499" t="s">
        <v>13876</v>
      </c>
      <c r="BG499" t="s">
        <v>13876</v>
      </c>
      <c r="BH499" t="s">
        <v>13876</v>
      </c>
      <c r="BI499" t="s">
        <v>13876</v>
      </c>
      <c r="BJ499" t="s">
        <v>13876</v>
      </c>
      <c r="BK499" t="s">
        <v>13876</v>
      </c>
      <c r="BL499" t="s">
        <v>13876</v>
      </c>
      <c r="BM499" t="s">
        <v>13876</v>
      </c>
      <c r="BN499" t="s">
        <v>13876</v>
      </c>
      <c r="BO499" t="s">
        <v>13876</v>
      </c>
      <c r="BP499" t="s">
        <v>13876</v>
      </c>
      <c r="BQ499" t="s">
        <v>13876</v>
      </c>
      <c r="BR499" t="s">
        <v>13876</v>
      </c>
      <c r="BS499" t="s">
        <v>13876</v>
      </c>
      <c r="BT499" t="s">
        <v>13876</v>
      </c>
      <c r="BU499" t="s">
        <v>13876</v>
      </c>
      <c r="BV499" t="s">
        <v>13876</v>
      </c>
      <c r="BW499" t="s">
        <v>13876</v>
      </c>
      <c r="BX499" t="s">
        <v>13876</v>
      </c>
      <c r="BY499" t="s">
        <v>13876</v>
      </c>
      <c r="BZ499" t="s">
        <v>13876</v>
      </c>
      <c r="CA499" t="s">
        <v>13876</v>
      </c>
      <c r="CB499" t="s">
        <v>13876</v>
      </c>
      <c r="CC499" t="s">
        <v>13876</v>
      </c>
      <c r="CD499" t="s">
        <v>13876</v>
      </c>
      <c r="CE499" t="s">
        <v>13876</v>
      </c>
      <c r="CF499" t="s">
        <v>13876</v>
      </c>
      <c r="CG499" t="s">
        <v>13876</v>
      </c>
      <c r="CH499" t="s">
        <v>13876</v>
      </c>
      <c r="CI499" t="s">
        <v>13876</v>
      </c>
      <c r="CJ499" t="s">
        <v>13876</v>
      </c>
      <c r="CK499" t="s">
        <v>13876</v>
      </c>
      <c r="CL499" t="s">
        <v>13876</v>
      </c>
      <c r="CM499" t="s">
        <v>13876</v>
      </c>
      <c r="CN499" t="s">
        <v>13876</v>
      </c>
      <c r="CO499" t="s">
        <v>13876</v>
      </c>
      <c r="CP499" t="s">
        <v>13876</v>
      </c>
      <c r="CQ499" t="s">
        <v>13876</v>
      </c>
      <c r="CR499" t="s">
        <v>13876</v>
      </c>
      <c r="CS499" t="s">
        <v>13876</v>
      </c>
      <c r="CT499" t="s">
        <v>13876</v>
      </c>
    </row>
    <row r="500" spans="1:98" hidden="1">
      <c r="A500" s="1088"/>
      <c r="B500" s="554" t="s">
        <v>1352</v>
      </c>
      <c r="C500" s="554" t="s">
        <v>864</v>
      </c>
      <c r="D500" s="554" t="s">
        <v>1353</v>
      </c>
      <c r="E500" s="336" t="s">
        <v>368</v>
      </c>
      <c r="F500" s="336" t="s">
        <v>14003</v>
      </c>
      <c r="G500" s="336">
        <v>2910101514</v>
      </c>
      <c r="H500" s="554" t="s">
        <v>1359</v>
      </c>
      <c r="I500" s="336" t="s">
        <v>114</v>
      </c>
      <c r="J500" s="336" t="s">
        <v>13659</v>
      </c>
      <c r="K500" s="336" t="s">
        <v>13547</v>
      </c>
      <c r="L500" s="336" t="s">
        <v>13658</v>
      </c>
      <c r="M500" s="336" t="s">
        <v>13658</v>
      </c>
      <c r="N500" s="336"/>
      <c r="O500" s="632"/>
      <c r="P500" s="632"/>
      <c r="Q500" s="632"/>
      <c r="R500" s="336"/>
      <c r="S500" s="336"/>
      <c r="T500" s="336" t="s">
        <v>15669</v>
      </c>
      <c r="U500" s="620"/>
      <c r="V500" s="1088"/>
      <c r="W500" s="551" t="s">
        <v>13876</v>
      </c>
      <c r="X500" s="551" t="s">
        <v>13876</v>
      </c>
      <c r="Y500" s="551" t="s">
        <v>13876</v>
      </c>
      <c r="Z500" s="551" t="s">
        <v>13876</v>
      </c>
      <c r="AA500" s="551" t="s">
        <v>13876</v>
      </c>
      <c r="AB500" s="551" t="s">
        <v>13876</v>
      </c>
      <c r="AC500" s="551" t="s">
        <v>13876</v>
      </c>
      <c r="AD500" s="552" t="s">
        <v>13876</v>
      </c>
      <c r="AE500" s="623">
        <v>0</v>
      </c>
      <c r="AF500" t="s">
        <v>1351</v>
      </c>
      <c r="AG500" t="s">
        <v>1355</v>
      </c>
      <c r="AH500" t="s">
        <v>1358</v>
      </c>
      <c r="AJ500" s="548" t="s">
        <v>13693</v>
      </c>
      <c r="AK500" s="548" t="s">
        <v>13722</v>
      </c>
      <c r="AL500" s="548" t="s">
        <v>13669</v>
      </c>
      <c r="AM500" s="548" t="s">
        <v>14004</v>
      </c>
      <c r="AN500" s="548" t="s">
        <v>14005</v>
      </c>
      <c r="AO500" s="548" t="s">
        <v>14006</v>
      </c>
      <c r="AQ500" t="s">
        <v>13876</v>
      </c>
      <c r="AR500" t="s">
        <v>13876</v>
      </c>
      <c r="AS500" t="s">
        <v>13876</v>
      </c>
      <c r="AT500" t="s">
        <v>13876</v>
      </c>
      <c r="AU500" t="s">
        <v>13876</v>
      </c>
      <c r="AV500" t="s">
        <v>13876</v>
      </c>
      <c r="AW500" t="s">
        <v>13876</v>
      </c>
      <c r="AX500" t="s">
        <v>13876</v>
      </c>
      <c r="AY500" t="s">
        <v>13876</v>
      </c>
      <c r="AZ500" t="s">
        <v>13876</v>
      </c>
      <c r="BA500" t="s">
        <v>13876</v>
      </c>
      <c r="BB500" t="s">
        <v>13876</v>
      </c>
      <c r="BC500" t="s">
        <v>13876</v>
      </c>
      <c r="BD500" t="s">
        <v>13876</v>
      </c>
      <c r="BE500" t="s">
        <v>13876</v>
      </c>
      <c r="BF500" t="s">
        <v>13876</v>
      </c>
      <c r="BG500" t="s">
        <v>13876</v>
      </c>
      <c r="BH500" t="s">
        <v>13876</v>
      </c>
      <c r="BI500" t="s">
        <v>13876</v>
      </c>
      <c r="BJ500" t="s">
        <v>13876</v>
      </c>
      <c r="BK500" t="s">
        <v>13876</v>
      </c>
      <c r="BL500" t="s">
        <v>13876</v>
      </c>
      <c r="BM500" t="s">
        <v>13876</v>
      </c>
      <c r="BN500" t="s">
        <v>13876</v>
      </c>
      <c r="BO500" t="s">
        <v>13876</v>
      </c>
      <c r="BP500" t="s">
        <v>13876</v>
      </c>
      <c r="BQ500" t="s">
        <v>13876</v>
      </c>
      <c r="BR500" t="s">
        <v>13876</v>
      </c>
      <c r="BS500" t="s">
        <v>13876</v>
      </c>
      <c r="BT500" t="s">
        <v>13876</v>
      </c>
      <c r="BU500" t="s">
        <v>13876</v>
      </c>
      <c r="BV500" t="s">
        <v>13876</v>
      </c>
      <c r="BW500" t="s">
        <v>13876</v>
      </c>
      <c r="BX500" t="s">
        <v>13876</v>
      </c>
      <c r="BY500" t="s">
        <v>13876</v>
      </c>
      <c r="BZ500" t="s">
        <v>13876</v>
      </c>
      <c r="CA500" t="s">
        <v>13876</v>
      </c>
      <c r="CB500" t="s">
        <v>13876</v>
      </c>
      <c r="CC500" t="s">
        <v>13876</v>
      </c>
      <c r="CD500" t="s">
        <v>13876</v>
      </c>
      <c r="CE500" t="s">
        <v>13876</v>
      </c>
      <c r="CF500" t="s">
        <v>13876</v>
      </c>
      <c r="CG500" t="s">
        <v>13876</v>
      </c>
      <c r="CH500" t="s">
        <v>13876</v>
      </c>
      <c r="CI500" t="s">
        <v>13876</v>
      </c>
      <c r="CJ500" t="s">
        <v>13876</v>
      </c>
      <c r="CK500" t="s">
        <v>13876</v>
      </c>
      <c r="CL500" t="s">
        <v>13876</v>
      </c>
      <c r="CM500" t="s">
        <v>13876</v>
      </c>
      <c r="CN500" t="s">
        <v>13876</v>
      </c>
      <c r="CO500" t="s">
        <v>13876</v>
      </c>
      <c r="CP500" t="s">
        <v>13876</v>
      </c>
      <c r="CQ500" t="s">
        <v>13876</v>
      </c>
      <c r="CR500" t="s">
        <v>13876</v>
      </c>
      <c r="CS500" t="s">
        <v>13876</v>
      </c>
      <c r="CT500" t="s">
        <v>13876</v>
      </c>
    </row>
    <row r="501" spans="1:98" hidden="1">
      <c r="A501" s="1088"/>
      <c r="B501" s="554" t="s">
        <v>1352</v>
      </c>
      <c r="C501" s="554" t="s">
        <v>864</v>
      </c>
      <c r="D501" s="554" t="s">
        <v>1353</v>
      </c>
      <c r="E501" s="336" t="s">
        <v>368</v>
      </c>
      <c r="F501" s="336" t="s">
        <v>14003</v>
      </c>
      <c r="G501" s="336">
        <v>2910101514</v>
      </c>
      <c r="H501" s="554" t="s">
        <v>1359</v>
      </c>
      <c r="I501" s="336" t="s">
        <v>116</v>
      </c>
      <c r="J501" s="336" t="s">
        <v>13659</v>
      </c>
      <c r="K501" s="336" t="s">
        <v>13547</v>
      </c>
      <c r="L501" s="336" t="s">
        <v>13658</v>
      </c>
      <c r="M501" s="336" t="s">
        <v>13658</v>
      </c>
      <c r="N501" s="336"/>
      <c r="O501" s="632"/>
      <c r="P501" s="632"/>
      <c r="Q501" s="632"/>
      <c r="R501" s="336"/>
      <c r="S501" s="336"/>
      <c r="T501" s="336" t="s">
        <v>15670</v>
      </c>
      <c r="U501" s="620"/>
      <c r="V501" s="1088"/>
      <c r="W501" s="551" t="s">
        <v>13876</v>
      </c>
      <c r="X501" s="551" t="s">
        <v>13876</v>
      </c>
      <c r="Y501" s="551" t="s">
        <v>13876</v>
      </c>
      <c r="Z501" s="551" t="s">
        <v>13876</v>
      </c>
      <c r="AA501" s="551" t="s">
        <v>13876</v>
      </c>
      <c r="AB501" s="551" t="s">
        <v>13876</v>
      </c>
      <c r="AC501" s="551" t="s">
        <v>13876</v>
      </c>
      <c r="AD501" s="552" t="s">
        <v>13876</v>
      </c>
      <c r="AE501" s="623">
        <v>0</v>
      </c>
      <c r="AF501" t="s">
        <v>1351</v>
      </c>
      <c r="AG501" t="s">
        <v>1355</v>
      </c>
      <c r="AH501" t="s">
        <v>1358</v>
      </c>
      <c r="AJ501" s="548" t="s">
        <v>13693</v>
      </c>
      <c r="AK501" s="548" t="s">
        <v>13722</v>
      </c>
      <c r="AL501" s="548" t="s">
        <v>13669</v>
      </c>
      <c r="AM501" s="548" t="s">
        <v>14004</v>
      </c>
      <c r="AN501" s="548" t="s">
        <v>14005</v>
      </c>
      <c r="AO501" s="548" t="s">
        <v>14006</v>
      </c>
      <c r="AQ501" t="s">
        <v>13876</v>
      </c>
      <c r="AR501" t="s">
        <v>13876</v>
      </c>
      <c r="AS501" t="s">
        <v>13876</v>
      </c>
      <c r="AT501" t="s">
        <v>13876</v>
      </c>
      <c r="AU501" t="s">
        <v>13876</v>
      </c>
      <c r="AV501" t="s">
        <v>13876</v>
      </c>
      <c r="AW501" t="s">
        <v>13876</v>
      </c>
      <c r="AX501" t="s">
        <v>13876</v>
      </c>
      <c r="AY501" t="s">
        <v>13876</v>
      </c>
      <c r="AZ501" t="s">
        <v>13876</v>
      </c>
      <c r="BA501" t="s">
        <v>13876</v>
      </c>
      <c r="BB501" t="s">
        <v>13876</v>
      </c>
      <c r="BC501" t="s">
        <v>13876</v>
      </c>
      <c r="BD501" t="s">
        <v>13876</v>
      </c>
      <c r="BE501" t="s">
        <v>13876</v>
      </c>
      <c r="BF501" t="s">
        <v>13876</v>
      </c>
      <c r="BG501" t="s">
        <v>13876</v>
      </c>
      <c r="BH501" t="s">
        <v>13876</v>
      </c>
      <c r="BI501" t="s">
        <v>13876</v>
      </c>
      <c r="BJ501" t="s">
        <v>13876</v>
      </c>
      <c r="BK501" t="s">
        <v>13876</v>
      </c>
      <c r="BL501" t="s">
        <v>13876</v>
      </c>
      <c r="BM501" t="s">
        <v>13876</v>
      </c>
      <c r="BN501" t="s">
        <v>13876</v>
      </c>
      <c r="BO501" t="s">
        <v>13876</v>
      </c>
      <c r="BP501" t="s">
        <v>13876</v>
      </c>
      <c r="BQ501" t="s">
        <v>13876</v>
      </c>
      <c r="BR501" t="s">
        <v>13876</v>
      </c>
      <c r="BS501" t="s">
        <v>13876</v>
      </c>
      <c r="BT501" t="s">
        <v>13876</v>
      </c>
      <c r="BU501" t="s">
        <v>13876</v>
      </c>
      <c r="BV501" t="s">
        <v>13876</v>
      </c>
      <c r="BW501" t="s">
        <v>13876</v>
      </c>
      <c r="BX501" t="s">
        <v>13876</v>
      </c>
      <c r="BY501" t="s">
        <v>13876</v>
      </c>
      <c r="BZ501" t="s">
        <v>13876</v>
      </c>
      <c r="CA501" t="s">
        <v>13876</v>
      </c>
      <c r="CB501" t="s">
        <v>13876</v>
      </c>
      <c r="CC501" t="s">
        <v>13876</v>
      </c>
      <c r="CD501" t="s">
        <v>13876</v>
      </c>
      <c r="CE501" t="s">
        <v>13876</v>
      </c>
      <c r="CF501" t="s">
        <v>13876</v>
      </c>
      <c r="CG501" t="s">
        <v>13876</v>
      </c>
      <c r="CH501" t="s">
        <v>13876</v>
      </c>
      <c r="CI501" t="s">
        <v>13876</v>
      </c>
      <c r="CJ501" t="s">
        <v>13876</v>
      </c>
      <c r="CK501" t="s">
        <v>13876</v>
      </c>
      <c r="CL501" t="s">
        <v>13876</v>
      </c>
      <c r="CM501" t="s">
        <v>13876</v>
      </c>
      <c r="CN501" t="s">
        <v>13876</v>
      </c>
      <c r="CO501" t="s">
        <v>13876</v>
      </c>
      <c r="CP501" t="s">
        <v>13876</v>
      </c>
      <c r="CQ501" t="s">
        <v>13876</v>
      </c>
      <c r="CR501" t="s">
        <v>13876</v>
      </c>
      <c r="CS501" t="s">
        <v>13876</v>
      </c>
      <c r="CT501" t="s">
        <v>13876</v>
      </c>
    </row>
    <row r="502" spans="1:98" hidden="1">
      <c r="A502" s="1088"/>
      <c r="B502" s="554" t="s">
        <v>1352</v>
      </c>
      <c r="C502" s="554" t="s">
        <v>864</v>
      </c>
      <c r="D502" s="554" t="s">
        <v>1353</v>
      </c>
      <c r="E502" s="336" t="s">
        <v>368</v>
      </c>
      <c r="F502" s="336" t="s">
        <v>14003</v>
      </c>
      <c r="G502" s="336">
        <v>2910102223</v>
      </c>
      <c r="H502" s="554" t="s">
        <v>1762</v>
      </c>
      <c r="I502" s="336" t="s">
        <v>118</v>
      </c>
      <c r="J502" s="336" t="s">
        <v>13659</v>
      </c>
      <c r="K502" s="336" t="s">
        <v>13547</v>
      </c>
      <c r="L502" s="336" t="s">
        <v>13658</v>
      </c>
      <c r="M502" s="336" t="s">
        <v>13658</v>
      </c>
      <c r="N502" s="336"/>
      <c r="O502" s="632"/>
      <c r="P502" s="632"/>
      <c r="Q502" s="632"/>
      <c r="R502" s="336"/>
      <c r="S502" s="336"/>
      <c r="T502" s="336" t="s">
        <v>15671</v>
      </c>
      <c r="U502" s="609"/>
      <c r="V502" s="1088"/>
      <c r="W502" s="551" t="s">
        <v>13876</v>
      </c>
      <c r="X502" s="551" t="s">
        <v>13876</v>
      </c>
      <c r="Y502" s="551" t="s">
        <v>13876</v>
      </c>
      <c r="Z502" s="551" t="s">
        <v>13876</v>
      </c>
      <c r="AA502" s="551" t="s">
        <v>13876</v>
      </c>
      <c r="AB502" s="551" t="s">
        <v>13876</v>
      </c>
      <c r="AC502" s="551" t="s">
        <v>13876</v>
      </c>
      <c r="AD502" s="552" t="s">
        <v>13876</v>
      </c>
      <c r="AE502" s="623">
        <v>0</v>
      </c>
      <c r="AF502" t="s">
        <v>1351</v>
      </c>
      <c r="AG502" t="s">
        <v>1355</v>
      </c>
      <c r="AH502" t="s">
        <v>1761</v>
      </c>
      <c r="AJ502" s="548" t="s">
        <v>13693</v>
      </c>
      <c r="AK502" s="548" t="s">
        <v>13722</v>
      </c>
      <c r="AL502" s="548" t="s">
        <v>13669</v>
      </c>
      <c r="AM502" s="548" t="s">
        <v>14004</v>
      </c>
      <c r="AN502" s="548" t="s">
        <v>14005</v>
      </c>
      <c r="AO502" s="548" t="s">
        <v>14006</v>
      </c>
      <c r="AQ502" t="s">
        <v>13876</v>
      </c>
      <c r="AR502" t="s">
        <v>13876</v>
      </c>
      <c r="AS502" t="s">
        <v>13876</v>
      </c>
      <c r="AT502" t="s">
        <v>13876</v>
      </c>
      <c r="AU502" t="s">
        <v>13876</v>
      </c>
      <c r="AV502" t="s">
        <v>13876</v>
      </c>
      <c r="AW502" t="s">
        <v>13876</v>
      </c>
      <c r="AX502" t="s">
        <v>13876</v>
      </c>
      <c r="AY502" t="s">
        <v>13876</v>
      </c>
      <c r="AZ502" t="s">
        <v>13876</v>
      </c>
      <c r="BA502" t="s">
        <v>13876</v>
      </c>
      <c r="BB502" t="s">
        <v>13876</v>
      </c>
      <c r="BC502" t="s">
        <v>13876</v>
      </c>
      <c r="BD502" t="s">
        <v>13876</v>
      </c>
      <c r="BE502" t="s">
        <v>13876</v>
      </c>
      <c r="BF502" t="s">
        <v>13876</v>
      </c>
      <c r="BG502" t="s">
        <v>13876</v>
      </c>
      <c r="BH502" t="s">
        <v>13876</v>
      </c>
      <c r="BI502" t="s">
        <v>13876</v>
      </c>
      <c r="BJ502" t="s">
        <v>13876</v>
      </c>
      <c r="BK502" t="s">
        <v>13876</v>
      </c>
      <c r="BL502" t="s">
        <v>13876</v>
      </c>
      <c r="BM502" t="s">
        <v>13876</v>
      </c>
      <c r="BN502" t="s">
        <v>13876</v>
      </c>
      <c r="BO502" t="s">
        <v>13876</v>
      </c>
      <c r="BP502" t="s">
        <v>13876</v>
      </c>
      <c r="BQ502" t="s">
        <v>13876</v>
      </c>
      <c r="BR502" t="s">
        <v>13876</v>
      </c>
      <c r="BS502" t="s">
        <v>13876</v>
      </c>
      <c r="BT502" t="s">
        <v>13876</v>
      </c>
      <c r="BU502" t="s">
        <v>13876</v>
      </c>
      <c r="BV502" t="s">
        <v>13876</v>
      </c>
      <c r="BW502" t="s">
        <v>13876</v>
      </c>
      <c r="BX502" t="s">
        <v>13876</v>
      </c>
      <c r="BY502" t="s">
        <v>13876</v>
      </c>
      <c r="BZ502" t="s">
        <v>13876</v>
      </c>
      <c r="CA502" t="s">
        <v>13876</v>
      </c>
      <c r="CB502" t="s">
        <v>13876</v>
      </c>
      <c r="CC502" t="s">
        <v>13876</v>
      </c>
      <c r="CD502" t="s">
        <v>13876</v>
      </c>
      <c r="CE502" t="s">
        <v>13876</v>
      </c>
      <c r="CF502" t="s">
        <v>13876</v>
      </c>
      <c r="CG502" t="s">
        <v>13876</v>
      </c>
      <c r="CH502" t="s">
        <v>13876</v>
      </c>
      <c r="CI502" t="s">
        <v>13876</v>
      </c>
      <c r="CJ502" t="s">
        <v>13876</v>
      </c>
      <c r="CK502" t="s">
        <v>13876</v>
      </c>
      <c r="CL502" t="s">
        <v>13876</v>
      </c>
      <c r="CM502" t="s">
        <v>13876</v>
      </c>
      <c r="CN502" t="s">
        <v>13876</v>
      </c>
      <c r="CO502" t="s">
        <v>13876</v>
      </c>
      <c r="CP502" t="s">
        <v>13876</v>
      </c>
      <c r="CQ502" t="s">
        <v>13876</v>
      </c>
      <c r="CR502" t="s">
        <v>13876</v>
      </c>
      <c r="CS502" t="s">
        <v>13876</v>
      </c>
      <c r="CT502" t="s">
        <v>13876</v>
      </c>
    </row>
    <row r="503" spans="1:98" hidden="1">
      <c r="A503" s="632"/>
      <c r="B503" s="555"/>
      <c r="C503" s="554"/>
      <c r="D503" s="554"/>
      <c r="E503" s="336"/>
      <c r="F503" s="336"/>
      <c r="G503" s="336"/>
      <c r="H503" s="554"/>
      <c r="I503" s="336"/>
      <c r="J503" s="336"/>
      <c r="K503" s="336"/>
      <c r="L503" s="336"/>
      <c r="M503" s="336"/>
      <c r="N503" s="336"/>
      <c r="O503" s="632"/>
      <c r="P503" s="632"/>
      <c r="Q503" s="632"/>
      <c r="R503" s="336"/>
      <c r="S503" s="336"/>
      <c r="T503" s="336" t="s">
        <v>13876</v>
      </c>
      <c r="U503" s="336"/>
      <c r="V503" s="632"/>
      <c r="W503" s="551"/>
      <c r="X503" s="551"/>
      <c r="Y503" s="551"/>
      <c r="Z503" s="551"/>
      <c r="AA503" s="551">
        <v>0</v>
      </c>
      <c r="AB503" s="551">
        <v>0</v>
      </c>
      <c r="AC503" s="551">
        <v>0</v>
      </c>
      <c r="AD503" s="552"/>
      <c r="AE503" s="623">
        <v>0</v>
      </c>
      <c r="AQ503" t="s">
        <v>13876</v>
      </c>
      <c r="AR503" t="s">
        <v>13876</v>
      </c>
      <c r="AS503" t="s">
        <v>13876</v>
      </c>
      <c r="AT503" t="s">
        <v>13876</v>
      </c>
      <c r="AU503" t="s">
        <v>13876</v>
      </c>
      <c r="AV503" t="s">
        <v>13876</v>
      </c>
      <c r="AW503" t="s">
        <v>13876</v>
      </c>
      <c r="AX503" t="s">
        <v>13876</v>
      </c>
      <c r="AY503" t="s">
        <v>13876</v>
      </c>
      <c r="AZ503" t="s">
        <v>13876</v>
      </c>
      <c r="BA503" t="s">
        <v>13876</v>
      </c>
      <c r="BB503" t="s">
        <v>13876</v>
      </c>
      <c r="BC503" t="s">
        <v>13876</v>
      </c>
      <c r="BD503" t="s">
        <v>13876</v>
      </c>
      <c r="BE503" t="s">
        <v>13876</v>
      </c>
      <c r="BF503" t="s">
        <v>13876</v>
      </c>
      <c r="BG503" t="s">
        <v>13876</v>
      </c>
      <c r="BH503" t="s">
        <v>13876</v>
      </c>
      <c r="BI503" t="s">
        <v>13876</v>
      </c>
      <c r="BJ503" t="s">
        <v>13876</v>
      </c>
      <c r="BK503" t="s">
        <v>13876</v>
      </c>
      <c r="BL503" t="s">
        <v>13876</v>
      </c>
      <c r="BM503" t="s">
        <v>13876</v>
      </c>
      <c r="BN503" t="s">
        <v>13876</v>
      </c>
      <c r="BO503" t="s">
        <v>13876</v>
      </c>
      <c r="BP503" t="s">
        <v>13876</v>
      </c>
      <c r="BQ503" t="s">
        <v>13876</v>
      </c>
      <c r="BR503" t="s">
        <v>13876</v>
      </c>
      <c r="BS503" t="s">
        <v>13876</v>
      </c>
      <c r="BT503" t="s">
        <v>13876</v>
      </c>
      <c r="BU503" t="s">
        <v>13876</v>
      </c>
      <c r="BV503" t="s">
        <v>13876</v>
      </c>
      <c r="BW503" t="s">
        <v>13876</v>
      </c>
      <c r="BX503" t="s">
        <v>13876</v>
      </c>
      <c r="BY503" t="s">
        <v>13876</v>
      </c>
      <c r="BZ503" t="s">
        <v>13876</v>
      </c>
      <c r="CA503" t="s">
        <v>13876</v>
      </c>
      <c r="CB503" t="s">
        <v>13876</v>
      </c>
      <c r="CC503" t="s">
        <v>13876</v>
      </c>
      <c r="CD503" t="s">
        <v>13876</v>
      </c>
      <c r="CE503" t="s">
        <v>13876</v>
      </c>
      <c r="CF503" t="s">
        <v>13876</v>
      </c>
      <c r="CG503" t="s">
        <v>13876</v>
      </c>
      <c r="CH503" t="s">
        <v>13876</v>
      </c>
      <c r="CI503" t="s">
        <v>13876</v>
      </c>
      <c r="CJ503" t="s">
        <v>13876</v>
      </c>
      <c r="CK503" t="s">
        <v>13876</v>
      </c>
      <c r="CL503" t="s">
        <v>13876</v>
      </c>
      <c r="CM503" t="s">
        <v>13876</v>
      </c>
      <c r="CN503" t="s">
        <v>13876</v>
      </c>
      <c r="CO503" t="s">
        <v>13876</v>
      </c>
      <c r="CP503" t="s">
        <v>13876</v>
      </c>
      <c r="CQ503" t="s">
        <v>13876</v>
      </c>
      <c r="CR503" t="s">
        <v>13876</v>
      </c>
      <c r="CS503" t="s">
        <v>13876</v>
      </c>
      <c r="CT503" t="s">
        <v>13876</v>
      </c>
    </row>
    <row r="504" spans="1:98" hidden="1">
      <c r="A504" s="1088">
        <v>122</v>
      </c>
      <c r="B504" s="554" t="s">
        <v>2606</v>
      </c>
      <c r="C504" s="554" t="s">
        <v>938</v>
      </c>
      <c r="D504" s="554" t="s">
        <v>2607</v>
      </c>
      <c r="E504" s="336" t="s">
        <v>368</v>
      </c>
      <c r="F504" s="336" t="s">
        <v>2611</v>
      </c>
      <c r="G504" s="336">
        <v>2910103346</v>
      </c>
      <c r="H504" s="554" t="s">
        <v>2615</v>
      </c>
      <c r="I504" s="336" t="s">
        <v>113</v>
      </c>
      <c r="J504" s="336" t="s">
        <v>13659</v>
      </c>
      <c r="K504" s="336" t="s">
        <v>13546</v>
      </c>
      <c r="L504" s="336" t="s">
        <v>13658</v>
      </c>
      <c r="M504" s="336" t="s">
        <v>13658</v>
      </c>
      <c r="N504" s="336"/>
      <c r="O504" s="632"/>
      <c r="P504" s="632"/>
      <c r="Q504" s="632"/>
      <c r="R504" s="336"/>
      <c r="S504" s="336"/>
      <c r="T504" s="336" t="s">
        <v>15672</v>
      </c>
      <c r="U504" s="625"/>
      <c r="V504" s="1088"/>
      <c r="W504" s="551" t="s">
        <v>13876</v>
      </c>
      <c r="X504" s="551" t="s">
        <v>13876</v>
      </c>
      <c r="Y504" s="551" t="s">
        <v>13876</v>
      </c>
      <c r="Z504" s="551" t="s">
        <v>13876</v>
      </c>
      <c r="AA504" s="551" t="s">
        <v>13876</v>
      </c>
      <c r="AB504" s="551" t="s">
        <v>13876</v>
      </c>
      <c r="AC504" s="551" t="s">
        <v>13876</v>
      </c>
      <c r="AD504" s="552" t="s">
        <v>13876</v>
      </c>
      <c r="AE504" s="623">
        <v>0</v>
      </c>
      <c r="AF504" t="s">
        <v>2605</v>
      </c>
      <c r="AG504" t="s">
        <v>2610</v>
      </c>
      <c r="AH504" t="s">
        <v>2614</v>
      </c>
      <c r="AQ504" t="s">
        <v>13876</v>
      </c>
      <c r="AR504" t="s">
        <v>13876</v>
      </c>
      <c r="AS504" t="s">
        <v>13876</v>
      </c>
      <c r="AT504" t="s">
        <v>13876</v>
      </c>
      <c r="AU504" t="s">
        <v>13876</v>
      </c>
      <c r="AV504" t="s">
        <v>13876</v>
      </c>
      <c r="AW504" t="s">
        <v>13876</v>
      </c>
      <c r="AX504" t="s">
        <v>13876</v>
      </c>
      <c r="AY504" t="s">
        <v>13876</v>
      </c>
      <c r="AZ504" t="s">
        <v>13876</v>
      </c>
      <c r="BA504" t="s">
        <v>13876</v>
      </c>
      <c r="BB504" t="s">
        <v>13876</v>
      </c>
      <c r="BC504" t="s">
        <v>13876</v>
      </c>
      <c r="BD504" t="s">
        <v>13876</v>
      </c>
      <c r="BE504" t="s">
        <v>13876</v>
      </c>
      <c r="BF504" t="s">
        <v>13876</v>
      </c>
      <c r="BG504" t="s">
        <v>13876</v>
      </c>
      <c r="BH504" t="s">
        <v>13876</v>
      </c>
      <c r="BI504" t="s">
        <v>13876</v>
      </c>
      <c r="BJ504" t="s">
        <v>13876</v>
      </c>
      <c r="BK504" t="s">
        <v>13876</v>
      </c>
      <c r="BL504" t="s">
        <v>13876</v>
      </c>
      <c r="BM504" t="s">
        <v>13876</v>
      </c>
      <c r="BN504" t="s">
        <v>13876</v>
      </c>
      <c r="BO504" t="s">
        <v>13876</v>
      </c>
      <c r="BP504" t="s">
        <v>13876</v>
      </c>
      <c r="BQ504" t="s">
        <v>13876</v>
      </c>
      <c r="BR504" t="s">
        <v>13876</v>
      </c>
      <c r="BS504" t="s">
        <v>13876</v>
      </c>
      <c r="BT504" t="s">
        <v>13876</v>
      </c>
      <c r="BU504" t="s">
        <v>13876</v>
      </c>
      <c r="BV504" t="s">
        <v>13876</v>
      </c>
      <c r="BW504" t="s">
        <v>13876</v>
      </c>
      <c r="BX504" t="s">
        <v>13876</v>
      </c>
      <c r="BY504" t="s">
        <v>13876</v>
      </c>
      <c r="BZ504" t="s">
        <v>13876</v>
      </c>
      <c r="CA504" t="s">
        <v>13876</v>
      </c>
      <c r="CB504" t="s">
        <v>13876</v>
      </c>
      <c r="CC504" t="s">
        <v>13876</v>
      </c>
      <c r="CD504" t="s">
        <v>13876</v>
      </c>
      <c r="CE504" t="s">
        <v>13876</v>
      </c>
      <c r="CF504" t="s">
        <v>13876</v>
      </c>
      <c r="CG504" t="s">
        <v>13876</v>
      </c>
      <c r="CH504" t="s">
        <v>13876</v>
      </c>
      <c r="CI504" t="s">
        <v>13876</v>
      </c>
      <c r="CJ504" t="s">
        <v>13876</v>
      </c>
      <c r="CK504" t="s">
        <v>13876</v>
      </c>
      <c r="CL504" t="s">
        <v>13876</v>
      </c>
      <c r="CM504" t="s">
        <v>13876</v>
      </c>
      <c r="CN504" t="s">
        <v>13876</v>
      </c>
      <c r="CO504" t="s">
        <v>13876</v>
      </c>
      <c r="CP504" t="s">
        <v>13876</v>
      </c>
      <c r="CQ504" t="s">
        <v>13876</v>
      </c>
      <c r="CR504" t="s">
        <v>13876</v>
      </c>
      <c r="CS504" t="s">
        <v>13876</v>
      </c>
      <c r="CT504" t="s">
        <v>13876</v>
      </c>
    </row>
    <row r="505" spans="1:98" hidden="1">
      <c r="A505" s="1088"/>
      <c r="B505" s="554" t="s">
        <v>2606</v>
      </c>
      <c r="C505" s="554" t="s">
        <v>938</v>
      </c>
      <c r="D505" s="554" t="s">
        <v>2607</v>
      </c>
      <c r="E505" s="336" t="s">
        <v>368</v>
      </c>
      <c r="F505" s="336" t="s">
        <v>2611</v>
      </c>
      <c r="G505" s="336">
        <v>2910103346</v>
      </c>
      <c r="H505" s="554" t="s">
        <v>2615</v>
      </c>
      <c r="I505" s="336" t="s">
        <v>114</v>
      </c>
      <c r="J505" s="336" t="s">
        <v>13659</v>
      </c>
      <c r="K505" s="336" t="s">
        <v>13546</v>
      </c>
      <c r="L505" s="336" t="s">
        <v>13658</v>
      </c>
      <c r="M505" s="336" t="s">
        <v>13658</v>
      </c>
      <c r="N505" s="336"/>
      <c r="O505" s="632"/>
      <c r="P505" s="632"/>
      <c r="Q505" s="632"/>
      <c r="R505" s="336"/>
      <c r="S505" s="336"/>
      <c r="T505" s="336" t="s">
        <v>15673</v>
      </c>
      <c r="U505" s="609"/>
      <c r="V505" s="1088"/>
      <c r="W505" s="551" t="s">
        <v>13876</v>
      </c>
      <c r="X505" s="551" t="s">
        <v>13876</v>
      </c>
      <c r="Y505" s="551" t="s">
        <v>13876</v>
      </c>
      <c r="Z505" s="551" t="s">
        <v>13876</v>
      </c>
      <c r="AA505" s="551" t="s">
        <v>13876</v>
      </c>
      <c r="AB505" s="551" t="s">
        <v>13876</v>
      </c>
      <c r="AC505" s="551" t="s">
        <v>13876</v>
      </c>
      <c r="AD505" s="552" t="s">
        <v>13876</v>
      </c>
      <c r="AE505" s="623">
        <v>0</v>
      </c>
      <c r="AF505" t="s">
        <v>2605</v>
      </c>
      <c r="AG505" t="s">
        <v>2610</v>
      </c>
      <c r="AH505" t="s">
        <v>2614</v>
      </c>
      <c r="AQ505" t="s">
        <v>13876</v>
      </c>
      <c r="AR505" t="s">
        <v>13876</v>
      </c>
      <c r="AS505" t="s">
        <v>13876</v>
      </c>
      <c r="AT505" t="s">
        <v>13876</v>
      </c>
      <c r="AU505" t="s">
        <v>13876</v>
      </c>
      <c r="AV505" t="s">
        <v>13876</v>
      </c>
      <c r="AW505" t="s">
        <v>13876</v>
      </c>
      <c r="AX505" t="s">
        <v>13876</v>
      </c>
      <c r="AY505" t="s">
        <v>13876</v>
      </c>
      <c r="AZ505" t="s">
        <v>13876</v>
      </c>
      <c r="BA505" t="s">
        <v>13876</v>
      </c>
      <c r="BB505" t="s">
        <v>13876</v>
      </c>
      <c r="BC505" t="s">
        <v>13876</v>
      </c>
      <c r="BD505" t="s">
        <v>13876</v>
      </c>
      <c r="BE505" t="s">
        <v>13876</v>
      </c>
      <c r="BF505" t="s">
        <v>13876</v>
      </c>
      <c r="BG505" t="s">
        <v>13876</v>
      </c>
      <c r="BH505" t="s">
        <v>13876</v>
      </c>
      <c r="BI505" t="s">
        <v>13876</v>
      </c>
      <c r="BJ505" t="s">
        <v>13876</v>
      </c>
      <c r="BK505" t="s">
        <v>13876</v>
      </c>
      <c r="BL505" t="s">
        <v>13876</v>
      </c>
      <c r="BM505" t="s">
        <v>13876</v>
      </c>
      <c r="BN505" t="s">
        <v>13876</v>
      </c>
      <c r="BO505" t="s">
        <v>13876</v>
      </c>
      <c r="BP505" t="s">
        <v>13876</v>
      </c>
      <c r="BQ505" t="s">
        <v>13876</v>
      </c>
      <c r="BR505" t="s">
        <v>13876</v>
      </c>
      <c r="BS505" t="s">
        <v>13876</v>
      </c>
      <c r="BT505" t="s">
        <v>13876</v>
      </c>
      <c r="BU505" t="s">
        <v>13876</v>
      </c>
      <c r="BV505" t="s">
        <v>13876</v>
      </c>
      <c r="BW505" t="s">
        <v>13876</v>
      </c>
      <c r="BX505" t="s">
        <v>13876</v>
      </c>
      <c r="BY505" t="s">
        <v>13876</v>
      </c>
      <c r="BZ505" t="s">
        <v>13876</v>
      </c>
      <c r="CA505" t="s">
        <v>13876</v>
      </c>
      <c r="CB505" t="s">
        <v>13876</v>
      </c>
      <c r="CC505" t="s">
        <v>13876</v>
      </c>
      <c r="CD505" t="s">
        <v>13876</v>
      </c>
      <c r="CE505" t="s">
        <v>13876</v>
      </c>
      <c r="CF505" t="s">
        <v>13876</v>
      </c>
      <c r="CG505" t="s">
        <v>13876</v>
      </c>
      <c r="CH505" t="s">
        <v>13876</v>
      </c>
      <c r="CI505" t="s">
        <v>13876</v>
      </c>
      <c r="CJ505" t="s">
        <v>13876</v>
      </c>
      <c r="CK505" t="s">
        <v>13876</v>
      </c>
      <c r="CL505" t="s">
        <v>13876</v>
      </c>
      <c r="CM505" t="s">
        <v>13876</v>
      </c>
      <c r="CN505" t="s">
        <v>13876</v>
      </c>
      <c r="CO505" t="s">
        <v>13876</v>
      </c>
      <c r="CP505" t="s">
        <v>13876</v>
      </c>
      <c r="CQ505" t="s">
        <v>13876</v>
      </c>
      <c r="CR505" t="s">
        <v>13876</v>
      </c>
      <c r="CS505" t="s">
        <v>13876</v>
      </c>
      <c r="CT505" t="s">
        <v>13876</v>
      </c>
    </row>
    <row r="506" spans="1:98" hidden="1">
      <c r="A506" s="632"/>
      <c r="B506" s="555"/>
      <c r="C506" s="554"/>
      <c r="D506" s="554"/>
      <c r="E506" s="336"/>
      <c r="F506" s="336"/>
      <c r="G506" s="336"/>
      <c r="H506" s="554"/>
      <c r="I506" s="336"/>
      <c r="J506" s="336"/>
      <c r="K506" s="336"/>
      <c r="L506" s="336"/>
      <c r="M506" s="336"/>
      <c r="N506" s="336"/>
      <c r="O506" s="632"/>
      <c r="P506" s="632"/>
      <c r="Q506" s="632"/>
      <c r="R506" s="336"/>
      <c r="S506" s="336"/>
      <c r="T506" s="336" t="s">
        <v>13876</v>
      </c>
      <c r="U506" s="336"/>
      <c r="V506" s="632"/>
      <c r="W506" s="551"/>
      <c r="X506" s="551"/>
      <c r="Y506" s="551"/>
      <c r="Z506" s="551"/>
      <c r="AA506" s="551">
        <v>0</v>
      </c>
      <c r="AB506" s="551">
        <v>0</v>
      </c>
      <c r="AC506" s="551">
        <v>0</v>
      </c>
      <c r="AD506" s="552"/>
      <c r="AE506" s="623">
        <v>0</v>
      </c>
      <c r="AQ506" t="s">
        <v>13876</v>
      </c>
      <c r="AR506" t="s">
        <v>13876</v>
      </c>
      <c r="AS506" t="s">
        <v>13876</v>
      </c>
      <c r="AT506" t="s">
        <v>13876</v>
      </c>
      <c r="AU506" t="s">
        <v>13876</v>
      </c>
      <c r="AV506" t="s">
        <v>13876</v>
      </c>
      <c r="AW506" t="s">
        <v>13876</v>
      </c>
      <c r="AX506" t="s">
        <v>13876</v>
      </c>
      <c r="AY506" t="s">
        <v>13876</v>
      </c>
      <c r="AZ506" t="s">
        <v>13876</v>
      </c>
      <c r="BA506" t="s">
        <v>13876</v>
      </c>
      <c r="BB506" t="s">
        <v>13876</v>
      </c>
      <c r="BC506" t="s">
        <v>13876</v>
      </c>
      <c r="BD506" t="s">
        <v>13876</v>
      </c>
      <c r="BE506" t="s">
        <v>13876</v>
      </c>
      <c r="BF506" t="s">
        <v>13876</v>
      </c>
      <c r="BG506" t="s">
        <v>13876</v>
      </c>
      <c r="BH506" t="s">
        <v>13876</v>
      </c>
      <c r="BI506" t="s">
        <v>13876</v>
      </c>
      <c r="BJ506" t="s">
        <v>13876</v>
      </c>
      <c r="BK506" t="s">
        <v>13876</v>
      </c>
      <c r="BL506" t="s">
        <v>13876</v>
      </c>
      <c r="BM506" t="s">
        <v>13876</v>
      </c>
      <c r="BN506" t="s">
        <v>13876</v>
      </c>
      <c r="BO506" t="s">
        <v>13876</v>
      </c>
      <c r="BP506" t="s">
        <v>13876</v>
      </c>
      <c r="BQ506" t="s">
        <v>13876</v>
      </c>
      <c r="BR506" t="s">
        <v>13876</v>
      </c>
      <c r="BS506" t="s">
        <v>13876</v>
      </c>
      <c r="BT506" t="s">
        <v>13876</v>
      </c>
      <c r="BU506" t="s">
        <v>13876</v>
      </c>
      <c r="BV506" t="s">
        <v>13876</v>
      </c>
      <c r="BW506" t="s">
        <v>13876</v>
      </c>
      <c r="BX506" t="s">
        <v>13876</v>
      </c>
      <c r="BY506" t="s">
        <v>13876</v>
      </c>
      <c r="BZ506" t="s">
        <v>13876</v>
      </c>
      <c r="CA506" t="s">
        <v>13876</v>
      </c>
      <c r="CB506" t="s">
        <v>13876</v>
      </c>
      <c r="CC506" t="s">
        <v>13876</v>
      </c>
      <c r="CD506" t="s">
        <v>13876</v>
      </c>
      <c r="CE506" t="s">
        <v>13876</v>
      </c>
      <c r="CF506" t="s">
        <v>13876</v>
      </c>
      <c r="CG506" t="s">
        <v>13876</v>
      </c>
      <c r="CH506" t="s">
        <v>13876</v>
      </c>
      <c r="CI506" t="s">
        <v>13876</v>
      </c>
      <c r="CJ506" t="s">
        <v>13876</v>
      </c>
      <c r="CK506" t="s">
        <v>13876</v>
      </c>
      <c r="CL506" t="s">
        <v>13876</v>
      </c>
      <c r="CM506" t="s">
        <v>13876</v>
      </c>
      <c r="CN506" t="s">
        <v>13876</v>
      </c>
      <c r="CO506" t="s">
        <v>13876</v>
      </c>
      <c r="CP506" t="s">
        <v>13876</v>
      </c>
      <c r="CQ506" t="s">
        <v>13876</v>
      </c>
      <c r="CR506" t="s">
        <v>13876</v>
      </c>
      <c r="CS506" t="s">
        <v>13876</v>
      </c>
      <c r="CT506" t="s">
        <v>13876</v>
      </c>
    </row>
    <row r="507" spans="1:98" hidden="1">
      <c r="A507" s="1088">
        <v>123</v>
      </c>
      <c r="B507" s="554" t="s">
        <v>6730</v>
      </c>
      <c r="C507" s="554" t="s">
        <v>5452</v>
      </c>
      <c r="D507" s="554" t="s">
        <v>11229</v>
      </c>
      <c r="E507" s="581" t="s">
        <v>5339</v>
      </c>
      <c r="F507" s="336" t="s">
        <v>11963</v>
      </c>
      <c r="G507" s="336">
        <v>2911200919</v>
      </c>
      <c r="H507" s="554" t="s">
        <v>6737</v>
      </c>
      <c r="I507" s="336" t="s">
        <v>116</v>
      </c>
      <c r="J507" s="336" t="s">
        <v>13659</v>
      </c>
      <c r="K507" s="336" t="s">
        <v>13546</v>
      </c>
      <c r="L507" s="336" t="s">
        <v>13658</v>
      </c>
      <c r="M507" s="336"/>
      <c r="N507" s="336"/>
      <c r="O507" s="632"/>
      <c r="P507" s="632"/>
      <c r="Q507" s="632"/>
      <c r="R507" s="336"/>
      <c r="S507" s="336"/>
      <c r="T507" s="336" t="s">
        <v>15674</v>
      </c>
      <c r="U507" s="625"/>
      <c r="V507" s="1088"/>
      <c r="W507" s="551" t="s">
        <v>13876</v>
      </c>
      <c r="X507" s="551" t="s">
        <v>13876</v>
      </c>
      <c r="Y507" s="551" t="s">
        <v>13876</v>
      </c>
      <c r="Z507" s="551" t="s">
        <v>13876</v>
      </c>
      <c r="AA507" s="551" t="s">
        <v>13876</v>
      </c>
      <c r="AB507" s="551" t="s">
        <v>13876</v>
      </c>
      <c r="AC507" s="551" t="s">
        <v>13876</v>
      </c>
      <c r="AD507" s="552" t="s">
        <v>13876</v>
      </c>
      <c r="AE507" s="623">
        <v>0</v>
      </c>
      <c r="AF507" t="s">
        <v>6729</v>
      </c>
      <c r="AG507" t="s">
        <v>6734</v>
      </c>
      <c r="AH507" t="s">
        <v>6736</v>
      </c>
      <c r="AJ507" s="548" t="s">
        <v>13693</v>
      </c>
      <c r="AK507" s="548" t="s">
        <v>13806</v>
      </c>
      <c r="AL507" s="548" t="s">
        <v>13669</v>
      </c>
      <c r="AM507" s="548" t="s">
        <v>14007</v>
      </c>
      <c r="AN507" s="548" t="s">
        <v>14008</v>
      </c>
      <c r="AO507" s="548" t="s">
        <v>14009</v>
      </c>
      <c r="AQ507" t="s">
        <v>13876</v>
      </c>
      <c r="AR507" t="s">
        <v>13876</v>
      </c>
      <c r="AS507" t="s">
        <v>13876</v>
      </c>
      <c r="AT507" t="s">
        <v>13876</v>
      </c>
      <c r="AU507" t="s">
        <v>13876</v>
      </c>
      <c r="AV507" t="s">
        <v>13876</v>
      </c>
      <c r="AW507" t="s">
        <v>13876</v>
      </c>
      <c r="AX507" t="s">
        <v>13876</v>
      </c>
      <c r="AY507" t="s">
        <v>13876</v>
      </c>
      <c r="AZ507" t="s">
        <v>13876</v>
      </c>
      <c r="BA507" t="s">
        <v>13876</v>
      </c>
      <c r="BB507" t="s">
        <v>13876</v>
      </c>
      <c r="BC507" t="s">
        <v>13876</v>
      </c>
      <c r="BD507" t="s">
        <v>13876</v>
      </c>
      <c r="BE507" t="s">
        <v>13876</v>
      </c>
      <c r="BF507" t="s">
        <v>13876</v>
      </c>
      <c r="BG507" t="s">
        <v>13876</v>
      </c>
      <c r="BH507" t="s">
        <v>13876</v>
      </c>
      <c r="BI507" t="s">
        <v>13876</v>
      </c>
      <c r="BJ507" t="s">
        <v>13876</v>
      </c>
      <c r="BK507" t="s">
        <v>13876</v>
      </c>
      <c r="BL507" t="s">
        <v>13876</v>
      </c>
      <c r="BM507" t="s">
        <v>13876</v>
      </c>
      <c r="BN507" t="s">
        <v>13876</v>
      </c>
      <c r="BO507" t="s">
        <v>13876</v>
      </c>
      <c r="BP507" t="s">
        <v>13876</v>
      </c>
      <c r="BQ507" t="s">
        <v>13876</v>
      </c>
      <c r="BR507" t="s">
        <v>13876</v>
      </c>
      <c r="BS507" t="s">
        <v>13876</v>
      </c>
      <c r="BT507" t="s">
        <v>13876</v>
      </c>
      <c r="BU507" t="s">
        <v>13876</v>
      </c>
      <c r="BV507" t="s">
        <v>13876</v>
      </c>
      <c r="BW507" t="s">
        <v>13876</v>
      </c>
      <c r="BX507" t="s">
        <v>13876</v>
      </c>
      <c r="BY507" t="s">
        <v>13876</v>
      </c>
      <c r="BZ507" t="s">
        <v>13876</v>
      </c>
      <c r="CA507" t="s">
        <v>13876</v>
      </c>
      <c r="CB507" t="s">
        <v>13876</v>
      </c>
      <c r="CC507" t="s">
        <v>13876</v>
      </c>
      <c r="CD507" t="s">
        <v>13876</v>
      </c>
      <c r="CE507" t="s">
        <v>13876</v>
      </c>
      <c r="CF507" t="s">
        <v>13876</v>
      </c>
      <c r="CG507" t="s">
        <v>13876</v>
      </c>
      <c r="CH507" t="s">
        <v>13876</v>
      </c>
      <c r="CI507" t="s">
        <v>13876</v>
      </c>
      <c r="CJ507" t="s">
        <v>13876</v>
      </c>
      <c r="CK507" t="s">
        <v>13876</v>
      </c>
      <c r="CL507" t="s">
        <v>13876</v>
      </c>
      <c r="CM507" t="s">
        <v>13876</v>
      </c>
      <c r="CN507" t="s">
        <v>13876</v>
      </c>
      <c r="CO507" t="s">
        <v>13876</v>
      </c>
      <c r="CP507" t="s">
        <v>13876</v>
      </c>
      <c r="CQ507" t="s">
        <v>13876</v>
      </c>
      <c r="CR507" t="s">
        <v>13876</v>
      </c>
      <c r="CS507" t="s">
        <v>13876</v>
      </c>
      <c r="CT507" t="s">
        <v>13876</v>
      </c>
    </row>
    <row r="508" spans="1:98" hidden="1">
      <c r="A508" s="1088"/>
      <c r="B508" s="554" t="s">
        <v>6730</v>
      </c>
      <c r="C508" s="554" t="s">
        <v>5452</v>
      </c>
      <c r="D508" s="554" t="s">
        <v>11229</v>
      </c>
      <c r="E508" s="336" t="s">
        <v>368</v>
      </c>
      <c r="F508" s="336" t="s">
        <v>11963</v>
      </c>
      <c r="G508" s="336">
        <v>2951270228</v>
      </c>
      <c r="H508" s="554" t="s">
        <v>6737</v>
      </c>
      <c r="I508" s="336" t="s">
        <v>126</v>
      </c>
      <c r="J508" s="336" t="s">
        <v>13659</v>
      </c>
      <c r="K508" s="336" t="s">
        <v>13546</v>
      </c>
      <c r="L508" s="336" t="s">
        <v>13658</v>
      </c>
      <c r="M508" s="336" t="s">
        <v>13659</v>
      </c>
      <c r="N508" s="336" t="s">
        <v>13549</v>
      </c>
      <c r="O508" s="632"/>
      <c r="P508" s="632"/>
      <c r="Q508" s="632"/>
      <c r="R508" s="336"/>
      <c r="S508" s="336"/>
      <c r="T508" s="336" t="s">
        <v>15675</v>
      </c>
      <c r="U508" s="620"/>
      <c r="V508" s="1088"/>
      <c r="W508" s="551" t="s">
        <v>13876</v>
      </c>
      <c r="X508" s="551" t="s">
        <v>13876</v>
      </c>
      <c r="Y508" s="551" t="s">
        <v>13876</v>
      </c>
      <c r="Z508" s="551" t="s">
        <v>13876</v>
      </c>
      <c r="AA508" s="551" t="s">
        <v>13876</v>
      </c>
      <c r="AB508" s="551" t="s">
        <v>13876</v>
      </c>
      <c r="AC508" s="551" t="s">
        <v>13876</v>
      </c>
      <c r="AD508" s="552" t="s">
        <v>13876</v>
      </c>
      <c r="AE508" s="623">
        <v>0</v>
      </c>
      <c r="AF508" t="s">
        <v>6729</v>
      </c>
      <c r="AG508" t="s">
        <v>6734</v>
      </c>
      <c r="AH508" t="s">
        <v>6736</v>
      </c>
      <c r="AJ508" s="548" t="s">
        <v>13693</v>
      </c>
      <c r="AK508" s="548" t="s">
        <v>13806</v>
      </c>
      <c r="AL508" s="548" t="s">
        <v>13669</v>
      </c>
      <c r="AM508" s="548" t="s">
        <v>14007</v>
      </c>
      <c r="AN508" s="548" t="s">
        <v>14008</v>
      </c>
      <c r="AO508" s="548" t="s">
        <v>14009</v>
      </c>
      <c r="AQ508" t="s">
        <v>13876</v>
      </c>
      <c r="AR508" t="s">
        <v>13876</v>
      </c>
      <c r="AS508" t="s">
        <v>13876</v>
      </c>
      <c r="AT508" t="s">
        <v>13876</v>
      </c>
      <c r="AU508" t="s">
        <v>13876</v>
      </c>
      <c r="AV508" t="s">
        <v>13876</v>
      </c>
      <c r="AW508" t="s">
        <v>13876</v>
      </c>
      <c r="AX508" t="s">
        <v>13876</v>
      </c>
      <c r="AY508" t="s">
        <v>13876</v>
      </c>
      <c r="AZ508" t="s">
        <v>13876</v>
      </c>
      <c r="BA508" t="s">
        <v>13876</v>
      </c>
      <c r="BB508" t="s">
        <v>13876</v>
      </c>
      <c r="BC508" t="s">
        <v>13876</v>
      </c>
      <c r="BD508" t="s">
        <v>13876</v>
      </c>
      <c r="BE508" t="s">
        <v>13876</v>
      </c>
      <c r="BF508" t="s">
        <v>13876</v>
      </c>
      <c r="BG508" t="s">
        <v>13876</v>
      </c>
      <c r="BH508" t="s">
        <v>13876</v>
      </c>
      <c r="BI508" t="s">
        <v>13876</v>
      </c>
      <c r="BJ508" t="s">
        <v>13876</v>
      </c>
      <c r="BK508" t="s">
        <v>13876</v>
      </c>
      <c r="BL508" t="s">
        <v>13876</v>
      </c>
      <c r="BM508" t="s">
        <v>13876</v>
      </c>
      <c r="BN508" t="s">
        <v>13876</v>
      </c>
      <c r="BO508" t="s">
        <v>13876</v>
      </c>
      <c r="BP508" t="s">
        <v>13876</v>
      </c>
      <c r="BQ508" t="s">
        <v>13876</v>
      </c>
      <c r="BR508" t="s">
        <v>13876</v>
      </c>
      <c r="BS508" t="s">
        <v>13876</v>
      </c>
      <c r="BT508" t="s">
        <v>13876</v>
      </c>
      <c r="BU508" t="s">
        <v>13876</v>
      </c>
      <c r="BV508" t="s">
        <v>13876</v>
      </c>
      <c r="BW508" t="s">
        <v>13876</v>
      </c>
      <c r="BX508" t="s">
        <v>13876</v>
      </c>
      <c r="BY508" t="s">
        <v>13876</v>
      </c>
      <c r="BZ508" t="s">
        <v>13876</v>
      </c>
      <c r="CA508" t="s">
        <v>13876</v>
      </c>
      <c r="CB508" t="s">
        <v>13876</v>
      </c>
      <c r="CC508" t="s">
        <v>13876</v>
      </c>
      <c r="CD508" t="s">
        <v>13876</v>
      </c>
      <c r="CE508" t="s">
        <v>13876</v>
      </c>
      <c r="CF508" t="s">
        <v>13876</v>
      </c>
      <c r="CG508" t="s">
        <v>13876</v>
      </c>
      <c r="CH508" t="s">
        <v>13876</v>
      </c>
      <c r="CI508" t="s">
        <v>13876</v>
      </c>
      <c r="CJ508" t="s">
        <v>13876</v>
      </c>
      <c r="CK508" t="s">
        <v>13876</v>
      </c>
      <c r="CL508" t="s">
        <v>13876</v>
      </c>
      <c r="CM508" t="s">
        <v>13876</v>
      </c>
      <c r="CN508" t="s">
        <v>13876</v>
      </c>
      <c r="CO508" t="s">
        <v>13876</v>
      </c>
      <c r="CP508" t="s">
        <v>13876</v>
      </c>
      <c r="CQ508" t="s">
        <v>13876</v>
      </c>
      <c r="CR508" t="s">
        <v>13876</v>
      </c>
      <c r="CS508" t="s">
        <v>13876</v>
      </c>
      <c r="CT508" t="s">
        <v>13876</v>
      </c>
    </row>
    <row r="509" spans="1:98" hidden="1">
      <c r="A509" s="1088"/>
      <c r="B509" s="549" t="s">
        <v>6730</v>
      </c>
      <c r="C509" s="549" t="s">
        <v>5452</v>
      </c>
      <c r="D509" s="549" t="s">
        <v>11229</v>
      </c>
      <c r="E509" s="550" t="s">
        <v>368</v>
      </c>
      <c r="F509" s="550" t="s">
        <v>11963</v>
      </c>
      <c r="G509" s="550">
        <v>2951270228</v>
      </c>
      <c r="H509" s="549" t="s">
        <v>6737</v>
      </c>
      <c r="I509" s="550" t="s">
        <v>128</v>
      </c>
      <c r="J509" s="550" t="s">
        <v>13658</v>
      </c>
      <c r="K509" s="336"/>
      <c r="L509" s="336" t="s">
        <v>13658</v>
      </c>
      <c r="M509" s="336" t="s">
        <v>13658</v>
      </c>
      <c r="N509" s="336"/>
      <c r="O509" s="632"/>
      <c r="P509" s="632"/>
      <c r="Q509" s="632"/>
      <c r="R509" s="336"/>
      <c r="S509" s="336"/>
      <c r="T509" s="336" t="s">
        <v>15676</v>
      </c>
      <c r="U509" s="609"/>
      <c r="V509" s="1088"/>
      <c r="W509" s="551" t="s">
        <v>13876</v>
      </c>
      <c r="X509" s="551" t="s">
        <v>13876</v>
      </c>
      <c r="Y509" s="551" t="s">
        <v>13876</v>
      </c>
      <c r="Z509" s="551" t="s">
        <v>13876</v>
      </c>
      <c r="AA509" s="551" t="s">
        <v>13876</v>
      </c>
      <c r="AB509" s="551" t="s">
        <v>13876</v>
      </c>
      <c r="AC509" s="551" t="s">
        <v>13876</v>
      </c>
      <c r="AD509" s="552" t="s">
        <v>13876</v>
      </c>
      <c r="AE509" s="623">
        <v>0</v>
      </c>
      <c r="AF509" t="s">
        <v>6729</v>
      </c>
      <c r="AG509" t="s">
        <v>6734</v>
      </c>
      <c r="AH509" t="s">
        <v>6736</v>
      </c>
      <c r="AJ509" s="548" t="s">
        <v>13693</v>
      </c>
      <c r="AK509" s="548" t="s">
        <v>13806</v>
      </c>
      <c r="AL509" s="548" t="s">
        <v>13669</v>
      </c>
      <c r="AM509" s="548" t="s">
        <v>14007</v>
      </c>
      <c r="AN509" s="548" t="s">
        <v>14008</v>
      </c>
      <c r="AO509" s="548" t="s">
        <v>14009</v>
      </c>
      <c r="AQ509" t="s">
        <v>13876</v>
      </c>
      <c r="AR509" t="s">
        <v>13876</v>
      </c>
      <c r="AS509" t="s">
        <v>13876</v>
      </c>
      <c r="AT509" t="s">
        <v>13876</v>
      </c>
      <c r="AU509" t="s">
        <v>13876</v>
      </c>
      <c r="AV509" t="s">
        <v>13876</v>
      </c>
      <c r="AW509" t="s">
        <v>13876</v>
      </c>
      <c r="AX509" t="s">
        <v>13876</v>
      </c>
      <c r="AY509" t="s">
        <v>13876</v>
      </c>
      <c r="AZ509" t="s">
        <v>13876</v>
      </c>
      <c r="BA509" t="s">
        <v>13876</v>
      </c>
      <c r="BB509" t="s">
        <v>13876</v>
      </c>
      <c r="BC509" t="s">
        <v>13876</v>
      </c>
      <c r="BD509" t="s">
        <v>13876</v>
      </c>
      <c r="BE509" t="s">
        <v>13876</v>
      </c>
      <c r="BF509" t="s">
        <v>13876</v>
      </c>
      <c r="BG509" t="s">
        <v>13876</v>
      </c>
      <c r="BH509" t="s">
        <v>13876</v>
      </c>
      <c r="BI509" t="s">
        <v>13876</v>
      </c>
      <c r="BJ509" t="s">
        <v>13876</v>
      </c>
      <c r="BK509" t="s">
        <v>13876</v>
      </c>
      <c r="BL509" t="s">
        <v>13876</v>
      </c>
      <c r="BM509" t="s">
        <v>13876</v>
      </c>
      <c r="BN509" t="s">
        <v>13876</v>
      </c>
      <c r="BO509" t="s">
        <v>13876</v>
      </c>
      <c r="BP509" t="s">
        <v>13876</v>
      </c>
      <c r="BQ509" t="s">
        <v>13876</v>
      </c>
      <c r="BR509" t="s">
        <v>13876</v>
      </c>
      <c r="BS509" t="s">
        <v>13876</v>
      </c>
      <c r="BT509" t="s">
        <v>13876</v>
      </c>
      <c r="BU509" t="s">
        <v>13876</v>
      </c>
      <c r="BV509" t="s">
        <v>13876</v>
      </c>
      <c r="BW509" t="s">
        <v>13876</v>
      </c>
      <c r="BX509" t="s">
        <v>13876</v>
      </c>
      <c r="BY509" t="s">
        <v>13876</v>
      </c>
      <c r="BZ509" t="s">
        <v>13876</v>
      </c>
      <c r="CA509" t="s">
        <v>13876</v>
      </c>
      <c r="CB509" t="s">
        <v>13876</v>
      </c>
      <c r="CC509" t="s">
        <v>13876</v>
      </c>
      <c r="CD509" t="s">
        <v>13876</v>
      </c>
      <c r="CE509" t="s">
        <v>13876</v>
      </c>
      <c r="CF509" t="s">
        <v>13876</v>
      </c>
      <c r="CG509" t="s">
        <v>13876</v>
      </c>
      <c r="CH509" t="s">
        <v>13876</v>
      </c>
      <c r="CI509" t="s">
        <v>13876</v>
      </c>
      <c r="CJ509" t="s">
        <v>13876</v>
      </c>
      <c r="CK509" t="s">
        <v>13876</v>
      </c>
      <c r="CL509" t="s">
        <v>13876</v>
      </c>
      <c r="CM509" t="s">
        <v>13876</v>
      </c>
      <c r="CN509" t="s">
        <v>13876</v>
      </c>
      <c r="CO509" t="s">
        <v>13876</v>
      </c>
      <c r="CP509" t="s">
        <v>13876</v>
      </c>
      <c r="CQ509" t="s">
        <v>13876</v>
      </c>
      <c r="CR509" t="s">
        <v>13876</v>
      </c>
      <c r="CS509" t="s">
        <v>13876</v>
      </c>
      <c r="CT509" t="s">
        <v>13876</v>
      </c>
    </row>
    <row r="510" spans="1:98" hidden="1">
      <c r="A510" s="632"/>
      <c r="B510" s="555"/>
      <c r="C510" s="554"/>
      <c r="D510" s="554"/>
      <c r="E510" s="336"/>
      <c r="F510" s="336"/>
      <c r="G510" s="336"/>
      <c r="H510" s="554"/>
      <c r="I510" s="336"/>
      <c r="J510" s="336"/>
      <c r="K510" s="336"/>
      <c r="L510" s="336"/>
      <c r="M510" s="336"/>
      <c r="N510" s="336"/>
      <c r="O510" s="632"/>
      <c r="P510" s="632"/>
      <c r="Q510" s="632"/>
      <c r="R510" s="336"/>
      <c r="S510" s="336"/>
      <c r="T510" s="336" t="s">
        <v>13876</v>
      </c>
      <c r="U510" s="336"/>
      <c r="V510" s="632"/>
      <c r="W510" s="551"/>
      <c r="X510" s="551"/>
      <c r="Y510" s="551"/>
      <c r="Z510" s="551"/>
      <c r="AA510" s="551">
        <v>0</v>
      </c>
      <c r="AB510" s="551">
        <v>0</v>
      </c>
      <c r="AC510" s="551">
        <v>0</v>
      </c>
      <c r="AD510" s="552"/>
      <c r="AE510" s="623">
        <v>0</v>
      </c>
      <c r="AQ510" t="s">
        <v>13876</v>
      </c>
      <c r="AR510" t="s">
        <v>13876</v>
      </c>
      <c r="AS510" t="s">
        <v>13876</v>
      </c>
      <c r="AT510" t="s">
        <v>13876</v>
      </c>
      <c r="AU510" t="s">
        <v>13876</v>
      </c>
      <c r="AV510" t="s">
        <v>13876</v>
      </c>
      <c r="AW510" t="s">
        <v>13876</v>
      </c>
      <c r="AX510" t="s">
        <v>13876</v>
      </c>
      <c r="AY510" t="s">
        <v>13876</v>
      </c>
      <c r="AZ510" t="s">
        <v>13876</v>
      </c>
      <c r="BA510" t="s">
        <v>13876</v>
      </c>
      <c r="BB510" t="s">
        <v>13876</v>
      </c>
      <c r="BC510" t="s">
        <v>13876</v>
      </c>
      <c r="BD510" t="s">
        <v>13876</v>
      </c>
      <c r="BE510" t="s">
        <v>13876</v>
      </c>
      <c r="BF510" t="s">
        <v>13876</v>
      </c>
      <c r="BG510" t="s">
        <v>13876</v>
      </c>
      <c r="BH510" t="s">
        <v>13876</v>
      </c>
      <c r="BI510" t="s">
        <v>13876</v>
      </c>
      <c r="BJ510" t="s">
        <v>13876</v>
      </c>
      <c r="BK510" t="s">
        <v>13876</v>
      </c>
      <c r="BL510" t="s">
        <v>13876</v>
      </c>
      <c r="BM510" t="s">
        <v>13876</v>
      </c>
      <c r="BN510" t="s">
        <v>13876</v>
      </c>
      <c r="BO510" t="s">
        <v>13876</v>
      </c>
      <c r="BP510" t="s">
        <v>13876</v>
      </c>
      <c r="BQ510" t="s">
        <v>13876</v>
      </c>
      <c r="BR510" t="s">
        <v>13876</v>
      </c>
      <c r="BS510" t="s">
        <v>13876</v>
      </c>
      <c r="BT510" t="s">
        <v>13876</v>
      </c>
      <c r="BU510" t="s">
        <v>13876</v>
      </c>
      <c r="BV510" t="s">
        <v>13876</v>
      </c>
      <c r="BW510" t="s">
        <v>13876</v>
      </c>
      <c r="BX510" t="s">
        <v>13876</v>
      </c>
      <c r="BY510" t="s">
        <v>13876</v>
      </c>
      <c r="BZ510" t="s">
        <v>13876</v>
      </c>
      <c r="CA510" t="s">
        <v>13876</v>
      </c>
      <c r="CB510" t="s">
        <v>13876</v>
      </c>
      <c r="CC510" t="s">
        <v>13876</v>
      </c>
      <c r="CD510" t="s">
        <v>13876</v>
      </c>
      <c r="CE510" t="s">
        <v>13876</v>
      </c>
      <c r="CF510" t="s">
        <v>13876</v>
      </c>
      <c r="CG510" t="s">
        <v>13876</v>
      </c>
      <c r="CH510" t="s">
        <v>13876</v>
      </c>
      <c r="CI510" t="s">
        <v>13876</v>
      </c>
      <c r="CJ510" t="s">
        <v>13876</v>
      </c>
      <c r="CK510" t="s">
        <v>13876</v>
      </c>
      <c r="CL510" t="s">
        <v>13876</v>
      </c>
      <c r="CM510" t="s">
        <v>13876</v>
      </c>
      <c r="CN510" t="s">
        <v>13876</v>
      </c>
      <c r="CO510" t="s">
        <v>13876</v>
      </c>
      <c r="CP510" t="s">
        <v>13876</v>
      </c>
      <c r="CQ510" t="s">
        <v>13876</v>
      </c>
      <c r="CR510" t="s">
        <v>13876</v>
      </c>
      <c r="CS510" t="s">
        <v>13876</v>
      </c>
      <c r="CT510" t="s">
        <v>13876</v>
      </c>
    </row>
    <row r="511" spans="1:98" hidden="1">
      <c r="A511" s="632">
        <v>124</v>
      </c>
      <c r="B511" s="554" t="s">
        <v>1131</v>
      </c>
      <c r="C511" s="554" t="s">
        <v>1132</v>
      </c>
      <c r="D511" s="554" t="s">
        <v>1133</v>
      </c>
      <c r="E511" s="336" t="s">
        <v>368</v>
      </c>
      <c r="F511" s="336" t="s">
        <v>14010</v>
      </c>
      <c r="G511" s="336">
        <v>2910101050</v>
      </c>
      <c r="H511" s="554" t="s">
        <v>1141</v>
      </c>
      <c r="I511" s="336" t="s">
        <v>13673</v>
      </c>
      <c r="J511" s="336" t="s">
        <v>13659</v>
      </c>
      <c r="K511" s="336" t="s">
        <v>13546</v>
      </c>
      <c r="L511" s="336" t="s">
        <v>13658</v>
      </c>
      <c r="M511" s="336" t="s">
        <v>13659</v>
      </c>
      <c r="N511" s="336" t="s">
        <v>13546</v>
      </c>
      <c r="O511" s="632"/>
      <c r="P511" s="632" t="s">
        <v>13661</v>
      </c>
      <c r="Q511" s="556">
        <v>44636</v>
      </c>
      <c r="R511" s="336"/>
      <c r="S511" s="557">
        <v>44658</v>
      </c>
      <c r="T511" s="336" t="s">
        <v>15677</v>
      </c>
      <c r="U511" s="336">
        <v>67</v>
      </c>
      <c r="V511" s="632">
        <v>67</v>
      </c>
      <c r="W511" s="551">
        <v>234969</v>
      </c>
      <c r="X511" s="551">
        <v>88355</v>
      </c>
      <c r="Y511" s="551">
        <v>85873</v>
      </c>
      <c r="Z511" s="551">
        <v>88979</v>
      </c>
      <c r="AA511" s="551">
        <v>85935</v>
      </c>
      <c r="AB511" s="551">
        <v>86808</v>
      </c>
      <c r="AC511" s="551" t="s">
        <v>13876</v>
      </c>
      <c r="AD511" s="552" t="s">
        <v>13876</v>
      </c>
      <c r="AE511" s="623">
        <v>670919</v>
      </c>
      <c r="AF511" t="s">
        <v>1130</v>
      </c>
      <c r="AG511" t="s">
        <v>1136</v>
      </c>
      <c r="AH511" t="s">
        <v>1140</v>
      </c>
      <c r="AJ511" s="548" t="s">
        <v>13693</v>
      </c>
      <c r="AK511" s="548" t="s">
        <v>13871</v>
      </c>
      <c r="AL511" s="548" t="s">
        <v>13669</v>
      </c>
      <c r="AM511" s="548" t="s">
        <v>14011</v>
      </c>
      <c r="AN511" s="548" t="s">
        <v>14012</v>
      </c>
      <c r="AO511" s="548" t="s">
        <v>1131</v>
      </c>
      <c r="AQ511" t="s">
        <v>13876</v>
      </c>
      <c r="AR511" t="s">
        <v>15292</v>
      </c>
      <c r="AS511" t="s">
        <v>15284</v>
      </c>
      <c r="AT511" t="s">
        <v>15291</v>
      </c>
      <c r="AU511" t="s">
        <v>15294</v>
      </c>
      <c r="AV511" t="s">
        <v>15290</v>
      </c>
      <c r="AW511" t="s">
        <v>15294</v>
      </c>
      <c r="AX511" t="s">
        <v>13876</v>
      </c>
      <c r="AY511" t="s">
        <v>13876</v>
      </c>
      <c r="AZ511" t="s">
        <v>15285</v>
      </c>
      <c r="BA511" t="s">
        <v>15285</v>
      </c>
      <c r="BB511" t="s">
        <v>15284</v>
      </c>
      <c r="BC511" t="s">
        <v>15286</v>
      </c>
      <c r="BD511" t="s">
        <v>15286</v>
      </c>
      <c r="BE511" t="s">
        <v>13876</v>
      </c>
      <c r="BF511" t="s">
        <v>13876</v>
      </c>
      <c r="BG511" t="s">
        <v>15285</v>
      </c>
      <c r="BH511" t="s">
        <v>15286</v>
      </c>
      <c r="BI511" t="s">
        <v>15285</v>
      </c>
      <c r="BJ511" t="s">
        <v>15287</v>
      </c>
      <c r="BK511" t="s">
        <v>15284</v>
      </c>
      <c r="BL511" t="s">
        <v>13876</v>
      </c>
      <c r="BM511" t="s">
        <v>13876</v>
      </c>
      <c r="BN511" t="s">
        <v>15285</v>
      </c>
      <c r="BO511" t="s">
        <v>15285</v>
      </c>
      <c r="BP511" t="s">
        <v>15294</v>
      </c>
      <c r="BQ511" t="s">
        <v>15287</v>
      </c>
      <c r="BR511" t="s">
        <v>15294</v>
      </c>
      <c r="BS511" t="s">
        <v>13876</v>
      </c>
      <c r="BT511" t="s">
        <v>13876</v>
      </c>
      <c r="BU511" t="s">
        <v>15285</v>
      </c>
      <c r="BV511" t="s">
        <v>15286</v>
      </c>
      <c r="BW511" t="s">
        <v>15294</v>
      </c>
      <c r="BX511" t="s">
        <v>15284</v>
      </c>
      <c r="BY511" t="s">
        <v>15286</v>
      </c>
      <c r="BZ511" t="s">
        <v>13876</v>
      </c>
      <c r="CA511" t="s">
        <v>13876</v>
      </c>
      <c r="CB511" t="s">
        <v>15285</v>
      </c>
      <c r="CC511" t="s">
        <v>15290</v>
      </c>
      <c r="CD511" t="s">
        <v>15285</v>
      </c>
      <c r="CE511" t="s">
        <v>15288</v>
      </c>
      <c r="CF511" t="s">
        <v>15285</v>
      </c>
      <c r="CG511" t="s">
        <v>13876</v>
      </c>
      <c r="CH511" t="s">
        <v>13876</v>
      </c>
      <c r="CI511" t="s">
        <v>13876</v>
      </c>
      <c r="CJ511" t="s">
        <v>13876</v>
      </c>
      <c r="CK511" t="s">
        <v>13876</v>
      </c>
      <c r="CL511" t="s">
        <v>13876</v>
      </c>
      <c r="CM511" t="s">
        <v>13876</v>
      </c>
      <c r="CN511" t="s">
        <v>13876</v>
      </c>
      <c r="CO511" t="s">
        <v>13876</v>
      </c>
      <c r="CP511" t="s">
        <v>13876</v>
      </c>
      <c r="CQ511" t="s">
        <v>13876</v>
      </c>
      <c r="CR511" t="s">
        <v>13876</v>
      </c>
      <c r="CS511" t="s">
        <v>13876</v>
      </c>
      <c r="CT511" t="s">
        <v>13876</v>
      </c>
    </row>
    <row r="512" spans="1:98" hidden="1">
      <c r="A512" s="632"/>
      <c r="B512" s="555"/>
      <c r="C512" s="554"/>
      <c r="D512" s="554"/>
      <c r="E512" s="336"/>
      <c r="F512" s="336"/>
      <c r="G512" s="336"/>
      <c r="H512" s="554"/>
      <c r="I512" s="336"/>
      <c r="J512" s="336"/>
      <c r="K512" s="336"/>
      <c r="L512" s="336"/>
      <c r="M512" s="336"/>
      <c r="N512" s="336"/>
      <c r="O512" s="632"/>
      <c r="P512" s="632"/>
      <c r="Q512" s="556"/>
      <c r="R512" s="336"/>
      <c r="S512" s="336"/>
      <c r="T512" s="336" t="s">
        <v>13876</v>
      </c>
      <c r="U512" s="336"/>
      <c r="V512" s="632"/>
      <c r="W512" s="551"/>
      <c r="X512" s="551"/>
      <c r="Y512" s="551"/>
      <c r="Z512" s="551"/>
      <c r="AA512" s="551">
        <v>0</v>
      </c>
      <c r="AB512" s="551">
        <v>0</v>
      </c>
      <c r="AC512" s="551">
        <v>0</v>
      </c>
      <c r="AD512" s="552"/>
      <c r="AE512" s="623">
        <v>0</v>
      </c>
      <c r="AQ512" t="s">
        <v>13876</v>
      </c>
      <c r="AR512" t="s">
        <v>13876</v>
      </c>
      <c r="AS512" t="s">
        <v>13876</v>
      </c>
      <c r="AT512" t="s">
        <v>13876</v>
      </c>
      <c r="AU512" t="s">
        <v>13876</v>
      </c>
      <c r="AV512" t="s">
        <v>13876</v>
      </c>
      <c r="AW512" t="s">
        <v>13876</v>
      </c>
      <c r="AX512" t="s">
        <v>13876</v>
      </c>
      <c r="AY512" t="s">
        <v>13876</v>
      </c>
      <c r="AZ512" t="s">
        <v>13876</v>
      </c>
      <c r="BA512" t="s">
        <v>13876</v>
      </c>
      <c r="BB512" t="s">
        <v>13876</v>
      </c>
      <c r="BC512" t="s">
        <v>13876</v>
      </c>
      <c r="BD512" t="s">
        <v>13876</v>
      </c>
      <c r="BE512" t="s">
        <v>13876</v>
      </c>
      <c r="BF512" t="s">
        <v>13876</v>
      </c>
      <c r="BG512" t="s">
        <v>13876</v>
      </c>
      <c r="BH512" t="s">
        <v>13876</v>
      </c>
      <c r="BI512" t="s">
        <v>13876</v>
      </c>
      <c r="BJ512" t="s">
        <v>13876</v>
      </c>
      <c r="BK512" t="s">
        <v>13876</v>
      </c>
      <c r="BL512" t="s">
        <v>13876</v>
      </c>
      <c r="BM512" t="s">
        <v>13876</v>
      </c>
      <c r="BN512" t="s">
        <v>13876</v>
      </c>
      <c r="BO512" t="s">
        <v>13876</v>
      </c>
      <c r="BP512" t="s">
        <v>13876</v>
      </c>
      <c r="BQ512" t="s">
        <v>13876</v>
      </c>
      <c r="BR512" t="s">
        <v>13876</v>
      </c>
      <c r="BS512" t="s">
        <v>13876</v>
      </c>
      <c r="BT512" t="s">
        <v>13876</v>
      </c>
      <c r="BU512" t="s">
        <v>13876</v>
      </c>
      <c r="BV512" t="s">
        <v>13876</v>
      </c>
      <c r="BW512" t="s">
        <v>13876</v>
      </c>
      <c r="BX512" t="s">
        <v>13876</v>
      </c>
      <c r="BY512" t="s">
        <v>13876</v>
      </c>
      <c r="BZ512" t="s">
        <v>13876</v>
      </c>
      <c r="CA512" t="s">
        <v>13876</v>
      </c>
      <c r="CB512" t="s">
        <v>13876</v>
      </c>
      <c r="CC512" t="s">
        <v>13876</v>
      </c>
      <c r="CD512" t="s">
        <v>13876</v>
      </c>
      <c r="CE512" t="s">
        <v>13876</v>
      </c>
      <c r="CF512" t="s">
        <v>13876</v>
      </c>
      <c r="CG512" t="s">
        <v>13876</v>
      </c>
      <c r="CH512" t="s">
        <v>13876</v>
      </c>
      <c r="CI512" t="s">
        <v>13876</v>
      </c>
      <c r="CJ512" t="s">
        <v>13876</v>
      </c>
      <c r="CK512" t="s">
        <v>13876</v>
      </c>
      <c r="CL512" t="s">
        <v>13876</v>
      </c>
      <c r="CM512" t="s">
        <v>13876</v>
      </c>
      <c r="CN512" t="s">
        <v>13876</v>
      </c>
      <c r="CO512" t="s">
        <v>13876</v>
      </c>
      <c r="CP512" t="s">
        <v>13876</v>
      </c>
      <c r="CQ512" t="s">
        <v>13876</v>
      </c>
      <c r="CR512" t="s">
        <v>13876</v>
      </c>
      <c r="CS512" t="s">
        <v>13876</v>
      </c>
      <c r="CT512" t="s">
        <v>13876</v>
      </c>
    </row>
    <row r="513" spans="1:98" hidden="1">
      <c r="A513" s="1088">
        <v>125</v>
      </c>
      <c r="B513" s="554" t="s">
        <v>3850</v>
      </c>
      <c r="C513" s="554" t="s">
        <v>3851</v>
      </c>
      <c r="D513" s="554" t="s">
        <v>3852</v>
      </c>
      <c r="E513" s="336" t="s">
        <v>368</v>
      </c>
      <c r="F513" s="336" t="s">
        <v>3856</v>
      </c>
      <c r="G513" s="336">
        <v>2910300397</v>
      </c>
      <c r="H513" s="554" t="s">
        <v>3860</v>
      </c>
      <c r="I513" s="336" t="s">
        <v>113</v>
      </c>
      <c r="J513" s="336" t="s">
        <v>13659</v>
      </c>
      <c r="K513" s="336" t="s">
        <v>13547</v>
      </c>
      <c r="L513" s="336" t="s">
        <v>13658</v>
      </c>
      <c r="M513" s="336" t="s">
        <v>13658</v>
      </c>
      <c r="N513" s="336"/>
      <c r="O513" s="632" t="s">
        <v>13661</v>
      </c>
      <c r="P513" s="632"/>
      <c r="Q513" s="556">
        <v>44620</v>
      </c>
      <c r="R513" s="336"/>
      <c r="S513" s="557">
        <v>44666</v>
      </c>
      <c r="T513" s="336" t="s">
        <v>15678</v>
      </c>
      <c r="U513" s="625">
        <v>68</v>
      </c>
      <c r="V513" s="1088">
        <v>68</v>
      </c>
      <c r="W513" s="551">
        <v>322752</v>
      </c>
      <c r="X513" s="551">
        <v>111439</v>
      </c>
      <c r="Y513" s="551">
        <v>113943</v>
      </c>
      <c r="Z513" s="551">
        <v>95137</v>
      </c>
      <c r="AA513" s="551">
        <v>119389</v>
      </c>
      <c r="AB513" s="551">
        <v>118706</v>
      </c>
      <c r="AC513" s="551" t="s">
        <v>13876</v>
      </c>
      <c r="AD513" s="552" t="s">
        <v>13876</v>
      </c>
      <c r="AE513" s="623">
        <v>881366</v>
      </c>
      <c r="AF513" t="s">
        <v>3849</v>
      </c>
      <c r="AG513" t="s">
        <v>3855</v>
      </c>
      <c r="AH513" t="s">
        <v>3859</v>
      </c>
      <c r="AJ513" s="548" t="s">
        <v>13693</v>
      </c>
      <c r="AK513" s="548" t="s">
        <v>13733</v>
      </c>
      <c r="AL513" s="548" t="s">
        <v>13669</v>
      </c>
      <c r="AM513" s="548" t="s">
        <v>14013</v>
      </c>
      <c r="AN513" s="548" t="s">
        <v>14014</v>
      </c>
      <c r="AO513" s="548" t="s">
        <v>14015</v>
      </c>
      <c r="AQ513" t="s">
        <v>13876</v>
      </c>
      <c r="AR513" t="s">
        <v>15284</v>
      </c>
      <c r="AS513" t="s">
        <v>15292</v>
      </c>
      <c r="AT513" t="s">
        <v>15292</v>
      </c>
      <c r="AU513" t="s">
        <v>15287</v>
      </c>
      <c r="AV513" t="s">
        <v>15286</v>
      </c>
      <c r="AW513" t="s">
        <v>15292</v>
      </c>
      <c r="AX513" t="s">
        <v>13876</v>
      </c>
      <c r="AY513" t="s">
        <v>15289</v>
      </c>
      <c r="AZ513" t="s">
        <v>15289</v>
      </c>
      <c r="BA513" t="s">
        <v>15289</v>
      </c>
      <c r="BB513" t="s">
        <v>15291</v>
      </c>
      <c r="BC513" t="s">
        <v>15284</v>
      </c>
      <c r="BD513" t="s">
        <v>15294</v>
      </c>
      <c r="BE513" t="s">
        <v>13876</v>
      </c>
      <c r="BF513" t="s">
        <v>15289</v>
      </c>
      <c r="BG513" t="s">
        <v>15289</v>
      </c>
      <c r="BH513" t="s">
        <v>15284</v>
      </c>
      <c r="BI513" t="s">
        <v>15294</v>
      </c>
      <c r="BJ513" t="s">
        <v>15291</v>
      </c>
      <c r="BK513" t="s">
        <v>15284</v>
      </c>
      <c r="BL513" t="s">
        <v>13876</v>
      </c>
      <c r="BM513" t="s">
        <v>13876</v>
      </c>
      <c r="BN513" t="s">
        <v>15294</v>
      </c>
      <c r="BO513" t="s">
        <v>15286</v>
      </c>
      <c r="BP513" t="s">
        <v>15289</v>
      </c>
      <c r="BQ513" t="s">
        <v>15284</v>
      </c>
      <c r="BR513" t="s">
        <v>15287</v>
      </c>
      <c r="BS513" t="s">
        <v>13876</v>
      </c>
      <c r="BT513" t="s">
        <v>15289</v>
      </c>
      <c r="BU513" t="s">
        <v>15289</v>
      </c>
      <c r="BV513" t="s">
        <v>15294</v>
      </c>
      <c r="BW513" t="s">
        <v>15284</v>
      </c>
      <c r="BX513" t="s">
        <v>15285</v>
      </c>
      <c r="BY513" t="s">
        <v>15294</v>
      </c>
      <c r="BZ513" t="s">
        <v>13876</v>
      </c>
      <c r="CA513" t="s">
        <v>15289</v>
      </c>
      <c r="CB513" t="s">
        <v>15289</v>
      </c>
      <c r="CC513" t="s">
        <v>15285</v>
      </c>
      <c r="CD513" t="s">
        <v>15287</v>
      </c>
      <c r="CE513" t="s">
        <v>15288</v>
      </c>
      <c r="CF513" t="s">
        <v>15290</v>
      </c>
      <c r="CG513" t="s">
        <v>13876</v>
      </c>
      <c r="CH513" t="s">
        <v>13876</v>
      </c>
      <c r="CI513" t="s">
        <v>13876</v>
      </c>
      <c r="CJ513" t="s">
        <v>13876</v>
      </c>
      <c r="CK513" t="s">
        <v>13876</v>
      </c>
      <c r="CL513" t="s">
        <v>13876</v>
      </c>
      <c r="CM513" t="s">
        <v>13876</v>
      </c>
      <c r="CN513" t="s">
        <v>13876</v>
      </c>
      <c r="CO513" t="s">
        <v>13876</v>
      </c>
      <c r="CP513" t="s">
        <v>13876</v>
      </c>
      <c r="CQ513" t="s">
        <v>13876</v>
      </c>
      <c r="CR513" t="s">
        <v>13876</v>
      </c>
      <c r="CS513" t="s">
        <v>13876</v>
      </c>
      <c r="CT513" t="s">
        <v>13876</v>
      </c>
    </row>
    <row r="514" spans="1:98" hidden="1">
      <c r="A514" s="1088"/>
      <c r="B514" s="554" t="s">
        <v>3850</v>
      </c>
      <c r="C514" s="554" t="s">
        <v>3851</v>
      </c>
      <c r="D514" s="554" t="s">
        <v>3852</v>
      </c>
      <c r="E514" s="336" t="s">
        <v>368</v>
      </c>
      <c r="F514" s="336" t="s">
        <v>3856</v>
      </c>
      <c r="G514" s="336">
        <v>2910300397</v>
      </c>
      <c r="H514" s="554" t="s">
        <v>3860</v>
      </c>
      <c r="I514" s="336" t="s">
        <v>114</v>
      </c>
      <c r="J514" s="336" t="s">
        <v>13659</v>
      </c>
      <c r="K514" s="336" t="s">
        <v>13547</v>
      </c>
      <c r="L514" s="336" t="s">
        <v>13658</v>
      </c>
      <c r="M514" s="336" t="s">
        <v>13658</v>
      </c>
      <c r="N514" s="336"/>
      <c r="O514" s="632" t="s">
        <v>13661</v>
      </c>
      <c r="P514" s="632"/>
      <c r="Q514" s="556">
        <v>44620</v>
      </c>
      <c r="R514" s="336"/>
      <c r="S514" s="557">
        <v>44666</v>
      </c>
      <c r="T514" s="336" t="s">
        <v>15679</v>
      </c>
      <c r="U514" s="620">
        <v>68</v>
      </c>
      <c r="V514" s="1088"/>
      <c r="W514" s="551">
        <v>91445</v>
      </c>
      <c r="X514" s="551">
        <v>30285</v>
      </c>
      <c r="Y514" s="551">
        <v>30698</v>
      </c>
      <c r="Z514" s="551">
        <v>12595</v>
      </c>
      <c r="AA514" s="551">
        <v>12200</v>
      </c>
      <c r="AB514" s="551">
        <v>13152</v>
      </c>
      <c r="AC514" s="551" t="s">
        <v>13876</v>
      </c>
      <c r="AD514" s="552" t="s">
        <v>13876</v>
      </c>
      <c r="AE514" s="623">
        <v>190375</v>
      </c>
      <c r="AF514" t="s">
        <v>3849</v>
      </c>
      <c r="AG514" t="s">
        <v>3855</v>
      </c>
      <c r="AH514" t="s">
        <v>3859</v>
      </c>
      <c r="AJ514" s="548" t="s">
        <v>13693</v>
      </c>
      <c r="AK514" s="548" t="s">
        <v>13733</v>
      </c>
      <c r="AL514" s="548" t="s">
        <v>13669</v>
      </c>
      <c r="AM514" s="548" t="s">
        <v>14013</v>
      </c>
      <c r="AN514" s="548" t="s">
        <v>14014</v>
      </c>
      <c r="AO514" s="548" t="s">
        <v>14015</v>
      </c>
      <c r="AQ514" t="s">
        <v>13876</v>
      </c>
      <c r="AR514" t="s">
        <v>13876</v>
      </c>
      <c r="AS514" t="s">
        <v>15294</v>
      </c>
      <c r="AT514" t="s">
        <v>15289</v>
      </c>
      <c r="AU514" t="s">
        <v>15291</v>
      </c>
      <c r="AV514" t="s">
        <v>15291</v>
      </c>
      <c r="AW514" t="s">
        <v>15286</v>
      </c>
      <c r="AX514" t="s">
        <v>13876</v>
      </c>
      <c r="AY514" t="s">
        <v>13876</v>
      </c>
      <c r="AZ514" t="s">
        <v>15284</v>
      </c>
      <c r="BA514" t="s">
        <v>15288</v>
      </c>
      <c r="BB514" t="s">
        <v>15292</v>
      </c>
      <c r="BC514" t="s">
        <v>15285</v>
      </c>
      <c r="BD514" t="s">
        <v>15286</v>
      </c>
      <c r="BE514" t="s">
        <v>13876</v>
      </c>
      <c r="BF514" t="s">
        <v>13876</v>
      </c>
      <c r="BG514" t="s">
        <v>15284</v>
      </c>
      <c r="BH514" t="s">
        <v>15288</v>
      </c>
      <c r="BI514" t="s">
        <v>15290</v>
      </c>
      <c r="BJ514" t="s">
        <v>15294</v>
      </c>
      <c r="BK514" t="s">
        <v>15285</v>
      </c>
      <c r="BL514" t="s">
        <v>13876</v>
      </c>
      <c r="BM514" t="s">
        <v>13876</v>
      </c>
      <c r="BN514" t="s">
        <v>15289</v>
      </c>
      <c r="BO514" t="s">
        <v>15292</v>
      </c>
      <c r="BP514" t="s">
        <v>15286</v>
      </c>
      <c r="BQ514" t="s">
        <v>15294</v>
      </c>
      <c r="BR514" t="s">
        <v>15286</v>
      </c>
      <c r="BS514" t="s">
        <v>13876</v>
      </c>
      <c r="BT514" t="s">
        <v>13876</v>
      </c>
      <c r="BU514" t="s">
        <v>15289</v>
      </c>
      <c r="BV514" t="s">
        <v>15292</v>
      </c>
      <c r="BW514" t="s">
        <v>15292</v>
      </c>
      <c r="BX514" t="s">
        <v>15288</v>
      </c>
      <c r="BY514" t="s">
        <v>15288</v>
      </c>
      <c r="BZ514" t="s">
        <v>13876</v>
      </c>
      <c r="CA514" t="s">
        <v>13876</v>
      </c>
      <c r="CB514" t="s">
        <v>15289</v>
      </c>
      <c r="CC514" t="s">
        <v>15284</v>
      </c>
      <c r="CD514" t="s">
        <v>15289</v>
      </c>
      <c r="CE514" t="s">
        <v>15286</v>
      </c>
      <c r="CF514" t="s">
        <v>15292</v>
      </c>
      <c r="CG514" t="s">
        <v>13876</v>
      </c>
      <c r="CH514" t="s">
        <v>13876</v>
      </c>
      <c r="CI514" t="s">
        <v>13876</v>
      </c>
      <c r="CJ514" t="s">
        <v>13876</v>
      </c>
      <c r="CK514" t="s">
        <v>13876</v>
      </c>
      <c r="CL514" t="s">
        <v>13876</v>
      </c>
      <c r="CM514" t="s">
        <v>13876</v>
      </c>
      <c r="CN514" t="s">
        <v>13876</v>
      </c>
      <c r="CO514" t="s">
        <v>13876</v>
      </c>
      <c r="CP514" t="s">
        <v>13876</v>
      </c>
      <c r="CQ514" t="s">
        <v>13876</v>
      </c>
      <c r="CR514" t="s">
        <v>13876</v>
      </c>
      <c r="CS514" t="s">
        <v>13876</v>
      </c>
      <c r="CT514" t="s">
        <v>13876</v>
      </c>
    </row>
    <row r="515" spans="1:98" hidden="1">
      <c r="A515" s="1088"/>
      <c r="B515" s="554" t="s">
        <v>3850</v>
      </c>
      <c r="C515" s="554" t="s">
        <v>3851</v>
      </c>
      <c r="D515" s="554" t="s">
        <v>3852</v>
      </c>
      <c r="E515" s="336" t="s">
        <v>368</v>
      </c>
      <c r="F515" s="336" t="s">
        <v>3856</v>
      </c>
      <c r="G515" s="336">
        <v>2910300397</v>
      </c>
      <c r="H515" s="554" t="s">
        <v>3860</v>
      </c>
      <c r="I515" s="336" t="s">
        <v>116</v>
      </c>
      <c r="J515" s="336" t="s">
        <v>13659</v>
      </c>
      <c r="K515" s="336" t="s">
        <v>13547</v>
      </c>
      <c r="L515" s="336" t="s">
        <v>13658</v>
      </c>
      <c r="M515" s="336" t="s">
        <v>13658</v>
      </c>
      <c r="N515" s="336"/>
      <c r="O515" s="632" t="s">
        <v>13661</v>
      </c>
      <c r="P515" s="632"/>
      <c r="Q515" s="556">
        <v>44620</v>
      </c>
      <c r="R515" s="336"/>
      <c r="S515" s="557">
        <v>44666</v>
      </c>
      <c r="T515" s="336" t="s">
        <v>15680</v>
      </c>
      <c r="U515" s="620">
        <v>68</v>
      </c>
      <c r="V515" s="1088"/>
      <c r="W515" s="551">
        <v>22707</v>
      </c>
      <c r="X515" s="551">
        <v>8294</v>
      </c>
      <c r="Y515" s="551">
        <v>7820</v>
      </c>
      <c r="Z515" s="551">
        <v>9057</v>
      </c>
      <c r="AA515" s="551">
        <v>9653</v>
      </c>
      <c r="AB515" s="551">
        <v>9527</v>
      </c>
      <c r="AC515" s="551" t="s">
        <v>13876</v>
      </c>
      <c r="AD515" s="552" t="s">
        <v>13876</v>
      </c>
      <c r="AE515" s="623">
        <v>67058</v>
      </c>
      <c r="AF515" t="s">
        <v>3849</v>
      </c>
      <c r="AG515" t="s">
        <v>3855</v>
      </c>
      <c r="AH515" t="s">
        <v>3859</v>
      </c>
      <c r="AJ515" s="548" t="s">
        <v>13693</v>
      </c>
      <c r="AK515" s="548" t="s">
        <v>13733</v>
      </c>
      <c r="AL515" s="548" t="s">
        <v>13669</v>
      </c>
      <c r="AM515" s="548" t="s">
        <v>14013</v>
      </c>
      <c r="AN515" s="548" t="s">
        <v>14014</v>
      </c>
      <c r="AO515" s="548" t="s">
        <v>14015</v>
      </c>
      <c r="AQ515" t="s">
        <v>13876</v>
      </c>
      <c r="AR515" t="s">
        <v>13876</v>
      </c>
      <c r="AS515" t="s">
        <v>15292</v>
      </c>
      <c r="AT515" t="s">
        <v>15292</v>
      </c>
      <c r="AU515" t="s">
        <v>15287</v>
      </c>
      <c r="AV515" t="s">
        <v>15288</v>
      </c>
      <c r="AW515" t="s">
        <v>15287</v>
      </c>
      <c r="AX515" t="s">
        <v>13876</v>
      </c>
      <c r="AY515" t="s">
        <v>13876</v>
      </c>
      <c r="AZ515" t="s">
        <v>13876</v>
      </c>
      <c r="BA515" t="s">
        <v>15285</v>
      </c>
      <c r="BB515" t="s">
        <v>15292</v>
      </c>
      <c r="BC515" t="s">
        <v>15294</v>
      </c>
      <c r="BD515" t="s">
        <v>15291</v>
      </c>
      <c r="BE515" t="s">
        <v>13876</v>
      </c>
      <c r="BF515" t="s">
        <v>13876</v>
      </c>
      <c r="BG515" t="s">
        <v>13876</v>
      </c>
      <c r="BH515" t="s">
        <v>15287</v>
      </c>
      <c r="BI515" t="s">
        <v>15285</v>
      </c>
      <c r="BJ515" t="s">
        <v>15292</v>
      </c>
      <c r="BK515" t="s">
        <v>15288</v>
      </c>
      <c r="BL515" t="s">
        <v>13876</v>
      </c>
      <c r="BM515" t="s">
        <v>13876</v>
      </c>
      <c r="BN515" t="s">
        <v>13876</v>
      </c>
      <c r="BO515" t="s">
        <v>15294</v>
      </c>
      <c r="BP515" t="s">
        <v>15288</v>
      </c>
      <c r="BQ515" t="s">
        <v>15286</v>
      </c>
      <c r="BR515" t="s">
        <v>15287</v>
      </c>
      <c r="BS515" t="s">
        <v>13876</v>
      </c>
      <c r="BT515" t="s">
        <v>13876</v>
      </c>
      <c r="BU515" t="s">
        <v>13876</v>
      </c>
      <c r="BV515" t="s">
        <v>15294</v>
      </c>
      <c r="BW515" t="s">
        <v>15290</v>
      </c>
      <c r="BX515" t="s">
        <v>15286</v>
      </c>
      <c r="BY515" t="s">
        <v>15284</v>
      </c>
      <c r="BZ515" t="s">
        <v>13876</v>
      </c>
      <c r="CA515" t="s">
        <v>13876</v>
      </c>
      <c r="CB515" t="s">
        <v>13876</v>
      </c>
      <c r="CC515" t="s">
        <v>15294</v>
      </c>
      <c r="CD515" t="s">
        <v>15286</v>
      </c>
      <c r="CE515" t="s">
        <v>15292</v>
      </c>
      <c r="CF515" t="s">
        <v>15287</v>
      </c>
      <c r="CG515" t="s">
        <v>13876</v>
      </c>
      <c r="CH515" t="s">
        <v>13876</v>
      </c>
      <c r="CI515" t="s">
        <v>13876</v>
      </c>
      <c r="CJ515" t="s">
        <v>13876</v>
      </c>
      <c r="CK515" t="s">
        <v>13876</v>
      </c>
      <c r="CL515" t="s">
        <v>13876</v>
      </c>
      <c r="CM515" t="s">
        <v>13876</v>
      </c>
      <c r="CN515" t="s">
        <v>13876</v>
      </c>
      <c r="CO515" t="s">
        <v>13876</v>
      </c>
      <c r="CP515" t="s">
        <v>13876</v>
      </c>
      <c r="CQ515" t="s">
        <v>13876</v>
      </c>
      <c r="CR515" t="s">
        <v>13876</v>
      </c>
      <c r="CS515" t="s">
        <v>13876</v>
      </c>
      <c r="CT515" t="s">
        <v>13876</v>
      </c>
    </row>
    <row r="516" spans="1:98" hidden="1">
      <c r="A516" s="1088"/>
      <c r="B516" s="554" t="s">
        <v>3850</v>
      </c>
      <c r="C516" s="554" t="s">
        <v>3851</v>
      </c>
      <c r="D516" s="554" t="s">
        <v>3852</v>
      </c>
      <c r="E516" s="336" t="s">
        <v>368</v>
      </c>
      <c r="F516" s="336" t="s">
        <v>3856</v>
      </c>
      <c r="G516" s="336">
        <v>2910300397</v>
      </c>
      <c r="H516" s="554" t="s">
        <v>3860</v>
      </c>
      <c r="I516" s="336" t="s">
        <v>115</v>
      </c>
      <c r="J516" s="336" t="s">
        <v>13659</v>
      </c>
      <c r="K516" s="336" t="s">
        <v>13547</v>
      </c>
      <c r="L516" s="336" t="s">
        <v>13658</v>
      </c>
      <c r="M516" s="336" t="s">
        <v>13658</v>
      </c>
      <c r="N516" s="336"/>
      <c r="O516" s="632" t="s">
        <v>13661</v>
      </c>
      <c r="P516" s="632"/>
      <c r="Q516" s="556">
        <v>44620</v>
      </c>
      <c r="R516" s="336"/>
      <c r="S516" s="557">
        <v>44666</v>
      </c>
      <c r="T516" s="336" t="s">
        <v>15681</v>
      </c>
      <c r="U516" s="609">
        <v>68</v>
      </c>
      <c r="V516" s="1088"/>
      <c r="W516" s="551">
        <v>2034</v>
      </c>
      <c r="X516" s="551">
        <v>2024</v>
      </c>
      <c r="Y516" s="551">
        <v>4270</v>
      </c>
      <c r="Z516" s="551">
        <v>3694</v>
      </c>
      <c r="AA516" s="551">
        <v>4194</v>
      </c>
      <c r="AB516" s="551">
        <v>4803</v>
      </c>
      <c r="AC516" s="551" t="s">
        <v>13876</v>
      </c>
      <c r="AD516" s="552" t="s">
        <v>13876</v>
      </c>
      <c r="AE516" s="623">
        <v>21019</v>
      </c>
      <c r="AF516" t="s">
        <v>3849</v>
      </c>
      <c r="AG516" t="s">
        <v>3855</v>
      </c>
      <c r="AH516" t="s">
        <v>3859</v>
      </c>
      <c r="AJ516" s="548" t="s">
        <v>13693</v>
      </c>
      <c r="AK516" s="548" t="s">
        <v>13733</v>
      </c>
      <c r="AL516" s="548" t="s">
        <v>13669</v>
      </c>
      <c r="AM516" s="548" t="s">
        <v>14013</v>
      </c>
      <c r="AN516" s="548" t="s">
        <v>14014</v>
      </c>
      <c r="AO516" s="548" t="s">
        <v>14015</v>
      </c>
      <c r="AQ516" t="s">
        <v>13876</v>
      </c>
      <c r="AR516" t="s">
        <v>13876</v>
      </c>
      <c r="AS516" t="s">
        <v>13876</v>
      </c>
      <c r="AT516" t="s">
        <v>15292</v>
      </c>
      <c r="AU516" t="s">
        <v>15288</v>
      </c>
      <c r="AV516" t="s">
        <v>15284</v>
      </c>
      <c r="AW516" t="s">
        <v>15291</v>
      </c>
      <c r="AX516" t="s">
        <v>13876</v>
      </c>
      <c r="AY516" t="s">
        <v>13876</v>
      </c>
      <c r="AZ516" t="s">
        <v>13876</v>
      </c>
      <c r="BA516" t="s">
        <v>15292</v>
      </c>
      <c r="BB516" t="s">
        <v>15288</v>
      </c>
      <c r="BC516" t="s">
        <v>15292</v>
      </c>
      <c r="BD516" t="s">
        <v>15291</v>
      </c>
      <c r="BE516" t="s">
        <v>13876</v>
      </c>
      <c r="BF516" t="s">
        <v>13876</v>
      </c>
      <c r="BG516" t="s">
        <v>13876</v>
      </c>
      <c r="BH516" t="s">
        <v>15291</v>
      </c>
      <c r="BI516" t="s">
        <v>15292</v>
      </c>
      <c r="BJ516" t="s">
        <v>15287</v>
      </c>
      <c r="BK516" t="s">
        <v>15288</v>
      </c>
      <c r="BL516" t="s">
        <v>13876</v>
      </c>
      <c r="BM516" t="s">
        <v>13876</v>
      </c>
      <c r="BN516" t="s">
        <v>13876</v>
      </c>
      <c r="BO516" t="s">
        <v>15284</v>
      </c>
      <c r="BP516" t="s">
        <v>15290</v>
      </c>
      <c r="BQ516" t="s">
        <v>15294</v>
      </c>
      <c r="BR516" t="s">
        <v>15291</v>
      </c>
      <c r="BS516" t="s">
        <v>13876</v>
      </c>
      <c r="BT516" t="s">
        <v>13876</v>
      </c>
      <c r="BU516" t="s">
        <v>13876</v>
      </c>
      <c r="BV516" t="s">
        <v>15291</v>
      </c>
      <c r="BW516" t="s">
        <v>15289</v>
      </c>
      <c r="BX516" t="s">
        <v>15294</v>
      </c>
      <c r="BY516" t="s">
        <v>15291</v>
      </c>
      <c r="BZ516" t="s">
        <v>13876</v>
      </c>
      <c r="CA516" t="s">
        <v>13876</v>
      </c>
      <c r="CB516" t="s">
        <v>13876</v>
      </c>
      <c r="CC516" t="s">
        <v>15291</v>
      </c>
      <c r="CD516" t="s">
        <v>15285</v>
      </c>
      <c r="CE516" t="s">
        <v>15288</v>
      </c>
      <c r="CF516" t="s">
        <v>15284</v>
      </c>
      <c r="CG516" t="s">
        <v>13876</v>
      </c>
      <c r="CH516" t="s">
        <v>13876</v>
      </c>
      <c r="CI516" t="s">
        <v>13876</v>
      </c>
      <c r="CJ516" t="s">
        <v>13876</v>
      </c>
      <c r="CK516" t="s">
        <v>13876</v>
      </c>
      <c r="CL516" t="s">
        <v>13876</v>
      </c>
      <c r="CM516" t="s">
        <v>13876</v>
      </c>
      <c r="CN516" t="s">
        <v>13876</v>
      </c>
      <c r="CO516" t="s">
        <v>13876</v>
      </c>
      <c r="CP516" t="s">
        <v>13876</v>
      </c>
      <c r="CQ516" t="s">
        <v>13876</v>
      </c>
      <c r="CR516" t="s">
        <v>13876</v>
      </c>
      <c r="CS516" t="s">
        <v>13876</v>
      </c>
      <c r="CT516" t="s">
        <v>13876</v>
      </c>
    </row>
    <row r="517" spans="1:98" hidden="1">
      <c r="A517" s="632"/>
      <c r="B517" s="555"/>
      <c r="C517" s="554"/>
      <c r="D517" s="554"/>
      <c r="E517" s="336"/>
      <c r="F517" s="336"/>
      <c r="G517" s="336"/>
      <c r="H517" s="554"/>
      <c r="I517" s="336"/>
      <c r="J517" s="336"/>
      <c r="K517" s="336"/>
      <c r="L517" s="336"/>
      <c r="M517" s="336"/>
      <c r="N517" s="336"/>
      <c r="O517" s="632"/>
      <c r="P517" s="632"/>
      <c r="Q517" s="556"/>
      <c r="R517" s="336"/>
      <c r="S517" s="336"/>
      <c r="T517" s="336" t="s">
        <v>13876</v>
      </c>
      <c r="U517" s="336"/>
      <c r="V517" s="632"/>
      <c r="W517" s="551"/>
      <c r="X517" s="551"/>
      <c r="Y517" s="551"/>
      <c r="Z517" s="551"/>
      <c r="AA517" s="551">
        <v>0</v>
      </c>
      <c r="AB517" s="551">
        <v>0</v>
      </c>
      <c r="AC517" s="551">
        <v>0</v>
      </c>
      <c r="AD517" s="552"/>
      <c r="AE517" s="623">
        <v>0</v>
      </c>
      <c r="AQ517" t="s">
        <v>13876</v>
      </c>
      <c r="AR517" t="s">
        <v>13876</v>
      </c>
      <c r="AS517" t="s">
        <v>13876</v>
      </c>
      <c r="AT517" t="s">
        <v>13876</v>
      </c>
      <c r="AU517" t="s">
        <v>13876</v>
      </c>
      <c r="AV517" t="s">
        <v>13876</v>
      </c>
      <c r="AW517" t="s">
        <v>13876</v>
      </c>
      <c r="AX517" t="s">
        <v>13876</v>
      </c>
      <c r="AY517" t="s">
        <v>13876</v>
      </c>
      <c r="AZ517" t="s">
        <v>13876</v>
      </c>
      <c r="BA517" t="s">
        <v>13876</v>
      </c>
      <c r="BB517" t="s">
        <v>13876</v>
      </c>
      <c r="BC517" t="s">
        <v>13876</v>
      </c>
      <c r="BD517" t="s">
        <v>13876</v>
      </c>
      <c r="BE517" t="s">
        <v>13876</v>
      </c>
      <c r="BF517" t="s">
        <v>13876</v>
      </c>
      <c r="BG517" t="s">
        <v>13876</v>
      </c>
      <c r="BH517" t="s">
        <v>13876</v>
      </c>
      <c r="BI517" t="s">
        <v>13876</v>
      </c>
      <c r="BJ517" t="s">
        <v>13876</v>
      </c>
      <c r="BK517" t="s">
        <v>13876</v>
      </c>
      <c r="BL517" t="s">
        <v>13876</v>
      </c>
      <c r="BM517" t="s">
        <v>13876</v>
      </c>
      <c r="BN517" t="s">
        <v>13876</v>
      </c>
      <c r="BO517" t="s">
        <v>13876</v>
      </c>
      <c r="BP517" t="s">
        <v>13876</v>
      </c>
      <c r="BQ517" t="s">
        <v>13876</v>
      </c>
      <c r="BR517" t="s">
        <v>13876</v>
      </c>
      <c r="BS517" t="s">
        <v>13876</v>
      </c>
      <c r="BT517" t="s">
        <v>13876</v>
      </c>
      <c r="BU517" t="s">
        <v>13876</v>
      </c>
      <c r="BV517" t="s">
        <v>13876</v>
      </c>
      <c r="BW517" t="s">
        <v>13876</v>
      </c>
      <c r="BX517" t="s">
        <v>13876</v>
      </c>
      <c r="BY517" t="s">
        <v>13876</v>
      </c>
      <c r="BZ517" t="s">
        <v>13876</v>
      </c>
      <c r="CA517" t="s">
        <v>13876</v>
      </c>
      <c r="CB517" t="s">
        <v>13876</v>
      </c>
      <c r="CC517" t="s">
        <v>13876</v>
      </c>
      <c r="CD517" t="s">
        <v>13876</v>
      </c>
      <c r="CE517" t="s">
        <v>13876</v>
      </c>
      <c r="CF517" t="s">
        <v>13876</v>
      </c>
      <c r="CG517" t="s">
        <v>13876</v>
      </c>
      <c r="CH517" t="s">
        <v>13876</v>
      </c>
      <c r="CI517" t="s">
        <v>13876</v>
      </c>
      <c r="CJ517" t="s">
        <v>13876</v>
      </c>
      <c r="CK517" t="s">
        <v>13876</v>
      </c>
      <c r="CL517" t="s">
        <v>13876</v>
      </c>
      <c r="CM517" t="s">
        <v>13876</v>
      </c>
      <c r="CN517" t="s">
        <v>13876</v>
      </c>
      <c r="CO517" t="s">
        <v>13876</v>
      </c>
      <c r="CP517" t="s">
        <v>13876</v>
      </c>
      <c r="CQ517" t="s">
        <v>13876</v>
      </c>
      <c r="CR517" t="s">
        <v>13876</v>
      </c>
      <c r="CS517" t="s">
        <v>13876</v>
      </c>
      <c r="CT517" t="s">
        <v>13876</v>
      </c>
    </row>
    <row r="518" spans="1:98" hidden="1">
      <c r="A518" s="1088">
        <v>126</v>
      </c>
      <c r="B518" s="554" t="s">
        <v>8215</v>
      </c>
      <c r="C518" s="554" t="s">
        <v>1728</v>
      </c>
      <c r="D518" s="554" t="s">
        <v>8216</v>
      </c>
      <c r="E518" s="336" t="s">
        <v>368</v>
      </c>
      <c r="F518" s="336" t="s">
        <v>14016</v>
      </c>
      <c r="G518" s="336">
        <v>2911700116</v>
      </c>
      <c r="H518" s="554" t="s">
        <v>8224</v>
      </c>
      <c r="I518" s="336" t="s">
        <v>113</v>
      </c>
      <c r="J518" s="336" t="s">
        <v>13659</v>
      </c>
      <c r="K518" s="336" t="s">
        <v>13546</v>
      </c>
      <c r="L518" s="336" t="s">
        <v>13658</v>
      </c>
      <c r="M518" s="336"/>
      <c r="N518" s="336"/>
      <c r="O518" s="632"/>
      <c r="P518" s="632"/>
      <c r="Q518" s="632"/>
      <c r="R518" s="336"/>
      <c r="S518" s="336"/>
      <c r="T518" s="336" t="s">
        <v>15682</v>
      </c>
      <c r="U518" s="625"/>
      <c r="V518" s="1088"/>
      <c r="W518" s="551" t="s">
        <v>13876</v>
      </c>
      <c r="X518" s="551" t="s">
        <v>13876</v>
      </c>
      <c r="Y518" s="551" t="s">
        <v>13876</v>
      </c>
      <c r="Z518" s="551" t="s">
        <v>13876</v>
      </c>
      <c r="AA518" s="551" t="s">
        <v>13876</v>
      </c>
      <c r="AB518" s="551" t="s">
        <v>13876</v>
      </c>
      <c r="AC518" s="551" t="s">
        <v>13876</v>
      </c>
      <c r="AD518" s="552" t="s">
        <v>13876</v>
      </c>
      <c r="AE518" s="623">
        <v>0</v>
      </c>
      <c r="AF518" t="s">
        <v>8214</v>
      </c>
      <c r="AG518" t="s">
        <v>8219</v>
      </c>
      <c r="AH518" t="s">
        <v>8223</v>
      </c>
      <c r="AJ518" s="548" t="s">
        <v>13783</v>
      </c>
      <c r="AK518" s="548" t="s">
        <v>13784</v>
      </c>
      <c r="AL518" s="548" t="s">
        <v>13669</v>
      </c>
      <c r="AM518" s="548" t="s">
        <v>14017</v>
      </c>
      <c r="AN518" s="548" t="s">
        <v>14018</v>
      </c>
      <c r="AO518" s="548" t="s">
        <v>14019</v>
      </c>
      <c r="AQ518" t="s">
        <v>13876</v>
      </c>
      <c r="AR518" t="s">
        <v>13876</v>
      </c>
      <c r="AS518" t="s">
        <v>13876</v>
      </c>
      <c r="AT518" t="s">
        <v>13876</v>
      </c>
      <c r="AU518" t="s">
        <v>13876</v>
      </c>
      <c r="AV518" t="s">
        <v>13876</v>
      </c>
      <c r="AW518" t="s">
        <v>13876</v>
      </c>
      <c r="AX518" t="s">
        <v>13876</v>
      </c>
      <c r="AY518" t="s">
        <v>13876</v>
      </c>
      <c r="AZ518" t="s">
        <v>13876</v>
      </c>
      <c r="BA518" t="s">
        <v>13876</v>
      </c>
      <c r="BB518" t="s">
        <v>13876</v>
      </c>
      <c r="BC518" t="s">
        <v>13876</v>
      </c>
      <c r="BD518" t="s">
        <v>13876</v>
      </c>
      <c r="BE518" t="s">
        <v>13876</v>
      </c>
      <c r="BF518" t="s">
        <v>13876</v>
      </c>
      <c r="BG518" t="s">
        <v>13876</v>
      </c>
      <c r="BH518" t="s">
        <v>13876</v>
      </c>
      <c r="BI518" t="s">
        <v>13876</v>
      </c>
      <c r="BJ518" t="s">
        <v>13876</v>
      </c>
      <c r="BK518" t="s">
        <v>13876</v>
      </c>
      <c r="BL518" t="s">
        <v>13876</v>
      </c>
      <c r="BM518" t="s">
        <v>13876</v>
      </c>
      <c r="BN518" t="s">
        <v>13876</v>
      </c>
      <c r="BO518" t="s">
        <v>13876</v>
      </c>
      <c r="BP518" t="s">
        <v>13876</v>
      </c>
      <c r="BQ518" t="s">
        <v>13876</v>
      </c>
      <c r="BR518" t="s">
        <v>13876</v>
      </c>
      <c r="BS518" t="s">
        <v>13876</v>
      </c>
      <c r="BT518" t="s">
        <v>13876</v>
      </c>
      <c r="BU518" t="s">
        <v>13876</v>
      </c>
      <c r="BV518" t="s">
        <v>13876</v>
      </c>
      <c r="BW518" t="s">
        <v>13876</v>
      </c>
      <c r="BX518" t="s">
        <v>13876</v>
      </c>
      <c r="BY518" t="s">
        <v>13876</v>
      </c>
      <c r="BZ518" t="s">
        <v>13876</v>
      </c>
      <c r="CA518" t="s">
        <v>13876</v>
      </c>
      <c r="CB518" t="s">
        <v>13876</v>
      </c>
      <c r="CC518" t="s">
        <v>13876</v>
      </c>
      <c r="CD518" t="s">
        <v>13876</v>
      </c>
      <c r="CE518" t="s">
        <v>13876</v>
      </c>
      <c r="CF518" t="s">
        <v>13876</v>
      </c>
      <c r="CG518" t="s">
        <v>13876</v>
      </c>
      <c r="CH518" t="s">
        <v>13876</v>
      </c>
      <c r="CI518" t="s">
        <v>13876</v>
      </c>
      <c r="CJ518" t="s">
        <v>13876</v>
      </c>
      <c r="CK518" t="s">
        <v>13876</v>
      </c>
      <c r="CL518" t="s">
        <v>13876</v>
      </c>
      <c r="CM518" t="s">
        <v>13876</v>
      </c>
      <c r="CN518" t="s">
        <v>13876</v>
      </c>
      <c r="CO518" t="s">
        <v>13876</v>
      </c>
      <c r="CP518" t="s">
        <v>13876</v>
      </c>
      <c r="CQ518" t="s">
        <v>13876</v>
      </c>
      <c r="CR518" t="s">
        <v>13876</v>
      </c>
      <c r="CS518" t="s">
        <v>13876</v>
      </c>
      <c r="CT518" t="s">
        <v>13876</v>
      </c>
    </row>
    <row r="519" spans="1:98" hidden="1">
      <c r="A519" s="1088"/>
      <c r="B519" s="554" t="s">
        <v>8215</v>
      </c>
      <c r="C519" s="554" t="s">
        <v>1728</v>
      </c>
      <c r="D519" s="554" t="s">
        <v>8216</v>
      </c>
      <c r="E519" s="336" t="s">
        <v>368</v>
      </c>
      <c r="F519" s="336" t="s">
        <v>14016</v>
      </c>
      <c r="G519" s="336">
        <v>2911700116</v>
      </c>
      <c r="H519" s="554" t="s">
        <v>8224</v>
      </c>
      <c r="I519" s="336" t="s">
        <v>114</v>
      </c>
      <c r="J519" s="336" t="s">
        <v>13659</v>
      </c>
      <c r="K519" s="336" t="s">
        <v>13549</v>
      </c>
      <c r="L519" s="336" t="s">
        <v>13658</v>
      </c>
      <c r="M519" s="336"/>
      <c r="N519" s="336"/>
      <c r="O519" s="632"/>
      <c r="P519" s="632"/>
      <c r="Q519" s="632"/>
      <c r="R519" s="336"/>
      <c r="S519" s="336"/>
      <c r="T519" s="336" t="s">
        <v>15683</v>
      </c>
      <c r="U519" s="609"/>
      <c r="V519" s="1088"/>
      <c r="W519" s="551" t="s">
        <v>13876</v>
      </c>
      <c r="X519" s="551" t="s">
        <v>13876</v>
      </c>
      <c r="Y519" s="551" t="s">
        <v>13876</v>
      </c>
      <c r="Z519" s="551" t="s">
        <v>13876</v>
      </c>
      <c r="AA519" s="551" t="s">
        <v>13876</v>
      </c>
      <c r="AB519" s="551" t="s">
        <v>13876</v>
      </c>
      <c r="AC519" s="551" t="s">
        <v>13876</v>
      </c>
      <c r="AD519" s="552" t="s">
        <v>13876</v>
      </c>
      <c r="AE519" s="623">
        <v>0</v>
      </c>
      <c r="AF519" t="s">
        <v>8214</v>
      </c>
      <c r="AG519" t="s">
        <v>8219</v>
      </c>
      <c r="AH519" t="s">
        <v>8223</v>
      </c>
      <c r="AJ519" s="548" t="s">
        <v>13783</v>
      </c>
      <c r="AK519" s="548" t="s">
        <v>13784</v>
      </c>
      <c r="AL519" s="548" t="s">
        <v>13669</v>
      </c>
      <c r="AM519" s="548" t="s">
        <v>14017</v>
      </c>
      <c r="AN519" s="548" t="s">
        <v>14018</v>
      </c>
      <c r="AO519" s="548" t="s">
        <v>14019</v>
      </c>
      <c r="AQ519" t="s">
        <v>13876</v>
      </c>
      <c r="AR519" t="s">
        <v>13876</v>
      </c>
      <c r="AS519" t="s">
        <v>13876</v>
      </c>
      <c r="AT519" t="s">
        <v>13876</v>
      </c>
      <c r="AU519" t="s">
        <v>13876</v>
      </c>
      <c r="AV519" t="s">
        <v>13876</v>
      </c>
      <c r="AW519" t="s">
        <v>13876</v>
      </c>
      <c r="AX519" t="s">
        <v>13876</v>
      </c>
      <c r="AY519" t="s">
        <v>13876</v>
      </c>
      <c r="AZ519" t="s">
        <v>13876</v>
      </c>
      <c r="BA519" t="s">
        <v>13876</v>
      </c>
      <c r="BB519" t="s">
        <v>13876</v>
      </c>
      <c r="BC519" t="s">
        <v>13876</v>
      </c>
      <c r="BD519" t="s">
        <v>13876</v>
      </c>
      <c r="BE519" t="s">
        <v>13876</v>
      </c>
      <c r="BF519" t="s">
        <v>13876</v>
      </c>
      <c r="BG519" t="s">
        <v>13876</v>
      </c>
      <c r="BH519" t="s">
        <v>13876</v>
      </c>
      <c r="BI519" t="s">
        <v>13876</v>
      </c>
      <c r="BJ519" t="s">
        <v>13876</v>
      </c>
      <c r="BK519" t="s">
        <v>13876</v>
      </c>
      <c r="BL519" t="s">
        <v>13876</v>
      </c>
      <c r="BM519" t="s">
        <v>13876</v>
      </c>
      <c r="BN519" t="s">
        <v>13876</v>
      </c>
      <c r="BO519" t="s">
        <v>13876</v>
      </c>
      <c r="BP519" t="s">
        <v>13876</v>
      </c>
      <c r="BQ519" t="s">
        <v>13876</v>
      </c>
      <c r="BR519" t="s">
        <v>13876</v>
      </c>
      <c r="BS519" t="s">
        <v>13876</v>
      </c>
      <c r="BT519" t="s">
        <v>13876</v>
      </c>
      <c r="BU519" t="s">
        <v>13876</v>
      </c>
      <c r="BV519" t="s">
        <v>13876</v>
      </c>
      <c r="BW519" t="s">
        <v>13876</v>
      </c>
      <c r="BX519" t="s">
        <v>13876</v>
      </c>
      <c r="BY519" t="s">
        <v>13876</v>
      </c>
      <c r="BZ519" t="s">
        <v>13876</v>
      </c>
      <c r="CA519" t="s">
        <v>13876</v>
      </c>
      <c r="CB519" t="s">
        <v>13876</v>
      </c>
      <c r="CC519" t="s">
        <v>13876</v>
      </c>
      <c r="CD519" t="s">
        <v>13876</v>
      </c>
      <c r="CE519" t="s">
        <v>13876</v>
      </c>
      <c r="CF519" t="s">
        <v>13876</v>
      </c>
      <c r="CG519" t="s">
        <v>13876</v>
      </c>
      <c r="CH519" t="s">
        <v>13876</v>
      </c>
      <c r="CI519" t="s">
        <v>13876</v>
      </c>
      <c r="CJ519" t="s">
        <v>13876</v>
      </c>
      <c r="CK519" t="s">
        <v>13876</v>
      </c>
      <c r="CL519" t="s">
        <v>13876</v>
      </c>
      <c r="CM519" t="s">
        <v>13876</v>
      </c>
      <c r="CN519" t="s">
        <v>13876</v>
      </c>
      <c r="CO519" t="s">
        <v>13876</v>
      </c>
      <c r="CP519" t="s">
        <v>13876</v>
      </c>
      <c r="CQ519" t="s">
        <v>13876</v>
      </c>
      <c r="CR519" t="s">
        <v>13876</v>
      </c>
      <c r="CS519" t="s">
        <v>13876</v>
      </c>
      <c r="CT519" t="s">
        <v>13876</v>
      </c>
    </row>
    <row r="520" spans="1:98" hidden="1">
      <c r="A520" s="632"/>
      <c r="B520" s="555"/>
      <c r="C520" s="554"/>
      <c r="D520" s="554"/>
      <c r="E520" s="336"/>
      <c r="F520" s="336"/>
      <c r="G520" s="336"/>
      <c r="H520" s="554"/>
      <c r="I520" s="336"/>
      <c r="J520" s="336"/>
      <c r="K520" s="336"/>
      <c r="L520" s="336"/>
      <c r="M520" s="336"/>
      <c r="N520" s="336"/>
      <c r="O520" s="632"/>
      <c r="P520" s="632"/>
      <c r="Q520" s="632"/>
      <c r="R520" s="336"/>
      <c r="S520" s="336"/>
      <c r="T520" s="336" t="s">
        <v>13876</v>
      </c>
      <c r="U520" s="336"/>
      <c r="V520" s="632"/>
      <c r="W520" s="551"/>
      <c r="X520" s="551"/>
      <c r="Y520" s="551"/>
      <c r="Z520" s="551"/>
      <c r="AA520" s="551">
        <v>0</v>
      </c>
      <c r="AB520" s="551">
        <v>0</v>
      </c>
      <c r="AC520" s="551">
        <v>0</v>
      </c>
      <c r="AD520" s="552"/>
      <c r="AE520" s="623">
        <v>0</v>
      </c>
      <c r="AQ520" t="s">
        <v>13876</v>
      </c>
      <c r="AR520" t="s">
        <v>13876</v>
      </c>
      <c r="AS520" t="s">
        <v>13876</v>
      </c>
      <c r="AT520" t="s">
        <v>13876</v>
      </c>
      <c r="AU520" t="s">
        <v>13876</v>
      </c>
      <c r="AV520" t="s">
        <v>13876</v>
      </c>
      <c r="AW520" t="s">
        <v>13876</v>
      </c>
      <c r="AX520" t="s">
        <v>13876</v>
      </c>
      <c r="AY520" t="s">
        <v>13876</v>
      </c>
      <c r="AZ520" t="s">
        <v>13876</v>
      </c>
      <c r="BA520" t="s">
        <v>13876</v>
      </c>
      <c r="BB520" t="s">
        <v>13876</v>
      </c>
      <c r="BC520" t="s">
        <v>13876</v>
      </c>
      <c r="BD520" t="s">
        <v>13876</v>
      </c>
      <c r="BE520" t="s">
        <v>13876</v>
      </c>
      <c r="BF520" t="s">
        <v>13876</v>
      </c>
      <c r="BG520" t="s">
        <v>13876</v>
      </c>
      <c r="BH520" t="s">
        <v>13876</v>
      </c>
      <c r="BI520" t="s">
        <v>13876</v>
      </c>
      <c r="BJ520" t="s">
        <v>13876</v>
      </c>
      <c r="BK520" t="s">
        <v>13876</v>
      </c>
      <c r="BL520" t="s">
        <v>13876</v>
      </c>
      <c r="BM520" t="s">
        <v>13876</v>
      </c>
      <c r="BN520" t="s">
        <v>13876</v>
      </c>
      <c r="BO520" t="s">
        <v>13876</v>
      </c>
      <c r="BP520" t="s">
        <v>13876</v>
      </c>
      <c r="BQ520" t="s">
        <v>13876</v>
      </c>
      <c r="BR520" t="s">
        <v>13876</v>
      </c>
      <c r="BS520" t="s">
        <v>13876</v>
      </c>
      <c r="BT520" t="s">
        <v>13876</v>
      </c>
      <c r="BU520" t="s">
        <v>13876</v>
      </c>
      <c r="BV520" t="s">
        <v>13876</v>
      </c>
      <c r="BW520" t="s">
        <v>13876</v>
      </c>
      <c r="BX520" t="s">
        <v>13876</v>
      </c>
      <c r="BY520" t="s">
        <v>13876</v>
      </c>
      <c r="BZ520" t="s">
        <v>13876</v>
      </c>
      <c r="CA520" t="s">
        <v>13876</v>
      </c>
      <c r="CB520" t="s">
        <v>13876</v>
      </c>
      <c r="CC520" t="s">
        <v>13876</v>
      </c>
      <c r="CD520" t="s">
        <v>13876</v>
      </c>
      <c r="CE520" t="s">
        <v>13876</v>
      </c>
      <c r="CF520" t="s">
        <v>13876</v>
      </c>
      <c r="CG520" t="s">
        <v>13876</v>
      </c>
      <c r="CH520" t="s">
        <v>13876</v>
      </c>
      <c r="CI520" t="s">
        <v>13876</v>
      </c>
      <c r="CJ520" t="s">
        <v>13876</v>
      </c>
      <c r="CK520" t="s">
        <v>13876</v>
      </c>
      <c r="CL520" t="s">
        <v>13876</v>
      </c>
      <c r="CM520" t="s">
        <v>13876</v>
      </c>
      <c r="CN520" t="s">
        <v>13876</v>
      </c>
      <c r="CO520" t="s">
        <v>13876</v>
      </c>
      <c r="CP520" t="s">
        <v>13876</v>
      </c>
      <c r="CQ520" t="s">
        <v>13876</v>
      </c>
      <c r="CR520" t="s">
        <v>13876</v>
      </c>
      <c r="CS520" t="s">
        <v>13876</v>
      </c>
      <c r="CT520" t="s">
        <v>13876</v>
      </c>
    </row>
    <row r="521" spans="1:98" hidden="1">
      <c r="A521" s="632">
        <v>127</v>
      </c>
      <c r="B521" s="554" t="s">
        <v>11236</v>
      </c>
      <c r="C521" s="554" t="s">
        <v>832</v>
      </c>
      <c r="D521" s="554" t="s">
        <v>11237</v>
      </c>
      <c r="E521" s="336" t="s">
        <v>368</v>
      </c>
      <c r="F521" s="336" t="s">
        <v>14020</v>
      </c>
      <c r="G521" s="336">
        <v>2950300091</v>
      </c>
      <c r="H521" s="554" t="s">
        <v>12617</v>
      </c>
      <c r="I521" s="336" t="s">
        <v>124</v>
      </c>
      <c r="J521" s="336" t="s">
        <v>13659</v>
      </c>
      <c r="K521" s="336" t="s">
        <v>13546</v>
      </c>
      <c r="L521" s="336" t="s">
        <v>13658</v>
      </c>
      <c r="M521" s="336" t="s">
        <v>13659</v>
      </c>
      <c r="N521" s="336" t="s">
        <v>13546</v>
      </c>
      <c r="O521" s="632"/>
      <c r="P521" s="632"/>
      <c r="Q521" s="632"/>
      <c r="R521" s="336"/>
      <c r="S521" s="336"/>
      <c r="T521" s="336" t="s">
        <v>15684</v>
      </c>
      <c r="U521" s="336"/>
      <c r="V521" s="632"/>
      <c r="W521" s="551" t="s">
        <v>13876</v>
      </c>
      <c r="X521" s="551" t="s">
        <v>13876</v>
      </c>
      <c r="Y521" s="551" t="s">
        <v>13876</v>
      </c>
      <c r="Z521" s="551" t="s">
        <v>13876</v>
      </c>
      <c r="AA521" s="551" t="s">
        <v>13876</v>
      </c>
      <c r="AB521" s="551" t="s">
        <v>13876</v>
      </c>
      <c r="AC521" s="551" t="s">
        <v>13876</v>
      </c>
      <c r="AD521" s="552" t="s">
        <v>13876</v>
      </c>
      <c r="AE521" s="623">
        <v>0</v>
      </c>
      <c r="AF521" t="s">
        <v>11235</v>
      </c>
      <c r="AG521" t="s">
        <v>11967</v>
      </c>
      <c r="AH521" t="s">
        <v>12616</v>
      </c>
      <c r="AQ521" t="s">
        <v>13876</v>
      </c>
      <c r="AR521" t="s">
        <v>13876</v>
      </c>
      <c r="AS521" t="s">
        <v>13876</v>
      </c>
      <c r="AT521" t="s">
        <v>13876</v>
      </c>
      <c r="AU521" t="s">
        <v>13876</v>
      </c>
      <c r="AV521" t="s">
        <v>13876</v>
      </c>
      <c r="AW521" t="s">
        <v>13876</v>
      </c>
      <c r="AX521" t="s">
        <v>13876</v>
      </c>
      <c r="AY521" t="s">
        <v>13876</v>
      </c>
      <c r="AZ521" t="s">
        <v>13876</v>
      </c>
      <c r="BA521" t="s">
        <v>13876</v>
      </c>
      <c r="BB521" t="s">
        <v>13876</v>
      </c>
      <c r="BC521" t="s">
        <v>13876</v>
      </c>
      <c r="BD521" t="s">
        <v>13876</v>
      </c>
      <c r="BE521" t="s">
        <v>13876</v>
      </c>
      <c r="BF521" t="s">
        <v>13876</v>
      </c>
      <c r="BG521" t="s">
        <v>13876</v>
      </c>
      <c r="BH521" t="s">
        <v>13876</v>
      </c>
      <c r="BI521" t="s">
        <v>13876</v>
      </c>
      <c r="BJ521" t="s">
        <v>13876</v>
      </c>
      <c r="BK521" t="s">
        <v>13876</v>
      </c>
      <c r="BL521" t="s">
        <v>13876</v>
      </c>
      <c r="BM521" t="s">
        <v>13876</v>
      </c>
      <c r="BN521" t="s">
        <v>13876</v>
      </c>
      <c r="BO521" t="s">
        <v>13876</v>
      </c>
      <c r="BP521" t="s">
        <v>13876</v>
      </c>
      <c r="BQ521" t="s">
        <v>13876</v>
      </c>
      <c r="BR521" t="s">
        <v>13876</v>
      </c>
      <c r="BS521" t="s">
        <v>13876</v>
      </c>
      <c r="BT521" t="s">
        <v>13876</v>
      </c>
      <c r="BU521" t="s">
        <v>13876</v>
      </c>
      <c r="BV521" t="s">
        <v>13876</v>
      </c>
      <c r="BW521" t="s">
        <v>13876</v>
      </c>
      <c r="BX521" t="s">
        <v>13876</v>
      </c>
      <c r="BY521" t="s">
        <v>13876</v>
      </c>
      <c r="BZ521" t="s">
        <v>13876</v>
      </c>
      <c r="CA521" t="s">
        <v>13876</v>
      </c>
      <c r="CB521" t="s">
        <v>13876</v>
      </c>
      <c r="CC521" t="s">
        <v>13876</v>
      </c>
      <c r="CD521" t="s">
        <v>13876</v>
      </c>
      <c r="CE521" t="s">
        <v>13876</v>
      </c>
      <c r="CF521" t="s">
        <v>13876</v>
      </c>
      <c r="CG521" t="s">
        <v>13876</v>
      </c>
      <c r="CH521" t="s">
        <v>13876</v>
      </c>
      <c r="CI521" t="s">
        <v>13876</v>
      </c>
      <c r="CJ521" t="s">
        <v>13876</v>
      </c>
      <c r="CK521" t="s">
        <v>13876</v>
      </c>
      <c r="CL521" t="s">
        <v>13876</v>
      </c>
      <c r="CM521" t="s">
        <v>13876</v>
      </c>
      <c r="CN521" t="s">
        <v>13876</v>
      </c>
      <c r="CO521" t="s">
        <v>13876</v>
      </c>
      <c r="CP521" t="s">
        <v>13876</v>
      </c>
      <c r="CQ521" t="s">
        <v>13876</v>
      </c>
      <c r="CR521" t="s">
        <v>13876</v>
      </c>
      <c r="CS521" t="s">
        <v>13876</v>
      </c>
      <c r="CT521" t="s">
        <v>13876</v>
      </c>
    </row>
    <row r="522" spans="1:98" hidden="1">
      <c r="A522" s="632"/>
      <c r="B522" s="555"/>
      <c r="C522" s="554"/>
      <c r="D522" s="554"/>
      <c r="E522" s="336"/>
      <c r="F522" s="336"/>
      <c r="G522" s="336"/>
      <c r="H522" s="554"/>
      <c r="I522" s="336"/>
      <c r="J522" s="336"/>
      <c r="K522" s="336"/>
      <c r="L522" s="336"/>
      <c r="M522" s="336"/>
      <c r="N522" s="336"/>
      <c r="O522" s="632"/>
      <c r="P522" s="632"/>
      <c r="Q522" s="632"/>
      <c r="R522" s="336"/>
      <c r="S522" s="336"/>
      <c r="T522" s="336" t="s">
        <v>13876</v>
      </c>
      <c r="U522" s="336"/>
      <c r="V522" s="632"/>
      <c r="W522" s="551"/>
      <c r="X522" s="551"/>
      <c r="Y522" s="551"/>
      <c r="Z522" s="551"/>
      <c r="AA522" s="551">
        <v>0</v>
      </c>
      <c r="AB522" s="551">
        <v>0</v>
      </c>
      <c r="AC522" s="551">
        <v>0</v>
      </c>
      <c r="AD522" s="552"/>
      <c r="AE522" s="623">
        <v>0</v>
      </c>
      <c r="AQ522" t="s">
        <v>13876</v>
      </c>
      <c r="AR522" t="s">
        <v>13876</v>
      </c>
      <c r="AS522" t="s">
        <v>13876</v>
      </c>
      <c r="AT522" t="s">
        <v>13876</v>
      </c>
      <c r="AU522" t="s">
        <v>13876</v>
      </c>
      <c r="AV522" t="s">
        <v>13876</v>
      </c>
      <c r="AW522" t="s">
        <v>13876</v>
      </c>
      <c r="AX522" t="s">
        <v>13876</v>
      </c>
      <c r="AY522" t="s">
        <v>13876</v>
      </c>
      <c r="AZ522" t="s">
        <v>13876</v>
      </c>
      <c r="BA522" t="s">
        <v>13876</v>
      </c>
      <c r="BB522" t="s">
        <v>13876</v>
      </c>
      <c r="BC522" t="s">
        <v>13876</v>
      </c>
      <c r="BD522" t="s">
        <v>13876</v>
      </c>
      <c r="BE522" t="s">
        <v>13876</v>
      </c>
      <c r="BF522" t="s">
        <v>13876</v>
      </c>
      <c r="BG522" t="s">
        <v>13876</v>
      </c>
      <c r="BH522" t="s">
        <v>13876</v>
      </c>
      <c r="BI522" t="s">
        <v>13876</v>
      </c>
      <c r="BJ522" t="s">
        <v>13876</v>
      </c>
      <c r="BK522" t="s">
        <v>13876</v>
      </c>
      <c r="BL522" t="s">
        <v>13876</v>
      </c>
      <c r="BM522" t="s">
        <v>13876</v>
      </c>
      <c r="BN522" t="s">
        <v>13876</v>
      </c>
      <c r="BO522" t="s">
        <v>13876</v>
      </c>
      <c r="BP522" t="s">
        <v>13876</v>
      </c>
      <c r="BQ522" t="s">
        <v>13876</v>
      </c>
      <c r="BR522" t="s">
        <v>13876</v>
      </c>
      <c r="BS522" t="s">
        <v>13876</v>
      </c>
      <c r="BT522" t="s">
        <v>13876</v>
      </c>
      <c r="BU522" t="s">
        <v>13876</v>
      </c>
      <c r="BV522" t="s">
        <v>13876</v>
      </c>
      <c r="BW522" t="s">
        <v>13876</v>
      </c>
      <c r="BX522" t="s">
        <v>13876</v>
      </c>
      <c r="BY522" t="s">
        <v>13876</v>
      </c>
      <c r="BZ522" t="s">
        <v>13876</v>
      </c>
      <c r="CA522" t="s">
        <v>13876</v>
      </c>
      <c r="CB522" t="s">
        <v>13876</v>
      </c>
      <c r="CC522" t="s">
        <v>13876</v>
      </c>
      <c r="CD522" t="s">
        <v>13876</v>
      </c>
      <c r="CE522" t="s">
        <v>13876</v>
      </c>
      <c r="CF522" t="s">
        <v>13876</v>
      </c>
      <c r="CG522" t="s">
        <v>13876</v>
      </c>
      <c r="CH522" t="s">
        <v>13876</v>
      </c>
      <c r="CI522" t="s">
        <v>13876</v>
      </c>
      <c r="CJ522" t="s">
        <v>13876</v>
      </c>
      <c r="CK522" t="s">
        <v>13876</v>
      </c>
      <c r="CL522" t="s">
        <v>13876</v>
      </c>
      <c r="CM522" t="s">
        <v>13876</v>
      </c>
      <c r="CN522" t="s">
        <v>13876</v>
      </c>
      <c r="CO522" t="s">
        <v>13876</v>
      </c>
      <c r="CP522" t="s">
        <v>13876</v>
      </c>
      <c r="CQ522" t="s">
        <v>13876</v>
      </c>
      <c r="CR522" t="s">
        <v>13876</v>
      </c>
      <c r="CS522" t="s">
        <v>13876</v>
      </c>
      <c r="CT522" t="s">
        <v>13876</v>
      </c>
    </row>
    <row r="523" spans="1:98" hidden="1">
      <c r="A523" s="1086">
        <v>128</v>
      </c>
      <c r="B523" s="554" t="s">
        <v>6816</v>
      </c>
      <c r="C523" s="554" t="s">
        <v>6307</v>
      </c>
      <c r="D523" s="554" t="s">
        <v>6817</v>
      </c>
      <c r="E523" s="336" t="s">
        <v>368</v>
      </c>
      <c r="F523" s="336" t="s">
        <v>14021</v>
      </c>
      <c r="G523" s="336">
        <v>2911201057</v>
      </c>
      <c r="H523" s="554" t="s">
        <v>6825</v>
      </c>
      <c r="I523" s="336" t="s">
        <v>13665</v>
      </c>
      <c r="J523" s="336" t="s">
        <v>13659</v>
      </c>
      <c r="K523" s="336" t="s">
        <v>13546</v>
      </c>
      <c r="L523" s="336" t="s">
        <v>13658</v>
      </c>
      <c r="M523" s="336" t="s">
        <v>13658</v>
      </c>
      <c r="N523" s="336"/>
      <c r="O523" s="632"/>
      <c r="P523" s="632"/>
      <c r="Q523" s="632"/>
      <c r="R523" s="336"/>
      <c r="S523" s="336"/>
      <c r="T523" s="336" t="s">
        <v>15685</v>
      </c>
      <c r="U523" s="336"/>
      <c r="V523" s="632"/>
      <c r="W523" s="551" t="s">
        <v>13876</v>
      </c>
      <c r="X523" s="551" t="s">
        <v>13876</v>
      </c>
      <c r="Y523" s="551" t="s">
        <v>13876</v>
      </c>
      <c r="Z523" s="551" t="s">
        <v>13876</v>
      </c>
      <c r="AA523" s="551" t="s">
        <v>13876</v>
      </c>
      <c r="AB523" s="551" t="s">
        <v>13876</v>
      </c>
      <c r="AC523" s="551" t="s">
        <v>13876</v>
      </c>
      <c r="AD523" s="552" t="s">
        <v>13876</v>
      </c>
      <c r="AE523" s="623">
        <v>0</v>
      </c>
      <c r="AF523" t="s">
        <v>6815</v>
      </c>
      <c r="AG523" t="s">
        <v>6820</v>
      </c>
      <c r="AH523" t="s">
        <v>6824</v>
      </c>
      <c r="AQ523" t="s">
        <v>13876</v>
      </c>
      <c r="AR523" t="s">
        <v>13876</v>
      </c>
      <c r="AS523" t="s">
        <v>13876</v>
      </c>
      <c r="AT523" t="s">
        <v>13876</v>
      </c>
      <c r="AU523" t="s">
        <v>13876</v>
      </c>
      <c r="AV523" t="s">
        <v>13876</v>
      </c>
      <c r="AW523" t="s">
        <v>13876</v>
      </c>
      <c r="AX523" t="s">
        <v>13876</v>
      </c>
      <c r="AY523" t="s">
        <v>13876</v>
      </c>
      <c r="AZ523" t="s">
        <v>13876</v>
      </c>
      <c r="BA523" t="s">
        <v>13876</v>
      </c>
      <c r="BB523" t="s">
        <v>13876</v>
      </c>
      <c r="BC523" t="s">
        <v>13876</v>
      </c>
      <c r="BD523" t="s">
        <v>13876</v>
      </c>
      <c r="BE523" t="s">
        <v>13876</v>
      </c>
      <c r="BF523" t="s">
        <v>13876</v>
      </c>
      <c r="BG523" t="s">
        <v>13876</v>
      </c>
      <c r="BH523" t="s">
        <v>13876</v>
      </c>
      <c r="BI523" t="s">
        <v>13876</v>
      </c>
      <c r="BJ523" t="s">
        <v>13876</v>
      </c>
      <c r="BK523" t="s">
        <v>13876</v>
      </c>
      <c r="BL523" t="s">
        <v>13876</v>
      </c>
      <c r="BM523" t="s">
        <v>13876</v>
      </c>
      <c r="BN523" t="s">
        <v>13876</v>
      </c>
      <c r="BO523" t="s">
        <v>13876</v>
      </c>
      <c r="BP523" t="s">
        <v>13876</v>
      </c>
      <c r="BQ523" t="s">
        <v>13876</v>
      </c>
      <c r="BR523" t="s">
        <v>13876</v>
      </c>
      <c r="BS523" t="s">
        <v>13876</v>
      </c>
      <c r="BT523" t="s">
        <v>13876</v>
      </c>
      <c r="BU523" t="s">
        <v>13876</v>
      </c>
      <c r="BV523" t="s">
        <v>13876</v>
      </c>
      <c r="BW523" t="s">
        <v>13876</v>
      </c>
      <c r="BX523" t="s">
        <v>13876</v>
      </c>
      <c r="BY523" t="s">
        <v>13876</v>
      </c>
      <c r="BZ523" t="s">
        <v>13876</v>
      </c>
      <c r="CA523" t="s">
        <v>13876</v>
      </c>
      <c r="CB523" t="s">
        <v>13876</v>
      </c>
      <c r="CC523" t="s">
        <v>13876</v>
      </c>
      <c r="CD523" t="s">
        <v>13876</v>
      </c>
      <c r="CE523" t="s">
        <v>13876</v>
      </c>
      <c r="CF523" t="s">
        <v>13876</v>
      </c>
      <c r="CG523" t="s">
        <v>13876</v>
      </c>
      <c r="CH523" t="s">
        <v>13876</v>
      </c>
      <c r="CI523" t="s">
        <v>13876</v>
      </c>
      <c r="CJ523" t="s">
        <v>13876</v>
      </c>
      <c r="CK523" t="s">
        <v>13876</v>
      </c>
      <c r="CL523" t="s">
        <v>13876</v>
      </c>
      <c r="CM523" t="s">
        <v>13876</v>
      </c>
      <c r="CN523" t="s">
        <v>13876</v>
      </c>
      <c r="CO523" t="s">
        <v>13876</v>
      </c>
      <c r="CP523" t="s">
        <v>13876</v>
      </c>
      <c r="CQ523" t="s">
        <v>13876</v>
      </c>
      <c r="CR523" t="s">
        <v>13876</v>
      </c>
      <c r="CS523" t="s">
        <v>13876</v>
      </c>
      <c r="CT523" t="s">
        <v>13876</v>
      </c>
    </row>
    <row r="524" spans="1:98" hidden="1">
      <c r="A524" s="1087"/>
      <c r="B524" s="554" t="s">
        <v>6816</v>
      </c>
      <c r="C524" s="554" t="s">
        <v>6307</v>
      </c>
      <c r="D524" s="554" t="s">
        <v>6817</v>
      </c>
      <c r="E524" s="336" t="s">
        <v>368</v>
      </c>
      <c r="F524" s="336" t="s">
        <v>14021</v>
      </c>
      <c r="G524">
        <v>2910103783</v>
      </c>
      <c r="H524" s="554" t="s">
        <v>14022</v>
      </c>
      <c r="I524" t="s">
        <v>968</v>
      </c>
      <c r="J524" s="336" t="s">
        <v>13659</v>
      </c>
      <c r="K524" t="s">
        <v>13546</v>
      </c>
      <c r="L524" s="336"/>
      <c r="M524" s="336"/>
      <c r="N524" s="336"/>
      <c r="O524" s="632"/>
      <c r="P524" s="632"/>
      <c r="R524" s="588" t="s">
        <v>13917</v>
      </c>
      <c r="T524" s="336" t="s">
        <v>15686</v>
      </c>
      <c r="U524" s="336"/>
      <c r="V524" s="632"/>
      <c r="W524" s="551"/>
      <c r="X524" s="551"/>
      <c r="Y524" s="551"/>
      <c r="Z524" s="551"/>
      <c r="AA524" s="551" t="s">
        <v>13876</v>
      </c>
      <c r="AB524" s="551" t="s">
        <v>13876</v>
      </c>
      <c r="AC524" s="551" t="s">
        <v>13876</v>
      </c>
      <c r="AD524" s="552"/>
      <c r="AE524" s="623">
        <v>0</v>
      </c>
    </row>
    <row r="525" spans="1:98" hidden="1">
      <c r="A525" s="632"/>
      <c r="B525" s="555"/>
      <c r="C525" s="554"/>
      <c r="D525" s="554"/>
      <c r="E525" s="336"/>
      <c r="F525" s="336"/>
      <c r="G525" s="336"/>
      <c r="H525" s="554"/>
      <c r="I525" s="336"/>
      <c r="J525" s="336"/>
      <c r="K525" s="336"/>
      <c r="L525" s="336"/>
      <c r="M525" s="336"/>
      <c r="N525" s="336"/>
      <c r="O525" s="632"/>
      <c r="P525" s="632"/>
      <c r="Q525" s="632"/>
      <c r="R525" s="336"/>
      <c r="S525" s="336"/>
      <c r="T525" s="336" t="s">
        <v>13876</v>
      </c>
      <c r="U525" s="336"/>
      <c r="V525" s="632"/>
      <c r="W525" s="551"/>
      <c r="X525" s="551"/>
      <c r="Y525" s="551"/>
      <c r="Z525" s="551"/>
      <c r="AA525" s="551">
        <v>0</v>
      </c>
      <c r="AB525" s="551">
        <v>0</v>
      </c>
      <c r="AC525" s="551">
        <v>0</v>
      </c>
      <c r="AD525" s="552"/>
      <c r="AE525" s="623">
        <v>0</v>
      </c>
      <c r="AQ525" t="s">
        <v>13876</v>
      </c>
      <c r="AR525" t="s">
        <v>13876</v>
      </c>
      <c r="AS525" t="s">
        <v>13876</v>
      </c>
      <c r="AT525" t="s">
        <v>13876</v>
      </c>
      <c r="AU525" t="s">
        <v>13876</v>
      </c>
      <c r="AV525" t="s">
        <v>13876</v>
      </c>
      <c r="AW525" t="s">
        <v>13876</v>
      </c>
      <c r="AX525" t="s">
        <v>13876</v>
      </c>
      <c r="AY525" t="s">
        <v>13876</v>
      </c>
      <c r="AZ525" t="s">
        <v>13876</v>
      </c>
      <c r="BA525" t="s">
        <v>13876</v>
      </c>
      <c r="BB525" t="s">
        <v>13876</v>
      </c>
      <c r="BC525" t="s">
        <v>13876</v>
      </c>
      <c r="BD525" t="s">
        <v>13876</v>
      </c>
      <c r="BE525" t="s">
        <v>13876</v>
      </c>
      <c r="BF525" t="s">
        <v>13876</v>
      </c>
      <c r="BG525" t="s">
        <v>13876</v>
      </c>
      <c r="BH525" t="s">
        <v>13876</v>
      </c>
      <c r="BI525" t="s">
        <v>13876</v>
      </c>
      <c r="BJ525" t="s">
        <v>13876</v>
      </c>
      <c r="BK525" t="s">
        <v>13876</v>
      </c>
      <c r="BL525" t="s">
        <v>13876</v>
      </c>
      <c r="BM525" t="s">
        <v>13876</v>
      </c>
      <c r="BN525" t="s">
        <v>13876</v>
      </c>
      <c r="BO525" t="s">
        <v>13876</v>
      </c>
      <c r="BP525" t="s">
        <v>13876</v>
      </c>
      <c r="BQ525" t="s">
        <v>13876</v>
      </c>
      <c r="BR525" t="s">
        <v>13876</v>
      </c>
      <c r="BS525" t="s">
        <v>13876</v>
      </c>
      <c r="BT525" t="s">
        <v>13876</v>
      </c>
      <c r="BU525" t="s">
        <v>13876</v>
      </c>
      <c r="BV525" t="s">
        <v>13876</v>
      </c>
      <c r="BW525" t="s">
        <v>13876</v>
      </c>
      <c r="BX525" t="s">
        <v>13876</v>
      </c>
      <c r="BY525" t="s">
        <v>13876</v>
      </c>
      <c r="BZ525" t="s">
        <v>13876</v>
      </c>
      <c r="CA525" t="s">
        <v>13876</v>
      </c>
      <c r="CB525" t="s">
        <v>13876</v>
      </c>
      <c r="CC525" t="s">
        <v>13876</v>
      </c>
      <c r="CD525" t="s">
        <v>13876</v>
      </c>
      <c r="CE525" t="s">
        <v>13876</v>
      </c>
      <c r="CF525" t="s">
        <v>13876</v>
      </c>
      <c r="CG525" t="s">
        <v>13876</v>
      </c>
      <c r="CH525" t="s">
        <v>13876</v>
      </c>
      <c r="CI525" t="s">
        <v>13876</v>
      </c>
      <c r="CJ525" t="s">
        <v>13876</v>
      </c>
      <c r="CK525" t="s">
        <v>13876</v>
      </c>
      <c r="CL525" t="s">
        <v>13876</v>
      </c>
      <c r="CM525" t="s">
        <v>13876</v>
      </c>
      <c r="CN525" t="s">
        <v>13876</v>
      </c>
      <c r="CO525" t="s">
        <v>13876</v>
      </c>
      <c r="CP525" t="s">
        <v>13876</v>
      </c>
      <c r="CQ525" t="s">
        <v>13876</v>
      </c>
      <c r="CR525" t="s">
        <v>13876</v>
      </c>
      <c r="CS525" t="s">
        <v>13876</v>
      </c>
      <c r="CT525" t="s">
        <v>13876</v>
      </c>
    </row>
    <row r="526" spans="1:98" hidden="1">
      <c r="A526" s="1088">
        <v>129</v>
      </c>
      <c r="B526" s="554" t="s">
        <v>1181</v>
      </c>
      <c r="C526" s="554" t="s">
        <v>1182</v>
      </c>
      <c r="D526" s="554" t="s">
        <v>1183</v>
      </c>
      <c r="E526" s="336" t="s">
        <v>368</v>
      </c>
      <c r="F526" s="336" t="s">
        <v>14023</v>
      </c>
      <c r="G526" s="336">
        <v>2910101092</v>
      </c>
      <c r="H526" s="554" t="s">
        <v>1190</v>
      </c>
      <c r="I526" s="336" t="s">
        <v>113</v>
      </c>
      <c r="J526" s="336" t="s">
        <v>13659</v>
      </c>
      <c r="K526" s="336" t="s">
        <v>13546</v>
      </c>
      <c r="L526" s="336" t="s">
        <v>13658</v>
      </c>
      <c r="M526" s="336" t="s">
        <v>13659</v>
      </c>
      <c r="N526" s="336" t="s">
        <v>13546</v>
      </c>
      <c r="O526" s="632"/>
      <c r="P526" s="632" t="s">
        <v>13661</v>
      </c>
      <c r="Q526" s="556">
        <v>44624</v>
      </c>
      <c r="R526" s="336"/>
      <c r="S526" s="557">
        <v>44664</v>
      </c>
      <c r="T526" s="336" t="s">
        <v>15687</v>
      </c>
      <c r="U526" s="625">
        <v>69</v>
      </c>
      <c r="V526" s="1088">
        <v>69</v>
      </c>
      <c r="W526" s="551">
        <v>379301</v>
      </c>
      <c r="X526" s="551">
        <v>133980</v>
      </c>
      <c r="Y526" s="551">
        <v>145474</v>
      </c>
      <c r="Z526" s="551">
        <v>137037</v>
      </c>
      <c r="AA526" s="551">
        <v>131720</v>
      </c>
      <c r="AB526" s="551">
        <v>140456</v>
      </c>
      <c r="AC526" s="551" t="s">
        <v>13876</v>
      </c>
      <c r="AD526" s="552" t="s">
        <v>13876</v>
      </c>
      <c r="AE526" s="623">
        <v>1067968</v>
      </c>
      <c r="AF526" t="s">
        <v>1180</v>
      </c>
      <c r="AG526" t="s">
        <v>1186</v>
      </c>
      <c r="AH526" t="s">
        <v>1189</v>
      </c>
      <c r="AQ526" t="s">
        <v>13876</v>
      </c>
      <c r="AR526" t="s">
        <v>15284</v>
      </c>
      <c r="AS526" t="s">
        <v>15287</v>
      </c>
      <c r="AT526" t="s">
        <v>15294</v>
      </c>
      <c r="AU526" t="s">
        <v>15284</v>
      </c>
      <c r="AV526" t="s">
        <v>15288</v>
      </c>
      <c r="AW526" t="s">
        <v>15289</v>
      </c>
      <c r="AX526" t="s">
        <v>13876</v>
      </c>
      <c r="AY526" t="s">
        <v>15289</v>
      </c>
      <c r="AZ526" t="s">
        <v>15284</v>
      </c>
      <c r="BA526" t="s">
        <v>15284</v>
      </c>
      <c r="BB526" t="s">
        <v>15294</v>
      </c>
      <c r="BC526" t="s">
        <v>15285</v>
      </c>
      <c r="BD526" t="s">
        <v>15288</v>
      </c>
      <c r="BE526" t="s">
        <v>13876</v>
      </c>
      <c r="BF526" t="s">
        <v>13876</v>
      </c>
      <c r="BG526" t="s">
        <v>13876</v>
      </c>
      <c r="BH526" t="s">
        <v>15286</v>
      </c>
      <c r="BI526" t="s">
        <v>15294</v>
      </c>
      <c r="BJ526" t="s">
        <v>15291</v>
      </c>
      <c r="BK526" t="s">
        <v>15284</v>
      </c>
      <c r="BL526" t="s">
        <v>13876</v>
      </c>
      <c r="BM526" t="s">
        <v>15289</v>
      </c>
      <c r="BN526" t="s">
        <v>15284</v>
      </c>
      <c r="BO526" t="s">
        <v>15287</v>
      </c>
      <c r="BP526" t="s">
        <v>15288</v>
      </c>
      <c r="BQ526" t="s">
        <v>15284</v>
      </c>
      <c r="BR526" t="s">
        <v>15287</v>
      </c>
      <c r="BS526" t="s">
        <v>13876</v>
      </c>
      <c r="BT526" t="s">
        <v>15289</v>
      </c>
      <c r="BU526" t="s">
        <v>15284</v>
      </c>
      <c r="BV526" t="s">
        <v>15289</v>
      </c>
      <c r="BW526" t="s">
        <v>15287</v>
      </c>
      <c r="BX526" t="s">
        <v>15292</v>
      </c>
      <c r="BY526" t="s">
        <v>15288</v>
      </c>
      <c r="BZ526" t="s">
        <v>13876</v>
      </c>
      <c r="CA526" t="s">
        <v>15289</v>
      </c>
      <c r="CB526" t="s">
        <v>15291</v>
      </c>
      <c r="CC526" t="s">
        <v>15288</v>
      </c>
      <c r="CD526" t="s">
        <v>15291</v>
      </c>
      <c r="CE526" t="s">
        <v>15286</v>
      </c>
      <c r="CF526" t="s">
        <v>15290</v>
      </c>
      <c r="CG526" t="s">
        <v>13876</v>
      </c>
      <c r="CH526" t="s">
        <v>13876</v>
      </c>
      <c r="CI526" t="s">
        <v>13876</v>
      </c>
      <c r="CJ526" t="s">
        <v>13876</v>
      </c>
      <c r="CK526" t="s">
        <v>13876</v>
      </c>
      <c r="CL526" t="s">
        <v>13876</v>
      </c>
      <c r="CM526" t="s">
        <v>13876</v>
      </c>
      <c r="CN526" t="s">
        <v>13876</v>
      </c>
      <c r="CO526" t="s">
        <v>13876</v>
      </c>
      <c r="CP526" t="s">
        <v>13876</v>
      </c>
      <c r="CQ526" t="s">
        <v>13876</v>
      </c>
      <c r="CR526" t="s">
        <v>13876</v>
      </c>
      <c r="CS526" t="s">
        <v>13876</v>
      </c>
      <c r="CT526" t="s">
        <v>13876</v>
      </c>
    </row>
    <row r="527" spans="1:98" hidden="1">
      <c r="A527" s="1088"/>
      <c r="B527" s="554" t="s">
        <v>1181</v>
      </c>
      <c r="C527" s="554" t="s">
        <v>1182</v>
      </c>
      <c r="D527" s="554" t="s">
        <v>1183</v>
      </c>
      <c r="E527" s="336" t="s">
        <v>368</v>
      </c>
      <c r="F527" s="336" t="s">
        <v>14023</v>
      </c>
      <c r="G527" s="336">
        <v>2910101092</v>
      </c>
      <c r="H527" s="554" t="s">
        <v>1190</v>
      </c>
      <c r="I527" s="336" t="s">
        <v>114</v>
      </c>
      <c r="J527" s="336" t="s">
        <v>13659</v>
      </c>
      <c r="K527" s="336" t="s">
        <v>13546</v>
      </c>
      <c r="L527" s="336" t="s">
        <v>13658</v>
      </c>
      <c r="M527" s="336" t="s">
        <v>13659</v>
      </c>
      <c r="N527" s="336" t="s">
        <v>13549</v>
      </c>
      <c r="O527" s="632"/>
      <c r="P527" s="632" t="s">
        <v>13661</v>
      </c>
      <c r="Q527" s="556">
        <v>44624</v>
      </c>
      <c r="R527" s="336"/>
      <c r="S527" s="557">
        <v>44664</v>
      </c>
      <c r="T527" s="336" t="s">
        <v>15688</v>
      </c>
      <c r="U527" s="609">
        <v>69</v>
      </c>
      <c r="V527" s="1088"/>
      <c r="W527" s="551" t="s">
        <v>13876</v>
      </c>
      <c r="X527" s="551" t="s">
        <v>13876</v>
      </c>
      <c r="Y527" s="551" t="s">
        <v>13876</v>
      </c>
      <c r="Z527" s="551" t="s">
        <v>13876</v>
      </c>
      <c r="AA527" s="551" t="s">
        <v>13876</v>
      </c>
      <c r="AB527" s="551" t="s">
        <v>13876</v>
      </c>
      <c r="AC527" s="551" t="s">
        <v>13876</v>
      </c>
      <c r="AD527" s="552" t="s">
        <v>13876</v>
      </c>
      <c r="AE527" s="623">
        <v>0</v>
      </c>
      <c r="AF527" t="s">
        <v>1180</v>
      </c>
      <c r="AG527" t="s">
        <v>1186</v>
      </c>
      <c r="AH527" t="s">
        <v>1189</v>
      </c>
      <c r="AQ527" t="s">
        <v>13876</v>
      </c>
      <c r="AR527" t="s">
        <v>13876</v>
      </c>
      <c r="AS527" t="s">
        <v>13876</v>
      </c>
      <c r="AT527" t="s">
        <v>13876</v>
      </c>
      <c r="AU527" t="s">
        <v>13876</v>
      </c>
      <c r="AV527" t="s">
        <v>13876</v>
      </c>
      <c r="AW527" t="s">
        <v>13876</v>
      </c>
      <c r="AX527" t="s">
        <v>13876</v>
      </c>
      <c r="AY527" t="s">
        <v>13876</v>
      </c>
      <c r="AZ527" t="s">
        <v>13876</v>
      </c>
      <c r="BA527" t="s">
        <v>13876</v>
      </c>
      <c r="BB527" t="s">
        <v>13876</v>
      </c>
      <c r="BC527" t="s">
        <v>13876</v>
      </c>
      <c r="BD527" t="s">
        <v>13876</v>
      </c>
      <c r="BE527" t="s">
        <v>13876</v>
      </c>
      <c r="BF527" t="s">
        <v>13876</v>
      </c>
      <c r="BG527" t="s">
        <v>13876</v>
      </c>
      <c r="BH527" t="s">
        <v>13876</v>
      </c>
      <c r="BI527" t="s">
        <v>13876</v>
      </c>
      <c r="BJ527" t="s">
        <v>13876</v>
      </c>
      <c r="BK527" t="s">
        <v>13876</v>
      </c>
      <c r="BL527" t="s">
        <v>13876</v>
      </c>
      <c r="BM527" t="s">
        <v>13876</v>
      </c>
      <c r="BN527" t="s">
        <v>13876</v>
      </c>
      <c r="BO527" t="s">
        <v>13876</v>
      </c>
      <c r="BP527" t="s">
        <v>13876</v>
      </c>
      <c r="BQ527" t="s">
        <v>13876</v>
      </c>
      <c r="BR527" t="s">
        <v>13876</v>
      </c>
      <c r="BS527" t="s">
        <v>13876</v>
      </c>
      <c r="BT527" t="s">
        <v>13876</v>
      </c>
      <c r="BU527" t="s">
        <v>13876</v>
      </c>
      <c r="BV527" t="s">
        <v>13876</v>
      </c>
      <c r="BW527" t="s">
        <v>13876</v>
      </c>
      <c r="BX527" t="s">
        <v>13876</v>
      </c>
      <c r="BY527" t="s">
        <v>13876</v>
      </c>
      <c r="BZ527" t="s">
        <v>13876</v>
      </c>
      <c r="CA527" t="s">
        <v>13876</v>
      </c>
      <c r="CB527" t="s">
        <v>13876</v>
      </c>
      <c r="CC527" t="s">
        <v>13876</v>
      </c>
      <c r="CD527" t="s">
        <v>13876</v>
      </c>
      <c r="CE527" t="s">
        <v>13876</v>
      </c>
      <c r="CF527" t="s">
        <v>13876</v>
      </c>
      <c r="CG527" t="s">
        <v>13876</v>
      </c>
      <c r="CH527" t="s">
        <v>13876</v>
      </c>
      <c r="CI527" t="s">
        <v>13876</v>
      </c>
      <c r="CJ527" t="s">
        <v>13876</v>
      </c>
      <c r="CK527" t="s">
        <v>13876</v>
      </c>
      <c r="CL527" t="s">
        <v>13876</v>
      </c>
      <c r="CM527" t="s">
        <v>13876</v>
      </c>
      <c r="CN527" t="s">
        <v>13876</v>
      </c>
      <c r="CO527" t="s">
        <v>13876</v>
      </c>
      <c r="CP527" t="s">
        <v>13876</v>
      </c>
      <c r="CQ527" t="s">
        <v>13876</v>
      </c>
      <c r="CR527" t="s">
        <v>13876</v>
      </c>
      <c r="CS527" t="s">
        <v>13876</v>
      </c>
      <c r="CT527" t="s">
        <v>13876</v>
      </c>
    </row>
    <row r="528" spans="1:98" hidden="1">
      <c r="A528" s="632"/>
      <c r="B528" s="555"/>
      <c r="C528" s="554"/>
      <c r="D528" s="554"/>
      <c r="E528" s="336"/>
      <c r="F528" s="336"/>
      <c r="G528" s="336"/>
      <c r="H528" s="554"/>
      <c r="I528" s="336"/>
      <c r="J528" s="336"/>
      <c r="K528" s="336"/>
      <c r="L528" s="336"/>
      <c r="M528" s="336"/>
      <c r="N528" s="336"/>
      <c r="O528" s="632"/>
      <c r="P528" s="632"/>
      <c r="Q528" s="556"/>
      <c r="R528" s="336"/>
      <c r="S528" s="336"/>
      <c r="T528" s="336" t="s">
        <v>13876</v>
      </c>
      <c r="U528" s="336"/>
      <c r="V528" s="632"/>
      <c r="W528" s="551"/>
      <c r="X528" s="551"/>
      <c r="Y528" s="551"/>
      <c r="Z528" s="551"/>
      <c r="AA528" s="551">
        <v>0</v>
      </c>
      <c r="AB528" s="551">
        <v>0</v>
      </c>
      <c r="AC528" s="551">
        <v>0</v>
      </c>
      <c r="AD528" s="552"/>
      <c r="AE528" s="623">
        <v>0</v>
      </c>
      <c r="AQ528" t="s">
        <v>13876</v>
      </c>
      <c r="AR528" t="s">
        <v>13876</v>
      </c>
      <c r="AS528" t="s">
        <v>13876</v>
      </c>
      <c r="AT528" t="s">
        <v>13876</v>
      </c>
      <c r="AU528" t="s">
        <v>13876</v>
      </c>
      <c r="AV528" t="s">
        <v>13876</v>
      </c>
      <c r="AW528" t="s">
        <v>13876</v>
      </c>
      <c r="AX528" t="s">
        <v>13876</v>
      </c>
      <c r="AY528" t="s">
        <v>13876</v>
      </c>
      <c r="AZ528" t="s">
        <v>13876</v>
      </c>
      <c r="BA528" t="s">
        <v>13876</v>
      </c>
      <c r="BB528" t="s">
        <v>13876</v>
      </c>
      <c r="BC528" t="s">
        <v>13876</v>
      </c>
      <c r="BD528" t="s">
        <v>13876</v>
      </c>
      <c r="BE528" t="s">
        <v>13876</v>
      </c>
      <c r="BF528" t="s">
        <v>13876</v>
      </c>
      <c r="BG528" t="s">
        <v>13876</v>
      </c>
      <c r="BH528" t="s">
        <v>13876</v>
      </c>
      <c r="BI528" t="s">
        <v>13876</v>
      </c>
      <c r="BJ528" t="s">
        <v>13876</v>
      </c>
      <c r="BK528" t="s">
        <v>13876</v>
      </c>
      <c r="BL528" t="s">
        <v>13876</v>
      </c>
      <c r="BM528" t="s">
        <v>13876</v>
      </c>
      <c r="BN528" t="s">
        <v>13876</v>
      </c>
      <c r="BO528" t="s">
        <v>13876</v>
      </c>
      <c r="BP528" t="s">
        <v>13876</v>
      </c>
      <c r="BQ528" t="s">
        <v>13876</v>
      </c>
      <c r="BR528" t="s">
        <v>13876</v>
      </c>
      <c r="BS528" t="s">
        <v>13876</v>
      </c>
      <c r="BT528" t="s">
        <v>13876</v>
      </c>
      <c r="BU528" t="s">
        <v>13876</v>
      </c>
      <c r="BV528" t="s">
        <v>13876</v>
      </c>
      <c r="BW528" t="s">
        <v>13876</v>
      </c>
      <c r="BX528" t="s">
        <v>13876</v>
      </c>
      <c r="BY528" t="s">
        <v>13876</v>
      </c>
      <c r="BZ528" t="s">
        <v>13876</v>
      </c>
      <c r="CA528" t="s">
        <v>13876</v>
      </c>
      <c r="CB528" t="s">
        <v>13876</v>
      </c>
      <c r="CC528" t="s">
        <v>13876</v>
      </c>
      <c r="CD528" t="s">
        <v>13876</v>
      </c>
      <c r="CE528" t="s">
        <v>13876</v>
      </c>
      <c r="CF528" t="s">
        <v>13876</v>
      </c>
      <c r="CG528" t="s">
        <v>13876</v>
      </c>
      <c r="CH528" t="s">
        <v>13876</v>
      </c>
      <c r="CI528" t="s">
        <v>13876</v>
      </c>
      <c r="CJ528" t="s">
        <v>13876</v>
      </c>
      <c r="CK528" t="s">
        <v>13876</v>
      </c>
      <c r="CL528" t="s">
        <v>13876</v>
      </c>
      <c r="CM528" t="s">
        <v>13876</v>
      </c>
      <c r="CN528" t="s">
        <v>13876</v>
      </c>
      <c r="CO528" t="s">
        <v>13876</v>
      </c>
      <c r="CP528" t="s">
        <v>13876</v>
      </c>
      <c r="CQ528" t="s">
        <v>13876</v>
      </c>
      <c r="CR528" t="s">
        <v>13876</v>
      </c>
      <c r="CS528" t="s">
        <v>13876</v>
      </c>
      <c r="CT528" t="s">
        <v>13876</v>
      </c>
    </row>
    <row r="529" spans="1:98" hidden="1">
      <c r="A529" s="1088">
        <v>130</v>
      </c>
      <c r="B529" s="554" t="s">
        <v>14024</v>
      </c>
      <c r="C529" s="554" t="s">
        <v>6444</v>
      </c>
      <c r="D529" s="554" t="s">
        <v>6565</v>
      </c>
      <c r="E529" s="336" t="s">
        <v>368</v>
      </c>
      <c r="F529" s="336" t="s">
        <v>14025</v>
      </c>
      <c r="G529" s="336">
        <v>2911200356</v>
      </c>
      <c r="H529" s="554" t="s">
        <v>6453</v>
      </c>
      <c r="I529" s="336" t="s">
        <v>113</v>
      </c>
      <c r="J529" s="336" t="s">
        <v>13659</v>
      </c>
      <c r="K529" s="336" t="s">
        <v>13546</v>
      </c>
      <c r="L529" s="336" t="s">
        <v>13658</v>
      </c>
      <c r="M529" s="336" t="s">
        <v>13658</v>
      </c>
      <c r="N529" s="336"/>
      <c r="O529" s="632" t="s">
        <v>13661</v>
      </c>
      <c r="P529" s="632"/>
      <c r="Q529" s="556">
        <v>44613</v>
      </c>
      <c r="R529" s="336"/>
      <c r="S529" s="557">
        <v>44666</v>
      </c>
      <c r="T529" s="336" t="s">
        <v>15689</v>
      </c>
      <c r="U529" s="625">
        <v>70</v>
      </c>
      <c r="V529" s="1088">
        <v>70</v>
      </c>
      <c r="W529" s="551">
        <v>23273</v>
      </c>
      <c r="X529" s="551">
        <v>6978</v>
      </c>
      <c r="Y529" s="551">
        <v>9517</v>
      </c>
      <c r="Z529" s="551">
        <v>7792</v>
      </c>
      <c r="AA529" s="551">
        <v>8924</v>
      </c>
      <c r="AB529" s="551">
        <v>9277</v>
      </c>
      <c r="AC529" s="551" t="s">
        <v>13876</v>
      </c>
      <c r="AD529" s="552">
        <v>375</v>
      </c>
      <c r="AE529" s="623">
        <v>66136</v>
      </c>
      <c r="AF529" t="s">
        <v>6442</v>
      </c>
      <c r="AG529" t="s">
        <v>6448</v>
      </c>
      <c r="AH529" t="s">
        <v>6452</v>
      </c>
      <c r="AQ529" t="s">
        <v>13876</v>
      </c>
      <c r="AR529" t="s">
        <v>13876</v>
      </c>
      <c r="AS529" t="s">
        <v>15292</v>
      </c>
      <c r="AT529" t="s">
        <v>15284</v>
      </c>
      <c r="AU529" t="s">
        <v>15292</v>
      </c>
      <c r="AV529" t="s">
        <v>15287</v>
      </c>
      <c r="AW529" t="s">
        <v>15284</v>
      </c>
      <c r="AX529" t="s">
        <v>13876</v>
      </c>
      <c r="AY529" t="s">
        <v>13876</v>
      </c>
      <c r="AZ529" t="s">
        <v>13876</v>
      </c>
      <c r="BA529" t="s">
        <v>15290</v>
      </c>
      <c r="BB529" t="s">
        <v>15294</v>
      </c>
      <c r="BC529" t="s">
        <v>15287</v>
      </c>
      <c r="BD529" t="s">
        <v>15285</v>
      </c>
      <c r="BE529" t="s">
        <v>13876</v>
      </c>
      <c r="BF529" t="s">
        <v>13876</v>
      </c>
      <c r="BG529" t="s">
        <v>13876</v>
      </c>
      <c r="BH529" t="s">
        <v>15294</v>
      </c>
      <c r="BI529" t="s">
        <v>15286</v>
      </c>
      <c r="BJ529" t="s">
        <v>15289</v>
      </c>
      <c r="BK529" t="s">
        <v>15287</v>
      </c>
      <c r="BL529" t="s">
        <v>13876</v>
      </c>
      <c r="BM529" t="s">
        <v>13876</v>
      </c>
      <c r="BN529" t="s">
        <v>13876</v>
      </c>
      <c r="BO529" t="s">
        <v>15287</v>
      </c>
      <c r="BP529" t="s">
        <v>15287</v>
      </c>
      <c r="BQ529" t="s">
        <v>15294</v>
      </c>
      <c r="BR529" t="s">
        <v>15292</v>
      </c>
      <c r="BS529" t="s">
        <v>13876</v>
      </c>
      <c r="BT529" t="s">
        <v>13876</v>
      </c>
      <c r="BU529" t="s">
        <v>13876</v>
      </c>
      <c r="BV529" t="s">
        <v>15285</v>
      </c>
      <c r="BW529" t="s">
        <v>15294</v>
      </c>
      <c r="BX529" t="s">
        <v>15292</v>
      </c>
      <c r="BY529" t="s">
        <v>15291</v>
      </c>
      <c r="BZ529" t="s">
        <v>13876</v>
      </c>
      <c r="CA529" t="s">
        <v>13876</v>
      </c>
      <c r="CB529" t="s">
        <v>13876</v>
      </c>
      <c r="CC529" t="s">
        <v>15294</v>
      </c>
      <c r="CD529" t="s">
        <v>15292</v>
      </c>
      <c r="CE529" t="s">
        <v>15287</v>
      </c>
      <c r="CF529" t="s">
        <v>15287</v>
      </c>
      <c r="CG529" t="s">
        <v>13876</v>
      </c>
      <c r="CH529" t="s">
        <v>13876</v>
      </c>
      <c r="CI529" t="s">
        <v>13876</v>
      </c>
      <c r="CJ529" t="s">
        <v>13876</v>
      </c>
      <c r="CK529" t="s">
        <v>13876</v>
      </c>
      <c r="CL529" t="s">
        <v>13876</v>
      </c>
      <c r="CM529" t="s">
        <v>13876</v>
      </c>
      <c r="CN529" t="s">
        <v>13876</v>
      </c>
      <c r="CO529" t="s">
        <v>13876</v>
      </c>
      <c r="CP529" t="s">
        <v>13876</v>
      </c>
      <c r="CQ529" t="s">
        <v>13876</v>
      </c>
      <c r="CR529" t="s">
        <v>15284</v>
      </c>
      <c r="CS529" t="s">
        <v>15287</v>
      </c>
      <c r="CT529" t="s">
        <v>15286</v>
      </c>
    </row>
    <row r="530" spans="1:98" hidden="1">
      <c r="A530" s="1088"/>
      <c r="B530" s="554" t="s">
        <v>6443</v>
      </c>
      <c r="C530" s="554" t="s">
        <v>6444</v>
      </c>
      <c r="D530" s="554" t="s">
        <v>6565</v>
      </c>
      <c r="E530" s="336" t="s">
        <v>368</v>
      </c>
      <c r="F530" s="336" t="s">
        <v>14025</v>
      </c>
      <c r="G530" s="336">
        <v>2911200356</v>
      </c>
      <c r="H530" s="554" t="s">
        <v>6453</v>
      </c>
      <c r="I530" s="336" t="s">
        <v>114</v>
      </c>
      <c r="J530" s="336" t="s">
        <v>13659</v>
      </c>
      <c r="K530" s="336" t="s">
        <v>13546</v>
      </c>
      <c r="L530" s="336" t="s">
        <v>13658</v>
      </c>
      <c r="M530" s="336" t="s">
        <v>13658</v>
      </c>
      <c r="N530" s="336"/>
      <c r="O530" s="632" t="s">
        <v>13661</v>
      </c>
      <c r="P530" s="632"/>
      <c r="Q530" s="556">
        <v>44613</v>
      </c>
      <c r="R530" s="336"/>
      <c r="S530" s="557">
        <v>44666</v>
      </c>
      <c r="T530" s="336" t="s">
        <v>15690</v>
      </c>
      <c r="U530" s="625">
        <v>70</v>
      </c>
      <c r="V530" s="1088"/>
      <c r="W530" s="551" t="s">
        <v>13876</v>
      </c>
      <c r="X530" s="551" t="s">
        <v>13876</v>
      </c>
      <c r="Y530" s="551" t="s">
        <v>13876</v>
      </c>
      <c r="Z530" s="551" t="s">
        <v>13876</v>
      </c>
      <c r="AA530" s="551" t="s">
        <v>13876</v>
      </c>
      <c r="AB530" s="551" t="s">
        <v>13876</v>
      </c>
      <c r="AC530" s="551" t="s">
        <v>13876</v>
      </c>
      <c r="AD530" s="552" t="s">
        <v>13876</v>
      </c>
      <c r="AE530" s="623">
        <v>0</v>
      </c>
      <c r="AF530" t="s">
        <v>6442</v>
      </c>
      <c r="AG530" t="s">
        <v>6448</v>
      </c>
      <c r="AH530" t="s">
        <v>6452</v>
      </c>
      <c r="AQ530" t="s">
        <v>13876</v>
      </c>
      <c r="AR530" t="s">
        <v>13876</v>
      </c>
      <c r="AS530" t="s">
        <v>13876</v>
      </c>
      <c r="AT530" t="s">
        <v>13876</v>
      </c>
      <c r="AU530" t="s">
        <v>13876</v>
      </c>
      <c r="AV530" t="s">
        <v>13876</v>
      </c>
      <c r="AW530" t="s">
        <v>13876</v>
      </c>
      <c r="AX530" t="s">
        <v>13876</v>
      </c>
      <c r="AY530" t="s">
        <v>13876</v>
      </c>
      <c r="AZ530" t="s">
        <v>13876</v>
      </c>
      <c r="BA530" t="s">
        <v>13876</v>
      </c>
      <c r="BB530" t="s">
        <v>13876</v>
      </c>
      <c r="BC530" t="s">
        <v>13876</v>
      </c>
      <c r="BD530" t="s">
        <v>13876</v>
      </c>
      <c r="BE530" t="s">
        <v>13876</v>
      </c>
      <c r="BF530" t="s">
        <v>13876</v>
      </c>
      <c r="BG530" t="s">
        <v>13876</v>
      </c>
      <c r="BH530" t="s">
        <v>13876</v>
      </c>
      <c r="BI530" t="s">
        <v>13876</v>
      </c>
      <c r="BJ530" t="s">
        <v>13876</v>
      </c>
      <c r="BK530" t="s">
        <v>13876</v>
      </c>
      <c r="BL530" t="s">
        <v>13876</v>
      </c>
      <c r="BM530" t="s">
        <v>13876</v>
      </c>
      <c r="BN530" t="s">
        <v>13876</v>
      </c>
      <c r="BO530" t="s">
        <v>13876</v>
      </c>
      <c r="BP530" t="s">
        <v>13876</v>
      </c>
      <c r="BQ530" t="s">
        <v>13876</v>
      </c>
      <c r="BR530" t="s">
        <v>13876</v>
      </c>
      <c r="BS530" t="s">
        <v>13876</v>
      </c>
      <c r="BT530" t="s">
        <v>13876</v>
      </c>
      <c r="BU530" t="s">
        <v>13876</v>
      </c>
      <c r="BV530" t="s">
        <v>13876</v>
      </c>
      <c r="BW530" t="s">
        <v>13876</v>
      </c>
      <c r="BX530" t="s">
        <v>13876</v>
      </c>
      <c r="BY530" t="s">
        <v>13876</v>
      </c>
      <c r="BZ530" t="s">
        <v>13876</v>
      </c>
      <c r="CA530" t="s">
        <v>13876</v>
      </c>
      <c r="CB530" t="s">
        <v>13876</v>
      </c>
      <c r="CC530" t="s">
        <v>13876</v>
      </c>
      <c r="CD530" t="s">
        <v>13876</v>
      </c>
      <c r="CE530" t="s">
        <v>13876</v>
      </c>
      <c r="CF530" t="s">
        <v>13876</v>
      </c>
      <c r="CG530" t="s">
        <v>13876</v>
      </c>
      <c r="CH530" t="s">
        <v>13876</v>
      </c>
      <c r="CI530" t="s">
        <v>13876</v>
      </c>
      <c r="CJ530" t="s">
        <v>13876</v>
      </c>
      <c r="CK530" t="s">
        <v>13876</v>
      </c>
      <c r="CL530" t="s">
        <v>13876</v>
      </c>
      <c r="CM530" t="s">
        <v>13876</v>
      </c>
      <c r="CN530" t="s">
        <v>13876</v>
      </c>
      <c r="CO530" t="s">
        <v>13876</v>
      </c>
      <c r="CP530" t="s">
        <v>13876</v>
      </c>
      <c r="CQ530" t="s">
        <v>13876</v>
      </c>
      <c r="CR530" t="s">
        <v>13876</v>
      </c>
      <c r="CS530" t="s">
        <v>13876</v>
      </c>
      <c r="CT530" t="s">
        <v>13876</v>
      </c>
    </row>
    <row r="531" spans="1:98" hidden="1">
      <c r="A531" s="1088"/>
      <c r="B531" s="554" t="s">
        <v>6443</v>
      </c>
      <c r="C531" s="554" t="s">
        <v>6444</v>
      </c>
      <c r="D531" s="554" t="s">
        <v>6565</v>
      </c>
      <c r="E531" s="336" t="s">
        <v>368</v>
      </c>
      <c r="F531" s="336" t="s">
        <v>14025</v>
      </c>
      <c r="G531" s="336">
        <v>2911200356</v>
      </c>
      <c r="H531" s="554" t="s">
        <v>6453</v>
      </c>
      <c r="I531" s="336" t="s">
        <v>115</v>
      </c>
      <c r="J531" s="336" t="s">
        <v>13659</v>
      </c>
      <c r="K531" s="336" t="s">
        <v>13546</v>
      </c>
      <c r="L531" s="336" t="s">
        <v>13658</v>
      </c>
      <c r="M531" s="336" t="s">
        <v>13658</v>
      </c>
      <c r="N531" s="336"/>
      <c r="O531" s="632" t="s">
        <v>13661</v>
      </c>
      <c r="P531" s="632"/>
      <c r="Q531" s="556">
        <v>44613</v>
      </c>
      <c r="R531" s="336"/>
      <c r="S531" s="557">
        <v>44666</v>
      </c>
      <c r="T531" s="336" t="s">
        <v>15691</v>
      </c>
      <c r="U531" s="625">
        <v>70</v>
      </c>
      <c r="V531" s="1088"/>
      <c r="W531" s="551">
        <v>414</v>
      </c>
      <c r="X531" s="551" t="s">
        <v>13876</v>
      </c>
      <c r="Y531" s="551">
        <v>444</v>
      </c>
      <c r="Z531" s="551" t="s">
        <v>13876</v>
      </c>
      <c r="AA531" s="551" t="s">
        <v>13876</v>
      </c>
      <c r="AB531" s="551">
        <v>414</v>
      </c>
      <c r="AC531" s="551" t="s">
        <v>13876</v>
      </c>
      <c r="AD531" s="552" t="s">
        <v>13876</v>
      </c>
      <c r="AE531" s="623">
        <v>1272</v>
      </c>
      <c r="AF531" t="s">
        <v>6442</v>
      </c>
      <c r="AG531" t="s">
        <v>6448</v>
      </c>
      <c r="AH531" t="s">
        <v>6452</v>
      </c>
      <c r="AQ531" t="s">
        <v>13876</v>
      </c>
      <c r="AR531" t="s">
        <v>13876</v>
      </c>
      <c r="AS531" t="s">
        <v>13876</v>
      </c>
      <c r="AT531" t="s">
        <v>13876</v>
      </c>
      <c r="AU531" t="s">
        <v>15291</v>
      </c>
      <c r="AV531" t="s">
        <v>15289</v>
      </c>
      <c r="AW531" t="s">
        <v>15291</v>
      </c>
      <c r="AX531" t="s">
        <v>13876</v>
      </c>
      <c r="AY531" t="s">
        <v>13876</v>
      </c>
      <c r="AZ531" t="s">
        <v>13876</v>
      </c>
      <c r="BA531" t="s">
        <v>13876</v>
      </c>
      <c r="BB531" t="s">
        <v>13876</v>
      </c>
      <c r="BC531" t="s">
        <v>13876</v>
      </c>
      <c r="BD531" t="s">
        <v>13876</v>
      </c>
      <c r="BE531" t="s">
        <v>13876</v>
      </c>
      <c r="BF531" t="s">
        <v>13876</v>
      </c>
      <c r="BG531" t="s">
        <v>13876</v>
      </c>
      <c r="BH531" t="s">
        <v>13876</v>
      </c>
      <c r="BI531" t="s">
        <v>15291</v>
      </c>
      <c r="BJ531" t="s">
        <v>15291</v>
      </c>
      <c r="BK531" t="s">
        <v>15291</v>
      </c>
      <c r="BL531" t="s">
        <v>13876</v>
      </c>
      <c r="BM531" t="s">
        <v>13876</v>
      </c>
      <c r="BN531" t="s">
        <v>13876</v>
      </c>
      <c r="BO531" t="s">
        <v>13876</v>
      </c>
      <c r="BP531" t="s">
        <v>13876</v>
      </c>
      <c r="BQ531" t="s">
        <v>13876</v>
      </c>
      <c r="BR531" t="s">
        <v>13876</v>
      </c>
      <c r="BS531" t="s">
        <v>13876</v>
      </c>
      <c r="BT531" t="s">
        <v>13876</v>
      </c>
      <c r="BU531" t="s">
        <v>13876</v>
      </c>
      <c r="BV531" t="s">
        <v>13876</v>
      </c>
      <c r="BW531" t="s">
        <v>13876</v>
      </c>
      <c r="BX531" t="s">
        <v>13876</v>
      </c>
      <c r="BY531" t="s">
        <v>13876</v>
      </c>
      <c r="BZ531" t="s">
        <v>13876</v>
      </c>
      <c r="CA531" t="s">
        <v>13876</v>
      </c>
      <c r="CB531" t="s">
        <v>13876</v>
      </c>
      <c r="CC531" t="s">
        <v>13876</v>
      </c>
      <c r="CD531" t="s">
        <v>15291</v>
      </c>
      <c r="CE531" t="s">
        <v>15289</v>
      </c>
      <c r="CF531" t="s">
        <v>15291</v>
      </c>
      <c r="CG531" t="s">
        <v>13876</v>
      </c>
      <c r="CH531" t="s">
        <v>13876</v>
      </c>
      <c r="CI531" t="s">
        <v>13876</v>
      </c>
      <c r="CJ531" t="s">
        <v>13876</v>
      </c>
      <c r="CK531" t="s">
        <v>13876</v>
      </c>
      <c r="CL531" t="s">
        <v>13876</v>
      </c>
      <c r="CM531" t="s">
        <v>13876</v>
      </c>
      <c r="CN531" t="s">
        <v>13876</v>
      </c>
      <c r="CO531" t="s">
        <v>13876</v>
      </c>
      <c r="CP531" t="s">
        <v>13876</v>
      </c>
      <c r="CQ531" t="s">
        <v>13876</v>
      </c>
      <c r="CR531" t="s">
        <v>13876</v>
      </c>
      <c r="CS531" t="s">
        <v>13876</v>
      </c>
      <c r="CT531" t="s">
        <v>13876</v>
      </c>
    </row>
    <row r="532" spans="1:98" hidden="1">
      <c r="A532" s="1088"/>
      <c r="B532" s="554" t="s">
        <v>6443</v>
      </c>
      <c r="C532" s="554" t="s">
        <v>6444</v>
      </c>
      <c r="D532" s="554" t="s">
        <v>6565</v>
      </c>
      <c r="E532" s="336" t="s">
        <v>368</v>
      </c>
      <c r="F532" s="336" t="s">
        <v>14025</v>
      </c>
      <c r="G532" s="336">
        <v>2911200612</v>
      </c>
      <c r="H532" s="554" t="s">
        <v>6568</v>
      </c>
      <c r="I532" s="336" t="s">
        <v>113</v>
      </c>
      <c r="J532" s="336" t="s">
        <v>13659</v>
      </c>
      <c r="K532" s="336" t="s">
        <v>13546</v>
      </c>
      <c r="L532" s="336" t="s">
        <v>13658</v>
      </c>
      <c r="M532" s="336" t="s">
        <v>13659</v>
      </c>
      <c r="N532" s="336" t="s">
        <v>13549</v>
      </c>
      <c r="O532" s="632" t="s">
        <v>13661</v>
      </c>
      <c r="P532" s="632"/>
      <c r="Q532" s="556">
        <v>44613</v>
      </c>
      <c r="R532" s="336"/>
      <c r="S532" s="557">
        <v>44666</v>
      </c>
      <c r="T532" s="336" t="s">
        <v>15692</v>
      </c>
      <c r="U532" s="625">
        <v>70</v>
      </c>
      <c r="V532" s="1088"/>
      <c r="W532" s="551">
        <v>25053</v>
      </c>
      <c r="X532" s="551">
        <v>7028</v>
      </c>
      <c r="Y532" s="551">
        <v>7447</v>
      </c>
      <c r="Z532" s="551">
        <v>7730</v>
      </c>
      <c r="AA532" s="551">
        <v>5075</v>
      </c>
      <c r="AB532" s="551">
        <v>5909</v>
      </c>
      <c r="AC532" s="551">
        <v>811</v>
      </c>
      <c r="AD532" s="552" t="s">
        <v>13876</v>
      </c>
      <c r="AE532" s="623">
        <v>59053</v>
      </c>
      <c r="AF532" t="s">
        <v>6564</v>
      </c>
      <c r="AG532" t="s">
        <v>6448</v>
      </c>
      <c r="AH532" t="s">
        <v>6567</v>
      </c>
      <c r="AQ532" t="s">
        <v>13876</v>
      </c>
      <c r="AR532" t="s">
        <v>13876</v>
      </c>
      <c r="AS532" t="s">
        <v>15292</v>
      </c>
      <c r="AT532" t="s">
        <v>15286</v>
      </c>
      <c r="AU532" t="s">
        <v>15288</v>
      </c>
      <c r="AV532" t="s">
        <v>15286</v>
      </c>
      <c r="AW532" t="s">
        <v>15284</v>
      </c>
      <c r="AX532" t="s">
        <v>13876</v>
      </c>
      <c r="AY532" t="s">
        <v>13876</v>
      </c>
      <c r="AZ532" t="s">
        <v>13876</v>
      </c>
      <c r="BA532" t="s">
        <v>15287</v>
      </c>
      <c r="BB532" t="s">
        <v>15288</v>
      </c>
      <c r="BC532" t="s">
        <v>15292</v>
      </c>
      <c r="BD532" t="s">
        <v>15285</v>
      </c>
      <c r="BE532" t="s">
        <v>13876</v>
      </c>
      <c r="BF532" t="s">
        <v>13876</v>
      </c>
      <c r="BG532" t="s">
        <v>13876</v>
      </c>
      <c r="BH532" t="s">
        <v>15287</v>
      </c>
      <c r="BI532" t="s">
        <v>15291</v>
      </c>
      <c r="BJ532" t="s">
        <v>15291</v>
      </c>
      <c r="BK532" t="s">
        <v>15287</v>
      </c>
      <c r="BL532" t="s">
        <v>13876</v>
      </c>
      <c r="BM532" t="s">
        <v>13876</v>
      </c>
      <c r="BN532" t="s">
        <v>13876</v>
      </c>
      <c r="BO532" t="s">
        <v>15287</v>
      </c>
      <c r="BP532" t="s">
        <v>15287</v>
      </c>
      <c r="BQ532" t="s">
        <v>15284</v>
      </c>
      <c r="BR532" t="s">
        <v>15288</v>
      </c>
      <c r="BS532" t="s">
        <v>13876</v>
      </c>
      <c r="BT532" t="s">
        <v>13876</v>
      </c>
      <c r="BU532" t="s">
        <v>13876</v>
      </c>
      <c r="BV532" t="s">
        <v>15286</v>
      </c>
      <c r="BW532" t="s">
        <v>15288</v>
      </c>
      <c r="BX532" t="s">
        <v>15287</v>
      </c>
      <c r="BY532" t="s">
        <v>15286</v>
      </c>
      <c r="BZ532" t="s">
        <v>13876</v>
      </c>
      <c r="CA532" t="s">
        <v>13876</v>
      </c>
      <c r="CB532" t="s">
        <v>13876</v>
      </c>
      <c r="CC532" t="s">
        <v>15286</v>
      </c>
      <c r="CD532" t="s">
        <v>15294</v>
      </c>
      <c r="CE532" t="s">
        <v>15288</v>
      </c>
      <c r="CF532" t="s">
        <v>15294</v>
      </c>
      <c r="CG532" t="s">
        <v>13876</v>
      </c>
      <c r="CH532" t="s">
        <v>13876</v>
      </c>
      <c r="CI532" t="s">
        <v>13876</v>
      </c>
      <c r="CJ532" t="s">
        <v>13876</v>
      </c>
      <c r="CK532" t="s">
        <v>15285</v>
      </c>
      <c r="CL532" t="s">
        <v>15289</v>
      </c>
      <c r="CM532" t="s">
        <v>15289</v>
      </c>
      <c r="CN532" t="s">
        <v>13876</v>
      </c>
      <c r="CO532" t="s">
        <v>13876</v>
      </c>
      <c r="CP532" t="s">
        <v>13876</v>
      </c>
      <c r="CQ532" t="s">
        <v>13876</v>
      </c>
      <c r="CR532" t="s">
        <v>13876</v>
      </c>
      <c r="CS532" t="s">
        <v>13876</v>
      </c>
      <c r="CT532" t="s">
        <v>13876</v>
      </c>
    </row>
    <row r="533" spans="1:98" hidden="1">
      <c r="A533" s="1088"/>
      <c r="B533" s="554" t="s">
        <v>6443</v>
      </c>
      <c r="C533" s="554" t="s">
        <v>6444</v>
      </c>
      <c r="D533" s="554" t="s">
        <v>6565</v>
      </c>
      <c r="E533" s="336" t="s">
        <v>368</v>
      </c>
      <c r="F533" s="336" t="s">
        <v>14025</v>
      </c>
      <c r="G533" s="336">
        <v>2911200612</v>
      </c>
      <c r="H533" s="554" t="s">
        <v>6568</v>
      </c>
      <c r="I533" s="336" t="s">
        <v>114</v>
      </c>
      <c r="J533" s="336" t="s">
        <v>13659</v>
      </c>
      <c r="K533" s="336" t="s">
        <v>13546</v>
      </c>
      <c r="L533" s="336" t="s">
        <v>13658</v>
      </c>
      <c r="M533" s="336" t="s">
        <v>13659</v>
      </c>
      <c r="N533" s="336" t="s">
        <v>13549</v>
      </c>
      <c r="O533" s="632" t="s">
        <v>13661</v>
      </c>
      <c r="P533" s="632"/>
      <c r="Q533" s="556">
        <v>44613</v>
      </c>
      <c r="R533" s="336"/>
      <c r="S533" s="557">
        <v>44666</v>
      </c>
      <c r="T533" s="336" t="s">
        <v>15693</v>
      </c>
      <c r="U533" s="625">
        <v>70</v>
      </c>
      <c r="V533" s="1088"/>
      <c r="W533" s="551">
        <v>3900</v>
      </c>
      <c r="X533" s="551">
        <v>1433</v>
      </c>
      <c r="Y533" s="551">
        <v>1034</v>
      </c>
      <c r="Z533" s="551">
        <v>1539</v>
      </c>
      <c r="AA533" s="551">
        <v>1326</v>
      </c>
      <c r="AB533" s="551">
        <v>1433</v>
      </c>
      <c r="AC533" s="551" t="s">
        <v>13876</v>
      </c>
      <c r="AD533" s="552" t="s">
        <v>13876</v>
      </c>
      <c r="AE533" s="623">
        <v>10665</v>
      </c>
      <c r="AF533" t="s">
        <v>6564</v>
      </c>
      <c r="AG533" t="s">
        <v>6448</v>
      </c>
      <c r="AH533" t="s">
        <v>6567</v>
      </c>
      <c r="AQ533" t="s">
        <v>13876</v>
      </c>
      <c r="AR533" t="s">
        <v>13876</v>
      </c>
      <c r="AS533" t="s">
        <v>13876</v>
      </c>
      <c r="AT533" t="s">
        <v>15284</v>
      </c>
      <c r="AU533" t="s">
        <v>15294</v>
      </c>
      <c r="AV533" t="s">
        <v>15288</v>
      </c>
      <c r="AW533" t="s">
        <v>15288</v>
      </c>
      <c r="AX533" t="s">
        <v>13876</v>
      </c>
      <c r="AY533" t="s">
        <v>13876</v>
      </c>
      <c r="AZ533" t="s">
        <v>13876</v>
      </c>
      <c r="BA533" t="s">
        <v>15289</v>
      </c>
      <c r="BB533" t="s">
        <v>15291</v>
      </c>
      <c r="BC533" t="s">
        <v>15284</v>
      </c>
      <c r="BD533" t="s">
        <v>15284</v>
      </c>
      <c r="BE533" t="s">
        <v>13876</v>
      </c>
      <c r="BF533" t="s">
        <v>13876</v>
      </c>
      <c r="BG533" t="s">
        <v>13876</v>
      </c>
      <c r="BH533" t="s">
        <v>15289</v>
      </c>
      <c r="BI533" t="s">
        <v>15288</v>
      </c>
      <c r="BJ533" t="s">
        <v>15284</v>
      </c>
      <c r="BK533" t="s">
        <v>15291</v>
      </c>
      <c r="BL533" t="s">
        <v>13876</v>
      </c>
      <c r="BM533" t="s">
        <v>13876</v>
      </c>
      <c r="BN533" t="s">
        <v>13876</v>
      </c>
      <c r="BO533" t="s">
        <v>15289</v>
      </c>
      <c r="BP533" t="s">
        <v>15286</v>
      </c>
      <c r="BQ533" t="s">
        <v>15284</v>
      </c>
      <c r="BR533" t="s">
        <v>15294</v>
      </c>
      <c r="BS533" t="s">
        <v>13876</v>
      </c>
      <c r="BT533" t="s">
        <v>13876</v>
      </c>
      <c r="BU533" t="s">
        <v>13876</v>
      </c>
      <c r="BV533" t="s">
        <v>15289</v>
      </c>
      <c r="BW533" t="s">
        <v>15284</v>
      </c>
      <c r="BX533" t="s">
        <v>15292</v>
      </c>
      <c r="BY533" t="s">
        <v>15290</v>
      </c>
      <c r="BZ533" t="s">
        <v>13876</v>
      </c>
      <c r="CA533" t="s">
        <v>13876</v>
      </c>
      <c r="CB533" t="s">
        <v>13876</v>
      </c>
      <c r="CC533" t="s">
        <v>15289</v>
      </c>
      <c r="CD533" t="s">
        <v>15291</v>
      </c>
      <c r="CE533" t="s">
        <v>15284</v>
      </c>
      <c r="CF533" t="s">
        <v>15284</v>
      </c>
      <c r="CG533" t="s">
        <v>13876</v>
      </c>
      <c r="CH533" t="s">
        <v>13876</v>
      </c>
      <c r="CI533" t="s">
        <v>13876</v>
      </c>
      <c r="CJ533" t="s">
        <v>13876</v>
      </c>
      <c r="CK533" t="s">
        <v>13876</v>
      </c>
      <c r="CL533" t="s">
        <v>13876</v>
      </c>
      <c r="CM533" t="s">
        <v>13876</v>
      </c>
      <c r="CN533" t="s">
        <v>13876</v>
      </c>
      <c r="CO533" t="s">
        <v>13876</v>
      </c>
      <c r="CP533" t="s">
        <v>13876</v>
      </c>
      <c r="CQ533" t="s">
        <v>13876</v>
      </c>
      <c r="CR533" t="s">
        <v>13876</v>
      </c>
      <c r="CS533" t="s">
        <v>13876</v>
      </c>
      <c r="CT533" t="s">
        <v>13876</v>
      </c>
    </row>
    <row r="534" spans="1:98" hidden="1">
      <c r="A534" s="1088"/>
      <c r="B534" s="554" t="s">
        <v>6443</v>
      </c>
      <c r="C534" s="554" t="s">
        <v>6444</v>
      </c>
      <c r="D534" s="554" t="s">
        <v>6565</v>
      </c>
      <c r="E534" s="336" t="s">
        <v>368</v>
      </c>
      <c r="F534" s="336" t="s">
        <v>14025</v>
      </c>
      <c r="G534" s="336">
        <v>2911200612</v>
      </c>
      <c r="H534" s="554" t="s">
        <v>6568</v>
      </c>
      <c r="I534" s="336" t="s">
        <v>116</v>
      </c>
      <c r="J534" s="336" t="s">
        <v>13659</v>
      </c>
      <c r="K534" s="336" t="s">
        <v>13546</v>
      </c>
      <c r="L534" s="336" t="s">
        <v>13658</v>
      </c>
      <c r="M534" s="336" t="s">
        <v>13659</v>
      </c>
      <c r="N534" s="336" t="s">
        <v>13549</v>
      </c>
      <c r="O534" s="632" t="s">
        <v>13661</v>
      </c>
      <c r="P534" s="632"/>
      <c r="Q534" s="556">
        <v>44613</v>
      </c>
      <c r="R534" s="336"/>
      <c r="S534" s="557">
        <v>44666</v>
      </c>
      <c r="T534" s="336" t="s">
        <v>15694</v>
      </c>
      <c r="U534" s="625">
        <v>70</v>
      </c>
      <c r="V534" s="1088"/>
      <c r="W534" s="551">
        <v>213</v>
      </c>
      <c r="X534" s="551">
        <v>71</v>
      </c>
      <c r="Y534" s="551">
        <v>71</v>
      </c>
      <c r="Z534" s="551">
        <v>71</v>
      </c>
      <c r="AA534" s="551">
        <v>774</v>
      </c>
      <c r="AB534" s="551">
        <v>71</v>
      </c>
      <c r="AC534" s="551" t="s">
        <v>13876</v>
      </c>
      <c r="AD534" s="552" t="s">
        <v>13876</v>
      </c>
      <c r="AE534" s="623">
        <v>1271</v>
      </c>
      <c r="AF534" t="s">
        <v>6564</v>
      </c>
      <c r="AG534" t="s">
        <v>6448</v>
      </c>
      <c r="AH534" t="s">
        <v>6567</v>
      </c>
      <c r="AQ534" t="s">
        <v>13876</v>
      </c>
      <c r="AR534" t="s">
        <v>13876</v>
      </c>
      <c r="AS534" t="s">
        <v>13876</v>
      </c>
      <c r="AT534" t="s">
        <v>13876</v>
      </c>
      <c r="AU534" t="s">
        <v>15292</v>
      </c>
      <c r="AV534" t="s">
        <v>15289</v>
      </c>
      <c r="AW534" t="s">
        <v>15284</v>
      </c>
      <c r="AX534" t="s">
        <v>13876</v>
      </c>
      <c r="AY534" t="s">
        <v>13876</v>
      </c>
      <c r="AZ534" t="s">
        <v>13876</v>
      </c>
      <c r="BA534" t="s">
        <v>13876</v>
      </c>
      <c r="BB534" t="s">
        <v>13876</v>
      </c>
      <c r="BC534" t="s">
        <v>15287</v>
      </c>
      <c r="BD534" t="s">
        <v>15289</v>
      </c>
      <c r="BE534" t="s">
        <v>13876</v>
      </c>
      <c r="BF534" t="s">
        <v>13876</v>
      </c>
      <c r="BG534" t="s">
        <v>13876</v>
      </c>
      <c r="BH534" t="s">
        <v>13876</v>
      </c>
      <c r="BI534" t="s">
        <v>13876</v>
      </c>
      <c r="BJ534" t="s">
        <v>15287</v>
      </c>
      <c r="BK534" t="s">
        <v>15289</v>
      </c>
      <c r="BL534" t="s">
        <v>13876</v>
      </c>
      <c r="BM534" t="s">
        <v>13876</v>
      </c>
      <c r="BN534" t="s">
        <v>13876</v>
      </c>
      <c r="BO534" t="s">
        <v>13876</v>
      </c>
      <c r="BP534" t="s">
        <v>13876</v>
      </c>
      <c r="BQ534" t="s">
        <v>15287</v>
      </c>
      <c r="BR534" t="s">
        <v>15289</v>
      </c>
      <c r="BS534" t="s">
        <v>13876</v>
      </c>
      <c r="BT534" t="s">
        <v>13876</v>
      </c>
      <c r="BU534" t="s">
        <v>13876</v>
      </c>
      <c r="BV534" t="s">
        <v>13876</v>
      </c>
      <c r="BW534" t="s">
        <v>15287</v>
      </c>
      <c r="BX534" t="s">
        <v>15287</v>
      </c>
      <c r="BY534" t="s">
        <v>15291</v>
      </c>
      <c r="BZ534" t="s">
        <v>13876</v>
      </c>
      <c r="CA534" t="s">
        <v>13876</v>
      </c>
      <c r="CB534" t="s">
        <v>13876</v>
      </c>
      <c r="CC534" t="s">
        <v>13876</v>
      </c>
      <c r="CD534" t="s">
        <v>13876</v>
      </c>
      <c r="CE534" t="s">
        <v>15287</v>
      </c>
      <c r="CF534" t="s">
        <v>15289</v>
      </c>
      <c r="CG534" t="s">
        <v>13876</v>
      </c>
      <c r="CH534" t="s">
        <v>13876</v>
      </c>
      <c r="CI534" t="s">
        <v>13876</v>
      </c>
      <c r="CJ534" t="s">
        <v>13876</v>
      </c>
      <c r="CK534" t="s">
        <v>13876</v>
      </c>
      <c r="CL534" t="s">
        <v>13876</v>
      </c>
      <c r="CM534" t="s">
        <v>13876</v>
      </c>
      <c r="CN534" t="s">
        <v>13876</v>
      </c>
      <c r="CO534" t="s">
        <v>13876</v>
      </c>
      <c r="CP534" t="s">
        <v>13876</v>
      </c>
      <c r="CQ534" t="s">
        <v>13876</v>
      </c>
      <c r="CR534" t="s">
        <v>13876</v>
      </c>
      <c r="CS534" t="s">
        <v>13876</v>
      </c>
      <c r="CT534" t="s">
        <v>13876</v>
      </c>
    </row>
    <row r="535" spans="1:98" hidden="1">
      <c r="A535" s="1088"/>
      <c r="B535" s="554" t="s">
        <v>6443</v>
      </c>
      <c r="C535" s="554" t="s">
        <v>6444</v>
      </c>
      <c r="D535" s="554" t="s">
        <v>6565</v>
      </c>
      <c r="E535" s="336" t="s">
        <v>368</v>
      </c>
      <c r="F535" s="336" t="s">
        <v>14025</v>
      </c>
      <c r="G535" s="336">
        <v>2911200612</v>
      </c>
      <c r="H535" s="554" t="s">
        <v>6568</v>
      </c>
      <c r="I535" s="336" t="s">
        <v>115</v>
      </c>
      <c r="J535" s="336" t="s">
        <v>13659</v>
      </c>
      <c r="K535" s="336" t="s">
        <v>13546</v>
      </c>
      <c r="L535" s="336" t="s">
        <v>13658</v>
      </c>
      <c r="M535" s="336" t="s">
        <v>13659</v>
      </c>
      <c r="N535" s="336" t="s">
        <v>13549</v>
      </c>
      <c r="O535" s="632" t="s">
        <v>13661</v>
      </c>
      <c r="P535" s="632"/>
      <c r="Q535" s="556">
        <v>44613</v>
      </c>
      <c r="R535" s="336"/>
      <c r="S535" s="557">
        <v>44666</v>
      </c>
      <c r="T535" s="336" t="s">
        <v>15695</v>
      </c>
      <c r="U535" s="625">
        <v>70</v>
      </c>
      <c r="V535" s="1088"/>
      <c r="W535" s="551">
        <v>60643</v>
      </c>
      <c r="X535" s="551">
        <v>22075</v>
      </c>
      <c r="Y535" s="551">
        <v>18323</v>
      </c>
      <c r="Z535" s="551">
        <v>20025</v>
      </c>
      <c r="AA535" s="551">
        <v>18791</v>
      </c>
      <c r="AB535" s="551">
        <v>20271</v>
      </c>
      <c r="AC535" s="551" t="s">
        <v>13876</v>
      </c>
      <c r="AD535" s="552">
        <v>-694</v>
      </c>
      <c r="AE535" s="623">
        <v>159434</v>
      </c>
      <c r="AF535" t="s">
        <v>6564</v>
      </c>
      <c r="AG535" t="s">
        <v>6448</v>
      </c>
      <c r="AH535" t="s">
        <v>6567</v>
      </c>
      <c r="AQ535" t="s">
        <v>13876</v>
      </c>
      <c r="AR535" t="s">
        <v>13876</v>
      </c>
      <c r="AS535" t="s">
        <v>15290</v>
      </c>
      <c r="AT535" t="s">
        <v>15288</v>
      </c>
      <c r="AU535" t="s">
        <v>15290</v>
      </c>
      <c r="AV535" t="s">
        <v>15291</v>
      </c>
      <c r="AW535" t="s">
        <v>15284</v>
      </c>
      <c r="AX535" t="s">
        <v>13876</v>
      </c>
      <c r="AY535" t="s">
        <v>13876</v>
      </c>
      <c r="AZ535" t="s">
        <v>15292</v>
      </c>
      <c r="BA535" t="s">
        <v>15292</v>
      </c>
      <c r="BB535" t="s">
        <v>15288</v>
      </c>
      <c r="BC535" t="s">
        <v>15287</v>
      </c>
      <c r="BD535" t="s">
        <v>15286</v>
      </c>
      <c r="BE535" t="s">
        <v>13876</v>
      </c>
      <c r="BF535" t="s">
        <v>13876</v>
      </c>
      <c r="BG535" t="s">
        <v>15289</v>
      </c>
      <c r="BH535" t="s">
        <v>15285</v>
      </c>
      <c r="BI535" t="s">
        <v>15284</v>
      </c>
      <c r="BJ535" t="s">
        <v>15292</v>
      </c>
      <c r="BK535" t="s">
        <v>15284</v>
      </c>
      <c r="BL535" t="s">
        <v>13876</v>
      </c>
      <c r="BM535" t="s">
        <v>13876</v>
      </c>
      <c r="BN535" t="s">
        <v>15292</v>
      </c>
      <c r="BO535" t="s">
        <v>15288</v>
      </c>
      <c r="BP535" t="s">
        <v>15288</v>
      </c>
      <c r="BQ535" t="s">
        <v>15292</v>
      </c>
      <c r="BR535" t="s">
        <v>15286</v>
      </c>
      <c r="BS535" t="s">
        <v>13876</v>
      </c>
      <c r="BT535" t="s">
        <v>13876</v>
      </c>
      <c r="BU535" t="s">
        <v>15289</v>
      </c>
      <c r="BV535" t="s">
        <v>15285</v>
      </c>
      <c r="BW535" t="s">
        <v>15287</v>
      </c>
      <c r="BX535" t="s">
        <v>15294</v>
      </c>
      <c r="BY535" t="s">
        <v>15289</v>
      </c>
      <c r="BZ535" t="s">
        <v>13876</v>
      </c>
      <c r="CA535" t="s">
        <v>13876</v>
      </c>
      <c r="CB535" t="s">
        <v>15292</v>
      </c>
      <c r="CC535" t="s">
        <v>15288</v>
      </c>
      <c r="CD535" t="s">
        <v>15292</v>
      </c>
      <c r="CE535" t="s">
        <v>15287</v>
      </c>
      <c r="CF535" t="s">
        <v>15289</v>
      </c>
      <c r="CG535" t="s">
        <v>13876</v>
      </c>
      <c r="CH535" t="s">
        <v>13876</v>
      </c>
      <c r="CI535" t="s">
        <v>13876</v>
      </c>
      <c r="CJ535" t="s">
        <v>13876</v>
      </c>
      <c r="CK535" t="s">
        <v>13876</v>
      </c>
      <c r="CL535" t="s">
        <v>13876</v>
      </c>
      <c r="CM535" t="s">
        <v>13876</v>
      </c>
      <c r="CN535" t="s">
        <v>15289</v>
      </c>
      <c r="CO535" t="s">
        <v>15289</v>
      </c>
      <c r="CP535" t="s">
        <v>15289</v>
      </c>
      <c r="CQ535" t="s">
        <v>15289</v>
      </c>
      <c r="CR535" t="s">
        <v>15287</v>
      </c>
      <c r="CS535" t="s">
        <v>15288</v>
      </c>
      <c r="CT535" t="s">
        <v>15291</v>
      </c>
    </row>
    <row r="536" spans="1:98" hidden="1">
      <c r="A536" s="1088"/>
      <c r="B536" s="554" t="s">
        <v>6443</v>
      </c>
      <c r="C536" s="554" t="s">
        <v>6444</v>
      </c>
      <c r="D536" s="554" t="s">
        <v>6565</v>
      </c>
      <c r="E536" s="336" t="s">
        <v>368</v>
      </c>
      <c r="F536" s="336" t="s">
        <v>14025</v>
      </c>
      <c r="G536" s="336">
        <v>2911200620</v>
      </c>
      <c r="H536" s="554" t="s">
        <v>6576</v>
      </c>
      <c r="I536" s="336" t="s">
        <v>118</v>
      </c>
      <c r="J536" s="336" t="s">
        <v>13659</v>
      </c>
      <c r="K536" s="336" t="s">
        <v>13546</v>
      </c>
      <c r="L536" s="336" t="s">
        <v>13658</v>
      </c>
      <c r="M536" s="336" t="s">
        <v>13659</v>
      </c>
      <c r="N536" s="336" t="s">
        <v>13549</v>
      </c>
      <c r="O536" s="632" t="s">
        <v>13661</v>
      </c>
      <c r="P536" s="632"/>
      <c r="Q536" s="556">
        <v>44613</v>
      </c>
      <c r="R536" s="336"/>
      <c r="S536" s="557">
        <v>44666</v>
      </c>
      <c r="T536" s="336" t="s">
        <v>15696</v>
      </c>
      <c r="U536" s="625">
        <v>70</v>
      </c>
      <c r="V536" s="1088"/>
      <c r="W536" s="551">
        <v>91845</v>
      </c>
      <c r="X536" s="551">
        <v>36062</v>
      </c>
      <c r="Y536" s="551">
        <v>39685</v>
      </c>
      <c r="Z536" s="551">
        <v>33620</v>
      </c>
      <c r="AA536" s="551">
        <v>30142</v>
      </c>
      <c r="AB536" s="551">
        <v>33757</v>
      </c>
      <c r="AC536" s="551" t="s">
        <v>13876</v>
      </c>
      <c r="AD536" s="552" t="s">
        <v>13876</v>
      </c>
      <c r="AE536" s="623">
        <v>265111</v>
      </c>
      <c r="AF536" t="s">
        <v>6564</v>
      </c>
      <c r="AG536" t="s">
        <v>6448</v>
      </c>
      <c r="AH536" t="s">
        <v>6575</v>
      </c>
      <c r="AQ536" t="s">
        <v>13876</v>
      </c>
      <c r="AR536" t="s">
        <v>13876</v>
      </c>
      <c r="AS536" t="s">
        <v>15294</v>
      </c>
      <c r="AT536" t="s">
        <v>15289</v>
      </c>
      <c r="AU536" t="s">
        <v>15285</v>
      </c>
      <c r="AV536" t="s">
        <v>15291</v>
      </c>
      <c r="AW536" t="s">
        <v>15286</v>
      </c>
      <c r="AX536" t="s">
        <v>13876</v>
      </c>
      <c r="AY536" t="s">
        <v>13876</v>
      </c>
      <c r="AZ536" t="s">
        <v>15284</v>
      </c>
      <c r="BA536" t="s">
        <v>15290</v>
      </c>
      <c r="BB536" t="s">
        <v>15288</v>
      </c>
      <c r="BC536" t="s">
        <v>15290</v>
      </c>
      <c r="BD536" t="s">
        <v>15292</v>
      </c>
      <c r="BE536" t="s">
        <v>13876</v>
      </c>
      <c r="BF536" t="s">
        <v>13876</v>
      </c>
      <c r="BG536" t="s">
        <v>15284</v>
      </c>
      <c r="BH536" t="s">
        <v>15294</v>
      </c>
      <c r="BI536" t="s">
        <v>15290</v>
      </c>
      <c r="BJ536" t="s">
        <v>15285</v>
      </c>
      <c r="BK536" t="s">
        <v>15286</v>
      </c>
      <c r="BL536" t="s">
        <v>13876</v>
      </c>
      <c r="BM536" t="s">
        <v>13876</v>
      </c>
      <c r="BN536" t="s">
        <v>15284</v>
      </c>
      <c r="BO536" t="s">
        <v>15284</v>
      </c>
      <c r="BP536" t="s">
        <v>15290</v>
      </c>
      <c r="BQ536" t="s">
        <v>15292</v>
      </c>
      <c r="BR536" t="s">
        <v>15288</v>
      </c>
      <c r="BS536" t="s">
        <v>13876</v>
      </c>
      <c r="BT536" t="s">
        <v>13876</v>
      </c>
      <c r="BU536" t="s">
        <v>15284</v>
      </c>
      <c r="BV536" t="s">
        <v>15288</v>
      </c>
      <c r="BW536" t="s">
        <v>15289</v>
      </c>
      <c r="BX536" t="s">
        <v>15291</v>
      </c>
      <c r="BY536" t="s">
        <v>15292</v>
      </c>
      <c r="BZ536" t="s">
        <v>13876</v>
      </c>
      <c r="CA536" t="s">
        <v>13876</v>
      </c>
      <c r="CB536" t="s">
        <v>15284</v>
      </c>
      <c r="CC536" t="s">
        <v>15284</v>
      </c>
      <c r="CD536" t="s">
        <v>15287</v>
      </c>
      <c r="CE536" t="s">
        <v>15286</v>
      </c>
      <c r="CF536" t="s">
        <v>15287</v>
      </c>
      <c r="CG536" t="s">
        <v>13876</v>
      </c>
      <c r="CH536" t="s">
        <v>13876</v>
      </c>
      <c r="CI536" t="s">
        <v>13876</v>
      </c>
      <c r="CJ536" t="s">
        <v>13876</v>
      </c>
      <c r="CK536" t="s">
        <v>13876</v>
      </c>
      <c r="CL536" t="s">
        <v>13876</v>
      </c>
      <c r="CM536" t="s">
        <v>13876</v>
      </c>
      <c r="CN536" t="s">
        <v>13876</v>
      </c>
      <c r="CO536" t="s">
        <v>13876</v>
      </c>
      <c r="CP536" t="s">
        <v>13876</v>
      </c>
      <c r="CQ536" t="s">
        <v>13876</v>
      </c>
      <c r="CR536" t="s">
        <v>13876</v>
      </c>
      <c r="CS536" t="s">
        <v>13876</v>
      </c>
      <c r="CT536" t="s">
        <v>13876</v>
      </c>
    </row>
    <row r="537" spans="1:98" hidden="1">
      <c r="A537" s="1088"/>
      <c r="B537" s="554" t="s">
        <v>6443</v>
      </c>
      <c r="C537" s="554" t="s">
        <v>6444</v>
      </c>
      <c r="D537" s="554" t="s">
        <v>6565</v>
      </c>
      <c r="E537" s="336" t="s">
        <v>368</v>
      </c>
      <c r="F537" s="336" t="s">
        <v>10501</v>
      </c>
      <c r="G537" s="336">
        <v>2951270640</v>
      </c>
      <c r="H537" s="554" t="s">
        <v>12621</v>
      </c>
      <c r="I537" s="336" t="s">
        <v>126</v>
      </c>
      <c r="J537" s="336" t="s">
        <v>13659</v>
      </c>
      <c r="K537" s="336" t="s">
        <v>13546</v>
      </c>
      <c r="L537" s="336" t="s">
        <v>13658</v>
      </c>
      <c r="M537" s="336" t="s">
        <v>13658</v>
      </c>
      <c r="N537" s="336"/>
      <c r="O537" s="632" t="s">
        <v>13661</v>
      </c>
      <c r="P537" s="632"/>
      <c r="Q537" s="556">
        <v>44613</v>
      </c>
      <c r="R537" s="336"/>
      <c r="S537" s="557">
        <v>44666</v>
      </c>
      <c r="T537" s="336" t="s">
        <v>15697</v>
      </c>
      <c r="U537" s="625">
        <v>70</v>
      </c>
      <c r="V537" s="1088"/>
      <c r="W537" s="551">
        <v>84450</v>
      </c>
      <c r="X537" s="551">
        <v>33317</v>
      </c>
      <c r="Y537" s="551">
        <v>36575</v>
      </c>
      <c r="Z537" s="551">
        <v>28706</v>
      </c>
      <c r="AA537" s="551">
        <v>26345</v>
      </c>
      <c r="AB537" s="551">
        <v>30294</v>
      </c>
      <c r="AC537" s="551" t="s">
        <v>13876</v>
      </c>
      <c r="AD537" s="552" t="s">
        <v>13876</v>
      </c>
      <c r="AE537" s="623">
        <v>239687</v>
      </c>
      <c r="AF537" t="s">
        <v>11239</v>
      </c>
      <c r="AG537" t="s">
        <v>10500</v>
      </c>
      <c r="AH537" t="s">
        <v>12620</v>
      </c>
      <c r="AQ537" t="s">
        <v>13876</v>
      </c>
      <c r="AR537" t="s">
        <v>13876</v>
      </c>
      <c r="AS537" t="s">
        <v>15285</v>
      </c>
      <c r="AT537" t="s">
        <v>15291</v>
      </c>
      <c r="AU537" t="s">
        <v>15291</v>
      </c>
      <c r="AV537" t="s">
        <v>15286</v>
      </c>
      <c r="AW537" t="s">
        <v>15288</v>
      </c>
      <c r="AX537" t="s">
        <v>13876</v>
      </c>
      <c r="AY537" t="s">
        <v>13876</v>
      </c>
      <c r="AZ537" t="s">
        <v>15284</v>
      </c>
      <c r="BA537" t="s">
        <v>15284</v>
      </c>
      <c r="BB537" t="s">
        <v>15284</v>
      </c>
      <c r="BC537" t="s">
        <v>15289</v>
      </c>
      <c r="BD537" t="s">
        <v>15287</v>
      </c>
      <c r="BE537" t="s">
        <v>13876</v>
      </c>
      <c r="BF537" t="s">
        <v>13876</v>
      </c>
      <c r="BG537" t="s">
        <v>15284</v>
      </c>
      <c r="BH537" t="s">
        <v>15290</v>
      </c>
      <c r="BI537" t="s">
        <v>15286</v>
      </c>
      <c r="BJ537" t="s">
        <v>15287</v>
      </c>
      <c r="BK537" t="s">
        <v>15286</v>
      </c>
      <c r="BL537" t="s">
        <v>13876</v>
      </c>
      <c r="BM537" t="s">
        <v>13876</v>
      </c>
      <c r="BN537" t="s">
        <v>15292</v>
      </c>
      <c r="BO537" t="s">
        <v>15285</v>
      </c>
      <c r="BP537" t="s">
        <v>15287</v>
      </c>
      <c r="BQ537" t="s">
        <v>15288</v>
      </c>
      <c r="BR537" t="s">
        <v>15290</v>
      </c>
      <c r="BS537" t="s">
        <v>13876</v>
      </c>
      <c r="BT537" t="s">
        <v>13876</v>
      </c>
      <c r="BU537" t="s">
        <v>15292</v>
      </c>
      <c r="BV537" t="s">
        <v>15290</v>
      </c>
      <c r="BW537" t="s">
        <v>15284</v>
      </c>
      <c r="BX537" t="s">
        <v>15291</v>
      </c>
      <c r="BY537" t="s">
        <v>15286</v>
      </c>
      <c r="BZ537" t="s">
        <v>13876</v>
      </c>
      <c r="CA537" t="s">
        <v>13876</v>
      </c>
      <c r="CB537" t="s">
        <v>15284</v>
      </c>
      <c r="CC537" t="s">
        <v>15288</v>
      </c>
      <c r="CD537" t="s">
        <v>15292</v>
      </c>
      <c r="CE537" t="s">
        <v>15294</v>
      </c>
      <c r="CF537" t="s">
        <v>15291</v>
      </c>
      <c r="CG537" t="s">
        <v>13876</v>
      </c>
      <c r="CH537" t="s">
        <v>13876</v>
      </c>
      <c r="CI537" t="s">
        <v>13876</v>
      </c>
      <c r="CJ537" t="s">
        <v>13876</v>
      </c>
      <c r="CK537" t="s">
        <v>13876</v>
      </c>
      <c r="CL537" t="s">
        <v>13876</v>
      </c>
      <c r="CM537" t="s">
        <v>13876</v>
      </c>
      <c r="CN537" t="s">
        <v>13876</v>
      </c>
      <c r="CO537" t="s">
        <v>13876</v>
      </c>
      <c r="CP537" t="s">
        <v>13876</v>
      </c>
      <c r="CQ537" t="s">
        <v>13876</v>
      </c>
      <c r="CR537" t="s">
        <v>13876</v>
      </c>
      <c r="CS537" t="s">
        <v>13876</v>
      </c>
      <c r="CT537" t="s">
        <v>13876</v>
      </c>
    </row>
    <row r="538" spans="1:98" hidden="1">
      <c r="A538" s="632"/>
      <c r="B538" s="555"/>
      <c r="C538" s="554"/>
      <c r="D538" s="554"/>
      <c r="E538" s="336"/>
      <c r="F538" s="336"/>
      <c r="G538" s="336"/>
      <c r="H538" s="554"/>
      <c r="I538" s="336"/>
      <c r="J538" s="336"/>
      <c r="K538" s="336"/>
      <c r="L538" s="336"/>
      <c r="M538" s="336"/>
      <c r="N538" s="336"/>
      <c r="O538" s="632"/>
      <c r="P538" s="632"/>
      <c r="Q538" s="556"/>
      <c r="R538" s="336"/>
      <c r="S538" s="336"/>
      <c r="T538" s="336" t="s">
        <v>13876</v>
      </c>
      <c r="U538" s="336"/>
      <c r="V538" s="632"/>
      <c r="W538" s="551"/>
      <c r="X538" s="551"/>
      <c r="Y538" s="551"/>
      <c r="Z538" s="551"/>
      <c r="AA538" s="551">
        <v>0</v>
      </c>
      <c r="AB538" s="551">
        <v>0</v>
      </c>
      <c r="AC538" s="551">
        <v>0</v>
      </c>
      <c r="AD538" s="552"/>
      <c r="AE538" s="623">
        <v>0</v>
      </c>
      <c r="AQ538" t="s">
        <v>13876</v>
      </c>
      <c r="AR538" t="s">
        <v>13876</v>
      </c>
      <c r="AS538" t="s">
        <v>13876</v>
      </c>
      <c r="AT538" t="s">
        <v>13876</v>
      </c>
      <c r="AU538" t="s">
        <v>13876</v>
      </c>
      <c r="AV538" t="s">
        <v>13876</v>
      </c>
      <c r="AW538" t="s">
        <v>13876</v>
      </c>
      <c r="AX538" t="s">
        <v>13876</v>
      </c>
      <c r="AY538" t="s">
        <v>13876</v>
      </c>
      <c r="AZ538" t="s">
        <v>13876</v>
      </c>
      <c r="BA538" t="s">
        <v>13876</v>
      </c>
      <c r="BB538" t="s">
        <v>13876</v>
      </c>
      <c r="BC538" t="s">
        <v>13876</v>
      </c>
      <c r="BD538" t="s">
        <v>13876</v>
      </c>
      <c r="BE538" t="s">
        <v>13876</v>
      </c>
      <c r="BF538" t="s">
        <v>13876</v>
      </c>
      <c r="BG538" t="s">
        <v>13876</v>
      </c>
      <c r="BH538" t="s">
        <v>13876</v>
      </c>
      <c r="BI538" t="s">
        <v>13876</v>
      </c>
      <c r="BJ538" t="s">
        <v>13876</v>
      </c>
      <c r="BK538" t="s">
        <v>13876</v>
      </c>
      <c r="BL538" t="s">
        <v>13876</v>
      </c>
      <c r="BM538" t="s">
        <v>13876</v>
      </c>
      <c r="BN538" t="s">
        <v>13876</v>
      </c>
      <c r="BO538" t="s">
        <v>13876</v>
      </c>
      <c r="BP538" t="s">
        <v>13876</v>
      </c>
      <c r="BQ538" t="s">
        <v>13876</v>
      </c>
      <c r="BR538" t="s">
        <v>13876</v>
      </c>
      <c r="BS538" t="s">
        <v>13876</v>
      </c>
      <c r="BT538" t="s">
        <v>13876</v>
      </c>
      <c r="BU538" t="s">
        <v>13876</v>
      </c>
      <c r="BV538" t="s">
        <v>13876</v>
      </c>
      <c r="BW538" t="s">
        <v>13876</v>
      </c>
      <c r="BX538" t="s">
        <v>13876</v>
      </c>
      <c r="BY538" t="s">
        <v>13876</v>
      </c>
      <c r="BZ538" t="s">
        <v>13876</v>
      </c>
      <c r="CA538" t="s">
        <v>13876</v>
      </c>
      <c r="CB538" t="s">
        <v>13876</v>
      </c>
      <c r="CC538" t="s">
        <v>13876</v>
      </c>
      <c r="CD538" t="s">
        <v>13876</v>
      </c>
      <c r="CE538" t="s">
        <v>13876</v>
      </c>
      <c r="CF538" t="s">
        <v>13876</v>
      </c>
      <c r="CG538" t="s">
        <v>13876</v>
      </c>
      <c r="CH538" t="s">
        <v>13876</v>
      </c>
      <c r="CI538" t="s">
        <v>13876</v>
      </c>
      <c r="CJ538" t="s">
        <v>13876</v>
      </c>
      <c r="CK538" t="s">
        <v>13876</v>
      </c>
      <c r="CL538" t="s">
        <v>13876</v>
      </c>
      <c r="CM538" t="s">
        <v>13876</v>
      </c>
      <c r="CN538" t="s">
        <v>13876</v>
      </c>
      <c r="CO538" t="s">
        <v>13876</v>
      </c>
      <c r="CP538" t="s">
        <v>13876</v>
      </c>
      <c r="CQ538" t="s">
        <v>13876</v>
      </c>
      <c r="CR538" t="s">
        <v>13876</v>
      </c>
      <c r="CS538" t="s">
        <v>13876</v>
      </c>
      <c r="CT538" t="s">
        <v>13876</v>
      </c>
    </row>
    <row r="539" spans="1:98" hidden="1">
      <c r="A539" s="1088">
        <v>131</v>
      </c>
      <c r="B539" s="554" t="s">
        <v>8410</v>
      </c>
      <c r="C539" s="554" t="s">
        <v>7702</v>
      </c>
      <c r="D539" s="554" t="s">
        <v>8411</v>
      </c>
      <c r="E539" s="336" t="s">
        <v>368</v>
      </c>
      <c r="F539" s="336" t="s">
        <v>8415</v>
      </c>
      <c r="G539" s="336">
        <v>2911700439</v>
      </c>
      <c r="H539" s="554" t="s">
        <v>8418</v>
      </c>
      <c r="I539" s="336" t="s">
        <v>118</v>
      </c>
      <c r="J539" s="336" t="s">
        <v>13659</v>
      </c>
      <c r="K539" s="336" t="s">
        <v>13546</v>
      </c>
      <c r="L539" s="336" t="s">
        <v>13658</v>
      </c>
      <c r="M539" s="336"/>
      <c r="N539" s="336"/>
      <c r="O539" s="632"/>
      <c r="P539" s="632"/>
      <c r="Q539" s="632"/>
      <c r="R539" s="336"/>
      <c r="S539" s="336"/>
      <c r="T539" s="336" t="s">
        <v>15698</v>
      </c>
      <c r="U539" s="625"/>
      <c r="V539" s="1088"/>
      <c r="W539" s="551" t="s">
        <v>13876</v>
      </c>
      <c r="X539" s="551" t="s">
        <v>13876</v>
      </c>
      <c r="Y539" s="551" t="s">
        <v>13876</v>
      </c>
      <c r="Z539" s="551" t="s">
        <v>13876</v>
      </c>
      <c r="AA539" s="551" t="s">
        <v>13876</v>
      </c>
      <c r="AB539" s="551" t="s">
        <v>13876</v>
      </c>
      <c r="AC539" s="551" t="s">
        <v>13876</v>
      </c>
      <c r="AD539" s="552" t="s">
        <v>13876</v>
      </c>
      <c r="AE539" s="623">
        <v>0</v>
      </c>
      <c r="AF539" t="s">
        <v>8409</v>
      </c>
      <c r="AG539" t="s">
        <v>8414</v>
      </c>
      <c r="AH539" t="s">
        <v>8417</v>
      </c>
      <c r="AQ539" t="s">
        <v>13876</v>
      </c>
      <c r="AR539" t="s">
        <v>13876</v>
      </c>
      <c r="AS539" t="s">
        <v>13876</v>
      </c>
      <c r="AT539" t="s">
        <v>13876</v>
      </c>
      <c r="AU539" t="s">
        <v>13876</v>
      </c>
      <c r="AV539" t="s">
        <v>13876</v>
      </c>
      <c r="AW539" t="s">
        <v>13876</v>
      </c>
      <c r="AX539" t="s">
        <v>13876</v>
      </c>
      <c r="AY539" t="s">
        <v>13876</v>
      </c>
      <c r="AZ539" t="s">
        <v>13876</v>
      </c>
      <c r="BA539" t="s">
        <v>13876</v>
      </c>
      <c r="BB539" t="s">
        <v>13876</v>
      </c>
      <c r="BC539" t="s">
        <v>13876</v>
      </c>
      <c r="BD539" t="s">
        <v>13876</v>
      </c>
      <c r="BE539" t="s">
        <v>13876</v>
      </c>
      <c r="BF539" t="s">
        <v>13876</v>
      </c>
      <c r="BG539" t="s">
        <v>13876</v>
      </c>
      <c r="BH539" t="s">
        <v>13876</v>
      </c>
      <c r="BI539" t="s">
        <v>13876</v>
      </c>
      <c r="BJ539" t="s">
        <v>13876</v>
      </c>
      <c r="BK539" t="s">
        <v>13876</v>
      </c>
      <c r="BL539" t="s">
        <v>13876</v>
      </c>
      <c r="BM539" t="s">
        <v>13876</v>
      </c>
      <c r="BN539" t="s">
        <v>13876</v>
      </c>
      <c r="BO539" t="s">
        <v>13876</v>
      </c>
      <c r="BP539" t="s">
        <v>13876</v>
      </c>
      <c r="BQ539" t="s">
        <v>13876</v>
      </c>
      <c r="BR539" t="s">
        <v>13876</v>
      </c>
      <c r="BS539" t="s">
        <v>13876</v>
      </c>
      <c r="BT539" t="s">
        <v>13876</v>
      </c>
      <c r="BU539" t="s">
        <v>13876</v>
      </c>
      <c r="BV539" t="s">
        <v>13876</v>
      </c>
      <c r="BW539" t="s">
        <v>13876</v>
      </c>
      <c r="BX539" t="s">
        <v>13876</v>
      </c>
      <c r="BY539" t="s">
        <v>13876</v>
      </c>
      <c r="BZ539" t="s">
        <v>13876</v>
      </c>
      <c r="CA539" t="s">
        <v>13876</v>
      </c>
      <c r="CB539" t="s">
        <v>13876</v>
      </c>
      <c r="CC539" t="s">
        <v>13876</v>
      </c>
      <c r="CD539" t="s">
        <v>13876</v>
      </c>
      <c r="CE539" t="s">
        <v>13876</v>
      </c>
      <c r="CF539" t="s">
        <v>13876</v>
      </c>
      <c r="CG539" t="s">
        <v>13876</v>
      </c>
      <c r="CH539" t="s">
        <v>13876</v>
      </c>
      <c r="CI539" t="s">
        <v>13876</v>
      </c>
      <c r="CJ539" t="s">
        <v>13876</v>
      </c>
      <c r="CK539" t="s">
        <v>13876</v>
      </c>
      <c r="CL539" t="s">
        <v>13876</v>
      </c>
      <c r="CM539" t="s">
        <v>13876</v>
      </c>
      <c r="CN539" t="s">
        <v>13876</v>
      </c>
      <c r="CO539" t="s">
        <v>13876</v>
      </c>
      <c r="CP539" t="s">
        <v>13876</v>
      </c>
      <c r="CQ539" t="s">
        <v>13876</v>
      </c>
      <c r="CR539" t="s">
        <v>13876</v>
      </c>
      <c r="CS539" t="s">
        <v>13876</v>
      </c>
      <c r="CT539" t="s">
        <v>13876</v>
      </c>
    </row>
    <row r="540" spans="1:98" hidden="1">
      <c r="A540" s="1088"/>
      <c r="B540" s="554" t="s">
        <v>8410</v>
      </c>
      <c r="C540" s="554" t="s">
        <v>7702</v>
      </c>
      <c r="D540" s="554" t="s">
        <v>8411</v>
      </c>
      <c r="E540" s="336" t="s">
        <v>368</v>
      </c>
      <c r="F540" s="336" t="s">
        <v>8415</v>
      </c>
      <c r="G540" s="336">
        <v>2911700470</v>
      </c>
      <c r="H540" s="554" t="s">
        <v>8448</v>
      </c>
      <c r="I540" s="336" t="s">
        <v>475</v>
      </c>
      <c r="J540" s="336" t="s">
        <v>13659</v>
      </c>
      <c r="K540" s="336" t="s">
        <v>13546</v>
      </c>
      <c r="L540" s="336" t="s">
        <v>13658</v>
      </c>
      <c r="M540" s="336"/>
      <c r="N540" s="336"/>
      <c r="O540" s="632"/>
      <c r="P540" s="632"/>
      <c r="Q540" s="632"/>
      <c r="R540" s="336"/>
      <c r="S540" s="336"/>
      <c r="T540" s="336" t="s">
        <v>15699</v>
      </c>
      <c r="U540" s="609"/>
      <c r="V540" s="1088"/>
      <c r="W540" s="551" t="s">
        <v>13876</v>
      </c>
      <c r="X540" s="551" t="s">
        <v>13876</v>
      </c>
      <c r="Y540" s="551" t="s">
        <v>13876</v>
      </c>
      <c r="Z540" s="551" t="s">
        <v>13876</v>
      </c>
      <c r="AA540" s="551" t="s">
        <v>13876</v>
      </c>
      <c r="AB540" s="551" t="s">
        <v>13876</v>
      </c>
      <c r="AC540" s="551" t="s">
        <v>13876</v>
      </c>
      <c r="AD540" s="552" t="s">
        <v>13876</v>
      </c>
      <c r="AE540" s="623">
        <v>0</v>
      </c>
      <c r="AF540" t="s">
        <v>8409</v>
      </c>
      <c r="AG540" t="s">
        <v>7706</v>
      </c>
      <c r="AH540" t="s">
        <v>8447</v>
      </c>
      <c r="AQ540" t="s">
        <v>13876</v>
      </c>
      <c r="AR540" t="s">
        <v>13876</v>
      </c>
      <c r="AS540" t="s">
        <v>13876</v>
      </c>
      <c r="AT540" t="s">
        <v>13876</v>
      </c>
      <c r="AU540" t="s">
        <v>13876</v>
      </c>
      <c r="AV540" t="s">
        <v>13876</v>
      </c>
      <c r="AW540" t="s">
        <v>13876</v>
      </c>
      <c r="AX540" t="s">
        <v>13876</v>
      </c>
      <c r="AY540" t="s">
        <v>13876</v>
      </c>
      <c r="AZ540" t="s">
        <v>13876</v>
      </c>
      <c r="BA540" t="s">
        <v>13876</v>
      </c>
      <c r="BB540" t="s">
        <v>13876</v>
      </c>
      <c r="BC540" t="s">
        <v>13876</v>
      </c>
      <c r="BD540" t="s">
        <v>13876</v>
      </c>
      <c r="BE540" t="s">
        <v>13876</v>
      </c>
      <c r="BF540" t="s">
        <v>13876</v>
      </c>
      <c r="BG540" t="s">
        <v>13876</v>
      </c>
      <c r="BH540" t="s">
        <v>13876</v>
      </c>
      <c r="BI540" t="s">
        <v>13876</v>
      </c>
      <c r="BJ540" t="s">
        <v>13876</v>
      </c>
      <c r="BK540" t="s">
        <v>13876</v>
      </c>
      <c r="BL540" t="s">
        <v>13876</v>
      </c>
      <c r="BM540" t="s">
        <v>13876</v>
      </c>
      <c r="BN540" t="s">
        <v>13876</v>
      </c>
      <c r="BO540" t="s">
        <v>13876</v>
      </c>
      <c r="BP540" t="s">
        <v>13876</v>
      </c>
      <c r="BQ540" t="s">
        <v>13876</v>
      </c>
      <c r="BR540" t="s">
        <v>13876</v>
      </c>
      <c r="BS540" t="s">
        <v>13876</v>
      </c>
      <c r="BT540" t="s">
        <v>13876</v>
      </c>
      <c r="BU540" t="s">
        <v>13876</v>
      </c>
      <c r="BV540" t="s">
        <v>13876</v>
      </c>
      <c r="BW540" t="s">
        <v>13876</v>
      </c>
      <c r="BX540" t="s">
        <v>13876</v>
      </c>
      <c r="BY540" t="s">
        <v>13876</v>
      </c>
      <c r="BZ540" t="s">
        <v>13876</v>
      </c>
      <c r="CA540" t="s">
        <v>13876</v>
      </c>
      <c r="CB540" t="s">
        <v>13876</v>
      </c>
      <c r="CC540" t="s">
        <v>13876</v>
      </c>
      <c r="CD540" t="s">
        <v>13876</v>
      </c>
      <c r="CE540" t="s">
        <v>13876</v>
      </c>
      <c r="CF540" t="s">
        <v>13876</v>
      </c>
      <c r="CG540" t="s">
        <v>13876</v>
      </c>
      <c r="CH540" t="s">
        <v>13876</v>
      </c>
      <c r="CI540" t="s">
        <v>13876</v>
      </c>
      <c r="CJ540" t="s">
        <v>13876</v>
      </c>
      <c r="CK540" t="s">
        <v>13876</v>
      </c>
      <c r="CL540" t="s">
        <v>13876</v>
      </c>
      <c r="CM540" t="s">
        <v>13876</v>
      </c>
      <c r="CN540" t="s">
        <v>13876</v>
      </c>
      <c r="CO540" t="s">
        <v>13876</v>
      </c>
      <c r="CP540" t="s">
        <v>13876</v>
      </c>
      <c r="CQ540" t="s">
        <v>13876</v>
      </c>
      <c r="CR540" t="s">
        <v>13876</v>
      </c>
      <c r="CS540" t="s">
        <v>13876</v>
      </c>
      <c r="CT540" t="s">
        <v>13876</v>
      </c>
    </row>
    <row r="541" spans="1:98" hidden="1">
      <c r="A541" s="632"/>
      <c r="B541" s="555"/>
      <c r="C541" s="554"/>
      <c r="D541" s="554"/>
      <c r="E541" s="336"/>
      <c r="F541" s="336"/>
      <c r="G541" s="336"/>
      <c r="H541" s="554"/>
      <c r="I541" s="336"/>
      <c r="J541" s="336"/>
      <c r="K541" s="336"/>
      <c r="L541" s="336"/>
      <c r="M541" s="336"/>
      <c r="N541" s="336"/>
      <c r="O541" s="632"/>
      <c r="P541" s="632"/>
      <c r="Q541" s="632"/>
      <c r="R541" s="336"/>
      <c r="S541" s="336"/>
      <c r="T541" s="336" t="s">
        <v>13876</v>
      </c>
      <c r="U541" s="336"/>
      <c r="V541" s="632"/>
      <c r="W541" s="551"/>
      <c r="X541" s="551"/>
      <c r="Y541" s="551"/>
      <c r="Z541" s="551"/>
      <c r="AA541" s="551">
        <v>0</v>
      </c>
      <c r="AB541" s="551">
        <v>0</v>
      </c>
      <c r="AC541" s="551">
        <v>0</v>
      </c>
      <c r="AD541" s="552"/>
      <c r="AE541" s="623">
        <v>0</v>
      </c>
      <c r="AQ541" t="s">
        <v>13876</v>
      </c>
      <c r="AR541" t="s">
        <v>13876</v>
      </c>
      <c r="AS541" t="s">
        <v>13876</v>
      </c>
      <c r="AT541" t="s">
        <v>13876</v>
      </c>
      <c r="AU541" t="s">
        <v>13876</v>
      </c>
      <c r="AV541" t="s">
        <v>13876</v>
      </c>
      <c r="AW541" t="s">
        <v>13876</v>
      </c>
      <c r="AX541" t="s">
        <v>13876</v>
      </c>
      <c r="AY541" t="s">
        <v>13876</v>
      </c>
      <c r="AZ541" t="s">
        <v>13876</v>
      </c>
      <c r="BA541" t="s">
        <v>13876</v>
      </c>
      <c r="BB541" t="s">
        <v>13876</v>
      </c>
      <c r="BC541" t="s">
        <v>13876</v>
      </c>
      <c r="BD541" t="s">
        <v>13876</v>
      </c>
      <c r="BE541" t="s">
        <v>13876</v>
      </c>
      <c r="BF541" t="s">
        <v>13876</v>
      </c>
      <c r="BG541" t="s">
        <v>13876</v>
      </c>
      <c r="BH541" t="s">
        <v>13876</v>
      </c>
      <c r="BI541" t="s">
        <v>13876</v>
      </c>
      <c r="BJ541" t="s">
        <v>13876</v>
      </c>
      <c r="BK541" t="s">
        <v>13876</v>
      </c>
      <c r="BL541" t="s">
        <v>13876</v>
      </c>
      <c r="BM541" t="s">
        <v>13876</v>
      </c>
      <c r="BN541" t="s">
        <v>13876</v>
      </c>
      <c r="BO541" t="s">
        <v>13876</v>
      </c>
      <c r="BP541" t="s">
        <v>13876</v>
      </c>
      <c r="BQ541" t="s">
        <v>13876</v>
      </c>
      <c r="BR541" t="s">
        <v>13876</v>
      </c>
      <c r="BS541" t="s">
        <v>13876</v>
      </c>
      <c r="BT541" t="s">
        <v>13876</v>
      </c>
      <c r="BU541" t="s">
        <v>13876</v>
      </c>
      <c r="BV541" t="s">
        <v>13876</v>
      </c>
      <c r="BW541" t="s">
        <v>13876</v>
      </c>
      <c r="BX541" t="s">
        <v>13876</v>
      </c>
      <c r="BY541" t="s">
        <v>13876</v>
      </c>
      <c r="BZ541" t="s">
        <v>13876</v>
      </c>
      <c r="CA541" t="s">
        <v>13876</v>
      </c>
      <c r="CB541" t="s">
        <v>13876</v>
      </c>
      <c r="CC541" t="s">
        <v>13876</v>
      </c>
      <c r="CD541" t="s">
        <v>13876</v>
      </c>
      <c r="CE541" t="s">
        <v>13876</v>
      </c>
      <c r="CF541" t="s">
        <v>13876</v>
      </c>
      <c r="CG541" t="s">
        <v>13876</v>
      </c>
      <c r="CH541" t="s">
        <v>13876</v>
      </c>
      <c r="CI541" t="s">
        <v>13876</v>
      </c>
      <c r="CJ541" t="s">
        <v>13876</v>
      </c>
      <c r="CK541" t="s">
        <v>13876</v>
      </c>
      <c r="CL541" t="s">
        <v>13876</v>
      </c>
      <c r="CM541" t="s">
        <v>13876</v>
      </c>
      <c r="CN541" t="s">
        <v>13876</v>
      </c>
      <c r="CO541" t="s">
        <v>13876</v>
      </c>
      <c r="CP541" t="s">
        <v>13876</v>
      </c>
      <c r="CQ541" t="s">
        <v>13876</v>
      </c>
      <c r="CR541" t="s">
        <v>13876</v>
      </c>
      <c r="CS541" t="s">
        <v>13876</v>
      </c>
      <c r="CT541" t="s">
        <v>13876</v>
      </c>
    </row>
    <row r="542" spans="1:98" hidden="1">
      <c r="A542" s="1088">
        <v>132</v>
      </c>
      <c r="B542" s="554" t="s">
        <v>7701</v>
      </c>
      <c r="C542" s="554" t="s">
        <v>7702</v>
      </c>
      <c r="D542" s="554" t="s">
        <v>7703</v>
      </c>
      <c r="E542" s="336" t="s">
        <v>368</v>
      </c>
      <c r="F542" s="336" t="s">
        <v>11972</v>
      </c>
      <c r="G542" s="336">
        <v>2911500490</v>
      </c>
      <c r="H542" s="554" t="s">
        <v>7711</v>
      </c>
      <c r="I542" s="336" t="s">
        <v>113</v>
      </c>
      <c r="J542" s="336" t="s">
        <v>13659</v>
      </c>
      <c r="K542" s="336" t="s">
        <v>13546</v>
      </c>
      <c r="L542" s="336" t="s">
        <v>13658</v>
      </c>
      <c r="M542" s="336" t="s">
        <v>13658</v>
      </c>
      <c r="N542" s="336"/>
      <c r="O542" s="632"/>
      <c r="P542" s="632"/>
      <c r="Q542" s="632"/>
      <c r="R542" s="336"/>
      <c r="S542" s="336"/>
      <c r="T542" s="336" t="s">
        <v>15700</v>
      </c>
      <c r="U542" s="625"/>
      <c r="V542" s="1088"/>
      <c r="W542" s="551" t="s">
        <v>13876</v>
      </c>
      <c r="X542" s="551" t="s">
        <v>13876</v>
      </c>
      <c r="Y542" s="551" t="s">
        <v>13876</v>
      </c>
      <c r="Z542" s="551" t="s">
        <v>13876</v>
      </c>
      <c r="AA542" s="551" t="s">
        <v>13876</v>
      </c>
      <c r="AB542" s="551" t="s">
        <v>13876</v>
      </c>
      <c r="AC542" s="551" t="s">
        <v>13876</v>
      </c>
      <c r="AD542" s="552" t="s">
        <v>13876</v>
      </c>
      <c r="AE542" s="623">
        <v>0</v>
      </c>
      <c r="AF542" t="s">
        <v>7700</v>
      </c>
      <c r="AG542" t="s">
        <v>7706</v>
      </c>
      <c r="AH542" t="s">
        <v>7710</v>
      </c>
      <c r="AJ542" s="548" t="s">
        <v>13693</v>
      </c>
      <c r="AK542" s="548" t="s">
        <v>14026</v>
      </c>
      <c r="AL542" s="548" t="s">
        <v>13669</v>
      </c>
      <c r="AM542" s="548" t="s">
        <v>14027</v>
      </c>
      <c r="AN542" s="548" t="s">
        <v>14028</v>
      </c>
      <c r="AO542" s="548" t="s">
        <v>14029</v>
      </c>
      <c r="AQ542" t="s">
        <v>13876</v>
      </c>
      <c r="AR542" t="s">
        <v>13876</v>
      </c>
      <c r="AS542" t="s">
        <v>13876</v>
      </c>
      <c r="AT542" t="s">
        <v>13876</v>
      </c>
      <c r="AU542" t="s">
        <v>13876</v>
      </c>
      <c r="AV542" t="s">
        <v>13876</v>
      </c>
      <c r="AW542" t="s">
        <v>13876</v>
      </c>
      <c r="AX542" t="s">
        <v>13876</v>
      </c>
      <c r="AY542" t="s">
        <v>13876</v>
      </c>
      <c r="AZ542" t="s">
        <v>13876</v>
      </c>
      <c r="BA542" t="s">
        <v>13876</v>
      </c>
      <c r="BB542" t="s">
        <v>13876</v>
      </c>
      <c r="BC542" t="s">
        <v>13876</v>
      </c>
      <c r="BD542" t="s">
        <v>13876</v>
      </c>
      <c r="BE542" t="s">
        <v>13876</v>
      </c>
      <c r="BF542" t="s">
        <v>13876</v>
      </c>
      <c r="BG542" t="s">
        <v>13876</v>
      </c>
      <c r="BH542" t="s">
        <v>13876</v>
      </c>
      <c r="BI542" t="s">
        <v>13876</v>
      </c>
      <c r="BJ542" t="s">
        <v>13876</v>
      </c>
      <c r="BK542" t="s">
        <v>13876</v>
      </c>
      <c r="BL542" t="s">
        <v>13876</v>
      </c>
      <c r="BM542" t="s">
        <v>13876</v>
      </c>
      <c r="BN542" t="s">
        <v>13876</v>
      </c>
      <c r="BO542" t="s">
        <v>13876</v>
      </c>
      <c r="BP542" t="s">
        <v>13876</v>
      </c>
      <c r="BQ542" t="s">
        <v>13876</v>
      </c>
      <c r="BR542" t="s">
        <v>13876</v>
      </c>
      <c r="BS542" t="s">
        <v>13876</v>
      </c>
      <c r="BT542" t="s">
        <v>13876</v>
      </c>
      <c r="BU542" t="s">
        <v>13876</v>
      </c>
      <c r="BV542" t="s">
        <v>13876</v>
      </c>
      <c r="BW542" t="s">
        <v>13876</v>
      </c>
      <c r="BX542" t="s">
        <v>13876</v>
      </c>
      <c r="BY542" t="s">
        <v>13876</v>
      </c>
      <c r="BZ542" t="s">
        <v>13876</v>
      </c>
      <c r="CA542" t="s">
        <v>13876</v>
      </c>
      <c r="CB542" t="s">
        <v>13876</v>
      </c>
      <c r="CC542" t="s">
        <v>13876</v>
      </c>
      <c r="CD542" t="s">
        <v>13876</v>
      </c>
      <c r="CE542" t="s">
        <v>13876</v>
      </c>
      <c r="CF542" t="s">
        <v>13876</v>
      </c>
      <c r="CG542" t="s">
        <v>13876</v>
      </c>
      <c r="CH542" t="s">
        <v>13876</v>
      </c>
      <c r="CI542" t="s">
        <v>13876</v>
      </c>
      <c r="CJ542" t="s">
        <v>13876</v>
      </c>
      <c r="CK542" t="s">
        <v>13876</v>
      </c>
      <c r="CL542" t="s">
        <v>13876</v>
      </c>
      <c r="CM542" t="s">
        <v>13876</v>
      </c>
      <c r="CN542" t="s">
        <v>13876</v>
      </c>
      <c r="CO542" t="s">
        <v>13876</v>
      </c>
      <c r="CP542" t="s">
        <v>13876</v>
      </c>
      <c r="CQ542" t="s">
        <v>13876</v>
      </c>
      <c r="CR542" t="s">
        <v>13876</v>
      </c>
      <c r="CS542" t="s">
        <v>13876</v>
      </c>
      <c r="CT542" t="s">
        <v>13876</v>
      </c>
    </row>
    <row r="543" spans="1:98" hidden="1">
      <c r="A543" s="1088"/>
      <c r="B543" s="554" t="s">
        <v>7701</v>
      </c>
      <c r="C543" s="554" t="s">
        <v>7702</v>
      </c>
      <c r="D543" s="554" t="s">
        <v>7703</v>
      </c>
      <c r="E543" s="336" t="s">
        <v>368</v>
      </c>
      <c r="F543" s="336" t="s">
        <v>11972</v>
      </c>
      <c r="G543" s="336">
        <v>2911500490</v>
      </c>
      <c r="H543" s="554" t="s">
        <v>7711</v>
      </c>
      <c r="I543" s="336" t="s">
        <v>114</v>
      </c>
      <c r="J543" s="336" t="s">
        <v>13659</v>
      </c>
      <c r="K543" s="336" t="s">
        <v>13546</v>
      </c>
      <c r="L543" s="336" t="s">
        <v>13658</v>
      </c>
      <c r="M543" s="336" t="s">
        <v>13658</v>
      </c>
      <c r="N543" s="336"/>
      <c r="O543" s="632"/>
      <c r="P543" s="632"/>
      <c r="Q543" s="632"/>
      <c r="R543" s="336"/>
      <c r="S543" s="336"/>
      <c r="T543" s="336" t="s">
        <v>15701</v>
      </c>
      <c r="U543" s="620"/>
      <c r="V543" s="1088"/>
      <c r="W543" s="551" t="s">
        <v>13876</v>
      </c>
      <c r="X543" s="551" t="s">
        <v>13876</v>
      </c>
      <c r="Y543" s="551" t="s">
        <v>13876</v>
      </c>
      <c r="Z543" s="551" t="s">
        <v>13876</v>
      </c>
      <c r="AA543" s="551" t="s">
        <v>13876</v>
      </c>
      <c r="AB543" s="551" t="s">
        <v>13876</v>
      </c>
      <c r="AC543" s="551" t="s">
        <v>13876</v>
      </c>
      <c r="AD543" s="552" t="s">
        <v>13876</v>
      </c>
      <c r="AE543" s="623">
        <v>0</v>
      </c>
      <c r="AF543" t="s">
        <v>7700</v>
      </c>
      <c r="AG543" t="s">
        <v>7706</v>
      </c>
      <c r="AH543" t="s">
        <v>7710</v>
      </c>
      <c r="AJ543" s="548" t="s">
        <v>13693</v>
      </c>
      <c r="AK543" s="548" t="s">
        <v>14026</v>
      </c>
      <c r="AL543" s="548" t="s">
        <v>13669</v>
      </c>
      <c r="AM543" s="548" t="s">
        <v>14027</v>
      </c>
      <c r="AN543" s="548" t="s">
        <v>14028</v>
      </c>
      <c r="AO543" s="548" t="s">
        <v>14029</v>
      </c>
      <c r="AQ543" t="s">
        <v>13876</v>
      </c>
      <c r="AR543" t="s">
        <v>13876</v>
      </c>
      <c r="AS543" t="s">
        <v>13876</v>
      </c>
      <c r="AT543" t="s">
        <v>13876</v>
      </c>
      <c r="AU543" t="s">
        <v>13876</v>
      </c>
      <c r="AV543" t="s">
        <v>13876</v>
      </c>
      <c r="AW543" t="s">
        <v>13876</v>
      </c>
      <c r="AX543" t="s">
        <v>13876</v>
      </c>
      <c r="AY543" t="s">
        <v>13876</v>
      </c>
      <c r="AZ543" t="s">
        <v>13876</v>
      </c>
      <c r="BA543" t="s">
        <v>13876</v>
      </c>
      <c r="BB543" t="s">
        <v>13876</v>
      </c>
      <c r="BC543" t="s">
        <v>13876</v>
      </c>
      <c r="BD543" t="s">
        <v>13876</v>
      </c>
      <c r="BE543" t="s">
        <v>13876</v>
      </c>
      <c r="BF543" t="s">
        <v>13876</v>
      </c>
      <c r="BG543" t="s">
        <v>13876</v>
      </c>
      <c r="BH543" t="s">
        <v>13876</v>
      </c>
      <c r="BI543" t="s">
        <v>13876</v>
      </c>
      <c r="BJ543" t="s">
        <v>13876</v>
      </c>
      <c r="BK543" t="s">
        <v>13876</v>
      </c>
      <c r="BL543" t="s">
        <v>13876</v>
      </c>
      <c r="BM543" t="s">
        <v>13876</v>
      </c>
      <c r="BN543" t="s">
        <v>13876</v>
      </c>
      <c r="BO543" t="s">
        <v>13876</v>
      </c>
      <c r="BP543" t="s">
        <v>13876</v>
      </c>
      <c r="BQ543" t="s">
        <v>13876</v>
      </c>
      <c r="BR543" t="s">
        <v>13876</v>
      </c>
      <c r="BS543" t="s">
        <v>13876</v>
      </c>
      <c r="BT543" t="s">
        <v>13876</v>
      </c>
      <c r="BU543" t="s">
        <v>13876</v>
      </c>
      <c r="BV543" t="s">
        <v>13876</v>
      </c>
      <c r="BW543" t="s">
        <v>13876</v>
      </c>
      <c r="BX543" t="s">
        <v>13876</v>
      </c>
      <c r="BY543" t="s">
        <v>13876</v>
      </c>
      <c r="BZ543" t="s">
        <v>13876</v>
      </c>
      <c r="CA543" t="s">
        <v>13876</v>
      </c>
      <c r="CB543" t="s">
        <v>13876</v>
      </c>
      <c r="CC543" t="s">
        <v>13876</v>
      </c>
      <c r="CD543" t="s">
        <v>13876</v>
      </c>
      <c r="CE543" t="s">
        <v>13876</v>
      </c>
      <c r="CF543" t="s">
        <v>13876</v>
      </c>
      <c r="CG543" t="s">
        <v>13876</v>
      </c>
      <c r="CH543" t="s">
        <v>13876</v>
      </c>
      <c r="CI543" t="s">
        <v>13876</v>
      </c>
      <c r="CJ543" t="s">
        <v>13876</v>
      </c>
      <c r="CK543" t="s">
        <v>13876</v>
      </c>
      <c r="CL543" t="s">
        <v>13876</v>
      </c>
      <c r="CM543" t="s">
        <v>13876</v>
      </c>
      <c r="CN543" t="s">
        <v>13876</v>
      </c>
      <c r="CO543" t="s">
        <v>13876</v>
      </c>
      <c r="CP543" t="s">
        <v>13876</v>
      </c>
      <c r="CQ543" t="s">
        <v>13876</v>
      </c>
      <c r="CR543" t="s">
        <v>13876</v>
      </c>
      <c r="CS543" t="s">
        <v>13876</v>
      </c>
      <c r="CT543" t="s">
        <v>13876</v>
      </c>
    </row>
    <row r="544" spans="1:98" hidden="1">
      <c r="A544" s="1088"/>
      <c r="B544" s="554" t="s">
        <v>7701</v>
      </c>
      <c r="C544" s="554" t="s">
        <v>7702</v>
      </c>
      <c r="D544" s="554" t="s">
        <v>7703</v>
      </c>
      <c r="E544" s="336" t="s">
        <v>368</v>
      </c>
      <c r="F544" s="336" t="s">
        <v>11972</v>
      </c>
      <c r="G544" s="336">
        <v>2911500490</v>
      </c>
      <c r="H544" s="554" t="s">
        <v>7711</v>
      </c>
      <c r="I544" s="336" t="s">
        <v>116</v>
      </c>
      <c r="J544" s="336" t="s">
        <v>13659</v>
      </c>
      <c r="K544" s="336" t="s">
        <v>13546</v>
      </c>
      <c r="L544" s="336" t="s">
        <v>13658</v>
      </c>
      <c r="M544" s="336" t="s">
        <v>13658</v>
      </c>
      <c r="N544" s="336"/>
      <c r="O544" s="632"/>
      <c r="P544" s="632"/>
      <c r="Q544" s="632"/>
      <c r="R544" s="336"/>
      <c r="S544" s="336"/>
      <c r="T544" s="336" t="s">
        <v>15702</v>
      </c>
      <c r="U544" s="620"/>
      <c r="V544" s="1088"/>
      <c r="W544" s="551" t="s">
        <v>13876</v>
      </c>
      <c r="X544" s="551" t="s">
        <v>13876</v>
      </c>
      <c r="Y544" s="551" t="s">
        <v>13876</v>
      </c>
      <c r="Z544" s="551" t="s">
        <v>13876</v>
      </c>
      <c r="AA544" s="551" t="s">
        <v>13876</v>
      </c>
      <c r="AB544" s="551" t="s">
        <v>13876</v>
      </c>
      <c r="AC544" s="551" t="s">
        <v>13876</v>
      </c>
      <c r="AD544" s="552" t="s">
        <v>13876</v>
      </c>
      <c r="AE544" s="623">
        <v>0</v>
      </c>
      <c r="AF544" t="s">
        <v>7700</v>
      </c>
      <c r="AG544" t="s">
        <v>7706</v>
      </c>
      <c r="AH544" t="s">
        <v>7710</v>
      </c>
      <c r="AJ544" s="548" t="s">
        <v>13693</v>
      </c>
      <c r="AK544" s="548" t="s">
        <v>14026</v>
      </c>
      <c r="AL544" s="548" t="s">
        <v>13669</v>
      </c>
      <c r="AM544" s="548" t="s">
        <v>14027</v>
      </c>
      <c r="AN544" s="548" t="s">
        <v>14028</v>
      </c>
      <c r="AO544" s="548" t="s">
        <v>14029</v>
      </c>
      <c r="AQ544" t="s">
        <v>13876</v>
      </c>
      <c r="AR544" t="s">
        <v>13876</v>
      </c>
      <c r="AS544" t="s">
        <v>13876</v>
      </c>
      <c r="AT544" t="s">
        <v>13876</v>
      </c>
      <c r="AU544" t="s">
        <v>13876</v>
      </c>
      <c r="AV544" t="s">
        <v>13876</v>
      </c>
      <c r="AW544" t="s">
        <v>13876</v>
      </c>
      <c r="AX544" t="s">
        <v>13876</v>
      </c>
      <c r="AY544" t="s">
        <v>13876</v>
      </c>
      <c r="AZ544" t="s">
        <v>13876</v>
      </c>
      <c r="BA544" t="s">
        <v>13876</v>
      </c>
      <c r="BB544" t="s">
        <v>13876</v>
      </c>
      <c r="BC544" t="s">
        <v>13876</v>
      </c>
      <c r="BD544" t="s">
        <v>13876</v>
      </c>
      <c r="BE544" t="s">
        <v>13876</v>
      </c>
      <c r="BF544" t="s">
        <v>13876</v>
      </c>
      <c r="BG544" t="s">
        <v>13876</v>
      </c>
      <c r="BH544" t="s">
        <v>13876</v>
      </c>
      <c r="BI544" t="s">
        <v>13876</v>
      </c>
      <c r="BJ544" t="s">
        <v>13876</v>
      </c>
      <c r="BK544" t="s">
        <v>13876</v>
      </c>
      <c r="BL544" t="s">
        <v>13876</v>
      </c>
      <c r="BM544" t="s">
        <v>13876</v>
      </c>
      <c r="BN544" t="s">
        <v>13876</v>
      </c>
      <c r="BO544" t="s">
        <v>13876</v>
      </c>
      <c r="BP544" t="s">
        <v>13876</v>
      </c>
      <c r="BQ544" t="s">
        <v>13876</v>
      </c>
      <c r="BR544" t="s">
        <v>13876</v>
      </c>
      <c r="BS544" t="s">
        <v>13876</v>
      </c>
      <c r="BT544" t="s">
        <v>13876</v>
      </c>
      <c r="BU544" t="s">
        <v>13876</v>
      </c>
      <c r="BV544" t="s">
        <v>13876</v>
      </c>
      <c r="BW544" t="s">
        <v>13876</v>
      </c>
      <c r="BX544" t="s">
        <v>13876</v>
      </c>
      <c r="BY544" t="s">
        <v>13876</v>
      </c>
      <c r="BZ544" t="s">
        <v>13876</v>
      </c>
      <c r="CA544" t="s">
        <v>13876</v>
      </c>
      <c r="CB544" t="s">
        <v>13876</v>
      </c>
      <c r="CC544" t="s">
        <v>13876</v>
      </c>
      <c r="CD544" t="s">
        <v>13876</v>
      </c>
      <c r="CE544" t="s">
        <v>13876</v>
      </c>
      <c r="CF544" t="s">
        <v>13876</v>
      </c>
      <c r="CG544" t="s">
        <v>13876</v>
      </c>
      <c r="CH544" t="s">
        <v>13876</v>
      </c>
      <c r="CI544" t="s">
        <v>13876</v>
      </c>
      <c r="CJ544" t="s">
        <v>13876</v>
      </c>
      <c r="CK544" t="s">
        <v>13876</v>
      </c>
      <c r="CL544" t="s">
        <v>13876</v>
      </c>
      <c r="CM544" t="s">
        <v>13876</v>
      </c>
      <c r="CN544" t="s">
        <v>13876</v>
      </c>
      <c r="CO544" t="s">
        <v>13876</v>
      </c>
      <c r="CP544" t="s">
        <v>13876</v>
      </c>
      <c r="CQ544" t="s">
        <v>13876</v>
      </c>
      <c r="CR544" t="s">
        <v>13876</v>
      </c>
      <c r="CS544" t="s">
        <v>13876</v>
      </c>
      <c r="CT544" t="s">
        <v>13876</v>
      </c>
    </row>
    <row r="545" spans="1:98" hidden="1">
      <c r="A545" s="1088"/>
      <c r="B545" s="554" t="s">
        <v>7701</v>
      </c>
      <c r="C545" s="554" t="s">
        <v>7702</v>
      </c>
      <c r="D545" s="554" t="s">
        <v>7703</v>
      </c>
      <c r="E545" s="336" t="s">
        <v>368</v>
      </c>
      <c r="F545" s="336" t="s">
        <v>11972</v>
      </c>
      <c r="G545" s="336">
        <v>2911500490</v>
      </c>
      <c r="H545" s="554" t="s">
        <v>7711</v>
      </c>
      <c r="I545" s="336" t="s">
        <v>115</v>
      </c>
      <c r="J545" s="336" t="s">
        <v>13659</v>
      </c>
      <c r="K545" s="336" t="s">
        <v>13546</v>
      </c>
      <c r="L545" s="336" t="s">
        <v>13658</v>
      </c>
      <c r="M545" s="336" t="s">
        <v>13658</v>
      </c>
      <c r="N545" s="336"/>
      <c r="O545" s="632"/>
      <c r="P545" s="632"/>
      <c r="Q545" s="632"/>
      <c r="R545" s="336"/>
      <c r="S545" s="336"/>
      <c r="T545" s="336" t="s">
        <v>15703</v>
      </c>
      <c r="U545" s="620"/>
      <c r="V545" s="1088"/>
      <c r="W545" s="551" t="s">
        <v>13876</v>
      </c>
      <c r="X545" s="551" t="s">
        <v>13876</v>
      </c>
      <c r="Y545" s="551" t="s">
        <v>13876</v>
      </c>
      <c r="Z545" s="551" t="s">
        <v>13876</v>
      </c>
      <c r="AA545" s="551" t="s">
        <v>13876</v>
      </c>
      <c r="AB545" s="551" t="s">
        <v>13876</v>
      </c>
      <c r="AC545" s="551" t="s">
        <v>13876</v>
      </c>
      <c r="AD545" s="552" t="s">
        <v>13876</v>
      </c>
      <c r="AE545" s="623">
        <v>0</v>
      </c>
      <c r="AF545" t="s">
        <v>7700</v>
      </c>
      <c r="AG545" t="s">
        <v>7706</v>
      </c>
      <c r="AH545" t="s">
        <v>7710</v>
      </c>
      <c r="AJ545" s="548" t="s">
        <v>13693</v>
      </c>
      <c r="AK545" s="548" t="s">
        <v>14026</v>
      </c>
      <c r="AL545" s="548" t="s">
        <v>13669</v>
      </c>
      <c r="AM545" s="548" t="s">
        <v>14027</v>
      </c>
      <c r="AN545" s="548" t="s">
        <v>14028</v>
      </c>
      <c r="AO545" s="548" t="s">
        <v>14029</v>
      </c>
      <c r="AQ545" t="s">
        <v>13876</v>
      </c>
      <c r="AR545" t="s">
        <v>13876</v>
      </c>
      <c r="AS545" t="s">
        <v>13876</v>
      </c>
      <c r="AT545" t="s">
        <v>13876</v>
      </c>
      <c r="AU545" t="s">
        <v>13876</v>
      </c>
      <c r="AV545" t="s">
        <v>13876</v>
      </c>
      <c r="AW545" t="s">
        <v>13876</v>
      </c>
      <c r="AX545" t="s">
        <v>13876</v>
      </c>
      <c r="AY545" t="s">
        <v>13876</v>
      </c>
      <c r="AZ545" t="s">
        <v>13876</v>
      </c>
      <c r="BA545" t="s">
        <v>13876</v>
      </c>
      <c r="BB545" t="s">
        <v>13876</v>
      </c>
      <c r="BC545" t="s">
        <v>13876</v>
      </c>
      <c r="BD545" t="s">
        <v>13876</v>
      </c>
      <c r="BE545" t="s">
        <v>13876</v>
      </c>
      <c r="BF545" t="s">
        <v>13876</v>
      </c>
      <c r="BG545" t="s">
        <v>13876</v>
      </c>
      <c r="BH545" t="s">
        <v>13876</v>
      </c>
      <c r="BI545" t="s">
        <v>13876</v>
      </c>
      <c r="BJ545" t="s">
        <v>13876</v>
      </c>
      <c r="BK545" t="s">
        <v>13876</v>
      </c>
      <c r="BL545" t="s">
        <v>13876</v>
      </c>
      <c r="BM545" t="s">
        <v>13876</v>
      </c>
      <c r="BN545" t="s">
        <v>13876</v>
      </c>
      <c r="BO545" t="s">
        <v>13876</v>
      </c>
      <c r="BP545" t="s">
        <v>13876</v>
      </c>
      <c r="BQ545" t="s">
        <v>13876</v>
      </c>
      <c r="BR545" t="s">
        <v>13876</v>
      </c>
      <c r="BS545" t="s">
        <v>13876</v>
      </c>
      <c r="BT545" t="s">
        <v>13876</v>
      </c>
      <c r="BU545" t="s">
        <v>13876</v>
      </c>
      <c r="BV545" t="s">
        <v>13876</v>
      </c>
      <c r="BW545" t="s">
        <v>13876</v>
      </c>
      <c r="BX545" t="s">
        <v>13876</v>
      </c>
      <c r="BY545" t="s">
        <v>13876</v>
      </c>
      <c r="BZ545" t="s">
        <v>13876</v>
      </c>
      <c r="CA545" t="s">
        <v>13876</v>
      </c>
      <c r="CB545" t="s">
        <v>13876</v>
      </c>
      <c r="CC545" t="s">
        <v>13876</v>
      </c>
      <c r="CD545" t="s">
        <v>13876</v>
      </c>
      <c r="CE545" t="s">
        <v>13876</v>
      </c>
      <c r="CF545" t="s">
        <v>13876</v>
      </c>
      <c r="CG545" t="s">
        <v>13876</v>
      </c>
      <c r="CH545" t="s">
        <v>13876</v>
      </c>
      <c r="CI545" t="s">
        <v>13876</v>
      </c>
      <c r="CJ545" t="s">
        <v>13876</v>
      </c>
      <c r="CK545" t="s">
        <v>13876</v>
      </c>
      <c r="CL545" t="s">
        <v>13876</v>
      </c>
      <c r="CM545" t="s">
        <v>13876</v>
      </c>
      <c r="CN545" t="s">
        <v>13876</v>
      </c>
      <c r="CO545" t="s">
        <v>13876</v>
      </c>
      <c r="CP545" t="s">
        <v>13876</v>
      </c>
      <c r="CQ545" t="s">
        <v>13876</v>
      </c>
      <c r="CR545" t="s">
        <v>13876</v>
      </c>
      <c r="CS545" t="s">
        <v>13876</v>
      </c>
      <c r="CT545" t="s">
        <v>13876</v>
      </c>
    </row>
    <row r="546" spans="1:98" hidden="1">
      <c r="A546" s="1088"/>
      <c r="B546" s="554" t="s">
        <v>7701</v>
      </c>
      <c r="C546" s="554" t="s">
        <v>7702</v>
      </c>
      <c r="D546" s="554" t="s">
        <v>7703</v>
      </c>
      <c r="E546" s="336" t="s">
        <v>368</v>
      </c>
      <c r="F546" s="336" t="s">
        <v>11972</v>
      </c>
      <c r="G546" s="336">
        <v>2950570669</v>
      </c>
      <c r="H546" s="554" t="s">
        <v>12629</v>
      </c>
      <c r="I546" s="336" t="s">
        <v>126</v>
      </c>
      <c r="J546" s="336" t="s">
        <v>13659</v>
      </c>
      <c r="K546" s="336" t="s">
        <v>13546</v>
      </c>
      <c r="L546" s="336" t="s">
        <v>13658</v>
      </c>
      <c r="M546" s="336" t="s">
        <v>13658</v>
      </c>
      <c r="N546" s="336"/>
      <c r="O546" s="632"/>
      <c r="P546" s="632"/>
      <c r="Q546" s="632"/>
      <c r="R546" s="336"/>
      <c r="S546" s="336"/>
      <c r="T546" s="336" t="s">
        <v>15704</v>
      </c>
      <c r="U546" s="620"/>
      <c r="V546" s="1088"/>
      <c r="W546" s="551" t="s">
        <v>13876</v>
      </c>
      <c r="X546" s="551" t="s">
        <v>13876</v>
      </c>
      <c r="Y546" s="551" t="s">
        <v>13876</v>
      </c>
      <c r="Z546" s="551" t="s">
        <v>13876</v>
      </c>
      <c r="AA546" s="551" t="s">
        <v>13876</v>
      </c>
      <c r="AB546" s="551" t="s">
        <v>13876</v>
      </c>
      <c r="AC546" s="551" t="s">
        <v>13876</v>
      </c>
      <c r="AD546" s="552" t="s">
        <v>13876</v>
      </c>
      <c r="AE546" s="623">
        <v>0</v>
      </c>
      <c r="AF546" t="s">
        <v>7700</v>
      </c>
      <c r="AG546" t="s">
        <v>7706</v>
      </c>
      <c r="AH546" t="s">
        <v>12628</v>
      </c>
      <c r="AJ546" s="548" t="s">
        <v>13693</v>
      </c>
      <c r="AK546" s="548" t="s">
        <v>14026</v>
      </c>
      <c r="AL546" s="548" t="s">
        <v>13669</v>
      </c>
      <c r="AM546" s="548" t="s">
        <v>14027</v>
      </c>
      <c r="AN546" s="548" t="s">
        <v>14028</v>
      </c>
      <c r="AO546" s="548" t="s">
        <v>14029</v>
      </c>
      <c r="AQ546" t="s">
        <v>13876</v>
      </c>
      <c r="AR546" t="s">
        <v>13876</v>
      </c>
      <c r="AS546" t="s">
        <v>13876</v>
      </c>
      <c r="AT546" t="s">
        <v>13876</v>
      </c>
      <c r="AU546" t="s">
        <v>13876</v>
      </c>
      <c r="AV546" t="s">
        <v>13876</v>
      </c>
      <c r="AW546" t="s">
        <v>13876</v>
      </c>
      <c r="AX546" t="s">
        <v>13876</v>
      </c>
      <c r="AY546" t="s">
        <v>13876</v>
      </c>
      <c r="AZ546" t="s">
        <v>13876</v>
      </c>
      <c r="BA546" t="s">
        <v>13876</v>
      </c>
      <c r="BB546" t="s">
        <v>13876</v>
      </c>
      <c r="BC546" t="s">
        <v>13876</v>
      </c>
      <c r="BD546" t="s">
        <v>13876</v>
      </c>
      <c r="BE546" t="s">
        <v>13876</v>
      </c>
      <c r="BF546" t="s">
        <v>13876</v>
      </c>
      <c r="BG546" t="s">
        <v>13876</v>
      </c>
      <c r="BH546" t="s">
        <v>13876</v>
      </c>
      <c r="BI546" t="s">
        <v>13876</v>
      </c>
      <c r="BJ546" t="s">
        <v>13876</v>
      </c>
      <c r="BK546" t="s">
        <v>13876</v>
      </c>
      <c r="BL546" t="s">
        <v>13876</v>
      </c>
      <c r="BM546" t="s">
        <v>13876</v>
      </c>
      <c r="BN546" t="s">
        <v>13876</v>
      </c>
      <c r="BO546" t="s">
        <v>13876</v>
      </c>
      <c r="BP546" t="s">
        <v>13876</v>
      </c>
      <c r="BQ546" t="s">
        <v>13876</v>
      </c>
      <c r="BR546" t="s">
        <v>13876</v>
      </c>
      <c r="BS546" t="s">
        <v>13876</v>
      </c>
      <c r="BT546" t="s">
        <v>13876</v>
      </c>
      <c r="BU546" t="s">
        <v>13876</v>
      </c>
      <c r="BV546" t="s">
        <v>13876</v>
      </c>
      <c r="BW546" t="s">
        <v>13876</v>
      </c>
      <c r="BX546" t="s">
        <v>13876</v>
      </c>
      <c r="BY546" t="s">
        <v>13876</v>
      </c>
      <c r="BZ546" t="s">
        <v>13876</v>
      </c>
      <c r="CA546" t="s">
        <v>13876</v>
      </c>
      <c r="CB546" t="s">
        <v>13876</v>
      </c>
      <c r="CC546" t="s">
        <v>13876</v>
      </c>
      <c r="CD546" t="s">
        <v>13876</v>
      </c>
      <c r="CE546" t="s">
        <v>13876</v>
      </c>
      <c r="CF546" t="s">
        <v>13876</v>
      </c>
      <c r="CG546" t="s">
        <v>13876</v>
      </c>
      <c r="CH546" t="s">
        <v>13876</v>
      </c>
      <c r="CI546" t="s">
        <v>13876</v>
      </c>
      <c r="CJ546" t="s">
        <v>13876</v>
      </c>
      <c r="CK546" t="s">
        <v>13876</v>
      </c>
      <c r="CL546" t="s">
        <v>13876</v>
      </c>
      <c r="CM546" t="s">
        <v>13876</v>
      </c>
      <c r="CN546" t="s">
        <v>13876</v>
      </c>
      <c r="CO546" t="s">
        <v>13876</v>
      </c>
      <c r="CP546" t="s">
        <v>13876</v>
      </c>
      <c r="CQ546" t="s">
        <v>13876</v>
      </c>
      <c r="CR546" t="s">
        <v>13876</v>
      </c>
      <c r="CS546" t="s">
        <v>13876</v>
      </c>
      <c r="CT546" t="s">
        <v>13876</v>
      </c>
    </row>
    <row r="547" spans="1:98" hidden="1">
      <c r="A547" s="1088"/>
      <c r="B547" s="554" t="s">
        <v>7701</v>
      </c>
      <c r="C547" s="554" t="s">
        <v>7702</v>
      </c>
      <c r="D547" s="554" t="s">
        <v>7703</v>
      </c>
      <c r="E547" s="336" t="s">
        <v>368</v>
      </c>
      <c r="F547" s="336" t="s">
        <v>11972</v>
      </c>
      <c r="G547" s="336">
        <v>2950570669</v>
      </c>
      <c r="H547" s="554" t="s">
        <v>12629</v>
      </c>
      <c r="I547" t="s">
        <v>124</v>
      </c>
      <c r="J547" s="336" t="s">
        <v>14030</v>
      </c>
      <c r="K547" s="336"/>
      <c r="L547" s="336"/>
      <c r="M547" s="336"/>
      <c r="N547" s="336"/>
      <c r="O547" s="632"/>
      <c r="P547" s="632"/>
      <c r="Q547" s="632"/>
      <c r="R547" s="336"/>
      <c r="S547" s="336"/>
      <c r="T547" s="336" t="s">
        <v>15705</v>
      </c>
      <c r="U547" s="620"/>
      <c r="V547" s="1088"/>
      <c r="W547" s="551" t="s">
        <v>13876</v>
      </c>
      <c r="X547" s="551" t="s">
        <v>13876</v>
      </c>
      <c r="Y547" s="551" t="s">
        <v>13876</v>
      </c>
      <c r="Z547" s="551" t="s">
        <v>13876</v>
      </c>
      <c r="AA547" s="551" t="s">
        <v>13876</v>
      </c>
      <c r="AB547" s="551" t="s">
        <v>13876</v>
      </c>
      <c r="AC547" s="551" t="s">
        <v>13876</v>
      </c>
      <c r="AD547" s="552" t="s">
        <v>13876</v>
      </c>
      <c r="AE547" s="623">
        <v>0</v>
      </c>
      <c r="AF547" t="s">
        <v>7700</v>
      </c>
      <c r="AG547" t="s">
        <v>7706</v>
      </c>
      <c r="AH547" t="s">
        <v>12628</v>
      </c>
      <c r="AJ547" s="548" t="s">
        <v>13693</v>
      </c>
      <c r="AK547" s="548" t="s">
        <v>14026</v>
      </c>
      <c r="AL547" s="548" t="s">
        <v>13669</v>
      </c>
      <c r="AM547" s="548" t="s">
        <v>14027</v>
      </c>
      <c r="AN547" s="548" t="s">
        <v>14028</v>
      </c>
      <c r="AO547" s="548" t="s">
        <v>14029</v>
      </c>
      <c r="AQ547" t="s">
        <v>13876</v>
      </c>
      <c r="AR547" t="s">
        <v>13876</v>
      </c>
      <c r="AS547" t="s">
        <v>13876</v>
      </c>
      <c r="AT547" t="s">
        <v>13876</v>
      </c>
      <c r="AU547" t="s">
        <v>13876</v>
      </c>
      <c r="AV547" t="s">
        <v>13876</v>
      </c>
      <c r="AW547" t="s">
        <v>13876</v>
      </c>
      <c r="AX547" t="s">
        <v>13876</v>
      </c>
      <c r="AY547" t="s">
        <v>13876</v>
      </c>
      <c r="AZ547" t="s">
        <v>13876</v>
      </c>
      <c r="BA547" t="s">
        <v>13876</v>
      </c>
      <c r="BB547" t="s">
        <v>13876</v>
      </c>
      <c r="BC547" t="s">
        <v>13876</v>
      </c>
      <c r="BD547" t="s">
        <v>13876</v>
      </c>
      <c r="BE547" t="s">
        <v>13876</v>
      </c>
      <c r="BF547" t="s">
        <v>13876</v>
      </c>
      <c r="BG547" t="s">
        <v>13876</v>
      </c>
      <c r="BH547" t="s">
        <v>13876</v>
      </c>
      <c r="BI547" t="s">
        <v>13876</v>
      </c>
      <c r="BJ547" t="s">
        <v>13876</v>
      </c>
      <c r="BK547" t="s">
        <v>13876</v>
      </c>
      <c r="BL547" t="s">
        <v>13876</v>
      </c>
      <c r="BM547" t="s">
        <v>13876</v>
      </c>
      <c r="BN547" t="s">
        <v>13876</v>
      </c>
      <c r="BO547" t="s">
        <v>13876</v>
      </c>
      <c r="BP547" t="s">
        <v>13876</v>
      </c>
      <c r="BQ547" t="s">
        <v>13876</v>
      </c>
      <c r="BR547" t="s">
        <v>13876</v>
      </c>
      <c r="BS547" t="s">
        <v>13876</v>
      </c>
      <c r="BT547" t="s">
        <v>13876</v>
      </c>
      <c r="BU547" t="s">
        <v>13876</v>
      </c>
      <c r="BV547" t="s">
        <v>13876</v>
      </c>
      <c r="BW547" t="s">
        <v>13876</v>
      </c>
      <c r="BX547" t="s">
        <v>13876</v>
      </c>
      <c r="BY547" t="s">
        <v>13876</v>
      </c>
      <c r="BZ547" t="s">
        <v>13876</v>
      </c>
      <c r="CA547" t="s">
        <v>13876</v>
      </c>
      <c r="CB547" t="s">
        <v>13876</v>
      </c>
      <c r="CC547" t="s">
        <v>13876</v>
      </c>
      <c r="CD547" t="s">
        <v>13876</v>
      </c>
      <c r="CE547" t="s">
        <v>13876</v>
      </c>
      <c r="CF547" t="s">
        <v>13876</v>
      </c>
      <c r="CG547" t="s">
        <v>13876</v>
      </c>
      <c r="CH547" t="s">
        <v>13876</v>
      </c>
      <c r="CI547" t="s">
        <v>13876</v>
      </c>
      <c r="CJ547" t="s">
        <v>13876</v>
      </c>
      <c r="CK547" t="s">
        <v>13876</v>
      </c>
      <c r="CL547" t="s">
        <v>13876</v>
      </c>
      <c r="CM547" t="s">
        <v>13876</v>
      </c>
      <c r="CN547" t="s">
        <v>13876</v>
      </c>
      <c r="CO547" t="s">
        <v>13876</v>
      </c>
      <c r="CP547" t="s">
        <v>13876</v>
      </c>
      <c r="CQ547" t="s">
        <v>13876</v>
      </c>
      <c r="CR547" t="s">
        <v>13876</v>
      </c>
      <c r="CS547" t="s">
        <v>13876</v>
      </c>
      <c r="CT547" t="s">
        <v>13876</v>
      </c>
    </row>
    <row r="548" spans="1:98" hidden="1">
      <c r="A548" s="1088"/>
      <c r="B548" s="554" t="s">
        <v>7701</v>
      </c>
      <c r="C548" s="554" t="s">
        <v>7702</v>
      </c>
      <c r="D548" s="554" t="s">
        <v>7703</v>
      </c>
      <c r="E548" s="336" t="s">
        <v>368</v>
      </c>
      <c r="F548" s="336" t="s">
        <v>8415</v>
      </c>
      <c r="G548" s="336">
        <v>2951271036</v>
      </c>
      <c r="H548" s="554" t="s">
        <v>12627</v>
      </c>
      <c r="I548" s="336" t="s">
        <v>126</v>
      </c>
      <c r="J548" s="336" t="s">
        <v>13659</v>
      </c>
      <c r="K548" s="336" t="s">
        <v>13546</v>
      </c>
      <c r="L548" s="336" t="s">
        <v>13658</v>
      </c>
      <c r="M548" s="336" t="s">
        <v>13658</v>
      </c>
      <c r="N548" s="336"/>
      <c r="O548" s="632"/>
      <c r="P548" s="632"/>
      <c r="Q548" s="632"/>
      <c r="R548" s="336"/>
      <c r="S548" s="336"/>
      <c r="T548" s="336" t="s">
        <v>15706</v>
      </c>
      <c r="U548" s="620"/>
      <c r="V548" s="1088"/>
      <c r="W548" s="551" t="s">
        <v>13876</v>
      </c>
      <c r="X548" s="551" t="s">
        <v>13876</v>
      </c>
      <c r="Y548" s="551" t="s">
        <v>13876</v>
      </c>
      <c r="Z548" s="551" t="s">
        <v>13876</v>
      </c>
      <c r="AA548" s="551" t="s">
        <v>13876</v>
      </c>
      <c r="AB548" s="551" t="s">
        <v>13876</v>
      </c>
      <c r="AC548" s="551" t="s">
        <v>13876</v>
      </c>
      <c r="AD548" s="552" t="s">
        <v>13876</v>
      </c>
      <c r="AE548" s="623">
        <v>0</v>
      </c>
      <c r="AF548" t="s">
        <v>7700</v>
      </c>
      <c r="AG548" t="s">
        <v>8414</v>
      </c>
      <c r="AH548" t="s">
        <v>12626</v>
      </c>
      <c r="AJ548" s="548" t="s">
        <v>13693</v>
      </c>
      <c r="AK548" s="548" t="s">
        <v>14026</v>
      </c>
      <c r="AL548" s="548" t="s">
        <v>13669</v>
      </c>
      <c r="AM548" s="548" t="s">
        <v>14027</v>
      </c>
      <c r="AN548" s="548" t="s">
        <v>14028</v>
      </c>
      <c r="AO548" s="548" t="s">
        <v>14029</v>
      </c>
      <c r="AQ548" t="s">
        <v>13876</v>
      </c>
      <c r="AR548" t="s">
        <v>13876</v>
      </c>
      <c r="AS548" t="s">
        <v>13876</v>
      </c>
      <c r="AT548" t="s">
        <v>13876</v>
      </c>
      <c r="AU548" t="s">
        <v>13876</v>
      </c>
      <c r="AV548" t="s">
        <v>13876</v>
      </c>
      <c r="AW548" t="s">
        <v>13876</v>
      </c>
      <c r="AX548" t="s">
        <v>13876</v>
      </c>
      <c r="AY548" t="s">
        <v>13876</v>
      </c>
      <c r="AZ548" t="s">
        <v>13876</v>
      </c>
      <c r="BA548" t="s">
        <v>13876</v>
      </c>
      <c r="BB548" t="s">
        <v>13876</v>
      </c>
      <c r="BC548" t="s">
        <v>13876</v>
      </c>
      <c r="BD548" t="s">
        <v>13876</v>
      </c>
      <c r="BE548" t="s">
        <v>13876</v>
      </c>
      <c r="BF548" t="s">
        <v>13876</v>
      </c>
      <c r="BG548" t="s">
        <v>13876</v>
      </c>
      <c r="BH548" t="s">
        <v>13876</v>
      </c>
      <c r="BI548" t="s">
        <v>13876</v>
      </c>
      <c r="BJ548" t="s">
        <v>13876</v>
      </c>
      <c r="BK548" t="s">
        <v>13876</v>
      </c>
      <c r="BL548" t="s">
        <v>13876</v>
      </c>
      <c r="BM548" t="s">
        <v>13876</v>
      </c>
      <c r="BN548" t="s">
        <v>13876</v>
      </c>
      <c r="BO548" t="s">
        <v>13876</v>
      </c>
      <c r="BP548" t="s">
        <v>13876</v>
      </c>
      <c r="BQ548" t="s">
        <v>13876</v>
      </c>
      <c r="BR548" t="s">
        <v>13876</v>
      </c>
      <c r="BS548" t="s">
        <v>13876</v>
      </c>
      <c r="BT548" t="s">
        <v>13876</v>
      </c>
      <c r="BU548" t="s">
        <v>13876</v>
      </c>
      <c r="BV548" t="s">
        <v>13876</v>
      </c>
      <c r="BW548" t="s">
        <v>13876</v>
      </c>
      <c r="BX548" t="s">
        <v>13876</v>
      </c>
      <c r="BY548" t="s">
        <v>13876</v>
      </c>
      <c r="BZ548" t="s">
        <v>13876</v>
      </c>
      <c r="CA548" t="s">
        <v>13876</v>
      </c>
      <c r="CB548" t="s">
        <v>13876</v>
      </c>
      <c r="CC548" t="s">
        <v>13876</v>
      </c>
      <c r="CD548" t="s">
        <v>13876</v>
      </c>
      <c r="CE548" t="s">
        <v>13876</v>
      </c>
      <c r="CF548" t="s">
        <v>13876</v>
      </c>
      <c r="CG548" t="s">
        <v>13876</v>
      </c>
      <c r="CH548" t="s">
        <v>13876</v>
      </c>
      <c r="CI548" t="s">
        <v>13876</v>
      </c>
      <c r="CJ548" t="s">
        <v>13876</v>
      </c>
      <c r="CK548" t="s">
        <v>13876</v>
      </c>
      <c r="CL548" t="s">
        <v>13876</v>
      </c>
      <c r="CM548" t="s">
        <v>13876</v>
      </c>
      <c r="CN548" t="s">
        <v>13876</v>
      </c>
      <c r="CO548" t="s">
        <v>13876</v>
      </c>
      <c r="CP548" t="s">
        <v>13876</v>
      </c>
      <c r="CQ548" t="s">
        <v>13876</v>
      </c>
      <c r="CR548" t="s">
        <v>13876</v>
      </c>
      <c r="CS548" t="s">
        <v>13876</v>
      </c>
      <c r="CT548" t="s">
        <v>13876</v>
      </c>
    </row>
    <row r="549" spans="1:98" hidden="1">
      <c r="A549" s="1088"/>
      <c r="B549" s="554" t="s">
        <v>7701</v>
      </c>
      <c r="C549" s="554" t="s">
        <v>7702</v>
      </c>
      <c r="D549" s="554" t="s">
        <v>7703</v>
      </c>
      <c r="E549" s="336" t="s">
        <v>368</v>
      </c>
      <c r="F549" s="336" t="s">
        <v>11972</v>
      </c>
      <c r="G549" s="336">
        <v>2951570247</v>
      </c>
      <c r="H549" s="554" t="s">
        <v>4579</v>
      </c>
      <c r="I549" s="336" t="s">
        <v>124</v>
      </c>
      <c r="J549" s="336" t="s">
        <v>13659</v>
      </c>
      <c r="K549" s="336" t="s">
        <v>13546</v>
      </c>
      <c r="L549" s="336" t="s">
        <v>13658</v>
      </c>
      <c r="M549" s="336" t="s">
        <v>13658</v>
      </c>
      <c r="N549" s="336"/>
      <c r="O549" s="632"/>
      <c r="P549" s="632"/>
      <c r="Q549" s="632"/>
      <c r="R549" s="336"/>
      <c r="S549" s="336"/>
      <c r="T549" s="336" t="s">
        <v>15707</v>
      </c>
      <c r="U549" s="620"/>
      <c r="V549" s="1088"/>
      <c r="W549" s="551" t="s">
        <v>13876</v>
      </c>
      <c r="X549" s="551" t="s">
        <v>13876</v>
      </c>
      <c r="Y549" s="551" t="s">
        <v>13876</v>
      </c>
      <c r="Z549" s="551" t="s">
        <v>13876</v>
      </c>
      <c r="AA549" s="551" t="s">
        <v>13876</v>
      </c>
      <c r="AB549" s="551" t="s">
        <v>13876</v>
      </c>
      <c r="AC549" s="551" t="s">
        <v>13876</v>
      </c>
      <c r="AD549" s="552" t="s">
        <v>13876</v>
      </c>
      <c r="AE549" s="623">
        <v>0</v>
      </c>
      <c r="AF549" t="s">
        <v>7700</v>
      </c>
      <c r="AG549" t="s">
        <v>7706</v>
      </c>
      <c r="AH549" t="s">
        <v>4578</v>
      </c>
      <c r="AJ549" s="548" t="s">
        <v>13693</v>
      </c>
      <c r="AK549" s="548" t="s">
        <v>14026</v>
      </c>
      <c r="AL549" s="548" t="s">
        <v>13669</v>
      </c>
      <c r="AM549" s="548" t="s">
        <v>14027</v>
      </c>
      <c r="AN549" s="548" t="s">
        <v>14028</v>
      </c>
      <c r="AO549" s="548" t="s">
        <v>14029</v>
      </c>
      <c r="AQ549" t="s">
        <v>13876</v>
      </c>
      <c r="AR549" t="s">
        <v>13876</v>
      </c>
      <c r="AS549" t="s">
        <v>13876</v>
      </c>
      <c r="AT549" t="s">
        <v>13876</v>
      </c>
      <c r="AU549" t="s">
        <v>13876</v>
      </c>
      <c r="AV549" t="s">
        <v>13876</v>
      </c>
      <c r="AW549" t="s">
        <v>13876</v>
      </c>
      <c r="AX549" t="s">
        <v>13876</v>
      </c>
      <c r="AY549" t="s">
        <v>13876</v>
      </c>
      <c r="AZ549" t="s">
        <v>13876</v>
      </c>
      <c r="BA549" t="s">
        <v>13876</v>
      </c>
      <c r="BB549" t="s">
        <v>13876</v>
      </c>
      <c r="BC549" t="s">
        <v>13876</v>
      </c>
      <c r="BD549" t="s">
        <v>13876</v>
      </c>
      <c r="BE549" t="s">
        <v>13876</v>
      </c>
      <c r="BF549" t="s">
        <v>13876</v>
      </c>
      <c r="BG549" t="s">
        <v>13876</v>
      </c>
      <c r="BH549" t="s">
        <v>13876</v>
      </c>
      <c r="BI549" t="s">
        <v>13876</v>
      </c>
      <c r="BJ549" t="s">
        <v>13876</v>
      </c>
      <c r="BK549" t="s">
        <v>13876</v>
      </c>
      <c r="BL549" t="s">
        <v>13876</v>
      </c>
      <c r="BM549" t="s">
        <v>13876</v>
      </c>
      <c r="BN549" t="s">
        <v>13876</v>
      </c>
      <c r="BO549" t="s">
        <v>13876</v>
      </c>
      <c r="BP549" t="s">
        <v>13876</v>
      </c>
      <c r="BQ549" t="s">
        <v>13876</v>
      </c>
      <c r="BR549" t="s">
        <v>13876</v>
      </c>
      <c r="BS549" t="s">
        <v>13876</v>
      </c>
      <c r="BT549" t="s">
        <v>13876</v>
      </c>
      <c r="BU549" t="s">
        <v>13876</v>
      </c>
      <c r="BV549" t="s">
        <v>13876</v>
      </c>
      <c r="BW549" t="s">
        <v>13876</v>
      </c>
      <c r="BX549" t="s">
        <v>13876</v>
      </c>
      <c r="BY549" t="s">
        <v>13876</v>
      </c>
      <c r="BZ549" t="s">
        <v>13876</v>
      </c>
      <c r="CA549" t="s">
        <v>13876</v>
      </c>
      <c r="CB549" t="s">
        <v>13876</v>
      </c>
      <c r="CC549" t="s">
        <v>13876</v>
      </c>
      <c r="CD549" t="s">
        <v>13876</v>
      </c>
      <c r="CE549" t="s">
        <v>13876</v>
      </c>
      <c r="CF549" t="s">
        <v>13876</v>
      </c>
      <c r="CG549" t="s">
        <v>13876</v>
      </c>
      <c r="CH549" t="s">
        <v>13876</v>
      </c>
      <c r="CI549" t="s">
        <v>13876</v>
      </c>
      <c r="CJ549" t="s">
        <v>13876</v>
      </c>
      <c r="CK549" t="s">
        <v>13876</v>
      </c>
      <c r="CL549" t="s">
        <v>13876</v>
      </c>
      <c r="CM549" t="s">
        <v>13876</v>
      </c>
      <c r="CN549" t="s">
        <v>13876</v>
      </c>
      <c r="CO549" t="s">
        <v>13876</v>
      </c>
      <c r="CP549" t="s">
        <v>13876</v>
      </c>
      <c r="CQ549" t="s">
        <v>13876</v>
      </c>
      <c r="CR549" t="s">
        <v>13876</v>
      </c>
      <c r="CS549" t="s">
        <v>13876</v>
      </c>
      <c r="CT549" t="s">
        <v>13876</v>
      </c>
    </row>
    <row r="550" spans="1:98" hidden="1">
      <c r="A550" s="1088"/>
      <c r="B550" s="554" t="s">
        <v>7701</v>
      </c>
      <c r="C550" s="554" t="s">
        <v>7702</v>
      </c>
      <c r="D550" s="554" t="s">
        <v>7703</v>
      </c>
      <c r="E550" s="336" t="s">
        <v>368</v>
      </c>
      <c r="F550" s="336" t="s">
        <v>11972</v>
      </c>
      <c r="G550" s="336">
        <v>2951570247</v>
      </c>
      <c r="H550" s="554" t="s">
        <v>4579</v>
      </c>
      <c r="I550" s="336" t="s">
        <v>126</v>
      </c>
      <c r="J550" s="336" t="s">
        <v>13659</v>
      </c>
      <c r="K550" s="336" t="s">
        <v>13546</v>
      </c>
      <c r="L550" s="336" t="s">
        <v>13658</v>
      </c>
      <c r="M550" s="336" t="s">
        <v>13658</v>
      </c>
      <c r="N550" s="336"/>
      <c r="O550" s="632"/>
      <c r="P550" s="632"/>
      <c r="Q550" s="632"/>
      <c r="R550" s="336"/>
      <c r="S550" s="336"/>
      <c r="T550" s="336" t="s">
        <v>15708</v>
      </c>
      <c r="U550" s="620"/>
      <c r="V550" s="1088"/>
      <c r="W550" s="551" t="s">
        <v>13876</v>
      </c>
      <c r="X550" s="551" t="s">
        <v>13876</v>
      </c>
      <c r="Y550" s="551" t="s">
        <v>13876</v>
      </c>
      <c r="Z550" s="551" t="s">
        <v>13876</v>
      </c>
      <c r="AA550" s="551" t="s">
        <v>13876</v>
      </c>
      <c r="AB550" s="551" t="s">
        <v>13876</v>
      </c>
      <c r="AC550" s="551" t="s">
        <v>13876</v>
      </c>
      <c r="AD550" s="552" t="s">
        <v>13876</v>
      </c>
      <c r="AE550" s="623">
        <v>0</v>
      </c>
      <c r="AF550" t="s">
        <v>7700</v>
      </c>
      <c r="AG550" t="s">
        <v>7706</v>
      </c>
      <c r="AH550" t="s">
        <v>4578</v>
      </c>
      <c r="AJ550" s="548" t="s">
        <v>13693</v>
      </c>
      <c r="AK550" s="548" t="s">
        <v>14026</v>
      </c>
      <c r="AL550" s="548" t="s">
        <v>13669</v>
      </c>
      <c r="AM550" s="548" t="s">
        <v>14027</v>
      </c>
      <c r="AN550" s="548" t="s">
        <v>14028</v>
      </c>
      <c r="AO550" s="548" t="s">
        <v>14029</v>
      </c>
      <c r="AQ550" t="s">
        <v>13876</v>
      </c>
      <c r="AR550" t="s">
        <v>13876</v>
      </c>
      <c r="AS550" t="s">
        <v>13876</v>
      </c>
      <c r="AT550" t="s">
        <v>13876</v>
      </c>
      <c r="AU550" t="s">
        <v>13876</v>
      </c>
      <c r="AV550" t="s">
        <v>13876</v>
      </c>
      <c r="AW550" t="s">
        <v>13876</v>
      </c>
      <c r="AX550" t="s">
        <v>13876</v>
      </c>
      <c r="AY550" t="s">
        <v>13876</v>
      </c>
      <c r="AZ550" t="s">
        <v>13876</v>
      </c>
      <c r="BA550" t="s">
        <v>13876</v>
      </c>
      <c r="BB550" t="s">
        <v>13876</v>
      </c>
      <c r="BC550" t="s">
        <v>13876</v>
      </c>
      <c r="BD550" t="s">
        <v>13876</v>
      </c>
      <c r="BE550" t="s">
        <v>13876</v>
      </c>
      <c r="BF550" t="s">
        <v>13876</v>
      </c>
      <c r="BG550" t="s">
        <v>13876</v>
      </c>
      <c r="BH550" t="s">
        <v>13876</v>
      </c>
      <c r="BI550" t="s">
        <v>13876</v>
      </c>
      <c r="BJ550" t="s">
        <v>13876</v>
      </c>
      <c r="BK550" t="s">
        <v>13876</v>
      </c>
      <c r="BL550" t="s">
        <v>13876</v>
      </c>
      <c r="BM550" t="s">
        <v>13876</v>
      </c>
      <c r="BN550" t="s">
        <v>13876</v>
      </c>
      <c r="BO550" t="s">
        <v>13876</v>
      </c>
      <c r="BP550" t="s">
        <v>13876</v>
      </c>
      <c r="BQ550" t="s">
        <v>13876</v>
      </c>
      <c r="BR550" t="s">
        <v>13876</v>
      </c>
      <c r="BS550" t="s">
        <v>13876</v>
      </c>
      <c r="BT550" t="s">
        <v>13876</v>
      </c>
      <c r="BU550" t="s">
        <v>13876</v>
      </c>
      <c r="BV550" t="s">
        <v>13876</v>
      </c>
      <c r="BW550" t="s">
        <v>13876</v>
      </c>
      <c r="BX550" t="s">
        <v>13876</v>
      </c>
      <c r="BY550" t="s">
        <v>13876</v>
      </c>
      <c r="BZ550" t="s">
        <v>13876</v>
      </c>
      <c r="CA550" t="s">
        <v>13876</v>
      </c>
      <c r="CB550" t="s">
        <v>13876</v>
      </c>
      <c r="CC550" t="s">
        <v>13876</v>
      </c>
      <c r="CD550" t="s">
        <v>13876</v>
      </c>
      <c r="CE550" t="s">
        <v>13876</v>
      </c>
      <c r="CF550" t="s">
        <v>13876</v>
      </c>
      <c r="CG550" t="s">
        <v>13876</v>
      </c>
      <c r="CH550" t="s">
        <v>13876</v>
      </c>
      <c r="CI550" t="s">
        <v>13876</v>
      </c>
      <c r="CJ550" t="s">
        <v>13876</v>
      </c>
      <c r="CK550" t="s">
        <v>13876</v>
      </c>
      <c r="CL550" t="s">
        <v>13876</v>
      </c>
      <c r="CM550" t="s">
        <v>13876</v>
      </c>
      <c r="CN550" t="s">
        <v>13876</v>
      </c>
      <c r="CO550" t="s">
        <v>13876</v>
      </c>
      <c r="CP550" t="s">
        <v>13876</v>
      </c>
      <c r="CQ550" t="s">
        <v>13876</v>
      </c>
      <c r="CR550" t="s">
        <v>13876</v>
      </c>
      <c r="CS550" t="s">
        <v>13876</v>
      </c>
      <c r="CT550" t="s">
        <v>13876</v>
      </c>
    </row>
    <row r="551" spans="1:98" hidden="1">
      <c r="A551" s="1088"/>
      <c r="B551" s="554" t="s">
        <v>7701</v>
      </c>
      <c r="C551" s="554" t="s">
        <v>7702</v>
      </c>
      <c r="D551" s="554" t="s">
        <v>7703</v>
      </c>
      <c r="E551" s="336" t="s">
        <v>368</v>
      </c>
      <c r="F551" s="336" t="s">
        <v>11972</v>
      </c>
      <c r="G551" s="336">
        <v>2951770334</v>
      </c>
      <c r="H551" s="554" t="s">
        <v>12625</v>
      </c>
      <c r="I551" s="336" t="s">
        <v>124</v>
      </c>
      <c r="J551" s="336" t="s">
        <v>13659</v>
      </c>
      <c r="K551" s="336" t="s">
        <v>13546</v>
      </c>
      <c r="L551" s="336" t="s">
        <v>13658</v>
      </c>
      <c r="M551" s="336" t="s">
        <v>13658</v>
      </c>
      <c r="N551" s="336"/>
      <c r="O551" s="632"/>
      <c r="P551" s="632"/>
      <c r="Q551" s="632"/>
      <c r="R551" s="336"/>
      <c r="S551" s="336"/>
      <c r="T551" s="336" t="s">
        <v>15709</v>
      </c>
      <c r="U551" s="620"/>
      <c r="V551" s="1088"/>
      <c r="W551" s="551" t="s">
        <v>13876</v>
      </c>
      <c r="X551" s="551" t="s">
        <v>13876</v>
      </c>
      <c r="Y551" s="551" t="s">
        <v>13876</v>
      </c>
      <c r="Z551" s="551" t="s">
        <v>13876</v>
      </c>
      <c r="AA551" s="551" t="s">
        <v>13876</v>
      </c>
      <c r="AB551" s="551" t="s">
        <v>13876</v>
      </c>
      <c r="AC551" s="551" t="s">
        <v>13876</v>
      </c>
      <c r="AD551" s="552" t="s">
        <v>13876</v>
      </c>
      <c r="AE551" s="623">
        <v>0</v>
      </c>
      <c r="AF551" t="s">
        <v>7700</v>
      </c>
      <c r="AG551" t="s">
        <v>7706</v>
      </c>
      <c r="AH551" t="s">
        <v>12624</v>
      </c>
      <c r="AJ551" s="548" t="s">
        <v>13693</v>
      </c>
      <c r="AK551" s="548" t="s">
        <v>14026</v>
      </c>
      <c r="AL551" s="548" t="s">
        <v>13669</v>
      </c>
      <c r="AM551" s="548" t="s">
        <v>14027</v>
      </c>
      <c r="AN551" s="548" t="s">
        <v>14028</v>
      </c>
      <c r="AO551" s="548" t="s">
        <v>14029</v>
      </c>
      <c r="AQ551" t="s">
        <v>13876</v>
      </c>
      <c r="AR551" t="s">
        <v>13876</v>
      </c>
      <c r="AS551" t="s">
        <v>13876</v>
      </c>
      <c r="AT551" t="s">
        <v>13876</v>
      </c>
      <c r="AU551" t="s">
        <v>13876</v>
      </c>
      <c r="AV551" t="s">
        <v>13876</v>
      </c>
      <c r="AW551" t="s">
        <v>13876</v>
      </c>
      <c r="AX551" t="s">
        <v>13876</v>
      </c>
      <c r="AY551" t="s">
        <v>13876</v>
      </c>
      <c r="AZ551" t="s">
        <v>13876</v>
      </c>
      <c r="BA551" t="s">
        <v>13876</v>
      </c>
      <c r="BB551" t="s">
        <v>13876</v>
      </c>
      <c r="BC551" t="s">
        <v>13876</v>
      </c>
      <c r="BD551" t="s">
        <v>13876</v>
      </c>
      <c r="BE551" t="s">
        <v>13876</v>
      </c>
      <c r="BF551" t="s">
        <v>13876</v>
      </c>
      <c r="BG551" t="s">
        <v>13876</v>
      </c>
      <c r="BH551" t="s">
        <v>13876</v>
      </c>
      <c r="BI551" t="s">
        <v>13876</v>
      </c>
      <c r="BJ551" t="s">
        <v>13876</v>
      </c>
      <c r="BK551" t="s">
        <v>13876</v>
      </c>
      <c r="BL551" t="s">
        <v>13876</v>
      </c>
      <c r="BM551" t="s">
        <v>13876</v>
      </c>
      <c r="BN551" t="s">
        <v>13876</v>
      </c>
      <c r="BO551" t="s">
        <v>13876</v>
      </c>
      <c r="BP551" t="s">
        <v>13876</v>
      </c>
      <c r="BQ551" t="s">
        <v>13876</v>
      </c>
      <c r="BR551" t="s">
        <v>13876</v>
      </c>
      <c r="BS551" t="s">
        <v>13876</v>
      </c>
      <c r="BT551" t="s">
        <v>13876</v>
      </c>
      <c r="BU551" t="s">
        <v>13876</v>
      </c>
      <c r="BV551" t="s">
        <v>13876</v>
      </c>
      <c r="BW551" t="s">
        <v>13876</v>
      </c>
      <c r="BX551" t="s">
        <v>13876</v>
      </c>
      <c r="BY551" t="s">
        <v>13876</v>
      </c>
      <c r="BZ551" t="s">
        <v>13876</v>
      </c>
      <c r="CA551" t="s">
        <v>13876</v>
      </c>
      <c r="CB551" t="s">
        <v>13876</v>
      </c>
      <c r="CC551" t="s">
        <v>13876</v>
      </c>
      <c r="CD551" t="s">
        <v>13876</v>
      </c>
      <c r="CE551" t="s">
        <v>13876</v>
      </c>
      <c r="CF551" t="s">
        <v>13876</v>
      </c>
      <c r="CG551" t="s">
        <v>13876</v>
      </c>
      <c r="CH551" t="s">
        <v>13876</v>
      </c>
      <c r="CI551" t="s">
        <v>13876</v>
      </c>
      <c r="CJ551" t="s">
        <v>13876</v>
      </c>
      <c r="CK551" t="s">
        <v>13876</v>
      </c>
      <c r="CL551" t="s">
        <v>13876</v>
      </c>
      <c r="CM551" t="s">
        <v>13876</v>
      </c>
      <c r="CN551" t="s">
        <v>13876</v>
      </c>
      <c r="CO551" t="s">
        <v>13876</v>
      </c>
      <c r="CP551" t="s">
        <v>13876</v>
      </c>
      <c r="CQ551" t="s">
        <v>13876</v>
      </c>
      <c r="CR551" t="s">
        <v>13876</v>
      </c>
      <c r="CS551" t="s">
        <v>13876</v>
      </c>
      <c r="CT551" t="s">
        <v>13876</v>
      </c>
    </row>
    <row r="552" spans="1:98" hidden="1">
      <c r="A552" s="1088"/>
      <c r="B552" s="554" t="s">
        <v>7701</v>
      </c>
      <c r="C552" s="554" t="s">
        <v>7702</v>
      </c>
      <c r="D552" s="554" t="s">
        <v>7703</v>
      </c>
      <c r="E552" s="336" t="s">
        <v>368</v>
      </c>
      <c r="F552" s="336" t="s">
        <v>11972</v>
      </c>
      <c r="G552" s="336">
        <v>2951770334</v>
      </c>
      <c r="H552" s="554" t="s">
        <v>12625</v>
      </c>
      <c r="I552" s="336" t="s">
        <v>126</v>
      </c>
      <c r="J552" s="336" t="s">
        <v>13659</v>
      </c>
      <c r="K552" s="336" t="s">
        <v>13546</v>
      </c>
      <c r="L552" s="336" t="s">
        <v>13658</v>
      </c>
      <c r="M552" s="336" t="s">
        <v>13658</v>
      </c>
      <c r="N552" s="336"/>
      <c r="O552" s="632"/>
      <c r="P552" s="632"/>
      <c r="Q552" s="632"/>
      <c r="R552" s="336"/>
      <c r="S552" s="336"/>
      <c r="T552" s="336" t="s">
        <v>15710</v>
      </c>
      <c r="U552" s="609"/>
      <c r="V552" s="1088"/>
      <c r="W552" s="551" t="s">
        <v>13876</v>
      </c>
      <c r="X552" s="551" t="s">
        <v>13876</v>
      </c>
      <c r="Y552" s="551" t="s">
        <v>13876</v>
      </c>
      <c r="Z552" s="551" t="s">
        <v>13876</v>
      </c>
      <c r="AA552" s="551" t="s">
        <v>13876</v>
      </c>
      <c r="AB552" s="551" t="s">
        <v>13876</v>
      </c>
      <c r="AC552" s="551" t="s">
        <v>13876</v>
      </c>
      <c r="AD552" s="552" t="s">
        <v>13876</v>
      </c>
      <c r="AE552" s="623">
        <v>0</v>
      </c>
      <c r="AF552" t="s">
        <v>7700</v>
      </c>
      <c r="AG552" t="s">
        <v>7706</v>
      </c>
      <c r="AH552" t="s">
        <v>12624</v>
      </c>
      <c r="AJ552" s="548" t="s">
        <v>13693</v>
      </c>
      <c r="AK552" s="548" t="s">
        <v>14026</v>
      </c>
      <c r="AL552" s="548" t="s">
        <v>13669</v>
      </c>
      <c r="AM552" s="548" t="s">
        <v>14027</v>
      </c>
      <c r="AN552" s="548" t="s">
        <v>14028</v>
      </c>
      <c r="AO552" s="548" t="s">
        <v>14029</v>
      </c>
      <c r="AQ552" t="s">
        <v>13876</v>
      </c>
      <c r="AR552" t="s">
        <v>13876</v>
      </c>
      <c r="AS552" t="s">
        <v>13876</v>
      </c>
      <c r="AT552" t="s">
        <v>13876</v>
      </c>
      <c r="AU552" t="s">
        <v>13876</v>
      </c>
      <c r="AV552" t="s">
        <v>13876</v>
      </c>
      <c r="AW552" t="s">
        <v>13876</v>
      </c>
      <c r="AX552" t="s">
        <v>13876</v>
      </c>
      <c r="AY552" t="s">
        <v>13876</v>
      </c>
      <c r="AZ552" t="s">
        <v>13876</v>
      </c>
      <c r="BA552" t="s">
        <v>13876</v>
      </c>
      <c r="BB552" t="s">
        <v>13876</v>
      </c>
      <c r="BC552" t="s">
        <v>13876</v>
      </c>
      <c r="BD552" t="s">
        <v>13876</v>
      </c>
      <c r="BE552" t="s">
        <v>13876</v>
      </c>
      <c r="BF552" t="s">
        <v>13876</v>
      </c>
      <c r="BG552" t="s">
        <v>13876</v>
      </c>
      <c r="BH552" t="s">
        <v>13876</v>
      </c>
      <c r="BI552" t="s">
        <v>13876</v>
      </c>
      <c r="BJ552" t="s">
        <v>13876</v>
      </c>
      <c r="BK552" t="s">
        <v>13876</v>
      </c>
      <c r="BL552" t="s">
        <v>13876</v>
      </c>
      <c r="BM552" t="s">
        <v>13876</v>
      </c>
      <c r="BN552" t="s">
        <v>13876</v>
      </c>
      <c r="BO552" t="s">
        <v>13876</v>
      </c>
      <c r="BP552" t="s">
        <v>13876</v>
      </c>
      <c r="BQ552" t="s">
        <v>13876</v>
      </c>
      <c r="BR552" t="s">
        <v>13876</v>
      </c>
      <c r="BS552" t="s">
        <v>13876</v>
      </c>
      <c r="BT552" t="s">
        <v>13876</v>
      </c>
      <c r="BU552" t="s">
        <v>13876</v>
      </c>
      <c r="BV552" t="s">
        <v>13876</v>
      </c>
      <c r="BW552" t="s">
        <v>13876</v>
      </c>
      <c r="BX552" t="s">
        <v>13876</v>
      </c>
      <c r="BY552" t="s">
        <v>13876</v>
      </c>
      <c r="BZ552" t="s">
        <v>13876</v>
      </c>
      <c r="CA552" t="s">
        <v>13876</v>
      </c>
      <c r="CB552" t="s">
        <v>13876</v>
      </c>
      <c r="CC552" t="s">
        <v>13876</v>
      </c>
      <c r="CD552" t="s">
        <v>13876</v>
      </c>
      <c r="CE552" t="s">
        <v>13876</v>
      </c>
      <c r="CF552" t="s">
        <v>13876</v>
      </c>
      <c r="CG552" t="s">
        <v>13876</v>
      </c>
      <c r="CH552" t="s">
        <v>13876</v>
      </c>
      <c r="CI552" t="s">
        <v>13876</v>
      </c>
      <c r="CJ552" t="s">
        <v>13876</v>
      </c>
      <c r="CK552" t="s">
        <v>13876</v>
      </c>
      <c r="CL552" t="s">
        <v>13876</v>
      </c>
      <c r="CM552" t="s">
        <v>13876</v>
      </c>
      <c r="CN552" t="s">
        <v>13876</v>
      </c>
      <c r="CO552" t="s">
        <v>13876</v>
      </c>
      <c r="CP552" t="s">
        <v>13876</v>
      </c>
      <c r="CQ552" t="s">
        <v>13876</v>
      </c>
      <c r="CR552" t="s">
        <v>13876</v>
      </c>
      <c r="CS552" t="s">
        <v>13876</v>
      </c>
      <c r="CT552" t="s">
        <v>13876</v>
      </c>
    </row>
    <row r="553" spans="1:98" hidden="1">
      <c r="A553" s="632"/>
      <c r="B553" s="555"/>
      <c r="C553" s="554"/>
      <c r="D553" s="554"/>
      <c r="E553" s="336"/>
      <c r="F553" s="336"/>
      <c r="G553" s="336"/>
      <c r="H553" s="554"/>
      <c r="I553" s="336"/>
      <c r="J553" s="336"/>
      <c r="K553" s="336"/>
      <c r="L553" s="336"/>
      <c r="M553" s="336"/>
      <c r="N553" s="336"/>
      <c r="O553" s="632"/>
      <c r="P553" s="632"/>
      <c r="Q553" s="632"/>
      <c r="R553" s="336"/>
      <c r="S553" s="336"/>
      <c r="T553" s="336" t="s">
        <v>13876</v>
      </c>
      <c r="U553" s="336"/>
      <c r="V553" s="632"/>
      <c r="W553" s="551"/>
      <c r="X553" s="551"/>
      <c r="Y553" s="551"/>
      <c r="Z553" s="551"/>
      <c r="AA553" s="551">
        <v>0</v>
      </c>
      <c r="AB553" s="551">
        <v>0</v>
      </c>
      <c r="AC553" s="551">
        <v>0</v>
      </c>
      <c r="AD553" s="552"/>
      <c r="AE553" s="623">
        <v>0</v>
      </c>
      <c r="AQ553" t="s">
        <v>13876</v>
      </c>
      <c r="AR553" t="s">
        <v>13876</v>
      </c>
      <c r="AS553" t="s">
        <v>13876</v>
      </c>
      <c r="AT553" t="s">
        <v>13876</v>
      </c>
      <c r="AU553" t="s">
        <v>13876</v>
      </c>
      <c r="AV553" t="s">
        <v>13876</v>
      </c>
      <c r="AW553" t="s">
        <v>13876</v>
      </c>
      <c r="AX553" t="s">
        <v>13876</v>
      </c>
      <c r="AY553" t="s">
        <v>13876</v>
      </c>
      <c r="AZ553" t="s">
        <v>13876</v>
      </c>
      <c r="BA553" t="s">
        <v>13876</v>
      </c>
      <c r="BB553" t="s">
        <v>13876</v>
      </c>
      <c r="BC553" t="s">
        <v>13876</v>
      </c>
      <c r="BD553" t="s">
        <v>13876</v>
      </c>
      <c r="BE553" t="s">
        <v>13876</v>
      </c>
      <c r="BF553" t="s">
        <v>13876</v>
      </c>
      <c r="BG553" t="s">
        <v>13876</v>
      </c>
      <c r="BH553" t="s">
        <v>13876</v>
      </c>
      <c r="BI553" t="s">
        <v>13876</v>
      </c>
      <c r="BJ553" t="s">
        <v>13876</v>
      </c>
      <c r="BK553" t="s">
        <v>13876</v>
      </c>
      <c r="BL553" t="s">
        <v>13876</v>
      </c>
      <c r="BM553" t="s">
        <v>13876</v>
      </c>
      <c r="BN553" t="s">
        <v>13876</v>
      </c>
      <c r="BO553" t="s">
        <v>13876</v>
      </c>
      <c r="BP553" t="s">
        <v>13876</v>
      </c>
      <c r="BQ553" t="s">
        <v>13876</v>
      </c>
      <c r="BR553" t="s">
        <v>13876</v>
      </c>
      <c r="BS553" t="s">
        <v>13876</v>
      </c>
      <c r="BT553" t="s">
        <v>13876</v>
      </c>
      <c r="BU553" t="s">
        <v>13876</v>
      </c>
      <c r="BV553" t="s">
        <v>13876</v>
      </c>
      <c r="BW553" t="s">
        <v>13876</v>
      </c>
      <c r="BX553" t="s">
        <v>13876</v>
      </c>
      <c r="BY553" t="s">
        <v>13876</v>
      </c>
      <c r="BZ553" t="s">
        <v>13876</v>
      </c>
      <c r="CA553" t="s">
        <v>13876</v>
      </c>
      <c r="CB553" t="s">
        <v>13876</v>
      </c>
      <c r="CC553" t="s">
        <v>13876</v>
      </c>
      <c r="CD553" t="s">
        <v>13876</v>
      </c>
      <c r="CE553" t="s">
        <v>13876</v>
      </c>
      <c r="CF553" t="s">
        <v>13876</v>
      </c>
      <c r="CG553" t="s">
        <v>13876</v>
      </c>
      <c r="CH553" t="s">
        <v>13876</v>
      </c>
      <c r="CI553" t="s">
        <v>13876</v>
      </c>
      <c r="CJ553" t="s">
        <v>13876</v>
      </c>
      <c r="CK553" t="s">
        <v>13876</v>
      </c>
      <c r="CL553" t="s">
        <v>13876</v>
      </c>
      <c r="CM553" t="s">
        <v>13876</v>
      </c>
      <c r="CN553" t="s">
        <v>13876</v>
      </c>
      <c r="CO553" t="s">
        <v>13876</v>
      </c>
      <c r="CP553" t="s">
        <v>13876</v>
      </c>
      <c r="CQ553" t="s">
        <v>13876</v>
      </c>
      <c r="CR553" t="s">
        <v>13876</v>
      </c>
      <c r="CS553" t="s">
        <v>13876</v>
      </c>
      <c r="CT553" t="s">
        <v>13876</v>
      </c>
    </row>
    <row r="554" spans="1:98" hidden="1">
      <c r="A554" s="632">
        <v>133</v>
      </c>
      <c r="B554" s="554" t="s">
        <v>11249</v>
      </c>
      <c r="C554" s="554" t="s">
        <v>14031</v>
      </c>
      <c r="D554" s="554" t="s">
        <v>11250</v>
      </c>
      <c r="E554" s="336" t="s">
        <v>368</v>
      </c>
      <c r="F554" s="336" t="s">
        <v>14032</v>
      </c>
      <c r="G554" s="336">
        <v>2951900063</v>
      </c>
      <c r="H554" s="554" t="s">
        <v>12634</v>
      </c>
      <c r="I554" s="336" t="s">
        <v>126</v>
      </c>
      <c r="J554" s="336" t="s">
        <v>13659</v>
      </c>
      <c r="K554" s="336" t="s">
        <v>13546</v>
      </c>
      <c r="L554" s="336" t="s">
        <v>13658</v>
      </c>
      <c r="M554" s="336" t="s">
        <v>13659</v>
      </c>
      <c r="N554" s="336" t="s">
        <v>13549</v>
      </c>
      <c r="O554" s="632"/>
      <c r="P554" s="632"/>
      <c r="Q554" s="632"/>
      <c r="R554" s="336"/>
      <c r="S554" s="336"/>
      <c r="T554" s="336" t="s">
        <v>15711</v>
      </c>
      <c r="U554" s="336"/>
      <c r="V554" s="632"/>
      <c r="W554" s="551" t="s">
        <v>13876</v>
      </c>
      <c r="X554" s="551" t="s">
        <v>13876</v>
      </c>
      <c r="Y554" s="551" t="s">
        <v>13876</v>
      </c>
      <c r="Z554" s="551" t="s">
        <v>13876</v>
      </c>
      <c r="AA554" s="551" t="s">
        <v>13876</v>
      </c>
      <c r="AB554" s="551" t="s">
        <v>13876</v>
      </c>
      <c r="AC554" s="551" t="s">
        <v>13876</v>
      </c>
      <c r="AD554" s="552" t="s">
        <v>13876</v>
      </c>
      <c r="AE554" s="623">
        <v>0</v>
      </c>
      <c r="AF554" t="s">
        <v>11248</v>
      </c>
      <c r="AG554" t="s">
        <v>11977</v>
      </c>
      <c r="AH554" t="s">
        <v>12633</v>
      </c>
      <c r="AQ554" t="s">
        <v>13876</v>
      </c>
      <c r="AR554" t="s">
        <v>13876</v>
      </c>
      <c r="AS554" t="s">
        <v>13876</v>
      </c>
      <c r="AT554" t="s">
        <v>13876</v>
      </c>
      <c r="AU554" t="s">
        <v>13876</v>
      </c>
      <c r="AV554" t="s">
        <v>13876</v>
      </c>
      <c r="AW554" t="s">
        <v>13876</v>
      </c>
      <c r="AX554" t="s">
        <v>13876</v>
      </c>
      <c r="AY554" t="s">
        <v>13876</v>
      </c>
      <c r="AZ554" t="s">
        <v>13876</v>
      </c>
      <c r="BA554" t="s">
        <v>13876</v>
      </c>
      <c r="BB554" t="s">
        <v>13876</v>
      </c>
      <c r="BC554" t="s">
        <v>13876</v>
      </c>
      <c r="BD554" t="s">
        <v>13876</v>
      </c>
      <c r="BE554" t="s">
        <v>13876</v>
      </c>
      <c r="BF554" t="s">
        <v>13876</v>
      </c>
      <c r="BG554" t="s">
        <v>13876</v>
      </c>
      <c r="BH554" t="s">
        <v>13876</v>
      </c>
      <c r="BI554" t="s">
        <v>13876</v>
      </c>
      <c r="BJ554" t="s">
        <v>13876</v>
      </c>
      <c r="BK554" t="s">
        <v>13876</v>
      </c>
      <c r="BL554" t="s">
        <v>13876</v>
      </c>
      <c r="BM554" t="s">
        <v>13876</v>
      </c>
      <c r="BN554" t="s">
        <v>13876</v>
      </c>
      <c r="BO554" t="s">
        <v>13876</v>
      </c>
      <c r="BP554" t="s">
        <v>13876</v>
      </c>
      <c r="BQ554" t="s">
        <v>13876</v>
      </c>
      <c r="BR554" t="s">
        <v>13876</v>
      </c>
      <c r="BS554" t="s">
        <v>13876</v>
      </c>
      <c r="BT554" t="s">
        <v>13876</v>
      </c>
      <c r="BU554" t="s">
        <v>13876</v>
      </c>
      <c r="BV554" t="s">
        <v>13876</v>
      </c>
      <c r="BW554" t="s">
        <v>13876</v>
      </c>
      <c r="BX554" t="s">
        <v>13876</v>
      </c>
      <c r="BY554" t="s">
        <v>13876</v>
      </c>
      <c r="BZ554" t="s">
        <v>13876</v>
      </c>
      <c r="CA554" t="s">
        <v>13876</v>
      </c>
      <c r="CB554" t="s">
        <v>13876</v>
      </c>
      <c r="CC554" t="s">
        <v>13876</v>
      </c>
      <c r="CD554" t="s">
        <v>13876</v>
      </c>
      <c r="CE554" t="s">
        <v>13876</v>
      </c>
      <c r="CF554" t="s">
        <v>13876</v>
      </c>
      <c r="CG554" t="s">
        <v>13876</v>
      </c>
      <c r="CH554" t="s">
        <v>13876</v>
      </c>
      <c r="CI554" t="s">
        <v>13876</v>
      </c>
      <c r="CJ554" t="s">
        <v>13876</v>
      </c>
      <c r="CK554" t="s">
        <v>13876</v>
      </c>
      <c r="CL554" t="s">
        <v>13876</v>
      </c>
      <c r="CM554" t="s">
        <v>13876</v>
      </c>
      <c r="CN554" t="s">
        <v>13876</v>
      </c>
      <c r="CO554" t="s">
        <v>13876</v>
      </c>
      <c r="CP554" t="s">
        <v>13876</v>
      </c>
      <c r="CQ554" t="s">
        <v>13876</v>
      </c>
      <c r="CR554" t="s">
        <v>13876</v>
      </c>
      <c r="CS554" t="s">
        <v>13876</v>
      </c>
      <c r="CT554" t="s">
        <v>13876</v>
      </c>
    </row>
    <row r="555" spans="1:98" hidden="1">
      <c r="A555" s="632"/>
      <c r="B555" s="555"/>
      <c r="C555" s="554"/>
      <c r="D555" s="554"/>
      <c r="E555" s="336"/>
      <c r="F555" s="336"/>
      <c r="G555" s="336"/>
      <c r="H555" s="554"/>
      <c r="I555" s="336"/>
      <c r="J555" s="336"/>
      <c r="K555" s="336"/>
      <c r="L555" s="336"/>
      <c r="M555" s="336"/>
      <c r="N555" s="336"/>
      <c r="O555" s="632"/>
      <c r="P555" s="632"/>
      <c r="Q555" s="632"/>
      <c r="R555" s="336"/>
      <c r="S555" s="336"/>
      <c r="T555" s="336" t="s">
        <v>13876</v>
      </c>
      <c r="U555" s="336"/>
      <c r="V555" s="632"/>
      <c r="W555" s="551"/>
      <c r="X555" s="551"/>
      <c r="Y555" s="551"/>
      <c r="Z555" s="551"/>
      <c r="AA555" s="551">
        <v>0</v>
      </c>
      <c r="AB555" s="551">
        <v>0</v>
      </c>
      <c r="AC555" s="551">
        <v>0</v>
      </c>
      <c r="AD555" s="552"/>
      <c r="AE555" s="623">
        <v>0</v>
      </c>
      <c r="AQ555" t="s">
        <v>13876</v>
      </c>
      <c r="AR555" t="s">
        <v>13876</v>
      </c>
      <c r="AS555" t="s">
        <v>13876</v>
      </c>
      <c r="AT555" t="s">
        <v>13876</v>
      </c>
      <c r="AU555" t="s">
        <v>13876</v>
      </c>
      <c r="AV555" t="s">
        <v>13876</v>
      </c>
      <c r="AW555" t="s">
        <v>13876</v>
      </c>
      <c r="AX555" t="s">
        <v>13876</v>
      </c>
      <c r="AY555" t="s">
        <v>13876</v>
      </c>
      <c r="AZ555" t="s">
        <v>13876</v>
      </c>
      <c r="BA555" t="s">
        <v>13876</v>
      </c>
      <c r="BB555" t="s">
        <v>13876</v>
      </c>
      <c r="BC555" t="s">
        <v>13876</v>
      </c>
      <c r="BD555" t="s">
        <v>13876</v>
      </c>
      <c r="BE555" t="s">
        <v>13876</v>
      </c>
      <c r="BF555" t="s">
        <v>13876</v>
      </c>
      <c r="BG555" t="s">
        <v>13876</v>
      </c>
      <c r="BH555" t="s">
        <v>13876</v>
      </c>
      <c r="BI555" t="s">
        <v>13876</v>
      </c>
      <c r="BJ555" t="s">
        <v>13876</v>
      </c>
      <c r="BK555" t="s">
        <v>13876</v>
      </c>
      <c r="BL555" t="s">
        <v>13876</v>
      </c>
      <c r="BM555" t="s">
        <v>13876</v>
      </c>
      <c r="BN555" t="s">
        <v>13876</v>
      </c>
      <c r="BO555" t="s">
        <v>13876</v>
      </c>
      <c r="BP555" t="s">
        <v>13876</v>
      </c>
      <c r="BQ555" t="s">
        <v>13876</v>
      </c>
      <c r="BR555" t="s">
        <v>13876</v>
      </c>
      <c r="BS555" t="s">
        <v>13876</v>
      </c>
      <c r="BT555" t="s">
        <v>13876</v>
      </c>
      <c r="BU555" t="s">
        <v>13876</v>
      </c>
      <c r="BV555" t="s">
        <v>13876</v>
      </c>
      <c r="BW555" t="s">
        <v>13876</v>
      </c>
      <c r="BX555" t="s">
        <v>13876</v>
      </c>
      <c r="BY555" t="s">
        <v>13876</v>
      </c>
      <c r="BZ555" t="s">
        <v>13876</v>
      </c>
      <c r="CA555" t="s">
        <v>13876</v>
      </c>
      <c r="CB555" t="s">
        <v>13876</v>
      </c>
      <c r="CC555" t="s">
        <v>13876</v>
      </c>
      <c r="CD555" t="s">
        <v>13876</v>
      </c>
      <c r="CE555" t="s">
        <v>13876</v>
      </c>
      <c r="CF555" t="s">
        <v>13876</v>
      </c>
      <c r="CG555" t="s">
        <v>13876</v>
      </c>
      <c r="CH555" t="s">
        <v>13876</v>
      </c>
      <c r="CI555" t="s">
        <v>13876</v>
      </c>
      <c r="CJ555" t="s">
        <v>13876</v>
      </c>
      <c r="CK555" t="s">
        <v>13876</v>
      </c>
      <c r="CL555" t="s">
        <v>13876</v>
      </c>
      <c r="CM555" t="s">
        <v>13876</v>
      </c>
      <c r="CN555" t="s">
        <v>13876</v>
      </c>
      <c r="CO555" t="s">
        <v>13876</v>
      </c>
      <c r="CP555" t="s">
        <v>13876</v>
      </c>
      <c r="CQ555" t="s">
        <v>13876</v>
      </c>
      <c r="CR555" t="s">
        <v>13876</v>
      </c>
      <c r="CS555" t="s">
        <v>13876</v>
      </c>
      <c r="CT555" t="s">
        <v>13876</v>
      </c>
    </row>
    <row r="556" spans="1:98" hidden="1">
      <c r="A556" s="1088">
        <v>134</v>
      </c>
      <c r="B556" s="554" t="s">
        <v>14033</v>
      </c>
      <c r="C556" s="554" t="s">
        <v>14034</v>
      </c>
      <c r="D556" s="554" t="s">
        <v>11253</v>
      </c>
      <c r="E556" s="336" t="s">
        <v>368</v>
      </c>
      <c r="F556" s="336" t="s">
        <v>11979</v>
      </c>
      <c r="G556" s="336">
        <v>2950270732</v>
      </c>
      <c r="H556" s="554" t="s">
        <v>12637</v>
      </c>
      <c r="I556" s="336" t="s">
        <v>124</v>
      </c>
      <c r="J556" s="336" t="s">
        <v>13659</v>
      </c>
      <c r="K556" s="336" t="s">
        <v>13546</v>
      </c>
      <c r="L556" s="336" t="s">
        <v>13658</v>
      </c>
      <c r="M556" s="336" t="s">
        <v>13659</v>
      </c>
      <c r="N556" s="336" t="s">
        <v>13546</v>
      </c>
      <c r="O556" s="632" t="s">
        <v>13661</v>
      </c>
      <c r="P556" s="632"/>
      <c r="Q556" s="556">
        <v>44614</v>
      </c>
      <c r="R556" s="336"/>
      <c r="S556" s="557">
        <v>44662</v>
      </c>
      <c r="T556" s="336" t="s">
        <v>15712</v>
      </c>
      <c r="U556" s="625">
        <v>71</v>
      </c>
      <c r="V556" s="1088">
        <v>71</v>
      </c>
      <c r="W556" s="551">
        <v>16180</v>
      </c>
      <c r="X556" s="551">
        <v>2470</v>
      </c>
      <c r="Y556" s="551">
        <v>2768</v>
      </c>
      <c r="Z556" s="551">
        <v>2513</v>
      </c>
      <c r="AA556" s="551">
        <v>4876</v>
      </c>
      <c r="AB556" s="551">
        <v>4931</v>
      </c>
      <c r="AC556" s="551" t="s">
        <v>13876</v>
      </c>
      <c r="AD556" s="552" t="s">
        <v>13876</v>
      </c>
      <c r="AE556" s="623">
        <v>33738</v>
      </c>
      <c r="AF556" t="s">
        <v>11251</v>
      </c>
      <c r="AG556" t="s">
        <v>11978</v>
      </c>
      <c r="AH556" t="s">
        <v>12636</v>
      </c>
      <c r="AJ556" s="548" t="s">
        <v>13686</v>
      </c>
      <c r="AK556" s="548" t="s">
        <v>14035</v>
      </c>
      <c r="AL556" s="548" t="s">
        <v>13669</v>
      </c>
      <c r="AM556" s="548" t="s">
        <v>14036</v>
      </c>
      <c r="AN556" s="548" t="s">
        <v>14037</v>
      </c>
      <c r="AO556" s="548" t="s">
        <v>14038</v>
      </c>
      <c r="AQ556" t="s">
        <v>13876</v>
      </c>
      <c r="AR556" t="s">
        <v>13876</v>
      </c>
      <c r="AS556" t="s">
        <v>15289</v>
      </c>
      <c r="AT556" t="s">
        <v>15290</v>
      </c>
      <c r="AU556" t="s">
        <v>15289</v>
      </c>
      <c r="AV556" t="s">
        <v>15285</v>
      </c>
      <c r="AW556" t="s">
        <v>15288</v>
      </c>
      <c r="AX556" t="s">
        <v>13876</v>
      </c>
      <c r="AY556" t="s">
        <v>13876</v>
      </c>
      <c r="AZ556" t="s">
        <v>13876</v>
      </c>
      <c r="BA556" t="s">
        <v>15292</v>
      </c>
      <c r="BB556" t="s">
        <v>15291</v>
      </c>
      <c r="BC556" t="s">
        <v>15287</v>
      </c>
      <c r="BD556" t="s">
        <v>15288</v>
      </c>
      <c r="BE556" t="s">
        <v>13876</v>
      </c>
      <c r="BF556" t="s">
        <v>13876</v>
      </c>
      <c r="BG556" t="s">
        <v>13876</v>
      </c>
      <c r="BH556" t="s">
        <v>15292</v>
      </c>
      <c r="BI556" t="s">
        <v>15287</v>
      </c>
      <c r="BJ556" t="s">
        <v>15290</v>
      </c>
      <c r="BK556" t="s">
        <v>15285</v>
      </c>
      <c r="BL556" t="s">
        <v>13876</v>
      </c>
      <c r="BM556" t="s">
        <v>13876</v>
      </c>
      <c r="BN556" t="s">
        <v>13876</v>
      </c>
      <c r="BO556" t="s">
        <v>15292</v>
      </c>
      <c r="BP556" t="s">
        <v>15286</v>
      </c>
      <c r="BQ556" t="s">
        <v>15289</v>
      </c>
      <c r="BR556" t="s">
        <v>15284</v>
      </c>
      <c r="BS556" t="s">
        <v>13876</v>
      </c>
      <c r="BT556" t="s">
        <v>13876</v>
      </c>
      <c r="BU556" t="s">
        <v>13876</v>
      </c>
      <c r="BV556" t="s">
        <v>15291</v>
      </c>
      <c r="BW556" t="s">
        <v>15285</v>
      </c>
      <c r="BX556" t="s">
        <v>15287</v>
      </c>
      <c r="BY556" t="s">
        <v>15290</v>
      </c>
      <c r="BZ556" t="s">
        <v>13876</v>
      </c>
      <c r="CA556" t="s">
        <v>13876</v>
      </c>
      <c r="CB556" t="s">
        <v>13876</v>
      </c>
      <c r="CC556" t="s">
        <v>15291</v>
      </c>
      <c r="CD556" t="s">
        <v>15294</v>
      </c>
      <c r="CE556" t="s">
        <v>15284</v>
      </c>
      <c r="CF556" t="s">
        <v>15289</v>
      </c>
      <c r="CG556" t="s">
        <v>13876</v>
      </c>
      <c r="CH556" t="s">
        <v>13876</v>
      </c>
      <c r="CI556" t="s">
        <v>13876</v>
      </c>
      <c r="CJ556" t="s">
        <v>13876</v>
      </c>
      <c r="CK556" t="s">
        <v>13876</v>
      </c>
      <c r="CL556" t="s">
        <v>13876</v>
      </c>
      <c r="CM556" t="s">
        <v>13876</v>
      </c>
      <c r="CN556" t="s">
        <v>13876</v>
      </c>
      <c r="CO556" t="s">
        <v>13876</v>
      </c>
      <c r="CP556" t="s">
        <v>13876</v>
      </c>
      <c r="CQ556" t="s">
        <v>13876</v>
      </c>
      <c r="CR556" t="s">
        <v>13876</v>
      </c>
      <c r="CS556" t="s">
        <v>13876</v>
      </c>
      <c r="CT556" t="s">
        <v>13876</v>
      </c>
    </row>
    <row r="557" spans="1:98" hidden="1">
      <c r="A557" s="1088"/>
      <c r="B557" s="554" t="s">
        <v>11252</v>
      </c>
      <c r="C557" s="554" t="s">
        <v>14034</v>
      </c>
      <c r="D557" s="554" t="s">
        <v>11253</v>
      </c>
      <c r="E557" s="336" t="s">
        <v>368</v>
      </c>
      <c r="F557" s="336" t="s">
        <v>11979</v>
      </c>
      <c r="G557" s="336">
        <v>2950270732</v>
      </c>
      <c r="H557" s="554" t="s">
        <v>12637</v>
      </c>
      <c r="I557" s="336" t="s">
        <v>126</v>
      </c>
      <c r="J557" s="336" t="s">
        <v>13659</v>
      </c>
      <c r="K557" s="336" t="s">
        <v>13546</v>
      </c>
      <c r="L557" s="336" t="s">
        <v>13658</v>
      </c>
      <c r="M557" s="336" t="s">
        <v>13659</v>
      </c>
      <c r="N557" s="336" t="s">
        <v>13546</v>
      </c>
      <c r="O557" s="632" t="s">
        <v>13661</v>
      </c>
      <c r="P557" s="632"/>
      <c r="Q557" s="556">
        <v>44614</v>
      </c>
      <c r="R557" s="336"/>
      <c r="S557" s="557">
        <v>44662</v>
      </c>
      <c r="T557" s="336" t="s">
        <v>15713</v>
      </c>
      <c r="U557" s="609">
        <v>71</v>
      </c>
      <c r="V557" s="1088"/>
      <c r="W557" s="551">
        <v>86107</v>
      </c>
      <c r="X557" s="551">
        <v>24179</v>
      </c>
      <c r="Y557" s="551">
        <v>38698</v>
      </c>
      <c r="Z557" s="551">
        <v>34476</v>
      </c>
      <c r="AA557" s="551">
        <v>36266</v>
      </c>
      <c r="AB557" s="551">
        <v>37198</v>
      </c>
      <c r="AC557" s="551" t="s">
        <v>13876</v>
      </c>
      <c r="AD557" s="552" t="s">
        <v>13876</v>
      </c>
      <c r="AE557" s="623">
        <v>256924</v>
      </c>
      <c r="AF557" t="s">
        <v>11251</v>
      </c>
      <c r="AG557" t="s">
        <v>11978</v>
      </c>
      <c r="AH557" t="s">
        <v>12636</v>
      </c>
      <c r="AJ557" s="548" t="s">
        <v>13686</v>
      </c>
      <c r="AK557" s="548" t="s">
        <v>14035</v>
      </c>
      <c r="AL557" s="548" t="s">
        <v>13669</v>
      </c>
      <c r="AM557" s="548" t="s">
        <v>14036</v>
      </c>
      <c r="AN557" s="548" t="s">
        <v>14037</v>
      </c>
      <c r="AO557" s="548" t="s">
        <v>14038</v>
      </c>
      <c r="AQ557" t="s">
        <v>13876</v>
      </c>
      <c r="AR557" t="s">
        <v>13876</v>
      </c>
      <c r="AS557" t="s">
        <v>15285</v>
      </c>
      <c r="AT557" t="s">
        <v>15290</v>
      </c>
      <c r="AU557" t="s">
        <v>15289</v>
      </c>
      <c r="AV557" t="s">
        <v>15288</v>
      </c>
      <c r="AW557" t="s">
        <v>15287</v>
      </c>
      <c r="AX557" t="s">
        <v>13876</v>
      </c>
      <c r="AY557" t="s">
        <v>13876</v>
      </c>
      <c r="AZ557" t="s">
        <v>15292</v>
      </c>
      <c r="BA557" t="s">
        <v>15291</v>
      </c>
      <c r="BB557" t="s">
        <v>15289</v>
      </c>
      <c r="BC557" t="s">
        <v>15287</v>
      </c>
      <c r="BD557" t="s">
        <v>15294</v>
      </c>
      <c r="BE557" t="s">
        <v>13876</v>
      </c>
      <c r="BF557" t="s">
        <v>13876</v>
      </c>
      <c r="BG557" t="s">
        <v>13876</v>
      </c>
      <c r="BH557" t="s">
        <v>15292</v>
      </c>
      <c r="BI557" t="s">
        <v>15287</v>
      </c>
      <c r="BJ557" t="s">
        <v>15284</v>
      </c>
      <c r="BK557" t="s">
        <v>15288</v>
      </c>
      <c r="BL557" t="s">
        <v>13876</v>
      </c>
      <c r="BM557" t="s">
        <v>13876</v>
      </c>
      <c r="BN557" t="s">
        <v>15284</v>
      </c>
      <c r="BO557" t="s">
        <v>15291</v>
      </c>
      <c r="BP557" t="s">
        <v>15291</v>
      </c>
      <c r="BQ557" t="s">
        <v>15287</v>
      </c>
      <c r="BR557" t="s">
        <v>15290</v>
      </c>
      <c r="BS557" t="s">
        <v>13876</v>
      </c>
      <c r="BT557" t="s">
        <v>13876</v>
      </c>
      <c r="BU557" t="s">
        <v>15284</v>
      </c>
      <c r="BV557" t="s">
        <v>15290</v>
      </c>
      <c r="BW557" t="s">
        <v>15292</v>
      </c>
      <c r="BX557" t="s">
        <v>15290</v>
      </c>
      <c r="BY557" t="s">
        <v>15290</v>
      </c>
      <c r="BZ557" t="s">
        <v>13876</v>
      </c>
      <c r="CA557" t="s">
        <v>13876</v>
      </c>
      <c r="CB557" t="s">
        <v>15284</v>
      </c>
      <c r="CC557" t="s">
        <v>15287</v>
      </c>
      <c r="CD557" t="s">
        <v>15289</v>
      </c>
      <c r="CE557" t="s">
        <v>15294</v>
      </c>
      <c r="CF557" t="s">
        <v>15285</v>
      </c>
      <c r="CG557" t="s">
        <v>13876</v>
      </c>
      <c r="CH557" t="s">
        <v>13876</v>
      </c>
      <c r="CI557" t="s">
        <v>13876</v>
      </c>
      <c r="CJ557" t="s">
        <v>13876</v>
      </c>
      <c r="CK557" t="s">
        <v>13876</v>
      </c>
      <c r="CL557" t="s">
        <v>13876</v>
      </c>
      <c r="CM557" t="s">
        <v>13876</v>
      </c>
      <c r="CN557" t="s">
        <v>13876</v>
      </c>
      <c r="CO557" t="s">
        <v>13876</v>
      </c>
      <c r="CP557" t="s">
        <v>13876</v>
      </c>
      <c r="CQ557" t="s">
        <v>13876</v>
      </c>
      <c r="CR557" t="s">
        <v>13876</v>
      </c>
      <c r="CS557" t="s">
        <v>13876</v>
      </c>
      <c r="CT557" t="s">
        <v>13876</v>
      </c>
    </row>
    <row r="558" spans="1:98" hidden="1">
      <c r="A558" s="632"/>
      <c r="B558" s="555"/>
      <c r="C558" s="554"/>
      <c r="D558" s="554"/>
      <c r="E558" s="336"/>
      <c r="F558" s="336"/>
      <c r="G558" s="336"/>
      <c r="H558" s="554"/>
      <c r="I558" s="336"/>
      <c r="J558" s="336"/>
      <c r="K558" s="336"/>
      <c r="L558" s="336"/>
      <c r="M558" s="336"/>
      <c r="N558" s="336"/>
      <c r="O558" s="632"/>
      <c r="P558" s="632"/>
      <c r="Q558" s="556"/>
      <c r="R558" s="336"/>
      <c r="S558" s="336"/>
      <c r="T558" s="336" t="s">
        <v>13876</v>
      </c>
      <c r="U558" s="336"/>
      <c r="V558" s="632"/>
      <c r="W558" s="551"/>
      <c r="X558" s="551"/>
      <c r="Y558" s="551"/>
      <c r="Z558" s="551"/>
      <c r="AA558" s="551">
        <v>0</v>
      </c>
      <c r="AB558" s="551">
        <v>0</v>
      </c>
      <c r="AC558" s="551">
        <v>0</v>
      </c>
      <c r="AD558" s="552"/>
      <c r="AE558" s="623">
        <v>0</v>
      </c>
      <c r="AQ558" t="s">
        <v>13876</v>
      </c>
      <c r="AR558" t="s">
        <v>13876</v>
      </c>
      <c r="AS558" t="s">
        <v>13876</v>
      </c>
      <c r="AT558" t="s">
        <v>13876</v>
      </c>
      <c r="AU558" t="s">
        <v>13876</v>
      </c>
      <c r="AV558" t="s">
        <v>13876</v>
      </c>
      <c r="AW558" t="s">
        <v>13876</v>
      </c>
      <c r="AX558" t="s">
        <v>13876</v>
      </c>
      <c r="AY558" t="s">
        <v>13876</v>
      </c>
      <c r="AZ558" t="s">
        <v>13876</v>
      </c>
      <c r="BA558" t="s">
        <v>13876</v>
      </c>
      <c r="BB558" t="s">
        <v>13876</v>
      </c>
      <c r="BC558" t="s">
        <v>13876</v>
      </c>
      <c r="BD558" t="s">
        <v>13876</v>
      </c>
      <c r="BE558" t="s">
        <v>13876</v>
      </c>
      <c r="BF558" t="s">
        <v>13876</v>
      </c>
      <c r="BG558" t="s">
        <v>13876</v>
      </c>
      <c r="BH558" t="s">
        <v>13876</v>
      </c>
      <c r="BI558" t="s">
        <v>13876</v>
      </c>
      <c r="BJ558" t="s">
        <v>13876</v>
      </c>
      <c r="BK558" t="s">
        <v>13876</v>
      </c>
      <c r="BL558" t="s">
        <v>13876</v>
      </c>
      <c r="BM558" t="s">
        <v>13876</v>
      </c>
      <c r="BN558" t="s">
        <v>13876</v>
      </c>
      <c r="BO558" t="s">
        <v>13876</v>
      </c>
      <c r="BP558" t="s">
        <v>13876</v>
      </c>
      <c r="BQ558" t="s">
        <v>13876</v>
      </c>
      <c r="BR558" t="s">
        <v>13876</v>
      </c>
      <c r="BS558" t="s">
        <v>13876</v>
      </c>
      <c r="BT558" t="s">
        <v>13876</v>
      </c>
      <c r="BU558" t="s">
        <v>13876</v>
      </c>
      <c r="BV558" t="s">
        <v>13876</v>
      </c>
      <c r="BW558" t="s">
        <v>13876</v>
      </c>
      <c r="BX558" t="s">
        <v>13876</v>
      </c>
      <c r="BY558" t="s">
        <v>13876</v>
      </c>
      <c r="BZ558" t="s">
        <v>13876</v>
      </c>
      <c r="CA558" t="s">
        <v>13876</v>
      </c>
      <c r="CB558" t="s">
        <v>13876</v>
      </c>
      <c r="CC558" t="s">
        <v>13876</v>
      </c>
      <c r="CD558" t="s">
        <v>13876</v>
      </c>
      <c r="CE558" t="s">
        <v>13876</v>
      </c>
      <c r="CF558" t="s">
        <v>13876</v>
      </c>
      <c r="CG558" t="s">
        <v>13876</v>
      </c>
      <c r="CH558" t="s">
        <v>13876</v>
      </c>
      <c r="CI558" t="s">
        <v>13876</v>
      </c>
      <c r="CJ558" t="s">
        <v>13876</v>
      </c>
      <c r="CK558" t="s">
        <v>13876</v>
      </c>
      <c r="CL558" t="s">
        <v>13876</v>
      </c>
      <c r="CM558" t="s">
        <v>13876</v>
      </c>
      <c r="CN558" t="s">
        <v>13876</v>
      </c>
      <c r="CO558" t="s">
        <v>13876</v>
      </c>
      <c r="CP558" t="s">
        <v>13876</v>
      </c>
      <c r="CQ558" t="s">
        <v>13876</v>
      </c>
      <c r="CR558" t="s">
        <v>13876</v>
      </c>
      <c r="CS558" t="s">
        <v>13876</v>
      </c>
      <c r="CT558" t="s">
        <v>13876</v>
      </c>
    </row>
    <row r="559" spans="1:98" hidden="1">
      <c r="A559" s="1088">
        <v>135</v>
      </c>
      <c r="B559" s="554" t="s">
        <v>4395</v>
      </c>
      <c r="C559" s="554" t="s">
        <v>3943</v>
      </c>
      <c r="D559" s="554" t="s">
        <v>4396</v>
      </c>
      <c r="E559" s="336" t="s">
        <v>368</v>
      </c>
      <c r="F559" s="336" t="s">
        <v>14039</v>
      </c>
      <c r="G559" s="336">
        <v>2910500111</v>
      </c>
      <c r="H559" s="554" t="s">
        <v>4403</v>
      </c>
      <c r="I559" s="336" t="s">
        <v>113</v>
      </c>
      <c r="J559" s="336" t="s">
        <v>13659</v>
      </c>
      <c r="K559" s="336" t="s">
        <v>13546</v>
      </c>
      <c r="L559" s="336" t="s">
        <v>13658</v>
      </c>
      <c r="M559" s="336" t="s">
        <v>13658</v>
      </c>
      <c r="N559" s="336"/>
      <c r="O559" s="632"/>
      <c r="P559" s="632"/>
      <c r="Q559" s="632"/>
      <c r="R559" s="336"/>
      <c r="S559" s="336"/>
      <c r="T559" s="336" t="s">
        <v>15714</v>
      </c>
      <c r="U559" s="625"/>
      <c r="V559" s="1088"/>
      <c r="W559" s="551" t="s">
        <v>13876</v>
      </c>
      <c r="X559" s="551" t="s">
        <v>13876</v>
      </c>
      <c r="Y559" s="551" t="s">
        <v>13876</v>
      </c>
      <c r="Z559" s="551" t="s">
        <v>13876</v>
      </c>
      <c r="AA559" s="551" t="s">
        <v>13876</v>
      </c>
      <c r="AB559" s="551" t="s">
        <v>13876</v>
      </c>
      <c r="AC559" s="551" t="s">
        <v>13876</v>
      </c>
      <c r="AD559" s="552" t="s">
        <v>13876</v>
      </c>
      <c r="AE559" s="623">
        <v>0</v>
      </c>
      <c r="AF559" t="s">
        <v>4394</v>
      </c>
      <c r="AG559" t="s">
        <v>4399</v>
      </c>
      <c r="AH559" t="s">
        <v>4402</v>
      </c>
      <c r="AQ559" t="s">
        <v>13876</v>
      </c>
      <c r="AR559" t="s">
        <v>13876</v>
      </c>
      <c r="AS559" t="s">
        <v>13876</v>
      </c>
      <c r="AT559" t="s">
        <v>13876</v>
      </c>
      <c r="AU559" t="s">
        <v>13876</v>
      </c>
      <c r="AV559" t="s">
        <v>13876</v>
      </c>
      <c r="AW559" t="s">
        <v>13876</v>
      </c>
      <c r="AX559" t="s">
        <v>13876</v>
      </c>
      <c r="AY559" t="s">
        <v>13876</v>
      </c>
      <c r="AZ559" t="s">
        <v>13876</v>
      </c>
      <c r="BA559" t="s">
        <v>13876</v>
      </c>
      <c r="BB559" t="s">
        <v>13876</v>
      </c>
      <c r="BC559" t="s">
        <v>13876</v>
      </c>
      <c r="BD559" t="s">
        <v>13876</v>
      </c>
      <c r="BE559" t="s">
        <v>13876</v>
      </c>
      <c r="BF559" t="s">
        <v>13876</v>
      </c>
      <c r="BG559" t="s">
        <v>13876</v>
      </c>
      <c r="BH559" t="s">
        <v>13876</v>
      </c>
      <c r="BI559" t="s">
        <v>13876</v>
      </c>
      <c r="BJ559" t="s">
        <v>13876</v>
      </c>
      <c r="BK559" t="s">
        <v>13876</v>
      </c>
      <c r="BL559" t="s">
        <v>13876</v>
      </c>
      <c r="BM559" t="s">
        <v>13876</v>
      </c>
      <c r="BN559" t="s">
        <v>13876</v>
      </c>
      <c r="BO559" t="s">
        <v>13876</v>
      </c>
      <c r="BP559" t="s">
        <v>13876</v>
      </c>
      <c r="BQ559" t="s">
        <v>13876</v>
      </c>
      <c r="BR559" t="s">
        <v>13876</v>
      </c>
      <c r="BS559" t="s">
        <v>13876</v>
      </c>
      <c r="BT559" t="s">
        <v>13876</v>
      </c>
      <c r="BU559" t="s">
        <v>13876</v>
      </c>
      <c r="BV559" t="s">
        <v>13876</v>
      </c>
      <c r="BW559" t="s">
        <v>13876</v>
      </c>
      <c r="BX559" t="s">
        <v>13876</v>
      </c>
      <c r="BY559" t="s">
        <v>13876</v>
      </c>
      <c r="BZ559" t="s">
        <v>13876</v>
      </c>
      <c r="CA559" t="s">
        <v>13876</v>
      </c>
      <c r="CB559" t="s">
        <v>13876</v>
      </c>
      <c r="CC559" t="s">
        <v>13876</v>
      </c>
      <c r="CD559" t="s">
        <v>13876</v>
      </c>
      <c r="CE559" t="s">
        <v>13876</v>
      </c>
      <c r="CF559" t="s">
        <v>13876</v>
      </c>
      <c r="CG559" t="s">
        <v>13876</v>
      </c>
      <c r="CH559" t="s">
        <v>13876</v>
      </c>
      <c r="CI559" t="s">
        <v>13876</v>
      </c>
      <c r="CJ559" t="s">
        <v>13876</v>
      </c>
      <c r="CK559" t="s">
        <v>13876</v>
      </c>
      <c r="CL559" t="s">
        <v>13876</v>
      </c>
      <c r="CM559" t="s">
        <v>13876</v>
      </c>
      <c r="CN559" t="s">
        <v>13876</v>
      </c>
      <c r="CO559" t="s">
        <v>13876</v>
      </c>
      <c r="CP559" t="s">
        <v>13876</v>
      </c>
      <c r="CQ559" t="s">
        <v>13876</v>
      </c>
      <c r="CR559" t="s">
        <v>13876</v>
      </c>
      <c r="CS559" t="s">
        <v>13876</v>
      </c>
      <c r="CT559" t="s">
        <v>13876</v>
      </c>
    </row>
    <row r="560" spans="1:98" hidden="1">
      <c r="A560" s="1088"/>
      <c r="B560" s="554" t="s">
        <v>4395</v>
      </c>
      <c r="C560" s="554" t="s">
        <v>3943</v>
      </c>
      <c r="D560" s="554" t="s">
        <v>4396</v>
      </c>
      <c r="E560" s="336" t="s">
        <v>368</v>
      </c>
      <c r="F560" s="336" t="s">
        <v>14039</v>
      </c>
      <c r="G560" s="336">
        <v>2910500111</v>
      </c>
      <c r="H560" s="554" t="s">
        <v>4403</v>
      </c>
      <c r="I560" s="336" t="s">
        <v>114</v>
      </c>
      <c r="J560" s="336" t="s">
        <v>13659</v>
      </c>
      <c r="K560" s="336" t="s">
        <v>13546</v>
      </c>
      <c r="L560" s="336" t="s">
        <v>13658</v>
      </c>
      <c r="M560" s="336" t="s">
        <v>13658</v>
      </c>
      <c r="N560" s="336"/>
      <c r="O560" s="632"/>
      <c r="P560" s="632"/>
      <c r="Q560" s="632"/>
      <c r="R560" s="336"/>
      <c r="S560" s="336"/>
      <c r="T560" s="336" t="s">
        <v>15715</v>
      </c>
      <c r="U560" s="620"/>
      <c r="V560" s="1088"/>
      <c r="W560" s="551" t="s">
        <v>13876</v>
      </c>
      <c r="X560" s="551" t="s">
        <v>13876</v>
      </c>
      <c r="Y560" s="551" t="s">
        <v>13876</v>
      </c>
      <c r="Z560" s="551" t="s">
        <v>13876</v>
      </c>
      <c r="AA560" s="551" t="s">
        <v>13876</v>
      </c>
      <c r="AB560" s="551" t="s">
        <v>13876</v>
      </c>
      <c r="AC560" s="551" t="s">
        <v>13876</v>
      </c>
      <c r="AD560" s="552" t="s">
        <v>13876</v>
      </c>
      <c r="AE560" s="623">
        <v>0</v>
      </c>
      <c r="AF560" t="s">
        <v>4394</v>
      </c>
      <c r="AG560" t="s">
        <v>4399</v>
      </c>
      <c r="AH560" t="s">
        <v>4402</v>
      </c>
      <c r="AQ560" t="s">
        <v>13876</v>
      </c>
      <c r="AR560" t="s">
        <v>13876</v>
      </c>
      <c r="AS560" t="s">
        <v>13876</v>
      </c>
      <c r="AT560" t="s">
        <v>13876</v>
      </c>
      <c r="AU560" t="s">
        <v>13876</v>
      </c>
      <c r="AV560" t="s">
        <v>13876</v>
      </c>
      <c r="AW560" t="s">
        <v>13876</v>
      </c>
      <c r="AX560" t="s">
        <v>13876</v>
      </c>
      <c r="AY560" t="s">
        <v>13876</v>
      </c>
      <c r="AZ560" t="s">
        <v>13876</v>
      </c>
      <c r="BA560" t="s">
        <v>13876</v>
      </c>
      <c r="BB560" t="s">
        <v>13876</v>
      </c>
      <c r="BC560" t="s">
        <v>13876</v>
      </c>
      <c r="BD560" t="s">
        <v>13876</v>
      </c>
      <c r="BE560" t="s">
        <v>13876</v>
      </c>
      <c r="BF560" t="s">
        <v>13876</v>
      </c>
      <c r="BG560" t="s">
        <v>13876</v>
      </c>
      <c r="BH560" t="s">
        <v>13876</v>
      </c>
      <c r="BI560" t="s">
        <v>13876</v>
      </c>
      <c r="BJ560" t="s">
        <v>13876</v>
      </c>
      <c r="BK560" t="s">
        <v>13876</v>
      </c>
      <c r="BL560" t="s">
        <v>13876</v>
      </c>
      <c r="BM560" t="s">
        <v>13876</v>
      </c>
      <c r="BN560" t="s">
        <v>13876</v>
      </c>
      <c r="BO560" t="s">
        <v>13876</v>
      </c>
      <c r="BP560" t="s">
        <v>13876</v>
      </c>
      <c r="BQ560" t="s">
        <v>13876</v>
      </c>
      <c r="BR560" t="s">
        <v>13876</v>
      </c>
      <c r="BS560" t="s">
        <v>13876</v>
      </c>
      <c r="BT560" t="s">
        <v>13876</v>
      </c>
      <c r="BU560" t="s">
        <v>13876</v>
      </c>
      <c r="BV560" t="s">
        <v>13876</v>
      </c>
      <c r="BW560" t="s">
        <v>13876</v>
      </c>
      <c r="BX560" t="s">
        <v>13876</v>
      </c>
      <c r="BY560" t="s">
        <v>13876</v>
      </c>
      <c r="BZ560" t="s">
        <v>13876</v>
      </c>
      <c r="CA560" t="s">
        <v>13876</v>
      </c>
      <c r="CB560" t="s">
        <v>13876</v>
      </c>
      <c r="CC560" t="s">
        <v>13876</v>
      </c>
      <c r="CD560" t="s">
        <v>13876</v>
      </c>
      <c r="CE560" t="s">
        <v>13876</v>
      </c>
      <c r="CF560" t="s">
        <v>13876</v>
      </c>
      <c r="CG560" t="s">
        <v>13876</v>
      </c>
      <c r="CH560" t="s">
        <v>13876</v>
      </c>
      <c r="CI560" t="s">
        <v>13876</v>
      </c>
      <c r="CJ560" t="s">
        <v>13876</v>
      </c>
      <c r="CK560" t="s">
        <v>13876</v>
      </c>
      <c r="CL560" t="s">
        <v>13876</v>
      </c>
      <c r="CM560" t="s">
        <v>13876</v>
      </c>
      <c r="CN560" t="s">
        <v>13876</v>
      </c>
      <c r="CO560" t="s">
        <v>13876</v>
      </c>
      <c r="CP560" t="s">
        <v>13876</v>
      </c>
      <c r="CQ560" t="s">
        <v>13876</v>
      </c>
      <c r="CR560" t="s">
        <v>13876</v>
      </c>
      <c r="CS560" t="s">
        <v>13876</v>
      </c>
      <c r="CT560" t="s">
        <v>13876</v>
      </c>
    </row>
    <row r="561" spans="1:98" hidden="1">
      <c r="A561" s="1088"/>
      <c r="B561" s="554" t="s">
        <v>4395</v>
      </c>
      <c r="C561" s="554" t="s">
        <v>3943</v>
      </c>
      <c r="D561" s="554" t="s">
        <v>4396</v>
      </c>
      <c r="E561" s="336" t="s">
        <v>368</v>
      </c>
      <c r="F561" s="336" t="s">
        <v>14039</v>
      </c>
      <c r="G561" s="336">
        <v>2910500111</v>
      </c>
      <c r="H561" s="554" t="s">
        <v>4403</v>
      </c>
      <c r="I561" s="336" t="s">
        <v>116</v>
      </c>
      <c r="J561" s="336" t="s">
        <v>13659</v>
      </c>
      <c r="K561" s="336" t="s">
        <v>13546</v>
      </c>
      <c r="L561" s="336" t="s">
        <v>13658</v>
      </c>
      <c r="M561" s="336" t="s">
        <v>13658</v>
      </c>
      <c r="N561" s="336"/>
      <c r="O561" s="632"/>
      <c r="P561" s="632"/>
      <c r="Q561" s="632"/>
      <c r="R561" s="336"/>
      <c r="S561" s="336"/>
      <c r="T561" s="336" t="s">
        <v>15716</v>
      </c>
      <c r="U561" s="620"/>
      <c r="V561" s="1088"/>
      <c r="W561" s="551" t="s">
        <v>13876</v>
      </c>
      <c r="X561" s="551" t="s">
        <v>13876</v>
      </c>
      <c r="Y561" s="551" t="s">
        <v>13876</v>
      </c>
      <c r="Z561" s="551" t="s">
        <v>13876</v>
      </c>
      <c r="AA561" s="551" t="s">
        <v>13876</v>
      </c>
      <c r="AB561" s="551" t="s">
        <v>13876</v>
      </c>
      <c r="AC561" s="551" t="s">
        <v>13876</v>
      </c>
      <c r="AD561" s="552" t="s">
        <v>13876</v>
      </c>
      <c r="AE561" s="623">
        <v>0</v>
      </c>
      <c r="AF561" t="s">
        <v>4394</v>
      </c>
      <c r="AG561" t="s">
        <v>4399</v>
      </c>
      <c r="AH561" t="s">
        <v>4402</v>
      </c>
      <c r="AQ561" t="s">
        <v>13876</v>
      </c>
      <c r="AR561" t="s">
        <v>13876</v>
      </c>
      <c r="AS561" t="s">
        <v>13876</v>
      </c>
      <c r="AT561" t="s">
        <v>13876</v>
      </c>
      <c r="AU561" t="s">
        <v>13876</v>
      </c>
      <c r="AV561" t="s">
        <v>13876</v>
      </c>
      <c r="AW561" t="s">
        <v>13876</v>
      </c>
      <c r="AX561" t="s">
        <v>13876</v>
      </c>
      <c r="AY561" t="s">
        <v>13876</v>
      </c>
      <c r="AZ561" t="s">
        <v>13876</v>
      </c>
      <c r="BA561" t="s">
        <v>13876</v>
      </c>
      <c r="BB561" t="s">
        <v>13876</v>
      </c>
      <c r="BC561" t="s">
        <v>13876</v>
      </c>
      <c r="BD561" t="s">
        <v>13876</v>
      </c>
      <c r="BE561" t="s">
        <v>13876</v>
      </c>
      <c r="BF561" t="s">
        <v>13876</v>
      </c>
      <c r="BG561" t="s">
        <v>13876</v>
      </c>
      <c r="BH561" t="s">
        <v>13876</v>
      </c>
      <c r="BI561" t="s">
        <v>13876</v>
      </c>
      <c r="BJ561" t="s">
        <v>13876</v>
      </c>
      <c r="BK561" t="s">
        <v>13876</v>
      </c>
      <c r="BL561" t="s">
        <v>13876</v>
      </c>
      <c r="BM561" t="s">
        <v>13876</v>
      </c>
      <c r="BN561" t="s">
        <v>13876</v>
      </c>
      <c r="BO561" t="s">
        <v>13876</v>
      </c>
      <c r="BP561" t="s">
        <v>13876</v>
      </c>
      <c r="BQ561" t="s">
        <v>13876</v>
      </c>
      <c r="BR561" t="s">
        <v>13876</v>
      </c>
      <c r="BS561" t="s">
        <v>13876</v>
      </c>
      <c r="BT561" t="s">
        <v>13876</v>
      </c>
      <c r="BU561" t="s">
        <v>13876</v>
      </c>
      <c r="BV561" t="s">
        <v>13876</v>
      </c>
      <c r="BW561" t="s">
        <v>13876</v>
      </c>
      <c r="BX561" t="s">
        <v>13876</v>
      </c>
      <c r="BY561" t="s">
        <v>13876</v>
      </c>
      <c r="BZ561" t="s">
        <v>13876</v>
      </c>
      <c r="CA561" t="s">
        <v>13876</v>
      </c>
      <c r="CB561" t="s">
        <v>13876</v>
      </c>
      <c r="CC561" t="s">
        <v>13876</v>
      </c>
      <c r="CD561" t="s">
        <v>13876</v>
      </c>
      <c r="CE561" t="s">
        <v>13876</v>
      </c>
      <c r="CF561" t="s">
        <v>13876</v>
      </c>
      <c r="CG561" t="s">
        <v>13876</v>
      </c>
      <c r="CH561" t="s">
        <v>13876</v>
      </c>
      <c r="CI561" t="s">
        <v>13876</v>
      </c>
      <c r="CJ561" t="s">
        <v>13876</v>
      </c>
      <c r="CK561" t="s">
        <v>13876</v>
      </c>
      <c r="CL561" t="s">
        <v>13876</v>
      </c>
      <c r="CM561" t="s">
        <v>13876</v>
      </c>
      <c r="CN561" t="s">
        <v>13876</v>
      </c>
      <c r="CO561" t="s">
        <v>13876</v>
      </c>
      <c r="CP561" t="s">
        <v>13876</v>
      </c>
      <c r="CQ561" t="s">
        <v>13876</v>
      </c>
      <c r="CR561" t="s">
        <v>13876</v>
      </c>
      <c r="CS561" t="s">
        <v>13876</v>
      </c>
      <c r="CT561" t="s">
        <v>13876</v>
      </c>
    </row>
    <row r="562" spans="1:98" hidden="1">
      <c r="A562" s="1088"/>
      <c r="B562" s="554" t="s">
        <v>4395</v>
      </c>
      <c r="C562" s="554" t="s">
        <v>3943</v>
      </c>
      <c r="D562" s="554" t="s">
        <v>4396</v>
      </c>
      <c r="E562" s="336" t="s">
        <v>368</v>
      </c>
      <c r="F562" s="336" t="s">
        <v>14039</v>
      </c>
      <c r="G562" s="336">
        <v>2910500111</v>
      </c>
      <c r="H562" s="554" t="s">
        <v>4403</v>
      </c>
      <c r="I562" s="336" t="s">
        <v>115</v>
      </c>
      <c r="J562" s="336" t="s">
        <v>13659</v>
      </c>
      <c r="K562" s="336" t="s">
        <v>13546</v>
      </c>
      <c r="L562" s="336" t="s">
        <v>13658</v>
      </c>
      <c r="M562" s="336" t="s">
        <v>13658</v>
      </c>
      <c r="N562" s="336"/>
      <c r="O562" s="632"/>
      <c r="P562" s="632"/>
      <c r="Q562" s="632"/>
      <c r="R562" s="336"/>
      <c r="S562" s="336"/>
      <c r="T562" s="336" t="s">
        <v>15717</v>
      </c>
      <c r="U562" s="609"/>
      <c r="V562" s="1088"/>
      <c r="W562" s="551" t="s">
        <v>13876</v>
      </c>
      <c r="X562" s="551" t="s">
        <v>13876</v>
      </c>
      <c r="Y562" s="551" t="s">
        <v>13876</v>
      </c>
      <c r="Z562" s="551" t="s">
        <v>13876</v>
      </c>
      <c r="AA562" s="551" t="s">
        <v>13876</v>
      </c>
      <c r="AB562" s="551" t="s">
        <v>13876</v>
      </c>
      <c r="AC562" s="551" t="s">
        <v>13876</v>
      </c>
      <c r="AD562" s="552" t="s">
        <v>13876</v>
      </c>
      <c r="AE562" s="623">
        <v>0</v>
      </c>
      <c r="AF562" t="s">
        <v>4394</v>
      </c>
      <c r="AG562" t="s">
        <v>4399</v>
      </c>
      <c r="AH562" t="s">
        <v>4402</v>
      </c>
      <c r="AQ562" t="s">
        <v>13876</v>
      </c>
      <c r="AR562" t="s">
        <v>13876</v>
      </c>
      <c r="AS562" t="s">
        <v>13876</v>
      </c>
      <c r="AT562" t="s">
        <v>13876</v>
      </c>
      <c r="AU562" t="s">
        <v>13876</v>
      </c>
      <c r="AV562" t="s">
        <v>13876</v>
      </c>
      <c r="AW562" t="s">
        <v>13876</v>
      </c>
      <c r="AX562" t="s">
        <v>13876</v>
      </c>
      <c r="AY562" t="s">
        <v>13876</v>
      </c>
      <c r="AZ562" t="s">
        <v>13876</v>
      </c>
      <c r="BA562" t="s">
        <v>13876</v>
      </c>
      <c r="BB562" t="s">
        <v>13876</v>
      </c>
      <c r="BC562" t="s">
        <v>13876</v>
      </c>
      <c r="BD562" t="s">
        <v>13876</v>
      </c>
      <c r="BE562" t="s">
        <v>13876</v>
      </c>
      <c r="BF562" t="s">
        <v>13876</v>
      </c>
      <c r="BG562" t="s">
        <v>13876</v>
      </c>
      <c r="BH562" t="s">
        <v>13876</v>
      </c>
      <c r="BI562" t="s">
        <v>13876</v>
      </c>
      <c r="BJ562" t="s">
        <v>13876</v>
      </c>
      <c r="BK562" t="s">
        <v>13876</v>
      </c>
      <c r="BL562" t="s">
        <v>13876</v>
      </c>
      <c r="BM562" t="s">
        <v>13876</v>
      </c>
      <c r="BN562" t="s">
        <v>13876</v>
      </c>
      <c r="BO562" t="s">
        <v>13876</v>
      </c>
      <c r="BP562" t="s">
        <v>13876</v>
      </c>
      <c r="BQ562" t="s">
        <v>13876</v>
      </c>
      <c r="BR562" t="s">
        <v>13876</v>
      </c>
      <c r="BS562" t="s">
        <v>13876</v>
      </c>
      <c r="BT562" t="s">
        <v>13876</v>
      </c>
      <c r="BU562" t="s">
        <v>13876</v>
      </c>
      <c r="BV562" t="s">
        <v>13876</v>
      </c>
      <c r="BW562" t="s">
        <v>13876</v>
      </c>
      <c r="BX562" t="s">
        <v>13876</v>
      </c>
      <c r="BY562" t="s">
        <v>13876</v>
      </c>
      <c r="BZ562" t="s">
        <v>13876</v>
      </c>
      <c r="CA562" t="s">
        <v>13876</v>
      </c>
      <c r="CB562" t="s">
        <v>13876</v>
      </c>
      <c r="CC562" t="s">
        <v>13876</v>
      </c>
      <c r="CD562" t="s">
        <v>13876</v>
      </c>
      <c r="CE562" t="s">
        <v>13876</v>
      </c>
      <c r="CF562" t="s">
        <v>13876</v>
      </c>
      <c r="CG562" t="s">
        <v>13876</v>
      </c>
      <c r="CH562" t="s">
        <v>13876</v>
      </c>
      <c r="CI562" t="s">
        <v>13876</v>
      </c>
      <c r="CJ562" t="s">
        <v>13876</v>
      </c>
      <c r="CK562" t="s">
        <v>13876</v>
      </c>
      <c r="CL562" t="s">
        <v>13876</v>
      </c>
      <c r="CM562" t="s">
        <v>13876</v>
      </c>
      <c r="CN562" t="s">
        <v>13876</v>
      </c>
      <c r="CO562" t="s">
        <v>13876</v>
      </c>
      <c r="CP562" t="s">
        <v>13876</v>
      </c>
      <c r="CQ562" t="s">
        <v>13876</v>
      </c>
      <c r="CR562" t="s">
        <v>13876</v>
      </c>
      <c r="CS562" t="s">
        <v>13876</v>
      </c>
      <c r="CT562" t="s">
        <v>13876</v>
      </c>
    </row>
    <row r="563" spans="1:98" hidden="1">
      <c r="A563" s="632"/>
      <c r="B563" s="555"/>
      <c r="C563" s="554"/>
      <c r="D563" s="554"/>
      <c r="E563" s="336"/>
      <c r="F563" s="336"/>
      <c r="G563" s="336"/>
      <c r="H563" s="554"/>
      <c r="I563" s="336"/>
      <c r="J563" s="336"/>
      <c r="K563" s="336"/>
      <c r="L563" s="336"/>
      <c r="M563" s="336"/>
      <c r="N563" s="336"/>
      <c r="O563" s="632"/>
      <c r="P563" s="632"/>
      <c r="Q563" s="632"/>
      <c r="R563" s="336"/>
      <c r="S563" s="336"/>
      <c r="T563" s="336" t="s">
        <v>13876</v>
      </c>
      <c r="U563" s="336"/>
      <c r="V563" s="632"/>
      <c r="W563" s="551"/>
      <c r="X563" s="551"/>
      <c r="Y563" s="551"/>
      <c r="Z563" s="551"/>
      <c r="AA563" s="551">
        <v>0</v>
      </c>
      <c r="AB563" s="551">
        <v>0</v>
      </c>
      <c r="AC563" s="551">
        <v>0</v>
      </c>
      <c r="AD563" s="552"/>
      <c r="AE563" s="623">
        <v>0</v>
      </c>
      <c r="AQ563" t="s">
        <v>13876</v>
      </c>
      <c r="AR563" t="s">
        <v>13876</v>
      </c>
      <c r="AS563" t="s">
        <v>13876</v>
      </c>
      <c r="AT563" t="s">
        <v>13876</v>
      </c>
      <c r="AU563" t="s">
        <v>13876</v>
      </c>
      <c r="AV563" t="s">
        <v>13876</v>
      </c>
      <c r="AW563" t="s">
        <v>13876</v>
      </c>
      <c r="AX563" t="s">
        <v>13876</v>
      </c>
      <c r="AY563" t="s">
        <v>13876</v>
      </c>
      <c r="AZ563" t="s">
        <v>13876</v>
      </c>
      <c r="BA563" t="s">
        <v>13876</v>
      </c>
      <c r="BB563" t="s">
        <v>13876</v>
      </c>
      <c r="BC563" t="s">
        <v>13876</v>
      </c>
      <c r="BD563" t="s">
        <v>13876</v>
      </c>
      <c r="BE563" t="s">
        <v>13876</v>
      </c>
      <c r="BF563" t="s">
        <v>13876</v>
      </c>
      <c r="BG563" t="s">
        <v>13876</v>
      </c>
      <c r="BH563" t="s">
        <v>13876</v>
      </c>
      <c r="BI563" t="s">
        <v>13876</v>
      </c>
      <c r="BJ563" t="s">
        <v>13876</v>
      </c>
      <c r="BK563" t="s">
        <v>13876</v>
      </c>
      <c r="BL563" t="s">
        <v>13876</v>
      </c>
      <c r="BM563" t="s">
        <v>13876</v>
      </c>
      <c r="BN563" t="s">
        <v>13876</v>
      </c>
      <c r="BO563" t="s">
        <v>13876</v>
      </c>
      <c r="BP563" t="s">
        <v>13876</v>
      </c>
      <c r="BQ563" t="s">
        <v>13876</v>
      </c>
      <c r="BR563" t="s">
        <v>13876</v>
      </c>
      <c r="BS563" t="s">
        <v>13876</v>
      </c>
      <c r="BT563" t="s">
        <v>13876</v>
      </c>
      <c r="BU563" t="s">
        <v>13876</v>
      </c>
      <c r="BV563" t="s">
        <v>13876</v>
      </c>
      <c r="BW563" t="s">
        <v>13876</v>
      </c>
      <c r="BX563" t="s">
        <v>13876</v>
      </c>
      <c r="BY563" t="s">
        <v>13876</v>
      </c>
      <c r="BZ563" t="s">
        <v>13876</v>
      </c>
      <c r="CA563" t="s">
        <v>13876</v>
      </c>
      <c r="CB563" t="s">
        <v>13876</v>
      </c>
      <c r="CC563" t="s">
        <v>13876</v>
      </c>
      <c r="CD563" t="s">
        <v>13876</v>
      </c>
      <c r="CE563" t="s">
        <v>13876</v>
      </c>
      <c r="CF563" t="s">
        <v>13876</v>
      </c>
      <c r="CG563" t="s">
        <v>13876</v>
      </c>
      <c r="CH563" t="s">
        <v>13876</v>
      </c>
      <c r="CI563" t="s">
        <v>13876</v>
      </c>
      <c r="CJ563" t="s">
        <v>13876</v>
      </c>
      <c r="CK563" t="s">
        <v>13876</v>
      </c>
      <c r="CL563" t="s">
        <v>13876</v>
      </c>
      <c r="CM563" t="s">
        <v>13876</v>
      </c>
      <c r="CN563" t="s">
        <v>13876</v>
      </c>
      <c r="CO563" t="s">
        <v>13876</v>
      </c>
      <c r="CP563" t="s">
        <v>13876</v>
      </c>
      <c r="CQ563" t="s">
        <v>13876</v>
      </c>
      <c r="CR563" t="s">
        <v>13876</v>
      </c>
      <c r="CS563" t="s">
        <v>13876</v>
      </c>
      <c r="CT563" t="s">
        <v>13876</v>
      </c>
    </row>
    <row r="564" spans="1:98" hidden="1">
      <c r="A564" s="1088">
        <v>136</v>
      </c>
      <c r="B564" s="554" t="s">
        <v>14040</v>
      </c>
      <c r="C564" s="554" t="s">
        <v>3139</v>
      </c>
      <c r="D564" s="554" t="s">
        <v>3140</v>
      </c>
      <c r="E564" s="336" t="s">
        <v>368</v>
      </c>
      <c r="F564" s="336" t="s">
        <v>14041</v>
      </c>
      <c r="G564" s="336">
        <v>2910200373</v>
      </c>
      <c r="H564" s="554" t="s">
        <v>3147</v>
      </c>
      <c r="I564" s="336" t="s">
        <v>113</v>
      </c>
      <c r="J564" s="336" t="s">
        <v>13659</v>
      </c>
      <c r="K564" s="336" t="s">
        <v>13546</v>
      </c>
      <c r="L564" s="336" t="s">
        <v>13658</v>
      </c>
      <c r="M564" s="336" t="s">
        <v>13659</v>
      </c>
      <c r="N564" s="336" t="s">
        <v>13549</v>
      </c>
      <c r="O564" s="632"/>
      <c r="P564" s="632" t="s">
        <v>13661</v>
      </c>
      <c r="Q564" s="556">
        <v>44614</v>
      </c>
      <c r="R564" s="336"/>
      <c r="S564" s="557">
        <v>44658</v>
      </c>
      <c r="T564" s="336" t="s">
        <v>15718</v>
      </c>
      <c r="U564" s="625">
        <v>72</v>
      </c>
      <c r="V564" s="1088">
        <v>72</v>
      </c>
      <c r="W564" s="551">
        <v>324</v>
      </c>
      <c r="X564" s="551" t="s">
        <v>13876</v>
      </c>
      <c r="Y564" s="551" t="s">
        <v>13876</v>
      </c>
      <c r="Z564" s="551" t="s">
        <v>13876</v>
      </c>
      <c r="AA564" s="551" t="s">
        <v>13876</v>
      </c>
      <c r="AB564" s="551" t="s">
        <v>13876</v>
      </c>
      <c r="AC564" s="551" t="s">
        <v>13876</v>
      </c>
      <c r="AD564" s="552" t="s">
        <v>13876</v>
      </c>
      <c r="AE564" s="623">
        <v>324</v>
      </c>
      <c r="AF564" t="s">
        <v>3137</v>
      </c>
      <c r="AG564" t="s">
        <v>3143</v>
      </c>
      <c r="AH564" t="s">
        <v>3146</v>
      </c>
      <c r="AJ564" s="548" t="s">
        <v>14042</v>
      </c>
      <c r="AK564" s="548" t="s">
        <v>14043</v>
      </c>
      <c r="AL564" s="548" t="s">
        <v>13669</v>
      </c>
      <c r="AM564" s="548" t="s">
        <v>14044</v>
      </c>
      <c r="AN564" s="548" t="s">
        <v>14045</v>
      </c>
      <c r="AO564" s="548" t="s">
        <v>14046</v>
      </c>
      <c r="AQ564" t="s">
        <v>13876</v>
      </c>
      <c r="AR564" t="s">
        <v>13876</v>
      </c>
      <c r="AS564" t="s">
        <v>13876</v>
      </c>
      <c r="AT564" t="s">
        <v>13876</v>
      </c>
      <c r="AU564" t="s">
        <v>15284</v>
      </c>
      <c r="AV564" t="s">
        <v>15292</v>
      </c>
      <c r="AW564" t="s">
        <v>15291</v>
      </c>
      <c r="AX564" t="s">
        <v>13876</v>
      </c>
      <c r="AY564" t="s">
        <v>13876</v>
      </c>
      <c r="AZ564" t="s">
        <v>13876</v>
      </c>
      <c r="BA564" t="s">
        <v>13876</v>
      </c>
      <c r="BB564" t="s">
        <v>13876</v>
      </c>
      <c r="BC564" t="s">
        <v>13876</v>
      </c>
      <c r="BD564" t="s">
        <v>13876</v>
      </c>
      <c r="BE564" t="s">
        <v>13876</v>
      </c>
      <c r="BF564" t="s">
        <v>13876</v>
      </c>
      <c r="BG564" t="s">
        <v>13876</v>
      </c>
      <c r="BH564" t="s">
        <v>13876</v>
      </c>
      <c r="BI564" t="s">
        <v>13876</v>
      </c>
      <c r="BJ564" t="s">
        <v>13876</v>
      </c>
      <c r="BK564" t="s">
        <v>13876</v>
      </c>
      <c r="BL564" t="s">
        <v>13876</v>
      </c>
      <c r="BM564" t="s">
        <v>13876</v>
      </c>
      <c r="BN564" t="s">
        <v>13876</v>
      </c>
      <c r="BO564" t="s">
        <v>13876</v>
      </c>
      <c r="BP564" t="s">
        <v>13876</v>
      </c>
      <c r="BQ564" t="s">
        <v>13876</v>
      </c>
      <c r="BR564" t="s">
        <v>13876</v>
      </c>
      <c r="BS564" t="s">
        <v>13876</v>
      </c>
      <c r="BT564" t="s">
        <v>13876</v>
      </c>
      <c r="BU564" t="s">
        <v>13876</v>
      </c>
      <c r="BV564" t="s">
        <v>13876</v>
      </c>
      <c r="BW564" t="s">
        <v>13876</v>
      </c>
      <c r="BX564" t="s">
        <v>13876</v>
      </c>
      <c r="BY564" t="s">
        <v>13876</v>
      </c>
      <c r="BZ564" t="s">
        <v>13876</v>
      </c>
      <c r="CA564" t="s">
        <v>13876</v>
      </c>
      <c r="CB564" t="s">
        <v>13876</v>
      </c>
      <c r="CC564" t="s">
        <v>13876</v>
      </c>
      <c r="CD564" t="s">
        <v>13876</v>
      </c>
      <c r="CE564" t="s">
        <v>13876</v>
      </c>
      <c r="CF564" t="s">
        <v>13876</v>
      </c>
      <c r="CG564" t="s">
        <v>13876</v>
      </c>
      <c r="CH564" t="s">
        <v>13876</v>
      </c>
      <c r="CI564" t="s">
        <v>13876</v>
      </c>
      <c r="CJ564" t="s">
        <v>13876</v>
      </c>
      <c r="CK564" t="s">
        <v>13876</v>
      </c>
      <c r="CL564" t="s">
        <v>13876</v>
      </c>
      <c r="CM564" t="s">
        <v>13876</v>
      </c>
      <c r="CN564" t="s">
        <v>13876</v>
      </c>
      <c r="CO564" t="s">
        <v>13876</v>
      </c>
      <c r="CP564" t="s">
        <v>13876</v>
      </c>
      <c r="CQ564" t="s">
        <v>13876</v>
      </c>
      <c r="CR564" t="s">
        <v>13876</v>
      </c>
      <c r="CS564" t="s">
        <v>13876</v>
      </c>
      <c r="CT564" t="s">
        <v>13876</v>
      </c>
    </row>
    <row r="565" spans="1:98" hidden="1">
      <c r="A565" s="1088"/>
      <c r="B565" s="554" t="s">
        <v>3138</v>
      </c>
      <c r="C565" s="554" t="s">
        <v>3139</v>
      </c>
      <c r="D565" s="554" t="s">
        <v>3140</v>
      </c>
      <c r="E565" s="336" t="s">
        <v>368</v>
      </c>
      <c r="F565" s="336" t="s">
        <v>14041</v>
      </c>
      <c r="G565" s="336">
        <v>2910200373</v>
      </c>
      <c r="H565" s="554" t="s">
        <v>3147</v>
      </c>
      <c r="I565" s="336" t="s">
        <v>114</v>
      </c>
      <c r="J565" s="336" t="s">
        <v>13659</v>
      </c>
      <c r="K565" s="336" t="s">
        <v>13546</v>
      </c>
      <c r="L565" s="336" t="s">
        <v>13658</v>
      </c>
      <c r="M565" s="336" t="s">
        <v>13659</v>
      </c>
      <c r="N565" s="336" t="s">
        <v>13549</v>
      </c>
      <c r="O565" s="632"/>
      <c r="P565" s="632" t="s">
        <v>13661</v>
      </c>
      <c r="Q565" s="556">
        <v>44614</v>
      </c>
      <c r="R565" s="336"/>
      <c r="S565" s="557">
        <v>44658</v>
      </c>
      <c r="T565" s="336" t="s">
        <v>15719</v>
      </c>
      <c r="U565" s="625">
        <v>72</v>
      </c>
      <c r="V565" s="1088"/>
      <c r="W565" s="551">
        <v>4717</v>
      </c>
      <c r="X565" s="551">
        <v>1627</v>
      </c>
      <c r="Y565" s="551">
        <v>2372</v>
      </c>
      <c r="Z565" s="551">
        <v>1672</v>
      </c>
      <c r="AA565" s="551" t="s">
        <v>13876</v>
      </c>
      <c r="AB565" s="551">
        <v>2143</v>
      </c>
      <c r="AC565" s="551" t="s">
        <v>13876</v>
      </c>
      <c r="AD565" s="552" t="s">
        <v>13876</v>
      </c>
      <c r="AE565" s="623">
        <v>12531</v>
      </c>
      <c r="AF565" t="s">
        <v>3137</v>
      </c>
      <c r="AG565" t="s">
        <v>3143</v>
      </c>
      <c r="AH565" t="s">
        <v>3146</v>
      </c>
      <c r="AJ565" s="548" t="s">
        <v>14042</v>
      </c>
      <c r="AK565" s="548" t="s">
        <v>14043</v>
      </c>
      <c r="AL565" s="548" t="s">
        <v>13669</v>
      </c>
      <c r="AM565" s="548" t="s">
        <v>14044</v>
      </c>
      <c r="AN565" s="548" t="s">
        <v>14045</v>
      </c>
      <c r="AO565" s="548" t="s">
        <v>14046</v>
      </c>
      <c r="AQ565" t="s">
        <v>13876</v>
      </c>
      <c r="AR565" t="s">
        <v>13876</v>
      </c>
      <c r="AS565" t="s">
        <v>13876</v>
      </c>
      <c r="AT565" t="s">
        <v>15291</v>
      </c>
      <c r="AU565" t="s">
        <v>15287</v>
      </c>
      <c r="AV565" t="s">
        <v>15289</v>
      </c>
      <c r="AW565" t="s">
        <v>15287</v>
      </c>
      <c r="AX565" t="s">
        <v>13876</v>
      </c>
      <c r="AY565" t="s">
        <v>13876</v>
      </c>
      <c r="AZ565" t="s">
        <v>13876</v>
      </c>
      <c r="BA565" t="s">
        <v>15289</v>
      </c>
      <c r="BB565" t="s">
        <v>15290</v>
      </c>
      <c r="BC565" t="s">
        <v>15292</v>
      </c>
      <c r="BD565" t="s">
        <v>15287</v>
      </c>
      <c r="BE565" t="s">
        <v>13876</v>
      </c>
      <c r="BF565" t="s">
        <v>13876</v>
      </c>
      <c r="BG565" t="s">
        <v>13876</v>
      </c>
      <c r="BH565" t="s">
        <v>15292</v>
      </c>
      <c r="BI565" t="s">
        <v>15284</v>
      </c>
      <c r="BJ565" t="s">
        <v>15287</v>
      </c>
      <c r="BK565" t="s">
        <v>15292</v>
      </c>
      <c r="BL565" t="s">
        <v>13876</v>
      </c>
      <c r="BM565" t="s">
        <v>13876</v>
      </c>
      <c r="BN565" t="s">
        <v>13876</v>
      </c>
      <c r="BO565" t="s">
        <v>15289</v>
      </c>
      <c r="BP565" t="s">
        <v>15290</v>
      </c>
      <c r="BQ565" t="s">
        <v>15287</v>
      </c>
      <c r="BR565" t="s">
        <v>15292</v>
      </c>
      <c r="BS565" t="s">
        <v>13876</v>
      </c>
      <c r="BT565" t="s">
        <v>13876</v>
      </c>
      <c r="BU565" t="s">
        <v>13876</v>
      </c>
      <c r="BV565" t="s">
        <v>13876</v>
      </c>
      <c r="BW565" t="s">
        <v>13876</v>
      </c>
      <c r="BX565" t="s">
        <v>13876</v>
      </c>
      <c r="BY565" t="s">
        <v>13876</v>
      </c>
      <c r="BZ565" t="s">
        <v>13876</v>
      </c>
      <c r="CA565" t="s">
        <v>13876</v>
      </c>
      <c r="CB565" t="s">
        <v>13876</v>
      </c>
      <c r="CC565" t="s">
        <v>15292</v>
      </c>
      <c r="CD565" t="s">
        <v>15289</v>
      </c>
      <c r="CE565" t="s">
        <v>15291</v>
      </c>
      <c r="CF565" t="s">
        <v>15284</v>
      </c>
      <c r="CG565" t="s">
        <v>13876</v>
      </c>
      <c r="CH565" t="s">
        <v>13876</v>
      </c>
      <c r="CI565" t="s">
        <v>13876</v>
      </c>
      <c r="CJ565" t="s">
        <v>13876</v>
      </c>
      <c r="CK565" t="s">
        <v>13876</v>
      </c>
      <c r="CL565" t="s">
        <v>13876</v>
      </c>
      <c r="CM565" t="s">
        <v>13876</v>
      </c>
      <c r="CN565" t="s">
        <v>13876</v>
      </c>
      <c r="CO565" t="s">
        <v>13876</v>
      </c>
      <c r="CP565" t="s">
        <v>13876</v>
      </c>
      <c r="CQ565" t="s">
        <v>13876</v>
      </c>
      <c r="CR565" t="s">
        <v>13876</v>
      </c>
      <c r="CS565" t="s">
        <v>13876</v>
      </c>
      <c r="CT565" t="s">
        <v>13876</v>
      </c>
    </row>
    <row r="566" spans="1:98" hidden="1">
      <c r="A566" s="1088"/>
      <c r="B566" s="554" t="s">
        <v>3138</v>
      </c>
      <c r="C566" s="554" t="s">
        <v>3139</v>
      </c>
      <c r="D566" s="554" t="s">
        <v>3140</v>
      </c>
      <c r="E566" s="336" t="s">
        <v>368</v>
      </c>
      <c r="F566" s="336" t="s">
        <v>14041</v>
      </c>
      <c r="G566" s="336">
        <v>2910200373</v>
      </c>
      <c r="H566" s="554" t="s">
        <v>3147</v>
      </c>
      <c r="I566" s="336" t="s">
        <v>116</v>
      </c>
      <c r="J566" s="336" t="s">
        <v>13659</v>
      </c>
      <c r="K566" s="336" t="s">
        <v>13546</v>
      </c>
      <c r="L566" s="336" t="s">
        <v>13658</v>
      </c>
      <c r="M566" s="336" t="s">
        <v>13659</v>
      </c>
      <c r="N566" s="336" t="s">
        <v>13549</v>
      </c>
      <c r="O566" s="632"/>
      <c r="P566" s="632" t="s">
        <v>13661</v>
      </c>
      <c r="Q566" s="556">
        <v>44614</v>
      </c>
      <c r="R566" s="336"/>
      <c r="S566" s="557">
        <v>44658</v>
      </c>
      <c r="T566" s="336" t="s">
        <v>15720</v>
      </c>
      <c r="U566" s="625">
        <v>72</v>
      </c>
      <c r="V566" s="1088"/>
      <c r="W566" s="551">
        <v>60847</v>
      </c>
      <c r="X566" s="551">
        <v>23356</v>
      </c>
      <c r="Y566" s="551">
        <v>18820</v>
      </c>
      <c r="Z566" s="551">
        <v>20132</v>
      </c>
      <c r="AA566" s="551">
        <v>25766</v>
      </c>
      <c r="AB566" s="551">
        <v>17261</v>
      </c>
      <c r="AC566" s="551" t="s">
        <v>13876</v>
      </c>
      <c r="AD566" s="552" t="s">
        <v>13876</v>
      </c>
      <c r="AE566" s="623">
        <v>166182</v>
      </c>
      <c r="AF566" t="s">
        <v>3137</v>
      </c>
      <c r="AG566" t="s">
        <v>3143</v>
      </c>
      <c r="AH566" t="s">
        <v>3146</v>
      </c>
      <c r="AJ566" s="548" t="s">
        <v>14042</v>
      </c>
      <c r="AK566" s="548" t="s">
        <v>14043</v>
      </c>
      <c r="AL566" s="548" t="s">
        <v>13669</v>
      </c>
      <c r="AM566" s="548" t="s">
        <v>14044</v>
      </c>
      <c r="AN566" s="548" t="s">
        <v>14045</v>
      </c>
      <c r="AO566" s="548" t="s">
        <v>14046</v>
      </c>
      <c r="AQ566" t="s">
        <v>13876</v>
      </c>
      <c r="AR566" t="s">
        <v>13876</v>
      </c>
      <c r="AS566" t="s">
        <v>15290</v>
      </c>
      <c r="AT566" t="s">
        <v>15288</v>
      </c>
      <c r="AU566" t="s">
        <v>15285</v>
      </c>
      <c r="AV566" t="s">
        <v>15291</v>
      </c>
      <c r="AW566" t="s">
        <v>15287</v>
      </c>
      <c r="AX566" t="s">
        <v>13876</v>
      </c>
      <c r="AY566" t="s">
        <v>13876</v>
      </c>
      <c r="AZ566" t="s">
        <v>15292</v>
      </c>
      <c r="BA566" t="s">
        <v>15284</v>
      </c>
      <c r="BB566" t="s">
        <v>15284</v>
      </c>
      <c r="BC566" t="s">
        <v>15286</v>
      </c>
      <c r="BD566" t="s">
        <v>15290</v>
      </c>
      <c r="BE566" t="s">
        <v>13876</v>
      </c>
      <c r="BF566" t="s">
        <v>13876</v>
      </c>
      <c r="BG566" t="s">
        <v>15289</v>
      </c>
      <c r="BH566" t="s">
        <v>15285</v>
      </c>
      <c r="BI566" t="s">
        <v>15285</v>
      </c>
      <c r="BJ566" t="s">
        <v>15292</v>
      </c>
      <c r="BK566" t="s">
        <v>15288</v>
      </c>
      <c r="BL566" t="s">
        <v>13876</v>
      </c>
      <c r="BM566" t="s">
        <v>13876</v>
      </c>
      <c r="BN566" t="s">
        <v>15292</v>
      </c>
      <c r="BO566" t="s">
        <v>15288</v>
      </c>
      <c r="BP566" t="s">
        <v>15289</v>
      </c>
      <c r="BQ566" t="s">
        <v>15284</v>
      </c>
      <c r="BR566" t="s">
        <v>15292</v>
      </c>
      <c r="BS566" t="s">
        <v>13876</v>
      </c>
      <c r="BT566" t="s">
        <v>13876</v>
      </c>
      <c r="BU566" t="s">
        <v>15292</v>
      </c>
      <c r="BV566" t="s">
        <v>15286</v>
      </c>
      <c r="BW566" t="s">
        <v>15287</v>
      </c>
      <c r="BX566" t="s">
        <v>15290</v>
      </c>
      <c r="BY566" t="s">
        <v>15290</v>
      </c>
      <c r="BZ566" t="s">
        <v>13876</v>
      </c>
      <c r="CA566" t="s">
        <v>13876</v>
      </c>
      <c r="CB566" t="s">
        <v>15289</v>
      </c>
      <c r="CC566" t="s">
        <v>15287</v>
      </c>
      <c r="CD566" t="s">
        <v>15292</v>
      </c>
      <c r="CE566" t="s">
        <v>15290</v>
      </c>
      <c r="CF566" t="s">
        <v>15289</v>
      </c>
      <c r="CG566" t="s">
        <v>13876</v>
      </c>
      <c r="CH566" t="s">
        <v>13876</v>
      </c>
      <c r="CI566" t="s">
        <v>13876</v>
      </c>
      <c r="CJ566" t="s">
        <v>13876</v>
      </c>
      <c r="CK566" t="s">
        <v>13876</v>
      </c>
      <c r="CL566" t="s">
        <v>13876</v>
      </c>
      <c r="CM566" t="s">
        <v>13876</v>
      </c>
      <c r="CN566" t="s">
        <v>13876</v>
      </c>
      <c r="CO566" t="s">
        <v>13876</v>
      </c>
      <c r="CP566" t="s">
        <v>13876</v>
      </c>
      <c r="CQ566" t="s">
        <v>13876</v>
      </c>
      <c r="CR566" t="s">
        <v>13876</v>
      </c>
      <c r="CS566" t="s">
        <v>13876</v>
      </c>
      <c r="CT566" t="s">
        <v>13876</v>
      </c>
    </row>
    <row r="567" spans="1:98" hidden="1">
      <c r="A567" s="1088"/>
      <c r="B567" s="554" t="s">
        <v>3138</v>
      </c>
      <c r="C567" s="554" t="s">
        <v>3139</v>
      </c>
      <c r="D567" s="554" t="s">
        <v>3140</v>
      </c>
      <c r="E567" s="336" t="s">
        <v>368</v>
      </c>
      <c r="F567" s="336" t="s">
        <v>11983</v>
      </c>
      <c r="G567" s="336">
        <v>2950161055</v>
      </c>
      <c r="H567" s="554" t="s">
        <v>12645</v>
      </c>
      <c r="I567" s="336" t="s">
        <v>124</v>
      </c>
      <c r="J567" s="336" t="s">
        <v>13659</v>
      </c>
      <c r="K567" s="336" t="s">
        <v>13546</v>
      </c>
      <c r="L567" s="336" t="s">
        <v>13658</v>
      </c>
      <c r="M567" s="336" t="s">
        <v>13659</v>
      </c>
      <c r="N567" s="336" t="s">
        <v>13549</v>
      </c>
      <c r="O567" s="632"/>
      <c r="P567" s="632" t="s">
        <v>13661</v>
      </c>
      <c r="Q567" s="556">
        <v>44614</v>
      </c>
      <c r="R567" s="336"/>
      <c r="S567" s="557">
        <v>44658</v>
      </c>
      <c r="T567" s="336" t="s">
        <v>15721</v>
      </c>
      <c r="U567" s="625">
        <v>72</v>
      </c>
      <c r="V567" s="1088"/>
      <c r="W567" s="551">
        <v>11110</v>
      </c>
      <c r="X567" s="551">
        <v>1193</v>
      </c>
      <c r="Y567" s="551">
        <v>1506</v>
      </c>
      <c r="Z567" s="551">
        <v>1483</v>
      </c>
      <c r="AA567" s="551">
        <v>2398</v>
      </c>
      <c r="AB567" s="551">
        <v>1807</v>
      </c>
      <c r="AC567" s="551" t="s">
        <v>13876</v>
      </c>
      <c r="AD567" s="552" t="s">
        <v>13876</v>
      </c>
      <c r="AE567" s="623">
        <v>19497</v>
      </c>
      <c r="AF567" t="s">
        <v>3137</v>
      </c>
      <c r="AG567" t="s">
        <v>3143</v>
      </c>
      <c r="AH567" t="s">
        <v>12644</v>
      </c>
      <c r="AJ567" s="548" t="s">
        <v>14042</v>
      </c>
      <c r="AK567" s="548" t="s">
        <v>14043</v>
      </c>
      <c r="AL567" s="548" t="s">
        <v>13669</v>
      </c>
      <c r="AM567" s="548" t="s">
        <v>14044</v>
      </c>
      <c r="AN567" s="548" t="s">
        <v>14045</v>
      </c>
      <c r="AO567" s="548" t="s">
        <v>14046</v>
      </c>
      <c r="AQ567" t="s">
        <v>13876</v>
      </c>
      <c r="AR567" t="s">
        <v>13876</v>
      </c>
      <c r="AS567" t="s">
        <v>15289</v>
      </c>
      <c r="AT567" t="s">
        <v>15289</v>
      </c>
      <c r="AU567" t="s">
        <v>15289</v>
      </c>
      <c r="AV567" t="s">
        <v>15289</v>
      </c>
      <c r="AW567" t="s">
        <v>15288</v>
      </c>
      <c r="AX567" t="s">
        <v>13876</v>
      </c>
      <c r="AY567" t="s">
        <v>13876</v>
      </c>
      <c r="AZ567" t="s">
        <v>13876</v>
      </c>
      <c r="BA567" t="s">
        <v>15289</v>
      </c>
      <c r="BB567" t="s">
        <v>15289</v>
      </c>
      <c r="BC567" t="s">
        <v>15294</v>
      </c>
      <c r="BD567" t="s">
        <v>15284</v>
      </c>
      <c r="BE567" t="s">
        <v>13876</v>
      </c>
      <c r="BF567" t="s">
        <v>13876</v>
      </c>
      <c r="BG567" t="s">
        <v>13876</v>
      </c>
      <c r="BH567" t="s">
        <v>15289</v>
      </c>
      <c r="BI567" t="s">
        <v>15286</v>
      </c>
      <c r="BJ567" t="s">
        <v>15288</v>
      </c>
      <c r="BK567" t="s">
        <v>15290</v>
      </c>
      <c r="BL567" t="s">
        <v>13876</v>
      </c>
      <c r="BM567" t="s">
        <v>13876</v>
      </c>
      <c r="BN567" t="s">
        <v>13876</v>
      </c>
      <c r="BO567" t="s">
        <v>15289</v>
      </c>
      <c r="BP567" t="s">
        <v>15291</v>
      </c>
      <c r="BQ567" t="s">
        <v>15285</v>
      </c>
      <c r="BR567" t="s">
        <v>15284</v>
      </c>
      <c r="BS567" t="s">
        <v>13876</v>
      </c>
      <c r="BT567" t="s">
        <v>13876</v>
      </c>
      <c r="BU567" t="s">
        <v>13876</v>
      </c>
      <c r="BV567" t="s">
        <v>15292</v>
      </c>
      <c r="BW567" t="s">
        <v>15284</v>
      </c>
      <c r="BX567" t="s">
        <v>15294</v>
      </c>
      <c r="BY567" t="s">
        <v>15285</v>
      </c>
      <c r="BZ567" t="s">
        <v>13876</v>
      </c>
      <c r="CA567" t="s">
        <v>13876</v>
      </c>
      <c r="CB567" t="s">
        <v>13876</v>
      </c>
      <c r="CC567" t="s">
        <v>15289</v>
      </c>
      <c r="CD567" t="s">
        <v>15285</v>
      </c>
      <c r="CE567" t="s">
        <v>15288</v>
      </c>
      <c r="CF567" t="s">
        <v>15287</v>
      </c>
      <c r="CG567" t="s">
        <v>13876</v>
      </c>
      <c r="CH567" t="s">
        <v>13876</v>
      </c>
      <c r="CI567" t="s">
        <v>13876</v>
      </c>
      <c r="CJ567" t="s">
        <v>13876</v>
      </c>
      <c r="CK567" t="s">
        <v>13876</v>
      </c>
      <c r="CL567" t="s">
        <v>13876</v>
      </c>
      <c r="CM567" t="s">
        <v>13876</v>
      </c>
      <c r="CN567" t="s">
        <v>13876</v>
      </c>
      <c r="CO567" t="s">
        <v>13876</v>
      </c>
      <c r="CP567" t="s">
        <v>13876</v>
      </c>
      <c r="CQ567" t="s">
        <v>13876</v>
      </c>
      <c r="CR567" t="s">
        <v>13876</v>
      </c>
      <c r="CS567" t="s">
        <v>13876</v>
      </c>
      <c r="CT567" t="s">
        <v>13876</v>
      </c>
    </row>
    <row r="568" spans="1:98" hidden="1">
      <c r="A568" s="1088"/>
      <c r="B568" s="554" t="s">
        <v>3138</v>
      </c>
      <c r="C568" s="554" t="s">
        <v>3139</v>
      </c>
      <c r="D568" s="554" t="s">
        <v>3140</v>
      </c>
      <c r="E568" s="336" t="s">
        <v>368</v>
      </c>
      <c r="F568" s="336" t="s">
        <v>11983</v>
      </c>
      <c r="G568" s="336">
        <v>2950161055</v>
      </c>
      <c r="H568" s="554" t="s">
        <v>12645</v>
      </c>
      <c r="I568" s="336" t="s">
        <v>126</v>
      </c>
      <c r="J568" s="336" t="s">
        <v>13659</v>
      </c>
      <c r="K568" s="336" t="s">
        <v>13546</v>
      </c>
      <c r="L568" s="336" t="s">
        <v>13658</v>
      </c>
      <c r="M568" s="336" t="s">
        <v>13659</v>
      </c>
      <c r="N568" s="336" t="s">
        <v>13549</v>
      </c>
      <c r="O568" s="632"/>
      <c r="P568" s="632" t="s">
        <v>13661</v>
      </c>
      <c r="Q568" s="556">
        <v>44614</v>
      </c>
      <c r="R568" s="336"/>
      <c r="S568" s="557">
        <v>44658</v>
      </c>
      <c r="T568" s="336" t="s">
        <v>15722</v>
      </c>
      <c r="U568" s="625">
        <v>72</v>
      </c>
      <c r="V568" s="1088"/>
      <c r="W568" s="551">
        <v>128730</v>
      </c>
      <c r="X568" s="551">
        <v>50151</v>
      </c>
      <c r="Y568" s="551">
        <v>62110</v>
      </c>
      <c r="Z568" s="551">
        <v>51628</v>
      </c>
      <c r="AA568" s="551">
        <v>39147</v>
      </c>
      <c r="AB568" s="551">
        <v>53389</v>
      </c>
      <c r="AC568" s="551" t="s">
        <v>13876</v>
      </c>
      <c r="AD568" s="552" t="s">
        <v>13876</v>
      </c>
      <c r="AE568" s="623">
        <v>385155</v>
      </c>
      <c r="AF568" t="s">
        <v>3137</v>
      </c>
      <c r="AG568" t="s">
        <v>3143</v>
      </c>
      <c r="AH568" t="s">
        <v>12647</v>
      </c>
      <c r="AJ568" s="548" t="s">
        <v>14042</v>
      </c>
      <c r="AK568" s="548" t="s">
        <v>14043</v>
      </c>
      <c r="AL568" s="548" t="s">
        <v>13669</v>
      </c>
      <c r="AM568" s="548" t="s">
        <v>14044</v>
      </c>
      <c r="AN568" s="548" t="s">
        <v>14045</v>
      </c>
      <c r="AO568" s="548" t="s">
        <v>14046</v>
      </c>
      <c r="AQ568" t="s">
        <v>13876</v>
      </c>
      <c r="AR568" t="s">
        <v>15289</v>
      </c>
      <c r="AS568" t="s">
        <v>15292</v>
      </c>
      <c r="AT568" t="s">
        <v>15285</v>
      </c>
      <c r="AU568" t="s">
        <v>15287</v>
      </c>
      <c r="AV568" t="s">
        <v>15284</v>
      </c>
      <c r="AW568" t="s">
        <v>15288</v>
      </c>
      <c r="AX568" t="s">
        <v>13876</v>
      </c>
      <c r="AY568" t="s">
        <v>13876</v>
      </c>
      <c r="AZ568" t="s">
        <v>15286</v>
      </c>
      <c r="BA568" t="s">
        <v>15288</v>
      </c>
      <c r="BB568" t="s">
        <v>15289</v>
      </c>
      <c r="BC568" t="s">
        <v>15286</v>
      </c>
      <c r="BD568" t="s">
        <v>15289</v>
      </c>
      <c r="BE568" t="s">
        <v>13876</v>
      </c>
      <c r="BF568" t="s">
        <v>13876</v>
      </c>
      <c r="BG568" t="s">
        <v>13876</v>
      </c>
      <c r="BH568" t="s">
        <v>15284</v>
      </c>
      <c r="BI568" t="s">
        <v>15291</v>
      </c>
      <c r="BJ568" t="s">
        <v>15291</v>
      </c>
      <c r="BK568" t="s">
        <v>15290</v>
      </c>
      <c r="BL568" t="s">
        <v>13876</v>
      </c>
      <c r="BM568" t="s">
        <v>13876</v>
      </c>
      <c r="BN568" t="s">
        <v>15286</v>
      </c>
      <c r="BO568" t="s">
        <v>15289</v>
      </c>
      <c r="BP568" t="s">
        <v>15290</v>
      </c>
      <c r="BQ568" t="s">
        <v>15292</v>
      </c>
      <c r="BR568" t="s">
        <v>15285</v>
      </c>
      <c r="BS568" t="s">
        <v>13876</v>
      </c>
      <c r="BT568" t="s">
        <v>13876</v>
      </c>
      <c r="BU568" t="s">
        <v>15284</v>
      </c>
      <c r="BV568" t="s">
        <v>15294</v>
      </c>
      <c r="BW568" t="s">
        <v>15289</v>
      </c>
      <c r="BX568" t="s">
        <v>15291</v>
      </c>
      <c r="BY568" t="s">
        <v>15287</v>
      </c>
      <c r="BZ568" t="s">
        <v>13876</v>
      </c>
      <c r="CA568" t="s">
        <v>13876</v>
      </c>
      <c r="CB568" t="s">
        <v>15286</v>
      </c>
      <c r="CC568" t="s">
        <v>15284</v>
      </c>
      <c r="CD568" t="s">
        <v>15284</v>
      </c>
      <c r="CE568" t="s">
        <v>15285</v>
      </c>
      <c r="CF568" t="s">
        <v>15294</v>
      </c>
      <c r="CG568" t="s">
        <v>13876</v>
      </c>
      <c r="CH568" t="s">
        <v>13876</v>
      </c>
      <c r="CI568" t="s">
        <v>13876</v>
      </c>
      <c r="CJ568" t="s">
        <v>13876</v>
      </c>
      <c r="CK568" t="s">
        <v>13876</v>
      </c>
      <c r="CL568" t="s">
        <v>13876</v>
      </c>
      <c r="CM568" t="s">
        <v>13876</v>
      </c>
      <c r="CN568" t="s">
        <v>13876</v>
      </c>
      <c r="CO568" t="s">
        <v>13876</v>
      </c>
      <c r="CP568" t="s">
        <v>13876</v>
      </c>
      <c r="CQ568" t="s">
        <v>13876</v>
      </c>
      <c r="CR568" t="s">
        <v>13876</v>
      </c>
      <c r="CS568" t="s">
        <v>13876</v>
      </c>
      <c r="CT568" t="s">
        <v>13876</v>
      </c>
    </row>
    <row r="569" spans="1:98" hidden="1">
      <c r="A569" s="1088"/>
      <c r="B569" s="554" t="s">
        <v>3138</v>
      </c>
      <c r="C569" s="554" t="s">
        <v>3139</v>
      </c>
      <c r="D569" s="554" t="s">
        <v>3140</v>
      </c>
      <c r="E569" s="336" t="s">
        <v>368</v>
      </c>
      <c r="F569" s="336" t="s">
        <v>14041</v>
      </c>
      <c r="G569" s="336">
        <v>2950700027</v>
      </c>
      <c r="H569" s="554" t="s">
        <v>12649</v>
      </c>
      <c r="I569" s="336" t="s">
        <v>124</v>
      </c>
      <c r="J569" s="336" t="s">
        <v>13659</v>
      </c>
      <c r="K569" s="336" t="s">
        <v>13546</v>
      </c>
      <c r="L569" s="336" t="s">
        <v>13658</v>
      </c>
      <c r="M569" s="336" t="s">
        <v>13659</v>
      </c>
      <c r="N569" s="336" t="s">
        <v>13549</v>
      </c>
      <c r="O569" s="632"/>
      <c r="P569" s="632" t="s">
        <v>13661</v>
      </c>
      <c r="Q569" s="556">
        <v>44614</v>
      </c>
      <c r="R569" s="336"/>
      <c r="S569" s="557">
        <v>44658</v>
      </c>
      <c r="T569" s="336" t="s">
        <v>15723</v>
      </c>
      <c r="U569" s="625">
        <v>72</v>
      </c>
      <c r="V569" s="1088"/>
      <c r="W569" s="551">
        <v>4208</v>
      </c>
      <c r="X569" s="551">
        <v>1093</v>
      </c>
      <c r="Y569" s="551">
        <v>1366</v>
      </c>
      <c r="Z569" s="551">
        <v>819</v>
      </c>
      <c r="AA569" s="551">
        <v>3005</v>
      </c>
      <c r="AB569" s="551">
        <v>1366</v>
      </c>
      <c r="AC569" s="551" t="s">
        <v>13876</v>
      </c>
      <c r="AD569" s="552" t="s">
        <v>13876</v>
      </c>
      <c r="AE569" s="623">
        <v>11857</v>
      </c>
      <c r="AF569" t="s">
        <v>3137</v>
      </c>
      <c r="AG569" t="s">
        <v>3143</v>
      </c>
      <c r="AH569" t="s">
        <v>12648</v>
      </c>
      <c r="AJ569" s="548" t="s">
        <v>14042</v>
      </c>
      <c r="AK569" s="548" t="s">
        <v>14043</v>
      </c>
      <c r="AL569" s="548" t="s">
        <v>13669</v>
      </c>
      <c r="AM569" s="548" t="s">
        <v>14044</v>
      </c>
      <c r="AN569" s="548" t="s">
        <v>14045</v>
      </c>
      <c r="AO569" s="548" t="s">
        <v>14046</v>
      </c>
      <c r="AQ569" t="s">
        <v>13876</v>
      </c>
      <c r="AR569" t="s">
        <v>13876</v>
      </c>
      <c r="AS569" t="s">
        <v>13876</v>
      </c>
      <c r="AT569" t="s">
        <v>15291</v>
      </c>
      <c r="AU569" t="s">
        <v>15292</v>
      </c>
      <c r="AV569" t="s">
        <v>15288</v>
      </c>
      <c r="AW569" t="s">
        <v>15285</v>
      </c>
      <c r="AX569" t="s">
        <v>13876</v>
      </c>
      <c r="AY569" t="s">
        <v>13876</v>
      </c>
      <c r="AZ569" t="s">
        <v>13876</v>
      </c>
      <c r="BA569" t="s">
        <v>15289</v>
      </c>
      <c r="BB569" t="s">
        <v>15288</v>
      </c>
      <c r="BC569" t="s">
        <v>15294</v>
      </c>
      <c r="BD569" t="s">
        <v>15284</v>
      </c>
      <c r="BE569" t="s">
        <v>13876</v>
      </c>
      <c r="BF569" t="s">
        <v>13876</v>
      </c>
      <c r="BG569" t="s">
        <v>13876</v>
      </c>
      <c r="BH569" t="s">
        <v>15289</v>
      </c>
      <c r="BI569" t="s">
        <v>15284</v>
      </c>
      <c r="BJ569" t="s">
        <v>15290</v>
      </c>
      <c r="BK569" t="s">
        <v>15290</v>
      </c>
      <c r="BL569" t="s">
        <v>13876</v>
      </c>
      <c r="BM569" t="s">
        <v>13876</v>
      </c>
      <c r="BN569" t="s">
        <v>13876</v>
      </c>
      <c r="BO569" t="s">
        <v>13876</v>
      </c>
      <c r="BP569" t="s">
        <v>15285</v>
      </c>
      <c r="BQ569" t="s">
        <v>15289</v>
      </c>
      <c r="BR569" t="s">
        <v>15294</v>
      </c>
      <c r="BS569" t="s">
        <v>13876</v>
      </c>
      <c r="BT569" t="s">
        <v>13876</v>
      </c>
      <c r="BU569" t="s">
        <v>13876</v>
      </c>
      <c r="BV569" t="s">
        <v>15284</v>
      </c>
      <c r="BW569" t="s">
        <v>15288</v>
      </c>
      <c r="BX569" t="s">
        <v>15288</v>
      </c>
      <c r="BY569" t="s">
        <v>15286</v>
      </c>
      <c r="BZ569" t="s">
        <v>13876</v>
      </c>
      <c r="CA569" t="s">
        <v>13876</v>
      </c>
      <c r="CB569" t="s">
        <v>13876</v>
      </c>
      <c r="CC569" t="s">
        <v>15289</v>
      </c>
      <c r="CD569" t="s">
        <v>15284</v>
      </c>
      <c r="CE569" t="s">
        <v>15290</v>
      </c>
      <c r="CF569" t="s">
        <v>15290</v>
      </c>
      <c r="CG569" t="s">
        <v>13876</v>
      </c>
      <c r="CH569" t="s">
        <v>13876</v>
      </c>
      <c r="CI569" t="s">
        <v>13876</v>
      </c>
      <c r="CJ569" t="s">
        <v>13876</v>
      </c>
      <c r="CK569" t="s">
        <v>13876</v>
      </c>
      <c r="CL569" t="s">
        <v>13876</v>
      </c>
      <c r="CM569" t="s">
        <v>13876</v>
      </c>
      <c r="CN569" t="s">
        <v>13876</v>
      </c>
      <c r="CO569" t="s">
        <v>13876</v>
      </c>
      <c r="CP569" t="s">
        <v>13876</v>
      </c>
      <c r="CQ569" t="s">
        <v>13876</v>
      </c>
      <c r="CR569" t="s">
        <v>13876</v>
      </c>
      <c r="CS569" t="s">
        <v>13876</v>
      </c>
      <c r="CT569" t="s">
        <v>13876</v>
      </c>
    </row>
    <row r="570" spans="1:98" hidden="1">
      <c r="A570" s="1088"/>
      <c r="B570" s="554" t="s">
        <v>3138</v>
      </c>
      <c r="C570" s="554" t="s">
        <v>3139</v>
      </c>
      <c r="D570" s="554" t="s">
        <v>3140</v>
      </c>
      <c r="E570" s="336" t="s">
        <v>368</v>
      </c>
      <c r="F570" s="336" t="s">
        <v>14041</v>
      </c>
      <c r="G570" s="336">
        <v>2950700027</v>
      </c>
      <c r="H570" s="554" t="s">
        <v>12649</v>
      </c>
      <c r="I570" s="336" t="s">
        <v>126</v>
      </c>
      <c r="J570" s="336" t="s">
        <v>13659</v>
      </c>
      <c r="K570" s="336" t="s">
        <v>13546</v>
      </c>
      <c r="L570" s="336" t="s">
        <v>13658</v>
      </c>
      <c r="M570" s="336" t="s">
        <v>13659</v>
      </c>
      <c r="N570" s="336" t="s">
        <v>13549</v>
      </c>
      <c r="O570" s="632"/>
      <c r="P570" s="632" t="s">
        <v>13661</v>
      </c>
      <c r="Q570" s="556">
        <v>44614</v>
      </c>
      <c r="R570" s="336"/>
      <c r="S570" s="557">
        <v>44658</v>
      </c>
      <c r="T570" s="336" t="s">
        <v>15724</v>
      </c>
      <c r="U570" s="625">
        <v>72</v>
      </c>
      <c r="V570" s="1088"/>
      <c r="W570" s="551">
        <v>38017</v>
      </c>
      <c r="X570" s="551">
        <v>33371</v>
      </c>
      <c r="Y570" s="551">
        <v>43047</v>
      </c>
      <c r="Z570" s="551">
        <v>38483</v>
      </c>
      <c r="AA570" s="551">
        <v>31278</v>
      </c>
      <c r="AB570" s="551">
        <v>47855</v>
      </c>
      <c r="AC570" s="551">
        <v>1761</v>
      </c>
      <c r="AD570" s="552" t="s">
        <v>13876</v>
      </c>
      <c r="AE570" s="623">
        <v>233812</v>
      </c>
      <c r="AF570" t="s">
        <v>3137</v>
      </c>
      <c r="AG570" t="s">
        <v>3143</v>
      </c>
      <c r="AH570" t="s">
        <v>12648</v>
      </c>
      <c r="AJ570" s="548" t="s">
        <v>14042</v>
      </c>
      <c r="AK570" s="548" t="s">
        <v>14043</v>
      </c>
      <c r="AL570" s="548" t="s">
        <v>13669</v>
      </c>
      <c r="AM570" s="548" t="s">
        <v>14044</v>
      </c>
      <c r="AN570" s="548" t="s">
        <v>14045</v>
      </c>
      <c r="AO570" s="548" t="s">
        <v>14046</v>
      </c>
      <c r="AQ570" t="s">
        <v>13876</v>
      </c>
      <c r="AR570" t="s">
        <v>13876</v>
      </c>
      <c r="AS570" t="s">
        <v>15284</v>
      </c>
      <c r="AT570" t="s">
        <v>15285</v>
      </c>
      <c r="AU570" t="s">
        <v>15288</v>
      </c>
      <c r="AV570" t="s">
        <v>15289</v>
      </c>
      <c r="AW570" t="s">
        <v>15287</v>
      </c>
      <c r="AX570" t="s">
        <v>13876</v>
      </c>
      <c r="AY570" t="s">
        <v>13876</v>
      </c>
      <c r="AZ570" t="s">
        <v>15284</v>
      </c>
      <c r="BA570" t="s">
        <v>15284</v>
      </c>
      <c r="BB570" t="s">
        <v>15284</v>
      </c>
      <c r="BC570" t="s">
        <v>15287</v>
      </c>
      <c r="BD570" t="s">
        <v>15289</v>
      </c>
      <c r="BE570" t="s">
        <v>13876</v>
      </c>
      <c r="BF570" t="s">
        <v>13876</v>
      </c>
      <c r="BG570" t="s">
        <v>15291</v>
      </c>
      <c r="BH570" t="s">
        <v>15284</v>
      </c>
      <c r="BI570" t="s">
        <v>15288</v>
      </c>
      <c r="BJ570" t="s">
        <v>15291</v>
      </c>
      <c r="BK570" t="s">
        <v>15287</v>
      </c>
      <c r="BL570" t="s">
        <v>13876</v>
      </c>
      <c r="BM570" t="s">
        <v>13876</v>
      </c>
      <c r="BN570" t="s">
        <v>15284</v>
      </c>
      <c r="BO570" t="s">
        <v>15285</v>
      </c>
      <c r="BP570" t="s">
        <v>15291</v>
      </c>
      <c r="BQ570" t="s">
        <v>15285</v>
      </c>
      <c r="BR570" t="s">
        <v>15284</v>
      </c>
      <c r="BS570" t="s">
        <v>13876</v>
      </c>
      <c r="BT570" t="s">
        <v>13876</v>
      </c>
      <c r="BU570" t="s">
        <v>15284</v>
      </c>
      <c r="BV570" t="s">
        <v>15289</v>
      </c>
      <c r="BW570" t="s">
        <v>15292</v>
      </c>
      <c r="BX570" t="s">
        <v>15287</v>
      </c>
      <c r="BY570" t="s">
        <v>15285</v>
      </c>
      <c r="BZ570" t="s">
        <v>13876</v>
      </c>
      <c r="CA570" t="s">
        <v>13876</v>
      </c>
      <c r="CB570" t="s">
        <v>15291</v>
      </c>
      <c r="CC570" t="s">
        <v>15287</v>
      </c>
      <c r="CD570" t="s">
        <v>15285</v>
      </c>
      <c r="CE570" t="s">
        <v>15286</v>
      </c>
      <c r="CF570" t="s">
        <v>15286</v>
      </c>
      <c r="CG570" t="s">
        <v>13876</v>
      </c>
      <c r="CH570" t="s">
        <v>13876</v>
      </c>
      <c r="CI570" t="s">
        <v>13876</v>
      </c>
      <c r="CJ570" t="s">
        <v>15289</v>
      </c>
      <c r="CK570" t="s">
        <v>15287</v>
      </c>
      <c r="CL570" t="s">
        <v>15290</v>
      </c>
      <c r="CM570" t="s">
        <v>15289</v>
      </c>
      <c r="CN570" t="s">
        <v>13876</v>
      </c>
      <c r="CO570" t="s">
        <v>13876</v>
      </c>
      <c r="CP570" t="s">
        <v>13876</v>
      </c>
      <c r="CQ570" t="s">
        <v>13876</v>
      </c>
      <c r="CR570" t="s">
        <v>13876</v>
      </c>
      <c r="CS570" t="s">
        <v>13876</v>
      </c>
      <c r="CT570" t="s">
        <v>13876</v>
      </c>
    </row>
    <row r="571" spans="1:98" hidden="1">
      <c r="A571" s="1088"/>
      <c r="B571" s="554" t="s">
        <v>3138</v>
      </c>
      <c r="C571" s="554" t="s">
        <v>3139</v>
      </c>
      <c r="D571" s="554" t="s">
        <v>3140</v>
      </c>
      <c r="E571" s="336" t="s">
        <v>368</v>
      </c>
      <c r="F571" s="336" t="s">
        <v>11983</v>
      </c>
      <c r="G571" s="336">
        <v>2950961082</v>
      </c>
      <c r="H571" s="554" t="s">
        <v>12642</v>
      </c>
      <c r="I571" s="336" t="s">
        <v>124</v>
      </c>
      <c r="J571" s="336" t="s">
        <v>13659</v>
      </c>
      <c r="K571" s="336" t="s">
        <v>13546</v>
      </c>
      <c r="L571" s="336" t="s">
        <v>13658</v>
      </c>
      <c r="M571" s="336" t="s">
        <v>13659</v>
      </c>
      <c r="N571" s="336" t="s">
        <v>13549</v>
      </c>
      <c r="O571" s="632"/>
      <c r="P571" s="632" t="s">
        <v>13661</v>
      </c>
      <c r="Q571" s="556">
        <v>44614</v>
      </c>
      <c r="R571" s="336"/>
      <c r="S571" s="557">
        <v>44658</v>
      </c>
      <c r="T571" s="336" t="s">
        <v>15725</v>
      </c>
      <c r="U571" s="625">
        <v>72</v>
      </c>
      <c r="V571" s="1088"/>
      <c r="W571" s="551">
        <v>15783</v>
      </c>
      <c r="X571" s="551">
        <v>2476</v>
      </c>
      <c r="Y571" s="551">
        <v>618</v>
      </c>
      <c r="Z571" s="551">
        <v>1856</v>
      </c>
      <c r="AA571" s="551">
        <v>596</v>
      </c>
      <c r="AB571" s="551">
        <v>3094</v>
      </c>
      <c r="AC571" s="551" t="s">
        <v>13876</v>
      </c>
      <c r="AD571" s="552" t="s">
        <v>13876</v>
      </c>
      <c r="AE571" s="623">
        <v>24423</v>
      </c>
      <c r="AF571" t="s">
        <v>3137</v>
      </c>
      <c r="AG571" t="s">
        <v>3143</v>
      </c>
      <c r="AH571" t="s">
        <v>12641</v>
      </c>
      <c r="AJ571" s="548" t="s">
        <v>14042</v>
      </c>
      <c r="AK571" s="548" t="s">
        <v>14043</v>
      </c>
      <c r="AL571" s="548" t="s">
        <v>13669</v>
      </c>
      <c r="AM571" s="548" t="s">
        <v>14044</v>
      </c>
      <c r="AN571" s="548" t="s">
        <v>14045</v>
      </c>
      <c r="AO571" s="548" t="s">
        <v>14046</v>
      </c>
      <c r="AQ571" t="s">
        <v>13876</v>
      </c>
      <c r="AR571" t="s">
        <v>13876</v>
      </c>
      <c r="AS571" t="s">
        <v>15289</v>
      </c>
      <c r="AT571" t="s">
        <v>15286</v>
      </c>
      <c r="AU571" t="s">
        <v>15287</v>
      </c>
      <c r="AV571" t="s">
        <v>15285</v>
      </c>
      <c r="AW571" t="s">
        <v>15284</v>
      </c>
      <c r="AX571" t="s">
        <v>13876</v>
      </c>
      <c r="AY571" t="s">
        <v>13876</v>
      </c>
      <c r="AZ571" t="s">
        <v>13876</v>
      </c>
      <c r="BA571" t="s">
        <v>15292</v>
      </c>
      <c r="BB571" t="s">
        <v>15291</v>
      </c>
      <c r="BC571" t="s">
        <v>15287</v>
      </c>
      <c r="BD571" t="s">
        <v>15290</v>
      </c>
      <c r="BE571" t="s">
        <v>13876</v>
      </c>
      <c r="BF571" t="s">
        <v>13876</v>
      </c>
      <c r="BG571" t="s">
        <v>13876</v>
      </c>
      <c r="BH571" t="s">
        <v>13876</v>
      </c>
      <c r="BI571" t="s">
        <v>15290</v>
      </c>
      <c r="BJ571" t="s">
        <v>15289</v>
      </c>
      <c r="BK571" t="s">
        <v>15285</v>
      </c>
      <c r="BL571" t="s">
        <v>13876</v>
      </c>
      <c r="BM571" t="s">
        <v>13876</v>
      </c>
      <c r="BN571" t="s">
        <v>13876</v>
      </c>
      <c r="BO571" t="s">
        <v>15289</v>
      </c>
      <c r="BP571" t="s">
        <v>15285</v>
      </c>
      <c r="BQ571" t="s">
        <v>15286</v>
      </c>
      <c r="BR571" t="s">
        <v>15290</v>
      </c>
      <c r="BS571" t="s">
        <v>13876</v>
      </c>
      <c r="BT571" t="s">
        <v>13876</v>
      </c>
      <c r="BU571" t="s">
        <v>13876</v>
      </c>
      <c r="BV571" t="s">
        <v>13876</v>
      </c>
      <c r="BW571" t="s">
        <v>15286</v>
      </c>
      <c r="BX571" t="s">
        <v>15294</v>
      </c>
      <c r="BY571" t="s">
        <v>15290</v>
      </c>
      <c r="BZ571" t="s">
        <v>13876</v>
      </c>
      <c r="CA571" t="s">
        <v>13876</v>
      </c>
      <c r="CB571" t="s">
        <v>13876</v>
      </c>
      <c r="CC571" t="s">
        <v>15284</v>
      </c>
      <c r="CD571" t="s">
        <v>15288</v>
      </c>
      <c r="CE571" t="s">
        <v>15294</v>
      </c>
      <c r="CF571" t="s">
        <v>15291</v>
      </c>
      <c r="CG571" t="s">
        <v>13876</v>
      </c>
      <c r="CH571" t="s">
        <v>13876</v>
      </c>
      <c r="CI571" t="s">
        <v>13876</v>
      </c>
      <c r="CJ571" t="s">
        <v>13876</v>
      </c>
      <c r="CK571" t="s">
        <v>13876</v>
      </c>
      <c r="CL571" t="s">
        <v>13876</v>
      </c>
      <c r="CM571" t="s">
        <v>13876</v>
      </c>
      <c r="CN571" t="s">
        <v>13876</v>
      </c>
      <c r="CO571" t="s">
        <v>13876</v>
      </c>
      <c r="CP571" t="s">
        <v>13876</v>
      </c>
      <c r="CQ571" t="s">
        <v>13876</v>
      </c>
      <c r="CR571" t="s">
        <v>13876</v>
      </c>
      <c r="CS571" t="s">
        <v>13876</v>
      </c>
      <c r="CT571" t="s">
        <v>13876</v>
      </c>
    </row>
    <row r="572" spans="1:98" hidden="1">
      <c r="A572" s="1088"/>
      <c r="B572" s="554" t="s">
        <v>3138</v>
      </c>
      <c r="C572" s="554" t="s">
        <v>3139</v>
      </c>
      <c r="D572" s="554" t="s">
        <v>3140</v>
      </c>
      <c r="E572" s="336" t="s">
        <v>368</v>
      </c>
      <c r="F572" s="336" t="s">
        <v>11983</v>
      </c>
      <c r="G572" s="336">
        <v>2950961082</v>
      </c>
      <c r="H572" s="554" t="s">
        <v>12642</v>
      </c>
      <c r="I572" s="336" t="s">
        <v>126</v>
      </c>
      <c r="J572" s="336" t="s">
        <v>13659</v>
      </c>
      <c r="K572" s="336" t="s">
        <v>13546</v>
      </c>
      <c r="L572" s="336" t="s">
        <v>13658</v>
      </c>
      <c r="M572" s="336" t="s">
        <v>13659</v>
      </c>
      <c r="N572" s="336" t="s">
        <v>13549</v>
      </c>
      <c r="O572" s="632"/>
      <c r="P572" s="632" t="s">
        <v>13661</v>
      </c>
      <c r="Q572" s="556">
        <v>44614</v>
      </c>
      <c r="R572" s="336"/>
      <c r="S572" s="557">
        <v>44658</v>
      </c>
      <c r="T572" s="336" t="s">
        <v>15726</v>
      </c>
      <c r="U572" s="625">
        <v>72</v>
      </c>
      <c r="V572" s="1088"/>
      <c r="W572" s="551">
        <v>190004</v>
      </c>
      <c r="X572" s="551">
        <v>75011</v>
      </c>
      <c r="Y572" s="551">
        <v>65788</v>
      </c>
      <c r="Z572" s="551">
        <v>93341</v>
      </c>
      <c r="AA572" s="551">
        <v>98283</v>
      </c>
      <c r="AB572" s="551">
        <v>71934</v>
      </c>
      <c r="AC572" s="551" t="s">
        <v>13876</v>
      </c>
      <c r="AD572" s="552" t="s">
        <v>13876</v>
      </c>
      <c r="AE572" s="623">
        <v>594361</v>
      </c>
      <c r="AF572" t="s">
        <v>3137</v>
      </c>
      <c r="AG572" t="s">
        <v>3143</v>
      </c>
      <c r="AH572" t="s">
        <v>12643</v>
      </c>
      <c r="AJ572" s="548" t="s">
        <v>14042</v>
      </c>
      <c r="AK572" s="548" t="s">
        <v>14043</v>
      </c>
      <c r="AL572" s="548" t="s">
        <v>13669</v>
      </c>
      <c r="AM572" s="548" t="s">
        <v>14044</v>
      </c>
      <c r="AN572" s="548" t="s">
        <v>14045</v>
      </c>
      <c r="AO572" s="548" t="s">
        <v>14046</v>
      </c>
      <c r="AQ572" t="s">
        <v>13876</v>
      </c>
      <c r="AR572" t="s">
        <v>15289</v>
      </c>
      <c r="AS572" t="s">
        <v>15294</v>
      </c>
      <c r="AT572" t="s">
        <v>15288</v>
      </c>
      <c r="AU572" t="s">
        <v>15288</v>
      </c>
      <c r="AV572" t="s">
        <v>15288</v>
      </c>
      <c r="AW572" t="s">
        <v>15291</v>
      </c>
      <c r="AX572" t="s">
        <v>13876</v>
      </c>
      <c r="AY572" t="s">
        <v>13876</v>
      </c>
      <c r="AZ572" t="s">
        <v>15287</v>
      </c>
      <c r="BA572" t="s">
        <v>15286</v>
      </c>
      <c r="BB572" t="s">
        <v>15288</v>
      </c>
      <c r="BC572" t="s">
        <v>15289</v>
      </c>
      <c r="BD572" t="s">
        <v>15289</v>
      </c>
      <c r="BE572" t="s">
        <v>13876</v>
      </c>
      <c r="BF572" t="s">
        <v>13876</v>
      </c>
      <c r="BG572" t="s">
        <v>15290</v>
      </c>
      <c r="BH572" t="s">
        <v>15286</v>
      </c>
      <c r="BI572" t="s">
        <v>15287</v>
      </c>
      <c r="BJ572" t="s">
        <v>15285</v>
      </c>
      <c r="BK572" t="s">
        <v>15285</v>
      </c>
      <c r="BL572" t="s">
        <v>13876</v>
      </c>
      <c r="BM572" t="s">
        <v>13876</v>
      </c>
      <c r="BN572" t="s">
        <v>15294</v>
      </c>
      <c r="BO572" t="s">
        <v>15284</v>
      </c>
      <c r="BP572" t="s">
        <v>15284</v>
      </c>
      <c r="BQ572" t="s">
        <v>15291</v>
      </c>
      <c r="BR572" t="s">
        <v>15289</v>
      </c>
      <c r="BS572" t="s">
        <v>13876</v>
      </c>
      <c r="BT572" t="s">
        <v>13876</v>
      </c>
      <c r="BU572" t="s">
        <v>15294</v>
      </c>
      <c r="BV572" t="s">
        <v>15285</v>
      </c>
      <c r="BW572" t="s">
        <v>15292</v>
      </c>
      <c r="BX572" t="s">
        <v>15285</v>
      </c>
      <c r="BY572" t="s">
        <v>15284</v>
      </c>
      <c r="BZ572" t="s">
        <v>13876</v>
      </c>
      <c r="CA572" t="s">
        <v>13876</v>
      </c>
      <c r="CB572" t="s">
        <v>15287</v>
      </c>
      <c r="CC572" t="s">
        <v>15289</v>
      </c>
      <c r="CD572" t="s">
        <v>15294</v>
      </c>
      <c r="CE572" t="s">
        <v>15284</v>
      </c>
      <c r="CF572" t="s">
        <v>15291</v>
      </c>
      <c r="CG572" t="s">
        <v>13876</v>
      </c>
      <c r="CH572" t="s">
        <v>13876</v>
      </c>
      <c r="CI572" t="s">
        <v>13876</v>
      </c>
      <c r="CJ572" t="s">
        <v>13876</v>
      </c>
      <c r="CK572" t="s">
        <v>13876</v>
      </c>
      <c r="CL572" t="s">
        <v>13876</v>
      </c>
      <c r="CM572" t="s">
        <v>13876</v>
      </c>
      <c r="CN572" t="s">
        <v>13876</v>
      </c>
      <c r="CO572" t="s">
        <v>13876</v>
      </c>
      <c r="CP572" t="s">
        <v>13876</v>
      </c>
      <c r="CQ572" t="s">
        <v>13876</v>
      </c>
      <c r="CR572" t="s">
        <v>13876</v>
      </c>
      <c r="CS572" t="s">
        <v>13876</v>
      </c>
      <c r="CT572" t="s">
        <v>13876</v>
      </c>
    </row>
    <row r="573" spans="1:98" hidden="1">
      <c r="A573" s="1088"/>
      <c r="B573" s="554" t="s">
        <v>3138</v>
      </c>
      <c r="C573" s="554" t="s">
        <v>3139</v>
      </c>
      <c r="D573" s="554" t="s">
        <v>3140</v>
      </c>
      <c r="E573" s="336" t="s">
        <v>368</v>
      </c>
      <c r="F573" s="336" t="s">
        <v>11983</v>
      </c>
      <c r="G573" s="336">
        <v>2951261169</v>
      </c>
      <c r="H573" s="554" t="s">
        <v>12639</v>
      </c>
      <c r="I573" s="336" t="s">
        <v>124</v>
      </c>
      <c r="J573" s="336" t="s">
        <v>13659</v>
      </c>
      <c r="K573" s="336" t="s">
        <v>13546</v>
      </c>
      <c r="L573" s="336" t="s">
        <v>13658</v>
      </c>
      <c r="M573" s="336" t="s">
        <v>13659</v>
      </c>
      <c r="N573" s="336" t="s">
        <v>13549</v>
      </c>
      <c r="O573" s="632"/>
      <c r="P573" s="632" t="s">
        <v>13661</v>
      </c>
      <c r="Q573" s="556">
        <v>44614</v>
      </c>
      <c r="R573" s="336"/>
      <c r="S573" s="557">
        <v>44658</v>
      </c>
      <c r="T573" s="336" t="s">
        <v>15727</v>
      </c>
      <c r="U573" s="625">
        <v>72</v>
      </c>
      <c r="V573" s="1088"/>
      <c r="W573" s="551">
        <v>46871</v>
      </c>
      <c r="X573" s="551">
        <v>10500</v>
      </c>
      <c r="Y573" s="551">
        <v>12907</v>
      </c>
      <c r="Z573" s="551">
        <v>12344</v>
      </c>
      <c r="AA573" s="551">
        <v>13871</v>
      </c>
      <c r="AB573" s="551">
        <v>13466</v>
      </c>
      <c r="AC573" s="551" t="s">
        <v>13876</v>
      </c>
      <c r="AD573" s="552" t="s">
        <v>13876</v>
      </c>
      <c r="AE573" s="623">
        <v>109959</v>
      </c>
      <c r="AF573" t="s">
        <v>3137</v>
      </c>
      <c r="AG573" t="s">
        <v>3143</v>
      </c>
      <c r="AH573" t="s">
        <v>12638</v>
      </c>
      <c r="AJ573" s="548" t="s">
        <v>14042</v>
      </c>
      <c r="AK573" s="548" t="s">
        <v>14043</v>
      </c>
      <c r="AL573" s="548" t="s">
        <v>13669</v>
      </c>
      <c r="AM573" s="548" t="s">
        <v>14044</v>
      </c>
      <c r="AN573" s="548" t="s">
        <v>14045</v>
      </c>
      <c r="AO573" s="548" t="s">
        <v>14046</v>
      </c>
      <c r="AQ573" t="s">
        <v>13876</v>
      </c>
      <c r="AR573" t="s">
        <v>13876</v>
      </c>
      <c r="AS573" t="s">
        <v>15291</v>
      </c>
      <c r="AT573" t="s">
        <v>15290</v>
      </c>
      <c r="AU573" t="s">
        <v>15285</v>
      </c>
      <c r="AV573" t="s">
        <v>15287</v>
      </c>
      <c r="AW573" t="s">
        <v>15289</v>
      </c>
      <c r="AX573" t="s">
        <v>13876</v>
      </c>
      <c r="AY573" t="s">
        <v>13876</v>
      </c>
      <c r="AZ573" t="s">
        <v>15289</v>
      </c>
      <c r="BA573" t="s">
        <v>15288</v>
      </c>
      <c r="BB573" t="s">
        <v>15286</v>
      </c>
      <c r="BC573" t="s">
        <v>15288</v>
      </c>
      <c r="BD573" t="s">
        <v>15288</v>
      </c>
      <c r="BE573" t="s">
        <v>13876</v>
      </c>
      <c r="BF573" t="s">
        <v>13876</v>
      </c>
      <c r="BG573" t="s">
        <v>15289</v>
      </c>
      <c r="BH573" t="s">
        <v>15292</v>
      </c>
      <c r="BI573" t="s">
        <v>15294</v>
      </c>
      <c r="BJ573" t="s">
        <v>15288</v>
      </c>
      <c r="BK573" t="s">
        <v>15287</v>
      </c>
      <c r="BL573" t="s">
        <v>13876</v>
      </c>
      <c r="BM573" t="s">
        <v>13876</v>
      </c>
      <c r="BN573" t="s">
        <v>15289</v>
      </c>
      <c r="BO573" t="s">
        <v>15292</v>
      </c>
      <c r="BP573" t="s">
        <v>15284</v>
      </c>
      <c r="BQ573" t="s">
        <v>15291</v>
      </c>
      <c r="BR573" t="s">
        <v>15291</v>
      </c>
      <c r="BS573" t="s">
        <v>13876</v>
      </c>
      <c r="BT573" t="s">
        <v>13876</v>
      </c>
      <c r="BU573" t="s">
        <v>15289</v>
      </c>
      <c r="BV573" t="s">
        <v>15284</v>
      </c>
      <c r="BW573" t="s">
        <v>15285</v>
      </c>
      <c r="BX573" t="s">
        <v>15287</v>
      </c>
      <c r="BY573" t="s">
        <v>15289</v>
      </c>
      <c r="BZ573" t="s">
        <v>13876</v>
      </c>
      <c r="CA573" t="s">
        <v>13876</v>
      </c>
      <c r="CB573" t="s">
        <v>15289</v>
      </c>
      <c r="CC573" t="s">
        <v>15284</v>
      </c>
      <c r="CD573" t="s">
        <v>15291</v>
      </c>
      <c r="CE573" t="s">
        <v>15290</v>
      </c>
      <c r="CF573" t="s">
        <v>15290</v>
      </c>
      <c r="CG573" t="s">
        <v>13876</v>
      </c>
      <c r="CH573" t="s">
        <v>13876</v>
      </c>
      <c r="CI573" t="s">
        <v>13876</v>
      </c>
      <c r="CJ573" t="s">
        <v>13876</v>
      </c>
      <c r="CK573" t="s">
        <v>13876</v>
      </c>
      <c r="CL573" t="s">
        <v>13876</v>
      </c>
      <c r="CM573" t="s">
        <v>13876</v>
      </c>
      <c r="CN573" t="s">
        <v>13876</v>
      </c>
      <c r="CO573" t="s">
        <v>13876</v>
      </c>
      <c r="CP573" t="s">
        <v>13876</v>
      </c>
      <c r="CQ573" t="s">
        <v>13876</v>
      </c>
      <c r="CR573" t="s">
        <v>13876</v>
      </c>
      <c r="CS573" t="s">
        <v>13876</v>
      </c>
      <c r="CT573" t="s">
        <v>13876</v>
      </c>
    </row>
    <row r="574" spans="1:98" hidden="1">
      <c r="A574" s="1088"/>
      <c r="B574" s="554" t="s">
        <v>3138</v>
      </c>
      <c r="C574" s="554" t="s">
        <v>3139</v>
      </c>
      <c r="D574" s="554" t="s">
        <v>3140</v>
      </c>
      <c r="E574" s="336" t="s">
        <v>368</v>
      </c>
      <c r="F574" s="336" t="s">
        <v>11983</v>
      </c>
      <c r="G574" s="336">
        <v>2951261169</v>
      </c>
      <c r="H574" s="554" t="s">
        <v>12639</v>
      </c>
      <c r="I574" s="336" t="s">
        <v>126</v>
      </c>
      <c r="J574" s="336" t="s">
        <v>13659</v>
      </c>
      <c r="K574" s="336" t="s">
        <v>13546</v>
      </c>
      <c r="L574" s="336" t="s">
        <v>13658</v>
      </c>
      <c r="M574" s="336" t="s">
        <v>13659</v>
      </c>
      <c r="N574" s="336" t="s">
        <v>13549</v>
      </c>
      <c r="O574" s="632"/>
      <c r="P574" s="632" t="s">
        <v>13661</v>
      </c>
      <c r="Q574" s="556">
        <v>44614</v>
      </c>
      <c r="R574" s="336"/>
      <c r="S574" s="557">
        <v>44658</v>
      </c>
      <c r="T574" s="336" t="s">
        <v>15728</v>
      </c>
      <c r="U574" s="625">
        <v>72</v>
      </c>
      <c r="V574" s="1088"/>
      <c r="W574" s="551">
        <v>208400</v>
      </c>
      <c r="X574" s="551">
        <v>78409</v>
      </c>
      <c r="Y574" s="551">
        <v>58263</v>
      </c>
      <c r="Z574" s="551">
        <v>77845</v>
      </c>
      <c r="AA574" s="551">
        <v>95347</v>
      </c>
      <c r="AB574" s="551">
        <v>69105</v>
      </c>
      <c r="AC574" s="551" t="s">
        <v>13876</v>
      </c>
      <c r="AD574" s="552" t="s">
        <v>13876</v>
      </c>
      <c r="AE574" s="623">
        <v>587369</v>
      </c>
      <c r="AF574" t="s">
        <v>3137</v>
      </c>
      <c r="AG574" t="s">
        <v>3143</v>
      </c>
      <c r="AH574" t="s">
        <v>12638</v>
      </c>
      <c r="AJ574" s="548" t="s">
        <v>14042</v>
      </c>
      <c r="AK574" s="548" t="s">
        <v>14043</v>
      </c>
      <c r="AL574" s="548" t="s">
        <v>13669</v>
      </c>
      <c r="AM574" s="548" t="s">
        <v>14044</v>
      </c>
      <c r="AN574" s="548" t="s">
        <v>14045</v>
      </c>
      <c r="AO574" s="548" t="s">
        <v>14046</v>
      </c>
      <c r="AQ574" t="s">
        <v>13876</v>
      </c>
      <c r="AR574" t="s">
        <v>15292</v>
      </c>
      <c r="AS574" t="s">
        <v>15288</v>
      </c>
      <c r="AT574" t="s">
        <v>15285</v>
      </c>
      <c r="AU574" t="s">
        <v>15291</v>
      </c>
      <c r="AV574" t="s">
        <v>15288</v>
      </c>
      <c r="AW574" t="s">
        <v>15288</v>
      </c>
      <c r="AX574" t="s">
        <v>13876</v>
      </c>
      <c r="AY574" t="s">
        <v>13876</v>
      </c>
      <c r="AZ574" t="s">
        <v>15287</v>
      </c>
      <c r="BA574" t="s">
        <v>15285</v>
      </c>
      <c r="BB574" t="s">
        <v>15291</v>
      </c>
      <c r="BC574" t="s">
        <v>15288</v>
      </c>
      <c r="BD574" t="s">
        <v>15294</v>
      </c>
      <c r="BE574" t="s">
        <v>13876</v>
      </c>
      <c r="BF574" t="s">
        <v>13876</v>
      </c>
      <c r="BG574" t="s">
        <v>15286</v>
      </c>
      <c r="BH574" t="s">
        <v>15285</v>
      </c>
      <c r="BI574" t="s">
        <v>15292</v>
      </c>
      <c r="BJ574" t="s">
        <v>15290</v>
      </c>
      <c r="BK574" t="s">
        <v>15284</v>
      </c>
      <c r="BL574" t="s">
        <v>13876</v>
      </c>
      <c r="BM574" t="s">
        <v>13876</v>
      </c>
      <c r="BN574" t="s">
        <v>15287</v>
      </c>
      <c r="BO574" t="s">
        <v>15287</v>
      </c>
      <c r="BP574" t="s">
        <v>15285</v>
      </c>
      <c r="BQ574" t="s">
        <v>15291</v>
      </c>
      <c r="BR574" t="s">
        <v>15286</v>
      </c>
      <c r="BS574" t="s">
        <v>13876</v>
      </c>
      <c r="BT574" t="s">
        <v>13876</v>
      </c>
      <c r="BU574" t="s">
        <v>15294</v>
      </c>
      <c r="BV574" t="s">
        <v>15286</v>
      </c>
      <c r="BW574" t="s">
        <v>15284</v>
      </c>
      <c r="BX574" t="s">
        <v>15291</v>
      </c>
      <c r="BY574" t="s">
        <v>15287</v>
      </c>
      <c r="BZ574" t="s">
        <v>13876</v>
      </c>
      <c r="CA574" t="s">
        <v>13876</v>
      </c>
      <c r="CB574" t="s">
        <v>15290</v>
      </c>
      <c r="CC574" t="s">
        <v>15294</v>
      </c>
      <c r="CD574" t="s">
        <v>15289</v>
      </c>
      <c r="CE574" t="s">
        <v>15288</v>
      </c>
      <c r="CF574" t="s">
        <v>15286</v>
      </c>
      <c r="CG574" t="s">
        <v>13876</v>
      </c>
      <c r="CH574" t="s">
        <v>13876</v>
      </c>
      <c r="CI574" t="s">
        <v>13876</v>
      </c>
      <c r="CJ574" t="s">
        <v>13876</v>
      </c>
      <c r="CK574" t="s">
        <v>13876</v>
      </c>
      <c r="CL574" t="s">
        <v>13876</v>
      </c>
      <c r="CM574" t="s">
        <v>13876</v>
      </c>
      <c r="CN574" t="s">
        <v>13876</v>
      </c>
      <c r="CO574" t="s">
        <v>13876</v>
      </c>
      <c r="CP574" t="s">
        <v>13876</v>
      </c>
      <c r="CQ574" t="s">
        <v>13876</v>
      </c>
      <c r="CR574" t="s">
        <v>13876</v>
      </c>
      <c r="CS574" t="s">
        <v>13876</v>
      </c>
      <c r="CT574" t="s">
        <v>13876</v>
      </c>
    </row>
    <row r="575" spans="1:98" hidden="1">
      <c r="A575" s="632"/>
      <c r="B575" s="555"/>
      <c r="C575" s="554"/>
      <c r="D575" s="554"/>
      <c r="E575" s="336"/>
      <c r="F575" s="336"/>
      <c r="G575" s="336"/>
      <c r="H575" s="554"/>
      <c r="I575" s="336"/>
      <c r="J575" s="336"/>
      <c r="K575" s="336"/>
      <c r="L575" s="336"/>
      <c r="M575" s="336"/>
      <c r="N575" s="336"/>
      <c r="O575" s="632"/>
      <c r="P575" s="632"/>
      <c r="Q575" s="556"/>
      <c r="R575" s="336"/>
      <c r="S575" s="336"/>
      <c r="T575" s="336" t="s">
        <v>13876</v>
      </c>
      <c r="U575" s="336"/>
      <c r="V575" s="632"/>
      <c r="W575" s="551"/>
      <c r="X575" s="551"/>
      <c r="Y575" s="551"/>
      <c r="Z575" s="551"/>
      <c r="AA575" s="551">
        <v>0</v>
      </c>
      <c r="AB575" s="551">
        <v>0</v>
      </c>
      <c r="AC575" s="551">
        <v>0</v>
      </c>
      <c r="AD575" s="552"/>
      <c r="AE575" s="623">
        <v>0</v>
      </c>
      <c r="AQ575" t="s">
        <v>13876</v>
      </c>
      <c r="AR575" t="s">
        <v>13876</v>
      </c>
      <c r="AS575" t="s">
        <v>13876</v>
      </c>
      <c r="AT575" t="s">
        <v>13876</v>
      </c>
      <c r="AU575" t="s">
        <v>13876</v>
      </c>
      <c r="AV575" t="s">
        <v>13876</v>
      </c>
      <c r="AW575" t="s">
        <v>13876</v>
      </c>
      <c r="AX575" t="s">
        <v>13876</v>
      </c>
      <c r="AY575" t="s">
        <v>13876</v>
      </c>
      <c r="AZ575" t="s">
        <v>13876</v>
      </c>
      <c r="BA575" t="s">
        <v>13876</v>
      </c>
      <c r="BB575" t="s">
        <v>13876</v>
      </c>
      <c r="BC575" t="s">
        <v>13876</v>
      </c>
      <c r="BD575" t="s">
        <v>13876</v>
      </c>
      <c r="BE575" t="s">
        <v>13876</v>
      </c>
      <c r="BF575" t="s">
        <v>13876</v>
      </c>
      <c r="BG575" t="s">
        <v>13876</v>
      </c>
      <c r="BH575" t="s">
        <v>13876</v>
      </c>
      <c r="BI575" t="s">
        <v>13876</v>
      </c>
      <c r="BJ575" t="s">
        <v>13876</v>
      </c>
      <c r="BK575" t="s">
        <v>13876</v>
      </c>
      <c r="BL575" t="s">
        <v>13876</v>
      </c>
      <c r="BM575" t="s">
        <v>13876</v>
      </c>
      <c r="BN575" t="s">
        <v>13876</v>
      </c>
      <c r="BO575" t="s">
        <v>13876</v>
      </c>
      <c r="BP575" t="s">
        <v>13876</v>
      </c>
      <c r="BQ575" t="s">
        <v>13876</v>
      </c>
      <c r="BR575" t="s">
        <v>13876</v>
      </c>
      <c r="BS575" t="s">
        <v>13876</v>
      </c>
      <c r="BT575" t="s">
        <v>13876</v>
      </c>
      <c r="BU575" t="s">
        <v>13876</v>
      </c>
      <c r="BV575" t="s">
        <v>13876</v>
      </c>
      <c r="BW575" t="s">
        <v>13876</v>
      </c>
      <c r="BX575" t="s">
        <v>13876</v>
      </c>
      <c r="BY575" t="s">
        <v>13876</v>
      </c>
      <c r="BZ575" t="s">
        <v>13876</v>
      </c>
      <c r="CA575" t="s">
        <v>13876</v>
      </c>
      <c r="CB575" t="s">
        <v>13876</v>
      </c>
      <c r="CC575" t="s">
        <v>13876</v>
      </c>
      <c r="CD575" t="s">
        <v>13876</v>
      </c>
      <c r="CE575" t="s">
        <v>13876</v>
      </c>
      <c r="CF575" t="s">
        <v>13876</v>
      </c>
      <c r="CG575" t="s">
        <v>13876</v>
      </c>
      <c r="CH575" t="s">
        <v>13876</v>
      </c>
      <c r="CI575" t="s">
        <v>13876</v>
      </c>
      <c r="CJ575" t="s">
        <v>13876</v>
      </c>
      <c r="CK575" t="s">
        <v>13876</v>
      </c>
      <c r="CL575" t="s">
        <v>13876</v>
      </c>
      <c r="CM575" t="s">
        <v>13876</v>
      </c>
      <c r="CN575" t="s">
        <v>13876</v>
      </c>
      <c r="CO575" t="s">
        <v>13876</v>
      </c>
      <c r="CP575" t="s">
        <v>13876</v>
      </c>
      <c r="CQ575" t="s">
        <v>13876</v>
      </c>
      <c r="CR575" t="s">
        <v>13876</v>
      </c>
      <c r="CS575" t="s">
        <v>13876</v>
      </c>
      <c r="CT575" t="s">
        <v>13876</v>
      </c>
    </row>
    <row r="576" spans="1:98" hidden="1">
      <c r="A576" s="1088">
        <v>137</v>
      </c>
      <c r="B576" s="554" t="s">
        <v>10389</v>
      </c>
      <c r="C576" s="554" t="s">
        <v>5452</v>
      </c>
      <c r="D576" s="554" t="s">
        <v>11261</v>
      </c>
      <c r="E576" s="336" t="s">
        <v>368</v>
      </c>
      <c r="F576" s="336" t="s">
        <v>11989</v>
      </c>
      <c r="G576" s="336">
        <v>2950870028</v>
      </c>
      <c r="H576" s="554" t="s">
        <v>12655</v>
      </c>
      <c r="I576" s="336" t="s">
        <v>126</v>
      </c>
      <c r="J576" s="336" t="s">
        <v>13659</v>
      </c>
      <c r="K576" s="336" t="s">
        <v>13546</v>
      </c>
      <c r="L576" s="336" t="s">
        <v>13658</v>
      </c>
      <c r="M576" s="336" t="s">
        <v>13658</v>
      </c>
      <c r="N576" s="336"/>
      <c r="O576" s="632"/>
      <c r="P576" s="632" t="s">
        <v>13661</v>
      </c>
      <c r="Q576" s="556">
        <v>44636</v>
      </c>
      <c r="R576" s="336"/>
      <c r="S576" s="557">
        <v>44662</v>
      </c>
      <c r="T576" s="336" t="s">
        <v>15729</v>
      </c>
      <c r="U576" s="625">
        <v>73</v>
      </c>
      <c r="V576" s="1088">
        <v>73</v>
      </c>
      <c r="W576" s="551">
        <v>119182</v>
      </c>
      <c r="X576" s="551">
        <v>46082</v>
      </c>
      <c r="Y576" s="551">
        <v>50685</v>
      </c>
      <c r="Z576" s="551">
        <v>43986</v>
      </c>
      <c r="AA576" s="551">
        <v>40529</v>
      </c>
      <c r="AB576" s="551">
        <v>45902</v>
      </c>
      <c r="AC576" s="551" t="s">
        <v>13876</v>
      </c>
      <c r="AD576" s="552" t="s">
        <v>13876</v>
      </c>
      <c r="AE576" s="623">
        <v>346366</v>
      </c>
      <c r="AF576" t="s">
        <v>11260</v>
      </c>
      <c r="AG576" t="s">
        <v>10393</v>
      </c>
      <c r="AH576" t="s">
        <v>12654</v>
      </c>
      <c r="AJ576" s="548" t="s">
        <v>13693</v>
      </c>
      <c r="AK576" s="548" t="s">
        <v>13668</v>
      </c>
      <c r="AL576" s="548" t="s">
        <v>13669</v>
      </c>
      <c r="AM576" s="548" t="s">
        <v>14047</v>
      </c>
      <c r="AN576" s="548" t="s">
        <v>14048</v>
      </c>
      <c r="AO576" s="548" t="s">
        <v>14049</v>
      </c>
      <c r="AQ576" t="s">
        <v>13876</v>
      </c>
      <c r="AR576" t="s">
        <v>15289</v>
      </c>
      <c r="AS576" t="s">
        <v>15289</v>
      </c>
      <c r="AT576" t="s">
        <v>15294</v>
      </c>
      <c r="AU576" t="s">
        <v>15289</v>
      </c>
      <c r="AV576" t="s">
        <v>15285</v>
      </c>
      <c r="AW576" t="s">
        <v>15292</v>
      </c>
      <c r="AX576" t="s">
        <v>13876</v>
      </c>
      <c r="AY576" t="s">
        <v>13876</v>
      </c>
      <c r="AZ576" t="s">
        <v>15291</v>
      </c>
      <c r="BA576" t="s">
        <v>15290</v>
      </c>
      <c r="BB576" t="s">
        <v>15288</v>
      </c>
      <c r="BC576" t="s">
        <v>15285</v>
      </c>
      <c r="BD576" t="s">
        <v>15292</v>
      </c>
      <c r="BE576" t="s">
        <v>13876</v>
      </c>
      <c r="BF576" t="s">
        <v>13876</v>
      </c>
      <c r="BG576" t="s">
        <v>15286</v>
      </c>
      <c r="BH576" t="s">
        <v>15288</v>
      </c>
      <c r="BI576" t="s">
        <v>15290</v>
      </c>
      <c r="BJ576" t="s">
        <v>15285</v>
      </c>
      <c r="BK576" t="s">
        <v>15286</v>
      </c>
      <c r="BL576" t="s">
        <v>13876</v>
      </c>
      <c r="BM576" t="s">
        <v>13876</v>
      </c>
      <c r="BN576" t="s">
        <v>15291</v>
      </c>
      <c r="BO576" t="s">
        <v>15284</v>
      </c>
      <c r="BP576" t="s">
        <v>15294</v>
      </c>
      <c r="BQ576" t="s">
        <v>15285</v>
      </c>
      <c r="BR576" t="s">
        <v>15290</v>
      </c>
      <c r="BS576" t="s">
        <v>13876</v>
      </c>
      <c r="BT576" t="s">
        <v>13876</v>
      </c>
      <c r="BU576" t="s">
        <v>15291</v>
      </c>
      <c r="BV576" t="s">
        <v>15288</v>
      </c>
      <c r="BW576" t="s">
        <v>15286</v>
      </c>
      <c r="BX576" t="s">
        <v>15292</v>
      </c>
      <c r="BY576" t="s">
        <v>15294</v>
      </c>
      <c r="BZ576" t="s">
        <v>13876</v>
      </c>
      <c r="CA576" t="s">
        <v>13876</v>
      </c>
      <c r="CB576" t="s">
        <v>15291</v>
      </c>
      <c r="CC576" t="s">
        <v>15286</v>
      </c>
      <c r="CD576" t="s">
        <v>15294</v>
      </c>
      <c r="CE576" t="s">
        <v>15288</v>
      </c>
      <c r="CF576" t="s">
        <v>15292</v>
      </c>
      <c r="CG576" t="s">
        <v>13876</v>
      </c>
      <c r="CH576" t="s">
        <v>13876</v>
      </c>
      <c r="CI576" t="s">
        <v>13876</v>
      </c>
      <c r="CJ576" t="s">
        <v>13876</v>
      </c>
      <c r="CK576" t="s">
        <v>13876</v>
      </c>
      <c r="CL576" t="s">
        <v>13876</v>
      </c>
      <c r="CM576" t="s">
        <v>13876</v>
      </c>
      <c r="CN576" t="s">
        <v>13876</v>
      </c>
      <c r="CO576" t="s">
        <v>13876</v>
      </c>
      <c r="CP576" t="s">
        <v>13876</v>
      </c>
      <c r="CQ576" t="s">
        <v>13876</v>
      </c>
      <c r="CR576" t="s">
        <v>13876</v>
      </c>
      <c r="CS576" t="s">
        <v>13876</v>
      </c>
      <c r="CT576" t="s">
        <v>13876</v>
      </c>
    </row>
    <row r="577" spans="1:98" hidden="1">
      <c r="A577" s="1088"/>
      <c r="B577" s="554" t="s">
        <v>10389</v>
      </c>
      <c r="C577" s="554" t="s">
        <v>5452</v>
      </c>
      <c r="D577" s="554" t="s">
        <v>11261</v>
      </c>
      <c r="E577" s="336" t="s">
        <v>368</v>
      </c>
      <c r="F577" s="336" t="s">
        <v>11989</v>
      </c>
      <c r="G577" s="336">
        <v>2950870184</v>
      </c>
      <c r="H577" s="554" t="s">
        <v>12652</v>
      </c>
      <c r="I577" s="336" t="s">
        <v>126</v>
      </c>
      <c r="J577" s="336" t="s">
        <v>13659</v>
      </c>
      <c r="K577" s="336" t="s">
        <v>13546</v>
      </c>
      <c r="L577" s="336" t="s">
        <v>13658</v>
      </c>
      <c r="M577" s="336" t="s">
        <v>13658</v>
      </c>
      <c r="N577" s="336"/>
      <c r="O577" s="632"/>
      <c r="P577" s="632" t="s">
        <v>13661</v>
      </c>
      <c r="Q577" s="556">
        <v>44636</v>
      </c>
      <c r="R577" s="336"/>
      <c r="S577" s="557">
        <v>44662</v>
      </c>
      <c r="T577" s="336" t="s">
        <v>15730</v>
      </c>
      <c r="U577" s="620">
        <v>73</v>
      </c>
      <c r="V577" s="1088"/>
      <c r="W577" s="551">
        <v>88886</v>
      </c>
      <c r="X577" s="551">
        <v>35988</v>
      </c>
      <c r="Y577" s="551">
        <v>37049</v>
      </c>
      <c r="Z577" s="551">
        <v>36903</v>
      </c>
      <c r="AA577" s="551">
        <v>35324</v>
      </c>
      <c r="AB577" s="551">
        <v>36867</v>
      </c>
      <c r="AC577" s="551" t="s">
        <v>13876</v>
      </c>
      <c r="AD577" s="552" t="s">
        <v>13876</v>
      </c>
      <c r="AE577" s="623">
        <v>271017</v>
      </c>
      <c r="AF577" t="s">
        <v>11260</v>
      </c>
      <c r="AG577" t="s">
        <v>10393</v>
      </c>
      <c r="AH577" t="s">
        <v>12651</v>
      </c>
      <c r="AJ577" s="548" t="s">
        <v>13693</v>
      </c>
      <c r="AK577" s="548" t="s">
        <v>13668</v>
      </c>
      <c r="AL577" s="548" t="s">
        <v>13669</v>
      </c>
      <c r="AM577" s="548" t="s">
        <v>14047</v>
      </c>
      <c r="AN577" s="548" t="s">
        <v>14048</v>
      </c>
      <c r="AO577" s="548" t="s">
        <v>14049</v>
      </c>
      <c r="AQ577" t="s">
        <v>13876</v>
      </c>
      <c r="AR577" t="s">
        <v>13876</v>
      </c>
      <c r="AS577" t="s">
        <v>15285</v>
      </c>
      <c r="AT577" t="s">
        <v>15285</v>
      </c>
      <c r="AU577" t="s">
        <v>15285</v>
      </c>
      <c r="AV577" t="s">
        <v>15285</v>
      </c>
      <c r="AW577" t="s">
        <v>15290</v>
      </c>
      <c r="AX577" t="s">
        <v>13876</v>
      </c>
      <c r="AY577" t="s">
        <v>13876</v>
      </c>
      <c r="AZ577" t="s">
        <v>15284</v>
      </c>
      <c r="BA577" t="s">
        <v>15286</v>
      </c>
      <c r="BB577" t="s">
        <v>15294</v>
      </c>
      <c r="BC577" t="s">
        <v>15285</v>
      </c>
      <c r="BD577" t="s">
        <v>15285</v>
      </c>
      <c r="BE577" t="s">
        <v>13876</v>
      </c>
      <c r="BF577" t="s">
        <v>13876</v>
      </c>
      <c r="BG577" t="s">
        <v>15284</v>
      </c>
      <c r="BH577" t="s">
        <v>15287</v>
      </c>
      <c r="BI577" t="s">
        <v>15288</v>
      </c>
      <c r="BJ577" t="s">
        <v>15291</v>
      </c>
      <c r="BK577" t="s">
        <v>15294</v>
      </c>
      <c r="BL577" t="s">
        <v>13876</v>
      </c>
      <c r="BM577" t="s">
        <v>13876</v>
      </c>
      <c r="BN577" t="s">
        <v>15284</v>
      </c>
      <c r="BO577" t="s">
        <v>15290</v>
      </c>
      <c r="BP577" t="s">
        <v>15294</v>
      </c>
      <c r="BQ577" t="s">
        <v>15288</v>
      </c>
      <c r="BR577" t="s">
        <v>15284</v>
      </c>
      <c r="BS577" t="s">
        <v>13876</v>
      </c>
      <c r="BT577" t="s">
        <v>13876</v>
      </c>
      <c r="BU577" t="s">
        <v>15284</v>
      </c>
      <c r="BV577" t="s">
        <v>15286</v>
      </c>
      <c r="BW577" t="s">
        <v>15284</v>
      </c>
      <c r="BX577" t="s">
        <v>15292</v>
      </c>
      <c r="BY577" t="s">
        <v>15291</v>
      </c>
      <c r="BZ577" t="s">
        <v>13876</v>
      </c>
      <c r="CA577" t="s">
        <v>13876</v>
      </c>
      <c r="CB577" t="s">
        <v>15284</v>
      </c>
      <c r="CC577" t="s">
        <v>15290</v>
      </c>
      <c r="CD577" t="s">
        <v>15285</v>
      </c>
      <c r="CE577" t="s">
        <v>15290</v>
      </c>
      <c r="CF577" t="s">
        <v>15287</v>
      </c>
      <c r="CG577" t="s">
        <v>13876</v>
      </c>
      <c r="CH577" t="s">
        <v>13876</v>
      </c>
      <c r="CI577" t="s">
        <v>13876</v>
      </c>
      <c r="CJ577" t="s">
        <v>13876</v>
      </c>
      <c r="CK577" t="s">
        <v>13876</v>
      </c>
      <c r="CL577" t="s">
        <v>13876</v>
      </c>
      <c r="CM577" t="s">
        <v>13876</v>
      </c>
      <c r="CN577" t="s">
        <v>13876</v>
      </c>
      <c r="CO577" t="s">
        <v>13876</v>
      </c>
      <c r="CP577" t="s">
        <v>13876</v>
      </c>
      <c r="CQ577" t="s">
        <v>13876</v>
      </c>
      <c r="CR577" t="s">
        <v>13876</v>
      </c>
      <c r="CS577" t="s">
        <v>13876</v>
      </c>
      <c r="CT577" t="s">
        <v>13876</v>
      </c>
    </row>
    <row r="578" spans="1:98" hidden="1">
      <c r="A578" s="1088"/>
      <c r="B578" s="554" t="s">
        <v>10389</v>
      </c>
      <c r="C578" s="554" t="s">
        <v>5452</v>
      </c>
      <c r="D578" s="554" t="s">
        <v>11261</v>
      </c>
      <c r="E578" s="336" t="s">
        <v>368</v>
      </c>
      <c r="F578" s="336" t="s">
        <v>11989</v>
      </c>
      <c r="G578" s="336">
        <v>2950871372</v>
      </c>
      <c r="H578" s="554" t="s">
        <v>12657</v>
      </c>
      <c r="I578" s="336" t="s">
        <v>126</v>
      </c>
      <c r="J578" s="336" t="s">
        <v>13659</v>
      </c>
      <c r="K578" s="336" t="s">
        <v>13546</v>
      </c>
      <c r="L578" s="336" t="s">
        <v>13658</v>
      </c>
      <c r="M578" s="336" t="s">
        <v>13658</v>
      </c>
      <c r="N578" s="336"/>
      <c r="O578" s="632"/>
      <c r="P578" s="632" t="s">
        <v>13661</v>
      </c>
      <c r="Q578" s="556">
        <v>44636</v>
      </c>
      <c r="R578" s="336"/>
      <c r="S578" s="557">
        <v>44662</v>
      </c>
      <c r="T578" s="336" t="s">
        <v>15731</v>
      </c>
      <c r="U578" s="609">
        <v>73</v>
      </c>
      <c r="V578" s="1088"/>
      <c r="W578" s="551">
        <v>103634</v>
      </c>
      <c r="X578" s="551">
        <v>38742</v>
      </c>
      <c r="Y578" s="551">
        <v>42283</v>
      </c>
      <c r="Z578" s="551">
        <v>40057</v>
      </c>
      <c r="AA578" s="551">
        <v>27855</v>
      </c>
      <c r="AB578" s="551">
        <v>35024</v>
      </c>
      <c r="AC578" s="551" t="s">
        <v>13876</v>
      </c>
      <c r="AD578" s="552" t="s">
        <v>13876</v>
      </c>
      <c r="AE578" s="623">
        <v>287595</v>
      </c>
      <c r="AF578" t="s">
        <v>11260</v>
      </c>
      <c r="AG578" t="s">
        <v>11988</v>
      </c>
      <c r="AH578" t="s">
        <v>12656</v>
      </c>
      <c r="AJ578" s="548" t="s">
        <v>13693</v>
      </c>
      <c r="AK578" s="548" t="s">
        <v>13668</v>
      </c>
      <c r="AL578" s="548" t="s">
        <v>13669</v>
      </c>
      <c r="AM578" s="548" t="s">
        <v>14047</v>
      </c>
      <c r="AN578" s="548" t="s">
        <v>14048</v>
      </c>
      <c r="AO578" s="548" t="s">
        <v>14049</v>
      </c>
      <c r="AQ578" t="s">
        <v>13876</v>
      </c>
      <c r="AR578" t="s">
        <v>15289</v>
      </c>
      <c r="AS578" t="s">
        <v>15288</v>
      </c>
      <c r="AT578" t="s">
        <v>15284</v>
      </c>
      <c r="AU578" t="s">
        <v>15290</v>
      </c>
      <c r="AV578" t="s">
        <v>15284</v>
      </c>
      <c r="AW578" t="s">
        <v>15291</v>
      </c>
      <c r="AX578" t="s">
        <v>13876</v>
      </c>
      <c r="AY578" t="s">
        <v>13876</v>
      </c>
      <c r="AZ578" t="s">
        <v>15284</v>
      </c>
      <c r="BA578" t="s">
        <v>15285</v>
      </c>
      <c r="BB578" t="s">
        <v>15287</v>
      </c>
      <c r="BC578" t="s">
        <v>15291</v>
      </c>
      <c r="BD578" t="s">
        <v>15292</v>
      </c>
      <c r="BE578" t="s">
        <v>13876</v>
      </c>
      <c r="BF578" t="s">
        <v>13876</v>
      </c>
      <c r="BG578" t="s">
        <v>15291</v>
      </c>
      <c r="BH578" t="s">
        <v>15292</v>
      </c>
      <c r="BI578" t="s">
        <v>15292</v>
      </c>
      <c r="BJ578" t="s">
        <v>15285</v>
      </c>
      <c r="BK578" t="s">
        <v>15284</v>
      </c>
      <c r="BL578" t="s">
        <v>13876</v>
      </c>
      <c r="BM578" t="s">
        <v>13876</v>
      </c>
      <c r="BN578" t="s">
        <v>15291</v>
      </c>
      <c r="BO578" t="s">
        <v>15288</v>
      </c>
      <c r="BP578" t="s">
        <v>15288</v>
      </c>
      <c r="BQ578" t="s">
        <v>15286</v>
      </c>
      <c r="BR578" t="s">
        <v>15287</v>
      </c>
      <c r="BS578" t="s">
        <v>13876</v>
      </c>
      <c r="BT578" t="s">
        <v>13876</v>
      </c>
      <c r="BU578" t="s">
        <v>15292</v>
      </c>
      <c r="BV578" t="s">
        <v>15287</v>
      </c>
      <c r="BW578" t="s">
        <v>15285</v>
      </c>
      <c r="BX578" t="s">
        <v>15286</v>
      </c>
      <c r="BY578" t="s">
        <v>15286</v>
      </c>
      <c r="BZ578" t="s">
        <v>13876</v>
      </c>
      <c r="CA578" t="s">
        <v>13876</v>
      </c>
      <c r="CB578" t="s">
        <v>15284</v>
      </c>
      <c r="CC578" t="s">
        <v>15286</v>
      </c>
      <c r="CD578" t="s">
        <v>15288</v>
      </c>
      <c r="CE578" t="s">
        <v>15292</v>
      </c>
      <c r="CF578" t="s">
        <v>15291</v>
      </c>
      <c r="CG578" t="s">
        <v>13876</v>
      </c>
      <c r="CH578" t="s">
        <v>13876</v>
      </c>
      <c r="CI578" t="s">
        <v>13876</v>
      </c>
      <c r="CJ578" t="s">
        <v>13876</v>
      </c>
      <c r="CK578" t="s">
        <v>13876</v>
      </c>
      <c r="CL578" t="s">
        <v>13876</v>
      </c>
      <c r="CM578" t="s">
        <v>13876</v>
      </c>
      <c r="CN578" t="s">
        <v>13876</v>
      </c>
      <c r="CO578" t="s">
        <v>13876</v>
      </c>
      <c r="CP578" t="s">
        <v>13876</v>
      </c>
      <c r="CQ578" t="s">
        <v>13876</v>
      </c>
      <c r="CR578" t="s">
        <v>13876</v>
      </c>
      <c r="CS578" t="s">
        <v>13876</v>
      </c>
      <c r="CT578" t="s">
        <v>13876</v>
      </c>
    </row>
    <row r="579" spans="1:98" hidden="1">
      <c r="A579" s="632"/>
      <c r="B579" s="555"/>
      <c r="C579" s="554"/>
      <c r="D579" s="554"/>
      <c r="E579" s="336"/>
      <c r="F579" s="336"/>
      <c r="G579" s="336"/>
      <c r="H579" s="554"/>
      <c r="I579" s="336"/>
      <c r="J579" s="336"/>
      <c r="K579" s="336"/>
      <c r="L579" s="336"/>
      <c r="M579" s="336"/>
      <c r="N579" s="336"/>
      <c r="O579" s="632"/>
      <c r="P579" s="632"/>
      <c r="Q579" s="556"/>
      <c r="R579" s="336"/>
      <c r="S579" s="336"/>
      <c r="T579" s="336" t="s">
        <v>13876</v>
      </c>
      <c r="U579" s="336"/>
      <c r="V579" s="632"/>
      <c r="W579" s="551"/>
      <c r="X579" s="551"/>
      <c r="Y579" s="551"/>
      <c r="Z579" s="551"/>
      <c r="AA579" s="551">
        <v>0</v>
      </c>
      <c r="AB579" s="551">
        <v>0</v>
      </c>
      <c r="AC579" s="551">
        <v>0</v>
      </c>
      <c r="AD579" s="552"/>
      <c r="AE579" s="623">
        <v>0</v>
      </c>
      <c r="AQ579" t="s">
        <v>13876</v>
      </c>
      <c r="AR579" t="s">
        <v>13876</v>
      </c>
      <c r="AS579" t="s">
        <v>13876</v>
      </c>
      <c r="AT579" t="s">
        <v>13876</v>
      </c>
      <c r="AU579" t="s">
        <v>13876</v>
      </c>
      <c r="AV579" t="s">
        <v>13876</v>
      </c>
      <c r="AW579" t="s">
        <v>13876</v>
      </c>
      <c r="AX579" t="s">
        <v>13876</v>
      </c>
      <c r="AY579" t="s">
        <v>13876</v>
      </c>
      <c r="AZ579" t="s">
        <v>13876</v>
      </c>
      <c r="BA579" t="s">
        <v>13876</v>
      </c>
      <c r="BB579" t="s">
        <v>13876</v>
      </c>
      <c r="BC579" t="s">
        <v>13876</v>
      </c>
      <c r="BD579" t="s">
        <v>13876</v>
      </c>
      <c r="BE579" t="s">
        <v>13876</v>
      </c>
      <c r="BF579" t="s">
        <v>13876</v>
      </c>
      <c r="BG579" t="s">
        <v>13876</v>
      </c>
      <c r="BH579" t="s">
        <v>13876</v>
      </c>
      <c r="BI579" t="s">
        <v>13876</v>
      </c>
      <c r="BJ579" t="s">
        <v>13876</v>
      </c>
      <c r="BK579" t="s">
        <v>13876</v>
      </c>
      <c r="BL579" t="s">
        <v>13876</v>
      </c>
      <c r="BM579" t="s">
        <v>13876</v>
      </c>
      <c r="BN579" t="s">
        <v>13876</v>
      </c>
      <c r="BO579" t="s">
        <v>13876</v>
      </c>
      <c r="BP579" t="s">
        <v>13876</v>
      </c>
      <c r="BQ579" t="s">
        <v>13876</v>
      </c>
      <c r="BR579" t="s">
        <v>13876</v>
      </c>
      <c r="BS579" t="s">
        <v>13876</v>
      </c>
      <c r="BT579" t="s">
        <v>13876</v>
      </c>
      <c r="BU579" t="s">
        <v>13876</v>
      </c>
      <c r="BV579" t="s">
        <v>13876</v>
      </c>
      <c r="BW579" t="s">
        <v>13876</v>
      </c>
      <c r="BX579" t="s">
        <v>13876</v>
      </c>
      <c r="BY579" t="s">
        <v>13876</v>
      </c>
      <c r="BZ579" t="s">
        <v>13876</v>
      </c>
      <c r="CA579" t="s">
        <v>13876</v>
      </c>
      <c r="CB579" t="s">
        <v>13876</v>
      </c>
      <c r="CC579" t="s">
        <v>13876</v>
      </c>
      <c r="CD579" t="s">
        <v>13876</v>
      </c>
      <c r="CE579" t="s">
        <v>13876</v>
      </c>
      <c r="CF579" t="s">
        <v>13876</v>
      </c>
      <c r="CG579" t="s">
        <v>13876</v>
      </c>
      <c r="CH579" t="s">
        <v>13876</v>
      </c>
      <c r="CI579" t="s">
        <v>13876</v>
      </c>
      <c r="CJ579" t="s">
        <v>13876</v>
      </c>
      <c r="CK579" t="s">
        <v>13876</v>
      </c>
      <c r="CL579" t="s">
        <v>13876</v>
      </c>
      <c r="CM579" t="s">
        <v>13876</v>
      </c>
      <c r="CN579" t="s">
        <v>13876</v>
      </c>
      <c r="CO579" t="s">
        <v>13876</v>
      </c>
      <c r="CP579" t="s">
        <v>13876</v>
      </c>
      <c r="CQ579" t="s">
        <v>13876</v>
      </c>
      <c r="CR579" t="s">
        <v>13876</v>
      </c>
      <c r="CS579" t="s">
        <v>13876</v>
      </c>
      <c r="CT579" t="s">
        <v>13876</v>
      </c>
    </row>
    <row r="580" spans="1:98" hidden="1">
      <c r="A580" s="1088">
        <v>138</v>
      </c>
      <c r="B580" s="554" t="s">
        <v>11264</v>
      </c>
      <c r="C580" s="554" t="s">
        <v>14050</v>
      </c>
      <c r="D580" s="554" t="s">
        <v>11265</v>
      </c>
      <c r="E580" s="336" t="s">
        <v>368</v>
      </c>
      <c r="F580" s="336" t="s">
        <v>14051</v>
      </c>
      <c r="G580" s="336">
        <v>2951900055</v>
      </c>
      <c r="H580" s="554" t="s">
        <v>12660</v>
      </c>
      <c r="I580" s="336" t="s">
        <v>124</v>
      </c>
      <c r="J580" s="336" t="s">
        <v>13659</v>
      </c>
      <c r="K580" s="336" t="s">
        <v>13546</v>
      </c>
      <c r="L580" s="336" t="s">
        <v>13658</v>
      </c>
      <c r="M580" s="336" t="s">
        <v>13659</v>
      </c>
      <c r="N580" s="336" t="s">
        <v>13549</v>
      </c>
      <c r="O580" s="632" t="s">
        <v>13661</v>
      </c>
      <c r="P580" s="632"/>
      <c r="Q580" s="556">
        <v>44620</v>
      </c>
      <c r="R580" s="336"/>
      <c r="S580" s="557">
        <v>44665</v>
      </c>
      <c r="T580" s="336" t="s">
        <v>15732</v>
      </c>
      <c r="U580" s="625">
        <v>74</v>
      </c>
      <c r="V580" s="1088">
        <v>74</v>
      </c>
      <c r="W580" s="551">
        <v>597</v>
      </c>
      <c r="X580" s="551" t="s">
        <v>13876</v>
      </c>
      <c r="Y580" s="551" t="s">
        <v>13876</v>
      </c>
      <c r="Z580" s="551" t="s">
        <v>13876</v>
      </c>
      <c r="AA580" s="551" t="s">
        <v>13876</v>
      </c>
      <c r="AB580" s="551" t="s">
        <v>13876</v>
      </c>
      <c r="AC580" s="551">
        <v>203</v>
      </c>
      <c r="AD580" s="552" t="s">
        <v>13876</v>
      </c>
      <c r="AE580" s="623">
        <v>800</v>
      </c>
      <c r="AF580" t="s">
        <v>11263</v>
      </c>
      <c r="AG580" t="s">
        <v>11991</v>
      </c>
      <c r="AH580" t="s">
        <v>12659</v>
      </c>
      <c r="AJ580" s="548" t="s">
        <v>13667</v>
      </c>
      <c r="AK580" s="548" t="s">
        <v>13949</v>
      </c>
      <c r="AL580" s="548" t="s">
        <v>13669</v>
      </c>
      <c r="AM580" s="548" t="s">
        <v>14052</v>
      </c>
      <c r="AN580" s="548" t="s">
        <v>14053</v>
      </c>
      <c r="AO580" s="548" t="s">
        <v>14054</v>
      </c>
      <c r="AQ580" t="s">
        <v>13876</v>
      </c>
      <c r="AR580" t="s">
        <v>13876</v>
      </c>
      <c r="AS580" t="s">
        <v>13876</v>
      </c>
      <c r="AT580" t="s">
        <v>13876</v>
      </c>
      <c r="AU580" t="s">
        <v>15286</v>
      </c>
      <c r="AV580" t="s">
        <v>15294</v>
      </c>
      <c r="AW580" t="s">
        <v>15287</v>
      </c>
      <c r="AX580" t="s">
        <v>13876</v>
      </c>
      <c r="AY580" t="s">
        <v>13876</v>
      </c>
      <c r="AZ580" t="s">
        <v>13876</v>
      </c>
      <c r="BA580" t="s">
        <v>13876</v>
      </c>
      <c r="BB580" t="s">
        <v>13876</v>
      </c>
      <c r="BC580" t="s">
        <v>13876</v>
      </c>
      <c r="BD580" t="s">
        <v>13876</v>
      </c>
      <c r="BE580" t="s">
        <v>13876</v>
      </c>
      <c r="BF580" t="s">
        <v>13876</v>
      </c>
      <c r="BG580" t="s">
        <v>13876</v>
      </c>
      <c r="BH580" t="s">
        <v>13876</v>
      </c>
      <c r="BI580" t="s">
        <v>13876</v>
      </c>
      <c r="BJ580" t="s">
        <v>13876</v>
      </c>
      <c r="BK580" t="s">
        <v>13876</v>
      </c>
      <c r="BL580" t="s">
        <v>13876</v>
      </c>
      <c r="BM580" t="s">
        <v>13876</v>
      </c>
      <c r="BN580" t="s">
        <v>13876</v>
      </c>
      <c r="BO580" t="s">
        <v>13876</v>
      </c>
      <c r="BP580" t="s">
        <v>13876</v>
      </c>
      <c r="BQ580" t="s">
        <v>13876</v>
      </c>
      <c r="BR580" t="s">
        <v>13876</v>
      </c>
      <c r="BS580" t="s">
        <v>13876</v>
      </c>
      <c r="BT580" t="s">
        <v>13876</v>
      </c>
      <c r="BU580" t="s">
        <v>13876</v>
      </c>
      <c r="BV580" t="s">
        <v>13876</v>
      </c>
      <c r="BW580" t="s">
        <v>13876</v>
      </c>
      <c r="BX580" t="s">
        <v>13876</v>
      </c>
      <c r="BY580" t="s">
        <v>13876</v>
      </c>
      <c r="BZ580" t="s">
        <v>13876</v>
      </c>
      <c r="CA580" t="s">
        <v>13876</v>
      </c>
      <c r="CB580" t="s">
        <v>13876</v>
      </c>
      <c r="CC580" t="s">
        <v>13876</v>
      </c>
      <c r="CD580" t="s">
        <v>13876</v>
      </c>
      <c r="CE580" t="s">
        <v>13876</v>
      </c>
      <c r="CF580" t="s">
        <v>13876</v>
      </c>
      <c r="CG580" t="s">
        <v>13876</v>
      </c>
      <c r="CH580" t="s">
        <v>13876</v>
      </c>
      <c r="CI580" t="s">
        <v>13876</v>
      </c>
      <c r="CJ580" t="s">
        <v>13876</v>
      </c>
      <c r="CK580" t="s">
        <v>15292</v>
      </c>
      <c r="CL580" t="s">
        <v>15288</v>
      </c>
      <c r="CM580" t="s">
        <v>15284</v>
      </c>
      <c r="CN580" t="s">
        <v>13876</v>
      </c>
      <c r="CO580" t="s">
        <v>13876</v>
      </c>
      <c r="CP580" t="s">
        <v>13876</v>
      </c>
      <c r="CQ580" t="s">
        <v>13876</v>
      </c>
      <c r="CR580" t="s">
        <v>13876</v>
      </c>
      <c r="CS580" t="s">
        <v>13876</v>
      </c>
      <c r="CT580" t="s">
        <v>13876</v>
      </c>
    </row>
    <row r="581" spans="1:98" hidden="1">
      <c r="A581" s="1088"/>
      <c r="B581" s="554" t="s">
        <v>11264</v>
      </c>
      <c r="C581" s="554" t="s">
        <v>14050</v>
      </c>
      <c r="D581" s="554" t="s">
        <v>11265</v>
      </c>
      <c r="E581" s="336" t="s">
        <v>368</v>
      </c>
      <c r="F581" s="336" t="s">
        <v>14051</v>
      </c>
      <c r="G581" s="336">
        <v>2951900055</v>
      </c>
      <c r="H581" s="554" t="s">
        <v>12660</v>
      </c>
      <c r="I581" s="336" t="s">
        <v>126</v>
      </c>
      <c r="J581" s="336" t="s">
        <v>13659</v>
      </c>
      <c r="K581" s="336" t="s">
        <v>13546</v>
      </c>
      <c r="L581" s="336" t="s">
        <v>13658</v>
      </c>
      <c r="M581" s="336" t="s">
        <v>13659</v>
      </c>
      <c r="N581" s="336" t="s">
        <v>13549</v>
      </c>
      <c r="O581" s="632" t="s">
        <v>13661</v>
      </c>
      <c r="P581" s="632"/>
      <c r="Q581" s="556">
        <v>44620</v>
      </c>
      <c r="R581" s="336"/>
      <c r="S581" s="557">
        <v>44665</v>
      </c>
      <c r="T581" s="336" t="s">
        <v>15733</v>
      </c>
      <c r="U581" s="609">
        <v>74</v>
      </c>
      <c r="V581" s="1088"/>
      <c r="W581" s="551">
        <v>49708</v>
      </c>
      <c r="X581" s="551">
        <v>19245</v>
      </c>
      <c r="Y581" s="551">
        <v>24200</v>
      </c>
      <c r="Z581" s="551">
        <v>24490</v>
      </c>
      <c r="AA581" s="551">
        <v>26831</v>
      </c>
      <c r="AB581" s="551">
        <v>22875</v>
      </c>
      <c r="AC581" s="551">
        <v>1170</v>
      </c>
      <c r="AD581" s="552" t="s">
        <v>13876</v>
      </c>
      <c r="AE581" s="623">
        <v>168519</v>
      </c>
      <c r="AF581" t="s">
        <v>11263</v>
      </c>
      <c r="AG581" t="s">
        <v>11991</v>
      </c>
      <c r="AH581" t="s">
        <v>12659</v>
      </c>
      <c r="AJ581" s="548" t="s">
        <v>13667</v>
      </c>
      <c r="AK581" s="548" t="s">
        <v>13949</v>
      </c>
      <c r="AL581" s="548" t="s">
        <v>13669</v>
      </c>
      <c r="AM581" s="548" t="s">
        <v>14052</v>
      </c>
      <c r="AN581" s="548" t="s">
        <v>14053</v>
      </c>
      <c r="AO581" s="548" t="s">
        <v>14054</v>
      </c>
      <c r="AQ581" t="s">
        <v>13876</v>
      </c>
      <c r="AR581" t="s">
        <v>13876</v>
      </c>
      <c r="AS581" t="s">
        <v>15291</v>
      </c>
      <c r="AT581" t="s">
        <v>15294</v>
      </c>
      <c r="AU581" t="s">
        <v>15287</v>
      </c>
      <c r="AV581" t="s">
        <v>15288</v>
      </c>
      <c r="AW581" t="s">
        <v>15285</v>
      </c>
      <c r="AX581" t="s">
        <v>13876</v>
      </c>
      <c r="AY581" t="s">
        <v>13876</v>
      </c>
      <c r="AZ581" t="s">
        <v>15289</v>
      </c>
      <c r="BA581" t="s">
        <v>15294</v>
      </c>
      <c r="BB581" t="s">
        <v>15292</v>
      </c>
      <c r="BC581" t="s">
        <v>15291</v>
      </c>
      <c r="BD581" t="s">
        <v>15286</v>
      </c>
      <c r="BE581" t="s">
        <v>13876</v>
      </c>
      <c r="BF581" t="s">
        <v>13876</v>
      </c>
      <c r="BG581" t="s">
        <v>15292</v>
      </c>
      <c r="BH581" t="s">
        <v>15291</v>
      </c>
      <c r="BI581" t="s">
        <v>15292</v>
      </c>
      <c r="BJ581" t="s">
        <v>15288</v>
      </c>
      <c r="BK581" t="s">
        <v>15288</v>
      </c>
      <c r="BL581" t="s">
        <v>13876</v>
      </c>
      <c r="BM581" t="s">
        <v>13876</v>
      </c>
      <c r="BN581" t="s">
        <v>15292</v>
      </c>
      <c r="BO581" t="s">
        <v>15291</v>
      </c>
      <c r="BP581" t="s">
        <v>15291</v>
      </c>
      <c r="BQ581" t="s">
        <v>15294</v>
      </c>
      <c r="BR581" t="s">
        <v>15288</v>
      </c>
      <c r="BS581" t="s">
        <v>13876</v>
      </c>
      <c r="BT581" t="s">
        <v>13876</v>
      </c>
      <c r="BU581" t="s">
        <v>15292</v>
      </c>
      <c r="BV581" t="s">
        <v>15290</v>
      </c>
      <c r="BW581" t="s">
        <v>15285</v>
      </c>
      <c r="BX581" t="s">
        <v>15284</v>
      </c>
      <c r="BY581" t="s">
        <v>15289</v>
      </c>
      <c r="BZ581" t="s">
        <v>13876</v>
      </c>
      <c r="CA581" t="s">
        <v>13876</v>
      </c>
      <c r="CB581" t="s">
        <v>15292</v>
      </c>
      <c r="CC581" t="s">
        <v>15292</v>
      </c>
      <c r="CD581" t="s">
        <v>15285</v>
      </c>
      <c r="CE581" t="s">
        <v>15287</v>
      </c>
      <c r="CF581" t="s">
        <v>15286</v>
      </c>
      <c r="CG581" t="s">
        <v>13876</v>
      </c>
      <c r="CH581" t="s">
        <v>13876</v>
      </c>
      <c r="CI581" t="s">
        <v>13876</v>
      </c>
      <c r="CJ581" t="s">
        <v>15289</v>
      </c>
      <c r="CK581" t="s">
        <v>15289</v>
      </c>
      <c r="CL581" t="s">
        <v>15287</v>
      </c>
      <c r="CM581" t="s">
        <v>15288</v>
      </c>
      <c r="CN581" t="s">
        <v>13876</v>
      </c>
      <c r="CO581" t="s">
        <v>13876</v>
      </c>
      <c r="CP581" t="s">
        <v>13876</v>
      </c>
      <c r="CQ581" t="s">
        <v>13876</v>
      </c>
      <c r="CR581" t="s">
        <v>13876</v>
      </c>
      <c r="CS581" t="s">
        <v>13876</v>
      </c>
      <c r="CT581" t="s">
        <v>13876</v>
      </c>
    </row>
    <row r="582" spans="1:98" hidden="1">
      <c r="A582" s="632"/>
      <c r="B582" s="555"/>
      <c r="C582" s="554"/>
      <c r="D582" s="554"/>
      <c r="E582" s="336"/>
      <c r="F582" s="336"/>
      <c r="G582" s="336"/>
      <c r="H582" s="554"/>
      <c r="I582" s="336"/>
      <c r="J582" s="336"/>
      <c r="K582" s="336"/>
      <c r="L582" s="336"/>
      <c r="M582" s="336"/>
      <c r="N582" s="336"/>
      <c r="O582" s="632"/>
      <c r="P582" s="632"/>
      <c r="Q582" s="556"/>
      <c r="R582" s="336"/>
      <c r="S582" s="336"/>
      <c r="T582" s="336" t="s">
        <v>13876</v>
      </c>
      <c r="U582" s="336"/>
      <c r="V582" s="632"/>
      <c r="W582" s="551"/>
      <c r="X582" s="551"/>
      <c r="Y582" s="551"/>
      <c r="Z582" s="551"/>
      <c r="AA582" s="551">
        <v>0</v>
      </c>
      <c r="AB582" s="551">
        <v>0</v>
      </c>
      <c r="AC582" s="551">
        <v>0</v>
      </c>
      <c r="AD582" s="552"/>
      <c r="AE582" s="623">
        <v>0</v>
      </c>
      <c r="AQ582" t="s">
        <v>13876</v>
      </c>
      <c r="AR582" t="s">
        <v>13876</v>
      </c>
      <c r="AS582" t="s">
        <v>13876</v>
      </c>
      <c r="AT582" t="s">
        <v>13876</v>
      </c>
      <c r="AU582" t="s">
        <v>13876</v>
      </c>
      <c r="AV582" t="s">
        <v>13876</v>
      </c>
      <c r="AW582" t="s">
        <v>13876</v>
      </c>
      <c r="AX582" t="s">
        <v>13876</v>
      </c>
      <c r="AY582" t="s">
        <v>13876</v>
      </c>
      <c r="AZ582" t="s">
        <v>13876</v>
      </c>
      <c r="BA582" t="s">
        <v>13876</v>
      </c>
      <c r="BB582" t="s">
        <v>13876</v>
      </c>
      <c r="BC582" t="s">
        <v>13876</v>
      </c>
      <c r="BD582" t="s">
        <v>13876</v>
      </c>
      <c r="BE582" t="s">
        <v>13876</v>
      </c>
      <c r="BF582" t="s">
        <v>13876</v>
      </c>
      <c r="BG582" t="s">
        <v>13876</v>
      </c>
      <c r="BH582" t="s">
        <v>13876</v>
      </c>
      <c r="BI582" t="s">
        <v>13876</v>
      </c>
      <c r="BJ582" t="s">
        <v>13876</v>
      </c>
      <c r="BK582" t="s">
        <v>13876</v>
      </c>
      <c r="BL582" t="s">
        <v>13876</v>
      </c>
      <c r="BM582" t="s">
        <v>13876</v>
      </c>
      <c r="BN582" t="s">
        <v>13876</v>
      </c>
      <c r="BO582" t="s">
        <v>13876</v>
      </c>
      <c r="BP582" t="s">
        <v>13876</v>
      </c>
      <c r="BQ582" t="s">
        <v>13876</v>
      </c>
      <c r="BR582" t="s">
        <v>13876</v>
      </c>
      <c r="BS582" t="s">
        <v>13876</v>
      </c>
      <c r="BT582" t="s">
        <v>13876</v>
      </c>
      <c r="BU582" t="s">
        <v>13876</v>
      </c>
      <c r="BV582" t="s">
        <v>13876</v>
      </c>
      <c r="BW582" t="s">
        <v>13876</v>
      </c>
      <c r="BX582" t="s">
        <v>13876</v>
      </c>
      <c r="BY582" t="s">
        <v>13876</v>
      </c>
      <c r="BZ582" t="s">
        <v>13876</v>
      </c>
      <c r="CA582" t="s">
        <v>13876</v>
      </c>
      <c r="CB582" t="s">
        <v>13876</v>
      </c>
      <c r="CC582" t="s">
        <v>13876</v>
      </c>
      <c r="CD582" t="s">
        <v>13876</v>
      </c>
      <c r="CE582" t="s">
        <v>13876</v>
      </c>
      <c r="CF582" t="s">
        <v>13876</v>
      </c>
      <c r="CG582" t="s">
        <v>13876</v>
      </c>
      <c r="CH582" t="s">
        <v>13876</v>
      </c>
      <c r="CI582" t="s">
        <v>13876</v>
      </c>
      <c r="CJ582" t="s">
        <v>13876</v>
      </c>
      <c r="CK582" t="s">
        <v>13876</v>
      </c>
      <c r="CL582" t="s">
        <v>13876</v>
      </c>
      <c r="CM582" t="s">
        <v>13876</v>
      </c>
      <c r="CN582" t="s">
        <v>13876</v>
      </c>
      <c r="CO582" t="s">
        <v>13876</v>
      </c>
      <c r="CP582" t="s">
        <v>13876</v>
      </c>
      <c r="CQ582" t="s">
        <v>13876</v>
      </c>
      <c r="CR582" t="s">
        <v>13876</v>
      </c>
      <c r="CS582" t="s">
        <v>13876</v>
      </c>
      <c r="CT582" t="s">
        <v>13876</v>
      </c>
    </row>
    <row r="583" spans="1:98" hidden="1">
      <c r="A583" s="1088">
        <v>139</v>
      </c>
      <c r="B583" s="554" t="s">
        <v>6535</v>
      </c>
      <c r="C583" s="554" t="s">
        <v>6536</v>
      </c>
      <c r="D583" s="554" t="s">
        <v>6537</v>
      </c>
      <c r="E583" s="336" t="s">
        <v>368</v>
      </c>
      <c r="F583" s="336" t="s">
        <v>14055</v>
      </c>
      <c r="G583" s="336">
        <v>2911200570</v>
      </c>
      <c r="H583" s="554" t="s">
        <v>6543</v>
      </c>
      <c r="I583" s="336" t="s">
        <v>113</v>
      </c>
      <c r="J583" s="336" t="s">
        <v>13659</v>
      </c>
      <c r="K583" s="336" t="s">
        <v>13546</v>
      </c>
      <c r="L583" s="336" t="s">
        <v>13658</v>
      </c>
      <c r="M583" s="336" t="s">
        <v>13658</v>
      </c>
      <c r="N583" s="336"/>
      <c r="O583" s="632"/>
      <c r="P583" s="632"/>
      <c r="Q583" s="632"/>
      <c r="R583" s="336"/>
      <c r="S583" s="336"/>
      <c r="T583" s="336" t="s">
        <v>15734</v>
      </c>
      <c r="U583" s="625"/>
      <c r="V583" s="1088"/>
      <c r="W583" s="551" t="s">
        <v>13876</v>
      </c>
      <c r="X583" s="551" t="s">
        <v>13876</v>
      </c>
      <c r="Y583" s="551" t="s">
        <v>13876</v>
      </c>
      <c r="Z583" s="551" t="s">
        <v>13876</v>
      </c>
      <c r="AA583" s="551" t="s">
        <v>13876</v>
      </c>
      <c r="AB583" s="551" t="s">
        <v>13876</v>
      </c>
      <c r="AC583" s="551" t="s">
        <v>13876</v>
      </c>
      <c r="AD583" s="552" t="s">
        <v>13876</v>
      </c>
      <c r="AE583" s="623">
        <v>0</v>
      </c>
      <c r="AF583" t="s">
        <v>6534</v>
      </c>
      <c r="AG583" t="s">
        <v>6540</v>
      </c>
      <c r="AH583" t="s">
        <v>6542</v>
      </c>
      <c r="AQ583" t="s">
        <v>13876</v>
      </c>
      <c r="AR583" t="s">
        <v>13876</v>
      </c>
      <c r="AS583" t="s">
        <v>13876</v>
      </c>
      <c r="AT583" t="s">
        <v>13876</v>
      </c>
      <c r="AU583" t="s">
        <v>13876</v>
      </c>
      <c r="AV583" t="s">
        <v>13876</v>
      </c>
      <c r="AW583" t="s">
        <v>13876</v>
      </c>
      <c r="AX583" t="s">
        <v>13876</v>
      </c>
      <c r="AY583" t="s">
        <v>13876</v>
      </c>
      <c r="AZ583" t="s">
        <v>13876</v>
      </c>
      <c r="BA583" t="s">
        <v>13876</v>
      </c>
      <c r="BB583" t="s">
        <v>13876</v>
      </c>
      <c r="BC583" t="s">
        <v>13876</v>
      </c>
      <c r="BD583" t="s">
        <v>13876</v>
      </c>
      <c r="BE583" t="s">
        <v>13876</v>
      </c>
      <c r="BF583" t="s">
        <v>13876</v>
      </c>
      <c r="BG583" t="s">
        <v>13876</v>
      </c>
      <c r="BH583" t="s">
        <v>13876</v>
      </c>
      <c r="BI583" t="s">
        <v>13876</v>
      </c>
      <c r="BJ583" t="s">
        <v>13876</v>
      </c>
      <c r="BK583" t="s">
        <v>13876</v>
      </c>
      <c r="BL583" t="s">
        <v>13876</v>
      </c>
      <c r="BM583" t="s">
        <v>13876</v>
      </c>
      <c r="BN583" t="s">
        <v>13876</v>
      </c>
      <c r="BO583" t="s">
        <v>13876</v>
      </c>
      <c r="BP583" t="s">
        <v>13876</v>
      </c>
      <c r="BQ583" t="s">
        <v>13876</v>
      </c>
      <c r="BR583" t="s">
        <v>13876</v>
      </c>
      <c r="BS583" t="s">
        <v>13876</v>
      </c>
      <c r="BT583" t="s">
        <v>13876</v>
      </c>
      <c r="BU583" t="s">
        <v>13876</v>
      </c>
      <c r="BV583" t="s">
        <v>13876</v>
      </c>
      <c r="BW583" t="s">
        <v>13876</v>
      </c>
      <c r="BX583" t="s">
        <v>13876</v>
      </c>
      <c r="BY583" t="s">
        <v>13876</v>
      </c>
      <c r="BZ583" t="s">
        <v>13876</v>
      </c>
      <c r="CA583" t="s">
        <v>13876</v>
      </c>
      <c r="CB583" t="s">
        <v>13876</v>
      </c>
      <c r="CC583" t="s">
        <v>13876</v>
      </c>
      <c r="CD583" t="s">
        <v>13876</v>
      </c>
      <c r="CE583" t="s">
        <v>13876</v>
      </c>
      <c r="CF583" t="s">
        <v>13876</v>
      </c>
      <c r="CG583" t="s">
        <v>13876</v>
      </c>
      <c r="CH583" t="s">
        <v>13876</v>
      </c>
      <c r="CI583" t="s">
        <v>13876</v>
      </c>
      <c r="CJ583" t="s">
        <v>13876</v>
      </c>
      <c r="CK583" t="s">
        <v>13876</v>
      </c>
      <c r="CL583" t="s">
        <v>13876</v>
      </c>
      <c r="CM583" t="s">
        <v>13876</v>
      </c>
      <c r="CN583" t="s">
        <v>13876</v>
      </c>
      <c r="CO583" t="s">
        <v>13876</v>
      </c>
      <c r="CP583" t="s">
        <v>13876</v>
      </c>
      <c r="CQ583" t="s">
        <v>13876</v>
      </c>
      <c r="CR583" t="s">
        <v>13876</v>
      </c>
      <c r="CS583" t="s">
        <v>13876</v>
      </c>
      <c r="CT583" t="s">
        <v>13876</v>
      </c>
    </row>
    <row r="584" spans="1:98" hidden="1">
      <c r="A584" s="1088"/>
      <c r="B584" s="554" t="s">
        <v>6535</v>
      </c>
      <c r="C584" s="554" t="s">
        <v>6536</v>
      </c>
      <c r="D584" s="554" t="s">
        <v>6537</v>
      </c>
      <c r="E584" s="336" t="s">
        <v>368</v>
      </c>
      <c r="F584" s="336" t="s">
        <v>14055</v>
      </c>
      <c r="G584" s="336">
        <v>2911200570</v>
      </c>
      <c r="H584" s="554" t="s">
        <v>6543</v>
      </c>
      <c r="I584" s="336" t="s">
        <v>114</v>
      </c>
      <c r="J584" s="336" t="s">
        <v>13659</v>
      </c>
      <c r="K584" s="336" t="s">
        <v>13546</v>
      </c>
      <c r="L584" s="336" t="s">
        <v>13658</v>
      </c>
      <c r="M584" s="336" t="s">
        <v>13658</v>
      </c>
      <c r="N584" s="336"/>
      <c r="O584" s="632"/>
      <c r="P584" s="632"/>
      <c r="Q584" s="632"/>
      <c r="R584" s="336"/>
      <c r="S584" s="336"/>
      <c r="T584" s="336" t="s">
        <v>15735</v>
      </c>
      <c r="U584" s="609"/>
      <c r="V584" s="1088"/>
      <c r="W584" s="551" t="s">
        <v>13876</v>
      </c>
      <c r="X584" s="551" t="s">
        <v>13876</v>
      </c>
      <c r="Y584" s="551" t="s">
        <v>13876</v>
      </c>
      <c r="Z584" s="551" t="s">
        <v>13876</v>
      </c>
      <c r="AA584" s="551" t="s">
        <v>13876</v>
      </c>
      <c r="AB584" s="551" t="s">
        <v>13876</v>
      </c>
      <c r="AC584" s="551" t="s">
        <v>13876</v>
      </c>
      <c r="AD584" s="552" t="s">
        <v>13876</v>
      </c>
      <c r="AE584" s="623">
        <v>0</v>
      </c>
      <c r="AF584" t="s">
        <v>6534</v>
      </c>
      <c r="AG584" t="s">
        <v>6540</v>
      </c>
      <c r="AH584" t="s">
        <v>6542</v>
      </c>
      <c r="AQ584" t="s">
        <v>13876</v>
      </c>
      <c r="AR584" t="s">
        <v>13876</v>
      </c>
      <c r="AS584" t="s">
        <v>13876</v>
      </c>
      <c r="AT584" t="s">
        <v>13876</v>
      </c>
      <c r="AU584" t="s">
        <v>13876</v>
      </c>
      <c r="AV584" t="s">
        <v>13876</v>
      </c>
      <c r="AW584" t="s">
        <v>13876</v>
      </c>
      <c r="AX584" t="s">
        <v>13876</v>
      </c>
      <c r="AY584" t="s">
        <v>13876</v>
      </c>
      <c r="AZ584" t="s">
        <v>13876</v>
      </c>
      <c r="BA584" t="s">
        <v>13876</v>
      </c>
      <c r="BB584" t="s">
        <v>13876</v>
      </c>
      <c r="BC584" t="s">
        <v>13876</v>
      </c>
      <c r="BD584" t="s">
        <v>13876</v>
      </c>
      <c r="BE584" t="s">
        <v>13876</v>
      </c>
      <c r="BF584" t="s">
        <v>13876</v>
      </c>
      <c r="BG584" t="s">
        <v>13876</v>
      </c>
      <c r="BH584" t="s">
        <v>13876</v>
      </c>
      <c r="BI584" t="s">
        <v>13876</v>
      </c>
      <c r="BJ584" t="s">
        <v>13876</v>
      </c>
      <c r="BK584" t="s">
        <v>13876</v>
      </c>
      <c r="BL584" t="s">
        <v>13876</v>
      </c>
      <c r="BM584" t="s">
        <v>13876</v>
      </c>
      <c r="BN584" t="s">
        <v>13876</v>
      </c>
      <c r="BO584" t="s">
        <v>13876</v>
      </c>
      <c r="BP584" t="s">
        <v>13876</v>
      </c>
      <c r="BQ584" t="s">
        <v>13876</v>
      </c>
      <c r="BR584" t="s">
        <v>13876</v>
      </c>
      <c r="BS584" t="s">
        <v>13876</v>
      </c>
      <c r="BT584" t="s">
        <v>13876</v>
      </c>
      <c r="BU584" t="s">
        <v>13876</v>
      </c>
      <c r="BV584" t="s">
        <v>13876</v>
      </c>
      <c r="BW584" t="s">
        <v>13876</v>
      </c>
      <c r="BX584" t="s">
        <v>13876</v>
      </c>
      <c r="BY584" t="s">
        <v>13876</v>
      </c>
      <c r="BZ584" t="s">
        <v>13876</v>
      </c>
      <c r="CA584" t="s">
        <v>13876</v>
      </c>
      <c r="CB584" t="s">
        <v>13876</v>
      </c>
      <c r="CC584" t="s">
        <v>13876</v>
      </c>
      <c r="CD584" t="s">
        <v>13876</v>
      </c>
      <c r="CE584" t="s">
        <v>13876</v>
      </c>
      <c r="CF584" t="s">
        <v>13876</v>
      </c>
      <c r="CG584" t="s">
        <v>13876</v>
      </c>
      <c r="CH584" t="s">
        <v>13876</v>
      </c>
      <c r="CI584" t="s">
        <v>13876</v>
      </c>
      <c r="CJ584" t="s">
        <v>13876</v>
      </c>
      <c r="CK584" t="s">
        <v>13876</v>
      </c>
      <c r="CL584" t="s">
        <v>13876</v>
      </c>
      <c r="CM584" t="s">
        <v>13876</v>
      </c>
      <c r="CN584" t="s">
        <v>13876</v>
      </c>
      <c r="CO584" t="s">
        <v>13876</v>
      </c>
      <c r="CP584" t="s">
        <v>13876</v>
      </c>
      <c r="CQ584" t="s">
        <v>13876</v>
      </c>
      <c r="CR584" t="s">
        <v>13876</v>
      </c>
      <c r="CS584" t="s">
        <v>13876</v>
      </c>
      <c r="CT584" t="s">
        <v>13876</v>
      </c>
    </row>
    <row r="585" spans="1:98" hidden="1">
      <c r="A585" s="632"/>
      <c r="B585" s="555"/>
      <c r="C585" s="554"/>
      <c r="D585" s="554"/>
      <c r="E585" s="336"/>
      <c r="F585" s="336"/>
      <c r="G585" s="336"/>
      <c r="H585" s="554"/>
      <c r="I585" s="336"/>
      <c r="J585" s="336"/>
      <c r="K585" s="336"/>
      <c r="L585" s="336"/>
      <c r="M585" s="336"/>
      <c r="N585" s="336"/>
      <c r="O585" s="632"/>
      <c r="P585" s="632"/>
      <c r="Q585" s="632"/>
      <c r="R585" s="336"/>
      <c r="S585" s="336"/>
      <c r="T585" s="336" t="s">
        <v>13876</v>
      </c>
      <c r="U585" s="336"/>
      <c r="V585" s="632"/>
      <c r="W585" s="551"/>
      <c r="X585" s="551"/>
      <c r="Y585" s="551"/>
      <c r="Z585" s="551"/>
      <c r="AA585" s="551">
        <v>0</v>
      </c>
      <c r="AB585" s="551">
        <v>0</v>
      </c>
      <c r="AC585" s="551">
        <v>0</v>
      </c>
      <c r="AD585" s="552"/>
      <c r="AE585" s="623">
        <v>0</v>
      </c>
      <c r="AQ585" t="s">
        <v>13876</v>
      </c>
      <c r="AR585" t="s">
        <v>13876</v>
      </c>
      <c r="AS585" t="s">
        <v>13876</v>
      </c>
      <c r="AT585" t="s">
        <v>13876</v>
      </c>
      <c r="AU585" t="s">
        <v>13876</v>
      </c>
      <c r="AV585" t="s">
        <v>13876</v>
      </c>
      <c r="AW585" t="s">
        <v>13876</v>
      </c>
      <c r="AX585" t="s">
        <v>13876</v>
      </c>
      <c r="AY585" t="s">
        <v>13876</v>
      </c>
      <c r="AZ585" t="s">
        <v>13876</v>
      </c>
      <c r="BA585" t="s">
        <v>13876</v>
      </c>
      <c r="BB585" t="s">
        <v>13876</v>
      </c>
      <c r="BC585" t="s">
        <v>13876</v>
      </c>
      <c r="BD585" t="s">
        <v>13876</v>
      </c>
      <c r="BE585" t="s">
        <v>13876</v>
      </c>
      <c r="BF585" t="s">
        <v>13876</v>
      </c>
      <c r="BG585" t="s">
        <v>13876</v>
      </c>
      <c r="BH585" t="s">
        <v>13876</v>
      </c>
      <c r="BI585" t="s">
        <v>13876</v>
      </c>
      <c r="BJ585" t="s">
        <v>13876</v>
      </c>
      <c r="BK585" t="s">
        <v>13876</v>
      </c>
      <c r="BL585" t="s">
        <v>13876</v>
      </c>
      <c r="BM585" t="s">
        <v>13876</v>
      </c>
      <c r="BN585" t="s">
        <v>13876</v>
      </c>
      <c r="BO585" t="s">
        <v>13876</v>
      </c>
      <c r="BP585" t="s">
        <v>13876</v>
      </c>
      <c r="BQ585" t="s">
        <v>13876</v>
      </c>
      <c r="BR585" t="s">
        <v>13876</v>
      </c>
      <c r="BS585" t="s">
        <v>13876</v>
      </c>
      <c r="BT585" t="s">
        <v>13876</v>
      </c>
      <c r="BU585" t="s">
        <v>13876</v>
      </c>
      <c r="BV585" t="s">
        <v>13876</v>
      </c>
      <c r="BW585" t="s">
        <v>13876</v>
      </c>
      <c r="BX585" t="s">
        <v>13876</v>
      </c>
      <c r="BY585" t="s">
        <v>13876</v>
      </c>
      <c r="BZ585" t="s">
        <v>13876</v>
      </c>
      <c r="CA585" t="s">
        <v>13876</v>
      </c>
      <c r="CB585" t="s">
        <v>13876</v>
      </c>
      <c r="CC585" t="s">
        <v>13876</v>
      </c>
      <c r="CD585" t="s">
        <v>13876</v>
      </c>
      <c r="CE585" t="s">
        <v>13876</v>
      </c>
      <c r="CF585" t="s">
        <v>13876</v>
      </c>
      <c r="CG585" t="s">
        <v>13876</v>
      </c>
      <c r="CH585" t="s">
        <v>13876</v>
      </c>
      <c r="CI585" t="s">
        <v>13876</v>
      </c>
      <c r="CJ585" t="s">
        <v>13876</v>
      </c>
      <c r="CK585" t="s">
        <v>13876</v>
      </c>
      <c r="CL585" t="s">
        <v>13876</v>
      </c>
      <c r="CM585" t="s">
        <v>13876</v>
      </c>
      <c r="CN585" t="s">
        <v>13876</v>
      </c>
      <c r="CO585" t="s">
        <v>13876</v>
      </c>
      <c r="CP585" t="s">
        <v>13876</v>
      </c>
      <c r="CQ585" t="s">
        <v>13876</v>
      </c>
      <c r="CR585" t="s">
        <v>13876</v>
      </c>
      <c r="CS585" t="s">
        <v>13876</v>
      </c>
      <c r="CT585" t="s">
        <v>13876</v>
      </c>
    </row>
    <row r="586" spans="1:98" hidden="1">
      <c r="A586" s="1088">
        <v>140</v>
      </c>
      <c r="B586" s="554" t="s">
        <v>6456</v>
      </c>
      <c r="C586" s="554" t="s">
        <v>5180</v>
      </c>
      <c r="D586" s="554" t="s">
        <v>6457</v>
      </c>
      <c r="E586" s="336" t="s">
        <v>368</v>
      </c>
      <c r="F586" s="336" t="s">
        <v>14056</v>
      </c>
      <c r="G586" s="336">
        <v>2911200372</v>
      </c>
      <c r="H586" s="554" t="s">
        <v>6463</v>
      </c>
      <c r="I586" s="336" t="s">
        <v>113</v>
      </c>
      <c r="J586" s="336" t="s">
        <v>13659</v>
      </c>
      <c r="K586" s="336" t="s">
        <v>13546</v>
      </c>
      <c r="L586" s="336" t="s">
        <v>13658</v>
      </c>
      <c r="M586" s="336" t="s">
        <v>13658</v>
      </c>
      <c r="N586" s="336"/>
      <c r="O586" s="632"/>
      <c r="P586" s="632"/>
      <c r="Q586" s="632"/>
      <c r="R586" s="336"/>
      <c r="S586" s="336"/>
      <c r="T586" s="336" t="s">
        <v>15736</v>
      </c>
      <c r="U586" s="625"/>
      <c r="V586" s="1088"/>
      <c r="W586" s="551" t="s">
        <v>13876</v>
      </c>
      <c r="X586" s="551" t="s">
        <v>13876</v>
      </c>
      <c r="Y586" s="551" t="s">
        <v>13876</v>
      </c>
      <c r="Z586" s="551" t="s">
        <v>13876</v>
      </c>
      <c r="AA586" s="551" t="s">
        <v>13876</v>
      </c>
      <c r="AB586" s="551" t="s">
        <v>13876</v>
      </c>
      <c r="AC586" s="551" t="s">
        <v>13876</v>
      </c>
      <c r="AD586" s="552" t="s">
        <v>13876</v>
      </c>
      <c r="AE586" s="623">
        <v>0</v>
      </c>
      <c r="AF586" t="s">
        <v>6455</v>
      </c>
      <c r="AG586" t="s">
        <v>6460</v>
      </c>
      <c r="AH586" t="s">
        <v>6462</v>
      </c>
      <c r="AQ586" t="s">
        <v>13876</v>
      </c>
      <c r="AR586" t="s">
        <v>13876</v>
      </c>
      <c r="AS586" t="s">
        <v>13876</v>
      </c>
      <c r="AT586" t="s">
        <v>13876</v>
      </c>
      <c r="AU586" t="s">
        <v>13876</v>
      </c>
      <c r="AV586" t="s">
        <v>13876</v>
      </c>
      <c r="AW586" t="s">
        <v>13876</v>
      </c>
      <c r="AX586" t="s">
        <v>13876</v>
      </c>
      <c r="AY586" t="s">
        <v>13876</v>
      </c>
      <c r="AZ586" t="s">
        <v>13876</v>
      </c>
      <c r="BA586" t="s">
        <v>13876</v>
      </c>
      <c r="BB586" t="s">
        <v>13876</v>
      </c>
      <c r="BC586" t="s">
        <v>13876</v>
      </c>
      <c r="BD586" t="s">
        <v>13876</v>
      </c>
      <c r="BE586" t="s">
        <v>13876</v>
      </c>
      <c r="BF586" t="s">
        <v>13876</v>
      </c>
      <c r="BG586" t="s">
        <v>13876</v>
      </c>
      <c r="BH586" t="s">
        <v>13876</v>
      </c>
      <c r="BI586" t="s">
        <v>13876</v>
      </c>
      <c r="BJ586" t="s">
        <v>13876</v>
      </c>
      <c r="BK586" t="s">
        <v>13876</v>
      </c>
      <c r="BL586" t="s">
        <v>13876</v>
      </c>
      <c r="BM586" t="s">
        <v>13876</v>
      </c>
      <c r="BN586" t="s">
        <v>13876</v>
      </c>
      <c r="BO586" t="s">
        <v>13876</v>
      </c>
      <c r="BP586" t="s">
        <v>13876</v>
      </c>
      <c r="BQ586" t="s">
        <v>13876</v>
      </c>
      <c r="BR586" t="s">
        <v>13876</v>
      </c>
      <c r="BS586" t="s">
        <v>13876</v>
      </c>
      <c r="BT586" t="s">
        <v>13876</v>
      </c>
      <c r="BU586" t="s">
        <v>13876</v>
      </c>
      <c r="BV586" t="s">
        <v>13876</v>
      </c>
      <c r="BW586" t="s">
        <v>13876</v>
      </c>
      <c r="BX586" t="s">
        <v>13876</v>
      </c>
      <c r="BY586" t="s">
        <v>13876</v>
      </c>
      <c r="BZ586" t="s">
        <v>13876</v>
      </c>
      <c r="CA586" t="s">
        <v>13876</v>
      </c>
      <c r="CB586" t="s">
        <v>13876</v>
      </c>
      <c r="CC586" t="s">
        <v>13876</v>
      </c>
      <c r="CD586" t="s">
        <v>13876</v>
      </c>
      <c r="CE586" t="s">
        <v>13876</v>
      </c>
      <c r="CF586" t="s">
        <v>13876</v>
      </c>
      <c r="CG586" t="s">
        <v>13876</v>
      </c>
      <c r="CH586" t="s">
        <v>13876</v>
      </c>
      <c r="CI586" t="s">
        <v>13876</v>
      </c>
      <c r="CJ586" t="s">
        <v>13876</v>
      </c>
      <c r="CK586" t="s">
        <v>13876</v>
      </c>
      <c r="CL586" t="s">
        <v>13876</v>
      </c>
      <c r="CM586" t="s">
        <v>13876</v>
      </c>
      <c r="CN586" t="s">
        <v>13876</v>
      </c>
      <c r="CO586" t="s">
        <v>13876</v>
      </c>
      <c r="CP586" t="s">
        <v>13876</v>
      </c>
      <c r="CQ586" t="s">
        <v>13876</v>
      </c>
      <c r="CR586" t="s">
        <v>13876</v>
      </c>
      <c r="CS586" t="s">
        <v>13876</v>
      </c>
      <c r="CT586" t="s">
        <v>13876</v>
      </c>
    </row>
    <row r="587" spans="1:98" hidden="1">
      <c r="A587" s="1088"/>
      <c r="B587" s="554" t="s">
        <v>6456</v>
      </c>
      <c r="C587" s="554" t="s">
        <v>5180</v>
      </c>
      <c r="D587" s="554" t="s">
        <v>6457</v>
      </c>
      <c r="E587" s="336" t="s">
        <v>368</v>
      </c>
      <c r="F587" s="336" t="s">
        <v>14056</v>
      </c>
      <c r="G587" s="336">
        <v>2911200372</v>
      </c>
      <c r="H587" s="554" t="s">
        <v>6463</v>
      </c>
      <c r="I587" s="336" t="s">
        <v>114</v>
      </c>
      <c r="J587" s="336" t="s">
        <v>13659</v>
      </c>
      <c r="K587" s="336" t="s">
        <v>13546</v>
      </c>
      <c r="L587" s="336" t="s">
        <v>13658</v>
      </c>
      <c r="M587" s="336" t="s">
        <v>13658</v>
      </c>
      <c r="N587" s="336"/>
      <c r="O587" s="632"/>
      <c r="P587" s="632"/>
      <c r="Q587" s="632"/>
      <c r="R587" s="336"/>
      <c r="S587" s="336"/>
      <c r="T587" s="336" t="s">
        <v>15737</v>
      </c>
      <c r="U587" s="620"/>
      <c r="V587" s="1088"/>
      <c r="W587" s="551" t="s">
        <v>13876</v>
      </c>
      <c r="X587" s="551" t="s">
        <v>13876</v>
      </c>
      <c r="Y587" s="551" t="s">
        <v>13876</v>
      </c>
      <c r="Z587" s="551" t="s">
        <v>13876</v>
      </c>
      <c r="AA587" s="551" t="s">
        <v>13876</v>
      </c>
      <c r="AB587" s="551" t="s">
        <v>13876</v>
      </c>
      <c r="AC587" s="551" t="s">
        <v>13876</v>
      </c>
      <c r="AD587" s="552" t="s">
        <v>13876</v>
      </c>
      <c r="AE587" s="623">
        <v>0</v>
      </c>
      <c r="AF587" t="s">
        <v>6455</v>
      </c>
      <c r="AG587" t="s">
        <v>6460</v>
      </c>
      <c r="AH587" t="s">
        <v>6462</v>
      </c>
      <c r="AQ587" t="s">
        <v>13876</v>
      </c>
      <c r="AR587" t="s">
        <v>13876</v>
      </c>
      <c r="AS587" t="s">
        <v>13876</v>
      </c>
      <c r="AT587" t="s">
        <v>13876</v>
      </c>
      <c r="AU587" t="s">
        <v>13876</v>
      </c>
      <c r="AV587" t="s">
        <v>13876</v>
      </c>
      <c r="AW587" t="s">
        <v>13876</v>
      </c>
      <c r="AX587" t="s">
        <v>13876</v>
      </c>
      <c r="AY587" t="s">
        <v>13876</v>
      </c>
      <c r="AZ587" t="s">
        <v>13876</v>
      </c>
      <c r="BA587" t="s">
        <v>13876</v>
      </c>
      <c r="BB587" t="s">
        <v>13876</v>
      </c>
      <c r="BC587" t="s">
        <v>13876</v>
      </c>
      <c r="BD587" t="s">
        <v>13876</v>
      </c>
      <c r="BE587" t="s">
        <v>13876</v>
      </c>
      <c r="BF587" t="s">
        <v>13876</v>
      </c>
      <c r="BG587" t="s">
        <v>13876</v>
      </c>
      <c r="BH587" t="s">
        <v>13876</v>
      </c>
      <c r="BI587" t="s">
        <v>13876</v>
      </c>
      <c r="BJ587" t="s">
        <v>13876</v>
      </c>
      <c r="BK587" t="s">
        <v>13876</v>
      </c>
      <c r="BL587" t="s">
        <v>13876</v>
      </c>
      <c r="BM587" t="s">
        <v>13876</v>
      </c>
      <c r="BN587" t="s">
        <v>13876</v>
      </c>
      <c r="BO587" t="s">
        <v>13876</v>
      </c>
      <c r="BP587" t="s">
        <v>13876</v>
      </c>
      <c r="BQ587" t="s">
        <v>13876</v>
      </c>
      <c r="BR587" t="s">
        <v>13876</v>
      </c>
      <c r="BS587" t="s">
        <v>13876</v>
      </c>
      <c r="BT587" t="s">
        <v>13876</v>
      </c>
      <c r="BU587" t="s">
        <v>13876</v>
      </c>
      <c r="BV587" t="s">
        <v>13876</v>
      </c>
      <c r="BW587" t="s">
        <v>13876</v>
      </c>
      <c r="BX587" t="s">
        <v>13876</v>
      </c>
      <c r="BY587" t="s">
        <v>13876</v>
      </c>
      <c r="BZ587" t="s">
        <v>13876</v>
      </c>
      <c r="CA587" t="s">
        <v>13876</v>
      </c>
      <c r="CB587" t="s">
        <v>13876</v>
      </c>
      <c r="CC587" t="s">
        <v>13876</v>
      </c>
      <c r="CD587" t="s">
        <v>13876</v>
      </c>
      <c r="CE587" t="s">
        <v>13876</v>
      </c>
      <c r="CF587" t="s">
        <v>13876</v>
      </c>
      <c r="CG587" t="s">
        <v>13876</v>
      </c>
      <c r="CH587" t="s">
        <v>13876</v>
      </c>
      <c r="CI587" t="s">
        <v>13876</v>
      </c>
      <c r="CJ587" t="s">
        <v>13876</v>
      </c>
      <c r="CK587" t="s">
        <v>13876</v>
      </c>
      <c r="CL587" t="s">
        <v>13876</v>
      </c>
      <c r="CM587" t="s">
        <v>13876</v>
      </c>
      <c r="CN587" t="s">
        <v>13876</v>
      </c>
      <c r="CO587" t="s">
        <v>13876</v>
      </c>
      <c r="CP587" t="s">
        <v>13876</v>
      </c>
      <c r="CQ587" t="s">
        <v>13876</v>
      </c>
      <c r="CR587" t="s">
        <v>13876</v>
      </c>
      <c r="CS587" t="s">
        <v>13876</v>
      </c>
      <c r="CT587" t="s">
        <v>13876</v>
      </c>
    </row>
    <row r="588" spans="1:98" hidden="1">
      <c r="A588" s="1088"/>
      <c r="B588" s="554" t="s">
        <v>6456</v>
      </c>
      <c r="C588" s="554" t="s">
        <v>5180</v>
      </c>
      <c r="D588" s="554" t="s">
        <v>6457</v>
      </c>
      <c r="E588" s="336" t="s">
        <v>368</v>
      </c>
      <c r="F588" s="336" t="s">
        <v>14056</v>
      </c>
      <c r="G588" s="336">
        <v>2911200372</v>
      </c>
      <c r="H588" s="554" t="s">
        <v>6463</v>
      </c>
      <c r="I588" s="336" t="s">
        <v>115</v>
      </c>
      <c r="J588" s="336" t="s">
        <v>13659</v>
      </c>
      <c r="K588" s="336" t="s">
        <v>13546</v>
      </c>
      <c r="L588" s="336" t="s">
        <v>13658</v>
      </c>
      <c r="M588" s="336" t="s">
        <v>13658</v>
      </c>
      <c r="N588" s="336"/>
      <c r="O588" s="632"/>
      <c r="P588" s="632"/>
      <c r="Q588" s="632"/>
      <c r="R588" s="336"/>
      <c r="S588" s="336"/>
      <c r="T588" s="336" t="s">
        <v>15738</v>
      </c>
      <c r="U588" s="609"/>
      <c r="V588" s="1088"/>
      <c r="W588" s="551" t="s">
        <v>13876</v>
      </c>
      <c r="X588" s="551" t="s">
        <v>13876</v>
      </c>
      <c r="Y588" s="551" t="s">
        <v>13876</v>
      </c>
      <c r="Z588" s="551" t="s">
        <v>13876</v>
      </c>
      <c r="AA588" s="551" t="s">
        <v>13876</v>
      </c>
      <c r="AB588" s="551" t="s">
        <v>13876</v>
      </c>
      <c r="AC588" s="551" t="s">
        <v>13876</v>
      </c>
      <c r="AD588" s="552" t="s">
        <v>13876</v>
      </c>
      <c r="AE588" s="623">
        <v>0</v>
      </c>
      <c r="AF588" t="s">
        <v>6455</v>
      </c>
      <c r="AG588" t="s">
        <v>6460</v>
      </c>
      <c r="AH588" t="s">
        <v>6462</v>
      </c>
      <c r="AQ588" t="s">
        <v>13876</v>
      </c>
      <c r="AR588" t="s">
        <v>13876</v>
      </c>
      <c r="AS588" t="s">
        <v>13876</v>
      </c>
      <c r="AT588" t="s">
        <v>13876</v>
      </c>
      <c r="AU588" t="s">
        <v>13876</v>
      </c>
      <c r="AV588" t="s">
        <v>13876</v>
      </c>
      <c r="AW588" t="s">
        <v>13876</v>
      </c>
      <c r="AX588" t="s">
        <v>13876</v>
      </c>
      <c r="AY588" t="s">
        <v>13876</v>
      </c>
      <c r="AZ588" t="s">
        <v>13876</v>
      </c>
      <c r="BA588" t="s">
        <v>13876</v>
      </c>
      <c r="BB588" t="s">
        <v>13876</v>
      </c>
      <c r="BC588" t="s">
        <v>13876</v>
      </c>
      <c r="BD588" t="s">
        <v>13876</v>
      </c>
      <c r="BE588" t="s">
        <v>13876</v>
      </c>
      <c r="BF588" t="s">
        <v>13876</v>
      </c>
      <c r="BG588" t="s">
        <v>13876</v>
      </c>
      <c r="BH588" t="s">
        <v>13876</v>
      </c>
      <c r="BI588" t="s">
        <v>13876</v>
      </c>
      <c r="BJ588" t="s">
        <v>13876</v>
      </c>
      <c r="BK588" t="s">
        <v>13876</v>
      </c>
      <c r="BL588" t="s">
        <v>13876</v>
      </c>
      <c r="BM588" t="s">
        <v>13876</v>
      </c>
      <c r="BN588" t="s">
        <v>13876</v>
      </c>
      <c r="BO588" t="s">
        <v>13876</v>
      </c>
      <c r="BP588" t="s">
        <v>13876</v>
      </c>
      <c r="BQ588" t="s">
        <v>13876</v>
      </c>
      <c r="BR588" t="s">
        <v>13876</v>
      </c>
      <c r="BS588" t="s">
        <v>13876</v>
      </c>
      <c r="BT588" t="s">
        <v>13876</v>
      </c>
      <c r="BU588" t="s">
        <v>13876</v>
      </c>
      <c r="BV588" t="s">
        <v>13876</v>
      </c>
      <c r="BW588" t="s">
        <v>13876</v>
      </c>
      <c r="BX588" t="s">
        <v>13876</v>
      </c>
      <c r="BY588" t="s">
        <v>13876</v>
      </c>
      <c r="BZ588" t="s">
        <v>13876</v>
      </c>
      <c r="CA588" t="s">
        <v>13876</v>
      </c>
      <c r="CB588" t="s">
        <v>13876</v>
      </c>
      <c r="CC588" t="s">
        <v>13876</v>
      </c>
      <c r="CD588" t="s">
        <v>13876</v>
      </c>
      <c r="CE588" t="s">
        <v>13876</v>
      </c>
      <c r="CF588" t="s">
        <v>13876</v>
      </c>
      <c r="CG588" t="s">
        <v>13876</v>
      </c>
      <c r="CH588" t="s">
        <v>13876</v>
      </c>
      <c r="CI588" t="s">
        <v>13876</v>
      </c>
      <c r="CJ588" t="s">
        <v>13876</v>
      </c>
      <c r="CK588" t="s">
        <v>13876</v>
      </c>
      <c r="CL588" t="s">
        <v>13876</v>
      </c>
      <c r="CM588" t="s">
        <v>13876</v>
      </c>
      <c r="CN588" t="s">
        <v>13876</v>
      </c>
      <c r="CO588" t="s">
        <v>13876</v>
      </c>
      <c r="CP588" t="s">
        <v>13876</v>
      </c>
      <c r="CQ588" t="s">
        <v>13876</v>
      </c>
      <c r="CR588" t="s">
        <v>13876</v>
      </c>
      <c r="CS588" t="s">
        <v>13876</v>
      </c>
      <c r="CT588" t="s">
        <v>13876</v>
      </c>
    </row>
    <row r="589" spans="1:98" hidden="1">
      <c r="A589" s="632"/>
      <c r="B589" s="555"/>
      <c r="C589" s="554"/>
      <c r="D589" s="554"/>
      <c r="E589" s="336"/>
      <c r="F589" s="336"/>
      <c r="G589" s="336"/>
      <c r="H589" s="554"/>
      <c r="I589" s="336"/>
      <c r="J589" s="336"/>
      <c r="K589" s="336"/>
      <c r="L589" s="336"/>
      <c r="M589" s="336"/>
      <c r="N589" s="336"/>
      <c r="O589" s="632"/>
      <c r="P589" s="632"/>
      <c r="Q589" s="632"/>
      <c r="R589" s="336"/>
      <c r="S589" s="336"/>
      <c r="T589" s="336" t="s">
        <v>13876</v>
      </c>
      <c r="U589" s="336"/>
      <c r="V589" s="632"/>
      <c r="W589" s="551"/>
      <c r="X589" s="551"/>
      <c r="Y589" s="551"/>
      <c r="Z589" s="551"/>
      <c r="AA589" s="551">
        <v>0</v>
      </c>
      <c r="AB589" s="551">
        <v>0</v>
      </c>
      <c r="AC589" s="551">
        <v>0</v>
      </c>
      <c r="AD589" s="552"/>
      <c r="AE589" s="623">
        <v>0</v>
      </c>
      <c r="AQ589" t="s">
        <v>13876</v>
      </c>
      <c r="AR589" t="s">
        <v>13876</v>
      </c>
      <c r="AS589" t="s">
        <v>13876</v>
      </c>
      <c r="AT589" t="s">
        <v>13876</v>
      </c>
      <c r="AU589" t="s">
        <v>13876</v>
      </c>
      <c r="AV589" t="s">
        <v>13876</v>
      </c>
      <c r="AW589" t="s">
        <v>13876</v>
      </c>
      <c r="AX589" t="s">
        <v>13876</v>
      </c>
      <c r="AY589" t="s">
        <v>13876</v>
      </c>
      <c r="AZ589" t="s">
        <v>13876</v>
      </c>
      <c r="BA589" t="s">
        <v>13876</v>
      </c>
      <c r="BB589" t="s">
        <v>13876</v>
      </c>
      <c r="BC589" t="s">
        <v>13876</v>
      </c>
      <c r="BD589" t="s">
        <v>13876</v>
      </c>
      <c r="BE589" t="s">
        <v>13876</v>
      </c>
      <c r="BF589" t="s">
        <v>13876</v>
      </c>
      <c r="BG589" t="s">
        <v>13876</v>
      </c>
      <c r="BH589" t="s">
        <v>13876</v>
      </c>
      <c r="BI589" t="s">
        <v>13876</v>
      </c>
      <c r="BJ589" t="s">
        <v>13876</v>
      </c>
      <c r="BK589" t="s">
        <v>13876</v>
      </c>
      <c r="BL589" t="s">
        <v>13876</v>
      </c>
      <c r="BM589" t="s">
        <v>13876</v>
      </c>
      <c r="BN589" t="s">
        <v>13876</v>
      </c>
      <c r="BO589" t="s">
        <v>13876</v>
      </c>
      <c r="BP589" t="s">
        <v>13876</v>
      </c>
      <c r="BQ589" t="s">
        <v>13876</v>
      </c>
      <c r="BR589" t="s">
        <v>13876</v>
      </c>
      <c r="BS589" t="s">
        <v>13876</v>
      </c>
      <c r="BT589" t="s">
        <v>13876</v>
      </c>
      <c r="BU589" t="s">
        <v>13876</v>
      </c>
      <c r="BV589" t="s">
        <v>13876</v>
      </c>
      <c r="BW589" t="s">
        <v>13876</v>
      </c>
      <c r="BX589" t="s">
        <v>13876</v>
      </c>
      <c r="BY589" t="s">
        <v>13876</v>
      </c>
      <c r="BZ589" t="s">
        <v>13876</v>
      </c>
      <c r="CA589" t="s">
        <v>13876</v>
      </c>
      <c r="CB589" t="s">
        <v>13876</v>
      </c>
      <c r="CC589" t="s">
        <v>13876</v>
      </c>
      <c r="CD589" t="s">
        <v>13876</v>
      </c>
      <c r="CE589" t="s">
        <v>13876</v>
      </c>
      <c r="CF589" t="s">
        <v>13876</v>
      </c>
      <c r="CG589" t="s">
        <v>13876</v>
      </c>
      <c r="CH589" t="s">
        <v>13876</v>
      </c>
      <c r="CI589" t="s">
        <v>13876</v>
      </c>
      <c r="CJ589" t="s">
        <v>13876</v>
      </c>
      <c r="CK589" t="s">
        <v>13876</v>
      </c>
      <c r="CL589" t="s">
        <v>13876</v>
      </c>
      <c r="CM589" t="s">
        <v>13876</v>
      </c>
      <c r="CN589" t="s">
        <v>13876</v>
      </c>
      <c r="CO589" t="s">
        <v>13876</v>
      </c>
      <c r="CP589" t="s">
        <v>13876</v>
      </c>
      <c r="CQ589" t="s">
        <v>13876</v>
      </c>
      <c r="CR589" t="s">
        <v>13876</v>
      </c>
      <c r="CS589" t="s">
        <v>13876</v>
      </c>
      <c r="CT589" t="s">
        <v>13876</v>
      </c>
    </row>
    <row r="590" spans="1:98" hidden="1">
      <c r="A590" s="1088">
        <v>141</v>
      </c>
      <c r="B590" s="554" t="s">
        <v>4934</v>
      </c>
      <c r="C590" s="554" t="s">
        <v>4768</v>
      </c>
      <c r="D590" s="554" t="s">
        <v>4935</v>
      </c>
      <c r="E590" s="336" t="s">
        <v>368</v>
      </c>
      <c r="F590" s="336" t="s">
        <v>14057</v>
      </c>
      <c r="G590" s="336">
        <v>2910700232</v>
      </c>
      <c r="H590" s="554" t="s">
        <v>4941</v>
      </c>
      <c r="I590" s="336" t="s">
        <v>113</v>
      </c>
      <c r="J590" s="336" t="s">
        <v>13659</v>
      </c>
      <c r="K590" s="336" t="s">
        <v>13546</v>
      </c>
      <c r="L590" s="336" t="s">
        <v>13658</v>
      </c>
      <c r="M590" s="336"/>
      <c r="N590" s="336"/>
      <c r="O590" s="632"/>
      <c r="P590" s="632"/>
      <c r="Q590" s="632"/>
      <c r="R590" s="336"/>
      <c r="S590" s="336"/>
      <c r="T590" s="336" t="s">
        <v>15739</v>
      </c>
      <c r="U590" s="625"/>
      <c r="V590" s="1088"/>
      <c r="W590" s="551" t="s">
        <v>13876</v>
      </c>
      <c r="X590" s="551" t="s">
        <v>13876</v>
      </c>
      <c r="Y590" s="551" t="s">
        <v>13876</v>
      </c>
      <c r="Z590" s="551" t="s">
        <v>13876</v>
      </c>
      <c r="AA590" s="551" t="s">
        <v>13876</v>
      </c>
      <c r="AB590" s="551" t="s">
        <v>13876</v>
      </c>
      <c r="AC590" s="551" t="s">
        <v>13876</v>
      </c>
      <c r="AD590" s="552" t="s">
        <v>13876</v>
      </c>
      <c r="AE590" s="623">
        <v>0</v>
      </c>
      <c r="AF590" t="s">
        <v>4933</v>
      </c>
      <c r="AG590" t="s">
        <v>4938</v>
      </c>
      <c r="AH590" t="s">
        <v>4940</v>
      </c>
      <c r="AJ590" s="548" t="s">
        <v>13693</v>
      </c>
      <c r="AK590" s="548" t="s">
        <v>14058</v>
      </c>
      <c r="AL590" s="548" t="s">
        <v>13669</v>
      </c>
      <c r="AM590" s="548" t="s">
        <v>14059</v>
      </c>
      <c r="AN590" s="548" t="s">
        <v>14060</v>
      </c>
      <c r="AO590" s="548" t="s">
        <v>4934</v>
      </c>
      <c r="AQ590" t="s">
        <v>13876</v>
      </c>
      <c r="AR590" t="s">
        <v>13876</v>
      </c>
      <c r="AS590" t="s">
        <v>13876</v>
      </c>
      <c r="AT590" t="s">
        <v>13876</v>
      </c>
      <c r="AU590" t="s">
        <v>13876</v>
      </c>
      <c r="AV590" t="s">
        <v>13876</v>
      </c>
      <c r="AW590" t="s">
        <v>13876</v>
      </c>
      <c r="AX590" t="s">
        <v>13876</v>
      </c>
      <c r="AY590" t="s">
        <v>13876</v>
      </c>
      <c r="AZ590" t="s">
        <v>13876</v>
      </c>
      <c r="BA590" t="s">
        <v>13876</v>
      </c>
      <c r="BB590" t="s">
        <v>13876</v>
      </c>
      <c r="BC590" t="s">
        <v>13876</v>
      </c>
      <c r="BD590" t="s">
        <v>13876</v>
      </c>
      <c r="BE590" t="s">
        <v>13876</v>
      </c>
      <c r="BF590" t="s">
        <v>13876</v>
      </c>
      <c r="BG590" t="s">
        <v>13876</v>
      </c>
      <c r="BH590" t="s">
        <v>13876</v>
      </c>
      <c r="BI590" t="s">
        <v>13876</v>
      </c>
      <c r="BJ590" t="s">
        <v>13876</v>
      </c>
      <c r="BK590" t="s">
        <v>13876</v>
      </c>
      <c r="BL590" t="s">
        <v>13876</v>
      </c>
      <c r="BM590" t="s">
        <v>13876</v>
      </c>
      <c r="BN590" t="s">
        <v>13876</v>
      </c>
      <c r="BO590" t="s">
        <v>13876</v>
      </c>
      <c r="BP590" t="s">
        <v>13876</v>
      </c>
      <c r="BQ590" t="s">
        <v>13876</v>
      </c>
      <c r="BR590" t="s">
        <v>13876</v>
      </c>
      <c r="BS590" t="s">
        <v>13876</v>
      </c>
      <c r="BT590" t="s">
        <v>13876</v>
      </c>
      <c r="BU590" t="s">
        <v>13876</v>
      </c>
      <c r="BV590" t="s">
        <v>13876</v>
      </c>
      <c r="BW590" t="s">
        <v>13876</v>
      </c>
      <c r="BX590" t="s">
        <v>13876</v>
      </c>
      <c r="BY590" t="s">
        <v>13876</v>
      </c>
      <c r="BZ590" t="s">
        <v>13876</v>
      </c>
      <c r="CA590" t="s">
        <v>13876</v>
      </c>
      <c r="CB590" t="s">
        <v>13876</v>
      </c>
      <c r="CC590" t="s">
        <v>13876</v>
      </c>
      <c r="CD590" t="s">
        <v>13876</v>
      </c>
      <c r="CE590" t="s">
        <v>13876</v>
      </c>
      <c r="CF590" t="s">
        <v>13876</v>
      </c>
      <c r="CG590" t="s">
        <v>13876</v>
      </c>
      <c r="CH590" t="s">
        <v>13876</v>
      </c>
      <c r="CI590" t="s">
        <v>13876</v>
      </c>
      <c r="CJ590" t="s">
        <v>13876</v>
      </c>
      <c r="CK590" t="s">
        <v>13876</v>
      </c>
      <c r="CL590" t="s">
        <v>13876</v>
      </c>
      <c r="CM590" t="s">
        <v>13876</v>
      </c>
      <c r="CN590" t="s">
        <v>13876</v>
      </c>
      <c r="CO590" t="s">
        <v>13876</v>
      </c>
      <c r="CP590" t="s">
        <v>13876</v>
      </c>
      <c r="CQ590" t="s">
        <v>13876</v>
      </c>
      <c r="CR590" t="s">
        <v>13876</v>
      </c>
      <c r="CS590" t="s">
        <v>13876</v>
      </c>
      <c r="CT590" t="s">
        <v>13876</v>
      </c>
    </row>
    <row r="591" spans="1:98" hidden="1">
      <c r="A591" s="1088"/>
      <c r="B591" s="554" t="s">
        <v>4934</v>
      </c>
      <c r="C591" s="554" t="s">
        <v>4768</v>
      </c>
      <c r="D591" s="554" t="s">
        <v>4935</v>
      </c>
      <c r="E591" s="336" t="s">
        <v>368</v>
      </c>
      <c r="F591" s="336" t="s">
        <v>14057</v>
      </c>
      <c r="G591" s="336">
        <v>2910700232</v>
      </c>
      <c r="H591" s="554" t="s">
        <v>4941</v>
      </c>
      <c r="I591" s="336" t="s">
        <v>114</v>
      </c>
      <c r="J591" s="336" t="s">
        <v>13659</v>
      </c>
      <c r="K591" s="336" t="s">
        <v>13546</v>
      </c>
      <c r="L591" s="336" t="s">
        <v>13658</v>
      </c>
      <c r="M591" s="336"/>
      <c r="N591" s="336"/>
      <c r="O591" s="632"/>
      <c r="P591" s="632"/>
      <c r="Q591" s="632"/>
      <c r="R591" s="336"/>
      <c r="S591" s="336"/>
      <c r="T591" s="336" t="s">
        <v>15740</v>
      </c>
      <c r="U591" s="620"/>
      <c r="V591" s="1088"/>
      <c r="W591" s="551" t="s">
        <v>13876</v>
      </c>
      <c r="X591" s="551" t="s">
        <v>13876</v>
      </c>
      <c r="Y591" s="551" t="s">
        <v>13876</v>
      </c>
      <c r="Z591" s="551" t="s">
        <v>13876</v>
      </c>
      <c r="AA591" s="551" t="s">
        <v>13876</v>
      </c>
      <c r="AB591" s="551" t="s">
        <v>13876</v>
      </c>
      <c r="AC591" s="551" t="s">
        <v>13876</v>
      </c>
      <c r="AD591" s="552" t="s">
        <v>13876</v>
      </c>
      <c r="AE591" s="623">
        <v>0</v>
      </c>
      <c r="AF591" t="s">
        <v>4933</v>
      </c>
      <c r="AG591" t="s">
        <v>4938</v>
      </c>
      <c r="AH591" t="s">
        <v>4940</v>
      </c>
      <c r="AJ591" s="548" t="s">
        <v>13693</v>
      </c>
      <c r="AK591" s="548" t="s">
        <v>14058</v>
      </c>
      <c r="AL591" s="548" t="s">
        <v>13669</v>
      </c>
      <c r="AM591" s="548" t="s">
        <v>14059</v>
      </c>
      <c r="AN591" s="548" t="s">
        <v>14060</v>
      </c>
      <c r="AO591" s="548" t="s">
        <v>4934</v>
      </c>
      <c r="AQ591" t="s">
        <v>13876</v>
      </c>
      <c r="AR591" t="s">
        <v>13876</v>
      </c>
      <c r="AS591" t="s">
        <v>13876</v>
      </c>
      <c r="AT591" t="s">
        <v>13876</v>
      </c>
      <c r="AU591" t="s">
        <v>13876</v>
      </c>
      <c r="AV591" t="s">
        <v>13876</v>
      </c>
      <c r="AW591" t="s">
        <v>13876</v>
      </c>
      <c r="AX591" t="s">
        <v>13876</v>
      </c>
      <c r="AY591" t="s">
        <v>13876</v>
      </c>
      <c r="AZ591" t="s">
        <v>13876</v>
      </c>
      <c r="BA591" t="s">
        <v>13876</v>
      </c>
      <c r="BB591" t="s">
        <v>13876</v>
      </c>
      <c r="BC591" t="s">
        <v>13876</v>
      </c>
      <c r="BD591" t="s">
        <v>13876</v>
      </c>
      <c r="BE591" t="s">
        <v>13876</v>
      </c>
      <c r="BF591" t="s">
        <v>13876</v>
      </c>
      <c r="BG591" t="s">
        <v>13876</v>
      </c>
      <c r="BH591" t="s">
        <v>13876</v>
      </c>
      <c r="BI591" t="s">
        <v>13876</v>
      </c>
      <c r="BJ591" t="s">
        <v>13876</v>
      </c>
      <c r="BK591" t="s">
        <v>13876</v>
      </c>
      <c r="BL591" t="s">
        <v>13876</v>
      </c>
      <c r="BM591" t="s">
        <v>13876</v>
      </c>
      <c r="BN591" t="s">
        <v>13876</v>
      </c>
      <c r="BO591" t="s">
        <v>13876</v>
      </c>
      <c r="BP591" t="s">
        <v>13876</v>
      </c>
      <c r="BQ591" t="s">
        <v>13876</v>
      </c>
      <c r="BR591" t="s">
        <v>13876</v>
      </c>
      <c r="BS591" t="s">
        <v>13876</v>
      </c>
      <c r="BT591" t="s">
        <v>13876</v>
      </c>
      <c r="BU591" t="s">
        <v>13876</v>
      </c>
      <c r="BV591" t="s">
        <v>13876</v>
      </c>
      <c r="BW591" t="s">
        <v>13876</v>
      </c>
      <c r="BX591" t="s">
        <v>13876</v>
      </c>
      <c r="BY591" t="s">
        <v>13876</v>
      </c>
      <c r="BZ591" t="s">
        <v>13876</v>
      </c>
      <c r="CA591" t="s">
        <v>13876</v>
      </c>
      <c r="CB591" t="s">
        <v>13876</v>
      </c>
      <c r="CC591" t="s">
        <v>13876</v>
      </c>
      <c r="CD591" t="s">
        <v>13876</v>
      </c>
      <c r="CE591" t="s">
        <v>13876</v>
      </c>
      <c r="CF591" t="s">
        <v>13876</v>
      </c>
      <c r="CG591" t="s">
        <v>13876</v>
      </c>
      <c r="CH591" t="s">
        <v>13876</v>
      </c>
      <c r="CI591" t="s">
        <v>13876</v>
      </c>
      <c r="CJ591" t="s">
        <v>13876</v>
      </c>
      <c r="CK591" t="s">
        <v>13876</v>
      </c>
      <c r="CL591" t="s">
        <v>13876</v>
      </c>
      <c r="CM591" t="s">
        <v>13876</v>
      </c>
      <c r="CN591" t="s">
        <v>13876</v>
      </c>
      <c r="CO591" t="s">
        <v>13876</v>
      </c>
      <c r="CP591" t="s">
        <v>13876</v>
      </c>
      <c r="CQ591" t="s">
        <v>13876</v>
      </c>
      <c r="CR591" t="s">
        <v>13876</v>
      </c>
      <c r="CS591" t="s">
        <v>13876</v>
      </c>
      <c r="CT591" t="s">
        <v>13876</v>
      </c>
    </row>
    <row r="592" spans="1:98" hidden="1">
      <c r="A592" s="1088"/>
      <c r="B592" s="554" t="s">
        <v>4934</v>
      </c>
      <c r="C592" s="554" t="s">
        <v>4768</v>
      </c>
      <c r="D592" s="554" t="s">
        <v>4935</v>
      </c>
      <c r="E592" s="336" t="s">
        <v>368</v>
      </c>
      <c r="F592" s="336" t="s">
        <v>14057</v>
      </c>
      <c r="G592" s="336">
        <v>2910700232</v>
      </c>
      <c r="H592" s="554" t="s">
        <v>4941</v>
      </c>
      <c r="I592" s="336" t="s">
        <v>115</v>
      </c>
      <c r="J592" s="336" t="s">
        <v>13659</v>
      </c>
      <c r="K592" s="336" t="s">
        <v>13546</v>
      </c>
      <c r="L592" s="336" t="s">
        <v>13658</v>
      </c>
      <c r="M592" s="336"/>
      <c r="N592" s="336"/>
      <c r="O592" s="632"/>
      <c r="P592" s="632"/>
      <c r="Q592" s="632"/>
      <c r="R592" s="336"/>
      <c r="S592" s="336"/>
      <c r="T592" s="336" t="s">
        <v>15741</v>
      </c>
      <c r="U592" s="609"/>
      <c r="V592" s="1088"/>
      <c r="W592" s="551" t="s">
        <v>13876</v>
      </c>
      <c r="X592" s="551" t="s">
        <v>13876</v>
      </c>
      <c r="Y592" s="551" t="s">
        <v>13876</v>
      </c>
      <c r="Z592" s="551" t="s">
        <v>13876</v>
      </c>
      <c r="AA592" s="551" t="s">
        <v>13876</v>
      </c>
      <c r="AB592" s="551" t="s">
        <v>13876</v>
      </c>
      <c r="AC592" s="551" t="s">
        <v>13876</v>
      </c>
      <c r="AD592" s="552" t="s">
        <v>13876</v>
      </c>
      <c r="AE592" s="623">
        <v>0</v>
      </c>
      <c r="AF592" t="s">
        <v>4933</v>
      </c>
      <c r="AG592" t="s">
        <v>4938</v>
      </c>
      <c r="AH592" t="s">
        <v>4940</v>
      </c>
      <c r="AJ592" s="548" t="s">
        <v>13693</v>
      </c>
      <c r="AK592" s="548" t="s">
        <v>14058</v>
      </c>
      <c r="AL592" s="548" t="s">
        <v>13669</v>
      </c>
      <c r="AM592" s="548" t="s">
        <v>14059</v>
      </c>
      <c r="AN592" s="548" t="s">
        <v>14060</v>
      </c>
      <c r="AO592" s="548" t="s">
        <v>4934</v>
      </c>
      <c r="AQ592" t="s">
        <v>13876</v>
      </c>
      <c r="AR592" t="s">
        <v>13876</v>
      </c>
      <c r="AS592" t="s">
        <v>13876</v>
      </c>
      <c r="AT592" t="s">
        <v>13876</v>
      </c>
      <c r="AU592" t="s">
        <v>13876</v>
      </c>
      <c r="AV592" t="s">
        <v>13876</v>
      </c>
      <c r="AW592" t="s">
        <v>13876</v>
      </c>
      <c r="AX592" t="s">
        <v>13876</v>
      </c>
      <c r="AY592" t="s">
        <v>13876</v>
      </c>
      <c r="AZ592" t="s">
        <v>13876</v>
      </c>
      <c r="BA592" t="s">
        <v>13876</v>
      </c>
      <c r="BB592" t="s">
        <v>13876</v>
      </c>
      <c r="BC592" t="s">
        <v>13876</v>
      </c>
      <c r="BD592" t="s">
        <v>13876</v>
      </c>
      <c r="BE592" t="s">
        <v>13876</v>
      </c>
      <c r="BF592" t="s">
        <v>13876</v>
      </c>
      <c r="BG592" t="s">
        <v>13876</v>
      </c>
      <c r="BH592" t="s">
        <v>13876</v>
      </c>
      <c r="BI592" t="s">
        <v>13876</v>
      </c>
      <c r="BJ592" t="s">
        <v>13876</v>
      </c>
      <c r="BK592" t="s">
        <v>13876</v>
      </c>
      <c r="BL592" t="s">
        <v>13876</v>
      </c>
      <c r="BM592" t="s">
        <v>13876</v>
      </c>
      <c r="BN592" t="s">
        <v>13876</v>
      </c>
      <c r="BO592" t="s">
        <v>13876</v>
      </c>
      <c r="BP592" t="s">
        <v>13876</v>
      </c>
      <c r="BQ592" t="s">
        <v>13876</v>
      </c>
      <c r="BR592" t="s">
        <v>13876</v>
      </c>
      <c r="BS592" t="s">
        <v>13876</v>
      </c>
      <c r="BT592" t="s">
        <v>13876</v>
      </c>
      <c r="BU592" t="s">
        <v>13876</v>
      </c>
      <c r="BV592" t="s">
        <v>13876</v>
      </c>
      <c r="BW592" t="s">
        <v>13876</v>
      </c>
      <c r="BX592" t="s">
        <v>13876</v>
      </c>
      <c r="BY592" t="s">
        <v>13876</v>
      </c>
      <c r="BZ592" t="s">
        <v>13876</v>
      </c>
      <c r="CA592" t="s">
        <v>13876</v>
      </c>
      <c r="CB592" t="s">
        <v>13876</v>
      </c>
      <c r="CC592" t="s">
        <v>13876</v>
      </c>
      <c r="CD592" t="s">
        <v>13876</v>
      </c>
      <c r="CE592" t="s">
        <v>13876</v>
      </c>
      <c r="CF592" t="s">
        <v>13876</v>
      </c>
      <c r="CG592" t="s">
        <v>13876</v>
      </c>
      <c r="CH592" t="s">
        <v>13876</v>
      </c>
      <c r="CI592" t="s">
        <v>13876</v>
      </c>
      <c r="CJ592" t="s">
        <v>13876</v>
      </c>
      <c r="CK592" t="s">
        <v>13876</v>
      </c>
      <c r="CL592" t="s">
        <v>13876</v>
      </c>
      <c r="CM592" t="s">
        <v>13876</v>
      </c>
      <c r="CN592" t="s">
        <v>13876</v>
      </c>
      <c r="CO592" t="s">
        <v>13876</v>
      </c>
      <c r="CP592" t="s">
        <v>13876</v>
      </c>
      <c r="CQ592" t="s">
        <v>13876</v>
      </c>
      <c r="CR592" t="s">
        <v>13876</v>
      </c>
      <c r="CS592" t="s">
        <v>13876</v>
      </c>
      <c r="CT592" t="s">
        <v>13876</v>
      </c>
    </row>
    <row r="593" spans="1:98" hidden="1">
      <c r="A593" s="632"/>
      <c r="B593" s="555"/>
      <c r="C593" s="554"/>
      <c r="D593" s="554"/>
      <c r="E593" s="336"/>
      <c r="F593" s="336"/>
      <c r="G593" s="336"/>
      <c r="H593" s="554"/>
      <c r="I593" s="336"/>
      <c r="J593" s="336"/>
      <c r="K593" s="336"/>
      <c r="L593" s="336"/>
      <c r="M593" s="336"/>
      <c r="N593" s="336"/>
      <c r="O593" s="632"/>
      <c r="P593" s="632"/>
      <c r="Q593" s="632"/>
      <c r="R593" s="336"/>
      <c r="S593" s="336"/>
      <c r="T593" s="336" t="s">
        <v>13876</v>
      </c>
      <c r="U593" s="336"/>
      <c r="V593" s="632"/>
      <c r="W593" s="551"/>
      <c r="X593" s="551"/>
      <c r="Y593" s="551"/>
      <c r="Z593" s="551"/>
      <c r="AA593" s="551">
        <v>0</v>
      </c>
      <c r="AB593" s="551">
        <v>0</v>
      </c>
      <c r="AC593" s="551">
        <v>0</v>
      </c>
      <c r="AD593" s="552"/>
      <c r="AE593" s="623">
        <v>0</v>
      </c>
      <c r="AQ593" t="s">
        <v>13876</v>
      </c>
      <c r="AR593" t="s">
        <v>13876</v>
      </c>
      <c r="AS593" t="s">
        <v>13876</v>
      </c>
      <c r="AT593" t="s">
        <v>13876</v>
      </c>
      <c r="AU593" t="s">
        <v>13876</v>
      </c>
      <c r="AV593" t="s">
        <v>13876</v>
      </c>
      <c r="AW593" t="s">
        <v>13876</v>
      </c>
      <c r="AX593" t="s">
        <v>13876</v>
      </c>
      <c r="AY593" t="s">
        <v>13876</v>
      </c>
      <c r="AZ593" t="s">
        <v>13876</v>
      </c>
      <c r="BA593" t="s">
        <v>13876</v>
      </c>
      <c r="BB593" t="s">
        <v>13876</v>
      </c>
      <c r="BC593" t="s">
        <v>13876</v>
      </c>
      <c r="BD593" t="s">
        <v>13876</v>
      </c>
      <c r="BE593" t="s">
        <v>13876</v>
      </c>
      <c r="BF593" t="s">
        <v>13876</v>
      </c>
      <c r="BG593" t="s">
        <v>13876</v>
      </c>
      <c r="BH593" t="s">
        <v>13876</v>
      </c>
      <c r="BI593" t="s">
        <v>13876</v>
      </c>
      <c r="BJ593" t="s">
        <v>13876</v>
      </c>
      <c r="BK593" t="s">
        <v>13876</v>
      </c>
      <c r="BL593" t="s">
        <v>13876</v>
      </c>
      <c r="BM593" t="s">
        <v>13876</v>
      </c>
      <c r="BN593" t="s">
        <v>13876</v>
      </c>
      <c r="BO593" t="s">
        <v>13876</v>
      </c>
      <c r="BP593" t="s">
        <v>13876</v>
      </c>
      <c r="BQ593" t="s">
        <v>13876</v>
      </c>
      <c r="BR593" t="s">
        <v>13876</v>
      </c>
      <c r="BS593" t="s">
        <v>13876</v>
      </c>
      <c r="BT593" t="s">
        <v>13876</v>
      </c>
      <c r="BU593" t="s">
        <v>13876</v>
      </c>
      <c r="BV593" t="s">
        <v>13876</v>
      </c>
      <c r="BW593" t="s">
        <v>13876</v>
      </c>
      <c r="BX593" t="s">
        <v>13876</v>
      </c>
      <c r="BY593" t="s">
        <v>13876</v>
      </c>
      <c r="BZ593" t="s">
        <v>13876</v>
      </c>
      <c r="CA593" t="s">
        <v>13876</v>
      </c>
      <c r="CB593" t="s">
        <v>13876</v>
      </c>
      <c r="CC593" t="s">
        <v>13876</v>
      </c>
      <c r="CD593" t="s">
        <v>13876</v>
      </c>
      <c r="CE593" t="s">
        <v>13876</v>
      </c>
      <c r="CF593" t="s">
        <v>13876</v>
      </c>
      <c r="CG593" t="s">
        <v>13876</v>
      </c>
      <c r="CH593" t="s">
        <v>13876</v>
      </c>
      <c r="CI593" t="s">
        <v>13876</v>
      </c>
      <c r="CJ593" t="s">
        <v>13876</v>
      </c>
      <c r="CK593" t="s">
        <v>13876</v>
      </c>
      <c r="CL593" t="s">
        <v>13876</v>
      </c>
      <c r="CM593" t="s">
        <v>13876</v>
      </c>
      <c r="CN593" t="s">
        <v>13876</v>
      </c>
      <c r="CO593" t="s">
        <v>13876</v>
      </c>
      <c r="CP593" t="s">
        <v>13876</v>
      </c>
      <c r="CQ593" t="s">
        <v>13876</v>
      </c>
      <c r="CR593" t="s">
        <v>13876</v>
      </c>
      <c r="CS593" t="s">
        <v>13876</v>
      </c>
      <c r="CT593" t="s">
        <v>13876</v>
      </c>
    </row>
    <row r="594" spans="1:98" hidden="1">
      <c r="A594" s="1086">
        <v>142</v>
      </c>
      <c r="B594" s="554" t="s">
        <v>14061</v>
      </c>
      <c r="C594" s="554" t="s">
        <v>14062</v>
      </c>
      <c r="D594" s="554" t="s">
        <v>14063</v>
      </c>
      <c r="E594" s="336" t="s">
        <v>13919</v>
      </c>
      <c r="F594" s="336" t="s">
        <v>14064</v>
      </c>
      <c r="G594" s="336">
        <v>2950100244</v>
      </c>
      <c r="H594" s="554" t="s">
        <v>12662</v>
      </c>
      <c r="I594" s="336" t="s">
        <v>124</v>
      </c>
      <c r="J594" s="336" t="s">
        <v>13659</v>
      </c>
      <c r="K594" s="336" t="s">
        <v>13546</v>
      </c>
      <c r="L594" s="336" t="s">
        <v>13658</v>
      </c>
      <c r="M594" s="336" t="s">
        <v>13659</v>
      </c>
      <c r="N594" s="336" t="s">
        <v>13546</v>
      </c>
      <c r="O594" s="632" t="s">
        <v>13661</v>
      </c>
      <c r="P594" s="632"/>
      <c r="Q594" s="556">
        <v>44617</v>
      </c>
      <c r="R594" s="336"/>
      <c r="S594" s="557">
        <v>44669</v>
      </c>
      <c r="T594" s="336" t="s">
        <v>15742</v>
      </c>
      <c r="U594" s="625">
        <v>290</v>
      </c>
      <c r="V594" s="1086">
        <v>290</v>
      </c>
      <c r="W594" s="551">
        <v>55483</v>
      </c>
      <c r="X594" s="551">
        <v>13573</v>
      </c>
      <c r="Y594" s="551">
        <v>12733</v>
      </c>
      <c r="Z594" s="551">
        <v>10548</v>
      </c>
      <c r="AA594" s="551">
        <v>8469</v>
      </c>
      <c r="AB594" s="551">
        <v>7473</v>
      </c>
      <c r="AC594" s="551" t="s">
        <v>13876</v>
      </c>
      <c r="AD594" s="552">
        <v>-266</v>
      </c>
      <c r="AE594" s="623">
        <v>108013</v>
      </c>
      <c r="AF594" t="s">
        <v>11268</v>
      </c>
      <c r="AG594" t="s">
        <v>11994</v>
      </c>
      <c r="AQ594" t="s">
        <v>13876</v>
      </c>
      <c r="AR594" t="s">
        <v>13876</v>
      </c>
      <c r="AS594" t="s">
        <v>15286</v>
      </c>
      <c r="AT594" t="s">
        <v>15286</v>
      </c>
      <c r="AU594" t="s">
        <v>15291</v>
      </c>
      <c r="AV594" t="s">
        <v>15285</v>
      </c>
      <c r="AW594" t="s">
        <v>15284</v>
      </c>
      <c r="AX594" t="s">
        <v>13876</v>
      </c>
      <c r="AY594" t="s">
        <v>13876</v>
      </c>
      <c r="AZ594" t="s">
        <v>15289</v>
      </c>
      <c r="BA594" t="s">
        <v>15284</v>
      </c>
      <c r="BB594" t="s">
        <v>15286</v>
      </c>
      <c r="BC594" t="s">
        <v>15287</v>
      </c>
      <c r="BD594" t="s">
        <v>15284</v>
      </c>
      <c r="BE594" t="s">
        <v>13876</v>
      </c>
      <c r="BF594" t="s">
        <v>13876</v>
      </c>
      <c r="BG594" t="s">
        <v>13876</v>
      </c>
      <c r="BH594" t="s">
        <v>13876</v>
      </c>
      <c r="BI594" t="s">
        <v>15291</v>
      </c>
      <c r="BJ594" t="s">
        <v>15292</v>
      </c>
      <c r="BK594" t="s">
        <v>15290</v>
      </c>
      <c r="BL594" t="s">
        <v>13876</v>
      </c>
      <c r="BM594" t="s">
        <v>13876</v>
      </c>
      <c r="BN594" t="s">
        <v>15289</v>
      </c>
      <c r="BO594" t="s">
        <v>15288</v>
      </c>
      <c r="BP594" t="s">
        <v>15286</v>
      </c>
      <c r="BQ594" t="s">
        <v>15291</v>
      </c>
      <c r="BR594" t="s">
        <v>15285</v>
      </c>
      <c r="BS594" t="s">
        <v>13876</v>
      </c>
      <c r="BT594" t="s">
        <v>13876</v>
      </c>
      <c r="BU594" t="s">
        <v>13876</v>
      </c>
      <c r="BV594" t="s">
        <v>15285</v>
      </c>
      <c r="BW594" t="s">
        <v>15291</v>
      </c>
      <c r="BX594" t="s">
        <v>15290</v>
      </c>
      <c r="BY594" t="s">
        <v>15294</v>
      </c>
      <c r="BZ594" t="s">
        <v>13876</v>
      </c>
      <c r="CA594" t="s">
        <v>13876</v>
      </c>
      <c r="CB594" t="s">
        <v>13876</v>
      </c>
      <c r="CC594" t="s">
        <v>15287</v>
      </c>
      <c r="CD594" t="s">
        <v>15291</v>
      </c>
      <c r="CE594" t="s">
        <v>15287</v>
      </c>
      <c r="CF594" t="s">
        <v>15284</v>
      </c>
      <c r="CG594" t="s">
        <v>13876</v>
      </c>
      <c r="CH594" t="s">
        <v>13876</v>
      </c>
      <c r="CI594" t="s">
        <v>13876</v>
      </c>
      <c r="CJ594" t="s">
        <v>13876</v>
      </c>
      <c r="CK594" t="s">
        <v>13876</v>
      </c>
      <c r="CL594" t="s">
        <v>13876</v>
      </c>
      <c r="CM594" t="s">
        <v>13876</v>
      </c>
      <c r="CN594" t="s">
        <v>15289</v>
      </c>
      <c r="CO594" t="s">
        <v>15289</v>
      </c>
      <c r="CP594" t="s">
        <v>15289</v>
      </c>
      <c r="CQ594" t="s">
        <v>15289</v>
      </c>
      <c r="CR594" t="s">
        <v>15284</v>
      </c>
      <c r="CS594" t="s">
        <v>15287</v>
      </c>
      <c r="CT594" t="s">
        <v>15290</v>
      </c>
    </row>
    <row r="595" spans="1:98" hidden="1">
      <c r="A595" s="1089"/>
      <c r="B595" s="554" t="s">
        <v>11269</v>
      </c>
      <c r="C595" s="554" t="s">
        <v>14065</v>
      </c>
      <c r="D595" s="554" t="s">
        <v>11273</v>
      </c>
      <c r="E595" s="336" t="s">
        <v>368</v>
      </c>
      <c r="F595" s="336" t="s">
        <v>11995</v>
      </c>
      <c r="G595" s="336">
        <v>2951500269</v>
      </c>
      <c r="H595" s="554" t="s">
        <v>12665</v>
      </c>
      <c r="I595" s="336" t="s">
        <v>124</v>
      </c>
      <c r="J595" s="336" t="s">
        <v>13659</v>
      </c>
      <c r="K595" s="336" t="s">
        <v>13546</v>
      </c>
      <c r="L595" s="336" t="s">
        <v>13683</v>
      </c>
      <c r="M595" s="336"/>
      <c r="N595" s="336">
        <v>44617</v>
      </c>
      <c r="O595" s="632" t="s">
        <v>13661</v>
      </c>
      <c r="P595" s="632"/>
      <c r="Q595" s="556">
        <v>44617</v>
      </c>
      <c r="R595" s="336"/>
      <c r="S595" s="557">
        <v>44669</v>
      </c>
      <c r="T595" s="336" t="s">
        <v>15743</v>
      </c>
      <c r="U595" s="625">
        <v>290</v>
      </c>
      <c r="V595" s="1089"/>
      <c r="W595" s="551">
        <v>30506</v>
      </c>
      <c r="X595" s="551">
        <v>24061</v>
      </c>
      <c r="Y595" s="551">
        <v>30181</v>
      </c>
      <c r="Z595" s="551">
        <v>26162</v>
      </c>
      <c r="AA595" s="551">
        <v>28470</v>
      </c>
      <c r="AB595" s="551">
        <v>28036</v>
      </c>
      <c r="AC595" s="551" t="s">
        <v>13876</v>
      </c>
      <c r="AD595" s="552" t="s">
        <v>13876</v>
      </c>
      <c r="AE595" s="623">
        <v>167416</v>
      </c>
      <c r="AQ595" t="s">
        <v>13876</v>
      </c>
      <c r="AX595" t="s">
        <v>13876</v>
      </c>
      <c r="BE595" t="s">
        <v>13876</v>
      </c>
      <c r="BL595" t="s">
        <v>13876</v>
      </c>
      <c r="BS595" t="s">
        <v>13876</v>
      </c>
      <c r="BZ595" t="s">
        <v>13876</v>
      </c>
      <c r="CG595" t="s">
        <v>13876</v>
      </c>
      <c r="CN595" t="s">
        <v>13876</v>
      </c>
    </row>
    <row r="596" spans="1:98" hidden="1">
      <c r="A596" s="1089"/>
      <c r="B596" s="554" t="s">
        <v>11269</v>
      </c>
      <c r="C596" s="554" t="s">
        <v>14065</v>
      </c>
      <c r="D596" s="554" t="s">
        <v>11273</v>
      </c>
      <c r="E596" s="336" t="s">
        <v>368</v>
      </c>
      <c r="F596" s="336" t="s">
        <v>11995</v>
      </c>
      <c r="G596" s="336">
        <v>2951800164</v>
      </c>
      <c r="H596" s="554" t="s">
        <v>14066</v>
      </c>
      <c r="I596" s="336" t="s">
        <v>124</v>
      </c>
      <c r="J596" s="336" t="s">
        <v>13659</v>
      </c>
      <c r="K596" s="336" t="s">
        <v>13546</v>
      </c>
      <c r="L596" s="336" t="s">
        <v>13658</v>
      </c>
      <c r="M596" s="336" t="s">
        <v>13659</v>
      </c>
      <c r="N596" s="336" t="s">
        <v>13546</v>
      </c>
      <c r="O596" s="632"/>
      <c r="P596" s="632"/>
      <c r="Q596" s="556"/>
      <c r="R596" s="573" t="s">
        <v>14067</v>
      </c>
      <c r="S596" s="557">
        <v>44669</v>
      </c>
      <c r="T596" s="336" t="s">
        <v>15744</v>
      </c>
      <c r="U596" s="625">
        <v>290</v>
      </c>
      <c r="V596" s="1089"/>
      <c r="W596" s="551" t="s">
        <v>13876</v>
      </c>
      <c r="X596" s="551" t="s">
        <v>13876</v>
      </c>
      <c r="Y596" s="551">
        <v>6013</v>
      </c>
      <c r="Z596" s="551">
        <v>10708</v>
      </c>
      <c r="AA596" s="551">
        <v>17511</v>
      </c>
      <c r="AB596" s="551">
        <v>24958</v>
      </c>
      <c r="AC596" s="551" t="s">
        <v>13876</v>
      </c>
      <c r="AD596" s="552" t="s">
        <v>13876</v>
      </c>
      <c r="AE596" s="623">
        <v>59190</v>
      </c>
      <c r="AF596" t="s">
        <v>11268</v>
      </c>
      <c r="AG596" t="s">
        <v>11996</v>
      </c>
      <c r="AH596" t="s">
        <v>12664</v>
      </c>
      <c r="AQ596" t="s">
        <v>13876</v>
      </c>
      <c r="AR596" t="s">
        <v>13876</v>
      </c>
      <c r="AS596" t="s">
        <v>13876</v>
      </c>
      <c r="AT596" t="s">
        <v>13876</v>
      </c>
      <c r="AU596" t="s">
        <v>13876</v>
      </c>
      <c r="AV596" t="s">
        <v>13876</v>
      </c>
      <c r="AW596" t="s">
        <v>13876</v>
      </c>
      <c r="AX596" t="s">
        <v>13876</v>
      </c>
      <c r="AY596" t="s">
        <v>13876</v>
      </c>
      <c r="AZ596" t="s">
        <v>13876</v>
      </c>
      <c r="BA596" t="s">
        <v>13876</v>
      </c>
      <c r="BB596" t="s">
        <v>13876</v>
      </c>
      <c r="BC596" t="s">
        <v>13876</v>
      </c>
      <c r="BD596" t="s">
        <v>13876</v>
      </c>
      <c r="BE596" t="s">
        <v>13876</v>
      </c>
      <c r="BF596" t="s">
        <v>13876</v>
      </c>
      <c r="BG596" t="s">
        <v>13876</v>
      </c>
      <c r="BH596" t="s">
        <v>15290</v>
      </c>
      <c r="BI596" t="s">
        <v>15288</v>
      </c>
      <c r="BJ596" t="s">
        <v>15289</v>
      </c>
      <c r="BK596" t="s">
        <v>15284</v>
      </c>
      <c r="BL596" t="s">
        <v>13876</v>
      </c>
      <c r="BM596" t="s">
        <v>13876</v>
      </c>
      <c r="BN596" t="s">
        <v>15289</v>
      </c>
      <c r="BO596" t="s">
        <v>15288</v>
      </c>
      <c r="BP596" t="s">
        <v>15287</v>
      </c>
      <c r="BQ596" t="s">
        <v>15288</v>
      </c>
      <c r="BR596" t="s">
        <v>15285</v>
      </c>
      <c r="BS596" t="s">
        <v>13876</v>
      </c>
      <c r="BT596" t="s">
        <v>13876</v>
      </c>
      <c r="BU596" t="s">
        <v>15289</v>
      </c>
      <c r="BV596" t="s">
        <v>15287</v>
      </c>
      <c r="BW596" t="s">
        <v>15286</v>
      </c>
      <c r="BX596" t="s">
        <v>15289</v>
      </c>
      <c r="BY596" t="s">
        <v>15289</v>
      </c>
      <c r="BZ596" t="s">
        <v>13876</v>
      </c>
      <c r="CA596" t="s">
        <v>13876</v>
      </c>
      <c r="CB596" t="s">
        <v>15292</v>
      </c>
      <c r="CC596" t="s">
        <v>15291</v>
      </c>
      <c r="CD596" t="s">
        <v>15294</v>
      </c>
      <c r="CE596" t="s">
        <v>15286</v>
      </c>
      <c r="CF596" t="s">
        <v>15285</v>
      </c>
      <c r="CG596" t="s">
        <v>13876</v>
      </c>
      <c r="CH596" t="s">
        <v>13876</v>
      </c>
      <c r="CI596" t="s">
        <v>13876</v>
      </c>
      <c r="CJ596" t="s">
        <v>13876</v>
      </c>
      <c r="CK596" t="s">
        <v>13876</v>
      </c>
      <c r="CL596" t="s">
        <v>13876</v>
      </c>
      <c r="CM596" t="s">
        <v>13876</v>
      </c>
      <c r="CN596" t="s">
        <v>13876</v>
      </c>
      <c r="CO596" t="s">
        <v>13876</v>
      </c>
      <c r="CP596" t="s">
        <v>13876</v>
      </c>
      <c r="CQ596" t="s">
        <v>13876</v>
      </c>
      <c r="CR596" t="s">
        <v>13876</v>
      </c>
      <c r="CS596" t="s">
        <v>13876</v>
      </c>
      <c r="CT596" t="s">
        <v>13876</v>
      </c>
    </row>
    <row r="597" spans="1:98" hidden="1">
      <c r="A597" s="1087"/>
      <c r="B597" s="554" t="s">
        <v>11269</v>
      </c>
      <c r="C597" s="554" t="s">
        <v>14065</v>
      </c>
      <c r="D597" s="554" t="s">
        <v>11273</v>
      </c>
      <c r="E597" s="336" t="s">
        <v>368</v>
      </c>
      <c r="F597" s="336" t="s">
        <v>14064</v>
      </c>
      <c r="G597" s="336">
        <v>2951800180</v>
      </c>
      <c r="H597" s="554" t="s">
        <v>14068</v>
      </c>
      <c r="I597" s="336" t="s">
        <v>124</v>
      </c>
      <c r="J597" s="336" t="s">
        <v>13659</v>
      </c>
      <c r="K597" s="336" t="s">
        <v>13546</v>
      </c>
      <c r="L597" s="336"/>
      <c r="M597" s="336"/>
      <c r="N597" s="336"/>
      <c r="O597" s="632"/>
      <c r="P597" s="632"/>
      <c r="Q597" s="556"/>
      <c r="R597" s="573" t="s">
        <v>14069</v>
      </c>
      <c r="S597" s="557">
        <v>44711</v>
      </c>
      <c r="T597" s="336" t="s">
        <v>15745</v>
      </c>
      <c r="U597" s="625">
        <v>290</v>
      </c>
      <c r="V597" s="1087"/>
      <c r="W597" s="551"/>
      <c r="X597" s="551"/>
      <c r="Y597" s="551"/>
      <c r="Z597" s="551">
        <v>188</v>
      </c>
      <c r="AA597" s="551">
        <v>5548</v>
      </c>
      <c r="AB597" s="551">
        <v>6786</v>
      </c>
      <c r="AC597" s="551" t="s">
        <v>13876</v>
      </c>
      <c r="AD597" s="552"/>
      <c r="AE597" s="623">
        <v>12522</v>
      </c>
    </row>
    <row r="598" spans="1:98" hidden="1">
      <c r="A598" s="632"/>
      <c r="B598" s="555"/>
      <c r="C598" s="554"/>
      <c r="D598" s="554"/>
      <c r="E598" s="336"/>
      <c r="F598" s="336"/>
      <c r="G598" s="336"/>
      <c r="H598" s="554"/>
      <c r="I598" s="336"/>
      <c r="J598" s="336"/>
      <c r="K598" s="336"/>
      <c r="L598" s="336"/>
      <c r="M598" s="336"/>
      <c r="N598" s="336"/>
      <c r="O598" s="632"/>
      <c r="P598" s="632"/>
      <c r="Q598" s="556"/>
      <c r="R598" s="336"/>
      <c r="S598" s="336"/>
      <c r="T598" s="336" t="s">
        <v>13876</v>
      </c>
      <c r="U598" s="336"/>
      <c r="V598" s="632"/>
      <c r="W598" s="551"/>
      <c r="X598" s="551"/>
      <c r="Y598" s="551"/>
      <c r="Z598" s="551"/>
      <c r="AA598" s="551">
        <v>0</v>
      </c>
      <c r="AB598" s="551">
        <v>0</v>
      </c>
      <c r="AC598" s="551">
        <v>0</v>
      </c>
      <c r="AD598" s="552"/>
      <c r="AE598" s="623">
        <v>0</v>
      </c>
      <c r="AQ598" t="s">
        <v>13876</v>
      </c>
      <c r="AR598" t="s">
        <v>13876</v>
      </c>
      <c r="AS598" t="s">
        <v>13876</v>
      </c>
      <c r="AT598" t="s">
        <v>13876</v>
      </c>
      <c r="AU598" t="s">
        <v>13876</v>
      </c>
      <c r="AV598" t="s">
        <v>13876</v>
      </c>
      <c r="AW598" t="s">
        <v>13876</v>
      </c>
      <c r="AX598" t="s">
        <v>13876</v>
      </c>
      <c r="AY598" t="s">
        <v>13876</v>
      </c>
      <c r="AZ598" t="s">
        <v>13876</v>
      </c>
      <c r="BA598" t="s">
        <v>13876</v>
      </c>
      <c r="BB598" t="s">
        <v>13876</v>
      </c>
      <c r="BC598" t="s">
        <v>13876</v>
      </c>
      <c r="BD598" t="s">
        <v>13876</v>
      </c>
      <c r="BE598" t="s">
        <v>13876</v>
      </c>
      <c r="BF598" t="s">
        <v>13876</v>
      </c>
      <c r="BG598" t="s">
        <v>13876</v>
      </c>
      <c r="BH598" t="s">
        <v>13876</v>
      </c>
      <c r="BI598" t="s">
        <v>13876</v>
      </c>
      <c r="BJ598" t="s">
        <v>13876</v>
      </c>
      <c r="BK598" t="s">
        <v>13876</v>
      </c>
      <c r="BL598" t="s">
        <v>13876</v>
      </c>
      <c r="BM598" t="s">
        <v>13876</v>
      </c>
      <c r="BN598" t="s">
        <v>13876</v>
      </c>
      <c r="BO598" t="s">
        <v>13876</v>
      </c>
      <c r="BP598" t="s">
        <v>13876</v>
      </c>
      <c r="BQ598" t="s">
        <v>13876</v>
      </c>
      <c r="BR598" t="s">
        <v>13876</v>
      </c>
      <c r="BS598" t="s">
        <v>13876</v>
      </c>
      <c r="BT598" t="s">
        <v>13876</v>
      </c>
      <c r="BU598" t="s">
        <v>13876</v>
      </c>
      <c r="BV598" t="s">
        <v>13876</v>
      </c>
      <c r="BW598" t="s">
        <v>13876</v>
      </c>
      <c r="BX598" t="s">
        <v>13876</v>
      </c>
      <c r="BY598" t="s">
        <v>13876</v>
      </c>
      <c r="BZ598" t="s">
        <v>13876</v>
      </c>
      <c r="CA598" t="s">
        <v>13876</v>
      </c>
      <c r="CB598" t="s">
        <v>13876</v>
      </c>
      <c r="CC598" t="s">
        <v>13876</v>
      </c>
      <c r="CD598" t="s">
        <v>13876</v>
      </c>
      <c r="CE598" t="s">
        <v>13876</v>
      </c>
      <c r="CF598" t="s">
        <v>13876</v>
      </c>
      <c r="CG598" t="s">
        <v>13876</v>
      </c>
      <c r="CH598" t="s">
        <v>13876</v>
      </c>
      <c r="CI598" t="s">
        <v>13876</v>
      </c>
      <c r="CJ598" t="s">
        <v>13876</v>
      </c>
      <c r="CK598" t="s">
        <v>13876</v>
      </c>
      <c r="CL598" t="s">
        <v>13876</v>
      </c>
      <c r="CM598" t="s">
        <v>13876</v>
      </c>
      <c r="CN598" t="s">
        <v>13876</v>
      </c>
      <c r="CO598" t="s">
        <v>13876</v>
      </c>
      <c r="CP598" t="s">
        <v>13876</v>
      </c>
      <c r="CQ598" t="s">
        <v>13876</v>
      </c>
      <c r="CR598" t="s">
        <v>13876</v>
      </c>
      <c r="CS598" t="s">
        <v>13876</v>
      </c>
      <c r="CT598" t="s">
        <v>13876</v>
      </c>
    </row>
    <row r="599" spans="1:98" hidden="1">
      <c r="A599" s="1088">
        <v>143</v>
      </c>
      <c r="B599" s="554" t="s">
        <v>14070</v>
      </c>
      <c r="C599" s="554" t="s">
        <v>1609</v>
      </c>
      <c r="D599" s="554" t="s">
        <v>11277</v>
      </c>
      <c r="E599" s="336" t="s">
        <v>368</v>
      </c>
      <c r="F599" s="336" t="s">
        <v>12000</v>
      </c>
      <c r="G599" s="336">
        <v>2951500251</v>
      </c>
      <c r="H599" s="554" t="s">
        <v>12671</v>
      </c>
      <c r="I599" s="336" t="s">
        <v>124</v>
      </c>
      <c r="J599" s="336" t="s">
        <v>13659</v>
      </c>
      <c r="K599" s="336" t="s">
        <v>13546</v>
      </c>
      <c r="L599" s="336" t="s">
        <v>13658</v>
      </c>
      <c r="M599" s="336" t="s">
        <v>13658</v>
      </c>
      <c r="N599" s="336"/>
      <c r="O599" s="632" t="s">
        <v>13661</v>
      </c>
      <c r="P599" s="632"/>
      <c r="Q599" s="556">
        <v>44616</v>
      </c>
      <c r="R599" s="336"/>
      <c r="S599" s="557">
        <v>44665</v>
      </c>
      <c r="T599" s="336" t="s">
        <v>15746</v>
      </c>
      <c r="U599" s="625">
        <v>76</v>
      </c>
      <c r="V599" s="1088">
        <v>76</v>
      </c>
      <c r="W599" s="551">
        <v>2318</v>
      </c>
      <c r="X599" s="551" t="s">
        <v>13876</v>
      </c>
      <c r="Y599" s="551">
        <v>579</v>
      </c>
      <c r="Z599" s="551">
        <v>2123</v>
      </c>
      <c r="AA599" s="551">
        <v>3282</v>
      </c>
      <c r="AB599" s="551">
        <v>2941</v>
      </c>
      <c r="AC599" s="551" t="s">
        <v>13876</v>
      </c>
      <c r="AD599" s="552" t="s">
        <v>13876</v>
      </c>
      <c r="AE599" s="623">
        <v>11243</v>
      </c>
      <c r="AF599" t="s">
        <v>11275</v>
      </c>
      <c r="AG599" t="s">
        <v>12002</v>
      </c>
      <c r="AH599" t="s">
        <v>12670</v>
      </c>
      <c r="AJ599" s="548" t="s">
        <v>13693</v>
      </c>
      <c r="AK599" s="548" t="s">
        <v>14071</v>
      </c>
      <c r="AL599" s="548" t="s">
        <v>13669</v>
      </c>
      <c r="AM599" s="548" t="s">
        <v>14072</v>
      </c>
      <c r="AN599" s="548" t="s">
        <v>14073</v>
      </c>
      <c r="AO599" s="548" t="s">
        <v>14074</v>
      </c>
      <c r="AQ599" t="s">
        <v>13876</v>
      </c>
      <c r="AR599" t="s">
        <v>13876</v>
      </c>
      <c r="AS599" t="s">
        <v>13876</v>
      </c>
      <c r="AT599" t="s">
        <v>15292</v>
      </c>
      <c r="AU599" t="s">
        <v>15284</v>
      </c>
      <c r="AV599" t="s">
        <v>15289</v>
      </c>
      <c r="AW599" t="s">
        <v>15285</v>
      </c>
      <c r="AX599" t="s">
        <v>13876</v>
      </c>
      <c r="AY599" t="s">
        <v>13876</v>
      </c>
      <c r="AZ599" t="s">
        <v>13876</v>
      </c>
      <c r="BA599" t="s">
        <v>13876</v>
      </c>
      <c r="BB599" t="s">
        <v>13876</v>
      </c>
      <c r="BC599" t="s">
        <v>13876</v>
      </c>
      <c r="BD599" t="s">
        <v>13876</v>
      </c>
      <c r="BE599" t="s">
        <v>13876</v>
      </c>
      <c r="BF599" t="s">
        <v>13876</v>
      </c>
      <c r="BG599" t="s">
        <v>13876</v>
      </c>
      <c r="BH599" t="s">
        <v>13876</v>
      </c>
      <c r="BI599" t="s">
        <v>15286</v>
      </c>
      <c r="BJ599" t="s">
        <v>15287</v>
      </c>
      <c r="BK599" t="s">
        <v>15294</v>
      </c>
      <c r="BL599" t="s">
        <v>13876</v>
      </c>
      <c r="BM599" t="s">
        <v>13876</v>
      </c>
      <c r="BN599" t="s">
        <v>13876</v>
      </c>
      <c r="BO599" t="s">
        <v>15292</v>
      </c>
      <c r="BP599" t="s">
        <v>15289</v>
      </c>
      <c r="BQ599" t="s">
        <v>15292</v>
      </c>
      <c r="BR599" t="s">
        <v>15284</v>
      </c>
      <c r="BS599" t="s">
        <v>13876</v>
      </c>
      <c r="BT599" t="s">
        <v>13876</v>
      </c>
      <c r="BU599" t="s">
        <v>13876</v>
      </c>
      <c r="BV599" t="s">
        <v>15284</v>
      </c>
      <c r="BW599" t="s">
        <v>15292</v>
      </c>
      <c r="BX599" t="s">
        <v>15285</v>
      </c>
      <c r="BY599" t="s">
        <v>15292</v>
      </c>
      <c r="BZ599" t="s">
        <v>13876</v>
      </c>
      <c r="CA599" t="s">
        <v>13876</v>
      </c>
      <c r="CB599" t="s">
        <v>13876</v>
      </c>
      <c r="CC599" t="s">
        <v>15292</v>
      </c>
      <c r="CD599" t="s">
        <v>15294</v>
      </c>
      <c r="CE599" t="s">
        <v>15291</v>
      </c>
      <c r="CF599" t="s">
        <v>15289</v>
      </c>
      <c r="CG599" t="s">
        <v>13876</v>
      </c>
      <c r="CH599" t="s">
        <v>13876</v>
      </c>
      <c r="CI599" t="s">
        <v>13876</v>
      </c>
      <c r="CJ599" t="s">
        <v>13876</v>
      </c>
      <c r="CK599" t="s">
        <v>13876</v>
      </c>
      <c r="CL599" t="s">
        <v>13876</v>
      </c>
      <c r="CM599" t="s">
        <v>13876</v>
      </c>
      <c r="CN599" t="s">
        <v>13876</v>
      </c>
      <c r="CO599" t="s">
        <v>13876</v>
      </c>
      <c r="CP599" t="s">
        <v>13876</v>
      </c>
      <c r="CQ599" t="s">
        <v>13876</v>
      </c>
      <c r="CR599" t="s">
        <v>13876</v>
      </c>
      <c r="CS599" t="s">
        <v>13876</v>
      </c>
      <c r="CT599" t="s">
        <v>13876</v>
      </c>
    </row>
    <row r="600" spans="1:98" hidden="1">
      <c r="A600" s="1088"/>
      <c r="B600" s="554" t="s">
        <v>11276</v>
      </c>
      <c r="C600" s="554" t="s">
        <v>1609</v>
      </c>
      <c r="D600" s="554" t="s">
        <v>11277</v>
      </c>
      <c r="E600" s="336" t="s">
        <v>368</v>
      </c>
      <c r="F600" s="336" t="s">
        <v>12000</v>
      </c>
      <c r="G600" s="336">
        <v>2951500251</v>
      </c>
      <c r="H600" s="554" t="s">
        <v>12671</v>
      </c>
      <c r="I600" s="336" t="s">
        <v>126</v>
      </c>
      <c r="J600" s="336" t="s">
        <v>13659</v>
      </c>
      <c r="K600" s="336" t="s">
        <v>13546</v>
      </c>
      <c r="L600" s="336" t="s">
        <v>13658</v>
      </c>
      <c r="M600" s="336" t="s">
        <v>13658</v>
      </c>
      <c r="N600" s="336"/>
      <c r="O600" s="632" t="s">
        <v>13661</v>
      </c>
      <c r="P600" s="632"/>
      <c r="Q600" s="556">
        <v>44616</v>
      </c>
      <c r="R600" s="336"/>
      <c r="S600" s="557">
        <v>44665</v>
      </c>
      <c r="T600" s="336" t="s">
        <v>15747</v>
      </c>
      <c r="U600" s="625">
        <v>76</v>
      </c>
      <c r="V600" s="1088"/>
      <c r="W600" s="551">
        <v>95012</v>
      </c>
      <c r="X600" s="551">
        <v>36165</v>
      </c>
      <c r="Y600" s="551">
        <v>48454</v>
      </c>
      <c r="Z600" s="551">
        <v>43148</v>
      </c>
      <c r="AA600" s="551">
        <v>47332</v>
      </c>
      <c r="AB600" s="551">
        <v>44043</v>
      </c>
      <c r="AC600" s="551" t="s">
        <v>13876</v>
      </c>
      <c r="AD600" s="552" t="s">
        <v>13876</v>
      </c>
      <c r="AE600" s="623">
        <v>314154</v>
      </c>
      <c r="AF600" t="s">
        <v>11275</v>
      </c>
      <c r="AG600" t="s">
        <v>12002</v>
      </c>
      <c r="AH600" t="s">
        <v>12670</v>
      </c>
      <c r="AJ600" s="548" t="s">
        <v>13693</v>
      </c>
      <c r="AK600" s="548" t="s">
        <v>14071</v>
      </c>
      <c r="AL600" s="548" t="s">
        <v>13669</v>
      </c>
      <c r="AM600" s="548" t="s">
        <v>14072</v>
      </c>
      <c r="AN600" s="548" t="s">
        <v>14073</v>
      </c>
      <c r="AO600" s="548" t="s">
        <v>14074</v>
      </c>
      <c r="AQ600" t="s">
        <v>13876</v>
      </c>
      <c r="AR600" t="s">
        <v>13876</v>
      </c>
      <c r="AS600" t="s">
        <v>15294</v>
      </c>
      <c r="AT600" t="s">
        <v>15286</v>
      </c>
      <c r="AU600" t="s">
        <v>15288</v>
      </c>
      <c r="AV600" t="s">
        <v>15289</v>
      </c>
      <c r="AW600" t="s">
        <v>15292</v>
      </c>
      <c r="AX600" t="s">
        <v>13876</v>
      </c>
      <c r="AY600" t="s">
        <v>13876</v>
      </c>
      <c r="AZ600" t="s">
        <v>15284</v>
      </c>
      <c r="BA600" t="s">
        <v>15290</v>
      </c>
      <c r="BB600" t="s">
        <v>15289</v>
      </c>
      <c r="BC600" t="s">
        <v>15290</v>
      </c>
      <c r="BD600" t="s">
        <v>15286</v>
      </c>
      <c r="BE600" t="s">
        <v>13876</v>
      </c>
      <c r="BF600" t="s">
        <v>13876</v>
      </c>
      <c r="BG600" t="s">
        <v>15291</v>
      </c>
      <c r="BH600" t="s">
        <v>15285</v>
      </c>
      <c r="BI600" t="s">
        <v>15291</v>
      </c>
      <c r="BJ600" t="s">
        <v>15286</v>
      </c>
      <c r="BK600" t="s">
        <v>15291</v>
      </c>
      <c r="BL600" t="s">
        <v>13876</v>
      </c>
      <c r="BM600" t="s">
        <v>13876</v>
      </c>
      <c r="BN600" t="s">
        <v>15291</v>
      </c>
      <c r="BO600" t="s">
        <v>15284</v>
      </c>
      <c r="BP600" t="s">
        <v>15289</v>
      </c>
      <c r="BQ600" t="s">
        <v>15291</v>
      </c>
      <c r="BR600" t="s">
        <v>15285</v>
      </c>
      <c r="BS600" t="s">
        <v>13876</v>
      </c>
      <c r="BT600" t="s">
        <v>13876</v>
      </c>
      <c r="BU600" t="s">
        <v>15291</v>
      </c>
      <c r="BV600" t="s">
        <v>15287</v>
      </c>
      <c r="BW600" t="s">
        <v>15284</v>
      </c>
      <c r="BX600" t="s">
        <v>15284</v>
      </c>
      <c r="BY600" t="s">
        <v>15292</v>
      </c>
      <c r="BZ600" t="s">
        <v>13876</v>
      </c>
      <c r="CA600" t="s">
        <v>13876</v>
      </c>
      <c r="CB600" t="s">
        <v>15291</v>
      </c>
      <c r="CC600" t="s">
        <v>15291</v>
      </c>
      <c r="CD600" t="s">
        <v>15288</v>
      </c>
      <c r="CE600" t="s">
        <v>15291</v>
      </c>
      <c r="CF600" t="s">
        <v>15284</v>
      </c>
      <c r="CG600" t="s">
        <v>13876</v>
      </c>
      <c r="CH600" t="s">
        <v>13876</v>
      </c>
      <c r="CI600" t="s">
        <v>13876</v>
      </c>
      <c r="CJ600" t="s">
        <v>13876</v>
      </c>
      <c r="CK600" t="s">
        <v>13876</v>
      </c>
      <c r="CL600" t="s">
        <v>13876</v>
      </c>
      <c r="CM600" t="s">
        <v>13876</v>
      </c>
      <c r="CN600" t="s">
        <v>13876</v>
      </c>
      <c r="CO600" t="s">
        <v>13876</v>
      </c>
      <c r="CP600" t="s">
        <v>13876</v>
      </c>
      <c r="CQ600" t="s">
        <v>13876</v>
      </c>
      <c r="CR600" t="s">
        <v>13876</v>
      </c>
      <c r="CS600" t="s">
        <v>13876</v>
      </c>
      <c r="CT600" t="s">
        <v>13876</v>
      </c>
    </row>
    <row r="601" spans="1:98" hidden="1">
      <c r="A601" s="1088"/>
      <c r="B601" s="554" t="s">
        <v>11276</v>
      </c>
      <c r="C601" s="554" t="s">
        <v>1609</v>
      </c>
      <c r="D601" s="554" t="s">
        <v>11277</v>
      </c>
      <c r="E601" s="336" t="s">
        <v>368</v>
      </c>
      <c r="F601" s="336" t="s">
        <v>12000</v>
      </c>
      <c r="G601" s="336">
        <v>2951571237</v>
      </c>
      <c r="H601" s="554" t="s">
        <v>12668</v>
      </c>
      <c r="I601" s="336" t="s">
        <v>124</v>
      </c>
      <c r="J601" s="336" t="s">
        <v>13659</v>
      </c>
      <c r="K601" s="336" t="s">
        <v>13546</v>
      </c>
      <c r="L601" s="336" t="s">
        <v>13658</v>
      </c>
      <c r="M601" s="336" t="s">
        <v>13658</v>
      </c>
      <c r="N601" s="336"/>
      <c r="O601" s="632" t="s">
        <v>13661</v>
      </c>
      <c r="P601" s="632"/>
      <c r="Q601" s="556">
        <v>44616</v>
      </c>
      <c r="R601" s="336"/>
      <c r="S601" s="557">
        <v>44665</v>
      </c>
      <c r="T601" s="336" t="s">
        <v>15748</v>
      </c>
      <c r="U601" s="625">
        <v>76</v>
      </c>
      <c r="V601" s="1088"/>
      <c r="W601" s="551">
        <v>11661</v>
      </c>
      <c r="X601" s="551">
        <v>2132</v>
      </c>
      <c r="Y601" s="551">
        <v>5439</v>
      </c>
      <c r="Z601" s="551">
        <v>5463</v>
      </c>
      <c r="AA601" s="551">
        <v>4582</v>
      </c>
      <c r="AB601" s="551">
        <v>4560</v>
      </c>
      <c r="AC601" s="551" t="s">
        <v>13876</v>
      </c>
      <c r="AD601" s="552" t="s">
        <v>13876</v>
      </c>
      <c r="AE601" s="623">
        <v>33837</v>
      </c>
      <c r="AF601" t="s">
        <v>11275</v>
      </c>
      <c r="AG601" t="s">
        <v>11999</v>
      </c>
      <c r="AH601" t="s">
        <v>12667</v>
      </c>
      <c r="AJ601" s="548" t="s">
        <v>13693</v>
      </c>
      <c r="AK601" s="548" t="s">
        <v>14071</v>
      </c>
      <c r="AL601" s="548" t="s">
        <v>13669</v>
      </c>
      <c r="AM601" s="548" t="s">
        <v>14072</v>
      </c>
      <c r="AN601" s="548" t="s">
        <v>14073</v>
      </c>
      <c r="AO601" s="548" t="s">
        <v>14074</v>
      </c>
      <c r="AQ601" t="s">
        <v>13876</v>
      </c>
      <c r="AR601" t="s">
        <v>13876</v>
      </c>
      <c r="AS601" t="s">
        <v>15289</v>
      </c>
      <c r="AT601" t="s">
        <v>15289</v>
      </c>
      <c r="AU601" t="s">
        <v>15290</v>
      </c>
      <c r="AV601" t="s">
        <v>15290</v>
      </c>
      <c r="AW601" t="s">
        <v>15289</v>
      </c>
      <c r="AX601" t="s">
        <v>13876</v>
      </c>
      <c r="AY601" t="s">
        <v>13876</v>
      </c>
      <c r="AZ601" t="s">
        <v>13876</v>
      </c>
      <c r="BA601" t="s">
        <v>15292</v>
      </c>
      <c r="BB601" t="s">
        <v>15289</v>
      </c>
      <c r="BC601" t="s">
        <v>15284</v>
      </c>
      <c r="BD601" t="s">
        <v>15292</v>
      </c>
      <c r="BE601" t="s">
        <v>13876</v>
      </c>
      <c r="BF601" t="s">
        <v>13876</v>
      </c>
      <c r="BG601" t="s">
        <v>13876</v>
      </c>
      <c r="BH601" t="s">
        <v>15286</v>
      </c>
      <c r="BI601" t="s">
        <v>15291</v>
      </c>
      <c r="BJ601" t="s">
        <v>15284</v>
      </c>
      <c r="BK601" t="s">
        <v>15294</v>
      </c>
      <c r="BL601" t="s">
        <v>13876</v>
      </c>
      <c r="BM601" t="s">
        <v>13876</v>
      </c>
      <c r="BN601" t="s">
        <v>13876</v>
      </c>
      <c r="BO601" t="s">
        <v>15286</v>
      </c>
      <c r="BP601" t="s">
        <v>15291</v>
      </c>
      <c r="BQ601" t="s">
        <v>15290</v>
      </c>
      <c r="BR601" t="s">
        <v>15284</v>
      </c>
      <c r="BS601" t="s">
        <v>13876</v>
      </c>
      <c r="BT601" t="s">
        <v>13876</v>
      </c>
      <c r="BU601" t="s">
        <v>13876</v>
      </c>
      <c r="BV601" t="s">
        <v>15291</v>
      </c>
      <c r="BW601" t="s">
        <v>15286</v>
      </c>
      <c r="BX601" t="s">
        <v>15285</v>
      </c>
      <c r="BY601" t="s">
        <v>15292</v>
      </c>
      <c r="BZ601" t="s">
        <v>13876</v>
      </c>
      <c r="CA601" t="s">
        <v>13876</v>
      </c>
      <c r="CB601" t="s">
        <v>13876</v>
      </c>
      <c r="CC601" t="s">
        <v>15291</v>
      </c>
      <c r="CD601" t="s">
        <v>15286</v>
      </c>
      <c r="CE601" t="s">
        <v>15290</v>
      </c>
      <c r="CF601" t="s">
        <v>15288</v>
      </c>
      <c r="CG601" t="s">
        <v>13876</v>
      </c>
      <c r="CH601" t="s">
        <v>13876</v>
      </c>
      <c r="CI601" t="s">
        <v>13876</v>
      </c>
      <c r="CJ601" t="s">
        <v>13876</v>
      </c>
      <c r="CK601" t="s">
        <v>13876</v>
      </c>
      <c r="CL601" t="s">
        <v>13876</v>
      </c>
      <c r="CM601" t="s">
        <v>13876</v>
      </c>
      <c r="CN601" t="s">
        <v>13876</v>
      </c>
      <c r="CO601" t="s">
        <v>13876</v>
      </c>
      <c r="CP601" t="s">
        <v>13876</v>
      </c>
      <c r="CQ601" t="s">
        <v>13876</v>
      </c>
      <c r="CR601" t="s">
        <v>13876</v>
      </c>
      <c r="CS601" t="s">
        <v>13876</v>
      </c>
      <c r="CT601" t="s">
        <v>13876</v>
      </c>
    </row>
    <row r="602" spans="1:98" hidden="1">
      <c r="A602" s="1088"/>
      <c r="B602" s="554" t="s">
        <v>11276</v>
      </c>
      <c r="C602" s="554" t="s">
        <v>1609</v>
      </c>
      <c r="D602" s="554" t="s">
        <v>11277</v>
      </c>
      <c r="E602" s="336" t="s">
        <v>368</v>
      </c>
      <c r="F602" s="336" t="s">
        <v>12000</v>
      </c>
      <c r="G602" s="336">
        <v>2951571237</v>
      </c>
      <c r="H602" s="554" t="s">
        <v>12668</v>
      </c>
      <c r="I602" s="336" t="s">
        <v>126</v>
      </c>
      <c r="J602" s="336" t="s">
        <v>13659</v>
      </c>
      <c r="K602" s="336" t="s">
        <v>13546</v>
      </c>
      <c r="L602" s="336" t="s">
        <v>13658</v>
      </c>
      <c r="M602" s="336" t="s">
        <v>13658</v>
      </c>
      <c r="N602" s="336"/>
      <c r="O602" s="632" t="s">
        <v>13661</v>
      </c>
      <c r="P602" s="632"/>
      <c r="Q602" s="556">
        <v>44616</v>
      </c>
      <c r="R602" s="336"/>
      <c r="S602" s="557">
        <v>44665</v>
      </c>
      <c r="T602" s="336" t="s">
        <v>15749</v>
      </c>
      <c r="U602" s="625">
        <v>76</v>
      </c>
      <c r="V602" s="1088"/>
      <c r="W602" s="551">
        <v>213722</v>
      </c>
      <c r="X602" s="551">
        <v>61740</v>
      </c>
      <c r="Y602" s="551">
        <v>66965</v>
      </c>
      <c r="Z602" s="551">
        <v>81875</v>
      </c>
      <c r="AA602" s="551">
        <v>81762</v>
      </c>
      <c r="AB602" s="551">
        <v>81155</v>
      </c>
      <c r="AC602" s="551">
        <v>-586</v>
      </c>
      <c r="AD602" s="552" t="s">
        <v>13876</v>
      </c>
      <c r="AE602" s="623">
        <v>586633</v>
      </c>
      <c r="AF602" t="s">
        <v>11275</v>
      </c>
      <c r="AG602" t="s">
        <v>11999</v>
      </c>
      <c r="AH602" t="s">
        <v>12667</v>
      </c>
      <c r="AJ602" s="548" t="s">
        <v>13693</v>
      </c>
      <c r="AK602" s="548" t="s">
        <v>14071</v>
      </c>
      <c r="AL602" s="548" t="s">
        <v>13669</v>
      </c>
      <c r="AM602" s="548" t="s">
        <v>14072</v>
      </c>
      <c r="AN602" s="548" t="s">
        <v>14073</v>
      </c>
      <c r="AO602" s="548" t="s">
        <v>14074</v>
      </c>
      <c r="AQ602" t="s">
        <v>13876</v>
      </c>
      <c r="AR602" t="s">
        <v>15292</v>
      </c>
      <c r="AS602" t="s">
        <v>15289</v>
      </c>
      <c r="AT602" t="s">
        <v>15284</v>
      </c>
      <c r="AU602" t="s">
        <v>15287</v>
      </c>
      <c r="AV602" t="s">
        <v>15292</v>
      </c>
      <c r="AW602" t="s">
        <v>15292</v>
      </c>
      <c r="AX602" t="s">
        <v>13876</v>
      </c>
      <c r="AY602" t="s">
        <v>13876</v>
      </c>
      <c r="AZ602" t="s">
        <v>15290</v>
      </c>
      <c r="BA602" t="s">
        <v>15289</v>
      </c>
      <c r="BB602" t="s">
        <v>15287</v>
      </c>
      <c r="BC602" t="s">
        <v>15291</v>
      </c>
      <c r="BD602" t="s">
        <v>15288</v>
      </c>
      <c r="BE602" t="s">
        <v>13876</v>
      </c>
      <c r="BF602" t="s">
        <v>13876</v>
      </c>
      <c r="BG602" t="s">
        <v>15290</v>
      </c>
      <c r="BH602" t="s">
        <v>15290</v>
      </c>
      <c r="BI602" t="s">
        <v>15294</v>
      </c>
      <c r="BJ602" t="s">
        <v>15290</v>
      </c>
      <c r="BK602" t="s">
        <v>15286</v>
      </c>
      <c r="BL602" t="s">
        <v>13876</v>
      </c>
      <c r="BM602" t="s">
        <v>13876</v>
      </c>
      <c r="BN602" t="s">
        <v>15285</v>
      </c>
      <c r="BO602" t="s">
        <v>15289</v>
      </c>
      <c r="BP602" t="s">
        <v>15285</v>
      </c>
      <c r="BQ602" t="s">
        <v>15287</v>
      </c>
      <c r="BR602" t="s">
        <v>15286</v>
      </c>
      <c r="BS602" t="s">
        <v>13876</v>
      </c>
      <c r="BT602" t="s">
        <v>13876</v>
      </c>
      <c r="BU602" t="s">
        <v>15285</v>
      </c>
      <c r="BV602" t="s">
        <v>15289</v>
      </c>
      <c r="BW602" t="s">
        <v>15287</v>
      </c>
      <c r="BX602" t="s">
        <v>15290</v>
      </c>
      <c r="BY602" t="s">
        <v>15292</v>
      </c>
      <c r="BZ602" t="s">
        <v>13876</v>
      </c>
      <c r="CA602" t="s">
        <v>13876</v>
      </c>
      <c r="CB602" t="s">
        <v>15285</v>
      </c>
      <c r="CC602" t="s">
        <v>15289</v>
      </c>
      <c r="CD602" t="s">
        <v>15289</v>
      </c>
      <c r="CE602" t="s">
        <v>15286</v>
      </c>
      <c r="CF602" t="s">
        <v>15286</v>
      </c>
      <c r="CG602" t="s">
        <v>15289</v>
      </c>
      <c r="CH602" t="s">
        <v>15289</v>
      </c>
      <c r="CI602" t="s">
        <v>15289</v>
      </c>
      <c r="CJ602" t="s">
        <v>15289</v>
      </c>
      <c r="CK602" t="s">
        <v>15290</v>
      </c>
      <c r="CL602" t="s">
        <v>15294</v>
      </c>
      <c r="CM602" t="s">
        <v>15290</v>
      </c>
      <c r="CN602" t="s">
        <v>13876</v>
      </c>
      <c r="CO602" t="s">
        <v>13876</v>
      </c>
      <c r="CP602" t="s">
        <v>13876</v>
      </c>
      <c r="CQ602" t="s">
        <v>13876</v>
      </c>
      <c r="CR602" t="s">
        <v>13876</v>
      </c>
      <c r="CS602" t="s">
        <v>13876</v>
      </c>
      <c r="CT602" t="s">
        <v>13876</v>
      </c>
    </row>
    <row r="603" spans="1:98" hidden="1">
      <c r="A603" s="632"/>
      <c r="B603" s="555"/>
      <c r="C603" s="554"/>
      <c r="D603" s="554"/>
      <c r="E603" s="336"/>
      <c r="F603" s="336"/>
      <c r="G603" s="336"/>
      <c r="H603" s="554"/>
      <c r="I603" s="336"/>
      <c r="J603" s="336"/>
      <c r="K603" s="336"/>
      <c r="L603" s="336"/>
      <c r="M603" s="336"/>
      <c r="N603" s="336"/>
      <c r="O603" s="632"/>
      <c r="P603" s="632"/>
      <c r="Q603" s="556"/>
      <c r="R603" s="336"/>
      <c r="S603" s="336"/>
      <c r="T603" s="336" t="s">
        <v>13876</v>
      </c>
      <c r="U603" s="336"/>
      <c r="V603" s="632"/>
      <c r="W603" s="551"/>
      <c r="X603" s="551"/>
      <c r="Y603" s="551"/>
      <c r="Z603" s="551"/>
      <c r="AA603" s="551">
        <v>0</v>
      </c>
      <c r="AB603" s="551">
        <v>0</v>
      </c>
      <c r="AC603" s="551">
        <v>0</v>
      </c>
      <c r="AD603" s="552"/>
      <c r="AE603" s="623">
        <v>0</v>
      </c>
      <c r="AQ603" t="s">
        <v>13876</v>
      </c>
      <c r="AR603" t="s">
        <v>13876</v>
      </c>
      <c r="AS603" t="s">
        <v>13876</v>
      </c>
      <c r="AT603" t="s">
        <v>13876</v>
      </c>
      <c r="AU603" t="s">
        <v>13876</v>
      </c>
      <c r="AV603" t="s">
        <v>13876</v>
      </c>
      <c r="AW603" t="s">
        <v>13876</v>
      </c>
      <c r="AX603" t="s">
        <v>13876</v>
      </c>
      <c r="AY603" t="s">
        <v>13876</v>
      </c>
      <c r="AZ603" t="s">
        <v>13876</v>
      </c>
      <c r="BA603" t="s">
        <v>13876</v>
      </c>
      <c r="BB603" t="s">
        <v>13876</v>
      </c>
      <c r="BC603" t="s">
        <v>13876</v>
      </c>
      <c r="BD603" t="s">
        <v>13876</v>
      </c>
      <c r="BE603" t="s">
        <v>13876</v>
      </c>
      <c r="BF603" t="s">
        <v>13876</v>
      </c>
      <c r="BG603" t="s">
        <v>13876</v>
      </c>
      <c r="BH603" t="s">
        <v>13876</v>
      </c>
      <c r="BI603" t="s">
        <v>13876</v>
      </c>
      <c r="BJ603" t="s">
        <v>13876</v>
      </c>
      <c r="BK603" t="s">
        <v>13876</v>
      </c>
      <c r="BL603" t="s">
        <v>13876</v>
      </c>
      <c r="BM603" t="s">
        <v>13876</v>
      </c>
      <c r="BN603" t="s">
        <v>13876</v>
      </c>
      <c r="BO603" t="s">
        <v>13876</v>
      </c>
      <c r="BP603" t="s">
        <v>13876</v>
      </c>
      <c r="BQ603" t="s">
        <v>13876</v>
      </c>
      <c r="BR603" t="s">
        <v>13876</v>
      </c>
      <c r="BS603" t="s">
        <v>13876</v>
      </c>
      <c r="BT603" t="s">
        <v>13876</v>
      </c>
      <c r="BU603" t="s">
        <v>13876</v>
      </c>
      <c r="BV603" t="s">
        <v>13876</v>
      </c>
      <c r="BW603" t="s">
        <v>13876</v>
      </c>
      <c r="BX603" t="s">
        <v>13876</v>
      </c>
      <c r="BY603" t="s">
        <v>13876</v>
      </c>
      <c r="BZ603" t="s">
        <v>13876</v>
      </c>
      <c r="CA603" t="s">
        <v>13876</v>
      </c>
      <c r="CB603" t="s">
        <v>13876</v>
      </c>
      <c r="CC603" t="s">
        <v>13876</v>
      </c>
      <c r="CD603" t="s">
        <v>13876</v>
      </c>
      <c r="CE603" t="s">
        <v>13876</v>
      </c>
      <c r="CF603" t="s">
        <v>13876</v>
      </c>
      <c r="CG603" t="s">
        <v>13876</v>
      </c>
      <c r="CH603" t="s">
        <v>13876</v>
      </c>
      <c r="CI603" t="s">
        <v>13876</v>
      </c>
      <c r="CJ603" t="s">
        <v>13876</v>
      </c>
      <c r="CK603" t="s">
        <v>13876</v>
      </c>
      <c r="CL603" t="s">
        <v>13876</v>
      </c>
      <c r="CM603" t="s">
        <v>13876</v>
      </c>
      <c r="CN603" t="s">
        <v>13876</v>
      </c>
      <c r="CO603" t="s">
        <v>13876</v>
      </c>
      <c r="CP603" t="s">
        <v>13876</v>
      </c>
      <c r="CQ603" t="s">
        <v>13876</v>
      </c>
      <c r="CR603" t="s">
        <v>13876</v>
      </c>
      <c r="CS603" t="s">
        <v>13876</v>
      </c>
      <c r="CT603" t="s">
        <v>13876</v>
      </c>
    </row>
    <row r="604" spans="1:98" hidden="1">
      <c r="A604" s="1088">
        <v>144</v>
      </c>
      <c r="B604" s="554" t="s">
        <v>1327</v>
      </c>
      <c r="C604" s="554" t="s">
        <v>1333</v>
      </c>
      <c r="D604" s="554" t="s">
        <v>1334</v>
      </c>
      <c r="E604" s="336" t="s">
        <v>368</v>
      </c>
      <c r="F604" s="336" t="s">
        <v>14075</v>
      </c>
      <c r="G604" s="336">
        <v>2910101456</v>
      </c>
      <c r="H604" s="554" t="s">
        <v>1336</v>
      </c>
      <c r="I604" s="336" t="s">
        <v>113</v>
      </c>
      <c r="J604" s="336" t="s">
        <v>13659</v>
      </c>
      <c r="K604" s="336" t="s">
        <v>13546</v>
      </c>
      <c r="L604" s="336" t="s">
        <v>13658</v>
      </c>
      <c r="M604" s="336"/>
      <c r="N604" s="336"/>
      <c r="O604" s="632"/>
      <c r="P604" s="632"/>
      <c r="Q604" s="632"/>
      <c r="R604" s="336"/>
      <c r="S604" s="336"/>
      <c r="T604" s="336" t="s">
        <v>15750</v>
      </c>
      <c r="U604" s="625"/>
      <c r="V604" s="1088"/>
      <c r="W604" s="551" t="s">
        <v>13876</v>
      </c>
      <c r="X604" s="551" t="s">
        <v>13876</v>
      </c>
      <c r="Y604" s="551" t="s">
        <v>13876</v>
      </c>
      <c r="Z604" s="551" t="s">
        <v>13876</v>
      </c>
      <c r="AA604" s="551" t="s">
        <v>13876</v>
      </c>
      <c r="AB604" s="551" t="s">
        <v>13876</v>
      </c>
      <c r="AC604" s="551" t="s">
        <v>13876</v>
      </c>
      <c r="AD604" s="552" t="s">
        <v>13876</v>
      </c>
      <c r="AE604" s="623">
        <v>0</v>
      </c>
      <c r="AF604" t="s">
        <v>1326</v>
      </c>
      <c r="AG604" t="s">
        <v>1331</v>
      </c>
      <c r="AH604" t="s">
        <v>1335</v>
      </c>
      <c r="AJ604" s="548" t="s">
        <v>13693</v>
      </c>
      <c r="AK604" s="548" t="s">
        <v>13722</v>
      </c>
      <c r="AL604" s="548" t="s">
        <v>13669</v>
      </c>
      <c r="AM604" s="548" t="s">
        <v>14076</v>
      </c>
      <c r="AN604" s="548" t="s">
        <v>14077</v>
      </c>
      <c r="AO604" s="548" t="s">
        <v>14078</v>
      </c>
      <c r="AQ604" t="s">
        <v>13876</v>
      </c>
      <c r="AR604" t="s">
        <v>13876</v>
      </c>
      <c r="AS604" t="s">
        <v>13876</v>
      </c>
      <c r="AT604" t="s">
        <v>13876</v>
      </c>
      <c r="AU604" t="s">
        <v>13876</v>
      </c>
      <c r="AV604" t="s">
        <v>13876</v>
      </c>
      <c r="AW604" t="s">
        <v>13876</v>
      </c>
      <c r="AX604" t="s">
        <v>13876</v>
      </c>
      <c r="AY604" t="s">
        <v>13876</v>
      </c>
      <c r="AZ604" t="s">
        <v>13876</v>
      </c>
      <c r="BA604" t="s">
        <v>13876</v>
      </c>
      <c r="BB604" t="s">
        <v>13876</v>
      </c>
      <c r="BC604" t="s">
        <v>13876</v>
      </c>
      <c r="BD604" t="s">
        <v>13876</v>
      </c>
      <c r="BE604" t="s">
        <v>13876</v>
      </c>
      <c r="BF604" t="s">
        <v>13876</v>
      </c>
      <c r="BG604" t="s">
        <v>13876</v>
      </c>
      <c r="BH604" t="s">
        <v>13876</v>
      </c>
      <c r="BI604" t="s">
        <v>13876</v>
      </c>
      <c r="BJ604" t="s">
        <v>13876</v>
      </c>
      <c r="BK604" t="s">
        <v>13876</v>
      </c>
      <c r="BL604" t="s">
        <v>13876</v>
      </c>
      <c r="BM604" t="s">
        <v>13876</v>
      </c>
      <c r="BN604" t="s">
        <v>13876</v>
      </c>
      <c r="BO604" t="s">
        <v>13876</v>
      </c>
      <c r="BP604" t="s">
        <v>13876</v>
      </c>
      <c r="BQ604" t="s">
        <v>13876</v>
      </c>
      <c r="BR604" t="s">
        <v>13876</v>
      </c>
      <c r="BS604" t="s">
        <v>13876</v>
      </c>
      <c r="BT604" t="s">
        <v>13876</v>
      </c>
      <c r="BU604" t="s">
        <v>13876</v>
      </c>
      <c r="BV604" t="s">
        <v>13876</v>
      </c>
      <c r="BW604" t="s">
        <v>13876</v>
      </c>
      <c r="BX604" t="s">
        <v>13876</v>
      </c>
      <c r="BY604" t="s">
        <v>13876</v>
      </c>
      <c r="BZ604" t="s">
        <v>13876</v>
      </c>
      <c r="CA604" t="s">
        <v>13876</v>
      </c>
      <c r="CB604" t="s">
        <v>13876</v>
      </c>
      <c r="CC604" t="s">
        <v>13876</v>
      </c>
      <c r="CD604" t="s">
        <v>13876</v>
      </c>
      <c r="CE604" t="s">
        <v>13876</v>
      </c>
      <c r="CF604" t="s">
        <v>13876</v>
      </c>
      <c r="CG604" t="s">
        <v>13876</v>
      </c>
      <c r="CH604" t="s">
        <v>13876</v>
      </c>
      <c r="CI604" t="s">
        <v>13876</v>
      </c>
      <c r="CJ604" t="s">
        <v>13876</v>
      </c>
      <c r="CK604" t="s">
        <v>13876</v>
      </c>
      <c r="CL604" t="s">
        <v>13876</v>
      </c>
      <c r="CM604" t="s">
        <v>13876</v>
      </c>
      <c r="CN604" t="s">
        <v>13876</v>
      </c>
      <c r="CO604" t="s">
        <v>13876</v>
      </c>
      <c r="CP604" t="s">
        <v>13876</v>
      </c>
      <c r="CQ604" t="s">
        <v>13876</v>
      </c>
      <c r="CR604" t="s">
        <v>13876</v>
      </c>
      <c r="CS604" t="s">
        <v>13876</v>
      </c>
      <c r="CT604" t="s">
        <v>13876</v>
      </c>
    </row>
    <row r="605" spans="1:98" hidden="1">
      <c r="A605" s="1088"/>
      <c r="B605" s="554" t="s">
        <v>1327</v>
      </c>
      <c r="C605" s="554" t="s">
        <v>1333</v>
      </c>
      <c r="D605" s="554" t="s">
        <v>1334</v>
      </c>
      <c r="E605" s="336" t="s">
        <v>368</v>
      </c>
      <c r="F605" s="336" t="s">
        <v>14075</v>
      </c>
      <c r="G605" s="336">
        <v>2910101456</v>
      </c>
      <c r="H605" s="554" t="s">
        <v>1336</v>
      </c>
      <c r="I605" s="336" t="s">
        <v>114</v>
      </c>
      <c r="J605" s="336" t="s">
        <v>13659</v>
      </c>
      <c r="K605" s="336" t="s">
        <v>13546</v>
      </c>
      <c r="L605" s="336" t="s">
        <v>13658</v>
      </c>
      <c r="M605" s="336"/>
      <c r="N605" s="336"/>
      <c r="O605" s="632"/>
      <c r="P605" s="632"/>
      <c r="Q605" s="632"/>
      <c r="R605" s="336"/>
      <c r="S605" s="336"/>
      <c r="T605" s="336" t="s">
        <v>15751</v>
      </c>
      <c r="U605" s="620"/>
      <c r="V605" s="1088"/>
      <c r="W605" s="551" t="s">
        <v>13876</v>
      </c>
      <c r="X605" s="551" t="s">
        <v>13876</v>
      </c>
      <c r="Y605" s="551" t="s">
        <v>13876</v>
      </c>
      <c r="Z605" s="551" t="s">
        <v>13876</v>
      </c>
      <c r="AA605" s="551" t="s">
        <v>13876</v>
      </c>
      <c r="AB605" s="551" t="s">
        <v>13876</v>
      </c>
      <c r="AC605" s="551" t="s">
        <v>13876</v>
      </c>
      <c r="AD605" s="552" t="s">
        <v>13876</v>
      </c>
      <c r="AE605" s="623">
        <v>0</v>
      </c>
      <c r="AF605" t="s">
        <v>1326</v>
      </c>
      <c r="AG605" t="s">
        <v>1331</v>
      </c>
      <c r="AH605" t="s">
        <v>1335</v>
      </c>
      <c r="AJ605" s="548" t="s">
        <v>13693</v>
      </c>
      <c r="AK605" s="548" t="s">
        <v>13722</v>
      </c>
      <c r="AL605" s="548" t="s">
        <v>13669</v>
      </c>
      <c r="AM605" s="548" t="s">
        <v>14076</v>
      </c>
      <c r="AN605" s="548" t="s">
        <v>14077</v>
      </c>
      <c r="AO605" s="548" t="s">
        <v>14078</v>
      </c>
      <c r="AQ605" t="s">
        <v>13876</v>
      </c>
      <c r="AR605" t="s">
        <v>13876</v>
      </c>
      <c r="AS605" t="s">
        <v>13876</v>
      </c>
      <c r="AT605" t="s">
        <v>13876</v>
      </c>
      <c r="AU605" t="s">
        <v>13876</v>
      </c>
      <c r="AV605" t="s">
        <v>13876</v>
      </c>
      <c r="AW605" t="s">
        <v>13876</v>
      </c>
      <c r="AX605" t="s">
        <v>13876</v>
      </c>
      <c r="AY605" t="s">
        <v>13876</v>
      </c>
      <c r="AZ605" t="s">
        <v>13876</v>
      </c>
      <c r="BA605" t="s">
        <v>13876</v>
      </c>
      <c r="BB605" t="s">
        <v>13876</v>
      </c>
      <c r="BC605" t="s">
        <v>13876</v>
      </c>
      <c r="BD605" t="s">
        <v>13876</v>
      </c>
      <c r="BE605" t="s">
        <v>13876</v>
      </c>
      <c r="BF605" t="s">
        <v>13876</v>
      </c>
      <c r="BG605" t="s">
        <v>13876</v>
      </c>
      <c r="BH605" t="s">
        <v>13876</v>
      </c>
      <c r="BI605" t="s">
        <v>13876</v>
      </c>
      <c r="BJ605" t="s">
        <v>13876</v>
      </c>
      <c r="BK605" t="s">
        <v>13876</v>
      </c>
      <c r="BL605" t="s">
        <v>13876</v>
      </c>
      <c r="BM605" t="s">
        <v>13876</v>
      </c>
      <c r="BN605" t="s">
        <v>13876</v>
      </c>
      <c r="BO605" t="s">
        <v>13876</v>
      </c>
      <c r="BP605" t="s">
        <v>13876</v>
      </c>
      <c r="BQ605" t="s">
        <v>13876</v>
      </c>
      <c r="BR605" t="s">
        <v>13876</v>
      </c>
      <c r="BS605" t="s">
        <v>13876</v>
      </c>
      <c r="BT605" t="s">
        <v>13876</v>
      </c>
      <c r="BU605" t="s">
        <v>13876</v>
      </c>
      <c r="BV605" t="s">
        <v>13876</v>
      </c>
      <c r="BW605" t="s">
        <v>13876</v>
      </c>
      <c r="BX605" t="s">
        <v>13876</v>
      </c>
      <c r="BY605" t="s">
        <v>13876</v>
      </c>
      <c r="BZ605" t="s">
        <v>13876</v>
      </c>
      <c r="CA605" t="s">
        <v>13876</v>
      </c>
      <c r="CB605" t="s">
        <v>13876</v>
      </c>
      <c r="CC605" t="s">
        <v>13876</v>
      </c>
      <c r="CD605" t="s">
        <v>13876</v>
      </c>
      <c r="CE605" t="s">
        <v>13876</v>
      </c>
      <c r="CF605" t="s">
        <v>13876</v>
      </c>
      <c r="CG605" t="s">
        <v>13876</v>
      </c>
      <c r="CH605" t="s">
        <v>13876</v>
      </c>
      <c r="CI605" t="s">
        <v>13876</v>
      </c>
      <c r="CJ605" t="s">
        <v>13876</v>
      </c>
      <c r="CK605" t="s">
        <v>13876</v>
      </c>
      <c r="CL605" t="s">
        <v>13876</v>
      </c>
      <c r="CM605" t="s">
        <v>13876</v>
      </c>
      <c r="CN605" t="s">
        <v>13876</v>
      </c>
      <c r="CO605" t="s">
        <v>13876</v>
      </c>
      <c r="CP605" t="s">
        <v>13876</v>
      </c>
      <c r="CQ605" t="s">
        <v>13876</v>
      </c>
      <c r="CR605" t="s">
        <v>13876</v>
      </c>
      <c r="CS605" t="s">
        <v>13876</v>
      </c>
      <c r="CT605" t="s">
        <v>13876</v>
      </c>
    </row>
    <row r="606" spans="1:98" hidden="1">
      <c r="A606" s="1088"/>
      <c r="B606" s="554" t="s">
        <v>1327</v>
      </c>
      <c r="C606" s="554" t="s">
        <v>1333</v>
      </c>
      <c r="D606" s="554" t="s">
        <v>1334</v>
      </c>
      <c r="E606" s="336" t="s">
        <v>368</v>
      </c>
      <c r="F606" s="336" t="s">
        <v>14075</v>
      </c>
      <c r="G606" s="336">
        <v>2910101456</v>
      </c>
      <c r="H606" s="554" t="s">
        <v>1336</v>
      </c>
      <c r="I606" s="336" t="s">
        <v>116</v>
      </c>
      <c r="J606" s="336" t="s">
        <v>13659</v>
      </c>
      <c r="K606" s="336" t="s">
        <v>13546</v>
      </c>
      <c r="L606" s="336" t="s">
        <v>13658</v>
      </c>
      <c r="M606" s="336"/>
      <c r="N606" s="336"/>
      <c r="O606" s="632"/>
      <c r="P606" s="632"/>
      <c r="Q606" s="632"/>
      <c r="R606" s="336"/>
      <c r="S606" s="336"/>
      <c r="T606" s="336" t="s">
        <v>15752</v>
      </c>
      <c r="U606" s="620"/>
      <c r="V606" s="1088"/>
      <c r="W606" s="551" t="s">
        <v>13876</v>
      </c>
      <c r="X606" s="551" t="s">
        <v>13876</v>
      </c>
      <c r="Y606" s="551" t="s">
        <v>13876</v>
      </c>
      <c r="Z606" s="551" t="s">
        <v>13876</v>
      </c>
      <c r="AA606" s="551" t="s">
        <v>13876</v>
      </c>
      <c r="AB606" s="551" t="s">
        <v>13876</v>
      </c>
      <c r="AC606" s="551" t="s">
        <v>13876</v>
      </c>
      <c r="AD606" s="552" t="s">
        <v>13876</v>
      </c>
      <c r="AE606" s="623">
        <v>0</v>
      </c>
      <c r="AF606" t="s">
        <v>1326</v>
      </c>
      <c r="AG606" t="s">
        <v>1331</v>
      </c>
      <c r="AH606" t="s">
        <v>1335</v>
      </c>
      <c r="AJ606" s="548" t="s">
        <v>13693</v>
      </c>
      <c r="AK606" s="548" t="s">
        <v>13722</v>
      </c>
      <c r="AL606" s="548" t="s">
        <v>13669</v>
      </c>
      <c r="AM606" s="548" t="s">
        <v>14076</v>
      </c>
      <c r="AN606" s="548" t="s">
        <v>14077</v>
      </c>
      <c r="AO606" s="548" t="s">
        <v>14078</v>
      </c>
      <c r="AQ606" t="s">
        <v>13876</v>
      </c>
      <c r="AR606" t="s">
        <v>13876</v>
      </c>
      <c r="AS606" t="s">
        <v>13876</v>
      </c>
      <c r="AT606" t="s">
        <v>13876</v>
      </c>
      <c r="AU606" t="s">
        <v>13876</v>
      </c>
      <c r="AV606" t="s">
        <v>13876</v>
      </c>
      <c r="AW606" t="s">
        <v>13876</v>
      </c>
      <c r="AX606" t="s">
        <v>13876</v>
      </c>
      <c r="AY606" t="s">
        <v>13876</v>
      </c>
      <c r="AZ606" t="s">
        <v>13876</v>
      </c>
      <c r="BA606" t="s">
        <v>13876</v>
      </c>
      <c r="BB606" t="s">
        <v>13876</v>
      </c>
      <c r="BC606" t="s">
        <v>13876</v>
      </c>
      <c r="BD606" t="s">
        <v>13876</v>
      </c>
      <c r="BE606" t="s">
        <v>13876</v>
      </c>
      <c r="BF606" t="s">
        <v>13876</v>
      </c>
      <c r="BG606" t="s">
        <v>13876</v>
      </c>
      <c r="BH606" t="s">
        <v>13876</v>
      </c>
      <c r="BI606" t="s">
        <v>13876</v>
      </c>
      <c r="BJ606" t="s">
        <v>13876</v>
      </c>
      <c r="BK606" t="s">
        <v>13876</v>
      </c>
      <c r="BL606" t="s">
        <v>13876</v>
      </c>
      <c r="BM606" t="s">
        <v>13876</v>
      </c>
      <c r="BN606" t="s">
        <v>13876</v>
      </c>
      <c r="BO606" t="s">
        <v>13876</v>
      </c>
      <c r="BP606" t="s">
        <v>13876</v>
      </c>
      <c r="BQ606" t="s">
        <v>13876</v>
      </c>
      <c r="BR606" t="s">
        <v>13876</v>
      </c>
      <c r="BS606" t="s">
        <v>13876</v>
      </c>
      <c r="BT606" t="s">
        <v>13876</v>
      </c>
      <c r="BU606" t="s">
        <v>13876</v>
      </c>
      <c r="BV606" t="s">
        <v>13876</v>
      </c>
      <c r="BW606" t="s">
        <v>13876</v>
      </c>
      <c r="BX606" t="s">
        <v>13876</v>
      </c>
      <c r="BY606" t="s">
        <v>13876</v>
      </c>
      <c r="BZ606" t="s">
        <v>13876</v>
      </c>
      <c r="CA606" t="s">
        <v>13876</v>
      </c>
      <c r="CB606" t="s">
        <v>13876</v>
      </c>
      <c r="CC606" t="s">
        <v>13876</v>
      </c>
      <c r="CD606" t="s">
        <v>13876</v>
      </c>
      <c r="CE606" t="s">
        <v>13876</v>
      </c>
      <c r="CF606" t="s">
        <v>13876</v>
      </c>
      <c r="CG606" t="s">
        <v>13876</v>
      </c>
      <c r="CH606" t="s">
        <v>13876</v>
      </c>
      <c r="CI606" t="s">
        <v>13876</v>
      </c>
      <c r="CJ606" t="s">
        <v>13876</v>
      </c>
      <c r="CK606" t="s">
        <v>13876</v>
      </c>
      <c r="CL606" t="s">
        <v>13876</v>
      </c>
      <c r="CM606" t="s">
        <v>13876</v>
      </c>
      <c r="CN606" t="s">
        <v>13876</v>
      </c>
      <c r="CO606" t="s">
        <v>13876</v>
      </c>
      <c r="CP606" t="s">
        <v>13876</v>
      </c>
      <c r="CQ606" t="s">
        <v>13876</v>
      </c>
      <c r="CR606" t="s">
        <v>13876</v>
      </c>
      <c r="CS606" t="s">
        <v>13876</v>
      </c>
      <c r="CT606" t="s">
        <v>13876</v>
      </c>
    </row>
    <row r="607" spans="1:98" hidden="1">
      <c r="A607" s="1088"/>
      <c r="B607" s="554" t="s">
        <v>1327</v>
      </c>
      <c r="C607" s="554" t="s">
        <v>1333</v>
      </c>
      <c r="D607" s="554" t="s">
        <v>1334</v>
      </c>
      <c r="E607" s="336" t="s">
        <v>368</v>
      </c>
      <c r="F607" s="336" t="s">
        <v>14075</v>
      </c>
      <c r="G607" s="336">
        <v>2910101456</v>
      </c>
      <c r="H607" s="554" t="s">
        <v>1336</v>
      </c>
      <c r="I607" s="336" t="s">
        <v>115</v>
      </c>
      <c r="J607" s="336" t="s">
        <v>13659</v>
      </c>
      <c r="K607" s="336" t="s">
        <v>13546</v>
      </c>
      <c r="L607" s="336" t="s">
        <v>13658</v>
      </c>
      <c r="M607" s="336"/>
      <c r="N607" s="336"/>
      <c r="O607" s="632"/>
      <c r="P607" s="632"/>
      <c r="Q607" s="632"/>
      <c r="R607" s="336"/>
      <c r="S607" s="336"/>
      <c r="T607" s="336" t="s">
        <v>15753</v>
      </c>
      <c r="U607" s="620"/>
      <c r="V607" s="1088"/>
      <c r="W607" s="551" t="s">
        <v>13876</v>
      </c>
      <c r="X607" s="551" t="s">
        <v>13876</v>
      </c>
      <c r="Y607" s="551" t="s">
        <v>13876</v>
      </c>
      <c r="Z607" s="551" t="s">
        <v>13876</v>
      </c>
      <c r="AA607" s="551" t="s">
        <v>13876</v>
      </c>
      <c r="AB607" s="551" t="s">
        <v>13876</v>
      </c>
      <c r="AC607" s="551" t="s">
        <v>13876</v>
      </c>
      <c r="AD607" s="552" t="s">
        <v>13876</v>
      </c>
      <c r="AE607" s="623">
        <v>0</v>
      </c>
      <c r="AF607" t="s">
        <v>1326</v>
      </c>
      <c r="AG607" t="s">
        <v>1331</v>
      </c>
      <c r="AH607" t="s">
        <v>1335</v>
      </c>
      <c r="AJ607" s="548" t="s">
        <v>13693</v>
      </c>
      <c r="AK607" s="548" t="s">
        <v>13722</v>
      </c>
      <c r="AL607" s="548" t="s">
        <v>13669</v>
      </c>
      <c r="AM607" s="548" t="s">
        <v>14076</v>
      </c>
      <c r="AN607" s="548" t="s">
        <v>14077</v>
      </c>
      <c r="AO607" s="548" t="s">
        <v>14078</v>
      </c>
      <c r="AQ607" t="s">
        <v>13876</v>
      </c>
      <c r="AR607" t="s">
        <v>13876</v>
      </c>
      <c r="AS607" t="s">
        <v>13876</v>
      </c>
      <c r="AT607" t="s">
        <v>13876</v>
      </c>
      <c r="AU607" t="s">
        <v>13876</v>
      </c>
      <c r="AV607" t="s">
        <v>13876</v>
      </c>
      <c r="AW607" t="s">
        <v>13876</v>
      </c>
      <c r="AX607" t="s">
        <v>13876</v>
      </c>
      <c r="AY607" t="s">
        <v>13876</v>
      </c>
      <c r="AZ607" t="s">
        <v>13876</v>
      </c>
      <c r="BA607" t="s">
        <v>13876</v>
      </c>
      <c r="BB607" t="s">
        <v>13876</v>
      </c>
      <c r="BC607" t="s">
        <v>13876</v>
      </c>
      <c r="BD607" t="s">
        <v>13876</v>
      </c>
      <c r="BE607" t="s">
        <v>13876</v>
      </c>
      <c r="BF607" t="s">
        <v>13876</v>
      </c>
      <c r="BG607" t="s">
        <v>13876</v>
      </c>
      <c r="BH607" t="s">
        <v>13876</v>
      </c>
      <c r="BI607" t="s">
        <v>13876</v>
      </c>
      <c r="BJ607" t="s">
        <v>13876</v>
      </c>
      <c r="BK607" t="s">
        <v>13876</v>
      </c>
      <c r="BL607" t="s">
        <v>13876</v>
      </c>
      <c r="BM607" t="s">
        <v>13876</v>
      </c>
      <c r="BN607" t="s">
        <v>13876</v>
      </c>
      <c r="BO607" t="s">
        <v>13876</v>
      </c>
      <c r="BP607" t="s">
        <v>13876</v>
      </c>
      <c r="BQ607" t="s">
        <v>13876</v>
      </c>
      <c r="BR607" t="s">
        <v>13876</v>
      </c>
      <c r="BS607" t="s">
        <v>13876</v>
      </c>
      <c r="BT607" t="s">
        <v>13876</v>
      </c>
      <c r="BU607" t="s">
        <v>13876</v>
      </c>
      <c r="BV607" t="s">
        <v>13876</v>
      </c>
      <c r="BW607" t="s">
        <v>13876</v>
      </c>
      <c r="BX607" t="s">
        <v>13876</v>
      </c>
      <c r="BY607" t="s">
        <v>13876</v>
      </c>
      <c r="BZ607" t="s">
        <v>13876</v>
      </c>
      <c r="CA607" t="s">
        <v>13876</v>
      </c>
      <c r="CB607" t="s">
        <v>13876</v>
      </c>
      <c r="CC607" t="s">
        <v>13876</v>
      </c>
      <c r="CD607" t="s">
        <v>13876</v>
      </c>
      <c r="CE607" t="s">
        <v>13876</v>
      </c>
      <c r="CF607" t="s">
        <v>13876</v>
      </c>
      <c r="CG607" t="s">
        <v>13876</v>
      </c>
      <c r="CH607" t="s">
        <v>13876</v>
      </c>
      <c r="CI607" t="s">
        <v>13876</v>
      </c>
      <c r="CJ607" t="s">
        <v>13876</v>
      </c>
      <c r="CK607" t="s">
        <v>13876</v>
      </c>
      <c r="CL607" t="s">
        <v>13876</v>
      </c>
      <c r="CM607" t="s">
        <v>13876</v>
      </c>
      <c r="CN607" t="s">
        <v>13876</v>
      </c>
      <c r="CO607" t="s">
        <v>13876</v>
      </c>
      <c r="CP607" t="s">
        <v>13876</v>
      </c>
      <c r="CQ607" t="s">
        <v>13876</v>
      </c>
      <c r="CR607" t="s">
        <v>13876</v>
      </c>
      <c r="CS607" t="s">
        <v>13876</v>
      </c>
      <c r="CT607" t="s">
        <v>13876</v>
      </c>
    </row>
    <row r="608" spans="1:98" hidden="1">
      <c r="A608" s="1088"/>
      <c r="B608" s="554" t="s">
        <v>1327</v>
      </c>
      <c r="C608" s="554" t="s">
        <v>1333</v>
      </c>
      <c r="D608" s="554" t="s">
        <v>1334</v>
      </c>
      <c r="E608" s="336" t="s">
        <v>368</v>
      </c>
      <c r="F608" s="336" t="s">
        <v>14075</v>
      </c>
      <c r="G608" s="336">
        <v>2950100046</v>
      </c>
      <c r="H608" s="554" t="s">
        <v>12677</v>
      </c>
      <c r="I608" s="336" t="s">
        <v>126</v>
      </c>
      <c r="J608" s="336" t="s">
        <v>13659</v>
      </c>
      <c r="K608" s="336" t="s">
        <v>13549</v>
      </c>
      <c r="L608" s="336" t="s">
        <v>13658</v>
      </c>
      <c r="M608" s="336" t="s">
        <v>13658</v>
      </c>
      <c r="N608" s="336"/>
      <c r="O608" s="632"/>
      <c r="P608" s="632"/>
      <c r="Q608" s="632"/>
      <c r="R608" s="336"/>
      <c r="S608" s="336"/>
      <c r="T608" s="336" t="s">
        <v>15754</v>
      </c>
      <c r="U608" s="609"/>
      <c r="V608" s="1088"/>
      <c r="W608" s="551" t="s">
        <v>13876</v>
      </c>
      <c r="X608" s="551" t="s">
        <v>13876</v>
      </c>
      <c r="Y608" s="551" t="s">
        <v>13876</v>
      </c>
      <c r="Z608" s="551" t="s">
        <v>13876</v>
      </c>
      <c r="AA608" s="551" t="s">
        <v>13876</v>
      </c>
      <c r="AB608" s="551" t="s">
        <v>13876</v>
      </c>
      <c r="AC608" s="551" t="s">
        <v>13876</v>
      </c>
      <c r="AD608" s="552" t="s">
        <v>13876</v>
      </c>
      <c r="AE608" s="623">
        <v>0</v>
      </c>
      <c r="AF608" t="s">
        <v>11285</v>
      </c>
      <c r="AG608" t="s">
        <v>1331</v>
      </c>
      <c r="AH608" t="s">
        <v>12676</v>
      </c>
      <c r="AJ608" s="548" t="s">
        <v>13693</v>
      </c>
      <c r="AK608" s="548" t="s">
        <v>13722</v>
      </c>
      <c r="AL608" s="548" t="s">
        <v>13669</v>
      </c>
      <c r="AM608" s="548" t="s">
        <v>14076</v>
      </c>
      <c r="AN608" s="548" t="s">
        <v>14077</v>
      </c>
      <c r="AO608" s="548" t="s">
        <v>14078</v>
      </c>
      <c r="AQ608" t="s">
        <v>13876</v>
      </c>
      <c r="AR608" t="s">
        <v>13876</v>
      </c>
      <c r="AS608" t="s">
        <v>13876</v>
      </c>
      <c r="AT608" t="s">
        <v>13876</v>
      </c>
      <c r="AU608" t="s">
        <v>13876</v>
      </c>
      <c r="AV608" t="s">
        <v>13876</v>
      </c>
      <c r="AW608" t="s">
        <v>13876</v>
      </c>
      <c r="AX608" t="s">
        <v>13876</v>
      </c>
      <c r="AY608" t="s">
        <v>13876</v>
      </c>
      <c r="AZ608" t="s">
        <v>13876</v>
      </c>
      <c r="BA608" t="s">
        <v>13876</v>
      </c>
      <c r="BB608" t="s">
        <v>13876</v>
      </c>
      <c r="BC608" t="s">
        <v>13876</v>
      </c>
      <c r="BD608" t="s">
        <v>13876</v>
      </c>
      <c r="BE608" t="s">
        <v>13876</v>
      </c>
      <c r="BF608" t="s">
        <v>13876</v>
      </c>
      <c r="BG608" t="s">
        <v>13876</v>
      </c>
      <c r="BH608" t="s">
        <v>13876</v>
      </c>
      <c r="BI608" t="s">
        <v>13876</v>
      </c>
      <c r="BJ608" t="s">
        <v>13876</v>
      </c>
      <c r="BK608" t="s">
        <v>13876</v>
      </c>
      <c r="BL608" t="s">
        <v>13876</v>
      </c>
      <c r="BM608" t="s">
        <v>13876</v>
      </c>
      <c r="BN608" t="s">
        <v>13876</v>
      </c>
      <c r="BO608" t="s">
        <v>13876</v>
      </c>
      <c r="BP608" t="s">
        <v>13876</v>
      </c>
      <c r="BQ608" t="s">
        <v>13876</v>
      </c>
      <c r="BR608" t="s">
        <v>13876</v>
      </c>
      <c r="BS608" t="s">
        <v>13876</v>
      </c>
      <c r="BT608" t="s">
        <v>13876</v>
      </c>
      <c r="BU608" t="s">
        <v>13876</v>
      </c>
      <c r="BV608" t="s">
        <v>13876</v>
      </c>
      <c r="BW608" t="s">
        <v>13876</v>
      </c>
      <c r="BX608" t="s">
        <v>13876</v>
      </c>
      <c r="BY608" t="s">
        <v>13876</v>
      </c>
      <c r="BZ608" t="s">
        <v>13876</v>
      </c>
      <c r="CA608" t="s">
        <v>13876</v>
      </c>
      <c r="CB608" t="s">
        <v>13876</v>
      </c>
      <c r="CC608" t="s">
        <v>13876</v>
      </c>
      <c r="CD608" t="s">
        <v>13876</v>
      </c>
      <c r="CE608" t="s">
        <v>13876</v>
      </c>
      <c r="CF608" t="s">
        <v>13876</v>
      </c>
      <c r="CG608" t="s">
        <v>13876</v>
      </c>
      <c r="CH608" t="s">
        <v>13876</v>
      </c>
      <c r="CI608" t="s">
        <v>13876</v>
      </c>
      <c r="CJ608" t="s">
        <v>13876</v>
      </c>
      <c r="CK608" t="s">
        <v>13876</v>
      </c>
      <c r="CL608" t="s">
        <v>13876</v>
      </c>
      <c r="CM608" t="s">
        <v>13876</v>
      </c>
      <c r="CN608" t="s">
        <v>13876</v>
      </c>
      <c r="CO608" t="s">
        <v>13876</v>
      </c>
      <c r="CP608" t="s">
        <v>13876</v>
      </c>
      <c r="CQ608" t="s">
        <v>13876</v>
      </c>
      <c r="CR608" t="s">
        <v>13876</v>
      </c>
      <c r="CS608" t="s">
        <v>13876</v>
      </c>
      <c r="CT608" t="s">
        <v>13876</v>
      </c>
    </row>
    <row r="609" spans="1:98" hidden="1">
      <c r="A609" s="632"/>
      <c r="B609" s="555"/>
      <c r="C609" s="554"/>
      <c r="D609" s="554"/>
      <c r="E609" s="336"/>
      <c r="F609" s="336"/>
      <c r="G609" s="336"/>
      <c r="H609" s="554"/>
      <c r="I609" s="336"/>
      <c r="J609" s="336"/>
      <c r="K609" s="336"/>
      <c r="L609" s="336"/>
      <c r="M609" s="336"/>
      <c r="N609" s="336"/>
      <c r="O609" s="632"/>
      <c r="P609" s="632"/>
      <c r="Q609" s="632"/>
      <c r="R609" s="336"/>
      <c r="S609" s="336"/>
      <c r="T609" s="336" t="s">
        <v>13876</v>
      </c>
      <c r="U609" s="336"/>
      <c r="V609" s="632"/>
      <c r="W609" s="551"/>
      <c r="X609" s="551"/>
      <c r="Y609" s="551"/>
      <c r="Z609" s="551"/>
      <c r="AA609" s="551">
        <v>0</v>
      </c>
      <c r="AB609" s="551">
        <v>0</v>
      </c>
      <c r="AC609" s="551">
        <v>0</v>
      </c>
      <c r="AD609" s="552"/>
      <c r="AE609" s="623">
        <v>0</v>
      </c>
      <c r="AQ609" t="s">
        <v>13876</v>
      </c>
      <c r="AR609" t="s">
        <v>13876</v>
      </c>
      <c r="AS609" t="s">
        <v>13876</v>
      </c>
      <c r="AT609" t="s">
        <v>13876</v>
      </c>
      <c r="AU609" t="s">
        <v>13876</v>
      </c>
      <c r="AV609" t="s">
        <v>13876</v>
      </c>
      <c r="AW609" t="s">
        <v>13876</v>
      </c>
      <c r="AX609" t="s">
        <v>13876</v>
      </c>
      <c r="AY609" t="s">
        <v>13876</v>
      </c>
      <c r="AZ609" t="s">
        <v>13876</v>
      </c>
      <c r="BA609" t="s">
        <v>13876</v>
      </c>
      <c r="BB609" t="s">
        <v>13876</v>
      </c>
      <c r="BC609" t="s">
        <v>13876</v>
      </c>
      <c r="BD609" t="s">
        <v>13876</v>
      </c>
      <c r="BE609" t="s">
        <v>13876</v>
      </c>
      <c r="BF609" t="s">
        <v>13876</v>
      </c>
      <c r="BG609" t="s">
        <v>13876</v>
      </c>
      <c r="BH609" t="s">
        <v>13876</v>
      </c>
      <c r="BI609" t="s">
        <v>13876</v>
      </c>
      <c r="BJ609" t="s">
        <v>13876</v>
      </c>
      <c r="BK609" t="s">
        <v>13876</v>
      </c>
      <c r="BL609" t="s">
        <v>13876</v>
      </c>
      <c r="BM609" t="s">
        <v>13876</v>
      </c>
      <c r="BN609" t="s">
        <v>13876</v>
      </c>
      <c r="BO609" t="s">
        <v>13876</v>
      </c>
      <c r="BP609" t="s">
        <v>13876</v>
      </c>
      <c r="BQ609" t="s">
        <v>13876</v>
      </c>
      <c r="BR609" t="s">
        <v>13876</v>
      </c>
      <c r="BS609" t="s">
        <v>13876</v>
      </c>
      <c r="BT609" t="s">
        <v>13876</v>
      </c>
      <c r="BU609" t="s">
        <v>13876</v>
      </c>
      <c r="BV609" t="s">
        <v>13876</v>
      </c>
      <c r="BW609" t="s">
        <v>13876</v>
      </c>
      <c r="BX609" t="s">
        <v>13876</v>
      </c>
      <c r="BY609" t="s">
        <v>13876</v>
      </c>
      <c r="BZ609" t="s">
        <v>13876</v>
      </c>
      <c r="CA609" t="s">
        <v>13876</v>
      </c>
      <c r="CB609" t="s">
        <v>13876</v>
      </c>
      <c r="CC609" t="s">
        <v>13876</v>
      </c>
      <c r="CD609" t="s">
        <v>13876</v>
      </c>
      <c r="CE609" t="s">
        <v>13876</v>
      </c>
      <c r="CF609" t="s">
        <v>13876</v>
      </c>
      <c r="CG609" t="s">
        <v>13876</v>
      </c>
      <c r="CH609" t="s">
        <v>13876</v>
      </c>
      <c r="CI609" t="s">
        <v>13876</v>
      </c>
      <c r="CJ609" t="s">
        <v>13876</v>
      </c>
      <c r="CK609" t="s">
        <v>13876</v>
      </c>
      <c r="CL609" t="s">
        <v>13876</v>
      </c>
      <c r="CM609" t="s">
        <v>13876</v>
      </c>
      <c r="CN609" t="s">
        <v>13876</v>
      </c>
      <c r="CO609" t="s">
        <v>13876</v>
      </c>
      <c r="CP609" t="s">
        <v>13876</v>
      </c>
      <c r="CQ609" t="s">
        <v>13876</v>
      </c>
      <c r="CR609" t="s">
        <v>13876</v>
      </c>
      <c r="CS609" t="s">
        <v>13876</v>
      </c>
      <c r="CT609" t="s">
        <v>13876</v>
      </c>
    </row>
    <row r="610" spans="1:98" hidden="1">
      <c r="A610" s="1088">
        <v>145</v>
      </c>
      <c r="B610" s="554" t="s">
        <v>1102</v>
      </c>
      <c r="C610" s="554" t="s">
        <v>1103</v>
      </c>
      <c r="D610" s="554" t="s">
        <v>1104</v>
      </c>
      <c r="E610" s="336" t="s">
        <v>368</v>
      </c>
      <c r="F610" s="336" t="s">
        <v>14079</v>
      </c>
      <c r="G610" s="336">
        <v>2910101027</v>
      </c>
      <c r="H610" s="554" t="s">
        <v>1111</v>
      </c>
      <c r="I610" s="336" t="s">
        <v>113</v>
      </c>
      <c r="J610" s="336" t="s">
        <v>13659</v>
      </c>
      <c r="K610" s="336" t="s">
        <v>13546</v>
      </c>
      <c r="L610" s="336" t="s">
        <v>13658</v>
      </c>
      <c r="M610" s="336" t="s">
        <v>13658</v>
      </c>
      <c r="N610" s="336"/>
      <c r="O610" s="632" t="s">
        <v>13661</v>
      </c>
      <c r="P610" s="632"/>
      <c r="Q610" s="556">
        <v>44620</v>
      </c>
      <c r="R610" s="336"/>
      <c r="S610" s="557">
        <v>44666</v>
      </c>
      <c r="T610" s="336" t="s">
        <v>15755</v>
      </c>
      <c r="U610" s="625">
        <v>77</v>
      </c>
      <c r="V610" s="1088">
        <v>77</v>
      </c>
      <c r="W610" s="551">
        <v>198522</v>
      </c>
      <c r="X610" s="551">
        <v>66262</v>
      </c>
      <c r="Y610" s="551">
        <v>60187</v>
      </c>
      <c r="Z610" s="551">
        <v>54987</v>
      </c>
      <c r="AA610" s="551">
        <v>56671</v>
      </c>
      <c r="AB610" s="551">
        <v>58669</v>
      </c>
      <c r="AC610" s="551" t="s">
        <v>13876</v>
      </c>
      <c r="AD610" s="552" t="s">
        <v>13876</v>
      </c>
      <c r="AE610" s="623">
        <v>495298</v>
      </c>
      <c r="AF610" t="s">
        <v>1101</v>
      </c>
      <c r="AG610" t="s">
        <v>1107</v>
      </c>
      <c r="AH610" t="s">
        <v>1110</v>
      </c>
      <c r="AJ610" s="548" t="s">
        <v>13693</v>
      </c>
      <c r="AK610" s="548" t="s">
        <v>14080</v>
      </c>
      <c r="AL610" s="548" t="s">
        <v>13669</v>
      </c>
      <c r="AM610" s="548" t="s">
        <v>14081</v>
      </c>
      <c r="AN610" s="548" t="s">
        <v>14082</v>
      </c>
      <c r="AO610" s="548" t="s">
        <v>1102</v>
      </c>
      <c r="AQ610" t="s">
        <v>13876</v>
      </c>
      <c r="AR610" t="s">
        <v>15289</v>
      </c>
      <c r="AS610" t="s">
        <v>15294</v>
      </c>
      <c r="AT610" t="s">
        <v>15285</v>
      </c>
      <c r="AU610" t="s">
        <v>15286</v>
      </c>
      <c r="AV610" t="s">
        <v>15292</v>
      </c>
      <c r="AW610" t="s">
        <v>15292</v>
      </c>
      <c r="AX610" t="s">
        <v>13876</v>
      </c>
      <c r="AY610" t="s">
        <v>13876</v>
      </c>
      <c r="AZ610" t="s">
        <v>15290</v>
      </c>
      <c r="BA610" t="s">
        <v>15290</v>
      </c>
      <c r="BB610" t="s">
        <v>15292</v>
      </c>
      <c r="BC610" t="s">
        <v>15290</v>
      </c>
      <c r="BD610" t="s">
        <v>15292</v>
      </c>
      <c r="BE610" t="s">
        <v>13876</v>
      </c>
      <c r="BF610" t="s">
        <v>13876</v>
      </c>
      <c r="BG610" t="s">
        <v>15290</v>
      </c>
      <c r="BH610" t="s">
        <v>15288</v>
      </c>
      <c r="BI610" t="s">
        <v>15289</v>
      </c>
      <c r="BJ610" t="s">
        <v>15285</v>
      </c>
      <c r="BK610" t="s">
        <v>15287</v>
      </c>
      <c r="BL610" t="s">
        <v>13876</v>
      </c>
      <c r="BM610" t="s">
        <v>13876</v>
      </c>
      <c r="BN610" t="s">
        <v>15286</v>
      </c>
      <c r="BO610" t="s">
        <v>15291</v>
      </c>
      <c r="BP610" t="s">
        <v>15294</v>
      </c>
      <c r="BQ610" t="s">
        <v>15285</v>
      </c>
      <c r="BR610" t="s">
        <v>15287</v>
      </c>
      <c r="BS610" t="s">
        <v>13876</v>
      </c>
      <c r="BT610" t="s">
        <v>13876</v>
      </c>
      <c r="BU610" t="s">
        <v>15286</v>
      </c>
      <c r="BV610" t="s">
        <v>15290</v>
      </c>
      <c r="BW610" t="s">
        <v>15290</v>
      </c>
      <c r="BX610" t="s">
        <v>15287</v>
      </c>
      <c r="BY610" t="s">
        <v>15289</v>
      </c>
      <c r="BZ610" t="s">
        <v>13876</v>
      </c>
      <c r="CA610" t="s">
        <v>13876</v>
      </c>
      <c r="CB610" t="s">
        <v>15286</v>
      </c>
      <c r="CC610" t="s">
        <v>15285</v>
      </c>
      <c r="CD610" t="s">
        <v>15290</v>
      </c>
      <c r="CE610" t="s">
        <v>15290</v>
      </c>
      <c r="CF610" t="s">
        <v>15294</v>
      </c>
      <c r="CG610" t="s">
        <v>13876</v>
      </c>
      <c r="CH610" t="s">
        <v>13876</v>
      </c>
      <c r="CI610" t="s">
        <v>13876</v>
      </c>
      <c r="CJ610" t="s">
        <v>13876</v>
      </c>
      <c r="CK610" t="s">
        <v>13876</v>
      </c>
      <c r="CL610" t="s">
        <v>13876</v>
      </c>
      <c r="CM610" t="s">
        <v>13876</v>
      </c>
      <c r="CN610" t="s">
        <v>13876</v>
      </c>
      <c r="CO610" t="s">
        <v>13876</v>
      </c>
      <c r="CP610" t="s">
        <v>13876</v>
      </c>
      <c r="CQ610" t="s">
        <v>13876</v>
      </c>
      <c r="CR610" t="s">
        <v>13876</v>
      </c>
      <c r="CS610" t="s">
        <v>13876</v>
      </c>
      <c r="CT610" t="s">
        <v>13876</v>
      </c>
    </row>
    <row r="611" spans="1:98" hidden="1">
      <c r="A611" s="1088"/>
      <c r="B611" s="554" t="s">
        <v>1102</v>
      </c>
      <c r="C611" s="554" t="s">
        <v>1103</v>
      </c>
      <c r="D611" s="554" t="s">
        <v>1104</v>
      </c>
      <c r="E611" s="336" t="s">
        <v>368</v>
      </c>
      <c r="F611" s="336" t="s">
        <v>12011</v>
      </c>
      <c r="G611" s="336">
        <v>2910101027</v>
      </c>
      <c r="H611" s="554" t="s">
        <v>1111</v>
      </c>
      <c r="I611" s="336" t="s">
        <v>114</v>
      </c>
      <c r="J611" s="336" t="s">
        <v>13659</v>
      </c>
      <c r="K611" s="336" t="s">
        <v>13546</v>
      </c>
      <c r="L611" s="336" t="s">
        <v>13658</v>
      </c>
      <c r="M611" s="336" t="s">
        <v>13658</v>
      </c>
      <c r="N611" s="336"/>
      <c r="O611" s="632" t="s">
        <v>13661</v>
      </c>
      <c r="P611" s="632"/>
      <c r="Q611" s="556">
        <v>44620</v>
      </c>
      <c r="R611" s="336"/>
      <c r="S611" s="557">
        <v>44666</v>
      </c>
      <c r="T611" s="336" t="s">
        <v>15756</v>
      </c>
      <c r="U611" s="625">
        <v>77</v>
      </c>
      <c r="V611" s="1088"/>
      <c r="W611" s="551" t="s">
        <v>13876</v>
      </c>
      <c r="X611" s="551" t="s">
        <v>13876</v>
      </c>
      <c r="Y611" s="551" t="s">
        <v>13876</v>
      </c>
      <c r="Z611" s="551" t="s">
        <v>13876</v>
      </c>
      <c r="AA611" s="551" t="s">
        <v>13876</v>
      </c>
      <c r="AB611" s="551" t="s">
        <v>13876</v>
      </c>
      <c r="AC611" s="551" t="s">
        <v>13876</v>
      </c>
      <c r="AD611" s="552" t="s">
        <v>13876</v>
      </c>
      <c r="AE611" s="623">
        <v>0</v>
      </c>
      <c r="AF611" t="s">
        <v>1101</v>
      </c>
      <c r="AG611" t="s">
        <v>1107</v>
      </c>
      <c r="AH611" t="s">
        <v>1110</v>
      </c>
      <c r="AJ611" s="548" t="s">
        <v>13693</v>
      </c>
      <c r="AK611" s="548" t="s">
        <v>14080</v>
      </c>
      <c r="AL611" s="548" t="s">
        <v>13669</v>
      </c>
      <c r="AM611" s="548" t="s">
        <v>14081</v>
      </c>
      <c r="AN611" s="548" t="s">
        <v>14082</v>
      </c>
      <c r="AO611" s="548" t="s">
        <v>1102</v>
      </c>
      <c r="AQ611" t="s">
        <v>13876</v>
      </c>
      <c r="AR611" t="s">
        <v>13876</v>
      </c>
      <c r="AS611" t="s">
        <v>13876</v>
      </c>
      <c r="AT611" t="s">
        <v>13876</v>
      </c>
      <c r="AU611" t="s">
        <v>13876</v>
      </c>
      <c r="AV611" t="s">
        <v>13876</v>
      </c>
      <c r="AW611" t="s">
        <v>13876</v>
      </c>
      <c r="AX611" t="s">
        <v>13876</v>
      </c>
      <c r="AY611" t="s">
        <v>13876</v>
      </c>
      <c r="AZ611" t="s">
        <v>13876</v>
      </c>
      <c r="BA611" t="s">
        <v>13876</v>
      </c>
      <c r="BB611" t="s">
        <v>13876</v>
      </c>
      <c r="BC611" t="s">
        <v>13876</v>
      </c>
      <c r="BD611" t="s">
        <v>13876</v>
      </c>
      <c r="BE611" t="s">
        <v>13876</v>
      </c>
      <c r="BF611" t="s">
        <v>13876</v>
      </c>
      <c r="BG611" t="s">
        <v>13876</v>
      </c>
      <c r="BH611" t="s">
        <v>13876</v>
      </c>
      <c r="BI611" t="s">
        <v>13876</v>
      </c>
      <c r="BJ611" t="s">
        <v>13876</v>
      </c>
      <c r="BK611" t="s">
        <v>13876</v>
      </c>
      <c r="BL611" t="s">
        <v>13876</v>
      </c>
      <c r="BM611" t="s">
        <v>13876</v>
      </c>
      <c r="BN611" t="s">
        <v>13876</v>
      </c>
      <c r="BO611" t="s">
        <v>13876</v>
      </c>
      <c r="BP611" t="s">
        <v>13876</v>
      </c>
      <c r="BQ611" t="s">
        <v>13876</v>
      </c>
      <c r="BR611" t="s">
        <v>13876</v>
      </c>
      <c r="BS611" t="s">
        <v>13876</v>
      </c>
      <c r="BT611" t="s">
        <v>13876</v>
      </c>
      <c r="BU611" t="s">
        <v>13876</v>
      </c>
      <c r="BV611" t="s">
        <v>13876</v>
      </c>
      <c r="BW611" t="s">
        <v>13876</v>
      </c>
      <c r="BX611" t="s">
        <v>13876</v>
      </c>
      <c r="BY611" t="s">
        <v>13876</v>
      </c>
      <c r="BZ611" t="s">
        <v>13876</v>
      </c>
      <c r="CA611" t="s">
        <v>13876</v>
      </c>
      <c r="CB611" t="s">
        <v>13876</v>
      </c>
      <c r="CC611" t="s">
        <v>13876</v>
      </c>
      <c r="CD611" t="s">
        <v>13876</v>
      </c>
      <c r="CE611" t="s">
        <v>13876</v>
      </c>
      <c r="CF611" t="s">
        <v>13876</v>
      </c>
      <c r="CG611" t="s">
        <v>13876</v>
      </c>
      <c r="CH611" t="s">
        <v>13876</v>
      </c>
      <c r="CI611" t="s">
        <v>13876</v>
      </c>
      <c r="CJ611" t="s">
        <v>13876</v>
      </c>
      <c r="CK611" t="s">
        <v>13876</v>
      </c>
      <c r="CL611" t="s">
        <v>13876</v>
      </c>
      <c r="CM611" t="s">
        <v>13876</v>
      </c>
      <c r="CN611" t="s">
        <v>13876</v>
      </c>
      <c r="CO611" t="s">
        <v>13876</v>
      </c>
      <c r="CP611" t="s">
        <v>13876</v>
      </c>
      <c r="CQ611" t="s">
        <v>13876</v>
      </c>
      <c r="CR611" t="s">
        <v>13876</v>
      </c>
      <c r="CS611" t="s">
        <v>13876</v>
      </c>
      <c r="CT611" t="s">
        <v>13876</v>
      </c>
    </row>
    <row r="612" spans="1:98" hidden="1">
      <c r="A612" s="1088"/>
      <c r="B612" s="554" t="s">
        <v>1102</v>
      </c>
      <c r="C612" s="554" t="s">
        <v>1103</v>
      </c>
      <c r="D612" s="554" t="s">
        <v>1104</v>
      </c>
      <c r="E612" s="336" t="s">
        <v>368</v>
      </c>
      <c r="F612" s="336" t="s">
        <v>12011</v>
      </c>
      <c r="G612" s="336">
        <v>2910101027</v>
      </c>
      <c r="H612" s="554" t="s">
        <v>1111</v>
      </c>
      <c r="I612" s="336" t="s">
        <v>116</v>
      </c>
      <c r="J612" s="336" t="s">
        <v>13659</v>
      </c>
      <c r="K612" s="336" t="s">
        <v>13546</v>
      </c>
      <c r="L612" s="336" t="s">
        <v>13658</v>
      </c>
      <c r="M612" s="336" t="s">
        <v>13658</v>
      </c>
      <c r="N612" s="336"/>
      <c r="O612" s="632" t="s">
        <v>13661</v>
      </c>
      <c r="P612" s="632"/>
      <c r="Q612" s="556">
        <v>44620</v>
      </c>
      <c r="R612" s="336"/>
      <c r="S612" s="557">
        <v>44666</v>
      </c>
      <c r="T612" s="336" t="s">
        <v>15757</v>
      </c>
      <c r="U612" s="625">
        <v>77</v>
      </c>
      <c r="V612" s="1088"/>
      <c r="W612" s="551">
        <v>53189</v>
      </c>
      <c r="X612" s="551">
        <v>18459</v>
      </c>
      <c r="Y612" s="551">
        <v>18047</v>
      </c>
      <c r="Z612" s="551">
        <v>16663</v>
      </c>
      <c r="AA612" s="551">
        <v>17700</v>
      </c>
      <c r="AB612" s="551">
        <v>18046</v>
      </c>
      <c r="AC612" s="551" t="s">
        <v>13876</v>
      </c>
      <c r="AD612" s="552" t="s">
        <v>13876</v>
      </c>
      <c r="AE612" s="623">
        <v>142104</v>
      </c>
      <c r="AF612" t="s">
        <v>1101</v>
      </c>
      <c r="AG612" t="s">
        <v>1107</v>
      </c>
      <c r="AH612" t="s">
        <v>1110</v>
      </c>
      <c r="AJ612" s="548" t="s">
        <v>13693</v>
      </c>
      <c r="AK612" s="548" t="s">
        <v>14080</v>
      </c>
      <c r="AL612" s="548" t="s">
        <v>13669</v>
      </c>
      <c r="AM612" s="548" t="s">
        <v>14081</v>
      </c>
      <c r="AN612" s="548" t="s">
        <v>14082</v>
      </c>
      <c r="AO612" s="548" t="s">
        <v>1102</v>
      </c>
      <c r="AQ612" t="s">
        <v>13876</v>
      </c>
      <c r="AR612" t="s">
        <v>13876</v>
      </c>
      <c r="AS612" t="s">
        <v>15286</v>
      </c>
      <c r="AT612" t="s">
        <v>15284</v>
      </c>
      <c r="AU612" t="s">
        <v>15289</v>
      </c>
      <c r="AV612" t="s">
        <v>15285</v>
      </c>
      <c r="AW612" t="s">
        <v>15294</v>
      </c>
      <c r="AX612" t="s">
        <v>13876</v>
      </c>
      <c r="AY612" t="s">
        <v>13876</v>
      </c>
      <c r="AZ612" t="s">
        <v>15289</v>
      </c>
      <c r="BA612" t="s">
        <v>15285</v>
      </c>
      <c r="BB612" t="s">
        <v>15291</v>
      </c>
      <c r="BC612" t="s">
        <v>15286</v>
      </c>
      <c r="BD612" t="s">
        <v>15294</v>
      </c>
      <c r="BE612" t="s">
        <v>13876</v>
      </c>
      <c r="BF612" t="s">
        <v>13876</v>
      </c>
      <c r="BG612" t="s">
        <v>15289</v>
      </c>
      <c r="BH612" t="s">
        <v>15285</v>
      </c>
      <c r="BI612" t="s">
        <v>15288</v>
      </c>
      <c r="BJ612" t="s">
        <v>15291</v>
      </c>
      <c r="BK612" t="s">
        <v>15287</v>
      </c>
      <c r="BL612" t="s">
        <v>13876</v>
      </c>
      <c r="BM612" t="s">
        <v>13876</v>
      </c>
      <c r="BN612" t="s">
        <v>15289</v>
      </c>
      <c r="BO612" t="s">
        <v>15290</v>
      </c>
      <c r="BP612" t="s">
        <v>15290</v>
      </c>
      <c r="BQ612" t="s">
        <v>15290</v>
      </c>
      <c r="BR612" t="s">
        <v>15284</v>
      </c>
      <c r="BS612" t="s">
        <v>13876</v>
      </c>
      <c r="BT612" t="s">
        <v>13876</v>
      </c>
      <c r="BU612" t="s">
        <v>15289</v>
      </c>
      <c r="BV612" t="s">
        <v>15287</v>
      </c>
      <c r="BW612" t="s">
        <v>15287</v>
      </c>
      <c r="BX612" t="s">
        <v>15288</v>
      </c>
      <c r="BY612" t="s">
        <v>15288</v>
      </c>
      <c r="BZ612" t="s">
        <v>13876</v>
      </c>
      <c r="CA612" t="s">
        <v>13876</v>
      </c>
      <c r="CB612" t="s">
        <v>15289</v>
      </c>
      <c r="CC612" t="s">
        <v>15285</v>
      </c>
      <c r="CD612" t="s">
        <v>15288</v>
      </c>
      <c r="CE612" t="s">
        <v>15291</v>
      </c>
      <c r="CF612" t="s">
        <v>15290</v>
      </c>
      <c r="CG612" t="s">
        <v>13876</v>
      </c>
      <c r="CH612" t="s">
        <v>13876</v>
      </c>
      <c r="CI612" t="s">
        <v>13876</v>
      </c>
      <c r="CJ612" t="s">
        <v>13876</v>
      </c>
      <c r="CK612" t="s">
        <v>13876</v>
      </c>
      <c r="CL612" t="s">
        <v>13876</v>
      </c>
      <c r="CM612" t="s">
        <v>13876</v>
      </c>
      <c r="CN612" t="s">
        <v>13876</v>
      </c>
      <c r="CO612" t="s">
        <v>13876</v>
      </c>
      <c r="CP612" t="s">
        <v>13876</v>
      </c>
      <c r="CQ612" t="s">
        <v>13876</v>
      </c>
      <c r="CR612" t="s">
        <v>13876</v>
      </c>
      <c r="CS612" t="s">
        <v>13876</v>
      </c>
      <c r="CT612" t="s">
        <v>13876</v>
      </c>
    </row>
    <row r="613" spans="1:98" hidden="1">
      <c r="A613" s="1088"/>
      <c r="B613" s="554" t="s">
        <v>1102</v>
      </c>
      <c r="C613" s="554" t="s">
        <v>1103</v>
      </c>
      <c r="D613" s="554" t="s">
        <v>1104</v>
      </c>
      <c r="E613" s="336" t="s">
        <v>368</v>
      </c>
      <c r="F613" s="336" t="s">
        <v>12011</v>
      </c>
      <c r="G613" s="336">
        <v>2910101027</v>
      </c>
      <c r="H613" s="554" t="s">
        <v>1111</v>
      </c>
      <c r="I613" s="336" t="s">
        <v>115</v>
      </c>
      <c r="J613" s="336" t="s">
        <v>13659</v>
      </c>
      <c r="K613" s="336" t="s">
        <v>13546</v>
      </c>
      <c r="L613" s="336" t="s">
        <v>13658</v>
      </c>
      <c r="M613" s="336" t="s">
        <v>13658</v>
      </c>
      <c r="N613" s="336"/>
      <c r="O613" s="632" t="s">
        <v>13661</v>
      </c>
      <c r="P613" s="632"/>
      <c r="Q613" s="556">
        <v>44620</v>
      </c>
      <c r="R613" s="336"/>
      <c r="S613" s="557">
        <v>44666</v>
      </c>
      <c r="T613" s="336" t="s">
        <v>15758</v>
      </c>
      <c r="U613" s="625">
        <v>77</v>
      </c>
      <c r="V613" s="1088"/>
      <c r="W613" s="551">
        <v>3554</v>
      </c>
      <c r="X613" s="551">
        <v>331</v>
      </c>
      <c r="Y613" s="551">
        <v>705</v>
      </c>
      <c r="Z613" s="551">
        <v>1166</v>
      </c>
      <c r="AA613" s="551">
        <v>331</v>
      </c>
      <c r="AB613" s="551">
        <v>907</v>
      </c>
      <c r="AC613" s="551" t="s">
        <v>13876</v>
      </c>
      <c r="AD613" s="552" t="s">
        <v>13876</v>
      </c>
      <c r="AE613" s="623">
        <v>6994</v>
      </c>
      <c r="AF613" t="s">
        <v>1101</v>
      </c>
      <c r="AG613" t="s">
        <v>1107</v>
      </c>
      <c r="AH613" t="s">
        <v>1110</v>
      </c>
      <c r="AJ613" s="548" t="s">
        <v>13693</v>
      </c>
      <c r="AK613" s="548" t="s">
        <v>14080</v>
      </c>
      <c r="AL613" s="548" t="s">
        <v>13669</v>
      </c>
      <c r="AM613" s="548" t="s">
        <v>14081</v>
      </c>
      <c r="AN613" s="548" t="s">
        <v>14082</v>
      </c>
      <c r="AO613" s="548" t="s">
        <v>1102</v>
      </c>
      <c r="AQ613" t="s">
        <v>13876</v>
      </c>
      <c r="AR613" t="s">
        <v>13876</v>
      </c>
      <c r="AS613" t="s">
        <v>13876</v>
      </c>
      <c r="AT613" t="s">
        <v>15284</v>
      </c>
      <c r="AU613" t="s">
        <v>15286</v>
      </c>
      <c r="AV613" t="s">
        <v>15286</v>
      </c>
      <c r="AW613" t="s">
        <v>15291</v>
      </c>
      <c r="AX613" t="s">
        <v>13876</v>
      </c>
      <c r="AY613" t="s">
        <v>13876</v>
      </c>
      <c r="AZ613" t="s">
        <v>13876</v>
      </c>
      <c r="BA613" t="s">
        <v>13876</v>
      </c>
      <c r="BB613" t="s">
        <v>15284</v>
      </c>
      <c r="BC613" t="s">
        <v>15284</v>
      </c>
      <c r="BD613" t="s">
        <v>15289</v>
      </c>
      <c r="BE613" t="s">
        <v>13876</v>
      </c>
      <c r="BF613" t="s">
        <v>13876</v>
      </c>
      <c r="BG613" t="s">
        <v>13876</v>
      </c>
      <c r="BH613" t="s">
        <v>13876</v>
      </c>
      <c r="BI613" t="s">
        <v>15287</v>
      </c>
      <c r="BJ613" t="s">
        <v>15288</v>
      </c>
      <c r="BK613" t="s">
        <v>15286</v>
      </c>
      <c r="BL613" t="s">
        <v>13876</v>
      </c>
      <c r="BM613" t="s">
        <v>13876</v>
      </c>
      <c r="BN613" t="s">
        <v>13876</v>
      </c>
      <c r="BO613" t="s">
        <v>15289</v>
      </c>
      <c r="BP613" t="s">
        <v>15289</v>
      </c>
      <c r="BQ613" t="s">
        <v>15290</v>
      </c>
      <c r="BR613" t="s">
        <v>15290</v>
      </c>
      <c r="BS613" t="s">
        <v>13876</v>
      </c>
      <c r="BT613" t="s">
        <v>13876</v>
      </c>
      <c r="BU613" t="s">
        <v>13876</v>
      </c>
      <c r="BV613" t="s">
        <v>13876</v>
      </c>
      <c r="BW613" t="s">
        <v>15284</v>
      </c>
      <c r="BX613" t="s">
        <v>15284</v>
      </c>
      <c r="BY613" t="s">
        <v>15289</v>
      </c>
      <c r="BZ613" t="s">
        <v>13876</v>
      </c>
      <c r="CA613" t="s">
        <v>13876</v>
      </c>
      <c r="CB613" t="s">
        <v>13876</v>
      </c>
      <c r="CC613" t="s">
        <v>13876</v>
      </c>
      <c r="CD613" t="s">
        <v>15294</v>
      </c>
      <c r="CE613" t="s">
        <v>15288</v>
      </c>
      <c r="CF613" t="s">
        <v>15287</v>
      </c>
      <c r="CG613" t="s">
        <v>13876</v>
      </c>
      <c r="CH613" t="s">
        <v>13876</v>
      </c>
      <c r="CI613" t="s">
        <v>13876</v>
      </c>
      <c r="CJ613" t="s">
        <v>13876</v>
      </c>
      <c r="CK613" t="s">
        <v>13876</v>
      </c>
      <c r="CL613" t="s">
        <v>13876</v>
      </c>
      <c r="CM613" t="s">
        <v>13876</v>
      </c>
      <c r="CN613" t="s">
        <v>13876</v>
      </c>
      <c r="CO613" t="s">
        <v>13876</v>
      </c>
      <c r="CP613" t="s">
        <v>13876</v>
      </c>
      <c r="CQ613" t="s">
        <v>13876</v>
      </c>
      <c r="CR613" t="s">
        <v>13876</v>
      </c>
      <c r="CS613" t="s">
        <v>13876</v>
      </c>
      <c r="CT613" t="s">
        <v>13876</v>
      </c>
    </row>
    <row r="614" spans="1:98" hidden="1">
      <c r="A614" s="1088"/>
      <c r="B614" s="554" t="s">
        <v>1102</v>
      </c>
      <c r="C614" s="554" t="s">
        <v>1103</v>
      </c>
      <c r="D614" s="554" t="s">
        <v>1104</v>
      </c>
      <c r="E614" s="336" t="s">
        <v>368</v>
      </c>
      <c r="F614" s="336" t="s">
        <v>12011</v>
      </c>
      <c r="G614" s="336">
        <v>2910101654</v>
      </c>
      <c r="H614" s="554" t="s">
        <v>1431</v>
      </c>
      <c r="I614" s="336" t="s">
        <v>118</v>
      </c>
      <c r="J614" s="336" t="s">
        <v>13659</v>
      </c>
      <c r="K614" s="336" t="s">
        <v>13546</v>
      </c>
      <c r="L614" s="336" t="s">
        <v>13658</v>
      </c>
      <c r="M614" s="336" t="s">
        <v>13658</v>
      </c>
      <c r="N614" s="336"/>
      <c r="O614" s="632" t="s">
        <v>13661</v>
      </c>
      <c r="P614" s="632"/>
      <c r="Q614" s="556">
        <v>44620</v>
      </c>
      <c r="R614" s="336"/>
      <c r="S614" s="557">
        <v>44666</v>
      </c>
      <c r="T614" s="336" t="s">
        <v>15759</v>
      </c>
      <c r="U614" s="625">
        <v>77</v>
      </c>
      <c r="V614" s="1088"/>
      <c r="W614" s="551">
        <v>97071</v>
      </c>
      <c r="X614" s="551">
        <v>34424</v>
      </c>
      <c r="Y614" s="551">
        <v>33877</v>
      </c>
      <c r="Z614" s="551">
        <v>36662</v>
      </c>
      <c r="AA614" s="551">
        <v>35601</v>
      </c>
      <c r="AB614" s="551">
        <v>34816</v>
      </c>
      <c r="AC614" s="551" t="s">
        <v>13876</v>
      </c>
      <c r="AD614" s="552" t="s">
        <v>13876</v>
      </c>
      <c r="AE614" s="623">
        <v>272451</v>
      </c>
      <c r="AF614" t="s">
        <v>1101</v>
      </c>
      <c r="AG614" t="s">
        <v>1107</v>
      </c>
      <c r="AH614" t="s">
        <v>1430</v>
      </c>
      <c r="AJ614" s="548" t="s">
        <v>13693</v>
      </c>
      <c r="AK614" s="548" t="s">
        <v>14080</v>
      </c>
      <c r="AL614" s="548" t="s">
        <v>13669</v>
      </c>
      <c r="AM614" s="548" t="s">
        <v>14081</v>
      </c>
      <c r="AN614" s="548" t="s">
        <v>14082</v>
      </c>
      <c r="AO614" s="548" t="s">
        <v>1102</v>
      </c>
      <c r="AQ614" t="s">
        <v>13876</v>
      </c>
      <c r="AR614" t="s">
        <v>13876</v>
      </c>
      <c r="AS614" t="s">
        <v>15294</v>
      </c>
      <c r="AT614" t="s">
        <v>15287</v>
      </c>
      <c r="AU614" t="s">
        <v>15288</v>
      </c>
      <c r="AV614" t="s">
        <v>15287</v>
      </c>
      <c r="AW614" t="s">
        <v>15289</v>
      </c>
      <c r="AX614" t="s">
        <v>13876</v>
      </c>
      <c r="AY614" t="s">
        <v>13876</v>
      </c>
      <c r="AZ614" t="s">
        <v>15284</v>
      </c>
      <c r="BA614" t="s">
        <v>15291</v>
      </c>
      <c r="BB614" t="s">
        <v>15291</v>
      </c>
      <c r="BC614" t="s">
        <v>15292</v>
      </c>
      <c r="BD614" t="s">
        <v>15291</v>
      </c>
      <c r="BE614" t="s">
        <v>13876</v>
      </c>
      <c r="BF614" t="s">
        <v>13876</v>
      </c>
      <c r="BG614" t="s">
        <v>15284</v>
      </c>
      <c r="BH614" t="s">
        <v>15284</v>
      </c>
      <c r="BI614" t="s">
        <v>15285</v>
      </c>
      <c r="BJ614" t="s">
        <v>15287</v>
      </c>
      <c r="BK614" t="s">
        <v>15287</v>
      </c>
      <c r="BL614" t="s">
        <v>13876</v>
      </c>
      <c r="BM614" t="s">
        <v>13876</v>
      </c>
      <c r="BN614" t="s">
        <v>15284</v>
      </c>
      <c r="BO614" t="s">
        <v>15290</v>
      </c>
      <c r="BP614" t="s">
        <v>15290</v>
      </c>
      <c r="BQ614" t="s">
        <v>15290</v>
      </c>
      <c r="BR614" t="s">
        <v>15292</v>
      </c>
      <c r="BS614" t="s">
        <v>13876</v>
      </c>
      <c r="BT614" t="s">
        <v>13876</v>
      </c>
      <c r="BU614" t="s">
        <v>15284</v>
      </c>
      <c r="BV614" t="s">
        <v>15286</v>
      </c>
      <c r="BW614" t="s">
        <v>15290</v>
      </c>
      <c r="BX614" t="s">
        <v>15288</v>
      </c>
      <c r="BY614" t="s">
        <v>15289</v>
      </c>
      <c r="BZ614" t="s">
        <v>13876</v>
      </c>
      <c r="CA614" t="s">
        <v>13876</v>
      </c>
      <c r="CB614" t="s">
        <v>15284</v>
      </c>
      <c r="CC614" t="s">
        <v>15291</v>
      </c>
      <c r="CD614" t="s">
        <v>15285</v>
      </c>
      <c r="CE614" t="s">
        <v>15289</v>
      </c>
      <c r="CF614" t="s">
        <v>15290</v>
      </c>
      <c r="CG614" t="s">
        <v>13876</v>
      </c>
      <c r="CH614" t="s">
        <v>13876</v>
      </c>
      <c r="CI614" t="s">
        <v>13876</v>
      </c>
      <c r="CJ614" t="s">
        <v>13876</v>
      </c>
      <c r="CK614" t="s">
        <v>13876</v>
      </c>
      <c r="CL614" t="s">
        <v>13876</v>
      </c>
      <c r="CM614" t="s">
        <v>13876</v>
      </c>
      <c r="CN614" t="s">
        <v>13876</v>
      </c>
      <c r="CO614" t="s">
        <v>13876</v>
      </c>
      <c r="CP614" t="s">
        <v>13876</v>
      </c>
      <c r="CQ614" t="s">
        <v>13876</v>
      </c>
      <c r="CR614" t="s">
        <v>13876</v>
      </c>
      <c r="CS614" t="s">
        <v>13876</v>
      </c>
      <c r="CT614" t="s">
        <v>13876</v>
      </c>
    </row>
    <row r="615" spans="1:98" hidden="1">
      <c r="A615" s="1088"/>
      <c r="B615" s="554" t="s">
        <v>1102</v>
      </c>
      <c r="C615" s="554" t="s">
        <v>1103</v>
      </c>
      <c r="D615" s="554" t="s">
        <v>1104</v>
      </c>
      <c r="E615" s="336" t="s">
        <v>368</v>
      </c>
      <c r="F615" s="336" t="s">
        <v>12011</v>
      </c>
      <c r="G615" s="336">
        <v>2910101654</v>
      </c>
      <c r="H615" s="554" t="s">
        <v>1431</v>
      </c>
      <c r="I615" s="336" t="s">
        <v>13673</v>
      </c>
      <c r="J615" s="336" t="s">
        <v>13659</v>
      </c>
      <c r="K615" s="336" t="s">
        <v>13546</v>
      </c>
      <c r="L615" s="336" t="s">
        <v>13658</v>
      </c>
      <c r="M615" s="336" t="s">
        <v>13658</v>
      </c>
      <c r="N615" s="336"/>
      <c r="O615" s="632" t="s">
        <v>13661</v>
      </c>
      <c r="P615" s="632"/>
      <c r="Q615" s="556">
        <v>44620</v>
      </c>
      <c r="R615" s="336"/>
      <c r="S615" s="557">
        <v>44666</v>
      </c>
      <c r="T615" s="336" t="s">
        <v>15760</v>
      </c>
      <c r="U615" s="625">
        <v>77</v>
      </c>
      <c r="V615" s="1088"/>
      <c r="W615" s="551">
        <v>66957</v>
      </c>
      <c r="X615" s="551">
        <v>28689</v>
      </c>
      <c r="Y615" s="551">
        <v>28142</v>
      </c>
      <c r="Z615" s="551">
        <v>28945</v>
      </c>
      <c r="AA615" s="551">
        <v>25581</v>
      </c>
      <c r="AB615" s="551">
        <v>26527</v>
      </c>
      <c r="AC615" s="551" t="s">
        <v>13876</v>
      </c>
      <c r="AD615" s="552" t="s">
        <v>13876</v>
      </c>
      <c r="AE615" s="623">
        <v>204841</v>
      </c>
      <c r="AF615" t="s">
        <v>1101</v>
      </c>
      <c r="AG615" t="s">
        <v>1107</v>
      </c>
      <c r="AH615" t="s">
        <v>1430</v>
      </c>
      <c r="AJ615" s="548" t="s">
        <v>13693</v>
      </c>
      <c r="AK615" s="548" t="s">
        <v>14080</v>
      </c>
      <c r="AL615" s="548" t="s">
        <v>13669</v>
      </c>
      <c r="AM615" s="548" t="s">
        <v>14081</v>
      </c>
      <c r="AN615" s="548" t="s">
        <v>14082</v>
      </c>
      <c r="AO615" s="548" t="s">
        <v>1102</v>
      </c>
      <c r="AQ615" t="s">
        <v>13876</v>
      </c>
      <c r="AR615" t="s">
        <v>13876</v>
      </c>
      <c r="AS615" t="s">
        <v>15290</v>
      </c>
      <c r="AT615" t="s">
        <v>15290</v>
      </c>
      <c r="AU615" t="s">
        <v>15294</v>
      </c>
      <c r="AV615" t="s">
        <v>15286</v>
      </c>
      <c r="AW615" t="s">
        <v>15287</v>
      </c>
      <c r="AX615" t="s">
        <v>13876</v>
      </c>
      <c r="AY615" t="s">
        <v>13876</v>
      </c>
      <c r="AZ615" t="s">
        <v>15292</v>
      </c>
      <c r="BA615" t="s">
        <v>15285</v>
      </c>
      <c r="BB615" t="s">
        <v>15290</v>
      </c>
      <c r="BC615" t="s">
        <v>15285</v>
      </c>
      <c r="BD615" t="s">
        <v>15294</v>
      </c>
      <c r="BE615" t="s">
        <v>13876</v>
      </c>
      <c r="BF615" t="s">
        <v>13876</v>
      </c>
      <c r="BG615" t="s">
        <v>15292</v>
      </c>
      <c r="BH615" t="s">
        <v>15285</v>
      </c>
      <c r="BI615" t="s">
        <v>15289</v>
      </c>
      <c r="BJ615" t="s">
        <v>15291</v>
      </c>
      <c r="BK615" t="s">
        <v>15292</v>
      </c>
      <c r="BL615" t="s">
        <v>13876</v>
      </c>
      <c r="BM615" t="s">
        <v>13876</v>
      </c>
      <c r="BN615" t="s">
        <v>15292</v>
      </c>
      <c r="BO615" t="s">
        <v>15285</v>
      </c>
      <c r="BP615" t="s">
        <v>15294</v>
      </c>
      <c r="BQ615" t="s">
        <v>15291</v>
      </c>
      <c r="BR615" t="s">
        <v>15286</v>
      </c>
      <c r="BS615" t="s">
        <v>13876</v>
      </c>
      <c r="BT615" t="s">
        <v>13876</v>
      </c>
      <c r="BU615" t="s">
        <v>15292</v>
      </c>
      <c r="BV615" t="s">
        <v>15286</v>
      </c>
      <c r="BW615" t="s">
        <v>15286</v>
      </c>
      <c r="BX615" t="s">
        <v>15285</v>
      </c>
      <c r="BY615" t="s">
        <v>15289</v>
      </c>
      <c r="BZ615" t="s">
        <v>13876</v>
      </c>
      <c r="CA615" t="s">
        <v>13876</v>
      </c>
      <c r="CB615" t="s">
        <v>15292</v>
      </c>
      <c r="CC615" t="s">
        <v>15290</v>
      </c>
      <c r="CD615" t="s">
        <v>15286</v>
      </c>
      <c r="CE615" t="s">
        <v>15292</v>
      </c>
      <c r="CF615" t="s">
        <v>15287</v>
      </c>
      <c r="CG615" t="s">
        <v>13876</v>
      </c>
      <c r="CH615" t="s">
        <v>13876</v>
      </c>
      <c r="CI615" t="s">
        <v>13876</v>
      </c>
      <c r="CJ615" t="s">
        <v>13876</v>
      </c>
      <c r="CK615" t="s">
        <v>13876</v>
      </c>
      <c r="CL615" t="s">
        <v>13876</v>
      </c>
      <c r="CM615" t="s">
        <v>13876</v>
      </c>
      <c r="CN615" t="s">
        <v>13876</v>
      </c>
      <c r="CO615" t="s">
        <v>13876</v>
      </c>
      <c r="CP615" t="s">
        <v>13876</v>
      </c>
      <c r="CQ615" t="s">
        <v>13876</v>
      </c>
      <c r="CR615" t="s">
        <v>13876</v>
      </c>
      <c r="CS615" t="s">
        <v>13876</v>
      </c>
      <c r="CT615" t="s">
        <v>13876</v>
      </c>
    </row>
    <row r="616" spans="1:98" hidden="1">
      <c r="A616" s="1088"/>
      <c r="B616" s="554" t="s">
        <v>1102</v>
      </c>
      <c r="C616" s="554" t="s">
        <v>1103</v>
      </c>
      <c r="D616" s="554" t="s">
        <v>1104</v>
      </c>
      <c r="E616" s="336" t="s">
        <v>368</v>
      </c>
      <c r="F616" s="336" t="s">
        <v>12011</v>
      </c>
      <c r="G616" s="336">
        <v>2910102645</v>
      </c>
      <c r="H616" s="554" t="s">
        <v>2032</v>
      </c>
      <c r="I616" s="336" t="s">
        <v>13673</v>
      </c>
      <c r="J616" s="336" t="s">
        <v>13659</v>
      </c>
      <c r="K616" s="336" t="s">
        <v>13546</v>
      </c>
      <c r="L616" s="336" t="s">
        <v>13658</v>
      </c>
      <c r="M616" s="336" t="s">
        <v>13658</v>
      </c>
      <c r="N616" s="336"/>
      <c r="O616" s="632" t="s">
        <v>13661</v>
      </c>
      <c r="P616" s="632"/>
      <c r="Q616" s="556">
        <v>44620</v>
      </c>
      <c r="R616" s="336"/>
      <c r="S616" s="557">
        <v>44666</v>
      </c>
      <c r="T616" s="336" t="s">
        <v>15761</v>
      </c>
      <c r="U616" s="625">
        <v>77</v>
      </c>
      <c r="V616" s="1088"/>
      <c r="W616" s="551">
        <v>27613</v>
      </c>
      <c r="X616" s="551">
        <v>7844</v>
      </c>
      <c r="Y616" s="551">
        <v>7871</v>
      </c>
      <c r="Z616" s="551">
        <v>7242</v>
      </c>
      <c r="AA616" s="551">
        <v>6580</v>
      </c>
      <c r="AB616" s="551">
        <v>7504</v>
      </c>
      <c r="AC616" s="551" t="s">
        <v>13876</v>
      </c>
      <c r="AD616" s="552" t="s">
        <v>13876</v>
      </c>
      <c r="AE616" s="623">
        <v>64654</v>
      </c>
      <c r="AF616" t="s">
        <v>1101</v>
      </c>
      <c r="AG616" t="s">
        <v>1107</v>
      </c>
      <c r="AH616" t="s">
        <v>2031</v>
      </c>
      <c r="AJ616" s="548" t="s">
        <v>13693</v>
      </c>
      <c r="AK616" s="548" t="s">
        <v>14080</v>
      </c>
      <c r="AL616" s="548" t="s">
        <v>13669</v>
      </c>
      <c r="AM616" s="548" t="s">
        <v>14081</v>
      </c>
      <c r="AN616" s="548" t="s">
        <v>14082</v>
      </c>
      <c r="AO616" s="548" t="s">
        <v>1102</v>
      </c>
      <c r="AQ616" t="s">
        <v>13876</v>
      </c>
      <c r="AR616" t="s">
        <v>13876</v>
      </c>
      <c r="AS616" t="s">
        <v>15292</v>
      </c>
      <c r="AT616" t="s">
        <v>15287</v>
      </c>
      <c r="AU616" t="s">
        <v>15290</v>
      </c>
      <c r="AV616" t="s">
        <v>15289</v>
      </c>
      <c r="AW616" t="s">
        <v>15284</v>
      </c>
      <c r="AX616" t="s">
        <v>13876</v>
      </c>
      <c r="AY616" t="s">
        <v>13876</v>
      </c>
      <c r="AZ616" t="s">
        <v>13876</v>
      </c>
      <c r="BA616" t="s">
        <v>15287</v>
      </c>
      <c r="BB616" t="s">
        <v>15285</v>
      </c>
      <c r="BC616" t="s">
        <v>15291</v>
      </c>
      <c r="BD616" t="s">
        <v>15291</v>
      </c>
      <c r="BE616" t="s">
        <v>13876</v>
      </c>
      <c r="BF616" t="s">
        <v>13876</v>
      </c>
      <c r="BG616" t="s">
        <v>13876</v>
      </c>
      <c r="BH616" t="s">
        <v>15287</v>
      </c>
      <c r="BI616" t="s">
        <v>15285</v>
      </c>
      <c r="BJ616" t="s">
        <v>15287</v>
      </c>
      <c r="BK616" t="s">
        <v>15289</v>
      </c>
      <c r="BL616" t="s">
        <v>13876</v>
      </c>
      <c r="BM616" t="s">
        <v>13876</v>
      </c>
      <c r="BN616" t="s">
        <v>13876</v>
      </c>
      <c r="BO616" t="s">
        <v>15287</v>
      </c>
      <c r="BP616" t="s">
        <v>15292</v>
      </c>
      <c r="BQ616" t="s">
        <v>15291</v>
      </c>
      <c r="BR616" t="s">
        <v>15292</v>
      </c>
      <c r="BS616" t="s">
        <v>13876</v>
      </c>
      <c r="BT616" t="s">
        <v>13876</v>
      </c>
      <c r="BU616" t="s">
        <v>13876</v>
      </c>
      <c r="BV616" t="s">
        <v>15290</v>
      </c>
      <c r="BW616" t="s">
        <v>15286</v>
      </c>
      <c r="BX616" t="s">
        <v>15285</v>
      </c>
      <c r="BY616" t="s">
        <v>15288</v>
      </c>
      <c r="BZ616" t="s">
        <v>13876</v>
      </c>
      <c r="CA616" t="s">
        <v>13876</v>
      </c>
      <c r="CB616" t="s">
        <v>13876</v>
      </c>
      <c r="CC616" t="s">
        <v>15287</v>
      </c>
      <c r="CD616" t="s">
        <v>15286</v>
      </c>
      <c r="CE616" t="s">
        <v>15288</v>
      </c>
      <c r="CF616" t="s">
        <v>15291</v>
      </c>
      <c r="CG616" t="s">
        <v>13876</v>
      </c>
      <c r="CH616" t="s">
        <v>13876</v>
      </c>
      <c r="CI616" t="s">
        <v>13876</v>
      </c>
      <c r="CJ616" t="s">
        <v>13876</v>
      </c>
      <c r="CK616" t="s">
        <v>13876</v>
      </c>
      <c r="CL616" t="s">
        <v>13876</v>
      </c>
      <c r="CM616" t="s">
        <v>13876</v>
      </c>
      <c r="CN616" t="s">
        <v>13876</v>
      </c>
      <c r="CO616" t="s">
        <v>13876</v>
      </c>
      <c r="CP616" t="s">
        <v>13876</v>
      </c>
      <c r="CQ616" t="s">
        <v>13876</v>
      </c>
      <c r="CR616" t="s">
        <v>13876</v>
      </c>
      <c r="CS616" t="s">
        <v>13876</v>
      </c>
      <c r="CT616" t="s">
        <v>13876</v>
      </c>
    </row>
    <row r="617" spans="1:98" hidden="1">
      <c r="A617" s="1088"/>
      <c r="B617" s="554" t="s">
        <v>1102</v>
      </c>
      <c r="C617" s="554" t="s">
        <v>1103</v>
      </c>
      <c r="D617" s="554" t="s">
        <v>1104</v>
      </c>
      <c r="E617" s="336" t="s">
        <v>368</v>
      </c>
      <c r="F617" s="336" t="s">
        <v>12011</v>
      </c>
      <c r="G617" s="336">
        <v>2920100258</v>
      </c>
      <c r="H617" s="554" t="s">
        <v>9306</v>
      </c>
      <c r="I617" s="336" t="s">
        <v>8120</v>
      </c>
      <c r="J617" s="336" t="s">
        <v>13659</v>
      </c>
      <c r="K617" s="336" t="s">
        <v>13546</v>
      </c>
      <c r="L617" s="336" t="s">
        <v>13658</v>
      </c>
      <c r="M617" s="336" t="s">
        <v>13658</v>
      </c>
      <c r="N617" s="336"/>
      <c r="O617" s="632" t="s">
        <v>13661</v>
      </c>
      <c r="P617" s="632"/>
      <c r="Q617" s="556">
        <v>44620</v>
      </c>
      <c r="R617" s="336"/>
      <c r="S617" s="557">
        <v>44666</v>
      </c>
      <c r="T617" s="336" t="s">
        <v>15762</v>
      </c>
      <c r="U617" s="625">
        <v>77</v>
      </c>
      <c r="V617" s="1088"/>
      <c r="W617" s="551">
        <v>195624</v>
      </c>
      <c r="X617" s="551">
        <v>65974</v>
      </c>
      <c r="Y617" s="551">
        <v>76019</v>
      </c>
      <c r="Z617" s="551">
        <v>72759</v>
      </c>
      <c r="AA617" s="551">
        <v>70911</v>
      </c>
      <c r="AB617" s="551">
        <v>67001</v>
      </c>
      <c r="AC617" s="551">
        <v>-61</v>
      </c>
      <c r="AD617" s="552" t="s">
        <v>13876</v>
      </c>
      <c r="AE617" s="623">
        <v>548227</v>
      </c>
      <c r="AF617" t="s">
        <v>1101</v>
      </c>
      <c r="AG617" t="s">
        <v>1107</v>
      </c>
      <c r="AH617" t="s">
        <v>9305</v>
      </c>
      <c r="AJ617" s="548" t="s">
        <v>13693</v>
      </c>
      <c r="AK617" s="548" t="s">
        <v>14080</v>
      </c>
      <c r="AL617" s="548" t="s">
        <v>13669</v>
      </c>
      <c r="AM617" s="548" t="s">
        <v>14081</v>
      </c>
      <c r="AN617" s="548" t="s">
        <v>14082</v>
      </c>
      <c r="AO617" s="548" t="s">
        <v>1102</v>
      </c>
      <c r="AQ617" t="s">
        <v>13876</v>
      </c>
      <c r="AR617" t="s">
        <v>15289</v>
      </c>
      <c r="AS617" t="s">
        <v>15294</v>
      </c>
      <c r="AT617" t="s">
        <v>15286</v>
      </c>
      <c r="AU617" t="s">
        <v>15290</v>
      </c>
      <c r="AV617" t="s">
        <v>15292</v>
      </c>
      <c r="AW617" t="s">
        <v>15291</v>
      </c>
      <c r="AX617" t="s">
        <v>13876</v>
      </c>
      <c r="AY617" t="s">
        <v>13876</v>
      </c>
      <c r="AZ617" t="s">
        <v>15290</v>
      </c>
      <c r="BA617" t="s">
        <v>15286</v>
      </c>
      <c r="BB617" t="s">
        <v>15294</v>
      </c>
      <c r="BC617" t="s">
        <v>15287</v>
      </c>
      <c r="BD617" t="s">
        <v>15291</v>
      </c>
      <c r="BE617" t="s">
        <v>13876</v>
      </c>
      <c r="BF617" t="s">
        <v>13876</v>
      </c>
      <c r="BG617" t="s">
        <v>13876</v>
      </c>
      <c r="BH617" t="s">
        <v>15286</v>
      </c>
      <c r="BI617" t="s">
        <v>15291</v>
      </c>
      <c r="BJ617" t="s">
        <v>15285</v>
      </c>
      <c r="BK617" t="s">
        <v>15284</v>
      </c>
      <c r="BL617" t="s">
        <v>13876</v>
      </c>
      <c r="BM617" t="s">
        <v>13876</v>
      </c>
      <c r="BN617" t="s">
        <v>15287</v>
      </c>
      <c r="BO617" t="s">
        <v>15292</v>
      </c>
      <c r="BP617" t="s">
        <v>15287</v>
      </c>
      <c r="BQ617" t="s">
        <v>15286</v>
      </c>
      <c r="BR617" t="s">
        <v>15294</v>
      </c>
      <c r="BS617" t="s">
        <v>13876</v>
      </c>
      <c r="BT617" t="s">
        <v>13876</v>
      </c>
      <c r="BU617" t="s">
        <v>15287</v>
      </c>
      <c r="BV617" t="s">
        <v>15288</v>
      </c>
      <c r="BW617" t="s">
        <v>15294</v>
      </c>
      <c r="BX617" t="s">
        <v>15289</v>
      </c>
      <c r="BY617" t="s">
        <v>15289</v>
      </c>
      <c r="BZ617" t="s">
        <v>13876</v>
      </c>
      <c r="CA617" t="s">
        <v>13876</v>
      </c>
      <c r="CB617" t="s">
        <v>15290</v>
      </c>
      <c r="CC617" t="s">
        <v>15287</v>
      </c>
      <c r="CD617" t="s">
        <v>15288</v>
      </c>
      <c r="CE617" t="s">
        <v>15288</v>
      </c>
      <c r="CF617" t="s">
        <v>15289</v>
      </c>
      <c r="CG617" t="s">
        <v>15289</v>
      </c>
      <c r="CH617" t="s">
        <v>15289</v>
      </c>
      <c r="CI617" t="s">
        <v>15289</v>
      </c>
      <c r="CJ617" t="s">
        <v>15289</v>
      </c>
      <c r="CK617" t="s">
        <v>15289</v>
      </c>
      <c r="CL617" t="s">
        <v>15287</v>
      </c>
      <c r="CM617" t="s">
        <v>15289</v>
      </c>
      <c r="CN617" t="s">
        <v>13876</v>
      </c>
      <c r="CO617" t="s">
        <v>13876</v>
      </c>
      <c r="CP617" t="s">
        <v>13876</v>
      </c>
      <c r="CQ617" t="s">
        <v>13876</v>
      </c>
      <c r="CR617" t="s">
        <v>13876</v>
      </c>
      <c r="CS617" t="s">
        <v>13876</v>
      </c>
      <c r="CT617" t="s">
        <v>13876</v>
      </c>
    </row>
    <row r="618" spans="1:98" hidden="1">
      <c r="A618" s="1088"/>
      <c r="B618" s="554" t="s">
        <v>1102</v>
      </c>
      <c r="C618" s="554" t="s">
        <v>1103</v>
      </c>
      <c r="D618" s="554" t="s">
        <v>1104</v>
      </c>
      <c r="E618" s="336" t="s">
        <v>368</v>
      </c>
      <c r="F618" s="573" t="s">
        <v>12011</v>
      </c>
      <c r="G618" s="336">
        <v>2950170262</v>
      </c>
      <c r="H618" s="554" t="s">
        <v>12685</v>
      </c>
      <c r="I618" s="336" t="s">
        <v>126</v>
      </c>
      <c r="J618" s="336" t="s">
        <v>13659</v>
      </c>
      <c r="K618" s="336" t="s">
        <v>13546</v>
      </c>
      <c r="L618" s="336" t="s">
        <v>13658</v>
      </c>
      <c r="M618" s="336" t="s">
        <v>13658</v>
      </c>
      <c r="N618" s="336"/>
      <c r="O618" s="632" t="s">
        <v>13661</v>
      </c>
      <c r="P618" s="632"/>
      <c r="Q618" s="556">
        <v>44620</v>
      </c>
      <c r="R618" s="336"/>
      <c r="S618" s="557">
        <v>44666</v>
      </c>
      <c r="T618" s="336" t="s">
        <v>15763</v>
      </c>
      <c r="U618" s="625">
        <v>77</v>
      </c>
      <c r="V618" s="1088"/>
      <c r="W618" s="551">
        <v>131116</v>
      </c>
      <c r="X618" s="551">
        <v>46121</v>
      </c>
      <c r="Y618" s="551">
        <v>47400</v>
      </c>
      <c r="Z618" s="551">
        <v>43109</v>
      </c>
      <c r="AA618" s="551">
        <v>40468</v>
      </c>
      <c r="AB618" s="551">
        <v>45414</v>
      </c>
      <c r="AC618" s="551" t="s">
        <v>13876</v>
      </c>
      <c r="AD618" s="552" t="s">
        <v>13876</v>
      </c>
      <c r="AE618" s="623">
        <v>353628</v>
      </c>
      <c r="AF618" t="s">
        <v>1101</v>
      </c>
      <c r="AG618" t="s">
        <v>12013</v>
      </c>
      <c r="AJ618" s="548" t="s">
        <v>13693</v>
      </c>
      <c r="AK618" s="548" t="s">
        <v>14080</v>
      </c>
      <c r="AL618" s="548" t="s">
        <v>13669</v>
      </c>
      <c r="AM618" s="548" t="s">
        <v>14081</v>
      </c>
      <c r="AN618" s="548" t="s">
        <v>14082</v>
      </c>
      <c r="AO618" s="548" t="s">
        <v>1102</v>
      </c>
      <c r="AQ618" t="s">
        <v>13876</v>
      </c>
      <c r="AR618" t="s">
        <v>15289</v>
      </c>
      <c r="AS618" t="s">
        <v>15284</v>
      </c>
      <c r="AT618" t="s">
        <v>15289</v>
      </c>
      <c r="AU618" t="s">
        <v>15289</v>
      </c>
      <c r="AV618" t="s">
        <v>15289</v>
      </c>
      <c r="AW618" t="s">
        <v>15290</v>
      </c>
      <c r="AX618" t="s">
        <v>13876</v>
      </c>
      <c r="AY618" t="s">
        <v>13876</v>
      </c>
      <c r="AZ618" t="s">
        <v>15291</v>
      </c>
      <c r="BA618" t="s">
        <v>15290</v>
      </c>
      <c r="BB618" t="s">
        <v>15289</v>
      </c>
      <c r="BC618" t="s">
        <v>15292</v>
      </c>
      <c r="BD618" t="s">
        <v>15289</v>
      </c>
      <c r="BE618" t="s">
        <v>13876</v>
      </c>
      <c r="BF618" t="s">
        <v>13876</v>
      </c>
      <c r="BG618" t="s">
        <v>15291</v>
      </c>
      <c r="BH618" t="s">
        <v>15287</v>
      </c>
      <c r="BI618" t="s">
        <v>15291</v>
      </c>
      <c r="BJ618" t="s">
        <v>15288</v>
      </c>
      <c r="BK618" t="s">
        <v>15288</v>
      </c>
      <c r="BL618" t="s">
        <v>13876</v>
      </c>
      <c r="BM618" t="s">
        <v>13876</v>
      </c>
      <c r="BN618" t="s">
        <v>15291</v>
      </c>
      <c r="BO618" t="s">
        <v>15284</v>
      </c>
      <c r="BP618" t="s">
        <v>15289</v>
      </c>
      <c r="BQ618" t="s">
        <v>15288</v>
      </c>
      <c r="BR618" t="s">
        <v>15294</v>
      </c>
      <c r="BS618" t="s">
        <v>13876</v>
      </c>
      <c r="BT618" t="s">
        <v>13876</v>
      </c>
      <c r="BU618" t="s">
        <v>15291</v>
      </c>
      <c r="BV618" t="s">
        <v>15288</v>
      </c>
      <c r="BW618" t="s">
        <v>15291</v>
      </c>
      <c r="BX618" t="s">
        <v>15290</v>
      </c>
      <c r="BY618" t="s">
        <v>15285</v>
      </c>
      <c r="BZ618" t="s">
        <v>13876</v>
      </c>
      <c r="CA618" t="s">
        <v>13876</v>
      </c>
      <c r="CB618" t="s">
        <v>15291</v>
      </c>
      <c r="CC618" t="s">
        <v>15286</v>
      </c>
      <c r="CD618" t="s">
        <v>15291</v>
      </c>
      <c r="CE618" t="s">
        <v>15289</v>
      </c>
      <c r="CF618" t="s">
        <v>15291</v>
      </c>
      <c r="CG618" t="s">
        <v>13876</v>
      </c>
      <c r="CH618" t="s">
        <v>13876</v>
      </c>
      <c r="CI618" t="s">
        <v>13876</v>
      </c>
      <c r="CJ618" t="s">
        <v>13876</v>
      </c>
      <c r="CK618" t="s">
        <v>13876</v>
      </c>
      <c r="CL618" t="s">
        <v>13876</v>
      </c>
      <c r="CM618" t="s">
        <v>13876</v>
      </c>
      <c r="CN618" t="s">
        <v>13876</v>
      </c>
      <c r="CO618" t="s">
        <v>13876</v>
      </c>
      <c r="CP618" t="s">
        <v>13876</v>
      </c>
      <c r="CQ618" t="s">
        <v>13876</v>
      </c>
      <c r="CR618" t="s">
        <v>13876</v>
      </c>
      <c r="CS618" t="s">
        <v>13876</v>
      </c>
      <c r="CT618" t="s">
        <v>13876</v>
      </c>
    </row>
    <row r="619" spans="1:98" hidden="1">
      <c r="A619" s="1088"/>
      <c r="B619" s="554" t="s">
        <v>1102</v>
      </c>
      <c r="C619" s="554" t="s">
        <v>1103</v>
      </c>
      <c r="D619" s="554" t="s">
        <v>1104</v>
      </c>
      <c r="E619" s="336" t="s">
        <v>368</v>
      </c>
      <c r="F619" s="336" t="s">
        <v>12011</v>
      </c>
      <c r="G619" s="336">
        <v>2950171203</v>
      </c>
      <c r="H619" s="554" t="s">
        <v>12683</v>
      </c>
      <c r="I619" s="336" t="s">
        <v>124</v>
      </c>
      <c r="J619" s="336" t="s">
        <v>13659</v>
      </c>
      <c r="K619" s="336" t="s">
        <v>13546</v>
      </c>
      <c r="L619" s="336" t="s">
        <v>13658</v>
      </c>
      <c r="M619" s="336" t="s">
        <v>13658</v>
      </c>
      <c r="N619" s="336"/>
      <c r="O619" s="632" t="s">
        <v>13661</v>
      </c>
      <c r="P619" s="632"/>
      <c r="Q619" s="556">
        <v>44620</v>
      </c>
      <c r="R619" s="336"/>
      <c r="S619" s="557">
        <v>44666</v>
      </c>
      <c r="T619" s="336" t="s">
        <v>15764</v>
      </c>
      <c r="U619" s="625">
        <v>77</v>
      </c>
      <c r="V619" s="1088"/>
      <c r="W619" s="551">
        <v>7764</v>
      </c>
      <c r="X619" s="551">
        <v>4259</v>
      </c>
      <c r="Y619" s="551">
        <v>4805</v>
      </c>
      <c r="Z619" s="551">
        <v>5010</v>
      </c>
      <c r="AA619" s="551">
        <v>3942</v>
      </c>
      <c r="AB619" s="551">
        <v>5604</v>
      </c>
      <c r="AC619" s="551" t="s">
        <v>13876</v>
      </c>
      <c r="AD619" s="552" t="s">
        <v>13876</v>
      </c>
      <c r="AE619" s="623">
        <v>31384</v>
      </c>
      <c r="AF619" t="s">
        <v>1101</v>
      </c>
      <c r="AG619" t="s">
        <v>1107</v>
      </c>
      <c r="AH619" t="s">
        <v>12682</v>
      </c>
      <c r="AJ619" s="548" t="s">
        <v>13693</v>
      </c>
      <c r="AK619" s="548" t="s">
        <v>14080</v>
      </c>
      <c r="AL619" s="548" t="s">
        <v>13669</v>
      </c>
      <c r="AM619" s="548" t="s">
        <v>14081</v>
      </c>
      <c r="AN619" s="548" t="s">
        <v>14082</v>
      </c>
      <c r="AO619" s="548" t="s">
        <v>1102</v>
      </c>
      <c r="AQ619" t="s">
        <v>13876</v>
      </c>
      <c r="AR619" t="s">
        <v>13876</v>
      </c>
      <c r="AS619" t="s">
        <v>13876</v>
      </c>
      <c r="AT619" t="s">
        <v>15287</v>
      </c>
      <c r="AU619" t="s">
        <v>15287</v>
      </c>
      <c r="AV619" t="s">
        <v>15290</v>
      </c>
      <c r="AW619" t="s">
        <v>15291</v>
      </c>
      <c r="AX619" t="s">
        <v>13876</v>
      </c>
      <c r="AY619" t="s">
        <v>13876</v>
      </c>
      <c r="AZ619" t="s">
        <v>13876</v>
      </c>
      <c r="BA619" t="s">
        <v>15291</v>
      </c>
      <c r="BB619" t="s">
        <v>15292</v>
      </c>
      <c r="BC619" t="s">
        <v>15286</v>
      </c>
      <c r="BD619" t="s">
        <v>15294</v>
      </c>
      <c r="BE619" t="s">
        <v>13876</v>
      </c>
      <c r="BF619" t="s">
        <v>13876</v>
      </c>
      <c r="BG619" t="s">
        <v>13876</v>
      </c>
      <c r="BH619" t="s">
        <v>15291</v>
      </c>
      <c r="BI619" t="s">
        <v>15285</v>
      </c>
      <c r="BJ619" t="s">
        <v>15288</v>
      </c>
      <c r="BK619" t="s">
        <v>15286</v>
      </c>
      <c r="BL619" t="s">
        <v>13876</v>
      </c>
      <c r="BM619" t="s">
        <v>13876</v>
      </c>
      <c r="BN619" t="s">
        <v>13876</v>
      </c>
      <c r="BO619" t="s">
        <v>15286</v>
      </c>
      <c r="BP619" t="s">
        <v>15288</v>
      </c>
      <c r="BQ619" t="s">
        <v>15289</v>
      </c>
      <c r="BR619" t="s">
        <v>15288</v>
      </c>
      <c r="BS619" t="s">
        <v>13876</v>
      </c>
      <c r="BT619" t="s">
        <v>13876</v>
      </c>
      <c r="BU619" t="s">
        <v>13876</v>
      </c>
      <c r="BV619" t="s">
        <v>15284</v>
      </c>
      <c r="BW619" t="s">
        <v>15294</v>
      </c>
      <c r="BX619" t="s">
        <v>15291</v>
      </c>
      <c r="BY619" t="s">
        <v>15292</v>
      </c>
      <c r="BZ619" t="s">
        <v>13876</v>
      </c>
      <c r="CA619" t="s">
        <v>13876</v>
      </c>
      <c r="CB619" t="s">
        <v>13876</v>
      </c>
      <c r="CC619" t="s">
        <v>15286</v>
      </c>
      <c r="CD619" t="s">
        <v>15290</v>
      </c>
      <c r="CE619" t="s">
        <v>15288</v>
      </c>
      <c r="CF619" t="s">
        <v>15291</v>
      </c>
      <c r="CG619" t="s">
        <v>13876</v>
      </c>
      <c r="CH619" t="s">
        <v>13876</v>
      </c>
      <c r="CI619" t="s">
        <v>13876</v>
      </c>
      <c r="CJ619" t="s">
        <v>13876</v>
      </c>
      <c r="CK619" t="s">
        <v>13876</v>
      </c>
      <c r="CL619" t="s">
        <v>13876</v>
      </c>
      <c r="CM619" t="s">
        <v>13876</v>
      </c>
      <c r="CN619" t="s">
        <v>13876</v>
      </c>
      <c r="CO619" t="s">
        <v>13876</v>
      </c>
      <c r="CP619" t="s">
        <v>13876</v>
      </c>
      <c r="CQ619" t="s">
        <v>13876</v>
      </c>
      <c r="CR619" t="s">
        <v>13876</v>
      </c>
      <c r="CS619" t="s">
        <v>13876</v>
      </c>
      <c r="CT619" t="s">
        <v>13876</v>
      </c>
    </row>
    <row r="620" spans="1:98" hidden="1">
      <c r="A620" s="1088"/>
      <c r="B620" s="554" t="s">
        <v>1102</v>
      </c>
      <c r="C620" s="554" t="s">
        <v>1103</v>
      </c>
      <c r="D620" s="554" t="s">
        <v>1104</v>
      </c>
      <c r="E620" s="336" t="s">
        <v>368</v>
      </c>
      <c r="F620" s="336" t="s">
        <v>12011</v>
      </c>
      <c r="G620" s="336">
        <v>2950171203</v>
      </c>
      <c r="H620" s="554" t="s">
        <v>12683</v>
      </c>
      <c r="I620" s="336" t="s">
        <v>126</v>
      </c>
      <c r="J620" s="336" t="s">
        <v>13659</v>
      </c>
      <c r="K620" s="336" t="s">
        <v>13546</v>
      </c>
      <c r="L620" s="336" t="s">
        <v>13658</v>
      </c>
      <c r="M620" s="336" t="s">
        <v>13658</v>
      </c>
      <c r="N620" s="336"/>
      <c r="O620" s="632" t="s">
        <v>13661</v>
      </c>
      <c r="P620" s="632"/>
      <c r="Q620" s="556">
        <v>44620</v>
      </c>
      <c r="R620" s="336"/>
      <c r="S620" s="557">
        <v>44666</v>
      </c>
      <c r="T620" s="336" t="s">
        <v>15765</v>
      </c>
      <c r="U620" s="625">
        <v>77</v>
      </c>
      <c r="V620" s="1088"/>
      <c r="W620" s="551">
        <v>132820</v>
      </c>
      <c r="X620" s="551">
        <v>47034</v>
      </c>
      <c r="Y620" s="551">
        <v>48360</v>
      </c>
      <c r="Z620" s="551">
        <v>52501</v>
      </c>
      <c r="AA620" s="551">
        <v>51713</v>
      </c>
      <c r="AB620" s="551">
        <v>47508</v>
      </c>
      <c r="AC620" s="551" t="s">
        <v>13876</v>
      </c>
      <c r="AD620" s="552" t="s">
        <v>13876</v>
      </c>
      <c r="AE620" s="623">
        <v>379936</v>
      </c>
      <c r="AF620" t="s">
        <v>1101</v>
      </c>
      <c r="AG620" t="s">
        <v>1107</v>
      </c>
      <c r="AH620" t="s">
        <v>12682</v>
      </c>
      <c r="AJ620" s="548" t="s">
        <v>13693</v>
      </c>
      <c r="AK620" s="548" t="s">
        <v>14080</v>
      </c>
      <c r="AL620" s="548" t="s">
        <v>13669</v>
      </c>
      <c r="AM620" s="548" t="s">
        <v>14081</v>
      </c>
      <c r="AN620" s="548" t="s">
        <v>14082</v>
      </c>
      <c r="AO620" s="548" t="s">
        <v>1102</v>
      </c>
      <c r="AQ620" t="s">
        <v>13876</v>
      </c>
      <c r="AR620" t="s">
        <v>15289</v>
      </c>
      <c r="AS620" t="s">
        <v>15284</v>
      </c>
      <c r="AT620" t="s">
        <v>15292</v>
      </c>
      <c r="AU620" t="s">
        <v>15285</v>
      </c>
      <c r="AV620" t="s">
        <v>15292</v>
      </c>
      <c r="AW620" t="s">
        <v>15288</v>
      </c>
      <c r="AX620" t="s">
        <v>13876</v>
      </c>
      <c r="AY620" t="s">
        <v>13876</v>
      </c>
      <c r="AZ620" t="s">
        <v>15291</v>
      </c>
      <c r="BA620" t="s">
        <v>15287</v>
      </c>
      <c r="BB620" t="s">
        <v>15288</v>
      </c>
      <c r="BC620" t="s">
        <v>15284</v>
      </c>
      <c r="BD620" t="s">
        <v>15291</v>
      </c>
      <c r="BE620" t="s">
        <v>13876</v>
      </c>
      <c r="BF620" t="s">
        <v>13876</v>
      </c>
      <c r="BG620" t="s">
        <v>15291</v>
      </c>
      <c r="BH620" t="s">
        <v>15285</v>
      </c>
      <c r="BI620" t="s">
        <v>15284</v>
      </c>
      <c r="BJ620" t="s">
        <v>15290</v>
      </c>
      <c r="BK620" t="s">
        <v>15288</v>
      </c>
      <c r="BL620" t="s">
        <v>13876</v>
      </c>
      <c r="BM620" t="s">
        <v>13876</v>
      </c>
      <c r="BN620" t="s">
        <v>15286</v>
      </c>
      <c r="BO620" t="s">
        <v>15292</v>
      </c>
      <c r="BP620" t="s">
        <v>15286</v>
      </c>
      <c r="BQ620" t="s">
        <v>15288</v>
      </c>
      <c r="BR620" t="s">
        <v>15289</v>
      </c>
      <c r="BS620" t="s">
        <v>13876</v>
      </c>
      <c r="BT620" t="s">
        <v>13876</v>
      </c>
      <c r="BU620" t="s">
        <v>15286</v>
      </c>
      <c r="BV620" t="s">
        <v>15289</v>
      </c>
      <c r="BW620" t="s">
        <v>15287</v>
      </c>
      <c r="BX620" t="s">
        <v>15289</v>
      </c>
      <c r="BY620" t="s">
        <v>15284</v>
      </c>
      <c r="BZ620" t="s">
        <v>13876</v>
      </c>
      <c r="CA620" t="s">
        <v>13876</v>
      </c>
      <c r="CB620" t="s">
        <v>15291</v>
      </c>
      <c r="CC620" t="s">
        <v>15287</v>
      </c>
      <c r="CD620" t="s">
        <v>15286</v>
      </c>
      <c r="CE620" t="s">
        <v>15288</v>
      </c>
      <c r="CF620" t="s">
        <v>15285</v>
      </c>
      <c r="CG620" t="s">
        <v>13876</v>
      </c>
      <c r="CH620" t="s">
        <v>13876</v>
      </c>
      <c r="CI620" t="s">
        <v>13876</v>
      </c>
      <c r="CJ620" t="s">
        <v>13876</v>
      </c>
      <c r="CK620" t="s">
        <v>13876</v>
      </c>
      <c r="CL620" t="s">
        <v>13876</v>
      </c>
      <c r="CM620" t="s">
        <v>13876</v>
      </c>
      <c r="CN620" t="s">
        <v>13876</v>
      </c>
      <c r="CO620" t="s">
        <v>13876</v>
      </c>
      <c r="CP620" t="s">
        <v>13876</v>
      </c>
      <c r="CQ620" t="s">
        <v>13876</v>
      </c>
      <c r="CR620" t="s">
        <v>13876</v>
      </c>
      <c r="CS620" t="s">
        <v>13876</v>
      </c>
      <c r="CT620" t="s">
        <v>13876</v>
      </c>
    </row>
    <row r="621" spans="1:98" hidden="1">
      <c r="A621" s="1088"/>
      <c r="B621" s="554" t="s">
        <v>1102</v>
      </c>
      <c r="C621" s="554" t="s">
        <v>1103</v>
      </c>
      <c r="D621" s="554" t="s">
        <v>1104</v>
      </c>
      <c r="E621" s="336" t="s">
        <v>368</v>
      </c>
      <c r="F621" s="336" t="s">
        <v>12011</v>
      </c>
      <c r="G621" s="336">
        <v>2950760328</v>
      </c>
      <c r="H621" s="554" t="s">
        <v>12688</v>
      </c>
      <c r="I621" s="336" t="s">
        <v>124</v>
      </c>
      <c r="J621" s="336" t="s">
        <v>13659</v>
      </c>
      <c r="K621" s="336" t="s">
        <v>13546</v>
      </c>
      <c r="L621" s="336" t="s">
        <v>13658</v>
      </c>
      <c r="M621" s="336" t="s">
        <v>13658</v>
      </c>
      <c r="N621" s="336"/>
      <c r="O621" s="632" t="s">
        <v>13661</v>
      </c>
      <c r="P621" s="632"/>
      <c r="Q621" s="556">
        <v>44620</v>
      </c>
      <c r="R621" s="336"/>
      <c r="S621" s="557">
        <v>44666</v>
      </c>
      <c r="T621" s="336" t="s">
        <v>15766</v>
      </c>
      <c r="U621" s="625">
        <v>77</v>
      </c>
      <c r="V621" s="1088"/>
      <c r="W621" s="551">
        <v>10627</v>
      </c>
      <c r="X621" s="551">
        <v>3259</v>
      </c>
      <c r="Y621" s="551">
        <v>3694</v>
      </c>
      <c r="Z621" s="551">
        <v>2047</v>
      </c>
      <c r="AA621" s="551">
        <v>1004</v>
      </c>
      <c r="AB621" s="551">
        <v>-468</v>
      </c>
      <c r="AC621" s="551" t="s">
        <v>13876</v>
      </c>
      <c r="AD621" s="552" t="s">
        <v>13876</v>
      </c>
      <c r="AE621" s="623">
        <v>20163</v>
      </c>
      <c r="AF621" t="s">
        <v>1101</v>
      </c>
      <c r="AG621" t="s">
        <v>12016</v>
      </c>
      <c r="AH621" t="s">
        <v>12687</v>
      </c>
      <c r="AJ621" s="548" t="s">
        <v>13693</v>
      </c>
      <c r="AK621" s="548" t="s">
        <v>14080</v>
      </c>
      <c r="AL621" s="548" t="s">
        <v>13669</v>
      </c>
      <c r="AM621" s="548" t="s">
        <v>14081</v>
      </c>
      <c r="AN621" s="548" t="s">
        <v>14082</v>
      </c>
      <c r="AO621" s="548" t="s">
        <v>1102</v>
      </c>
      <c r="AQ621" t="s">
        <v>13876</v>
      </c>
      <c r="AR621" t="s">
        <v>13876</v>
      </c>
      <c r="AS621" t="s">
        <v>15289</v>
      </c>
      <c r="AT621" t="s">
        <v>15288</v>
      </c>
      <c r="AU621" t="s">
        <v>15290</v>
      </c>
      <c r="AV621" t="s">
        <v>15292</v>
      </c>
      <c r="AW621" t="s">
        <v>15287</v>
      </c>
      <c r="AX621" t="s">
        <v>13876</v>
      </c>
      <c r="AY621" t="s">
        <v>13876</v>
      </c>
      <c r="AZ621" t="s">
        <v>13876</v>
      </c>
      <c r="BA621" t="s">
        <v>15284</v>
      </c>
      <c r="BB621" t="s">
        <v>15292</v>
      </c>
      <c r="BC621" t="s">
        <v>15286</v>
      </c>
      <c r="BD621" t="s">
        <v>15294</v>
      </c>
      <c r="BE621" t="s">
        <v>13876</v>
      </c>
      <c r="BF621" t="s">
        <v>13876</v>
      </c>
      <c r="BG621" t="s">
        <v>13876</v>
      </c>
      <c r="BH621" t="s">
        <v>15284</v>
      </c>
      <c r="BI621" t="s">
        <v>15290</v>
      </c>
      <c r="BJ621" t="s">
        <v>15294</v>
      </c>
      <c r="BK621" t="s">
        <v>15291</v>
      </c>
      <c r="BL621" t="s">
        <v>13876</v>
      </c>
      <c r="BM621" t="s">
        <v>13876</v>
      </c>
      <c r="BN621" t="s">
        <v>13876</v>
      </c>
      <c r="BO621" t="s">
        <v>15292</v>
      </c>
      <c r="BP621" t="s">
        <v>15288</v>
      </c>
      <c r="BQ621" t="s">
        <v>15291</v>
      </c>
      <c r="BR621" t="s">
        <v>15287</v>
      </c>
      <c r="BS621" t="s">
        <v>13876</v>
      </c>
      <c r="BT621" t="s">
        <v>13876</v>
      </c>
      <c r="BU621" t="s">
        <v>13876</v>
      </c>
      <c r="BV621" t="s">
        <v>15289</v>
      </c>
      <c r="BW621" t="s">
        <v>15288</v>
      </c>
      <c r="BX621" t="s">
        <v>15288</v>
      </c>
      <c r="BY621" t="s">
        <v>15291</v>
      </c>
      <c r="BZ621" t="s">
        <v>15289</v>
      </c>
      <c r="CA621" t="s">
        <v>15289</v>
      </c>
      <c r="CB621" t="s">
        <v>15289</v>
      </c>
      <c r="CC621" t="s">
        <v>15289</v>
      </c>
      <c r="CD621" t="s">
        <v>15286</v>
      </c>
      <c r="CE621" t="s">
        <v>15287</v>
      </c>
      <c r="CF621" t="s">
        <v>15285</v>
      </c>
      <c r="CG621" t="s">
        <v>13876</v>
      </c>
      <c r="CH621" t="s">
        <v>13876</v>
      </c>
      <c r="CI621" t="s">
        <v>13876</v>
      </c>
      <c r="CJ621" t="s">
        <v>13876</v>
      </c>
      <c r="CK621" t="s">
        <v>13876</v>
      </c>
      <c r="CL621" t="s">
        <v>13876</v>
      </c>
      <c r="CM621" t="s">
        <v>13876</v>
      </c>
      <c r="CN621" t="s">
        <v>13876</v>
      </c>
      <c r="CO621" t="s">
        <v>13876</v>
      </c>
      <c r="CP621" t="s">
        <v>13876</v>
      </c>
      <c r="CQ621" t="s">
        <v>13876</v>
      </c>
      <c r="CR621" t="s">
        <v>13876</v>
      </c>
      <c r="CS621" t="s">
        <v>13876</v>
      </c>
      <c r="CT621" t="s">
        <v>13876</v>
      </c>
    </row>
    <row r="622" spans="1:98" hidden="1">
      <c r="A622" s="1088"/>
      <c r="B622" s="554" t="s">
        <v>1102</v>
      </c>
      <c r="C622" s="554" t="s">
        <v>1103</v>
      </c>
      <c r="D622" s="554" t="s">
        <v>1104</v>
      </c>
      <c r="E622" s="336" t="s">
        <v>368</v>
      </c>
      <c r="F622" s="336" t="s">
        <v>12011</v>
      </c>
      <c r="G622" s="336">
        <v>2950760328</v>
      </c>
      <c r="H622" s="554" t="s">
        <v>12688</v>
      </c>
      <c r="I622" s="336" t="s">
        <v>126</v>
      </c>
      <c r="J622" s="336" t="s">
        <v>13659</v>
      </c>
      <c r="K622" s="336" t="s">
        <v>13546</v>
      </c>
      <c r="L622" s="336" t="s">
        <v>13658</v>
      </c>
      <c r="M622" s="336" t="s">
        <v>13658</v>
      </c>
      <c r="N622" s="336"/>
      <c r="O622" s="632" t="s">
        <v>13661</v>
      </c>
      <c r="P622" s="632"/>
      <c r="Q622" s="556">
        <v>44620</v>
      </c>
      <c r="R622" s="336"/>
      <c r="S622" s="557">
        <v>44666</v>
      </c>
      <c r="T622" s="336" t="s">
        <v>15767</v>
      </c>
      <c r="U622" s="625">
        <v>77</v>
      </c>
      <c r="V622" s="1088"/>
      <c r="W622" s="551">
        <v>92913</v>
      </c>
      <c r="X622" s="551">
        <v>32483</v>
      </c>
      <c r="Y622" s="551">
        <v>37483</v>
      </c>
      <c r="Z622" s="551">
        <v>26895</v>
      </c>
      <c r="AA622" s="551">
        <v>17770</v>
      </c>
      <c r="AB622" s="551">
        <v>-10478</v>
      </c>
      <c r="AC622" s="551">
        <v>1837</v>
      </c>
      <c r="AD622" s="552" t="s">
        <v>13876</v>
      </c>
      <c r="AE622" s="623">
        <v>198903</v>
      </c>
      <c r="AF622" t="s">
        <v>1101</v>
      </c>
      <c r="AG622" t="s">
        <v>12016</v>
      </c>
      <c r="AH622" t="s">
        <v>12687</v>
      </c>
      <c r="AJ622" s="548" t="s">
        <v>13693</v>
      </c>
      <c r="AK622" s="548" t="s">
        <v>14080</v>
      </c>
      <c r="AL622" s="548" t="s">
        <v>13669</v>
      </c>
      <c r="AM622" s="548" t="s">
        <v>14081</v>
      </c>
      <c r="AN622" s="548" t="s">
        <v>14082</v>
      </c>
      <c r="AO622" s="548" t="s">
        <v>1102</v>
      </c>
      <c r="AQ622" t="s">
        <v>13876</v>
      </c>
      <c r="AR622" t="s">
        <v>13876</v>
      </c>
      <c r="AS622" t="s">
        <v>15294</v>
      </c>
      <c r="AT622" t="s">
        <v>15292</v>
      </c>
      <c r="AU622" t="s">
        <v>15294</v>
      </c>
      <c r="AV622" t="s">
        <v>15289</v>
      </c>
      <c r="AW622" t="s">
        <v>15284</v>
      </c>
      <c r="AX622" t="s">
        <v>13876</v>
      </c>
      <c r="AY622" t="s">
        <v>13876</v>
      </c>
      <c r="AZ622" t="s">
        <v>15284</v>
      </c>
      <c r="BA622" t="s">
        <v>15292</v>
      </c>
      <c r="BB622" t="s">
        <v>15291</v>
      </c>
      <c r="BC622" t="s">
        <v>15285</v>
      </c>
      <c r="BD622" t="s">
        <v>15284</v>
      </c>
      <c r="BE622" t="s">
        <v>15289</v>
      </c>
      <c r="BF622" t="s">
        <v>15289</v>
      </c>
      <c r="BG622" t="s">
        <v>15289</v>
      </c>
      <c r="BH622" t="s">
        <v>15289</v>
      </c>
      <c r="BI622" t="s">
        <v>15292</v>
      </c>
      <c r="BJ622" t="s">
        <v>15289</v>
      </c>
      <c r="BK622" t="s">
        <v>15286</v>
      </c>
      <c r="BL622" t="s">
        <v>13876</v>
      </c>
      <c r="BM622" t="s">
        <v>13876</v>
      </c>
      <c r="BN622" t="s">
        <v>15292</v>
      </c>
      <c r="BO622" t="s">
        <v>15290</v>
      </c>
      <c r="BP622" t="s">
        <v>15285</v>
      </c>
      <c r="BQ622" t="s">
        <v>15294</v>
      </c>
      <c r="BR622" t="s">
        <v>15286</v>
      </c>
      <c r="BS622" t="s">
        <v>13876</v>
      </c>
      <c r="BT622" t="s">
        <v>13876</v>
      </c>
      <c r="BU622" t="s">
        <v>15289</v>
      </c>
      <c r="BV622" t="s">
        <v>15287</v>
      </c>
      <c r="BW622" t="s">
        <v>15287</v>
      </c>
      <c r="BX622" t="s">
        <v>15287</v>
      </c>
      <c r="BY622" t="s">
        <v>15288</v>
      </c>
      <c r="BZ622" t="s">
        <v>15289</v>
      </c>
      <c r="CA622" t="s">
        <v>15289</v>
      </c>
      <c r="CB622" t="s">
        <v>15292</v>
      </c>
      <c r="CC622" t="s">
        <v>15289</v>
      </c>
      <c r="CD622" t="s">
        <v>15286</v>
      </c>
      <c r="CE622" t="s">
        <v>15285</v>
      </c>
      <c r="CF622" t="s">
        <v>15285</v>
      </c>
      <c r="CG622" t="s">
        <v>13876</v>
      </c>
      <c r="CH622" t="s">
        <v>13876</v>
      </c>
      <c r="CI622" t="s">
        <v>13876</v>
      </c>
      <c r="CJ622" t="s">
        <v>15289</v>
      </c>
      <c r="CK622" t="s">
        <v>15285</v>
      </c>
      <c r="CL622" t="s">
        <v>15284</v>
      </c>
      <c r="CM622" t="s">
        <v>15287</v>
      </c>
      <c r="CN622" t="s">
        <v>13876</v>
      </c>
      <c r="CO622" t="s">
        <v>13876</v>
      </c>
      <c r="CP622" t="s">
        <v>13876</v>
      </c>
      <c r="CQ622" t="s">
        <v>13876</v>
      </c>
      <c r="CR622" t="s">
        <v>13876</v>
      </c>
      <c r="CS622" t="s">
        <v>13876</v>
      </c>
      <c r="CT622" t="s">
        <v>13876</v>
      </c>
    </row>
    <row r="623" spans="1:98" hidden="1">
      <c r="A623" s="632"/>
      <c r="B623" s="555"/>
      <c r="C623" s="554"/>
      <c r="D623" s="554"/>
      <c r="E623" s="336"/>
      <c r="F623" s="336"/>
      <c r="G623" s="336"/>
      <c r="H623" s="554"/>
      <c r="I623" s="336"/>
      <c r="J623" s="336"/>
      <c r="K623" s="336"/>
      <c r="L623" s="336"/>
      <c r="M623" s="336"/>
      <c r="N623" s="336"/>
      <c r="O623" s="632"/>
      <c r="P623" s="632"/>
      <c r="Q623" s="556"/>
      <c r="R623" s="336"/>
      <c r="S623" s="336"/>
      <c r="T623" s="336" t="s">
        <v>13876</v>
      </c>
      <c r="U623" s="336"/>
      <c r="V623" s="632"/>
      <c r="W623" s="551"/>
      <c r="X623" s="551"/>
      <c r="Y623" s="551"/>
      <c r="Z623" s="551"/>
      <c r="AA623" s="551">
        <v>0</v>
      </c>
      <c r="AB623" s="551">
        <v>0</v>
      </c>
      <c r="AC623" s="551">
        <v>0</v>
      </c>
      <c r="AD623" s="552"/>
      <c r="AE623" s="623">
        <v>0</v>
      </c>
      <c r="AQ623" t="s">
        <v>13876</v>
      </c>
      <c r="AR623" t="s">
        <v>13876</v>
      </c>
      <c r="AS623" t="s">
        <v>13876</v>
      </c>
      <c r="AT623" t="s">
        <v>13876</v>
      </c>
      <c r="AU623" t="s">
        <v>13876</v>
      </c>
      <c r="AV623" t="s">
        <v>13876</v>
      </c>
      <c r="AW623" t="s">
        <v>13876</v>
      </c>
      <c r="AX623" t="s">
        <v>13876</v>
      </c>
      <c r="AY623" t="s">
        <v>13876</v>
      </c>
      <c r="AZ623" t="s">
        <v>13876</v>
      </c>
      <c r="BA623" t="s">
        <v>13876</v>
      </c>
      <c r="BB623" t="s">
        <v>13876</v>
      </c>
      <c r="BC623" t="s">
        <v>13876</v>
      </c>
      <c r="BD623" t="s">
        <v>13876</v>
      </c>
      <c r="BE623" t="s">
        <v>13876</v>
      </c>
      <c r="BF623" t="s">
        <v>13876</v>
      </c>
      <c r="BG623" t="s">
        <v>13876</v>
      </c>
      <c r="BH623" t="s">
        <v>13876</v>
      </c>
      <c r="BI623" t="s">
        <v>13876</v>
      </c>
      <c r="BJ623" t="s">
        <v>13876</v>
      </c>
      <c r="BK623" t="s">
        <v>13876</v>
      </c>
      <c r="BL623" t="s">
        <v>13876</v>
      </c>
      <c r="BM623" t="s">
        <v>13876</v>
      </c>
      <c r="BN623" t="s">
        <v>13876</v>
      </c>
      <c r="BO623" t="s">
        <v>13876</v>
      </c>
      <c r="BP623" t="s">
        <v>13876</v>
      </c>
      <c r="BQ623" t="s">
        <v>13876</v>
      </c>
      <c r="BR623" t="s">
        <v>13876</v>
      </c>
      <c r="BS623" t="s">
        <v>13876</v>
      </c>
      <c r="BT623" t="s">
        <v>13876</v>
      </c>
      <c r="BU623" t="s">
        <v>13876</v>
      </c>
      <c r="BV623" t="s">
        <v>13876</v>
      </c>
      <c r="BW623" t="s">
        <v>13876</v>
      </c>
      <c r="BX623" t="s">
        <v>13876</v>
      </c>
      <c r="BY623" t="s">
        <v>13876</v>
      </c>
      <c r="BZ623" t="s">
        <v>13876</v>
      </c>
      <c r="CA623" t="s">
        <v>13876</v>
      </c>
      <c r="CB623" t="s">
        <v>13876</v>
      </c>
      <c r="CC623" t="s">
        <v>13876</v>
      </c>
      <c r="CD623" t="s">
        <v>13876</v>
      </c>
      <c r="CE623" t="s">
        <v>13876</v>
      </c>
      <c r="CF623" t="s">
        <v>13876</v>
      </c>
      <c r="CG623" t="s">
        <v>13876</v>
      </c>
      <c r="CH623" t="s">
        <v>13876</v>
      </c>
      <c r="CI623" t="s">
        <v>13876</v>
      </c>
      <c r="CJ623" t="s">
        <v>13876</v>
      </c>
      <c r="CK623" t="s">
        <v>13876</v>
      </c>
      <c r="CL623" t="s">
        <v>13876</v>
      </c>
      <c r="CM623" t="s">
        <v>13876</v>
      </c>
      <c r="CN623" t="s">
        <v>13876</v>
      </c>
      <c r="CO623" t="s">
        <v>13876</v>
      </c>
      <c r="CP623" t="s">
        <v>13876</v>
      </c>
      <c r="CQ623" t="s">
        <v>13876</v>
      </c>
      <c r="CR623" t="s">
        <v>13876</v>
      </c>
      <c r="CS623" t="s">
        <v>13876</v>
      </c>
      <c r="CT623" t="s">
        <v>13876</v>
      </c>
    </row>
    <row r="624" spans="1:98" hidden="1">
      <c r="A624" s="1088">
        <v>146</v>
      </c>
      <c r="B624" s="554" t="s">
        <v>3822</v>
      </c>
      <c r="C624" s="554" t="s">
        <v>3823</v>
      </c>
      <c r="D624" s="554" t="s">
        <v>3824</v>
      </c>
      <c r="E624" s="336" t="s">
        <v>368</v>
      </c>
      <c r="F624" s="336" t="s">
        <v>14083</v>
      </c>
      <c r="G624" s="336">
        <v>2910300355</v>
      </c>
      <c r="H624" s="554" t="s">
        <v>3831</v>
      </c>
      <c r="I624" s="336" t="s">
        <v>113</v>
      </c>
      <c r="J624" s="336" t="s">
        <v>13659</v>
      </c>
      <c r="K624" s="336" t="s">
        <v>13546</v>
      </c>
      <c r="L624" s="336" t="s">
        <v>13658</v>
      </c>
      <c r="M624" s="336"/>
      <c r="N624" s="336"/>
      <c r="O624" s="632" t="s">
        <v>13661</v>
      </c>
      <c r="P624" s="632"/>
      <c r="Q624" s="556">
        <v>44648</v>
      </c>
      <c r="R624" s="336"/>
      <c r="S624" s="557">
        <v>44656</v>
      </c>
      <c r="T624" s="336" t="s">
        <v>15768</v>
      </c>
      <c r="U624" s="625">
        <v>78</v>
      </c>
      <c r="V624" s="1088">
        <v>78</v>
      </c>
      <c r="W624" s="551">
        <v>39762</v>
      </c>
      <c r="X624" s="551">
        <v>9198</v>
      </c>
      <c r="Y624" s="551">
        <v>19399</v>
      </c>
      <c r="Z624" s="551">
        <v>12378</v>
      </c>
      <c r="AA624" s="551">
        <v>13422</v>
      </c>
      <c r="AB624" s="551">
        <v>16423</v>
      </c>
      <c r="AC624" s="551" t="s">
        <v>13876</v>
      </c>
      <c r="AD624" s="552" t="s">
        <v>13876</v>
      </c>
      <c r="AE624" s="623">
        <v>110582</v>
      </c>
      <c r="AF624" t="s">
        <v>3821</v>
      </c>
      <c r="AG624" t="s">
        <v>3826</v>
      </c>
      <c r="AH624" t="s">
        <v>3830</v>
      </c>
      <c r="AQ624" t="s">
        <v>13876</v>
      </c>
      <c r="AR624" t="s">
        <v>13876</v>
      </c>
      <c r="AS624" t="s">
        <v>15284</v>
      </c>
      <c r="AT624" t="s">
        <v>15294</v>
      </c>
      <c r="AU624" t="s">
        <v>15287</v>
      </c>
      <c r="AV624" t="s">
        <v>15290</v>
      </c>
      <c r="AW624" t="s">
        <v>15292</v>
      </c>
      <c r="AX624" t="s">
        <v>13876</v>
      </c>
      <c r="AY624" t="s">
        <v>13876</v>
      </c>
      <c r="AZ624" t="s">
        <v>13876</v>
      </c>
      <c r="BA624" t="s">
        <v>15294</v>
      </c>
      <c r="BB624" t="s">
        <v>15289</v>
      </c>
      <c r="BC624" t="s">
        <v>15294</v>
      </c>
      <c r="BD624" t="s">
        <v>15285</v>
      </c>
      <c r="BE624" t="s">
        <v>13876</v>
      </c>
      <c r="BF624" t="s">
        <v>13876</v>
      </c>
      <c r="BG624" t="s">
        <v>13876</v>
      </c>
      <c r="BH624" t="s">
        <v>15286</v>
      </c>
      <c r="BI624" t="s">
        <v>15292</v>
      </c>
      <c r="BJ624" t="s">
        <v>15288</v>
      </c>
      <c r="BK624" t="s">
        <v>15284</v>
      </c>
      <c r="BL624" t="s">
        <v>13876</v>
      </c>
      <c r="BM624" t="s">
        <v>13876</v>
      </c>
      <c r="BN624" t="s">
        <v>15289</v>
      </c>
      <c r="BO624" t="s">
        <v>15292</v>
      </c>
      <c r="BP624" t="s">
        <v>15284</v>
      </c>
      <c r="BQ624" t="s">
        <v>15287</v>
      </c>
      <c r="BR624" t="s">
        <v>15285</v>
      </c>
      <c r="BS624" t="s">
        <v>13876</v>
      </c>
      <c r="BT624" t="s">
        <v>13876</v>
      </c>
      <c r="BU624" t="s">
        <v>15289</v>
      </c>
      <c r="BV624" t="s">
        <v>15284</v>
      </c>
      <c r="BW624" t="s">
        <v>15291</v>
      </c>
      <c r="BX624" t="s">
        <v>15292</v>
      </c>
      <c r="BY624" t="s">
        <v>15292</v>
      </c>
      <c r="BZ624" t="s">
        <v>13876</v>
      </c>
      <c r="CA624" t="s">
        <v>13876</v>
      </c>
      <c r="CB624" t="s">
        <v>15289</v>
      </c>
      <c r="CC624" t="s">
        <v>15290</v>
      </c>
      <c r="CD624" t="s">
        <v>15291</v>
      </c>
      <c r="CE624" t="s">
        <v>15292</v>
      </c>
      <c r="CF624" t="s">
        <v>15284</v>
      </c>
      <c r="CG624" t="s">
        <v>13876</v>
      </c>
      <c r="CH624" t="s">
        <v>13876</v>
      </c>
      <c r="CI624" t="s">
        <v>13876</v>
      </c>
      <c r="CJ624" t="s">
        <v>13876</v>
      </c>
      <c r="CK624" t="s">
        <v>13876</v>
      </c>
      <c r="CL624" t="s">
        <v>13876</v>
      </c>
      <c r="CM624" t="s">
        <v>13876</v>
      </c>
      <c r="CN624" t="s">
        <v>13876</v>
      </c>
      <c r="CO624" t="s">
        <v>13876</v>
      </c>
      <c r="CP624" t="s">
        <v>13876</v>
      </c>
      <c r="CQ624" t="s">
        <v>13876</v>
      </c>
      <c r="CR624" t="s">
        <v>13876</v>
      </c>
      <c r="CS624" t="s">
        <v>13876</v>
      </c>
      <c r="CT624" t="s">
        <v>13876</v>
      </c>
    </row>
    <row r="625" spans="1:98" hidden="1">
      <c r="A625" s="1088"/>
      <c r="B625" s="554" t="s">
        <v>3822</v>
      </c>
      <c r="C625" s="554" t="s">
        <v>3823</v>
      </c>
      <c r="D625" s="554" t="s">
        <v>3824</v>
      </c>
      <c r="E625" s="336" t="s">
        <v>368</v>
      </c>
      <c r="F625" s="336" t="s">
        <v>14083</v>
      </c>
      <c r="G625" s="336">
        <v>2910300355</v>
      </c>
      <c r="H625" s="554" t="s">
        <v>3831</v>
      </c>
      <c r="I625" s="336" t="s">
        <v>114</v>
      </c>
      <c r="J625" s="336" t="s">
        <v>13659</v>
      </c>
      <c r="K625" s="336" t="s">
        <v>13546</v>
      </c>
      <c r="L625" s="336" t="s">
        <v>13658</v>
      </c>
      <c r="M625" s="336"/>
      <c r="N625" s="336"/>
      <c r="O625" s="632" t="s">
        <v>13661</v>
      </c>
      <c r="P625" s="632"/>
      <c r="Q625" s="556">
        <v>44648</v>
      </c>
      <c r="R625" s="336"/>
      <c r="S625" s="557">
        <v>44656</v>
      </c>
      <c r="T625" s="336" t="s">
        <v>15769</v>
      </c>
      <c r="U625" s="609">
        <v>78</v>
      </c>
      <c r="V625" s="1088"/>
      <c r="W625" s="551">
        <v>70737</v>
      </c>
      <c r="X625" s="551">
        <v>27222</v>
      </c>
      <c r="Y625" s="551">
        <v>22533</v>
      </c>
      <c r="Z625" s="551">
        <v>27246</v>
      </c>
      <c r="AA625" s="551">
        <v>17996</v>
      </c>
      <c r="AB625" s="551">
        <v>40215</v>
      </c>
      <c r="AC625" s="551" t="s">
        <v>13876</v>
      </c>
      <c r="AD625" s="552" t="s">
        <v>13876</v>
      </c>
      <c r="AE625" s="623">
        <v>205949</v>
      </c>
      <c r="AF625" t="s">
        <v>3821</v>
      </c>
      <c r="AG625" t="s">
        <v>3826</v>
      </c>
      <c r="AH625" t="s">
        <v>3830</v>
      </c>
      <c r="AQ625" t="s">
        <v>13876</v>
      </c>
      <c r="AR625" t="s">
        <v>13876</v>
      </c>
      <c r="AS625" t="s">
        <v>15287</v>
      </c>
      <c r="AT625" t="s">
        <v>15288</v>
      </c>
      <c r="AU625" t="s">
        <v>15287</v>
      </c>
      <c r="AV625" t="s">
        <v>15284</v>
      </c>
      <c r="AW625" t="s">
        <v>15287</v>
      </c>
      <c r="AX625" t="s">
        <v>13876</v>
      </c>
      <c r="AY625" t="s">
        <v>13876</v>
      </c>
      <c r="AZ625" t="s">
        <v>15292</v>
      </c>
      <c r="BA625" t="s">
        <v>15287</v>
      </c>
      <c r="BB625" t="s">
        <v>15292</v>
      </c>
      <c r="BC625" t="s">
        <v>15292</v>
      </c>
      <c r="BD625" t="s">
        <v>15292</v>
      </c>
      <c r="BE625" t="s">
        <v>13876</v>
      </c>
      <c r="BF625" t="s">
        <v>13876</v>
      </c>
      <c r="BG625" t="s">
        <v>15292</v>
      </c>
      <c r="BH625" t="s">
        <v>15292</v>
      </c>
      <c r="BI625" t="s">
        <v>15286</v>
      </c>
      <c r="BJ625" t="s">
        <v>15284</v>
      </c>
      <c r="BK625" t="s">
        <v>15284</v>
      </c>
      <c r="BL625" t="s">
        <v>13876</v>
      </c>
      <c r="BM625" t="s">
        <v>13876</v>
      </c>
      <c r="BN625" t="s">
        <v>15292</v>
      </c>
      <c r="BO625" t="s">
        <v>15287</v>
      </c>
      <c r="BP625" t="s">
        <v>15292</v>
      </c>
      <c r="BQ625" t="s">
        <v>15291</v>
      </c>
      <c r="BR625" t="s">
        <v>15290</v>
      </c>
      <c r="BS625" t="s">
        <v>13876</v>
      </c>
      <c r="BT625" t="s">
        <v>13876</v>
      </c>
      <c r="BU625" t="s">
        <v>15289</v>
      </c>
      <c r="BV625" t="s">
        <v>15287</v>
      </c>
      <c r="BW625" t="s">
        <v>15294</v>
      </c>
      <c r="BX625" t="s">
        <v>15294</v>
      </c>
      <c r="BY625" t="s">
        <v>15290</v>
      </c>
      <c r="BZ625" t="s">
        <v>13876</v>
      </c>
      <c r="CA625" t="s">
        <v>13876</v>
      </c>
      <c r="CB625" t="s">
        <v>15291</v>
      </c>
      <c r="CC625" t="s">
        <v>15288</v>
      </c>
      <c r="CD625" t="s">
        <v>15292</v>
      </c>
      <c r="CE625" t="s">
        <v>15289</v>
      </c>
      <c r="CF625" t="s">
        <v>15286</v>
      </c>
      <c r="CG625" t="s">
        <v>13876</v>
      </c>
      <c r="CH625" t="s">
        <v>13876</v>
      </c>
      <c r="CI625" t="s">
        <v>13876</v>
      </c>
      <c r="CJ625" t="s">
        <v>13876</v>
      </c>
      <c r="CK625" t="s">
        <v>13876</v>
      </c>
      <c r="CL625" t="s">
        <v>13876</v>
      </c>
      <c r="CM625" t="s">
        <v>13876</v>
      </c>
      <c r="CN625" t="s">
        <v>13876</v>
      </c>
      <c r="CO625" t="s">
        <v>13876</v>
      </c>
      <c r="CP625" t="s">
        <v>13876</v>
      </c>
      <c r="CQ625" t="s">
        <v>13876</v>
      </c>
      <c r="CR625" t="s">
        <v>13876</v>
      </c>
      <c r="CS625" t="s">
        <v>13876</v>
      </c>
      <c r="CT625" t="s">
        <v>13876</v>
      </c>
    </row>
    <row r="626" spans="1:98" hidden="1">
      <c r="A626" s="632"/>
      <c r="B626" s="555"/>
      <c r="C626" s="554"/>
      <c r="D626" s="554"/>
      <c r="E626" s="336"/>
      <c r="F626" s="336"/>
      <c r="G626" s="336"/>
      <c r="H626" s="554"/>
      <c r="I626" s="336"/>
      <c r="J626" s="336"/>
      <c r="K626" s="336"/>
      <c r="L626" s="336"/>
      <c r="M626" s="336"/>
      <c r="N626" s="336"/>
      <c r="O626" s="632"/>
      <c r="P626" s="632"/>
      <c r="Q626" s="632"/>
      <c r="R626" s="336"/>
      <c r="S626" s="336"/>
      <c r="T626" s="336" t="s">
        <v>13876</v>
      </c>
      <c r="U626" s="336"/>
      <c r="V626" s="632"/>
      <c r="W626" s="551"/>
      <c r="X626" s="551"/>
      <c r="Y626" s="551"/>
      <c r="Z626" s="551"/>
      <c r="AA626" s="551">
        <v>0</v>
      </c>
      <c r="AB626" s="551">
        <v>0</v>
      </c>
      <c r="AC626" s="551">
        <v>0</v>
      </c>
      <c r="AD626" s="552"/>
      <c r="AE626" s="623">
        <v>0</v>
      </c>
      <c r="AQ626" t="s">
        <v>13876</v>
      </c>
      <c r="AR626" t="s">
        <v>13876</v>
      </c>
      <c r="AS626" t="s">
        <v>13876</v>
      </c>
      <c r="AT626" t="s">
        <v>13876</v>
      </c>
      <c r="AU626" t="s">
        <v>13876</v>
      </c>
      <c r="AV626" t="s">
        <v>13876</v>
      </c>
      <c r="AW626" t="s">
        <v>13876</v>
      </c>
      <c r="AX626" t="s">
        <v>13876</v>
      </c>
      <c r="AY626" t="s">
        <v>13876</v>
      </c>
      <c r="AZ626" t="s">
        <v>13876</v>
      </c>
      <c r="BA626" t="s">
        <v>13876</v>
      </c>
      <c r="BB626" t="s">
        <v>13876</v>
      </c>
      <c r="BC626" t="s">
        <v>13876</v>
      </c>
      <c r="BD626" t="s">
        <v>13876</v>
      </c>
      <c r="BE626" t="s">
        <v>13876</v>
      </c>
      <c r="BF626" t="s">
        <v>13876</v>
      </c>
      <c r="BG626" t="s">
        <v>13876</v>
      </c>
      <c r="BH626" t="s">
        <v>13876</v>
      </c>
      <c r="BI626" t="s">
        <v>13876</v>
      </c>
      <c r="BJ626" t="s">
        <v>13876</v>
      </c>
      <c r="BK626" t="s">
        <v>13876</v>
      </c>
      <c r="BL626" t="s">
        <v>13876</v>
      </c>
      <c r="BM626" t="s">
        <v>13876</v>
      </c>
      <c r="BN626" t="s">
        <v>13876</v>
      </c>
      <c r="BO626" t="s">
        <v>13876</v>
      </c>
      <c r="BP626" t="s">
        <v>13876</v>
      </c>
      <c r="BQ626" t="s">
        <v>13876</v>
      </c>
      <c r="BR626" t="s">
        <v>13876</v>
      </c>
      <c r="BS626" t="s">
        <v>13876</v>
      </c>
      <c r="BT626" t="s">
        <v>13876</v>
      </c>
      <c r="BU626" t="s">
        <v>13876</v>
      </c>
      <c r="BV626" t="s">
        <v>13876</v>
      </c>
      <c r="BW626" t="s">
        <v>13876</v>
      </c>
      <c r="BX626" t="s">
        <v>13876</v>
      </c>
      <c r="BY626" t="s">
        <v>13876</v>
      </c>
      <c r="BZ626" t="s">
        <v>13876</v>
      </c>
      <c r="CA626" t="s">
        <v>13876</v>
      </c>
      <c r="CB626" t="s">
        <v>13876</v>
      </c>
      <c r="CC626" t="s">
        <v>13876</v>
      </c>
      <c r="CD626" t="s">
        <v>13876</v>
      </c>
      <c r="CE626" t="s">
        <v>13876</v>
      </c>
      <c r="CF626" t="s">
        <v>13876</v>
      </c>
      <c r="CG626" t="s">
        <v>13876</v>
      </c>
      <c r="CH626" t="s">
        <v>13876</v>
      </c>
      <c r="CI626" t="s">
        <v>13876</v>
      </c>
      <c r="CJ626" t="s">
        <v>13876</v>
      </c>
      <c r="CK626" t="s">
        <v>13876</v>
      </c>
      <c r="CL626" t="s">
        <v>13876</v>
      </c>
      <c r="CM626" t="s">
        <v>13876</v>
      </c>
      <c r="CN626" t="s">
        <v>13876</v>
      </c>
      <c r="CO626" t="s">
        <v>13876</v>
      </c>
      <c r="CP626" t="s">
        <v>13876</v>
      </c>
      <c r="CQ626" t="s">
        <v>13876</v>
      </c>
      <c r="CR626" t="s">
        <v>13876</v>
      </c>
      <c r="CS626" t="s">
        <v>13876</v>
      </c>
      <c r="CT626" t="s">
        <v>13876</v>
      </c>
    </row>
    <row r="627" spans="1:98" hidden="1">
      <c r="A627" s="1088">
        <v>147</v>
      </c>
      <c r="B627" s="554" t="s">
        <v>6617</v>
      </c>
      <c r="C627" s="554" t="s">
        <v>4294</v>
      </c>
      <c r="D627" s="554" t="s">
        <v>6618</v>
      </c>
      <c r="E627" s="336" t="s">
        <v>368</v>
      </c>
      <c r="F627" s="336" t="s">
        <v>12020</v>
      </c>
      <c r="G627" s="336">
        <v>2911200760</v>
      </c>
      <c r="H627" s="554" t="s">
        <v>6625</v>
      </c>
      <c r="I627" s="336" t="s">
        <v>116</v>
      </c>
      <c r="J627" s="336" t="s">
        <v>13659</v>
      </c>
      <c r="K627" s="336" t="s">
        <v>13546</v>
      </c>
      <c r="L627" s="336" t="s">
        <v>13658</v>
      </c>
      <c r="M627" s="336" t="s">
        <v>13659</v>
      </c>
      <c r="N627" s="336" t="s">
        <v>13549</v>
      </c>
      <c r="O627" s="632"/>
      <c r="P627" s="632" t="s">
        <v>13661</v>
      </c>
      <c r="Q627" s="556">
        <v>44637</v>
      </c>
      <c r="R627" s="336"/>
      <c r="S627" s="557">
        <v>44666</v>
      </c>
      <c r="T627" s="336" t="s">
        <v>15770</v>
      </c>
      <c r="U627" s="625">
        <v>79</v>
      </c>
      <c r="V627" s="1088">
        <v>79</v>
      </c>
      <c r="W627" s="551" t="s">
        <v>13876</v>
      </c>
      <c r="X627" s="551" t="s">
        <v>13876</v>
      </c>
      <c r="Y627" s="551" t="s">
        <v>13876</v>
      </c>
      <c r="Z627" s="551" t="s">
        <v>13876</v>
      </c>
      <c r="AA627" s="551" t="s">
        <v>13876</v>
      </c>
      <c r="AB627" s="551" t="s">
        <v>13876</v>
      </c>
      <c r="AC627" s="551" t="s">
        <v>13876</v>
      </c>
      <c r="AD627" s="552" t="s">
        <v>13876</v>
      </c>
      <c r="AE627" s="623">
        <v>0</v>
      </c>
      <c r="AF627" t="s">
        <v>6616</v>
      </c>
      <c r="AG627" t="s">
        <v>6621</v>
      </c>
      <c r="AH627" t="s">
        <v>6624</v>
      </c>
      <c r="AQ627" t="s">
        <v>13876</v>
      </c>
      <c r="AR627" t="s">
        <v>13876</v>
      </c>
      <c r="AS627" t="s">
        <v>13876</v>
      </c>
      <c r="AT627" t="s">
        <v>13876</v>
      </c>
      <c r="AU627" t="s">
        <v>13876</v>
      </c>
      <c r="AV627" t="s">
        <v>13876</v>
      </c>
      <c r="AW627" t="s">
        <v>13876</v>
      </c>
      <c r="AX627" t="s">
        <v>13876</v>
      </c>
      <c r="AY627" t="s">
        <v>13876</v>
      </c>
      <c r="AZ627" t="s">
        <v>13876</v>
      </c>
      <c r="BA627" t="s">
        <v>13876</v>
      </c>
      <c r="BB627" t="s">
        <v>13876</v>
      </c>
      <c r="BC627" t="s">
        <v>13876</v>
      </c>
      <c r="BD627" t="s">
        <v>13876</v>
      </c>
      <c r="BE627" t="s">
        <v>13876</v>
      </c>
      <c r="BF627" t="s">
        <v>13876</v>
      </c>
      <c r="BG627" t="s">
        <v>13876</v>
      </c>
      <c r="BH627" t="s">
        <v>13876</v>
      </c>
      <c r="BI627" t="s">
        <v>13876</v>
      </c>
      <c r="BJ627" t="s">
        <v>13876</v>
      </c>
      <c r="BK627" t="s">
        <v>13876</v>
      </c>
      <c r="BL627" t="s">
        <v>13876</v>
      </c>
      <c r="BM627" t="s">
        <v>13876</v>
      </c>
      <c r="BN627" t="s">
        <v>13876</v>
      </c>
      <c r="BO627" t="s">
        <v>13876</v>
      </c>
      <c r="BP627" t="s">
        <v>13876</v>
      </c>
      <c r="BQ627" t="s">
        <v>13876</v>
      </c>
      <c r="BR627" t="s">
        <v>13876</v>
      </c>
      <c r="BS627" t="s">
        <v>13876</v>
      </c>
      <c r="BT627" t="s">
        <v>13876</v>
      </c>
      <c r="BU627" t="s">
        <v>13876</v>
      </c>
      <c r="BV627" t="s">
        <v>13876</v>
      </c>
      <c r="BW627" t="s">
        <v>13876</v>
      </c>
      <c r="BX627" t="s">
        <v>13876</v>
      </c>
      <c r="BY627" t="s">
        <v>13876</v>
      </c>
      <c r="BZ627" t="s">
        <v>13876</v>
      </c>
      <c r="CA627" t="s">
        <v>13876</v>
      </c>
      <c r="CB627" t="s">
        <v>13876</v>
      </c>
      <c r="CC627" t="s">
        <v>13876</v>
      </c>
      <c r="CD627" t="s">
        <v>13876</v>
      </c>
      <c r="CE627" t="s">
        <v>13876</v>
      </c>
      <c r="CF627" t="s">
        <v>13876</v>
      </c>
      <c r="CG627" t="s">
        <v>13876</v>
      </c>
      <c r="CH627" t="s">
        <v>13876</v>
      </c>
      <c r="CI627" t="s">
        <v>13876</v>
      </c>
      <c r="CJ627" t="s">
        <v>13876</v>
      </c>
      <c r="CK627" t="s">
        <v>13876</v>
      </c>
      <c r="CL627" t="s">
        <v>13876</v>
      </c>
      <c r="CM627" t="s">
        <v>13876</v>
      </c>
      <c r="CN627" t="s">
        <v>13876</v>
      </c>
      <c r="CO627" t="s">
        <v>13876</v>
      </c>
      <c r="CP627" t="s">
        <v>13876</v>
      </c>
      <c r="CQ627" t="s">
        <v>13876</v>
      </c>
      <c r="CR627" t="s">
        <v>13876</v>
      </c>
      <c r="CS627" t="s">
        <v>13876</v>
      </c>
      <c r="CT627" t="s">
        <v>13876</v>
      </c>
    </row>
    <row r="628" spans="1:98" hidden="1">
      <c r="A628" s="1088"/>
      <c r="B628" s="549" t="s">
        <v>6617</v>
      </c>
      <c r="C628" s="549" t="s">
        <v>4294</v>
      </c>
      <c r="D628" s="549" t="s">
        <v>6618</v>
      </c>
      <c r="E628" s="550" t="s">
        <v>368</v>
      </c>
      <c r="F628" s="550" t="s">
        <v>12020</v>
      </c>
      <c r="G628" s="550">
        <v>2911200760</v>
      </c>
      <c r="H628" s="549" t="s">
        <v>6625</v>
      </c>
      <c r="I628" s="550" t="s">
        <v>115</v>
      </c>
      <c r="J628" s="550" t="s">
        <v>13658</v>
      </c>
      <c r="K628" s="336"/>
      <c r="L628" s="336" t="s">
        <v>13658</v>
      </c>
      <c r="M628" s="336" t="s">
        <v>13658</v>
      </c>
      <c r="N628" s="336"/>
      <c r="O628" s="632"/>
      <c r="P628" s="632"/>
      <c r="Q628" s="632"/>
      <c r="R628" s="336"/>
      <c r="S628" s="336"/>
      <c r="T628" s="336" t="s">
        <v>15771</v>
      </c>
      <c r="U628" s="620"/>
      <c r="V628" s="1088"/>
      <c r="W628" s="551" t="s">
        <v>13876</v>
      </c>
      <c r="X628" s="551" t="s">
        <v>13876</v>
      </c>
      <c r="Y628" s="551" t="s">
        <v>13876</v>
      </c>
      <c r="Z628" s="551" t="s">
        <v>13876</v>
      </c>
      <c r="AA628" s="551" t="s">
        <v>13876</v>
      </c>
      <c r="AB628" s="551" t="s">
        <v>13876</v>
      </c>
      <c r="AC628" s="551" t="s">
        <v>13876</v>
      </c>
      <c r="AD628" s="552" t="s">
        <v>13876</v>
      </c>
      <c r="AE628" s="623">
        <v>0</v>
      </c>
      <c r="AF628" t="s">
        <v>6616</v>
      </c>
      <c r="AG628" t="s">
        <v>6621</v>
      </c>
      <c r="AH628" t="s">
        <v>6624</v>
      </c>
      <c r="AQ628" t="s">
        <v>13876</v>
      </c>
      <c r="AR628" t="s">
        <v>13876</v>
      </c>
      <c r="AS628" t="s">
        <v>13876</v>
      </c>
      <c r="AT628" t="s">
        <v>13876</v>
      </c>
      <c r="AU628" t="s">
        <v>13876</v>
      </c>
      <c r="AV628" t="s">
        <v>13876</v>
      </c>
      <c r="AW628" t="s">
        <v>13876</v>
      </c>
      <c r="AX628" t="s">
        <v>13876</v>
      </c>
      <c r="AY628" t="s">
        <v>13876</v>
      </c>
      <c r="AZ628" t="s">
        <v>13876</v>
      </c>
      <c r="BA628" t="s">
        <v>13876</v>
      </c>
      <c r="BB628" t="s">
        <v>13876</v>
      </c>
      <c r="BC628" t="s">
        <v>13876</v>
      </c>
      <c r="BD628" t="s">
        <v>13876</v>
      </c>
      <c r="BE628" t="s">
        <v>13876</v>
      </c>
      <c r="BF628" t="s">
        <v>13876</v>
      </c>
      <c r="BG628" t="s">
        <v>13876</v>
      </c>
      <c r="BH628" t="s">
        <v>13876</v>
      </c>
      <c r="BI628" t="s">
        <v>13876</v>
      </c>
      <c r="BJ628" t="s">
        <v>13876</v>
      </c>
      <c r="BK628" t="s">
        <v>13876</v>
      </c>
      <c r="BL628" t="s">
        <v>13876</v>
      </c>
      <c r="BM628" t="s">
        <v>13876</v>
      </c>
      <c r="BN628" t="s">
        <v>13876</v>
      </c>
      <c r="BO628" t="s">
        <v>13876</v>
      </c>
      <c r="BP628" t="s">
        <v>13876</v>
      </c>
      <c r="BQ628" t="s">
        <v>13876</v>
      </c>
      <c r="BR628" t="s">
        <v>13876</v>
      </c>
      <c r="BS628" t="s">
        <v>13876</v>
      </c>
      <c r="BT628" t="s">
        <v>13876</v>
      </c>
      <c r="BU628" t="s">
        <v>13876</v>
      </c>
      <c r="BV628" t="s">
        <v>13876</v>
      </c>
      <c r="BW628" t="s">
        <v>13876</v>
      </c>
      <c r="BX628" t="s">
        <v>13876</v>
      </c>
      <c r="BY628" t="s">
        <v>13876</v>
      </c>
      <c r="BZ628" t="s">
        <v>13876</v>
      </c>
      <c r="CA628" t="s">
        <v>13876</v>
      </c>
      <c r="CB628" t="s">
        <v>13876</v>
      </c>
      <c r="CC628" t="s">
        <v>13876</v>
      </c>
      <c r="CD628" t="s">
        <v>13876</v>
      </c>
      <c r="CE628" t="s">
        <v>13876</v>
      </c>
      <c r="CF628" t="s">
        <v>13876</v>
      </c>
      <c r="CG628" t="s">
        <v>13876</v>
      </c>
      <c r="CH628" t="s">
        <v>13876</v>
      </c>
      <c r="CI628" t="s">
        <v>13876</v>
      </c>
      <c r="CJ628" t="s">
        <v>13876</v>
      </c>
      <c r="CK628" t="s">
        <v>13876</v>
      </c>
      <c r="CL628" t="s">
        <v>13876</v>
      </c>
      <c r="CM628" t="s">
        <v>13876</v>
      </c>
      <c r="CN628" t="s">
        <v>13876</v>
      </c>
      <c r="CO628" t="s">
        <v>13876</v>
      </c>
      <c r="CP628" t="s">
        <v>13876</v>
      </c>
      <c r="CQ628" t="s">
        <v>13876</v>
      </c>
      <c r="CR628" t="s">
        <v>13876</v>
      </c>
      <c r="CS628" t="s">
        <v>13876</v>
      </c>
      <c r="CT628" t="s">
        <v>13876</v>
      </c>
    </row>
    <row r="629" spans="1:98" hidden="1">
      <c r="A629" s="1088"/>
      <c r="B629" s="554" t="s">
        <v>6617</v>
      </c>
      <c r="C629" s="554" t="s">
        <v>4294</v>
      </c>
      <c r="D629" s="554" t="s">
        <v>6618</v>
      </c>
      <c r="E629" s="336" t="s">
        <v>368</v>
      </c>
      <c r="F629" s="336" t="s">
        <v>12020</v>
      </c>
      <c r="G629" s="336">
        <v>2951270673</v>
      </c>
      <c r="H629" s="554" t="s">
        <v>6626</v>
      </c>
      <c r="I629" s="336" t="s">
        <v>124</v>
      </c>
      <c r="J629" s="336" t="s">
        <v>13659</v>
      </c>
      <c r="K629" s="336" t="s">
        <v>13546</v>
      </c>
      <c r="L629" s="336" t="s">
        <v>13658</v>
      </c>
      <c r="M629" s="336" t="s">
        <v>13659</v>
      </c>
      <c r="N629" s="336" t="s">
        <v>13546</v>
      </c>
      <c r="O629" s="632"/>
      <c r="P629" s="632" t="s">
        <v>13661</v>
      </c>
      <c r="Q629" s="556">
        <v>44637</v>
      </c>
      <c r="R629" s="336"/>
      <c r="S629" s="557">
        <v>44666</v>
      </c>
      <c r="T629" s="336" t="s">
        <v>15772</v>
      </c>
      <c r="U629" s="620">
        <v>79</v>
      </c>
      <c r="V629" s="1088"/>
      <c r="W629" s="551">
        <v>24180</v>
      </c>
      <c r="X629" s="551">
        <v>5404</v>
      </c>
      <c r="Y629" s="551">
        <v>6214</v>
      </c>
      <c r="Z629" s="551">
        <v>7333</v>
      </c>
      <c r="AA629" s="551">
        <v>4637</v>
      </c>
      <c r="AB629" s="551">
        <v>5658</v>
      </c>
      <c r="AC629" s="551" t="s">
        <v>13876</v>
      </c>
      <c r="AD629" s="552" t="s">
        <v>13876</v>
      </c>
      <c r="AE629" s="623">
        <v>53426</v>
      </c>
      <c r="AF629" t="s">
        <v>6616</v>
      </c>
      <c r="AG629" t="s">
        <v>6621</v>
      </c>
      <c r="AH629" t="s">
        <v>12698</v>
      </c>
      <c r="AQ629" t="s">
        <v>13876</v>
      </c>
      <c r="AR629" t="s">
        <v>13876</v>
      </c>
      <c r="AS629" t="s">
        <v>15292</v>
      </c>
      <c r="AT629" t="s">
        <v>15291</v>
      </c>
      <c r="AU629" t="s">
        <v>15289</v>
      </c>
      <c r="AV629" t="s">
        <v>15285</v>
      </c>
      <c r="AW629" t="s">
        <v>15288</v>
      </c>
      <c r="AX629" t="s">
        <v>13876</v>
      </c>
      <c r="AY629" t="s">
        <v>13876</v>
      </c>
      <c r="AZ629" t="s">
        <v>13876</v>
      </c>
      <c r="BA629" t="s">
        <v>15286</v>
      </c>
      <c r="BB629" t="s">
        <v>15291</v>
      </c>
      <c r="BC629" t="s">
        <v>15288</v>
      </c>
      <c r="BD629" t="s">
        <v>15291</v>
      </c>
      <c r="BE629" t="s">
        <v>13876</v>
      </c>
      <c r="BF629" t="s">
        <v>13876</v>
      </c>
      <c r="BG629" t="s">
        <v>13876</v>
      </c>
      <c r="BH629" t="s">
        <v>13876</v>
      </c>
      <c r="BI629" t="s">
        <v>15284</v>
      </c>
      <c r="BJ629" t="s">
        <v>15291</v>
      </c>
      <c r="BK629" t="s">
        <v>15289</v>
      </c>
      <c r="BL629" t="s">
        <v>13876</v>
      </c>
      <c r="BM629" t="s">
        <v>13876</v>
      </c>
      <c r="BN629" t="s">
        <v>13876</v>
      </c>
      <c r="BO629" t="s">
        <v>15287</v>
      </c>
      <c r="BP629" t="s">
        <v>15284</v>
      </c>
      <c r="BQ629" t="s">
        <v>15284</v>
      </c>
      <c r="BR629" t="s">
        <v>15284</v>
      </c>
      <c r="BS629" t="s">
        <v>13876</v>
      </c>
      <c r="BT629" t="s">
        <v>13876</v>
      </c>
      <c r="BU629" t="s">
        <v>13876</v>
      </c>
      <c r="BV629" t="s">
        <v>15291</v>
      </c>
      <c r="BW629" t="s">
        <v>15290</v>
      </c>
      <c r="BX629" t="s">
        <v>15284</v>
      </c>
      <c r="BY629" t="s">
        <v>15287</v>
      </c>
      <c r="BZ629" t="s">
        <v>13876</v>
      </c>
      <c r="CA629" t="s">
        <v>13876</v>
      </c>
      <c r="CB629" t="s">
        <v>13876</v>
      </c>
      <c r="CC629" t="s">
        <v>15286</v>
      </c>
      <c r="CD629" t="s">
        <v>15290</v>
      </c>
      <c r="CE629" t="s">
        <v>15286</v>
      </c>
      <c r="CF629" t="s">
        <v>15285</v>
      </c>
      <c r="CG629" t="s">
        <v>13876</v>
      </c>
      <c r="CH629" t="s">
        <v>13876</v>
      </c>
      <c r="CI629" t="s">
        <v>13876</v>
      </c>
      <c r="CJ629" t="s">
        <v>13876</v>
      </c>
      <c r="CK629" t="s">
        <v>13876</v>
      </c>
      <c r="CL629" t="s">
        <v>13876</v>
      </c>
      <c r="CM629" t="s">
        <v>13876</v>
      </c>
      <c r="CN629" t="s">
        <v>13876</v>
      </c>
      <c r="CO629" t="s">
        <v>13876</v>
      </c>
      <c r="CP629" t="s">
        <v>13876</v>
      </c>
      <c r="CQ629" t="s">
        <v>13876</v>
      </c>
      <c r="CR629" t="s">
        <v>13876</v>
      </c>
      <c r="CS629" t="s">
        <v>13876</v>
      </c>
      <c r="CT629" t="s">
        <v>13876</v>
      </c>
    </row>
    <row r="630" spans="1:98" hidden="1">
      <c r="A630" s="1088"/>
      <c r="B630" s="554" t="s">
        <v>6617</v>
      </c>
      <c r="C630" s="554" t="s">
        <v>4294</v>
      </c>
      <c r="D630" s="554" t="s">
        <v>6618</v>
      </c>
      <c r="E630" s="336" t="s">
        <v>368</v>
      </c>
      <c r="F630" s="336" t="s">
        <v>12020</v>
      </c>
      <c r="G630" s="336">
        <v>2951270673</v>
      </c>
      <c r="H630" s="554" t="s">
        <v>6626</v>
      </c>
      <c r="I630" s="336" t="s">
        <v>126</v>
      </c>
      <c r="J630" s="336" t="s">
        <v>13659</v>
      </c>
      <c r="K630" s="336" t="s">
        <v>13546</v>
      </c>
      <c r="L630" s="336" t="s">
        <v>13658</v>
      </c>
      <c r="M630" s="336" t="s">
        <v>13659</v>
      </c>
      <c r="N630" s="336" t="s">
        <v>13546</v>
      </c>
      <c r="O630" s="632"/>
      <c r="P630" s="632" t="s">
        <v>13661</v>
      </c>
      <c r="Q630" s="556">
        <v>44637</v>
      </c>
      <c r="R630" s="336"/>
      <c r="S630" s="557">
        <v>44666</v>
      </c>
      <c r="T630" s="336" t="s">
        <v>15773</v>
      </c>
      <c r="U630" s="620">
        <v>79</v>
      </c>
      <c r="V630" s="1088"/>
      <c r="W630" s="551">
        <v>94259</v>
      </c>
      <c r="X630" s="551">
        <v>36001</v>
      </c>
      <c r="Y630" s="551">
        <v>37195</v>
      </c>
      <c r="Z630" s="551">
        <v>32102</v>
      </c>
      <c r="AA630" s="551">
        <v>37832</v>
      </c>
      <c r="AB630" s="551">
        <v>35943</v>
      </c>
      <c r="AC630" s="551" t="s">
        <v>13876</v>
      </c>
      <c r="AD630" s="552" t="s">
        <v>13876</v>
      </c>
      <c r="AE630" s="623">
        <v>273332</v>
      </c>
      <c r="AF630" t="s">
        <v>6616</v>
      </c>
      <c r="AG630" t="s">
        <v>6621</v>
      </c>
      <c r="AH630" t="s">
        <v>12698</v>
      </c>
      <c r="AQ630" t="s">
        <v>13876</v>
      </c>
      <c r="AR630" t="s">
        <v>13876</v>
      </c>
      <c r="AS630" t="s">
        <v>15294</v>
      </c>
      <c r="AT630" t="s">
        <v>15291</v>
      </c>
      <c r="AU630" t="s">
        <v>15292</v>
      </c>
      <c r="AV630" t="s">
        <v>15286</v>
      </c>
      <c r="AW630" t="s">
        <v>15294</v>
      </c>
      <c r="AX630" t="s">
        <v>13876</v>
      </c>
      <c r="AY630" t="s">
        <v>13876</v>
      </c>
      <c r="AZ630" t="s">
        <v>15284</v>
      </c>
      <c r="BA630" t="s">
        <v>15290</v>
      </c>
      <c r="BB630" t="s">
        <v>15288</v>
      </c>
      <c r="BC630" t="s">
        <v>15288</v>
      </c>
      <c r="BD630" t="s">
        <v>15289</v>
      </c>
      <c r="BE630" t="s">
        <v>13876</v>
      </c>
      <c r="BF630" t="s">
        <v>13876</v>
      </c>
      <c r="BG630" t="s">
        <v>13876</v>
      </c>
      <c r="BH630" t="s">
        <v>15292</v>
      </c>
      <c r="BI630" t="s">
        <v>15289</v>
      </c>
      <c r="BJ630" t="s">
        <v>15288</v>
      </c>
      <c r="BK630" t="s">
        <v>15291</v>
      </c>
      <c r="BL630" t="s">
        <v>13876</v>
      </c>
      <c r="BM630" t="s">
        <v>13876</v>
      </c>
      <c r="BN630" t="s">
        <v>15284</v>
      </c>
      <c r="BO630" t="s">
        <v>15292</v>
      </c>
      <c r="BP630" t="s">
        <v>15289</v>
      </c>
      <c r="BQ630" t="s">
        <v>15288</v>
      </c>
      <c r="BR630" t="s">
        <v>15292</v>
      </c>
      <c r="BS630" t="s">
        <v>13876</v>
      </c>
      <c r="BT630" t="s">
        <v>13876</v>
      </c>
      <c r="BU630" t="s">
        <v>15284</v>
      </c>
      <c r="BV630" t="s">
        <v>15287</v>
      </c>
      <c r="BW630" t="s">
        <v>15285</v>
      </c>
      <c r="BX630" t="s">
        <v>15284</v>
      </c>
      <c r="BY630" t="s">
        <v>15292</v>
      </c>
      <c r="BZ630" t="s">
        <v>13876</v>
      </c>
      <c r="CA630" t="s">
        <v>13876</v>
      </c>
      <c r="CB630" t="s">
        <v>15284</v>
      </c>
      <c r="CC630" t="s">
        <v>15286</v>
      </c>
      <c r="CD630" t="s">
        <v>15294</v>
      </c>
      <c r="CE630" t="s">
        <v>15291</v>
      </c>
      <c r="CF630" t="s">
        <v>15284</v>
      </c>
      <c r="CG630" t="s">
        <v>13876</v>
      </c>
      <c r="CH630" t="s">
        <v>13876</v>
      </c>
      <c r="CI630" t="s">
        <v>13876</v>
      </c>
      <c r="CJ630" t="s">
        <v>13876</v>
      </c>
      <c r="CK630" t="s">
        <v>13876</v>
      </c>
      <c r="CL630" t="s">
        <v>13876</v>
      </c>
      <c r="CM630" t="s">
        <v>13876</v>
      </c>
      <c r="CN630" t="s">
        <v>13876</v>
      </c>
      <c r="CO630" t="s">
        <v>13876</v>
      </c>
      <c r="CP630" t="s">
        <v>13876</v>
      </c>
      <c r="CQ630" t="s">
        <v>13876</v>
      </c>
      <c r="CR630" t="s">
        <v>13876</v>
      </c>
      <c r="CS630" t="s">
        <v>13876</v>
      </c>
      <c r="CT630" t="s">
        <v>13876</v>
      </c>
    </row>
    <row r="631" spans="1:98" hidden="1">
      <c r="A631" s="1088"/>
      <c r="B631" s="554" t="s">
        <v>6617</v>
      </c>
      <c r="C631" s="554" t="s">
        <v>4294</v>
      </c>
      <c r="D631" s="554" t="s">
        <v>6618</v>
      </c>
      <c r="E631" s="336" t="s">
        <v>368</v>
      </c>
      <c r="F631" s="336" t="s">
        <v>12020</v>
      </c>
      <c r="G631" s="336">
        <v>2951270673</v>
      </c>
      <c r="H631" s="554" t="s">
        <v>6626</v>
      </c>
      <c r="I631" s="336" t="s">
        <v>128</v>
      </c>
      <c r="J631" s="336" t="s">
        <v>13659</v>
      </c>
      <c r="K631" s="336" t="s">
        <v>13546</v>
      </c>
      <c r="L631" s="336" t="s">
        <v>13658</v>
      </c>
      <c r="M631" s="336" t="s">
        <v>13659</v>
      </c>
      <c r="N631" s="336"/>
      <c r="O631" s="632"/>
      <c r="P631" s="632" t="s">
        <v>13661</v>
      </c>
      <c r="Q631" s="556">
        <v>44637</v>
      </c>
      <c r="R631" s="336"/>
      <c r="S631" s="557">
        <v>44666</v>
      </c>
      <c r="T631" s="336" t="s">
        <v>15774</v>
      </c>
      <c r="U631" s="620">
        <v>79</v>
      </c>
      <c r="V631" s="1088"/>
      <c r="W631" s="551" t="s">
        <v>13876</v>
      </c>
      <c r="X631" s="551" t="s">
        <v>13876</v>
      </c>
      <c r="Y631" s="551" t="s">
        <v>13876</v>
      </c>
      <c r="Z631" s="551" t="s">
        <v>13876</v>
      </c>
      <c r="AA631" s="551" t="s">
        <v>13876</v>
      </c>
      <c r="AB631" s="551" t="s">
        <v>13876</v>
      </c>
      <c r="AC631" s="551" t="s">
        <v>13876</v>
      </c>
      <c r="AD631" s="552" t="s">
        <v>13876</v>
      </c>
      <c r="AE631" s="623">
        <v>0</v>
      </c>
      <c r="AF631" t="s">
        <v>6616</v>
      </c>
      <c r="AG631" t="s">
        <v>6621</v>
      </c>
      <c r="AH631" t="s">
        <v>12698</v>
      </c>
      <c r="AQ631" t="s">
        <v>13876</v>
      </c>
      <c r="AR631" t="s">
        <v>13876</v>
      </c>
      <c r="AS631" t="s">
        <v>13876</v>
      </c>
      <c r="AT631" t="s">
        <v>13876</v>
      </c>
      <c r="AU631" t="s">
        <v>13876</v>
      </c>
      <c r="AV631" t="s">
        <v>13876</v>
      </c>
      <c r="AW631" t="s">
        <v>13876</v>
      </c>
      <c r="AX631" t="s">
        <v>13876</v>
      </c>
      <c r="AY631" t="s">
        <v>13876</v>
      </c>
      <c r="AZ631" t="s">
        <v>13876</v>
      </c>
      <c r="BA631" t="s">
        <v>13876</v>
      </c>
      <c r="BB631" t="s">
        <v>13876</v>
      </c>
      <c r="BC631" t="s">
        <v>13876</v>
      </c>
      <c r="BD631" t="s">
        <v>13876</v>
      </c>
      <c r="BE631" t="s">
        <v>13876</v>
      </c>
      <c r="BF631" t="s">
        <v>13876</v>
      </c>
      <c r="BG631" t="s">
        <v>13876</v>
      </c>
      <c r="BH631" t="s">
        <v>13876</v>
      </c>
      <c r="BI631" t="s">
        <v>13876</v>
      </c>
      <c r="BJ631" t="s">
        <v>13876</v>
      </c>
      <c r="BK631" t="s">
        <v>13876</v>
      </c>
      <c r="BL631" t="s">
        <v>13876</v>
      </c>
      <c r="BM631" t="s">
        <v>13876</v>
      </c>
      <c r="BN631" t="s">
        <v>13876</v>
      </c>
      <c r="BO631" t="s">
        <v>13876</v>
      </c>
      <c r="BP631" t="s">
        <v>13876</v>
      </c>
      <c r="BQ631" t="s">
        <v>13876</v>
      </c>
      <c r="BR631" t="s">
        <v>13876</v>
      </c>
      <c r="BS631" t="s">
        <v>13876</v>
      </c>
      <c r="BT631" t="s">
        <v>13876</v>
      </c>
      <c r="BU631" t="s">
        <v>13876</v>
      </c>
      <c r="BV631" t="s">
        <v>13876</v>
      </c>
      <c r="BW631" t="s">
        <v>13876</v>
      </c>
      <c r="BX631" t="s">
        <v>13876</v>
      </c>
      <c r="BY631" t="s">
        <v>13876</v>
      </c>
      <c r="BZ631" t="s">
        <v>13876</v>
      </c>
      <c r="CA631" t="s">
        <v>13876</v>
      </c>
      <c r="CB631" t="s">
        <v>13876</v>
      </c>
      <c r="CC631" t="s">
        <v>13876</v>
      </c>
      <c r="CD631" t="s">
        <v>13876</v>
      </c>
      <c r="CE631" t="s">
        <v>13876</v>
      </c>
      <c r="CF631" t="s">
        <v>13876</v>
      </c>
      <c r="CG631" t="s">
        <v>13876</v>
      </c>
      <c r="CH631" t="s">
        <v>13876</v>
      </c>
      <c r="CI631" t="s">
        <v>13876</v>
      </c>
      <c r="CJ631" t="s">
        <v>13876</v>
      </c>
      <c r="CK631" t="s">
        <v>13876</v>
      </c>
      <c r="CL631" t="s">
        <v>13876</v>
      </c>
      <c r="CM631" t="s">
        <v>13876</v>
      </c>
      <c r="CN631" t="s">
        <v>13876</v>
      </c>
      <c r="CO631" t="s">
        <v>13876</v>
      </c>
      <c r="CP631" t="s">
        <v>13876</v>
      </c>
      <c r="CQ631" t="s">
        <v>13876</v>
      </c>
      <c r="CR631" t="s">
        <v>13876</v>
      </c>
      <c r="CS631" t="s">
        <v>13876</v>
      </c>
      <c r="CT631" t="s">
        <v>13876</v>
      </c>
    </row>
    <row r="632" spans="1:98" hidden="1">
      <c r="A632" s="1088"/>
      <c r="B632" s="554" t="s">
        <v>6617</v>
      </c>
      <c r="C632" s="554" t="s">
        <v>4294</v>
      </c>
      <c r="D632" s="554" t="s">
        <v>6618</v>
      </c>
      <c r="E632" s="336" t="s">
        <v>368</v>
      </c>
      <c r="F632" s="336" t="s">
        <v>12020</v>
      </c>
      <c r="G632" s="336">
        <v>2951271424</v>
      </c>
      <c r="H632" s="554" t="s">
        <v>12693</v>
      </c>
      <c r="I632" s="336" t="s">
        <v>126</v>
      </c>
      <c r="J632" s="336" t="s">
        <v>13659</v>
      </c>
      <c r="K632" s="336" t="s">
        <v>13546</v>
      </c>
      <c r="L632" s="336" t="s">
        <v>13658</v>
      </c>
      <c r="M632" s="336" t="s">
        <v>13659</v>
      </c>
      <c r="N632" s="336" t="s">
        <v>13546</v>
      </c>
      <c r="O632" s="632"/>
      <c r="P632" s="632" t="s">
        <v>13661</v>
      </c>
      <c r="Q632" s="556">
        <v>44637</v>
      </c>
      <c r="R632" s="336"/>
      <c r="S632" s="557">
        <v>44666</v>
      </c>
      <c r="T632" s="336" t="s">
        <v>15775</v>
      </c>
      <c r="U632" s="620">
        <v>79</v>
      </c>
      <c r="V632" s="1088"/>
      <c r="W632" s="551">
        <v>52029</v>
      </c>
      <c r="X632" s="551">
        <v>21435</v>
      </c>
      <c r="Y632" s="551">
        <v>27875</v>
      </c>
      <c r="Z632" s="551">
        <v>23642</v>
      </c>
      <c r="AA632" s="551">
        <v>21980</v>
      </c>
      <c r="AB632" s="551">
        <v>25466</v>
      </c>
      <c r="AC632" s="551" t="s">
        <v>13876</v>
      </c>
      <c r="AD632" s="552" t="s">
        <v>13876</v>
      </c>
      <c r="AE632" s="623">
        <v>172427</v>
      </c>
      <c r="AF632" t="s">
        <v>6616</v>
      </c>
      <c r="AG632" t="s">
        <v>6621</v>
      </c>
      <c r="AH632" t="s">
        <v>12692</v>
      </c>
      <c r="AQ632" t="s">
        <v>13876</v>
      </c>
      <c r="AR632" t="s">
        <v>13876</v>
      </c>
      <c r="AS632" t="s">
        <v>15286</v>
      </c>
      <c r="AT632" t="s">
        <v>15292</v>
      </c>
      <c r="AU632" t="s">
        <v>15288</v>
      </c>
      <c r="AV632" t="s">
        <v>15292</v>
      </c>
      <c r="AW632" t="s">
        <v>15294</v>
      </c>
      <c r="AX632" t="s">
        <v>13876</v>
      </c>
      <c r="AY632" t="s">
        <v>13876</v>
      </c>
      <c r="AZ632" t="s">
        <v>15292</v>
      </c>
      <c r="BA632" t="s">
        <v>15289</v>
      </c>
      <c r="BB632" t="s">
        <v>15291</v>
      </c>
      <c r="BC632" t="s">
        <v>15284</v>
      </c>
      <c r="BD632" t="s">
        <v>15286</v>
      </c>
      <c r="BE632" t="s">
        <v>13876</v>
      </c>
      <c r="BF632" t="s">
        <v>13876</v>
      </c>
      <c r="BG632" t="s">
        <v>15292</v>
      </c>
      <c r="BH632" t="s">
        <v>15287</v>
      </c>
      <c r="BI632" t="s">
        <v>15285</v>
      </c>
      <c r="BJ632" t="s">
        <v>15287</v>
      </c>
      <c r="BK632" t="s">
        <v>15286</v>
      </c>
      <c r="BL632" t="s">
        <v>13876</v>
      </c>
      <c r="BM632" t="s">
        <v>13876</v>
      </c>
      <c r="BN632" t="s">
        <v>15292</v>
      </c>
      <c r="BO632" t="s">
        <v>15284</v>
      </c>
      <c r="BP632" t="s">
        <v>15290</v>
      </c>
      <c r="BQ632" t="s">
        <v>15291</v>
      </c>
      <c r="BR632" t="s">
        <v>15292</v>
      </c>
      <c r="BS632" t="s">
        <v>13876</v>
      </c>
      <c r="BT632" t="s">
        <v>13876</v>
      </c>
      <c r="BU632" t="s">
        <v>15292</v>
      </c>
      <c r="BV632" t="s">
        <v>15289</v>
      </c>
      <c r="BW632" t="s">
        <v>15294</v>
      </c>
      <c r="BX632" t="s">
        <v>15285</v>
      </c>
      <c r="BY632" t="s">
        <v>15288</v>
      </c>
      <c r="BZ632" t="s">
        <v>13876</v>
      </c>
      <c r="CA632" t="s">
        <v>13876</v>
      </c>
      <c r="CB632" t="s">
        <v>15292</v>
      </c>
      <c r="CC632" t="s">
        <v>15286</v>
      </c>
      <c r="CD632" t="s">
        <v>15291</v>
      </c>
      <c r="CE632" t="s">
        <v>15290</v>
      </c>
      <c r="CF632" t="s">
        <v>15290</v>
      </c>
      <c r="CG632" t="s">
        <v>13876</v>
      </c>
      <c r="CH632" t="s">
        <v>13876</v>
      </c>
      <c r="CI632" t="s">
        <v>13876</v>
      </c>
      <c r="CJ632" t="s">
        <v>13876</v>
      </c>
      <c r="CK632" t="s">
        <v>13876</v>
      </c>
      <c r="CL632" t="s">
        <v>13876</v>
      </c>
      <c r="CM632" t="s">
        <v>13876</v>
      </c>
      <c r="CN632" t="s">
        <v>13876</v>
      </c>
      <c r="CO632" t="s">
        <v>13876</v>
      </c>
      <c r="CP632" t="s">
        <v>13876</v>
      </c>
      <c r="CQ632" t="s">
        <v>13876</v>
      </c>
      <c r="CR632" t="s">
        <v>13876</v>
      </c>
      <c r="CS632" t="s">
        <v>13876</v>
      </c>
      <c r="CT632" t="s">
        <v>13876</v>
      </c>
    </row>
    <row r="633" spans="1:98" hidden="1">
      <c r="A633" s="1088"/>
      <c r="B633" s="554" t="s">
        <v>6617</v>
      </c>
      <c r="C633" s="554" t="s">
        <v>4294</v>
      </c>
      <c r="D633" s="554" t="s">
        <v>6618</v>
      </c>
      <c r="E633" s="336" t="s">
        <v>368</v>
      </c>
      <c r="F633" s="336" t="s">
        <v>12020</v>
      </c>
      <c r="G633" s="336">
        <v>2951271424</v>
      </c>
      <c r="H633" s="554" t="s">
        <v>12693</v>
      </c>
      <c r="I633" s="336" t="s">
        <v>128</v>
      </c>
      <c r="J633" s="336" t="s">
        <v>13659</v>
      </c>
      <c r="K633" s="336" t="s">
        <v>13546</v>
      </c>
      <c r="L633" s="336" t="s">
        <v>13658</v>
      </c>
      <c r="M633" s="336" t="s">
        <v>13659</v>
      </c>
      <c r="N633" s="336"/>
      <c r="O633" s="632"/>
      <c r="P633" s="632" t="s">
        <v>13661</v>
      </c>
      <c r="Q633" s="556">
        <v>44637</v>
      </c>
      <c r="R633" s="336"/>
      <c r="S633" s="557">
        <v>44666</v>
      </c>
      <c r="T633" s="336" t="s">
        <v>15776</v>
      </c>
      <c r="U633" s="620">
        <v>79</v>
      </c>
      <c r="V633" s="1088"/>
      <c r="W633" s="551" t="s">
        <v>13876</v>
      </c>
      <c r="X633" s="551" t="s">
        <v>13876</v>
      </c>
      <c r="Y633" s="551" t="s">
        <v>13876</v>
      </c>
      <c r="Z633" s="551" t="s">
        <v>13876</v>
      </c>
      <c r="AA633" s="551" t="s">
        <v>13876</v>
      </c>
      <c r="AB633" s="551" t="s">
        <v>13876</v>
      </c>
      <c r="AC633" s="551" t="s">
        <v>13876</v>
      </c>
      <c r="AD633" s="552" t="s">
        <v>13876</v>
      </c>
      <c r="AE633" s="623">
        <v>0</v>
      </c>
      <c r="AF633" t="s">
        <v>6616</v>
      </c>
      <c r="AG633" t="s">
        <v>6621</v>
      </c>
      <c r="AH633" t="s">
        <v>12692</v>
      </c>
      <c r="AQ633" t="s">
        <v>13876</v>
      </c>
      <c r="AR633" t="s">
        <v>13876</v>
      </c>
      <c r="AS633" t="s">
        <v>13876</v>
      </c>
      <c r="AT633" t="s">
        <v>13876</v>
      </c>
      <c r="AU633" t="s">
        <v>13876</v>
      </c>
      <c r="AV633" t="s">
        <v>13876</v>
      </c>
      <c r="AW633" t="s">
        <v>13876</v>
      </c>
      <c r="AX633" t="s">
        <v>13876</v>
      </c>
      <c r="AY633" t="s">
        <v>13876</v>
      </c>
      <c r="AZ633" t="s">
        <v>13876</v>
      </c>
      <c r="BA633" t="s">
        <v>13876</v>
      </c>
      <c r="BB633" t="s">
        <v>13876</v>
      </c>
      <c r="BC633" t="s">
        <v>13876</v>
      </c>
      <c r="BD633" t="s">
        <v>13876</v>
      </c>
      <c r="BE633" t="s">
        <v>13876</v>
      </c>
      <c r="BF633" t="s">
        <v>13876</v>
      </c>
      <c r="BG633" t="s">
        <v>13876</v>
      </c>
      <c r="BH633" t="s">
        <v>13876</v>
      </c>
      <c r="BI633" t="s">
        <v>13876</v>
      </c>
      <c r="BJ633" t="s">
        <v>13876</v>
      </c>
      <c r="BK633" t="s">
        <v>13876</v>
      </c>
      <c r="BL633" t="s">
        <v>13876</v>
      </c>
      <c r="BM633" t="s">
        <v>13876</v>
      </c>
      <c r="BN633" t="s">
        <v>13876</v>
      </c>
      <c r="BO633" t="s">
        <v>13876</v>
      </c>
      <c r="BP633" t="s">
        <v>13876</v>
      </c>
      <c r="BQ633" t="s">
        <v>13876</v>
      </c>
      <c r="BR633" t="s">
        <v>13876</v>
      </c>
      <c r="BS633" t="s">
        <v>13876</v>
      </c>
      <c r="BT633" t="s">
        <v>13876</v>
      </c>
      <c r="BU633" t="s">
        <v>13876</v>
      </c>
      <c r="BV633" t="s">
        <v>13876</v>
      </c>
      <c r="BW633" t="s">
        <v>13876</v>
      </c>
      <c r="BX633" t="s">
        <v>13876</v>
      </c>
      <c r="BY633" t="s">
        <v>13876</v>
      </c>
      <c r="BZ633" t="s">
        <v>13876</v>
      </c>
      <c r="CA633" t="s">
        <v>13876</v>
      </c>
      <c r="CB633" t="s">
        <v>13876</v>
      </c>
      <c r="CC633" t="s">
        <v>13876</v>
      </c>
      <c r="CD633" t="s">
        <v>13876</v>
      </c>
      <c r="CE633" t="s">
        <v>13876</v>
      </c>
      <c r="CF633" t="s">
        <v>13876</v>
      </c>
      <c r="CG633" t="s">
        <v>13876</v>
      </c>
      <c r="CH633" t="s">
        <v>13876</v>
      </c>
      <c r="CI633" t="s">
        <v>13876</v>
      </c>
      <c r="CJ633" t="s">
        <v>13876</v>
      </c>
      <c r="CK633" t="s">
        <v>13876</v>
      </c>
      <c r="CL633" t="s">
        <v>13876</v>
      </c>
      <c r="CM633" t="s">
        <v>13876</v>
      </c>
      <c r="CN633" t="s">
        <v>13876</v>
      </c>
      <c r="CO633" t="s">
        <v>13876</v>
      </c>
      <c r="CP633" t="s">
        <v>13876</v>
      </c>
      <c r="CQ633" t="s">
        <v>13876</v>
      </c>
      <c r="CR633" t="s">
        <v>13876</v>
      </c>
      <c r="CS633" t="s">
        <v>13876</v>
      </c>
      <c r="CT633" t="s">
        <v>13876</v>
      </c>
    </row>
    <row r="634" spans="1:98" hidden="1">
      <c r="A634" s="1088"/>
      <c r="B634" s="554" t="s">
        <v>6617</v>
      </c>
      <c r="C634" s="554" t="s">
        <v>4294</v>
      </c>
      <c r="D634" s="554" t="s">
        <v>6618</v>
      </c>
      <c r="E634" s="336" t="s">
        <v>368</v>
      </c>
      <c r="F634" s="336" t="s">
        <v>12020</v>
      </c>
      <c r="G634" s="336">
        <v>2951461637</v>
      </c>
      <c r="H634" s="554" t="s">
        <v>12696</v>
      </c>
      <c r="I634" s="336" t="s">
        <v>124</v>
      </c>
      <c r="J634" s="336" t="s">
        <v>13659</v>
      </c>
      <c r="K634" s="336" t="s">
        <v>13546</v>
      </c>
      <c r="L634" s="336" t="s">
        <v>13658</v>
      </c>
      <c r="M634" s="336" t="s">
        <v>13659</v>
      </c>
      <c r="N634" s="336" t="s">
        <v>13546</v>
      </c>
      <c r="O634" s="632"/>
      <c r="P634" s="632" t="s">
        <v>13661</v>
      </c>
      <c r="Q634" s="556">
        <v>44637</v>
      </c>
      <c r="R634" s="336"/>
      <c r="S634" s="557">
        <v>44666</v>
      </c>
      <c r="T634" s="336" t="s">
        <v>15777</v>
      </c>
      <c r="U634" s="620">
        <v>79</v>
      </c>
      <c r="V634" s="1088"/>
      <c r="W634" s="551">
        <v>1953</v>
      </c>
      <c r="X634" s="551">
        <v>1351</v>
      </c>
      <c r="Y634" s="551">
        <v>1686</v>
      </c>
      <c r="Z634" s="551">
        <v>1660</v>
      </c>
      <c r="AA634" s="551">
        <v>1621</v>
      </c>
      <c r="AB634" s="551">
        <v>2161</v>
      </c>
      <c r="AC634" s="551" t="s">
        <v>13876</v>
      </c>
      <c r="AD634" s="552" t="s">
        <v>13876</v>
      </c>
      <c r="AE634" s="623">
        <v>10432</v>
      </c>
      <c r="AF634" t="s">
        <v>11297</v>
      </c>
      <c r="AG634" t="s">
        <v>6621</v>
      </c>
      <c r="AH634" t="s">
        <v>12695</v>
      </c>
      <c r="AQ634" t="s">
        <v>13876</v>
      </c>
      <c r="AR634" t="s">
        <v>13876</v>
      </c>
      <c r="AS634" t="s">
        <v>13876</v>
      </c>
      <c r="AT634" t="s">
        <v>15289</v>
      </c>
      <c r="AU634" t="s">
        <v>15294</v>
      </c>
      <c r="AV634" t="s">
        <v>15286</v>
      </c>
      <c r="AW634" t="s">
        <v>15284</v>
      </c>
      <c r="AX634" t="s">
        <v>13876</v>
      </c>
      <c r="AY634" t="s">
        <v>13876</v>
      </c>
      <c r="AZ634" t="s">
        <v>13876</v>
      </c>
      <c r="BA634" t="s">
        <v>15289</v>
      </c>
      <c r="BB634" t="s">
        <v>15284</v>
      </c>
      <c r="BC634" t="s">
        <v>15286</v>
      </c>
      <c r="BD634" t="s">
        <v>15289</v>
      </c>
      <c r="BE634" t="s">
        <v>13876</v>
      </c>
      <c r="BF634" t="s">
        <v>13876</v>
      </c>
      <c r="BG634" t="s">
        <v>13876</v>
      </c>
      <c r="BH634" t="s">
        <v>13876</v>
      </c>
      <c r="BI634" t="s">
        <v>13876</v>
      </c>
      <c r="BJ634" t="s">
        <v>15292</v>
      </c>
      <c r="BK634" t="s">
        <v>15290</v>
      </c>
      <c r="BL634" t="s">
        <v>13876</v>
      </c>
      <c r="BM634" t="s">
        <v>13876</v>
      </c>
      <c r="BN634" t="s">
        <v>13876</v>
      </c>
      <c r="BO634" t="s">
        <v>15289</v>
      </c>
      <c r="BP634" t="s">
        <v>15290</v>
      </c>
      <c r="BQ634" t="s">
        <v>15290</v>
      </c>
      <c r="BR634" t="s">
        <v>15288</v>
      </c>
      <c r="BS634" t="s">
        <v>13876</v>
      </c>
      <c r="BT634" t="s">
        <v>13876</v>
      </c>
      <c r="BU634" t="s">
        <v>13876</v>
      </c>
      <c r="BV634" t="s">
        <v>15289</v>
      </c>
      <c r="BW634" t="s">
        <v>15290</v>
      </c>
      <c r="BX634" t="s">
        <v>15292</v>
      </c>
      <c r="BY634" t="s">
        <v>15289</v>
      </c>
      <c r="BZ634" t="s">
        <v>13876</v>
      </c>
      <c r="CA634" t="s">
        <v>13876</v>
      </c>
      <c r="CB634" t="s">
        <v>13876</v>
      </c>
      <c r="CC634" t="s">
        <v>15292</v>
      </c>
      <c r="CD634" t="s">
        <v>15289</v>
      </c>
      <c r="CE634" t="s">
        <v>15290</v>
      </c>
      <c r="CF634" t="s">
        <v>15289</v>
      </c>
      <c r="CG634" t="s">
        <v>13876</v>
      </c>
      <c r="CH634" t="s">
        <v>13876</v>
      </c>
      <c r="CI634" t="s">
        <v>13876</v>
      </c>
      <c r="CJ634" t="s">
        <v>13876</v>
      </c>
      <c r="CK634" t="s">
        <v>13876</v>
      </c>
      <c r="CL634" t="s">
        <v>13876</v>
      </c>
      <c r="CM634" t="s">
        <v>13876</v>
      </c>
      <c r="CN634" t="s">
        <v>13876</v>
      </c>
      <c r="CO634" t="s">
        <v>13876</v>
      </c>
      <c r="CP634" t="s">
        <v>13876</v>
      </c>
      <c r="CQ634" t="s">
        <v>13876</v>
      </c>
      <c r="CR634" t="s">
        <v>13876</v>
      </c>
      <c r="CS634" t="s">
        <v>13876</v>
      </c>
      <c r="CT634" t="s">
        <v>13876</v>
      </c>
    </row>
    <row r="635" spans="1:98" hidden="1">
      <c r="A635" s="1088"/>
      <c r="B635" s="554" t="s">
        <v>6617</v>
      </c>
      <c r="C635" s="554" t="s">
        <v>4294</v>
      </c>
      <c r="D635" s="554" t="s">
        <v>6618</v>
      </c>
      <c r="E635" s="336" t="s">
        <v>368</v>
      </c>
      <c r="F635" s="336" t="s">
        <v>12020</v>
      </c>
      <c r="G635" s="336">
        <v>2951461637</v>
      </c>
      <c r="H635" s="554" t="s">
        <v>12696</v>
      </c>
      <c r="I635" s="336" t="s">
        <v>126</v>
      </c>
      <c r="J635" s="336" t="s">
        <v>13659</v>
      </c>
      <c r="K635" s="336" t="s">
        <v>13546</v>
      </c>
      <c r="L635" s="336" t="s">
        <v>13658</v>
      </c>
      <c r="M635" s="336" t="s">
        <v>13659</v>
      </c>
      <c r="N635" s="336" t="s">
        <v>13546</v>
      </c>
      <c r="O635" s="632"/>
      <c r="P635" s="632" t="s">
        <v>13661</v>
      </c>
      <c r="Q635" s="556">
        <v>44637</v>
      </c>
      <c r="R635" s="336"/>
      <c r="S635" s="557">
        <v>44666</v>
      </c>
      <c r="T635" s="336" t="s">
        <v>15778</v>
      </c>
      <c r="U635" s="620">
        <v>79</v>
      </c>
      <c r="V635" s="1088"/>
      <c r="W635" s="551">
        <v>87644</v>
      </c>
      <c r="X635" s="551">
        <v>37998</v>
      </c>
      <c r="Y635" s="551">
        <v>44897</v>
      </c>
      <c r="Z635" s="551">
        <v>43504</v>
      </c>
      <c r="AA635" s="551">
        <v>37597</v>
      </c>
      <c r="AB635" s="551">
        <v>31886</v>
      </c>
      <c r="AC635" s="551" t="s">
        <v>13876</v>
      </c>
      <c r="AD635" s="552" t="s">
        <v>13876</v>
      </c>
      <c r="AE635" s="623">
        <v>283526</v>
      </c>
      <c r="AF635" t="s">
        <v>11297</v>
      </c>
      <c r="AG635" t="s">
        <v>6621</v>
      </c>
      <c r="AH635" t="s">
        <v>12695</v>
      </c>
      <c r="AQ635" t="s">
        <v>13876</v>
      </c>
      <c r="AR635" t="s">
        <v>13876</v>
      </c>
      <c r="AS635" t="s">
        <v>15285</v>
      </c>
      <c r="AT635" t="s">
        <v>15287</v>
      </c>
      <c r="AU635" t="s">
        <v>15290</v>
      </c>
      <c r="AV635" t="s">
        <v>15291</v>
      </c>
      <c r="AW635" t="s">
        <v>15291</v>
      </c>
      <c r="AX635" t="s">
        <v>13876</v>
      </c>
      <c r="AY635" t="s">
        <v>13876</v>
      </c>
      <c r="AZ635" t="s">
        <v>15284</v>
      </c>
      <c r="BA635" t="s">
        <v>15287</v>
      </c>
      <c r="BB635" t="s">
        <v>15294</v>
      </c>
      <c r="BC635" t="s">
        <v>15294</v>
      </c>
      <c r="BD635" t="s">
        <v>15285</v>
      </c>
      <c r="BE635" t="s">
        <v>13876</v>
      </c>
      <c r="BF635" t="s">
        <v>13876</v>
      </c>
      <c r="BG635" t="s">
        <v>13876</v>
      </c>
      <c r="BH635" t="s">
        <v>15292</v>
      </c>
      <c r="BI635" t="s">
        <v>15284</v>
      </c>
      <c r="BJ635" t="s">
        <v>15289</v>
      </c>
      <c r="BK635" t="s">
        <v>15294</v>
      </c>
      <c r="BL635" t="s">
        <v>13876</v>
      </c>
      <c r="BM635" t="s">
        <v>13876</v>
      </c>
      <c r="BN635" t="s">
        <v>15291</v>
      </c>
      <c r="BO635" t="s">
        <v>15284</v>
      </c>
      <c r="BP635" t="s">
        <v>15286</v>
      </c>
      <c r="BQ635" t="s">
        <v>15288</v>
      </c>
      <c r="BR635" t="s">
        <v>15291</v>
      </c>
      <c r="BS635" t="s">
        <v>13876</v>
      </c>
      <c r="BT635" t="s">
        <v>13876</v>
      </c>
      <c r="BU635" t="s">
        <v>15284</v>
      </c>
      <c r="BV635" t="s">
        <v>15287</v>
      </c>
      <c r="BW635" t="s">
        <v>15286</v>
      </c>
      <c r="BX635" t="s">
        <v>15294</v>
      </c>
      <c r="BY635" t="s">
        <v>15287</v>
      </c>
      <c r="BZ635" t="s">
        <v>13876</v>
      </c>
      <c r="CA635" t="s">
        <v>13876</v>
      </c>
      <c r="CB635" t="s">
        <v>15284</v>
      </c>
      <c r="CC635" t="s">
        <v>15289</v>
      </c>
      <c r="CD635" t="s">
        <v>15285</v>
      </c>
      <c r="CE635" t="s">
        <v>15285</v>
      </c>
      <c r="CF635" t="s">
        <v>15290</v>
      </c>
      <c r="CG635" t="s">
        <v>13876</v>
      </c>
      <c r="CH635" t="s">
        <v>13876</v>
      </c>
      <c r="CI635" t="s">
        <v>13876</v>
      </c>
      <c r="CJ635" t="s">
        <v>13876</v>
      </c>
      <c r="CK635" t="s">
        <v>13876</v>
      </c>
      <c r="CL635" t="s">
        <v>13876</v>
      </c>
      <c r="CM635" t="s">
        <v>13876</v>
      </c>
      <c r="CN635" t="s">
        <v>13876</v>
      </c>
      <c r="CO635" t="s">
        <v>13876</v>
      </c>
      <c r="CP635" t="s">
        <v>13876</v>
      </c>
      <c r="CQ635" t="s">
        <v>13876</v>
      </c>
      <c r="CR635" t="s">
        <v>13876</v>
      </c>
      <c r="CS635" t="s">
        <v>13876</v>
      </c>
      <c r="CT635" t="s">
        <v>13876</v>
      </c>
    </row>
    <row r="636" spans="1:98" hidden="1">
      <c r="A636" s="1088"/>
      <c r="B636" s="554" t="s">
        <v>6617</v>
      </c>
      <c r="C636" s="554" t="s">
        <v>4294</v>
      </c>
      <c r="D636" s="554" t="s">
        <v>6618</v>
      </c>
      <c r="E636" s="336" t="s">
        <v>368</v>
      </c>
      <c r="F636" s="336" t="s">
        <v>12020</v>
      </c>
      <c r="G636" s="336">
        <v>2951461637</v>
      </c>
      <c r="H636" s="554" t="s">
        <v>12696</v>
      </c>
      <c r="I636" s="336" t="s">
        <v>128</v>
      </c>
      <c r="J636" s="336" t="s">
        <v>13659</v>
      </c>
      <c r="K636" s="336" t="s">
        <v>13546</v>
      </c>
      <c r="L636" s="336" t="s">
        <v>13658</v>
      </c>
      <c r="M636" s="336" t="s">
        <v>13659</v>
      </c>
      <c r="N636" s="336"/>
      <c r="O636" s="632"/>
      <c r="P636" s="632" t="s">
        <v>13661</v>
      </c>
      <c r="Q636" s="556">
        <v>44637</v>
      </c>
      <c r="R636" s="336"/>
      <c r="S636" s="557">
        <v>44666</v>
      </c>
      <c r="T636" s="336" t="s">
        <v>15779</v>
      </c>
      <c r="U636" s="620">
        <v>79</v>
      </c>
      <c r="V636" s="1088"/>
      <c r="W636" s="551" t="s">
        <v>13876</v>
      </c>
      <c r="X636" s="551" t="s">
        <v>13876</v>
      </c>
      <c r="Y636" s="551" t="s">
        <v>13876</v>
      </c>
      <c r="Z636" s="551" t="s">
        <v>13876</v>
      </c>
      <c r="AA636" s="551" t="s">
        <v>13876</v>
      </c>
      <c r="AB636" s="551" t="s">
        <v>13876</v>
      </c>
      <c r="AC636" s="551" t="s">
        <v>13876</v>
      </c>
      <c r="AD636" s="552" t="s">
        <v>13876</v>
      </c>
      <c r="AE636" s="623">
        <v>0</v>
      </c>
      <c r="AF636" t="s">
        <v>11297</v>
      </c>
      <c r="AG636" t="s">
        <v>6621</v>
      </c>
      <c r="AH636" t="s">
        <v>12695</v>
      </c>
      <c r="AQ636" t="s">
        <v>13876</v>
      </c>
      <c r="AR636" t="s">
        <v>13876</v>
      </c>
      <c r="AS636" t="s">
        <v>13876</v>
      </c>
      <c r="AT636" t="s">
        <v>13876</v>
      </c>
      <c r="AU636" t="s">
        <v>13876</v>
      </c>
      <c r="AV636" t="s">
        <v>13876</v>
      </c>
      <c r="AW636" t="s">
        <v>13876</v>
      </c>
      <c r="AX636" t="s">
        <v>13876</v>
      </c>
      <c r="AY636" t="s">
        <v>13876</v>
      </c>
      <c r="AZ636" t="s">
        <v>13876</v>
      </c>
      <c r="BA636" t="s">
        <v>13876</v>
      </c>
      <c r="BB636" t="s">
        <v>13876</v>
      </c>
      <c r="BC636" t="s">
        <v>13876</v>
      </c>
      <c r="BD636" t="s">
        <v>13876</v>
      </c>
      <c r="BE636" t="s">
        <v>13876</v>
      </c>
      <c r="BF636" t="s">
        <v>13876</v>
      </c>
      <c r="BG636" t="s">
        <v>13876</v>
      </c>
      <c r="BH636" t="s">
        <v>13876</v>
      </c>
      <c r="BI636" t="s">
        <v>13876</v>
      </c>
      <c r="BJ636" t="s">
        <v>13876</v>
      </c>
      <c r="BK636" t="s">
        <v>13876</v>
      </c>
      <c r="BL636" t="s">
        <v>13876</v>
      </c>
      <c r="BM636" t="s">
        <v>13876</v>
      </c>
      <c r="BN636" t="s">
        <v>13876</v>
      </c>
      <c r="BO636" t="s">
        <v>13876</v>
      </c>
      <c r="BP636" t="s">
        <v>13876</v>
      </c>
      <c r="BQ636" t="s">
        <v>13876</v>
      </c>
      <c r="BR636" t="s">
        <v>13876</v>
      </c>
      <c r="BS636" t="s">
        <v>13876</v>
      </c>
      <c r="BT636" t="s">
        <v>13876</v>
      </c>
      <c r="BU636" t="s">
        <v>13876</v>
      </c>
      <c r="BV636" t="s">
        <v>13876</v>
      </c>
      <c r="BW636" t="s">
        <v>13876</v>
      </c>
      <c r="BX636" t="s">
        <v>13876</v>
      </c>
      <c r="BY636" t="s">
        <v>13876</v>
      </c>
      <c r="BZ636" t="s">
        <v>13876</v>
      </c>
      <c r="CA636" t="s">
        <v>13876</v>
      </c>
      <c r="CB636" t="s">
        <v>13876</v>
      </c>
      <c r="CC636" t="s">
        <v>13876</v>
      </c>
      <c r="CD636" t="s">
        <v>13876</v>
      </c>
      <c r="CE636" t="s">
        <v>13876</v>
      </c>
      <c r="CF636" t="s">
        <v>13876</v>
      </c>
      <c r="CG636" t="s">
        <v>13876</v>
      </c>
      <c r="CH636" t="s">
        <v>13876</v>
      </c>
      <c r="CI636" t="s">
        <v>13876</v>
      </c>
      <c r="CJ636" t="s">
        <v>13876</v>
      </c>
      <c r="CK636" t="s">
        <v>13876</v>
      </c>
      <c r="CL636" t="s">
        <v>13876</v>
      </c>
      <c r="CM636" t="s">
        <v>13876</v>
      </c>
      <c r="CN636" t="s">
        <v>13876</v>
      </c>
      <c r="CO636" t="s">
        <v>13876</v>
      </c>
      <c r="CP636" t="s">
        <v>13876</v>
      </c>
      <c r="CQ636" t="s">
        <v>13876</v>
      </c>
      <c r="CR636" t="s">
        <v>13876</v>
      </c>
      <c r="CS636" t="s">
        <v>13876</v>
      </c>
      <c r="CT636" t="s">
        <v>13876</v>
      </c>
    </row>
    <row r="637" spans="1:98" hidden="1">
      <c r="A637" s="632"/>
      <c r="B637" s="555"/>
      <c r="C637" s="554"/>
      <c r="D637" s="554"/>
      <c r="E637" s="336"/>
      <c r="F637" s="336"/>
      <c r="G637" s="336"/>
      <c r="H637" s="554"/>
      <c r="I637" s="336"/>
      <c r="J637" s="336"/>
      <c r="K637" s="336"/>
      <c r="L637" s="336"/>
      <c r="M637" s="336"/>
      <c r="N637" s="336"/>
      <c r="O637" s="632"/>
      <c r="P637" s="632"/>
      <c r="Q637" s="556"/>
      <c r="R637" s="336"/>
      <c r="S637" s="336"/>
      <c r="T637" s="336" t="s">
        <v>13876</v>
      </c>
      <c r="U637" s="336"/>
      <c r="V637" s="632"/>
      <c r="W637" s="551"/>
      <c r="X637" s="551"/>
      <c r="Y637" s="551"/>
      <c r="Z637" s="551"/>
      <c r="AA637" s="551">
        <v>0</v>
      </c>
      <c r="AB637" s="551">
        <v>0</v>
      </c>
      <c r="AC637" s="551">
        <v>0</v>
      </c>
      <c r="AD637" s="552"/>
      <c r="AE637" s="623">
        <v>0</v>
      </c>
      <c r="AQ637" t="s">
        <v>13876</v>
      </c>
      <c r="AR637" t="s">
        <v>13876</v>
      </c>
      <c r="AS637" t="s">
        <v>13876</v>
      </c>
      <c r="AT637" t="s">
        <v>13876</v>
      </c>
      <c r="AU637" t="s">
        <v>13876</v>
      </c>
      <c r="AV637" t="s">
        <v>13876</v>
      </c>
      <c r="AW637" t="s">
        <v>13876</v>
      </c>
      <c r="AX637" t="s">
        <v>13876</v>
      </c>
      <c r="AY637" t="s">
        <v>13876</v>
      </c>
      <c r="AZ637" t="s">
        <v>13876</v>
      </c>
      <c r="BA637" t="s">
        <v>13876</v>
      </c>
      <c r="BB637" t="s">
        <v>13876</v>
      </c>
      <c r="BC637" t="s">
        <v>13876</v>
      </c>
      <c r="BD637" t="s">
        <v>13876</v>
      </c>
      <c r="BE637" t="s">
        <v>13876</v>
      </c>
      <c r="BF637" t="s">
        <v>13876</v>
      </c>
      <c r="BG637" t="s">
        <v>13876</v>
      </c>
      <c r="BH637" t="s">
        <v>13876</v>
      </c>
      <c r="BI637" t="s">
        <v>13876</v>
      </c>
      <c r="BJ637" t="s">
        <v>13876</v>
      </c>
      <c r="BK637" t="s">
        <v>13876</v>
      </c>
      <c r="BL637" t="s">
        <v>13876</v>
      </c>
      <c r="BM637" t="s">
        <v>13876</v>
      </c>
      <c r="BN637" t="s">
        <v>13876</v>
      </c>
      <c r="BO637" t="s">
        <v>13876</v>
      </c>
      <c r="BP637" t="s">
        <v>13876</v>
      </c>
      <c r="BQ637" t="s">
        <v>13876</v>
      </c>
      <c r="BR637" t="s">
        <v>13876</v>
      </c>
      <c r="BS637" t="s">
        <v>13876</v>
      </c>
      <c r="BT637" t="s">
        <v>13876</v>
      </c>
      <c r="BU637" t="s">
        <v>13876</v>
      </c>
      <c r="BV637" t="s">
        <v>13876</v>
      </c>
      <c r="BW637" t="s">
        <v>13876</v>
      </c>
      <c r="BX637" t="s">
        <v>13876</v>
      </c>
      <c r="BY637" t="s">
        <v>13876</v>
      </c>
      <c r="BZ637" t="s">
        <v>13876</v>
      </c>
      <c r="CA637" t="s">
        <v>13876</v>
      </c>
      <c r="CB637" t="s">
        <v>13876</v>
      </c>
      <c r="CC637" t="s">
        <v>13876</v>
      </c>
      <c r="CD637" t="s">
        <v>13876</v>
      </c>
      <c r="CE637" t="s">
        <v>13876</v>
      </c>
      <c r="CF637" t="s">
        <v>13876</v>
      </c>
      <c r="CG637" t="s">
        <v>13876</v>
      </c>
      <c r="CH637" t="s">
        <v>13876</v>
      </c>
      <c r="CI637" t="s">
        <v>13876</v>
      </c>
      <c r="CJ637" t="s">
        <v>13876</v>
      </c>
      <c r="CK637" t="s">
        <v>13876</v>
      </c>
      <c r="CL637" t="s">
        <v>13876</v>
      </c>
      <c r="CM637" t="s">
        <v>13876</v>
      </c>
      <c r="CN637" t="s">
        <v>13876</v>
      </c>
      <c r="CO637" t="s">
        <v>13876</v>
      </c>
      <c r="CP637" t="s">
        <v>13876</v>
      </c>
      <c r="CQ637" t="s">
        <v>13876</v>
      </c>
      <c r="CR637" t="s">
        <v>13876</v>
      </c>
      <c r="CS637" t="s">
        <v>13876</v>
      </c>
      <c r="CT637" t="s">
        <v>13876</v>
      </c>
    </row>
    <row r="638" spans="1:98" hidden="1">
      <c r="A638" s="1088">
        <v>148</v>
      </c>
      <c r="B638" s="554" t="s">
        <v>2074</v>
      </c>
      <c r="C638" s="554" t="s">
        <v>361</v>
      </c>
      <c r="D638" s="554" t="s">
        <v>2075</v>
      </c>
      <c r="E638" s="336" t="s">
        <v>368</v>
      </c>
      <c r="F638" s="336" t="s">
        <v>14084</v>
      </c>
      <c r="G638" s="336">
        <v>2910102702</v>
      </c>
      <c r="H638" s="554" t="s">
        <v>2082</v>
      </c>
      <c r="I638" s="336" t="s">
        <v>113</v>
      </c>
      <c r="J638" s="336" t="s">
        <v>13659</v>
      </c>
      <c r="K638" s="336" t="s">
        <v>13546</v>
      </c>
      <c r="L638" s="336" t="s">
        <v>13658</v>
      </c>
      <c r="M638" s="336" t="s">
        <v>13658</v>
      </c>
      <c r="N638" s="336"/>
      <c r="O638" s="632"/>
      <c r="P638" s="632"/>
      <c r="Q638" s="632"/>
      <c r="R638" s="336"/>
      <c r="S638" s="336"/>
      <c r="T638" s="336" t="s">
        <v>15780</v>
      </c>
      <c r="U638" s="625"/>
      <c r="V638" s="1088"/>
      <c r="W638" s="551" t="s">
        <v>13876</v>
      </c>
      <c r="X638" s="551" t="s">
        <v>13876</v>
      </c>
      <c r="Y638" s="551" t="s">
        <v>13876</v>
      </c>
      <c r="Z638" s="551" t="s">
        <v>13876</v>
      </c>
      <c r="AA638" s="551" t="s">
        <v>13876</v>
      </c>
      <c r="AB638" s="551" t="s">
        <v>13876</v>
      </c>
      <c r="AC638" s="551" t="s">
        <v>13876</v>
      </c>
      <c r="AD638" s="552" t="s">
        <v>13876</v>
      </c>
      <c r="AE638" s="623">
        <v>0</v>
      </c>
      <c r="AF638" t="s">
        <v>2073</v>
      </c>
      <c r="AG638" t="s">
        <v>2078</v>
      </c>
      <c r="AH638" t="s">
        <v>2081</v>
      </c>
      <c r="AQ638" t="s">
        <v>13876</v>
      </c>
      <c r="AR638" t="s">
        <v>13876</v>
      </c>
      <c r="AS638" t="s">
        <v>13876</v>
      </c>
      <c r="AT638" t="s">
        <v>13876</v>
      </c>
      <c r="AU638" t="s">
        <v>13876</v>
      </c>
      <c r="AV638" t="s">
        <v>13876</v>
      </c>
      <c r="AW638" t="s">
        <v>13876</v>
      </c>
      <c r="AX638" t="s">
        <v>13876</v>
      </c>
      <c r="AY638" t="s">
        <v>13876</v>
      </c>
      <c r="AZ638" t="s">
        <v>13876</v>
      </c>
      <c r="BA638" t="s">
        <v>13876</v>
      </c>
      <c r="BB638" t="s">
        <v>13876</v>
      </c>
      <c r="BC638" t="s">
        <v>13876</v>
      </c>
      <c r="BD638" t="s">
        <v>13876</v>
      </c>
      <c r="BE638" t="s">
        <v>13876</v>
      </c>
      <c r="BF638" t="s">
        <v>13876</v>
      </c>
      <c r="BG638" t="s">
        <v>13876</v>
      </c>
      <c r="BH638" t="s">
        <v>13876</v>
      </c>
      <c r="BI638" t="s">
        <v>13876</v>
      </c>
      <c r="BJ638" t="s">
        <v>13876</v>
      </c>
      <c r="BK638" t="s">
        <v>13876</v>
      </c>
      <c r="BL638" t="s">
        <v>13876</v>
      </c>
      <c r="BM638" t="s">
        <v>13876</v>
      </c>
      <c r="BN638" t="s">
        <v>13876</v>
      </c>
      <c r="BO638" t="s">
        <v>13876</v>
      </c>
      <c r="BP638" t="s">
        <v>13876</v>
      </c>
      <c r="BQ638" t="s">
        <v>13876</v>
      </c>
      <c r="BR638" t="s">
        <v>13876</v>
      </c>
      <c r="BS638" t="s">
        <v>13876</v>
      </c>
      <c r="BT638" t="s">
        <v>13876</v>
      </c>
      <c r="BU638" t="s">
        <v>13876</v>
      </c>
      <c r="BV638" t="s">
        <v>13876</v>
      </c>
      <c r="BW638" t="s">
        <v>13876</v>
      </c>
      <c r="BX638" t="s">
        <v>13876</v>
      </c>
      <c r="BY638" t="s">
        <v>13876</v>
      </c>
      <c r="BZ638" t="s">
        <v>13876</v>
      </c>
      <c r="CA638" t="s">
        <v>13876</v>
      </c>
      <c r="CB638" t="s">
        <v>13876</v>
      </c>
      <c r="CC638" t="s">
        <v>13876</v>
      </c>
      <c r="CD638" t="s">
        <v>13876</v>
      </c>
      <c r="CE638" t="s">
        <v>13876</v>
      </c>
      <c r="CF638" t="s">
        <v>13876</v>
      </c>
      <c r="CG638" t="s">
        <v>13876</v>
      </c>
      <c r="CH638" t="s">
        <v>13876</v>
      </c>
      <c r="CI638" t="s">
        <v>13876</v>
      </c>
      <c r="CJ638" t="s">
        <v>13876</v>
      </c>
      <c r="CK638" t="s">
        <v>13876</v>
      </c>
      <c r="CL638" t="s">
        <v>13876</v>
      </c>
      <c r="CM638" t="s">
        <v>13876</v>
      </c>
      <c r="CN638" t="s">
        <v>13876</v>
      </c>
      <c r="CO638" t="s">
        <v>13876</v>
      </c>
      <c r="CP638" t="s">
        <v>13876</v>
      </c>
      <c r="CQ638" t="s">
        <v>13876</v>
      </c>
      <c r="CR638" t="s">
        <v>13876</v>
      </c>
      <c r="CS638" t="s">
        <v>13876</v>
      </c>
      <c r="CT638" t="s">
        <v>13876</v>
      </c>
    </row>
    <row r="639" spans="1:98" hidden="1">
      <c r="A639" s="1088"/>
      <c r="B639" s="554" t="s">
        <v>2074</v>
      </c>
      <c r="C639" s="554" t="s">
        <v>361</v>
      </c>
      <c r="D639" s="554" t="s">
        <v>2075</v>
      </c>
      <c r="E639" s="336" t="s">
        <v>368</v>
      </c>
      <c r="F639" s="336" t="s">
        <v>14084</v>
      </c>
      <c r="G639" s="336">
        <v>2910102702</v>
      </c>
      <c r="H639" s="554" t="s">
        <v>2082</v>
      </c>
      <c r="I639" s="336" t="s">
        <v>114</v>
      </c>
      <c r="J639" s="336" t="s">
        <v>13659</v>
      </c>
      <c r="K639" s="336" t="s">
        <v>13546</v>
      </c>
      <c r="L639" s="336" t="s">
        <v>13658</v>
      </c>
      <c r="M639" s="336" t="s">
        <v>13658</v>
      </c>
      <c r="N639" s="336"/>
      <c r="O639" s="632"/>
      <c r="P639" s="632"/>
      <c r="Q639" s="632"/>
      <c r="R639" s="336"/>
      <c r="S639" s="336"/>
      <c r="T639" s="336" t="s">
        <v>15781</v>
      </c>
      <c r="U639" s="620"/>
      <c r="V639" s="1088"/>
      <c r="W639" s="551" t="s">
        <v>13876</v>
      </c>
      <c r="X639" s="551" t="s">
        <v>13876</v>
      </c>
      <c r="Y639" s="551" t="s">
        <v>13876</v>
      </c>
      <c r="Z639" s="551" t="s">
        <v>13876</v>
      </c>
      <c r="AA639" s="551" t="s">
        <v>13876</v>
      </c>
      <c r="AB639" s="551" t="s">
        <v>13876</v>
      </c>
      <c r="AC639" s="551" t="s">
        <v>13876</v>
      </c>
      <c r="AD639" s="552" t="s">
        <v>13876</v>
      </c>
      <c r="AE639" s="623">
        <v>0</v>
      </c>
      <c r="AF639" t="s">
        <v>2073</v>
      </c>
      <c r="AG639" t="s">
        <v>2078</v>
      </c>
      <c r="AH639" t="s">
        <v>2081</v>
      </c>
      <c r="AQ639" t="s">
        <v>13876</v>
      </c>
      <c r="AR639" t="s">
        <v>13876</v>
      </c>
      <c r="AS639" t="s">
        <v>13876</v>
      </c>
      <c r="AT639" t="s">
        <v>13876</v>
      </c>
      <c r="AU639" t="s">
        <v>13876</v>
      </c>
      <c r="AV639" t="s">
        <v>13876</v>
      </c>
      <c r="AW639" t="s">
        <v>13876</v>
      </c>
      <c r="AX639" t="s">
        <v>13876</v>
      </c>
      <c r="AY639" t="s">
        <v>13876</v>
      </c>
      <c r="AZ639" t="s">
        <v>13876</v>
      </c>
      <c r="BA639" t="s">
        <v>13876</v>
      </c>
      <c r="BB639" t="s">
        <v>13876</v>
      </c>
      <c r="BC639" t="s">
        <v>13876</v>
      </c>
      <c r="BD639" t="s">
        <v>13876</v>
      </c>
      <c r="BE639" t="s">
        <v>13876</v>
      </c>
      <c r="BF639" t="s">
        <v>13876</v>
      </c>
      <c r="BG639" t="s">
        <v>13876</v>
      </c>
      <c r="BH639" t="s">
        <v>13876</v>
      </c>
      <c r="BI639" t="s">
        <v>13876</v>
      </c>
      <c r="BJ639" t="s">
        <v>13876</v>
      </c>
      <c r="BK639" t="s">
        <v>13876</v>
      </c>
      <c r="BL639" t="s">
        <v>13876</v>
      </c>
      <c r="BM639" t="s">
        <v>13876</v>
      </c>
      <c r="BN639" t="s">
        <v>13876</v>
      </c>
      <c r="BO639" t="s">
        <v>13876</v>
      </c>
      <c r="BP639" t="s">
        <v>13876</v>
      </c>
      <c r="BQ639" t="s">
        <v>13876</v>
      </c>
      <c r="BR639" t="s">
        <v>13876</v>
      </c>
      <c r="BS639" t="s">
        <v>13876</v>
      </c>
      <c r="BT639" t="s">
        <v>13876</v>
      </c>
      <c r="BU639" t="s">
        <v>13876</v>
      </c>
      <c r="BV639" t="s">
        <v>13876</v>
      </c>
      <c r="BW639" t="s">
        <v>13876</v>
      </c>
      <c r="BX639" t="s">
        <v>13876</v>
      </c>
      <c r="BY639" t="s">
        <v>13876</v>
      </c>
      <c r="BZ639" t="s">
        <v>13876</v>
      </c>
      <c r="CA639" t="s">
        <v>13876</v>
      </c>
      <c r="CB639" t="s">
        <v>13876</v>
      </c>
      <c r="CC639" t="s">
        <v>13876</v>
      </c>
      <c r="CD639" t="s">
        <v>13876</v>
      </c>
      <c r="CE639" t="s">
        <v>13876</v>
      </c>
      <c r="CF639" t="s">
        <v>13876</v>
      </c>
      <c r="CG639" t="s">
        <v>13876</v>
      </c>
      <c r="CH639" t="s">
        <v>13876</v>
      </c>
      <c r="CI639" t="s">
        <v>13876</v>
      </c>
      <c r="CJ639" t="s">
        <v>13876</v>
      </c>
      <c r="CK639" t="s">
        <v>13876</v>
      </c>
      <c r="CL639" t="s">
        <v>13876</v>
      </c>
      <c r="CM639" t="s">
        <v>13876</v>
      </c>
      <c r="CN639" t="s">
        <v>13876</v>
      </c>
      <c r="CO639" t="s">
        <v>13876</v>
      </c>
      <c r="CP639" t="s">
        <v>13876</v>
      </c>
      <c r="CQ639" t="s">
        <v>13876</v>
      </c>
      <c r="CR639" t="s">
        <v>13876</v>
      </c>
      <c r="CS639" t="s">
        <v>13876</v>
      </c>
      <c r="CT639" t="s">
        <v>13876</v>
      </c>
    </row>
    <row r="640" spans="1:98" hidden="1">
      <c r="A640" s="1088"/>
      <c r="B640" s="554" t="s">
        <v>2074</v>
      </c>
      <c r="C640" s="554" t="s">
        <v>361</v>
      </c>
      <c r="D640" s="554" t="s">
        <v>2075</v>
      </c>
      <c r="E640" s="336" t="s">
        <v>368</v>
      </c>
      <c r="F640" s="336" t="s">
        <v>14084</v>
      </c>
      <c r="G640" s="336">
        <v>2910102702</v>
      </c>
      <c r="H640" s="554" t="s">
        <v>2082</v>
      </c>
      <c r="I640" s="336" t="s">
        <v>115</v>
      </c>
      <c r="J640" s="336" t="s">
        <v>13659</v>
      </c>
      <c r="K640" s="336" t="s">
        <v>13546</v>
      </c>
      <c r="L640" s="336" t="s">
        <v>13658</v>
      </c>
      <c r="M640" s="336" t="s">
        <v>13658</v>
      </c>
      <c r="N640" s="336"/>
      <c r="O640" s="632"/>
      <c r="P640" s="632"/>
      <c r="Q640" s="632"/>
      <c r="R640" s="336"/>
      <c r="S640" s="336"/>
      <c r="T640" s="336" t="s">
        <v>15782</v>
      </c>
      <c r="U640" s="609"/>
      <c r="V640" s="1088"/>
      <c r="W640" s="551" t="s">
        <v>13876</v>
      </c>
      <c r="X640" s="551" t="s">
        <v>13876</v>
      </c>
      <c r="Y640" s="551" t="s">
        <v>13876</v>
      </c>
      <c r="Z640" s="551" t="s">
        <v>13876</v>
      </c>
      <c r="AA640" s="551" t="s">
        <v>13876</v>
      </c>
      <c r="AB640" s="551" t="s">
        <v>13876</v>
      </c>
      <c r="AC640" s="551" t="s">
        <v>13876</v>
      </c>
      <c r="AD640" s="552" t="s">
        <v>13876</v>
      </c>
      <c r="AE640" s="623">
        <v>0</v>
      </c>
      <c r="AF640" t="s">
        <v>2073</v>
      </c>
      <c r="AG640" t="s">
        <v>2078</v>
      </c>
      <c r="AH640" t="s">
        <v>2081</v>
      </c>
      <c r="AQ640" t="s">
        <v>13876</v>
      </c>
      <c r="AR640" t="s">
        <v>13876</v>
      </c>
      <c r="AS640" t="s">
        <v>13876</v>
      </c>
      <c r="AT640" t="s">
        <v>13876</v>
      </c>
      <c r="AU640" t="s">
        <v>13876</v>
      </c>
      <c r="AV640" t="s">
        <v>13876</v>
      </c>
      <c r="AW640" t="s">
        <v>13876</v>
      </c>
      <c r="AX640" t="s">
        <v>13876</v>
      </c>
      <c r="AY640" t="s">
        <v>13876</v>
      </c>
      <c r="AZ640" t="s">
        <v>13876</v>
      </c>
      <c r="BA640" t="s">
        <v>13876</v>
      </c>
      <c r="BB640" t="s">
        <v>13876</v>
      </c>
      <c r="BC640" t="s">
        <v>13876</v>
      </c>
      <c r="BD640" t="s">
        <v>13876</v>
      </c>
      <c r="BE640" t="s">
        <v>13876</v>
      </c>
      <c r="BF640" t="s">
        <v>13876</v>
      </c>
      <c r="BG640" t="s">
        <v>13876</v>
      </c>
      <c r="BH640" t="s">
        <v>13876</v>
      </c>
      <c r="BI640" t="s">
        <v>13876</v>
      </c>
      <c r="BJ640" t="s">
        <v>13876</v>
      </c>
      <c r="BK640" t="s">
        <v>13876</v>
      </c>
      <c r="BL640" t="s">
        <v>13876</v>
      </c>
      <c r="BM640" t="s">
        <v>13876</v>
      </c>
      <c r="BN640" t="s">
        <v>13876</v>
      </c>
      <c r="BO640" t="s">
        <v>13876</v>
      </c>
      <c r="BP640" t="s">
        <v>13876</v>
      </c>
      <c r="BQ640" t="s">
        <v>13876</v>
      </c>
      <c r="BR640" t="s">
        <v>13876</v>
      </c>
      <c r="BS640" t="s">
        <v>13876</v>
      </c>
      <c r="BT640" t="s">
        <v>13876</v>
      </c>
      <c r="BU640" t="s">
        <v>13876</v>
      </c>
      <c r="BV640" t="s">
        <v>13876</v>
      </c>
      <c r="BW640" t="s">
        <v>13876</v>
      </c>
      <c r="BX640" t="s">
        <v>13876</v>
      </c>
      <c r="BY640" t="s">
        <v>13876</v>
      </c>
      <c r="BZ640" t="s">
        <v>13876</v>
      </c>
      <c r="CA640" t="s">
        <v>13876</v>
      </c>
      <c r="CB640" t="s">
        <v>13876</v>
      </c>
      <c r="CC640" t="s">
        <v>13876</v>
      </c>
      <c r="CD640" t="s">
        <v>13876</v>
      </c>
      <c r="CE640" t="s">
        <v>13876</v>
      </c>
      <c r="CF640" t="s">
        <v>13876</v>
      </c>
      <c r="CG640" t="s">
        <v>13876</v>
      </c>
      <c r="CH640" t="s">
        <v>13876</v>
      </c>
      <c r="CI640" t="s">
        <v>13876</v>
      </c>
      <c r="CJ640" t="s">
        <v>13876</v>
      </c>
      <c r="CK640" t="s">
        <v>13876</v>
      </c>
      <c r="CL640" t="s">
        <v>13876</v>
      </c>
      <c r="CM640" t="s">
        <v>13876</v>
      </c>
      <c r="CN640" t="s">
        <v>13876</v>
      </c>
      <c r="CO640" t="s">
        <v>13876</v>
      </c>
      <c r="CP640" t="s">
        <v>13876</v>
      </c>
      <c r="CQ640" t="s">
        <v>13876</v>
      </c>
      <c r="CR640" t="s">
        <v>13876</v>
      </c>
      <c r="CS640" t="s">
        <v>13876</v>
      </c>
      <c r="CT640" t="s">
        <v>13876</v>
      </c>
    </row>
    <row r="641" spans="1:98" hidden="1">
      <c r="A641" s="632"/>
      <c r="B641" s="555"/>
      <c r="C641" s="554"/>
      <c r="D641" s="554"/>
      <c r="E641" s="336"/>
      <c r="F641" s="336"/>
      <c r="G641" s="336"/>
      <c r="H641" s="554"/>
      <c r="I641" s="336"/>
      <c r="J641" s="336"/>
      <c r="K641" s="336"/>
      <c r="L641" s="336"/>
      <c r="M641" s="336"/>
      <c r="N641" s="336"/>
      <c r="O641" s="632"/>
      <c r="P641" s="632"/>
      <c r="Q641" s="632"/>
      <c r="R641" s="336"/>
      <c r="S641" s="336"/>
      <c r="T641" s="336" t="s">
        <v>13876</v>
      </c>
      <c r="U641" s="336"/>
      <c r="V641" s="632"/>
      <c r="W641" s="551"/>
      <c r="X641" s="551"/>
      <c r="Y641" s="551"/>
      <c r="Z641" s="551"/>
      <c r="AA641" s="551">
        <v>0</v>
      </c>
      <c r="AB641" s="551">
        <v>0</v>
      </c>
      <c r="AC641" s="551">
        <v>0</v>
      </c>
      <c r="AD641" s="552"/>
      <c r="AE641" s="623">
        <v>0</v>
      </c>
      <c r="AQ641" t="s">
        <v>13876</v>
      </c>
      <c r="AR641" t="s">
        <v>13876</v>
      </c>
      <c r="AS641" t="s">
        <v>13876</v>
      </c>
      <c r="AT641" t="s">
        <v>13876</v>
      </c>
      <c r="AU641" t="s">
        <v>13876</v>
      </c>
      <c r="AV641" t="s">
        <v>13876</v>
      </c>
      <c r="AW641" t="s">
        <v>13876</v>
      </c>
      <c r="AX641" t="s">
        <v>13876</v>
      </c>
      <c r="AY641" t="s">
        <v>13876</v>
      </c>
      <c r="AZ641" t="s">
        <v>13876</v>
      </c>
      <c r="BA641" t="s">
        <v>13876</v>
      </c>
      <c r="BB641" t="s">
        <v>13876</v>
      </c>
      <c r="BC641" t="s">
        <v>13876</v>
      </c>
      <c r="BD641" t="s">
        <v>13876</v>
      </c>
      <c r="BE641" t="s">
        <v>13876</v>
      </c>
      <c r="BF641" t="s">
        <v>13876</v>
      </c>
      <c r="BG641" t="s">
        <v>13876</v>
      </c>
      <c r="BH641" t="s">
        <v>13876</v>
      </c>
      <c r="BI641" t="s">
        <v>13876</v>
      </c>
      <c r="BJ641" t="s">
        <v>13876</v>
      </c>
      <c r="BK641" t="s">
        <v>13876</v>
      </c>
      <c r="BL641" t="s">
        <v>13876</v>
      </c>
      <c r="BM641" t="s">
        <v>13876</v>
      </c>
      <c r="BN641" t="s">
        <v>13876</v>
      </c>
      <c r="BO641" t="s">
        <v>13876</v>
      </c>
      <c r="BP641" t="s">
        <v>13876</v>
      </c>
      <c r="BQ641" t="s">
        <v>13876</v>
      </c>
      <c r="BR641" t="s">
        <v>13876</v>
      </c>
      <c r="BS641" t="s">
        <v>13876</v>
      </c>
      <c r="BT641" t="s">
        <v>13876</v>
      </c>
      <c r="BU641" t="s">
        <v>13876</v>
      </c>
      <c r="BV641" t="s">
        <v>13876</v>
      </c>
      <c r="BW641" t="s">
        <v>13876</v>
      </c>
      <c r="BX641" t="s">
        <v>13876</v>
      </c>
      <c r="BY641" t="s">
        <v>13876</v>
      </c>
      <c r="BZ641" t="s">
        <v>13876</v>
      </c>
      <c r="CA641" t="s">
        <v>13876</v>
      </c>
      <c r="CB641" t="s">
        <v>13876</v>
      </c>
      <c r="CC641" t="s">
        <v>13876</v>
      </c>
      <c r="CD641" t="s">
        <v>13876</v>
      </c>
      <c r="CE641" t="s">
        <v>13876</v>
      </c>
      <c r="CF641" t="s">
        <v>13876</v>
      </c>
      <c r="CG641" t="s">
        <v>13876</v>
      </c>
      <c r="CH641" t="s">
        <v>13876</v>
      </c>
      <c r="CI641" t="s">
        <v>13876</v>
      </c>
      <c r="CJ641" t="s">
        <v>13876</v>
      </c>
      <c r="CK641" t="s">
        <v>13876</v>
      </c>
      <c r="CL641" t="s">
        <v>13876</v>
      </c>
      <c r="CM641" t="s">
        <v>13876</v>
      </c>
      <c r="CN641" t="s">
        <v>13876</v>
      </c>
      <c r="CO641" t="s">
        <v>13876</v>
      </c>
      <c r="CP641" t="s">
        <v>13876</v>
      </c>
      <c r="CQ641" t="s">
        <v>13876</v>
      </c>
      <c r="CR641" t="s">
        <v>13876</v>
      </c>
      <c r="CS641" t="s">
        <v>13876</v>
      </c>
      <c r="CT641" t="s">
        <v>13876</v>
      </c>
    </row>
    <row r="642" spans="1:98" hidden="1">
      <c r="A642" s="1088">
        <v>149</v>
      </c>
      <c r="B642" s="554" t="s">
        <v>2814</v>
      </c>
      <c r="C642" s="554" t="s">
        <v>2815</v>
      </c>
      <c r="D642" s="554" t="s">
        <v>2816</v>
      </c>
      <c r="E642" s="336" t="s">
        <v>368</v>
      </c>
      <c r="F642" s="336" t="s">
        <v>2820</v>
      </c>
      <c r="G642" s="336">
        <v>2910103585</v>
      </c>
      <c r="H642" s="554" t="s">
        <v>2824</v>
      </c>
      <c r="I642" s="336" t="s">
        <v>113</v>
      </c>
      <c r="J642" s="336" t="s">
        <v>13659</v>
      </c>
      <c r="K642" s="336" t="s">
        <v>13546</v>
      </c>
      <c r="L642" s="336" t="s">
        <v>13658</v>
      </c>
      <c r="M642" s="336" t="s">
        <v>13659</v>
      </c>
      <c r="N642" s="336" t="s">
        <v>13549</v>
      </c>
      <c r="O642" s="632"/>
      <c r="P642" s="632"/>
      <c r="Q642" s="632"/>
      <c r="R642" s="336"/>
      <c r="S642" s="336"/>
      <c r="T642" s="336" t="s">
        <v>15783</v>
      </c>
      <c r="U642" s="625"/>
      <c r="V642" s="1088"/>
      <c r="W642" s="551" t="s">
        <v>13876</v>
      </c>
      <c r="X642" s="551" t="s">
        <v>13876</v>
      </c>
      <c r="Y642" s="551" t="s">
        <v>13876</v>
      </c>
      <c r="Z642" s="551" t="s">
        <v>13876</v>
      </c>
      <c r="AA642" s="551" t="s">
        <v>13876</v>
      </c>
      <c r="AB642" s="551" t="s">
        <v>13876</v>
      </c>
      <c r="AC642" s="551" t="s">
        <v>13876</v>
      </c>
      <c r="AD642" s="552" t="s">
        <v>13876</v>
      </c>
      <c r="AE642" s="623">
        <v>0</v>
      </c>
      <c r="AF642" t="s">
        <v>2813</v>
      </c>
      <c r="AG642" t="s">
        <v>2819</v>
      </c>
      <c r="AH642" t="s">
        <v>2823</v>
      </c>
      <c r="AQ642" t="s">
        <v>13876</v>
      </c>
      <c r="AR642" t="s">
        <v>13876</v>
      </c>
      <c r="AS642" t="s">
        <v>13876</v>
      </c>
      <c r="AT642" t="s">
        <v>13876</v>
      </c>
      <c r="AU642" t="s">
        <v>13876</v>
      </c>
      <c r="AV642" t="s">
        <v>13876</v>
      </c>
      <c r="AW642" t="s">
        <v>13876</v>
      </c>
      <c r="AX642" t="s">
        <v>13876</v>
      </c>
      <c r="AY642" t="s">
        <v>13876</v>
      </c>
      <c r="AZ642" t="s">
        <v>13876</v>
      </c>
      <c r="BA642" t="s">
        <v>13876</v>
      </c>
      <c r="BB642" t="s">
        <v>13876</v>
      </c>
      <c r="BC642" t="s">
        <v>13876</v>
      </c>
      <c r="BD642" t="s">
        <v>13876</v>
      </c>
      <c r="BE642" t="s">
        <v>13876</v>
      </c>
      <c r="BF642" t="s">
        <v>13876</v>
      </c>
      <c r="BG642" t="s">
        <v>13876</v>
      </c>
      <c r="BH642" t="s">
        <v>13876</v>
      </c>
      <c r="BI642" t="s">
        <v>13876</v>
      </c>
      <c r="BJ642" t="s">
        <v>13876</v>
      </c>
      <c r="BK642" t="s">
        <v>13876</v>
      </c>
      <c r="BL642" t="s">
        <v>13876</v>
      </c>
      <c r="BM642" t="s">
        <v>13876</v>
      </c>
      <c r="BN642" t="s">
        <v>13876</v>
      </c>
      <c r="BO642" t="s">
        <v>13876</v>
      </c>
      <c r="BP642" t="s">
        <v>13876</v>
      </c>
      <c r="BQ642" t="s">
        <v>13876</v>
      </c>
      <c r="BR642" t="s">
        <v>13876</v>
      </c>
      <c r="BS642" t="s">
        <v>13876</v>
      </c>
      <c r="BT642" t="s">
        <v>13876</v>
      </c>
      <c r="BU642" t="s">
        <v>13876</v>
      </c>
      <c r="BV642" t="s">
        <v>13876</v>
      </c>
      <c r="BW642" t="s">
        <v>13876</v>
      </c>
      <c r="BX642" t="s">
        <v>13876</v>
      </c>
      <c r="BY642" t="s">
        <v>13876</v>
      </c>
      <c r="BZ642" t="s">
        <v>13876</v>
      </c>
      <c r="CA642" t="s">
        <v>13876</v>
      </c>
      <c r="CB642" t="s">
        <v>13876</v>
      </c>
      <c r="CC642" t="s">
        <v>13876</v>
      </c>
      <c r="CD642" t="s">
        <v>13876</v>
      </c>
      <c r="CE642" t="s">
        <v>13876</v>
      </c>
      <c r="CF642" t="s">
        <v>13876</v>
      </c>
      <c r="CG642" t="s">
        <v>13876</v>
      </c>
      <c r="CH642" t="s">
        <v>13876</v>
      </c>
      <c r="CI642" t="s">
        <v>13876</v>
      </c>
      <c r="CJ642" t="s">
        <v>13876</v>
      </c>
      <c r="CK642" t="s">
        <v>13876</v>
      </c>
      <c r="CL642" t="s">
        <v>13876</v>
      </c>
      <c r="CM642" t="s">
        <v>13876</v>
      </c>
      <c r="CN642" t="s">
        <v>13876</v>
      </c>
      <c r="CO642" t="s">
        <v>13876</v>
      </c>
      <c r="CP642" t="s">
        <v>13876</v>
      </c>
      <c r="CQ642" t="s">
        <v>13876</v>
      </c>
      <c r="CR642" t="s">
        <v>13876</v>
      </c>
      <c r="CS642" t="s">
        <v>13876</v>
      </c>
      <c r="CT642" t="s">
        <v>13876</v>
      </c>
    </row>
    <row r="643" spans="1:98" hidden="1">
      <c r="A643" s="1088"/>
      <c r="B643" s="554" t="s">
        <v>2814</v>
      </c>
      <c r="C643" s="554" t="s">
        <v>2815</v>
      </c>
      <c r="D643" s="554" t="s">
        <v>2816</v>
      </c>
      <c r="E643" s="336" t="s">
        <v>368</v>
      </c>
      <c r="F643" s="336" t="s">
        <v>2820</v>
      </c>
      <c r="G643" s="336">
        <v>2910103585</v>
      </c>
      <c r="H643" s="554" t="s">
        <v>2824</v>
      </c>
      <c r="I643" s="336" t="s">
        <v>114</v>
      </c>
      <c r="J643" s="336" t="s">
        <v>13659</v>
      </c>
      <c r="K643" s="336" t="s">
        <v>13546</v>
      </c>
      <c r="L643" s="336" t="s">
        <v>13658</v>
      </c>
      <c r="M643" s="336" t="s">
        <v>13659</v>
      </c>
      <c r="N643" s="336" t="s">
        <v>13549</v>
      </c>
      <c r="O643" s="632"/>
      <c r="P643" s="632"/>
      <c r="Q643" s="632"/>
      <c r="R643" s="336"/>
      <c r="S643" s="336"/>
      <c r="T643" s="336" t="s">
        <v>15784</v>
      </c>
      <c r="U643" s="620"/>
      <c r="V643" s="1088"/>
      <c r="W643" s="551" t="s">
        <v>13876</v>
      </c>
      <c r="X643" s="551" t="s">
        <v>13876</v>
      </c>
      <c r="Y643" s="551" t="s">
        <v>13876</v>
      </c>
      <c r="Z643" s="551" t="s">
        <v>13876</v>
      </c>
      <c r="AA643" s="551" t="s">
        <v>13876</v>
      </c>
      <c r="AB643" s="551" t="s">
        <v>13876</v>
      </c>
      <c r="AC643" s="551" t="s">
        <v>13876</v>
      </c>
      <c r="AD643" s="552" t="s">
        <v>13876</v>
      </c>
      <c r="AE643" s="623">
        <v>0</v>
      </c>
      <c r="AF643" t="s">
        <v>2813</v>
      </c>
      <c r="AG643" t="s">
        <v>2819</v>
      </c>
      <c r="AH643" t="s">
        <v>2823</v>
      </c>
      <c r="AQ643" t="s">
        <v>13876</v>
      </c>
      <c r="AR643" t="s">
        <v>13876</v>
      </c>
      <c r="AS643" t="s">
        <v>13876</v>
      </c>
      <c r="AT643" t="s">
        <v>13876</v>
      </c>
      <c r="AU643" t="s">
        <v>13876</v>
      </c>
      <c r="AV643" t="s">
        <v>13876</v>
      </c>
      <c r="AW643" t="s">
        <v>13876</v>
      </c>
      <c r="AX643" t="s">
        <v>13876</v>
      </c>
      <c r="AY643" t="s">
        <v>13876</v>
      </c>
      <c r="AZ643" t="s">
        <v>13876</v>
      </c>
      <c r="BA643" t="s">
        <v>13876</v>
      </c>
      <c r="BB643" t="s">
        <v>13876</v>
      </c>
      <c r="BC643" t="s">
        <v>13876</v>
      </c>
      <c r="BD643" t="s">
        <v>13876</v>
      </c>
      <c r="BE643" t="s">
        <v>13876</v>
      </c>
      <c r="BF643" t="s">
        <v>13876</v>
      </c>
      <c r="BG643" t="s">
        <v>13876</v>
      </c>
      <c r="BH643" t="s">
        <v>13876</v>
      </c>
      <c r="BI643" t="s">
        <v>13876</v>
      </c>
      <c r="BJ643" t="s">
        <v>13876</v>
      </c>
      <c r="BK643" t="s">
        <v>13876</v>
      </c>
      <c r="BL643" t="s">
        <v>13876</v>
      </c>
      <c r="BM643" t="s">
        <v>13876</v>
      </c>
      <c r="BN643" t="s">
        <v>13876</v>
      </c>
      <c r="BO643" t="s">
        <v>13876</v>
      </c>
      <c r="BP643" t="s">
        <v>13876</v>
      </c>
      <c r="BQ643" t="s">
        <v>13876</v>
      </c>
      <c r="BR643" t="s">
        <v>13876</v>
      </c>
      <c r="BS643" t="s">
        <v>13876</v>
      </c>
      <c r="BT643" t="s">
        <v>13876</v>
      </c>
      <c r="BU643" t="s">
        <v>13876</v>
      </c>
      <c r="BV643" t="s">
        <v>13876</v>
      </c>
      <c r="BW643" t="s">
        <v>13876</v>
      </c>
      <c r="BX643" t="s">
        <v>13876</v>
      </c>
      <c r="BY643" t="s">
        <v>13876</v>
      </c>
      <c r="BZ643" t="s">
        <v>13876</v>
      </c>
      <c r="CA643" t="s">
        <v>13876</v>
      </c>
      <c r="CB643" t="s">
        <v>13876</v>
      </c>
      <c r="CC643" t="s">
        <v>13876</v>
      </c>
      <c r="CD643" t="s">
        <v>13876</v>
      </c>
      <c r="CE643" t="s">
        <v>13876</v>
      </c>
      <c r="CF643" t="s">
        <v>13876</v>
      </c>
      <c r="CG643" t="s">
        <v>13876</v>
      </c>
      <c r="CH643" t="s">
        <v>13876</v>
      </c>
      <c r="CI643" t="s">
        <v>13876</v>
      </c>
      <c r="CJ643" t="s">
        <v>13876</v>
      </c>
      <c r="CK643" t="s">
        <v>13876</v>
      </c>
      <c r="CL643" t="s">
        <v>13876</v>
      </c>
      <c r="CM643" t="s">
        <v>13876</v>
      </c>
      <c r="CN643" t="s">
        <v>13876</v>
      </c>
      <c r="CO643" t="s">
        <v>13876</v>
      </c>
      <c r="CP643" t="s">
        <v>13876</v>
      </c>
      <c r="CQ643" t="s">
        <v>13876</v>
      </c>
      <c r="CR643" t="s">
        <v>13876</v>
      </c>
      <c r="CS643" t="s">
        <v>13876</v>
      </c>
      <c r="CT643" t="s">
        <v>13876</v>
      </c>
    </row>
    <row r="644" spans="1:98" hidden="1">
      <c r="A644" s="1088"/>
      <c r="B644" s="554" t="s">
        <v>2814</v>
      </c>
      <c r="C644" s="554" t="s">
        <v>2815</v>
      </c>
      <c r="D644" s="554" t="s">
        <v>2816</v>
      </c>
      <c r="E644" s="336" t="s">
        <v>368</v>
      </c>
      <c r="F644" s="336" t="s">
        <v>2820</v>
      </c>
      <c r="G644" s="336">
        <v>2910103593</v>
      </c>
      <c r="H644" s="554" t="s">
        <v>2831</v>
      </c>
      <c r="I644" s="336" t="s">
        <v>113</v>
      </c>
      <c r="J644" s="336" t="s">
        <v>13659</v>
      </c>
      <c r="K644" s="336" t="s">
        <v>13546</v>
      </c>
      <c r="L644" s="336" t="s">
        <v>13658</v>
      </c>
      <c r="M644" s="336" t="s">
        <v>13659</v>
      </c>
      <c r="N644" s="336" t="s">
        <v>13549</v>
      </c>
      <c r="O644" s="632"/>
      <c r="P644" s="632"/>
      <c r="Q644" s="632"/>
      <c r="R644" s="336"/>
      <c r="S644" s="336"/>
      <c r="T644" s="336" t="s">
        <v>15785</v>
      </c>
      <c r="U644" s="620"/>
      <c r="V644" s="1088"/>
      <c r="W644" s="551" t="s">
        <v>13876</v>
      </c>
      <c r="X644" s="551" t="s">
        <v>13876</v>
      </c>
      <c r="Y644" s="551" t="s">
        <v>13876</v>
      </c>
      <c r="Z644" s="551" t="s">
        <v>13876</v>
      </c>
      <c r="AA644" s="551" t="s">
        <v>13876</v>
      </c>
      <c r="AB644" s="551" t="s">
        <v>13876</v>
      </c>
      <c r="AC644" s="551" t="s">
        <v>13876</v>
      </c>
      <c r="AD644" s="552" t="s">
        <v>13876</v>
      </c>
      <c r="AE644" s="623">
        <v>0</v>
      </c>
      <c r="AF644" t="s">
        <v>2828</v>
      </c>
      <c r="AG644" t="s">
        <v>2829</v>
      </c>
      <c r="AH644" t="s">
        <v>2830</v>
      </c>
      <c r="AQ644" t="s">
        <v>13876</v>
      </c>
      <c r="AR644" t="s">
        <v>13876</v>
      </c>
      <c r="AS644" t="s">
        <v>13876</v>
      </c>
      <c r="AT644" t="s">
        <v>13876</v>
      </c>
      <c r="AU644" t="s">
        <v>13876</v>
      </c>
      <c r="AV644" t="s">
        <v>13876</v>
      </c>
      <c r="AW644" t="s">
        <v>13876</v>
      </c>
      <c r="AX644" t="s">
        <v>13876</v>
      </c>
      <c r="AY644" t="s">
        <v>13876</v>
      </c>
      <c r="AZ644" t="s">
        <v>13876</v>
      </c>
      <c r="BA644" t="s">
        <v>13876</v>
      </c>
      <c r="BB644" t="s">
        <v>13876</v>
      </c>
      <c r="BC644" t="s">
        <v>13876</v>
      </c>
      <c r="BD644" t="s">
        <v>13876</v>
      </c>
      <c r="BE644" t="s">
        <v>13876</v>
      </c>
      <c r="BF644" t="s">
        <v>13876</v>
      </c>
      <c r="BG644" t="s">
        <v>13876</v>
      </c>
      <c r="BH644" t="s">
        <v>13876</v>
      </c>
      <c r="BI644" t="s">
        <v>13876</v>
      </c>
      <c r="BJ644" t="s">
        <v>13876</v>
      </c>
      <c r="BK644" t="s">
        <v>13876</v>
      </c>
      <c r="BL644" t="s">
        <v>13876</v>
      </c>
      <c r="BM644" t="s">
        <v>13876</v>
      </c>
      <c r="BN644" t="s">
        <v>13876</v>
      </c>
      <c r="BO644" t="s">
        <v>13876</v>
      </c>
      <c r="BP644" t="s">
        <v>13876</v>
      </c>
      <c r="BQ644" t="s">
        <v>13876</v>
      </c>
      <c r="BR644" t="s">
        <v>13876</v>
      </c>
      <c r="BS644" t="s">
        <v>13876</v>
      </c>
      <c r="BT644" t="s">
        <v>13876</v>
      </c>
      <c r="BU644" t="s">
        <v>13876</v>
      </c>
      <c r="BV644" t="s">
        <v>13876</v>
      </c>
      <c r="BW644" t="s">
        <v>13876</v>
      </c>
      <c r="BX644" t="s">
        <v>13876</v>
      </c>
      <c r="BY644" t="s">
        <v>13876</v>
      </c>
      <c r="BZ644" t="s">
        <v>13876</v>
      </c>
      <c r="CA644" t="s">
        <v>13876</v>
      </c>
      <c r="CB644" t="s">
        <v>13876</v>
      </c>
      <c r="CC644" t="s">
        <v>13876</v>
      </c>
      <c r="CD644" t="s">
        <v>13876</v>
      </c>
      <c r="CE644" t="s">
        <v>13876</v>
      </c>
      <c r="CF644" t="s">
        <v>13876</v>
      </c>
      <c r="CG644" t="s">
        <v>13876</v>
      </c>
      <c r="CH644" t="s">
        <v>13876</v>
      </c>
      <c r="CI644" t="s">
        <v>13876</v>
      </c>
      <c r="CJ644" t="s">
        <v>13876</v>
      </c>
      <c r="CK644" t="s">
        <v>13876</v>
      </c>
      <c r="CL644" t="s">
        <v>13876</v>
      </c>
      <c r="CM644" t="s">
        <v>13876</v>
      </c>
      <c r="CN644" t="s">
        <v>13876</v>
      </c>
      <c r="CO644" t="s">
        <v>13876</v>
      </c>
      <c r="CP644" t="s">
        <v>13876</v>
      </c>
      <c r="CQ644" t="s">
        <v>13876</v>
      </c>
      <c r="CR644" t="s">
        <v>13876</v>
      </c>
      <c r="CS644" t="s">
        <v>13876</v>
      </c>
      <c r="CT644" t="s">
        <v>13876</v>
      </c>
    </row>
    <row r="645" spans="1:98" hidden="1">
      <c r="A645" s="1088"/>
      <c r="B645" s="554" t="s">
        <v>2814</v>
      </c>
      <c r="C645" s="554" t="s">
        <v>2815</v>
      </c>
      <c r="D645" s="554" t="s">
        <v>2816</v>
      </c>
      <c r="E645" s="336" t="s">
        <v>368</v>
      </c>
      <c r="F645" s="336" t="s">
        <v>2820</v>
      </c>
      <c r="G645" s="336">
        <v>2910103593</v>
      </c>
      <c r="H645" s="554" t="s">
        <v>2831</v>
      </c>
      <c r="I645" s="336" t="s">
        <v>114</v>
      </c>
      <c r="J645" s="336" t="s">
        <v>13659</v>
      </c>
      <c r="K645" s="336" t="s">
        <v>13546</v>
      </c>
      <c r="L645" s="336" t="s">
        <v>13658</v>
      </c>
      <c r="M645" s="336" t="s">
        <v>13659</v>
      </c>
      <c r="N645" s="336" t="s">
        <v>13549</v>
      </c>
      <c r="O645" s="632"/>
      <c r="P645" s="632"/>
      <c r="Q645" s="632"/>
      <c r="R645" s="336"/>
      <c r="S645" s="336"/>
      <c r="T645" s="336" t="s">
        <v>15786</v>
      </c>
      <c r="U645" s="609"/>
      <c r="V645" s="1088"/>
      <c r="W645" s="551" t="s">
        <v>13876</v>
      </c>
      <c r="X645" s="551" t="s">
        <v>13876</v>
      </c>
      <c r="Y645" s="551" t="s">
        <v>13876</v>
      </c>
      <c r="Z645" s="551" t="s">
        <v>13876</v>
      </c>
      <c r="AA645" s="551" t="s">
        <v>13876</v>
      </c>
      <c r="AB645" s="551" t="s">
        <v>13876</v>
      </c>
      <c r="AC645" s="551" t="s">
        <v>13876</v>
      </c>
      <c r="AD645" s="552" t="s">
        <v>13876</v>
      </c>
      <c r="AE645" s="623">
        <v>0</v>
      </c>
      <c r="AF645" t="s">
        <v>2828</v>
      </c>
      <c r="AG645" t="s">
        <v>2829</v>
      </c>
      <c r="AH645" t="s">
        <v>2830</v>
      </c>
      <c r="AQ645" t="s">
        <v>13876</v>
      </c>
      <c r="AR645" t="s">
        <v>13876</v>
      </c>
      <c r="AS645" t="s">
        <v>13876</v>
      </c>
      <c r="AT645" t="s">
        <v>13876</v>
      </c>
      <c r="AU645" t="s">
        <v>13876</v>
      </c>
      <c r="AV645" t="s">
        <v>13876</v>
      </c>
      <c r="AW645" t="s">
        <v>13876</v>
      </c>
      <c r="AX645" t="s">
        <v>13876</v>
      </c>
      <c r="AY645" t="s">
        <v>13876</v>
      </c>
      <c r="AZ645" t="s">
        <v>13876</v>
      </c>
      <c r="BA645" t="s">
        <v>13876</v>
      </c>
      <c r="BB645" t="s">
        <v>13876</v>
      </c>
      <c r="BC645" t="s">
        <v>13876</v>
      </c>
      <c r="BD645" t="s">
        <v>13876</v>
      </c>
      <c r="BE645" t="s">
        <v>13876</v>
      </c>
      <c r="BF645" t="s">
        <v>13876</v>
      </c>
      <c r="BG645" t="s">
        <v>13876</v>
      </c>
      <c r="BH645" t="s">
        <v>13876</v>
      </c>
      <c r="BI645" t="s">
        <v>13876</v>
      </c>
      <c r="BJ645" t="s">
        <v>13876</v>
      </c>
      <c r="BK645" t="s">
        <v>13876</v>
      </c>
      <c r="BL645" t="s">
        <v>13876</v>
      </c>
      <c r="BM645" t="s">
        <v>13876</v>
      </c>
      <c r="BN645" t="s">
        <v>13876</v>
      </c>
      <c r="BO645" t="s">
        <v>13876</v>
      </c>
      <c r="BP645" t="s">
        <v>13876</v>
      </c>
      <c r="BQ645" t="s">
        <v>13876</v>
      </c>
      <c r="BR645" t="s">
        <v>13876</v>
      </c>
      <c r="BS645" t="s">
        <v>13876</v>
      </c>
      <c r="BT645" t="s">
        <v>13876</v>
      </c>
      <c r="BU645" t="s">
        <v>13876</v>
      </c>
      <c r="BV645" t="s">
        <v>13876</v>
      </c>
      <c r="BW645" t="s">
        <v>13876</v>
      </c>
      <c r="BX645" t="s">
        <v>13876</v>
      </c>
      <c r="BY645" t="s">
        <v>13876</v>
      </c>
      <c r="BZ645" t="s">
        <v>13876</v>
      </c>
      <c r="CA645" t="s">
        <v>13876</v>
      </c>
      <c r="CB645" t="s">
        <v>13876</v>
      </c>
      <c r="CC645" t="s">
        <v>13876</v>
      </c>
      <c r="CD645" t="s">
        <v>13876</v>
      </c>
      <c r="CE645" t="s">
        <v>13876</v>
      </c>
      <c r="CF645" t="s">
        <v>13876</v>
      </c>
      <c r="CG645" t="s">
        <v>13876</v>
      </c>
      <c r="CH645" t="s">
        <v>13876</v>
      </c>
      <c r="CI645" t="s">
        <v>13876</v>
      </c>
      <c r="CJ645" t="s">
        <v>13876</v>
      </c>
      <c r="CK645" t="s">
        <v>13876</v>
      </c>
      <c r="CL645" t="s">
        <v>13876</v>
      </c>
      <c r="CM645" t="s">
        <v>13876</v>
      </c>
      <c r="CN645" t="s">
        <v>13876</v>
      </c>
      <c r="CO645" t="s">
        <v>13876</v>
      </c>
      <c r="CP645" t="s">
        <v>13876</v>
      </c>
      <c r="CQ645" t="s">
        <v>13876</v>
      </c>
      <c r="CR645" t="s">
        <v>13876</v>
      </c>
      <c r="CS645" t="s">
        <v>13876</v>
      </c>
      <c r="CT645" t="s">
        <v>13876</v>
      </c>
    </row>
    <row r="646" spans="1:98" hidden="1">
      <c r="A646" s="632"/>
      <c r="B646" s="555"/>
      <c r="C646" s="554"/>
      <c r="D646" s="554"/>
      <c r="E646" s="336"/>
      <c r="F646" s="336"/>
      <c r="G646" s="336"/>
      <c r="H646" s="554"/>
      <c r="I646" s="336"/>
      <c r="J646" s="336"/>
      <c r="K646" s="336"/>
      <c r="L646" s="336"/>
      <c r="M646" s="336"/>
      <c r="N646" s="336"/>
      <c r="O646" s="632"/>
      <c r="P646" s="632"/>
      <c r="Q646" s="632"/>
      <c r="R646" s="336"/>
      <c r="S646" s="336"/>
      <c r="T646" s="336" t="s">
        <v>13876</v>
      </c>
      <c r="U646" s="336"/>
      <c r="V646" s="632"/>
      <c r="W646" s="551"/>
      <c r="X646" s="551"/>
      <c r="Y646" s="551"/>
      <c r="Z646" s="551"/>
      <c r="AA646" s="551">
        <v>0</v>
      </c>
      <c r="AB646" s="551">
        <v>0</v>
      </c>
      <c r="AC646" s="551">
        <v>0</v>
      </c>
      <c r="AD646" s="552"/>
      <c r="AE646" s="623">
        <v>0</v>
      </c>
      <c r="AQ646" t="s">
        <v>13876</v>
      </c>
      <c r="AR646" t="s">
        <v>13876</v>
      </c>
      <c r="AS646" t="s">
        <v>13876</v>
      </c>
      <c r="AT646" t="s">
        <v>13876</v>
      </c>
      <c r="AU646" t="s">
        <v>13876</v>
      </c>
      <c r="AV646" t="s">
        <v>13876</v>
      </c>
      <c r="AW646" t="s">
        <v>13876</v>
      </c>
      <c r="AX646" t="s">
        <v>13876</v>
      </c>
      <c r="AY646" t="s">
        <v>13876</v>
      </c>
      <c r="AZ646" t="s">
        <v>13876</v>
      </c>
      <c r="BA646" t="s">
        <v>13876</v>
      </c>
      <c r="BB646" t="s">
        <v>13876</v>
      </c>
      <c r="BC646" t="s">
        <v>13876</v>
      </c>
      <c r="BD646" t="s">
        <v>13876</v>
      </c>
      <c r="BE646" t="s">
        <v>13876</v>
      </c>
      <c r="BF646" t="s">
        <v>13876</v>
      </c>
      <c r="BG646" t="s">
        <v>13876</v>
      </c>
      <c r="BH646" t="s">
        <v>13876</v>
      </c>
      <c r="BI646" t="s">
        <v>13876</v>
      </c>
      <c r="BJ646" t="s">
        <v>13876</v>
      </c>
      <c r="BK646" t="s">
        <v>13876</v>
      </c>
      <c r="BL646" t="s">
        <v>13876</v>
      </c>
      <c r="BM646" t="s">
        <v>13876</v>
      </c>
      <c r="BN646" t="s">
        <v>13876</v>
      </c>
      <c r="BO646" t="s">
        <v>13876</v>
      </c>
      <c r="BP646" t="s">
        <v>13876</v>
      </c>
      <c r="BQ646" t="s">
        <v>13876</v>
      </c>
      <c r="BR646" t="s">
        <v>13876</v>
      </c>
      <c r="BS646" t="s">
        <v>13876</v>
      </c>
      <c r="BT646" t="s">
        <v>13876</v>
      </c>
      <c r="BU646" t="s">
        <v>13876</v>
      </c>
      <c r="BV646" t="s">
        <v>13876</v>
      </c>
      <c r="BW646" t="s">
        <v>13876</v>
      </c>
      <c r="BX646" t="s">
        <v>13876</v>
      </c>
      <c r="BY646" t="s">
        <v>13876</v>
      </c>
      <c r="BZ646" t="s">
        <v>13876</v>
      </c>
      <c r="CA646" t="s">
        <v>13876</v>
      </c>
      <c r="CB646" t="s">
        <v>13876</v>
      </c>
      <c r="CC646" t="s">
        <v>13876</v>
      </c>
      <c r="CD646" t="s">
        <v>13876</v>
      </c>
      <c r="CE646" t="s">
        <v>13876</v>
      </c>
      <c r="CF646" t="s">
        <v>13876</v>
      </c>
      <c r="CG646" t="s">
        <v>13876</v>
      </c>
      <c r="CH646" t="s">
        <v>13876</v>
      </c>
      <c r="CI646" t="s">
        <v>13876</v>
      </c>
      <c r="CJ646" t="s">
        <v>13876</v>
      </c>
      <c r="CK646" t="s">
        <v>13876</v>
      </c>
      <c r="CL646" t="s">
        <v>13876</v>
      </c>
      <c r="CM646" t="s">
        <v>13876</v>
      </c>
      <c r="CN646" t="s">
        <v>13876</v>
      </c>
      <c r="CO646" t="s">
        <v>13876</v>
      </c>
      <c r="CP646" t="s">
        <v>13876</v>
      </c>
      <c r="CQ646" t="s">
        <v>13876</v>
      </c>
      <c r="CR646" t="s">
        <v>13876</v>
      </c>
      <c r="CS646" t="s">
        <v>13876</v>
      </c>
      <c r="CT646" t="s">
        <v>13876</v>
      </c>
    </row>
    <row r="647" spans="1:98" hidden="1">
      <c r="A647" s="1088">
        <v>150</v>
      </c>
      <c r="B647" s="554" t="s">
        <v>11304</v>
      </c>
      <c r="C647" s="554" t="s">
        <v>4103</v>
      </c>
      <c r="D647" s="554" t="s">
        <v>11305</v>
      </c>
      <c r="E647" s="336" t="s">
        <v>368</v>
      </c>
      <c r="F647" s="336" t="s">
        <v>12028</v>
      </c>
      <c r="G647" s="336">
        <v>2950671053</v>
      </c>
      <c r="H647" s="554" t="s">
        <v>12702</v>
      </c>
      <c r="I647" s="336" t="s">
        <v>124</v>
      </c>
      <c r="J647" s="336" t="s">
        <v>13659</v>
      </c>
      <c r="K647" s="336" t="s">
        <v>13546</v>
      </c>
      <c r="L647" s="336" t="s">
        <v>13658</v>
      </c>
      <c r="M647" s="336" t="s">
        <v>13658</v>
      </c>
      <c r="N647" s="336"/>
      <c r="O647" s="632" t="s">
        <v>13661</v>
      </c>
      <c r="P647" s="632"/>
      <c r="Q647" s="556">
        <v>44616</v>
      </c>
      <c r="R647" s="336"/>
      <c r="S647" s="557">
        <v>44665</v>
      </c>
      <c r="T647" s="336" t="s">
        <v>15787</v>
      </c>
      <c r="U647" s="625">
        <v>80</v>
      </c>
      <c r="V647" s="1088">
        <v>80</v>
      </c>
      <c r="W647" s="551">
        <v>5037</v>
      </c>
      <c r="X647" s="551">
        <v>483</v>
      </c>
      <c r="Y647" s="551">
        <v>494</v>
      </c>
      <c r="Z647" s="551">
        <v>494</v>
      </c>
      <c r="AA647" s="551">
        <v>494</v>
      </c>
      <c r="AB647" s="551">
        <v>494</v>
      </c>
      <c r="AC647" s="551" t="s">
        <v>13876</v>
      </c>
      <c r="AD647" s="552" t="s">
        <v>13876</v>
      </c>
      <c r="AE647" s="623">
        <v>7496</v>
      </c>
      <c r="AF647" t="s">
        <v>11303</v>
      </c>
      <c r="AG647" t="s">
        <v>12027</v>
      </c>
      <c r="AH647" t="s">
        <v>12701</v>
      </c>
      <c r="AL647" s="548" t="s">
        <v>13669</v>
      </c>
      <c r="AM647" s="548" t="s">
        <v>14085</v>
      </c>
      <c r="AN647" s="548" t="s">
        <v>14086</v>
      </c>
      <c r="AO647" s="548" t="s">
        <v>14087</v>
      </c>
      <c r="AQ647" t="s">
        <v>13876</v>
      </c>
      <c r="AR647" t="s">
        <v>13876</v>
      </c>
      <c r="AS647" t="s">
        <v>13876</v>
      </c>
      <c r="AT647" t="s">
        <v>15286</v>
      </c>
      <c r="AU647" t="s">
        <v>15288</v>
      </c>
      <c r="AV647" t="s">
        <v>15284</v>
      </c>
      <c r="AW647" t="s">
        <v>15287</v>
      </c>
      <c r="AX647" t="s">
        <v>13876</v>
      </c>
      <c r="AY647" t="s">
        <v>13876</v>
      </c>
      <c r="AZ647" t="s">
        <v>13876</v>
      </c>
      <c r="BA647" t="s">
        <v>13876</v>
      </c>
      <c r="BB647" t="s">
        <v>15291</v>
      </c>
      <c r="BC647" t="s">
        <v>15285</v>
      </c>
      <c r="BD647" t="s">
        <v>15284</v>
      </c>
      <c r="BE647" t="s">
        <v>13876</v>
      </c>
      <c r="BF647" t="s">
        <v>13876</v>
      </c>
      <c r="BG647" t="s">
        <v>13876</v>
      </c>
      <c r="BH647" t="s">
        <v>13876</v>
      </c>
      <c r="BI647" t="s">
        <v>15291</v>
      </c>
      <c r="BJ647" t="s">
        <v>15294</v>
      </c>
      <c r="BK647" t="s">
        <v>15291</v>
      </c>
      <c r="BL647" t="s">
        <v>13876</v>
      </c>
      <c r="BM647" t="s">
        <v>13876</v>
      </c>
      <c r="BN647" t="s">
        <v>13876</v>
      </c>
      <c r="BO647" t="s">
        <v>13876</v>
      </c>
      <c r="BP647" t="s">
        <v>15291</v>
      </c>
      <c r="BQ647" t="s">
        <v>15294</v>
      </c>
      <c r="BR647" t="s">
        <v>15291</v>
      </c>
      <c r="BS647" t="s">
        <v>13876</v>
      </c>
      <c r="BT647" t="s">
        <v>13876</v>
      </c>
      <c r="BU647" t="s">
        <v>13876</v>
      </c>
      <c r="BV647" t="s">
        <v>13876</v>
      </c>
      <c r="BW647" t="s">
        <v>15291</v>
      </c>
      <c r="BX647" t="s">
        <v>15294</v>
      </c>
      <c r="BY647" t="s">
        <v>15291</v>
      </c>
      <c r="BZ647" t="s">
        <v>13876</v>
      </c>
      <c r="CA647" t="s">
        <v>13876</v>
      </c>
      <c r="CB647" t="s">
        <v>13876</v>
      </c>
      <c r="CC647" t="s">
        <v>13876</v>
      </c>
      <c r="CD647" t="s">
        <v>15291</v>
      </c>
      <c r="CE647" t="s">
        <v>15294</v>
      </c>
      <c r="CF647" t="s">
        <v>15291</v>
      </c>
      <c r="CG647" t="s">
        <v>13876</v>
      </c>
      <c r="CH647" t="s">
        <v>13876</v>
      </c>
      <c r="CI647" t="s">
        <v>13876</v>
      </c>
      <c r="CJ647" t="s">
        <v>13876</v>
      </c>
      <c r="CK647" t="s">
        <v>13876</v>
      </c>
      <c r="CL647" t="s">
        <v>13876</v>
      </c>
      <c r="CM647" t="s">
        <v>13876</v>
      </c>
      <c r="CN647" t="s">
        <v>13876</v>
      </c>
      <c r="CO647" t="s">
        <v>13876</v>
      </c>
      <c r="CP647" t="s">
        <v>13876</v>
      </c>
      <c r="CQ647" t="s">
        <v>13876</v>
      </c>
      <c r="CR647" t="s">
        <v>13876</v>
      </c>
      <c r="CS647" t="s">
        <v>13876</v>
      </c>
      <c r="CT647" t="s">
        <v>13876</v>
      </c>
    </row>
    <row r="648" spans="1:98" hidden="1">
      <c r="A648" s="1088"/>
      <c r="B648" s="554" t="s">
        <v>11304</v>
      </c>
      <c r="C648" s="554" t="s">
        <v>4103</v>
      </c>
      <c r="D648" s="554" t="s">
        <v>11305</v>
      </c>
      <c r="E648" s="336" t="s">
        <v>368</v>
      </c>
      <c r="F648" s="336" t="s">
        <v>12028</v>
      </c>
      <c r="G648" s="336">
        <v>2950671053</v>
      </c>
      <c r="H648" s="554" t="s">
        <v>12702</v>
      </c>
      <c r="I648" s="336" t="s">
        <v>126</v>
      </c>
      <c r="J648" s="336" t="s">
        <v>13659</v>
      </c>
      <c r="K648" s="336" t="s">
        <v>13546</v>
      </c>
      <c r="L648" s="336" t="s">
        <v>13658</v>
      </c>
      <c r="M648" s="336" t="s">
        <v>13658</v>
      </c>
      <c r="N648" s="336"/>
      <c r="O648" s="632" t="s">
        <v>13661</v>
      </c>
      <c r="P648" s="632"/>
      <c r="Q648" s="556">
        <v>44616</v>
      </c>
      <c r="R648" s="336"/>
      <c r="S648" s="557">
        <v>44665</v>
      </c>
      <c r="T648" s="336" t="s">
        <v>15788</v>
      </c>
      <c r="U648" s="609">
        <v>80</v>
      </c>
      <c r="V648" s="1088"/>
      <c r="W648" s="551">
        <v>92772</v>
      </c>
      <c r="X648" s="551">
        <v>36495</v>
      </c>
      <c r="Y648" s="551">
        <v>33167</v>
      </c>
      <c r="Z648" s="551">
        <v>36835</v>
      </c>
      <c r="AA648" s="551">
        <v>33373</v>
      </c>
      <c r="AB648" s="551">
        <v>30950</v>
      </c>
      <c r="AC648" s="551" t="s">
        <v>13876</v>
      </c>
      <c r="AD648" s="552" t="s">
        <v>13876</v>
      </c>
      <c r="AE648" s="623">
        <v>263592</v>
      </c>
      <c r="AF648" t="s">
        <v>11303</v>
      </c>
      <c r="AG648" t="s">
        <v>12027</v>
      </c>
      <c r="AH648" t="s">
        <v>12701</v>
      </c>
      <c r="AL648" s="548" t="s">
        <v>13669</v>
      </c>
      <c r="AM648" s="548" t="s">
        <v>14085</v>
      </c>
      <c r="AN648" s="548" t="s">
        <v>14086</v>
      </c>
      <c r="AO648" s="548" t="s">
        <v>14087</v>
      </c>
      <c r="AQ648" t="s">
        <v>13876</v>
      </c>
      <c r="AR648" t="s">
        <v>13876</v>
      </c>
      <c r="AS648" t="s">
        <v>15294</v>
      </c>
      <c r="AT648" t="s">
        <v>15292</v>
      </c>
      <c r="AU648" t="s">
        <v>15287</v>
      </c>
      <c r="AV648" t="s">
        <v>15287</v>
      </c>
      <c r="AW648" t="s">
        <v>15292</v>
      </c>
      <c r="AX648" t="s">
        <v>13876</v>
      </c>
      <c r="AY648" t="s">
        <v>13876</v>
      </c>
      <c r="AZ648" t="s">
        <v>15284</v>
      </c>
      <c r="BA648" t="s">
        <v>15290</v>
      </c>
      <c r="BB648" t="s">
        <v>15291</v>
      </c>
      <c r="BC648" t="s">
        <v>15294</v>
      </c>
      <c r="BD648" t="s">
        <v>15286</v>
      </c>
      <c r="BE648" t="s">
        <v>13876</v>
      </c>
      <c r="BF648" t="s">
        <v>13876</v>
      </c>
      <c r="BG648" t="s">
        <v>13876</v>
      </c>
      <c r="BH648" t="s">
        <v>13876</v>
      </c>
      <c r="BI648" t="s">
        <v>15294</v>
      </c>
      <c r="BJ648" t="s">
        <v>15292</v>
      </c>
      <c r="BK648" t="s">
        <v>15289</v>
      </c>
      <c r="BL648" t="s">
        <v>13876</v>
      </c>
      <c r="BM648" t="s">
        <v>13876</v>
      </c>
      <c r="BN648" t="s">
        <v>15284</v>
      </c>
      <c r="BO648" t="s">
        <v>15290</v>
      </c>
      <c r="BP648" t="s">
        <v>15285</v>
      </c>
      <c r="BQ648" t="s">
        <v>15284</v>
      </c>
      <c r="BR648" t="s">
        <v>15286</v>
      </c>
      <c r="BS648" t="s">
        <v>13876</v>
      </c>
      <c r="BT648" t="s">
        <v>13876</v>
      </c>
      <c r="BU648" t="s">
        <v>15284</v>
      </c>
      <c r="BV648" t="s">
        <v>15284</v>
      </c>
      <c r="BW648" t="s">
        <v>15284</v>
      </c>
      <c r="BX648" t="s">
        <v>15287</v>
      </c>
      <c r="BY648" t="s">
        <v>15284</v>
      </c>
      <c r="BZ648" t="s">
        <v>13876</v>
      </c>
      <c r="CA648" t="s">
        <v>13876</v>
      </c>
      <c r="CB648" t="s">
        <v>15284</v>
      </c>
      <c r="CC648" t="s">
        <v>15288</v>
      </c>
      <c r="CD648" t="s">
        <v>15294</v>
      </c>
      <c r="CE648" t="s">
        <v>15286</v>
      </c>
      <c r="CF648" t="s">
        <v>15288</v>
      </c>
      <c r="CG648" t="s">
        <v>13876</v>
      </c>
      <c r="CH648" t="s">
        <v>13876</v>
      </c>
      <c r="CI648" t="s">
        <v>13876</v>
      </c>
      <c r="CJ648" t="s">
        <v>13876</v>
      </c>
      <c r="CK648" t="s">
        <v>13876</v>
      </c>
      <c r="CL648" t="s">
        <v>13876</v>
      </c>
      <c r="CM648" t="s">
        <v>13876</v>
      </c>
      <c r="CN648" t="s">
        <v>13876</v>
      </c>
      <c r="CO648" t="s">
        <v>13876</v>
      </c>
      <c r="CP648" t="s">
        <v>13876</v>
      </c>
      <c r="CQ648" t="s">
        <v>13876</v>
      </c>
      <c r="CR648" t="s">
        <v>13876</v>
      </c>
      <c r="CS648" t="s">
        <v>13876</v>
      </c>
      <c r="CT648" t="s">
        <v>13876</v>
      </c>
    </row>
    <row r="649" spans="1:98" hidden="1">
      <c r="A649" s="632"/>
      <c r="B649" s="555"/>
      <c r="C649" s="554"/>
      <c r="D649" s="554"/>
      <c r="E649" s="336"/>
      <c r="F649" s="336"/>
      <c r="G649" s="336"/>
      <c r="H649" s="554"/>
      <c r="I649" s="336"/>
      <c r="J649" s="336"/>
      <c r="K649" s="336"/>
      <c r="L649" s="336"/>
      <c r="M649" s="336"/>
      <c r="N649" s="336"/>
      <c r="O649" s="632"/>
      <c r="P649" s="632"/>
      <c r="Q649" s="556"/>
      <c r="R649" s="336"/>
      <c r="S649" s="336"/>
      <c r="T649" s="336" t="s">
        <v>13876</v>
      </c>
      <c r="U649" s="336"/>
      <c r="V649" s="632"/>
      <c r="W649" s="551"/>
      <c r="X649" s="551"/>
      <c r="Y649" s="551"/>
      <c r="Z649" s="551"/>
      <c r="AA649" s="551">
        <v>0</v>
      </c>
      <c r="AB649" s="551">
        <v>0</v>
      </c>
      <c r="AC649" s="551">
        <v>0</v>
      </c>
      <c r="AD649" s="552"/>
      <c r="AE649" s="623">
        <v>0</v>
      </c>
      <c r="AQ649" t="s">
        <v>13876</v>
      </c>
      <c r="AR649" t="s">
        <v>13876</v>
      </c>
      <c r="AS649" t="s">
        <v>13876</v>
      </c>
      <c r="AT649" t="s">
        <v>13876</v>
      </c>
      <c r="AU649" t="s">
        <v>13876</v>
      </c>
      <c r="AV649" t="s">
        <v>13876</v>
      </c>
      <c r="AW649" t="s">
        <v>13876</v>
      </c>
      <c r="AX649" t="s">
        <v>13876</v>
      </c>
      <c r="AY649" t="s">
        <v>13876</v>
      </c>
      <c r="AZ649" t="s">
        <v>13876</v>
      </c>
      <c r="BA649" t="s">
        <v>13876</v>
      </c>
      <c r="BB649" t="s">
        <v>13876</v>
      </c>
      <c r="BC649" t="s">
        <v>13876</v>
      </c>
      <c r="BD649" t="s">
        <v>13876</v>
      </c>
      <c r="BE649" t="s">
        <v>13876</v>
      </c>
      <c r="BF649" t="s">
        <v>13876</v>
      </c>
      <c r="BG649" t="s">
        <v>13876</v>
      </c>
      <c r="BH649" t="s">
        <v>13876</v>
      </c>
      <c r="BI649" t="s">
        <v>13876</v>
      </c>
      <c r="BJ649" t="s">
        <v>13876</v>
      </c>
      <c r="BK649" t="s">
        <v>13876</v>
      </c>
      <c r="BL649" t="s">
        <v>13876</v>
      </c>
      <c r="BM649" t="s">
        <v>13876</v>
      </c>
      <c r="BN649" t="s">
        <v>13876</v>
      </c>
      <c r="BO649" t="s">
        <v>13876</v>
      </c>
      <c r="BP649" t="s">
        <v>13876</v>
      </c>
      <c r="BQ649" t="s">
        <v>13876</v>
      </c>
      <c r="BR649" t="s">
        <v>13876</v>
      </c>
      <c r="BS649" t="s">
        <v>13876</v>
      </c>
      <c r="BT649" t="s">
        <v>13876</v>
      </c>
      <c r="BU649" t="s">
        <v>13876</v>
      </c>
      <c r="BV649" t="s">
        <v>13876</v>
      </c>
      <c r="BW649" t="s">
        <v>13876</v>
      </c>
      <c r="BX649" t="s">
        <v>13876</v>
      </c>
      <c r="BY649" t="s">
        <v>13876</v>
      </c>
      <c r="BZ649" t="s">
        <v>13876</v>
      </c>
      <c r="CA649" t="s">
        <v>13876</v>
      </c>
      <c r="CB649" t="s">
        <v>13876</v>
      </c>
      <c r="CC649" t="s">
        <v>13876</v>
      </c>
      <c r="CD649" t="s">
        <v>13876</v>
      </c>
      <c r="CE649" t="s">
        <v>13876</v>
      </c>
      <c r="CF649" t="s">
        <v>13876</v>
      </c>
      <c r="CG649" t="s">
        <v>13876</v>
      </c>
      <c r="CH649" t="s">
        <v>13876</v>
      </c>
      <c r="CI649" t="s">
        <v>13876</v>
      </c>
      <c r="CJ649" t="s">
        <v>13876</v>
      </c>
      <c r="CK649" t="s">
        <v>13876</v>
      </c>
      <c r="CL649" t="s">
        <v>13876</v>
      </c>
      <c r="CM649" t="s">
        <v>13876</v>
      </c>
      <c r="CN649" t="s">
        <v>13876</v>
      </c>
      <c r="CO649" t="s">
        <v>13876</v>
      </c>
      <c r="CP649" t="s">
        <v>13876</v>
      </c>
      <c r="CQ649" t="s">
        <v>13876</v>
      </c>
      <c r="CR649" t="s">
        <v>13876</v>
      </c>
      <c r="CS649" t="s">
        <v>13876</v>
      </c>
      <c r="CT649" t="s">
        <v>13876</v>
      </c>
    </row>
    <row r="650" spans="1:98" hidden="1">
      <c r="A650" s="1086">
        <v>151</v>
      </c>
      <c r="B650" s="554" t="s">
        <v>1255</v>
      </c>
      <c r="C650" s="554" t="s">
        <v>602</v>
      </c>
      <c r="D650" s="554" t="s">
        <v>1256</v>
      </c>
      <c r="E650" s="336" t="s">
        <v>368</v>
      </c>
      <c r="F650" s="336" t="s">
        <v>2901</v>
      </c>
      <c r="G650" s="336">
        <v>2910101258</v>
      </c>
      <c r="H650" s="554" t="s">
        <v>1255</v>
      </c>
      <c r="I650" s="336" t="s">
        <v>113</v>
      </c>
      <c r="J650" s="336" t="s">
        <v>13659</v>
      </c>
      <c r="K650" s="336" t="s">
        <v>13546</v>
      </c>
      <c r="L650" s="336" t="s">
        <v>13658</v>
      </c>
      <c r="M650" s="336" t="s">
        <v>13659</v>
      </c>
      <c r="N650" s="336" t="s">
        <v>13549</v>
      </c>
      <c r="O650" s="632"/>
      <c r="P650" s="632"/>
      <c r="Q650" s="632"/>
      <c r="R650" s="336"/>
      <c r="S650" s="336"/>
      <c r="T650" s="336" t="s">
        <v>15789</v>
      </c>
      <c r="U650" s="625"/>
      <c r="V650" s="1086"/>
      <c r="W650" s="551" t="s">
        <v>13876</v>
      </c>
      <c r="X650" s="551" t="s">
        <v>13876</v>
      </c>
      <c r="Y650" s="551" t="s">
        <v>13876</v>
      </c>
      <c r="Z650" s="551" t="s">
        <v>13876</v>
      </c>
      <c r="AA650" s="551" t="s">
        <v>13876</v>
      </c>
      <c r="AB650" s="551" t="s">
        <v>13876</v>
      </c>
      <c r="AC650" s="551" t="s">
        <v>13876</v>
      </c>
      <c r="AD650" s="552" t="s">
        <v>13876</v>
      </c>
      <c r="AE650" s="623">
        <v>0</v>
      </c>
      <c r="AF650" t="s">
        <v>1254</v>
      </c>
      <c r="AG650" t="s">
        <v>1259</v>
      </c>
      <c r="AH650" t="s">
        <v>1254</v>
      </c>
      <c r="AJ650" s="548" t="s">
        <v>13693</v>
      </c>
      <c r="AK650" s="548" t="s">
        <v>13882</v>
      </c>
      <c r="AL650" s="548" t="s">
        <v>13669</v>
      </c>
      <c r="AM650" s="548" t="s">
        <v>14088</v>
      </c>
      <c r="AN650" s="548" t="s">
        <v>14089</v>
      </c>
      <c r="AO650" s="548" t="s">
        <v>14090</v>
      </c>
      <c r="AQ650" t="s">
        <v>13876</v>
      </c>
      <c r="AR650" t="s">
        <v>13876</v>
      </c>
      <c r="AS650" t="s">
        <v>13876</v>
      </c>
      <c r="AT650" t="s">
        <v>13876</v>
      </c>
      <c r="AU650" t="s">
        <v>13876</v>
      </c>
      <c r="AV650" t="s">
        <v>13876</v>
      </c>
      <c r="AW650" t="s">
        <v>13876</v>
      </c>
      <c r="AX650" t="s">
        <v>13876</v>
      </c>
      <c r="AY650" t="s">
        <v>13876</v>
      </c>
      <c r="AZ650" t="s">
        <v>13876</v>
      </c>
      <c r="BA650" t="s">
        <v>13876</v>
      </c>
      <c r="BB650" t="s">
        <v>13876</v>
      </c>
      <c r="BC650" t="s">
        <v>13876</v>
      </c>
      <c r="BD650" t="s">
        <v>13876</v>
      </c>
      <c r="BE650" t="s">
        <v>13876</v>
      </c>
      <c r="BF650" t="s">
        <v>13876</v>
      </c>
      <c r="BG650" t="s">
        <v>13876</v>
      </c>
      <c r="BH650" t="s">
        <v>13876</v>
      </c>
      <c r="BI650" t="s">
        <v>13876</v>
      </c>
      <c r="BJ650" t="s">
        <v>13876</v>
      </c>
      <c r="BK650" t="s">
        <v>13876</v>
      </c>
      <c r="BL650" t="s">
        <v>13876</v>
      </c>
      <c r="BM650" t="s">
        <v>13876</v>
      </c>
      <c r="BN650" t="s">
        <v>13876</v>
      </c>
      <c r="BO650" t="s">
        <v>13876</v>
      </c>
      <c r="BP650" t="s">
        <v>13876</v>
      </c>
      <c r="BQ650" t="s">
        <v>13876</v>
      </c>
      <c r="BR650" t="s">
        <v>13876</v>
      </c>
      <c r="BS650" t="s">
        <v>13876</v>
      </c>
      <c r="BT650" t="s">
        <v>13876</v>
      </c>
      <c r="BU650" t="s">
        <v>13876</v>
      </c>
      <c r="BV650" t="s">
        <v>13876</v>
      </c>
      <c r="BW650" t="s">
        <v>13876</v>
      </c>
      <c r="BX650" t="s">
        <v>13876</v>
      </c>
      <c r="BY650" t="s">
        <v>13876</v>
      </c>
      <c r="BZ650" t="s">
        <v>13876</v>
      </c>
      <c r="CA650" t="s">
        <v>13876</v>
      </c>
      <c r="CB650" t="s">
        <v>13876</v>
      </c>
      <c r="CC650" t="s">
        <v>13876</v>
      </c>
      <c r="CD650" t="s">
        <v>13876</v>
      </c>
      <c r="CE650" t="s">
        <v>13876</v>
      </c>
      <c r="CF650" t="s">
        <v>13876</v>
      </c>
      <c r="CG650" t="s">
        <v>13876</v>
      </c>
      <c r="CH650" t="s">
        <v>13876</v>
      </c>
      <c r="CI650" t="s">
        <v>13876</v>
      </c>
      <c r="CJ650" t="s">
        <v>13876</v>
      </c>
      <c r="CK650" t="s">
        <v>13876</v>
      </c>
      <c r="CL650" t="s">
        <v>13876</v>
      </c>
      <c r="CM650" t="s">
        <v>13876</v>
      </c>
      <c r="CN650" t="s">
        <v>13876</v>
      </c>
      <c r="CO650" t="s">
        <v>13876</v>
      </c>
      <c r="CP650" t="s">
        <v>13876</v>
      </c>
      <c r="CQ650" t="s">
        <v>13876</v>
      </c>
      <c r="CR650" t="s">
        <v>13876</v>
      </c>
      <c r="CS650" t="s">
        <v>13876</v>
      </c>
      <c r="CT650" t="s">
        <v>13876</v>
      </c>
    </row>
    <row r="651" spans="1:98" hidden="1">
      <c r="A651" s="1089"/>
      <c r="B651" s="549" t="s">
        <v>1255</v>
      </c>
      <c r="C651" s="549" t="s">
        <v>602</v>
      </c>
      <c r="D651" s="549" t="s">
        <v>1256</v>
      </c>
      <c r="E651" s="550" t="s">
        <v>368</v>
      </c>
      <c r="F651" s="550" t="s">
        <v>2901</v>
      </c>
      <c r="G651" s="550">
        <v>2910101258</v>
      </c>
      <c r="H651" s="549" t="s">
        <v>1255</v>
      </c>
      <c r="I651" s="550" t="s">
        <v>114</v>
      </c>
      <c r="J651" s="550" t="s">
        <v>13658</v>
      </c>
      <c r="K651" s="336"/>
      <c r="L651" s="336" t="s">
        <v>13658</v>
      </c>
      <c r="M651" s="336"/>
      <c r="N651" s="336"/>
      <c r="O651" s="632"/>
      <c r="P651" s="632"/>
      <c r="Q651" s="632"/>
      <c r="R651" s="336"/>
      <c r="S651" s="336"/>
      <c r="T651" s="336" t="s">
        <v>15790</v>
      </c>
      <c r="U651" s="620"/>
      <c r="V651" s="1089"/>
      <c r="W651" s="551" t="s">
        <v>13876</v>
      </c>
      <c r="X651" s="551" t="s">
        <v>13876</v>
      </c>
      <c r="Y651" s="551" t="s">
        <v>13876</v>
      </c>
      <c r="Z651" s="551" t="s">
        <v>13876</v>
      </c>
      <c r="AA651" s="551" t="s">
        <v>13876</v>
      </c>
      <c r="AB651" s="551" t="s">
        <v>13876</v>
      </c>
      <c r="AC651" s="551" t="s">
        <v>13876</v>
      </c>
      <c r="AD651" s="552" t="s">
        <v>13876</v>
      </c>
      <c r="AE651" s="623">
        <v>0</v>
      </c>
      <c r="AF651" t="s">
        <v>1254</v>
      </c>
      <c r="AG651" t="s">
        <v>1259</v>
      </c>
      <c r="AH651" t="s">
        <v>1254</v>
      </c>
      <c r="AJ651" s="548" t="s">
        <v>13693</v>
      </c>
      <c r="AK651" s="548" t="s">
        <v>13882</v>
      </c>
      <c r="AL651" s="548" t="s">
        <v>13669</v>
      </c>
      <c r="AM651" s="548" t="s">
        <v>14088</v>
      </c>
      <c r="AN651" s="548" t="s">
        <v>14089</v>
      </c>
      <c r="AO651" s="548" t="s">
        <v>14090</v>
      </c>
      <c r="AQ651" t="s">
        <v>13876</v>
      </c>
      <c r="AR651" t="s">
        <v>13876</v>
      </c>
      <c r="AS651" t="s">
        <v>13876</v>
      </c>
      <c r="AT651" t="s">
        <v>13876</v>
      </c>
      <c r="AU651" t="s">
        <v>13876</v>
      </c>
      <c r="AV651" t="s">
        <v>13876</v>
      </c>
      <c r="AW651" t="s">
        <v>13876</v>
      </c>
      <c r="AX651" t="s">
        <v>13876</v>
      </c>
      <c r="AY651" t="s">
        <v>13876</v>
      </c>
      <c r="AZ651" t="s">
        <v>13876</v>
      </c>
      <c r="BA651" t="s">
        <v>13876</v>
      </c>
      <c r="BB651" t="s">
        <v>13876</v>
      </c>
      <c r="BC651" t="s">
        <v>13876</v>
      </c>
      <c r="BD651" t="s">
        <v>13876</v>
      </c>
      <c r="BE651" t="s">
        <v>13876</v>
      </c>
      <c r="BF651" t="s">
        <v>13876</v>
      </c>
      <c r="BG651" t="s">
        <v>13876</v>
      </c>
      <c r="BH651" t="s">
        <v>13876</v>
      </c>
      <c r="BI651" t="s">
        <v>13876</v>
      </c>
      <c r="BJ651" t="s">
        <v>13876</v>
      </c>
      <c r="BK651" t="s">
        <v>13876</v>
      </c>
      <c r="BL651" t="s">
        <v>13876</v>
      </c>
      <c r="BM651" t="s">
        <v>13876</v>
      </c>
      <c r="BN651" t="s">
        <v>13876</v>
      </c>
      <c r="BO651" t="s">
        <v>13876</v>
      </c>
      <c r="BP651" t="s">
        <v>13876</v>
      </c>
      <c r="BQ651" t="s">
        <v>13876</v>
      </c>
      <c r="BR651" t="s">
        <v>13876</v>
      </c>
      <c r="BS651" t="s">
        <v>13876</v>
      </c>
      <c r="BT651" t="s">
        <v>13876</v>
      </c>
      <c r="BU651" t="s">
        <v>13876</v>
      </c>
      <c r="BV651" t="s">
        <v>13876</v>
      </c>
      <c r="BW651" t="s">
        <v>13876</v>
      </c>
      <c r="BX651" t="s">
        <v>13876</v>
      </c>
      <c r="BY651" t="s">
        <v>13876</v>
      </c>
      <c r="BZ651" t="s">
        <v>13876</v>
      </c>
      <c r="CA651" t="s">
        <v>13876</v>
      </c>
      <c r="CB651" t="s">
        <v>13876</v>
      </c>
      <c r="CC651" t="s">
        <v>13876</v>
      </c>
      <c r="CD651" t="s">
        <v>13876</v>
      </c>
      <c r="CE651" t="s">
        <v>13876</v>
      </c>
      <c r="CF651" t="s">
        <v>13876</v>
      </c>
      <c r="CG651" t="s">
        <v>13876</v>
      </c>
      <c r="CH651" t="s">
        <v>13876</v>
      </c>
      <c r="CI651" t="s">
        <v>13876</v>
      </c>
      <c r="CJ651" t="s">
        <v>13876</v>
      </c>
      <c r="CK651" t="s">
        <v>13876</v>
      </c>
      <c r="CL651" t="s">
        <v>13876</v>
      </c>
      <c r="CM651" t="s">
        <v>13876</v>
      </c>
      <c r="CN651" t="s">
        <v>13876</v>
      </c>
      <c r="CO651" t="s">
        <v>13876</v>
      </c>
      <c r="CP651" t="s">
        <v>13876</v>
      </c>
      <c r="CQ651" t="s">
        <v>13876</v>
      </c>
      <c r="CR651" t="s">
        <v>13876</v>
      </c>
      <c r="CS651" t="s">
        <v>13876</v>
      </c>
      <c r="CT651" t="s">
        <v>13876</v>
      </c>
    </row>
    <row r="652" spans="1:98" hidden="1">
      <c r="A652" s="1089"/>
      <c r="B652" s="554" t="s">
        <v>1255</v>
      </c>
      <c r="C652" s="554" t="s">
        <v>602</v>
      </c>
      <c r="D652" s="554" t="s">
        <v>1256</v>
      </c>
      <c r="E652" s="336" t="s">
        <v>368</v>
      </c>
      <c r="F652" s="336" t="s">
        <v>2901</v>
      </c>
      <c r="G652" s="336">
        <v>2910101258</v>
      </c>
      <c r="H652" s="554" t="s">
        <v>1255</v>
      </c>
      <c r="I652" s="336" t="s">
        <v>116</v>
      </c>
      <c r="J652" s="336" t="s">
        <v>13659</v>
      </c>
      <c r="K652" s="336" t="s">
        <v>13546</v>
      </c>
      <c r="L652" s="336" t="s">
        <v>13658</v>
      </c>
      <c r="M652" s="336" t="s">
        <v>13659</v>
      </c>
      <c r="N652" s="336" t="s">
        <v>13549</v>
      </c>
      <c r="O652" s="632"/>
      <c r="P652" s="632"/>
      <c r="Q652" s="632"/>
      <c r="R652" s="336"/>
      <c r="S652" s="336"/>
      <c r="T652" s="336" t="s">
        <v>15791</v>
      </c>
      <c r="U652" s="620"/>
      <c r="V652" s="1089"/>
      <c r="W652" s="551" t="s">
        <v>13876</v>
      </c>
      <c r="X652" s="551" t="s">
        <v>13876</v>
      </c>
      <c r="Y652" s="551" t="s">
        <v>13876</v>
      </c>
      <c r="Z652" s="551" t="s">
        <v>13876</v>
      </c>
      <c r="AA652" s="551" t="s">
        <v>13876</v>
      </c>
      <c r="AB652" s="551" t="s">
        <v>13876</v>
      </c>
      <c r="AC652" s="551" t="s">
        <v>13876</v>
      </c>
      <c r="AD652" s="552" t="s">
        <v>13876</v>
      </c>
      <c r="AE652" s="623">
        <v>0</v>
      </c>
      <c r="AF652" t="s">
        <v>1254</v>
      </c>
      <c r="AG652" t="s">
        <v>1259</v>
      </c>
      <c r="AH652" t="s">
        <v>1254</v>
      </c>
      <c r="AJ652" s="548" t="s">
        <v>13693</v>
      </c>
      <c r="AK652" s="548" t="s">
        <v>13882</v>
      </c>
      <c r="AL652" s="548" t="s">
        <v>13669</v>
      </c>
      <c r="AM652" s="548" t="s">
        <v>14088</v>
      </c>
      <c r="AN652" s="548" t="s">
        <v>14089</v>
      </c>
      <c r="AO652" s="548" t="s">
        <v>14090</v>
      </c>
      <c r="AQ652" t="s">
        <v>13876</v>
      </c>
      <c r="AR652" t="s">
        <v>13876</v>
      </c>
      <c r="AS652" t="s">
        <v>13876</v>
      </c>
      <c r="AT652" t="s">
        <v>13876</v>
      </c>
      <c r="AU652" t="s">
        <v>13876</v>
      </c>
      <c r="AV652" t="s">
        <v>13876</v>
      </c>
      <c r="AW652" t="s">
        <v>13876</v>
      </c>
      <c r="AX652" t="s">
        <v>13876</v>
      </c>
      <c r="AY652" t="s">
        <v>13876</v>
      </c>
      <c r="AZ652" t="s">
        <v>13876</v>
      </c>
      <c r="BA652" t="s">
        <v>13876</v>
      </c>
      <c r="BB652" t="s">
        <v>13876</v>
      </c>
      <c r="BC652" t="s">
        <v>13876</v>
      </c>
      <c r="BD652" t="s">
        <v>13876</v>
      </c>
      <c r="BE652" t="s">
        <v>13876</v>
      </c>
      <c r="BF652" t="s">
        <v>13876</v>
      </c>
      <c r="BG652" t="s">
        <v>13876</v>
      </c>
      <c r="BH652" t="s">
        <v>13876</v>
      </c>
      <c r="BI652" t="s">
        <v>13876</v>
      </c>
      <c r="BJ652" t="s">
        <v>13876</v>
      </c>
      <c r="BK652" t="s">
        <v>13876</v>
      </c>
      <c r="BL652" t="s">
        <v>13876</v>
      </c>
      <c r="BM652" t="s">
        <v>13876</v>
      </c>
      <c r="BN652" t="s">
        <v>13876</v>
      </c>
      <c r="BO652" t="s">
        <v>13876</v>
      </c>
      <c r="BP652" t="s">
        <v>13876</v>
      </c>
      <c r="BQ652" t="s">
        <v>13876</v>
      </c>
      <c r="BR652" t="s">
        <v>13876</v>
      </c>
      <c r="BS652" t="s">
        <v>13876</v>
      </c>
      <c r="BT652" t="s">
        <v>13876</v>
      </c>
      <c r="BU652" t="s">
        <v>13876</v>
      </c>
      <c r="BV652" t="s">
        <v>13876</v>
      </c>
      <c r="BW652" t="s">
        <v>13876</v>
      </c>
      <c r="BX652" t="s">
        <v>13876</v>
      </c>
      <c r="BY652" t="s">
        <v>13876</v>
      </c>
      <c r="BZ652" t="s">
        <v>13876</v>
      </c>
      <c r="CA652" t="s">
        <v>13876</v>
      </c>
      <c r="CB652" t="s">
        <v>13876</v>
      </c>
      <c r="CC652" t="s">
        <v>13876</v>
      </c>
      <c r="CD652" t="s">
        <v>13876</v>
      </c>
      <c r="CE652" t="s">
        <v>13876</v>
      </c>
      <c r="CF652" t="s">
        <v>13876</v>
      </c>
      <c r="CG652" t="s">
        <v>13876</v>
      </c>
      <c r="CH652" t="s">
        <v>13876</v>
      </c>
      <c r="CI652" t="s">
        <v>13876</v>
      </c>
      <c r="CJ652" t="s">
        <v>13876</v>
      </c>
      <c r="CK652" t="s">
        <v>13876</v>
      </c>
      <c r="CL652" t="s">
        <v>13876</v>
      </c>
      <c r="CM652" t="s">
        <v>13876</v>
      </c>
      <c r="CN652" t="s">
        <v>13876</v>
      </c>
      <c r="CO652" t="s">
        <v>13876</v>
      </c>
      <c r="CP652" t="s">
        <v>13876</v>
      </c>
      <c r="CQ652" t="s">
        <v>13876</v>
      </c>
      <c r="CR652" t="s">
        <v>13876</v>
      </c>
      <c r="CS652" t="s">
        <v>13876</v>
      </c>
      <c r="CT652" t="s">
        <v>13876</v>
      </c>
    </row>
    <row r="653" spans="1:98" hidden="1">
      <c r="A653" s="1089"/>
      <c r="B653" s="549" t="s">
        <v>1255</v>
      </c>
      <c r="C653" s="549" t="s">
        <v>602</v>
      </c>
      <c r="D653" s="549" t="s">
        <v>1256</v>
      </c>
      <c r="E653" s="550" t="s">
        <v>368</v>
      </c>
      <c r="F653" s="550" t="s">
        <v>2901</v>
      </c>
      <c r="G653" s="550">
        <v>2910101258</v>
      </c>
      <c r="H653" s="549" t="s">
        <v>1265</v>
      </c>
      <c r="I653" s="550" t="s">
        <v>118</v>
      </c>
      <c r="J653" s="550" t="s">
        <v>13658</v>
      </c>
      <c r="K653" s="336"/>
      <c r="L653" s="336" t="s">
        <v>13658</v>
      </c>
      <c r="M653" s="336" t="s">
        <v>13658</v>
      </c>
      <c r="N653" s="336"/>
      <c r="O653" s="632"/>
      <c r="P653" s="632"/>
      <c r="Q653" s="632"/>
      <c r="R653" s="336"/>
      <c r="S653" s="336"/>
      <c r="T653" s="336" t="s">
        <v>15792</v>
      </c>
      <c r="U653" s="620"/>
      <c r="V653" s="1089"/>
      <c r="W653" s="551" t="s">
        <v>13876</v>
      </c>
      <c r="X653" s="551" t="s">
        <v>13876</v>
      </c>
      <c r="Y653" s="551" t="s">
        <v>13876</v>
      </c>
      <c r="Z653" s="551" t="s">
        <v>13876</v>
      </c>
      <c r="AA653" s="551" t="s">
        <v>13876</v>
      </c>
      <c r="AB653" s="551" t="s">
        <v>13876</v>
      </c>
      <c r="AC653" s="551" t="s">
        <v>13876</v>
      </c>
      <c r="AD653" s="552" t="s">
        <v>13876</v>
      </c>
      <c r="AE653" s="623">
        <v>0</v>
      </c>
      <c r="AF653" t="s">
        <v>1254</v>
      </c>
      <c r="AG653" t="s">
        <v>1259</v>
      </c>
      <c r="AH653" t="s">
        <v>1264</v>
      </c>
      <c r="AJ653" s="548" t="s">
        <v>13693</v>
      </c>
      <c r="AK653" s="548" t="s">
        <v>13882</v>
      </c>
      <c r="AL653" s="548" t="s">
        <v>13669</v>
      </c>
      <c r="AM653" s="548" t="s">
        <v>14088</v>
      </c>
      <c r="AN653" s="548" t="s">
        <v>14089</v>
      </c>
      <c r="AO653" s="548" t="s">
        <v>14090</v>
      </c>
      <c r="AQ653" t="s">
        <v>13876</v>
      </c>
      <c r="AR653" t="s">
        <v>13876</v>
      </c>
      <c r="AS653" t="s">
        <v>13876</v>
      </c>
      <c r="AT653" t="s">
        <v>13876</v>
      </c>
      <c r="AU653" t="s">
        <v>13876</v>
      </c>
      <c r="AV653" t="s">
        <v>13876</v>
      </c>
      <c r="AW653" t="s">
        <v>13876</v>
      </c>
      <c r="AX653" t="s">
        <v>13876</v>
      </c>
      <c r="AY653" t="s">
        <v>13876</v>
      </c>
      <c r="AZ653" t="s">
        <v>13876</v>
      </c>
      <c r="BA653" t="s">
        <v>13876</v>
      </c>
      <c r="BB653" t="s">
        <v>13876</v>
      </c>
      <c r="BC653" t="s">
        <v>13876</v>
      </c>
      <c r="BD653" t="s">
        <v>13876</v>
      </c>
      <c r="BE653" t="s">
        <v>13876</v>
      </c>
      <c r="BF653" t="s">
        <v>13876</v>
      </c>
      <c r="BG653" t="s">
        <v>13876</v>
      </c>
      <c r="BH653" t="s">
        <v>13876</v>
      </c>
      <c r="BI653" t="s">
        <v>13876</v>
      </c>
      <c r="BJ653" t="s">
        <v>13876</v>
      </c>
      <c r="BK653" t="s">
        <v>13876</v>
      </c>
      <c r="BL653" t="s">
        <v>13876</v>
      </c>
      <c r="BM653" t="s">
        <v>13876</v>
      </c>
      <c r="BN653" t="s">
        <v>13876</v>
      </c>
      <c r="BO653" t="s">
        <v>13876</v>
      </c>
      <c r="BP653" t="s">
        <v>13876</v>
      </c>
      <c r="BQ653" t="s">
        <v>13876</v>
      </c>
      <c r="BR653" t="s">
        <v>13876</v>
      </c>
      <c r="BS653" t="s">
        <v>13876</v>
      </c>
      <c r="BT653" t="s">
        <v>13876</v>
      </c>
      <c r="BU653" t="s">
        <v>13876</v>
      </c>
      <c r="BV653" t="s">
        <v>13876</v>
      </c>
      <c r="BW653" t="s">
        <v>13876</v>
      </c>
      <c r="BX653" t="s">
        <v>13876</v>
      </c>
      <c r="BY653" t="s">
        <v>13876</v>
      </c>
      <c r="BZ653" t="s">
        <v>13876</v>
      </c>
      <c r="CA653" t="s">
        <v>13876</v>
      </c>
      <c r="CB653" t="s">
        <v>13876</v>
      </c>
      <c r="CC653" t="s">
        <v>13876</v>
      </c>
      <c r="CD653" t="s">
        <v>13876</v>
      </c>
      <c r="CE653" t="s">
        <v>13876</v>
      </c>
      <c r="CF653" t="s">
        <v>13876</v>
      </c>
      <c r="CG653" t="s">
        <v>13876</v>
      </c>
      <c r="CH653" t="s">
        <v>13876</v>
      </c>
      <c r="CI653" t="s">
        <v>13876</v>
      </c>
      <c r="CJ653" t="s">
        <v>13876</v>
      </c>
      <c r="CK653" t="s">
        <v>13876</v>
      </c>
      <c r="CL653" t="s">
        <v>13876</v>
      </c>
      <c r="CM653" t="s">
        <v>13876</v>
      </c>
      <c r="CN653" t="s">
        <v>13876</v>
      </c>
      <c r="CO653" t="s">
        <v>13876</v>
      </c>
      <c r="CP653" t="s">
        <v>13876</v>
      </c>
      <c r="CQ653" t="s">
        <v>13876</v>
      </c>
      <c r="CR653" t="s">
        <v>13876</v>
      </c>
      <c r="CS653" t="s">
        <v>13876</v>
      </c>
      <c r="CT653" t="s">
        <v>13876</v>
      </c>
    </row>
    <row r="654" spans="1:98" hidden="1">
      <c r="A654" s="1089"/>
      <c r="B654" s="554" t="s">
        <v>1255</v>
      </c>
      <c r="C654" s="554" t="s">
        <v>602</v>
      </c>
      <c r="D654" s="554" t="s">
        <v>1256</v>
      </c>
      <c r="E654" s="336" t="s">
        <v>368</v>
      </c>
      <c r="F654" s="336" t="s">
        <v>2901</v>
      </c>
      <c r="G654" s="336">
        <v>2950170155</v>
      </c>
      <c r="H654" s="554" t="s">
        <v>12707</v>
      </c>
      <c r="I654" s="336" t="s">
        <v>126</v>
      </c>
      <c r="J654" s="336" t="s">
        <v>13659</v>
      </c>
      <c r="K654" s="336" t="s">
        <v>13546</v>
      </c>
      <c r="L654" s="336" t="s">
        <v>13658</v>
      </c>
      <c r="M654" s="336" t="s">
        <v>13659</v>
      </c>
      <c r="N654" s="336" t="s">
        <v>13549</v>
      </c>
      <c r="O654" s="632"/>
      <c r="P654" s="632"/>
      <c r="Q654" s="632"/>
      <c r="R654" s="336"/>
      <c r="S654" s="336"/>
      <c r="T654" s="336" t="s">
        <v>15793</v>
      </c>
      <c r="U654" s="620"/>
      <c r="V654" s="1089"/>
      <c r="W654" s="551" t="s">
        <v>13876</v>
      </c>
      <c r="X654" s="551" t="s">
        <v>13876</v>
      </c>
      <c r="Y654" s="551" t="s">
        <v>13876</v>
      </c>
      <c r="Z654" s="551" t="s">
        <v>13876</v>
      </c>
      <c r="AA654" s="551" t="s">
        <v>13876</v>
      </c>
      <c r="AB654" s="551" t="s">
        <v>13876</v>
      </c>
      <c r="AC654" s="551" t="s">
        <v>13876</v>
      </c>
      <c r="AD654" s="552" t="s">
        <v>13876</v>
      </c>
      <c r="AE654" s="623">
        <v>0</v>
      </c>
      <c r="AF654" t="s">
        <v>1254</v>
      </c>
      <c r="AG654" t="s">
        <v>1259</v>
      </c>
      <c r="AJ654" s="548" t="s">
        <v>13693</v>
      </c>
      <c r="AK654" s="548" t="s">
        <v>13882</v>
      </c>
      <c r="AL654" s="548" t="s">
        <v>13669</v>
      </c>
      <c r="AM654" s="548" t="s">
        <v>14088</v>
      </c>
      <c r="AN654" s="548" t="s">
        <v>14089</v>
      </c>
      <c r="AO654" s="548" t="s">
        <v>14090</v>
      </c>
      <c r="AQ654" t="s">
        <v>13876</v>
      </c>
      <c r="AR654" t="s">
        <v>13876</v>
      </c>
      <c r="AS654" t="s">
        <v>13876</v>
      </c>
      <c r="AT654" t="s">
        <v>13876</v>
      </c>
      <c r="AU654" t="s">
        <v>13876</v>
      </c>
      <c r="AV654" t="s">
        <v>13876</v>
      </c>
      <c r="AW654" t="s">
        <v>13876</v>
      </c>
      <c r="AX654" t="s">
        <v>13876</v>
      </c>
      <c r="AY654" t="s">
        <v>13876</v>
      </c>
      <c r="AZ654" t="s">
        <v>13876</v>
      </c>
      <c r="BA654" t="s">
        <v>13876</v>
      </c>
      <c r="BB654" t="s">
        <v>13876</v>
      </c>
      <c r="BC654" t="s">
        <v>13876</v>
      </c>
      <c r="BD654" t="s">
        <v>13876</v>
      </c>
      <c r="BE654" t="s">
        <v>13876</v>
      </c>
      <c r="BF654" t="s">
        <v>13876</v>
      </c>
      <c r="BG654" t="s">
        <v>13876</v>
      </c>
      <c r="BH654" t="s">
        <v>13876</v>
      </c>
      <c r="BI654" t="s">
        <v>13876</v>
      </c>
      <c r="BJ654" t="s">
        <v>13876</v>
      </c>
      <c r="BK654" t="s">
        <v>13876</v>
      </c>
      <c r="BL654" t="s">
        <v>13876</v>
      </c>
      <c r="BM654" t="s">
        <v>13876</v>
      </c>
      <c r="BN654" t="s">
        <v>13876</v>
      </c>
      <c r="BO654" t="s">
        <v>13876</v>
      </c>
      <c r="BP654" t="s">
        <v>13876</v>
      </c>
      <c r="BQ654" t="s">
        <v>13876</v>
      </c>
      <c r="BR654" t="s">
        <v>13876</v>
      </c>
      <c r="BS654" t="s">
        <v>13876</v>
      </c>
      <c r="BT654" t="s">
        <v>13876</v>
      </c>
      <c r="BU654" t="s">
        <v>13876</v>
      </c>
      <c r="BV654" t="s">
        <v>13876</v>
      </c>
      <c r="BW654" t="s">
        <v>13876</v>
      </c>
      <c r="BX654" t="s">
        <v>13876</v>
      </c>
      <c r="BY654" t="s">
        <v>13876</v>
      </c>
      <c r="BZ654" t="s">
        <v>13876</v>
      </c>
      <c r="CA654" t="s">
        <v>13876</v>
      </c>
      <c r="CB654" t="s">
        <v>13876</v>
      </c>
      <c r="CC654" t="s">
        <v>13876</v>
      </c>
      <c r="CD654" t="s">
        <v>13876</v>
      </c>
      <c r="CE654" t="s">
        <v>13876</v>
      </c>
      <c r="CF654" t="s">
        <v>13876</v>
      </c>
      <c r="CG654" t="s">
        <v>13876</v>
      </c>
      <c r="CH654" t="s">
        <v>13876</v>
      </c>
      <c r="CI654" t="s">
        <v>13876</v>
      </c>
      <c r="CJ654" t="s">
        <v>13876</v>
      </c>
      <c r="CK654" t="s">
        <v>13876</v>
      </c>
      <c r="CL654" t="s">
        <v>13876</v>
      </c>
      <c r="CM654" t="s">
        <v>13876</v>
      </c>
      <c r="CN654" t="s">
        <v>13876</v>
      </c>
      <c r="CO654" t="s">
        <v>13876</v>
      </c>
      <c r="CP654" t="s">
        <v>13876</v>
      </c>
      <c r="CQ654" t="s">
        <v>13876</v>
      </c>
      <c r="CR654" t="s">
        <v>13876</v>
      </c>
      <c r="CS654" t="s">
        <v>13876</v>
      </c>
      <c r="CT654" t="s">
        <v>13876</v>
      </c>
    </row>
    <row r="655" spans="1:98" hidden="1">
      <c r="A655" s="1089"/>
      <c r="B655" s="554" t="s">
        <v>1255</v>
      </c>
      <c r="C655" s="554" t="s">
        <v>602</v>
      </c>
      <c r="D655" s="554" t="s">
        <v>1256</v>
      </c>
      <c r="E655" s="336" t="s">
        <v>368</v>
      </c>
      <c r="F655" s="336" t="s">
        <v>2901</v>
      </c>
      <c r="G655" s="336">
        <v>2950170551</v>
      </c>
      <c r="H655" s="554" t="s">
        <v>12705</v>
      </c>
      <c r="I655" s="336" t="s">
        <v>126</v>
      </c>
      <c r="J655" s="336" t="s">
        <v>13659</v>
      </c>
      <c r="K655" s="336" t="s">
        <v>13546</v>
      </c>
      <c r="L655" s="336" t="s">
        <v>13658</v>
      </c>
      <c r="M655" s="336" t="s">
        <v>13659</v>
      </c>
      <c r="N655" s="336" t="s">
        <v>13549</v>
      </c>
      <c r="O655" s="632"/>
      <c r="P655" s="632"/>
      <c r="Q655" s="632"/>
      <c r="R655" s="336"/>
      <c r="S655" s="336"/>
      <c r="T655" s="336" t="s">
        <v>15794</v>
      </c>
      <c r="U655" s="620"/>
      <c r="V655" s="1089"/>
      <c r="W655" s="551" t="s">
        <v>13876</v>
      </c>
      <c r="X655" s="551" t="s">
        <v>13876</v>
      </c>
      <c r="Y655" s="551" t="s">
        <v>13876</v>
      </c>
      <c r="Z655" s="551" t="s">
        <v>13876</v>
      </c>
      <c r="AA655" s="551" t="s">
        <v>13876</v>
      </c>
      <c r="AB655" s="551" t="s">
        <v>13876</v>
      </c>
      <c r="AC655" s="551" t="s">
        <v>13876</v>
      </c>
      <c r="AD655" s="552" t="s">
        <v>13876</v>
      </c>
      <c r="AE655" s="623">
        <v>0</v>
      </c>
      <c r="AF655" t="s">
        <v>1254</v>
      </c>
      <c r="AG655" t="s">
        <v>2900</v>
      </c>
      <c r="AH655" t="s">
        <v>12704</v>
      </c>
      <c r="AJ655" s="548" t="s">
        <v>13693</v>
      </c>
      <c r="AK655" s="548" t="s">
        <v>13882</v>
      </c>
      <c r="AL655" s="548" t="s">
        <v>13669</v>
      </c>
      <c r="AM655" s="548" t="s">
        <v>14088</v>
      </c>
      <c r="AN655" s="548" t="s">
        <v>14089</v>
      </c>
      <c r="AO655" s="548" t="s">
        <v>14090</v>
      </c>
      <c r="AQ655" t="s">
        <v>13876</v>
      </c>
      <c r="AR655" t="s">
        <v>13876</v>
      </c>
      <c r="AS655" t="s">
        <v>13876</v>
      </c>
      <c r="AT655" t="s">
        <v>13876</v>
      </c>
      <c r="AU655" t="s">
        <v>13876</v>
      </c>
      <c r="AV655" t="s">
        <v>13876</v>
      </c>
      <c r="AW655" t="s">
        <v>13876</v>
      </c>
      <c r="AX655" t="s">
        <v>13876</v>
      </c>
      <c r="AY655" t="s">
        <v>13876</v>
      </c>
      <c r="AZ655" t="s">
        <v>13876</v>
      </c>
      <c r="BA655" t="s">
        <v>13876</v>
      </c>
      <c r="BB655" t="s">
        <v>13876</v>
      </c>
      <c r="BC655" t="s">
        <v>13876</v>
      </c>
      <c r="BD655" t="s">
        <v>13876</v>
      </c>
      <c r="BE655" t="s">
        <v>13876</v>
      </c>
      <c r="BF655" t="s">
        <v>13876</v>
      </c>
      <c r="BG655" t="s">
        <v>13876</v>
      </c>
      <c r="BH655" t="s">
        <v>13876</v>
      </c>
      <c r="BI655" t="s">
        <v>13876</v>
      </c>
      <c r="BJ655" t="s">
        <v>13876</v>
      </c>
      <c r="BK655" t="s">
        <v>13876</v>
      </c>
      <c r="BL655" t="s">
        <v>13876</v>
      </c>
      <c r="BM655" t="s">
        <v>13876</v>
      </c>
      <c r="BN655" t="s">
        <v>13876</v>
      </c>
      <c r="BO655" t="s">
        <v>13876</v>
      </c>
      <c r="BP655" t="s">
        <v>13876</v>
      </c>
      <c r="BQ655" t="s">
        <v>13876</v>
      </c>
      <c r="BR655" t="s">
        <v>13876</v>
      </c>
      <c r="BS655" t="s">
        <v>13876</v>
      </c>
      <c r="BT655" t="s">
        <v>13876</v>
      </c>
      <c r="BU655" t="s">
        <v>13876</v>
      </c>
      <c r="BV655" t="s">
        <v>13876</v>
      </c>
      <c r="BW655" t="s">
        <v>13876</v>
      </c>
      <c r="BX655" t="s">
        <v>13876</v>
      </c>
      <c r="BY655" t="s">
        <v>13876</v>
      </c>
      <c r="BZ655" t="s">
        <v>13876</v>
      </c>
      <c r="CA655" t="s">
        <v>13876</v>
      </c>
      <c r="CB655" t="s">
        <v>13876</v>
      </c>
      <c r="CC655" t="s">
        <v>13876</v>
      </c>
      <c r="CD655" t="s">
        <v>13876</v>
      </c>
      <c r="CE655" t="s">
        <v>13876</v>
      </c>
      <c r="CF655" t="s">
        <v>13876</v>
      </c>
      <c r="CG655" t="s">
        <v>13876</v>
      </c>
      <c r="CH655" t="s">
        <v>13876</v>
      </c>
      <c r="CI655" t="s">
        <v>13876</v>
      </c>
      <c r="CJ655" t="s">
        <v>13876</v>
      </c>
      <c r="CK655" t="s">
        <v>13876</v>
      </c>
      <c r="CL655" t="s">
        <v>13876</v>
      </c>
      <c r="CM655" t="s">
        <v>13876</v>
      </c>
      <c r="CN655" t="s">
        <v>13876</v>
      </c>
      <c r="CO655" t="s">
        <v>13876</v>
      </c>
      <c r="CP655" t="s">
        <v>13876</v>
      </c>
      <c r="CQ655" t="s">
        <v>13876</v>
      </c>
      <c r="CR655" t="s">
        <v>13876</v>
      </c>
      <c r="CS655" t="s">
        <v>13876</v>
      </c>
      <c r="CT655" t="s">
        <v>13876</v>
      </c>
    </row>
    <row r="656" spans="1:98" hidden="1">
      <c r="A656" s="1087"/>
      <c r="B656" s="554" t="s">
        <v>1255</v>
      </c>
      <c r="C656" s="554" t="s">
        <v>602</v>
      </c>
      <c r="D656" s="554" t="s">
        <v>2899</v>
      </c>
      <c r="E656" s="336" t="s">
        <v>368</v>
      </c>
      <c r="F656" s="336" t="s">
        <v>2901</v>
      </c>
      <c r="G656" s="336">
        <v>2910103676</v>
      </c>
      <c r="H656" s="554" t="s">
        <v>2903</v>
      </c>
      <c r="I656" s="336" t="s">
        <v>475</v>
      </c>
      <c r="J656" s="336" t="s">
        <v>13659</v>
      </c>
      <c r="K656" s="336" t="s">
        <v>13546</v>
      </c>
      <c r="L656" s="336"/>
      <c r="M656" s="336"/>
      <c r="N656" s="336"/>
      <c r="O656" s="632"/>
      <c r="P656" s="632"/>
      <c r="Q656" s="632"/>
      <c r="R656" s="336"/>
      <c r="S656" s="336"/>
      <c r="T656" s="336" t="s">
        <v>15795</v>
      </c>
      <c r="U656" s="609"/>
      <c r="V656" s="1087"/>
      <c r="W656" s="551" t="s">
        <v>13876</v>
      </c>
      <c r="X656" s="551" t="s">
        <v>13876</v>
      </c>
      <c r="Y656" s="551" t="s">
        <v>13876</v>
      </c>
      <c r="Z656" s="551" t="s">
        <v>13876</v>
      </c>
      <c r="AA656" s="551" t="s">
        <v>13876</v>
      </c>
      <c r="AB656" s="551" t="s">
        <v>13876</v>
      </c>
      <c r="AC656" s="551" t="s">
        <v>13876</v>
      </c>
      <c r="AD656" s="552" t="s">
        <v>13876</v>
      </c>
      <c r="AE656" s="623">
        <v>0</v>
      </c>
      <c r="AQ656" t="s">
        <v>13876</v>
      </c>
      <c r="AX656" t="s">
        <v>13876</v>
      </c>
      <c r="BE656" t="s">
        <v>13876</v>
      </c>
      <c r="BL656" t="s">
        <v>13876</v>
      </c>
      <c r="BS656" t="s">
        <v>13876</v>
      </c>
      <c r="BZ656" t="s">
        <v>13876</v>
      </c>
      <c r="CG656" t="s">
        <v>13876</v>
      </c>
      <c r="CN656" t="s">
        <v>13876</v>
      </c>
    </row>
    <row r="657" spans="1:98" hidden="1">
      <c r="A657" s="632"/>
      <c r="B657" s="555"/>
      <c r="C657" s="554"/>
      <c r="D657" s="554"/>
      <c r="E657" s="336"/>
      <c r="F657" s="336"/>
      <c r="G657" s="336"/>
      <c r="H657" s="554"/>
      <c r="I657" s="336"/>
      <c r="J657" s="336"/>
      <c r="K657" s="336"/>
      <c r="L657" s="336"/>
      <c r="M657" s="336"/>
      <c r="N657" s="336"/>
      <c r="O657" s="632"/>
      <c r="P657" s="632"/>
      <c r="Q657" s="632"/>
      <c r="R657" s="336"/>
      <c r="S657" s="336"/>
      <c r="T657" s="336" t="s">
        <v>13876</v>
      </c>
      <c r="U657" s="336"/>
      <c r="V657" s="632"/>
      <c r="W657" s="551"/>
      <c r="X657" s="551"/>
      <c r="Y657" s="551"/>
      <c r="Z657" s="551"/>
      <c r="AA657" s="551">
        <v>0</v>
      </c>
      <c r="AB657" s="551">
        <v>0</v>
      </c>
      <c r="AC657" s="551">
        <v>0</v>
      </c>
      <c r="AD657" s="552"/>
      <c r="AE657" s="623">
        <v>0</v>
      </c>
      <c r="AQ657" t="s">
        <v>13876</v>
      </c>
      <c r="AR657" t="s">
        <v>13876</v>
      </c>
      <c r="AS657" t="s">
        <v>13876</v>
      </c>
      <c r="AT657" t="s">
        <v>13876</v>
      </c>
      <c r="AU657" t="s">
        <v>13876</v>
      </c>
      <c r="AV657" t="s">
        <v>13876</v>
      </c>
      <c r="AW657" t="s">
        <v>13876</v>
      </c>
      <c r="AX657" t="s">
        <v>13876</v>
      </c>
      <c r="AY657" t="s">
        <v>13876</v>
      </c>
      <c r="AZ657" t="s">
        <v>13876</v>
      </c>
      <c r="BA657" t="s">
        <v>13876</v>
      </c>
      <c r="BB657" t="s">
        <v>13876</v>
      </c>
      <c r="BC657" t="s">
        <v>13876</v>
      </c>
      <c r="BD657" t="s">
        <v>13876</v>
      </c>
      <c r="BE657" t="s">
        <v>13876</v>
      </c>
      <c r="BF657" t="s">
        <v>13876</v>
      </c>
      <c r="BG657" t="s">
        <v>13876</v>
      </c>
      <c r="BH657" t="s">
        <v>13876</v>
      </c>
      <c r="BI657" t="s">
        <v>13876</v>
      </c>
      <c r="BJ657" t="s">
        <v>13876</v>
      </c>
      <c r="BK657" t="s">
        <v>13876</v>
      </c>
      <c r="BL657" t="s">
        <v>13876</v>
      </c>
      <c r="BM657" t="s">
        <v>13876</v>
      </c>
      <c r="BN657" t="s">
        <v>13876</v>
      </c>
      <c r="BO657" t="s">
        <v>13876</v>
      </c>
      <c r="BP657" t="s">
        <v>13876</v>
      </c>
      <c r="BQ657" t="s">
        <v>13876</v>
      </c>
      <c r="BR657" t="s">
        <v>13876</v>
      </c>
      <c r="BS657" t="s">
        <v>13876</v>
      </c>
      <c r="BT657" t="s">
        <v>13876</v>
      </c>
      <c r="BU657" t="s">
        <v>13876</v>
      </c>
      <c r="BV657" t="s">
        <v>13876</v>
      </c>
      <c r="BW657" t="s">
        <v>13876</v>
      </c>
      <c r="BX657" t="s">
        <v>13876</v>
      </c>
      <c r="BY657" t="s">
        <v>13876</v>
      </c>
      <c r="BZ657" t="s">
        <v>13876</v>
      </c>
      <c r="CA657" t="s">
        <v>13876</v>
      </c>
      <c r="CB657" t="s">
        <v>13876</v>
      </c>
      <c r="CC657" t="s">
        <v>13876</v>
      </c>
      <c r="CD657" t="s">
        <v>13876</v>
      </c>
      <c r="CE657" t="s">
        <v>13876</v>
      </c>
      <c r="CF657" t="s">
        <v>13876</v>
      </c>
      <c r="CG657" t="s">
        <v>13876</v>
      </c>
      <c r="CH657" t="s">
        <v>13876</v>
      </c>
      <c r="CI657" t="s">
        <v>13876</v>
      </c>
      <c r="CJ657" t="s">
        <v>13876</v>
      </c>
      <c r="CK657" t="s">
        <v>13876</v>
      </c>
      <c r="CL657" t="s">
        <v>13876</v>
      </c>
      <c r="CM657" t="s">
        <v>13876</v>
      </c>
      <c r="CN657" t="s">
        <v>13876</v>
      </c>
      <c r="CO657" t="s">
        <v>13876</v>
      </c>
      <c r="CP657" t="s">
        <v>13876</v>
      </c>
      <c r="CQ657" t="s">
        <v>13876</v>
      </c>
      <c r="CR657" t="s">
        <v>13876</v>
      </c>
      <c r="CS657" t="s">
        <v>13876</v>
      </c>
      <c r="CT657" t="s">
        <v>13876</v>
      </c>
    </row>
    <row r="658" spans="1:98" hidden="1">
      <c r="A658" s="1088">
        <v>152</v>
      </c>
      <c r="B658" s="554" t="s">
        <v>2116</v>
      </c>
      <c r="C658" s="554" t="s">
        <v>797</v>
      </c>
      <c r="D658" s="554" t="s">
        <v>2117</v>
      </c>
      <c r="E658" s="336" t="s">
        <v>368</v>
      </c>
      <c r="F658" s="336" t="s">
        <v>14091</v>
      </c>
      <c r="G658" s="336">
        <v>2910102785</v>
      </c>
      <c r="H658" s="554" t="s">
        <v>2125</v>
      </c>
      <c r="I658" s="336" t="s">
        <v>123</v>
      </c>
      <c r="J658" s="336" t="s">
        <v>13659</v>
      </c>
      <c r="K658" s="336" t="s">
        <v>13546</v>
      </c>
      <c r="L658" s="336" t="s">
        <v>13658</v>
      </c>
      <c r="M658" s="336" t="s">
        <v>13659</v>
      </c>
      <c r="N658" s="336" t="s">
        <v>13546</v>
      </c>
      <c r="O658" s="632"/>
      <c r="P658" s="632"/>
      <c r="Q658" s="632"/>
      <c r="R658" s="336"/>
      <c r="S658" s="336"/>
      <c r="T658" s="336" t="s">
        <v>15796</v>
      </c>
      <c r="U658" s="625"/>
      <c r="V658" s="1088"/>
      <c r="W658" s="551" t="s">
        <v>13876</v>
      </c>
      <c r="X658" s="551" t="s">
        <v>13876</v>
      </c>
      <c r="Y658" s="551" t="s">
        <v>13876</v>
      </c>
      <c r="Z658" s="551" t="s">
        <v>13876</v>
      </c>
      <c r="AA658" s="551" t="s">
        <v>13876</v>
      </c>
      <c r="AB658" s="551" t="s">
        <v>13876</v>
      </c>
      <c r="AC658" s="551" t="s">
        <v>13876</v>
      </c>
      <c r="AD658" s="552" t="s">
        <v>13876</v>
      </c>
      <c r="AE658" s="623">
        <v>0</v>
      </c>
      <c r="AF658" t="s">
        <v>2115</v>
      </c>
      <c r="AG658" t="s">
        <v>2120</v>
      </c>
      <c r="AH658" t="s">
        <v>2124</v>
      </c>
      <c r="AJ658" s="548" t="s">
        <v>13693</v>
      </c>
      <c r="AK658" s="548" t="s">
        <v>13728</v>
      </c>
      <c r="AL658" s="548" t="s">
        <v>13669</v>
      </c>
      <c r="AM658" s="548" t="s">
        <v>14092</v>
      </c>
      <c r="AN658" s="548" t="s">
        <v>14093</v>
      </c>
      <c r="AO658" s="548" t="s">
        <v>14094</v>
      </c>
      <c r="AQ658" t="s">
        <v>13876</v>
      </c>
      <c r="AR658" t="s">
        <v>13876</v>
      </c>
      <c r="AS658" t="s">
        <v>13876</v>
      </c>
      <c r="AT658" t="s">
        <v>13876</v>
      </c>
      <c r="AU658" t="s">
        <v>13876</v>
      </c>
      <c r="AV658" t="s">
        <v>13876</v>
      </c>
      <c r="AW658" t="s">
        <v>13876</v>
      </c>
      <c r="AX658" t="s">
        <v>13876</v>
      </c>
      <c r="AY658" t="s">
        <v>13876</v>
      </c>
      <c r="AZ658" t="s">
        <v>13876</v>
      </c>
      <c r="BA658" t="s">
        <v>13876</v>
      </c>
      <c r="BB658" t="s">
        <v>13876</v>
      </c>
      <c r="BC658" t="s">
        <v>13876</v>
      </c>
      <c r="BD658" t="s">
        <v>13876</v>
      </c>
      <c r="BE658" t="s">
        <v>13876</v>
      </c>
      <c r="BF658" t="s">
        <v>13876</v>
      </c>
      <c r="BG658" t="s">
        <v>13876</v>
      </c>
      <c r="BH658" t="s">
        <v>13876</v>
      </c>
      <c r="BI658" t="s">
        <v>13876</v>
      </c>
      <c r="BJ658" t="s">
        <v>13876</v>
      </c>
      <c r="BK658" t="s">
        <v>13876</v>
      </c>
      <c r="BL658" t="s">
        <v>13876</v>
      </c>
      <c r="BM658" t="s">
        <v>13876</v>
      </c>
      <c r="BN658" t="s">
        <v>13876</v>
      </c>
      <c r="BO658" t="s">
        <v>13876</v>
      </c>
      <c r="BP658" t="s">
        <v>13876</v>
      </c>
      <c r="BQ658" t="s">
        <v>13876</v>
      </c>
      <c r="BR658" t="s">
        <v>13876</v>
      </c>
      <c r="BS658" t="s">
        <v>13876</v>
      </c>
      <c r="BT658" t="s">
        <v>13876</v>
      </c>
      <c r="BU658" t="s">
        <v>13876</v>
      </c>
      <c r="BV658" t="s">
        <v>13876</v>
      </c>
      <c r="BW658" t="s">
        <v>13876</v>
      </c>
      <c r="BX658" t="s">
        <v>13876</v>
      </c>
      <c r="BY658" t="s">
        <v>13876</v>
      </c>
      <c r="BZ658" t="s">
        <v>13876</v>
      </c>
      <c r="CA658" t="s">
        <v>13876</v>
      </c>
      <c r="CB658" t="s">
        <v>13876</v>
      </c>
      <c r="CC658" t="s">
        <v>13876</v>
      </c>
      <c r="CD658" t="s">
        <v>13876</v>
      </c>
      <c r="CE658" t="s">
        <v>13876</v>
      </c>
      <c r="CF658" t="s">
        <v>13876</v>
      </c>
      <c r="CG658" t="s">
        <v>13876</v>
      </c>
      <c r="CH658" t="s">
        <v>13876</v>
      </c>
      <c r="CI658" t="s">
        <v>13876</v>
      </c>
      <c r="CJ658" t="s">
        <v>13876</v>
      </c>
      <c r="CK658" t="s">
        <v>13876</v>
      </c>
      <c r="CL658" t="s">
        <v>13876</v>
      </c>
      <c r="CM658" t="s">
        <v>13876</v>
      </c>
      <c r="CN658" t="s">
        <v>13876</v>
      </c>
      <c r="CO658" t="s">
        <v>13876</v>
      </c>
      <c r="CP658" t="s">
        <v>13876</v>
      </c>
      <c r="CQ658" t="s">
        <v>13876</v>
      </c>
      <c r="CR658" t="s">
        <v>13876</v>
      </c>
      <c r="CS658" t="s">
        <v>13876</v>
      </c>
      <c r="CT658" t="s">
        <v>13876</v>
      </c>
    </row>
    <row r="659" spans="1:98" hidden="1">
      <c r="A659" s="1088"/>
      <c r="B659" s="554" t="s">
        <v>2116</v>
      </c>
      <c r="C659" s="554" t="s">
        <v>797</v>
      </c>
      <c r="D659" s="554" t="s">
        <v>2117</v>
      </c>
      <c r="E659" s="336" t="s">
        <v>368</v>
      </c>
      <c r="F659" s="336" t="s">
        <v>14091</v>
      </c>
      <c r="G659" s="336">
        <v>2910102785</v>
      </c>
      <c r="H659" s="554" t="s">
        <v>2125</v>
      </c>
      <c r="I659" s="336" t="s">
        <v>13673</v>
      </c>
      <c r="J659" s="336" t="s">
        <v>13659</v>
      </c>
      <c r="K659" s="336" t="s">
        <v>13546</v>
      </c>
      <c r="L659" s="336" t="s">
        <v>13658</v>
      </c>
      <c r="M659" s="336" t="s">
        <v>13659</v>
      </c>
      <c r="N659" s="336" t="s">
        <v>13546</v>
      </c>
      <c r="O659" s="632"/>
      <c r="P659" s="632"/>
      <c r="Q659" s="632"/>
      <c r="R659" s="336"/>
      <c r="S659" s="336"/>
      <c r="T659" s="336" t="s">
        <v>15797</v>
      </c>
      <c r="U659" s="609"/>
      <c r="V659" s="1088"/>
      <c r="W659" s="551" t="s">
        <v>13876</v>
      </c>
      <c r="X659" s="551" t="s">
        <v>13876</v>
      </c>
      <c r="Y659" s="551" t="s">
        <v>13876</v>
      </c>
      <c r="Z659" s="551" t="s">
        <v>13876</v>
      </c>
      <c r="AA659" s="551" t="s">
        <v>13876</v>
      </c>
      <c r="AB659" s="551" t="s">
        <v>13876</v>
      </c>
      <c r="AC659" s="551" t="s">
        <v>13876</v>
      </c>
      <c r="AD659" s="552" t="s">
        <v>13876</v>
      </c>
      <c r="AE659" s="623">
        <v>0</v>
      </c>
      <c r="AF659" t="s">
        <v>2115</v>
      </c>
      <c r="AG659" t="s">
        <v>2120</v>
      </c>
      <c r="AH659" t="s">
        <v>2124</v>
      </c>
      <c r="AJ659" s="548" t="s">
        <v>13693</v>
      </c>
      <c r="AK659" s="548" t="s">
        <v>13728</v>
      </c>
      <c r="AL659" s="548" t="s">
        <v>13669</v>
      </c>
      <c r="AM659" s="548" t="s">
        <v>14092</v>
      </c>
      <c r="AN659" s="548" t="s">
        <v>14093</v>
      </c>
      <c r="AO659" s="548" t="s">
        <v>14094</v>
      </c>
      <c r="AQ659" t="s">
        <v>13876</v>
      </c>
      <c r="AR659" t="s">
        <v>13876</v>
      </c>
      <c r="AS659" t="s">
        <v>13876</v>
      </c>
      <c r="AT659" t="s">
        <v>13876</v>
      </c>
      <c r="AU659" t="s">
        <v>13876</v>
      </c>
      <c r="AV659" t="s">
        <v>13876</v>
      </c>
      <c r="AW659" t="s">
        <v>13876</v>
      </c>
      <c r="AX659" t="s">
        <v>13876</v>
      </c>
      <c r="AY659" t="s">
        <v>13876</v>
      </c>
      <c r="AZ659" t="s">
        <v>13876</v>
      </c>
      <c r="BA659" t="s">
        <v>13876</v>
      </c>
      <c r="BB659" t="s">
        <v>13876</v>
      </c>
      <c r="BC659" t="s">
        <v>13876</v>
      </c>
      <c r="BD659" t="s">
        <v>13876</v>
      </c>
      <c r="BE659" t="s">
        <v>13876</v>
      </c>
      <c r="BF659" t="s">
        <v>13876</v>
      </c>
      <c r="BG659" t="s">
        <v>13876</v>
      </c>
      <c r="BH659" t="s">
        <v>13876</v>
      </c>
      <c r="BI659" t="s">
        <v>13876</v>
      </c>
      <c r="BJ659" t="s">
        <v>13876</v>
      </c>
      <c r="BK659" t="s">
        <v>13876</v>
      </c>
      <c r="BL659" t="s">
        <v>13876</v>
      </c>
      <c r="BM659" t="s">
        <v>13876</v>
      </c>
      <c r="BN659" t="s">
        <v>13876</v>
      </c>
      <c r="BO659" t="s">
        <v>13876</v>
      </c>
      <c r="BP659" t="s">
        <v>13876</v>
      </c>
      <c r="BQ659" t="s">
        <v>13876</v>
      </c>
      <c r="BR659" t="s">
        <v>13876</v>
      </c>
      <c r="BS659" t="s">
        <v>13876</v>
      </c>
      <c r="BT659" t="s">
        <v>13876</v>
      </c>
      <c r="BU659" t="s">
        <v>13876</v>
      </c>
      <c r="BV659" t="s">
        <v>13876</v>
      </c>
      <c r="BW659" t="s">
        <v>13876</v>
      </c>
      <c r="BX659" t="s">
        <v>13876</v>
      </c>
      <c r="BY659" t="s">
        <v>13876</v>
      </c>
      <c r="BZ659" t="s">
        <v>13876</v>
      </c>
      <c r="CA659" t="s">
        <v>13876</v>
      </c>
      <c r="CB659" t="s">
        <v>13876</v>
      </c>
      <c r="CC659" t="s">
        <v>13876</v>
      </c>
      <c r="CD659" t="s">
        <v>13876</v>
      </c>
      <c r="CE659" t="s">
        <v>13876</v>
      </c>
      <c r="CF659" t="s">
        <v>13876</v>
      </c>
      <c r="CG659" t="s">
        <v>13876</v>
      </c>
      <c r="CH659" t="s">
        <v>13876</v>
      </c>
      <c r="CI659" t="s">
        <v>13876</v>
      </c>
      <c r="CJ659" t="s">
        <v>13876</v>
      </c>
      <c r="CK659" t="s">
        <v>13876</v>
      </c>
      <c r="CL659" t="s">
        <v>13876</v>
      </c>
      <c r="CM659" t="s">
        <v>13876</v>
      </c>
      <c r="CN659" t="s">
        <v>13876</v>
      </c>
      <c r="CO659" t="s">
        <v>13876</v>
      </c>
      <c r="CP659" t="s">
        <v>13876</v>
      </c>
      <c r="CQ659" t="s">
        <v>13876</v>
      </c>
      <c r="CR659" t="s">
        <v>13876</v>
      </c>
      <c r="CS659" t="s">
        <v>13876</v>
      </c>
      <c r="CT659" t="s">
        <v>13876</v>
      </c>
    </row>
    <row r="660" spans="1:98" hidden="1">
      <c r="A660" s="632"/>
      <c r="B660" s="555"/>
      <c r="C660" s="554"/>
      <c r="D660" s="554"/>
      <c r="E660" s="336"/>
      <c r="F660" s="336"/>
      <c r="G660" s="336"/>
      <c r="H660" s="554"/>
      <c r="I660" s="336"/>
      <c r="J660" s="336"/>
      <c r="K660" s="336"/>
      <c r="L660" s="336"/>
      <c r="M660" s="336"/>
      <c r="N660" s="336"/>
      <c r="O660" s="632"/>
      <c r="P660" s="632"/>
      <c r="Q660" s="632"/>
      <c r="R660" s="336"/>
      <c r="S660" s="336"/>
      <c r="T660" s="336" t="s">
        <v>13876</v>
      </c>
      <c r="U660" s="336"/>
      <c r="V660" s="632"/>
      <c r="W660" s="551"/>
      <c r="X660" s="551"/>
      <c r="Y660" s="551"/>
      <c r="Z660" s="551"/>
      <c r="AA660" s="551">
        <v>0</v>
      </c>
      <c r="AB660" s="551">
        <v>0</v>
      </c>
      <c r="AC660" s="551">
        <v>0</v>
      </c>
      <c r="AD660" s="552"/>
      <c r="AE660" s="623">
        <v>0</v>
      </c>
      <c r="AQ660" t="s">
        <v>13876</v>
      </c>
      <c r="AR660" t="s">
        <v>13876</v>
      </c>
      <c r="AS660" t="s">
        <v>13876</v>
      </c>
      <c r="AT660" t="s">
        <v>13876</v>
      </c>
      <c r="AU660" t="s">
        <v>13876</v>
      </c>
      <c r="AV660" t="s">
        <v>13876</v>
      </c>
      <c r="AW660" t="s">
        <v>13876</v>
      </c>
      <c r="AX660" t="s">
        <v>13876</v>
      </c>
      <c r="AY660" t="s">
        <v>13876</v>
      </c>
      <c r="AZ660" t="s">
        <v>13876</v>
      </c>
      <c r="BA660" t="s">
        <v>13876</v>
      </c>
      <c r="BB660" t="s">
        <v>13876</v>
      </c>
      <c r="BC660" t="s">
        <v>13876</v>
      </c>
      <c r="BD660" t="s">
        <v>13876</v>
      </c>
      <c r="BE660" t="s">
        <v>13876</v>
      </c>
      <c r="BF660" t="s">
        <v>13876</v>
      </c>
      <c r="BG660" t="s">
        <v>13876</v>
      </c>
      <c r="BH660" t="s">
        <v>13876</v>
      </c>
      <c r="BI660" t="s">
        <v>13876</v>
      </c>
      <c r="BJ660" t="s">
        <v>13876</v>
      </c>
      <c r="BK660" t="s">
        <v>13876</v>
      </c>
      <c r="BL660" t="s">
        <v>13876</v>
      </c>
      <c r="BM660" t="s">
        <v>13876</v>
      </c>
      <c r="BN660" t="s">
        <v>13876</v>
      </c>
      <c r="BO660" t="s">
        <v>13876</v>
      </c>
      <c r="BP660" t="s">
        <v>13876</v>
      </c>
      <c r="BQ660" t="s">
        <v>13876</v>
      </c>
      <c r="BR660" t="s">
        <v>13876</v>
      </c>
      <c r="BS660" t="s">
        <v>13876</v>
      </c>
      <c r="BT660" t="s">
        <v>13876</v>
      </c>
      <c r="BU660" t="s">
        <v>13876</v>
      </c>
      <c r="BV660" t="s">
        <v>13876</v>
      </c>
      <c r="BW660" t="s">
        <v>13876</v>
      </c>
      <c r="BX660" t="s">
        <v>13876</v>
      </c>
      <c r="BY660" t="s">
        <v>13876</v>
      </c>
      <c r="BZ660" t="s">
        <v>13876</v>
      </c>
      <c r="CA660" t="s">
        <v>13876</v>
      </c>
      <c r="CB660" t="s">
        <v>13876</v>
      </c>
      <c r="CC660" t="s">
        <v>13876</v>
      </c>
      <c r="CD660" t="s">
        <v>13876</v>
      </c>
      <c r="CE660" t="s">
        <v>13876</v>
      </c>
      <c r="CF660" t="s">
        <v>13876</v>
      </c>
      <c r="CG660" t="s">
        <v>13876</v>
      </c>
      <c r="CH660" t="s">
        <v>13876</v>
      </c>
      <c r="CI660" t="s">
        <v>13876</v>
      </c>
      <c r="CJ660" t="s">
        <v>13876</v>
      </c>
      <c r="CK660" t="s">
        <v>13876</v>
      </c>
      <c r="CL660" t="s">
        <v>13876</v>
      </c>
      <c r="CM660" t="s">
        <v>13876</v>
      </c>
      <c r="CN660" t="s">
        <v>13876</v>
      </c>
      <c r="CO660" t="s">
        <v>13876</v>
      </c>
      <c r="CP660" t="s">
        <v>13876</v>
      </c>
      <c r="CQ660" t="s">
        <v>13876</v>
      </c>
      <c r="CR660" t="s">
        <v>13876</v>
      </c>
      <c r="CS660" t="s">
        <v>13876</v>
      </c>
      <c r="CT660" t="s">
        <v>13876</v>
      </c>
    </row>
    <row r="661" spans="1:98" hidden="1">
      <c r="A661" s="632">
        <v>153</v>
      </c>
      <c r="B661" s="554" t="s">
        <v>3170</v>
      </c>
      <c r="C661" s="554" t="s">
        <v>3171</v>
      </c>
      <c r="D661" s="554" t="s">
        <v>3172</v>
      </c>
      <c r="E661" s="336" t="s">
        <v>368</v>
      </c>
      <c r="F661" s="336" t="s">
        <v>14095</v>
      </c>
      <c r="G661" s="336">
        <v>2910200399</v>
      </c>
      <c r="H661" s="554" t="s">
        <v>3177</v>
      </c>
      <c r="I661" s="336" t="s">
        <v>118</v>
      </c>
      <c r="J661" s="336" t="s">
        <v>13659</v>
      </c>
      <c r="K661" s="336" t="s">
        <v>13546</v>
      </c>
      <c r="L661" s="336" t="s">
        <v>13658</v>
      </c>
      <c r="M661" s="336" t="s">
        <v>13658</v>
      </c>
      <c r="N661" s="336"/>
      <c r="O661" s="632"/>
      <c r="P661" s="632"/>
      <c r="Q661" s="632"/>
      <c r="R661" s="336"/>
      <c r="S661" s="336"/>
      <c r="T661" s="336" t="s">
        <v>15798</v>
      </c>
      <c r="U661" s="336"/>
      <c r="V661" s="632"/>
      <c r="W661" s="551" t="s">
        <v>13876</v>
      </c>
      <c r="X661" s="551" t="s">
        <v>13876</v>
      </c>
      <c r="Y661" s="551" t="s">
        <v>13876</v>
      </c>
      <c r="Z661" s="551" t="s">
        <v>13876</v>
      </c>
      <c r="AA661" s="551" t="s">
        <v>13876</v>
      </c>
      <c r="AB661" s="551" t="s">
        <v>13876</v>
      </c>
      <c r="AC661" s="551" t="s">
        <v>13876</v>
      </c>
      <c r="AD661" s="552" t="s">
        <v>13876</v>
      </c>
      <c r="AE661" s="623">
        <v>0</v>
      </c>
      <c r="AF661" t="s">
        <v>3169</v>
      </c>
      <c r="AG661" t="s">
        <v>3174</v>
      </c>
      <c r="AH661" t="s">
        <v>3176</v>
      </c>
      <c r="AJ661" s="548" t="s">
        <v>13693</v>
      </c>
      <c r="AK661" s="548" t="s">
        <v>14096</v>
      </c>
      <c r="AL661" s="548" t="s">
        <v>13669</v>
      </c>
      <c r="AM661" s="548" t="s">
        <v>14097</v>
      </c>
      <c r="AN661" s="548" t="s">
        <v>14098</v>
      </c>
      <c r="AO661" s="548" t="s">
        <v>3170</v>
      </c>
      <c r="AQ661" t="s">
        <v>13876</v>
      </c>
      <c r="AR661" t="s">
        <v>13876</v>
      </c>
      <c r="AS661" t="s">
        <v>13876</v>
      </c>
      <c r="AT661" t="s">
        <v>13876</v>
      </c>
      <c r="AU661" t="s">
        <v>13876</v>
      </c>
      <c r="AV661" t="s">
        <v>13876</v>
      </c>
      <c r="AW661" t="s">
        <v>13876</v>
      </c>
      <c r="AX661" t="s">
        <v>13876</v>
      </c>
      <c r="AY661" t="s">
        <v>13876</v>
      </c>
      <c r="AZ661" t="s">
        <v>13876</v>
      </c>
      <c r="BA661" t="s">
        <v>13876</v>
      </c>
      <c r="BB661" t="s">
        <v>13876</v>
      </c>
      <c r="BC661" t="s">
        <v>13876</v>
      </c>
      <c r="BD661" t="s">
        <v>13876</v>
      </c>
      <c r="BE661" t="s">
        <v>13876</v>
      </c>
      <c r="BF661" t="s">
        <v>13876</v>
      </c>
      <c r="BG661" t="s">
        <v>13876</v>
      </c>
      <c r="BH661" t="s">
        <v>13876</v>
      </c>
      <c r="BI661" t="s">
        <v>13876</v>
      </c>
      <c r="BJ661" t="s">
        <v>13876</v>
      </c>
      <c r="BK661" t="s">
        <v>13876</v>
      </c>
      <c r="BL661" t="s">
        <v>13876</v>
      </c>
      <c r="BM661" t="s">
        <v>13876</v>
      </c>
      <c r="BN661" t="s">
        <v>13876</v>
      </c>
      <c r="BO661" t="s">
        <v>13876</v>
      </c>
      <c r="BP661" t="s">
        <v>13876</v>
      </c>
      <c r="BQ661" t="s">
        <v>13876</v>
      </c>
      <c r="BR661" t="s">
        <v>13876</v>
      </c>
      <c r="BS661" t="s">
        <v>13876</v>
      </c>
      <c r="BT661" t="s">
        <v>13876</v>
      </c>
      <c r="BU661" t="s">
        <v>13876</v>
      </c>
      <c r="BV661" t="s">
        <v>13876</v>
      </c>
      <c r="BW661" t="s">
        <v>13876</v>
      </c>
      <c r="BX661" t="s">
        <v>13876</v>
      </c>
      <c r="BY661" t="s">
        <v>13876</v>
      </c>
      <c r="BZ661" t="s">
        <v>13876</v>
      </c>
      <c r="CA661" t="s">
        <v>13876</v>
      </c>
      <c r="CB661" t="s">
        <v>13876</v>
      </c>
      <c r="CC661" t="s">
        <v>13876</v>
      </c>
      <c r="CD661" t="s">
        <v>13876</v>
      </c>
      <c r="CE661" t="s">
        <v>13876</v>
      </c>
      <c r="CF661" t="s">
        <v>13876</v>
      </c>
      <c r="CG661" t="s">
        <v>13876</v>
      </c>
      <c r="CH661" t="s">
        <v>13876</v>
      </c>
      <c r="CI661" t="s">
        <v>13876</v>
      </c>
      <c r="CJ661" t="s">
        <v>13876</v>
      </c>
      <c r="CK661" t="s">
        <v>13876</v>
      </c>
      <c r="CL661" t="s">
        <v>13876</v>
      </c>
      <c r="CM661" t="s">
        <v>13876</v>
      </c>
      <c r="CN661" t="s">
        <v>13876</v>
      </c>
      <c r="CO661" t="s">
        <v>13876</v>
      </c>
      <c r="CP661" t="s">
        <v>13876</v>
      </c>
      <c r="CQ661" t="s">
        <v>13876</v>
      </c>
      <c r="CR661" t="s">
        <v>13876</v>
      </c>
      <c r="CS661" t="s">
        <v>13876</v>
      </c>
      <c r="CT661" t="s">
        <v>13876</v>
      </c>
    </row>
    <row r="662" spans="1:98" hidden="1">
      <c r="A662" s="632"/>
      <c r="B662" s="555"/>
      <c r="C662" s="554"/>
      <c r="D662" s="554"/>
      <c r="E662" s="336"/>
      <c r="F662" s="336"/>
      <c r="G662" s="336"/>
      <c r="H662" s="554"/>
      <c r="I662" s="336"/>
      <c r="J662" s="336"/>
      <c r="K662" s="336"/>
      <c r="L662" s="336"/>
      <c r="M662" s="336"/>
      <c r="N662" s="336"/>
      <c r="O662" s="632"/>
      <c r="P662" s="632"/>
      <c r="Q662" s="632"/>
      <c r="R662" s="336"/>
      <c r="S662" s="336"/>
      <c r="T662" s="336" t="s">
        <v>13876</v>
      </c>
      <c r="U662" s="336"/>
      <c r="V662" s="632"/>
      <c r="W662" s="551"/>
      <c r="X662" s="551"/>
      <c r="Y662" s="551"/>
      <c r="Z662" s="551"/>
      <c r="AA662" s="551">
        <v>0</v>
      </c>
      <c r="AB662" s="551">
        <v>0</v>
      </c>
      <c r="AC662" s="551">
        <v>0</v>
      </c>
      <c r="AD662" s="552"/>
      <c r="AE662" s="623">
        <v>0</v>
      </c>
      <c r="AQ662" t="s">
        <v>13876</v>
      </c>
      <c r="AR662" t="s">
        <v>13876</v>
      </c>
      <c r="AS662" t="s">
        <v>13876</v>
      </c>
      <c r="AT662" t="s">
        <v>13876</v>
      </c>
      <c r="AU662" t="s">
        <v>13876</v>
      </c>
      <c r="AV662" t="s">
        <v>13876</v>
      </c>
      <c r="AW662" t="s">
        <v>13876</v>
      </c>
      <c r="AX662" t="s">
        <v>13876</v>
      </c>
      <c r="AY662" t="s">
        <v>13876</v>
      </c>
      <c r="AZ662" t="s">
        <v>13876</v>
      </c>
      <c r="BA662" t="s">
        <v>13876</v>
      </c>
      <c r="BB662" t="s">
        <v>13876</v>
      </c>
      <c r="BC662" t="s">
        <v>13876</v>
      </c>
      <c r="BD662" t="s">
        <v>13876</v>
      </c>
      <c r="BE662" t="s">
        <v>13876</v>
      </c>
      <c r="BF662" t="s">
        <v>13876</v>
      </c>
      <c r="BG662" t="s">
        <v>13876</v>
      </c>
      <c r="BH662" t="s">
        <v>13876</v>
      </c>
      <c r="BI662" t="s">
        <v>13876</v>
      </c>
      <c r="BJ662" t="s">
        <v>13876</v>
      </c>
      <c r="BK662" t="s">
        <v>13876</v>
      </c>
      <c r="BL662" t="s">
        <v>13876</v>
      </c>
      <c r="BM662" t="s">
        <v>13876</v>
      </c>
      <c r="BN662" t="s">
        <v>13876</v>
      </c>
      <c r="BO662" t="s">
        <v>13876</v>
      </c>
      <c r="BP662" t="s">
        <v>13876</v>
      </c>
      <c r="BQ662" t="s">
        <v>13876</v>
      </c>
      <c r="BR662" t="s">
        <v>13876</v>
      </c>
      <c r="BS662" t="s">
        <v>13876</v>
      </c>
      <c r="BT662" t="s">
        <v>13876</v>
      </c>
      <c r="BU662" t="s">
        <v>13876</v>
      </c>
      <c r="BV662" t="s">
        <v>13876</v>
      </c>
      <c r="BW662" t="s">
        <v>13876</v>
      </c>
      <c r="BX662" t="s">
        <v>13876</v>
      </c>
      <c r="BY662" t="s">
        <v>13876</v>
      </c>
      <c r="BZ662" t="s">
        <v>13876</v>
      </c>
      <c r="CA662" t="s">
        <v>13876</v>
      </c>
      <c r="CB662" t="s">
        <v>13876</v>
      </c>
      <c r="CC662" t="s">
        <v>13876</v>
      </c>
      <c r="CD662" t="s">
        <v>13876</v>
      </c>
      <c r="CE662" t="s">
        <v>13876</v>
      </c>
      <c r="CF662" t="s">
        <v>13876</v>
      </c>
      <c r="CG662" t="s">
        <v>13876</v>
      </c>
      <c r="CH662" t="s">
        <v>13876</v>
      </c>
      <c r="CI662" t="s">
        <v>13876</v>
      </c>
      <c r="CJ662" t="s">
        <v>13876</v>
      </c>
      <c r="CK662" t="s">
        <v>13876</v>
      </c>
      <c r="CL662" t="s">
        <v>13876</v>
      </c>
      <c r="CM662" t="s">
        <v>13876</v>
      </c>
      <c r="CN662" t="s">
        <v>13876</v>
      </c>
      <c r="CO662" t="s">
        <v>13876</v>
      </c>
      <c r="CP662" t="s">
        <v>13876</v>
      </c>
      <c r="CQ662" t="s">
        <v>13876</v>
      </c>
      <c r="CR662" t="s">
        <v>13876</v>
      </c>
      <c r="CS662" t="s">
        <v>13876</v>
      </c>
      <c r="CT662" t="s">
        <v>13876</v>
      </c>
    </row>
    <row r="663" spans="1:98" hidden="1">
      <c r="A663" s="1088">
        <v>154</v>
      </c>
      <c r="B663" s="554" t="s">
        <v>5230</v>
      </c>
      <c r="C663" s="554" t="s">
        <v>5231</v>
      </c>
      <c r="D663" s="554" t="s">
        <v>5232</v>
      </c>
      <c r="E663" s="336" t="s">
        <v>368</v>
      </c>
      <c r="F663" s="336" t="s">
        <v>14099</v>
      </c>
      <c r="G663" s="336">
        <v>2910800032</v>
      </c>
      <c r="H663" s="554" t="s">
        <v>5238</v>
      </c>
      <c r="I663" s="336" t="s">
        <v>113</v>
      </c>
      <c r="J663" s="336" t="s">
        <v>13659</v>
      </c>
      <c r="K663" s="336" t="s">
        <v>13546</v>
      </c>
      <c r="L663" s="336" t="s">
        <v>13658</v>
      </c>
      <c r="M663" s="336" t="s">
        <v>13659</v>
      </c>
      <c r="N663" s="336" t="s">
        <v>13549</v>
      </c>
      <c r="O663" s="632"/>
      <c r="P663" s="632"/>
      <c r="Q663" s="632"/>
      <c r="R663" s="336"/>
      <c r="S663" s="336"/>
      <c r="T663" s="336" t="s">
        <v>15799</v>
      </c>
      <c r="U663" s="625"/>
      <c r="V663" s="1088"/>
      <c r="W663" s="551" t="s">
        <v>13876</v>
      </c>
      <c r="X663" s="551" t="s">
        <v>13876</v>
      </c>
      <c r="Y663" s="551" t="s">
        <v>13876</v>
      </c>
      <c r="Z663" s="551" t="s">
        <v>13876</v>
      </c>
      <c r="AA663" s="551" t="s">
        <v>13876</v>
      </c>
      <c r="AB663" s="551" t="s">
        <v>13876</v>
      </c>
      <c r="AC663" s="551" t="s">
        <v>13876</v>
      </c>
      <c r="AD663" s="552" t="s">
        <v>13876</v>
      </c>
      <c r="AE663" s="623">
        <v>0</v>
      </c>
      <c r="AF663" t="s">
        <v>5229</v>
      </c>
      <c r="AG663" t="s">
        <v>5235</v>
      </c>
      <c r="AH663" t="s">
        <v>5237</v>
      </c>
      <c r="AQ663" t="s">
        <v>13876</v>
      </c>
      <c r="AR663" t="s">
        <v>13876</v>
      </c>
      <c r="AS663" t="s">
        <v>13876</v>
      </c>
      <c r="AT663" t="s">
        <v>13876</v>
      </c>
      <c r="AU663" t="s">
        <v>13876</v>
      </c>
      <c r="AV663" t="s">
        <v>13876</v>
      </c>
      <c r="AW663" t="s">
        <v>13876</v>
      </c>
      <c r="AX663" t="s">
        <v>13876</v>
      </c>
      <c r="AY663" t="s">
        <v>13876</v>
      </c>
      <c r="AZ663" t="s">
        <v>13876</v>
      </c>
      <c r="BA663" t="s">
        <v>13876</v>
      </c>
      <c r="BB663" t="s">
        <v>13876</v>
      </c>
      <c r="BC663" t="s">
        <v>13876</v>
      </c>
      <c r="BD663" t="s">
        <v>13876</v>
      </c>
      <c r="BE663" t="s">
        <v>13876</v>
      </c>
      <c r="BF663" t="s">
        <v>13876</v>
      </c>
      <c r="BG663" t="s">
        <v>13876</v>
      </c>
      <c r="BH663" t="s">
        <v>13876</v>
      </c>
      <c r="BI663" t="s">
        <v>13876</v>
      </c>
      <c r="BJ663" t="s">
        <v>13876</v>
      </c>
      <c r="BK663" t="s">
        <v>13876</v>
      </c>
      <c r="BL663" t="s">
        <v>13876</v>
      </c>
      <c r="BM663" t="s">
        <v>13876</v>
      </c>
      <c r="BN663" t="s">
        <v>13876</v>
      </c>
      <c r="BO663" t="s">
        <v>13876</v>
      </c>
      <c r="BP663" t="s">
        <v>13876</v>
      </c>
      <c r="BQ663" t="s">
        <v>13876</v>
      </c>
      <c r="BR663" t="s">
        <v>13876</v>
      </c>
      <c r="BS663" t="s">
        <v>13876</v>
      </c>
      <c r="BT663" t="s">
        <v>13876</v>
      </c>
      <c r="BU663" t="s">
        <v>13876</v>
      </c>
      <c r="BV663" t="s">
        <v>13876</v>
      </c>
      <c r="BW663" t="s">
        <v>13876</v>
      </c>
      <c r="BX663" t="s">
        <v>13876</v>
      </c>
      <c r="BY663" t="s">
        <v>13876</v>
      </c>
      <c r="BZ663" t="s">
        <v>13876</v>
      </c>
      <c r="CA663" t="s">
        <v>13876</v>
      </c>
      <c r="CB663" t="s">
        <v>13876</v>
      </c>
      <c r="CC663" t="s">
        <v>13876</v>
      </c>
      <c r="CD663" t="s">
        <v>13876</v>
      </c>
      <c r="CE663" t="s">
        <v>13876</v>
      </c>
      <c r="CF663" t="s">
        <v>13876</v>
      </c>
      <c r="CG663" t="s">
        <v>13876</v>
      </c>
      <c r="CH663" t="s">
        <v>13876</v>
      </c>
      <c r="CI663" t="s">
        <v>13876</v>
      </c>
      <c r="CJ663" t="s">
        <v>13876</v>
      </c>
      <c r="CK663" t="s">
        <v>13876</v>
      </c>
      <c r="CL663" t="s">
        <v>13876</v>
      </c>
      <c r="CM663" t="s">
        <v>13876</v>
      </c>
      <c r="CN663" t="s">
        <v>13876</v>
      </c>
      <c r="CO663" t="s">
        <v>13876</v>
      </c>
      <c r="CP663" t="s">
        <v>13876</v>
      </c>
      <c r="CQ663" t="s">
        <v>13876</v>
      </c>
      <c r="CR663" t="s">
        <v>13876</v>
      </c>
      <c r="CS663" t="s">
        <v>13876</v>
      </c>
      <c r="CT663" t="s">
        <v>13876</v>
      </c>
    </row>
    <row r="664" spans="1:98" hidden="1">
      <c r="A664" s="1088"/>
      <c r="B664" s="554" t="s">
        <v>5230</v>
      </c>
      <c r="C664" s="554" t="s">
        <v>5231</v>
      </c>
      <c r="D664" s="554" t="s">
        <v>5232</v>
      </c>
      <c r="E664" s="336" t="s">
        <v>368</v>
      </c>
      <c r="F664" s="336" t="s">
        <v>14099</v>
      </c>
      <c r="G664" s="336">
        <v>2910800032</v>
      </c>
      <c r="H664" s="554" t="s">
        <v>5238</v>
      </c>
      <c r="I664" s="336" t="s">
        <v>114</v>
      </c>
      <c r="J664" s="336" t="s">
        <v>13659</v>
      </c>
      <c r="K664" s="336" t="s">
        <v>13546</v>
      </c>
      <c r="L664" s="336" t="s">
        <v>13658</v>
      </c>
      <c r="M664" s="336" t="s">
        <v>13659</v>
      </c>
      <c r="N664" s="336" t="s">
        <v>13549</v>
      </c>
      <c r="O664" s="632"/>
      <c r="P664" s="632"/>
      <c r="Q664" s="632"/>
      <c r="R664" s="336"/>
      <c r="S664" s="336"/>
      <c r="T664" s="336" t="s">
        <v>15800</v>
      </c>
      <c r="U664" s="609"/>
      <c r="V664" s="1088"/>
      <c r="W664" s="551" t="s">
        <v>13876</v>
      </c>
      <c r="X664" s="551" t="s">
        <v>13876</v>
      </c>
      <c r="Y664" s="551" t="s">
        <v>13876</v>
      </c>
      <c r="Z664" s="551" t="s">
        <v>13876</v>
      </c>
      <c r="AA664" s="551" t="s">
        <v>13876</v>
      </c>
      <c r="AB664" s="551" t="s">
        <v>13876</v>
      </c>
      <c r="AC664" s="551" t="s">
        <v>13876</v>
      </c>
      <c r="AD664" s="552" t="s">
        <v>13876</v>
      </c>
      <c r="AE664" s="623">
        <v>0</v>
      </c>
      <c r="AF664" t="s">
        <v>5229</v>
      </c>
      <c r="AG664" t="s">
        <v>5235</v>
      </c>
      <c r="AH664" t="s">
        <v>5237</v>
      </c>
      <c r="AQ664" t="s">
        <v>13876</v>
      </c>
      <c r="AR664" t="s">
        <v>13876</v>
      </c>
      <c r="AS664" t="s">
        <v>13876</v>
      </c>
      <c r="AT664" t="s">
        <v>13876</v>
      </c>
      <c r="AU664" t="s">
        <v>13876</v>
      </c>
      <c r="AV664" t="s">
        <v>13876</v>
      </c>
      <c r="AW664" t="s">
        <v>13876</v>
      </c>
      <c r="AX664" t="s">
        <v>13876</v>
      </c>
      <c r="AY664" t="s">
        <v>13876</v>
      </c>
      <c r="AZ664" t="s">
        <v>13876</v>
      </c>
      <c r="BA664" t="s">
        <v>13876</v>
      </c>
      <c r="BB664" t="s">
        <v>13876</v>
      </c>
      <c r="BC664" t="s">
        <v>13876</v>
      </c>
      <c r="BD664" t="s">
        <v>13876</v>
      </c>
      <c r="BE664" t="s">
        <v>13876</v>
      </c>
      <c r="BF664" t="s">
        <v>13876</v>
      </c>
      <c r="BG664" t="s">
        <v>13876</v>
      </c>
      <c r="BH664" t="s">
        <v>13876</v>
      </c>
      <c r="BI664" t="s">
        <v>13876</v>
      </c>
      <c r="BJ664" t="s">
        <v>13876</v>
      </c>
      <c r="BK664" t="s">
        <v>13876</v>
      </c>
      <c r="BL664" t="s">
        <v>13876</v>
      </c>
      <c r="BM664" t="s">
        <v>13876</v>
      </c>
      <c r="BN664" t="s">
        <v>13876</v>
      </c>
      <c r="BO664" t="s">
        <v>13876</v>
      </c>
      <c r="BP664" t="s">
        <v>13876</v>
      </c>
      <c r="BQ664" t="s">
        <v>13876</v>
      </c>
      <c r="BR664" t="s">
        <v>13876</v>
      </c>
      <c r="BS664" t="s">
        <v>13876</v>
      </c>
      <c r="BT664" t="s">
        <v>13876</v>
      </c>
      <c r="BU664" t="s">
        <v>13876</v>
      </c>
      <c r="BV664" t="s">
        <v>13876</v>
      </c>
      <c r="BW664" t="s">
        <v>13876</v>
      </c>
      <c r="BX664" t="s">
        <v>13876</v>
      </c>
      <c r="BY664" t="s">
        <v>13876</v>
      </c>
      <c r="BZ664" t="s">
        <v>13876</v>
      </c>
      <c r="CA664" t="s">
        <v>13876</v>
      </c>
      <c r="CB664" t="s">
        <v>13876</v>
      </c>
      <c r="CC664" t="s">
        <v>13876</v>
      </c>
      <c r="CD664" t="s">
        <v>13876</v>
      </c>
      <c r="CE664" t="s">
        <v>13876</v>
      </c>
      <c r="CF664" t="s">
        <v>13876</v>
      </c>
      <c r="CG664" t="s">
        <v>13876</v>
      </c>
      <c r="CH664" t="s">
        <v>13876</v>
      </c>
      <c r="CI664" t="s">
        <v>13876</v>
      </c>
      <c r="CJ664" t="s">
        <v>13876</v>
      </c>
      <c r="CK664" t="s">
        <v>13876</v>
      </c>
      <c r="CL664" t="s">
        <v>13876</v>
      </c>
      <c r="CM664" t="s">
        <v>13876</v>
      </c>
      <c r="CN664" t="s">
        <v>13876</v>
      </c>
      <c r="CO664" t="s">
        <v>13876</v>
      </c>
      <c r="CP664" t="s">
        <v>13876</v>
      </c>
      <c r="CQ664" t="s">
        <v>13876</v>
      </c>
      <c r="CR664" t="s">
        <v>13876</v>
      </c>
      <c r="CS664" t="s">
        <v>13876</v>
      </c>
      <c r="CT664" t="s">
        <v>13876</v>
      </c>
    </row>
    <row r="665" spans="1:98" hidden="1">
      <c r="A665" s="632"/>
      <c r="B665" s="555"/>
      <c r="C665" s="554"/>
      <c r="D665" s="554"/>
      <c r="E665" s="336"/>
      <c r="F665" s="336"/>
      <c r="G665" s="336"/>
      <c r="H665" s="554"/>
      <c r="I665" s="336"/>
      <c r="J665" s="336"/>
      <c r="K665" s="336"/>
      <c r="L665" s="336"/>
      <c r="M665" s="336"/>
      <c r="N665" s="336"/>
      <c r="O665" s="632"/>
      <c r="P665" s="632"/>
      <c r="Q665" s="632"/>
      <c r="R665" s="336"/>
      <c r="S665" s="336"/>
      <c r="T665" s="336" t="s">
        <v>13876</v>
      </c>
      <c r="U665" s="336"/>
      <c r="V665" s="632"/>
      <c r="W665" s="551"/>
      <c r="X665" s="551"/>
      <c r="Y665" s="551"/>
      <c r="Z665" s="551"/>
      <c r="AA665" s="551">
        <v>0</v>
      </c>
      <c r="AB665" s="551">
        <v>0</v>
      </c>
      <c r="AC665" s="551">
        <v>0</v>
      </c>
      <c r="AD665" s="552"/>
      <c r="AE665" s="623">
        <v>0</v>
      </c>
      <c r="AQ665" t="s">
        <v>13876</v>
      </c>
      <c r="AR665" t="s">
        <v>13876</v>
      </c>
      <c r="AS665" t="s">
        <v>13876</v>
      </c>
      <c r="AT665" t="s">
        <v>13876</v>
      </c>
      <c r="AU665" t="s">
        <v>13876</v>
      </c>
      <c r="AV665" t="s">
        <v>13876</v>
      </c>
      <c r="AW665" t="s">
        <v>13876</v>
      </c>
      <c r="AX665" t="s">
        <v>13876</v>
      </c>
      <c r="AY665" t="s">
        <v>13876</v>
      </c>
      <c r="AZ665" t="s">
        <v>13876</v>
      </c>
      <c r="BA665" t="s">
        <v>13876</v>
      </c>
      <c r="BB665" t="s">
        <v>13876</v>
      </c>
      <c r="BC665" t="s">
        <v>13876</v>
      </c>
      <c r="BD665" t="s">
        <v>13876</v>
      </c>
      <c r="BE665" t="s">
        <v>13876</v>
      </c>
      <c r="BF665" t="s">
        <v>13876</v>
      </c>
      <c r="BG665" t="s">
        <v>13876</v>
      </c>
      <c r="BH665" t="s">
        <v>13876</v>
      </c>
      <c r="BI665" t="s">
        <v>13876</v>
      </c>
      <c r="BJ665" t="s">
        <v>13876</v>
      </c>
      <c r="BK665" t="s">
        <v>13876</v>
      </c>
      <c r="BL665" t="s">
        <v>13876</v>
      </c>
      <c r="BM665" t="s">
        <v>13876</v>
      </c>
      <c r="BN665" t="s">
        <v>13876</v>
      </c>
      <c r="BO665" t="s">
        <v>13876</v>
      </c>
      <c r="BP665" t="s">
        <v>13876</v>
      </c>
      <c r="BQ665" t="s">
        <v>13876</v>
      </c>
      <c r="BR665" t="s">
        <v>13876</v>
      </c>
      <c r="BS665" t="s">
        <v>13876</v>
      </c>
      <c r="BT665" t="s">
        <v>13876</v>
      </c>
      <c r="BU665" t="s">
        <v>13876</v>
      </c>
      <c r="BV665" t="s">
        <v>13876</v>
      </c>
      <c r="BW665" t="s">
        <v>13876</v>
      </c>
      <c r="BX665" t="s">
        <v>13876</v>
      </c>
      <c r="BY665" t="s">
        <v>13876</v>
      </c>
      <c r="BZ665" t="s">
        <v>13876</v>
      </c>
      <c r="CA665" t="s">
        <v>13876</v>
      </c>
      <c r="CB665" t="s">
        <v>13876</v>
      </c>
      <c r="CC665" t="s">
        <v>13876</v>
      </c>
      <c r="CD665" t="s">
        <v>13876</v>
      </c>
      <c r="CE665" t="s">
        <v>13876</v>
      </c>
      <c r="CF665" t="s">
        <v>13876</v>
      </c>
      <c r="CG665" t="s">
        <v>13876</v>
      </c>
      <c r="CH665" t="s">
        <v>13876</v>
      </c>
      <c r="CI665" t="s">
        <v>13876</v>
      </c>
      <c r="CJ665" t="s">
        <v>13876</v>
      </c>
      <c r="CK665" t="s">
        <v>13876</v>
      </c>
      <c r="CL665" t="s">
        <v>13876</v>
      </c>
      <c r="CM665" t="s">
        <v>13876</v>
      </c>
      <c r="CN665" t="s">
        <v>13876</v>
      </c>
      <c r="CO665" t="s">
        <v>13876</v>
      </c>
      <c r="CP665" t="s">
        <v>13876</v>
      </c>
      <c r="CQ665" t="s">
        <v>13876</v>
      </c>
      <c r="CR665" t="s">
        <v>13876</v>
      </c>
      <c r="CS665" t="s">
        <v>13876</v>
      </c>
      <c r="CT665" t="s">
        <v>13876</v>
      </c>
    </row>
    <row r="666" spans="1:98" hidden="1">
      <c r="A666" s="1088">
        <v>155</v>
      </c>
      <c r="B666" s="554" t="s">
        <v>2371</v>
      </c>
      <c r="C666" s="554" t="s">
        <v>615</v>
      </c>
      <c r="D666" s="554" t="s">
        <v>2372</v>
      </c>
      <c r="E666" s="336" t="s">
        <v>368</v>
      </c>
      <c r="F666" s="336" t="s">
        <v>14100</v>
      </c>
      <c r="G666" s="336">
        <v>2910103098</v>
      </c>
      <c r="H666" s="554" t="s">
        <v>2379</v>
      </c>
      <c r="I666" s="336" t="s">
        <v>113</v>
      </c>
      <c r="J666" s="336" t="s">
        <v>13659</v>
      </c>
      <c r="K666" s="336" t="s">
        <v>13546</v>
      </c>
      <c r="L666" s="336" t="s">
        <v>13658</v>
      </c>
      <c r="M666" s="336" t="s">
        <v>13659</v>
      </c>
      <c r="N666" s="336" t="s">
        <v>13549</v>
      </c>
      <c r="O666" s="632"/>
      <c r="P666" s="632"/>
      <c r="Q666" s="632"/>
      <c r="R666" s="336"/>
      <c r="S666" s="336"/>
      <c r="T666" s="336" t="s">
        <v>15801</v>
      </c>
      <c r="U666" s="625"/>
      <c r="V666" s="1088"/>
      <c r="W666" s="551" t="s">
        <v>13876</v>
      </c>
      <c r="X666" s="551" t="s">
        <v>13876</v>
      </c>
      <c r="Y666" s="551" t="s">
        <v>13876</v>
      </c>
      <c r="Z666" s="551" t="s">
        <v>13876</v>
      </c>
      <c r="AA666" s="551" t="s">
        <v>13876</v>
      </c>
      <c r="AB666" s="551" t="s">
        <v>13876</v>
      </c>
      <c r="AC666" s="551" t="s">
        <v>13876</v>
      </c>
      <c r="AD666" s="552" t="s">
        <v>13876</v>
      </c>
      <c r="AE666" s="623">
        <v>0</v>
      </c>
      <c r="AF666" t="s">
        <v>2370</v>
      </c>
      <c r="AG666" t="s">
        <v>2374</v>
      </c>
      <c r="AH666" t="s">
        <v>2378</v>
      </c>
      <c r="AQ666" t="s">
        <v>13876</v>
      </c>
      <c r="AR666" t="s">
        <v>13876</v>
      </c>
      <c r="AS666" t="s">
        <v>13876</v>
      </c>
      <c r="AT666" t="s">
        <v>13876</v>
      </c>
      <c r="AU666" t="s">
        <v>13876</v>
      </c>
      <c r="AV666" t="s">
        <v>13876</v>
      </c>
      <c r="AW666" t="s">
        <v>13876</v>
      </c>
      <c r="AX666" t="s">
        <v>13876</v>
      </c>
      <c r="AY666" t="s">
        <v>13876</v>
      </c>
      <c r="AZ666" t="s">
        <v>13876</v>
      </c>
      <c r="BA666" t="s">
        <v>13876</v>
      </c>
      <c r="BB666" t="s">
        <v>13876</v>
      </c>
      <c r="BC666" t="s">
        <v>13876</v>
      </c>
      <c r="BD666" t="s">
        <v>13876</v>
      </c>
      <c r="BE666" t="s">
        <v>13876</v>
      </c>
      <c r="BF666" t="s">
        <v>13876</v>
      </c>
      <c r="BG666" t="s">
        <v>13876</v>
      </c>
      <c r="BH666" t="s">
        <v>13876</v>
      </c>
      <c r="BI666" t="s">
        <v>13876</v>
      </c>
      <c r="BJ666" t="s">
        <v>13876</v>
      </c>
      <c r="BK666" t="s">
        <v>13876</v>
      </c>
      <c r="BL666" t="s">
        <v>13876</v>
      </c>
      <c r="BM666" t="s">
        <v>13876</v>
      </c>
      <c r="BN666" t="s">
        <v>13876</v>
      </c>
      <c r="BO666" t="s">
        <v>13876</v>
      </c>
      <c r="BP666" t="s">
        <v>13876</v>
      </c>
      <c r="BQ666" t="s">
        <v>13876</v>
      </c>
      <c r="BR666" t="s">
        <v>13876</v>
      </c>
      <c r="BS666" t="s">
        <v>13876</v>
      </c>
      <c r="BT666" t="s">
        <v>13876</v>
      </c>
      <c r="BU666" t="s">
        <v>13876</v>
      </c>
      <c r="BV666" t="s">
        <v>13876</v>
      </c>
      <c r="BW666" t="s">
        <v>13876</v>
      </c>
      <c r="BX666" t="s">
        <v>13876</v>
      </c>
      <c r="BY666" t="s">
        <v>13876</v>
      </c>
      <c r="BZ666" t="s">
        <v>13876</v>
      </c>
      <c r="CA666" t="s">
        <v>13876</v>
      </c>
      <c r="CB666" t="s">
        <v>13876</v>
      </c>
      <c r="CC666" t="s">
        <v>13876</v>
      </c>
      <c r="CD666" t="s">
        <v>13876</v>
      </c>
      <c r="CE666" t="s">
        <v>13876</v>
      </c>
      <c r="CF666" t="s">
        <v>13876</v>
      </c>
      <c r="CG666" t="s">
        <v>13876</v>
      </c>
      <c r="CH666" t="s">
        <v>13876</v>
      </c>
      <c r="CI666" t="s">
        <v>13876</v>
      </c>
      <c r="CJ666" t="s">
        <v>13876</v>
      </c>
      <c r="CK666" t="s">
        <v>13876</v>
      </c>
      <c r="CL666" t="s">
        <v>13876</v>
      </c>
      <c r="CM666" t="s">
        <v>13876</v>
      </c>
      <c r="CN666" t="s">
        <v>13876</v>
      </c>
      <c r="CO666" t="s">
        <v>13876</v>
      </c>
      <c r="CP666" t="s">
        <v>13876</v>
      </c>
      <c r="CQ666" t="s">
        <v>13876</v>
      </c>
      <c r="CR666" t="s">
        <v>13876</v>
      </c>
      <c r="CS666" t="s">
        <v>13876</v>
      </c>
      <c r="CT666" t="s">
        <v>13876</v>
      </c>
    </row>
    <row r="667" spans="1:98" hidden="1">
      <c r="A667" s="1088"/>
      <c r="B667" s="554" t="s">
        <v>2371</v>
      </c>
      <c r="C667" s="554" t="s">
        <v>615</v>
      </c>
      <c r="D667" s="554" t="s">
        <v>2372</v>
      </c>
      <c r="E667" s="336" t="s">
        <v>368</v>
      </c>
      <c r="F667" s="336" t="s">
        <v>14100</v>
      </c>
      <c r="G667" s="336">
        <v>2910103098</v>
      </c>
      <c r="H667" s="554" t="s">
        <v>2379</v>
      </c>
      <c r="I667" s="336" t="s">
        <v>114</v>
      </c>
      <c r="J667" s="336" t="s">
        <v>13659</v>
      </c>
      <c r="K667" s="336" t="s">
        <v>13546</v>
      </c>
      <c r="L667" s="336" t="s">
        <v>13658</v>
      </c>
      <c r="M667" s="336" t="s">
        <v>13659</v>
      </c>
      <c r="N667" s="336" t="s">
        <v>13549</v>
      </c>
      <c r="O667" s="632"/>
      <c r="P667" s="632"/>
      <c r="Q667" s="632"/>
      <c r="R667" s="336"/>
      <c r="S667" s="336"/>
      <c r="T667" s="336" t="s">
        <v>15802</v>
      </c>
      <c r="U667" s="620"/>
      <c r="V667" s="1088"/>
      <c r="W667" s="551" t="s">
        <v>13876</v>
      </c>
      <c r="X667" s="551" t="s">
        <v>13876</v>
      </c>
      <c r="Y667" s="551" t="s">
        <v>13876</v>
      </c>
      <c r="Z667" s="551" t="s">
        <v>13876</v>
      </c>
      <c r="AA667" s="551" t="s">
        <v>13876</v>
      </c>
      <c r="AB667" s="551" t="s">
        <v>13876</v>
      </c>
      <c r="AC667" s="551" t="s">
        <v>13876</v>
      </c>
      <c r="AD667" s="552" t="s">
        <v>13876</v>
      </c>
      <c r="AE667" s="623">
        <v>0</v>
      </c>
      <c r="AF667" t="s">
        <v>2370</v>
      </c>
      <c r="AG667" t="s">
        <v>2374</v>
      </c>
      <c r="AH667" t="s">
        <v>2378</v>
      </c>
      <c r="AQ667" t="s">
        <v>13876</v>
      </c>
      <c r="AR667" t="s">
        <v>13876</v>
      </c>
      <c r="AS667" t="s">
        <v>13876</v>
      </c>
      <c r="AT667" t="s">
        <v>13876</v>
      </c>
      <c r="AU667" t="s">
        <v>13876</v>
      </c>
      <c r="AV667" t="s">
        <v>13876</v>
      </c>
      <c r="AW667" t="s">
        <v>13876</v>
      </c>
      <c r="AX667" t="s">
        <v>13876</v>
      </c>
      <c r="AY667" t="s">
        <v>13876</v>
      </c>
      <c r="AZ667" t="s">
        <v>13876</v>
      </c>
      <c r="BA667" t="s">
        <v>13876</v>
      </c>
      <c r="BB667" t="s">
        <v>13876</v>
      </c>
      <c r="BC667" t="s">
        <v>13876</v>
      </c>
      <c r="BD667" t="s">
        <v>13876</v>
      </c>
      <c r="BE667" t="s">
        <v>13876</v>
      </c>
      <c r="BF667" t="s">
        <v>13876</v>
      </c>
      <c r="BG667" t="s">
        <v>13876</v>
      </c>
      <c r="BH667" t="s">
        <v>13876</v>
      </c>
      <c r="BI667" t="s">
        <v>13876</v>
      </c>
      <c r="BJ667" t="s">
        <v>13876</v>
      </c>
      <c r="BK667" t="s">
        <v>13876</v>
      </c>
      <c r="BL667" t="s">
        <v>13876</v>
      </c>
      <c r="BM667" t="s">
        <v>13876</v>
      </c>
      <c r="BN667" t="s">
        <v>13876</v>
      </c>
      <c r="BO667" t="s">
        <v>13876</v>
      </c>
      <c r="BP667" t="s">
        <v>13876</v>
      </c>
      <c r="BQ667" t="s">
        <v>13876</v>
      </c>
      <c r="BR667" t="s">
        <v>13876</v>
      </c>
      <c r="BS667" t="s">
        <v>13876</v>
      </c>
      <c r="BT667" t="s">
        <v>13876</v>
      </c>
      <c r="BU667" t="s">
        <v>13876</v>
      </c>
      <c r="BV667" t="s">
        <v>13876</v>
      </c>
      <c r="BW667" t="s">
        <v>13876</v>
      </c>
      <c r="BX667" t="s">
        <v>13876</v>
      </c>
      <c r="BY667" t="s">
        <v>13876</v>
      </c>
      <c r="BZ667" t="s">
        <v>13876</v>
      </c>
      <c r="CA667" t="s">
        <v>13876</v>
      </c>
      <c r="CB667" t="s">
        <v>13876</v>
      </c>
      <c r="CC667" t="s">
        <v>13876</v>
      </c>
      <c r="CD667" t="s">
        <v>13876</v>
      </c>
      <c r="CE667" t="s">
        <v>13876</v>
      </c>
      <c r="CF667" t="s">
        <v>13876</v>
      </c>
      <c r="CG667" t="s">
        <v>13876</v>
      </c>
      <c r="CH667" t="s">
        <v>13876</v>
      </c>
      <c r="CI667" t="s">
        <v>13876</v>
      </c>
      <c r="CJ667" t="s">
        <v>13876</v>
      </c>
      <c r="CK667" t="s">
        <v>13876</v>
      </c>
      <c r="CL667" t="s">
        <v>13876</v>
      </c>
      <c r="CM667" t="s">
        <v>13876</v>
      </c>
      <c r="CN667" t="s">
        <v>13876</v>
      </c>
      <c r="CO667" t="s">
        <v>13876</v>
      </c>
      <c r="CP667" t="s">
        <v>13876</v>
      </c>
      <c r="CQ667" t="s">
        <v>13876</v>
      </c>
      <c r="CR667" t="s">
        <v>13876</v>
      </c>
      <c r="CS667" t="s">
        <v>13876</v>
      </c>
      <c r="CT667" t="s">
        <v>13876</v>
      </c>
    </row>
    <row r="668" spans="1:98" hidden="1">
      <c r="A668" s="1088"/>
      <c r="B668" s="554" t="s">
        <v>2371</v>
      </c>
      <c r="C668" s="554" t="s">
        <v>615</v>
      </c>
      <c r="D668" s="554" t="s">
        <v>2372</v>
      </c>
      <c r="E668" s="336" t="s">
        <v>368</v>
      </c>
      <c r="F668" s="336" t="s">
        <v>14100</v>
      </c>
      <c r="G668" s="336">
        <v>2910103098</v>
      </c>
      <c r="H668" s="554" t="s">
        <v>2379</v>
      </c>
      <c r="I668" s="336" t="s">
        <v>115</v>
      </c>
      <c r="J668" s="336" t="s">
        <v>13659</v>
      </c>
      <c r="K668" s="336" t="s">
        <v>13546</v>
      </c>
      <c r="L668" s="336" t="s">
        <v>13658</v>
      </c>
      <c r="M668" s="336" t="s">
        <v>13659</v>
      </c>
      <c r="N668" s="336" t="s">
        <v>13549</v>
      </c>
      <c r="O668" s="632"/>
      <c r="P668" s="632"/>
      <c r="Q668" s="632"/>
      <c r="R668" s="336"/>
      <c r="S668" s="336"/>
      <c r="T668" s="336" t="s">
        <v>15803</v>
      </c>
      <c r="U668" s="609"/>
      <c r="V668" s="1088"/>
      <c r="W668" s="551" t="s">
        <v>13876</v>
      </c>
      <c r="X668" s="551" t="s">
        <v>13876</v>
      </c>
      <c r="Y668" s="551" t="s">
        <v>13876</v>
      </c>
      <c r="Z668" s="551" t="s">
        <v>13876</v>
      </c>
      <c r="AA668" s="551" t="s">
        <v>13876</v>
      </c>
      <c r="AB668" s="551" t="s">
        <v>13876</v>
      </c>
      <c r="AC668" s="551" t="s">
        <v>13876</v>
      </c>
      <c r="AD668" s="552" t="s">
        <v>13876</v>
      </c>
      <c r="AE668" s="623">
        <v>0</v>
      </c>
      <c r="AF668" t="s">
        <v>2370</v>
      </c>
      <c r="AG668" t="s">
        <v>2374</v>
      </c>
      <c r="AH668" t="s">
        <v>2378</v>
      </c>
      <c r="AQ668" t="s">
        <v>13876</v>
      </c>
      <c r="AR668" t="s">
        <v>13876</v>
      </c>
      <c r="AS668" t="s">
        <v>13876</v>
      </c>
      <c r="AT668" t="s">
        <v>13876</v>
      </c>
      <c r="AU668" t="s">
        <v>13876</v>
      </c>
      <c r="AV668" t="s">
        <v>13876</v>
      </c>
      <c r="AW668" t="s">
        <v>13876</v>
      </c>
      <c r="AX668" t="s">
        <v>13876</v>
      </c>
      <c r="AY668" t="s">
        <v>13876</v>
      </c>
      <c r="AZ668" t="s">
        <v>13876</v>
      </c>
      <c r="BA668" t="s">
        <v>13876</v>
      </c>
      <c r="BB668" t="s">
        <v>13876</v>
      </c>
      <c r="BC668" t="s">
        <v>13876</v>
      </c>
      <c r="BD668" t="s">
        <v>13876</v>
      </c>
      <c r="BE668" t="s">
        <v>13876</v>
      </c>
      <c r="BF668" t="s">
        <v>13876</v>
      </c>
      <c r="BG668" t="s">
        <v>13876</v>
      </c>
      <c r="BH668" t="s">
        <v>13876</v>
      </c>
      <c r="BI668" t="s">
        <v>13876</v>
      </c>
      <c r="BJ668" t="s">
        <v>13876</v>
      </c>
      <c r="BK668" t="s">
        <v>13876</v>
      </c>
      <c r="BL668" t="s">
        <v>13876</v>
      </c>
      <c r="BM668" t="s">
        <v>13876</v>
      </c>
      <c r="BN668" t="s">
        <v>13876</v>
      </c>
      <c r="BO668" t="s">
        <v>13876</v>
      </c>
      <c r="BP668" t="s">
        <v>13876</v>
      </c>
      <c r="BQ668" t="s">
        <v>13876</v>
      </c>
      <c r="BR668" t="s">
        <v>13876</v>
      </c>
      <c r="BS668" t="s">
        <v>13876</v>
      </c>
      <c r="BT668" t="s">
        <v>13876</v>
      </c>
      <c r="BU668" t="s">
        <v>13876</v>
      </c>
      <c r="BV668" t="s">
        <v>13876</v>
      </c>
      <c r="BW668" t="s">
        <v>13876</v>
      </c>
      <c r="BX668" t="s">
        <v>13876</v>
      </c>
      <c r="BY668" t="s">
        <v>13876</v>
      </c>
      <c r="BZ668" t="s">
        <v>13876</v>
      </c>
      <c r="CA668" t="s">
        <v>13876</v>
      </c>
      <c r="CB668" t="s">
        <v>13876</v>
      </c>
      <c r="CC668" t="s">
        <v>13876</v>
      </c>
      <c r="CD668" t="s">
        <v>13876</v>
      </c>
      <c r="CE668" t="s">
        <v>13876</v>
      </c>
      <c r="CF668" t="s">
        <v>13876</v>
      </c>
      <c r="CG668" t="s">
        <v>13876</v>
      </c>
      <c r="CH668" t="s">
        <v>13876</v>
      </c>
      <c r="CI668" t="s">
        <v>13876</v>
      </c>
      <c r="CJ668" t="s">
        <v>13876</v>
      </c>
      <c r="CK668" t="s">
        <v>13876</v>
      </c>
      <c r="CL668" t="s">
        <v>13876</v>
      </c>
      <c r="CM668" t="s">
        <v>13876</v>
      </c>
      <c r="CN668" t="s">
        <v>13876</v>
      </c>
      <c r="CO668" t="s">
        <v>13876</v>
      </c>
      <c r="CP668" t="s">
        <v>13876</v>
      </c>
      <c r="CQ668" t="s">
        <v>13876</v>
      </c>
      <c r="CR668" t="s">
        <v>13876</v>
      </c>
      <c r="CS668" t="s">
        <v>13876</v>
      </c>
      <c r="CT668" t="s">
        <v>13876</v>
      </c>
    </row>
    <row r="669" spans="1:98" hidden="1">
      <c r="A669" s="632"/>
      <c r="B669" s="555"/>
      <c r="C669" s="554"/>
      <c r="D669" s="554"/>
      <c r="E669" s="336"/>
      <c r="F669" s="336"/>
      <c r="G669" s="336"/>
      <c r="H669" s="554"/>
      <c r="I669" s="336"/>
      <c r="J669" s="336"/>
      <c r="K669" s="336"/>
      <c r="L669" s="336"/>
      <c r="M669" s="336"/>
      <c r="N669" s="336"/>
      <c r="O669" s="632"/>
      <c r="P669" s="632"/>
      <c r="Q669" s="632"/>
      <c r="R669" s="336"/>
      <c r="S669" s="336"/>
      <c r="T669" s="336" t="s">
        <v>13876</v>
      </c>
      <c r="U669" s="336"/>
      <c r="V669" s="632"/>
      <c r="W669" s="551"/>
      <c r="X669" s="551"/>
      <c r="Y669" s="551"/>
      <c r="Z669" s="551"/>
      <c r="AA669" s="551">
        <v>0</v>
      </c>
      <c r="AB669" s="551">
        <v>0</v>
      </c>
      <c r="AC669" s="551">
        <v>0</v>
      </c>
      <c r="AD669" s="552"/>
      <c r="AE669" s="623">
        <v>0</v>
      </c>
      <c r="AQ669" t="s">
        <v>13876</v>
      </c>
      <c r="AR669" t="s">
        <v>13876</v>
      </c>
      <c r="AS669" t="s">
        <v>13876</v>
      </c>
      <c r="AT669" t="s">
        <v>13876</v>
      </c>
      <c r="AU669" t="s">
        <v>13876</v>
      </c>
      <c r="AV669" t="s">
        <v>13876</v>
      </c>
      <c r="AW669" t="s">
        <v>13876</v>
      </c>
      <c r="AX669" t="s">
        <v>13876</v>
      </c>
      <c r="AY669" t="s">
        <v>13876</v>
      </c>
      <c r="AZ669" t="s">
        <v>13876</v>
      </c>
      <c r="BA669" t="s">
        <v>13876</v>
      </c>
      <c r="BB669" t="s">
        <v>13876</v>
      </c>
      <c r="BC669" t="s">
        <v>13876</v>
      </c>
      <c r="BD669" t="s">
        <v>13876</v>
      </c>
      <c r="BE669" t="s">
        <v>13876</v>
      </c>
      <c r="BF669" t="s">
        <v>13876</v>
      </c>
      <c r="BG669" t="s">
        <v>13876</v>
      </c>
      <c r="BH669" t="s">
        <v>13876</v>
      </c>
      <c r="BI669" t="s">
        <v>13876</v>
      </c>
      <c r="BJ669" t="s">
        <v>13876</v>
      </c>
      <c r="BK669" t="s">
        <v>13876</v>
      </c>
      <c r="BL669" t="s">
        <v>13876</v>
      </c>
      <c r="BM669" t="s">
        <v>13876</v>
      </c>
      <c r="BN669" t="s">
        <v>13876</v>
      </c>
      <c r="BO669" t="s">
        <v>13876</v>
      </c>
      <c r="BP669" t="s">
        <v>13876</v>
      </c>
      <c r="BQ669" t="s">
        <v>13876</v>
      </c>
      <c r="BR669" t="s">
        <v>13876</v>
      </c>
      <c r="BS669" t="s">
        <v>13876</v>
      </c>
      <c r="BT669" t="s">
        <v>13876</v>
      </c>
      <c r="BU669" t="s">
        <v>13876</v>
      </c>
      <c r="BV669" t="s">
        <v>13876</v>
      </c>
      <c r="BW669" t="s">
        <v>13876</v>
      </c>
      <c r="BX669" t="s">
        <v>13876</v>
      </c>
      <c r="BY669" t="s">
        <v>13876</v>
      </c>
      <c r="BZ669" t="s">
        <v>13876</v>
      </c>
      <c r="CA669" t="s">
        <v>13876</v>
      </c>
      <c r="CB669" t="s">
        <v>13876</v>
      </c>
      <c r="CC669" t="s">
        <v>13876</v>
      </c>
      <c r="CD669" t="s">
        <v>13876</v>
      </c>
      <c r="CE669" t="s">
        <v>13876</v>
      </c>
      <c r="CF669" t="s">
        <v>13876</v>
      </c>
      <c r="CG669" t="s">
        <v>13876</v>
      </c>
      <c r="CH669" t="s">
        <v>13876</v>
      </c>
      <c r="CI669" t="s">
        <v>13876</v>
      </c>
      <c r="CJ669" t="s">
        <v>13876</v>
      </c>
      <c r="CK669" t="s">
        <v>13876</v>
      </c>
      <c r="CL669" t="s">
        <v>13876</v>
      </c>
      <c r="CM669" t="s">
        <v>13876</v>
      </c>
      <c r="CN669" t="s">
        <v>13876</v>
      </c>
      <c r="CO669" t="s">
        <v>13876</v>
      </c>
      <c r="CP669" t="s">
        <v>13876</v>
      </c>
      <c r="CQ669" t="s">
        <v>13876</v>
      </c>
      <c r="CR669" t="s">
        <v>13876</v>
      </c>
      <c r="CS669" t="s">
        <v>13876</v>
      </c>
      <c r="CT669" t="s">
        <v>13876</v>
      </c>
    </row>
    <row r="670" spans="1:98" hidden="1">
      <c r="A670" s="1088">
        <v>156</v>
      </c>
      <c r="B670" s="554" t="s">
        <v>11314</v>
      </c>
      <c r="C670" s="554" t="s">
        <v>3656</v>
      </c>
      <c r="D670" s="554" t="s">
        <v>11315</v>
      </c>
      <c r="E670" s="336" t="s">
        <v>368</v>
      </c>
      <c r="F670" s="336" t="s">
        <v>14101</v>
      </c>
      <c r="G670" s="336">
        <v>2950300026</v>
      </c>
      <c r="H670" s="554" t="s">
        <v>12712</v>
      </c>
      <c r="I670" s="336" t="s">
        <v>124</v>
      </c>
      <c r="J670" s="336" t="s">
        <v>13659</v>
      </c>
      <c r="K670" s="336" t="s">
        <v>13546</v>
      </c>
      <c r="L670" s="336" t="s">
        <v>13658</v>
      </c>
      <c r="M670" s="336" t="s">
        <v>13659</v>
      </c>
      <c r="N670" s="336" t="s">
        <v>13546</v>
      </c>
      <c r="O670" s="632"/>
      <c r="P670" s="632"/>
      <c r="Q670" s="632"/>
      <c r="R670" s="336"/>
      <c r="S670" s="336"/>
      <c r="T670" s="336" t="s">
        <v>15804</v>
      </c>
      <c r="U670" s="625"/>
      <c r="V670" s="1088"/>
      <c r="W670" s="551" t="s">
        <v>13876</v>
      </c>
      <c r="X670" s="551" t="s">
        <v>13876</v>
      </c>
      <c r="Y670" s="551" t="s">
        <v>13876</v>
      </c>
      <c r="Z670" s="551" t="s">
        <v>13876</v>
      </c>
      <c r="AA670" s="551" t="s">
        <v>13876</v>
      </c>
      <c r="AB670" s="551" t="s">
        <v>13876</v>
      </c>
      <c r="AC670" s="551" t="s">
        <v>13876</v>
      </c>
      <c r="AD670" s="552" t="s">
        <v>13876</v>
      </c>
      <c r="AE670" s="623">
        <v>0</v>
      </c>
      <c r="AF670" t="s">
        <v>11313</v>
      </c>
      <c r="AG670" t="s">
        <v>12032</v>
      </c>
      <c r="AH670" t="s">
        <v>12711</v>
      </c>
      <c r="AJ670" s="548" t="s">
        <v>13693</v>
      </c>
      <c r="AK670" s="548" t="s">
        <v>13733</v>
      </c>
      <c r="AL670" s="548" t="s">
        <v>13669</v>
      </c>
      <c r="AM670" s="548" t="s">
        <v>14102</v>
      </c>
      <c r="AN670" s="548" t="s">
        <v>14103</v>
      </c>
      <c r="AO670" s="548" t="s">
        <v>14104</v>
      </c>
      <c r="AQ670" t="s">
        <v>13876</v>
      </c>
      <c r="AR670" t="s">
        <v>13876</v>
      </c>
      <c r="AS670" t="s">
        <v>13876</v>
      </c>
      <c r="AT670" t="s">
        <v>13876</v>
      </c>
      <c r="AU670" t="s">
        <v>13876</v>
      </c>
      <c r="AV670" t="s">
        <v>13876</v>
      </c>
      <c r="AW670" t="s">
        <v>13876</v>
      </c>
      <c r="AX670" t="s">
        <v>13876</v>
      </c>
      <c r="AY670" t="s">
        <v>13876</v>
      </c>
      <c r="AZ670" t="s">
        <v>13876</v>
      </c>
      <c r="BA670" t="s">
        <v>13876</v>
      </c>
      <c r="BB670" t="s">
        <v>13876</v>
      </c>
      <c r="BC670" t="s">
        <v>13876</v>
      </c>
      <c r="BD670" t="s">
        <v>13876</v>
      </c>
      <c r="BE670" t="s">
        <v>13876</v>
      </c>
      <c r="BF670" t="s">
        <v>13876</v>
      </c>
      <c r="BG670" t="s">
        <v>13876</v>
      </c>
      <c r="BH670" t="s">
        <v>13876</v>
      </c>
      <c r="BI670" t="s">
        <v>13876</v>
      </c>
      <c r="BJ670" t="s">
        <v>13876</v>
      </c>
      <c r="BK670" t="s">
        <v>13876</v>
      </c>
      <c r="BL670" t="s">
        <v>13876</v>
      </c>
      <c r="BM670" t="s">
        <v>13876</v>
      </c>
      <c r="BN670" t="s">
        <v>13876</v>
      </c>
      <c r="BO670" t="s">
        <v>13876</v>
      </c>
      <c r="BP670" t="s">
        <v>13876</v>
      </c>
      <c r="BQ670" t="s">
        <v>13876</v>
      </c>
      <c r="BR670" t="s">
        <v>13876</v>
      </c>
      <c r="BS670" t="s">
        <v>13876</v>
      </c>
      <c r="BT670" t="s">
        <v>13876</v>
      </c>
      <c r="BU670" t="s">
        <v>13876</v>
      </c>
      <c r="BV670" t="s">
        <v>13876</v>
      </c>
      <c r="BW670" t="s">
        <v>13876</v>
      </c>
      <c r="BX670" t="s">
        <v>13876</v>
      </c>
      <c r="BY670" t="s">
        <v>13876</v>
      </c>
      <c r="BZ670" t="s">
        <v>13876</v>
      </c>
      <c r="CA670" t="s">
        <v>13876</v>
      </c>
      <c r="CB670" t="s">
        <v>13876</v>
      </c>
      <c r="CC670" t="s">
        <v>13876</v>
      </c>
      <c r="CD670" t="s">
        <v>13876</v>
      </c>
      <c r="CE670" t="s">
        <v>13876</v>
      </c>
      <c r="CF670" t="s">
        <v>13876</v>
      </c>
      <c r="CG670" t="s">
        <v>13876</v>
      </c>
      <c r="CH670" t="s">
        <v>13876</v>
      </c>
      <c r="CI670" t="s">
        <v>13876</v>
      </c>
      <c r="CJ670" t="s">
        <v>13876</v>
      </c>
      <c r="CK670" t="s">
        <v>13876</v>
      </c>
      <c r="CL670" t="s">
        <v>13876</v>
      </c>
      <c r="CM670" t="s">
        <v>13876</v>
      </c>
      <c r="CN670" t="s">
        <v>13876</v>
      </c>
      <c r="CO670" t="s">
        <v>13876</v>
      </c>
      <c r="CP670" t="s">
        <v>13876</v>
      </c>
      <c r="CQ670" t="s">
        <v>13876</v>
      </c>
      <c r="CR670" t="s">
        <v>13876</v>
      </c>
      <c r="CS670" t="s">
        <v>13876</v>
      </c>
      <c r="CT670" t="s">
        <v>13876</v>
      </c>
    </row>
    <row r="671" spans="1:98" hidden="1">
      <c r="A671" s="1088"/>
      <c r="B671" s="554" t="s">
        <v>11314</v>
      </c>
      <c r="C671" s="554" t="s">
        <v>3656</v>
      </c>
      <c r="D671" s="554" t="s">
        <v>11315</v>
      </c>
      <c r="E671" s="336" t="s">
        <v>368</v>
      </c>
      <c r="F671" s="336" t="s">
        <v>14101</v>
      </c>
      <c r="G671" s="336">
        <v>2950300026</v>
      </c>
      <c r="H671" s="554" t="s">
        <v>12712</v>
      </c>
      <c r="I671" s="336" t="s">
        <v>126</v>
      </c>
      <c r="J671" s="336" t="s">
        <v>13659</v>
      </c>
      <c r="K671" s="336" t="s">
        <v>13546</v>
      </c>
      <c r="L671" s="336" t="s">
        <v>13658</v>
      </c>
      <c r="M671" s="336" t="s">
        <v>13659</v>
      </c>
      <c r="N671" s="336" t="s">
        <v>13546</v>
      </c>
      <c r="O671" s="632"/>
      <c r="P671" s="632"/>
      <c r="Q671" s="632"/>
      <c r="R671" s="336"/>
      <c r="S671" s="336"/>
      <c r="T671" s="336" t="s">
        <v>15805</v>
      </c>
      <c r="U671" s="609"/>
      <c r="V671" s="1088"/>
      <c r="W671" s="551" t="s">
        <v>13876</v>
      </c>
      <c r="X671" s="551" t="s">
        <v>13876</v>
      </c>
      <c r="Y671" s="551" t="s">
        <v>13876</v>
      </c>
      <c r="Z671" s="551" t="s">
        <v>13876</v>
      </c>
      <c r="AA671" s="551" t="s">
        <v>13876</v>
      </c>
      <c r="AB671" s="551" t="s">
        <v>13876</v>
      </c>
      <c r="AC671" s="551" t="s">
        <v>13876</v>
      </c>
      <c r="AD671" s="552" t="s">
        <v>13876</v>
      </c>
      <c r="AE671" s="623">
        <v>0</v>
      </c>
      <c r="AF671" t="s">
        <v>11313</v>
      </c>
      <c r="AG671" t="s">
        <v>12032</v>
      </c>
      <c r="AH671" t="s">
        <v>12711</v>
      </c>
      <c r="AJ671" s="548" t="s">
        <v>13693</v>
      </c>
      <c r="AK671" s="548" t="s">
        <v>13733</v>
      </c>
      <c r="AL671" s="548" t="s">
        <v>13669</v>
      </c>
      <c r="AM671" s="548" t="s">
        <v>14102</v>
      </c>
      <c r="AN671" s="548" t="s">
        <v>14103</v>
      </c>
      <c r="AO671" s="548" t="s">
        <v>14104</v>
      </c>
      <c r="AQ671" t="s">
        <v>13876</v>
      </c>
      <c r="AR671" t="s">
        <v>13876</v>
      </c>
      <c r="AS671" t="s">
        <v>13876</v>
      </c>
      <c r="AT671" t="s">
        <v>13876</v>
      </c>
      <c r="AU671" t="s">
        <v>13876</v>
      </c>
      <c r="AV671" t="s">
        <v>13876</v>
      </c>
      <c r="AW671" t="s">
        <v>13876</v>
      </c>
      <c r="AX671" t="s">
        <v>13876</v>
      </c>
      <c r="AY671" t="s">
        <v>13876</v>
      </c>
      <c r="AZ671" t="s">
        <v>13876</v>
      </c>
      <c r="BA671" t="s">
        <v>13876</v>
      </c>
      <c r="BB671" t="s">
        <v>13876</v>
      </c>
      <c r="BC671" t="s">
        <v>13876</v>
      </c>
      <c r="BD671" t="s">
        <v>13876</v>
      </c>
      <c r="BE671" t="s">
        <v>13876</v>
      </c>
      <c r="BF671" t="s">
        <v>13876</v>
      </c>
      <c r="BG671" t="s">
        <v>13876</v>
      </c>
      <c r="BH671" t="s">
        <v>13876</v>
      </c>
      <c r="BI671" t="s">
        <v>13876</v>
      </c>
      <c r="BJ671" t="s">
        <v>13876</v>
      </c>
      <c r="BK671" t="s">
        <v>13876</v>
      </c>
      <c r="BL671" t="s">
        <v>13876</v>
      </c>
      <c r="BM671" t="s">
        <v>13876</v>
      </c>
      <c r="BN671" t="s">
        <v>13876</v>
      </c>
      <c r="BO671" t="s">
        <v>13876</v>
      </c>
      <c r="BP671" t="s">
        <v>13876</v>
      </c>
      <c r="BQ671" t="s">
        <v>13876</v>
      </c>
      <c r="BR671" t="s">
        <v>13876</v>
      </c>
      <c r="BS671" t="s">
        <v>13876</v>
      </c>
      <c r="BT671" t="s">
        <v>13876</v>
      </c>
      <c r="BU671" t="s">
        <v>13876</v>
      </c>
      <c r="BV671" t="s">
        <v>13876</v>
      </c>
      <c r="BW671" t="s">
        <v>13876</v>
      </c>
      <c r="BX671" t="s">
        <v>13876</v>
      </c>
      <c r="BY671" t="s">
        <v>13876</v>
      </c>
      <c r="BZ671" t="s">
        <v>13876</v>
      </c>
      <c r="CA671" t="s">
        <v>13876</v>
      </c>
      <c r="CB671" t="s">
        <v>13876</v>
      </c>
      <c r="CC671" t="s">
        <v>13876</v>
      </c>
      <c r="CD671" t="s">
        <v>13876</v>
      </c>
      <c r="CE671" t="s">
        <v>13876</v>
      </c>
      <c r="CF671" t="s">
        <v>13876</v>
      </c>
      <c r="CG671" t="s">
        <v>13876</v>
      </c>
      <c r="CH671" t="s">
        <v>13876</v>
      </c>
      <c r="CI671" t="s">
        <v>13876</v>
      </c>
      <c r="CJ671" t="s">
        <v>13876</v>
      </c>
      <c r="CK671" t="s">
        <v>13876</v>
      </c>
      <c r="CL671" t="s">
        <v>13876</v>
      </c>
      <c r="CM671" t="s">
        <v>13876</v>
      </c>
      <c r="CN671" t="s">
        <v>13876</v>
      </c>
      <c r="CO671" t="s">
        <v>13876</v>
      </c>
      <c r="CP671" t="s">
        <v>13876</v>
      </c>
      <c r="CQ671" t="s">
        <v>13876</v>
      </c>
      <c r="CR671" t="s">
        <v>13876</v>
      </c>
      <c r="CS671" t="s">
        <v>13876</v>
      </c>
      <c r="CT671" t="s">
        <v>13876</v>
      </c>
    </row>
    <row r="672" spans="1:98" hidden="1">
      <c r="A672" s="632"/>
      <c r="B672" s="555"/>
      <c r="C672" s="554"/>
      <c r="D672" s="554"/>
      <c r="E672" s="336"/>
      <c r="F672" s="336"/>
      <c r="G672" s="336"/>
      <c r="H672" s="554"/>
      <c r="I672" s="336"/>
      <c r="J672" s="336"/>
      <c r="K672" s="336"/>
      <c r="L672" s="336"/>
      <c r="M672" s="336"/>
      <c r="N672" s="336"/>
      <c r="O672" s="632"/>
      <c r="P672" s="632"/>
      <c r="Q672" s="632"/>
      <c r="R672" s="336"/>
      <c r="S672" s="336"/>
      <c r="T672" s="336" t="s">
        <v>13876</v>
      </c>
      <c r="U672" s="336"/>
      <c r="V672" s="632"/>
      <c r="W672" s="551"/>
      <c r="X672" s="551"/>
      <c r="Y672" s="551"/>
      <c r="Z672" s="551"/>
      <c r="AA672" s="551">
        <v>0</v>
      </c>
      <c r="AB672" s="551">
        <v>0</v>
      </c>
      <c r="AC672" s="551">
        <v>0</v>
      </c>
      <c r="AD672" s="552"/>
      <c r="AE672" s="623">
        <v>0</v>
      </c>
      <c r="AQ672" t="s">
        <v>13876</v>
      </c>
      <c r="AR672" t="s">
        <v>13876</v>
      </c>
      <c r="AS672" t="s">
        <v>13876</v>
      </c>
      <c r="AT672" t="s">
        <v>13876</v>
      </c>
      <c r="AU672" t="s">
        <v>13876</v>
      </c>
      <c r="AV672" t="s">
        <v>13876</v>
      </c>
      <c r="AW672" t="s">
        <v>13876</v>
      </c>
      <c r="AX672" t="s">
        <v>13876</v>
      </c>
      <c r="AY672" t="s">
        <v>13876</v>
      </c>
      <c r="AZ672" t="s">
        <v>13876</v>
      </c>
      <c r="BA672" t="s">
        <v>13876</v>
      </c>
      <c r="BB672" t="s">
        <v>13876</v>
      </c>
      <c r="BC672" t="s">
        <v>13876</v>
      </c>
      <c r="BD672" t="s">
        <v>13876</v>
      </c>
      <c r="BE672" t="s">
        <v>13876</v>
      </c>
      <c r="BF672" t="s">
        <v>13876</v>
      </c>
      <c r="BG672" t="s">
        <v>13876</v>
      </c>
      <c r="BH672" t="s">
        <v>13876</v>
      </c>
      <c r="BI672" t="s">
        <v>13876</v>
      </c>
      <c r="BJ672" t="s">
        <v>13876</v>
      </c>
      <c r="BK672" t="s">
        <v>13876</v>
      </c>
      <c r="BL672" t="s">
        <v>13876</v>
      </c>
      <c r="BM672" t="s">
        <v>13876</v>
      </c>
      <c r="BN672" t="s">
        <v>13876</v>
      </c>
      <c r="BO672" t="s">
        <v>13876</v>
      </c>
      <c r="BP672" t="s">
        <v>13876</v>
      </c>
      <c r="BQ672" t="s">
        <v>13876</v>
      </c>
      <c r="BR672" t="s">
        <v>13876</v>
      </c>
      <c r="BS672" t="s">
        <v>13876</v>
      </c>
      <c r="BT672" t="s">
        <v>13876</v>
      </c>
      <c r="BU672" t="s">
        <v>13876</v>
      </c>
      <c r="BV672" t="s">
        <v>13876</v>
      </c>
      <c r="BW672" t="s">
        <v>13876</v>
      </c>
      <c r="BX672" t="s">
        <v>13876</v>
      </c>
      <c r="BY672" t="s">
        <v>13876</v>
      </c>
      <c r="BZ672" t="s">
        <v>13876</v>
      </c>
      <c r="CA672" t="s">
        <v>13876</v>
      </c>
      <c r="CB672" t="s">
        <v>13876</v>
      </c>
      <c r="CC672" t="s">
        <v>13876</v>
      </c>
      <c r="CD672" t="s">
        <v>13876</v>
      </c>
      <c r="CE672" t="s">
        <v>13876</v>
      </c>
      <c r="CF672" t="s">
        <v>13876</v>
      </c>
      <c r="CG672" t="s">
        <v>13876</v>
      </c>
      <c r="CH672" t="s">
        <v>13876</v>
      </c>
      <c r="CI672" t="s">
        <v>13876</v>
      </c>
      <c r="CJ672" t="s">
        <v>13876</v>
      </c>
      <c r="CK672" t="s">
        <v>13876</v>
      </c>
      <c r="CL672" t="s">
        <v>13876</v>
      </c>
      <c r="CM672" t="s">
        <v>13876</v>
      </c>
      <c r="CN672" t="s">
        <v>13876</v>
      </c>
      <c r="CO672" t="s">
        <v>13876</v>
      </c>
      <c r="CP672" t="s">
        <v>13876</v>
      </c>
      <c r="CQ672" t="s">
        <v>13876</v>
      </c>
      <c r="CR672" t="s">
        <v>13876</v>
      </c>
      <c r="CS672" t="s">
        <v>13876</v>
      </c>
      <c r="CT672" t="s">
        <v>13876</v>
      </c>
    </row>
    <row r="673" spans="1:98" hidden="1">
      <c r="A673" s="1088">
        <v>157</v>
      </c>
      <c r="B673" s="554" t="s">
        <v>7616</v>
      </c>
      <c r="C673" s="554" t="s">
        <v>7533</v>
      </c>
      <c r="D673" s="554" t="s">
        <v>7617</v>
      </c>
      <c r="E673" s="336" t="s">
        <v>368</v>
      </c>
      <c r="F673" s="336" t="s">
        <v>14105</v>
      </c>
      <c r="G673" s="336">
        <v>2911500300</v>
      </c>
      <c r="H673" s="554" t="s">
        <v>7623</v>
      </c>
      <c r="I673" s="336" t="s">
        <v>113</v>
      </c>
      <c r="J673" s="336" t="s">
        <v>13659</v>
      </c>
      <c r="K673" s="336" t="s">
        <v>13546</v>
      </c>
      <c r="L673" s="336" t="s">
        <v>13658</v>
      </c>
      <c r="M673" s="336" t="s">
        <v>13659</v>
      </c>
      <c r="N673" s="336" t="s">
        <v>13549</v>
      </c>
      <c r="O673" s="632"/>
      <c r="P673" s="632"/>
      <c r="Q673" s="632"/>
      <c r="R673" s="336"/>
      <c r="S673" s="336"/>
      <c r="T673" s="336" t="s">
        <v>15806</v>
      </c>
      <c r="U673" s="625"/>
      <c r="V673" s="1088"/>
      <c r="W673" s="551" t="s">
        <v>13876</v>
      </c>
      <c r="X673" s="551" t="s">
        <v>13876</v>
      </c>
      <c r="Y673" s="551" t="s">
        <v>13876</v>
      </c>
      <c r="Z673" s="551" t="s">
        <v>13876</v>
      </c>
      <c r="AA673" s="551" t="s">
        <v>13876</v>
      </c>
      <c r="AB673" s="551" t="s">
        <v>13876</v>
      </c>
      <c r="AC673" s="551" t="s">
        <v>13876</v>
      </c>
      <c r="AD673" s="552" t="s">
        <v>13876</v>
      </c>
      <c r="AE673" s="623">
        <v>0</v>
      </c>
      <c r="AF673" t="s">
        <v>7615</v>
      </c>
      <c r="AG673" t="s">
        <v>7620</v>
      </c>
      <c r="AH673" t="s">
        <v>7622</v>
      </c>
      <c r="AJ673" s="548" t="s">
        <v>13693</v>
      </c>
      <c r="AK673" s="548" t="s">
        <v>14071</v>
      </c>
      <c r="AL673" s="548" t="s">
        <v>13669</v>
      </c>
      <c r="AM673" s="548" t="s">
        <v>14106</v>
      </c>
      <c r="AN673" s="548" t="s">
        <v>14107</v>
      </c>
      <c r="AO673" s="548" t="s">
        <v>14108</v>
      </c>
      <c r="AQ673" t="s">
        <v>13876</v>
      </c>
      <c r="AR673" t="s">
        <v>13876</v>
      </c>
      <c r="AS673" t="s">
        <v>13876</v>
      </c>
      <c r="AT673" t="s">
        <v>13876</v>
      </c>
      <c r="AU673" t="s">
        <v>13876</v>
      </c>
      <c r="AV673" t="s">
        <v>13876</v>
      </c>
      <c r="AW673" t="s">
        <v>13876</v>
      </c>
      <c r="AX673" t="s">
        <v>13876</v>
      </c>
      <c r="AY673" t="s">
        <v>13876</v>
      </c>
      <c r="AZ673" t="s">
        <v>13876</v>
      </c>
      <c r="BA673" t="s">
        <v>13876</v>
      </c>
      <c r="BB673" t="s">
        <v>13876</v>
      </c>
      <c r="BC673" t="s">
        <v>13876</v>
      </c>
      <c r="BD673" t="s">
        <v>13876</v>
      </c>
      <c r="BE673" t="s">
        <v>13876</v>
      </c>
      <c r="BF673" t="s">
        <v>13876</v>
      </c>
      <c r="BG673" t="s">
        <v>13876</v>
      </c>
      <c r="BH673" t="s">
        <v>13876</v>
      </c>
      <c r="BI673" t="s">
        <v>13876</v>
      </c>
      <c r="BJ673" t="s">
        <v>13876</v>
      </c>
      <c r="BK673" t="s">
        <v>13876</v>
      </c>
      <c r="BL673" t="s">
        <v>13876</v>
      </c>
      <c r="BM673" t="s">
        <v>13876</v>
      </c>
      <c r="BN673" t="s">
        <v>13876</v>
      </c>
      <c r="BO673" t="s">
        <v>13876</v>
      </c>
      <c r="BP673" t="s">
        <v>13876</v>
      </c>
      <c r="BQ673" t="s">
        <v>13876</v>
      </c>
      <c r="BR673" t="s">
        <v>13876</v>
      </c>
      <c r="BS673" t="s">
        <v>13876</v>
      </c>
      <c r="BT673" t="s">
        <v>13876</v>
      </c>
      <c r="BU673" t="s">
        <v>13876</v>
      </c>
      <c r="BV673" t="s">
        <v>13876</v>
      </c>
      <c r="BW673" t="s">
        <v>13876</v>
      </c>
      <c r="BX673" t="s">
        <v>13876</v>
      </c>
      <c r="BY673" t="s">
        <v>13876</v>
      </c>
      <c r="BZ673" t="s">
        <v>13876</v>
      </c>
      <c r="CA673" t="s">
        <v>13876</v>
      </c>
      <c r="CB673" t="s">
        <v>13876</v>
      </c>
      <c r="CC673" t="s">
        <v>13876</v>
      </c>
      <c r="CD673" t="s">
        <v>13876</v>
      </c>
      <c r="CE673" t="s">
        <v>13876</v>
      </c>
      <c r="CF673" t="s">
        <v>13876</v>
      </c>
      <c r="CG673" t="s">
        <v>13876</v>
      </c>
      <c r="CH673" t="s">
        <v>13876</v>
      </c>
      <c r="CI673" t="s">
        <v>13876</v>
      </c>
      <c r="CJ673" t="s">
        <v>13876</v>
      </c>
      <c r="CK673" t="s">
        <v>13876</v>
      </c>
      <c r="CL673" t="s">
        <v>13876</v>
      </c>
      <c r="CM673" t="s">
        <v>13876</v>
      </c>
      <c r="CN673" t="s">
        <v>13876</v>
      </c>
      <c r="CO673" t="s">
        <v>13876</v>
      </c>
      <c r="CP673" t="s">
        <v>13876</v>
      </c>
      <c r="CQ673" t="s">
        <v>13876</v>
      </c>
      <c r="CR673" t="s">
        <v>13876</v>
      </c>
      <c r="CS673" t="s">
        <v>13876</v>
      </c>
      <c r="CT673" t="s">
        <v>13876</v>
      </c>
    </row>
    <row r="674" spans="1:98" hidden="1">
      <c r="A674" s="1088"/>
      <c r="B674" s="554" t="s">
        <v>7616</v>
      </c>
      <c r="C674" s="554" t="s">
        <v>7533</v>
      </c>
      <c r="D674" s="554" t="s">
        <v>7617</v>
      </c>
      <c r="E674" s="336" t="s">
        <v>368</v>
      </c>
      <c r="F674" s="336" t="s">
        <v>14105</v>
      </c>
      <c r="G674" s="336">
        <v>2911500300</v>
      </c>
      <c r="H674" s="554" t="s">
        <v>7623</v>
      </c>
      <c r="I674" s="336" t="s">
        <v>114</v>
      </c>
      <c r="J674" s="336" t="s">
        <v>13659</v>
      </c>
      <c r="K674" s="336" t="s">
        <v>13546</v>
      </c>
      <c r="L674" s="336" t="s">
        <v>13658</v>
      </c>
      <c r="M674" s="336" t="s">
        <v>13659</v>
      </c>
      <c r="N674" s="336" t="s">
        <v>13549</v>
      </c>
      <c r="O674" s="632"/>
      <c r="P674" s="632"/>
      <c r="Q674" s="632"/>
      <c r="R674" s="336"/>
      <c r="S674" s="336"/>
      <c r="T674" s="336" t="s">
        <v>15807</v>
      </c>
      <c r="U674" s="620"/>
      <c r="V674" s="1088"/>
      <c r="W674" s="551" t="s">
        <v>13876</v>
      </c>
      <c r="X674" s="551" t="s">
        <v>13876</v>
      </c>
      <c r="Y674" s="551" t="s">
        <v>13876</v>
      </c>
      <c r="Z674" s="551" t="s">
        <v>13876</v>
      </c>
      <c r="AA674" s="551" t="s">
        <v>13876</v>
      </c>
      <c r="AB674" s="551" t="s">
        <v>13876</v>
      </c>
      <c r="AC674" s="551" t="s">
        <v>13876</v>
      </c>
      <c r="AD674" s="552" t="s">
        <v>13876</v>
      </c>
      <c r="AE674" s="623">
        <v>0</v>
      </c>
      <c r="AF674" t="s">
        <v>7615</v>
      </c>
      <c r="AG674" t="s">
        <v>7620</v>
      </c>
      <c r="AH674" t="s">
        <v>7622</v>
      </c>
      <c r="AJ674" s="548" t="s">
        <v>13693</v>
      </c>
      <c r="AK674" s="548" t="s">
        <v>14071</v>
      </c>
      <c r="AL674" s="548" t="s">
        <v>13669</v>
      </c>
      <c r="AM674" s="548" t="s">
        <v>14106</v>
      </c>
      <c r="AN674" s="548" t="s">
        <v>14107</v>
      </c>
      <c r="AO674" s="548" t="s">
        <v>14108</v>
      </c>
      <c r="AQ674" t="s">
        <v>13876</v>
      </c>
      <c r="AR674" t="s">
        <v>13876</v>
      </c>
      <c r="AS674" t="s">
        <v>13876</v>
      </c>
      <c r="AT674" t="s">
        <v>13876</v>
      </c>
      <c r="AU674" t="s">
        <v>13876</v>
      </c>
      <c r="AV674" t="s">
        <v>13876</v>
      </c>
      <c r="AW674" t="s">
        <v>13876</v>
      </c>
      <c r="AX674" t="s">
        <v>13876</v>
      </c>
      <c r="AY674" t="s">
        <v>13876</v>
      </c>
      <c r="AZ674" t="s">
        <v>13876</v>
      </c>
      <c r="BA674" t="s">
        <v>13876</v>
      </c>
      <c r="BB674" t="s">
        <v>13876</v>
      </c>
      <c r="BC674" t="s">
        <v>13876</v>
      </c>
      <c r="BD674" t="s">
        <v>13876</v>
      </c>
      <c r="BE674" t="s">
        <v>13876</v>
      </c>
      <c r="BF674" t="s">
        <v>13876</v>
      </c>
      <c r="BG674" t="s">
        <v>13876</v>
      </c>
      <c r="BH674" t="s">
        <v>13876</v>
      </c>
      <c r="BI674" t="s">
        <v>13876</v>
      </c>
      <c r="BJ674" t="s">
        <v>13876</v>
      </c>
      <c r="BK674" t="s">
        <v>13876</v>
      </c>
      <c r="BL674" t="s">
        <v>13876</v>
      </c>
      <c r="BM674" t="s">
        <v>13876</v>
      </c>
      <c r="BN674" t="s">
        <v>13876</v>
      </c>
      <c r="BO674" t="s">
        <v>13876</v>
      </c>
      <c r="BP674" t="s">
        <v>13876</v>
      </c>
      <c r="BQ674" t="s">
        <v>13876</v>
      </c>
      <c r="BR674" t="s">
        <v>13876</v>
      </c>
      <c r="BS674" t="s">
        <v>13876</v>
      </c>
      <c r="BT674" t="s">
        <v>13876</v>
      </c>
      <c r="BU674" t="s">
        <v>13876</v>
      </c>
      <c r="BV674" t="s">
        <v>13876</v>
      </c>
      <c r="BW674" t="s">
        <v>13876</v>
      </c>
      <c r="BX674" t="s">
        <v>13876</v>
      </c>
      <c r="BY674" t="s">
        <v>13876</v>
      </c>
      <c r="BZ674" t="s">
        <v>13876</v>
      </c>
      <c r="CA674" t="s">
        <v>13876</v>
      </c>
      <c r="CB674" t="s">
        <v>13876</v>
      </c>
      <c r="CC674" t="s">
        <v>13876</v>
      </c>
      <c r="CD674" t="s">
        <v>13876</v>
      </c>
      <c r="CE674" t="s">
        <v>13876</v>
      </c>
      <c r="CF674" t="s">
        <v>13876</v>
      </c>
      <c r="CG674" t="s">
        <v>13876</v>
      </c>
      <c r="CH674" t="s">
        <v>13876</v>
      </c>
      <c r="CI674" t="s">
        <v>13876</v>
      </c>
      <c r="CJ674" t="s">
        <v>13876</v>
      </c>
      <c r="CK674" t="s">
        <v>13876</v>
      </c>
      <c r="CL674" t="s">
        <v>13876</v>
      </c>
      <c r="CM674" t="s">
        <v>13876</v>
      </c>
      <c r="CN674" t="s">
        <v>13876</v>
      </c>
      <c r="CO674" t="s">
        <v>13876</v>
      </c>
      <c r="CP674" t="s">
        <v>13876</v>
      </c>
      <c r="CQ674" t="s">
        <v>13876</v>
      </c>
      <c r="CR674" t="s">
        <v>13876</v>
      </c>
      <c r="CS674" t="s">
        <v>13876</v>
      </c>
      <c r="CT674" t="s">
        <v>13876</v>
      </c>
    </row>
    <row r="675" spans="1:98" hidden="1">
      <c r="A675" s="1088"/>
      <c r="B675" s="554" t="s">
        <v>7616</v>
      </c>
      <c r="C675" s="554" t="s">
        <v>7533</v>
      </c>
      <c r="D675" s="554" t="s">
        <v>7617</v>
      </c>
      <c r="E675" s="336" t="s">
        <v>368</v>
      </c>
      <c r="F675" s="336" t="s">
        <v>14105</v>
      </c>
      <c r="G675" s="336">
        <v>2911500300</v>
      </c>
      <c r="H675" s="554" t="s">
        <v>7623</v>
      </c>
      <c r="I675" s="336" t="s">
        <v>115</v>
      </c>
      <c r="J675" s="336" t="s">
        <v>13659</v>
      </c>
      <c r="K675" s="336" t="s">
        <v>13546</v>
      </c>
      <c r="L675" s="336" t="s">
        <v>13658</v>
      </c>
      <c r="M675" s="336" t="s">
        <v>13659</v>
      </c>
      <c r="N675" s="336" t="s">
        <v>13549</v>
      </c>
      <c r="O675" s="632"/>
      <c r="P675" s="632"/>
      <c r="Q675" s="632"/>
      <c r="R675" s="336"/>
      <c r="S675" s="336"/>
      <c r="T675" s="336" t="s">
        <v>15808</v>
      </c>
      <c r="U675" s="609"/>
      <c r="V675" s="1088"/>
      <c r="W675" s="551" t="s">
        <v>13876</v>
      </c>
      <c r="X675" s="551" t="s">
        <v>13876</v>
      </c>
      <c r="Y675" s="551" t="s">
        <v>13876</v>
      </c>
      <c r="Z675" s="551" t="s">
        <v>13876</v>
      </c>
      <c r="AA675" s="551" t="s">
        <v>13876</v>
      </c>
      <c r="AB675" s="551" t="s">
        <v>13876</v>
      </c>
      <c r="AC675" s="551" t="s">
        <v>13876</v>
      </c>
      <c r="AD675" s="552" t="s">
        <v>13876</v>
      </c>
      <c r="AE675" s="623">
        <v>0</v>
      </c>
      <c r="AF675" t="s">
        <v>7615</v>
      </c>
      <c r="AG675" t="s">
        <v>7620</v>
      </c>
      <c r="AH675" t="s">
        <v>7622</v>
      </c>
      <c r="AJ675" s="548" t="s">
        <v>13693</v>
      </c>
      <c r="AK675" s="548" t="s">
        <v>14071</v>
      </c>
      <c r="AL675" s="548" t="s">
        <v>13669</v>
      </c>
      <c r="AM675" s="548" t="s">
        <v>14106</v>
      </c>
      <c r="AN675" s="548" t="s">
        <v>14107</v>
      </c>
      <c r="AO675" s="548" t="s">
        <v>14108</v>
      </c>
      <c r="AQ675" t="s">
        <v>13876</v>
      </c>
      <c r="AR675" t="s">
        <v>13876</v>
      </c>
      <c r="AS675" t="s">
        <v>13876</v>
      </c>
      <c r="AT675" t="s">
        <v>13876</v>
      </c>
      <c r="AU675" t="s">
        <v>13876</v>
      </c>
      <c r="AV675" t="s">
        <v>13876</v>
      </c>
      <c r="AW675" t="s">
        <v>13876</v>
      </c>
      <c r="AX675" t="s">
        <v>13876</v>
      </c>
      <c r="AY675" t="s">
        <v>13876</v>
      </c>
      <c r="AZ675" t="s">
        <v>13876</v>
      </c>
      <c r="BA675" t="s">
        <v>13876</v>
      </c>
      <c r="BB675" t="s">
        <v>13876</v>
      </c>
      <c r="BC675" t="s">
        <v>13876</v>
      </c>
      <c r="BD675" t="s">
        <v>13876</v>
      </c>
      <c r="BE675" t="s">
        <v>13876</v>
      </c>
      <c r="BF675" t="s">
        <v>13876</v>
      </c>
      <c r="BG675" t="s">
        <v>13876</v>
      </c>
      <c r="BH675" t="s">
        <v>13876</v>
      </c>
      <c r="BI675" t="s">
        <v>13876</v>
      </c>
      <c r="BJ675" t="s">
        <v>13876</v>
      </c>
      <c r="BK675" t="s">
        <v>13876</v>
      </c>
      <c r="BL675" t="s">
        <v>13876</v>
      </c>
      <c r="BM675" t="s">
        <v>13876</v>
      </c>
      <c r="BN675" t="s">
        <v>13876</v>
      </c>
      <c r="BO675" t="s">
        <v>13876</v>
      </c>
      <c r="BP675" t="s">
        <v>13876</v>
      </c>
      <c r="BQ675" t="s">
        <v>13876</v>
      </c>
      <c r="BR675" t="s">
        <v>13876</v>
      </c>
      <c r="BS675" t="s">
        <v>13876</v>
      </c>
      <c r="BT675" t="s">
        <v>13876</v>
      </c>
      <c r="BU675" t="s">
        <v>13876</v>
      </c>
      <c r="BV675" t="s">
        <v>13876</v>
      </c>
      <c r="BW675" t="s">
        <v>13876</v>
      </c>
      <c r="BX675" t="s">
        <v>13876</v>
      </c>
      <c r="BY675" t="s">
        <v>13876</v>
      </c>
      <c r="BZ675" t="s">
        <v>13876</v>
      </c>
      <c r="CA675" t="s">
        <v>13876</v>
      </c>
      <c r="CB675" t="s">
        <v>13876</v>
      </c>
      <c r="CC675" t="s">
        <v>13876</v>
      </c>
      <c r="CD675" t="s">
        <v>13876</v>
      </c>
      <c r="CE675" t="s">
        <v>13876</v>
      </c>
      <c r="CF675" t="s">
        <v>13876</v>
      </c>
      <c r="CG675" t="s">
        <v>13876</v>
      </c>
      <c r="CH675" t="s">
        <v>13876</v>
      </c>
      <c r="CI675" t="s">
        <v>13876</v>
      </c>
      <c r="CJ675" t="s">
        <v>13876</v>
      </c>
      <c r="CK675" t="s">
        <v>13876</v>
      </c>
      <c r="CL675" t="s">
        <v>13876</v>
      </c>
      <c r="CM675" t="s">
        <v>13876</v>
      </c>
      <c r="CN675" t="s">
        <v>13876</v>
      </c>
      <c r="CO675" t="s">
        <v>13876</v>
      </c>
      <c r="CP675" t="s">
        <v>13876</v>
      </c>
      <c r="CQ675" t="s">
        <v>13876</v>
      </c>
      <c r="CR675" t="s">
        <v>13876</v>
      </c>
      <c r="CS675" t="s">
        <v>13876</v>
      </c>
      <c r="CT675" t="s">
        <v>13876</v>
      </c>
    </row>
    <row r="676" spans="1:98" hidden="1">
      <c r="A676" s="632"/>
      <c r="B676" s="555"/>
      <c r="C676" s="554"/>
      <c r="D676" s="554"/>
      <c r="E676" s="336"/>
      <c r="F676" s="336"/>
      <c r="G676" s="336"/>
      <c r="H676" s="554"/>
      <c r="I676" s="336"/>
      <c r="J676" s="336"/>
      <c r="K676" s="336"/>
      <c r="L676" s="336"/>
      <c r="M676" s="336"/>
      <c r="N676" s="336"/>
      <c r="O676" s="632"/>
      <c r="P676" s="632"/>
      <c r="Q676" s="632"/>
      <c r="R676" s="336"/>
      <c r="S676" s="336"/>
      <c r="T676" s="336" t="s">
        <v>13876</v>
      </c>
      <c r="U676" s="336"/>
      <c r="V676" s="632"/>
      <c r="W676" s="551"/>
      <c r="X676" s="551"/>
      <c r="Y676" s="551"/>
      <c r="Z676" s="551"/>
      <c r="AA676" s="551">
        <v>0</v>
      </c>
      <c r="AB676" s="551">
        <v>0</v>
      </c>
      <c r="AC676" s="551">
        <v>0</v>
      </c>
      <c r="AD676" s="552"/>
      <c r="AE676" s="623">
        <v>0</v>
      </c>
      <c r="AQ676" t="s">
        <v>13876</v>
      </c>
      <c r="AR676" t="s">
        <v>13876</v>
      </c>
      <c r="AS676" t="s">
        <v>13876</v>
      </c>
      <c r="AT676" t="s">
        <v>13876</v>
      </c>
      <c r="AU676" t="s">
        <v>13876</v>
      </c>
      <c r="AV676" t="s">
        <v>13876</v>
      </c>
      <c r="AW676" t="s">
        <v>13876</v>
      </c>
      <c r="AX676" t="s">
        <v>13876</v>
      </c>
      <c r="AY676" t="s">
        <v>13876</v>
      </c>
      <c r="AZ676" t="s">
        <v>13876</v>
      </c>
      <c r="BA676" t="s">
        <v>13876</v>
      </c>
      <c r="BB676" t="s">
        <v>13876</v>
      </c>
      <c r="BC676" t="s">
        <v>13876</v>
      </c>
      <c r="BD676" t="s">
        <v>13876</v>
      </c>
      <c r="BE676" t="s">
        <v>13876</v>
      </c>
      <c r="BF676" t="s">
        <v>13876</v>
      </c>
      <c r="BG676" t="s">
        <v>13876</v>
      </c>
      <c r="BH676" t="s">
        <v>13876</v>
      </c>
      <c r="BI676" t="s">
        <v>13876</v>
      </c>
      <c r="BJ676" t="s">
        <v>13876</v>
      </c>
      <c r="BK676" t="s">
        <v>13876</v>
      </c>
      <c r="BL676" t="s">
        <v>13876</v>
      </c>
      <c r="BM676" t="s">
        <v>13876</v>
      </c>
      <c r="BN676" t="s">
        <v>13876</v>
      </c>
      <c r="BO676" t="s">
        <v>13876</v>
      </c>
      <c r="BP676" t="s">
        <v>13876</v>
      </c>
      <c r="BQ676" t="s">
        <v>13876</v>
      </c>
      <c r="BR676" t="s">
        <v>13876</v>
      </c>
      <c r="BS676" t="s">
        <v>13876</v>
      </c>
      <c r="BT676" t="s">
        <v>13876</v>
      </c>
      <c r="BU676" t="s">
        <v>13876</v>
      </c>
      <c r="BV676" t="s">
        <v>13876</v>
      </c>
      <c r="BW676" t="s">
        <v>13876</v>
      </c>
      <c r="BX676" t="s">
        <v>13876</v>
      </c>
      <c r="BY676" t="s">
        <v>13876</v>
      </c>
      <c r="BZ676" t="s">
        <v>13876</v>
      </c>
      <c r="CA676" t="s">
        <v>13876</v>
      </c>
      <c r="CB676" t="s">
        <v>13876</v>
      </c>
      <c r="CC676" t="s">
        <v>13876</v>
      </c>
      <c r="CD676" t="s">
        <v>13876</v>
      </c>
      <c r="CE676" t="s">
        <v>13876</v>
      </c>
      <c r="CF676" t="s">
        <v>13876</v>
      </c>
      <c r="CG676" t="s">
        <v>13876</v>
      </c>
      <c r="CH676" t="s">
        <v>13876</v>
      </c>
      <c r="CI676" t="s">
        <v>13876</v>
      </c>
      <c r="CJ676" t="s">
        <v>13876</v>
      </c>
      <c r="CK676" t="s">
        <v>13876</v>
      </c>
      <c r="CL676" t="s">
        <v>13876</v>
      </c>
      <c r="CM676" t="s">
        <v>13876</v>
      </c>
      <c r="CN676" t="s">
        <v>13876</v>
      </c>
      <c r="CO676" t="s">
        <v>13876</v>
      </c>
      <c r="CP676" t="s">
        <v>13876</v>
      </c>
      <c r="CQ676" t="s">
        <v>13876</v>
      </c>
      <c r="CR676" t="s">
        <v>13876</v>
      </c>
      <c r="CS676" t="s">
        <v>13876</v>
      </c>
      <c r="CT676" t="s">
        <v>13876</v>
      </c>
    </row>
    <row r="677" spans="1:98" hidden="1">
      <c r="A677" s="1086">
        <v>158</v>
      </c>
      <c r="B677" s="554" t="s">
        <v>6101</v>
      </c>
      <c r="C677" s="554" t="s">
        <v>4549</v>
      </c>
      <c r="D677" s="554" t="s">
        <v>14109</v>
      </c>
      <c r="E677" s="336" t="s">
        <v>368</v>
      </c>
      <c r="F677" s="336" t="s">
        <v>14110</v>
      </c>
      <c r="G677" s="336">
        <v>2910900576</v>
      </c>
      <c r="H677" s="554" t="s">
        <v>6109</v>
      </c>
      <c r="I677" s="336" t="s">
        <v>475</v>
      </c>
      <c r="J677" s="336" t="s">
        <v>13659</v>
      </c>
      <c r="K677" s="336" t="s">
        <v>13546</v>
      </c>
      <c r="L677" s="336" t="s">
        <v>13658</v>
      </c>
      <c r="M677" s="336" t="s">
        <v>13659</v>
      </c>
      <c r="N677" s="336" t="s">
        <v>13546</v>
      </c>
      <c r="O677" s="632"/>
      <c r="P677" s="632" t="s">
        <v>13661</v>
      </c>
      <c r="Q677" s="556">
        <v>44622</v>
      </c>
      <c r="R677" s="336"/>
      <c r="S677" s="581" t="s">
        <v>13925</v>
      </c>
      <c r="T677" s="336" t="s">
        <v>15809</v>
      </c>
      <c r="U677" s="628"/>
      <c r="W677" s="551" t="s">
        <v>13876</v>
      </c>
      <c r="X677" s="551" t="s">
        <v>13876</v>
      </c>
      <c r="Y677" s="551" t="s">
        <v>13876</v>
      </c>
      <c r="Z677" s="551" t="s">
        <v>13876</v>
      </c>
      <c r="AA677" s="551" t="s">
        <v>13876</v>
      </c>
      <c r="AB677" s="551" t="s">
        <v>13876</v>
      </c>
      <c r="AC677" s="551" t="s">
        <v>13876</v>
      </c>
      <c r="AD677" s="552" t="s">
        <v>13876</v>
      </c>
      <c r="AE677" s="623">
        <v>0</v>
      </c>
      <c r="AF677" t="s">
        <v>6100</v>
      </c>
      <c r="AG677" t="s">
        <v>10454</v>
      </c>
      <c r="AH677" t="s">
        <v>6108</v>
      </c>
      <c r="AJ677" s="548" t="s">
        <v>13693</v>
      </c>
      <c r="AK677" s="548" t="s">
        <v>13894</v>
      </c>
      <c r="AL677" s="548" t="s">
        <v>13669</v>
      </c>
      <c r="AM677" s="548" t="s">
        <v>14111</v>
      </c>
      <c r="AN677" s="548" t="s">
        <v>14112</v>
      </c>
      <c r="AO677" s="548" t="s">
        <v>14113</v>
      </c>
      <c r="AQ677" t="s">
        <v>13876</v>
      </c>
      <c r="AR677" t="s">
        <v>13876</v>
      </c>
      <c r="AS677" t="s">
        <v>13876</v>
      </c>
      <c r="AT677" t="s">
        <v>13876</v>
      </c>
      <c r="AU677" t="s">
        <v>13876</v>
      </c>
      <c r="AV677" t="s">
        <v>13876</v>
      </c>
      <c r="AW677" t="s">
        <v>13876</v>
      </c>
      <c r="AX677" t="s">
        <v>13876</v>
      </c>
      <c r="AY677" t="s">
        <v>13876</v>
      </c>
      <c r="AZ677" t="s">
        <v>13876</v>
      </c>
      <c r="BA677" t="s">
        <v>13876</v>
      </c>
      <c r="BB677" t="s">
        <v>13876</v>
      </c>
      <c r="BC677" t="s">
        <v>13876</v>
      </c>
      <c r="BD677" t="s">
        <v>13876</v>
      </c>
      <c r="BE677" t="s">
        <v>13876</v>
      </c>
      <c r="BF677" t="s">
        <v>13876</v>
      </c>
      <c r="BG677" t="s">
        <v>13876</v>
      </c>
      <c r="BH677" t="s">
        <v>13876</v>
      </c>
      <c r="BI677" t="s">
        <v>13876</v>
      </c>
      <c r="BJ677" t="s">
        <v>13876</v>
      </c>
      <c r="BK677" t="s">
        <v>13876</v>
      </c>
      <c r="BL677" t="s">
        <v>13876</v>
      </c>
      <c r="BM677" t="s">
        <v>13876</v>
      </c>
      <c r="BN677" t="s">
        <v>13876</v>
      </c>
      <c r="BO677" t="s">
        <v>13876</v>
      </c>
      <c r="BP677" t="s">
        <v>13876</v>
      </c>
      <c r="BQ677" t="s">
        <v>13876</v>
      </c>
      <c r="BR677" t="s">
        <v>13876</v>
      </c>
      <c r="BS677" t="s">
        <v>13876</v>
      </c>
      <c r="BT677" t="s">
        <v>13876</v>
      </c>
      <c r="BU677" t="s">
        <v>13876</v>
      </c>
      <c r="BV677" t="s">
        <v>13876</v>
      </c>
      <c r="BW677" t="s">
        <v>13876</v>
      </c>
      <c r="BX677" t="s">
        <v>13876</v>
      </c>
      <c r="BY677" t="s">
        <v>13876</v>
      </c>
      <c r="BZ677" t="s">
        <v>13876</v>
      </c>
      <c r="CA677" t="s">
        <v>13876</v>
      </c>
      <c r="CB677" t="s">
        <v>13876</v>
      </c>
      <c r="CC677" t="s">
        <v>13876</v>
      </c>
      <c r="CD677" t="s">
        <v>13876</v>
      </c>
      <c r="CE677" t="s">
        <v>13876</v>
      </c>
      <c r="CF677" t="s">
        <v>13876</v>
      </c>
      <c r="CG677" t="s">
        <v>13876</v>
      </c>
      <c r="CH677" t="s">
        <v>13876</v>
      </c>
      <c r="CI677" t="s">
        <v>13876</v>
      </c>
      <c r="CJ677" t="s">
        <v>13876</v>
      </c>
      <c r="CK677" t="s">
        <v>13876</v>
      </c>
      <c r="CL677" t="s">
        <v>13876</v>
      </c>
      <c r="CM677" t="s">
        <v>13876</v>
      </c>
      <c r="CN677" t="s">
        <v>13876</v>
      </c>
      <c r="CO677" t="s">
        <v>13876</v>
      </c>
      <c r="CP677" t="s">
        <v>13876</v>
      </c>
      <c r="CQ677" t="s">
        <v>13876</v>
      </c>
      <c r="CR677" t="s">
        <v>13876</v>
      </c>
      <c r="CS677" t="s">
        <v>13876</v>
      </c>
      <c r="CT677" t="s">
        <v>13876</v>
      </c>
    </row>
    <row r="678" spans="1:98" hidden="1">
      <c r="A678" s="1089"/>
      <c r="B678" s="554" t="s">
        <v>6101</v>
      </c>
      <c r="C678" s="554" t="s">
        <v>4549</v>
      </c>
      <c r="D678" s="554" t="s">
        <v>14109</v>
      </c>
      <c r="E678" s="336" t="s">
        <v>368</v>
      </c>
      <c r="F678" s="336" t="s">
        <v>14110</v>
      </c>
      <c r="G678" s="336">
        <v>2950970521</v>
      </c>
      <c r="H678" s="554" t="s">
        <v>12717</v>
      </c>
      <c r="I678" s="336" t="s">
        <v>124</v>
      </c>
      <c r="J678" s="336" t="s">
        <v>13659</v>
      </c>
      <c r="K678" s="336" t="s">
        <v>13546</v>
      </c>
      <c r="L678" s="336" t="s">
        <v>13658</v>
      </c>
      <c r="M678" s="336" t="s">
        <v>13659</v>
      </c>
      <c r="N678" s="336" t="s">
        <v>13549</v>
      </c>
      <c r="O678" s="632"/>
      <c r="P678" s="632" t="s">
        <v>13661</v>
      </c>
      <c r="Q678" s="556">
        <v>44622</v>
      </c>
      <c r="R678" s="336"/>
      <c r="S678" s="581" t="s">
        <v>13925</v>
      </c>
      <c r="T678" s="336" t="s">
        <v>15810</v>
      </c>
      <c r="U678" s="336"/>
      <c r="V678" s="336"/>
      <c r="W678" s="551" t="s">
        <v>13876</v>
      </c>
      <c r="X678" s="551" t="s">
        <v>13876</v>
      </c>
      <c r="Y678" s="551" t="s">
        <v>13876</v>
      </c>
      <c r="Z678" s="551" t="s">
        <v>13876</v>
      </c>
      <c r="AA678" s="551" t="s">
        <v>13876</v>
      </c>
      <c r="AB678" s="551" t="s">
        <v>13876</v>
      </c>
      <c r="AC678" s="551" t="s">
        <v>13876</v>
      </c>
      <c r="AD678" s="552" t="s">
        <v>13876</v>
      </c>
      <c r="AE678" s="623">
        <v>0</v>
      </c>
      <c r="AF678" t="s">
        <v>6100</v>
      </c>
      <c r="AG678" t="s">
        <v>10454</v>
      </c>
      <c r="AH678" t="s">
        <v>12716</v>
      </c>
      <c r="AJ678" s="548" t="s">
        <v>13693</v>
      </c>
      <c r="AK678" s="548" t="s">
        <v>13894</v>
      </c>
      <c r="AL678" s="548" t="s">
        <v>13669</v>
      </c>
      <c r="AM678" s="548" t="s">
        <v>14111</v>
      </c>
      <c r="AN678" s="548" t="s">
        <v>14112</v>
      </c>
      <c r="AO678" s="548" t="s">
        <v>14113</v>
      </c>
      <c r="AQ678" t="s">
        <v>13876</v>
      </c>
      <c r="AR678" t="s">
        <v>13876</v>
      </c>
      <c r="AS678" t="s">
        <v>13876</v>
      </c>
      <c r="AT678" t="s">
        <v>13876</v>
      </c>
      <c r="AU678" t="s">
        <v>13876</v>
      </c>
      <c r="AV678" t="s">
        <v>13876</v>
      </c>
      <c r="AW678" t="s">
        <v>13876</v>
      </c>
      <c r="AX678" t="s">
        <v>13876</v>
      </c>
      <c r="AY678" t="s">
        <v>13876</v>
      </c>
      <c r="AZ678" t="s">
        <v>13876</v>
      </c>
      <c r="BA678" t="s">
        <v>13876</v>
      </c>
      <c r="BB678" t="s">
        <v>13876</v>
      </c>
      <c r="BC678" t="s">
        <v>13876</v>
      </c>
      <c r="BD678" t="s">
        <v>13876</v>
      </c>
      <c r="BE678" t="s">
        <v>13876</v>
      </c>
      <c r="BF678" t="s">
        <v>13876</v>
      </c>
      <c r="BG678" t="s">
        <v>13876</v>
      </c>
      <c r="BH678" t="s">
        <v>13876</v>
      </c>
      <c r="BI678" t="s">
        <v>13876</v>
      </c>
      <c r="BJ678" t="s">
        <v>13876</v>
      </c>
      <c r="BK678" t="s">
        <v>13876</v>
      </c>
      <c r="BL678" t="s">
        <v>13876</v>
      </c>
      <c r="BM678" t="s">
        <v>13876</v>
      </c>
      <c r="BN678" t="s">
        <v>13876</v>
      </c>
      <c r="BO678" t="s">
        <v>13876</v>
      </c>
      <c r="BP678" t="s">
        <v>13876</v>
      </c>
      <c r="BQ678" t="s">
        <v>13876</v>
      </c>
      <c r="BR678" t="s">
        <v>13876</v>
      </c>
      <c r="BS678" t="s">
        <v>13876</v>
      </c>
      <c r="BT678" t="s">
        <v>13876</v>
      </c>
      <c r="BU678" t="s">
        <v>13876</v>
      </c>
      <c r="BV678" t="s">
        <v>13876</v>
      </c>
      <c r="BW678" t="s">
        <v>13876</v>
      </c>
      <c r="BX678" t="s">
        <v>13876</v>
      </c>
      <c r="BY678" t="s">
        <v>13876</v>
      </c>
      <c r="BZ678" t="s">
        <v>13876</v>
      </c>
      <c r="CA678" t="s">
        <v>13876</v>
      </c>
      <c r="CB678" t="s">
        <v>13876</v>
      </c>
      <c r="CC678" t="s">
        <v>13876</v>
      </c>
      <c r="CD678" t="s">
        <v>13876</v>
      </c>
      <c r="CE678" t="s">
        <v>13876</v>
      </c>
      <c r="CF678" t="s">
        <v>13876</v>
      </c>
      <c r="CG678" t="s">
        <v>13876</v>
      </c>
      <c r="CH678" t="s">
        <v>13876</v>
      </c>
      <c r="CI678" t="s">
        <v>13876</v>
      </c>
      <c r="CJ678" t="s">
        <v>13876</v>
      </c>
      <c r="CK678" t="s">
        <v>13876</v>
      </c>
      <c r="CL678" t="s">
        <v>13876</v>
      </c>
      <c r="CM678" t="s">
        <v>13876</v>
      </c>
      <c r="CN678" t="s">
        <v>13876</v>
      </c>
      <c r="CO678" t="s">
        <v>13876</v>
      </c>
      <c r="CP678" t="s">
        <v>13876</v>
      </c>
      <c r="CQ678" t="s">
        <v>13876</v>
      </c>
      <c r="CR678" t="s">
        <v>13876</v>
      </c>
      <c r="CS678" t="s">
        <v>13876</v>
      </c>
      <c r="CT678" t="s">
        <v>13876</v>
      </c>
    </row>
    <row r="679" spans="1:98" hidden="1">
      <c r="A679" s="1089"/>
      <c r="B679" s="554" t="s">
        <v>6101</v>
      </c>
      <c r="C679" s="554" t="s">
        <v>4549</v>
      </c>
      <c r="D679" s="554" t="s">
        <v>14109</v>
      </c>
      <c r="E679" s="336" t="s">
        <v>368</v>
      </c>
      <c r="F679" s="336" t="s">
        <v>14110</v>
      </c>
      <c r="G679" s="336">
        <v>2950970521</v>
      </c>
      <c r="H679" s="554" t="s">
        <v>12717</v>
      </c>
      <c r="I679" s="336" t="s">
        <v>126</v>
      </c>
      <c r="J679" s="336" t="s">
        <v>13659</v>
      </c>
      <c r="K679" s="336" t="s">
        <v>13546</v>
      </c>
      <c r="L679" s="336" t="s">
        <v>13658</v>
      </c>
      <c r="M679" s="336" t="s">
        <v>13659</v>
      </c>
      <c r="N679" s="336" t="s">
        <v>13549</v>
      </c>
      <c r="O679" s="632"/>
      <c r="P679" s="632" t="s">
        <v>13661</v>
      </c>
      <c r="Q679" s="556">
        <v>44622</v>
      </c>
      <c r="R679" s="336"/>
      <c r="S679" s="557">
        <v>44666</v>
      </c>
      <c r="T679" s="336" t="s">
        <v>15811</v>
      </c>
      <c r="U679" s="625">
        <v>81</v>
      </c>
      <c r="V679" s="1086">
        <v>81</v>
      </c>
      <c r="W679" s="551">
        <v>174106</v>
      </c>
      <c r="X679" s="551">
        <v>37118</v>
      </c>
      <c r="Y679" s="551">
        <v>41258</v>
      </c>
      <c r="Z679" s="551">
        <v>45315</v>
      </c>
      <c r="AA679" s="551">
        <v>48015</v>
      </c>
      <c r="AB679" s="551">
        <v>43156</v>
      </c>
      <c r="AC679" s="551">
        <v>1084</v>
      </c>
      <c r="AD679" s="552">
        <v>668</v>
      </c>
      <c r="AE679" s="623">
        <v>390720</v>
      </c>
      <c r="AF679" t="s">
        <v>6100</v>
      </c>
      <c r="AG679" t="s">
        <v>10454</v>
      </c>
      <c r="AH679" t="s">
        <v>12716</v>
      </c>
      <c r="AJ679" s="548" t="s">
        <v>13693</v>
      </c>
      <c r="AK679" s="548" t="s">
        <v>13894</v>
      </c>
      <c r="AL679" s="548" t="s">
        <v>13669</v>
      </c>
      <c r="AM679" s="548" t="s">
        <v>14111</v>
      </c>
      <c r="AN679" s="548" t="s">
        <v>14112</v>
      </c>
      <c r="AO679" s="548" t="s">
        <v>14113</v>
      </c>
      <c r="AQ679" t="s">
        <v>13876</v>
      </c>
      <c r="AR679" t="s">
        <v>15289</v>
      </c>
      <c r="AS679" t="s">
        <v>15287</v>
      </c>
      <c r="AT679" t="s">
        <v>15291</v>
      </c>
      <c r="AU679" t="s">
        <v>15289</v>
      </c>
      <c r="AV679" t="s">
        <v>15288</v>
      </c>
      <c r="AW679" t="s">
        <v>15290</v>
      </c>
      <c r="AX679" t="s">
        <v>13876</v>
      </c>
      <c r="AY679" t="s">
        <v>13876</v>
      </c>
      <c r="AZ679" t="s">
        <v>15284</v>
      </c>
      <c r="BA679" t="s">
        <v>15287</v>
      </c>
      <c r="BB679" t="s">
        <v>15289</v>
      </c>
      <c r="BC679" t="s">
        <v>15289</v>
      </c>
      <c r="BD679" t="s">
        <v>15285</v>
      </c>
      <c r="BE679" t="s">
        <v>13876</v>
      </c>
      <c r="BF679" t="s">
        <v>13876</v>
      </c>
      <c r="BG679" t="s">
        <v>15291</v>
      </c>
      <c r="BH679" t="s">
        <v>15289</v>
      </c>
      <c r="BI679" t="s">
        <v>15292</v>
      </c>
      <c r="BJ679" t="s">
        <v>15286</v>
      </c>
      <c r="BK679" t="s">
        <v>15285</v>
      </c>
      <c r="BL679" t="s">
        <v>13876</v>
      </c>
      <c r="BM679" t="s">
        <v>13876</v>
      </c>
      <c r="BN679" t="s">
        <v>15291</v>
      </c>
      <c r="BO679" t="s">
        <v>15286</v>
      </c>
      <c r="BP679" t="s">
        <v>15284</v>
      </c>
      <c r="BQ679" t="s">
        <v>15289</v>
      </c>
      <c r="BR679" t="s">
        <v>15286</v>
      </c>
      <c r="BS679" t="s">
        <v>13876</v>
      </c>
      <c r="BT679" t="s">
        <v>13876</v>
      </c>
      <c r="BU679" t="s">
        <v>15291</v>
      </c>
      <c r="BV679" t="s">
        <v>15285</v>
      </c>
      <c r="BW679" t="s">
        <v>15288</v>
      </c>
      <c r="BX679" t="s">
        <v>15289</v>
      </c>
      <c r="BY679" t="s">
        <v>15286</v>
      </c>
      <c r="BZ679" t="s">
        <v>13876</v>
      </c>
      <c r="CA679" t="s">
        <v>13876</v>
      </c>
      <c r="CB679" t="s">
        <v>15291</v>
      </c>
      <c r="CC679" t="s">
        <v>15284</v>
      </c>
      <c r="CD679" t="s">
        <v>15289</v>
      </c>
      <c r="CE679" t="s">
        <v>15286</v>
      </c>
      <c r="CF679" t="s">
        <v>15290</v>
      </c>
      <c r="CG679" t="s">
        <v>13876</v>
      </c>
      <c r="CH679" t="s">
        <v>13876</v>
      </c>
      <c r="CI679" t="s">
        <v>13876</v>
      </c>
      <c r="CJ679" t="s">
        <v>15289</v>
      </c>
      <c r="CK679" t="s">
        <v>15288</v>
      </c>
      <c r="CL679" t="s">
        <v>15285</v>
      </c>
      <c r="CM679" t="s">
        <v>15291</v>
      </c>
      <c r="CN679" t="s">
        <v>13876</v>
      </c>
      <c r="CO679" t="s">
        <v>13876</v>
      </c>
      <c r="CP679" t="s">
        <v>13876</v>
      </c>
      <c r="CQ679" t="s">
        <v>13876</v>
      </c>
      <c r="CR679" t="s">
        <v>15290</v>
      </c>
      <c r="CS679" t="s">
        <v>15290</v>
      </c>
      <c r="CT679" t="s">
        <v>15285</v>
      </c>
    </row>
    <row r="680" spans="1:98" hidden="1">
      <c r="A680" s="1089"/>
      <c r="B680" s="554" t="s">
        <v>14114</v>
      </c>
      <c r="C680" s="554" t="s">
        <v>4549</v>
      </c>
      <c r="D680" s="554" t="s">
        <v>14109</v>
      </c>
      <c r="E680" s="336" t="s">
        <v>368</v>
      </c>
      <c r="F680" s="336" t="s">
        <v>14110</v>
      </c>
      <c r="G680" s="336">
        <v>2950971305</v>
      </c>
      <c r="H680" s="554" t="s">
        <v>12714</v>
      </c>
      <c r="I680" s="336" t="s">
        <v>126</v>
      </c>
      <c r="J680" s="336" t="s">
        <v>13659</v>
      </c>
      <c r="K680" s="336" t="s">
        <v>13546</v>
      </c>
      <c r="L680" s="336" t="s">
        <v>13658</v>
      </c>
      <c r="M680" s="336" t="s">
        <v>13659</v>
      </c>
      <c r="N680" s="336" t="s">
        <v>13549</v>
      </c>
      <c r="O680" s="632"/>
      <c r="P680" s="632" t="s">
        <v>13661</v>
      </c>
      <c r="Q680" s="556">
        <v>44622</v>
      </c>
      <c r="R680" s="336"/>
      <c r="S680" s="557">
        <v>44666</v>
      </c>
      <c r="T680" s="336" t="s">
        <v>15812</v>
      </c>
      <c r="U680" s="620">
        <v>81</v>
      </c>
      <c r="V680" s="1089"/>
      <c r="W680" s="551">
        <v>58665</v>
      </c>
      <c r="X680" s="551">
        <v>44256</v>
      </c>
      <c r="Y680" s="551">
        <v>46346</v>
      </c>
      <c r="Z680" s="551">
        <v>44750</v>
      </c>
      <c r="AA680" s="551">
        <v>50767</v>
      </c>
      <c r="AB680" s="551">
        <v>47995</v>
      </c>
      <c r="AC680" s="551">
        <v>1425</v>
      </c>
      <c r="AD680" s="552" t="s">
        <v>13876</v>
      </c>
      <c r="AE680" s="623">
        <v>294204</v>
      </c>
      <c r="AF680" t="s">
        <v>6100</v>
      </c>
      <c r="AG680" t="s">
        <v>14115</v>
      </c>
      <c r="AH680" t="s">
        <v>12713</v>
      </c>
      <c r="AJ680" s="548" t="s">
        <v>13693</v>
      </c>
      <c r="AK680" s="548" t="s">
        <v>13894</v>
      </c>
      <c r="AL680" s="548" t="s">
        <v>13669</v>
      </c>
      <c r="AM680" s="548" t="s">
        <v>14111</v>
      </c>
      <c r="AN680" s="548" t="s">
        <v>14112</v>
      </c>
      <c r="AO680" s="548" t="s">
        <v>14113</v>
      </c>
      <c r="AQ680" t="s">
        <v>13876</v>
      </c>
      <c r="AR680" t="s">
        <v>13876</v>
      </c>
      <c r="AS680" t="s">
        <v>15286</v>
      </c>
      <c r="AT680" t="s">
        <v>15285</v>
      </c>
      <c r="AU680" t="s">
        <v>15290</v>
      </c>
      <c r="AV680" t="s">
        <v>15290</v>
      </c>
      <c r="AW680" t="s">
        <v>15286</v>
      </c>
      <c r="AX680" t="s">
        <v>13876</v>
      </c>
      <c r="AY680" t="s">
        <v>13876</v>
      </c>
      <c r="AZ680" t="s">
        <v>15291</v>
      </c>
      <c r="BA680" t="s">
        <v>15291</v>
      </c>
      <c r="BB680" t="s">
        <v>15292</v>
      </c>
      <c r="BC680" t="s">
        <v>15286</v>
      </c>
      <c r="BD680" t="s">
        <v>15290</v>
      </c>
      <c r="BE680" t="s">
        <v>13876</v>
      </c>
      <c r="BF680" t="s">
        <v>13876</v>
      </c>
      <c r="BG680" t="s">
        <v>15291</v>
      </c>
      <c r="BH680" t="s">
        <v>15290</v>
      </c>
      <c r="BI680" t="s">
        <v>15284</v>
      </c>
      <c r="BJ680" t="s">
        <v>15291</v>
      </c>
      <c r="BK680" t="s">
        <v>15290</v>
      </c>
      <c r="BL680" t="s">
        <v>13876</v>
      </c>
      <c r="BM680" t="s">
        <v>13876</v>
      </c>
      <c r="BN680" t="s">
        <v>15291</v>
      </c>
      <c r="BO680" t="s">
        <v>15291</v>
      </c>
      <c r="BP680" t="s">
        <v>15287</v>
      </c>
      <c r="BQ680" t="s">
        <v>15286</v>
      </c>
      <c r="BR680" t="s">
        <v>15288</v>
      </c>
      <c r="BS680" t="s">
        <v>13876</v>
      </c>
      <c r="BT680" t="s">
        <v>13876</v>
      </c>
      <c r="BU680" t="s">
        <v>15286</v>
      </c>
      <c r="BV680" t="s">
        <v>15288</v>
      </c>
      <c r="BW680" t="s">
        <v>15287</v>
      </c>
      <c r="BX680" t="s">
        <v>15290</v>
      </c>
      <c r="BY680" t="s">
        <v>15287</v>
      </c>
      <c r="BZ680" t="s">
        <v>13876</v>
      </c>
      <c r="CA680" t="s">
        <v>13876</v>
      </c>
      <c r="CB680" t="s">
        <v>15291</v>
      </c>
      <c r="CC680" t="s">
        <v>15287</v>
      </c>
      <c r="CD680" t="s">
        <v>15294</v>
      </c>
      <c r="CE680" t="s">
        <v>15294</v>
      </c>
      <c r="CF680" t="s">
        <v>15286</v>
      </c>
      <c r="CG680" t="s">
        <v>13876</v>
      </c>
      <c r="CH680" t="s">
        <v>13876</v>
      </c>
      <c r="CI680" t="s">
        <v>13876</v>
      </c>
      <c r="CJ680" t="s">
        <v>15289</v>
      </c>
      <c r="CK680" t="s">
        <v>15291</v>
      </c>
      <c r="CL680" t="s">
        <v>15292</v>
      </c>
      <c r="CM680" t="s">
        <v>15286</v>
      </c>
      <c r="CN680" t="s">
        <v>13876</v>
      </c>
      <c r="CO680" t="s">
        <v>13876</v>
      </c>
      <c r="CP680" t="s">
        <v>13876</v>
      </c>
      <c r="CQ680" t="s">
        <v>13876</v>
      </c>
      <c r="CR680" t="s">
        <v>13876</v>
      </c>
      <c r="CS680" t="s">
        <v>13876</v>
      </c>
      <c r="CT680" t="s">
        <v>13876</v>
      </c>
    </row>
    <row r="681" spans="1:98" hidden="1">
      <c r="A681" s="1089"/>
      <c r="B681" s="554" t="s">
        <v>6101</v>
      </c>
      <c r="C681" s="554" t="s">
        <v>4549</v>
      </c>
      <c r="D681" s="554" t="s">
        <v>6102</v>
      </c>
      <c r="E681" s="336" t="s">
        <v>368</v>
      </c>
      <c r="F681" s="336" t="s">
        <v>6106</v>
      </c>
      <c r="G681" s="336">
        <v>2910900675</v>
      </c>
      <c r="H681" s="554" t="s">
        <v>14116</v>
      </c>
      <c r="I681" s="336" t="s">
        <v>123</v>
      </c>
      <c r="J681" s="336"/>
      <c r="K681" s="336" t="s">
        <v>13546</v>
      </c>
      <c r="L681" s="336"/>
      <c r="M681" s="336"/>
      <c r="N681" s="336"/>
      <c r="O681" s="632"/>
      <c r="P681" s="632"/>
      <c r="Q681" s="556"/>
      <c r="R681" s="573" t="s">
        <v>14117</v>
      </c>
      <c r="S681" s="557"/>
      <c r="T681" s="336" t="s">
        <v>15813</v>
      </c>
      <c r="U681" s="620">
        <v>81</v>
      </c>
      <c r="V681" s="1089"/>
      <c r="W681" s="551" t="s">
        <v>13876</v>
      </c>
      <c r="X681" s="551" t="s">
        <v>13876</v>
      </c>
      <c r="Y681" s="551" t="s">
        <v>13876</v>
      </c>
      <c r="Z681" s="551" t="s">
        <v>13876</v>
      </c>
      <c r="AA681" s="551" t="s">
        <v>13876</v>
      </c>
      <c r="AB681" s="551" t="s">
        <v>13876</v>
      </c>
      <c r="AC681" s="551" t="s">
        <v>13876</v>
      </c>
      <c r="AD681" s="552" t="s">
        <v>13876</v>
      </c>
      <c r="AE681" s="623">
        <v>0</v>
      </c>
      <c r="AQ681" t="s">
        <v>13876</v>
      </c>
      <c r="AX681" t="s">
        <v>13876</v>
      </c>
      <c r="BE681" t="s">
        <v>13876</v>
      </c>
      <c r="BL681" t="s">
        <v>13876</v>
      </c>
      <c r="BS681" t="s">
        <v>13876</v>
      </c>
      <c r="BZ681" t="s">
        <v>13876</v>
      </c>
      <c r="CG681" t="s">
        <v>13876</v>
      </c>
      <c r="CN681" t="s">
        <v>13876</v>
      </c>
    </row>
    <row r="682" spans="1:98" hidden="1">
      <c r="A682" s="1087"/>
      <c r="B682" s="554" t="s">
        <v>6101</v>
      </c>
      <c r="C682" s="554" t="s">
        <v>4549</v>
      </c>
      <c r="D682" s="554" t="s">
        <v>6102</v>
      </c>
      <c r="E682" s="336" t="s">
        <v>368</v>
      </c>
      <c r="F682" s="336" t="s">
        <v>6106</v>
      </c>
      <c r="G682" s="336">
        <v>2910900675</v>
      </c>
      <c r="H682" s="554" t="s">
        <v>14116</v>
      </c>
      <c r="I682" s="336" t="s">
        <v>14118</v>
      </c>
      <c r="J682" s="336"/>
      <c r="K682" s="336" t="s">
        <v>13546</v>
      </c>
      <c r="L682" s="336"/>
      <c r="M682" s="336"/>
      <c r="N682" s="336"/>
      <c r="O682" s="632"/>
      <c r="P682" s="632"/>
      <c r="Q682" s="556"/>
      <c r="R682" s="574" t="s">
        <v>14117</v>
      </c>
      <c r="S682" s="557"/>
      <c r="T682" s="336" t="s">
        <v>15814</v>
      </c>
      <c r="U682" s="609">
        <v>81</v>
      </c>
      <c r="V682" s="1087"/>
      <c r="W682" s="551" t="s">
        <v>13876</v>
      </c>
      <c r="X682" s="551" t="s">
        <v>13876</v>
      </c>
      <c r="Y682" s="551" t="s">
        <v>13876</v>
      </c>
      <c r="Z682" s="551" t="s">
        <v>13876</v>
      </c>
      <c r="AA682" s="551" t="s">
        <v>13876</v>
      </c>
      <c r="AB682" s="551" t="s">
        <v>13876</v>
      </c>
      <c r="AC682" s="551" t="s">
        <v>13876</v>
      </c>
      <c r="AD682" s="552" t="s">
        <v>13876</v>
      </c>
      <c r="AE682" s="623">
        <v>0</v>
      </c>
      <c r="AQ682" t="s">
        <v>13876</v>
      </c>
      <c r="AX682" t="s">
        <v>13876</v>
      </c>
      <c r="BE682" t="s">
        <v>13876</v>
      </c>
      <c r="BL682" t="s">
        <v>13876</v>
      </c>
      <c r="BS682" t="s">
        <v>13876</v>
      </c>
      <c r="BZ682" t="s">
        <v>13876</v>
      </c>
      <c r="CG682" t="s">
        <v>13876</v>
      </c>
      <c r="CN682" t="s">
        <v>13876</v>
      </c>
    </row>
    <row r="683" spans="1:98" hidden="1">
      <c r="A683" s="632"/>
      <c r="B683" s="555"/>
      <c r="C683" s="554"/>
      <c r="D683" s="554"/>
      <c r="E683" s="336"/>
      <c r="F683" s="336"/>
      <c r="G683" s="336"/>
      <c r="H683" s="554"/>
      <c r="I683" s="336"/>
      <c r="J683" s="336"/>
      <c r="K683" s="336"/>
      <c r="L683" s="336"/>
      <c r="M683" s="336"/>
      <c r="N683" s="336"/>
      <c r="O683" s="632"/>
      <c r="P683" s="632"/>
      <c r="Q683" s="556"/>
      <c r="R683" s="336"/>
      <c r="S683" s="336"/>
      <c r="T683" s="336" t="s">
        <v>13876</v>
      </c>
      <c r="U683" s="336"/>
      <c r="V683" s="632"/>
      <c r="W683" s="551"/>
      <c r="X683" s="551"/>
      <c r="Y683" s="551"/>
      <c r="Z683" s="551"/>
      <c r="AA683" s="551">
        <v>0</v>
      </c>
      <c r="AB683" s="551">
        <v>0</v>
      </c>
      <c r="AC683" s="551">
        <v>0</v>
      </c>
      <c r="AD683" s="552"/>
      <c r="AE683" s="623">
        <v>0</v>
      </c>
      <c r="AQ683" t="s">
        <v>13876</v>
      </c>
      <c r="AR683" t="s">
        <v>13876</v>
      </c>
      <c r="AS683" t="s">
        <v>13876</v>
      </c>
      <c r="AT683" t="s">
        <v>13876</v>
      </c>
      <c r="AU683" t="s">
        <v>13876</v>
      </c>
      <c r="AV683" t="s">
        <v>13876</v>
      </c>
      <c r="AW683" t="s">
        <v>13876</v>
      </c>
      <c r="AX683" t="s">
        <v>13876</v>
      </c>
      <c r="AY683" t="s">
        <v>13876</v>
      </c>
      <c r="AZ683" t="s">
        <v>13876</v>
      </c>
      <c r="BA683" t="s">
        <v>13876</v>
      </c>
      <c r="BB683" t="s">
        <v>13876</v>
      </c>
      <c r="BC683" t="s">
        <v>13876</v>
      </c>
      <c r="BD683" t="s">
        <v>13876</v>
      </c>
      <c r="BE683" t="s">
        <v>13876</v>
      </c>
      <c r="BF683" t="s">
        <v>13876</v>
      </c>
      <c r="BG683" t="s">
        <v>13876</v>
      </c>
      <c r="BH683" t="s">
        <v>13876</v>
      </c>
      <c r="BI683" t="s">
        <v>13876</v>
      </c>
      <c r="BJ683" t="s">
        <v>13876</v>
      </c>
      <c r="BK683" t="s">
        <v>13876</v>
      </c>
      <c r="BL683" t="s">
        <v>13876</v>
      </c>
      <c r="BM683" t="s">
        <v>13876</v>
      </c>
      <c r="BN683" t="s">
        <v>13876</v>
      </c>
      <c r="BO683" t="s">
        <v>13876</v>
      </c>
      <c r="BP683" t="s">
        <v>13876</v>
      </c>
      <c r="BQ683" t="s">
        <v>13876</v>
      </c>
      <c r="BR683" t="s">
        <v>13876</v>
      </c>
      <c r="BS683" t="s">
        <v>13876</v>
      </c>
      <c r="BT683" t="s">
        <v>13876</v>
      </c>
      <c r="BU683" t="s">
        <v>13876</v>
      </c>
      <c r="BV683" t="s">
        <v>13876</v>
      </c>
      <c r="BW683" t="s">
        <v>13876</v>
      </c>
      <c r="BX683" t="s">
        <v>13876</v>
      </c>
      <c r="BY683" t="s">
        <v>13876</v>
      </c>
      <c r="BZ683" t="s">
        <v>13876</v>
      </c>
      <c r="CA683" t="s">
        <v>13876</v>
      </c>
      <c r="CB683" t="s">
        <v>13876</v>
      </c>
      <c r="CC683" t="s">
        <v>13876</v>
      </c>
      <c r="CD683" t="s">
        <v>13876</v>
      </c>
      <c r="CE683" t="s">
        <v>13876</v>
      </c>
      <c r="CF683" t="s">
        <v>13876</v>
      </c>
      <c r="CG683" t="s">
        <v>13876</v>
      </c>
      <c r="CH683" t="s">
        <v>13876</v>
      </c>
      <c r="CI683" t="s">
        <v>13876</v>
      </c>
      <c r="CJ683" t="s">
        <v>13876</v>
      </c>
      <c r="CK683" t="s">
        <v>13876</v>
      </c>
      <c r="CL683" t="s">
        <v>13876</v>
      </c>
      <c r="CM683" t="s">
        <v>13876</v>
      </c>
      <c r="CN683" t="s">
        <v>13876</v>
      </c>
      <c r="CO683" t="s">
        <v>13876</v>
      </c>
      <c r="CP683" t="s">
        <v>13876</v>
      </c>
      <c r="CQ683" t="s">
        <v>13876</v>
      </c>
      <c r="CR683" t="s">
        <v>13876</v>
      </c>
      <c r="CS683" t="s">
        <v>13876</v>
      </c>
      <c r="CT683" t="s">
        <v>13876</v>
      </c>
    </row>
    <row r="684" spans="1:98" hidden="1">
      <c r="A684" s="1088">
        <v>159</v>
      </c>
      <c r="B684" s="554" t="s">
        <v>6510</v>
      </c>
      <c r="C684" s="554" t="s">
        <v>4054</v>
      </c>
      <c r="D684" s="554" t="s">
        <v>6511</v>
      </c>
      <c r="E684" s="336" t="s">
        <v>368</v>
      </c>
      <c r="F684" s="336" t="s">
        <v>14119</v>
      </c>
      <c r="G684" s="336">
        <v>2911200539</v>
      </c>
      <c r="H684" s="554" t="s">
        <v>6516</v>
      </c>
      <c r="I684" s="336" t="s">
        <v>113</v>
      </c>
      <c r="J684" s="336" t="s">
        <v>13659</v>
      </c>
      <c r="K684" s="336" t="s">
        <v>13546</v>
      </c>
      <c r="L684" s="336" t="s">
        <v>13658</v>
      </c>
      <c r="M684" s="336" t="s">
        <v>13659</v>
      </c>
      <c r="N684" s="336" t="s">
        <v>13549</v>
      </c>
      <c r="O684" s="632"/>
      <c r="P684" s="632"/>
      <c r="Q684" s="632"/>
      <c r="R684" s="336"/>
      <c r="S684" s="336"/>
      <c r="T684" s="336" t="s">
        <v>15815</v>
      </c>
      <c r="U684" s="625"/>
      <c r="V684" s="1088"/>
      <c r="W684" s="551" t="s">
        <v>13876</v>
      </c>
      <c r="X684" s="551" t="s">
        <v>13876</v>
      </c>
      <c r="Y684" s="551" t="s">
        <v>13876</v>
      </c>
      <c r="Z684" s="551" t="s">
        <v>13876</v>
      </c>
      <c r="AA684" s="551" t="s">
        <v>13876</v>
      </c>
      <c r="AB684" s="551" t="s">
        <v>13876</v>
      </c>
      <c r="AC684" s="551" t="s">
        <v>13876</v>
      </c>
      <c r="AD684" s="552" t="s">
        <v>13876</v>
      </c>
      <c r="AE684" s="623">
        <v>0</v>
      </c>
      <c r="AF684" t="s">
        <v>6509</v>
      </c>
      <c r="AG684" t="s">
        <v>6513</v>
      </c>
      <c r="AH684" t="s">
        <v>6515</v>
      </c>
      <c r="AJ684" s="548" t="s">
        <v>14042</v>
      </c>
      <c r="AK684" s="548" t="s">
        <v>13811</v>
      </c>
      <c r="AL684" s="548" t="s">
        <v>13669</v>
      </c>
      <c r="AM684" s="548" t="s">
        <v>14120</v>
      </c>
      <c r="AN684" s="548" t="s">
        <v>14121</v>
      </c>
      <c r="AO684" s="548" t="s">
        <v>14122</v>
      </c>
      <c r="AQ684" t="s">
        <v>13876</v>
      </c>
      <c r="AR684" t="s">
        <v>13876</v>
      </c>
      <c r="AS684" t="s">
        <v>13876</v>
      </c>
      <c r="AT684" t="s">
        <v>13876</v>
      </c>
      <c r="AU684" t="s">
        <v>13876</v>
      </c>
      <c r="AV684" t="s">
        <v>13876</v>
      </c>
      <c r="AW684" t="s">
        <v>13876</v>
      </c>
      <c r="AX684" t="s">
        <v>13876</v>
      </c>
      <c r="AY684" t="s">
        <v>13876</v>
      </c>
      <c r="AZ684" t="s">
        <v>13876</v>
      </c>
      <c r="BA684" t="s">
        <v>13876</v>
      </c>
      <c r="BB684" t="s">
        <v>13876</v>
      </c>
      <c r="BC684" t="s">
        <v>13876</v>
      </c>
      <c r="BD684" t="s">
        <v>13876</v>
      </c>
      <c r="BE684" t="s">
        <v>13876</v>
      </c>
      <c r="BF684" t="s">
        <v>13876</v>
      </c>
      <c r="BG684" t="s">
        <v>13876</v>
      </c>
      <c r="BH684" t="s">
        <v>13876</v>
      </c>
      <c r="BI684" t="s">
        <v>13876</v>
      </c>
      <c r="BJ684" t="s">
        <v>13876</v>
      </c>
      <c r="BK684" t="s">
        <v>13876</v>
      </c>
      <c r="BL684" t="s">
        <v>13876</v>
      </c>
      <c r="BM684" t="s">
        <v>13876</v>
      </c>
      <c r="BN684" t="s">
        <v>13876</v>
      </c>
      <c r="BO684" t="s">
        <v>13876</v>
      </c>
      <c r="BP684" t="s">
        <v>13876</v>
      </c>
      <c r="BQ684" t="s">
        <v>13876</v>
      </c>
      <c r="BR684" t="s">
        <v>13876</v>
      </c>
      <c r="BS684" t="s">
        <v>13876</v>
      </c>
      <c r="BT684" t="s">
        <v>13876</v>
      </c>
      <c r="BU684" t="s">
        <v>13876</v>
      </c>
      <c r="BV684" t="s">
        <v>13876</v>
      </c>
      <c r="BW684" t="s">
        <v>13876</v>
      </c>
      <c r="BX684" t="s">
        <v>13876</v>
      </c>
      <c r="BY684" t="s">
        <v>13876</v>
      </c>
      <c r="BZ684" t="s">
        <v>13876</v>
      </c>
      <c r="CA684" t="s">
        <v>13876</v>
      </c>
      <c r="CB684" t="s">
        <v>13876</v>
      </c>
      <c r="CC684" t="s">
        <v>13876</v>
      </c>
      <c r="CD684" t="s">
        <v>13876</v>
      </c>
      <c r="CE684" t="s">
        <v>13876</v>
      </c>
      <c r="CF684" t="s">
        <v>13876</v>
      </c>
      <c r="CG684" t="s">
        <v>13876</v>
      </c>
      <c r="CH684" t="s">
        <v>13876</v>
      </c>
      <c r="CI684" t="s">
        <v>13876</v>
      </c>
      <c r="CJ684" t="s">
        <v>13876</v>
      </c>
      <c r="CK684" t="s">
        <v>13876</v>
      </c>
      <c r="CL684" t="s">
        <v>13876</v>
      </c>
      <c r="CM684" t="s">
        <v>13876</v>
      </c>
      <c r="CN684" t="s">
        <v>13876</v>
      </c>
      <c r="CO684" t="s">
        <v>13876</v>
      </c>
      <c r="CP684" t="s">
        <v>13876</v>
      </c>
      <c r="CQ684" t="s">
        <v>13876</v>
      </c>
      <c r="CR684" t="s">
        <v>13876</v>
      </c>
      <c r="CS684" t="s">
        <v>13876</v>
      </c>
      <c r="CT684" t="s">
        <v>13876</v>
      </c>
    </row>
    <row r="685" spans="1:98" hidden="1">
      <c r="A685" s="1088"/>
      <c r="B685" s="554" t="s">
        <v>6510</v>
      </c>
      <c r="C685" s="554" t="s">
        <v>4054</v>
      </c>
      <c r="D685" s="554" t="s">
        <v>6511</v>
      </c>
      <c r="E685" s="336" t="s">
        <v>368</v>
      </c>
      <c r="F685" s="336" t="s">
        <v>14119</v>
      </c>
      <c r="G685" s="336">
        <v>2911200539</v>
      </c>
      <c r="H685" s="554" t="s">
        <v>6516</v>
      </c>
      <c r="I685" s="336" t="s">
        <v>114</v>
      </c>
      <c r="J685" s="336" t="s">
        <v>13659</v>
      </c>
      <c r="K685" s="336" t="s">
        <v>13546</v>
      </c>
      <c r="L685" s="336" t="s">
        <v>13658</v>
      </c>
      <c r="M685" s="336" t="s">
        <v>13659</v>
      </c>
      <c r="N685" s="336" t="s">
        <v>13549</v>
      </c>
      <c r="O685" s="632"/>
      <c r="P685" s="632"/>
      <c r="Q685" s="632"/>
      <c r="R685" s="336"/>
      <c r="S685" s="336"/>
      <c r="T685" s="336" t="s">
        <v>15816</v>
      </c>
      <c r="U685" s="609"/>
      <c r="V685" s="1088"/>
      <c r="W685" s="551" t="s">
        <v>13876</v>
      </c>
      <c r="X685" s="551" t="s">
        <v>13876</v>
      </c>
      <c r="Y685" s="551" t="s">
        <v>13876</v>
      </c>
      <c r="Z685" s="551" t="s">
        <v>13876</v>
      </c>
      <c r="AA685" s="551" t="s">
        <v>13876</v>
      </c>
      <c r="AB685" s="551" t="s">
        <v>13876</v>
      </c>
      <c r="AC685" s="551" t="s">
        <v>13876</v>
      </c>
      <c r="AD685" s="552" t="s">
        <v>13876</v>
      </c>
      <c r="AE685" s="623">
        <v>0</v>
      </c>
      <c r="AF685" t="s">
        <v>6509</v>
      </c>
      <c r="AG685" t="s">
        <v>6513</v>
      </c>
      <c r="AH685" t="s">
        <v>6515</v>
      </c>
      <c r="AJ685" s="548" t="s">
        <v>14042</v>
      </c>
      <c r="AK685" s="548" t="s">
        <v>13811</v>
      </c>
      <c r="AL685" s="548" t="s">
        <v>13669</v>
      </c>
      <c r="AM685" s="548" t="s">
        <v>14120</v>
      </c>
      <c r="AN685" s="548" t="s">
        <v>14121</v>
      </c>
      <c r="AO685" s="548" t="s">
        <v>14122</v>
      </c>
      <c r="AQ685" t="s">
        <v>13876</v>
      </c>
      <c r="AR685" t="s">
        <v>13876</v>
      </c>
      <c r="AS685" t="s">
        <v>13876</v>
      </c>
      <c r="AT685" t="s">
        <v>13876</v>
      </c>
      <c r="AU685" t="s">
        <v>13876</v>
      </c>
      <c r="AV685" t="s">
        <v>13876</v>
      </c>
      <c r="AW685" t="s">
        <v>13876</v>
      </c>
      <c r="AX685" t="s">
        <v>13876</v>
      </c>
      <c r="AY685" t="s">
        <v>13876</v>
      </c>
      <c r="AZ685" t="s">
        <v>13876</v>
      </c>
      <c r="BA685" t="s">
        <v>13876</v>
      </c>
      <c r="BB685" t="s">
        <v>13876</v>
      </c>
      <c r="BC685" t="s">
        <v>13876</v>
      </c>
      <c r="BD685" t="s">
        <v>13876</v>
      </c>
      <c r="BE685" t="s">
        <v>13876</v>
      </c>
      <c r="BF685" t="s">
        <v>13876</v>
      </c>
      <c r="BG685" t="s">
        <v>13876</v>
      </c>
      <c r="BH685" t="s">
        <v>13876</v>
      </c>
      <c r="BI685" t="s">
        <v>13876</v>
      </c>
      <c r="BJ685" t="s">
        <v>13876</v>
      </c>
      <c r="BK685" t="s">
        <v>13876</v>
      </c>
      <c r="BL685" t="s">
        <v>13876</v>
      </c>
      <c r="BM685" t="s">
        <v>13876</v>
      </c>
      <c r="BN685" t="s">
        <v>13876</v>
      </c>
      <c r="BO685" t="s">
        <v>13876</v>
      </c>
      <c r="BP685" t="s">
        <v>13876</v>
      </c>
      <c r="BQ685" t="s">
        <v>13876</v>
      </c>
      <c r="BR685" t="s">
        <v>13876</v>
      </c>
      <c r="BS685" t="s">
        <v>13876</v>
      </c>
      <c r="BT685" t="s">
        <v>13876</v>
      </c>
      <c r="BU685" t="s">
        <v>13876</v>
      </c>
      <c r="BV685" t="s">
        <v>13876</v>
      </c>
      <c r="BW685" t="s">
        <v>13876</v>
      </c>
      <c r="BX685" t="s">
        <v>13876</v>
      </c>
      <c r="BY685" t="s">
        <v>13876</v>
      </c>
      <c r="BZ685" t="s">
        <v>13876</v>
      </c>
      <c r="CA685" t="s">
        <v>13876</v>
      </c>
      <c r="CB685" t="s">
        <v>13876</v>
      </c>
      <c r="CC685" t="s">
        <v>13876</v>
      </c>
      <c r="CD685" t="s">
        <v>13876</v>
      </c>
      <c r="CE685" t="s">
        <v>13876</v>
      </c>
      <c r="CF685" t="s">
        <v>13876</v>
      </c>
      <c r="CG685" t="s">
        <v>13876</v>
      </c>
      <c r="CH685" t="s">
        <v>13876</v>
      </c>
      <c r="CI685" t="s">
        <v>13876</v>
      </c>
      <c r="CJ685" t="s">
        <v>13876</v>
      </c>
      <c r="CK685" t="s">
        <v>13876</v>
      </c>
      <c r="CL685" t="s">
        <v>13876</v>
      </c>
      <c r="CM685" t="s">
        <v>13876</v>
      </c>
      <c r="CN685" t="s">
        <v>13876</v>
      </c>
      <c r="CO685" t="s">
        <v>13876</v>
      </c>
      <c r="CP685" t="s">
        <v>13876</v>
      </c>
      <c r="CQ685" t="s">
        <v>13876</v>
      </c>
      <c r="CR685" t="s">
        <v>13876</v>
      </c>
      <c r="CS685" t="s">
        <v>13876</v>
      </c>
      <c r="CT685" t="s">
        <v>13876</v>
      </c>
    </row>
    <row r="686" spans="1:98" hidden="1">
      <c r="A686" s="632"/>
      <c r="B686" s="555"/>
      <c r="C686" s="554"/>
      <c r="D686" s="554"/>
      <c r="E686" s="336"/>
      <c r="F686" s="336"/>
      <c r="G686" s="336"/>
      <c r="H686" s="554"/>
      <c r="I686" s="336"/>
      <c r="J686" s="336"/>
      <c r="K686" s="336"/>
      <c r="L686" s="336"/>
      <c r="M686" s="336"/>
      <c r="N686" s="336"/>
      <c r="O686" s="632"/>
      <c r="P686" s="632"/>
      <c r="Q686" s="632"/>
      <c r="R686" s="336"/>
      <c r="S686" s="336"/>
      <c r="T686" s="336" t="s">
        <v>13876</v>
      </c>
      <c r="U686" s="336"/>
      <c r="V686" s="632"/>
      <c r="W686" s="551"/>
      <c r="X686" s="551"/>
      <c r="Y686" s="551"/>
      <c r="Z686" s="551"/>
      <c r="AA686" s="551">
        <v>0</v>
      </c>
      <c r="AB686" s="551">
        <v>0</v>
      </c>
      <c r="AC686" s="551">
        <v>0</v>
      </c>
      <c r="AD686" s="552"/>
      <c r="AE686" s="623">
        <v>0</v>
      </c>
      <c r="AQ686" t="s">
        <v>13876</v>
      </c>
      <c r="AR686" t="s">
        <v>13876</v>
      </c>
      <c r="AS686" t="s">
        <v>13876</v>
      </c>
      <c r="AT686" t="s">
        <v>13876</v>
      </c>
      <c r="AU686" t="s">
        <v>13876</v>
      </c>
      <c r="AV686" t="s">
        <v>13876</v>
      </c>
      <c r="AW686" t="s">
        <v>13876</v>
      </c>
      <c r="AX686" t="s">
        <v>13876</v>
      </c>
      <c r="AY686" t="s">
        <v>13876</v>
      </c>
      <c r="AZ686" t="s">
        <v>13876</v>
      </c>
      <c r="BA686" t="s">
        <v>13876</v>
      </c>
      <c r="BB686" t="s">
        <v>13876</v>
      </c>
      <c r="BC686" t="s">
        <v>13876</v>
      </c>
      <c r="BD686" t="s">
        <v>13876</v>
      </c>
      <c r="BE686" t="s">
        <v>13876</v>
      </c>
      <c r="BF686" t="s">
        <v>13876</v>
      </c>
      <c r="BG686" t="s">
        <v>13876</v>
      </c>
      <c r="BH686" t="s">
        <v>13876</v>
      </c>
      <c r="BI686" t="s">
        <v>13876</v>
      </c>
      <c r="BJ686" t="s">
        <v>13876</v>
      </c>
      <c r="BK686" t="s">
        <v>13876</v>
      </c>
      <c r="BL686" t="s">
        <v>13876</v>
      </c>
      <c r="BM686" t="s">
        <v>13876</v>
      </c>
      <c r="BN686" t="s">
        <v>13876</v>
      </c>
      <c r="BO686" t="s">
        <v>13876</v>
      </c>
      <c r="BP686" t="s">
        <v>13876</v>
      </c>
      <c r="BQ686" t="s">
        <v>13876</v>
      </c>
      <c r="BR686" t="s">
        <v>13876</v>
      </c>
      <c r="BS686" t="s">
        <v>13876</v>
      </c>
      <c r="BT686" t="s">
        <v>13876</v>
      </c>
      <c r="BU686" t="s">
        <v>13876</v>
      </c>
      <c r="BV686" t="s">
        <v>13876</v>
      </c>
      <c r="BW686" t="s">
        <v>13876</v>
      </c>
      <c r="BX686" t="s">
        <v>13876</v>
      </c>
      <c r="BY686" t="s">
        <v>13876</v>
      </c>
      <c r="BZ686" t="s">
        <v>13876</v>
      </c>
      <c r="CA686" t="s">
        <v>13876</v>
      </c>
      <c r="CB686" t="s">
        <v>13876</v>
      </c>
      <c r="CC686" t="s">
        <v>13876</v>
      </c>
      <c r="CD686" t="s">
        <v>13876</v>
      </c>
      <c r="CE686" t="s">
        <v>13876</v>
      </c>
      <c r="CF686" t="s">
        <v>13876</v>
      </c>
      <c r="CG686" t="s">
        <v>13876</v>
      </c>
      <c r="CH686" t="s">
        <v>13876</v>
      </c>
      <c r="CI686" t="s">
        <v>13876</v>
      </c>
      <c r="CJ686" t="s">
        <v>13876</v>
      </c>
      <c r="CK686" t="s">
        <v>13876</v>
      </c>
      <c r="CL686" t="s">
        <v>13876</v>
      </c>
      <c r="CM686" t="s">
        <v>13876</v>
      </c>
      <c r="CN686" t="s">
        <v>13876</v>
      </c>
      <c r="CO686" t="s">
        <v>13876</v>
      </c>
      <c r="CP686" t="s">
        <v>13876</v>
      </c>
      <c r="CQ686" t="s">
        <v>13876</v>
      </c>
      <c r="CR686" t="s">
        <v>13876</v>
      </c>
      <c r="CS686" t="s">
        <v>13876</v>
      </c>
      <c r="CT686" t="s">
        <v>13876</v>
      </c>
    </row>
    <row r="687" spans="1:98" hidden="1">
      <c r="A687" s="1088">
        <v>160</v>
      </c>
      <c r="B687" s="554" t="s">
        <v>2487</v>
      </c>
      <c r="C687" s="554" t="s">
        <v>2488</v>
      </c>
      <c r="D687" s="554" t="s">
        <v>2489</v>
      </c>
      <c r="E687" s="336" t="s">
        <v>368</v>
      </c>
      <c r="F687" s="336" t="s">
        <v>14123</v>
      </c>
      <c r="G687" s="336">
        <v>2910103221</v>
      </c>
      <c r="H687" s="554" t="s">
        <v>2497</v>
      </c>
      <c r="I687" s="336" t="s">
        <v>113</v>
      </c>
      <c r="J687" s="336" t="s">
        <v>13659</v>
      </c>
      <c r="K687" s="336" t="s">
        <v>13546</v>
      </c>
      <c r="L687" s="336" t="s">
        <v>13658</v>
      </c>
      <c r="M687" s="336" t="s">
        <v>13659</v>
      </c>
      <c r="N687" s="336" t="s">
        <v>13549</v>
      </c>
      <c r="O687" s="632"/>
      <c r="P687" s="632"/>
      <c r="Q687" s="632"/>
      <c r="R687" s="336"/>
      <c r="S687" s="336"/>
      <c r="T687" s="336" t="s">
        <v>15817</v>
      </c>
      <c r="U687" s="625"/>
      <c r="V687" s="1088"/>
      <c r="W687" s="551" t="s">
        <v>13876</v>
      </c>
      <c r="X687" s="551" t="s">
        <v>13876</v>
      </c>
      <c r="Y687" s="551" t="s">
        <v>13876</v>
      </c>
      <c r="Z687" s="551" t="s">
        <v>13876</v>
      </c>
      <c r="AA687" s="551" t="s">
        <v>13876</v>
      </c>
      <c r="AB687" s="551" t="s">
        <v>13876</v>
      </c>
      <c r="AC687" s="551" t="s">
        <v>13876</v>
      </c>
      <c r="AD687" s="552" t="s">
        <v>13876</v>
      </c>
      <c r="AE687" s="623">
        <v>0</v>
      </c>
      <c r="AF687" t="s">
        <v>2486</v>
      </c>
      <c r="AG687" t="s">
        <v>2492</v>
      </c>
      <c r="AH687" t="s">
        <v>2496</v>
      </c>
      <c r="AQ687" t="s">
        <v>13876</v>
      </c>
      <c r="AR687" t="s">
        <v>13876</v>
      </c>
      <c r="AS687" t="s">
        <v>13876</v>
      </c>
      <c r="AT687" t="s">
        <v>13876</v>
      </c>
      <c r="AU687" t="s">
        <v>13876</v>
      </c>
      <c r="AV687" t="s">
        <v>13876</v>
      </c>
      <c r="AW687" t="s">
        <v>13876</v>
      </c>
      <c r="AX687" t="s">
        <v>13876</v>
      </c>
      <c r="AY687" t="s">
        <v>13876</v>
      </c>
      <c r="AZ687" t="s">
        <v>13876</v>
      </c>
      <c r="BA687" t="s">
        <v>13876</v>
      </c>
      <c r="BB687" t="s">
        <v>13876</v>
      </c>
      <c r="BC687" t="s">
        <v>13876</v>
      </c>
      <c r="BD687" t="s">
        <v>13876</v>
      </c>
      <c r="BE687" t="s">
        <v>13876</v>
      </c>
      <c r="BF687" t="s">
        <v>13876</v>
      </c>
      <c r="BG687" t="s">
        <v>13876</v>
      </c>
      <c r="BH687" t="s">
        <v>13876</v>
      </c>
      <c r="BI687" t="s">
        <v>13876</v>
      </c>
      <c r="BJ687" t="s">
        <v>13876</v>
      </c>
      <c r="BK687" t="s">
        <v>13876</v>
      </c>
      <c r="BL687" t="s">
        <v>13876</v>
      </c>
      <c r="BM687" t="s">
        <v>13876</v>
      </c>
      <c r="BN687" t="s">
        <v>13876</v>
      </c>
      <c r="BO687" t="s">
        <v>13876</v>
      </c>
      <c r="BP687" t="s">
        <v>13876</v>
      </c>
      <c r="BQ687" t="s">
        <v>13876</v>
      </c>
      <c r="BR687" t="s">
        <v>13876</v>
      </c>
      <c r="BS687" t="s">
        <v>13876</v>
      </c>
      <c r="BT687" t="s">
        <v>13876</v>
      </c>
      <c r="BU687" t="s">
        <v>13876</v>
      </c>
      <c r="BV687" t="s">
        <v>13876</v>
      </c>
      <c r="BW687" t="s">
        <v>13876</v>
      </c>
      <c r="BX687" t="s">
        <v>13876</v>
      </c>
      <c r="BY687" t="s">
        <v>13876</v>
      </c>
      <c r="BZ687" t="s">
        <v>13876</v>
      </c>
      <c r="CA687" t="s">
        <v>13876</v>
      </c>
      <c r="CB687" t="s">
        <v>13876</v>
      </c>
      <c r="CC687" t="s">
        <v>13876</v>
      </c>
      <c r="CD687" t="s">
        <v>13876</v>
      </c>
      <c r="CE687" t="s">
        <v>13876</v>
      </c>
      <c r="CF687" t="s">
        <v>13876</v>
      </c>
      <c r="CG687" t="s">
        <v>13876</v>
      </c>
      <c r="CH687" t="s">
        <v>13876</v>
      </c>
      <c r="CI687" t="s">
        <v>13876</v>
      </c>
      <c r="CJ687" t="s">
        <v>13876</v>
      </c>
      <c r="CK687" t="s">
        <v>13876</v>
      </c>
      <c r="CL687" t="s">
        <v>13876</v>
      </c>
      <c r="CM687" t="s">
        <v>13876</v>
      </c>
      <c r="CN687" t="s">
        <v>13876</v>
      </c>
      <c r="CO687" t="s">
        <v>13876</v>
      </c>
      <c r="CP687" t="s">
        <v>13876</v>
      </c>
      <c r="CQ687" t="s">
        <v>13876</v>
      </c>
      <c r="CR687" t="s">
        <v>13876</v>
      </c>
      <c r="CS687" t="s">
        <v>13876</v>
      </c>
      <c r="CT687" t="s">
        <v>13876</v>
      </c>
    </row>
    <row r="688" spans="1:98" hidden="1">
      <c r="A688" s="1088"/>
      <c r="B688" s="554" t="s">
        <v>2487</v>
      </c>
      <c r="C688" s="554" t="s">
        <v>2488</v>
      </c>
      <c r="D688" s="554" t="s">
        <v>2489</v>
      </c>
      <c r="E688" s="336" t="s">
        <v>368</v>
      </c>
      <c r="F688" s="336" t="s">
        <v>14123</v>
      </c>
      <c r="G688" s="336">
        <v>2910103221</v>
      </c>
      <c r="H688" s="554" t="s">
        <v>2497</v>
      </c>
      <c r="I688" s="336" t="s">
        <v>114</v>
      </c>
      <c r="J688" s="336" t="s">
        <v>13659</v>
      </c>
      <c r="K688" s="336" t="s">
        <v>13546</v>
      </c>
      <c r="L688" s="336" t="s">
        <v>13658</v>
      </c>
      <c r="M688" s="336" t="s">
        <v>13659</v>
      </c>
      <c r="N688" s="336" t="s">
        <v>13549</v>
      </c>
      <c r="O688" s="632"/>
      <c r="P688" s="632"/>
      <c r="Q688" s="632"/>
      <c r="R688" s="336"/>
      <c r="S688" s="336"/>
      <c r="T688" s="336" t="s">
        <v>15818</v>
      </c>
      <c r="U688" s="609"/>
      <c r="V688" s="1088"/>
      <c r="W688" s="551" t="s">
        <v>13876</v>
      </c>
      <c r="X688" s="551" t="s">
        <v>13876</v>
      </c>
      <c r="Y688" s="551" t="s">
        <v>13876</v>
      </c>
      <c r="Z688" s="551" t="s">
        <v>13876</v>
      </c>
      <c r="AA688" s="551" t="s">
        <v>13876</v>
      </c>
      <c r="AB688" s="551" t="s">
        <v>13876</v>
      </c>
      <c r="AC688" s="551" t="s">
        <v>13876</v>
      </c>
      <c r="AD688" s="552" t="s">
        <v>13876</v>
      </c>
      <c r="AE688" s="623">
        <v>0</v>
      </c>
      <c r="AF688" t="s">
        <v>2486</v>
      </c>
      <c r="AG688" t="s">
        <v>2492</v>
      </c>
      <c r="AH688" t="s">
        <v>2496</v>
      </c>
      <c r="AQ688" t="s">
        <v>13876</v>
      </c>
      <c r="AR688" t="s">
        <v>13876</v>
      </c>
      <c r="AS688" t="s">
        <v>13876</v>
      </c>
      <c r="AT688" t="s">
        <v>13876</v>
      </c>
      <c r="AU688" t="s">
        <v>13876</v>
      </c>
      <c r="AV688" t="s">
        <v>13876</v>
      </c>
      <c r="AW688" t="s">
        <v>13876</v>
      </c>
      <c r="AX688" t="s">
        <v>13876</v>
      </c>
      <c r="AY688" t="s">
        <v>13876</v>
      </c>
      <c r="AZ688" t="s">
        <v>13876</v>
      </c>
      <c r="BA688" t="s">
        <v>13876</v>
      </c>
      <c r="BB688" t="s">
        <v>13876</v>
      </c>
      <c r="BC688" t="s">
        <v>13876</v>
      </c>
      <c r="BD688" t="s">
        <v>13876</v>
      </c>
      <c r="BE688" t="s">
        <v>13876</v>
      </c>
      <c r="BF688" t="s">
        <v>13876</v>
      </c>
      <c r="BG688" t="s">
        <v>13876</v>
      </c>
      <c r="BH688" t="s">
        <v>13876</v>
      </c>
      <c r="BI688" t="s">
        <v>13876</v>
      </c>
      <c r="BJ688" t="s">
        <v>13876</v>
      </c>
      <c r="BK688" t="s">
        <v>13876</v>
      </c>
      <c r="BL688" t="s">
        <v>13876</v>
      </c>
      <c r="BM688" t="s">
        <v>13876</v>
      </c>
      <c r="BN688" t="s">
        <v>13876</v>
      </c>
      <c r="BO688" t="s">
        <v>13876</v>
      </c>
      <c r="BP688" t="s">
        <v>13876</v>
      </c>
      <c r="BQ688" t="s">
        <v>13876</v>
      </c>
      <c r="BR688" t="s">
        <v>13876</v>
      </c>
      <c r="BS688" t="s">
        <v>13876</v>
      </c>
      <c r="BT688" t="s">
        <v>13876</v>
      </c>
      <c r="BU688" t="s">
        <v>13876</v>
      </c>
      <c r="BV688" t="s">
        <v>13876</v>
      </c>
      <c r="BW688" t="s">
        <v>13876</v>
      </c>
      <c r="BX688" t="s">
        <v>13876</v>
      </c>
      <c r="BY688" t="s">
        <v>13876</v>
      </c>
      <c r="BZ688" t="s">
        <v>13876</v>
      </c>
      <c r="CA688" t="s">
        <v>13876</v>
      </c>
      <c r="CB688" t="s">
        <v>13876</v>
      </c>
      <c r="CC688" t="s">
        <v>13876</v>
      </c>
      <c r="CD688" t="s">
        <v>13876</v>
      </c>
      <c r="CE688" t="s">
        <v>13876</v>
      </c>
      <c r="CF688" t="s">
        <v>13876</v>
      </c>
      <c r="CG688" t="s">
        <v>13876</v>
      </c>
      <c r="CH688" t="s">
        <v>13876</v>
      </c>
      <c r="CI688" t="s">
        <v>13876</v>
      </c>
      <c r="CJ688" t="s">
        <v>13876</v>
      </c>
      <c r="CK688" t="s">
        <v>13876</v>
      </c>
      <c r="CL688" t="s">
        <v>13876</v>
      </c>
      <c r="CM688" t="s">
        <v>13876</v>
      </c>
      <c r="CN688" t="s">
        <v>13876</v>
      </c>
      <c r="CO688" t="s">
        <v>13876</v>
      </c>
      <c r="CP688" t="s">
        <v>13876</v>
      </c>
      <c r="CQ688" t="s">
        <v>13876</v>
      </c>
      <c r="CR688" t="s">
        <v>13876</v>
      </c>
      <c r="CS688" t="s">
        <v>13876</v>
      </c>
      <c r="CT688" t="s">
        <v>13876</v>
      </c>
    </row>
    <row r="689" spans="1:98" hidden="1">
      <c r="A689" s="632"/>
      <c r="B689" s="555"/>
      <c r="C689" s="554"/>
      <c r="D689" s="554"/>
      <c r="E689" s="336"/>
      <c r="F689" s="336"/>
      <c r="G689" s="336"/>
      <c r="H689" s="554"/>
      <c r="I689" s="336"/>
      <c r="J689" s="336"/>
      <c r="K689" s="336"/>
      <c r="L689" s="336"/>
      <c r="M689" s="336"/>
      <c r="N689" s="336"/>
      <c r="O689" s="632"/>
      <c r="P689" s="632"/>
      <c r="Q689" s="632"/>
      <c r="R689" s="336"/>
      <c r="S689" s="336"/>
      <c r="T689" s="336" t="s">
        <v>13876</v>
      </c>
      <c r="U689" s="336"/>
      <c r="V689" s="632"/>
      <c r="W689" s="551"/>
      <c r="X689" s="551"/>
      <c r="Y689" s="551"/>
      <c r="Z689" s="551"/>
      <c r="AA689" s="551">
        <v>0</v>
      </c>
      <c r="AB689" s="551">
        <v>0</v>
      </c>
      <c r="AC689" s="551">
        <v>0</v>
      </c>
      <c r="AD689" s="552"/>
      <c r="AE689" s="623">
        <v>0</v>
      </c>
      <c r="AQ689" t="s">
        <v>13876</v>
      </c>
      <c r="AR689" t="s">
        <v>13876</v>
      </c>
      <c r="AS689" t="s">
        <v>13876</v>
      </c>
      <c r="AT689" t="s">
        <v>13876</v>
      </c>
      <c r="AU689" t="s">
        <v>13876</v>
      </c>
      <c r="AV689" t="s">
        <v>13876</v>
      </c>
      <c r="AW689" t="s">
        <v>13876</v>
      </c>
      <c r="AX689" t="s">
        <v>13876</v>
      </c>
      <c r="AY689" t="s">
        <v>13876</v>
      </c>
      <c r="AZ689" t="s">
        <v>13876</v>
      </c>
      <c r="BA689" t="s">
        <v>13876</v>
      </c>
      <c r="BB689" t="s">
        <v>13876</v>
      </c>
      <c r="BC689" t="s">
        <v>13876</v>
      </c>
      <c r="BD689" t="s">
        <v>13876</v>
      </c>
      <c r="BE689" t="s">
        <v>13876</v>
      </c>
      <c r="BF689" t="s">
        <v>13876</v>
      </c>
      <c r="BG689" t="s">
        <v>13876</v>
      </c>
      <c r="BH689" t="s">
        <v>13876</v>
      </c>
      <c r="BI689" t="s">
        <v>13876</v>
      </c>
      <c r="BJ689" t="s">
        <v>13876</v>
      </c>
      <c r="BK689" t="s">
        <v>13876</v>
      </c>
      <c r="BL689" t="s">
        <v>13876</v>
      </c>
      <c r="BM689" t="s">
        <v>13876</v>
      </c>
      <c r="BN689" t="s">
        <v>13876</v>
      </c>
      <c r="BO689" t="s">
        <v>13876</v>
      </c>
      <c r="BP689" t="s">
        <v>13876</v>
      </c>
      <c r="BQ689" t="s">
        <v>13876</v>
      </c>
      <c r="BR689" t="s">
        <v>13876</v>
      </c>
      <c r="BS689" t="s">
        <v>13876</v>
      </c>
      <c r="BT689" t="s">
        <v>13876</v>
      </c>
      <c r="BU689" t="s">
        <v>13876</v>
      </c>
      <c r="BV689" t="s">
        <v>13876</v>
      </c>
      <c r="BW689" t="s">
        <v>13876</v>
      </c>
      <c r="BX689" t="s">
        <v>13876</v>
      </c>
      <c r="BY689" t="s">
        <v>13876</v>
      </c>
      <c r="BZ689" t="s">
        <v>13876</v>
      </c>
      <c r="CA689" t="s">
        <v>13876</v>
      </c>
      <c r="CB689" t="s">
        <v>13876</v>
      </c>
      <c r="CC689" t="s">
        <v>13876</v>
      </c>
      <c r="CD689" t="s">
        <v>13876</v>
      </c>
      <c r="CE689" t="s">
        <v>13876</v>
      </c>
      <c r="CF689" t="s">
        <v>13876</v>
      </c>
      <c r="CG689" t="s">
        <v>13876</v>
      </c>
      <c r="CH689" t="s">
        <v>13876</v>
      </c>
      <c r="CI689" t="s">
        <v>13876</v>
      </c>
      <c r="CJ689" t="s">
        <v>13876</v>
      </c>
      <c r="CK689" t="s">
        <v>13876</v>
      </c>
      <c r="CL689" t="s">
        <v>13876</v>
      </c>
      <c r="CM689" t="s">
        <v>13876</v>
      </c>
      <c r="CN689" t="s">
        <v>13876</v>
      </c>
      <c r="CO689" t="s">
        <v>13876</v>
      </c>
      <c r="CP689" t="s">
        <v>13876</v>
      </c>
      <c r="CQ689" t="s">
        <v>13876</v>
      </c>
      <c r="CR689" t="s">
        <v>13876</v>
      </c>
      <c r="CS689" t="s">
        <v>13876</v>
      </c>
      <c r="CT689" t="s">
        <v>13876</v>
      </c>
    </row>
    <row r="690" spans="1:98" hidden="1">
      <c r="A690" s="1088">
        <v>161</v>
      </c>
      <c r="B690" s="554" t="s">
        <v>11321</v>
      </c>
      <c r="C690" s="554" t="s">
        <v>4103</v>
      </c>
      <c r="D690" s="554" t="s">
        <v>11322</v>
      </c>
      <c r="E690" s="336" t="s">
        <v>368</v>
      </c>
      <c r="F690" s="336" t="s">
        <v>14124</v>
      </c>
      <c r="G690" s="336">
        <v>2950700076</v>
      </c>
      <c r="H690" s="554" t="s">
        <v>12719</v>
      </c>
      <c r="I690" s="336" t="s">
        <v>124</v>
      </c>
      <c r="J690" s="336" t="s">
        <v>13659</v>
      </c>
      <c r="K690" s="336" t="s">
        <v>13546</v>
      </c>
      <c r="L690" s="336" t="s">
        <v>13658</v>
      </c>
      <c r="M690" s="336" t="s">
        <v>13658</v>
      </c>
      <c r="N690" s="336"/>
      <c r="O690" s="632" t="s">
        <v>13661</v>
      </c>
      <c r="P690" s="632"/>
      <c r="Q690" s="556">
        <v>44616</v>
      </c>
      <c r="R690" s="336"/>
      <c r="S690" s="557">
        <v>44665</v>
      </c>
      <c r="T690" s="336" t="s">
        <v>15819</v>
      </c>
      <c r="U690" s="625">
        <v>82</v>
      </c>
      <c r="V690" s="1088">
        <v>82</v>
      </c>
      <c r="W690" s="551">
        <v>22911</v>
      </c>
      <c r="X690" s="551">
        <v>10773</v>
      </c>
      <c r="Y690" s="551">
        <v>9841</v>
      </c>
      <c r="Z690" s="551">
        <v>14174</v>
      </c>
      <c r="AA690" s="551">
        <v>13279</v>
      </c>
      <c r="AB690" s="551">
        <v>13993</v>
      </c>
      <c r="AC690" s="551" t="s">
        <v>13876</v>
      </c>
      <c r="AD690" s="552" t="s">
        <v>13876</v>
      </c>
      <c r="AE690" s="623">
        <v>84971</v>
      </c>
      <c r="AF690" t="s">
        <v>11320</v>
      </c>
      <c r="AG690" t="s">
        <v>12035</v>
      </c>
      <c r="AH690" t="s">
        <v>12718</v>
      </c>
      <c r="AQ690" t="s">
        <v>13876</v>
      </c>
      <c r="AR690" t="s">
        <v>13876</v>
      </c>
      <c r="AS690" t="s">
        <v>15292</v>
      </c>
      <c r="AT690" t="s">
        <v>15292</v>
      </c>
      <c r="AU690" t="s">
        <v>15294</v>
      </c>
      <c r="AV690" t="s">
        <v>15289</v>
      </c>
      <c r="AW690" t="s">
        <v>15289</v>
      </c>
      <c r="AX690" t="s">
        <v>13876</v>
      </c>
      <c r="AY690" t="s">
        <v>13876</v>
      </c>
      <c r="AZ690" t="s">
        <v>15289</v>
      </c>
      <c r="BA690" t="s">
        <v>15288</v>
      </c>
      <c r="BB690" t="s">
        <v>15287</v>
      </c>
      <c r="BC690" t="s">
        <v>15287</v>
      </c>
      <c r="BD690" t="s">
        <v>15284</v>
      </c>
      <c r="BE690" t="s">
        <v>13876</v>
      </c>
      <c r="BF690" t="s">
        <v>13876</v>
      </c>
      <c r="BG690" t="s">
        <v>13876</v>
      </c>
      <c r="BH690" t="s">
        <v>15294</v>
      </c>
      <c r="BI690" t="s">
        <v>15285</v>
      </c>
      <c r="BJ690" t="s">
        <v>15291</v>
      </c>
      <c r="BK690" t="s">
        <v>15289</v>
      </c>
      <c r="BL690" t="s">
        <v>13876</v>
      </c>
      <c r="BM690" t="s">
        <v>13876</v>
      </c>
      <c r="BN690" t="s">
        <v>15289</v>
      </c>
      <c r="BO690" t="s">
        <v>15291</v>
      </c>
      <c r="BP690" t="s">
        <v>15289</v>
      </c>
      <c r="BQ690" t="s">
        <v>15287</v>
      </c>
      <c r="BR690" t="s">
        <v>15291</v>
      </c>
      <c r="BS690" t="s">
        <v>13876</v>
      </c>
      <c r="BT690" t="s">
        <v>13876</v>
      </c>
      <c r="BU690" t="s">
        <v>15289</v>
      </c>
      <c r="BV690" t="s">
        <v>15284</v>
      </c>
      <c r="BW690" t="s">
        <v>15292</v>
      </c>
      <c r="BX690" t="s">
        <v>15287</v>
      </c>
      <c r="BY690" t="s">
        <v>15294</v>
      </c>
      <c r="BZ690" t="s">
        <v>13876</v>
      </c>
      <c r="CA690" t="s">
        <v>13876</v>
      </c>
      <c r="CB690" t="s">
        <v>15289</v>
      </c>
      <c r="CC690" t="s">
        <v>15284</v>
      </c>
      <c r="CD690" t="s">
        <v>15294</v>
      </c>
      <c r="CE690" t="s">
        <v>15294</v>
      </c>
      <c r="CF690" t="s">
        <v>15284</v>
      </c>
      <c r="CG690" t="s">
        <v>13876</v>
      </c>
      <c r="CH690" t="s">
        <v>13876</v>
      </c>
      <c r="CI690" t="s">
        <v>13876</v>
      </c>
      <c r="CJ690" t="s">
        <v>13876</v>
      </c>
      <c r="CK690" t="s">
        <v>13876</v>
      </c>
      <c r="CL690" t="s">
        <v>13876</v>
      </c>
      <c r="CM690" t="s">
        <v>13876</v>
      </c>
      <c r="CN690" t="s">
        <v>13876</v>
      </c>
      <c r="CO690" t="s">
        <v>13876</v>
      </c>
      <c r="CP690" t="s">
        <v>13876</v>
      </c>
      <c r="CQ690" t="s">
        <v>13876</v>
      </c>
      <c r="CR690" t="s">
        <v>13876</v>
      </c>
      <c r="CS690" t="s">
        <v>13876</v>
      </c>
      <c r="CT690" t="s">
        <v>13876</v>
      </c>
    </row>
    <row r="691" spans="1:98" hidden="1">
      <c r="A691" s="1088"/>
      <c r="B691" s="554" t="s">
        <v>11321</v>
      </c>
      <c r="C691" s="554" t="s">
        <v>4103</v>
      </c>
      <c r="D691" s="554" t="s">
        <v>11322</v>
      </c>
      <c r="E691" s="336" t="s">
        <v>368</v>
      </c>
      <c r="F691" s="336" t="s">
        <v>14124</v>
      </c>
      <c r="G691" s="336">
        <v>2950700076</v>
      </c>
      <c r="H691" s="554" t="s">
        <v>12719</v>
      </c>
      <c r="I691" s="336" t="s">
        <v>126</v>
      </c>
      <c r="J691" s="336" t="s">
        <v>13659</v>
      </c>
      <c r="K691" s="336" t="s">
        <v>13546</v>
      </c>
      <c r="L691" s="336" t="s">
        <v>13658</v>
      </c>
      <c r="M691" s="336" t="s">
        <v>13658</v>
      </c>
      <c r="N691" s="336"/>
      <c r="O691" s="632" t="s">
        <v>13661</v>
      </c>
      <c r="P691" s="632"/>
      <c r="Q691" s="556">
        <v>44616</v>
      </c>
      <c r="R691" s="336"/>
      <c r="S691" s="557">
        <v>44665</v>
      </c>
      <c r="T691" s="336" t="s">
        <v>15820</v>
      </c>
      <c r="U691" s="609">
        <v>82</v>
      </c>
      <c r="V691" s="1088"/>
      <c r="W691" s="551">
        <v>31763</v>
      </c>
      <c r="X691" s="551">
        <v>24394</v>
      </c>
      <c r="Y691" s="551">
        <v>28053</v>
      </c>
      <c r="Z691" s="551">
        <v>25364</v>
      </c>
      <c r="AA691" s="551">
        <v>32793</v>
      </c>
      <c r="AB691" s="551">
        <v>25617</v>
      </c>
      <c r="AC691" s="551" t="s">
        <v>13876</v>
      </c>
      <c r="AD691" s="552" t="s">
        <v>13876</v>
      </c>
      <c r="AE691" s="623">
        <v>167984</v>
      </c>
      <c r="AF691" t="s">
        <v>11320</v>
      </c>
      <c r="AG691" t="s">
        <v>12035</v>
      </c>
      <c r="AH691" t="s">
        <v>12718</v>
      </c>
      <c r="AQ691" t="s">
        <v>13876</v>
      </c>
      <c r="AR691" t="s">
        <v>13876</v>
      </c>
      <c r="AS691" t="s">
        <v>15284</v>
      </c>
      <c r="AT691" t="s">
        <v>15289</v>
      </c>
      <c r="AU691" t="s">
        <v>15287</v>
      </c>
      <c r="AV691" t="s">
        <v>15290</v>
      </c>
      <c r="AW691" t="s">
        <v>15284</v>
      </c>
      <c r="AX691" t="s">
        <v>13876</v>
      </c>
      <c r="AY691" t="s">
        <v>13876</v>
      </c>
      <c r="AZ691" t="s">
        <v>15292</v>
      </c>
      <c r="BA691" t="s">
        <v>15291</v>
      </c>
      <c r="BB691" t="s">
        <v>15284</v>
      </c>
      <c r="BC691" t="s">
        <v>15294</v>
      </c>
      <c r="BD691" t="s">
        <v>15291</v>
      </c>
      <c r="BE691" t="s">
        <v>13876</v>
      </c>
      <c r="BF691" t="s">
        <v>13876</v>
      </c>
      <c r="BG691" t="s">
        <v>13876</v>
      </c>
      <c r="BH691" t="s">
        <v>15289</v>
      </c>
      <c r="BI691" t="s">
        <v>15288</v>
      </c>
      <c r="BJ691" t="s">
        <v>15291</v>
      </c>
      <c r="BK691" t="s">
        <v>15285</v>
      </c>
      <c r="BL691" t="s">
        <v>13876</v>
      </c>
      <c r="BM691" t="s">
        <v>13876</v>
      </c>
      <c r="BN691" t="s">
        <v>15292</v>
      </c>
      <c r="BO691" t="s">
        <v>15286</v>
      </c>
      <c r="BP691" t="s">
        <v>15284</v>
      </c>
      <c r="BQ691" t="s">
        <v>15290</v>
      </c>
      <c r="BR691" t="s">
        <v>15291</v>
      </c>
      <c r="BS691" t="s">
        <v>13876</v>
      </c>
      <c r="BT691" t="s">
        <v>13876</v>
      </c>
      <c r="BU691" t="s">
        <v>15284</v>
      </c>
      <c r="BV691" t="s">
        <v>15292</v>
      </c>
      <c r="BW691" t="s">
        <v>15287</v>
      </c>
      <c r="BX691" t="s">
        <v>15294</v>
      </c>
      <c r="BY691" t="s">
        <v>15284</v>
      </c>
      <c r="BZ691" t="s">
        <v>13876</v>
      </c>
      <c r="CA691" t="s">
        <v>13876</v>
      </c>
      <c r="CB691" t="s">
        <v>15292</v>
      </c>
      <c r="CC691" t="s">
        <v>15286</v>
      </c>
      <c r="CD691" t="s">
        <v>15290</v>
      </c>
      <c r="CE691" t="s">
        <v>15289</v>
      </c>
      <c r="CF691" t="s">
        <v>15287</v>
      </c>
      <c r="CG691" t="s">
        <v>13876</v>
      </c>
      <c r="CH691" t="s">
        <v>13876</v>
      </c>
      <c r="CI691" t="s">
        <v>13876</v>
      </c>
      <c r="CJ691" t="s">
        <v>13876</v>
      </c>
      <c r="CK691" t="s">
        <v>13876</v>
      </c>
      <c r="CL691" t="s">
        <v>13876</v>
      </c>
      <c r="CM691" t="s">
        <v>13876</v>
      </c>
      <c r="CN691" t="s">
        <v>13876</v>
      </c>
      <c r="CO691" t="s">
        <v>13876</v>
      </c>
      <c r="CP691" t="s">
        <v>13876</v>
      </c>
      <c r="CQ691" t="s">
        <v>13876</v>
      </c>
      <c r="CR691" t="s">
        <v>13876</v>
      </c>
      <c r="CS691" t="s">
        <v>13876</v>
      </c>
      <c r="CT691" t="s">
        <v>13876</v>
      </c>
    </row>
    <row r="692" spans="1:98" hidden="1">
      <c r="A692" s="632"/>
      <c r="B692" s="555"/>
      <c r="C692" s="554"/>
      <c r="D692" s="554"/>
      <c r="E692" s="336"/>
      <c r="F692" s="336"/>
      <c r="G692" s="336"/>
      <c r="H692" s="554"/>
      <c r="I692" s="336"/>
      <c r="J692" s="336"/>
      <c r="K692" s="336"/>
      <c r="L692" s="336"/>
      <c r="M692" s="336"/>
      <c r="N692" s="336"/>
      <c r="O692" s="632"/>
      <c r="P692" s="632"/>
      <c r="Q692" s="556"/>
      <c r="R692" s="336"/>
      <c r="S692" s="336"/>
      <c r="T692" s="336" t="s">
        <v>13876</v>
      </c>
      <c r="U692" s="336"/>
      <c r="V692" s="632"/>
      <c r="W692" s="551"/>
      <c r="X692" s="551"/>
      <c r="Y692" s="551"/>
      <c r="Z692" s="551"/>
      <c r="AA692" s="551">
        <v>0</v>
      </c>
      <c r="AB692" s="551">
        <v>0</v>
      </c>
      <c r="AC692" s="551">
        <v>0</v>
      </c>
      <c r="AD692" s="552"/>
      <c r="AE692" s="623">
        <v>0</v>
      </c>
      <c r="AQ692" t="s">
        <v>13876</v>
      </c>
      <c r="AR692" t="s">
        <v>13876</v>
      </c>
      <c r="AS692" t="s">
        <v>13876</v>
      </c>
      <c r="AT692" t="s">
        <v>13876</v>
      </c>
      <c r="AU692" t="s">
        <v>13876</v>
      </c>
      <c r="AV692" t="s">
        <v>13876</v>
      </c>
      <c r="AW692" t="s">
        <v>13876</v>
      </c>
      <c r="AX692" t="s">
        <v>13876</v>
      </c>
      <c r="AY692" t="s">
        <v>13876</v>
      </c>
      <c r="AZ692" t="s">
        <v>13876</v>
      </c>
      <c r="BA692" t="s">
        <v>13876</v>
      </c>
      <c r="BB692" t="s">
        <v>13876</v>
      </c>
      <c r="BC692" t="s">
        <v>13876</v>
      </c>
      <c r="BD692" t="s">
        <v>13876</v>
      </c>
      <c r="BE692" t="s">
        <v>13876</v>
      </c>
      <c r="BF692" t="s">
        <v>13876</v>
      </c>
      <c r="BG692" t="s">
        <v>13876</v>
      </c>
      <c r="BH692" t="s">
        <v>13876</v>
      </c>
      <c r="BI692" t="s">
        <v>13876</v>
      </c>
      <c r="BJ692" t="s">
        <v>13876</v>
      </c>
      <c r="BK692" t="s">
        <v>13876</v>
      </c>
      <c r="BL692" t="s">
        <v>13876</v>
      </c>
      <c r="BM692" t="s">
        <v>13876</v>
      </c>
      <c r="BN692" t="s">
        <v>13876</v>
      </c>
      <c r="BO692" t="s">
        <v>13876</v>
      </c>
      <c r="BP692" t="s">
        <v>13876</v>
      </c>
      <c r="BQ692" t="s">
        <v>13876</v>
      </c>
      <c r="BR692" t="s">
        <v>13876</v>
      </c>
      <c r="BS692" t="s">
        <v>13876</v>
      </c>
      <c r="BT692" t="s">
        <v>13876</v>
      </c>
      <c r="BU692" t="s">
        <v>13876</v>
      </c>
      <c r="BV692" t="s">
        <v>13876</v>
      </c>
      <c r="BW692" t="s">
        <v>13876</v>
      </c>
      <c r="BX692" t="s">
        <v>13876</v>
      </c>
      <c r="BY692" t="s">
        <v>13876</v>
      </c>
      <c r="BZ692" t="s">
        <v>13876</v>
      </c>
      <c r="CA692" t="s">
        <v>13876</v>
      </c>
      <c r="CB692" t="s">
        <v>13876</v>
      </c>
      <c r="CC692" t="s">
        <v>13876</v>
      </c>
      <c r="CD692" t="s">
        <v>13876</v>
      </c>
      <c r="CE692" t="s">
        <v>13876</v>
      </c>
      <c r="CF692" t="s">
        <v>13876</v>
      </c>
      <c r="CG692" t="s">
        <v>13876</v>
      </c>
      <c r="CH692" t="s">
        <v>13876</v>
      </c>
      <c r="CI692" t="s">
        <v>13876</v>
      </c>
      <c r="CJ692" t="s">
        <v>13876</v>
      </c>
      <c r="CK692" t="s">
        <v>13876</v>
      </c>
      <c r="CL692" t="s">
        <v>13876</v>
      </c>
      <c r="CM692" t="s">
        <v>13876</v>
      </c>
      <c r="CN692" t="s">
        <v>13876</v>
      </c>
      <c r="CO692" t="s">
        <v>13876</v>
      </c>
      <c r="CP692" t="s">
        <v>13876</v>
      </c>
      <c r="CQ692" t="s">
        <v>13876</v>
      </c>
      <c r="CR692" t="s">
        <v>13876</v>
      </c>
      <c r="CS692" t="s">
        <v>13876</v>
      </c>
      <c r="CT692" t="s">
        <v>13876</v>
      </c>
    </row>
    <row r="693" spans="1:98" hidden="1">
      <c r="A693" s="1088">
        <v>162</v>
      </c>
      <c r="B693" s="554" t="s">
        <v>11324</v>
      </c>
      <c r="C693" s="554" t="s">
        <v>399</v>
      </c>
      <c r="D693" s="554" t="s">
        <v>11328</v>
      </c>
      <c r="E693" s="336" t="s">
        <v>368</v>
      </c>
      <c r="F693" s="336" t="s">
        <v>12041</v>
      </c>
      <c r="G693" s="336">
        <v>2950100277</v>
      </c>
      <c r="H693" s="554" t="s">
        <v>12723</v>
      </c>
      <c r="I693" s="336" t="s">
        <v>124</v>
      </c>
      <c r="J693" s="336" t="s">
        <v>13659</v>
      </c>
      <c r="K693" s="336" t="s">
        <v>13546</v>
      </c>
      <c r="L693" s="336" t="s">
        <v>13658</v>
      </c>
      <c r="M693" s="336" t="s">
        <v>13658</v>
      </c>
      <c r="N693" s="336"/>
      <c r="O693" s="632"/>
      <c r="P693" s="632"/>
      <c r="Q693" s="632"/>
      <c r="R693" s="336"/>
      <c r="S693" s="336"/>
      <c r="T693" s="336" t="s">
        <v>15821</v>
      </c>
      <c r="U693" s="625"/>
      <c r="V693" s="1088"/>
      <c r="W693" s="551" t="s">
        <v>13876</v>
      </c>
      <c r="X693" s="551" t="s">
        <v>13876</v>
      </c>
      <c r="Y693" s="551" t="s">
        <v>13876</v>
      </c>
      <c r="Z693" s="551" t="s">
        <v>13876</v>
      </c>
      <c r="AA693" s="551" t="s">
        <v>13876</v>
      </c>
      <c r="AB693" s="551" t="s">
        <v>13876</v>
      </c>
      <c r="AC693" s="551" t="s">
        <v>13876</v>
      </c>
      <c r="AD693" s="552" t="s">
        <v>13876</v>
      </c>
      <c r="AE693" s="623">
        <v>0</v>
      </c>
      <c r="AF693" t="s">
        <v>11323</v>
      </c>
      <c r="AG693" t="s">
        <v>12040</v>
      </c>
      <c r="AQ693" t="s">
        <v>13876</v>
      </c>
      <c r="AR693" t="s">
        <v>13876</v>
      </c>
      <c r="AS693" t="s">
        <v>13876</v>
      </c>
      <c r="AT693" t="s">
        <v>13876</v>
      </c>
      <c r="AU693" t="s">
        <v>13876</v>
      </c>
      <c r="AV693" t="s">
        <v>13876</v>
      </c>
      <c r="AW693" t="s">
        <v>13876</v>
      </c>
      <c r="AX693" t="s">
        <v>13876</v>
      </c>
      <c r="AY693" t="s">
        <v>13876</v>
      </c>
      <c r="AZ693" t="s">
        <v>13876</v>
      </c>
      <c r="BA693" t="s">
        <v>13876</v>
      </c>
      <c r="BB693" t="s">
        <v>13876</v>
      </c>
      <c r="BC693" t="s">
        <v>13876</v>
      </c>
      <c r="BD693" t="s">
        <v>13876</v>
      </c>
      <c r="BE693" t="s">
        <v>13876</v>
      </c>
      <c r="BF693" t="s">
        <v>13876</v>
      </c>
      <c r="BG693" t="s">
        <v>13876</v>
      </c>
      <c r="BH693" t="s">
        <v>13876</v>
      </c>
      <c r="BI693" t="s">
        <v>13876</v>
      </c>
      <c r="BJ693" t="s">
        <v>13876</v>
      </c>
      <c r="BK693" t="s">
        <v>13876</v>
      </c>
      <c r="BL693" t="s">
        <v>13876</v>
      </c>
      <c r="BM693" t="s">
        <v>13876</v>
      </c>
      <c r="BN693" t="s">
        <v>13876</v>
      </c>
      <c r="BO693" t="s">
        <v>13876</v>
      </c>
      <c r="BP693" t="s">
        <v>13876</v>
      </c>
      <c r="BQ693" t="s">
        <v>13876</v>
      </c>
      <c r="BR693" t="s">
        <v>13876</v>
      </c>
      <c r="BS693" t="s">
        <v>13876</v>
      </c>
      <c r="BT693" t="s">
        <v>13876</v>
      </c>
      <c r="BU693" t="s">
        <v>13876</v>
      </c>
      <c r="BV693" t="s">
        <v>13876</v>
      </c>
      <c r="BW693" t="s">
        <v>13876</v>
      </c>
      <c r="BX693" t="s">
        <v>13876</v>
      </c>
      <c r="BY693" t="s">
        <v>13876</v>
      </c>
      <c r="BZ693" t="s">
        <v>13876</v>
      </c>
      <c r="CA693" t="s">
        <v>13876</v>
      </c>
      <c r="CB693" t="s">
        <v>13876</v>
      </c>
      <c r="CC693" t="s">
        <v>13876</v>
      </c>
      <c r="CD693" t="s">
        <v>13876</v>
      </c>
      <c r="CE693" t="s">
        <v>13876</v>
      </c>
      <c r="CF693" t="s">
        <v>13876</v>
      </c>
      <c r="CG693" t="s">
        <v>13876</v>
      </c>
      <c r="CH693" t="s">
        <v>13876</v>
      </c>
      <c r="CI693" t="s">
        <v>13876</v>
      </c>
      <c r="CJ693" t="s">
        <v>13876</v>
      </c>
      <c r="CK693" t="s">
        <v>13876</v>
      </c>
      <c r="CL693" t="s">
        <v>13876</v>
      </c>
      <c r="CM693" t="s">
        <v>13876</v>
      </c>
      <c r="CN693" t="s">
        <v>13876</v>
      </c>
      <c r="CO693" t="s">
        <v>13876</v>
      </c>
      <c r="CP693" t="s">
        <v>13876</v>
      </c>
      <c r="CQ693" t="s">
        <v>13876</v>
      </c>
      <c r="CR693" t="s">
        <v>13876</v>
      </c>
      <c r="CS693" t="s">
        <v>13876</v>
      </c>
      <c r="CT693" t="s">
        <v>13876</v>
      </c>
    </row>
    <row r="694" spans="1:98" hidden="1">
      <c r="A694" s="1088"/>
      <c r="B694" s="554" t="s">
        <v>11324</v>
      </c>
      <c r="C694" s="554" t="s">
        <v>399</v>
      </c>
      <c r="D694" s="554" t="s">
        <v>11328</v>
      </c>
      <c r="E694" s="336" t="s">
        <v>368</v>
      </c>
      <c r="F694" s="336" t="s">
        <v>12041</v>
      </c>
      <c r="G694" s="336">
        <v>2950100277</v>
      </c>
      <c r="H694" s="554" t="s">
        <v>12723</v>
      </c>
      <c r="I694" s="336" t="s">
        <v>126</v>
      </c>
      <c r="J694" s="336" t="s">
        <v>13659</v>
      </c>
      <c r="K694" s="336" t="s">
        <v>13546</v>
      </c>
      <c r="L694" s="336" t="s">
        <v>13658</v>
      </c>
      <c r="M694" s="336" t="s">
        <v>13658</v>
      </c>
      <c r="N694" s="336"/>
      <c r="O694" s="632"/>
      <c r="P694" s="632"/>
      <c r="Q694" s="632"/>
      <c r="R694" s="336"/>
      <c r="S694" s="336"/>
      <c r="T694" s="336" t="s">
        <v>15822</v>
      </c>
      <c r="U694" s="620"/>
      <c r="V694" s="1088"/>
      <c r="W694" s="551" t="s">
        <v>13876</v>
      </c>
      <c r="X694" s="551" t="s">
        <v>13876</v>
      </c>
      <c r="Y694" s="551" t="s">
        <v>13876</v>
      </c>
      <c r="Z694" s="551" t="s">
        <v>13876</v>
      </c>
      <c r="AA694" s="551" t="s">
        <v>13876</v>
      </c>
      <c r="AB694" s="551" t="s">
        <v>13876</v>
      </c>
      <c r="AC694" s="551" t="s">
        <v>13876</v>
      </c>
      <c r="AD694" s="552" t="s">
        <v>13876</v>
      </c>
      <c r="AE694" s="623">
        <v>0</v>
      </c>
      <c r="AF694" t="s">
        <v>11323</v>
      </c>
      <c r="AG694" t="s">
        <v>12040</v>
      </c>
      <c r="AQ694" t="s">
        <v>13876</v>
      </c>
      <c r="AR694" t="s">
        <v>13876</v>
      </c>
      <c r="AS694" t="s">
        <v>13876</v>
      </c>
      <c r="AT694" t="s">
        <v>13876</v>
      </c>
      <c r="AU694" t="s">
        <v>13876</v>
      </c>
      <c r="AV694" t="s">
        <v>13876</v>
      </c>
      <c r="AW694" t="s">
        <v>13876</v>
      </c>
      <c r="AX694" t="s">
        <v>13876</v>
      </c>
      <c r="AY694" t="s">
        <v>13876</v>
      </c>
      <c r="AZ694" t="s">
        <v>13876</v>
      </c>
      <c r="BA694" t="s">
        <v>13876</v>
      </c>
      <c r="BB694" t="s">
        <v>13876</v>
      </c>
      <c r="BC694" t="s">
        <v>13876</v>
      </c>
      <c r="BD694" t="s">
        <v>13876</v>
      </c>
      <c r="BE694" t="s">
        <v>13876</v>
      </c>
      <c r="BF694" t="s">
        <v>13876</v>
      </c>
      <c r="BG694" t="s">
        <v>13876</v>
      </c>
      <c r="BH694" t="s">
        <v>13876</v>
      </c>
      <c r="BI694" t="s">
        <v>13876</v>
      </c>
      <c r="BJ694" t="s">
        <v>13876</v>
      </c>
      <c r="BK694" t="s">
        <v>13876</v>
      </c>
      <c r="BL694" t="s">
        <v>13876</v>
      </c>
      <c r="BM694" t="s">
        <v>13876</v>
      </c>
      <c r="BN694" t="s">
        <v>13876</v>
      </c>
      <c r="BO694" t="s">
        <v>13876</v>
      </c>
      <c r="BP694" t="s">
        <v>13876</v>
      </c>
      <c r="BQ694" t="s">
        <v>13876</v>
      </c>
      <c r="BR694" t="s">
        <v>13876</v>
      </c>
      <c r="BS694" t="s">
        <v>13876</v>
      </c>
      <c r="BT694" t="s">
        <v>13876</v>
      </c>
      <c r="BU694" t="s">
        <v>13876</v>
      </c>
      <c r="BV694" t="s">
        <v>13876</v>
      </c>
      <c r="BW694" t="s">
        <v>13876</v>
      </c>
      <c r="BX694" t="s">
        <v>13876</v>
      </c>
      <c r="BY694" t="s">
        <v>13876</v>
      </c>
      <c r="BZ694" t="s">
        <v>13876</v>
      </c>
      <c r="CA694" t="s">
        <v>13876</v>
      </c>
      <c r="CB694" t="s">
        <v>13876</v>
      </c>
      <c r="CC694" t="s">
        <v>13876</v>
      </c>
      <c r="CD694" t="s">
        <v>13876</v>
      </c>
      <c r="CE694" t="s">
        <v>13876</v>
      </c>
      <c r="CF694" t="s">
        <v>13876</v>
      </c>
      <c r="CG694" t="s">
        <v>13876</v>
      </c>
      <c r="CH694" t="s">
        <v>13876</v>
      </c>
      <c r="CI694" t="s">
        <v>13876</v>
      </c>
      <c r="CJ694" t="s">
        <v>13876</v>
      </c>
      <c r="CK694" t="s">
        <v>13876</v>
      </c>
      <c r="CL694" t="s">
        <v>13876</v>
      </c>
      <c r="CM694" t="s">
        <v>13876</v>
      </c>
      <c r="CN694" t="s">
        <v>13876</v>
      </c>
      <c r="CO694" t="s">
        <v>13876</v>
      </c>
      <c r="CP694" t="s">
        <v>13876</v>
      </c>
      <c r="CQ694" t="s">
        <v>13876</v>
      </c>
      <c r="CR694" t="s">
        <v>13876</v>
      </c>
      <c r="CS694" t="s">
        <v>13876</v>
      </c>
      <c r="CT694" t="s">
        <v>13876</v>
      </c>
    </row>
    <row r="695" spans="1:98" hidden="1">
      <c r="A695" s="1088"/>
      <c r="B695" s="554" t="s">
        <v>11324</v>
      </c>
      <c r="C695" s="554" t="s">
        <v>399</v>
      </c>
      <c r="D695" s="554" t="s">
        <v>11328</v>
      </c>
      <c r="E695" s="336" t="s">
        <v>368</v>
      </c>
      <c r="F695" s="336" t="s">
        <v>12041</v>
      </c>
      <c r="G695" s="336">
        <v>2950171641</v>
      </c>
      <c r="H695" s="554" t="s">
        <v>12722</v>
      </c>
      <c r="I695" s="336" t="s">
        <v>124</v>
      </c>
      <c r="J695" s="336" t="s">
        <v>13659</v>
      </c>
      <c r="K695" s="336" t="s">
        <v>13546</v>
      </c>
      <c r="L695" s="336" t="s">
        <v>13658</v>
      </c>
      <c r="M695" s="336" t="s">
        <v>13658</v>
      </c>
      <c r="N695" s="336"/>
      <c r="O695" s="632"/>
      <c r="P695" s="632"/>
      <c r="Q695" s="632"/>
      <c r="R695" s="336"/>
      <c r="S695" s="336"/>
      <c r="T695" s="336" t="s">
        <v>15823</v>
      </c>
      <c r="U695" s="620"/>
      <c r="V695" s="1088"/>
      <c r="W695" s="551" t="s">
        <v>13876</v>
      </c>
      <c r="X695" s="551" t="s">
        <v>13876</v>
      </c>
      <c r="Y695" s="551" t="s">
        <v>13876</v>
      </c>
      <c r="Z695" s="551" t="s">
        <v>13876</v>
      </c>
      <c r="AA695" s="551" t="s">
        <v>13876</v>
      </c>
      <c r="AB695" s="551" t="s">
        <v>13876</v>
      </c>
      <c r="AC695" s="551" t="s">
        <v>13876</v>
      </c>
      <c r="AD695" s="552" t="s">
        <v>13876</v>
      </c>
      <c r="AE695" s="623">
        <v>0</v>
      </c>
      <c r="AF695" t="s">
        <v>11323</v>
      </c>
      <c r="AG695" t="s">
        <v>12037</v>
      </c>
      <c r="AH695" t="s">
        <v>12721</v>
      </c>
      <c r="AQ695" t="s">
        <v>13876</v>
      </c>
      <c r="AR695" t="s">
        <v>13876</v>
      </c>
      <c r="AS695" t="s">
        <v>13876</v>
      </c>
      <c r="AT695" t="s">
        <v>13876</v>
      </c>
      <c r="AU695" t="s">
        <v>13876</v>
      </c>
      <c r="AV695" t="s">
        <v>13876</v>
      </c>
      <c r="AW695" t="s">
        <v>13876</v>
      </c>
      <c r="AX695" t="s">
        <v>13876</v>
      </c>
      <c r="AY695" t="s">
        <v>13876</v>
      </c>
      <c r="AZ695" t="s">
        <v>13876</v>
      </c>
      <c r="BA695" t="s">
        <v>13876</v>
      </c>
      <c r="BB695" t="s">
        <v>13876</v>
      </c>
      <c r="BC695" t="s">
        <v>13876</v>
      </c>
      <c r="BD695" t="s">
        <v>13876</v>
      </c>
      <c r="BE695" t="s">
        <v>13876</v>
      </c>
      <c r="BF695" t="s">
        <v>13876</v>
      </c>
      <c r="BG695" t="s">
        <v>13876</v>
      </c>
      <c r="BH695" t="s">
        <v>13876</v>
      </c>
      <c r="BI695" t="s">
        <v>13876</v>
      </c>
      <c r="BJ695" t="s">
        <v>13876</v>
      </c>
      <c r="BK695" t="s">
        <v>13876</v>
      </c>
      <c r="BL695" t="s">
        <v>13876</v>
      </c>
      <c r="BM695" t="s">
        <v>13876</v>
      </c>
      <c r="BN695" t="s">
        <v>13876</v>
      </c>
      <c r="BO695" t="s">
        <v>13876</v>
      </c>
      <c r="BP695" t="s">
        <v>13876</v>
      </c>
      <c r="BQ695" t="s">
        <v>13876</v>
      </c>
      <c r="BR695" t="s">
        <v>13876</v>
      </c>
      <c r="BS695" t="s">
        <v>13876</v>
      </c>
      <c r="BT695" t="s">
        <v>13876</v>
      </c>
      <c r="BU695" t="s">
        <v>13876</v>
      </c>
      <c r="BV695" t="s">
        <v>13876</v>
      </c>
      <c r="BW695" t="s">
        <v>13876</v>
      </c>
      <c r="BX695" t="s">
        <v>13876</v>
      </c>
      <c r="BY695" t="s">
        <v>13876</v>
      </c>
      <c r="BZ695" t="s">
        <v>13876</v>
      </c>
      <c r="CA695" t="s">
        <v>13876</v>
      </c>
      <c r="CB695" t="s">
        <v>13876</v>
      </c>
      <c r="CC695" t="s">
        <v>13876</v>
      </c>
      <c r="CD695" t="s">
        <v>13876</v>
      </c>
      <c r="CE695" t="s">
        <v>13876</v>
      </c>
      <c r="CF695" t="s">
        <v>13876</v>
      </c>
      <c r="CG695" t="s">
        <v>13876</v>
      </c>
      <c r="CH695" t="s">
        <v>13876</v>
      </c>
      <c r="CI695" t="s">
        <v>13876</v>
      </c>
      <c r="CJ695" t="s">
        <v>13876</v>
      </c>
      <c r="CK695" t="s">
        <v>13876</v>
      </c>
      <c r="CL695" t="s">
        <v>13876</v>
      </c>
      <c r="CM695" t="s">
        <v>13876</v>
      </c>
      <c r="CN695" t="s">
        <v>13876</v>
      </c>
      <c r="CO695" t="s">
        <v>13876</v>
      </c>
      <c r="CP695" t="s">
        <v>13876</v>
      </c>
      <c r="CQ695" t="s">
        <v>13876</v>
      </c>
      <c r="CR695" t="s">
        <v>13876</v>
      </c>
      <c r="CS695" t="s">
        <v>13876</v>
      </c>
      <c r="CT695" t="s">
        <v>13876</v>
      </c>
    </row>
    <row r="696" spans="1:98" hidden="1">
      <c r="A696" s="1088"/>
      <c r="B696" s="554" t="s">
        <v>11324</v>
      </c>
      <c r="C696" s="554" t="s">
        <v>399</v>
      </c>
      <c r="D696" s="554" t="s">
        <v>11328</v>
      </c>
      <c r="E696" s="336" t="s">
        <v>368</v>
      </c>
      <c r="F696" s="336" t="s">
        <v>12041</v>
      </c>
      <c r="G696" s="336">
        <v>2950171641</v>
      </c>
      <c r="H696" s="554" t="s">
        <v>12722</v>
      </c>
      <c r="I696" s="336" t="s">
        <v>126</v>
      </c>
      <c r="J696" s="336" t="s">
        <v>13659</v>
      </c>
      <c r="K696" s="336" t="s">
        <v>13546</v>
      </c>
      <c r="L696" s="336" t="s">
        <v>13658</v>
      </c>
      <c r="M696" s="336" t="s">
        <v>13658</v>
      </c>
      <c r="N696" s="336"/>
      <c r="O696" s="632"/>
      <c r="P696" s="632"/>
      <c r="Q696" s="632"/>
      <c r="R696" s="336"/>
      <c r="S696" s="336"/>
      <c r="T696" s="336" t="s">
        <v>15824</v>
      </c>
      <c r="U696" s="609"/>
      <c r="V696" s="1088"/>
      <c r="W696" s="551" t="s">
        <v>13876</v>
      </c>
      <c r="X696" s="551" t="s">
        <v>13876</v>
      </c>
      <c r="Y696" s="551" t="s">
        <v>13876</v>
      </c>
      <c r="Z696" s="551" t="s">
        <v>13876</v>
      </c>
      <c r="AA696" s="551" t="s">
        <v>13876</v>
      </c>
      <c r="AB696" s="551" t="s">
        <v>13876</v>
      </c>
      <c r="AC696" s="551" t="s">
        <v>13876</v>
      </c>
      <c r="AD696" s="552" t="s">
        <v>13876</v>
      </c>
      <c r="AE696" s="623">
        <v>0</v>
      </c>
      <c r="AF696" t="s">
        <v>11323</v>
      </c>
      <c r="AG696" t="s">
        <v>12037</v>
      </c>
      <c r="AH696" t="s">
        <v>12721</v>
      </c>
      <c r="AQ696" t="s">
        <v>13876</v>
      </c>
      <c r="AR696" t="s">
        <v>13876</v>
      </c>
      <c r="AS696" t="s">
        <v>13876</v>
      </c>
      <c r="AT696" t="s">
        <v>13876</v>
      </c>
      <c r="AU696" t="s">
        <v>13876</v>
      </c>
      <c r="AV696" t="s">
        <v>13876</v>
      </c>
      <c r="AW696" t="s">
        <v>13876</v>
      </c>
      <c r="AX696" t="s">
        <v>13876</v>
      </c>
      <c r="AY696" t="s">
        <v>13876</v>
      </c>
      <c r="AZ696" t="s">
        <v>13876</v>
      </c>
      <c r="BA696" t="s">
        <v>13876</v>
      </c>
      <c r="BB696" t="s">
        <v>13876</v>
      </c>
      <c r="BC696" t="s">
        <v>13876</v>
      </c>
      <c r="BD696" t="s">
        <v>13876</v>
      </c>
      <c r="BE696" t="s">
        <v>13876</v>
      </c>
      <c r="BF696" t="s">
        <v>13876</v>
      </c>
      <c r="BG696" t="s">
        <v>13876</v>
      </c>
      <c r="BH696" t="s">
        <v>13876</v>
      </c>
      <c r="BI696" t="s">
        <v>13876</v>
      </c>
      <c r="BJ696" t="s">
        <v>13876</v>
      </c>
      <c r="BK696" t="s">
        <v>13876</v>
      </c>
      <c r="BL696" t="s">
        <v>13876</v>
      </c>
      <c r="BM696" t="s">
        <v>13876</v>
      </c>
      <c r="BN696" t="s">
        <v>13876</v>
      </c>
      <c r="BO696" t="s">
        <v>13876</v>
      </c>
      <c r="BP696" t="s">
        <v>13876</v>
      </c>
      <c r="BQ696" t="s">
        <v>13876</v>
      </c>
      <c r="BR696" t="s">
        <v>13876</v>
      </c>
      <c r="BS696" t="s">
        <v>13876</v>
      </c>
      <c r="BT696" t="s">
        <v>13876</v>
      </c>
      <c r="BU696" t="s">
        <v>13876</v>
      </c>
      <c r="BV696" t="s">
        <v>13876</v>
      </c>
      <c r="BW696" t="s">
        <v>13876</v>
      </c>
      <c r="BX696" t="s">
        <v>13876</v>
      </c>
      <c r="BY696" t="s">
        <v>13876</v>
      </c>
      <c r="BZ696" t="s">
        <v>13876</v>
      </c>
      <c r="CA696" t="s">
        <v>13876</v>
      </c>
      <c r="CB696" t="s">
        <v>13876</v>
      </c>
      <c r="CC696" t="s">
        <v>13876</v>
      </c>
      <c r="CD696" t="s">
        <v>13876</v>
      </c>
      <c r="CE696" t="s">
        <v>13876</v>
      </c>
      <c r="CF696" t="s">
        <v>13876</v>
      </c>
      <c r="CG696" t="s">
        <v>13876</v>
      </c>
      <c r="CH696" t="s">
        <v>13876</v>
      </c>
      <c r="CI696" t="s">
        <v>13876</v>
      </c>
      <c r="CJ696" t="s">
        <v>13876</v>
      </c>
      <c r="CK696" t="s">
        <v>13876</v>
      </c>
      <c r="CL696" t="s">
        <v>13876</v>
      </c>
      <c r="CM696" t="s">
        <v>13876</v>
      </c>
      <c r="CN696" t="s">
        <v>13876</v>
      </c>
      <c r="CO696" t="s">
        <v>13876</v>
      </c>
      <c r="CP696" t="s">
        <v>13876</v>
      </c>
      <c r="CQ696" t="s">
        <v>13876</v>
      </c>
      <c r="CR696" t="s">
        <v>13876</v>
      </c>
      <c r="CS696" t="s">
        <v>13876</v>
      </c>
      <c r="CT696" t="s">
        <v>13876</v>
      </c>
    </row>
    <row r="697" spans="1:98" hidden="1">
      <c r="A697" s="632"/>
      <c r="B697" s="555"/>
      <c r="C697" s="554"/>
      <c r="D697" s="554"/>
      <c r="E697" s="336"/>
      <c r="F697" s="336"/>
      <c r="G697" s="336"/>
      <c r="H697" s="554"/>
      <c r="I697" s="336"/>
      <c r="J697" s="336"/>
      <c r="K697" s="336"/>
      <c r="L697" s="336"/>
      <c r="M697" s="336"/>
      <c r="N697" s="336"/>
      <c r="O697" s="632"/>
      <c r="P697" s="632"/>
      <c r="Q697" s="632"/>
      <c r="R697" s="336"/>
      <c r="S697" s="336"/>
      <c r="T697" s="336" t="s">
        <v>13876</v>
      </c>
      <c r="U697" s="336"/>
      <c r="V697" s="632"/>
      <c r="W697" s="551"/>
      <c r="X697" s="551"/>
      <c r="Y697" s="551"/>
      <c r="Z697" s="551"/>
      <c r="AA697" s="551">
        <v>0</v>
      </c>
      <c r="AB697" s="551">
        <v>0</v>
      </c>
      <c r="AC697" s="551">
        <v>0</v>
      </c>
      <c r="AD697" s="552"/>
      <c r="AE697" s="623">
        <v>0</v>
      </c>
      <c r="AQ697" t="s">
        <v>13876</v>
      </c>
      <c r="AR697" t="s">
        <v>13876</v>
      </c>
      <c r="AS697" t="s">
        <v>13876</v>
      </c>
      <c r="AT697" t="s">
        <v>13876</v>
      </c>
      <c r="AU697" t="s">
        <v>13876</v>
      </c>
      <c r="AV697" t="s">
        <v>13876</v>
      </c>
      <c r="AW697" t="s">
        <v>13876</v>
      </c>
      <c r="AX697" t="s">
        <v>13876</v>
      </c>
      <c r="AY697" t="s">
        <v>13876</v>
      </c>
      <c r="AZ697" t="s">
        <v>13876</v>
      </c>
      <c r="BA697" t="s">
        <v>13876</v>
      </c>
      <c r="BB697" t="s">
        <v>13876</v>
      </c>
      <c r="BC697" t="s">
        <v>13876</v>
      </c>
      <c r="BD697" t="s">
        <v>13876</v>
      </c>
      <c r="BE697" t="s">
        <v>13876</v>
      </c>
      <c r="BF697" t="s">
        <v>13876</v>
      </c>
      <c r="BG697" t="s">
        <v>13876</v>
      </c>
      <c r="BH697" t="s">
        <v>13876</v>
      </c>
      <c r="BI697" t="s">
        <v>13876</v>
      </c>
      <c r="BJ697" t="s">
        <v>13876</v>
      </c>
      <c r="BK697" t="s">
        <v>13876</v>
      </c>
      <c r="BL697" t="s">
        <v>13876</v>
      </c>
      <c r="BM697" t="s">
        <v>13876</v>
      </c>
      <c r="BN697" t="s">
        <v>13876</v>
      </c>
      <c r="BO697" t="s">
        <v>13876</v>
      </c>
      <c r="BP697" t="s">
        <v>13876</v>
      </c>
      <c r="BQ697" t="s">
        <v>13876</v>
      </c>
      <c r="BR697" t="s">
        <v>13876</v>
      </c>
      <c r="BS697" t="s">
        <v>13876</v>
      </c>
      <c r="BT697" t="s">
        <v>13876</v>
      </c>
      <c r="BU697" t="s">
        <v>13876</v>
      </c>
      <c r="BV697" t="s">
        <v>13876</v>
      </c>
      <c r="BW697" t="s">
        <v>13876</v>
      </c>
      <c r="BX697" t="s">
        <v>13876</v>
      </c>
      <c r="BY697" t="s">
        <v>13876</v>
      </c>
      <c r="BZ697" t="s">
        <v>13876</v>
      </c>
      <c r="CA697" t="s">
        <v>13876</v>
      </c>
      <c r="CB697" t="s">
        <v>13876</v>
      </c>
      <c r="CC697" t="s">
        <v>13876</v>
      </c>
      <c r="CD697" t="s">
        <v>13876</v>
      </c>
      <c r="CE697" t="s">
        <v>13876</v>
      </c>
      <c r="CF697" t="s">
        <v>13876</v>
      </c>
      <c r="CG697" t="s">
        <v>13876</v>
      </c>
      <c r="CH697" t="s">
        <v>13876</v>
      </c>
      <c r="CI697" t="s">
        <v>13876</v>
      </c>
      <c r="CJ697" t="s">
        <v>13876</v>
      </c>
      <c r="CK697" t="s">
        <v>13876</v>
      </c>
      <c r="CL697" t="s">
        <v>13876</v>
      </c>
      <c r="CM697" t="s">
        <v>13876</v>
      </c>
      <c r="CN697" t="s">
        <v>13876</v>
      </c>
      <c r="CO697" t="s">
        <v>13876</v>
      </c>
      <c r="CP697" t="s">
        <v>13876</v>
      </c>
      <c r="CQ697" t="s">
        <v>13876</v>
      </c>
      <c r="CR697" t="s">
        <v>13876</v>
      </c>
      <c r="CS697" t="s">
        <v>13876</v>
      </c>
      <c r="CT697" t="s">
        <v>13876</v>
      </c>
    </row>
    <row r="698" spans="1:98" hidden="1">
      <c r="A698" s="1088">
        <v>163</v>
      </c>
      <c r="B698" s="554" t="s">
        <v>6488</v>
      </c>
      <c r="C698" s="554" t="s">
        <v>6489</v>
      </c>
      <c r="D698" s="554" t="s">
        <v>6490</v>
      </c>
      <c r="E698" s="336" t="s">
        <v>368</v>
      </c>
      <c r="F698" s="336" t="s">
        <v>14125</v>
      </c>
      <c r="G698" s="336">
        <v>2911200497</v>
      </c>
      <c r="H698" s="554" t="s">
        <v>6488</v>
      </c>
      <c r="I698" s="336" t="s">
        <v>113</v>
      </c>
      <c r="J698" s="336" t="s">
        <v>13659</v>
      </c>
      <c r="K698" s="336" t="s">
        <v>13547</v>
      </c>
      <c r="L698" s="336" t="s">
        <v>13658</v>
      </c>
      <c r="M698" s="336"/>
      <c r="N698" s="336"/>
      <c r="O698" s="632"/>
      <c r="P698" s="632"/>
      <c r="Q698" s="632"/>
      <c r="R698" s="336"/>
      <c r="S698" s="336"/>
      <c r="T698" s="336" t="s">
        <v>15825</v>
      </c>
      <c r="U698" s="625"/>
      <c r="V698" s="1088"/>
      <c r="W698" s="551" t="s">
        <v>13876</v>
      </c>
      <c r="X698" s="551" t="s">
        <v>13876</v>
      </c>
      <c r="Y698" s="551" t="s">
        <v>13876</v>
      </c>
      <c r="Z698" s="551" t="s">
        <v>13876</v>
      </c>
      <c r="AA698" s="551" t="s">
        <v>13876</v>
      </c>
      <c r="AB698" s="551" t="s">
        <v>13876</v>
      </c>
      <c r="AC698" s="551" t="s">
        <v>13876</v>
      </c>
      <c r="AD698" s="552" t="s">
        <v>13876</v>
      </c>
      <c r="AE698" s="623">
        <v>0</v>
      </c>
      <c r="AF698" t="s">
        <v>6487</v>
      </c>
      <c r="AG698" t="s">
        <v>6493</v>
      </c>
      <c r="AH698" t="s">
        <v>6487</v>
      </c>
      <c r="AJ698" s="548" t="s">
        <v>13693</v>
      </c>
      <c r="AK698" s="548" t="s">
        <v>14126</v>
      </c>
      <c r="AL698" s="548" t="s">
        <v>13669</v>
      </c>
      <c r="AM698" s="548" t="s">
        <v>14127</v>
      </c>
      <c r="AN698" s="548" t="s">
        <v>14128</v>
      </c>
      <c r="AO698" s="548" t="s">
        <v>14129</v>
      </c>
      <c r="AQ698" t="s">
        <v>13876</v>
      </c>
      <c r="AR698" t="s">
        <v>13876</v>
      </c>
      <c r="AS698" t="s">
        <v>13876</v>
      </c>
      <c r="AT698" t="s">
        <v>13876</v>
      </c>
      <c r="AU698" t="s">
        <v>13876</v>
      </c>
      <c r="AV698" t="s">
        <v>13876</v>
      </c>
      <c r="AW698" t="s">
        <v>13876</v>
      </c>
      <c r="AX698" t="s">
        <v>13876</v>
      </c>
      <c r="AY698" t="s">
        <v>13876</v>
      </c>
      <c r="AZ698" t="s">
        <v>13876</v>
      </c>
      <c r="BA698" t="s">
        <v>13876</v>
      </c>
      <c r="BB698" t="s">
        <v>13876</v>
      </c>
      <c r="BC698" t="s">
        <v>13876</v>
      </c>
      <c r="BD698" t="s">
        <v>13876</v>
      </c>
      <c r="BE698" t="s">
        <v>13876</v>
      </c>
      <c r="BF698" t="s">
        <v>13876</v>
      </c>
      <c r="BG698" t="s">
        <v>13876</v>
      </c>
      <c r="BH698" t="s">
        <v>13876</v>
      </c>
      <c r="BI698" t="s">
        <v>13876</v>
      </c>
      <c r="BJ698" t="s">
        <v>13876</v>
      </c>
      <c r="BK698" t="s">
        <v>13876</v>
      </c>
      <c r="BL698" t="s">
        <v>13876</v>
      </c>
      <c r="BM698" t="s">
        <v>13876</v>
      </c>
      <c r="BN698" t="s">
        <v>13876</v>
      </c>
      <c r="BO698" t="s">
        <v>13876</v>
      </c>
      <c r="BP698" t="s">
        <v>13876</v>
      </c>
      <c r="BQ698" t="s">
        <v>13876</v>
      </c>
      <c r="BR698" t="s">
        <v>13876</v>
      </c>
      <c r="BS698" t="s">
        <v>13876</v>
      </c>
      <c r="BT698" t="s">
        <v>13876</v>
      </c>
      <c r="BU698" t="s">
        <v>13876</v>
      </c>
      <c r="BV698" t="s">
        <v>13876</v>
      </c>
      <c r="BW698" t="s">
        <v>13876</v>
      </c>
      <c r="BX698" t="s">
        <v>13876</v>
      </c>
      <c r="BY698" t="s">
        <v>13876</v>
      </c>
      <c r="BZ698" t="s">
        <v>13876</v>
      </c>
      <c r="CA698" t="s">
        <v>13876</v>
      </c>
      <c r="CB698" t="s">
        <v>13876</v>
      </c>
      <c r="CC698" t="s">
        <v>13876</v>
      </c>
      <c r="CD698" t="s">
        <v>13876</v>
      </c>
      <c r="CE698" t="s">
        <v>13876</v>
      </c>
      <c r="CF698" t="s">
        <v>13876</v>
      </c>
      <c r="CG698" t="s">
        <v>13876</v>
      </c>
      <c r="CH698" t="s">
        <v>13876</v>
      </c>
      <c r="CI698" t="s">
        <v>13876</v>
      </c>
      <c r="CJ698" t="s">
        <v>13876</v>
      </c>
      <c r="CK698" t="s">
        <v>13876</v>
      </c>
      <c r="CL698" t="s">
        <v>13876</v>
      </c>
      <c r="CM698" t="s">
        <v>13876</v>
      </c>
      <c r="CN698" t="s">
        <v>13876</v>
      </c>
      <c r="CO698" t="s">
        <v>13876</v>
      </c>
      <c r="CP698" t="s">
        <v>13876</v>
      </c>
      <c r="CQ698" t="s">
        <v>13876</v>
      </c>
      <c r="CR698" t="s">
        <v>13876</v>
      </c>
      <c r="CS698" t="s">
        <v>13876</v>
      </c>
      <c r="CT698" t="s">
        <v>13876</v>
      </c>
    </row>
    <row r="699" spans="1:98" hidden="1">
      <c r="A699" s="1088"/>
      <c r="B699" s="554" t="s">
        <v>6488</v>
      </c>
      <c r="C699" s="554" t="s">
        <v>6489</v>
      </c>
      <c r="D699" s="554" t="s">
        <v>6490</v>
      </c>
      <c r="E699" s="336" t="s">
        <v>368</v>
      </c>
      <c r="F699" s="336" t="s">
        <v>14125</v>
      </c>
      <c r="G699" s="336">
        <v>2911200497</v>
      </c>
      <c r="H699" s="554" t="s">
        <v>6488</v>
      </c>
      <c r="I699" s="336" t="s">
        <v>114</v>
      </c>
      <c r="J699" s="336" t="s">
        <v>13659</v>
      </c>
      <c r="K699" s="336" t="s">
        <v>13547</v>
      </c>
      <c r="L699" s="336" t="s">
        <v>13658</v>
      </c>
      <c r="M699" s="336"/>
      <c r="N699" s="336"/>
      <c r="O699" s="632"/>
      <c r="P699" s="632"/>
      <c r="Q699" s="632"/>
      <c r="R699" s="336"/>
      <c r="S699" s="336"/>
      <c r="T699" s="336" t="s">
        <v>15826</v>
      </c>
      <c r="U699" s="620"/>
      <c r="V699" s="1088"/>
      <c r="W699" s="551" t="s">
        <v>13876</v>
      </c>
      <c r="X699" s="551" t="s">
        <v>13876</v>
      </c>
      <c r="Y699" s="551" t="s">
        <v>13876</v>
      </c>
      <c r="Z699" s="551" t="s">
        <v>13876</v>
      </c>
      <c r="AA699" s="551" t="s">
        <v>13876</v>
      </c>
      <c r="AB699" s="551" t="s">
        <v>13876</v>
      </c>
      <c r="AC699" s="551" t="s">
        <v>13876</v>
      </c>
      <c r="AD699" s="552" t="s">
        <v>13876</v>
      </c>
      <c r="AE699" s="623">
        <v>0</v>
      </c>
      <c r="AF699" t="s">
        <v>6487</v>
      </c>
      <c r="AG699" t="s">
        <v>6493</v>
      </c>
      <c r="AH699" t="s">
        <v>6487</v>
      </c>
      <c r="AJ699" s="548" t="s">
        <v>13693</v>
      </c>
      <c r="AK699" s="548" t="s">
        <v>14126</v>
      </c>
      <c r="AL699" s="548" t="s">
        <v>13669</v>
      </c>
      <c r="AM699" s="548" t="s">
        <v>14127</v>
      </c>
      <c r="AN699" s="548" t="s">
        <v>14128</v>
      </c>
      <c r="AO699" s="548" t="s">
        <v>14129</v>
      </c>
      <c r="AQ699" t="s">
        <v>13876</v>
      </c>
      <c r="AR699" t="s">
        <v>13876</v>
      </c>
      <c r="AS699" t="s">
        <v>13876</v>
      </c>
      <c r="AT699" t="s">
        <v>13876</v>
      </c>
      <c r="AU699" t="s">
        <v>13876</v>
      </c>
      <c r="AV699" t="s">
        <v>13876</v>
      </c>
      <c r="AW699" t="s">
        <v>13876</v>
      </c>
      <c r="AX699" t="s">
        <v>13876</v>
      </c>
      <c r="AY699" t="s">
        <v>13876</v>
      </c>
      <c r="AZ699" t="s">
        <v>13876</v>
      </c>
      <c r="BA699" t="s">
        <v>13876</v>
      </c>
      <c r="BB699" t="s">
        <v>13876</v>
      </c>
      <c r="BC699" t="s">
        <v>13876</v>
      </c>
      <c r="BD699" t="s">
        <v>13876</v>
      </c>
      <c r="BE699" t="s">
        <v>13876</v>
      </c>
      <c r="BF699" t="s">
        <v>13876</v>
      </c>
      <c r="BG699" t="s">
        <v>13876</v>
      </c>
      <c r="BH699" t="s">
        <v>13876</v>
      </c>
      <c r="BI699" t="s">
        <v>13876</v>
      </c>
      <c r="BJ699" t="s">
        <v>13876</v>
      </c>
      <c r="BK699" t="s">
        <v>13876</v>
      </c>
      <c r="BL699" t="s">
        <v>13876</v>
      </c>
      <c r="BM699" t="s">
        <v>13876</v>
      </c>
      <c r="BN699" t="s">
        <v>13876</v>
      </c>
      <c r="BO699" t="s">
        <v>13876</v>
      </c>
      <c r="BP699" t="s">
        <v>13876</v>
      </c>
      <c r="BQ699" t="s">
        <v>13876</v>
      </c>
      <c r="BR699" t="s">
        <v>13876</v>
      </c>
      <c r="BS699" t="s">
        <v>13876</v>
      </c>
      <c r="BT699" t="s">
        <v>13876</v>
      </c>
      <c r="BU699" t="s">
        <v>13876</v>
      </c>
      <c r="BV699" t="s">
        <v>13876</v>
      </c>
      <c r="BW699" t="s">
        <v>13876</v>
      </c>
      <c r="BX699" t="s">
        <v>13876</v>
      </c>
      <c r="BY699" t="s">
        <v>13876</v>
      </c>
      <c r="BZ699" t="s">
        <v>13876</v>
      </c>
      <c r="CA699" t="s">
        <v>13876</v>
      </c>
      <c r="CB699" t="s">
        <v>13876</v>
      </c>
      <c r="CC699" t="s">
        <v>13876</v>
      </c>
      <c r="CD699" t="s">
        <v>13876</v>
      </c>
      <c r="CE699" t="s">
        <v>13876</v>
      </c>
      <c r="CF699" t="s">
        <v>13876</v>
      </c>
      <c r="CG699" t="s">
        <v>13876</v>
      </c>
      <c r="CH699" t="s">
        <v>13876</v>
      </c>
      <c r="CI699" t="s">
        <v>13876</v>
      </c>
      <c r="CJ699" t="s">
        <v>13876</v>
      </c>
      <c r="CK699" t="s">
        <v>13876</v>
      </c>
      <c r="CL699" t="s">
        <v>13876</v>
      </c>
      <c r="CM699" t="s">
        <v>13876</v>
      </c>
      <c r="CN699" t="s">
        <v>13876</v>
      </c>
      <c r="CO699" t="s">
        <v>13876</v>
      </c>
      <c r="CP699" t="s">
        <v>13876</v>
      </c>
      <c r="CQ699" t="s">
        <v>13876</v>
      </c>
      <c r="CR699" t="s">
        <v>13876</v>
      </c>
      <c r="CS699" t="s">
        <v>13876</v>
      </c>
      <c r="CT699" t="s">
        <v>13876</v>
      </c>
    </row>
    <row r="700" spans="1:98" hidden="1">
      <c r="A700" s="1088"/>
      <c r="B700" s="554" t="s">
        <v>6488</v>
      </c>
      <c r="C700" s="554" t="s">
        <v>6489</v>
      </c>
      <c r="D700" s="554" t="s">
        <v>6490</v>
      </c>
      <c r="E700" s="336" t="s">
        <v>368</v>
      </c>
      <c r="F700" s="336" t="s">
        <v>14125</v>
      </c>
      <c r="G700" s="336">
        <v>2911200497</v>
      </c>
      <c r="H700" s="554" t="s">
        <v>6488</v>
      </c>
      <c r="I700" s="336" t="s">
        <v>116</v>
      </c>
      <c r="J700" s="336" t="s">
        <v>13659</v>
      </c>
      <c r="K700" s="336" t="s">
        <v>13547</v>
      </c>
      <c r="L700" s="336" t="s">
        <v>13658</v>
      </c>
      <c r="M700" s="336"/>
      <c r="N700" s="336"/>
      <c r="O700" s="632"/>
      <c r="P700" s="632"/>
      <c r="Q700" s="632"/>
      <c r="R700" s="336"/>
      <c r="S700" s="336"/>
      <c r="T700" s="336" t="s">
        <v>15827</v>
      </c>
      <c r="U700" s="620"/>
      <c r="V700" s="1088"/>
      <c r="W700" s="551" t="s">
        <v>13876</v>
      </c>
      <c r="X700" s="551" t="s">
        <v>13876</v>
      </c>
      <c r="Y700" s="551" t="s">
        <v>13876</v>
      </c>
      <c r="Z700" s="551" t="s">
        <v>13876</v>
      </c>
      <c r="AA700" s="551" t="s">
        <v>13876</v>
      </c>
      <c r="AB700" s="551" t="s">
        <v>13876</v>
      </c>
      <c r="AC700" s="551" t="s">
        <v>13876</v>
      </c>
      <c r="AD700" s="552" t="s">
        <v>13876</v>
      </c>
      <c r="AE700" s="623">
        <v>0</v>
      </c>
      <c r="AF700" t="s">
        <v>6487</v>
      </c>
      <c r="AG700" t="s">
        <v>6493</v>
      </c>
      <c r="AH700" t="s">
        <v>6487</v>
      </c>
      <c r="AJ700" s="548" t="s">
        <v>13693</v>
      </c>
      <c r="AK700" s="548" t="s">
        <v>14126</v>
      </c>
      <c r="AL700" s="548" t="s">
        <v>13669</v>
      </c>
      <c r="AM700" s="548" t="s">
        <v>14127</v>
      </c>
      <c r="AN700" s="548" t="s">
        <v>14128</v>
      </c>
      <c r="AO700" s="548" t="s">
        <v>14129</v>
      </c>
      <c r="AQ700" t="s">
        <v>13876</v>
      </c>
      <c r="AR700" t="s">
        <v>13876</v>
      </c>
      <c r="AS700" t="s">
        <v>13876</v>
      </c>
      <c r="AT700" t="s">
        <v>13876</v>
      </c>
      <c r="AU700" t="s">
        <v>13876</v>
      </c>
      <c r="AV700" t="s">
        <v>13876</v>
      </c>
      <c r="AW700" t="s">
        <v>13876</v>
      </c>
      <c r="AX700" t="s">
        <v>13876</v>
      </c>
      <c r="AY700" t="s">
        <v>13876</v>
      </c>
      <c r="AZ700" t="s">
        <v>13876</v>
      </c>
      <c r="BA700" t="s">
        <v>13876</v>
      </c>
      <c r="BB700" t="s">
        <v>13876</v>
      </c>
      <c r="BC700" t="s">
        <v>13876</v>
      </c>
      <c r="BD700" t="s">
        <v>13876</v>
      </c>
      <c r="BE700" t="s">
        <v>13876</v>
      </c>
      <c r="BF700" t="s">
        <v>13876</v>
      </c>
      <c r="BG700" t="s">
        <v>13876</v>
      </c>
      <c r="BH700" t="s">
        <v>13876</v>
      </c>
      <c r="BI700" t="s">
        <v>13876</v>
      </c>
      <c r="BJ700" t="s">
        <v>13876</v>
      </c>
      <c r="BK700" t="s">
        <v>13876</v>
      </c>
      <c r="BL700" t="s">
        <v>13876</v>
      </c>
      <c r="BM700" t="s">
        <v>13876</v>
      </c>
      <c r="BN700" t="s">
        <v>13876</v>
      </c>
      <c r="BO700" t="s">
        <v>13876</v>
      </c>
      <c r="BP700" t="s">
        <v>13876</v>
      </c>
      <c r="BQ700" t="s">
        <v>13876</v>
      </c>
      <c r="BR700" t="s">
        <v>13876</v>
      </c>
      <c r="BS700" t="s">
        <v>13876</v>
      </c>
      <c r="BT700" t="s">
        <v>13876</v>
      </c>
      <c r="BU700" t="s">
        <v>13876</v>
      </c>
      <c r="BV700" t="s">
        <v>13876</v>
      </c>
      <c r="BW700" t="s">
        <v>13876</v>
      </c>
      <c r="BX700" t="s">
        <v>13876</v>
      </c>
      <c r="BY700" t="s">
        <v>13876</v>
      </c>
      <c r="BZ700" t="s">
        <v>13876</v>
      </c>
      <c r="CA700" t="s">
        <v>13876</v>
      </c>
      <c r="CB700" t="s">
        <v>13876</v>
      </c>
      <c r="CC700" t="s">
        <v>13876</v>
      </c>
      <c r="CD700" t="s">
        <v>13876</v>
      </c>
      <c r="CE700" t="s">
        <v>13876</v>
      </c>
      <c r="CF700" t="s">
        <v>13876</v>
      </c>
      <c r="CG700" t="s">
        <v>13876</v>
      </c>
      <c r="CH700" t="s">
        <v>13876</v>
      </c>
      <c r="CI700" t="s">
        <v>13876</v>
      </c>
      <c r="CJ700" t="s">
        <v>13876</v>
      </c>
      <c r="CK700" t="s">
        <v>13876</v>
      </c>
      <c r="CL700" t="s">
        <v>13876</v>
      </c>
      <c r="CM700" t="s">
        <v>13876</v>
      </c>
      <c r="CN700" t="s">
        <v>13876</v>
      </c>
      <c r="CO700" t="s">
        <v>13876</v>
      </c>
      <c r="CP700" t="s">
        <v>13876</v>
      </c>
      <c r="CQ700" t="s">
        <v>13876</v>
      </c>
      <c r="CR700" t="s">
        <v>13876</v>
      </c>
      <c r="CS700" t="s">
        <v>13876</v>
      </c>
      <c r="CT700" t="s">
        <v>13876</v>
      </c>
    </row>
    <row r="701" spans="1:98" hidden="1">
      <c r="A701" s="1088"/>
      <c r="B701" s="554" t="s">
        <v>6488</v>
      </c>
      <c r="C701" s="554" t="s">
        <v>6489</v>
      </c>
      <c r="D701" s="554" t="s">
        <v>6490</v>
      </c>
      <c r="E701" s="336" t="s">
        <v>368</v>
      </c>
      <c r="F701" s="336" t="s">
        <v>14125</v>
      </c>
      <c r="G701" s="336">
        <v>2911200497</v>
      </c>
      <c r="H701" s="554" t="s">
        <v>6488</v>
      </c>
      <c r="I701" s="336" t="s">
        <v>115</v>
      </c>
      <c r="J701" s="336" t="s">
        <v>13659</v>
      </c>
      <c r="K701" s="336" t="s">
        <v>13547</v>
      </c>
      <c r="L701" s="336" t="s">
        <v>13658</v>
      </c>
      <c r="M701" s="336"/>
      <c r="N701" s="336"/>
      <c r="O701" s="632"/>
      <c r="P701" s="632"/>
      <c r="Q701" s="632"/>
      <c r="R701" s="336"/>
      <c r="S701" s="336"/>
      <c r="T701" s="336" t="s">
        <v>15828</v>
      </c>
      <c r="U701" s="609"/>
      <c r="V701" s="1088"/>
      <c r="W701" s="551" t="s">
        <v>13876</v>
      </c>
      <c r="X701" s="551" t="s">
        <v>13876</v>
      </c>
      <c r="Y701" s="551" t="s">
        <v>13876</v>
      </c>
      <c r="Z701" s="551" t="s">
        <v>13876</v>
      </c>
      <c r="AA701" s="551" t="s">
        <v>13876</v>
      </c>
      <c r="AB701" s="551" t="s">
        <v>13876</v>
      </c>
      <c r="AC701" s="551" t="s">
        <v>13876</v>
      </c>
      <c r="AD701" s="552" t="s">
        <v>13876</v>
      </c>
      <c r="AE701" s="623">
        <v>0</v>
      </c>
      <c r="AF701" t="s">
        <v>6487</v>
      </c>
      <c r="AG701" t="s">
        <v>6493</v>
      </c>
      <c r="AH701" t="s">
        <v>6487</v>
      </c>
      <c r="AJ701" s="548" t="s">
        <v>13693</v>
      </c>
      <c r="AK701" s="548" t="s">
        <v>14126</v>
      </c>
      <c r="AL701" s="548" t="s">
        <v>13669</v>
      </c>
      <c r="AM701" s="548" t="s">
        <v>14127</v>
      </c>
      <c r="AN701" s="548" t="s">
        <v>14128</v>
      </c>
      <c r="AO701" s="548" t="s">
        <v>14129</v>
      </c>
      <c r="AQ701" t="s">
        <v>13876</v>
      </c>
      <c r="AR701" t="s">
        <v>13876</v>
      </c>
      <c r="AS701" t="s">
        <v>13876</v>
      </c>
      <c r="AT701" t="s">
        <v>13876</v>
      </c>
      <c r="AU701" t="s">
        <v>13876</v>
      </c>
      <c r="AV701" t="s">
        <v>13876</v>
      </c>
      <c r="AW701" t="s">
        <v>13876</v>
      </c>
      <c r="AX701" t="s">
        <v>13876</v>
      </c>
      <c r="AY701" t="s">
        <v>13876</v>
      </c>
      <c r="AZ701" t="s">
        <v>13876</v>
      </c>
      <c r="BA701" t="s">
        <v>13876</v>
      </c>
      <c r="BB701" t="s">
        <v>13876</v>
      </c>
      <c r="BC701" t="s">
        <v>13876</v>
      </c>
      <c r="BD701" t="s">
        <v>13876</v>
      </c>
      <c r="BE701" t="s">
        <v>13876</v>
      </c>
      <c r="BF701" t="s">
        <v>13876</v>
      </c>
      <c r="BG701" t="s">
        <v>13876</v>
      </c>
      <c r="BH701" t="s">
        <v>13876</v>
      </c>
      <c r="BI701" t="s">
        <v>13876</v>
      </c>
      <c r="BJ701" t="s">
        <v>13876</v>
      </c>
      <c r="BK701" t="s">
        <v>13876</v>
      </c>
      <c r="BL701" t="s">
        <v>13876</v>
      </c>
      <c r="BM701" t="s">
        <v>13876</v>
      </c>
      <c r="BN701" t="s">
        <v>13876</v>
      </c>
      <c r="BO701" t="s">
        <v>13876</v>
      </c>
      <c r="BP701" t="s">
        <v>13876</v>
      </c>
      <c r="BQ701" t="s">
        <v>13876</v>
      </c>
      <c r="BR701" t="s">
        <v>13876</v>
      </c>
      <c r="BS701" t="s">
        <v>13876</v>
      </c>
      <c r="BT701" t="s">
        <v>13876</v>
      </c>
      <c r="BU701" t="s">
        <v>13876</v>
      </c>
      <c r="BV701" t="s">
        <v>13876</v>
      </c>
      <c r="BW701" t="s">
        <v>13876</v>
      </c>
      <c r="BX701" t="s">
        <v>13876</v>
      </c>
      <c r="BY701" t="s">
        <v>13876</v>
      </c>
      <c r="BZ701" t="s">
        <v>13876</v>
      </c>
      <c r="CA701" t="s">
        <v>13876</v>
      </c>
      <c r="CB701" t="s">
        <v>13876</v>
      </c>
      <c r="CC701" t="s">
        <v>13876</v>
      </c>
      <c r="CD701" t="s">
        <v>13876</v>
      </c>
      <c r="CE701" t="s">
        <v>13876</v>
      </c>
      <c r="CF701" t="s">
        <v>13876</v>
      </c>
      <c r="CG701" t="s">
        <v>13876</v>
      </c>
      <c r="CH701" t="s">
        <v>13876</v>
      </c>
      <c r="CI701" t="s">
        <v>13876</v>
      </c>
      <c r="CJ701" t="s">
        <v>13876</v>
      </c>
      <c r="CK701" t="s">
        <v>13876</v>
      </c>
      <c r="CL701" t="s">
        <v>13876</v>
      </c>
      <c r="CM701" t="s">
        <v>13876</v>
      </c>
      <c r="CN701" t="s">
        <v>13876</v>
      </c>
      <c r="CO701" t="s">
        <v>13876</v>
      </c>
      <c r="CP701" t="s">
        <v>13876</v>
      </c>
      <c r="CQ701" t="s">
        <v>13876</v>
      </c>
      <c r="CR701" t="s">
        <v>13876</v>
      </c>
      <c r="CS701" t="s">
        <v>13876</v>
      </c>
      <c r="CT701" t="s">
        <v>13876</v>
      </c>
    </row>
    <row r="702" spans="1:98" hidden="1">
      <c r="A702" s="632"/>
      <c r="B702" s="555"/>
      <c r="C702" s="554"/>
      <c r="D702" s="554"/>
      <c r="E702" s="336"/>
      <c r="F702" s="336"/>
      <c r="G702" s="336"/>
      <c r="H702" s="554"/>
      <c r="I702" s="336"/>
      <c r="J702" s="336"/>
      <c r="K702" s="336"/>
      <c r="L702" s="336"/>
      <c r="M702" s="336"/>
      <c r="N702" s="336"/>
      <c r="O702" s="632"/>
      <c r="P702" s="632"/>
      <c r="Q702" s="632"/>
      <c r="R702" s="336"/>
      <c r="S702" s="336"/>
      <c r="T702" s="336" t="s">
        <v>13876</v>
      </c>
      <c r="U702" s="336"/>
      <c r="V702" s="632"/>
      <c r="W702" s="551"/>
      <c r="X702" s="551"/>
      <c r="Y702" s="551"/>
      <c r="Z702" s="551"/>
      <c r="AA702" s="551">
        <v>0</v>
      </c>
      <c r="AB702" s="551">
        <v>0</v>
      </c>
      <c r="AC702" s="551">
        <v>0</v>
      </c>
      <c r="AD702" s="552"/>
      <c r="AE702" s="623">
        <v>0</v>
      </c>
      <c r="AQ702" t="s">
        <v>13876</v>
      </c>
      <c r="AR702" t="s">
        <v>13876</v>
      </c>
      <c r="AS702" t="s">
        <v>13876</v>
      </c>
      <c r="AT702" t="s">
        <v>13876</v>
      </c>
      <c r="AU702" t="s">
        <v>13876</v>
      </c>
      <c r="AV702" t="s">
        <v>13876</v>
      </c>
      <c r="AW702" t="s">
        <v>13876</v>
      </c>
      <c r="AX702" t="s">
        <v>13876</v>
      </c>
      <c r="AY702" t="s">
        <v>13876</v>
      </c>
      <c r="AZ702" t="s">
        <v>13876</v>
      </c>
      <c r="BA702" t="s">
        <v>13876</v>
      </c>
      <c r="BB702" t="s">
        <v>13876</v>
      </c>
      <c r="BC702" t="s">
        <v>13876</v>
      </c>
      <c r="BD702" t="s">
        <v>13876</v>
      </c>
      <c r="BE702" t="s">
        <v>13876</v>
      </c>
      <c r="BF702" t="s">
        <v>13876</v>
      </c>
      <c r="BG702" t="s">
        <v>13876</v>
      </c>
      <c r="BH702" t="s">
        <v>13876</v>
      </c>
      <c r="BI702" t="s">
        <v>13876</v>
      </c>
      <c r="BJ702" t="s">
        <v>13876</v>
      </c>
      <c r="BK702" t="s">
        <v>13876</v>
      </c>
      <c r="BL702" t="s">
        <v>13876</v>
      </c>
      <c r="BM702" t="s">
        <v>13876</v>
      </c>
      <c r="BN702" t="s">
        <v>13876</v>
      </c>
      <c r="BO702" t="s">
        <v>13876</v>
      </c>
      <c r="BP702" t="s">
        <v>13876</v>
      </c>
      <c r="BQ702" t="s">
        <v>13876</v>
      </c>
      <c r="BR702" t="s">
        <v>13876</v>
      </c>
      <c r="BS702" t="s">
        <v>13876</v>
      </c>
      <c r="BT702" t="s">
        <v>13876</v>
      </c>
      <c r="BU702" t="s">
        <v>13876</v>
      </c>
      <c r="BV702" t="s">
        <v>13876</v>
      </c>
      <c r="BW702" t="s">
        <v>13876</v>
      </c>
      <c r="BX702" t="s">
        <v>13876</v>
      </c>
      <c r="BY702" t="s">
        <v>13876</v>
      </c>
      <c r="BZ702" t="s">
        <v>13876</v>
      </c>
      <c r="CA702" t="s">
        <v>13876</v>
      </c>
      <c r="CB702" t="s">
        <v>13876</v>
      </c>
      <c r="CC702" t="s">
        <v>13876</v>
      </c>
      <c r="CD702" t="s">
        <v>13876</v>
      </c>
      <c r="CE702" t="s">
        <v>13876</v>
      </c>
      <c r="CF702" t="s">
        <v>13876</v>
      </c>
      <c r="CG702" t="s">
        <v>13876</v>
      </c>
      <c r="CH702" t="s">
        <v>13876</v>
      </c>
      <c r="CI702" t="s">
        <v>13876</v>
      </c>
      <c r="CJ702" t="s">
        <v>13876</v>
      </c>
      <c r="CK702" t="s">
        <v>13876</v>
      </c>
      <c r="CL702" t="s">
        <v>13876</v>
      </c>
      <c r="CM702" t="s">
        <v>13876</v>
      </c>
      <c r="CN702" t="s">
        <v>13876</v>
      </c>
      <c r="CO702" t="s">
        <v>13876</v>
      </c>
      <c r="CP702" t="s">
        <v>13876</v>
      </c>
      <c r="CQ702" t="s">
        <v>13876</v>
      </c>
      <c r="CR702" t="s">
        <v>13876</v>
      </c>
      <c r="CS702" t="s">
        <v>13876</v>
      </c>
      <c r="CT702" t="s">
        <v>13876</v>
      </c>
    </row>
    <row r="703" spans="1:98" hidden="1">
      <c r="A703" s="1088">
        <v>164</v>
      </c>
      <c r="B703" s="554" t="s">
        <v>13533</v>
      </c>
      <c r="C703" s="554" t="s">
        <v>6436</v>
      </c>
      <c r="D703" s="554" t="s">
        <v>9042</v>
      </c>
      <c r="E703" s="336" t="s">
        <v>368</v>
      </c>
      <c r="F703" s="336" t="s">
        <v>14130</v>
      </c>
      <c r="G703" s="336">
        <v>2911900369</v>
      </c>
      <c r="H703" s="554" t="s">
        <v>9050</v>
      </c>
      <c r="I703" s="336" t="s">
        <v>113</v>
      </c>
      <c r="J703" s="336" t="s">
        <v>13659</v>
      </c>
      <c r="K703" s="336" t="s">
        <v>13546</v>
      </c>
      <c r="L703" s="336" t="s">
        <v>13658</v>
      </c>
      <c r="M703" s="336" t="s">
        <v>13659</v>
      </c>
      <c r="N703" s="336" t="s">
        <v>13549</v>
      </c>
      <c r="O703" s="632"/>
      <c r="P703" s="632"/>
      <c r="Q703" s="632"/>
      <c r="R703" s="336"/>
      <c r="S703" s="336"/>
      <c r="T703" s="336" t="s">
        <v>15829</v>
      </c>
      <c r="U703" s="625"/>
      <c r="V703" s="1088"/>
      <c r="W703" s="551" t="s">
        <v>13876</v>
      </c>
      <c r="X703" s="551" t="s">
        <v>13876</v>
      </c>
      <c r="Y703" s="551" t="s">
        <v>13876</v>
      </c>
      <c r="Z703" s="551" t="s">
        <v>13876</v>
      </c>
      <c r="AA703" s="551" t="s">
        <v>13876</v>
      </c>
      <c r="AB703" s="551" t="s">
        <v>13876</v>
      </c>
      <c r="AC703" s="551" t="s">
        <v>13876</v>
      </c>
      <c r="AD703" s="552" t="s">
        <v>13876</v>
      </c>
      <c r="AE703" s="623">
        <v>0</v>
      </c>
      <c r="AF703" t="s">
        <v>9040</v>
      </c>
      <c r="AG703" t="s">
        <v>9045</v>
      </c>
      <c r="AH703" t="s">
        <v>9049</v>
      </c>
      <c r="AQ703" t="s">
        <v>13876</v>
      </c>
      <c r="AR703" t="s">
        <v>13876</v>
      </c>
      <c r="AS703" t="s">
        <v>13876</v>
      </c>
      <c r="AT703" t="s">
        <v>13876</v>
      </c>
      <c r="AU703" t="s">
        <v>13876</v>
      </c>
      <c r="AV703" t="s">
        <v>13876</v>
      </c>
      <c r="AW703" t="s">
        <v>13876</v>
      </c>
      <c r="AX703" t="s">
        <v>13876</v>
      </c>
      <c r="AY703" t="s">
        <v>13876</v>
      </c>
      <c r="AZ703" t="s">
        <v>13876</v>
      </c>
      <c r="BA703" t="s">
        <v>13876</v>
      </c>
      <c r="BB703" t="s">
        <v>13876</v>
      </c>
      <c r="BC703" t="s">
        <v>13876</v>
      </c>
      <c r="BD703" t="s">
        <v>13876</v>
      </c>
      <c r="BE703" t="s">
        <v>13876</v>
      </c>
      <c r="BF703" t="s">
        <v>13876</v>
      </c>
      <c r="BG703" t="s">
        <v>13876</v>
      </c>
      <c r="BH703" t="s">
        <v>13876</v>
      </c>
      <c r="BI703" t="s">
        <v>13876</v>
      </c>
      <c r="BJ703" t="s">
        <v>13876</v>
      </c>
      <c r="BK703" t="s">
        <v>13876</v>
      </c>
      <c r="BL703" t="s">
        <v>13876</v>
      </c>
      <c r="BM703" t="s">
        <v>13876</v>
      </c>
      <c r="BN703" t="s">
        <v>13876</v>
      </c>
      <c r="BO703" t="s">
        <v>13876</v>
      </c>
      <c r="BP703" t="s">
        <v>13876</v>
      </c>
      <c r="BQ703" t="s">
        <v>13876</v>
      </c>
      <c r="BR703" t="s">
        <v>13876</v>
      </c>
      <c r="BS703" t="s">
        <v>13876</v>
      </c>
      <c r="BT703" t="s">
        <v>13876</v>
      </c>
      <c r="BU703" t="s">
        <v>13876</v>
      </c>
      <c r="BV703" t="s">
        <v>13876</v>
      </c>
      <c r="BW703" t="s">
        <v>13876</v>
      </c>
      <c r="BX703" t="s">
        <v>13876</v>
      </c>
      <c r="BY703" t="s">
        <v>13876</v>
      </c>
      <c r="BZ703" t="s">
        <v>13876</v>
      </c>
      <c r="CA703" t="s">
        <v>13876</v>
      </c>
      <c r="CB703" t="s">
        <v>13876</v>
      </c>
      <c r="CC703" t="s">
        <v>13876</v>
      </c>
      <c r="CD703" t="s">
        <v>13876</v>
      </c>
      <c r="CE703" t="s">
        <v>13876</v>
      </c>
      <c r="CF703" t="s">
        <v>13876</v>
      </c>
      <c r="CG703" t="s">
        <v>13876</v>
      </c>
      <c r="CH703" t="s">
        <v>13876</v>
      </c>
      <c r="CI703" t="s">
        <v>13876</v>
      </c>
      <c r="CJ703" t="s">
        <v>13876</v>
      </c>
      <c r="CK703" t="s">
        <v>13876</v>
      </c>
      <c r="CL703" t="s">
        <v>13876</v>
      </c>
      <c r="CM703" t="s">
        <v>13876</v>
      </c>
      <c r="CN703" t="s">
        <v>13876</v>
      </c>
      <c r="CO703" t="s">
        <v>13876</v>
      </c>
      <c r="CP703" t="s">
        <v>13876</v>
      </c>
      <c r="CQ703" t="s">
        <v>13876</v>
      </c>
      <c r="CR703" t="s">
        <v>13876</v>
      </c>
      <c r="CS703" t="s">
        <v>13876</v>
      </c>
      <c r="CT703" t="s">
        <v>13876</v>
      </c>
    </row>
    <row r="704" spans="1:98" hidden="1">
      <c r="A704" s="1088"/>
      <c r="B704" s="554" t="s">
        <v>13533</v>
      </c>
      <c r="C704" s="554" t="s">
        <v>6436</v>
      </c>
      <c r="D704" s="554" t="s">
        <v>9042</v>
      </c>
      <c r="E704" s="336" t="s">
        <v>368</v>
      </c>
      <c r="F704" s="336" t="s">
        <v>14130</v>
      </c>
      <c r="G704" s="336">
        <v>2911900369</v>
      </c>
      <c r="H704" s="554" t="s">
        <v>9050</v>
      </c>
      <c r="I704" s="336" t="s">
        <v>114</v>
      </c>
      <c r="J704" s="336" t="s">
        <v>13659</v>
      </c>
      <c r="K704" s="336" t="s">
        <v>13546</v>
      </c>
      <c r="L704" s="336" t="s">
        <v>13658</v>
      </c>
      <c r="M704" s="336" t="s">
        <v>13659</v>
      </c>
      <c r="N704" s="336" t="s">
        <v>13549</v>
      </c>
      <c r="O704" s="632"/>
      <c r="P704" s="632"/>
      <c r="Q704" s="632"/>
      <c r="R704" s="336"/>
      <c r="S704" s="336"/>
      <c r="T704" s="336" t="s">
        <v>15830</v>
      </c>
      <c r="U704" s="620"/>
      <c r="V704" s="1088"/>
      <c r="W704" s="551" t="s">
        <v>13876</v>
      </c>
      <c r="X704" s="551" t="s">
        <v>13876</v>
      </c>
      <c r="Y704" s="551" t="s">
        <v>13876</v>
      </c>
      <c r="Z704" s="551" t="s">
        <v>13876</v>
      </c>
      <c r="AA704" s="551" t="s">
        <v>13876</v>
      </c>
      <c r="AB704" s="551" t="s">
        <v>13876</v>
      </c>
      <c r="AC704" s="551" t="s">
        <v>13876</v>
      </c>
      <c r="AD704" s="552" t="s">
        <v>13876</v>
      </c>
      <c r="AE704" s="623">
        <v>0</v>
      </c>
      <c r="AF704" t="s">
        <v>9040</v>
      </c>
      <c r="AG704" t="s">
        <v>9045</v>
      </c>
      <c r="AH704" t="s">
        <v>9049</v>
      </c>
      <c r="AQ704" t="s">
        <v>13876</v>
      </c>
      <c r="AR704" t="s">
        <v>13876</v>
      </c>
      <c r="AS704" t="s">
        <v>13876</v>
      </c>
      <c r="AT704" t="s">
        <v>13876</v>
      </c>
      <c r="AU704" t="s">
        <v>13876</v>
      </c>
      <c r="AV704" t="s">
        <v>13876</v>
      </c>
      <c r="AW704" t="s">
        <v>13876</v>
      </c>
      <c r="AX704" t="s">
        <v>13876</v>
      </c>
      <c r="AY704" t="s">
        <v>13876</v>
      </c>
      <c r="AZ704" t="s">
        <v>13876</v>
      </c>
      <c r="BA704" t="s">
        <v>13876</v>
      </c>
      <c r="BB704" t="s">
        <v>13876</v>
      </c>
      <c r="BC704" t="s">
        <v>13876</v>
      </c>
      <c r="BD704" t="s">
        <v>13876</v>
      </c>
      <c r="BE704" t="s">
        <v>13876</v>
      </c>
      <c r="BF704" t="s">
        <v>13876</v>
      </c>
      <c r="BG704" t="s">
        <v>13876</v>
      </c>
      <c r="BH704" t="s">
        <v>13876</v>
      </c>
      <c r="BI704" t="s">
        <v>13876</v>
      </c>
      <c r="BJ704" t="s">
        <v>13876</v>
      </c>
      <c r="BK704" t="s">
        <v>13876</v>
      </c>
      <c r="BL704" t="s">
        <v>13876</v>
      </c>
      <c r="BM704" t="s">
        <v>13876</v>
      </c>
      <c r="BN704" t="s">
        <v>13876</v>
      </c>
      <c r="BO704" t="s">
        <v>13876</v>
      </c>
      <c r="BP704" t="s">
        <v>13876</v>
      </c>
      <c r="BQ704" t="s">
        <v>13876</v>
      </c>
      <c r="BR704" t="s">
        <v>13876</v>
      </c>
      <c r="BS704" t="s">
        <v>13876</v>
      </c>
      <c r="BT704" t="s">
        <v>13876</v>
      </c>
      <c r="BU704" t="s">
        <v>13876</v>
      </c>
      <c r="BV704" t="s">
        <v>13876</v>
      </c>
      <c r="BW704" t="s">
        <v>13876</v>
      </c>
      <c r="BX704" t="s">
        <v>13876</v>
      </c>
      <c r="BY704" t="s">
        <v>13876</v>
      </c>
      <c r="BZ704" t="s">
        <v>13876</v>
      </c>
      <c r="CA704" t="s">
        <v>13876</v>
      </c>
      <c r="CB704" t="s">
        <v>13876</v>
      </c>
      <c r="CC704" t="s">
        <v>13876</v>
      </c>
      <c r="CD704" t="s">
        <v>13876</v>
      </c>
      <c r="CE704" t="s">
        <v>13876</v>
      </c>
      <c r="CF704" t="s">
        <v>13876</v>
      </c>
      <c r="CG704" t="s">
        <v>13876</v>
      </c>
      <c r="CH704" t="s">
        <v>13876</v>
      </c>
      <c r="CI704" t="s">
        <v>13876</v>
      </c>
      <c r="CJ704" t="s">
        <v>13876</v>
      </c>
      <c r="CK704" t="s">
        <v>13876</v>
      </c>
      <c r="CL704" t="s">
        <v>13876</v>
      </c>
      <c r="CM704" t="s">
        <v>13876</v>
      </c>
      <c r="CN704" t="s">
        <v>13876</v>
      </c>
      <c r="CO704" t="s">
        <v>13876</v>
      </c>
      <c r="CP704" t="s">
        <v>13876</v>
      </c>
      <c r="CQ704" t="s">
        <v>13876</v>
      </c>
      <c r="CR704" t="s">
        <v>13876</v>
      </c>
      <c r="CS704" t="s">
        <v>13876</v>
      </c>
      <c r="CT704" t="s">
        <v>13876</v>
      </c>
    </row>
    <row r="705" spans="1:98" hidden="1">
      <c r="A705" s="1088"/>
      <c r="B705" s="554" t="s">
        <v>13533</v>
      </c>
      <c r="C705" s="554" t="s">
        <v>6436</v>
      </c>
      <c r="D705" s="554" t="s">
        <v>9042</v>
      </c>
      <c r="E705" s="336" t="s">
        <v>368</v>
      </c>
      <c r="F705" s="336" t="s">
        <v>14130</v>
      </c>
      <c r="G705" s="336">
        <v>2911900369</v>
      </c>
      <c r="H705" s="554" t="s">
        <v>9050</v>
      </c>
      <c r="I705" s="336" t="s">
        <v>115</v>
      </c>
      <c r="J705" s="336" t="s">
        <v>13659</v>
      </c>
      <c r="K705" s="336" t="s">
        <v>13546</v>
      </c>
      <c r="L705" s="336" t="s">
        <v>13658</v>
      </c>
      <c r="M705" s="336" t="s">
        <v>13659</v>
      </c>
      <c r="N705" s="336" t="s">
        <v>13549</v>
      </c>
      <c r="O705" s="632"/>
      <c r="P705" s="632"/>
      <c r="Q705" s="632"/>
      <c r="R705" s="336"/>
      <c r="S705" s="336"/>
      <c r="T705" s="336" t="s">
        <v>15831</v>
      </c>
      <c r="U705" s="620"/>
      <c r="V705" s="1088"/>
      <c r="W705" s="551" t="s">
        <v>13876</v>
      </c>
      <c r="X705" s="551" t="s">
        <v>13876</v>
      </c>
      <c r="Y705" s="551" t="s">
        <v>13876</v>
      </c>
      <c r="Z705" s="551" t="s">
        <v>13876</v>
      </c>
      <c r="AA705" s="551" t="s">
        <v>13876</v>
      </c>
      <c r="AB705" s="551" t="s">
        <v>13876</v>
      </c>
      <c r="AC705" s="551" t="s">
        <v>13876</v>
      </c>
      <c r="AD705" s="552" t="s">
        <v>13876</v>
      </c>
      <c r="AE705" s="623">
        <v>0</v>
      </c>
      <c r="AF705" t="s">
        <v>9040</v>
      </c>
      <c r="AG705" t="s">
        <v>9045</v>
      </c>
      <c r="AH705" t="s">
        <v>9049</v>
      </c>
      <c r="AQ705" t="s">
        <v>13876</v>
      </c>
      <c r="AR705" t="s">
        <v>13876</v>
      </c>
      <c r="AS705" t="s">
        <v>13876</v>
      </c>
      <c r="AT705" t="s">
        <v>13876</v>
      </c>
      <c r="AU705" t="s">
        <v>13876</v>
      </c>
      <c r="AV705" t="s">
        <v>13876</v>
      </c>
      <c r="AW705" t="s">
        <v>13876</v>
      </c>
      <c r="AX705" t="s">
        <v>13876</v>
      </c>
      <c r="AY705" t="s">
        <v>13876</v>
      </c>
      <c r="AZ705" t="s">
        <v>13876</v>
      </c>
      <c r="BA705" t="s">
        <v>13876</v>
      </c>
      <c r="BB705" t="s">
        <v>13876</v>
      </c>
      <c r="BC705" t="s">
        <v>13876</v>
      </c>
      <c r="BD705" t="s">
        <v>13876</v>
      </c>
      <c r="BE705" t="s">
        <v>13876</v>
      </c>
      <c r="BF705" t="s">
        <v>13876</v>
      </c>
      <c r="BG705" t="s">
        <v>13876</v>
      </c>
      <c r="BH705" t="s">
        <v>13876</v>
      </c>
      <c r="BI705" t="s">
        <v>13876</v>
      </c>
      <c r="BJ705" t="s">
        <v>13876</v>
      </c>
      <c r="BK705" t="s">
        <v>13876</v>
      </c>
      <c r="BL705" t="s">
        <v>13876</v>
      </c>
      <c r="BM705" t="s">
        <v>13876</v>
      </c>
      <c r="BN705" t="s">
        <v>13876</v>
      </c>
      <c r="BO705" t="s">
        <v>13876</v>
      </c>
      <c r="BP705" t="s">
        <v>13876</v>
      </c>
      <c r="BQ705" t="s">
        <v>13876</v>
      </c>
      <c r="BR705" t="s">
        <v>13876</v>
      </c>
      <c r="BS705" t="s">
        <v>13876</v>
      </c>
      <c r="BT705" t="s">
        <v>13876</v>
      </c>
      <c r="BU705" t="s">
        <v>13876</v>
      </c>
      <c r="BV705" t="s">
        <v>13876</v>
      </c>
      <c r="BW705" t="s">
        <v>13876</v>
      </c>
      <c r="BX705" t="s">
        <v>13876</v>
      </c>
      <c r="BY705" t="s">
        <v>13876</v>
      </c>
      <c r="BZ705" t="s">
        <v>13876</v>
      </c>
      <c r="CA705" t="s">
        <v>13876</v>
      </c>
      <c r="CB705" t="s">
        <v>13876</v>
      </c>
      <c r="CC705" t="s">
        <v>13876</v>
      </c>
      <c r="CD705" t="s">
        <v>13876</v>
      </c>
      <c r="CE705" t="s">
        <v>13876</v>
      </c>
      <c r="CF705" t="s">
        <v>13876</v>
      </c>
      <c r="CG705" t="s">
        <v>13876</v>
      </c>
      <c r="CH705" t="s">
        <v>13876</v>
      </c>
      <c r="CI705" t="s">
        <v>13876</v>
      </c>
      <c r="CJ705" t="s">
        <v>13876</v>
      </c>
      <c r="CK705" t="s">
        <v>13876</v>
      </c>
      <c r="CL705" t="s">
        <v>13876</v>
      </c>
      <c r="CM705" t="s">
        <v>13876</v>
      </c>
      <c r="CN705" t="s">
        <v>13876</v>
      </c>
      <c r="CO705" t="s">
        <v>13876</v>
      </c>
      <c r="CP705" t="s">
        <v>13876</v>
      </c>
      <c r="CQ705" t="s">
        <v>13876</v>
      </c>
      <c r="CR705" t="s">
        <v>13876</v>
      </c>
      <c r="CS705" t="s">
        <v>13876</v>
      </c>
      <c r="CT705" t="s">
        <v>13876</v>
      </c>
    </row>
    <row r="706" spans="1:98" hidden="1">
      <c r="A706" s="1088"/>
      <c r="B706" s="555"/>
      <c r="C706" s="554"/>
      <c r="D706" s="554"/>
      <c r="E706" s="336"/>
      <c r="F706" s="336"/>
      <c r="G706" s="336"/>
      <c r="H706" s="554"/>
      <c r="I706" s="336"/>
      <c r="J706" s="336"/>
      <c r="K706" s="336"/>
      <c r="L706" s="336"/>
      <c r="M706" s="336"/>
      <c r="N706" s="336"/>
      <c r="O706" s="632"/>
      <c r="P706" s="632"/>
      <c r="Q706" s="632"/>
      <c r="R706" s="336"/>
      <c r="S706" s="336"/>
      <c r="T706" s="336" t="s">
        <v>13876</v>
      </c>
      <c r="U706" s="620"/>
      <c r="V706" s="1088"/>
      <c r="W706" s="551"/>
      <c r="X706" s="551"/>
      <c r="Y706" s="551"/>
      <c r="Z706" s="551"/>
      <c r="AA706" s="551">
        <v>0</v>
      </c>
      <c r="AB706" s="551">
        <v>0</v>
      </c>
      <c r="AC706" s="551">
        <v>0</v>
      </c>
      <c r="AD706" s="552"/>
      <c r="AE706" s="623">
        <v>0</v>
      </c>
      <c r="AQ706" t="s">
        <v>13876</v>
      </c>
      <c r="AR706" t="s">
        <v>13876</v>
      </c>
      <c r="AS706" t="s">
        <v>13876</v>
      </c>
      <c r="AT706" t="s">
        <v>13876</v>
      </c>
      <c r="AU706" t="s">
        <v>13876</v>
      </c>
      <c r="AV706" t="s">
        <v>13876</v>
      </c>
      <c r="AW706" t="s">
        <v>13876</v>
      </c>
      <c r="AX706" t="s">
        <v>13876</v>
      </c>
      <c r="AY706" t="s">
        <v>13876</v>
      </c>
      <c r="AZ706" t="s">
        <v>13876</v>
      </c>
      <c r="BA706" t="s">
        <v>13876</v>
      </c>
      <c r="BB706" t="s">
        <v>13876</v>
      </c>
      <c r="BC706" t="s">
        <v>13876</v>
      </c>
      <c r="BD706" t="s">
        <v>13876</v>
      </c>
      <c r="BE706" t="s">
        <v>13876</v>
      </c>
      <c r="BF706" t="s">
        <v>13876</v>
      </c>
      <c r="BG706" t="s">
        <v>13876</v>
      </c>
      <c r="BH706" t="s">
        <v>13876</v>
      </c>
      <c r="BI706" t="s">
        <v>13876</v>
      </c>
      <c r="BJ706" t="s">
        <v>13876</v>
      </c>
      <c r="BK706" t="s">
        <v>13876</v>
      </c>
      <c r="BL706" t="s">
        <v>13876</v>
      </c>
      <c r="BM706" t="s">
        <v>13876</v>
      </c>
      <c r="BN706" t="s">
        <v>13876</v>
      </c>
      <c r="BO706" t="s">
        <v>13876</v>
      </c>
      <c r="BP706" t="s">
        <v>13876</v>
      </c>
      <c r="BQ706" t="s">
        <v>13876</v>
      </c>
      <c r="BR706" t="s">
        <v>13876</v>
      </c>
      <c r="BS706" t="s">
        <v>13876</v>
      </c>
      <c r="BT706" t="s">
        <v>13876</v>
      </c>
      <c r="BU706" t="s">
        <v>13876</v>
      </c>
      <c r="BV706" t="s">
        <v>13876</v>
      </c>
      <c r="BW706" t="s">
        <v>13876</v>
      </c>
      <c r="BX706" t="s">
        <v>13876</v>
      </c>
      <c r="BY706" t="s">
        <v>13876</v>
      </c>
      <c r="BZ706" t="s">
        <v>13876</v>
      </c>
      <c r="CA706" t="s">
        <v>13876</v>
      </c>
      <c r="CB706" t="s">
        <v>13876</v>
      </c>
      <c r="CC706" t="s">
        <v>13876</v>
      </c>
      <c r="CD706" t="s">
        <v>13876</v>
      </c>
      <c r="CE706" t="s">
        <v>13876</v>
      </c>
      <c r="CF706" t="s">
        <v>13876</v>
      </c>
      <c r="CG706" t="s">
        <v>13876</v>
      </c>
      <c r="CH706" t="s">
        <v>13876</v>
      </c>
      <c r="CI706" t="s">
        <v>13876</v>
      </c>
      <c r="CJ706" t="s">
        <v>13876</v>
      </c>
      <c r="CK706" t="s">
        <v>13876</v>
      </c>
      <c r="CL706" t="s">
        <v>13876</v>
      </c>
      <c r="CM706" t="s">
        <v>13876</v>
      </c>
      <c r="CN706" t="s">
        <v>13876</v>
      </c>
      <c r="CO706" t="s">
        <v>13876</v>
      </c>
      <c r="CP706" t="s">
        <v>13876</v>
      </c>
      <c r="CQ706" t="s">
        <v>13876</v>
      </c>
      <c r="CR706" t="s">
        <v>13876</v>
      </c>
      <c r="CS706" t="s">
        <v>13876</v>
      </c>
      <c r="CT706" t="s">
        <v>13876</v>
      </c>
    </row>
    <row r="707" spans="1:98" hidden="1">
      <c r="A707" s="1088"/>
      <c r="B707" s="549" t="s">
        <v>8724</v>
      </c>
      <c r="C707" s="549" t="s">
        <v>8546</v>
      </c>
      <c r="D707" s="549" t="s">
        <v>8725</v>
      </c>
      <c r="E707" s="550" t="s">
        <v>368</v>
      </c>
      <c r="F707" s="550" t="s">
        <v>14131</v>
      </c>
      <c r="G707" s="550">
        <v>2911800494</v>
      </c>
      <c r="H707" s="549" t="s">
        <v>8732</v>
      </c>
      <c r="I707" s="550" t="s">
        <v>113</v>
      </c>
      <c r="J707" s="550" t="s">
        <v>13658</v>
      </c>
      <c r="K707" s="336"/>
      <c r="L707" s="336" t="s">
        <v>13658</v>
      </c>
      <c r="M707" s="336"/>
      <c r="N707" s="336"/>
      <c r="O707" s="632"/>
      <c r="P707" s="632"/>
      <c r="Q707" s="632"/>
      <c r="R707" s="336"/>
      <c r="S707" s="336"/>
      <c r="T707" s="336" t="s">
        <v>15832</v>
      </c>
      <c r="U707" s="609"/>
      <c r="V707" s="1088"/>
      <c r="W707" s="551" t="s">
        <v>13876</v>
      </c>
      <c r="X707" s="551" t="s">
        <v>13876</v>
      </c>
      <c r="Y707" s="551" t="s">
        <v>13876</v>
      </c>
      <c r="Z707" s="551" t="s">
        <v>13876</v>
      </c>
      <c r="AA707" s="551" t="s">
        <v>13876</v>
      </c>
      <c r="AB707" s="551" t="s">
        <v>13876</v>
      </c>
      <c r="AC707" s="551" t="s">
        <v>13876</v>
      </c>
      <c r="AD707" s="552" t="s">
        <v>13876</v>
      </c>
      <c r="AE707" s="623">
        <v>0</v>
      </c>
      <c r="AF707" t="s">
        <v>8723</v>
      </c>
      <c r="AG707" t="s">
        <v>8728</v>
      </c>
      <c r="AH707" t="s">
        <v>8731</v>
      </c>
      <c r="AQ707" t="s">
        <v>13876</v>
      </c>
      <c r="AR707" t="s">
        <v>13876</v>
      </c>
      <c r="AS707" t="s">
        <v>13876</v>
      </c>
      <c r="AT707" t="s">
        <v>13876</v>
      </c>
      <c r="AU707" t="s">
        <v>13876</v>
      </c>
      <c r="AV707" t="s">
        <v>13876</v>
      </c>
      <c r="AW707" t="s">
        <v>13876</v>
      </c>
      <c r="AX707" t="s">
        <v>13876</v>
      </c>
      <c r="AY707" t="s">
        <v>13876</v>
      </c>
      <c r="AZ707" t="s">
        <v>13876</v>
      </c>
      <c r="BA707" t="s">
        <v>13876</v>
      </c>
      <c r="BB707" t="s">
        <v>13876</v>
      </c>
      <c r="BC707" t="s">
        <v>13876</v>
      </c>
      <c r="BD707" t="s">
        <v>13876</v>
      </c>
      <c r="BE707" t="s">
        <v>13876</v>
      </c>
      <c r="BF707" t="s">
        <v>13876</v>
      </c>
      <c r="BG707" t="s">
        <v>13876</v>
      </c>
      <c r="BH707" t="s">
        <v>13876</v>
      </c>
      <c r="BI707" t="s">
        <v>13876</v>
      </c>
      <c r="BJ707" t="s">
        <v>13876</v>
      </c>
      <c r="BK707" t="s">
        <v>13876</v>
      </c>
      <c r="BL707" t="s">
        <v>13876</v>
      </c>
      <c r="BM707" t="s">
        <v>13876</v>
      </c>
      <c r="BN707" t="s">
        <v>13876</v>
      </c>
      <c r="BO707" t="s">
        <v>13876</v>
      </c>
      <c r="BP707" t="s">
        <v>13876</v>
      </c>
      <c r="BQ707" t="s">
        <v>13876</v>
      </c>
      <c r="BR707" t="s">
        <v>13876</v>
      </c>
      <c r="BS707" t="s">
        <v>13876</v>
      </c>
      <c r="BT707" t="s">
        <v>13876</v>
      </c>
      <c r="BU707" t="s">
        <v>13876</v>
      </c>
      <c r="BV707" t="s">
        <v>13876</v>
      </c>
      <c r="BW707" t="s">
        <v>13876</v>
      </c>
      <c r="BX707" t="s">
        <v>13876</v>
      </c>
      <c r="BY707" t="s">
        <v>13876</v>
      </c>
      <c r="BZ707" t="s">
        <v>13876</v>
      </c>
      <c r="CA707" t="s">
        <v>13876</v>
      </c>
      <c r="CB707" t="s">
        <v>13876</v>
      </c>
      <c r="CC707" t="s">
        <v>13876</v>
      </c>
      <c r="CD707" t="s">
        <v>13876</v>
      </c>
      <c r="CE707" t="s">
        <v>13876</v>
      </c>
      <c r="CF707" t="s">
        <v>13876</v>
      </c>
      <c r="CG707" t="s">
        <v>13876</v>
      </c>
      <c r="CH707" t="s">
        <v>13876</v>
      </c>
      <c r="CI707" t="s">
        <v>13876</v>
      </c>
      <c r="CJ707" t="s">
        <v>13876</v>
      </c>
      <c r="CK707" t="s">
        <v>13876</v>
      </c>
      <c r="CL707" t="s">
        <v>13876</v>
      </c>
      <c r="CM707" t="s">
        <v>13876</v>
      </c>
      <c r="CN707" t="s">
        <v>13876</v>
      </c>
      <c r="CO707" t="s">
        <v>13876</v>
      </c>
      <c r="CP707" t="s">
        <v>13876</v>
      </c>
      <c r="CQ707" t="s">
        <v>13876</v>
      </c>
      <c r="CR707" t="s">
        <v>13876</v>
      </c>
      <c r="CS707" t="s">
        <v>13876</v>
      </c>
      <c r="CT707" t="s">
        <v>13876</v>
      </c>
    </row>
    <row r="708" spans="1:98" hidden="1">
      <c r="A708" s="632"/>
      <c r="B708" s="555"/>
      <c r="C708" s="554"/>
      <c r="D708" s="554"/>
      <c r="E708" s="336"/>
      <c r="F708" s="336"/>
      <c r="G708" s="336"/>
      <c r="H708" s="554"/>
      <c r="I708" s="336"/>
      <c r="J708" s="336"/>
      <c r="K708" s="336"/>
      <c r="L708" s="336"/>
      <c r="M708" s="336"/>
      <c r="N708" s="336"/>
      <c r="O708" s="632"/>
      <c r="P708" s="632"/>
      <c r="Q708" s="632"/>
      <c r="R708" s="336"/>
      <c r="S708" s="336"/>
      <c r="T708" s="336" t="s">
        <v>13876</v>
      </c>
      <c r="U708" s="336"/>
      <c r="V708" s="632"/>
      <c r="W708" s="551"/>
      <c r="X708" s="551"/>
      <c r="Y708" s="551"/>
      <c r="Z708" s="551"/>
      <c r="AA708" s="551">
        <v>0</v>
      </c>
      <c r="AB708" s="551">
        <v>0</v>
      </c>
      <c r="AC708" s="551">
        <v>0</v>
      </c>
      <c r="AD708" s="552"/>
      <c r="AE708" s="623">
        <v>0</v>
      </c>
      <c r="AQ708" t="s">
        <v>13876</v>
      </c>
      <c r="AR708" t="s">
        <v>13876</v>
      </c>
      <c r="AS708" t="s">
        <v>13876</v>
      </c>
      <c r="AT708" t="s">
        <v>13876</v>
      </c>
      <c r="AU708" t="s">
        <v>13876</v>
      </c>
      <c r="AV708" t="s">
        <v>13876</v>
      </c>
      <c r="AW708" t="s">
        <v>13876</v>
      </c>
      <c r="AX708" t="s">
        <v>13876</v>
      </c>
      <c r="AY708" t="s">
        <v>13876</v>
      </c>
      <c r="AZ708" t="s">
        <v>13876</v>
      </c>
      <c r="BA708" t="s">
        <v>13876</v>
      </c>
      <c r="BB708" t="s">
        <v>13876</v>
      </c>
      <c r="BC708" t="s">
        <v>13876</v>
      </c>
      <c r="BD708" t="s">
        <v>13876</v>
      </c>
      <c r="BE708" t="s">
        <v>13876</v>
      </c>
      <c r="BF708" t="s">
        <v>13876</v>
      </c>
      <c r="BG708" t="s">
        <v>13876</v>
      </c>
      <c r="BH708" t="s">
        <v>13876</v>
      </c>
      <c r="BI708" t="s">
        <v>13876</v>
      </c>
      <c r="BJ708" t="s">
        <v>13876</v>
      </c>
      <c r="BK708" t="s">
        <v>13876</v>
      </c>
      <c r="BL708" t="s">
        <v>13876</v>
      </c>
      <c r="BM708" t="s">
        <v>13876</v>
      </c>
      <c r="BN708" t="s">
        <v>13876</v>
      </c>
      <c r="BO708" t="s">
        <v>13876</v>
      </c>
      <c r="BP708" t="s">
        <v>13876</v>
      </c>
      <c r="BQ708" t="s">
        <v>13876</v>
      </c>
      <c r="BR708" t="s">
        <v>13876</v>
      </c>
      <c r="BS708" t="s">
        <v>13876</v>
      </c>
      <c r="BT708" t="s">
        <v>13876</v>
      </c>
      <c r="BU708" t="s">
        <v>13876</v>
      </c>
      <c r="BV708" t="s">
        <v>13876</v>
      </c>
      <c r="BW708" t="s">
        <v>13876</v>
      </c>
      <c r="BX708" t="s">
        <v>13876</v>
      </c>
      <c r="BY708" t="s">
        <v>13876</v>
      </c>
      <c r="BZ708" t="s">
        <v>13876</v>
      </c>
      <c r="CA708" t="s">
        <v>13876</v>
      </c>
      <c r="CB708" t="s">
        <v>13876</v>
      </c>
      <c r="CC708" t="s">
        <v>13876</v>
      </c>
      <c r="CD708" t="s">
        <v>13876</v>
      </c>
      <c r="CE708" t="s">
        <v>13876</v>
      </c>
      <c r="CF708" t="s">
        <v>13876</v>
      </c>
      <c r="CG708" t="s">
        <v>13876</v>
      </c>
      <c r="CH708" t="s">
        <v>13876</v>
      </c>
      <c r="CI708" t="s">
        <v>13876</v>
      </c>
      <c r="CJ708" t="s">
        <v>13876</v>
      </c>
      <c r="CK708" t="s">
        <v>13876</v>
      </c>
      <c r="CL708" t="s">
        <v>13876</v>
      </c>
      <c r="CM708" t="s">
        <v>13876</v>
      </c>
      <c r="CN708" t="s">
        <v>13876</v>
      </c>
      <c r="CO708" t="s">
        <v>13876</v>
      </c>
      <c r="CP708" t="s">
        <v>13876</v>
      </c>
      <c r="CQ708" t="s">
        <v>13876</v>
      </c>
      <c r="CR708" t="s">
        <v>13876</v>
      </c>
      <c r="CS708" t="s">
        <v>13876</v>
      </c>
      <c r="CT708" t="s">
        <v>13876</v>
      </c>
    </row>
    <row r="709" spans="1:98" s="595" customFormat="1" hidden="1">
      <c r="A709" s="1091">
        <v>165</v>
      </c>
      <c r="B709" s="589" t="s">
        <v>11332</v>
      </c>
      <c r="C709" s="589" t="s">
        <v>14132</v>
      </c>
      <c r="D709" s="589" t="s">
        <v>11333</v>
      </c>
      <c r="E709" s="590" t="s">
        <v>368</v>
      </c>
      <c r="F709" s="590" t="s">
        <v>14133</v>
      </c>
      <c r="G709" s="590">
        <v>2951500244</v>
      </c>
      <c r="H709" s="589" t="s">
        <v>12726</v>
      </c>
      <c r="I709" s="590" t="s">
        <v>124</v>
      </c>
      <c r="J709" s="590" t="s">
        <v>13659</v>
      </c>
      <c r="K709" s="590" t="s">
        <v>13549</v>
      </c>
      <c r="L709" s="336" t="s">
        <v>13658</v>
      </c>
      <c r="M709" s="336" t="s">
        <v>13658</v>
      </c>
      <c r="N709" s="336"/>
      <c r="O709" s="634"/>
      <c r="P709" s="634" t="s">
        <v>13661</v>
      </c>
      <c r="Q709" s="591">
        <v>44648</v>
      </c>
      <c r="R709" s="592" t="s">
        <v>14134</v>
      </c>
      <c r="S709" s="590"/>
      <c r="T709" s="336" t="s">
        <v>15833</v>
      </c>
      <c r="U709" s="625"/>
      <c r="V709" s="1091"/>
      <c r="W709" s="593" t="s">
        <v>13876</v>
      </c>
      <c r="X709" s="593" t="s">
        <v>13876</v>
      </c>
      <c r="Y709" s="593" t="s">
        <v>13876</v>
      </c>
      <c r="Z709" s="551" t="s">
        <v>13876</v>
      </c>
      <c r="AA709" s="551" t="s">
        <v>13876</v>
      </c>
      <c r="AB709" s="551" t="s">
        <v>13876</v>
      </c>
      <c r="AC709" s="551" t="s">
        <v>13876</v>
      </c>
      <c r="AD709" s="594" t="s">
        <v>13876</v>
      </c>
      <c r="AE709" s="623">
        <v>0</v>
      </c>
      <c r="AF709" s="595" t="s">
        <v>11331</v>
      </c>
      <c r="AG709" s="595" t="s">
        <v>12046</v>
      </c>
      <c r="AH709" s="595" t="s">
        <v>12725</v>
      </c>
      <c r="AJ709" s="548"/>
      <c r="AK709" s="548"/>
      <c r="AL709" s="548"/>
      <c r="AM709" s="548"/>
      <c r="AN709" s="548"/>
      <c r="AO709" s="548"/>
      <c r="AP709"/>
      <c r="AQ709" t="s">
        <v>13876</v>
      </c>
      <c r="AR709" t="s">
        <v>13876</v>
      </c>
      <c r="AS709" t="s">
        <v>13876</v>
      </c>
      <c r="AT709" t="s">
        <v>13876</v>
      </c>
      <c r="AU709" t="s">
        <v>13876</v>
      </c>
      <c r="AV709" t="s">
        <v>13876</v>
      </c>
      <c r="AW709" t="s">
        <v>13876</v>
      </c>
      <c r="AX709" t="s">
        <v>13876</v>
      </c>
      <c r="AY709" t="s">
        <v>13876</v>
      </c>
      <c r="AZ709" t="s">
        <v>13876</v>
      </c>
      <c r="BA709" t="s">
        <v>13876</v>
      </c>
      <c r="BB709" t="s">
        <v>13876</v>
      </c>
      <c r="BC709" t="s">
        <v>13876</v>
      </c>
      <c r="BD709" t="s">
        <v>13876</v>
      </c>
      <c r="BE709" t="s">
        <v>13876</v>
      </c>
      <c r="BF709" t="s">
        <v>13876</v>
      </c>
      <c r="BG709" t="s">
        <v>13876</v>
      </c>
      <c r="BH709" t="s">
        <v>13876</v>
      </c>
      <c r="BI709" t="s">
        <v>13876</v>
      </c>
      <c r="BJ709" t="s">
        <v>13876</v>
      </c>
      <c r="BK709" t="s">
        <v>13876</v>
      </c>
      <c r="BL709" t="s">
        <v>13876</v>
      </c>
      <c r="BM709" t="s">
        <v>13876</v>
      </c>
      <c r="BN709" t="s">
        <v>13876</v>
      </c>
      <c r="BO709" t="s">
        <v>13876</v>
      </c>
      <c r="BP709" t="s">
        <v>13876</v>
      </c>
      <c r="BQ709" t="s">
        <v>13876</v>
      </c>
      <c r="BR709" t="s">
        <v>13876</v>
      </c>
      <c r="BS709" t="s">
        <v>13876</v>
      </c>
      <c r="BT709" t="s">
        <v>13876</v>
      </c>
      <c r="BU709" t="s">
        <v>13876</v>
      </c>
      <c r="BV709" t="s">
        <v>13876</v>
      </c>
      <c r="BW709" t="s">
        <v>13876</v>
      </c>
      <c r="BX709" t="s">
        <v>13876</v>
      </c>
      <c r="BY709" t="s">
        <v>13876</v>
      </c>
      <c r="BZ709" t="s">
        <v>13876</v>
      </c>
      <c r="CA709" t="s">
        <v>13876</v>
      </c>
      <c r="CB709" t="s">
        <v>13876</v>
      </c>
      <c r="CC709" t="s">
        <v>13876</v>
      </c>
      <c r="CD709" t="s">
        <v>13876</v>
      </c>
      <c r="CE709" t="s">
        <v>13876</v>
      </c>
      <c r="CF709" t="s">
        <v>13876</v>
      </c>
      <c r="CG709" t="s">
        <v>13876</v>
      </c>
      <c r="CH709" t="s">
        <v>13876</v>
      </c>
      <c r="CI709" t="s">
        <v>13876</v>
      </c>
      <c r="CJ709" t="s">
        <v>13876</v>
      </c>
      <c r="CK709" t="s">
        <v>13876</v>
      </c>
      <c r="CL709" t="s">
        <v>13876</v>
      </c>
      <c r="CM709" t="s">
        <v>13876</v>
      </c>
      <c r="CN709" t="s">
        <v>13876</v>
      </c>
      <c r="CO709" t="s">
        <v>13876</v>
      </c>
      <c r="CP709" t="s">
        <v>13876</v>
      </c>
      <c r="CQ709" t="s">
        <v>13876</v>
      </c>
      <c r="CR709" t="s">
        <v>13876</v>
      </c>
      <c r="CS709" t="s">
        <v>13876</v>
      </c>
      <c r="CT709" t="s">
        <v>13876</v>
      </c>
    </row>
    <row r="710" spans="1:98" s="595" customFormat="1" hidden="1">
      <c r="A710" s="1091"/>
      <c r="B710" s="589" t="s">
        <v>11332</v>
      </c>
      <c r="C710" s="589" t="s">
        <v>14132</v>
      </c>
      <c r="D710" s="589" t="s">
        <v>11333</v>
      </c>
      <c r="E710" s="590" t="s">
        <v>368</v>
      </c>
      <c r="F710" s="590" t="s">
        <v>14133</v>
      </c>
      <c r="G710" s="590">
        <v>2951500244</v>
      </c>
      <c r="H710" s="589" t="s">
        <v>12726</v>
      </c>
      <c r="I710" s="590" t="s">
        <v>126</v>
      </c>
      <c r="J710" s="590" t="s">
        <v>13659</v>
      </c>
      <c r="K710" s="590" t="s">
        <v>13549</v>
      </c>
      <c r="L710" s="336" t="s">
        <v>13658</v>
      </c>
      <c r="M710" s="336" t="s">
        <v>13658</v>
      </c>
      <c r="N710" s="336"/>
      <c r="O710" s="634"/>
      <c r="P710" s="634" t="s">
        <v>13661</v>
      </c>
      <c r="Q710" s="591">
        <v>44648</v>
      </c>
      <c r="R710" s="590"/>
      <c r="S710" s="590"/>
      <c r="T710" s="336" t="s">
        <v>15834</v>
      </c>
      <c r="U710" s="609"/>
      <c r="V710" s="1091"/>
      <c r="W710" s="593" t="s">
        <v>13876</v>
      </c>
      <c r="X710" s="593" t="s">
        <v>13876</v>
      </c>
      <c r="Y710" s="593" t="s">
        <v>13876</v>
      </c>
      <c r="Z710" s="551" t="s">
        <v>13876</v>
      </c>
      <c r="AA710" s="551" t="s">
        <v>13876</v>
      </c>
      <c r="AB710" s="551" t="s">
        <v>13876</v>
      </c>
      <c r="AC710" s="551" t="s">
        <v>13876</v>
      </c>
      <c r="AD710" s="594" t="s">
        <v>13876</v>
      </c>
      <c r="AE710" s="623">
        <v>0</v>
      </c>
      <c r="AF710" s="595" t="s">
        <v>11331</v>
      </c>
      <c r="AG710" s="595" t="s">
        <v>12046</v>
      </c>
      <c r="AH710" s="595" t="s">
        <v>12725</v>
      </c>
      <c r="AJ710" s="548"/>
      <c r="AK710" s="548"/>
      <c r="AL710" s="548"/>
      <c r="AM710" s="548"/>
      <c r="AN710" s="548"/>
      <c r="AO710" s="548"/>
      <c r="AQ710" t="s">
        <v>13876</v>
      </c>
      <c r="AR710" t="s">
        <v>13876</v>
      </c>
      <c r="AS710" t="s">
        <v>13876</v>
      </c>
      <c r="AT710" t="s">
        <v>13876</v>
      </c>
      <c r="AU710" t="s">
        <v>13876</v>
      </c>
      <c r="AV710" t="s">
        <v>13876</v>
      </c>
      <c r="AW710" t="s">
        <v>13876</v>
      </c>
      <c r="AX710" t="s">
        <v>13876</v>
      </c>
      <c r="AY710" t="s">
        <v>13876</v>
      </c>
      <c r="AZ710" t="s">
        <v>13876</v>
      </c>
      <c r="BA710" t="s">
        <v>13876</v>
      </c>
      <c r="BB710" t="s">
        <v>13876</v>
      </c>
      <c r="BC710" t="s">
        <v>13876</v>
      </c>
      <c r="BD710" t="s">
        <v>13876</v>
      </c>
      <c r="BE710" t="s">
        <v>13876</v>
      </c>
      <c r="BF710" t="s">
        <v>13876</v>
      </c>
      <c r="BG710" t="s">
        <v>13876</v>
      </c>
      <c r="BH710" t="s">
        <v>13876</v>
      </c>
      <c r="BI710" t="s">
        <v>13876</v>
      </c>
      <c r="BJ710" t="s">
        <v>13876</v>
      </c>
      <c r="BK710" t="s">
        <v>13876</v>
      </c>
      <c r="BL710" t="s">
        <v>13876</v>
      </c>
      <c r="BM710" t="s">
        <v>13876</v>
      </c>
      <c r="BN710" t="s">
        <v>13876</v>
      </c>
      <c r="BO710" t="s">
        <v>13876</v>
      </c>
      <c r="BP710" t="s">
        <v>13876</v>
      </c>
      <c r="BQ710" t="s">
        <v>13876</v>
      </c>
      <c r="BR710" t="s">
        <v>13876</v>
      </c>
      <c r="BS710" t="s">
        <v>13876</v>
      </c>
      <c r="BT710" t="s">
        <v>13876</v>
      </c>
      <c r="BU710" t="s">
        <v>13876</v>
      </c>
      <c r="BV710" t="s">
        <v>13876</v>
      </c>
      <c r="BW710" t="s">
        <v>13876</v>
      </c>
      <c r="BX710" t="s">
        <v>13876</v>
      </c>
      <c r="BY710" t="s">
        <v>13876</v>
      </c>
      <c r="BZ710" t="s">
        <v>13876</v>
      </c>
      <c r="CA710" t="s">
        <v>13876</v>
      </c>
      <c r="CB710" t="s">
        <v>13876</v>
      </c>
      <c r="CC710" t="s">
        <v>13876</v>
      </c>
      <c r="CD710" t="s">
        <v>13876</v>
      </c>
      <c r="CE710" t="s">
        <v>13876</v>
      </c>
      <c r="CF710" t="s">
        <v>13876</v>
      </c>
      <c r="CG710" t="s">
        <v>13876</v>
      </c>
      <c r="CH710" t="s">
        <v>13876</v>
      </c>
      <c r="CI710" t="s">
        <v>13876</v>
      </c>
      <c r="CJ710" t="s">
        <v>13876</v>
      </c>
      <c r="CK710" t="s">
        <v>13876</v>
      </c>
      <c r="CL710" t="s">
        <v>13876</v>
      </c>
      <c r="CM710" t="s">
        <v>13876</v>
      </c>
      <c r="CN710" t="s">
        <v>13876</v>
      </c>
      <c r="CO710" t="s">
        <v>13876</v>
      </c>
      <c r="CP710" t="s">
        <v>13876</v>
      </c>
      <c r="CQ710" t="s">
        <v>13876</v>
      </c>
      <c r="CR710" t="s">
        <v>13876</v>
      </c>
      <c r="CS710" t="s">
        <v>13876</v>
      </c>
      <c r="CT710" t="s">
        <v>13876</v>
      </c>
    </row>
    <row r="711" spans="1:98" hidden="1">
      <c r="A711" s="632"/>
      <c r="B711" s="555"/>
      <c r="C711" s="554"/>
      <c r="D711" s="554"/>
      <c r="E711" s="336"/>
      <c r="F711" s="336"/>
      <c r="G711" s="336"/>
      <c r="H711" s="554"/>
      <c r="I711" s="336"/>
      <c r="J711" s="336"/>
      <c r="K711" s="336"/>
      <c r="L711" s="336"/>
      <c r="M711" s="336"/>
      <c r="N711" s="336"/>
      <c r="O711" s="632"/>
      <c r="P711" s="632"/>
      <c r="Q711" s="632"/>
      <c r="R711" s="336"/>
      <c r="S711" s="336"/>
      <c r="T711" s="336" t="s">
        <v>13876</v>
      </c>
      <c r="U711" s="336"/>
      <c r="V711" s="632"/>
      <c r="W711" s="551"/>
      <c r="X711" s="551"/>
      <c r="Y711" s="551"/>
      <c r="Z711" s="551"/>
      <c r="AA711" s="551">
        <v>0</v>
      </c>
      <c r="AB711" s="551">
        <v>0</v>
      </c>
      <c r="AC711" s="551">
        <v>0</v>
      </c>
      <c r="AD711" s="552"/>
      <c r="AE711" s="623">
        <v>0</v>
      </c>
      <c r="AP711" s="595"/>
      <c r="AQ711" t="s">
        <v>13876</v>
      </c>
      <c r="AR711" t="s">
        <v>13876</v>
      </c>
      <c r="AS711" t="s">
        <v>13876</v>
      </c>
      <c r="AT711" t="s">
        <v>13876</v>
      </c>
      <c r="AU711" t="s">
        <v>13876</v>
      </c>
      <c r="AV711" t="s">
        <v>13876</v>
      </c>
      <c r="AW711" t="s">
        <v>13876</v>
      </c>
      <c r="AX711" t="s">
        <v>13876</v>
      </c>
      <c r="AY711" t="s">
        <v>13876</v>
      </c>
      <c r="AZ711" t="s">
        <v>13876</v>
      </c>
      <c r="BA711" t="s">
        <v>13876</v>
      </c>
      <c r="BB711" t="s">
        <v>13876</v>
      </c>
      <c r="BC711" t="s">
        <v>13876</v>
      </c>
      <c r="BD711" t="s">
        <v>13876</v>
      </c>
      <c r="BE711" t="s">
        <v>13876</v>
      </c>
      <c r="BF711" t="s">
        <v>13876</v>
      </c>
      <c r="BG711" t="s">
        <v>13876</v>
      </c>
      <c r="BH711" t="s">
        <v>13876</v>
      </c>
      <c r="BI711" t="s">
        <v>13876</v>
      </c>
      <c r="BJ711" t="s">
        <v>13876</v>
      </c>
      <c r="BK711" t="s">
        <v>13876</v>
      </c>
      <c r="BL711" t="s">
        <v>13876</v>
      </c>
      <c r="BM711" t="s">
        <v>13876</v>
      </c>
      <c r="BN711" t="s">
        <v>13876</v>
      </c>
      <c r="BO711" t="s">
        <v>13876</v>
      </c>
      <c r="BP711" t="s">
        <v>13876</v>
      </c>
      <c r="BQ711" t="s">
        <v>13876</v>
      </c>
      <c r="BR711" t="s">
        <v>13876</v>
      </c>
      <c r="BS711" t="s">
        <v>13876</v>
      </c>
      <c r="BT711" t="s">
        <v>13876</v>
      </c>
      <c r="BU711" t="s">
        <v>13876</v>
      </c>
      <c r="BV711" t="s">
        <v>13876</v>
      </c>
      <c r="BW711" t="s">
        <v>13876</v>
      </c>
      <c r="BX711" t="s">
        <v>13876</v>
      </c>
      <c r="BY711" t="s">
        <v>13876</v>
      </c>
      <c r="BZ711" t="s">
        <v>13876</v>
      </c>
      <c r="CA711" t="s">
        <v>13876</v>
      </c>
      <c r="CB711" t="s">
        <v>13876</v>
      </c>
      <c r="CC711" t="s">
        <v>13876</v>
      </c>
      <c r="CD711" t="s">
        <v>13876</v>
      </c>
      <c r="CE711" t="s">
        <v>13876</v>
      </c>
      <c r="CF711" t="s">
        <v>13876</v>
      </c>
      <c r="CG711" t="s">
        <v>13876</v>
      </c>
      <c r="CH711" t="s">
        <v>13876</v>
      </c>
      <c r="CI711" t="s">
        <v>13876</v>
      </c>
      <c r="CJ711" t="s">
        <v>13876</v>
      </c>
      <c r="CK711" t="s">
        <v>13876</v>
      </c>
      <c r="CL711" t="s">
        <v>13876</v>
      </c>
      <c r="CM711" t="s">
        <v>13876</v>
      </c>
      <c r="CN711" t="s">
        <v>13876</v>
      </c>
      <c r="CO711" t="s">
        <v>13876</v>
      </c>
      <c r="CP711" t="s">
        <v>13876</v>
      </c>
      <c r="CQ711" t="s">
        <v>13876</v>
      </c>
      <c r="CR711" t="s">
        <v>13876</v>
      </c>
      <c r="CS711" t="s">
        <v>13876</v>
      </c>
      <c r="CT711" t="s">
        <v>13876</v>
      </c>
    </row>
    <row r="712" spans="1:98" hidden="1">
      <c r="A712" s="1088">
        <v>166</v>
      </c>
      <c r="B712" s="554" t="s">
        <v>1062</v>
      </c>
      <c r="C712" s="554" t="s">
        <v>657</v>
      </c>
      <c r="D712" s="554" t="s">
        <v>1063</v>
      </c>
      <c r="E712" s="336" t="s">
        <v>368</v>
      </c>
      <c r="F712" s="336" t="s">
        <v>12050</v>
      </c>
      <c r="G712" s="336">
        <v>2910100938</v>
      </c>
      <c r="H712" s="554" t="s">
        <v>1070</v>
      </c>
      <c r="I712" s="336" t="s">
        <v>113</v>
      </c>
      <c r="J712" s="336" t="s">
        <v>13659</v>
      </c>
      <c r="K712" s="336" t="s">
        <v>13546</v>
      </c>
      <c r="L712" s="336" t="s">
        <v>13658</v>
      </c>
      <c r="M712" s="336" t="s">
        <v>13659</v>
      </c>
      <c r="N712" s="336" t="s">
        <v>13546</v>
      </c>
      <c r="O712" s="632"/>
      <c r="P712" s="632" t="s">
        <v>13661</v>
      </c>
      <c r="Q712" s="556">
        <v>44606</v>
      </c>
      <c r="R712" s="336"/>
      <c r="S712" s="557">
        <v>44663</v>
      </c>
      <c r="T712" s="336" t="s">
        <v>15835</v>
      </c>
      <c r="U712" s="625">
        <v>83</v>
      </c>
      <c r="V712" s="1088">
        <v>83</v>
      </c>
      <c r="W712" s="551">
        <v>1726783</v>
      </c>
      <c r="X712" s="551">
        <v>540801</v>
      </c>
      <c r="Y712" s="551">
        <v>643196</v>
      </c>
      <c r="Z712" s="551">
        <v>581420</v>
      </c>
      <c r="AA712" s="551">
        <v>579692</v>
      </c>
      <c r="AB712" s="551">
        <v>607666</v>
      </c>
      <c r="AC712" s="551">
        <v>26344</v>
      </c>
      <c r="AD712" s="552">
        <v>14815</v>
      </c>
      <c r="AE712" s="623">
        <v>4720717</v>
      </c>
      <c r="AF712" t="s">
        <v>1061</v>
      </c>
      <c r="AG712" t="s">
        <v>1066</v>
      </c>
      <c r="AH712" t="s">
        <v>1069</v>
      </c>
      <c r="AQ712" t="s">
        <v>15289</v>
      </c>
      <c r="AR712" t="s">
        <v>15287</v>
      </c>
      <c r="AS712" t="s">
        <v>15292</v>
      </c>
      <c r="AT712" t="s">
        <v>15290</v>
      </c>
      <c r="AU712" t="s">
        <v>15287</v>
      </c>
      <c r="AV712" t="s">
        <v>15285</v>
      </c>
      <c r="AW712" t="s">
        <v>15284</v>
      </c>
      <c r="AX712" t="s">
        <v>13876</v>
      </c>
      <c r="AY712" t="s">
        <v>15286</v>
      </c>
      <c r="AZ712" t="s">
        <v>15291</v>
      </c>
      <c r="BA712" t="s">
        <v>15288</v>
      </c>
      <c r="BB712" t="s">
        <v>15285</v>
      </c>
      <c r="BC712" t="s">
        <v>15288</v>
      </c>
      <c r="BD712" t="s">
        <v>15289</v>
      </c>
      <c r="BE712" t="s">
        <v>13876</v>
      </c>
      <c r="BF712" t="s">
        <v>13876</v>
      </c>
      <c r="BG712" t="s">
        <v>13876</v>
      </c>
      <c r="BH712" t="s">
        <v>15294</v>
      </c>
      <c r="BI712" t="s">
        <v>15284</v>
      </c>
      <c r="BJ712" t="s">
        <v>15287</v>
      </c>
      <c r="BK712" t="s">
        <v>15294</v>
      </c>
      <c r="BL712" t="s">
        <v>13876</v>
      </c>
      <c r="BM712" t="s">
        <v>15286</v>
      </c>
      <c r="BN712" t="s">
        <v>15285</v>
      </c>
      <c r="BO712" t="s">
        <v>15289</v>
      </c>
      <c r="BP712" t="s">
        <v>15291</v>
      </c>
      <c r="BQ712" t="s">
        <v>15292</v>
      </c>
      <c r="BR712" t="s">
        <v>15288</v>
      </c>
      <c r="BS712" t="s">
        <v>13876</v>
      </c>
      <c r="BT712" t="s">
        <v>15286</v>
      </c>
      <c r="BU712" t="s">
        <v>15287</v>
      </c>
      <c r="BV712" t="s">
        <v>15294</v>
      </c>
      <c r="BW712" t="s">
        <v>15290</v>
      </c>
      <c r="BX712" t="s">
        <v>15294</v>
      </c>
      <c r="BY712" t="s">
        <v>15292</v>
      </c>
      <c r="BZ712" t="s">
        <v>13876</v>
      </c>
      <c r="CA712" t="s">
        <v>15290</v>
      </c>
      <c r="CB712" t="s">
        <v>15288</v>
      </c>
      <c r="CC712" t="s">
        <v>15287</v>
      </c>
      <c r="CD712" t="s">
        <v>15290</v>
      </c>
      <c r="CE712" t="s">
        <v>15290</v>
      </c>
      <c r="CF712" t="s">
        <v>15290</v>
      </c>
      <c r="CG712" t="s">
        <v>13876</v>
      </c>
      <c r="CH712" t="s">
        <v>13876</v>
      </c>
      <c r="CI712" t="s">
        <v>15292</v>
      </c>
      <c r="CJ712" t="s">
        <v>15290</v>
      </c>
      <c r="CK712" t="s">
        <v>15284</v>
      </c>
      <c r="CL712" t="s">
        <v>15291</v>
      </c>
      <c r="CM712" t="s">
        <v>15291</v>
      </c>
      <c r="CN712" t="s">
        <v>13876</v>
      </c>
      <c r="CO712" t="s">
        <v>13876</v>
      </c>
      <c r="CP712" t="s">
        <v>15289</v>
      </c>
      <c r="CQ712" t="s">
        <v>15291</v>
      </c>
      <c r="CR712" t="s">
        <v>15285</v>
      </c>
      <c r="CS712" t="s">
        <v>15289</v>
      </c>
      <c r="CT712" t="s">
        <v>15286</v>
      </c>
    </row>
    <row r="713" spans="1:98" hidden="1">
      <c r="A713" s="1088"/>
      <c r="B713" s="554" t="s">
        <v>1062</v>
      </c>
      <c r="C713" s="554" t="s">
        <v>657</v>
      </c>
      <c r="D713" s="554" t="s">
        <v>1063</v>
      </c>
      <c r="E713" s="336" t="s">
        <v>368</v>
      </c>
      <c r="F713" s="336" t="s">
        <v>12050</v>
      </c>
      <c r="G713" s="336">
        <v>2910100938</v>
      </c>
      <c r="H713" s="554" t="s">
        <v>1070</v>
      </c>
      <c r="I713" s="336" t="s">
        <v>114</v>
      </c>
      <c r="J713" s="336" t="s">
        <v>13659</v>
      </c>
      <c r="K713" s="336" t="s">
        <v>13546</v>
      </c>
      <c r="L713" s="336" t="s">
        <v>13658</v>
      </c>
      <c r="M713" s="336" t="s">
        <v>13659</v>
      </c>
      <c r="N713" s="336" t="s">
        <v>13546</v>
      </c>
      <c r="O713" s="632"/>
      <c r="P713" s="632" t="s">
        <v>13661</v>
      </c>
      <c r="Q713" s="556">
        <v>44606</v>
      </c>
      <c r="R713" s="336"/>
      <c r="S713" s="557">
        <v>44663</v>
      </c>
      <c r="T713" s="336" t="s">
        <v>15836</v>
      </c>
      <c r="U713" s="625">
        <v>83</v>
      </c>
      <c r="V713" s="1088"/>
      <c r="W713" s="551">
        <v>303954</v>
      </c>
      <c r="X713" s="551">
        <v>202175</v>
      </c>
      <c r="Y713" s="551">
        <v>78928</v>
      </c>
      <c r="Z713" s="551">
        <v>175519</v>
      </c>
      <c r="AA713" s="551">
        <v>315101</v>
      </c>
      <c r="AB713" s="551">
        <v>283689</v>
      </c>
      <c r="AC713" s="551" t="s">
        <v>13876</v>
      </c>
      <c r="AD713" s="552" t="s">
        <v>13876</v>
      </c>
      <c r="AE713" s="623">
        <v>1359366</v>
      </c>
      <c r="AF713" t="s">
        <v>1061</v>
      </c>
      <c r="AG713" t="s">
        <v>1066</v>
      </c>
      <c r="AH713" t="s">
        <v>1069</v>
      </c>
      <c r="AQ713" t="s">
        <v>13876</v>
      </c>
      <c r="AR713" t="s">
        <v>15284</v>
      </c>
      <c r="AS713" t="s">
        <v>15288</v>
      </c>
      <c r="AT713" t="s">
        <v>15284</v>
      </c>
      <c r="AU713" t="s">
        <v>15294</v>
      </c>
      <c r="AV713" t="s">
        <v>15286</v>
      </c>
      <c r="AW713" t="s">
        <v>15291</v>
      </c>
      <c r="AX713" t="s">
        <v>13876</v>
      </c>
      <c r="AY713" t="s">
        <v>15292</v>
      </c>
      <c r="AZ713" t="s">
        <v>15288</v>
      </c>
      <c r="BA713" t="s">
        <v>15292</v>
      </c>
      <c r="BB713" t="s">
        <v>15289</v>
      </c>
      <c r="BC713" t="s">
        <v>15287</v>
      </c>
      <c r="BD713" t="s">
        <v>15286</v>
      </c>
      <c r="BE713" t="s">
        <v>15289</v>
      </c>
      <c r="BF713" t="s">
        <v>15289</v>
      </c>
      <c r="BG713" t="s">
        <v>15289</v>
      </c>
      <c r="BH713" t="s">
        <v>15289</v>
      </c>
      <c r="BI713" t="s">
        <v>15290</v>
      </c>
      <c r="BJ713" t="s">
        <v>15294</v>
      </c>
      <c r="BK713" t="s">
        <v>15290</v>
      </c>
      <c r="BL713" t="s">
        <v>13876</v>
      </c>
      <c r="BM713" t="s">
        <v>15289</v>
      </c>
      <c r="BN713" t="s">
        <v>15287</v>
      </c>
      <c r="BO713" t="s">
        <v>15286</v>
      </c>
      <c r="BP713" t="s">
        <v>15286</v>
      </c>
      <c r="BQ713" t="s">
        <v>15289</v>
      </c>
      <c r="BR713" t="s">
        <v>15294</v>
      </c>
      <c r="BS713" t="s">
        <v>13876</v>
      </c>
      <c r="BT713" t="s">
        <v>15284</v>
      </c>
      <c r="BU713" t="s">
        <v>15289</v>
      </c>
      <c r="BV713" t="s">
        <v>15286</v>
      </c>
      <c r="BW713" t="s">
        <v>15289</v>
      </c>
      <c r="BX713" t="s">
        <v>15288</v>
      </c>
      <c r="BY713" t="s">
        <v>15289</v>
      </c>
      <c r="BZ713" t="s">
        <v>13876</v>
      </c>
      <c r="CA713" t="s">
        <v>15292</v>
      </c>
      <c r="CB713" t="s">
        <v>15285</v>
      </c>
      <c r="CC713" t="s">
        <v>15284</v>
      </c>
      <c r="CD713" t="s">
        <v>15290</v>
      </c>
      <c r="CE713" t="s">
        <v>15285</v>
      </c>
      <c r="CF713" t="s">
        <v>15294</v>
      </c>
      <c r="CG713" t="s">
        <v>13876</v>
      </c>
      <c r="CH713" t="s">
        <v>13876</v>
      </c>
      <c r="CI713" t="s">
        <v>13876</v>
      </c>
      <c r="CJ713" t="s">
        <v>13876</v>
      </c>
      <c r="CK713" t="s">
        <v>13876</v>
      </c>
      <c r="CL713" t="s">
        <v>13876</v>
      </c>
      <c r="CM713" t="s">
        <v>13876</v>
      </c>
      <c r="CN713" t="s">
        <v>13876</v>
      </c>
      <c r="CO713" t="s">
        <v>13876</v>
      </c>
      <c r="CP713" t="s">
        <v>13876</v>
      </c>
      <c r="CQ713" t="s">
        <v>13876</v>
      </c>
      <c r="CR713" t="s">
        <v>13876</v>
      </c>
      <c r="CS713" t="s">
        <v>13876</v>
      </c>
      <c r="CT713" t="s">
        <v>13876</v>
      </c>
    </row>
    <row r="714" spans="1:98" hidden="1">
      <c r="A714" s="1088"/>
      <c r="B714" s="554" t="s">
        <v>1062</v>
      </c>
      <c r="C714" s="554" t="s">
        <v>657</v>
      </c>
      <c r="D714" s="554" t="s">
        <v>1063</v>
      </c>
      <c r="E714" s="336" t="s">
        <v>368</v>
      </c>
      <c r="F714" s="336" t="s">
        <v>12050</v>
      </c>
      <c r="G714" s="336">
        <v>2910100938</v>
      </c>
      <c r="H714" s="554" t="s">
        <v>1070</v>
      </c>
      <c r="I714" s="336" t="s">
        <v>116</v>
      </c>
      <c r="J714" s="336" t="s">
        <v>13659</v>
      </c>
      <c r="K714" s="336" t="s">
        <v>13546</v>
      </c>
      <c r="L714" s="336" t="s">
        <v>13658</v>
      </c>
      <c r="M714" s="336" t="s">
        <v>13659</v>
      </c>
      <c r="N714" s="336" t="s">
        <v>13546</v>
      </c>
      <c r="O714" s="632"/>
      <c r="P714" s="632" t="s">
        <v>13661</v>
      </c>
      <c r="Q714" s="556">
        <v>44606</v>
      </c>
      <c r="R714" s="336"/>
      <c r="S714" s="557">
        <v>44663</v>
      </c>
      <c r="T714" s="336" t="s">
        <v>15837</v>
      </c>
      <c r="U714" s="625">
        <v>83</v>
      </c>
      <c r="V714" s="1088"/>
      <c r="W714" s="551">
        <v>284586</v>
      </c>
      <c r="X714" s="551">
        <v>85498</v>
      </c>
      <c r="Y714" s="551">
        <v>154278</v>
      </c>
      <c r="Z714" s="551">
        <v>89225</v>
      </c>
      <c r="AA714" s="551">
        <v>130167</v>
      </c>
      <c r="AB714" s="551">
        <v>112842</v>
      </c>
      <c r="AC714" s="551">
        <v>3585</v>
      </c>
      <c r="AD714" s="552" t="s">
        <v>13876</v>
      </c>
      <c r="AE714" s="623">
        <v>860181</v>
      </c>
      <c r="AF714" t="s">
        <v>1061</v>
      </c>
      <c r="AG714" t="s">
        <v>1066</v>
      </c>
      <c r="AH714" t="s">
        <v>1069</v>
      </c>
      <c r="AQ714" t="s">
        <v>13876</v>
      </c>
      <c r="AR714" t="s">
        <v>15292</v>
      </c>
      <c r="AS714" t="s">
        <v>15285</v>
      </c>
      <c r="AT714" t="s">
        <v>15291</v>
      </c>
      <c r="AU714" t="s">
        <v>15286</v>
      </c>
      <c r="AV714" t="s">
        <v>15285</v>
      </c>
      <c r="AW714" t="s">
        <v>15290</v>
      </c>
      <c r="AX714" t="s">
        <v>13876</v>
      </c>
      <c r="AY714" t="s">
        <v>13876</v>
      </c>
      <c r="AZ714" t="s">
        <v>15285</v>
      </c>
      <c r="BA714" t="s">
        <v>15286</v>
      </c>
      <c r="BB714" t="s">
        <v>15291</v>
      </c>
      <c r="BC714" t="s">
        <v>15294</v>
      </c>
      <c r="BD714" t="s">
        <v>15285</v>
      </c>
      <c r="BE714" t="s">
        <v>13876</v>
      </c>
      <c r="BF714" t="s">
        <v>13876</v>
      </c>
      <c r="BG714" t="s">
        <v>15292</v>
      </c>
      <c r="BH714" t="s">
        <v>15284</v>
      </c>
      <c r="BI714" t="s">
        <v>15291</v>
      </c>
      <c r="BJ714" t="s">
        <v>15292</v>
      </c>
      <c r="BK714" t="s">
        <v>15287</v>
      </c>
      <c r="BL714" t="s">
        <v>13876</v>
      </c>
      <c r="BM714" t="s">
        <v>13876</v>
      </c>
      <c r="BN714" t="s">
        <v>15285</v>
      </c>
      <c r="BO714" t="s">
        <v>15294</v>
      </c>
      <c r="BP714" t="s">
        <v>15292</v>
      </c>
      <c r="BQ714" t="s">
        <v>15292</v>
      </c>
      <c r="BR714" t="s">
        <v>15286</v>
      </c>
      <c r="BS714" t="s">
        <v>13876</v>
      </c>
      <c r="BT714" t="s">
        <v>15289</v>
      </c>
      <c r="BU714" t="s">
        <v>15284</v>
      </c>
      <c r="BV714" t="s">
        <v>15288</v>
      </c>
      <c r="BW714" t="s">
        <v>15289</v>
      </c>
      <c r="BX714" t="s">
        <v>15290</v>
      </c>
      <c r="BY714" t="s">
        <v>15287</v>
      </c>
      <c r="BZ714" t="s">
        <v>13876</v>
      </c>
      <c r="CA714" t="s">
        <v>15289</v>
      </c>
      <c r="CB714" t="s">
        <v>15289</v>
      </c>
      <c r="CC714" t="s">
        <v>15292</v>
      </c>
      <c r="CD714" t="s">
        <v>15285</v>
      </c>
      <c r="CE714" t="s">
        <v>15291</v>
      </c>
      <c r="CF714" t="s">
        <v>15292</v>
      </c>
      <c r="CG714" t="s">
        <v>13876</v>
      </c>
      <c r="CH714" t="s">
        <v>13876</v>
      </c>
      <c r="CI714" t="s">
        <v>13876</v>
      </c>
      <c r="CJ714" t="s">
        <v>15284</v>
      </c>
      <c r="CK714" t="s">
        <v>15286</v>
      </c>
      <c r="CL714" t="s">
        <v>15285</v>
      </c>
      <c r="CM714" t="s">
        <v>15286</v>
      </c>
      <c r="CN714" t="s">
        <v>13876</v>
      </c>
      <c r="CO714" t="s">
        <v>13876</v>
      </c>
      <c r="CP714" t="s">
        <v>13876</v>
      </c>
      <c r="CQ714" t="s">
        <v>13876</v>
      </c>
      <c r="CR714" t="s">
        <v>13876</v>
      </c>
      <c r="CS714" t="s">
        <v>13876</v>
      </c>
      <c r="CT714" t="s">
        <v>13876</v>
      </c>
    </row>
    <row r="715" spans="1:98" hidden="1">
      <c r="A715" s="1088"/>
      <c r="B715" s="554" t="s">
        <v>1062</v>
      </c>
      <c r="C715" s="554" t="s">
        <v>657</v>
      </c>
      <c r="D715" s="554" t="s">
        <v>1063</v>
      </c>
      <c r="E715" s="336" t="s">
        <v>368</v>
      </c>
      <c r="F715" s="336" t="s">
        <v>12050</v>
      </c>
      <c r="G715" s="336">
        <v>2910100938</v>
      </c>
      <c r="H715" s="554" t="s">
        <v>1070</v>
      </c>
      <c r="I715" s="336" t="s">
        <v>115</v>
      </c>
      <c r="J715" s="336" t="s">
        <v>13659</v>
      </c>
      <c r="K715" s="336" t="s">
        <v>13546</v>
      </c>
      <c r="L715" s="336" t="s">
        <v>13658</v>
      </c>
      <c r="M715" s="336" t="s">
        <v>13659</v>
      </c>
      <c r="N715" s="336" t="s">
        <v>13546</v>
      </c>
      <c r="O715" s="632"/>
      <c r="P715" s="632" t="s">
        <v>13661</v>
      </c>
      <c r="Q715" s="556">
        <v>44606</v>
      </c>
      <c r="R715" s="336"/>
      <c r="S715" s="557">
        <v>44663</v>
      </c>
      <c r="T715" s="336" t="s">
        <v>15838</v>
      </c>
      <c r="U715" s="625">
        <v>83</v>
      </c>
      <c r="V715" s="1088"/>
      <c r="W715" s="551">
        <v>28350</v>
      </c>
      <c r="X715" s="551">
        <v>6881</v>
      </c>
      <c r="Y715" s="551">
        <v>15222</v>
      </c>
      <c r="Z715" s="551">
        <v>11829</v>
      </c>
      <c r="AA715" s="551">
        <v>7905</v>
      </c>
      <c r="AB715" s="551">
        <v>6708</v>
      </c>
      <c r="AC715" s="551">
        <v>2233</v>
      </c>
      <c r="AD715" s="552" t="s">
        <v>13876</v>
      </c>
      <c r="AE715" s="623">
        <v>79128</v>
      </c>
      <c r="AF715" t="s">
        <v>1061</v>
      </c>
      <c r="AG715" t="s">
        <v>1066</v>
      </c>
      <c r="AH715" t="s">
        <v>1069</v>
      </c>
      <c r="AQ715" t="s">
        <v>13876</v>
      </c>
      <c r="AR715" t="s">
        <v>13876</v>
      </c>
      <c r="AS715" t="s">
        <v>15292</v>
      </c>
      <c r="AT715" t="s">
        <v>15285</v>
      </c>
      <c r="AU715" t="s">
        <v>15284</v>
      </c>
      <c r="AV715" t="s">
        <v>15286</v>
      </c>
      <c r="AW715" t="s">
        <v>15288</v>
      </c>
      <c r="AX715" t="s">
        <v>13876</v>
      </c>
      <c r="AY715" t="s">
        <v>13876</v>
      </c>
      <c r="AZ715" t="s">
        <v>13876</v>
      </c>
      <c r="BA715" t="s">
        <v>15290</v>
      </c>
      <c r="BB715" t="s">
        <v>15285</v>
      </c>
      <c r="BC715" t="s">
        <v>15285</v>
      </c>
      <c r="BD715" t="s">
        <v>15289</v>
      </c>
      <c r="BE715" t="s">
        <v>13876</v>
      </c>
      <c r="BF715" t="s">
        <v>13876</v>
      </c>
      <c r="BG715" t="s">
        <v>13876</v>
      </c>
      <c r="BH715" t="s">
        <v>15284</v>
      </c>
      <c r="BI715" t="s">
        <v>15294</v>
      </c>
      <c r="BJ715" t="s">
        <v>15288</v>
      </c>
      <c r="BK715" t="s">
        <v>15291</v>
      </c>
      <c r="BL715" t="s">
        <v>13876</v>
      </c>
      <c r="BM715" t="s">
        <v>13876</v>
      </c>
      <c r="BN715" t="s">
        <v>15289</v>
      </c>
      <c r="BO715" t="s">
        <v>15289</v>
      </c>
      <c r="BP715" t="s">
        <v>15285</v>
      </c>
      <c r="BQ715" t="s">
        <v>15292</v>
      </c>
      <c r="BR715" t="s">
        <v>15294</v>
      </c>
      <c r="BS715" t="s">
        <v>13876</v>
      </c>
      <c r="BT715" t="s">
        <v>13876</v>
      </c>
      <c r="BU715" t="s">
        <v>13876</v>
      </c>
      <c r="BV715" t="s">
        <v>15287</v>
      </c>
      <c r="BW715" t="s">
        <v>15294</v>
      </c>
      <c r="BX715" t="s">
        <v>15288</v>
      </c>
      <c r="BY715" t="s">
        <v>15286</v>
      </c>
      <c r="BZ715" t="s">
        <v>13876</v>
      </c>
      <c r="CA715" t="s">
        <v>13876</v>
      </c>
      <c r="CB715" t="s">
        <v>13876</v>
      </c>
      <c r="CC715" t="s">
        <v>15290</v>
      </c>
      <c r="CD715" t="s">
        <v>15287</v>
      </c>
      <c r="CE715" t="s">
        <v>15288</v>
      </c>
      <c r="CF715" t="s">
        <v>15285</v>
      </c>
      <c r="CG715" t="s">
        <v>13876</v>
      </c>
      <c r="CH715" t="s">
        <v>13876</v>
      </c>
      <c r="CI715" t="s">
        <v>13876</v>
      </c>
      <c r="CJ715" t="s">
        <v>15292</v>
      </c>
      <c r="CK715" t="s">
        <v>15292</v>
      </c>
      <c r="CL715" t="s">
        <v>15284</v>
      </c>
      <c r="CM715" t="s">
        <v>15284</v>
      </c>
      <c r="CN715" t="s">
        <v>13876</v>
      </c>
      <c r="CO715" t="s">
        <v>13876</v>
      </c>
      <c r="CP715" t="s">
        <v>13876</v>
      </c>
      <c r="CQ715" t="s">
        <v>13876</v>
      </c>
      <c r="CR715" t="s">
        <v>13876</v>
      </c>
      <c r="CS715" t="s">
        <v>13876</v>
      </c>
      <c r="CT715" t="s">
        <v>13876</v>
      </c>
    </row>
    <row r="716" spans="1:98" hidden="1">
      <c r="A716" s="1088"/>
      <c r="B716" s="554" t="s">
        <v>1062</v>
      </c>
      <c r="C716" s="554" t="s">
        <v>657</v>
      </c>
      <c r="D716" s="554" t="s">
        <v>1063</v>
      </c>
      <c r="E716" s="336" t="s">
        <v>368</v>
      </c>
      <c r="F716" s="336" t="s">
        <v>12050</v>
      </c>
      <c r="G716" s="336">
        <v>2910100938</v>
      </c>
      <c r="H716" s="554" t="s">
        <v>1070</v>
      </c>
      <c r="I716" s="336" t="s">
        <v>475</v>
      </c>
      <c r="J716" s="336" t="s">
        <v>13659</v>
      </c>
      <c r="K716" s="336" t="s">
        <v>13546</v>
      </c>
      <c r="L716" s="336" t="s">
        <v>13658</v>
      </c>
      <c r="M716" s="336" t="s">
        <v>13659</v>
      </c>
      <c r="N716" s="336"/>
      <c r="O716" s="632"/>
      <c r="P716" s="632" t="s">
        <v>13661</v>
      </c>
      <c r="Q716" s="556">
        <v>44606</v>
      </c>
      <c r="R716" s="336"/>
      <c r="S716" s="557">
        <v>44663</v>
      </c>
      <c r="T716" s="336" t="s">
        <v>15839</v>
      </c>
      <c r="U716" s="625">
        <v>83</v>
      </c>
      <c r="V716" s="1088"/>
      <c r="W716" s="551">
        <v>27242</v>
      </c>
      <c r="X716" s="551">
        <v>12861</v>
      </c>
      <c r="Y716" s="551">
        <v>9986</v>
      </c>
      <c r="Z716" s="551">
        <v>10660</v>
      </c>
      <c r="AA716" s="551">
        <v>8647</v>
      </c>
      <c r="AB716" s="551">
        <v>12135</v>
      </c>
      <c r="AC716" s="551">
        <v>520</v>
      </c>
      <c r="AD716" s="552" t="s">
        <v>13876</v>
      </c>
      <c r="AE716" s="623">
        <v>82051</v>
      </c>
      <c r="AF716" t="s">
        <v>1061</v>
      </c>
      <c r="AG716" t="s">
        <v>1066</v>
      </c>
      <c r="AH716" t="s">
        <v>1069</v>
      </c>
      <c r="AQ716" t="s">
        <v>13876</v>
      </c>
      <c r="AR716" t="s">
        <v>13876</v>
      </c>
      <c r="AS716" t="s">
        <v>15292</v>
      </c>
      <c r="AT716" t="s">
        <v>15287</v>
      </c>
      <c r="AU716" t="s">
        <v>15292</v>
      </c>
      <c r="AV716" t="s">
        <v>15291</v>
      </c>
      <c r="AW716" t="s">
        <v>15292</v>
      </c>
      <c r="AX716" t="s">
        <v>13876</v>
      </c>
      <c r="AY716" t="s">
        <v>13876</v>
      </c>
      <c r="AZ716" t="s">
        <v>15289</v>
      </c>
      <c r="BA716" t="s">
        <v>15292</v>
      </c>
      <c r="BB716" t="s">
        <v>15285</v>
      </c>
      <c r="BC716" t="s">
        <v>15290</v>
      </c>
      <c r="BD716" t="s">
        <v>15289</v>
      </c>
      <c r="BE716" t="s">
        <v>13876</v>
      </c>
      <c r="BF716" t="s">
        <v>13876</v>
      </c>
      <c r="BG716" t="s">
        <v>13876</v>
      </c>
      <c r="BH716" t="s">
        <v>15294</v>
      </c>
      <c r="BI716" t="s">
        <v>15294</v>
      </c>
      <c r="BJ716" t="s">
        <v>15285</v>
      </c>
      <c r="BK716" t="s">
        <v>15290</v>
      </c>
      <c r="BL716" t="s">
        <v>13876</v>
      </c>
      <c r="BM716" t="s">
        <v>13876</v>
      </c>
      <c r="BN716" t="s">
        <v>15289</v>
      </c>
      <c r="BO716" t="s">
        <v>15288</v>
      </c>
      <c r="BP716" t="s">
        <v>15290</v>
      </c>
      <c r="BQ716" t="s">
        <v>15290</v>
      </c>
      <c r="BR716" t="s">
        <v>15288</v>
      </c>
      <c r="BS716" t="s">
        <v>13876</v>
      </c>
      <c r="BT716" t="s">
        <v>13876</v>
      </c>
      <c r="BU716" t="s">
        <v>13876</v>
      </c>
      <c r="BV716" t="s">
        <v>15285</v>
      </c>
      <c r="BW716" t="s">
        <v>15290</v>
      </c>
      <c r="BX716" t="s">
        <v>15291</v>
      </c>
      <c r="BY716" t="s">
        <v>15287</v>
      </c>
      <c r="BZ716" t="s">
        <v>13876</v>
      </c>
      <c r="CA716" t="s">
        <v>13876</v>
      </c>
      <c r="CB716" t="s">
        <v>15289</v>
      </c>
      <c r="CC716" t="s">
        <v>15292</v>
      </c>
      <c r="CD716" t="s">
        <v>15289</v>
      </c>
      <c r="CE716" t="s">
        <v>15284</v>
      </c>
      <c r="CF716" t="s">
        <v>15286</v>
      </c>
      <c r="CG716" t="s">
        <v>13876</v>
      </c>
      <c r="CH716" t="s">
        <v>13876</v>
      </c>
      <c r="CI716" t="s">
        <v>13876</v>
      </c>
      <c r="CJ716" t="s">
        <v>13876</v>
      </c>
      <c r="CK716" t="s">
        <v>15286</v>
      </c>
      <c r="CL716" t="s">
        <v>15292</v>
      </c>
      <c r="CM716" t="s">
        <v>15288</v>
      </c>
      <c r="CN716" t="s">
        <v>13876</v>
      </c>
      <c r="CO716" t="s">
        <v>13876</v>
      </c>
      <c r="CP716" t="s">
        <v>13876</v>
      </c>
      <c r="CQ716" t="s">
        <v>13876</v>
      </c>
      <c r="CR716" t="s">
        <v>13876</v>
      </c>
      <c r="CS716" t="s">
        <v>13876</v>
      </c>
      <c r="CT716" t="s">
        <v>13876</v>
      </c>
    </row>
    <row r="717" spans="1:98" hidden="1">
      <c r="A717" s="1088"/>
      <c r="B717" s="554" t="s">
        <v>1062</v>
      </c>
      <c r="C717" s="554" t="s">
        <v>657</v>
      </c>
      <c r="D717" s="554" t="s">
        <v>1063</v>
      </c>
      <c r="E717" s="336" t="s">
        <v>368</v>
      </c>
      <c r="F717" s="336" t="s">
        <v>12050</v>
      </c>
      <c r="G717" s="336">
        <v>2950170403</v>
      </c>
      <c r="H717" s="554" t="s">
        <v>12729</v>
      </c>
      <c r="I717" s="336" t="s">
        <v>126</v>
      </c>
      <c r="J717" s="336" t="s">
        <v>13659</v>
      </c>
      <c r="K717" s="336" t="s">
        <v>13546</v>
      </c>
      <c r="L717" s="336" t="s">
        <v>13658</v>
      </c>
      <c r="M717" s="336" t="s">
        <v>13659</v>
      </c>
      <c r="N717" s="336" t="s">
        <v>13546</v>
      </c>
      <c r="O717" s="632"/>
      <c r="P717" s="632" t="s">
        <v>13661</v>
      </c>
      <c r="Q717" s="556">
        <v>44606</v>
      </c>
      <c r="R717" s="336"/>
      <c r="S717" s="557">
        <v>44663</v>
      </c>
      <c r="T717" s="336" t="s">
        <v>15840</v>
      </c>
      <c r="U717" s="625">
        <v>83</v>
      </c>
      <c r="V717" s="1088"/>
      <c r="W717" s="551">
        <v>163413</v>
      </c>
      <c r="X717" s="551">
        <v>54342</v>
      </c>
      <c r="Y717" s="551">
        <v>71429</v>
      </c>
      <c r="Z717" s="551">
        <v>71869</v>
      </c>
      <c r="AA717" s="551">
        <v>77303</v>
      </c>
      <c r="AB717" s="551">
        <v>64534</v>
      </c>
      <c r="AC717" s="551">
        <v>5916</v>
      </c>
      <c r="AD717" s="552" t="s">
        <v>13876</v>
      </c>
      <c r="AE717" s="623">
        <v>508806</v>
      </c>
      <c r="AF717" t="s">
        <v>1061</v>
      </c>
      <c r="AG717" t="s">
        <v>12049</v>
      </c>
      <c r="AH717" t="s">
        <v>12728</v>
      </c>
      <c r="AQ717" t="s">
        <v>13876</v>
      </c>
      <c r="AR717" t="s">
        <v>15289</v>
      </c>
      <c r="AS717" t="s">
        <v>15290</v>
      </c>
      <c r="AT717" t="s">
        <v>15284</v>
      </c>
      <c r="AU717" t="s">
        <v>15291</v>
      </c>
      <c r="AV717" t="s">
        <v>15289</v>
      </c>
      <c r="AW717" t="s">
        <v>15284</v>
      </c>
      <c r="AX717" t="s">
        <v>13876</v>
      </c>
      <c r="AY717" t="s">
        <v>13876</v>
      </c>
      <c r="AZ717" t="s">
        <v>15286</v>
      </c>
      <c r="BA717" t="s">
        <v>15291</v>
      </c>
      <c r="BB717" t="s">
        <v>15284</v>
      </c>
      <c r="BC717" t="s">
        <v>15291</v>
      </c>
      <c r="BD717" t="s">
        <v>15292</v>
      </c>
      <c r="BE717" t="s">
        <v>13876</v>
      </c>
      <c r="BF717" t="s">
        <v>13876</v>
      </c>
      <c r="BG717" t="s">
        <v>13876</v>
      </c>
      <c r="BH717" t="s">
        <v>15284</v>
      </c>
      <c r="BI717" t="s">
        <v>15285</v>
      </c>
      <c r="BJ717" t="s">
        <v>15287</v>
      </c>
      <c r="BK717" t="s">
        <v>15285</v>
      </c>
      <c r="BL717" t="s">
        <v>13876</v>
      </c>
      <c r="BM717" t="s">
        <v>13876</v>
      </c>
      <c r="BN717" t="s">
        <v>15287</v>
      </c>
      <c r="BO717" t="s">
        <v>15289</v>
      </c>
      <c r="BP717" t="s">
        <v>15285</v>
      </c>
      <c r="BQ717" t="s">
        <v>15290</v>
      </c>
      <c r="BR717" t="s">
        <v>15294</v>
      </c>
      <c r="BS717" t="s">
        <v>13876</v>
      </c>
      <c r="BT717" t="s">
        <v>13876</v>
      </c>
      <c r="BU717" t="s">
        <v>15287</v>
      </c>
      <c r="BV717" t="s">
        <v>15287</v>
      </c>
      <c r="BW717" t="s">
        <v>15284</v>
      </c>
      <c r="BX717" t="s">
        <v>15288</v>
      </c>
      <c r="BY717" t="s">
        <v>15284</v>
      </c>
      <c r="BZ717" t="s">
        <v>13876</v>
      </c>
      <c r="CA717" t="s">
        <v>13876</v>
      </c>
      <c r="CB717" t="s">
        <v>15290</v>
      </c>
      <c r="CC717" t="s">
        <v>15291</v>
      </c>
      <c r="CD717" t="s">
        <v>15286</v>
      </c>
      <c r="CE717" t="s">
        <v>15284</v>
      </c>
      <c r="CF717" t="s">
        <v>15291</v>
      </c>
      <c r="CG717" t="s">
        <v>13876</v>
      </c>
      <c r="CH717" t="s">
        <v>13876</v>
      </c>
      <c r="CI717" t="s">
        <v>13876</v>
      </c>
      <c r="CJ717" t="s">
        <v>15286</v>
      </c>
      <c r="CK717" t="s">
        <v>15294</v>
      </c>
      <c r="CL717" t="s">
        <v>15289</v>
      </c>
      <c r="CM717" t="s">
        <v>15290</v>
      </c>
      <c r="CN717" t="s">
        <v>13876</v>
      </c>
      <c r="CO717" t="s">
        <v>13876</v>
      </c>
      <c r="CP717" t="s">
        <v>13876</v>
      </c>
      <c r="CQ717" t="s">
        <v>13876</v>
      </c>
      <c r="CR717" t="s">
        <v>13876</v>
      </c>
      <c r="CS717" t="s">
        <v>13876</v>
      </c>
      <c r="CT717" t="s">
        <v>13876</v>
      </c>
    </row>
    <row r="718" spans="1:98" hidden="1">
      <c r="A718" s="632"/>
      <c r="B718" s="555"/>
      <c r="C718" s="554"/>
      <c r="D718" s="554"/>
      <c r="E718" s="336"/>
      <c r="F718" s="336"/>
      <c r="G718" s="336"/>
      <c r="H718" s="554"/>
      <c r="I718" s="336"/>
      <c r="J718" s="336"/>
      <c r="K718" s="336"/>
      <c r="L718" s="336"/>
      <c r="M718" s="336"/>
      <c r="N718" s="336"/>
      <c r="O718" s="632"/>
      <c r="P718" s="632"/>
      <c r="Q718" s="556"/>
      <c r="R718" s="336"/>
      <c r="S718" s="336"/>
      <c r="T718" s="336" t="s">
        <v>13876</v>
      </c>
      <c r="U718" s="336"/>
      <c r="V718" s="632"/>
      <c r="W718" s="551"/>
      <c r="X718" s="551"/>
      <c r="Y718" s="551"/>
      <c r="Z718" s="551"/>
      <c r="AA718" s="551">
        <v>0</v>
      </c>
      <c r="AB718" s="551">
        <v>0</v>
      </c>
      <c r="AC718" s="551">
        <v>0</v>
      </c>
      <c r="AD718" s="552"/>
      <c r="AE718" s="623">
        <v>0</v>
      </c>
      <c r="AQ718" t="s">
        <v>13876</v>
      </c>
      <c r="AR718" t="s">
        <v>13876</v>
      </c>
      <c r="AS718" t="s">
        <v>13876</v>
      </c>
      <c r="AT718" t="s">
        <v>13876</v>
      </c>
      <c r="AU718" t="s">
        <v>13876</v>
      </c>
      <c r="AV718" t="s">
        <v>13876</v>
      </c>
      <c r="AW718" t="s">
        <v>13876</v>
      </c>
      <c r="AX718" t="s">
        <v>13876</v>
      </c>
      <c r="AY718" t="s">
        <v>13876</v>
      </c>
      <c r="AZ718" t="s">
        <v>13876</v>
      </c>
      <c r="BA718" t="s">
        <v>13876</v>
      </c>
      <c r="BB718" t="s">
        <v>13876</v>
      </c>
      <c r="BC718" t="s">
        <v>13876</v>
      </c>
      <c r="BD718" t="s">
        <v>13876</v>
      </c>
      <c r="BE718" t="s">
        <v>13876</v>
      </c>
      <c r="BF718" t="s">
        <v>13876</v>
      </c>
      <c r="BG718" t="s">
        <v>13876</v>
      </c>
      <c r="BH718" t="s">
        <v>13876</v>
      </c>
      <c r="BI718" t="s">
        <v>13876</v>
      </c>
      <c r="BJ718" t="s">
        <v>13876</v>
      </c>
      <c r="BK718" t="s">
        <v>13876</v>
      </c>
      <c r="BL718" t="s">
        <v>13876</v>
      </c>
      <c r="BM718" t="s">
        <v>13876</v>
      </c>
      <c r="BN718" t="s">
        <v>13876</v>
      </c>
      <c r="BO718" t="s">
        <v>13876</v>
      </c>
      <c r="BP718" t="s">
        <v>13876</v>
      </c>
      <c r="BQ718" t="s">
        <v>13876</v>
      </c>
      <c r="BR718" t="s">
        <v>13876</v>
      </c>
      <c r="BS718" t="s">
        <v>13876</v>
      </c>
      <c r="BT718" t="s">
        <v>13876</v>
      </c>
      <c r="BU718" t="s">
        <v>13876</v>
      </c>
      <c r="BV718" t="s">
        <v>13876</v>
      </c>
      <c r="BW718" t="s">
        <v>13876</v>
      </c>
      <c r="BX718" t="s">
        <v>13876</v>
      </c>
      <c r="BY718" t="s">
        <v>13876</v>
      </c>
      <c r="BZ718" t="s">
        <v>13876</v>
      </c>
      <c r="CA718" t="s">
        <v>13876</v>
      </c>
      <c r="CB718" t="s">
        <v>13876</v>
      </c>
      <c r="CC718" t="s">
        <v>13876</v>
      </c>
      <c r="CD718" t="s">
        <v>13876</v>
      </c>
      <c r="CE718" t="s">
        <v>13876</v>
      </c>
      <c r="CF718" t="s">
        <v>13876</v>
      </c>
      <c r="CG718" t="s">
        <v>13876</v>
      </c>
      <c r="CH718" t="s">
        <v>13876</v>
      </c>
      <c r="CI718" t="s">
        <v>13876</v>
      </c>
      <c r="CJ718" t="s">
        <v>13876</v>
      </c>
      <c r="CK718" t="s">
        <v>13876</v>
      </c>
      <c r="CL718" t="s">
        <v>13876</v>
      </c>
      <c r="CM718" t="s">
        <v>13876</v>
      </c>
      <c r="CN718" t="s">
        <v>13876</v>
      </c>
      <c r="CO718" t="s">
        <v>13876</v>
      </c>
      <c r="CP718" t="s">
        <v>13876</v>
      </c>
      <c r="CQ718" t="s">
        <v>13876</v>
      </c>
      <c r="CR718" t="s">
        <v>13876</v>
      </c>
      <c r="CS718" t="s">
        <v>13876</v>
      </c>
      <c r="CT718" t="s">
        <v>13876</v>
      </c>
    </row>
    <row r="719" spans="1:98" hidden="1">
      <c r="A719" s="1088">
        <v>167</v>
      </c>
      <c r="B719" s="554" t="s">
        <v>3472</v>
      </c>
      <c r="C719" s="554" t="s">
        <v>3473</v>
      </c>
      <c r="D719" s="554" t="s">
        <v>3474</v>
      </c>
      <c r="E719" s="336" t="s">
        <v>368</v>
      </c>
      <c r="F719" s="336" t="s">
        <v>12052</v>
      </c>
      <c r="G719" s="336">
        <v>2910200779</v>
      </c>
      <c r="H719" s="554" t="s">
        <v>3481</v>
      </c>
      <c r="I719" s="336" t="s">
        <v>118</v>
      </c>
      <c r="J719" s="336" t="s">
        <v>13659</v>
      </c>
      <c r="K719" s="336" t="s">
        <v>13546</v>
      </c>
      <c r="L719" s="336" t="s">
        <v>13658</v>
      </c>
      <c r="M719" s="336" t="s">
        <v>13659</v>
      </c>
      <c r="N719" s="336" t="s">
        <v>13546</v>
      </c>
      <c r="O719" s="632"/>
      <c r="P719" s="632" t="s">
        <v>13661</v>
      </c>
      <c r="Q719" s="556">
        <v>44636</v>
      </c>
      <c r="R719" s="336"/>
      <c r="S719" s="557">
        <v>44665</v>
      </c>
      <c r="T719" s="336" t="s">
        <v>15841</v>
      </c>
      <c r="U719" s="625">
        <v>84</v>
      </c>
      <c r="V719" s="1088">
        <v>84</v>
      </c>
      <c r="W719" s="551">
        <v>68916</v>
      </c>
      <c r="X719" s="551">
        <v>24105</v>
      </c>
      <c r="Y719" s="551">
        <v>23995</v>
      </c>
      <c r="Z719" s="551">
        <v>24677</v>
      </c>
      <c r="AA719" s="551">
        <v>23215</v>
      </c>
      <c r="AB719" s="551">
        <v>22589</v>
      </c>
      <c r="AC719" s="551" t="s">
        <v>13876</v>
      </c>
      <c r="AD719" s="552" t="s">
        <v>13876</v>
      </c>
      <c r="AE719" s="623">
        <v>187497</v>
      </c>
      <c r="AF719" t="s">
        <v>3471</v>
      </c>
      <c r="AG719" t="s">
        <v>2397</v>
      </c>
      <c r="AH719" t="s">
        <v>3480</v>
      </c>
      <c r="AQ719" t="s">
        <v>13876</v>
      </c>
      <c r="AR719" t="s">
        <v>13876</v>
      </c>
      <c r="AS719" t="s">
        <v>15290</v>
      </c>
      <c r="AT719" t="s">
        <v>15285</v>
      </c>
      <c r="AU719" t="s">
        <v>15294</v>
      </c>
      <c r="AV719" t="s">
        <v>15289</v>
      </c>
      <c r="AW719" t="s">
        <v>15290</v>
      </c>
      <c r="AX719" t="s">
        <v>13876</v>
      </c>
      <c r="AY719" t="s">
        <v>13876</v>
      </c>
      <c r="AZ719" t="s">
        <v>15292</v>
      </c>
      <c r="BA719" t="s">
        <v>15291</v>
      </c>
      <c r="BB719" t="s">
        <v>15289</v>
      </c>
      <c r="BC719" t="s">
        <v>15288</v>
      </c>
      <c r="BD719" t="s">
        <v>15286</v>
      </c>
      <c r="BE719" t="s">
        <v>13876</v>
      </c>
      <c r="BF719" t="s">
        <v>13876</v>
      </c>
      <c r="BG719" t="s">
        <v>15292</v>
      </c>
      <c r="BH719" t="s">
        <v>15284</v>
      </c>
      <c r="BI719" t="s">
        <v>15294</v>
      </c>
      <c r="BJ719" t="s">
        <v>15294</v>
      </c>
      <c r="BK719" t="s">
        <v>15286</v>
      </c>
      <c r="BL719" t="s">
        <v>13876</v>
      </c>
      <c r="BM719" t="s">
        <v>13876</v>
      </c>
      <c r="BN719" t="s">
        <v>15292</v>
      </c>
      <c r="BO719" t="s">
        <v>15291</v>
      </c>
      <c r="BP719" t="s">
        <v>15290</v>
      </c>
      <c r="BQ719" t="s">
        <v>15287</v>
      </c>
      <c r="BR719" t="s">
        <v>15287</v>
      </c>
      <c r="BS719" t="s">
        <v>13876</v>
      </c>
      <c r="BT719" t="s">
        <v>13876</v>
      </c>
      <c r="BU719" t="s">
        <v>15292</v>
      </c>
      <c r="BV719" t="s">
        <v>15284</v>
      </c>
      <c r="BW719" t="s">
        <v>15292</v>
      </c>
      <c r="BX719" t="s">
        <v>15289</v>
      </c>
      <c r="BY719" t="s">
        <v>15286</v>
      </c>
      <c r="BZ719" t="s">
        <v>13876</v>
      </c>
      <c r="CA719" t="s">
        <v>13876</v>
      </c>
      <c r="CB719" t="s">
        <v>15292</v>
      </c>
      <c r="CC719" t="s">
        <v>15292</v>
      </c>
      <c r="CD719" t="s">
        <v>15286</v>
      </c>
      <c r="CE719" t="s">
        <v>15285</v>
      </c>
      <c r="CF719" t="s">
        <v>15294</v>
      </c>
      <c r="CG719" t="s">
        <v>13876</v>
      </c>
      <c r="CH719" t="s">
        <v>13876</v>
      </c>
      <c r="CI719" t="s">
        <v>13876</v>
      </c>
      <c r="CJ719" t="s">
        <v>13876</v>
      </c>
      <c r="CK719" t="s">
        <v>13876</v>
      </c>
      <c r="CL719" t="s">
        <v>13876</v>
      </c>
      <c r="CM719" t="s">
        <v>13876</v>
      </c>
      <c r="CN719" t="s">
        <v>13876</v>
      </c>
      <c r="CO719" t="s">
        <v>13876</v>
      </c>
      <c r="CP719" t="s">
        <v>13876</v>
      </c>
      <c r="CQ719" t="s">
        <v>13876</v>
      </c>
      <c r="CR719" t="s">
        <v>13876</v>
      </c>
      <c r="CS719" t="s">
        <v>13876</v>
      </c>
      <c r="CT719" t="s">
        <v>13876</v>
      </c>
    </row>
    <row r="720" spans="1:98" hidden="1">
      <c r="A720" s="1088"/>
      <c r="B720" s="554" t="s">
        <v>3472</v>
      </c>
      <c r="C720" s="554" t="s">
        <v>3473</v>
      </c>
      <c r="D720" s="554" t="s">
        <v>3474</v>
      </c>
      <c r="E720" s="336" t="s">
        <v>368</v>
      </c>
      <c r="F720" s="336" t="s">
        <v>12052</v>
      </c>
      <c r="G720" s="336">
        <v>2950270211</v>
      </c>
      <c r="H720" s="554" t="s">
        <v>12731</v>
      </c>
      <c r="I720" s="336" t="s">
        <v>126</v>
      </c>
      <c r="J720" s="336" t="s">
        <v>13659</v>
      </c>
      <c r="K720" s="336" t="s">
        <v>13546</v>
      </c>
      <c r="L720" s="336" t="s">
        <v>13658</v>
      </c>
      <c r="M720" s="336" t="s">
        <v>13659</v>
      </c>
      <c r="N720" s="336" t="s">
        <v>13546</v>
      </c>
      <c r="O720" s="632"/>
      <c r="P720" s="632" t="s">
        <v>13661</v>
      </c>
      <c r="Q720" s="556">
        <v>44636</v>
      </c>
      <c r="R720" s="336"/>
      <c r="S720" s="557">
        <v>44665</v>
      </c>
      <c r="T720" s="336" t="s">
        <v>15842</v>
      </c>
      <c r="U720" s="625">
        <v>84</v>
      </c>
      <c r="V720" s="1088"/>
      <c r="W720" s="551">
        <v>230074</v>
      </c>
      <c r="X720" s="551">
        <v>85952</v>
      </c>
      <c r="Y720" s="551">
        <v>73008</v>
      </c>
      <c r="Z720" s="551">
        <v>89815</v>
      </c>
      <c r="AA720" s="551">
        <v>92189</v>
      </c>
      <c r="AB720" s="551">
        <v>76694</v>
      </c>
      <c r="AC720" s="551">
        <v>-1688</v>
      </c>
      <c r="AD720" s="552" t="s">
        <v>13876</v>
      </c>
      <c r="AE720" s="623">
        <v>646044</v>
      </c>
      <c r="AF720" t="s">
        <v>3471</v>
      </c>
      <c r="AG720" t="s">
        <v>2397</v>
      </c>
      <c r="AH720" t="s">
        <v>12730</v>
      </c>
      <c r="AQ720" t="s">
        <v>13876</v>
      </c>
      <c r="AR720" t="s">
        <v>15292</v>
      </c>
      <c r="AS720" t="s">
        <v>15284</v>
      </c>
      <c r="AT720" t="s">
        <v>15288</v>
      </c>
      <c r="AU720" t="s">
        <v>15288</v>
      </c>
      <c r="AV720" t="s">
        <v>15287</v>
      </c>
      <c r="AW720" t="s">
        <v>15291</v>
      </c>
      <c r="AX720" t="s">
        <v>13876</v>
      </c>
      <c r="AY720" t="s">
        <v>13876</v>
      </c>
      <c r="AZ720" t="s">
        <v>15285</v>
      </c>
      <c r="BA720" t="s">
        <v>15286</v>
      </c>
      <c r="BB720" t="s">
        <v>15294</v>
      </c>
      <c r="BC720" t="s">
        <v>15286</v>
      </c>
      <c r="BD720" t="s">
        <v>15292</v>
      </c>
      <c r="BE720" t="s">
        <v>15289</v>
      </c>
      <c r="BF720" t="s">
        <v>15289</v>
      </c>
      <c r="BG720" t="s">
        <v>15289</v>
      </c>
      <c r="BH720" t="s">
        <v>15289</v>
      </c>
      <c r="BI720" t="s">
        <v>15289</v>
      </c>
      <c r="BJ720" t="s">
        <v>15291</v>
      </c>
      <c r="BK720" t="s">
        <v>15284</v>
      </c>
      <c r="BL720" t="s">
        <v>13876</v>
      </c>
      <c r="BM720" t="s">
        <v>13876</v>
      </c>
      <c r="BN720" t="s">
        <v>15285</v>
      </c>
      <c r="BO720" t="s">
        <v>15294</v>
      </c>
      <c r="BP720" t="s">
        <v>15285</v>
      </c>
      <c r="BQ720" t="s">
        <v>15289</v>
      </c>
      <c r="BR720" t="s">
        <v>15286</v>
      </c>
      <c r="BS720" t="s">
        <v>13876</v>
      </c>
      <c r="BT720" t="s">
        <v>13876</v>
      </c>
      <c r="BU720" t="s">
        <v>15294</v>
      </c>
      <c r="BV720" t="s">
        <v>15292</v>
      </c>
      <c r="BW720" t="s">
        <v>15289</v>
      </c>
      <c r="BX720" t="s">
        <v>15285</v>
      </c>
      <c r="BY720" t="s">
        <v>15294</v>
      </c>
      <c r="BZ720" t="s">
        <v>13876</v>
      </c>
      <c r="CA720" t="s">
        <v>13876</v>
      </c>
      <c r="CB720" t="s">
        <v>15287</v>
      </c>
      <c r="CC720" t="s">
        <v>15290</v>
      </c>
      <c r="CD720" t="s">
        <v>15290</v>
      </c>
      <c r="CE720" t="s">
        <v>15294</v>
      </c>
      <c r="CF720" t="s">
        <v>15291</v>
      </c>
      <c r="CG720" t="s">
        <v>15289</v>
      </c>
      <c r="CH720" t="s">
        <v>15289</v>
      </c>
      <c r="CI720" t="s">
        <v>15289</v>
      </c>
      <c r="CJ720" t="s">
        <v>15292</v>
      </c>
      <c r="CK720" t="s">
        <v>15287</v>
      </c>
      <c r="CL720" t="s">
        <v>15294</v>
      </c>
      <c r="CM720" t="s">
        <v>15285</v>
      </c>
      <c r="CN720" t="s">
        <v>13876</v>
      </c>
      <c r="CO720" t="s">
        <v>13876</v>
      </c>
      <c r="CP720" t="s">
        <v>13876</v>
      </c>
      <c r="CQ720" t="s">
        <v>13876</v>
      </c>
      <c r="CR720" t="s">
        <v>13876</v>
      </c>
      <c r="CS720" t="s">
        <v>13876</v>
      </c>
      <c r="CT720" t="s">
        <v>13876</v>
      </c>
    </row>
    <row r="721" spans="1:98" hidden="1">
      <c r="A721" s="1088"/>
      <c r="B721" s="554" t="s">
        <v>3472</v>
      </c>
      <c r="C721" s="554" t="s">
        <v>3473</v>
      </c>
      <c r="D721" s="554" t="s">
        <v>3474</v>
      </c>
      <c r="E721" s="336" t="s">
        <v>368</v>
      </c>
      <c r="F721" s="336" t="s">
        <v>12052</v>
      </c>
      <c r="G721" s="336">
        <v>2950270567</v>
      </c>
      <c r="H721" s="554" t="s">
        <v>12734</v>
      </c>
      <c r="I721" s="336" t="s">
        <v>124</v>
      </c>
      <c r="J721" s="336" t="s">
        <v>13659</v>
      </c>
      <c r="K721" s="336" t="s">
        <v>13546</v>
      </c>
      <c r="L721" s="336" t="s">
        <v>13658</v>
      </c>
      <c r="M721" s="336" t="s">
        <v>13659</v>
      </c>
      <c r="N721" s="336" t="s">
        <v>13546</v>
      </c>
      <c r="O721" s="632"/>
      <c r="P721" s="632" t="s">
        <v>13661</v>
      </c>
      <c r="Q721" s="556">
        <v>44636</v>
      </c>
      <c r="R721" s="336"/>
      <c r="S721" s="557">
        <v>44665</v>
      </c>
      <c r="T721" s="336" t="s">
        <v>15843</v>
      </c>
      <c r="U721" s="625">
        <v>84</v>
      </c>
      <c r="V721" s="1088"/>
      <c r="W721" s="551">
        <v>35682</v>
      </c>
      <c r="X721" s="551">
        <v>7514</v>
      </c>
      <c r="Y721" s="551">
        <v>9090</v>
      </c>
      <c r="Z721" s="551">
        <v>4697</v>
      </c>
      <c r="AA721" s="551">
        <v>4322</v>
      </c>
      <c r="AB721" s="551">
        <v>6356</v>
      </c>
      <c r="AC721" s="551" t="s">
        <v>13876</v>
      </c>
      <c r="AD721" s="552" t="s">
        <v>13876</v>
      </c>
      <c r="AE721" s="623">
        <v>67661</v>
      </c>
      <c r="AF721" t="s">
        <v>3471</v>
      </c>
      <c r="AG721" t="s">
        <v>435</v>
      </c>
      <c r="AH721" t="s">
        <v>12733</v>
      </c>
      <c r="AQ721" t="s">
        <v>13876</v>
      </c>
      <c r="AR721" t="s">
        <v>13876</v>
      </c>
      <c r="AS721" t="s">
        <v>15284</v>
      </c>
      <c r="AT721" t="s">
        <v>15286</v>
      </c>
      <c r="AU721" t="s">
        <v>15290</v>
      </c>
      <c r="AV721" t="s">
        <v>15285</v>
      </c>
      <c r="AW721" t="s">
        <v>15292</v>
      </c>
      <c r="AX721" t="s">
        <v>13876</v>
      </c>
      <c r="AY721" t="s">
        <v>13876</v>
      </c>
      <c r="AZ721" t="s">
        <v>13876</v>
      </c>
      <c r="BA721" t="s">
        <v>15287</v>
      </c>
      <c r="BB721" t="s">
        <v>15286</v>
      </c>
      <c r="BC721" t="s">
        <v>15289</v>
      </c>
      <c r="BD721" t="s">
        <v>15291</v>
      </c>
      <c r="BE721" t="s">
        <v>13876</v>
      </c>
      <c r="BF721" t="s">
        <v>13876</v>
      </c>
      <c r="BG721" t="s">
        <v>13876</v>
      </c>
      <c r="BH721" t="s">
        <v>15292</v>
      </c>
      <c r="BI721" t="s">
        <v>15287</v>
      </c>
      <c r="BJ721" t="s">
        <v>15285</v>
      </c>
      <c r="BK721" t="s">
        <v>15294</v>
      </c>
      <c r="BL721" t="s">
        <v>13876</v>
      </c>
      <c r="BM721" t="s">
        <v>13876</v>
      </c>
      <c r="BN721" t="s">
        <v>13876</v>
      </c>
      <c r="BO721" t="s">
        <v>15291</v>
      </c>
      <c r="BP721" t="s">
        <v>15290</v>
      </c>
      <c r="BQ721" t="s">
        <v>15294</v>
      </c>
      <c r="BR721" t="s">
        <v>15287</v>
      </c>
      <c r="BS721" t="s">
        <v>13876</v>
      </c>
      <c r="BT721" t="s">
        <v>13876</v>
      </c>
      <c r="BU721" t="s">
        <v>13876</v>
      </c>
      <c r="BV721" t="s">
        <v>15291</v>
      </c>
      <c r="BW721" t="s">
        <v>15284</v>
      </c>
      <c r="BX721" t="s">
        <v>15292</v>
      </c>
      <c r="BY721" t="s">
        <v>15292</v>
      </c>
      <c r="BZ721" t="s">
        <v>13876</v>
      </c>
      <c r="CA721" t="s">
        <v>13876</v>
      </c>
      <c r="CB721" t="s">
        <v>13876</v>
      </c>
      <c r="CC721" t="s">
        <v>15290</v>
      </c>
      <c r="CD721" t="s">
        <v>15284</v>
      </c>
      <c r="CE721" t="s">
        <v>15286</v>
      </c>
      <c r="CF721" t="s">
        <v>15290</v>
      </c>
      <c r="CG721" t="s">
        <v>13876</v>
      </c>
      <c r="CH721" t="s">
        <v>13876</v>
      </c>
      <c r="CI721" t="s">
        <v>13876</v>
      </c>
      <c r="CJ721" t="s">
        <v>13876</v>
      </c>
      <c r="CK721" t="s">
        <v>13876</v>
      </c>
      <c r="CL721" t="s">
        <v>13876</v>
      </c>
      <c r="CM721" t="s">
        <v>13876</v>
      </c>
      <c r="CN721" t="s">
        <v>13876</v>
      </c>
      <c r="CO721" t="s">
        <v>13876</v>
      </c>
      <c r="CP721" t="s">
        <v>13876</v>
      </c>
      <c r="CQ721" t="s">
        <v>13876</v>
      </c>
      <c r="CR721" t="s">
        <v>13876</v>
      </c>
      <c r="CS721" t="s">
        <v>13876</v>
      </c>
      <c r="CT721" t="s">
        <v>13876</v>
      </c>
    </row>
    <row r="722" spans="1:98" hidden="1">
      <c r="A722" s="1088"/>
      <c r="B722" s="554" t="s">
        <v>3472</v>
      </c>
      <c r="C722" s="554" t="s">
        <v>3473</v>
      </c>
      <c r="D722" s="554" t="s">
        <v>3474</v>
      </c>
      <c r="E722" s="336" t="s">
        <v>368</v>
      </c>
      <c r="F722" s="336" t="s">
        <v>12052</v>
      </c>
      <c r="G722" s="336">
        <v>2950270567</v>
      </c>
      <c r="H722" s="554" t="s">
        <v>12734</v>
      </c>
      <c r="I722" s="336" t="s">
        <v>126</v>
      </c>
      <c r="J722" s="336" t="s">
        <v>13659</v>
      </c>
      <c r="K722" s="336" t="s">
        <v>13546</v>
      </c>
      <c r="L722" s="336" t="s">
        <v>13658</v>
      </c>
      <c r="M722" s="336" t="s">
        <v>13659</v>
      </c>
      <c r="N722" s="336" t="s">
        <v>13546</v>
      </c>
      <c r="O722" s="632"/>
      <c r="P722" s="632" t="s">
        <v>13661</v>
      </c>
      <c r="Q722" s="556">
        <v>44636</v>
      </c>
      <c r="R722" s="336"/>
      <c r="S722" s="557">
        <v>44665</v>
      </c>
      <c r="T722" s="336" t="s">
        <v>15844</v>
      </c>
      <c r="U722" s="625">
        <v>84</v>
      </c>
      <c r="V722" s="1088"/>
      <c r="W722" s="551">
        <v>214404</v>
      </c>
      <c r="X722" s="551">
        <v>91352</v>
      </c>
      <c r="Y722" s="551">
        <v>88379</v>
      </c>
      <c r="Z722" s="551">
        <v>87332</v>
      </c>
      <c r="AA722" s="551">
        <v>84639</v>
      </c>
      <c r="AB722" s="551">
        <v>81408</v>
      </c>
      <c r="AC722" s="551">
        <v>2872</v>
      </c>
      <c r="AD722" s="552" t="s">
        <v>13876</v>
      </c>
      <c r="AE722" s="623">
        <v>650386</v>
      </c>
      <c r="AF722" t="s">
        <v>3471</v>
      </c>
      <c r="AG722" t="s">
        <v>435</v>
      </c>
      <c r="AH722" t="s">
        <v>12733</v>
      </c>
      <c r="AQ722" t="s">
        <v>13876</v>
      </c>
      <c r="AR722" t="s">
        <v>15292</v>
      </c>
      <c r="AS722" t="s">
        <v>15289</v>
      </c>
      <c r="AT722" t="s">
        <v>15291</v>
      </c>
      <c r="AU722" t="s">
        <v>15291</v>
      </c>
      <c r="AV722" t="s">
        <v>15288</v>
      </c>
      <c r="AW722" t="s">
        <v>15291</v>
      </c>
      <c r="AX722" t="s">
        <v>13876</v>
      </c>
      <c r="AY722" t="s">
        <v>13876</v>
      </c>
      <c r="AZ722" t="s">
        <v>15294</v>
      </c>
      <c r="BA722" t="s">
        <v>15289</v>
      </c>
      <c r="BB722" t="s">
        <v>15284</v>
      </c>
      <c r="BC722" t="s">
        <v>15286</v>
      </c>
      <c r="BD722" t="s">
        <v>15292</v>
      </c>
      <c r="BE722" t="s">
        <v>13876</v>
      </c>
      <c r="BF722" t="s">
        <v>13876</v>
      </c>
      <c r="BG722" t="s">
        <v>13876</v>
      </c>
      <c r="BH722" t="s">
        <v>15284</v>
      </c>
      <c r="BI722" t="s">
        <v>15294</v>
      </c>
      <c r="BJ722" t="s">
        <v>15284</v>
      </c>
      <c r="BK722" t="s">
        <v>15288</v>
      </c>
      <c r="BL722" t="s">
        <v>13876</v>
      </c>
      <c r="BM722" t="s">
        <v>13876</v>
      </c>
      <c r="BN722" t="s">
        <v>15285</v>
      </c>
      <c r="BO722" t="s">
        <v>15287</v>
      </c>
      <c r="BP722" t="s">
        <v>15284</v>
      </c>
      <c r="BQ722" t="s">
        <v>15284</v>
      </c>
      <c r="BR722" t="s">
        <v>15292</v>
      </c>
      <c r="BS722" t="s">
        <v>13876</v>
      </c>
      <c r="BT722" t="s">
        <v>13876</v>
      </c>
      <c r="BU722" t="s">
        <v>15285</v>
      </c>
      <c r="BV722" t="s">
        <v>15291</v>
      </c>
      <c r="BW722" t="s">
        <v>15290</v>
      </c>
      <c r="BX722" t="s">
        <v>15284</v>
      </c>
      <c r="BY722" t="s">
        <v>15294</v>
      </c>
      <c r="BZ722" t="s">
        <v>13876</v>
      </c>
      <c r="CA722" t="s">
        <v>13876</v>
      </c>
      <c r="CB722" t="s">
        <v>15285</v>
      </c>
      <c r="CC722" t="s">
        <v>15289</v>
      </c>
      <c r="CD722" t="s">
        <v>15291</v>
      </c>
      <c r="CE722" t="s">
        <v>15288</v>
      </c>
      <c r="CF722" t="s">
        <v>15285</v>
      </c>
      <c r="CG722" t="s">
        <v>13876</v>
      </c>
      <c r="CH722" t="s">
        <v>13876</v>
      </c>
      <c r="CI722" t="s">
        <v>13876</v>
      </c>
      <c r="CJ722" t="s">
        <v>15292</v>
      </c>
      <c r="CK722" t="s">
        <v>15285</v>
      </c>
      <c r="CL722" t="s">
        <v>15287</v>
      </c>
      <c r="CM722" t="s">
        <v>15292</v>
      </c>
      <c r="CN722" t="s">
        <v>13876</v>
      </c>
      <c r="CO722" t="s">
        <v>13876</v>
      </c>
      <c r="CP722" t="s">
        <v>13876</v>
      </c>
      <c r="CQ722" t="s">
        <v>13876</v>
      </c>
      <c r="CR722" t="s">
        <v>13876</v>
      </c>
      <c r="CS722" t="s">
        <v>13876</v>
      </c>
      <c r="CT722" t="s">
        <v>13876</v>
      </c>
    </row>
    <row r="723" spans="1:98" hidden="1">
      <c r="A723" s="1088"/>
      <c r="B723" s="554" t="s">
        <v>3472</v>
      </c>
      <c r="C723" s="554" t="s">
        <v>3473</v>
      </c>
      <c r="D723" s="554" t="s">
        <v>3474</v>
      </c>
      <c r="E723" s="336" t="s">
        <v>368</v>
      </c>
      <c r="F723" s="336" t="s">
        <v>12052</v>
      </c>
      <c r="G723" s="336">
        <v>2950271193</v>
      </c>
      <c r="H723" s="554" t="s">
        <v>12737</v>
      </c>
      <c r="I723" s="336" t="s">
        <v>124</v>
      </c>
      <c r="J723" s="336" t="s">
        <v>13659</v>
      </c>
      <c r="K723" s="336" t="s">
        <v>13546</v>
      </c>
      <c r="L723" s="336" t="s">
        <v>13658</v>
      </c>
      <c r="M723" s="336" t="s">
        <v>13659</v>
      </c>
      <c r="N723" s="336" t="s">
        <v>13546</v>
      </c>
      <c r="O723" s="632"/>
      <c r="P723" s="632" t="s">
        <v>13661</v>
      </c>
      <c r="Q723" s="556">
        <v>44636</v>
      </c>
      <c r="R723" s="336"/>
      <c r="S723" s="557">
        <v>44665</v>
      </c>
      <c r="T723" s="336" t="s">
        <v>15845</v>
      </c>
      <c r="U723" s="625">
        <v>84</v>
      </c>
      <c r="V723" s="1088"/>
      <c r="W723" s="551">
        <v>42541</v>
      </c>
      <c r="X723" s="551">
        <v>26886</v>
      </c>
      <c r="Y723" s="551">
        <v>26976</v>
      </c>
      <c r="Z723" s="551">
        <v>23058</v>
      </c>
      <c r="AA723" s="551">
        <v>6640</v>
      </c>
      <c r="AB723" s="551">
        <v>47507</v>
      </c>
      <c r="AC723" s="551">
        <v>2470</v>
      </c>
      <c r="AD723" s="552" t="s">
        <v>13876</v>
      </c>
      <c r="AE723" s="623">
        <v>176078</v>
      </c>
      <c r="AF723" t="s">
        <v>3471</v>
      </c>
      <c r="AG723" t="s">
        <v>2397</v>
      </c>
      <c r="AH723" t="s">
        <v>12736</v>
      </c>
      <c r="AQ723" t="s">
        <v>13876</v>
      </c>
      <c r="AR723" t="s">
        <v>13876</v>
      </c>
      <c r="AS723" t="s">
        <v>15291</v>
      </c>
      <c r="AT723" t="s">
        <v>15292</v>
      </c>
      <c r="AU723" t="s">
        <v>15286</v>
      </c>
      <c r="AV723" t="s">
        <v>15291</v>
      </c>
      <c r="AW723" t="s">
        <v>15289</v>
      </c>
      <c r="AX723" t="s">
        <v>13876</v>
      </c>
      <c r="AY723" t="s">
        <v>13876</v>
      </c>
      <c r="AZ723" t="s">
        <v>15292</v>
      </c>
      <c r="BA723" t="s">
        <v>15290</v>
      </c>
      <c r="BB723" t="s">
        <v>15285</v>
      </c>
      <c r="BC723" t="s">
        <v>15285</v>
      </c>
      <c r="BD723" t="s">
        <v>15290</v>
      </c>
      <c r="BE723" t="s">
        <v>13876</v>
      </c>
      <c r="BF723" t="s">
        <v>13876</v>
      </c>
      <c r="BG723" t="s">
        <v>15292</v>
      </c>
      <c r="BH723" t="s">
        <v>15290</v>
      </c>
      <c r="BI723" t="s">
        <v>15294</v>
      </c>
      <c r="BJ723" t="s">
        <v>15287</v>
      </c>
      <c r="BK723" t="s">
        <v>15290</v>
      </c>
      <c r="BL723" t="s">
        <v>13876</v>
      </c>
      <c r="BM723" t="s">
        <v>13876</v>
      </c>
      <c r="BN723" t="s">
        <v>15292</v>
      </c>
      <c r="BO723" t="s">
        <v>15284</v>
      </c>
      <c r="BP723" t="s">
        <v>15288</v>
      </c>
      <c r="BQ723" t="s">
        <v>15286</v>
      </c>
      <c r="BR723" t="s">
        <v>15285</v>
      </c>
      <c r="BS723" t="s">
        <v>13876</v>
      </c>
      <c r="BT723" t="s">
        <v>13876</v>
      </c>
      <c r="BU723" t="s">
        <v>13876</v>
      </c>
      <c r="BV723" t="s">
        <v>15290</v>
      </c>
      <c r="BW723" t="s">
        <v>15290</v>
      </c>
      <c r="BX723" t="s">
        <v>15291</v>
      </c>
      <c r="BY723" t="s">
        <v>15288</v>
      </c>
      <c r="BZ723" t="s">
        <v>13876</v>
      </c>
      <c r="CA723" t="s">
        <v>13876</v>
      </c>
      <c r="CB723" t="s">
        <v>15291</v>
      </c>
      <c r="CC723" t="s">
        <v>15287</v>
      </c>
      <c r="CD723" t="s">
        <v>15286</v>
      </c>
      <c r="CE723" t="s">
        <v>15288</v>
      </c>
      <c r="CF723" t="s">
        <v>15287</v>
      </c>
      <c r="CG723" t="s">
        <v>13876</v>
      </c>
      <c r="CH723" t="s">
        <v>13876</v>
      </c>
      <c r="CI723" t="s">
        <v>13876</v>
      </c>
      <c r="CJ723" t="s">
        <v>15292</v>
      </c>
      <c r="CK723" t="s">
        <v>15291</v>
      </c>
      <c r="CL723" t="s">
        <v>15287</v>
      </c>
      <c r="CM723" t="s">
        <v>15288</v>
      </c>
      <c r="CN723" t="s">
        <v>13876</v>
      </c>
      <c r="CO723" t="s">
        <v>13876</v>
      </c>
      <c r="CP723" t="s">
        <v>13876</v>
      </c>
      <c r="CQ723" t="s">
        <v>13876</v>
      </c>
      <c r="CR723" t="s">
        <v>13876</v>
      </c>
      <c r="CS723" t="s">
        <v>13876</v>
      </c>
      <c r="CT723" t="s">
        <v>13876</v>
      </c>
    </row>
    <row r="724" spans="1:98" hidden="1">
      <c r="A724" s="1088"/>
      <c r="B724" s="554" t="s">
        <v>3472</v>
      </c>
      <c r="C724" s="554" t="s">
        <v>3473</v>
      </c>
      <c r="D724" s="554" t="s">
        <v>3474</v>
      </c>
      <c r="E724" s="336" t="s">
        <v>368</v>
      </c>
      <c r="F724" s="336" t="s">
        <v>12052</v>
      </c>
      <c r="G724" s="336">
        <v>2950271193</v>
      </c>
      <c r="H724" s="554" t="s">
        <v>12737</v>
      </c>
      <c r="I724" s="336" t="s">
        <v>126</v>
      </c>
      <c r="J724" s="336" t="s">
        <v>13659</v>
      </c>
      <c r="K724" s="336" t="s">
        <v>13546</v>
      </c>
      <c r="L724" s="336" t="s">
        <v>13658</v>
      </c>
      <c r="M724" s="336" t="s">
        <v>13659</v>
      </c>
      <c r="N724" s="336" t="s">
        <v>13546</v>
      </c>
      <c r="O724" s="632"/>
      <c r="P724" s="632" t="s">
        <v>13661</v>
      </c>
      <c r="Q724" s="556">
        <v>44636</v>
      </c>
      <c r="R724" s="336"/>
      <c r="S724" s="557">
        <v>44665</v>
      </c>
      <c r="T724" s="336" t="s">
        <v>15846</v>
      </c>
      <c r="U724" s="625">
        <v>84</v>
      </c>
      <c r="V724" s="1088"/>
      <c r="W724" s="551">
        <v>160038</v>
      </c>
      <c r="X724" s="551">
        <v>54405</v>
      </c>
      <c r="Y724" s="551">
        <v>60376</v>
      </c>
      <c r="Z724" s="551">
        <v>58233</v>
      </c>
      <c r="AA724" s="551">
        <v>47227</v>
      </c>
      <c r="AB724" s="551">
        <v>66112</v>
      </c>
      <c r="AC724" s="551">
        <v>2546</v>
      </c>
      <c r="AD724" s="552" t="s">
        <v>13876</v>
      </c>
      <c r="AE724" s="623">
        <v>448937</v>
      </c>
      <c r="AF724" t="s">
        <v>3471</v>
      </c>
      <c r="AG724" t="s">
        <v>2397</v>
      </c>
      <c r="AH724" t="s">
        <v>12736</v>
      </c>
      <c r="AQ724" t="s">
        <v>13876</v>
      </c>
      <c r="AR724" t="s">
        <v>15289</v>
      </c>
      <c r="AS724" t="s">
        <v>15290</v>
      </c>
      <c r="AT724" t="s">
        <v>15288</v>
      </c>
      <c r="AU724" t="s">
        <v>15288</v>
      </c>
      <c r="AV724" t="s">
        <v>15284</v>
      </c>
      <c r="AW724" t="s">
        <v>15285</v>
      </c>
      <c r="AX724" t="s">
        <v>13876</v>
      </c>
      <c r="AY724" t="s">
        <v>13876</v>
      </c>
      <c r="AZ724" t="s">
        <v>15286</v>
      </c>
      <c r="BA724" t="s">
        <v>15291</v>
      </c>
      <c r="BB724" t="s">
        <v>15291</v>
      </c>
      <c r="BC724" t="s">
        <v>15288</v>
      </c>
      <c r="BD724" t="s">
        <v>15286</v>
      </c>
      <c r="BE724" t="s">
        <v>13876</v>
      </c>
      <c r="BF724" t="s">
        <v>13876</v>
      </c>
      <c r="BG724" t="s">
        <v>13876</v>
      </c>
      <c r="BH724" t="s">
        <v>13876</v>
      </c>
      <c r="BI724" t="s">
        <v>15292</v>
      </c>
      <c r="BJ724" t="s">
        <v>15289</v>
      </c>
      <c r="BK724" t="s">
        <v>15294</v>
      </c>
      <c r="BL724" t="s">
        <v>13876</v>
      </c>
      <c r="BM724" t="s">
        <v>13876</v>
      </c>
      <c r="BN724" t="s">
        <v>15286</v>
      </c>
      <c r="BO724" t="s">
        <v>15285</v>
      </c>
      <c r="BP724" t="s">
        <v>15292</v>
      </c>
      <c r="BQ724" t="s">
        <v>15284</v>
      </c>
      <c r="BR724" t="s">
        <v>15284</v>
      </c>
      <c r="BS724" t="s">
        <v>13876</v>
      </c>
      <c r="BT724" t="s">
        <v>13876</v>
      </c>
      <c r="BU724" t="s">
        <v>15291</v>
      </c>
      <c r="BV724" t="s">
        <v>15287</v>
      </c>
      <c r="BW724" t="s">
        <v>15292</v>
      </c>
      <c r="BX724" t="s">
        <v>15292</v>
      </c>
      <c r="BY724" t="s">
        <v>15287</v>
      </c>
      <c r="BZ724" t="s">
        <v>13876</v>
      </c>
      <c r="CA724" t="s">
        <v>13876</v>
      </c>
      <c r="CB724" t="s">
        <v>15290</v>
      </c>
      <c r="CC724" t="s">
        <v>15290</v>
      </c>
      <c r="CD724" t="s">
        <v>15289</v>
      </c>
      <c r="CE724" t="s">
        <v>15289</v>
      </c>
      <c r="CF724" t="s">
        <v>15292</v>
      </c>
      <c r="CG724" t="s">
        <v>13876</v>
      </c>
      <c r="CH724" t="s">
        <v>13876</v>
      </c>
      <c r="CI724" t="s">
        <v>13876</v>
      </c>
      <c r="CJ724" t="s">
        <v>15292</v>
      </c>
      <c r="CK724" t="s">
        <v>15286</v>
      </c>
      <c r="CL724" t="s">
        <v>15291</v>
      </c>
      <c r="CM724" t="s">
        <v>15290</v>
      </c>
      <c r="CN724" t="s">
        <v>13876</v>
      </c>
      <c r="CO724" t="s">
        <v>13876</v>
      </c>
      <c r="CP724" t="s">
        <v>13876</v>
      </c>
      <c r="CQ724" t="s">
        <v>13876</v>
      </c>
      <c r="CR724" t="s">
        <v>13876</v>
      </c>
      <c r="CS724" t="s">
        <v>13876</v>
      </c>
      <c r="CT724" t="s">
        <v>13876</v>
      </c>
    </row>
    <row r="725" spans="1:98" hidden="1">
      <c r="A725" s="632"/>
      <c r="B725" s="555"/>
      <c r="C725" s="554"/>
      <c r="D725" s="554"/>
      <c r="E725" s="336"/>
      <c r="F725" s="336"/>
      <c r="G725" s="336"/>
      <c r="H725" s="554"/>
      <c r="I725" s="336"/>
      <c r="J725" s="336"/>
      <c r="K725" s="336"/>
      <c r="L725" s="336"/>
      <c r="M725" s="336"/>
      <c r="N725" s="336"/>
      <c r="O725" s="632"/>
      <c r="P725" s="632"/>
      <c r="Q725" s="556"/>
      <c r="R725" s="336"/>
      <c r="S725" s="336"/>
      <c r="T725" s="336" t="s">
        <v>13876</v>
      </c>
      <c r="U725" s="336"/>
      <c r="V725" s="632"/>
      <c r="W725" s="551"/>
      <c r="X725" s="551"/>
      <c r="Y725" s="551"/>
      <c r="Z725" s="551"/>
      <c r="AA725" s="551">
        <v>0</v>
      </c>
      <c r="AB725" s="551">
        <v>0</v>
      </c>
      <c r="AC725" s="551">
        <v>0</v>
      </c>
      <c r="AD725" s="552"/>
      <c r="AE725" s="623">
        <v>0</v>
      </c>
      <c r="AQ725" t="s">
        <v>13876</v>
      </c>
      <c r="AR725" t="s">
        <v>13876</v>
      </c>
      <c r="AS725" t="s">
        <v>13876</v>
      </c>
      <c r="AT725" t="s">
        <v>13876</v>
      </c>
      <c r="AU725" t="s">
        <v>13876</v>
      </c>
      <c r="AV725" t="s">
        <v>13876</v>
      </c>
      <c r="AW725" t="s">
        <v>13876</v>
      </c>
      <c r="AX725" t="s">
        <v>13876</v>
      </c>
      <c r="AY725" t="s">
        <v>13876</v>
      </c>
      <c r="AZ725" t="s">
        <v>13876</v>
      </c>
      <c r="BA725" t="s">
        <v>13876</v>
      </c>
      <c r="BB725" t="s">
        <v>13876</v>
      </c>
      <c r="BC725" t="s">
        <v>13876</v>
      </c>
      <c r="BD725" t="s">
        <v>13876</v>
      </c>
      <c r="BE725" t="s">
        <v>13876</v>
      </c>
      <c r="BF725" t="s">
        <v>13876</v>
      </c>
      <c r="BG725" t="s">
        <v>13876</v>
      </c>
      <c r="BH725" t="s">
        <v>13876</v>
      </c>
      <c r="BI725" t="s">
        <v>13876</v>
      </c>
      <c r="BJ725" t="s">
        <v>13876</v>
      </c>
      <c r="BK725" t="s">
        <v>13876</v>
      </c>
      <c r="BL725" t="s">
        <v>13876</v>
      </c>
      <c r="BM725" t="s">
        <v>13876</v>
      </c>
      <c r="BN725" t="s">
        <v>13876</v>
      </c>
      <c r="BO725" t="s">
        <v>13876</v>
      </c>
      <c r="BP725" t="s">
        <v>13876</v>
      </c>
      <c r="BQ725" t="s">
        <v>13876</v>
      </c>
      <c r="BR725" t="s">
        <v>13876</v>
      </c>
      <c r="BS725" t="s">
        <v>13876</v>
      </c>
      <c r="BT725" t="s">
        <v>13876</v>
      </c>
      <c r="BU725" t="s">
        <v>13876</v>
      </c>
      <c r="BV725" t="s">
        <v>13876</v>
      </c>
      <c r="BW725" t="s">
        <v>13876</v>
      </c>
      <c r="BX725" t="s">
        <v>13876</v>
      </c>
      <c r="BY725" t="s">
        <v>13876</v>
      </c>
      <c r="BZ725" t="s">
        <v>13876</v>
      </c>
      <c r="CA725" t="s">
        <v>13876</v>
      </c>
      <c r="CB725" t="s">
        <v>13876</v>
      </c>
      <c r="CC725" t="s">
        <v>13876</v>
      </c>
      <c r="CD725" t="s">
        <v>13876</v>
      </c>
      <c r="CE725" t="s">
        <v>13876</v>
      </c>
      <c r="CF725" t="s">
        <v>13876</v>
      </c>
      <c r="CG725" t="s">
        <v>13876</v>
      </c>
      <c r="CH725" t="s">
        <v>13876</v>
      </c>
      <c r="CI725" t="s">
        <v>13876</v>
      </c>
      <c r="CJ725" t="s">
        <v>13876</v>
      </c>
      <c r="CK725" t="s">
        <v>13876</v>
      </c>
      <c r="CL725" t="s">
        <v>13876</v>
      </c>
      <c r="CM725" t="s">
        <v>13876</v>
      </c>
      <c r="CN725" t="s">
        <v>13876</v>
      </c>
      <c r="CO725" t="s">
        <v>13876</v>
      </c>
      <c r="CP725" t="s">
        <v>13876</v>
      </c>
      <c r="CQ725" t="s">
        <v>13876</v>
      </c>
      <c r="CR725" t="s">
        <v>13876</v>
      </c>
      <c r="CS725" t="s">
        <v>13876</v>
      </c>
      <c r="CT725" t="s">
        <v>13876</v>
      </c>
    </row>
    <row r="726" spans="1:98" hidden="1">
      <c r="A726" s="1088">
        <v>168</v>
      </c>
      <c r="B726" s="554" t="s">
        <v>11339</v>
      </c>
      <c r="C726" s="554" t="s">
        <v>4776</v>
      </c>
      <c r="D726" s="554" t="s">
        <v>11340</v>
      </c>
      <c r="E726" s="336" t="s">
        <v>368</v>
      </c>
      <c r="F726" s="336" t="s">
        <v>12054</v>
      </c>
      <c r="G726" s="336">
        <v>2951271614</v>
      </c>
      <c r="H726" s="554" t="s">
        <v>12740</v>
      </c>
      <c r="I726" s="336" t="s">
        <v>124</v>
      </c>
      <c r="J726" s="336" t="s">
        <v>13659</v>
      </c>
      <c r="K726" s="336" t="s">
        <v>13546</v>
      </c>
      <c r="L726" s="336" t="s">
        <v>13658</v>
      </c>
      <c r="M726" s="336" t="s">
        <v>13659</v>
      </c>
      <c r="N726" s="336" t="s">
        <v>13546</v>
      </c>
      <c r="O726" s="632"/>
      <c r="P726" s="632"/>
      <c r="Q726" s="632"/>
      <c r="R726" s="336"/>
      <c r="S726" s="336"/>
      <c r="T726" s="336" t="s">
        <v>15847</v>
      </c>
      <c r="U726" s="625"/>
      <c r="V726" s="1088"/>
      <c r="W726" s="551" t="s">
        <v>13876</v>
      </c>
      <c r="X726" s="551" t="s">
        <v>13876</v>
      </c>
      <c r="Y726" s="551" t="s">
        <v>13876</v>
      </c>
      <c r="Z726" s="551" t="s">
        <v>13876</v>
      </c>
      <c r="AA726" s="551" t="s">
        <v>13876</v>
      </c>
      <c r="AB726" s="551" t="s">
        <v>13876</v>
      </c>
      <c r="AC726" s="551" t="s">
        <v>13876</v>
      </c>
      <c r="AD726" s="552" t="s">
        <v>13876</v>
      </c>
      <c r="AE726" s="623">
        <v>0</v>
      </c>
      <c r="AF726" t="s">
        <v>11338</v>
      </c>
      <c r="AG726" t="s">
        <v>12053</v>
      </c>
      <c r="AH726" t="s">
        <v>12739</v>
      </c>
      <c r="AJ726" s="548" t="s">
        <v>13667</v>
      </c>
      <c r="AK726" s="548" t="s">
        <v>13811</v>
      </c>
      <c r="AL726" s="548" t="s">
        <v>13669</v>
      </c>
      <c r="AM726" s="548" t="s">
        <v>14135</v>
      </c>
      <c r="AN726" s="548" t="s">
        <v>14136</v>
      </c>
      <c r="AO726" s="548" t="s">
        <v>14137</v>
      </c>
      <c r="AQ726" t="s">
        <v>13876</v>
      </c>
      <c r="AR726" t="s">
        <v>13876</v>
      </c>
      <c r="AS726" t="s">
        <v>13876</v>
      </c>
      <c r="AT726" t="s">
        <v>13876</v>
      </c>
      <c r="AU726" t="s">
        <v>13876</v>
      </c>
      <c r="AV726" t="s">
        <v>13876</v>
      </c>
      <c r="AW726" t="s">
        <v>13876</v>
      </c>
      <c r="AX726" t="s">
        <v>13876</v>
      </c>
      <c r="AY726" t="s">
        <v>13876</v>
      </c>
      <c r="AZ726" t="s">
        <v>13876</v>
      </c>
      <c r="BA726" t="s">
        <v>13876</v>
      </c>
      <c r="BB726" t="s">
        <v>13876</v>
      </c>
      <c r="BC726" t="s">
        <v>13876</v>
      </c>
      <c r="BD726" t="s">
        <v>13876</v>
      </c>
      <c r="BE726" t="s">
        <v>13876</v>
      </c>
      <c r="BF726" t="s">
        <v>13876</v>
      </c>
      <c r="BG726" t="s">
        <v>13876</v>
      </c>
      <c r="BH726" t="s">
        <v>13876</v>
      </c>
      <c r="BI726" t="s">
        <v>13876</v>
      </c>
      <c r="BJ726" t="s">
        <v>13876</v>
      </c>
      <c r="BK726" t="s">
        <v>13876</v>
      </c>
      <c r="BL726" t="s">
        <v>13876</v>
      </c>
      <c r="BM726" t="s">
        <v>13876</v>
      </c>
      <c r="BN726" t="s">
        <v>13876</v>
      </c>
      <c r="BO726" t="s">
        <v>13876</v>
      </c>
      <c r="BP726" t="s">
        <v>13876</v>
      </c>
      <c r="BQ726" t="s">
        <v>13876</v>
      </c>
      <c r="BR726" t="s">
        <v>13876</v>
      </c>
      <c r="BS726" t="s">
        <v>13876</v>
      </c>
      <c r="BT726" t="s">
        <v>13876</v>
      </c>
      <c r="BU726" t="s">
        <v>13876</v>
      </c>
      <c r="BV726" t="s">
        <v>13876</v>
      </c>
      <c r="BW726" t="s">
        <v>13876</v>
      </c>
      <c r="BX726" t="s">
        <v>13876</v>
      </c>
      <c r="BY726" t="s">
        <v>13876</v>
      </c>
      <c r="BZ726" t="s">
        <v>13876</v>
      </c>
      <c r="CA726" t="s">
        <v>13876</v>
      </c>
      <c r="CB726" t="s">
        <v>13876</v>
      </c>
      <c r="CC726" t="s">
        <v>13876</v>
      </c>
      <c r="CD726" t="s">
        <v>13876</v>
      </c>
      <c r="CE726" t="s">
        <v>13876</v>
      </c>
      <c r="CF726" t="s">
        <v>13876</v>
      </c>
      <c r="CG726" t="s">
        <v>13876</v>
      </c>
      <c r="CH726" t="s">
        <v>13876</v>
      </c>
      <c r="CI726" t="s">
        <v>13876</v>
      </c>
      <c r="CJ726" t="s">
        <v>13876</v>
      </c>
      <c r="CK726" t="s">
        <v>13876</v>
      </c>
      <c r="CL726" t="s">
        <v>13876</v>
      </c>
      <c r="CM726" t="s">
        <v>13876</v>
      </c>
      <c r="CN726" t="s">
        <v>13876</v>
      </c>
      <c r="CO726" t="s">
        <v>13876</v>
      </c>
      <c r="CP726" t="s">
        <v>13876</v>
      </c>
      <c r="CQ726" t="s">
        <v>13876</v>
      </c>
      <c r="CR726" t="s">
        <v>13876</v>
      </c>
      <c r="CS726" t="s">
        <v>13876</v>
      </c>
      <c r="CT726" t="s">
        <v>13876</v>
      </c>
    </row>
    <row r="727" spans="1:98" hidden="1">
      <c r="A727" s="1088"/>
      <c r="B727" s="554" t="s">
        <v>11339</v>
      </c>
      <c r="C727" s="554" t="s">
        <v>4776</v>
      </c>
      <c r="D727" s="554" t="s">
        <v>11340</v>
      </c>
      <c r="E727" s="336" t="s">
        <v>368</v>
      </c>
      <c r="F727" s="336" t="s">
        <v>12054</v>
      </c>
      <c r="G727" s="336">
        <v>2951271614</v>
      </c>
      <c r="H727" s="554" t="s">
        <v>12740</v>
      </c>
      <c r="I727" s="336" t="s">
        <v>126</v>
      </c>
      <c r="J727" s="336" t="s">
        <v>13659</v>
      </c>
      <c r="K727" s="336" t="s">
        <v>13546</v>
      </c>
      <c r="L727" s="336" t="s">
        <v>13658</v>
      </c>
      <c r="M727" s="336" t="s">
        <v>13659</v>
      </c>
      <c r="N727" s="336" t="s">
        <v>13546</v>
      </c>
      <c r="O727" s="632"/>
      <c r="P727" s="632"/>
      <c r="Q727" s="632"/>
      <c r="R727" s="336"/>
      <c r="S727" s="336"/>
      <c r="T727" s="336" t="s">
        <v>15848</v>
      </c>
      <c r="U727" s="609"/>
      <c r="V727" s="1088"/>
      <c r="W727" s="551" t="s">
        <v>13876</v>
      </c>
      <c r="X727" s="551" t="s">
        <v>13876</v>
      </c>
      <c r="Y727" s="551" t="s">
        <v>13876</v>
      </c>
      <c r="Z727" s="551" t="s">
        <v>13876</v>
      </c>
      <c r="AA727" s="551" t="s">
        <v>13876</v>
      </c>
      <c r="AB727" s="551" t="s">
        <v>13876</v>
      </c>
      <c r="AC727" s="551" t="s">
        <v>13876</v>
      </c>
      <c r="AD727" s="552" t="s">
        <v>13876</v>
      </c>
      <c r="AE727" s="623">
        <v>0</v>
      </c>
      <c r="AF727" t="s">
        <v>11338</v>
      </c>
      <c r="AG727" t="s">
        <v>12053</v>
      </c>
      <c r="AH727" t="s">
        <v>12739</v>
      </c>
      <c r="AJ727" s="548" t="s">
        <v>13667</v>
      </c>
      <c r="AK727" s="548" t="s">
        <v>13811</v>
      </c>
      <c r="AL727" s="548" t="s">
        <v>13669</v>
      </c>
      <c r="AM727" s="548" t="s">
        <v>14135</v>
      </c>
      <c r="AN727" s="548" t="s">
        <v>14136</v>
      </c>
      <c r="AO727" s="548" t="s">
        <v>14137</v>
      </c>
      <c r="AQ727" t="s">
        <v>13876</v>
      </c>
      <c r="AR727" t="s">
        <v>13876</v>
      </c>
      <c r="AS727" t="s">
        <v>13876</v>
      </c>
      <c r="AT727" t="s">
        <v>13876</v>
      </c>
      <c r="AU727" t="s">
        <v>13876</v>
      </c>
      <c r="AV727" t="s">
        <v>13876</v>
      </c>
      <c r="AW727" t="s">
        <v>13876</v>
      </c>
      <c r="AX727" t="s">
        <v>13876</v>
      </c>
      <c r="AY727" t="s">
        <v>13876</v>
      </c>
      <c r="AZ727" t="s">
        <v>13876</v>
      </c>
      <c r="BA727" t="s">
        <v>13876</v>
      </c>
      <c r="BB727" t="s">
        <v>13876</v>
      </c>
      <c r="BC727" t="s">
        <v>13876</v>
      </c>
      <c r="BD727" t="s">
        <v>13876</v>
      </c>
      <c r="BE727" t="s">
        <v>13876</v>
      </c>
      <c r="BF727" t="s">
        <v>13876</v>
      </c>
      <c r="BG727" t="s">
        <v>13876</v>
      </c>
      <c r="BH727" t="s">
        <v>13876</v>
      </c>
      <c r="BI727" t="s">
        <v>13876</v>
      </c>
      <c r="BJ727" t="s">
        <v>13876</v>
      </c>
      <c r="BK727" t="s">
        <v>13876</v>
      </c>
      <c r="BL727" t="s">
        <v>13876</v>
      </c>
      <c r="BM727" t="s">
        <v>13876</v>
      </c>
      <c r="BN727" t="s">
        <v>13876</v>
      </c>
      <c r="BO727" t="s">
        <v>13876</v>
      </c>
      <c r="BP727" t="s">
        <v>13876</v>
      </c>
      <c r="BQ727" t="s">
        <v>13876</v>
      </c>
      <c r="BR727" t="s">
        <v>13876</v>
      </c>
      <c r="BS727" t="s">
        <v>13876</v>
      </c>
      <c r="BT727" t="s">
        <v>13876</v>
      </c>
      <c r="BU727" t="s">
        <v>13876</v>
      </c>
      <c r="BV727" t="s">
        <v>13876</v>
      </c>
      <c r="BW727" t="s">
        <v>13876</v>
      </c>
      <c r="BX727" t="s">
        <v>13876</v>
      </c>
      <c r="BY727" t="s">
        <v>13876</v>
      </c>
      <c r="BZ727" t="s">
        <v>13876</v>
      </c>
      <c r="CA727" t="s">
        <v>13876</v>
      </c>
      <c r="CB727" t="s">
        <v>13876</v>
      </c>
      <c r="CC727" t="s">
        <v>13876</v>
      </c>
      <c r="CD727" t="s">
        <v>13876</v>
      </c>
      <c r="CE727" t="s">
        <v>13876</v>
      </c>
      <c r="CF727" t="s">
        <v>13876</v>
      </c>
      <c r="CG727" t="s">
        <v>13876</v>
      </c>
      <c r="CH727" t="s">
        <v>13876</v>
      </c>
      <c r="CI727" t="s">
        <v>13876</v>
      </c>
      <c r="CJ727" t="s">
        <v>13876</v>
      </c>
      <c r="CK727" t="s">
        <v>13876</v>
      </c>
      <c r="CL727" t="s">
        <v>13876</v>
      </c>
      <c r="CM727" t="s">
        <v>13876</v>
      </c>
      <c r="CN727" t="s">
        <v>13876</v>
      </c>
      <c r="CO727" t="s">
        <v>13876</v>
      </c>
      <c r="CP727" t="s">
        <v>13876</v>
      </c>
      <c r="CQ727" t="s">
        <v>13876</v>
      </c>
      <c r="CR727" t="s">
        <v>13876</v>
      </c>
      <c r="CS727" t="s">
        <v>13876</v>
      </c>
      <c r="CT727" t="s">
        <v>13876</v>
      </c>
    </row>
    <row r="728" spans="1:98" hidden="1">
      <c r="A728" s="632"/>
      <c r="B728" s="555"/>
      <c r="C728" s="554"/>
      <c r="D728" s="554"/>
      <c r="E728" s="336"/>
      <c r="F728" s="336"/>
      <c r="G728" s="336"/>
      <c r="H728" s="554"/>
      <c r="I728" s="336"/>
      <c r="J728" s="336"/>
      <c r="K728" s="336"/>
      <c r="L728" s="336"/>
      <c r="M728" s="336"/>
      <c r="N728" s="336"/>
      <c r="O728" s="632"/>
      <c r="P728" s="632"/>
      <c r="Q728" s="632"/>
      <c r="R728" s="336"/>
      <c r="S728" s="336"/>
      <c r="T728" s="336" t="s">
        <v>13876</v>
      </c>
      <c r="U728" s="336"/>
      <c r="V728" s="632"/>
      <c r="W728" s="551"/>
      <c r="X728" s="551"/>
      <c r="Y728" s="551"/>
      <c r="Z728" s="551"/>
      <c r="AA728" s="551">
        <v>0</v>
      </c>
      <c r="AB728" s="551">
        <v>0</v>
      </c>
      <c r="AC728" s="551">
        <v>0</v>
      </c>
      <c r="AD728" s="552"/>
      <c r="AE728" s="623">
        <v>0</v>
      </c>
      <c r="AQ728" t="s">
        <v>13876</v>
      </c>
      <c r="AR728" t="s">
        <v>13876</v>
      </c>
      <c r="AS728" t="s">
        <v>13876</v>
      </c>
      <c r="AT728" t="s">
        <v>13876</v>
      </c>
      <c r="AU728" t="s">
        <v>13876</v>
      </c>
      <c r="AV728" t="s">
        <v>13876</v>
      </c>
      <c r="AW728" t="s">
        <v>13876</v>
      </c>
      <c r="AX728" t="s">
        <v>13876</v>
      </c>
      <c r="AY728" t="s">
        <v>13876</v>
      </c>
      <c r="AZ728" t="s">
        <v>13876</v>
      </c>
      <c r="BA728" t="s">
        <v>13876</v>
      </c>
      <c r="BB728" t="s">
        <v>13876</v>
      </c>
      <c r="BC728" t="s">
        <v>13876</v>
      </c>
      <c r="BD728" t="s">
        <v>13876</v>
      </c>
      <c r="BE728" t="s">
        <v>13876</v>
      </c>
      <c r="BF728" t="s">
        <v>13876</v>
      </c>
      <c r="BG728" t="s">
        <v>13876</v>
      </c>
      <c r="BH728" t="s">
        <v>13876</v>
      </c>
      <c r="BI728" t="s">
        <v>13876</v>
      </c>
      <c r="BJ728" t="s">
        <v>13876</v>
      </c>
      <c r="BK728" t="s">
        <v>13876</v>
      </c>
      <c r="BL728" t="s">
        <v>13876</v>
      </c>
      <c r="BM728" t="s">
        <v>13876</v>
      </c>
      <c r="BN728" t="s">
        <v>13876</v>
      </c>
      <c r="BO728" t="s">
        <v>13876</v>
      </c>
      <c r="BP728" t="s">
        <v>13876</v>
      </c>
      <c r="BQ728" t="s">
        <v>13876</v>
      </c>
      <c r="BR728" t="s">
        <v>13876</v>
      </c>
      <c r="BS728" t="s">
        <v>13876</v>
      </c>
      <c r="BT728" t="s">
        <v>13876</v>
      </c>
      <c r="BU728" t="s">
        <v>13876</v>
      </c>
      <c r="BV728" t="s">
        <v>13876</v>
      </c>
      <c r="BW728" t="s">
        <v>13876</v>
      </c>
      <c r="BX728" t="s">
        <v>13876</v>
      </c>
      <c r="BY728" t="s">
        <v>13876</v>
      </c>
      <c r="BZ728" t="s">
        <v>13876</v>
      </c>
      <c r="CA728" t="s">
        <v>13876</v>
      </c>
      <c r="CB728" t="s">
        <v>13876</v>
      </c>
      <c r="CC728" t="s">
        <v>13876</v>
      </c>
      <c r="CD728" t="s">
        <v>13876</v>
      </c>
      <c r="CE728" t="s">
        <v>13876</v>
      </c>
      <c r="CF728" t="s">
        <v>13876</v>
      </c>
      <c r="CG728" t="s">
        <v>13876</v>
      </c>
      <c r="CH728" t="s">
        <v>13876</v>
      </c>
      <c r="CI728" t="s">
        <v>13876</v>
      </c>
      <c r="CJ728" t="s">
        <v>13876</v>
      </c>
      <c r="CK728" t="s">
        <v>13876</v>
      </c>
      <c r="CL728" t="s">
        <v>13876</v>
      </c>
      <c r="CM728" t="s">
        <v>13876</v>
      </c>
      <c r="CN728" t="s">
        <v>13876</v>
      </c>
      <c r="CO728" t="s">
        <v>13876</v>
      </c>
      <c r="CP728" t="s">
        <v>13876</v>
      </c>
      <c r="CQ728" t="s">
        <v>13876</v>
      </c>
      <c r="CR728" t="s">
        <v>13876</v>
      </c>
      <c r="CS728" t="s">
        <v>13876</v>
      </c>
      <c r="CT728" t="s">
        <v>13876</v>
      </c>
    </row>
    <row r="729" spans="1:98" hidden="1">
      <c r="A729" s="1088">
        <v>169</v>
      </c>
      <c r="B729" s="554" t="s">
        <v>1076</v>
      </c>
      <c r="C729" s="554" t="s">
        <v>1077</v>
      </c>
      <c r="D729" s="554" t="s">
        <v>1078</v>
      </c>
      <c r="E729" s="336" t="s">
        <v>368</v>
      </c>
      <c r="F729" s="336" t="s">
        <v>14138</v>
      </c>
      <c r="G729" s="336">
        <v>2910100979</v>
      </c>
      <c r="H729" s="554" t="s">
        <v>1084</v>
      </c>
      <c r="I729" s="336" t="s">
        <v>113</v>
      </c>
      <c r="J729" s="336" t="s">
        <v>13659</v>
      </c>
      <c r="K729" s="336" t="s">
        <v>13546</v>
      </c>
      <c r="L729" s="336" t="s">
        <v>13658</v>
      </c>
      <c r="M729" s="336" t="s">
        <v>13659</v>
      </c>
      <c r="N729" s="336" t="s">
        <v>13549</v>
      </c>
      <c r="O729" s="632" t="s">
        <v>13661</v>
      </c>
      <c r="P729" s="632"/>
      <c r="Q729" s="556">
        <v>44620</v>
      </c>
      <c r="R729" s="336" t="s">
        <v>13776</v>
      </c>
      <c r="S729" s="557">
        <v>44666</v>
      </c>
      <c r="T729" s="336" t="s">
        <v>15849</v>
      </c>
      <c r="U729" s="625">
        <v>85</v>
      </c>
      <c r="V729" s="1088">
        <v>85</v>
      </c>
      <c r="W729" s="551">
        <v>39690</v>
      </c>
      <c r="X729" s="551">
        <v>15460</v>
      </c>
      <c r="Y729" s="551">
        <v>11693</v>
      </c>
      <c r="Z729" s="551">
        <v>11460</v>
      </c>
      <c r="AA729" s="551">
        <v>16939</v>
      </c>
      <c r="AB729" s="551">
        <v>12412</v>
      </c>
      <c r="AC729" s="551" t="s">
        <v>13876</v>
      </c>
      <c r="AD729" s="552" t="s">
        <v>13876</v>
      </c>
      <c r="AE729" s="623">
        <v>107654</v>
      </c>
      <c r="AF729" t="s">
        <v>1075</v>
      </c>
      <c r="AG729" t="s">
        <v>1081</v>
      </c>
      <c r="AH729" t="s">
        <v>1083</v>
      </c>
      <c r="AQ729" t="s">
        <v>13876</v>
      </c>
      <c r="AR729" t="s">
        <v>13876</v>
      </c>
      <c r="AS729" t="s">
        <v>15284</v>
      </c>
      <c r="AT729" t="s">
        <v>15294</v>
      </c>
      <c r="AU729" t="s">
        <v>15290</v>
      </c>
      <c r="AV729" t="s">
        <v>15294</v>
      </c>
      <c r="AW729" t="s">
        <v>15288</v>
      </c>
      <c r="AX729" t="s">
        <v>13876</v>
      </c>
      <c r="AY729" t="s">
        <v>13876</v>
      </c>
      <c r="AZ729" t="s">
        <v>15289</v>
      </c>
      <c r="BA729" t="s">
        <v>15286</v>
      </c>
      <c r="BB729" t="s">
        <v>15291</v>
      </c>
      <c r="BC729" t="s">
        <v>15290</v>
      </c>
      <c r="BD729" t="s">
        <v>15288</v>
      </c>
      <c r="BE729" t="s">
        <v>13876</v>
      </c>
      <c r="BF729" t="s">
        <v>13876</v>
      </c>
      <c r="BG729" t="s">
        <v>15289</v>
      </c>
      <c r="BH729" t="s">
        <v>15289</v>
      </c>
      <c r="BI729" t="s">
        <v>15290</v>
      </c>
      <c r="BJ729" t="s">
        <v>15294</v>
      </c>
      <c r="BK729" t="s">
        <v>15284</v>
      </c>
      <c r="BL729" t="s">
        <v>13876</v>
      </c>
      <c r="BM729" t="s">
        <v>13876</v>
      </c>
      <c r="BN729" t="s">
        <v>15289</v>
      </c>
      <c r="BO729" t="s">
        <v>15289</v>
      </c>
      <c r="BP729" t="s">
        <v>15291</v>
      </c>
      <c r="BQ729" t="s">
        <v>15290</v>
      </c>
      <c r="BR729" t="s">
        <v>15288</v>
      </c>
      <c r="BS729" t="s">
        <v>13876</v>
      </c>
      <c r="BT729" t="s">
        <v>13876</v>
      </c>
      <c r="BU729" t="s">
        <v>15289</v>
      </c>
      <c r="BV729" t="s">
        <v>15290</v>
      </c>
      <c r="BW729" t="s">
        <v>15294</v>
      </c>
      <c r="BX729" t="s">
        <v>15284</v>
      </c>
      <c r="BY729" t="s">
        <v>15294</v>
      </c>
      <c r="BZ729" t="s">
        <v>13876</v>
      </c>
      <c r="CA729" t="s">
        <v>13876</v>
      </c>
      <c r="CB729" t="s">
        <v>15289</v>
      </c>
      <c r="CC729" t="s">
        <v>15292</v>
      </c>
      <c r="CD729" t="s">
        <v>15291</v>
      </c>
      <c r="CE729" t="s">
        <v>15289</v>
      </c>
      <c r="CF729" t="s">
        <v>15292</v>
      </c>
      <c r="CG729" t="s">
        <v>13876</v>
      </c>
      <c r="CH729" t="s">
        <v>13876</v>
      </c>
      <c r="CI729" t="s">
        <v>13876</v>
      </c>
      <c r="CJ729" t="s">
        <v>13876</v>
      </c>
      <c r="CK729" t="s">
        <v>13876</v>
      </c>
      <c r="CL729" t="s">
        <v>13876</v>
      </c>
      <c r="CM729" t="s">
        <v>13876</v>
      </c>
      <c r="CN729" t="s">
        <v>13876</v>
      </c>
      <c r="CO729" t="s">
        <v>13876</v>
      </c>
      <c r="CP729" t="s">
        <v>13876</v>
      </c>
      <c r="CQ729" t="s">
        <v>13876</v>
      </c>
      <c r="CR729" t="s">
        <v>13876</v>
      </c>
      <c r="CS729" t="s">
        <v>13876</v>
      </c>
      <c r="CT729" t="s">
        <v>13876</v>
      </c>
    </row>
    <row r="730" spans="1:98" hidden="1">
      <c r="A730" s="1088"/>
      <c r="B730" s="554" t="s">
        <v>1076</v>
      </c>
      <c r="C730" s="554" t="s">
        <v>1077</v>
      </c>
      <c r="D730" s="554" t="s">
        <v>1078</v>
      </c>
      <c r="E730" s="336" t="s">
        <v>368</v>
      </c>
      <c r="F730" s="336" t="s">
        <v>14138</v>
      </c>
      <c r="G730" s="336">
        <v>2910100979</v>
      </c>
      <c r="H730" s="554" t="s">
        <v>1084</v>
      </c>
      <c r="I730" s="336" t="s">
        <v>114</v>
      </c>
      <c r="J730" s="336" t="s">
        <v>13659</v>
      </c>
      <c r="K730" s="336" t="s">
        <v>13546</v>
      </c>
      <c r="L730" s="336" t="s">
        <v>13658</v>
      </c>
      <c r="M730" s="336" t="s">
        <v>13659</v>
      </c>
      <c r="N730" s="336" t="s">
        <v>13549</v>
      </c>
      <c r="O730" s="632" t="s">
        <v>13661</v>
      </c>
      <c r="P730" s="632"/>
      <c r="Q730" s="556">
        <v>44620</v>
      </c>
      <c r="R730" s="336" t="s">
        <v>13776</v>
      </c>
      <c r="S730" s="557">
        <v>44666</v>
      </c>
      <c r="T730" s="336" t="s">
        <v>15850</v>
      </c>
      <c r="U730" s="625">
        <v>85</v>
      </c>
      <c r="V730" s="1088"/>
      <c r="W730" s="551" t="s">
        <v>13876</v>
      </c>
      <c r="X730" s="551" t="s">
        <v>13876</v>
      </c>
      <c r="Y730" s="551" t="s">
        <v>13876</v>
      </c>
      <c r="Z730" s="551" t="s">
        <v>13876</v>
      </c>
      <c r="AA730" s="551" t="s">
        <v>13876</v>
      </c>
      <c r="AB730" s="551" t="s">
        <v>13876</v>
      </c>
      <c r="AC730" s="551" t="s">
        <v>13876</v>
      </c>
      <c r="AD730" s="552" t="s">
        <v>13876</v>
      </c>
      <c r="AE730" s="623">
        <v>0</v>
      </c>
      <c r="AF730" t="s">
        <v>1075</v>
      </c>
      <c r="AG730" t="s">
        <v>1081</v>
      </c>
      <c r="AH730" t="s">
        <v>1083</v>
      </c>
      <c r="AQ730" t="s">
        <v>13876</v>
      </c>
      <c r="AR730" t="s">
        <v>13876</v>
      </c>
      <c r="AS730" t="s">
        <v>13876</v>
      </c>
      <c r="AT730" t="s">
        <v>13876</v>
      </c>
      <c r="AU730" t="s">
        <v>13876</v>
      </c>
      <c r="AV730" t="s">
        <v>13876</v>
      </c>
      <c r="AW730" t="s">
        <v>13876</v>
      </c>
      <c r="AX730" t="s">
        <v>13876</v>
      </c>
      <c r="AY730" t="s">
        <v>13876</v>
      </c>
      <c r="AZ730" t="s">
        <v>13876</v>
      </c>
      <c r="BA730" t="s">
        <v>13876</v>
      </c>
      <c r="BB730" t="s">
        <v>13876</v>
      </c>
      <c r="BC730" t="s">
        <v>13876</v>
      </c>
      <c r="BD730" t="s">
        <v>13876</v>
      </c>
      <c r="BE730" t="s">
        <v>13876</v>
      </c>
      <c r="BF730" t="s">
        <v>13876</v>
      </c>
      <c r="BG730" t="s">
        <v>13876</v>
      </c>
      <c r="BH730" t="s">
        <v>13876</v>
      </c>
      <c r="BI730" t="s">
        <v>13876</v>
      </c>
      <c r="BJ730" t="s">
        <v>13876</v>
      </c>
      <c r="BK730" t="s">
        <v>13876</v>
      </c>
      <c r="BL730" t="s">
        <v>13876</v>
      </c>
      <c r="BM730" t="s">
        <v>13876</v>
      </c>
      <c r="BN730" t="s">
        <v>13876</v>
      </c>
      <c r="BO730" t="s">
        <v>13876</v>
      </c>
      <c r="BP730" t="s">
        <v>13876</v>
      </c>
      <c r="BQ730" t="s">
        <v>13876</v>
      </c>
      <c r="BR730" t="s">
        <v>13876</v>
      </c>
      <c r="BS730" t="s">
        <v>13876</v>
      </c>
      <c r="BT730" t="s">
        <v>13876</v>
      </c>
      <c r="BU730" t="s">
        <v>13876</v>
      </c>
      <c r="BV730" t="s">
        <v>13876</v>
      </c>
      <c r="BW730" t="s">
        <v>13876</v>
      </c>
      <c r="BX730" t="s">
        <v>13876</v>
      </c>
      <c r="BY730" t="s">
        <v>13876</v>
      </c>
      <c r="BZ730" t="s">
        <v>13876</v>
      </c>
      <c r="CA730" t="s">
        <v>13876</v>
      </c>
      <c r="CB730" t="s">
        <v>13876</v>
      </c>
      <c r="CC730" t="s">
        <v>13876</v>
      </c>
      <c r="CD730" t="s">
        <v>13876</v>
      </c>
      <c r="CE730" t="s">
        <v>13876</v>
      </c>
      <c r="CF730" t="s">
        <v>13876</v>
      </c>
      <c r="CG730" t="s">
        <v>13876</v>
      </c>
      <c r="CH730" t="s">
        <v>13876</v>
      </c>
      <c r="CI730" t="s">
        <v>13876</v>
      </c>
      <c r="CJ730" t="s">
        <v>13876</v>
      </c>
      <c r="CK730" t="s">
        <v>13876</v>
      </c>
      <c r="CL730" t="s">
        <v>13876</v>
      </c>
      <c r="CM730" t="s">
        <v>13876</v>
      </c>
      <c r="CN730" t="s">
        <v>13876</v>
      </c>
      <c r="CO730" t="s">
        <v>13876</v>
      </c>
      <c r="CP730" t="s">
        <v>13876</v>
      </c>
      <c r="CQ730" t="s">
        <v>13876</v>
      </c>
      <c r="CR730" t="s">
        <v>13876</v>
      </c>
      <c r="CS730" t="s">
        <v>13876</v>
      </c>
      <c r="CT730" t="s">
        <v>13876</v>
      </c>
    </row>
    <row r="731" spans="1:98" hidden="1">
      <c r="A731" s="1088"/>
      <c r="B731" s="554" t="s">
        <v>1076</v>
      </c>
      <c r="C731" s="554" t="s">
        <v>1077</v>
      </c>
      <c r="D731" s="554" t="s">
        <v>1078</v>
      </c>
      <c r="E731" s="336" t="s">
        <v>368</v>
      </c>
      <c r="F731" s="336" t="s">
        <v>14138</v>
      </c>
      <c r="G731" s="336">
        <v>2910100979</v>
      </c>
      <c r="H731" s="554" t="s">
        <v>1084</v>
      </c>
      <c r="I731" s="336" t="s">
        <v>115</v>
      </c>
      <c r="J731" s="336" t="s">
        <v>13659</v>
      </c>
      <c r="K731" s="336" t="s">
        <v>13546</v>
      </c>
      <c r="L731" s="336" t="s">
        <v>13658</v>
      </c>
      <c r="M731" s="336" t="s">
        <v>13659</v>
      </c>
      <c r="N731" s="336" t="s">
        <v>13549</v>
      </c>
      <c r="O731" s="632" t="s">
        <v>13661</v>
      </c>
      <c r="P731" s="632"/>
      <c r="Q731" s="556">
        <v>44620</v>
      </c>
      <c r="R731" s="336" t="s">
        <v>13776</v>
      </c>
      <c r="S731" s="557">
        <v>44666</v>
      </c>
      <c r="T731" s="336" t="s">
        <v>15851</v>
      </c>
      <c r="U731" s="625">
        <v>85</v>
      </c>
      <c r="V731" s="1088"/>
      <c r="W731" s="551">
        <v>29529</v>
      </c>
      <c r="X731" s="551">
        <v>11965</v>
      </c>
      <c r="Y731" s="551">
        <v>10909</v>
      </c>
      <c r="Z731" s="551">
        <v>10813</v>
      </c>
      <c r="AA731" s="551">
        <v>11988</v>
      </c>
      <c r="AB731" s="551">
        <v>11725</v>
      </c>
      <c r="AC731" s="551" t="s">
        <v>13876</v>
      </c>
      <c r="AD731" s="552" t="s">
        <v>13876</v>
      </c>
      <c r="AE731" s="623">
        <v>86929</v>
      </c>
      <c r="AF731" t="s">
        <v>1075</v>
      </c>
      <c r="AG731" t="s">
        <v>1081</v>
      </c>
      <c r="AH731" t="s">
        <v>1083</v>
      </c>
      <c r="AQ731" t="s">
        <v>13876</v>
      </c>
      <c r="AR731" t="s">
        <v>13876</v>
      </c>
      <c r="AS731" t="s">
        <v>15292</v>
      </c>
      <c r="AT731" t="s">
        <v>15294</v>
      </c>
      <c r="AU731" t="s">
        <v>15286</v>
      </c>
      <c r="AV731" t="s">
        <v>15292</v>
      </c>
      <c r="AW731" t="s">
        <v>15294</v>
      </c>
      <c r="AX731" t="s">
        <v>13876</v>
      </c>
      <c r="AY731" t="s">
        <v>13876</v>
      </c>
      <c r="AZ731" t="s">
        <v>15289</v>
      </c>
      <c r="BA731" t="s">
        <v>15289</v>
      </c>
      <c r="BB731" t="s">
        <v>15294</v>
      </c>
      <c r="BC731" t="s">
        <v>15290</v>
      </c>
      <c r="BD731" t="s">
        <v>15286</v>
      </c>
      <c r="BE731" t="s">
        <v>13876</v>
      </c>
      <c r="BF731" t="s">
        <v>13876</v>
      </c>
      <c r="BG731" t="s">
        <v>15289</v>
      </c>
      <c r="BH731" t="s">
        <v>15288</v>
      </c>
      <c r="BI731" t="s">
        <v>15294</v>
      </c>
      <c r="BJ731" t="s">
        <v>15288</v>
      </c>
      <c r="BK731" t="s">
        <v>15294</v>
      </c>
      <c r="BL731" t="s">
        <v>13876</v>
      </c>
      <c r="BM731" t="s">
        <v>13876</v>
      </c>
      <c r="BN731" t="s">
        <v>15289</v>
      </c>
      <c r="BO731" t="s">
        <v>15288</v>
      </c>
      <c r="BP731" t="s">
        <v>15285</v>
      </c>
      <c r="BQ731" t="s">
        <v>15289</v>
      </c>
      <c r="BR731" t="s">
        <v>15284</v>
      </c>
      <c r="BS731" t="s">
        <v>13876</v>
      </c>
      <c r="BT731" t="s">
        <v>13876</v>
      </c>
      <c r="BU731" t="s">
        <v>15289</v>
      </c>
      <c r="BV731" t="s">
        <v>15289</v>
      </c>
      <c r="BW731" t="s">
        <v>15294</v>
      </c>
      <c r="BX731" t="s">
        <v>15285</v>
      </c>
      <c r="BY731" t="s">
        <v>15285</v>
      </c>
      <c r="BZ731" t="s">
        <v>13876</v>
      </c>
      <c r="CA731" t="s">
        <v>13876</v>
      </c>
      <c r="CB731" t="s">
        <v>15289</v>
      </c>
      <c r="CC731" t="s">
        <v>15289</v>
      </c>
      <c r="CD731" t="s">
        <v>15287</v>
      </c>
      <c r="CE731" t="s">
        <v>15292</v>
      </c>
      <c r="CF731" t="s">
        <v>15286</v>
      </c>
      <c r="CG731" t="s">
        <v>13876</v>
      </c>
      <c r="CH731" t="s">
        <v>13876</v>
      </c>
      <c r="CI731" t="s">
        <v>13876</v>
      </c>
      <c r="CJ731" t="s">
        <v>13876</v>
      </c>
      <c r="CK731" t="s">
        <v>13876</v>
      </c>
      <c r="CL731" t="s">
        <v>13876</v>
      </c>
      <c r="CM731" t="s">
        <v>13876</v>
      </c>
      <c r="CN731" t="s">
        <v>13876</v>
      </c>
      <c r="CO731" t="s">
        <v>13876</v>
      </c>
      <c r="CP731" t="s">
        <v>13876</v>
      </c>
      <c r="CQ731" t="s">
        <v>13876</v>
      </c>
      <c r="CR731" t="s">
        <v>13876</v>
      </c>
      <c r="CS731" t="s">
        <v>13876</v>
      </c>
      <c r="CT731" t="s">
        <v>13876</v>
      </c>
    </row>
    <row r="732" spans="1:98" hidden="1">
      <c r="A732" s="1088"/>
      <c r="B732" s="554" t="s">
        <v>1076</v>
      </c>
      <c r="C732" s="554" t="s">
        <v>1077</v>
      </c>
      <c r="D732" s="554" t="s">
        <v>1078</v>
      </c>
      <c r="E732" s="336" t="s">
        <v>368</v>
      </c>
      <c r="F732" s="336" t="s">
        <v>14138</v>
      </c>
      <c r="G732" s="336">
        <v>2910100987</v>
      </c>
      <c r="H732" s="554" t="s">
        <v>1090</v>
      </c>
      <c r="I732" s="336" t="s">
        <v>113</v>
      </c>
      <c r="J732" s="336" t="s">
        <v>13659</v>
      </c>
      <c r="K732" s="336" t="s">
        <v>13546</v>
      </c>
      <c r="L732" s="336" t="s">
        <v>13658</v>
      </c>
      <c r="M732" s="336" t="s">
        <v>13659</v>
      </c>
      <c r="N732" s="336" t="s">
        <v>13549</v>
      </c>
      <c r="O732" s="632" t="s">
        <v>13661</v>
      </c>
      <c r="P732" s="632"/>
      <c r="Q732" s="556">
        <v>44620</v>
      </c>
      <c r="R732" s="336" t="s">
        <v>13776</v>
      </c>
      <c r="S732" s="557">
        <v>44666</v>
      </c>
      <c r="T732" s="336" t="s">
        <v>15852</v>
      </c>
      <c r="U732" s="625">
        <v>85</v>
      </c>
      <c r="V732" s="1088"/>
      <c r="W732" s="551">
        <v>38102</v>
      </c>
      <c r="X732" s="551">
        <v>12322</v>
      </c>
      <c r="Y732" s="551">
        <v>14955</v>
      </c>
      <c r="Z732" s="551">
        <v>19122</v>
      </c>
      <c r="AA732" s="551">
        <v>17618</v>
      </c>
      <c r="AB732" s="551">
        <v>15165</v>
      </c>
      <c r="AC732" s="551" t="s">
        <v>13876</v>
      </c>
      <c r="AD732" s="552" t="s">
        <v>13876</v>
      </c>
      <c r="AE732" s="623">
        <v>117284</v>
      </c>
      <c r="AF732" t="s">
        <v>1075</v>
      </c>
      <c r="AG732" t="s">
        <v>1081</v>
      </c>
      <c r="AH732" t="s">
        <v>1089</v>
      </c>
      <c r="AQ732" t="s">
        <v>13876</v>
      </c>
      <c r="AR732" t="s">
        <v>13876</v>
      </c>
      <c r="AS732" t="s">
        <v>15284</v>
      </c>
      <c r="AT732" t="s">
        <v>15285</v>
      </c>
      <c r="AU732" t="s">
        <v>15289</v>
      </c>
      <c r="AV732" t="s">
        <v>15288</v>
      </c>
      <c r="AW732" t="s">
        <v>15292</v>
      </c>
      <c r="AX732" t="s">
        <v>13876</v>
      </c>
      <c r="AY732" t="s">
        <v>13876</v>
      </c>
      <c r="AZ732" t="s">
        <v>15289</v>
      </c>
      <c r="BA732" t="s">
        <v>15292</v>
      </c>
      <c r="BB732" t="s">
        <v>15284</v>
      </c>
      <c r="BC732" t="s">
        <v>15292</v>
      </c>
      <c r="BD732" t="s">
        <v>15292</v>
      </c>
      <c r="BE732" t="s">
        <v>13876</v>
      </c>
      <c r="BF732" t="s">
        <v>13876</v>
      </c>
      <c r="BG732" t="s">
        <v>13876</v>
      </c>
      <c r="BH732" t="s">
        <v>15289</v>
      </c>
      <c r="BI732" t="s">
        <v>15284</v>
      </c>
      <c r="BJ732" t="s">
        <v>15284</v>
      </c>
      <c r="BK732" t="s">
        <v>15292</v>
      </c>
      <c r="BL732" t="s">
        <v>13876</v>
      </c>
      <c r="BM732" t="s">
        <v>13876</v>
      </c>
      <c r="BN732" t="s">
        <v>15289</v>
      </c>
      <c r="BO732" t="s">
        <v>15294</v>
      </c>
      <c r="BP732" t="s">
        <v>15289</v>
      </c>
      <c r="BQ732" t="s">
        <v>15292</v>
      </c>
      <c r="BR732" t="s">
        <v>15292</v>
      </c>
      <c r="BS732" t="s">
        <v>13876</v>
      </c>
      <c r="BT732" t="s">
        <v>13876</v>
      </c>
      <c r="BU732" t="s">
        <v>15289</v>
      </c>
      <c r="BV732" t="s">
        <v>15287</v>
      </c>
      <c r="BW732" t="s">
        <v>15290</v>
      </c>
      <c r="BX732" t="s">
        <v>15289</v>
      </c>
      <c r="BY732" t="s">
        <v>15285</v>
      </c>
      <c r="BZ732" t="s">
        <v>13876</v>
      </c>
      <c r="CA732" t="s">
        <v>13876</v>
      </c>
      <c r="CB732" t="s">
        <v>15289</v>
      </c>
      <c r="CC732" t="s">
        <v>15286</v>
      </c>
      <c r="CD732" t="s">
        <v>15289</v>
      </c>
      <c r="CE732" t="s">
        <v>15290</v>
      </c>
      <c r="CF732" t="s">
        <v>15286</v>
      </c>
      <c r="CG732" t="s">
        <v>13876</v>
      </c>
      <c r="CH732" t="s">
        <v>13876</v>
      </c>
      <c r="CI732" t="s">
        <v>13876</v>
      </c>
      <c r="CJ732" t="s">
        <v>13876</v>
      </c>
      <c r="CK732" t="s">
        <v>13876</v>
      </c>
      <c r="CL732" t="s">
        <v>13876</v>
      </c>
      <c r="CM732" t="s">
        <v>13876</v>
      </c>
      <c r="CN732" t="s">
        <v>13876</v>
      </c>
      <c r="CO732" t="s">
        <v>13876</v>
      </c>
      <c r="CP732" t="s">
        <v>13876</v>
      </c>
      <c r="CQ732" t="s">
        <v>13876</v>
      </c>
      <c r="CR732" t="s">
        <v>13876</v>
      </c>
      <c r="CS732" t="s">
        <v>13876</v>
      </c>
      <c r="CT732" t="s">
        <v>13876</v>
      </c>
    </row>
    <row r="733" spans="1:98" hidden="1">
      <c r="A733" s="1088"/>
      <c r="B733" s="554" t="s">
        <v>1076</v>
      </c>
      <c r="C733" s="554" t="s">
        <v>1077</v>
      </c>
      <c r="D733" s="554" t="s">
        <v>1078</v>
      </c>
      <c r="E733" s="336" t="s">
        <v>368</v>
      </c>
      <c r="F733" s="336" t="s">
        <v>14138</v>
      </c>
      <c r="G733" s="336">
        <v>2910100987</v>
      </c>
      <c r="H733" s="554" t="s">
        <v>1090</v>
      </c>
      <c r="I733" s="336" t="s">
        <v>114</v>
      </c>
      <c r="J733" s="336" t="s">
        <v>13659</v>
      </c>
      <c r="K733" s="336" t="s">
        <v>13546</v>
      </c>
      <c r="L733" s="336" t="s">
        <v>13658</v>
      </c>
      <c r="M733" s="336" t="s">
        <v>13659</v>
      </c>
      <c r="N733" s="336" t="s">
        <v>13549</v>
      </c>
      <c r="O733" s="632" t="s">
        <v>13661</v>
      </c>
      <c r="P733" s="632"/>
      <c r="Q733" s="556">
        <v>44620</v>
      </c>
      <c r="R733" s="336" t="s">
        <v>13776</v>
      </c>
      <c r="S733" s="557">
        <v>44666</v>
      </c>
      <c r="T733" s="336" t="s">
        <v>15853</v>
      </c>
      <c r="U733" s="625">
        <v>85</v>
      </c>
      <c r="V733" s="1088"/>
      <c r="W733" s="551" t="s">
        <v>13876</v>
      </c>
      <c r="X733" s="551" t="s">
        <v>13876</v>
      </c>
      <c r="Y733" s="551" t="s">
        <v>13876</v>
      </c>
      <c r="Z733" s="551" t="s">
        <v>13876</v>
      </c>
      <c r="AA733" s="551" t="s">
        <v>13876</v>
      </c>
      <c r="AB733" s="551" t="s">
        <v>13876</v>
      </c>
      <c r="AC733" s="551" t="s">
        <v>13876</v>
      </c>
      <c r="AD733" s="552" t="s">
        <v>13876</v>
      </c>
      <c r="AE733" s="623">
        <v>0</v>
      </c>
      <c r="AF733" t="s">
        <v>1075</v>
      </c>
      <c r="AG733" t="s">
        <v>1081</v>
      </c>
      <c r="AH733" t="s">
        <v>1089</v>
      </c>
      <c r="AQ733" t="s">
        <v>13876</v>
      </c>
      <c r="AR733" t="s">
        <v>13876</v>
      </c>
      <c r="AS733" t="s">
        <v>13876</v>
      </c>
      <c r="AT733" t="s">
        <v>13876</v>
      </c>
      <c r="AU733" t="s">
        <v>13876</v>
      </c>
      <c r="AV733" t="s">
        <v>13876</v>
      </c>
      <c r="AW733" t="s">
        <v>13876</v>
      </c>
      <c r="AX733" t="s">
        <v>13876</v>
      </c>
      <c r="AY733" t="s">
        <v>13876</v>
      </c>
      <c r="AZ733" t="s">
        <v>13876</v>
      </c>
      <c r="BA733" t="s">
        <v>13876</v>
      </c>
      <c r="BB733" t="s">
        <v>13876</v>
      </c>
      <c r="BC733" t="s">
        <v>13876</v>
      </c>
      <c r="BD733" t="s">
        <v>13876</v>
      </c>
      <c r="BE733" t="s">
        <v>13876</v>
      </c>
      <c r="BF733" t="s">
        <v>13876</v>
      </c>
      <c r="BG733" t="s">
        <v>13876</v>
      </c>
      <c r="BH733" t="s">
        <v>13876</v>
      </c>
      <c r="BI733" t="s">
        <v>13876</v>
      </c>
      <c r="BJ733" t="s">
        <v>13876</v>
      </c>
      <c r="BK733" t="s">
        <v>13876</v>
      </c>
      <c r="BL733" t="s">
        <v>13876</v>
      </c>
      <c r="BM733" t="s">
        <v>13876</v>
      </c>
      <c r="BN733" t="s">
        <v>13876</v>
      </c>
      <c r="BO733" t="s">
        <v>13876</v>
      </c>
      <c r="BP733" t="s">
        <v>13876</v>
      </c>
      <c r="BQ733" t="s">
        <v>13876</v>
      </c>
      <c r="BR733" t="s">
        <v>13876</v>
      </c>
      <c r="BS733" t="s">
        <v>13876</v>
      </c>
      <c r="BT733" t="s">
        <v>13876</v>
      </c>
      <c r="BU733" t="s">
        <v>13876</v>
      </c>
      <c r="BV733" t="s">
        <v>13876</v>
      </c>
      <c r="BW733" t="s">
        <v>13876</v>
      </c>
      <c r="BX733" t="s">
        <v>13876</v>
      </c>
      <c r="BY733" t="s">
        <v>13876</v>
      </c>
      <c r="BZ733" t="s">
        <v>13876</v>
      </c>
      <c r="CA733" t="s">
        <v>13876</v>
      </c>
      <c r="CB733" t="s">
        <v>13876</v>
      </c>
      <c r="CC733" t="s">
        <v>13876</v>
      </c>
      <c r="CD733" t="s">
        <v>13876</v>
      </c>
      <c r="CE733" t="s">
        <v>13876</v>
      </c>
      <c r="CF733" t="s">
        <v>13876</v>
      </c>
      <c r="CG733" t="s">
        <v>13876</v>
      </c>
      <c r="CH733" t="s">
        <v>13876</v>
      </c>
      <c r="CI733" t="s">
        <v>13876</v>
      </c>
      <c r="CJ733" t="s">
        <v>13876</v>
      </c>
      <c r="CK733" t="s">
        <v>13876</v>
      </c>
      <c r="CL733" t="s">
        <v>13876</v>
      </c>
      <c r="CM733" t="s">
        <v>13876</v>
      </c>
      <c r="CN733" t="s">
        <v>13876</v>
      </c>
      <c r="CO733" t="s">
        <v>13876</v>
      </c>
      <c r="CP733" t="s">
        <v>13876</v>
      </c>
      <c r="CQ733" t="s">
        <v>13876</v>
      </c>
      <c r="CR733" t="s">
        <v>13876</v>
      </c>
      <c r="CS733" t="s">
        <v>13876</v>
      </c>
      <c r="CT733" t="s">
        <v>13876</v>
      </c>
    </row>
    <row r="734" spans="1:98" hidden="1">
      <c r="A734" s="1088"/>
      <c r="B734" s="554" t="s">
        <v>1076</v>
      </c>
      <c r="C734" s="554" t="s">
        <v>1077</v>
      </c>
      <c r="D734" s="554" t="s">
        <v>1078</v>
      </c>
      <c r="E734" s="336" t="s">
        <v>368</v>
      </c>
      <c r="F734" s="336" t="s">
        <v>14138</v>
      </c>
      <c r="G734" s="336">
        <v>2910100995</v>
      </c>
      <c r="H734" s="554" t="s">
        <v>1096</v>
      </c>
      <c r="I734" s="336" t="s">
        <v>113</v>
      </c>
      <c r="J734" s="336" t="s">
        <v>13659</v>
      </c>
      <c r="K734" s="336" t="s">
        <v>13546</v>
      </c>
      <c r="L734" s="336" t="s">
        <v>13658</v>
      </c>
      <c r="M734" s="336" t="s">
        <v>13659</v>
      </c>
      <c r="N734" s="336" t="s">
        <v>13546</v>
      </c>
      <c r="O734" s="632" t="s">
        <v>13661</v>
      </c>
      <c r="P734" s="632"/>
      <c r="Q734" s="556">
        <v>44620</v>
      </c>
      <c r="R734" s="336" t="s">
        <v>13776</v>
      </c>
      <c r="S734" s="557">
        <v>44666</v>
      </c>
      <c r="T734" s="336" t="s">
        <v>15854</v>
      </c>
      <c r="U734" s="625">
        <v>85</v>
      </c>
      <c r="V734" s="1088"/>
      <c r="W734" s="551">
        <v>60548</v>
      </c>
      <c r="X734" s="551">
        <v>23800</v>
      </c>
      <c r="Y734" s="551">
        <v>23464</v>
      </c>
      <c r="Z734" s="551">
        <v>22750</v>
      </c>
      <c r="AA734" s="551">
        <v>23671</v>
      </c>
      <c r="AB734" s="551">
        <v>25083</v>
      </c>
      <c r="AC734" s="551" t="s">
        <v>13876</v>
      </c>
      <c r="AD734" s="552" t="s">
        <v>13876</v>
      </c>
      <c r="AE734" s="623">
        <v>179316</v>
      </c>
      <c r="AF734" t="s">
        <v>1075</v>
      </c>
      <c r="AG734" t="s">
        <v>1081</v>
      </c>
      <c r="AH734" t="s">
        <v>1095</v>
      </c>
      <c r="AQ734" t="s">
        <v>13876</v>
      </c>
      <c r="AR734" t="s">
        <v>13876</v>
      </c>
      <c r="AS734" t="s">
        <v>15290</v>
      </c>
      <c r="AT734" t="s">
        <v>15288</v>
      </c>
      <c r="AU734" t="s">
        <v>15286</v>
      </c>
      <c r="AV734" t="s">
        <v>15291</v>
      </c>
      <c r="AW734" t="s">
        <v>15285</v>
      </c>
      <c r="AX734" t="s">
        <v>13876</v>
      </c>
      <c r="AY734" t="s">
        <v>13876</v>
      </c>
      <c r="AZ734" t="s">
        <v>15292</v>
      </c>
      <c r="BA734" t="s">
        <v>15284</v>
      </c>
      <c r="BB734" t="s">
        <v>15285</v>
      </c>
      <c r="BC734" t="s">
        <v>15288</v>
      </c>
      <c r="BD734" t="s">
        <v>15288</v>
      </c>
      <c r="BE734" t="s">
        <v>13876</v>
      </c>
      <c r="BF734" t="s">
        <v>13876</v>
      </c>
      <c r="BG734" t="s">
        <v>15292</v>
      </c>
      <c r="BH734" t="s">
        <v>15284</v>
      </c>
      <c r="BI734" t="s">
        <v>15291</v>
      </c>
      <c r="BJ734" t="s">
        <v>15290</v>
      </c>
      <c r="BK734" t="s">
        <v>15291</v>
      </c>
      <c r="BL734" t="s">
        <v>13876</v>
      </c>
      <c r="BM734" t="s">
        <v>13876</v>
      </c>
      <c r="BN734" t="s">
        <v>15292</v>
      </c>
      <c r="BO734" t="s">
        <v>15292</v>
      </c>
      <c r="BP734" t="s">
        <v>15287</v>
      </c>
      <c r="BQ734" t="s">
        <v>15286</v>
      </c>
      <c r="BR734" t="s">
        <v>15288</v>
      </c>
      <c r="BS734" t="s">
        <v>13876</v>
      </c>
      <c r="BT734" t="s">
        <v>13876</v>
      </c>
      <c r="BU734" t="s">
        <v>15292</v>
      </c>
      <c r="BV734" t="s">
        <v>15284</v>
      </c>
      <c r="BW734" t="s">
        <v>15290</v>
      </c>
      <c r="BX734" t="s">
        <v>15287</v>
      </c>
      <c r="BY734" t="s">
        <v>15289</v>
      </c>
      <c r="BZ734" t="s">
        <v>13876</v>
      </c>
      <c r="CA734" t="s">
        <v>13876</v>
      </c>
      <c r="CB734" t="s">
        <v>15292</v>
      </c>
      <c r="CC734" t="s">
        <v>15286</v>
      </c>
      <c r="CD734" t="s">
        <v>15288</v>
      </c>
      <c r="CE734" t="s">
        <v>15285</v>
      </c>
      <c r="CF734" t="s">
        <v>15284</v>
      </c>
      <c r="CG734" t="s">
        <v>13876</v>
      </c>
      <c r="CH734" t="s">
        <v>13876</v>
      </c>
      <c r="CI734" t="s">
        <v>13876</v>
      </c>
      <c r="CJ734" t="s">
        <v>13876</v>
      </c>
      <c r="CK734" t="s">
        <v>13876</v>
      </c>
      <c r="CL734" t="s">
        <v>13876</v>
      </c>
      <c r="CM734" t="s">
        <v>13876</v>
      </c>
      <c r="CN734" t="s">
        <v>13876</v>
      </c>
      <c r="CO734" t="s">
        <v>13876</v>
      </c>
      <c r="CP734" t="s">
        <v>13876</v>
      </c>
      <c r="CQ734" t="s">
        <v>13876</v>
      </c>
      <c r="CR734" t="s">
        <v>13876</v>
      </c>
      <c r="CS734" t="s">
        <v>13876</v>
      </c>
      <c r="CT734" t="s">
        <v>13876</v>
      </c>
    </row>
    <row r="735" spans="1:98" hidden="1">
      <c r="A735" s="1088"/>
      <c r="B735" s="554" t="s">
        <v>1076</v>
      </c>
      <c r="C735" s="554" t="s">
        <v>1077</v>
      </c>
      <c r="D735" s="554" t="s">
        <v>1078</v>
      </c>
      <c r="E735" s="336" t="s">
        <v>368</v>
      </c>
      <c r="F735" s="336" t="s">
        <v>14138</v>
      </c>
      <c r="G735" s="336">
        <v>2910100995</v>
      </c>
      <c r="H735" s="554" t="s">
        <v>1096</v>
      </c>
      <c r="I735" s="336" t="s">
        <v>114</v>
      </c>
      <c r="J735" s="336" t="s">
        <v>13659</v>
      </c>
      <c r="K735" s="336" t="s">
        <v>13546</v>
      </c>
      <c r="L735" s="336" t="s">
        <v>13658</v>
      </c>
      <c r="M735" s="336" t="s">
        <v>13659</v>
      </c>
      <c r="N735" s="336" t="s">
        <v>13549</v>
      </c>
      <c r="O735" s="632" t="s">
        <v>13661</v>
      </c>
      <c r="P735" s="632"/>
      <c r="Q735" s="556">
        <v>44620</v>
      </c>
      <c r="R735" s="336" t="s">
        <v>13776</v>
      </c>
      <c r="S735" s="557">
        <v>44666</v>
      </c>
      <c r="T735" s="336" t="s">
        <v>15855</v>
      </c>
      <c r="U735" s="625">
        <v>85</v>
      </c>
      <c r="V735" s="1088"/>
      <c r="W735" s="551" t="s">
        <v>13876</v>
      </c>
      <c r="X735" s="551" t="s">
        <v>13876</v>
      </c>
      <c r="Y735" s="551" t="s">
        <v>13876</v>
      </c>
      <c r="Z735" s="551" t="s">
        <v>13876</v>
      </c>
      <c r="AA735" s="551" t="s">
        <v>13876</v>
      </c>
      <c r="AB735" s="551" t="s">
        <v>13876</v>
      </c>
      <c r="AC735" s="551" t="s">
        <v>13876</v>
      </c>
      <c r="AD735" s="552" t="s">
        <v>13876</v>
      </c>
      <c r="AE735" s="623">
        <v>0</v>
      </c>
      <c r="AF735" t="s">
        <v>1075</v>
      </c>
      <c r="AG735" t="s">
        <v>1081</v>
      </c>
      <c r="AH735" t="s">
        <v>1095</v>
      </c>
      <c r="AQ735" t="s">
        <v>13876</v>
      </c>
      <c r="AR735" t="s">
        <v>13876</v>
      </c>
      <c r="AS735" t="s">
        <v>13876</v>
      </c>
      <c r="AT735" t="s">
        <v>13876</v>
      </c>
      <c r="AU735" t="s">
        <v>13876</v>
      </c>
      <c r="AV735" t="s">
        <v>13876</v>
      </c>
      <c r="AW735" t="s">
        <v>13876</v>
      </c>
      <c r="AX735" t="s">
        <v>13876</v>
      </c>
      <c r="AY735" t="s">
        <v>13876</v>
      </c>
      <c r="AZ735" t="s">
        <v>13876</v>
      </c>
      <c r="BA735" t="s">
        <v>13876</v>
      </c>
      <c r="BB735" t="s">
        <v>13876</v>
      </c>
      <c r="BC735" t="s">
        <v>13876</v>
      </c>
      <c r="BD735" t="s">
        <v>13876</v>
      </c>
      <c r="BE735" t="s">
        <v>13876</v>
      </c>
      <c r="BF735" t="s">
        <v>13876</v>
      </c>
      <c r="BG735" t="s">
        <v>13876</v>
      </c>
      <c r="BH735" t="s">
        <v>13876</v>
      </c>
      <c r="BI735" t="s">
        <v>13876</v>
      </c>
      <c r="BJ735" t="s">
        <v>13876</v>
      </c>
      <c r="BK735" t="s">
        <v>13876</v>
      </c>
      <c r="BL735" t="s">
        <v>13876</v>
      </c>
      <c r="BM735" t="s">
        <v>13876</v>
      </c>
      <c r="BN735" t="s">
        <v>13876</v>
      </c>
      <c r="BO735" t="s">
        <v>13876</v>
      </c>
      <c r="BP735" t="s">
        <v>13876</v>
      </c>
      <c r="BQ735" t="s">
        <v>13876</v>
      </c>
      <c r="BR735" t="s">
        <v>13876</v>
      </c>
      <c r="BS735" t="s">
        <v>13876</v>
      </c>
      <c r="BT735" t="s">
        <v>13876</v>
      </c>
      <c r="BU735" t="s">
        <v>13876</v>
      </c>
      <c r="BV735" t="s">
        <v>13876</v>
      </c>
      <c r="BW735" t="s">
        <v>13876</v>
      </c>
      <c r="BX735" t="s">
        <v>13876</v>
      </c>
      <c r="BY735" t="s">
        <v>13876</v>
      </c>
      <c r="BZ735" t="s">
        <v>13876</v>
      </c>
      <c r="CA735" t="s">
        <v>13876</v>
      </c>
      <c r="CB735" t="s">
        <v>13876</v>
      </c>
      <c r="CC735" t="s">
        <v>13876</v>
      </c>
      <c r="CD735" t="s">
        <v>13876</v>
      </c>
      <c r="CE735" t="s">
        <v>13876</v>
      </c>
      <c r="CF735" t="s">
        <v>13876</v>
      </c>
      <c r="CG735" t="s">
        <v>13876</v>
      </c>
      <c r="CH735" t="s">
        <v>13876</v>
      </c>
      <c r="CI735" t="s">
        <v>13876</v>
      </c>
      <c r="CJ735" t="s">
        <v>13876</v>
      </c>
      <c r="CK735" t="s">
        <v>13876</v>
      </c>
      <c r="CL735" t="s">
        <v>13876</v>
      </c>
      <c r="CM735" t="s">
        <v>13876</v>
      </c>
      <c r="CN735" t="s">
        <v>13876</v>
      </c>
      <c r="CO735" t="s">
        <v>13876</v>
      </c>
      <c r="CP735" t="s">
        <v>13876</v>
      </c>
      <c r="CQ735" t="s">
        <v>13876</v>
      </c>
      <c r="CR735" t="s">
        <v>13876</v>
      </c>
      <c r="CS735" t="s">
        <v>13876</v>
      </c>
      <c r="CT735" t="s">
        <v>13876</v>
      </c>
    </row>
    <row r="736" spans="1:98" hidden="1">
      <c r="A736" s="1088"/>
      <c r="B736" s="554" t="s">
        <v>1076</v>
      </c>
      <c r="C736" s="554" t="s">
        <v>1077</v>
      </c>
      <c r="D736" s="554" t="s">
        <v>1078</v>
      </c>
      <c r="E736" s="336" t="s">
        <v>368</v>
      </c>
      <c r="F736" s="336" t="s">
        <v>14138</v>
      </c>
      <c r="G736" s="336">
        <v>2910101290</v>
      </c>
      <c r="H736" s="554" t="s">
        <v>1293</v>
      </c>
      <c r="I736" s="336" t="s">
        <v>113</v>
      </c>
      <c r="J736" s="336" t="s">
        <v>13659</v>
      </c>
      <c r="K736" s="336" t="s">
        <v>13546</v>
      </c>
      <c r="L736" s="336" t="s">
        <v>13658</v>
      </c>
      <c r="M736" s="336" t="s">
        <v>13659</v>
      </c>
      <c r="N736" s="336" t="s">
        <v>13549</v>
      </c>
      <c r="O736" s="632" t="s">
        <v>13661</v>
      </c>
      <c r="P736" s="632"/>
      <c r="Q736" s="556">
        <v>44620</v>
      </c>
      <c r="R736" s="336" t="s">
        <v>13776</v>
      </c>
      <c r="S736" s="557">
        <v>44666</v>
      </c>
      <c r="T736" s="336" t="s">
        <v>15856</v>
      </c>
      <c r="U736" s="625">
        <v>85</v>
      </c>
      <c r="V736" s="1088"/>
      <c r="W736" s="551">
        <v>165691</v>
      </c>
      <c r="X736" s="551">
        <v>59881</v>
      </c>
      <c r="Y736" s="551">
        <v>42261</v>
      </c>
      <c r="Z736" s="551">
        <v>71062</v>
      </c>
      <c r="AA736" s="551">
        <v>57519</v>
      </c>
      <c r="AB736" s="551">
        <v>55835</v>
      </c>
      <c r="AC736" s="551" t="s">
        <v>13876</v>
      </c>
      <c r="AD736" s="552">
        <v>2525</v>
      </c>
      <c r="AE736" s="623">
        <v>454774</v>
      </c>
      <c r="AF736" t="s">
        <v>1075</v>
      </c>
      <c r="AG736" t="s">
        <v>1081</v>
      </c>
      <c r="AH736" t="s">
        <v>1292</v>
      </c>
      <c r="AQ736" t="s">
        <v>13876</v>
      </c>
      <c r="AR736" t="s">
        <v>15289</v>
      </c>
      <c r="AS736" t="s">
        <v>15290</v>
      </c>
      <c r="AT736" t="s">
        <v>15286</v>
      </c>
      <c r="AU736" t="s">
        <v>15290</v>
      </c>
      <c r="AV736" t="s">
        <v>15294</v>
      </c>
      <c r="AW736" t="s">
        <v>15289</v>
      </c>
      <c r="AX736" t="s">
        <v>13876</v>
      </c>
      <c r="AY736" t="s">
        <v>13876</v>
      </c>
      <c r="AZ736" t="s">
        <v>15286</v>
      </c>
      <c r="BA736" t="s">
        <v>15294</v>
      </c>
      <c r="BB736" t="s">
        <v>15285</v>
      </c>
      <c r="BC736" t="s">
        <v>15285</v>
      </c>
      <c r="BD736" t="s">
        <v>15289</v>
      </c>
      <c r="BE736" t="s">
        <v>13876</v>
      </c>
      <c r="BF736" t="s">
        <v>13876</v>
      </c>
      <c r="BG736" t="s">
        <v>15291</v>
      </c>
      <c r="BH736" t="s">
        <v>15292</v>
      </c>
      <c r="BI736" t="s">
        <v>15292</v>
      </c>
      <c r="BJ736" t="s">
        <v>15290</v>
      </c>
      <c r="BK736" t="s">
        <v>15289</v>
      </c>
      <c r="BL736" t="s">
        <v>13876</v>
      </c>
      <c r="BM736" t="s">
        <v>13876</v>
      </c>
      <c r="BN736" t="s">
        <v>15287</v>
      </c>
      <c r="BO736" t="s">
        <v>15289</v>
      </c>
      <c r="BP736" t="s">
        <v>15288</v>
      </c>
      <c r="BQ736" t="s">
        <v>15290</v>
      </c>
      <c r="BR736" t="s">
        <v>15292</v>
      </c>
      <c r="BS736" t="s">
        <v>13876</v>
      </c>
      <c r="BT736" t="s">
        <v>13876</v>
      </c>
      <c r="BU736" t="s">
        <v>15286</v>
      </c>
      <c r="BV736" t="s">
        <v>15287</v>
      </c>
      <c r="BW736" t="s">
        <v>15286</v>
      </c>
      <c r="BX736" t="s">
        <v>15289</v>
      </c>
      <c r="BY736" t="s">
        <v>15294</v>
      </c>
      <c r="BZ736" t="s">
        <v>13876</v>
      </c>
      <c r="CA736" t="s">
        <v>13876</v>
      </c>
      <c r="CB736" t="s">
        <v>15286</v>
      </c>
      <c r="CC736" t="s">
        <v>15286</v>
      </c>
      <c r="CD736" t="s">
        <v>15285</v>
      </c>
      <c r="CE736" t="s">
        <v>15284</v>
      </c>
      <c r="CF736" t="s">
        <v>15286</v>
      </c>
      <c r="CG736" t="s">
        <v>13876</v>
      </c>
      <c r="CH736" t="s">
        <v>13876</v>
      </c>
      <c r="CI736" t="s">
        <v>13876</v>
      </c>
      <c r="CJ736" t="s">
        <v>13876</v>
      </c>
      <c r="CK736" t="s">
        <v>13876</v>
      </c>
      <c r="CL736" t="s">
        <v>13876</v>
      </c>
      <c r="CM736" t="s">
        <v>13876</v>
      </c>
      <c r="CN736" t="s">
        <v>13876</v>
      </c>
      <c r="CO736" t="s">
        <v>13876</v>
      </c>
      <c r="CP736" t="s">
        <v>13876</v>
      </c>
      <c r="CQ736" t="s">
        <v>15292</v>
      </c>
      <c r="CR736" t="s">
        <v>15286</v>
      </c>
      <c r="CS736" t="s">
        <v>15292</v>
      </c>
      <c r="CT736" t="s">
        <v>15286</v>
      </c>
    </row>
    <row r="737" spans="1:98" hidden="1">
      <c r="A737" s="1088"/>
      <c r="B737" s="554" t="s">
        <v>1076</v>
      </c>
      <c r="C737" s="554" t="s">
        <v>1077</v>
      </c>
      <c r="D737" s="554" t="s">
        <v>1078</v>
      </c>
      <c r="E737" s="336" t="s">
        <v>368</v>
      </c>
      <c r="F737" s="336" t="s">
        <v>14138</v>
      </c>
      <c r="G737" s="336">
        <v>2910101290</v>
      </c>
      <c r="H737" s="554" t="s">
        <v>1293</v>
      </c>
      <c r="I737" s="336" t="s">
        <v>114</v>
      </c>
      <c r="J737" s="336" t="s">
        <v>13659</v>
      </c>
      <c r="K737" s="336" t="s">
        <v>13546</v>
      </c>
      <c r="L737" s="336" t="s">
        <v>13658</v>
      </c>
      <c r="M737" s="336" t="s">
        <v>13659</v>
      </c>
      <c r="N737" s="336" t="s">
        <v>13549</v>
      </c>
      <c r="O737" s="632" t="s">
        <v>13661</v>
      </c>
      <c r="P737" s="632"/>
      <c r="Q737" s="556">
        <v>44620</v>
      </c>
      <c r="R737" s="336" t="s">
        <v>13776</v>
      </c>
      <c r="S737" s="557">
        <v>44666</v>
      </c>
      <c r="T737" s="336" t="s">
        <v>15857</v>
      </c>
      <c r="U737" s="625">
        <v>85</v>
      </c>
      <c r="V737" s="1088"/>
      <c r="W737" s="551">
        <v>12306</v>
      </c>
      <c r="X737" s="551">
        <v>4376</v>
      </c>
      <c r="Y737" s="551">
        <v>3277</v>
      </c>
      <c r="Z737" s="551">
        <v>3743</v>
      </c>
      <c r="AA737" s="551">
        <v>3186</v>
      </c>
      <c r="AB737" s="551">
        <v>4959</v>
      </c>
      <c r="AC737" s="551" t="s">
        <v>13876</v>
      </c>
      <c r="AD737" s="552" t="s">
        <v>13876</v>
      </c>
      <c r="AE737" s="623">
        <v>31847</v>
      </c>
      <c r="AF737" t="s">
        <v>1075</v>
      </c>
      <c r="AG737" t="s">
        <v>1081</v>
      </c>
      <c r="AH737" t="s">
        <v>1292</v>
      </c>
      <c r="AQ737" t="s">
        <v>13876</v>
      </c>
      <c r="AR737" t="s">
        <v>13876</v>
      </c>
      <c r="AS737" t="s">
        <v>15289</v>
      </c>
      <c r="AT737" t="s">
        <v>15292</v>
      </c>
      <c r="AU737" t="s">
        <v>15284</v>
      </c>
      <c r="AV737" t="s">
        <v>15288</v>
      </c>
      <c r="AW737" t="s">
        <v>15290</v>
      </c>
      <c r="AX737" t="s">
        <v>13876</v>
      </c>
      <c r="AY737" t="s">
        <v>13876</v>
      </c>
      <c r="AZ737" t="s">
        <v>13876</v>
      </c>
      <c r="BA737" t="s">
        <v>15291</v>
      </c>
      <c r="BB737" t="s">
        <v>15284</v>
      </c>
      <c r="BC737" t="s">
        <v>15287</v>
      </c>
      <c r="BD737" t="s">
        <v>15290</v>
      </c>
      <c r="BE737" t="s">
        <v>13876</v>
      </c>
      <c r="BF737" t="s">
        <v>13876</v>
      </c>
      <c r="BG737" t="s">
        <v>13876</v>
      </c>
      <c r="BH737" t="s">
        <v>15284</v>
      </c>
      <c r="BI737" t="s">
        <v>15292</v>
      </c>
      <c r="BJ737" t="s">
        <v>15287</v>
      </c>
      <c r="BK737" t="s">
        <v>15287</v>
      </c>
      <c r="BL737" t="s">
        <v>13876</v>
      </c>
      <c r="BM737" t="s">
        <v>13876</v>
      </c>
      <c r="BN737" t="s">
        <v>13876</v>
      </c>
      <c r="BO737" t="s">
        <v>15284</v>
      </c>
      <c r="BP737" t="s">
        <v>15287</v>
      </c>
      <c r="BQ737" t="s">
        <v>15291</v>
      </c>
      <c r="BR737" t="s">
        <v>15284</v>
      </c>
      <c r="BS737" t="s">
        <v>13876</v>
      </c>
      <c r="BT737" t="s">
        <v>13876</v>
      </c>
      <c r="BU737" t="s">
        <v>13876</v>
      </c>
      <c r="BV737" t="s">
        <v>15284</v>
      </c>
      <c r="BW737" t="s">
        <v>15289</v>
      </c>
      <c r="BX737" t="s">
        <v>15285</v>
      </c>
      <c r="BY737" t="s">
        <v>15290</v>
      </c>
      <c r="BZ737" t="s">
        <v>13876</v>
      </c>
      <c r="CA737" t="s">
        <v>13876</v>
      </c>
      <c r="CB737" t="s">
        <v>13876</v>
      </c>
      <c r="CC737" t="s">
        <v>15291</v>
      </c>
      <c r="CD737" t="s">
        <v>15294</v>
      </c>
      <c r="CE737" t="s">
        <v>15286</v>
      </c>
      <c r="CF737" t="s">
        <v>15294</v>
      </c>
      <c r="CG737" t="s">
        <v>13876</v>
      </c>
      <c r="CH737" t="s">
        <v>13876</v>
      </c>
      <c r="CI737" t="s">
        <v>13876</v>
      </c>
      <c r="CJ737" t="s">
        <v>13876</v>
      </c>
      <c r="CK737" t="s">
        <v>13876</v>
      </c>
      <c r="CL737" t="s">
        <v>13876</v>
      </c>
      <c r="CM737" t="s">
        <v>13876</v>
      </c>
      <c r="CN737" t="s">
        <v>13876</v>
      </c>
      <c r="CO737" t="s">
        <v>13876</v>
      </c>
      <c r="CP737" t="s">
        <v>13876</v>
      </c>
      <c r="CQ737" t="s">
        <v>13876</v>
      </c>
      <c r="CR737" t="s">
        <v>13876</v>
      </c>
      <c r="CS737" t="s">
        <v>13876</v>
      </c>
      <c r="CT737" t="s">
        <v>13876</v>
      </c>
    </row>
    <row r="738" spans="1:98" hidden="1">
      <c r="A738" s="1088"/>
      <c r="B738" s="554" t="s">
        <v>1076</v>
      </c>
      <c r="C738" s="554" t="s">
        <v>1077</v>
      </c>
      <c r="D738" s="554" t="s">
        <v>1078</v>
      </c>
      <c r="E738" s="336" t="s">
        <v>368</v>
      </c>
      <c r="F738" s="336" t="s">
        <v>14138</v>
      </c>
      <c r="G738" s="336">
        <v>2910103031</v>
      </c>
      <c r="H738" s="554" t="s">
        <v>2327</v>
      </c>
      <c r="I738" s="336" t="s">
        <v>113</v>
      </c>
      <c r="J738" s="336" t="s">
        <v>13659</v>
      </c>
      <c r="K738" s="336" t="s">
        <v>13546</v>
      </c>
      <c r="L738" s="336" t="s">
        <v>13658</v>
      </c>
      <c r="M738" s="336" t="s">
        <v>13659</v>
      </c>
      <c r="N738" s="336" t="s">
        <v>13549</v>
      </c>
      <c r="O738" s="632" t="s">
        <v>13661</v>
      </c>
      <c r="P738" s="632"/>
      <c r="Q738" s="556">
        <v>44620</v>
      </c>
      <c r="R738" s="336" t="s">
        <v>13776</v>
      </c>
      <c r="S738" s="557">
        <v>44666</v>
      </c>
      <c r="T738" s="336" t="s">
        <v>15858</v>
      </c>
      <c r="U738" s="625">
        <v>85</v>
      </c>
      <c r="V738" s="1088"/>
      <c r="W738" s="551">
        <v>32375</v>
      </c>
      <c r="X738" s="551">
        <v>8662</v>
      </c>
      <c r="Y738" s="551">
        <v>10764</v>
      </c>
      <c r="Z738" s="551">
        <v>9943</v>
      </c>
      <c r="AA738" s="551">
        <v>11652</v>
      </c>
      <c r="AB738" s="551">
        <v>12595</v>
      </c>
      <c r="AC738" s="551" t="s">
        <v>13876</v>
      </c>
      <c r="AD738" s="552" t="s">
        <v>13876</v>
      </c>
      <c r="AE738" s="623">
        <v>85991</v>
      </c>
      <c r="AF738" t="s">
        <v>1075</v>
      </c>
      <c r="AG738" t="s">
        <v>1081</v>
      </c>
      <c r="AH738" t="s">
        <v>2326</v>
      </c>
      <c r="AQ738" t="s">
        <v>13876</v>
      </c>
      <c r="AR738" t="s">
        <v>13876</v>
      </c>
      <c r="AS738" t="s">
        <v>15284</v>
      </c>
      <c r="AT738" t="s">
        <v>15292</v>
      </c>
      <c r="AU738" t="s">
        <v>15284</v>
      </c>
      <c r="AV738" t="s">
        <v>15287</v>
      </c>
      <c r="AW738" t="s">
        <v>15286</v>
      </c>
      <c r="AX738" t="s">
        <v>13876</v>
      </c>
      <c r="AY738" t="s">
        <v>13876</v>
      </c>
      <c r="AZ738" t="s">
        <v>13876</v>
      </c>
      <c r="BA738" t="s">
        <v>15285</v>
      </c>
      <c r="BB738" t="s">
        <v>15290</v>
      </c>
      <c r="BC738" t="s">
        <v>15290</v>
      </c>
      <c r="BD738" t="s">
        <v>15292</v>
      </c>
      <c r="BE738" t="s">
        <v>13876</v>
      </c>
      <c r="BF738" t="s">
        <v>13876</v>
      </c>
      <c r="BG738" t="s">
        <v>13876</v>
      </c>
      <c r="BH738" t="s">
        <v>15289</v>
      </c>
      <c r="BI738" t="s">
        <v>15291</v>
      </c>
      <c r="BJ738" t="s">
        <v>15292</v>
      </c>
      <c r="BK738" t="s">
        <v>15287</v>
      </c>
      <c r="BL738" t="s">
        <v>13876</v>
      </c>
      <c r="BM738" t="s">
        <v>13876</v>
      </c>
      <c r="BN738" t="s">
        <v>13876</v>
      </c>
      <c r="BO738" t="s">
        <v>15294</v>
      </c>
      <c r="BP738" t="s">
        <v>15294</v>
      </c>
      <c r="BQ738" t="s">
        <v>15291</v>
      </c>
      <c r="BR738" t="s">
        <v>15284</v>
      </c>
      <c r="BS738" t="s">
        <v>13876</v>
      </c>
      <c r="BT738" t="s">
        <v>13876</v>
      </c>
      <c r="BU738" t="s">
        <v>15289</v>
      </c>
      <c r="BV738" t="s">
        <v>15289</v>
      </c>
      <c r="BW738" t="s">
        <v>15290</v>
      </c>
      <c r="BX738" t="s">
        <v>15286</v>
      </c>
      <c r="BY738" t="s">
        <v>15292</v>
      </c>
      <c r="BZ738" t="s">
        <v>13876</v>
      </c>
      <c r="CA738" t="s">
        <v>13876</v>
      </c>
      <c r="CB738" t="s">
        <v>15289</v>
      </c>
      <c r="CC738" t="s">
        <v>15292</v>
      </c>
      <c r="CD738" t="s">
        <v>15286</v>
      </c>
      <c r="CE738" t="s">
        <v>15294</v>
      </c>
      <c r="CF738" t="s">
        <v>15286</v>
      </c>
      <c r="CG738" t="s">
        <v>13876</v>
      </c>
      <c r="CH738" t="s">
        <v>13876</v>
      </c>
      <c r="CI738" t="s">
        <v>13876</v>
      </c>
      <c r="CJ738" t="s">
        <v>13876</v>
      </c>
      <c r="CK738" t="s">
        <v>13876</v>
      </c>
      <c r="CL738" t="s">
        <v>13876</v>
      </c>
      <c r="CM738" t="s">
        <v>13876</v>
      </c>
      <c r="CN738" t="s">
        <v>13876</v>
      </c>
      <c r="CO738" t="s">
        <v>13876</v>
      </c>
      <c r="CP738" t="s">
        <v>13876</v>
      </c>
      <c r="CQ738" t="s">
        <v>13876</v>
      </c>
      <c r="CR738" t="s">
        <v>13876</v>
      </c>
      <c r="CS738" t="s">
        <v>13876</v>
      </c>
      <c r="CT738" t="s">
        <v>13876</v>
      </c>
    </row>
    <row r="739" spans="1:98" hidden="1">
      <c r="A739" s="1088"/>
      <c r="B739" s="554" t="s">
        <v>1076</v>
      </c>
      <c r="C739" s="554" t="s">
        <v>1077</v>
      </c>
      <c r="D739" s="554" t="s">
        <v>1078</v>
      </c>
      <c r="E739" s="336" t="s">
        <v>368</v>
      </c>
      <c r="F739" s="336" t="s">
        <v>14138</v>
      </c>
      <c r="G739" s="336">
        <v>2910103031</v>
      </c>
      <c r="H739" s="554" t="s">
        <v>2327</v>
      </c>
      <c r="I739" s="336" t="s">
        <v>114</v>
      </c>
      <c r="J739" s="336" t="s">
        <v>13659</v>
      </c>
      <c r="K739" s="336" t="s">
        <v>13546</v>
      </c>
      <c r="L739" s="336" t="s">
        <v>13658</v>
      </c>
      <c r="M739" s="336" t="s">
        <v>13659</v>
      </c>
      <c r="N739" s="336" t="s">
        <v>13549</v>
      </c>
      <c r="O739" s="632" t="s">
        <v>13661</v>
      </c>
      <c r="P739" s="632"/>
      <c r="Q739" s="556">
        <v>44620</v>
      </c>
      <c r="R739" s="336" t="s">
        <v>13776</v>
      </c>
      <c r="S739" s="557">
        <v>44666</v>
      </c>
      <c r="T739" s="336" t="s">
        <v>15859</v>
      </c>
      <c r="U739" s="625">
        <v>85</v>
      </c>
      <c r="V739" s="1088"/>
      <c r="W739" s="551" t="s">
        <v>13876</v>
      </c>
      <c r="X739" s="551" t="s">
        <v>13876</v>
      </c>
      <c r="Y739" s="551" t="s">
        <v>13876</v>
      </c>
      <c r="Z739" s="551" t="s">
        <v>13876</v>
      </c>
      <c r="AA739" s="551" t="s">
        <v>13876</v>
      </c>
      <c r="AB739" s="551" t="s">
        <v>13876</v>
      </c>
      <c r="AC739" s="551" t="s">
        <v>13876</v>
      </c>
      <c r="AD739" s="552" t="s">
        <v>13876</v>
      </c>
      <c r="AE739" s="623">
        <v>0</v>
      </c>
      <c r="AF739" t="s">
        <v>1075</v>
      </c>
      <c r="AG739" t="s">
        <v>1081</v>
      </c>
      <c r="AH739" t="s">
        <v>2326</v>
      </c>
      <c r="AQ739" t="s">
        <v>13876</v>
      </c>
      <c r="AR739" t="s">
        <v>13876</v>
      </c>
      <c r="AS739" t="s">
        <v>13876</v>
      </c>
      <c r="AT739" t="s">
        <v>13876</v>
      </c>
      <c r="AU739" t="s">
        <v>13876</v>
      </c>
      <c r="AV739" t="s">
        <v>13876</v>
      </c>
      <c r="AW739" t="s">
        <v>13876</v>
      </c>
      <c r="AX739" t="s">
        <v>13876</v>
      </c>
      <c r="AY739" t="s">
        <v>13876</v>
      </c>
      <c r="AZ739" t="s">
        <v>13876</v>
      </c>
      <c r="BA739" t="s">
        <v>13876</v>
      </c>
      <c r="BB739" t="s">
        <v>13876</v>
      </c>
      <c r="BC739" t="s">
        <v>13876</v>
      </c>
      <c r="BD739" t="s">
        <v>13876</v>
      </c>
      <c r="BE739" t="s">
        <v>13876</v>
      </c>
      <c r="BF739" t="s">
        <v>13876</v>
      </c>
      <c r="BG739" t="s">
        <v>13876</v>
      </c>
      <c r="BH739" t="s">
        <v>13876</v>
      </c>
      <c r="BI739" t="s">
        <v>13876</v>
      </c>
      <c r="BJ739" t="s">
        <v>13876</v>
      </c>
      <c r="BK739" t="s">
        <v>13876</v>
      </c>
      <c r="BL739" t="s">
        <v>13876</v>
      </c>
      <c r="BM739" t="s">
        <v>13876</v>
      </c>
      <c r="BN739" t="s">
        <v>13876</v>
      </c>
      <c r="BO739" t="s">
        <v>13876</v>
      </c>
      <c r="BP739" t="s">
        <v>13876</v>
      </c>
      <c r="BQ739" t="s">
        <v>13876</v>
      </c>
      <c r="BR739" t="s">
        <v>13876</v>
      </c>
      <c r="BS739" t="s">
        <v>13876</v>
      </c>
      <c r="BT739" t="s">
        <v>13876</v>
      </c>
      <c r="BU739" t="s">
        <v>13876</v>
      </c>
      <c r="BV739" t="s">
        <v>13876</v>
      </c>
      <c r="BW739" t="s">
        <v>13876</v>
      </c>
      <c r="BX739" t="s">
        <v>13876</v>
      </c>
      <c r="BY739" t="s">
        <v>13876</v>
      </c>
      <c r="BZ739" t="s">
        <v>13876</v>
      </c>
      <c r="CA739" t="s">
        <v>13876</v>
      </c>
      <c r="CB739" t="s">
        <v>13876</v>
      </c>
      <c r="CC739" t="s">
        <v>13876</v>
      </c>
      <c r="CD739" t="s">
        <v>13876</v>
      </c>
      <c r="CE739" t="s">
        <v>13876</v>
      </c>
      <c r="CF739" t="s">
        <v>13876</v>
      </c>
      <c r="CG739" t="s">
        <v>13876</v>
      </c>
      <c r="CH739" t="s">
        <v>13876</v>
      </c>
      <c r="CI739" t="s">
        <v>13876</v>
      </c>
      <c r="CJ739" t="s">
        <v>13876</v>
      </c>
      <c r="CK739" t="s">
        <v>13876</v>
      </c>
      <c r="CL739" t="s">
        <v>13876</v>
      </c>
      <c r="CM739" t="s">
        <v>13876</v>
      </c>
      <c r="CN739" t="s">
        <v>13876</v>
      </c>
      <c r="CO739" t="s">
        <v>13876</v>
      </c>
      <c r="CP739" t="s">
        <v>13876</v>
      </c>
      <c r="CQ739" t="s">
        <v>13876</v>
      </c>
      <c r="CR739" t="s">
        <v>13876</v>
      </c>
      <c r="CS739" t="s">
        <v>13876</v>
      </c>
      <c r="CT739" t="s">
        <v>13876</v>
      </c>
    </row>
    <row r="740" spans="1:98" hidden="1">
      <c r="A740" s="1088"/>
      <c r="B740" s="554" t="s">
        <v>1076</v>
      </c>
      <c r="C740" s="554" t="s">
        <v>1077</v>
      </c>
      <c r="D740" s="554" t="s">
        <v>1078</v>
      </c>
      <c r="E740" s="336" t="s">
        <v>368</v>
      </c>
      <c r="F740" s="336" t="s">
        <v>14138</v>
      </c>
      <c r="G740" s="336">
        <v>2910103049</v>
      </c>
      <c r="H740" s="554" t="s">
        <v>2332</v>
      </c>
      <c r="I740" s="336" t="s">
        <v>113</v>
      </c>
      <c r="J740" s="336" t="s">
        <v>13659</v>
      </c>
      <c r="K740" s="336" t="s">
        <v>13546</v>
      </c>
      <c r="L740" s="336" t="s">
        <v>13658</v>
      </c>
      <c r="M740" s="336" t="s">
        <v>13659</v>
      </c>
      <c r="N740" s="336" t="s">
        <v>13549</v>
      </c>
      <c r="O740" s="632" t="s">
        <v>13661</v>
      </c>
      <c r="P740" s="632"/>
      <c r="Q740" s="556">
        <v>44620</v>
      </c>
      <c r="R740" s="336" t="s">
        <v>13776</v>
      </c>
      <c r="S740" s="557">
        <v>44666</v>
      </c>
      <c r="T740" s="336" t="s">
        <v>15860</v>
      </c>
      <c r="U740" s="625">
        <v>85</v>
      </c>
      <c r="V740" s="1088"/>
      <c r="W740" s="551">
        <v>58322</v>
      </c>
      <c r="X740" s="551">
        <v>19104</v>
      </c>
      <c r="Y740" s="551">
        <v>20243</v>
      </c>
      <c r="Z740" s="551">
        <v>22976</v>
      </c>
      <c r="AA740" s="551">
        <v>19651</v>
      </c>
      <c r="AB740" s="551">
        <v>20315</v>
      </c>
      <c r="AC740" s="551" t="s">
        <v>13876</v>
      </c>
      <c r="AD740" s="552" t="s">
        <v>13876</v>
      </c>
      <c r="AE740" s="623">
        <v>160611</v>
      </c>
      <c r="AF740" t="s">
        <v>1075</v>
      </c>
      <c r="AG740" t="s">
        <v>1081</v>
      </c>
      <c r="AH740" t="s">
        <v>2331</v>
      </c>
      <c r="AQ740" t="s">
        <v>13876</v>
      </c>
      <c r="AR740" t="s">
        <v>13876</v>
      </c>
      <c r="AS740" t="s">
        <v>15286</v>
      </c>
      <c r="AT740" t="s">
        <v>15285</v>
      </c>
      <c r="AU740" t="s">
        <v>15284</v>
      </c>
      <c r="AV740" t="s">
        <v>15292</v>
      </c>
      <c r="AW740" t="s">
        <v>15292</v>
      </c>
      <c r="AX740" t="s">
        <v>13876</v>
      </c>
      <c r="AY740" t="s">
        <v>13876</v>
      </c>
      <c r="AZ740" t="s">
        <v>15289</v>
      </c>
      <c r="BA740" t="s">
        <v>15294</v>
      </c>
      <c r="BB740" t="s">
        <v>15289</v>
      </c>
      <c r="BC740" t="s">
        <v>15288</v>
      </c>
      <c r="BD740" t="s">
        <v>15291</v>
      </c>
      <c r="BE740" t="s">
        <v>13876</v>
      </c>
      <c r="BF740" t="s">
        <v>13876</v>
      </c>
      <c r="BG740" t="s">
        <v>13876</v>
      </c>
      <c r="BH740" t="s">
        <v>15289</v>
      </c>
      <c r="BI740" t="s">
        <v>15292</v>
      </c>
      <c r="BJ740" t="s">
        <v>15289</v>
      </c>
      <c r="BK740" t="s">
        <v>15289</v>
      </c>
      <c r="BL740" t="s">
        <v>13876</v>
      </c>
      <c r="BM740" t="s">
        <v>13876</v>
      </c>
      <c r="BN740" t="s">
        <v>15292</v>
      </c>
      <c r="BO740" t="s">
        <v>15292</v>
      </c>
      <c r="BP740" t="s">
        <v>15294</v>
      </c>
      <c r="BQ740" t="s">
        <v>15287</v>
      </c>
      <c r="BR740" t="s">
        <v>15290</v>
      </c>
      <c r="BS740" t="s">
        <v>13876</v>
      </c>
      <c r="BT740" t="s">
        <v>13876</v>
      </c>
      <c r="BU740" t="s">
        <v>15289</v>
      </c>
      <c r="BV740" t="s">
        <v>15294</v>
      </c>
      <c r="BW740" t="s">
        <v>15290</v>
      </c>
      <c r="BX740" t="s">
        <v>15286</v>
      </c>
      <c r="BY740" t="s">
        <v>15289</v>
      </c>
      <c r="BZ740" t="s">
        <v>13876</v>
      </c>
      <c r="CA740" t="s">
        <v>13876</v>
      </c>
      <c r="CB740" t="s">
        <v>15292</v>
      </c>
      <c r="CC740" t="s">
        <v>15288</v>
      </c>
      <c r="CD740" t="s">
        <v>15284</v>
      </c>
      <c r="CE740" t="s">
        <v>15289</v>
      </c>
      <c r="CF740" t="s">
        <v>15286</v>
      </c>
      <c r="CG740" t="s">
        <v>13876</v>
      </c>
      <c r="CH740" t="s">
        <v>13876</v>
      </c>
      <c r="CI740" t="s">
        <v>13876</v>
      </c>
      <c r="CJ740" t="s">
        <v>13876</v>
      </c>
      <c r="CK740" t="s">
        <v>13876</v>
      </c>
      <c r="CL740" t="s">
        <v>13876</v>
      </c>
      <c r="CM740" t="s">
        <v>13876</v>
      </c>
      <c r="CN740" t="s">
        <v>13876</v>
      </c>
      <c r="CO740" t="s">
        <v>13876</v>
      </c>
      <c r="CP740" t="s">
        <v>13876</v>
      </c>
      <c r="CQ740" t="s">
        <v>13876</v>
      </c>
      <c r="CR740" t="s">
        <v>13876</v>
      </c>
      <c r="CS740" t="s">
        <v>13876</v>
      </c>
      <c r="CT740" t="s">
        <v>13876</v>
      </c>
    </row>
    <row r="741" spans="1:98" hidden="1">
      <c r="A741" s="1088"/>
      <c r="B741" s="554" t="s">
        <v>1076</v>
      </c>
      <c r="C741" s="554" t="s">
        <v>1077</v>
      </c>
      <c r="D741" s="554" t="s">
        <v>1078</v>
      </c>
      <c r="E741" s="336" t="s">
        <v>368</v>
      </c>
      <c r="F741" s="336" t="s">
        <v>14138</v>
      </c>
      <c r="G741" s="336">
        <v>2910103049</v>
      </c>
      <c r="H741" s="554" t="s">
        <v>2332</v>
      </c>
      <c r="I741" s="336" t="s">
        <v>114</v>
      </c>
      <c r="J741" s="336" t="s">
        <v>13659</v>
      </c>
      <c r="K741" s="336" t="s">
        <v>13546</v>
      </c>
      <c r="L741" s="336" t="s">
        <v>13658</v>
      </c>
      <c r="M741" s="336" t="s">
        <v>13659</v>
      </c>
      <c r="N741" s="336" t="s">
        <v>13549</v>
      </c>
      <c r="O741" s="632" t="s">
        <v>13661</v>
      </c>
      <c r="P741" s="632"/>
      <c r="Q741" s="556">
        <v>44620</v>
      </c>
      <c r="R741" s="336" t="s">
        <v>13776</v>
      </c>
      <c r="S741" s="557">
        <v>44666</v>
      </c>
      <c r="T741" s="336" t="s">
        <v>15861</v>
      </c>
      <c r="U741" s="625">
        <v>85</v>
      </c>
      <c r="V741" s="1088"/>
      <c r="W741" s="551" t="s">
        <v>13876</v>
      </c>
      <c r="X741" s="551" t="s">
        <v>13876</v>
      </c>
      <c r="Y741" s="551" t="s">
        <v>13876</v>
      </c>
      <c r="Z741" s="551" t="s">
        <v>13876</v>
      </c>
      <c r="AA741" s="551" t="s">
        <v>13876</v>
      </c>
      <c r="AB741" s="551" t="s">
        <v>13876</v>
      </c>
      <c r="AC741" s="551" t="s">
        <v>13876</v>
      </c>
      <c r="AD741" s="552" t="s">
        <v>13876</v>
      </c>
      <c r="AE741" s="623">
        <v>0</v>
      </c>
      <c r="AF741" t="s">
        <v>1075</v>
      </c>
      <c r="AG741" t="s">
        <v>1081</v>
      </c>
      <c r="AH741" t="s">
        <v>2331</v>
      </c>
      <c r="AQ741" t="s">
        <v>13876</v>
      </c>
      <c r="AR741" t="s">
        <v>13876</v>
      </c>
      <c r="AS741" t="s">
        <v>13876</v>
      </c>
      <c r="AT741" t="s">
        <v>13876</v>
      </c>
      <c r="AU741" t="s">
        <v>13876</v>
      </c>
      <c r="AV741" t="s">
        <v>13876</v>
      </c>
      <c r="AW741" t="s">
        <v>13876</v>
      </c>
      <c r="AX741" t="s">
        <v>13876</v>
      </c>
      <c r="AY741" t="s">
        <v>13876</v>
      </c>
      <c r="AZ741" t="s">
        <v>13876</v>
      </c>
      <c r="BA741" t="s">
        <v>13876</v>
      </c>
      <c r="BB741" t="s">
        <v>13876</v>
      </c>
      <c r="BC741" t="s">
        <v>13876</v>
      </c>
      <c r="BD741" t="s">
        <v>13876</v>
      </c>
      <c r="BE741" t="s">
        <v>13876</v>
      </c>
      <c r="BF741" t="s">
        <v>13876</v>
      </c>
      <c r="BG741" t="s">
        <v>13876</v>
      </c>
      <c r="BH741" t="s">
        <v>13876</v>
      </c>
      <c r="BI741" t="s">
        <v>13876</v>
      </c>
      <c r="BJ741" t="s">
        <v>13876</v>
      </c>
      <c r="BK741" t="s">
        <v>13876</v>
      </c>
      <c r="BL741" t="s">
        <v>13876</v>
      </c>
      <c r="BM741" t="s">
        <v>13876</v>
      </c>
      <c r="BN741" t="s">
        <v>13876</v>
      </c>
      <c r="BO741" t="s">
        <v>13876</v>
      </c>
      <c r="BP741" t="s">
        <v>13876</v>
      </c>
      <c r="BQ741" t="s">
        <v>13876</v>
      </c>
      <c r="BR741" t="s">
        <v>13876</v>
      </c>
      <c r="BS741" t="s">
        <v>13876</v>
      </c>
      <c r="BT741" t="s">
        <v>13876</v>
      </c>
      <c r="BU741" t="s">
        <v>13876</v>
      </c>
      <c r="BV741" t="s">
        <v>13876</v>
      </c>
      <c r="BW741" t="s">
        <v>13876</v>
      </c>
      <c r="BX741" t="s">
        <v>13876</v>
      </c>
      <c r="BY741" t="s">
        <v>13876</v>
      </c>
      <c r="BZ741" t="s">
        <v>13876</v>
      </c>
      <c r="CA741" t="s">
        <v>13876</v>
      </c>
      <c r="CB741" t="s">
        <v>13876</v>
      </c>
      <c r="CC741" t="s">
        <v>13876</v>
      </c>
      <c r="CD741" t="s">
        <v>13876</v>
      </c>
      <c r="CE741" t="s">
        <v>13876</v>
      </c>
      <c r="CF741" t="s">
        <v>13876</v>
      </c>
      <c r="CG741" t="s">
        <v>13876</v>
      </c>
      <c r="CH741" t="s">
        <v>13876</v>
      </c>
      <c r="CI741" t="s">
        <v>13876</v>
      </c>
      <c r="CJ741" t="s">
        <v>13876</v>
      </c>
      <c r="CK741" t="s">
        <v>13876</v>
      </c>
      <c r="CL741" t="s">
        <v>13876</v>
      </c>
      <c r="CM741" t="s">
        <v>13876</v>
      </c>
      <c r="CN741" t="s">
        <v>13876</v>
      </c>
      <c r="CO741" t="s">
        <v>13876</v>
      </c>
      <c r="CP741" t="s">
        <v>13876</v>
      </c>
      <c r="CQ741" t="s">
        <v>13876</v>
      </c>
      <c r="CR741" t="s">
        <v>13876</v>
      </c>
      <c r="CS741" t="s">
        <v>13876</v>
      </c>
      <c r="CT741" t="s">
        <v>13876</v>
      </c>
    </row>
    <row r="742" spans="1:98" hidden="1">
      <c r="A742" s="1088"/>
      <c r="B742" s="554" t="s">
        <v>1076</v>
      </c>
      <c r="C742" s="554" t="s">
        <v>1077</v>
      </c>
      <c r="D742" s="554" t="s">
        <v>1078</v>
      </c>
      <c r="E742" s="336" t="s">
        <v>368</v>
      </c>
      <c r="F742" s="336" t="s">
        <v>14138</v>
      </c>
      <c r="G742" s="336">
        <v>2910103056</v>
      </c>
      <c r="H742" s="554" t="s">
        <v>2337</v>
      </c>
      <c r="I742" s="336" t="s">
        <v>113</v>
      </c>
      <c r="J742" s="336" t="s">
        <v>13659</v>
      </c>
      <c r="K742" s="336" t="s">
        <v>13546</v>
      </c>
      <c r="L742" s="336" t="s">
        <v>13658</v>
      </c>
      <c r="M742" s="336" t="s">
        <v>13659</v>
      </c>
      <c r="N742" s="336" t="s">
        <v>13549</v>
      </c>
      <c r="O742" s="632" t="s">
        <v>13661</v>
      </c>
      <c r="P742" s="632"/>
      <c r="Q742" s="556">
        <v>44620</v>
      </c>
      <c r="R742" s="336" t="s">
        <v>13776</v>
      </c>
      <c r="S742" s="557">
        <v>44666</v>
      </c>
      <c r="T742" s="336" t="s">
        <v>15862</v>
      </c>
      <c r="U742" s="625">
        <v>85</v>
      </c>
      <c r="V742" s="1088"/>
      <c r="W742" s="551">
        <v>20061</v>
      </c>
      <c r="X742" s="551">
        <v>7457</v>
      </c>
      <c r="Y742" s="551">
        <v>8864</v>
      </c>
      <c r="Z742" s="551">
        <v>8348</v>
      </c>
      <c r="AA742" s="551">
        <v>8715</v>
      </c>
      <c r="AB742" s="551">
        <v>7670</v>
      </c>
      <c r="AC742" s="551" t="s">
        <v>13876</v>
      </c>
      <c r="AD742" s="552" t="s">
        <v>13876</v>
      </c>
      <c r="AE742" s="623">
        <v>61115</v>
      </c>
      <c r="AF742" t="s">
        <v>1075</v>
      </c>
      <c r="AG742" t="s">
        <v>1081</v>
      </c>
      <c r="AH742" t="s">
        <v>2336</v>
      </c>
      <c r="AQ742" t="s">
        <v>13876</v>
      </c>
      <c r="AR742" t="s">
        <v>13876</v>
      </c>
      <c r="AS742" t="s">
        <v>15292</v>
      </c>
      <c r="AT742" t="s">
        <v>15288</v>
      </c>
      <c r="AU742" t="s">
        <v>15288</v>
      </c>
      <c r="AV742" t="s">
        <v>15290</v>
      </c>
      <c r="AW742" t="s">
        <v>15289</v>
      </c>
      <c r="AX742" t="s">
        <v>13876</v>
      </c>
      <c r="AY742" t="s">
        <v>13876</v>
      </c>
      <c r="AZ742" t="s">
        <v>13876</v>
      </c>
      <c r="BA742" t="s">
        <v>15287</v>
      </c>
      <c r="BB742" t="s">
        <v>15291</v>
      </c>
      <c r="BC742" t="s">
        <v>15286</v>
      </c>
      <c r="BD742" t="s">
        <v>15287</v>
      </c>
      <c r="BE742" t="s">
        <v>13876</v>
      </c>
      <c r="BF742" t="s">
        <v>13876</v>
      </c>
      <c r="BG742" t="s">
        <v>13876</v>
      </c>
      <c r="BH742" t="s">
        <v>13876</v>
      </c>
      <c r="BI742" t="s">
        <v>15290</v>
      </c>
      <c r="BJ742" t="s">
        <v>15284</v>
      </c>
      <c r="BK742" t="s">
        <v>15291</v>
      </c>
      <c r="BL742" t="s">
        <v>13876</v>
      </c>
      <c r="BM742" t="s">
        <v>13876</v>
      </c>
      <c r="BN742" t="s">
        <v>13876</v>
      </c>
      <c r="BO742" t="s">
        <v>15285</v>
      </c>
      <c r="BP742" t="s">
        <v>15284</v>
      </c>
      <c r="BQ742" t="s">
        <v>15291</v>
      </c>
      <c r="BR742" t="s">
        <v>15285</v>
      </c>
      <c r="BS742" t="s">
        <v>13876</v>
      </c>
      <c r="BT742" t="s">
        <v>13876</v>
      </c>
      <c r="BU742" t="s">
        <v>13876</v>
      </c>
      <c r="BV742" t="s">
        <v>15285</v>
      </c>
      <c r="BW742" t="s">
        <v>15287</v>
      </c>
      <c r="BX742" t="s">
        <v>15289</v>
      </c>
      <c r="BY742" t="s">
        <v>15286</v>
      </c>
      <c r="BZ742" t="s">
        <v>13876</v>
      </c>
      <c r="CA742" t="s">
        <v>13876</v>
      </c>
      <c r="CB742" t="s">
        <v>13876</v>
      </c>
      <c r="CC742" t="s">
        <v>15287</v>
      </c>
      <c r="CD742" t="s">
        <v>15290</v>
      </c>
      <c r="CE742" t="s">
        <v>15287</v>
      </c>
      <c r="CF742" t="s">
        <v>15288</v>
      </c>
      <c r="CG742" t="s">
        <v>13876</v>
      </c>
      <c r="CH742" t="s">
        <v>13876</v>
      </c>
      <c r="CI742" t="s">
        <v>13876</v>
      </c>
      <c r="CJ742" t="s">
        <v>13876</v>
      </c>
      <c r="CK742" t="s">
        <v>13876</v>
      </c>
      <c r="CL742" t="s">
        <v>13876</v>
      </c>
      <c r="CM742" t="s">
        <v>13876</v>
      </c>
      <c r="CN742" t="s">
        <v>13876</v>
      </c>
      <c r="CO742" t="s">
        <v>13876</v>
      </c>
      <c r="CP742" t="s">
        <v>13876</v>
      </c>
      <c r="CQ742" t="s">
        <v>13876</v>
      </c>
      <c r="CR742" t="s">
        <v>13876</v>
      </c>
      <c r="CS742" t="s">
        <v>13876</v>
      </c>
      <c r="CT742" t="s">
        <v>13876</v>
      </c>
    </row>
    <row r="743" spans="1:98" hidden="1">
      <c r="A743" s="1088"/>
      <c r="B743" s="554" t="s">
        <v>1076</v>
      </c>
      <c r="C743" s="554" t="s">
        <v>1077</v>
      </c>
      <c r="D743" s="554" t="s">
        <v>1078</v>
      </c>
      <c r="E743" s="336" t="s">
        <v>368</v>
      </c>
      <c r="F743" s="336" t="s">
        <v>14138</v>
      </c>
      <c r="G743" s="336">
        <v>2910103056</v>
      </c>
      <c r="H743" s="554" t="s">
        <v>2337</v>
      </c>
      <c r="I743" s="336" t="s">
        <v>114</v>
      </c>
      <c r="J743" s="336" t="s">
        <v>13659</v>
      </c>
      <c r="K743" s="336" t="s">
        <v>13546</v>
      </c>
      <c r="L743" s="336" t="s">
        <v>13658</v>
      </c>
      <c r="M743" s="336" t="s">
        <v>13659</v>
      </c>
      <c r="N743" s="336" t="s">
        <v>13549</v>
      </c>
      <c r="O743" s="632" t="s">
        <v>13661</v>
      </c>
      <c r="P743" s="632"/>
      <c r="Q743" s="556">
        <v>44620</v>
      </c>
      <c r="R743" s="336" t="s">
        <v>13776</v>
      </c>
      <c r="S743" s="557">
        <v>44666</v>
      </c>
      <c r="T743" s="336" t="s">
        <v>15863</v>
      </c>
      <c r="U743" s="625">
        <v>85</v>
      </c>
      <c r="V743" s="1088"/>
      <c r="W743" s="551" t="s">
        <v>13876</v>
      </c>
      <c r="X743" s="551" t="s">
        <v>13876</v>
      </c>
      <c r="Y743" s="551" t="s">
        <v>13876</v>
      </c>
      <c r="Z743" s="551" t="s">
        <v>13876</v>
      </c>
      <c r="AA743" s="551" t="s">
        <v>13876</v>
      </c>
      <c r="AB743" s="551" t="s">
        <v>13876</v>
      </c>
      <c r="AC743" s="551" t="s">
        <v>13876</v>
      </c>
      <c r="AD743" s="552" t="s">
        <v>13876</v>
      </c>
      <c r="AE743" s="623">
        <v>0</v>
      </c>
      <c r="AF743" t="s">
        <v>1075</v>
      </c>
      <c r="AG743" t="s">
        <v>1081</v>
      </c>
      <c r="AH743" t="s">
        <v>2336</v>
      </c>
      <c r="AQ743" t="s">
        <v>13876</v>
      </c>
      <c r="AR743" t="s">
        <v>13876</v>
      </c>
      <c r="AS743" t="s">
        <v>13876</v>
      </c>
      <c r="AT743" t="s">
        <v>13876</v>
      </c>
      <c r="AU743" t="s">
        <v>13876</v>
      </c>
      <c r="AV743" t="s">
        <v>13876</v>
      </c>
      <c r="AW743" t="s">
        <v>13876</v>
      </c>
      <c r="AX743" t="s">
        <v>13876</v>
      </c>
      <c r="AY743" t="s">
        <v>13876</v>
      </c>
      <c r="AZ743" t="s">
        <v>13876</v>
      </c>
      <c r="BA743" t="s">
        <v>13876</v>
      </c>
      <c r="BB743" t="s">
        <v>13876</v>
      </c>
      <c r="BC743" t="s">
        <v>13876</v>
      </c>
      <c r="BD743" t="s">
        <v>13876</v>
      </c>
      <c r="BE743" t="s">
        <v>13876</v>
      </c>
      <c r="BF743" t="s">
        <v>13876</v>
      </c>
      <c r="BG743" t="s">
        <v>13876</v>
      </c>
      <c r="BH743" t="s">
        <v>13876</v>
      </c>
      <c r="BI743" t="s">
        <v>13876</v>
      </c>
      <c r="BJ743" t="s">
        <v>13876</v>
      </c>
      <c r="BK743" t="s">
        <v>13876</v>
      </c>
      <c r="BL743" t="s">
        <v>13876</v>
      </c>
      <c r="BM743" t="s">
        <v>13876</v>
      </c>
      <c r="BN743" t="s">
        <v>13876</v>
      </c>
      <c r="BO743" t="s">
        <v>13876</v>
      </c>
      <c r="BP743" t="s">
        <v>13876</v>
      </c>
      <c r="BQ743" t="s">
        <v>13876</v>
      </c>
      <c r="BR743" t="s">
        <v>13876</v>
      </c>
      <c r="BS743" t="s">
        <v>13876</v>
      </c>
      <c r="BT743" t="s">
        <v>13876</v>
      </c>
      <c r="BU743" t="s">
        <v>13876</v>
      </c>
      <c r="BV743" t="s">
        <v>13876</v>
      </c>
      <c r="BW743" t="s">
        <v>13876</v>
      </c>
      <c r="BX743" t="s">
        <v>13876</v>
      </c>
      <c r="BY743" t="s">
        <v>13876</v>
      </c>
      <c r="BZ743" t="s">
        <v>13876</v>
      </c>
      <c r="CA743" t="s">
        <v>13876</v>
      </c>
      <c r="CB743" t="s">
        <v>13876</v>
      </c>
      <c r="CC743" t="s">
        <v>13876</v>
      </c>
      <c r="CD743" t="s">
        <v>13876</v>
      </c>
      <c r="CE743" t="s">
        <v>13876</v>
      </c>
      <c r="CF743" t="s">
        <v>13876</v>
      </c>
      <c r="CG743" t="s">
        <v>13876</v>
      </c>
      <c r="CH743" t="s">
        <v>13876</v>
      </c>
      <c r="CI743" t="s">
        <v>13876</v>
      </c>
      <c r="CJ743" t="s">
        <v>13876</v>
      </c>
      <c r="CK743" t="s">
        <v>13876</v>
      </c>
      <c r="CL743" t="s">
        <v>13876</v>
      </c>
      <c r="CM743" t="s">
        <v>13876</v>
      </c>
      <c r="CN743" t="s">
        <v>13876</v>
      </c>
      <c r="CO743" t="s">
        <v>13876</v>
      </c>
      <c r="CP743" t="s">
        <v>13876</v>
      </c>
      <c r="CQ743" t="s">
        <v>13876</v>
      </c>
      <c r="CR743" t="s">
        <v>13876</v>
      </c>
      <c r="CS743" t="s">
        <v>13876</v>
      </c>
      <c r="CT743" t="s">
        <v>13876</v>
      </c>
    </row>
    <row r="744" spans="1:98" hidden="1">
      <c r="A744" s="1088"/>
      <c r="B744" s="554" t="s">
        <v>1076</v>
      </c>
      <c r="C744" s="554" t="s">
        <v>1077</v>
      </c>
      <c r="D744" s="554" t="s">
        <v>1078</v>
      </c>
      <c r="E744" s="336" t="s">
        <v>368</v>
      </c>
      <c r="F744" s="336" t="s">
        <v>14138</v>
      </c>
      <c r="G744" s="336">
        <v>2910200811</v>
      </c>
      <c r="H744" s="554" t="s">
        <v>3523</v>
      </c>
      <c r="I744" s="336" t="s">
        <v>113</v>
      </c>
      <c r="J744" s="336" t="s">
        <v>13659</v>
      </c>
      <c r="K744" s="336" t="s">
        <v>13546</v>
      </c>
      <c r="L744" s="336" t="s">
        <v>13658</v>
      </c>
      <c r="M744" s="336" t="s">
        <v>13659</v>
      </c>
      <c r="N744" s="336" t="s">
        <v>13549</v>
      </c>
      <c r="O744" s="632" t="s">
        <v>13661</v>
      </c>
      <c r="P744" s="632"/>
      <c r="Q744" s="556">
        <v>44620</v>
      </c>
      <c r="R744" s="336" t="s">
        <v>13776</v>
      </c>
      <c r="S744" s="557">
        <v>44666</v>
      </c>
      <c r="T744" s="336" t="s">
        <v>15864</v>
      </c>
      <c r="U744" s="625">
        <v>85</v>
      </c>
      <c r="V744" s="1088"/>
      <c r="W744" s="551">
        <v>166871</v>
      </c>
      <c r="X744" s="551">
        <v>59447</v>
      </c>
      <c r="Y744" s="551">
        <v>23406</v>
      </c>
      <c r="Z744" s="551">
        <v>24087</v>
      </c>
      <c r="AA744" s="551">
        <v>16756</v>
      </c>
      <c r="AB744" s="551">
        <v>22212</v>
      </c>
      <c r="AC744" s="551" t="s">
        <v>13876</v>
      </c>
      <c r="AD744" s="552">
        <v>388</v>
      </c>
      <c r="AE744" s="623">
        <v>313167</v>
      </c>
      <c r="AF744" t="s">
        <v>1075</v>
      </c>
      <c r="AG744" t="s">
        <v>1081</v>
      </c>
      <c r="AH744" t="s">
        <v>3522</v>
      </c>
      <c r="AQ744" t="s">
        <v>13876</v>
      </c>
      <c r="AR744" t="s">
        <v>15289</v>
      </c>
      <c r="AS744" t="s">
        <v>15290</v>
      </c>
      <c r="AT744" t="s">
        <v>15290</v>
      </c>
      <c r="AU744" t="s">
        <v>15285</v>
      </c>
      <c r="AV744" t="s">
        <v>15287</v>
      </c>
      <c r="AW744" t="s">
        <v>15289</v>
      </c>
      <c r="AX744" t="s">
        <v>13876</v>
      </c>
      <c r="AY744" t="s">
        <v>13876</v>
      </c>
      <c r="AZ744" t="s">
        <v>15286</v>
      </c>
      <c r="BA744" t="s">
        <v>15294</v>
      </c>
      <c r="BB744" t="s">
        <v>15291</v>
      </c>
      <c r="BC744" t="s">
        <v>15291</v>
      </c>
      <c r="BD744" t="s">
        <v>15287</v>
      </c>
      <c r="BE744" t="s">
        <v>13876</v>
      </c>
      <c r="BF744" t="s">
        <v>13876</v>
      </c>
      <c r="BG744" t="s">
        <v>15292</v>
      </c>
      <c r="BH744" t="s">
        <v>15284</v>
      </c>
      <c r="BI744" t="s">
        <v>15291</v>
      </c>
      <c r="BJ744" t="s">
        <v>15288</v>
      </c>
      <c r="BK744" t="s">
        <v>15290</v>
      </c>
      <c r="BL744" t="s">
        <v>13876</v>
      </c>
      <c r="BM744" t="s">
        <v>13876</v>
      </c>
      <c r="BN744" t="s">
        <v>15292</v>
      </c>
      <c r="BO744" t="s">
        <v>15291</v>
      </c>
      <c r="BP744" t="s">
        <v>15288</v>
      </c>
      <c r="BQ744" t="s">
        <v>15285</v>
      </c>
      <c r="BR744" t="s">
        <v>15287</v>
      </c>
      <c r="BS744" t="s">
        <v>13876</v>
      </c>
      <c r="BT744" t="s">
        <v>13876</v>
      </c>
      <c r="BU744" t="s">
        <v>15289</v>
      </c>
      <c r="BV744" t="s">
        <v>15290</v>
      </c>
      <c r="BW744" t="s">
        <v>15287</v>
      </c>
      <c r="BX744" t="s">
        <v>15286</v>
      </c>
      <c r="BY744" t="s">
        <v>15290</v>
      </c>
      <c r="BZ744" t="s">
        <v>13876</v>
      </c>
      <c r="CA744" t="s">
        <v>13876</v>
      </c>
      <c r="CB744" t="s">
        <v>15292</v>
      </c>
      <c r="CC744" t="s">
        <v>15292</v>
      </c>
      <c r="CD744" t="s">
        <v>15292</v>
      </c>
      <c r="CE744" t="s">
        <v>15289</v>
      </c>
      <c r="CF744" t="s">
        <v>15292</v>
      </c>
      <c r="CG744" t="s">
        <v>13876</v>
      </c>
      <c r="CH744" t="s">
        <v>13876</v>
      </c>
      <c r="CI744" t="s">
        <v>13876</v>
      </c>
      <c r="CJ744" t="s">
        <v>13876</v>
      </c>
      <c r="CK744" t="s">
        <v>13876</v>
      </c>
      <c r="CL744" t="s">
        <v>13876</v>
      </c>
      <c r="CM744" t="s">
        <v>13876</v>
      </c>
      <c r="CN744" t="s">
        <v>13876</v>
      </c>
      <c r="CO744" t="s">
        <v>13876</v>
      </c>
      <c r="CP744" t="s">
        <v>13876</v>
      </c>
      <c r="CQ744" t="s">
        <v>13876</v>
      </c>
      <c r="CR744" t="s">
        <v>15284</v>
      </c>
      <c r="CS744" t="s">
        <v>15285</v>
      </c>
      <c r="CT744" t="s">
        <v>15285</v>
      </c>
    </row>
    <row r="745" spans="1:98" hidden="1">
      <c r="A745" s="1088"/>
      <c r="B745" s="554" t="s">
        <v>1076</v>
      </c>
      <c r="C745" s="554" t="s">
        <v>1077</v>
      </c>
      <c r="D745" s="554" t="s">
        <v>1078</v>
      </c>
      <c r="E745" s="336" t="s">
        <v>368</v>
      </c>
      <c r="F745" s="336" t="s">
        <v>14138</v>
      </c>
      <c r="G745" s="336">
        <v>2910200811</v>
      </c>
      <c r="H745" s="554" t="s">
        <v>3523</v>
      </c>
      <c r="I745" s="336" t="s">
        <v>114</v>
      </c>
      <c r="J745" s="336" t="s">
        <v>13659</v>
      </c>
      <c r="K745" s="336" t="s">
        <v>13546</v>
      </c>
      <c r="L745" s="336" t="s">
        <v>13658</v>
      </c>
      <c r="M745" s="336" t="s">
        <v>13659</v>
      </c>
      <c r="N745" s="336" t="s">
        <v>13549</v>
      </c>
      <c r="O745" s="632" t="s">
        <v>13661</v>
      </c>
      <c r="P745" s="632"/>
      <c r="Q745" s="556">
        <v>44620</v>
      </c>
      <c r="R745" s="336" t="s">
        <v>13776</v>
      </c>
      <c r="S745" s="557">
        <v>44666</v>
      </c>
      <c r="T745" s="336" t="s">
        <v>15865</v>
      </c>
      <c r="U745" s="625">
        <v>85</v>
      </c>
      <c r="V745" s="1088"/>
      <c r="W745" s="551">
        <v>11077</v>
      </c>
      <c r="X745" s="551">
        <v>2513</v>
      </c>
      <c r="Y745" s="551">
        <v>1174</v>
      </c>
      <c r="Z745" s="551">
        <v>1113</v>
      </c>
      <c r="AA745" s="551">
        <v>1243</v>
      </c>
      <c r="AB745" s="551">
        <v>1466</v>
      </c>
      <c r="AC745" s="551" t="s">
        <v>13876</v>
      </c>
      <c r="AD745" s="552">
        <v>-2468</v>
      </c>
      <c r="AE745" s="623">
        <v>16118</v>
      </c>
      <c r="AF745" t="s">
        <v>1075</v>
      </c>
      <c r="AG745" t="s">
        <v>1081</v>
      </c>
      <c r="AH745" t="s">
        <v>3522</v>
      </c>
      <c r="AQ745" t="s">
        <v>13876</v>
      </c>
      <c r="AR745" t="s">
        <v>13876</v>
      </c>
      <c r="AS745" t="s">
        <v>15289</v>
      </c>
      <c r="AT745" t="s">
        <v>15289</v>
      </c>
      <c r="AU745" t="s">
        <v>15288</v>
      </c>
      <c r="AV745" t="s">
        <v>15287</v>
      </c>
      <c r="AW745" t="s">
        <v>15287</v>
      </c>
      <c r="AX745" t="s">
        <v>13876</v>
      </c>
      <c r="AY745" t="s">
        <v>13876</v>
      </c>
      <c r="AZ745" t="s">
        <v>13876</v>
      </c>
      <c r="BA745" t="s">
        <v>15292</v>
      </c>
      <c r="BB745" t="s">
        <v>15286</v>
      </c>
      <c r="BC745" t="s">
        <v>15289</v>
      </c>
      <c r="BD745" t="s">
        <v>15284</v>
      </c>
      <c r="BE745" t="s">
        <v>13876</v>
      </c>
      <c r="BF745" t="s">
        <v>13876</v>
      </c>
      <c r="BG745" t="s">
        <v>13876</v>
      </c>
      <c r="BH745" t="s">
        <v>15289</v>
      </c>
      <c r="BI745" t="s">
        <v>15289</v>
      </c>
      <c r="BJ745" t="s">
        <v>15287</v>
      </c>
      <c r="BK745" t="s">
        <v>15291</v>
      </c>
      <c r="BL745" t="s">
        <v>13876</v>
      </c>
      <c r="BM745" t="s">
        <v>13876</v>
      </c>
      <c r="BN745" t="s">
        <v>13876</v>
      </c>
      <c r="BO745" t="s">
        <v>15289</v>
      </c>
      <c r="BP745" t="s">
        <v>15289</v>
      </c>
      <c r="BQ745" t="s">
        <v>15289</v>
      </c>
      <c r="BR745" t="s">
        <v>15284</v>
      </c>
      <c r="BS745" t="s">
        <v>13876</v>
      </c>
      <c r="BT745" t="s">
        <v>13876</v>
      </c>
      <c r="BU745" t="s">
        <v>13876</v>
      </c>
      <c r="BV745" t="s">
        <v>15289</v>
      </c>
      <c r="BW745" t="s">
        <v>15292</v>
      </c>
      <c r="BX745" t="s">
        <v>15291</v>
      </c>
      <c r="BY745" t="s">
        <v>15284</v>
      </c>
      <c r="BZ745" t="s">
        <v>13876</v>
      </c>
      <c r="CA745" t="s">
        <v>13876</v>
      </c>
      <c r="CB745" t="s">
        <v>13876</v>
      </c>
      <c r="CC745" t="s">
        <v>15289</v>
      </c>
      <c r="CD745" t="s">
        <v>15291</v>
      </c>
      <c r="CE745" t="s">
        <v>15290</v>
      </c>
      <c r="CF745" t="s">
        <v>15290</v>
      </c>
      <c r="CG745" t="s">
        <v>13876</v>
      </c>
      <c r="CH745" t="s">
        <v>13876</v>
      </c>
      <c r="CI745" t="s">
        <v>13876</v>
      </c>
      <c r="CJ745" t="s">
        <v>13876</v>
      </c>
      <c r="CK745" t="s">
        <v>13876</v>
      </c>
      <c r="CL745" t="s">
        <v>13876</v>
      </c>
      <c r="CM745" t="s">
        <v>13876</v>
      </c>
      <c r="CN745" t="s">
        <v>15289</v>
      </c>
      <c r="CO745" t="s">
        <v>15289</v>
      </c>
      <c r="CP745" t="s">
        <v>15289</v>
      </c>
      <c r="CQ745" t="s">
        <v>15284</v>
      </c>
      <c r="CR745" t="s">
        <v>15286</v>
      </c>
      <c r="CS745" t="s">
        <v>15287</v>
      </c>
      <c r="CT745" t="s">
        <v>15285</v>
      </c>
    </row>
    <row r="746" spans="1:98" hidden="1">
      <c r="A746" s="1088"/>
      <c r="B746" s="554" t="s">
        <v>1076</v>
      </c>
      <c r="C746" s="554" t="s">
        <v>1077</v>
      </c>
      <c r="D746" s="554" t="s">
        <v>1078</v>
      </c>
      <c r="E746" s="336" t="s">
        <v>368</v>
      </c>
      <c r="F746" s="336" t="s">
        <v>4125</v>
      </c>
      <c r="G746" s="336">
        <v>2910400155</v>
      </c>
      <c r="H746" s="554" t="s">
        <v>4127</v>
      </c>
      <c r="I746" s="336" t="s">
        <v>113</v>
      </c>
      <c r="J746" s="336" t="s">
        <v>13659</v>
      </c>
      <c r="K746" s="336" t="s">
        <v>13546</v>
      </c>
      <c r="L746" s="336" t="s">
        <v>13658</v>
      </c>
      <c r="M746" s="336" t="s">
        <v>13659</v>
      </c>
      <c r="N746" s="336" t="s">
        <v>13546</v>
      </c>
      <c r="O746" s="632" t="s">
        <v>13661</v>
      </c>
      <c r="P746" s="632"/>
      <c r="Q746" s="556">
        <v>44620</v>
      </c>
      <c r="R746" s="336" t="s">
        <v>13776</v>
      </c>
      <c r="S746" s="557">
        <v>44666</v>
      </c>
      <c r="T746" s="336" t="s">
        <v>15866</v>
      </c>
      <c r="U746" s="625">
        <v>85</v>
      </c>
      <c r="V746" s="1088"/>
      <c r="W746" s="551">
        <v>94784</v>
      </c>
      <c r="X746" s="551">
        <v>28676</v>
      </c>
      <c r="Y746" s="551">
        <v>29169</v>
      </c>
      <c r="Z746" s="551">
        <v>28368</v>
      </c>
      <c r="AA746" s="551">
        <v>29700</v>
      </c>
      <c r="AB746" s="551">
        <v>29487</v>
      </c>
      <c r="AC746" s="551" t="s">
        <v>13876</v>
      </c>
      <c r="AD746" s="552" t="s">
        <v>13876</v>
      </c>
      <c r="AE746" s="623">
        <v>240184</v>
      </c>
      <c r="AF746" t="s">
        <v>1075</v>
      </c>
      <c r="AG746" t="s">
        <v>4124</v>
      </c>
      <c r="AH746" t="s">
        <v>4126</v>
      </c>
      <c r="AQ746" t="s">
        <v>13876</v>
      </c>
      <c r="AR746" t="s">
        <v>13876</v>
      </c>
      <c r="AS746" t="s">
        <v>15294</v>
      </c>
      <c r="AT746" t="s">
        <v>15291</v>
      </c>
      <c r="AU746" t="s">
        <v>15287</v>
      </c>
      <c r="AV746" t="s">
        <v>15285</v>
      </c>
      <c r="AW746" t="s">
        <v>15291</v>
      </c>
      <c r="AX746" t="s">
        <v>13876</v>
      </c>
      <c r="AY746" t="s">
        <v>13876</v>
      </c>
      <c r="AZ746" t="s">
        <v>15292</v>
      </c>
      <c r="BA746" t="s">
        <v>15285</v>
      </c>
      <c r="BB746" t="s">
        <v>15290</v>
      </c>
      <c r="BC746" t="s">
        <v>15287</v>
      </c>
      <c r="BD746" t="s">
        <v>15290</v>
      </c>
      <c r="BE746" t="s">
        <v>13876</v>
      </c>
      <c r="BF746" t="s">
        <v>13876</v>
      </c>
      <c r="BG746" t="s">
        <v>15292</v>
      </c>
      <c r="BH746" t="s">
        <v>15294</v>
      </c>
      <c r="BI746" t="s">
        <v>15289</v>
      </c>
      <c r="BJ746" t="s">
        <v>15290</v>
      </c>
      <c r="BK746" t="s">
        <v>15294</v>
      </c>
      <c r="BL746" t="s">
        <v>13876</v>
      </c>
      <c r="BM746" t="s">
        <v>13876</v>
      </c>
      <c r="BN746" t="s">
        <v>15292</v>
      </c>
      <c r="BO746" t="s">
        <v>15285</v>
      </c>
      <c r="BP746" t="s">
        <v>15284</v>
      </c>
      <c r="BQ746" t="s">
        <v>15290</v>
      </c>
      <c r="BR746" t="s">
        <v>15285</v>
      </c>
      <c r="BS746" t="s">
        <v>13876</v>
      </c>
      <c r="BT746" t="s">
        <v>13876</v>
      </c>
      <c r="BU746" t="s">
        <v>15292</v>
      </c>
      <c r="BV746" t="s">
        <v>15294</v>
      </c>
      <c r="BW746" t="s">
        <v>15287</v>
      </c>
      <c r="BX746" t="s">
        <v>15288</v>
      </c>
      <c r="BY746" t="s">
        <v>15288</v>
      </c>
      <c r="BZ746" t="s">
        <v>13876</v>
      </c>
      <c r="CA746" t="s">
        <v>13876</v>
      </c>
      <c r="CB746" t="s">
        <v>15292</v>
      </c>
      <c r="CC746" t="s">
        <v>15294</v>
      </c>
      <c r="CD746" t="s">
        <v>15291</v>
      </c>
      <c r="CE746" t="s">
        <v>15285</v>
      </c>
      <c r="CF746" t="s">
        <v>15287</v>
      </c>
      <c r="CG746" t="s">
        <v>13876</v>
      </c>
      <c r="CH746" t="s">
        <v>13876</v>
      </c>
      <c r="CI746" t="s">
        <v>13876</v>
      </c>
      <c r="CJ746" t="s">
        <v>13876</v>
      </c>
      <c r="CK746" t="s">
        <v>13876</v>
      </c>
      <c r="CL746" t="s">
        <v>13876</v>
      </c>
      <c r="CM746" t="s">
        <v>13876</v>
      </c>
      <c r="CN746" t="s">
        <v>13876</v>
      </c>
      <c r="CO746" t="s">
        <v>13876</v>
      </c>
      <c r="CP746" t="s">
        <v>13876</v>
      </c>
      <c r="CQ746" t="s">
        <v>13876</v>
      </c>
      <c r="CR746" t="s">
        <v>13876</v>
      </c>
      <c r="CS746" t="s">
        <v>13876</v>
      </c>
      <c r="CT746" t="s">
        <v>13876</v>
      </c>
    </row>
    <row r="747" spans="1:98" hidden="1">
      <c r="A747" s="1088"/>
      <c r="B747" s="554" t="s">
        <v>1076</v>
      </c>
      <c r="C747" s="554" t="s">
        <v>1077</v>
      </c>
      <c r="D747" s="554" t="s">
        <v>1078</v>
      </c>
      <c r="E747" s="336" t="s">
        <v>368</v>
      </c>
      <c r="F747" s="336" t="s">
        <v>4125</v>
      </c>
      <c r="G747" s="336">
        <v>2910400155</v>
      </c>
      <c r="H747" s="554" t="s">
        <v>4127</v>
      </c>
      <c r="I747" s="336" t="s">
        <v>114</v>
      </c>
      <c r="J747" s="336" t="s">
        <v>13659</v>
      </c>
      <c r="K747" s="336" t="s">
        <v>13546</v>
      </c>
      <c r="L747" s="336" t="s">
        <v>13658</v>
      </c>
      <c r="M747" s="336" t="s">
        <v>13659</v>
      </c>
      <c r="N747" s="336" t="s">
        <v>13549</v>
      </c>
      <c r="O747" s="632" t="s">
        <v>13661</v>
      </c>
      <c r="P747" s="632"/>
      <c r="Q747" s="556">
        <v>44620</v>
      </c>
      <c r="R747" s="336" t="s">
        <v>13776</v>
      </c>
      <c r="S747" s="557">
        <v>44666</v>
      </c>
      <c r="T747" s="336" t="s">
        <v>15867</v>
      </c>
      <c r="U747" s="625">
        <v>85</v>
      </c>
      <c r="V747" s="1088"/>
      <c r="W747" s="551" t="s">
        <v>13876</v>
      </c>
      <c r="X747" s="551" t="s">
        <v>13876</v>
      </c>
      <c r="Y747" s="551" t="s">
        <v>13876</v>
      </c>
      <c r="Z747" s="551" t="s">
        <v>13876</v>
      </c>
      <c r="AA747" s="551" t="s">
        <v>13876</v>
      </c>
      <c r="AB747" s="551" t="s">
        <v>13876</v>
      </c>
      <c r="AC747" s="551" t="s">
        <v>13876</v>
      </c>
      <c r="AD747" s="552" t="s">
        <v>13876</v>
      </c>
      <c r="AE747" s="623">
        <v>0</v>
      </c>
      <c r="AF747" t="s">
        <v>1075</v>
      </c>
      <c r="AG747" t="s">
        <v>4124</v>
      </c>
      <c r="AH747" t="s">
        <v>4126</v>
      </c>
      <c r="AQ747" t="s">
        <v>13876</v>
      </c>
      <c r="AR747" t="s">
        <v>13876</v>
      </c>
      <c r="AS747" t="s">
        <v>13876</v>
      </c>
      <c r="AT747" t="s">
        <v>13876</v>
      </c>
      <c r="AU747" t="s">
        <v>13876</v>
      </c>
      <c r="AV747" t="s">
        <v>13876</v>
      </c>
      <c r="AW747" t="s">
        <v>13876</v>
      </c>
      <c r="AX747" t="s">
        <v>13876</v>
      </c>
      <c r="AY747" t="s">
        <v>13876</v>
      </c>
      <c r="AZ747" t="s">
        <v>13876</v>
      </c>
      <c r="BA747" t="s">
        <v>13876</v>
      </c>
      <c r="BB747" t="s">
        <v>13876</v>
      </c>
      <c r="BC747" t="s">
        <v>13876</v>
      </c>
      <c r="BD747" t="s">
        <v>13876</v>
      </c>
      <c r="BE747" t="s">
        <v>13876</v>
      </c>
      <c r="BF747" t="s">
        <v>13876</v>
      </c>
      <c r="BG747" t="s">
        <v>13876</v>
      </c>
      <c r="BH747" t="s">
        <v>13876</v>
      </c>
      <c r="BI747" t="s">
        <v>13876</v>
      </c>
      <c r="BJ747" t="s">
        <v>13876</v>
      </c>
      <c r="BK747" t="s">
        <v>13876</v>
      </c>
      <c r="BL747" t="s">
        <v>13876</v>
      </c>
      <c r="BM747" t="s">
        <v>13876</v>
      </c>
      <c r="BN747" t="s">
        <v>13876</v>
      </c>
      <c r="BO747" t="s">
        <v>13876</v>
      </c>
      <c r="BP747" t="s">
        <v>13876</v>
      </c>
      <c r="BQ747" t="s">
        <v>13876</v>
      </c>
      <c r="BR747" t="s">
        <v>13876</v>
      </c>
      <c r="BS747" t="s">
        <v>13876</v>
      </c>
      <c r="BT747" t="s">
        <v>13876</v>
      </c>
      <c r="BU747" t="s">
        <v>13876</v>
      </c>
      <c r="BV747" t="s">
        <v>13876</v>
      </c>
      <c r="BW747" t="s">
        <v>13876</v>
      </c>
      <c r="BX747" t="s">
        <v>13876</v>
      </c>
      <c r="BY747" t="s">
        <v>13876</v>
      </c>
      <c r="BZ747" t="s">
        <v>13876</v>
      </c>
      <c r="CA747" t="s">
        <v>13876</v>
      </c>
      <c r="CB747" t="s">
        <v>13876</v>
      </c>
      <c r="CC747" t="s">
        <v>13876</v>
      </c>
      <c r="CD747" t="s">
        <v>13876</v>
      </c>
      <c r="CE747" t="s">
        <v>13876</v>
      </c>
      <c r="CF747" t="s">
        <v>13876</v>
      </c>
      <c r="CG747" t="s">
        <v>13876</v>
      </c>
      <c r="CH747" t="s">
        <v>13876</v>
      </c>
      <c r="CI747" t="s">
        <v>13876</v>
      </c>
      <c r="CJ747" t="s">
        <v>13876</v>
      </c>
      <c r="CK747" t="s">
        <v>13876</v>
      </c>
      <c r="CL747" t="s">
        <v>13876</v>
      </c>
      <c r="CM747" t="s">
        <v>13876</v>
      </c>
      <c r="CN747" t="s">
        <v>13876</v>
      </c>
      <c r="CO747" t="s">
        <v>13876</v>
      </c>
      <c r="CP747" t="s">
        <v>13876</v>
      </c>
      <c r="CQ747" t="s">
        <v>13876</v>
      </c>
      <c r="CR747" t="s">
        <v>13876</v>
      </c>
      <c r="CS747" t="s">
        <v>13876</v>
      </c>
      <c r="CT747" t="s">
        <v>13876</v>
      </c>
    </row>
    <row r="748" spans="1:98" hidden="1">
      <c r="A748" s="1088"/>
      <c r="B748" s="554" t="s">
        <v>1076</v>
      </c>
      <c r="C748" s="554" t="s">
        <v>1077</v>
      </c>
      <c r="D748" s="554" t="s">
        <v>1078</v>
      </c>
      <c r="E748" s="336" t="s">
        <v>368</v>
      </c>
      <c r="F748" s="336" t="s">
        <v>4125</v>
      </c>
      <c r="G748" s="336">
        <v>2910400155</v>
      </c>
      <c r="H748" s="554" t="s">
        <v>4127</v>
      </c>
      <c r="I748" s="336" t="s">
        <v>115</v>
      </c>
      <c r="J748" s="336" t="s">
        <v>13659</v>
      </c>
      <c r="K748" s="336" t="s">
        <v>13546</v>
      </c>
      <c r="L748" s="336" t="s">
        <v>13658</v>
      </c>
      <c r="M748" s="336" t="s">
        <v>13659</v>
      </c>
      <c r="N748" s="336" t="s">
        <v>13546</v>
      </c>
      <c r="O748" s="632" t="s">
        <v>13661</v>
      </c>
      <c r="P748" s="632"/>
      <c r="Q748" s="556">
        <v>44620</v>
      </c>
      <c r="R748" s="336" t="s">
        <v>13776</v>
      </c>
      <c r="S748" s="557">
        <v>44666</v>
      </c>
      <c r="T748" s="336" t="s">
        <v>15868</v>
      </c>
      <c r="U748" s="625">
        <v>85</v>
      </c>
      <c r="V748" s="1088"/>
      <c r="W748" s="551">
        <v>10525</v>
      </c>
      <c r="X748" s="551">
        <v>3018</v>
      </c>
      <c r="Y748" s="551">
        <v>2997</v>
      </c>
      <c r="Z748" s="551">
        <v>2784</v>
      </c>
      <c r="AA748" s="551">
        <v>2918</v>
      </c>
      <c r="AB748" s="551">
        <v>4014</v>
      </c>
      <c r="AC748" s="551" t="s">
        <v>13876</v>
      </c>
      <c r="AD748" s="552" t="s">
        <v>13876</v>
      </c>
      <c r="AE748" s="623">
        <v>26256</v>
      </c>
      <c r="AF748" t="s">
        <v>1075</v>
      </c>
      <c r="AG748" t="s">
        <v>4124</v>
      </c>
      <c r="AH748" t="s">
        <v>4126</v>
      </c>
      <c r="AQ748" t="s">
        <v>13876</v>
      </c>
      <c r="AR748" t="s">
        <v>13876</v>
      </c>
      <c r="AS748" t="s">
        <v>15289</v>
      </c>
      <c r="AT748" t="s">
        <v>15288</v>
      </c>
      <c r="AU748" t="s">
        <v>15286</v>
      </c>
      <c r="AV748" t="s">
        <v>15292</v>
      </c>
      <c r="AW748" t="s">
        <v>15286</v>
      </c>
      <c r="AX748" t="s">
        <v>13876</v>
      </c>
      <c r="AY748" t="s">
        <v>13876</v>
      </c>
      <c r="AZ748" t="s">
        <v>13876</v>
      </c>
      <c r="BA748" t="s">
        <v>15284</v>
      </c>
      <c r="BB748" t="s">
        <v>15288</v>
      </c>
      <c r="BC748" t="s">
        <v>15289</v>
      </c>
      <c r="BD748" t="s">
        <v>15285</v>
      </c>
      <c r="BE748" t="s">
        <v>13876</v>
      </c>
      <c r="BF748" t="s">
        <v>13876</v>
      </c>
      <c r="BG748" t="s">
        <v>13876</v>
      </c>
      <c r="BH748" t="s">
        <v>15292</v>
      </c>
      <c r="BI748" t="s">
        <v>15294</v>
      </c>
      <c r="BJ748" t="s">
        <v>15294</v>
      </c>
      <c r="BK748" t="s">
        <v>15287</v>
      </c>
      <c r="BL748" t="s">
        <v>13876</v>
      </c>
      <c r="BM748" t="s">
        <v>13876</v>
      </c>
      <c r="BN748" t="s">
        <v>13876</v>
      </c>
      <c r="BO748" t="s">
        <v>15292</v>
      </c>
      <c r="BP748" t="s">
        <v>15287</v>
      </c>
      <c r="BQ748" t="s">
        <v>15285</v>
      </c>
      <c r="BR748" t="s">
        <v>15291</v>
      </c>
      <c r="BS748" t="s">
        <v>13876</v>
      </c>
      <c r="BT748" t="s">
        <v>13876</v>
      </c>
      <c r="BU748" t="s">
        <v>13876</v>
      </c>
      <c r="BV748" t="s">
        <v>15292</v>
      </c>
      <c r="BW748" t="s">
        <v>15294</v>
      </c>
      <c r="BX748" t="s">
        <v>15289</v>
      </c>
      <c r="BY748" t="s">
        <v>15285</v>
      </c>
      <c r="BZ748" t="s">
        <v>13876</v>
      </c>
      <c r="CA748" t="s">
        <v>13876</v>
      </c>
      <c r="CB748" t="s">
        <v>13876</v>
      </c>
      <c r="CC748" t="s">
        <v>15291</v>
      </c>
      <c r="CD748" t="s">
        <v>15288</v>
      </c>
      <c r="CE748" t="s">
        <v>15289</v>
      </c>
      <c r="CF748" t="s">
        <v>15291</v>
      </c>
      <c r="CG748" t="s">
        <v>13876</v>
      </c>
      <c r="CH748" t="s">
        <v>13876</v>
      </c>
      <c r="CI748" t="s">
        <v>13876</v>
      </c>
      <c r="CJ748" t="s">
        <v>13876</v>
      </c>
      <c r="CK748" t="s">
        <v>13876</v>
      </c>
      <c r="CL748" t="s">
        <v>13876</v>
      </c>
      <c r="CM748" t="s">
        <v>13876</v>
      </c>
      <c r="CN748" t="s">
        <v>13876</v>
      </c>
      <c r="CO748" t="s">
        <v>13876</v>
      </c>
      <c r="CP748" t="s">
        <v>13876</v>
      </c>
      <c r="CQ748" t="s">
        <v>13876</v>
      </c>
      <c r="CR748" t="s">
        <v>13876</v>
      </c>
      <c r="CS748" t="s">
        <v>13876</v>
      </c>
      <c r="CT748" t="s">
        <v>13876</v>
      </c>
    </row>
    <row r="749" spans="1:98" hidden="1">
      <c r="A749" s="1088"/>
      <c r="B749" s="554" t="s">
        <v>1076</v>
      </c>
      <c r="C749" s="554" t="s">
        <v>1077</v>
      </c>
      <c r="D749" s="554" t="s">
        <v>1078</v>
      </c>
      <c r="E749" s="336" t="s">
        <v>368</v>
      </c>
      <c r="F749" s="336" t="s">
        <v>4125</v>
      </c>
      <c r="G749" s="336">
        <v>2910700141</v>
      </c>
      <c r="H749" s="554" t="s">
        <v>4888</v>
      </c>
      <c r="I749" s="336" t="s">
        <v>113</v>
      </c>
      <c r="J749" s="336" t="s">
        <v>13659</v>
      </c>
      <c r="K749" s="336" t="s">
        <v>13546</v>
      </c>
      <c r="L749" s="336" t="s">
        <v>13658</v>
      </c>
      <c r="M749" s="336" t="s">
        <v>13659</v>
      </c>
      <c r="N749" s="336" t="s">
        <v>13549</v>
      </c>
      <c r="O749" s="632" t="s">
        <v>13661</v>
      </c>
      <c r="P749" s="632"/>
      <c r="Q749" s="556">
        <v>44620</v>
      </c>
      <c r="R749" s="336" t="s">
        <v>13776</v>
      </c>
      <c r="S749" s="557">
        <v>44666</v>
      </c>
      <c r="T749" s="336" t="s">
        <v>15869</v>
      </c>
      <c r="U749" s="625">
        <v>85</v>
      </c>
      <c r="V749" s="1088"/>
      <c r="W749" s="551">
        <v>47472</v>
      </c>
      <c r="X749" s="551">
        <v>13358</v>
      </c>
      <c r="Y749" s="551">
        <v>12582</v>
      </c>
      <c r="Z749" s="551">
        <v>14847</v>
      </c>
      <c r="AA749" s="551">
        <v>15556</v>
      </c>
      <c r="AB749" s="551">
        <v>14331</v>
      </c>
      <c r="AC749" s="551">
        <v>1050</v>
      </c>
      <c r="AD749" s="552" t="s">
        <v>13876</v>
      </c>
      <c r="AE749" s="623">
        <v>119196</v>
      </c>
      <c r="AF749" t="s">
        <v>1075</v>
      </c>
      <c r="AG749" t="s">
        <v>4124</v>
      </c>
      <c r="AH749" t="s">
        <v>4887</v>
      </c>
      <c r="AQ749" t="s">
        <v>13876</v>
      </c>
      <c r="AR749" t="s">
        <v>13876</v>
      </c>
      <c r="AS749" t="s">
        <v>15291</v>
      </c>
      <c r="AT749" t="s">
        <v>15287</v>
      </c>
      <c r="AU749" t="s">
        <v>15291</v>
      </c>
      <c r="AV749" t="s">
        <v>15287</v>
      </c>
      <c r="AW749" t="s">
        <v>15292</v>
      </c>
      <c r="AX749" t="s">
        <v>13876</v>
      </c>
      <c r="AY749" t="s">
        <v>13876</v>
      </c>
      <c r="AZ749" t="s">
        <v>15289</v>
      </c>
      <c r="BA749" t="s">
        <v>15284</v>
      </c>
      <c r="BB749" t="s">
        <v>15284</v>
      </c>
      <c r="BC749" t="s">
        <v>15286</v>
      </c>
      <c r="BD749" t="s">
        <v>15285</v>
      </c>
      <c r="BE749" t="s">
        <v>13876</v>
      </c>
      <c r="BF749" t="s">
        <v>13876</v>
      </c>
      <c r="BG749" t="s">
        <v>15289</v>
      </c>
      <c r="BH749" t="s">
        <v>15292</v>
      </c>
      <c r="BI749" t="s">
        <v>15286</v>
      </c>
      <c r="BJ749" t="s">
        <v>15285</v>
      </c>
      <c r="BK749" t="s">
        <v>15292</v>
      </c>
      <c r="BL749" t="s">
        <v>13876</v>
      </c>
      <c r="BM749" t="s">
        <v>13876</v>
      </c>
      <c r="BN749" t="s">
        <v>15289</v>
      </c>
      <c r="BO749" t="s">
        <v>15291</v>
      </c>
      <c r="BP749" t="s">
        <v>15285</v>
      </c>
      <c r="BQ749" t="s">
        <v>15291</v>
      </c>
      <c r="BR749" t="s">
        <v>15287</v>
      </c>
      <c r="BS749" t="s">
        <v>13876</v>
      </c>
      <c r="BT749" t="s">
        <v>13876</v>
      </c>
      <c r="BU749" t="s">
        <v>15289</v>
      </c>
      <c r="BV749" t="s">
        <v>15286</v>
      </c>
      <c r="BW749" t="s">
        <v>15286</v>
      </c>
      <c r="BX749" t="s">
        <v>15286</v>
      </c>
      <c r="BY749" t="s">
        <v>15290</v>
      </c>
      <c r="BZ749" t="s">
        <v>13876</v>
      </c>
      <c r="CA749" t="s">
        <v>13876</v>
      </c>
      <c r="CB749" t="s">
        <v>15289</v>
      </c>
      <c r="CC749" t="s">
        <v>15291</v>
      </c>
      <c r="CD749" t="s">
        <v>15284</v>
      </c>
      <c r="CE749" t="s">
        <v>15284</v>
      </c>
      <c r="CF749" t="s">
        <v>15289</v>
      </c>
      <c r="CG749" t="s">
        <v>13876</v>
      </c>
      <c r="CH749" t="s">
        <v>13876</v>
      </c>
      <c r="CI749" t="s">
        <v>13876</v>
      </c>
      <c r="CJ749" t="s">
        <v>15289</v>
      </c>
      <c r="CK749" t="s">
        <v>15288</v>
      </c>
      <c r="CL749" t="s">
        <v>15286</v>
      </c>
      <c r="CM749" t="s">
        <v>15288</v>
      </c>
      <c r="CN749" t="s">
        <v>13876</v>
      </c>
      <c r="CO749" t="s">
        <v>13876</v>
      </c>
      <c r="CP749" t="s">
        <v>13876</v>
      </c>
      <c r="CQ749" t="s">
        <v>13876</v>
      </c>
      <c r="CR749" t="s">
        <v>13876</v>
      </c>
      <c r="CS749" t="s">
        <v>13876</v>
      </c>
      <c r="CT749" t="s">
        <v>13876</v>
      </c>
    </row>
    <row r="750" spans="1:98" hidden="1">
      <c r="A750" s="1088"/>
      <c r="B750" s="554" t="s">
        <v>1076</v>
      </c>
      <c r="C750" s="554" t="s">
        <v>1077</v>
      </c>
      <c r="D750" s="554" t="s">
        <v>1078</v>
      </c>
      <c r="E750" s="336" t="s">
        <v>368</v>
      </c>
      <c r="F750" s="336" t="s">
        <v>4125</v>
      </c>
      <c r="G750" s="336">
        <v>2910700141</v>
      </c>
      <c r="H750" s="554" t="s">
        <v>4888</v>
      </c>
      <c r="I750" s="336" t="s">
        <v>114</v>
      </c>
      <c r="J750" s="336" t="s">
        <v>13659</v>
      </c>
      <c r="K750" s="336" t="s">
        <v>13546</v>
      </c>
      <c r="L750" s="336" t="s">
        <v>13658</v>
      </c>
      <c r="M750" s="336" t="s">
        <v>13659</v>
      </c>
      <c r="N750" s="336" t="s">
        <v>13549</v>
      </c>
      <c r="O750" s="632" t="s">
        <v>13661</v>
      </c>
      <c r="P750" s="632"/>
      <c r="Q750" s="556">
        <v>44620</v>
      </c>
      <c r="R750" s="336" t="s">
        <v>13776</v>
      </c>
      <c r="S750" s="557">
        <v>44666</v>
      </c>
      <c r="T750" s="336" t="s">
        <v>15870</v>
      </c>
      <c r="U750" s="625">
        <v>85</v>
      </c>
      <c r="V750" s="1088"/>
      <c r="W750" s="551" t="s">
        <v>13876</v>
      </c>
      <c r="X750" s="551" t="s">
        <v>13876</v>
      </c>
      <c r="Y750" s="551" t="s">
        <v>13876</v>
      </c>
      <c r="Z750" s="551" t="s">
        <v>13876</v>
      </c>
      <c r="AA750" s="551" t="s">
        <v>13876</v>
      </c>
      <c r="AB750" s="551" t="s">
        <v>13876</v>
      </c>
      <c r="AC750" s="551" t="s">
        <v>13876</v>
      </c>
      <c r="AD750" s="552" t="s">
        <v>13876</v>
      </c>
      <c r="AE750" s="623">
        <v>0</v>
      </c>
      <c r="AF750" t="s">
        <v>1075</v>
      </c>
      <c r="AG750" t="s">
        <v>4124</v>
      </c>
      <c r="AH750" t="s">
        <v>4887</v>
      </c>
      <c r="AQ750" t="s">
        <v>13876</v>
      </c>
      <c r="AR750" t="s">
        <v>13876</v>
      </c>
      <c r="AS750" t="s">
        <v>13876</v>
      </c>
      <c r="AT750" t="s">
        <v>13876</v>
      </c>
      <c r="AU750" t="s">
        <v>13876</v>
      </c>
      <c r="AV750" t="s">
        <v>13876</v>
      </c>
      <c r="AW750" t="s">
        <v>13876</v>
      </c>
      <c r="AX750" t="s">
        <v>13876</v>
      </c>
      <c r="AY750" t="s">
        <v>13876</v>
      </c>
      <c r="AZ750" t="s">
        <v>13876</v>
      </c>
      <c r="BA750" t="s">
        <v>13876</v>
      </c>
      <c r="BB750" t="s">
        <v>13876</v>
      </c>
      <c r="BC750" t="s">
        <v>13876</v>
      </c>
      <c r="BD750" t="s">
        <v>13876</v>
      </c>
      <c r="BE750" t="s">
        <v>13876</v>
      </c>
      <c r="BF750" t="s">
        <v>13876</v>
      </c>
      <c r="BG750" t="s">
        <v>13876</v>
      </c>
      <c r="BH750" t="s">
        <v>13876</v>
      </c>
      <c r="BI750" t="s">
        <v>13876</v>
      </c>
      <c r="BJ750" t="s">
        <v>13876</v>
      </c>
      <c r="BK750" t="s">
        <v>13876</v>
      </c>
      <c r="BL750" t="s">
        <v>13876</v>
      </c>
      <c r="BM750" t="s">
        <v>13876</v>
      </c>
      <c r="BN750" t="s">
        <v>13876</v>
      </c>
      <c r="BO750" t="s">
        <v>13876</v>
      </c>
      <c r="BP750" t="s">
        <v>13876</v>
      </c>
      <c r="BQ750" t="s">
        <v>13876</v>
      </c>
      <c r="BR750" t="s">
        <v>13876</v>
      </c>
      <c r="BS750" t="s">
        <v>13876</v>
      </c>
      <c r="BT750" t="s">
        <v>13876</v>
      </c>
      <c r="BU750" t="s">
        <v>13876</v>
      </c>
      <c r="BV750" t="s">
        <v>13876</v>
      </c>
      <c r="BW750" t="s">
        <v>13876</v>
      </c>
      <c r="BX750" t="s">
        <v>13876</v>
      </c>
      <c r="BY750" t="s">
        <v>13876</v>
      </c>
      <c r="BZ750" t="s">
        <v>13876</v>
      </c>
      <c r="CA750" t="s">
        <v>13876</v>
      </c>
      <c r="CB750" t="s">
        <v>13876</v>
      </c>
      <c r="CC750" t="s">
        <v>13876</v>
      </c>
      <c r="CD750" t="s">
        <v>13876</v>
      </c>
      <c r="CE750" t="s">
        <v>13876</v>
      </c>
      <c r="CF750" t="s">
        <v>13876</v>
      </c>
      <c r="CG750" t="s">
        <v>13876</v>
      </c>
      <c r="CH750" t="s">
        <v>13876</v>
      </c>
      <c r="CI750" t="s">
        <v>13876</v>
      </c>
      <c r="CJ750" t="s">
        <v>13876</v>
      </c>
      <c r="CK750" t="s">
        <v>13876</v>
      </c>
      <c r="CL750" t="s">
        <v>13876</v>
      </c>
      <c r="CM750" t="s">
        <v>13876</v>
      </c>
      <c r="CN750" t="s">
        <v>13876</v>
      </c>
      <c r="CO750" t="s">
        <v>13876</v>
      </c>
      <c r="CP750" t="s">
        <v>13876</v>
      </c>
      <c r="CQ750" t="s">
        <v>13876</v>
      </c>
      <c r="CR750" t="s">
        <v>13876</v>
      </c>
      <c r="CS750" t="s">
        <v>13876</v>
      </c>
      <c r="CT750" t="s">
        <v>13876</v>
      </c>
    </row>
    <row r="751" spans="1:98" hidden="1">
      <c r="A751" s="1088"/>
      <c r="B751" s="554" t="s">
        <v>1076</v>
      </c>
      <c r="C751" s="554" t="s">
        <v>1077</v>
      </c>
      <c r="D751" s="554" t="s">
        <v>1078</v>
      </c>
      <c r="E751" s="336" t="s">
        <v>368</v>
      </c>
      <c r="F751" s="336" t="s">
        <v>4125</v>
      </c>
      <c r="G751" s="336">
        <v>2910700141</v>
      </c>
      <c r="H751" s="554" t="s">
        <v>4888</v>
      </c>
      <c r="I751" s="336" t="s">
        <v>115</v>
      </c>
      <c r="J751" s="336" t="s">
        <v>13659</v>
      </c>
      <c r="K751" s="336" t="s">
        <v>13546</v>
      </c>
      <c r="L751" s="336" t="s">
        <v>13658</v>
      </c>
      <c r="M751" s="336" t="s">
        <v>13659</v>
      </c>
      <c r="N751" s="336" t="s">
        <v>13549</v>
      </c>
      <c r="O751" s="632" t="s">
        <v>13661</v>
      </c>
      <c r="P751" s="632"/>
      <c r="Q751" s="556">
        <v>44620</v>
      </c>
      <c r="R751" s="336" t="s">
        <v>13776</v>
      </c>
      <c r="S751" s="557">
        <v>44666</v>
      </c>
      <c r="T751" s="336" t="s">
        <v>15871</v>
      </c>
      <c r="U751" s="625">
        <v>85</v>
      </c>
      <c r="V751" s="1088"/>
      <c r="W751" s="551">
        <v>21039</v>
      </c>
      <c r="X751" s="551">
        <v>6844</v>
      </c>
      <c r="Y751" s="551">
        <v>5770</v>
      </c>
      <c r="Z751" s="551">
        <v>5015</v>
      </c>
      <c r="AA751" s="551">
        <v>4517</v>
      </c>
      <c r="AB751" s="551">
        <v>5207</v>
      </c>
      <c r="AC751" s="551" t="s">
        <v>13876</v>
      </c>
      <c r="AD751" s="552" t="s">
        <v>13876</v>
      </c>
      <c r="AE751" s="623">
        <v>48392</v>
      </c>
      <c r="AF751" t="s">
        <v>1075</v>
      </c>
      <c r="AG751" t="s">
        <v>4124</v>
      </c>
      <c r="AH751" t="s">
        <v>4887</v>
      </c>
      <c r="AQ751" t="s">
        <v>13876</v>
      </c>
      <c r="AR751" t="s">
        <v>13876</v>
      </c>
      <c r="AS751" t="s">
        <v>15292</v>
      </c>
      <c r="AT751" t="s">
        <v>15289</v>
      </c>
      <c r="AU751" t="s">
        <v>15288</v>
      </c>
      <c r="AV751" t="s">
        <v>15284</v>
      </c>
      <c r="AW751" t="s">
        <v>15294</v>
      </c>
      <c r="AX751" t="s">
        <v>13876</v>
      </c>
      <c r="AY751" t="s">
        <v>13876</v>
      </c>
      <c r="AZ751" t="s">
        <v>13876</v>
      </c>
      <c r="BA751" t="s">
        <v>15290</v>
      </c>
      <c r="BB751" t="s">
        <v>15285</v>
      </c>
      <c r="BC751" t="s">
        <v>15291</v>
      </c>
      <c r="BD751" t="s">
        <v>15291</v>
      </c>
      <c r="BE751" t="s">
        <v>13876</v>
      </c>
      <c r="BF751" t="s">
        <v>13876</v>
      </c>
      <c r="BG751" t="s">
        <v>13876</v>
      </c>
      <c r="BH751" t="s">
        <v>15286</v>
      </c>
      <c r="BI751" t="s">
        <v>15287</v>
      </c>
      <c r="BJ751" t="s">
        <v>15287</v>
      </c>
      <c r="BK751" t="s">
        <v>15288</v>
      </c>
      <c r="BL751" t="s">
        <v>13876</v>
      </c>
      <c r="BM751" t="s">
        <v>13876</v>
      </c>
      <c r="BN751" t="s">
        <v>13876</v>
      </c>
      <c r="BO751" t="s">
        <v>15286</v>
      </c>
      <c r="BP751" t="s">
        <v>15288</v>
      </c>
      <c r="BQ751" t="s">
        <v>15289</v>
      </c>
      <c r="BR751" t="s">
        <v>15286</v>
      </c>
      <c r="BS751" t="s">
        <v>13876</v>
      </c>
      <c r="BT751" t="s">
        <v>13876</v>
      </c>
      <c r="BU751" t="s">
        <v>13876</v>
      </c>
      <c r="BV751" t="s">
        <v>15291</v>
      </c>
      <c r="BW751" t="s">
        <v>15286</v>
      </c>
      <c r="BX751" t="s">
        <v>15289</v>
      </c>
      <c r="BY751" t="s">
        <v>15287</v>
      </c>
      <c r="BZ751" t="s">
        <v>13876</v>
      </c>
      <c r="CA751" t="s">
        <v>13876</v>
      </c>
      <c r="CB751" t="s">
        <v>13876</v>
      </c>
      <c r="CC751" t="s">
        <v>15286</v>
      </c>
      <c r="CD751" t="s">
        <v>15292</v>
      </c>
      <c r="CE751" t="s">
        <v>15288</v>
      </c>
      <c r="CF751" t="s">
        <v>15287</v>
      </c>
      <c r="CG751" t="s">
        <v>13876</v>
      </c>
      <c r="CH751" t="s">
        <v>13876</v>
      </c>
      <c r="CI751" t="s">
        <v>13876</v>
      </c>
      <c r="CJ751" t="s">
        <v>13876</v>
      </c>
      <c r="CK751" t="s">
        <v>13876</v>
      </c>
      <c r="CL751" t="s">
        <v>13876</v>
      </c>
      <c r="CM751" t="s">
        <v>13876</v>
      </c>
      <c r="CN751" t="s">
        <v>13876</v>
      </c>
      <c r="CO751" t="s">
        <v>13876</v>
      </c>
      <c r="CP751" t="s">
        <v>13876</v>
      </c>
      <c r="CQ751" t="s">
        <v>13876</v>
      </c>
      <c r="CR751" t="s">
        <v>13876</v>
      </c>
      <c r="CS751" t="s">
        <v>13876</v>
      </c>
      <c r="CT751" t="s">
        <v>13876</v>
      </c>
    </row>
    <row r="752" spans="1:98" hidden="1">
      <c r="A752" s="1088"/>
      <c r="B752" s="554" t="s">
        <v>1076</v>
      </c>
      <c r="C752" s="554" t="s">
        <v>1077</v>
      </c>
      <c r="D752" s="554" t="s">
        <v>1078</v>
      </c>
      <c r="E752" s="336" t="s">
        <v>368</v>
      </c>
      <c r="F752" s="336" t="s">
        <v>4125</v>
      </c>
      <c r="G752" s="336">
        <v>2910800222</v>
      </c>
      <c r="H752" s="554" t="s">
        <v>5341</v>
      </c>
      <c r="I752" s="336" t="s">
        <v>113</v>
      </c>
      <c r="J752" s="336" t="s">
        <v>13659</v>
      </c>
      <c r="K752" s="336" t="s">
        <v>13546</v>
      </c>
      <c r="L752" s="336" t="s">
        <v>13658</v>
      </c>
      <c r="M752" s="336" t="s">
        <v>13659</v>
      </c>
      <c r="N752" s="336" t="s">
        <v>13549</v>
      </c>
      <c r="O752" s="632" t="s">
        <v>13661</v>
      </c>
      <c r="P752" s="632"/>
      <c r="Q752" s="556">
        <v>44620</v>
      </c>
      <c r="R752" s="336" t="s">
        <v>13776</v>
      </c>
      <c r="S752" s="557">
        <v>44666</v>
      </c>
      <c r="T752" s="336" t="s">
        <v>15872</v>
      </c>
      <c r="U752" s="625">
        <v>85</v>
      </c>
      <c r="V752" s="1088"/>
      <c r="W752" s="551">
        <v>95862</v>
      </c>
      <c r="X752" s="551">
        <v>35316</v>
      </c>
      <c r="Y752" s="551">
        <v>39064</v>
      </c>
      <c r="Z752" s="551">
        <v>33821</v>
      </c>
      <c r="AA752" s="551">
        <v>36481</v>
      </c>
      <c r="AB752" s="551">
        <v>35368</v>
      </c>
      <c r="AC752" s="551" t="s">
        <v>13876</v>
      </c>
      <c r="AD752" s="552" t="s">
        <v>13876</v>
      </c>
      <c r="AE752" s="623">
        <v>275912</v>
      </c>
      <c r="AF752" t="s">
        <v>1075</v>
      </c>
      <c r="AG752" t="s">
        <v>1081</v>
      </c>
      <c r="AH752" t="s">
        <v>5340</v>
      </c>
      <c r="AQ752" t="s">
        <v>13876</v>
      </c>
      <c r="AR752" t="s">
        <v>13876</v>
      </c>
      <c r="AS752" t="s">
        <v>15294</v>
      </c>
      <c r="AT752" t="s">
        <v>15286</v>
      </c>
      <c r="AU752" t="s">
        <v>15285</v>
      </c>
      <c r="AV752" t="s">
        <v>15290</v>
      </c>
      <c r="AW752" t="s">
        <v>15292</v>
      </c>
      <c r="AX752" t="s">
        <v>13876</v>
      </c>
      <c r="AY752" t="s">
        <v>13876</v>
      </c>
      <c r="AZ752" t="s">
        <v>15284</v>
      </c>
      <c r="BA752" t="s">
        <v>15286</v>
      </c>
      <c r="BB752" t="s">
        <v>15284</v>
      </c>
      <c r="BC752" t="s">
        <v>15289</v>
      </c>
      <c r="BD752" t="s">
        <v>15290</v>
      </c>
      <c r="BE752" t="s">
        <v>13876</v>
      </c>
      <c r="BF752" t="s">
        <v>13876</v>
      </c>
      <c r="BG752" t="s">
        <v>13876</v>
      </c>
      <c r="BH752" t="s">
        <v>15289</v>
      </c>
      <c r="BI752" t="s">
        <v>15290</v>
      </c>
      <c r="BJ752" t="s">
        <v>15290</v>
      </c>
      <c r="BK752" t="s">
        <v>15285</v>
      </c>
      <c r="BL752" t="s">
        <v>13876</v>
      </c>
      <c r="BM752" t="s">
        <v>13876</v>
      </c>
      <c r="BN752" t="s">
        <v>15284</v>
      </c>
      <c r="BO752" t="s">
        <v>15284</v>
      </c>
      <c r="BP752" t="s">
        <v>15285</v>
      </c>
      <c r="BQ752" t="s">
        <v>15292</v>
      </c>
      <c r="BR752" t="s">
        <v>15289</v>
      </c>
      <c r="BS752" t="s">
        <v>13876</v>
      </c>
      <c r="BT752" t="s">
        <v>13876</v>
      </c>
      <c r="BU752" t="s">
        <v>15284</v>
      </c>
      <c r="BV752" t="s">
        <v>15290</v>
      </c>
      <c r="BW752" t="s">
        <v>15291</v>
      </c>
      <c r="BX752" t="s">
        <v>15285</v>
      </c>
      <c r="BY752" t="s">
        <v>15289</v>
      </c>
      <c r="BZ752" t="s">
        <v>13876</v>
      </c>
      <c r="CA752" t="s">
        <v>13876</v>
      </c>
      <c r="CB752" t="s">
        <v>15284</v>
      </c>
      <c r="CC752" t="s">
        <v>15286</v>
      </c>
      <c r="CD752" t="s">
        <v>15284</v>
      </c>
      <c r="CE752" t="s">
        <v>15290</v>
      </c>
      <c r="CF752" t="s">
        <v>15285</v>
      </c>
      <c r="CG752" t="s">
        <v>13876</v>
      </c>
      <c r="CH752" t="s">
        <v>13876</v>
      </c>
      <c r="CI752" t="s">
        <v>13876</v>
      </c>
      <c r="CJ752" t="s">
        <v>13876</v>
      </c>
      <c r="CK752" t="s">
        <v>13876</v>
      </c>
      <c r="CL752" t="s">
        <v>13876</v>
      </c>
      <c r="CM752" t="s">
        <v>13876</v>
      </c>
      <c r="CN752" t="s">
        <v>13876</v>
      </c>
      <c r="CO752" t="s">
        <v>13876</v>
      </c>
      <c r="CP752" t="s">
        <v>13876</v>
      </c>
      <c r="CQ752" t="s">
        <v>13876</v>
      </c>
      <c r="CR752" t="s">
        <v>13876</v>
      </c>
      <c r="CS752" t="s">
        <v>13876</v>
      </c>
      <c r="CT752" t="s">
        <v>13876</v>
      </c>
    </row>
    <row r="753" spans="1:98" hidden="1">
      <c r="A753" s="1088"/>
      <c r="B753" s="554" t="s">
        <v>1076</v>
      </c>
      <c r="C753" s="554" t="s">
        <v>1077</v>
      </c>
      <c r="D753" s="554" t="s">
        <v>1078</v>
      </c>
      <c r="E753" s="336" t="s">
        <v>368</v>
      </c>
      <c r="F753" s="336" t="s">
        <v>4125</v>
      </c>
      <c r="G753" s="336">
        <v>2910800222</v>
      </c>
      <c r="H753" s="554" t="s">
        <v>5341</v>
      </c>
      <c r="I753" s="336" t="s">
        <v>114</v>
      </c>
      <c r="J753" s="336" t="s">
        <v>13659</v>
      </c>
      <c r="K753" s="336" t="s">
        <v>13546</v>
      </c>
      <c r="L753" s="336" t="s">
        <v>13658</v>
      </c>
      <c r="M753" s="336" t="s">
        <v>13659</v>
      </c>
      <c r="N753" s="336" t="s">
        <v>13549</v>
      </c>
      <c r="O753" s="632" t="s">
        <v>13661</v>
      </c>
      <c r="P753" s="632"/>
      <c r="Q753" s="556">
        <v>44620</v>
      </c>
      <c r="R753" s="336" t="s">
        <v>13776</v>
      </c>
      <c r="S753" s="557">
        <v>44666</v>
      </c>
      <c r="T753" s="336" t="s">
        <v>15873</v>
      </c>
      <c r="U753" s="625">
        <v>85</v>
      </c>
      <c r="V753" s="1088"/>
      <c r="W753" s="551">
        <v>8693</v>
      </c>
      <c r="X753" s="551">
        <v>559</v>
      </c>
      <c r="Y753" s="551">
        <v>699</v>
      </c>
      <c r="Z753" s="551">
        <v>559</v>
      </c>
      <c r="AA753" s="551">
        <v>699</v>
      </c>
      <c r="AB753" s="551">
        <v>559</v>
      </c>
      <c r="AC753" s="551" t="s">
        <v>13876</v>
      </c>
      <c r="AD753" s="552" t="s">
        <v>13876</v>
      </c>
      <c r="AE753" s="623">
        <v>11768</v>
      </c>
      <c r="AF753" t="s">
        <v>1075</v>
      </c>
      <c r="AG753" t="s">
        <v>1081</v>
      </c>
      <c r="AH753" t="s">
        <v>5340</v>
      </c>
      <c r="AQ753" t="s">
        <v>13876</v>
      </c>
      <c r="AR753" t="s">
        <v>13876</v>
      </c>
      <c r="AS753" t="s">
        <v>13876</v>
      </c>
      <c r="AT753" t="s">
        <v>15285</v>
      </c>
      <c r="AU753" t="s">
        <v>15290</v>
      </c>
      <c r="AV753" t="s">
        <v>15294</v>
      </c>
      <c r="AW753" t="s">
        <v>15284</v>
      </c>
      <c r="AX753" t="s">
        <v>13876</v>
      </c>
      <c r="AY753" t="s">
        <v>13876</v>
      </c>
      <c r="AZ753" t="s">
        <v>13876</v>
      </c>
      <c r="BA753" t="s">
        <v>13876</v>
      </c>
      <c r="BB753" t="s">
        <v>15286</v>
      </c>
      <c r="BC753" t="s">
        <v>15286</v>
      </c>
      <c r="BD753" t="s">
        <v>15294</v>
      </c>
      <c r="BE753" t="s">
        <v>13876</v>
      </c>
      <c r="BF753" t="s">
        <v>13876</v>
      </c>
      <c r="BG753" t="s">
        <v>13876</v>
      </c>
      <c r="BH753" t="s">
        <v>13876</v>
      </c>
      <c r="BI753" t="s">
        <v>15290</v>
      </c>
      <c r="BJ753" t="s">
        <v>15294</v>
      </c>
      <c r="BK753" t="s">
        <v>15294</v>
      </c>
      <c r="BL753" t="s">
        <v>13876</v>
      </c>
      <c r="BM753" t="s">
        <v>13876</v>
      </c>
      <c r="BN753" t="s">
        <v>13876</v>
      </c>
      <c r="BO753" t="s">
        <v>13876</v>
      </c>
      <c r="BP753" t="s">
        <v>15286</v>
      </c>
      <c r="BQ753" t="s">
        <v>15286</v>
      </c>
      <c r="BR753" t="s">
        <v>15294</v>
      </c>
      <c r="BS753" t="s">
        <v>13876</v>
      </c>
      <c r="BT753" t="s">
        <v>13876</v>
      </c>
      <c r="BU753" t="s">
        <v>13876</v>
      </c>
      <c r="BV753" t="s">
        <v>13876</v>
      </c>
      <c r="BW753" t="s">
        <v>15290</v>
      </c>
      <c r="BX753" t="s">
        <v>15294</v>
      </c>
      <c r="BY753" t="s">
        <v>15294</v>
      </c>
      <c r="BZ753" t="s">
        <v>13876</v>
      </c>
      <c r="CA753" t="s">
        <v>13876</v>
      </c>
      <c r="CB753" t="s">
        <v>13876</v>
      </c>
      <c r="CC753" t="s">
        <v>13876</v>
      </c>
      <c r="CD753" t="s">
        <v>15286</v>
      </c>
      <c r="CE753" t="s">
        <v>15286</v>
      </c>
      <c r="CF753" t="s">
        <v>15294</v>
      </c>
      <c r="CG753" t="s">
        <v>13876</v>
      </c>
      <c r="CH753" t="s">
        <v>13876</v>
      </c>
      <c r="CI753" t="s">
        <v>13876</v>
      </c>
      <c r="CJ753" t="s">
        <v>13876</v>
      </c>
      <c r="CK753" t="s">
        <v>13876</v>
      </c>
      <c r="CL753" t="s">
        <v>13876</v>
      </c>
      <c r="CM753" t="s">
        <v>13876</v>
      </c>
      <c r="CN753" t="s">
        <v>13876</v>
      </c>
      <c r="CO753" t="s">
        <v>13876</v>
      </c>
      <c r="CP753" t="s">
        <v>13876</v>
      </c>
      <c r="CQ753" t="s">
        <v>13876</v>
      </c>
      <c r="CR753" t="s">
        <v>13876</v>
      </c>
      <c r="CS753" t="s">
        <v>13876</v>
      </c>
      <c r="CT753" t="s">
        <v>13876</v>
      </c>
    </row>
    <row r="754" spans="1:98" hidden="1">
      <c r="A754" s="1088"/>
      <c r="B754" s="554" t="s">
        <v>1076</v>
      </c>
      <c r="C754" s="554" t="s">
        <v>1077</v>
      </c>
      <c r="D754" s="554" t="s">
        <v>1078</v>
      </c>
      <c r="E754" s="336" t="s">
        <v>368</v>
      </c>
      <c r="F754" s="336" t="s">
        <v>4125</v>
      </c>
      <c r="G754" s="336">
        <v>2910800222</v>
      </c>
      <c r="H754" s="554" t="s">
        <v>5341</v>
      </c>
      <c r="I754" s="336" t="s">
        <v>115</v>
      </c>
      <c r="J754" s="336" t="s">
        <v>13659</v>
      </c>
      <c r="K754" s="336" t="s">
        <v>13546</v>
      </c>
      <c r="L754" s="336" t="s">
        <v>13658</v>
      </c>
      <c r="M754" s="336" t="s">
        <v>13659</v>
      </c>
      <c r="N754" s="336" t="s">
        <v>13549</v>
      </c>
      <c r="O754" s="632" t="s">
        <v>13661</v>
      </c>
      <c r="P754" s="632"/>
      <c r="Q754" s="556">
        <v>44620</v>
      </c>
      <c r="R754" s="336" t="s">
        <v>13776</v>
      </c>
      <c r="S754" s="557">
        <v>44666</v>
      </c>
      <c r="T754" s="336" t="s">
        <v>15874</v>
      </c>
      <c r="U754" s="625">
        <v>85</v>
      </c>
      <c r="V754" s="1088"/>
      <c r="W754" s="551" t="s">
        <v>13876</v>
      </c>
      <c r="X754" s="551" t="s">
        <v>13876</v>
      </c>
      <c r="Y754" s="551" t="s">
        <v>13876</v>
      </c>
      <c r="Z754" s="551" t="s">
        <v>13876</v>
      </c>
      <c r="AA754" s="551" t="s">
        <v>13876</v>
      </c>
      <c r="AB754" s="551" t="s">
        <v>13876</v>
      </c>
      <c r="AC754" s="551" t="s">
        <v>13876</v>
      </c>
      <c r="AD754" s="552" t="s">
        <v>13876</v>
      </c>
      <c r="AE754" s="623">
        <v>0</v>
      </c>
      <c r="AF754" t="s">
        <v>1075</v>
      </c>
      <c r="AG754" t="s">
        <v>1081</v>
      </c>
      <c r="AH754" t="s">
        <v>5340</v>
      </c>
      <c r="AQ754" t="s">
        <v>13876</v>
      </c>
      <c r="AR754" t="s">
        <v>13876</v>
      </c>
      <c r="AS754" t="s">
        <v>13876</v>
      </c>
      <c r="AT754" t="s">
        <v>13876</v>
      </c>
      <c r="AU754" t="s">
        <v>13876</v>
      </c>
      <c r="AV754" t="s">
        <v>13876</v>
      </c>
      <c r="AW754" t="s">
        <v>13876</v>
      </c>
      <c r="AX754" t="s">
        <v>13876</v>
      </c>
      <c r="AY754" t="s">
        <v>13876</v>
      </c>
      <c r="AZ754" t="s">
        <v>13876</v>
      </c>
      <c r="BA754" t="s">
        <v>13876</v>
      </c>
      <c r="BB754" t="s">
        <v>13876</v>
      </c>
      <c r="BC754" t="s">
        <v>13876</v>
      </c>
      <c r="BD754" t="s">
        <v>13876</v>
      </c>
      <c r="BE754" t="s">
        <v>13876</v>
      </c>
      <c r="BF754" t="s">
        <v>13876</v>
      </c>
      <c r="BG754" t="s">
        <v>13876</v>
      </c>
      <c r="BH754" t="s">
        <v>13876</v>
      </c>
      <c r="BI754" t="s">
        <v>13876</v>
      </c>
      <c r="BJ754" t="s">
        <v>13876</v>
      </c>
      <c r="BK754" t="s">
        <v>13876</v>
      </c>
      <c r="BL754" t="s">
        <v>13876</v>
      </c>
      <c r="BM754" t="s">
        <v>13876</v>
      </c>
      <c r="BN754" t="s">
        <v>13876</v>
      </c>
      <c r="BO754" t="s">
        <v>13876</v>
      </c>
      <c r="BP754" t="s">
        <v>13876</v>
      </c>
      <c r="BQ754" t="s">
        <v>13876</v>
      </c>
      <c r="BR754" t="s">
        <v>13876</v>
      </c>
      <c r="BS754" t="s">
        <v>13876</v>
      </c>
      <c r="BT754" t="s">
        <v>13876</v>
      </c>
      <c r="BU754" t="s">
        <v>13876</v>
      </c>
      <c r="BV754" t="s">
        <v>13876</v>
      </c>
      <c r="BW754" t="s">
        <v>13876</v>
      </c>
      <c r="BX754" t="s">
        <v>13876</v>
      </c>
      <c r="BY754" t="s">
        <v>13876</v>
      </c>
      <c r="BZ754" t="s">
        <v>13876</v>
      </c>
      <c r="CA754" t="s">
        <v>13876</v>
      </c>
      <c r="CB754" t="s">
        <v>13876</v>
      </c>
      <c r="CC754" t="s">
        <v>13876</v>
      </c>
      <c r="CD754" t="s">
        <v>13876</v>
      </c>
      <c r="CE754" t="s">
        <v>13876</v>
      </c>
      <c r="CF754" t="s">
        <v>13876</v>
      </c>
      <c r="CG754" t="s">
        <v>13876</v>
      </c>
      <c r="CH754" t="s">
        <v>13876</v>
      </c>
      <c r="CI754" t="s">
        <v>13876</v>
      </c>
      <c r="CJ754" t="s">
        <v>13876</v>
      </c>
      <c r="CK754" t="s">
        <v>13876</v>
      </c>
      <c r="CL754" t="s">
        <v>13876</v>
      </c>
      <c r="CM754" t="s">
        <v>13876</v>
      </c>
      <c r="CN754" t="s">
        <v>13876</v>
      </c>
      <c r="CO754" t="s">
        <v>13876</v>
      </c>
      <c r="CP754" t="s">
        <v>13876</v>
      </c>
      <c r="CQ754" t="s">
        <v>13876</v>
      </c>
      <c r="CR754" t="s">
        <v>13876</v>
      </c>
      <c r="CS754" t="s">
        <v>13876</v>
      </c>
      <c r="CT754" t="s">
        <v>13876</v>
      </c>
    </row>
    <row r="755" spans="1:98" hidden="1">
      <c r="A755" s="1088"/>
      <c r="B755" s="554" t="s">
        <v>1076</v>
      </c>
      <c r="C755" s="554" t="s">
        <v>1077</v>
      </c>
      <c r="D755" s="554" t="s">
        <v>1078</v>
      </c>
      <c r="E755" s="336" t="s">
        <v>368</v>
      </c>
      <c r="F755" s="336" t="s">
        <v>4125</v>
      </c>
      <c r="G755" s="336">
        <v>2910900121</v>
      </c>
      <c r="H755" s="554" t="s">
        <v>5784</v>
      </c>
      <c r="I755" s="336" t="s">
        <v>113</v>
      </c>
      <c r="J755" s="336" t="s">
        <v>13659</v>
      </c>
      <c r="K755" s="336" t="s">
        <v>13546</v>
      </c>
      <c r="L755" s="336" t="s">
        <v>13658</v>
      </c>
      <c r="M755" s="336" t="s">
        <v>13659</v>
      </c>
      <c r="N755" s="336" t="s">
        <v>13546</v>
      </c>
      <c r="O755" s="632" t="s">
        <v>13661</v>
      </c>
      <c r="P755" s="632"/>
      <c r="Q755" s="556">
        <v>44620</v>
      </c>
      <c r="R755" s="336" t="s">
        <v>13776</v>
      </c>
      <c r="S755" s="557">
        <v>44666</v>
      </c>
      <c r="T755" s="336" t="s">
        <v>15875</v>
      </c>
      <c r="U755" s="625">
        <v>85</v>
      </c>
      <c r="V755" s="1088"/>
      <c r="W755" s="551">
        <v>59462</v>
      </c>
      <c r="X755" s="551">
        <v>26079</v>
      </c>
      <c r="Y755" s="551">
        <v>26165</v>
      </c>
      <c r="Z755" s="551">
        <v>24429</v>
      </c>
      <c r="AA755" s="551">
        <v>25976</v>
      </c>
      <c r="AB755" s="551">
        <v>27066</v>
      </c>
      <c r="AC755" s="551" t="s">
        <v>13876</v>
      </c>
      <c r="AD755" s="552" t="s">
        <v>13876</v>
      </c>
      <c r="AE755" s="623">
        <v>189177</v>
      </c>
      <c r="AF755" t="s">
        <v>1075</v>
      </c>
      <c r="AG755" t="s">
        <v>4124</v>
      </c>
      <c r="AH755" t="s">
        <v>5783</v>
      </c>
      <c r="AQ755" t="s">
        <v>13876</v>
      </c>
      <c r="AR755" t="s">
        <v>13876</v>
      </c>
      <c r="AS755" t="s">
        <v>15286</v>
      </c>
      <c r="AT755" t="s">
        <v>15294</v>
      </c>
      <c r="AU755" t="s">
        <v>15291</v>
      </c>
      <c r="AV755" t="s">
        <v>15290</v>
      </c>
      <c r="AW755" t="s">
        <v>15292</v>
      </c>
      <c r="AX755" t="s">
        <v>13876</v>
      </c>
      <c r="AY755" t="s">
        <v>13876</v>
      </c>
      <c r="AZ755" t="s">
        <v>15292</v>
      </c>
      <c r="BA755" t="s">
        <v>15290</v>
      </c>
      <c r="BB755" t="s">
        <v>15288</v>
      </c>
      <c r="BC755" t="s">
        <v>15287</v>
      </c>
      <c r="BD755" t="s">
        <v>15294</v>
      </c>
      <c r="BE755" t="s">
        <v>13876</v>
      </c>
      <c r="BF755" t="s">
        <v>13876</v>
      </c>
      <c r="BG755" t="s">
        <v>15292</v>
      </c>
      <c r="BH755" t="s">
        <v>15290</v>
      </c>
      <c r="BI755" t="s">
        <v>15289</v>
      </c>
      <c r="BJ755" t="s">
        <v>15290</v>
      </c>
      <c r="BK755" t="s">
        <v>15286</v>
      </c>
      <c r="BL755" t="s">
        <v>13876</v>
      </c>
      <c r="BM755" t="s">
        <v>13876</v>
      </c>
      <c r="BN755" t="s">
        <v>15292</v>
      </c>
      <c r="BO755" t="s">
        <v>15291</v>
      </c>
      <c r="BP755" t="s">
        <v>15291</v>
      </c>
      <c r="BQ755" t="s">
        <v>15292</v>
      </c>
      <c r="BR755" t="s">
        <v>15294</v>
      </c>
      <c r="BS755" t="s">
        <v>13876</v>
      </c>
      <c r="BT755" t="s">
        <v>13876</v>
      </c>
      <c r="BU755" t="s">
        <v>15292</v>
      </c>
      <c r="BV755" t="s">
        <v>15286</v>
      </c>
      <c r="BW755" t="s">
        <v>15294</v>
      </c>
      <c r="BX755" t="s">
        <v>15287</v>
      </c>
      <c r="BY755" t="s">
        <v>15290</v>
      </c>
      <c r="BZ755" t="s">
        <v>13876</v>
      </c>
      <c r="CA755" t="s">
        <v>13876</v>
      </c>
      <c r="CB755" t="s">
        <v>15292</v>
      </c>
      <c r="CC755" t="s">
        <v>15287</v>
      </c>
      <c r="CD755" t="s">
        <v>15288</v>
      </c>
      <c r="CE755" t="s">
        <v>15290</v>
      </c>
      <c r="CF755" t="s">
        <v>15290</v>
      </c>
      <c r="CG755" t="s">
        <v>13876</v>
      </c>
      <c r="CH755" t="s">
        <v>13876</v>
      </c>
      <c r="CI755" t="s">
        <v>13876</v>
      </c>
      <c r="CJ755" t="s">
        <v>13876</v>
      </c>
      <c r="CK755" t="s">
        <v>13876</v>
      </c>
      <c r="CL755" t="s">
        <v>13876</v>
      </c>
      <c r="CM755" t="s">
        <v>13876</v>
      </c>
      <c r="CN755" t="s">
        <v>13876</v>
      </c>
      <c r="CO755" t="s">
        <v>13876</v>
      </c>
      <c r="CP755" t="s">
        <v>13876</v>
      </c>
      <c r="CQ755" t="s">
        <v>13876</v>
      </c>
      <c r="CR755" t="s">
        <v>13876</v>
      </c>
      <c r="CS755" t="s">
        <v>13876</v>
      </c>
      <c r="CT755" t="s">
        <v>13876</v>
      </c>
    </row>
    <row r="756" spans="1:98" hidden="1">
      <c r="A756" s="1088"/>
      <c r="B756" s="554" t="s">
        <v>1076</v>
      </c>
      <c r="C756" s="554" t="s">
        <v>1077</v>
      </c>
      <c r="D756" s="554" t="s">
        <v>1078</v>
      </c>
      <c r="E756" s="336" t="s">
        <v>368</v>
      </c>
      <c r="F756" s="336" t="s">
        <v>4125</v>
      </c>
      <c r="G756" s="336">
        <v>2910900121</v>
      </c>
      <c r="H756" s="554" t="s">
        <v>5784</v>
      </c>
      <c r="I756" s="336" t="s">
        <v>114</v>
      </c>
      <c r="J756" s="336" t="s">
        <v>13659</v>
      </c>
      <c r="K756" s="336" t="s">
        <v>13546</v>
      </c>
      <c r="L756" s="336" t="s">
        <v>13658</v>
      </c>
      <c r="M756" s="336" t="s">
        <v>13659</v>
      </c>
      <c r="N756" s="336" t="s">
        <v>13549</v>
      </c>
      <c r="O756" s="632" t="s">
        <v>13661</v>
      </c>
      <c r="P756" s="632"/>
      <c r="Q756" s="556">
        <v>44620</v>
      </c>
      <c r="R756" s="336" t="s">
        <v>13776</v>
      </c>
      <c r="S756" s="557">
        <v>44666</v>
      </c>
      <c r="T756" s="336" t="s">
        <v>15876</v>
      </c>
      <c r="U756" s="625">
        <v>85</v>
      </c>
      <c r="V756" s="1088"/>
      <c r="W756" s="551" t="s">
        <v>13876</v>
      </c>
      <c r="X756" s="551" t="s">
        <v>13876</v>
      </c>
      <c r="Y756" s="551" t="s">
        <v>13876</v>
      </c>
      <c r="Z756" s="551" t="s">
        <v>13876</v>
      </c>
      <c r="AA756" s="551" t="s">
        <v>13876</v>
      </c>
      <c r="AB756" s="551" t="s">
        <v>13876</v>
      </c>
      <c r="AC756" s="551" t="s">
        <v>13876</v>
      </c>
      <c r="AD756" s="552" t="s">
        <v>13876</v>
      </c>
      <c r="AE756" s="623">
        <v>0</v>
      </c>
      <c r="AF756" t="s">
        <v>1075</v>
      </c>
      <c r="AG756" t="s">
        <v>4124</v>
      </c>
      <c r="AH756" t="s">
        <v>5783</v>
      </c>
      <c r="AQ756" t="s">
        <v>13876</v>
      </c>
      <c r="AR756" t="s">
        <v>13876</v>
      </c>
      <c r="AS756" t="s">
        <v>13876</v>
      </c>
      <c r="AT756" t="s">
        <v>13876</v>
      </c>
      <c r="AU756" t="s">
        <v>13876</v>
      </c>
      <c r="AV756" t="s">
        <v>13876</v>
      </c>
      <c r="AW756" t="s">
        <v>13876</v>
      </c>
      <c r="AX756" t="s">
        <v>13876</v>
      </c>
      <c r="AY756" t="s">
        <v>13876</v>
      </c>
      <c r="AZ756" t="s">
        <v>13876</v>
      </c>
      <c r="BA756" t="s">
        <v>13876</v>
      </c>
      <c r="BB756" t="s">
        <v>13876</v>
      </c>
      <c r="BC756" t="s">
        <v>13876</v>
      </c>
      <c r="BD756" t="s">
        <v>13876</v>
      </c>
      <c r="BE756" t="s">
        <v>13876</v>
      </c>
      <c r="BF756" t="s">
        <v>13876</v>
      </c>
      <c r="BG756" t="s">
        <v>13876</v>
      </c>
      <c r="BH756" t="s">
        <v>13876</v>
      </c>
      <c r="BI756" t="s">
        <v>13876</v>
      </c>
      <c r="BJ756" t="s">
        <v>13876</v>
      </c>
      <c r="BK756" t="s">
        <v>13876</v>
      </c>
      <c r="BL756" t="s">
        <v>13876</v>
      </c>
      <c r="BM756" t="s">
        <v>13876</v>
      </c>
      <c r="BN756" t="s">
        <v>13876</v>
      </c>
      <c r="BO756" t="s">
        <v>13876</v>
      </c>
      <c r="BP756" t="s">
        <v>13876</v>
      </c>
      <c r="BQ756" t="s">
        <v>13876</v>
      </c>
      <c r="BR756" t="s">
        <v>13876</v>
      </c>
      <c r="BS756" t="s">
        <v>13876</v>
      </c>
      <c r="BT756" t="s">
        <v>13876</v>
      </c>
      <c r="BU756" t="s">
        <v>13876</v>
      </c>
      <c r="BV756" t="s">
        <v>13876</v>
      </c>
      <c r="BW756" t="s">
        <v>13876</v>
      </c>
      <c r="BX756" t="s">
        <v>13876</v>
      </c>
      <c r="BY756" t="s">
        <v>13876</v>
      </c>
      <c r="BZ756" t="s">
        <v>13876</v>
      </c>
      <c r="CA756" t="s">
        <v>13876</v>
      </c>
      <c r="CB756" t="s">
        <v>13876</v>
      </c>
      <c r="CC756" t="s">
        <v>13876</v>
      </c>
      <c r="CD756" t="s">
        <v>13876</v>
      </c>
      <c r="CE756" t="s">
        <v>13876</v>
      </c>
      <c r="CF756" t="s">
        <v>13876</v>
      </c>
      <c r="CG756" t="s">
        <v>13876</v>
      </c>
      <c r="CH756" t="s">
        <v>13876</v>
      </c>
      <c r="CI756" t="s">
        <v>13876</v>
      </c>
      <c r="CJ756" t="s">
        <v>13876</v>
      </c>
      <c r="CK756" t="s">
        <v>13876</v>
      </c>
      <c r="CL756" t="s">
        <v>13876</v>
      </c>
      <c r="CM756" t="s">
        <v>13876</v>
      </c>
      <c r="CN756" t="s">
        <v>13876</v>
      </c>
      <c r="CO756" t="s">
        <v>13876</v>
      </c>
      <c r="CP756" t="s">
        <v>13876</v>
      </c>
      <c r="CQ756" t="s">
        <v>13876</v>
      </c>
      <c r="CR756" t="s">
        <v>13876</v>
      </c>
      <c r="CS756" t="s">
        <v>13876</v>
      </c>
      <c r="CT756" t="s">
        <v>13876</v>
      </c>
    </row>
    <row r="757" spans="1:98" hidden="1">
      <c r="A757" s="1088"/>
      <c r="B757" s="554" t="s">
        <v>1076</v>
      </c>
      <c r="C757" s="554" t="s">
        <v>1077</v>
      </c>
      <c r="D757" s="554" t="s">
        <v>1078</v>
      </c>
      <c r="E757" s="336" t="s">
        <v>368</v>
      </c>
      <c r="F757" s="336" t="s">
        <v>4125</v>
      </c>
      <c r="G757" s="336">
        <v>2911200323</v>
      </c>
      <c r="H757" s="554" t="s">
        <v>6432</v>
      </c>
      <c r="I757" s="336" t="s">
        <v>113</v>
      </c>
      <c r="J757" s="336" t="s">
        <v>13659</v>
      </c>
      <c r="K757" s="336" t="s">
        <v>13546</v>
      </c>
      <c r="L757" s="336" t="s">
        <v>13658</v>
      </c>
      <c r="M757" s="336" t="s">
        <v>13659</v>
      </c>
      <c r="N757" s="336" t="s">
        <v>13549</v>
      </c>
      <c r="O757" s="632" t="s">
        <v>13661</v>
      </c>
      <c r="P757" s="632"/>
      <c r="Q757" s="556">
        <v>44620</v>
      </c>
      <c r="R757" s="336" t="s">
        <v>13776</v>
      </c>
      <c r="S757" s="557">
        <v>44666</v>
      </c>
      <c r="T757" s="336" t="s">
        <v>15877</v>
      </c>
      <c r="U757" s="625">
        <v>85</v>
      </c>
      <c r="V757" s="1088"/>
      <c r="W757" s="551">
        <v>120136</v>
      </c>
      <c r="X757" s="551">
        <v>44431</v>
      </c>
      <c r="Y757" s="551">
        <v>41074</v>
      </c>
      <c r="Z757" s="551">
        <v>37497</v>
      </c>
      <c r="AA757" s="551">
        <v>31094</v>
      </c>
      <c r="AB757" s="551">
        <v>28040</v>
      </c>
      <c r="AC757" s="551" t="s">
        <v>13876</v>
      </c>
      <c r="AD757" s="552" t="s">
        <v>13876</v>
      </c>
      <c r="AE757" s="623">
        <v>302272</v>
      </c>
      <c r="AF757" t="s">
        <v>1075</v>
      </c>
      <c r="AG757" t="s">
        <v>4124</v>
      </c>
      <c r="AH757" t="s">
        <v>6431</v>
      </c>
      <c r="AQ757" t="s">
        <v>13876</v>
      </c>
      <c r="AR757" t="s">
        <v>15289</v>
      </c>
      <c r="AS757" t="s">
        <v>15292</v>
      </c>
      <c r="AT757" t="s">
        <v>15288</v>
      </c>
      <c r="AU757" t="s">
        <v>15289</v>
      </c>
      <c r="AV757" t="s">
        <v>15284</v>
      </c>
      <c r="AW757" t="s">
        <v>15290</v>
      </c>
      <c r="AX757" t="s">
        <v>13876</v>
      </c>
      <c r="AY757" t="s">
        <v>13876</v>
      </c>
      <c r="AZ757" t="s">
        <v>15291</v>
      </c>
      <c r="BA757" t="s">
        <v>15291</v>
      </c>
      <c r="BB757" t="s">
        <v>15291</v>
      </c>
      <c r="BC757" t="s">
        <v>15284</v>
      </c>
      <c r="BD757" t="s">
        <v>15289</v>
      </c>
      <c r="BE757" t="s">
        <v>13876</v>
      </c>
      <c r="BF757" t="s">
        <v>13876</v>
      </c>
      <c r="BG757" t="s">
        <v>15291</v>
      </c>
      <c r="BH757" t="s">
        <v>15289</v>
      </c>
      <c r="BI757" t="s">
        <v>15288</v>
      </c>
      <c r="BJ757" t="s">
        <v>15287</v>
      </c>
      <c r="BK757" t="s">
        <v>15291</v>
      </c>
      <c r="BL757" t="s">
        <v>13876</v>
      </c>
      <c r="BM757" t="s">
        <v>13876</v>
      </c>
      <c r="BN757" t="s">
        <v>15284</v>
      </c>
      <c r="BO757" t="s">
        <v>15287</v>
      </c>
      <c r="BP757" t="s">
        <v>15291</v>
      </c>
      <c r="BQ757" t="s">
        <v>15294</v>
      </c>
      <c r="BR757" t="s">
        <v>15287</v>
      </c>
      <c r="BS757" t="s">
        <v>13876</v>
      </c>
      <c r="BT757" t="s">
        <v>13876</v>
      </c>
      <c r="BU757" t="s">
        <v>15284</v>
      </c>
      <c r="BV757" t="s">
        <v>15289</v>
      </c>
      <c r="BW757" t="s">
        <v>15288</v>
      </c>
      <c r="BX757" t="s">
        <v>15294</v>
      </c>
      <c r="BY757" t="s">
        <v>15291</v>
      </c>
      <c r="BZ757" t="s">
        <v>13876</v>
      </c>
      <c r="CA757" t="s">
        <v>13876</v>
      </c>
      <c r="CB757" t="s">
        <v>15292</v>
      </c>
      <c r="CC757" t="s">
        <v>15285</v>
      </c>
      <c r="CD757" t="s">
        <v>15288</v>
      </c>
      <c r="CE757" t="s">
        <v>15291</v>
      </c>
      <c r="CF757" t="s">
        <v>15288</v>
      </c>
      <c r="CG757" t="s">
        <v>13876</v>
      </c>
      <c r="CH757" t="s">
        <v>13876</v>
      </c>
      <c r="CI757" t="s">
        <v>13876</v>
      </c>
      <c r="CJ757" t="s">
        <v>13876</v>
      </c>
      <c r="CK757" t="s">
        <v>13876</v>
      </c>
      <c r="CL757" t="s">
        <v>13876</v>
      </c>
      <c r="CM757" t="s">
        <v>13876</v>
      </c>
      <c r="CN757" t="s">
        <v>13876</v>
      </c>
      <c r="CO757" t="s">
        <v>13876</v>
      </c>
      <c r="CP757" t="s">
        <v>13876</v>
      </c>
      <c r="CQ757" t="s">
        <v>13876</v>
      </c>
      <c r="CR757" t="s">
        <v>13876</v>
      </c>
      <c r="CS757" t="s">
        <v>13876</v>
      </c>
      <c r="CT757" t="s">
        <v>13876</v>
      </c>
    </row>
    <row r="758" spans="1:98" hidden="1">
      <c r="A758" s="1088"/>
      <c r="B758" s="554" t="s">
        <v>1076</v>
      </c>
      <c r="C758" s="554" t="s">
        <v>1077</v>
      </c>
      <c r="D758" s="554" t="s">
        <v>1078</v>
      </c>
      <c r="E758" s="336" t="s">
        <v>368</v>
      </c>
      <c r="F758" s="336" t="s">
        <v>4125</v>
      </c>
      <c r="G758" s="336">
        <v>2911200323</v>
      </c>
      <c r="H758" s="554" t="s">
        <v>6432</v>
      </c>
      <c r="I758" s="336" t="s">
        <v>114</v>
      </c>
      <c r="J758" s="336" t="s">
        <v>13659</v>
      </c>
      <c r="K758" s="336" t="s">
        <v>13546</v>
      </c>
      <c r="L758" s="336" t="s">
        <v>13658</v>
      </c>
      <c r="M758" s="336" t="s">
        <v>13659</v>
      </c>
      <c r="N758" s="336" t="s">
        <v>13549</v>
      </c>
      <c r="O758" s="632" t="s">
        <v>13661</v>
      </c>
      <c r="P758" s="632"/>
      <c r="Q758" s="556">
        <v>44620</v>
      </c>
      <c r="R758" s="336" t="s">
        <v>13776</v>
      </c>
      <c r="S758" s="557">
        <v>44666</v>
      </c>
      <c r="T758" s="336" t="s">
        <v>15878</v>
      </c>
      <c r="U758" s="625">
        <v>85</v>
      </c>
      <c r="V758" s="1088"/>
      <c r="W758" s="551">
        <v>5713</v>
      </c>
      <c r="X758" s="551">
        <v>2119</v>
      </c>
      <c r="Y758" s="551">
        <v>1935</v>
      </c>
      <c r="Z758" s="551">
        <v>2028</v>
      </c>
      <c r="AA758" s="551">
        <v>2026</v>
      </c>
      <c r="AB758" s="551">
        <v>1935</v>
      </c>
      <c r="AC758" s="551" t="s">
        <v>13876</v>
      </c>
      <c r="AD758" s="552" t="s">
        <v>13876</v>
      </c>
      <c r="AE758" s="623">
        <v>15756</v>
      </c>
      <c r="AF758" t="s">
        <v>1075</v>
      </c>
      <c r="AG758" t="s">
        <v>4124</v>
      </c>
      <c r="AH758" t="s">
        <v>6431</v>
      </c>
      <c r="AQ758" t="s">
        <v>13876</v>
      </c>
      <c r="AR758" t="s">
        <v>13876</v>
      </c>
      <c r="AS758" t="s">
        <v>13876</v>
      </c>
      <c r="AT758" t="s">
        <v>15286</v>
      </c>
      <c r="AU758" t="s">
        <v>15287</v>
      </c>
      <c r="AV758" t="s">
        <v>15289</v>
      </c>
      <c r="AW758" t="s">
        <v>15284</v>
      </c>
      <c r="AX758" t="s">
        <v>13876</v>
      </c>
      <c r="AY758" t="s">
        <v>13876</v>
      </c>
      <c r="AZ758" t="s">
        <v>13876</v>
      </c>
      <c r="BA758" t="s">
        <v>15292</v>
      </c>
      <c r="BB758" t="s">
        <v>15289</v>
      </c>
      <c r="BC758" t="s">
        <v>15289</v>
      </c>
      <c r="BD758" t="s">
        <v>15294</v>
      </c>
      <c r="BE758" t="s">
        <v>13876</v>
      </c>
      <c r="BF758" t="s">
        <v>13876</v>
      </c>
      <c r="BG758" t="s">
        <v>13876</v>
      </c>
      <c r="BH758" t="s">
        <v>15289</v>
      </c>
      <c r="BI758" t="s">
        <v>15294</v>
      </c>
      <c r="BJ758" t="s">
        <v>15284</v>
      </c>
      <c r="BK758" t="s">
        <v>15286</v>
      </c>
      <c r="BL758" t="s">
        <v>13876</v>
      </c>
      <c r="BM758" t="s">
        <v>13876</v>
      </c>
      <c r="BN758" t="s">
        <v>13876</v>
      </c>
      <c r="BO758" t="s">
        <v>15292</v>
      </c>
      <c r="BP758" t="s">
        <v>15288</v>
      </c>
      <c r="BQ758" t="s">
        <v>15292</v>
      </c>
      <c r="BR758" t="s">
        <v>15285</v>
      </c>
      <c r="BS758" t="s">
        <v>13876</v>
      </c>
      <c r="BT758" t="s">
        <v>13876</v>
      </c>
      <c r="BU758" t="s">
        <v>13876</v>
      </c>
      <c r="BV758" t="s">
        <v>15292</v>
      </c>
      <c r="BW758" t="s">
        <v>15288</v>
      </c>
      <c r="BX758" t="s">
        <v>15292</v>
      </c>
      <c r="BY758" t="s">
        <v>15290</v>
      </c>
      <c r="BZ758" t="s">
        <v>13876</v>
      </c>
      <c r="CA758" t="s">
        <v>13876</v>
      </c>
      <c r="CB758" t="s">
        <v>13876</v>
      </c>
      <c r="CC758" t="s">
        <v>15289</v>
      </c>
      <c r="CD758" t="s">
        <v>15294</v>
      </c>
      <c r="CE758" t="s">
        <v>15284</v>
      </c>
      <c r="CF758" t="s">
        <v>15286</v>
      </c>
      <c r="CG758" t="s">
        <v>13876</v>
      </c>
      <c r="CH758" t="s">
        <v>13876</v>
      </c>
      <c r="CI758" t="s">
        <v>13876</v>
      </c>
      <c r="CJ758" t="s">
        <v>13876</v>
      </c>
      <c r="CK758" t="s">
        <v>13876</v>
      </c>
      <c r="CL758" t="s">
        <v>13876</v>
      </c>
      <c r="CM758" t="s">
        <v>13876</v>
      </c>
      <c r="CN758" t="s">
        <v>13876</v>
      </c>
      <c r="CO758" t="s">
        <v>13876</v>
      </c>
      <c r="CP758" t="s">
        <v>13876</v>
      </c>
      <c r="CQ758" t="s">
        <v>13876</v>
      </c>
      <c r="CR758" t="s">
        <v>13876</v>
      </c>
      <c r="CS758" t="s">
        <v>13876</v>
      </c>
      <c r="CT758" t="s">
        <v>13876</v>
      </c>
    </row>
    <row r="759" spans="1:98" hidden="1">
      <c r="A759" s="1088"/>
      <c r="B759" s="554" t="s">
        <v>1076</v>
      </c>
      <c r="C759" s="554" t="s">
        <v>1077</v>
      </c>
      <c r="D759" s="554" t="s">
        <v>1078</v>
      </c>
      <c r="E759" s="336" t="s">
        <v>368</v>
      </c>
      <c r="F759" s="336" t="s">
        <v>4125</v>
      </c>
      <c r="G759" s="336">
        <v>2911200331</v>
      </c>
      <c r="H759" s="554" t="s">
        <v>6438</v>
      </c>
      <c r="I759" s="336" t="s">
        <v>113</v>
      </c>
      <c r="J759" s="336" t="s">
        <v>13659</v>
      </c>
      <c r="K759" s="336" t="s">
        <v>13546</v>
      </c>
      <c r="L759" s="336" t="s">
        <v>13658</v>
      </c>
      <c r="M759" s="336" t="s">
        <v>13659</v>
      </c>
      <c r="N759" s="336" t="s">
        <v>13549</v>
      </c>
      <c r="O759" s="632" t="s">
        <v>13661</v>
      </c>
      <c r="P759" s="632"/>
      <c r="Q759" s="556">
        <v>44620</v>
      </c>
      <c r="R759" s="336" t="s">
        <v>13776</v>
      </c>
      <c r="S759" s="557">
        <v>44666</v>
      </c>
      <c r="T759" s="336" t="s">
        <v>15879</v>
      </c>
      <c r="U759" s="625">
        <v>85</v>
      </c>
      <c r="V759" s="1088"/>
      <c r="W759" s="551">
        <v>67793</v>
      </c>
      <c r="X759" s="551">
        <v>25108</v>
      </c>
      <c r="Y759" s="551">
        <v>24140</v>
      </c>
      <c r="Z759" s="551">
        <v>23806</v>
      </c>
      <c r="AA759" s="551">
        <v>23908</v>
      </c>
      <c r="AB759" s="551">
        <v>18891</v>
      </c>
      <c r="AC759" s="551">
        <v>4660</v>
      </c>
      <c r="AD759" s="552" t="s">
        <v>13876</v>
      </c>
      <c r="AE759" s="623">
        <v>188306</v>
      </c>
      <c r="AF759" t="s">
        <v>1075</v>
      </c>
      <c r="AG759" t="s">
        <v>4124</v>
      </c>
      <c r="AH759" t="s">
        <v>6437</v>
      </c>
      <c r="AQ759" t="s">
        <v>13876</v>
      </c>
      <c r="AR759" t="s">
        <v>13876</v>
      </c>
      <c r="AS759" t="s">
        <v>15290</v>
      </c>
      <c r="AT759" t="s">
        <v>15287</v>
      </c>
      <c r="AU759" t="s">
        <v>15287</v>
      </c>
      <c r="AV759" t="s">
        <v>15294</v>
      </c>
      <c r="AW759" t="s">
        <v>15284</v>
      </c>
      <c r="AX759" t="s">
        <v>13876</v>
      </c>
      <c r="AY759" t="s">
        <v>13876</v>
      </c>
      <c r="AZ759" t="s">
        <v>15292</v>
      </c>
      <c r="BA759" t="s">
        <v>15286</v>
      </c>
      <c r="BB759" t="s">
        <v>15289</v>
      </c>
      <c r="BC759" t="s">
        <v>15288</v>
      </c>
      <c r="BD759" t="s">
        <v>15285</v>
      </c>
      <c r="BE759" t="s">
        <v>13876</v>
      </c>
      <c r="BF759" t="s">
        <v>13876</v>
      </c>
      <c r="BG759" t="s">
        <v>15292</v>
      </c>
      <c r="BH759" t="s">
        <v>15291</v>
      </c>
      <c r="BI759" t="s">
        <v>15289</v>
      </c>
      <c r="BJ759" t="s">
        <v>15291</v>
      </c>
      <c r="BK759" t="s">
        <v>15288</v>
      </c>
      <c r="BL759" t="s">
        <v>13876</v>
      </c>
      <c r="BM759" t="s">
        <v>13876</v>
      </c>
      <c r="BN759" t="s">
        <v>15292</v>
      </c>
      <c r="BO759" t="s">
        <v>15284</v>
      </c>
      <c r="BP759" t="s">
        <v>15285</v>
      </c>
      <c r="BQ759" t="s">
        <v>15288</v>
      </c>
      <c r="BR759" t="s">
        <v>15290</v>
      </c>
      <c r="BS759" t="s">
        <v>13876</v>
      </c>
      <c r="BT759" t="s">
        <v>13876</v>
      </c>
      <c r="BU759" t="s">
        <v>15292</v>
      </c>
      <c r="BV759" t="s">
        <v>15284</v>
      </c>
      <c r="BW759" t="s">
        <v>15294</v>
      </c>
      <c r="BX759" t="s">
        <v>15288</v>
      </c>
      <c r="BY759" t="s">
        <v>15285</v>
      </c>
      <c r="BZ759" t="s">
        <v>13876</v>
      </c>
      <c r="CA759" t="s">
        <v>13876</v>
      </c>
      <c r="CB759" t="s">
        <v>15289</v>
      </c>
      <c r="CC759" t="s">
        <v>15285</v>
      </c>
      <c r="CD759" t="s">
        <v>15285</v>
      </c>
      <c r="CE759" t="s">
        <v>15294</v>
      </c>
      <c r="CF759" t="s">
        <v>15289</v>
      </c>
      <c r="CG759" t="s">
        <v>13876</v>
      </c>
      <c r="CH759" t="s">
        <v>13876</v>
      </c>
      <c r="CI759" t="s">
        <v>13876</v>
      </c>
      <c r="CJ759" t="s">
        <v>15291</v>
      </c>
      <c r="CK759" t="s">
        <v>15290</v>
      </c>
      <c r="CL759" t="s">
        <v>15290</v>
      </c>
      <c r="CM759" t="s">
        <v>15288</v>
      </c>
      <c r="CN759" t="s">
        <v>13876</v>
      </c>
      <c r="CO759" t="s">
        <v>13876</v>
      </c>
      <c r="CP759" t="s">
        <v>13876</v>
      </c>
      <c r="CQ759" t="s">
        <v>13876</v>
      </c>
      <c r="CR759" t="s">
        <v>13876</v>
      </c>
      <c r="CS759" t="s">
        <v>13876</v>
      </c>
      <c r="CT759" t="s">
        <v>13876</v>
      </c>
    </row>
    <row r="760" spans="1:98" hidden="1">
      <c r="A760" s="1088"/>
      <c r="B760" s="554" t="s">
        <v>1076</v>
      </c>
      <c r="C760" s="554" t="s">
        <v>1077</v>
      </c>
      <c r="D760" s="554" t="s">
        <v>1078</v>
      </c>
      <c r="E760" s="336" t="s">
        <v>368</v>
      </c>
      <c r="F760" s="336" t="s">
        <v>4125</v>
      </c>
      <c r="G760" s="336">
        <v>2911200331</v>
      </c>
      <c r="H760" s="554" t="s">
        <v>6438</v>
      </c>
      <c r="I760" s="336" t="s">
        <v>114</v>
      </c>
      <c r="J760" s="336" t="s">
        <v>13659</v>
      </c>
      <c r="K760" s="336" t="s">
        <v>13546</v>
      </c>
      <c r="L760" s="336" t="s">
        <v>13658</v>
      </c>
      <c r="M760" s="336" t="s">
        <v>13659</v>
      </c>
      <c r="N760" s="336" t="s">
        <v>13549</v>
      </c>
      <c r="O760" s="632" t="s">
        <v>13661</v>
      </c>
      <c r="P760" s="632"/>
      <c r="Q760" s="556">
        <v>44620</v>
      </c>
      <c r="R760" s="336" t="s">
        <v>13776</v>
      </c>
      <c r="S760" s="557">
        <v>44666</v>
      </c>
      <c r="T760" s="336" t="s">
        <v>15880</v>
      </c>
      <c r="U760" s="625">
        <v>85</v>
      </c>
      <c r="V760" s="1088"/>
      <c r="W760" s="551">
        <v>10730</v>
      </c>
      <c r="X760" s="551">
        <v>3915</v>
      </c>
      <c r="Y760" s="551">
        <v>3570</v>
      </c>
      <c r="Z760" s="551">
        <v>4123</v>
      </c>
      <c r="AA760" s="551">
        <v>4169</v>
      </c>
      <c r="AB760" s="551">
        <v>4400</v>
      </c>
      <c r="AC760" s="551" t="s">
        <v>13876</v>
      </c>
      <c r="AD760" s="552" t="s">
        <v>13876</v>
      </c>
      <c r="AE760" s="623">
        <v>30907</v>
      </c>
      <c r="AF760" t="s">
        <v>1075</v>
      </c>
      <c r="AG760" t="s">
        <v>4124</v>
      </c>
      <c r="AH760" t="s">
        <v>6437</v>
      </c>
      <c r="AQ760" t="s">
        <v>13876</v>
      </c>
      <c r="AR760" t="s">
        <v>13876</v>
      </c>
      <c r="AS760" t="s">
        <v>15289</v>
      </c>
      <c r="AT760" t="s">
        <v>15288</v>
      </c>
      <c r="AU760" t="s">
        <v>15287</v>
      </c>
      <c r="AV760" t="s">
        <v>15284</v>
      </c>
      <c r="AW760" t="s">
        <v>15288</v>
      </c>
      <c r="AX760" t="s">
        <v>13876</v>
      </c>
      <c r="AY760" t="s">
        <v>13876</v>
      </c>
      <c r="AZ760" t="s">
        <v>13876</v>
      </c>
      <c r="BA760" t="s">
        <v>15284</v>
      </c>
      <c r="BB760" t="s">
        <v>15294</v>
      </c>
      <c r="BC760" t="s">
        <v>15289</v>
      </c>
      <c r="BD760" t="s">
        <v>15286</v>
      </c>
      <c r="BE760" t="s">
        <v>13876</v>
      </c>
      <c r="BF760" t="s">
        <v>13876</v>
      </c>
      <c r="BG760" t="s">
        <v>13876</v>
      </c>
      <c r="BH760" t="s">
        <v>15284</v>
      </c>
      <c r="BI760" t="s">
        <v>15286</v>
      </c>
      <c r="BJ760" t="s">
        <v>15287</v>
      </c>
      <c r="BK760" t="s">
        <v>15288</v>
      </c>
      <c r="BL760" t="s">
        <v>13876</v>
      </c>
      <c r="BM760" t="s">
        <v>13876</v>
      </c>
      <c r="BN760" t="s">
        <v>13876</v>
      </c>
      <c r="BO760" t="s">
        <v>15291</v>
      </c>
      <c r="BP760" t="s">
        <v>15289</v>
      </c>
      <c r="BQ760" t="s">
        <v>15292</v>
      </c>
      <c r="BR760" t="s">
        <v>15284</v>
      </c>
      <c r="BS760" t="s">
        <v>13876</v>
      </c>
      <c r="BT760" t="s">
        <v>13876</v>
      </c>
      <c r="BU760" t="s">
        <v>13876</v>
      </c>
      <c r="BV760" t="s">
        <v>15291</v>
      </c>
      <c r="BW760" t="s">
        <v>15289</v>
      </c>
      <c r="BX760" t="s">
        <v>15290</v>
      </c>
      <c r="BY760" t="s">
        <v>15294</v>
      </c>
      <c r="BZ760" t="s">
        <v>13876</v>
      </c>
      <c r="CA760" t="s">
        <v>13876</v>
      </c>
      <c r="CB760" t="s">
        <v>13876</v>
      </c>
      <c r="CC760" t="s">
        <v>15291</v>
      </c>
      <c r="CD760" t="s">
        <v>15291</v>
      </c>
      <c r="CE760" t="s">
        <v>15288</v>
      </c>
      <c r="CF760" t="s">
        <v>15288</v>
      </c>
      <c r="CG760" t="s">
        <v>13876</v>
      </c>
      <c r="CH760" t="s">
        <v>13876</v>
      </c>
      <c r="CI760" t="s">
        <v>13876</v>
      </c>
      <c r="CJ760" t="s">
        <v>13876</v>
      </c>
      <c r="CK760" t="s">
        <v>13876</v>
      </c>
      <c r="CL760" t="s">
        <v>13876</v>
      </c>
      <c r="CM760" t="s">
        <v>13876</v>
      </c>
      <c r="CN760" t="s">
        <v>13876</v>
      </c>
      <c r="CO760" t="s">
        <v>13876</v>
      </c>
      <c r="CP760" t="s">
        <v>13876</v>
      </c>
      <c r="CQ760" t="s">
        <v>13876</v>
      </c>
      <c r="CR760" t="s">
        <v>13876</v>
      </c>
      <c r="CS760" t="s">
        <v>13876</v>
      </c>
      <c r="CT760" t="s">
        <v>13876</v>
      </c>
    </row>
    <row r="761" spans="1:98" hidden="1">
      <c r="A761" s="1088"/>
      <c r="B761" s="554" t="s">
        <v>1076</v>
      </c>
      <c r="C761" s="554" t="s">
        <v>1077</v>
      </c>
      <c r="D761" s="554" t="s">
        <v>1078</v>
      </c>
      <c r="E761" s="336" t="s">
        <v>368</v>
      </c>
      <c r="F761" s="336" t="s">
        <v>4125</v>
      </c>
      <c r="G761" s="336">
        <v>2911201024</v>
      </c>
      <c r="H761" s="554" t="s">
        <v>6810</v>
      </c>
      <c r="I761" s="336" t="s">
        <v>113</v>
      </c>
      <c r="J761" s="336" t="s">
        <v>13659</v>
      </c>
      <c r="K761" s="336" t="s">
        <v>13546</v>
      </c>
      <c r="L761" s="336" t="s">
        <v>13658</v>
      </c>
      <c r="M761" s="336" t="s">
        <v>13659</v>
      </c>
      <c r="N761" s="336" t="s">
        <v>13549</v>
      </c>
      <c r="O761" s="632" t="s">
        <v>13661</v>
      </c>
      <c r="P761" s="632"/>
      <c r="Q761" s="556">
        <v>44620</v>
      </c>
      <c r="R761" s="336" t="s">
        <v>13776</v>
      </c>
      <c r="S761" s="557">
        <v>44666</v>
      </c>
      <c r="T761" s="336" t="s">
        <v>15881</v>
      </c>
      <c r="U761" s="625">
        <v>85</v>
      </c>
      <c r="V761" s="1088"/>
      <c r="W761" s="551">
        <v>61195</v>
      </c>
      <c r="X761" s="551">
        <v>24325</v>
      </c>
      <c r="Y761" s="551">
        <v>23356</v>
      </c>
      <c r="Z761" s="551">
        <v>19324</v>
      </c>
      <c r="AA761" s="551">
        <v>20489</v>
      </c>
      <c r="AB761" s="551">
        <v>18175</v>
      </c>
      <c r="AC761" s="551" t="s">
        <v>13876</v>
      </c>
      <c r="AD761" s="552" t="s">
        <v>13876</v>
      </c>
      <c r="AE761" s="623">
        <v>166864</v>
      </c>
      <c r="AF761" t="s">
        <v>1075</v>
      </c>
      <c r="AG761" t="s">
        <v>1081</v>
      </c>
      <c r="AH761" t="s">
        <v>6809</v>
      </c>
      <c r="AQ761" t="s">
        <v>13876</v>
      </c>
      <c r="AR761" t="s">
        <v>13876</v>
      </c>
      <c r="AS761" t="s">
        <v>15290</v>
      </c>
      <c r="AT761" t="s">
        <v>15289</v>
      </c>
      <c r="AU761" t="s">
        <v>15289</v>
      </c>
      <c r="AV761" t="s">
        <v>15294</v>
      </c>
      <c r="AW761" t="s">
        <v>15286</v>
      </c>
      <c r="AX761" t="s">
        <v>13876</v>
      </c>
      <c r="AY761" t="s">
        <v>13876</v>
      </c>
      <c r="AZ761" t="s">
        <v>15292</v>
      </c>
      <c r="BA761" t="s">
        <v>15291</v>
      </c>
      <c r="BB761" t="s">
        <v>15284</v>
      </c>
      <c r="BC761" t="s">
        <v>15292</v>
      </c>
      <c r="BD761" t="s">
        <v>15286</v>
      </c>
      <c r="BE761" t="s">
        <v>13876</v>
      </c>
      <c r="BF761" t="s">
        <v>13876</v>
      </c>
      <c r="BG761" t="s">
        <v>13876</v>
      </c>
      <c r="BH761" t="s">
        <v>13876</v>
      </c>
      <c r="BI761" t="s">
        <v>15285</v>
      </c>
      <c r="BJ761" t="s">
        <v>15288</v>
      </c>
      <c r="BK761" t="s">
        <v>15292</v>
      </c>
      <c r="BL761" t="s">
        <v>13876</v>
      </c>
      <c r="BM761" t="s">
        <v>13876</v>
      </c>
      <c r="BN761" t="s">
        <v>15289</v>
      </c>
      <c r="BO761" t="s">
        <v>15294</v>
      </c>
      <c r="BP761" t="s">
        <v>15284</v>
      </c>
      <c r="BQ761" t="s">
        <v>15292</v>
      </c>
      <c r="BR761" t="s">
        <v>15291</v>
      </c>
      <c r="BS761" t="s">
        <v>13876</v>
      </c>
      <c r="BT761" t="s">
        <v>13876</v>
      </c>
      <c r="BU761" t="s">
        <v>15292</v>
      </c>
      <c r="BV761" t="s">
        <v>15288</v>
      </c>
      <c r="BW761" t="s">
        <v>15291</v>
      </c>
      <c r="BX761" t="s">
        <v>15285</v>
      </c>
      <c r="BY761" t="s">
        <v>15294</v>
      </c>
      <c r="BZ761" t="s">
        <v>13876</v>
      </c>
      <c r="CA761" t="s">
        <v>13876</v>
      </c>
      <c r="CB761" t="s">
        <v>15289</v>
      </c>
      <c r="CC761" t="s">
        <v>15285</v>
      </c>
      <c r="CD761" t="s">
        <v>15289</v>
      </c>
      <c r="CE761" t="s">
        <v>15287</v>
      </c>
      <c r="CF761" t="s">
        <v>15286</v>
      </c>
      <c r="CG761" t="s">
        <v>13876</v>
      </c>
      <c r="CH761" t="s">
        <v>13876</v>
      </c>
      <c r="CI761" t="s">
        <v>13876</v>
      </c>
      <c r="CJ761" t="s">
        <v>13876</v>
      </c>
      <c r="CK761" t="s">
        <v>13876</v>
      </c>
      <c r="CL761" t="s">
        <v>13876</v>
      </c>
      <c r="CM761" t="s">
        <v>13876</v>
      </c>
      <c r="CN761" t="s">
        <v>13876</v>
      </c>
      <c r="CO761" t="s">
        <v>13876</v>
      </c>
      <c r="CP761" t="s">
        <v>13876</v>
      </c>
      <c r="CQ761" t="s">
        <v>13876</v>
      </c>
      <c r="CR761" t="s">
        <v>13876</v>
      </c>
      <c r="CS761" t="s">
        <v>13876</v>
      </c>
      <c r="CT761" t="s">
        <v>13876</v>
      </c>
    </row>
    <row r="762" spans="1:98" hidden="1">
      <c r="A762" s="1088"/>
      <c r="B762" s="554" t="s">
        <v>1076</v>
      </c>
      <c r="C762" s="554" t="s">
        <v>1077</v>
      </c>
      <c r="D762" s="554" t="s">
        <v>1078</v>
      </c>
      <c r="E762" s="336" t="s">
        <v>368</v>
      </c>
      <c r="F762" s="336" t="s">
        <v>4125</v>
      </c>
      <c r="G762" s="336">
        <v>2911201024</v>
      </c>
      <c r="H762" s="554" t="s">
        <v>6810</v>
      </c>
      <c r="I762" s="336" t="s">
        <v>114</v>
      </c>
      <c r="J762" s="336" t="s">
        <v>13659</v>
      </c>
      <c r="K762" s="336" t="s">
        <v>13546</v>
      </c>
      <c r="L762" s="336" t="s">
        <v>13658</v>
      </c>
      <c r="M762" s="336" t="s">
        <v>13659</v>
      </c>
      <c r="N762" s="336" t="s">
        <v>13549</v>
      </c>
      <c r="O762" s="632" t="s">
        <v>13661</v>
      </c>
      <c r="P762" s="632"/>
      <c r="Q762" s="556">
        <v>44620</v>
      </c>
      <c r="R762" s="336" t="s">
        <v>13776</v>
      </c>
      <c r="S762" s="557">
        <v>44666</v>
      </c>
      <c r="T762" s="336" t="s">
        <v>15882</v>
      </c>
      <c r="U762" s="625">
        <v>85</v>
      </c>
      <c r="V762" s="1088"/>
      <c r="W762" s="551" t="s">
        <v>13876</v>
      </c>
      <c r="X762" s="551" t="s">
        <v>13876</v>
      </c>
      <c r="Y762" s="551" t="s">
        <v>13876</v>
      </c>
      <c r="Z762" s="551" t="s">
        <v>13876</v>
      </c>
      <c r="AA762" s="551" t="s">
        <v>13876</v>
      </c>
      <c r="AB762" s="551" t="s">
        <v>13876</v>
      </c>
      <c r="AC762" s="551" t="s">
        <v>13876</v>
      </c>
      <c r="AD762" s="552" t="s">
        <v>13876</v>
      </c>
      <c r="AE762" s="623">
        <v>0</v>
      </c>
      <c r="AF762" t="s">
        <v>1075</v>
      </c>
      <c r="AG762" t="s">
        <v>1081</v>
      </c>
      <c r="AH762" t="s">
        <v>6809</v>
      </c>
      <c r="AQ762" t="s">
        <v>13876</v>
      </c>
      <c r="AR762" t="s">
        <v>13876</v>
      </c>
      <c r="AS762" t="s">
        <v>13876</v>
      </c>
      <c r="AT762" t="s">
        <v>13876</v>
      </c>
      <c r="AU762" t="s">
        <v>13876</v>
      </c>
      <c r="AV762" t="s">
        <v>13876</v>
      </c>
      <c r="AW762" t="s">
        <v>13876</v>
      </c>
      <c r="AX762" t="s">
        <v>13876</v>
      </c>
      <c r="AY762" t="s">
        <v>13876</v>
      </c>
      <c r="AZ762" t="s">
        <v>13876</v>
      </c>
      <c r="BA762" t="s">
        <v>13876</v>
      </c>
      <c r="BB762" t="s">
        <v>13876</v>
      </c>
      <c r="BC762" t="s">
        <v>13876</v>
      </c>
      <c r="BD762" t="s">
        <v>13876</v>
      </c>
      <c r="BE762" t="s">
        <v>13876</v>
      </c>
      <c r="BF762" t="s">
        <v>13876</v>
      </c>
      <c r="BG762" t="s">
        <v>13876</v>
      </c>
      <c r="BH762" t="s">
        <v>13876</v>
      </c>
      <c r="BI762" t="s">
        <v>13876</v>
      </c>
      <c r="BJ762" t="s">
        <v>13876</v>
      </c>
      <c r="BK762" t="s">
        <v>13876</v>
      </c>
      <c r="BL762" t="s">
        <v>13876</v>
      </c>
      <c r="BM762" t="s">
        <v>13876</v>
      </c>
      <c r="BN762" t="s">
        <v>13876</v>
      </c>
      <c r="BO762" t="s">
        <v>13876</v>
      </c>
      <c r="BP762" t="s">
        <v>13876</v>
      </c>
      <c r="BQ762" t="s">
        <v>13876</v>
      </c>
      <c r="BR762" t="s">
        <v>13876</v>
      </c>
      <c r="BS762" t="s">
        <v>13876</v>
      </c>
      <c r="BT762" t="s">
        <v>13876</v>
      </c>
      <c r="BU762" t="s">
        <v>13876</v>
      </c>
      <c r="BV762" t="s">
        <v>13876</v>
      </c>
      <c r="BW762" t="s">
        <v>13876</v>
      </c>
      <c r="BX762" t="s">
        <v>13876</v>
      </c>
      <c r="BY762" t="s">
        <v>13876</v>
      </c>
      <c r="BZ762" t="s">
        <v>13876</v>
      </c>
      <c r="CA762" t="s">
        <v>13876</v>
      </c>
      <c r="CB762" t="s">
        <v>13876</v>
      </c>
      <c r="CC762" t="s">
        <v>13876</v>
      </c>
      <c r="CD762" t="s">
        <v>13876</v>
      </c>
      <c r="CE762" t="s">
        <v>13876</v>
      </c>
      <c r="CF762" t="s">
        <v>13876</v>
      </c>
      <c r="CG762" t="s">
        <v>13876</v>
      </c>
      <c r="CH762" t="s">
        <v>13876</v>
      </c>
      <c r="CI762" t="s">
        <v>13876</v>
      </c>
      <c r="CJ762" t="s">
        <v>13876</v>
      </c>
      <c r="CK762" t="s">
        <v>13876</v>
      </c>
      <c r="CL762" t="s">
        <v>13876</v>
      </c>
      <c r="CM762" t="s">
        <v>13876</v>
      </c>
      <c r="CN762" t="s">
        <v>13876</v>
      </c>
      <c r="CO762" t="s">
        <v>13876</v>
      </c>
      <c r="CP762" t="s">
        <v>13876</v>
      </c>
      <c r="CQ762" t="s">
        <v>13876</v>
      </c>
      <c r="CR762" t="s">
        <v>13876</v>
      </c>
      <c r="CS762" t="s">
        <v>13876</v>
      </c>
      <c r="CT762" t="s">
        <v>13876</v>
      </c>
    </row>
    <row r="763" spans="1:98" hidden="1">
      <c r="A763" s="1088"/>
      <c r="B763" s="554" t="s">
        <v>1076</v>
      </c>
      <c r="C763" s="554" t="s">
        <v>1077</v>
      </c>
      <c r="D763" s="554" t="s">
        <v>1078</v>
      </c>
      <c r="E763" s="336" t="s">
        <v>368</v>
      </c>
      <c r="F763" s="336" t="s">
        <v>4125</v>
      </c>
      <c r="G763" s="336">
        <v>2911500433</v>
      </c>
      <c r="H763" s="554" t="s">
        <v>7687</v>
      </c>
      <c r="I763" s="336" t="s">
        <v>113</v>
      </c>
      <c r="J763" s="336" t="s">
        <v>13659</v>
      </c>
      <c r="K763" s="336" t="s">
        <v>13546</v>
      </c>
      <c r="L763" s="336" t="s">
        <v>13658</v>
      </c>
      <c r="M763" s="336" t="s">
        <v>13659</v>
      </c>
      <c r="N763" s="336" t="s">
        <v>13549</v>
      </c>
      <c r="O763" s="632" t="s">
        <v>13661</v>
      </c>
      <c r="P763" s="632"/>
      <c r="Q763" s="556">
        <v>44620</v>
      </c>
      <c r="R763" s="336" t="s">
        <v>13776</v>
      </c>
      <c r="S763" s="557">
        <v>44666</v>
      </c>
      <c r="T763" s="336" t="s">
        <v>15883</v>
      </c>
      <c r="U763" s="625">
        <v>85</v>
      </c>
      <c r="V763" s="1088"/>
      <c r="W763" s="551">
        <v>80099</v>
      </c>
      <c r="X763" s="551">
        <v>27127</v>
      </c>
      <c r="Y763" s="551">
        <v>20562</v>
      </c>
      <c r="Z763" s="551">
        <v>20887</v>
      </c>
      <c r="AA763" s="551">
        <v>21687</v>
      </c>
      <c r="AB763" s="551">
        <v>19089</v>
      </c>
      <c r="AC763" s="551" t="s">
        <v>13876</v>
      </c>
      <c r="AD763" s="552" t="s">
        <v>13876</v>
      </c>
      <c r="AE763" s="623">
        <v>189451</v>
      </c>
      <c r="AF763" t="s">
        <v>1075</v>
      </c>
      <c r="AG763" t="s">
        <v>4124</v>
      </c>
      <c r="AH763" t="s">
        <v>7686</v>
      </c>
      <c r="AQ763" t="s">
        <v>13876</v>
      </c>
      <c r="AR763" t="s">
        <v>13876</v>
      </c>
      <c r="AS763" t="s">
        <v>15285</v>
      </c>
      <c r="AT763" t="s">
        <v>15288</v>
      </c>
      <c r="AU763" t="s">
        <v>15288</v>
      </c>
      <c r="AV763" t="s">
        <v>15294</v>
      </c>
      <c r="AW763" t="s">
        <v>15294</v>
      </c>
      <c r="AX763" t="s">
        <v>13876</v>
      </c>
      <c r="AY763" t="s">
        <v>13876</v>
      </c>
      <c r="AZ763" t="s">
        <v>15292</v>
      </c>
      <c r="BA763" t="s">
        <v>15287</v>
      </c>
      <c r="BB763" t="s">
        <v>15289</v>
      </c>
      <c r="BC763" t="s">
        <v>15292</v>
      </c>
      <c r="BD763" t="s">
        <v>15287</v>
      </c>
      <c r="BE763" t="s">
        <v>13876</v>
      </c>
      <c r="BF763" t="s">
        <v>13876</v>
      </c>
      <c r="BG763" t="s">
        <v>15292</v>
      </c>
      <c r="BH763" t="s">
        <v>15288</v>
      </c>
      <c r="BI763" t="s">
        <v>15286</v>
      </c>
      <c r="BJ763" t="s">
        <v>15290</v>
      </c>
      <c r="BK763" t="s">
        <v>15292</v>
      </c>
      <c r="BL763" t="s">
        <v>13876</v>
      </c>
      <c r="BM763" t="s">
        <v>13876</v>
      </c>
      <c r="BN763" t="s">
        <v>15292</v>
      </c>
      <c r="BO763" t="s">
        <v>15288</v>
      </c>
      <c r="BP763" t="s">
        <v>15285</v>
      </c>
      <c r="BQ763" t="s">
        <v>15285</v>
      </c>
      <c r="BR763" t="s">
        <v>15287</v>
      </c>
      <c r="BS763" t="s">
        <v>13876</v>
      </c>
      <c r="BT763" t="s">
        <v>13876</v>
      </c>
      <c r="BU763" t="s">
        <v>15292</v>
      </c>
      <c r="BV763" t="s">
        <v>15289</v>
      </c>
      <c r="BW763" t="s">
        <v>15290</v>
      </c>
      <c r="BX763" t="s">
        <v>15285</v>
      </c>
      <c r="BY763" t="s">
        <v>15287</v>
      </c>
      <c r="BZ763" t="s">
        <v>13876</v>
      </c>
      <c r="CA763" t="s">
        <v>13876</v>
      </c>
      <c r="CB763" t="s">
        <v>15289</v>
      </c>
      <c r="CC763" t="s">
        <v>15294</v>
      </c>
      <c r="CD763" t="s">
        <v>15288</v>
      </c>
      <c r="CE763" t="s">
        <v>15285</v>
      </c>
      <c r="CF763" t="s">
        <v>15294</v>
      </c>
      <c r="CG763" t="s">
        <v>13876</v>
      </c>
      <c r="CH763" t="s">
        <v>13876</v>
      </c>
      <c r="CI763" t="s">
        <v>13876</v>
      </c>
      <c r="CJ763" t="s">
        <v>13876</v>
      </c>
      <c r="CK763" t="s">
        <v>13876</v>
      </c>
      <c r="CL763" t="s">
        <v>13876</v>
      </c>
      <c r="CM763" t="s">
        <v>13876</v>
      </c>
      <c r="CN763" t="s">
        <v>13876</v>
      </c>
      <c r="CO763" t="s">
        <v>13876</v>
      </c>
      <c r="CP763" t="s">
        <v>13876</v>
      </c>
      <c r="CQ763" t="s">
        <v>13876</v>
      </c>
      <c r="CR763" t="s">
        <v>13876</v>
      </c>
      <c r="CS763" t="s">
        <v>13876</v>
      </c>
      <c r="CT763" t="s">
        <v>13876</v>
      </c>
    </row>
    <row r="764" spans="1:98" hidden="1">
      <c r="A764" s="1088"/>
      <c r="B764" s="554" t="s">
        <v>1076</v>
      </c>
      <c r="C764" s="554" t="s">
        <v>1077</v>
      </c>
      <c r="D764" s="554" t="s">
        <v>1078</v>
      </c>
      <c r="E764" s="336" t="s">
        <v>368</v>
      </c>
      <c r="F764" s="336" t="s">
        <v>4125</v>
      </c>
      <c r="G764" s="336">
        <v>2911500433</v>
      </c>
      <c r="H764" s="554" t="s">
        <v>7687</v>
      </c>
      <c r="I764" s="336" t="s">
        <v>114</v>
      </c>
      <c r="J764" s="336" t="s">
        <v>13659</v>
      </c>
      <c r="K764" s="336" t="s">
        <v>13546</v>
      </c>
      <c r="L764" s="336" t="s">
        <v>13658</v>
      </c>
      <c r="M764" s="336" t="s">
        <v>13659</v>
      </c>
      <c r="N764" s="336" t="s">
        <v>13549</v>
      </c>
      <c r="O764" s="632" t="s">
        <v>13661</v>
      </c>
      <c r="P764" s="632"/>
      <c r="Q764" s="556">
        <v>44620</v>
      </c>
      <c r="R764" s="336" t="s">
        <v>13776</v>
      </c>
      <c r="S764" s="557">
        <v>44666</v>
      </c>
      <c r="T764" s="336" t="s">
        <v>15884</v>
      </c>
      <c r="U764" s="625">
        <v>85</v>
      </c>
      <c r="V764" s="1088"/>
      <c r="W764" s="551">
        <v>1928</v>
      </c>
      <c r="X764" s="551">
        <v>548</v>
      </c>
      <c r="Y764" s="551">
        <v>548</v>
      </c>
      <c r="Z764" s="551">
        <v>685</v>
      </c>
      <c r="AA764" s="551">
        <v>548</v>
      </c>
      <c r="AB764" s="551">
        <v>791</v>
      </c>
      <c r="AC764" s="551" t="s">
        <v>13876</v>
      </c>
      <c r="AD764" s="552" t="s">
        <v>13876</v>
      </c>
      <c r="AE764" s="623">
        <v>5048</v>
      </c>
      <c r="AF764" t="s">
        <v>1075</v>
      </c>
      <c r="AG764" t="s">
        <v>4124</v>
      </c>
      <c r="AH764" t="s">
        <v>7686</v>
      </c>
      <c r="AQ764" t="s">
        <v>13876</v>
      </c>
      <c r="AR764" t="s">
        <v>13876</v>
      </c>
      <c r="AS764" t="s">
        <v>13876</v>
      </c>
      <c r="AT764" t="s">
        <v>15289</v>
      </c>
      <c r="AU764" t="s">
        <v>15294</v>
      </c>
      <c r="AV764" t="s">
        <v>15292</v>
      </c>
      <c r="AW764" t="s">
        <v>15285</v>
      </c>
      <c r="AX764" t="s">
        <v>13876</v>
      </c>
      <c r="AY764" t="s">
        <v>13876</v>
      </c>
      <c r="AZ764" t="s">
        <v>13876</v>
      </c>
      <c r="BA764" t="s">
        <v>13876</v>
      </c>
      <c r="BB764" t="s">
        <v>15286</v>
      </c>
      <c r="BC764" t="s">
        <v>15291</v>
      </c>
      <c r="BD764" t="s">
        <v>15285</v>
      </c>
      <c r="BE764" t="s">
        <v>13876</v>
      </c>
      <c r="BF764" t="s">
        <v>13876</v>
      </c>
      <c r="BG764" t="s">
        <v>13876</v>
      </c>
      <c r="BH764" t="s">
        <v>13876</v>
      </c>
      <c r="BI764" t="s">
        <v>15286</v>
      </c>
      <c r="BJ764" t="s">
        <v>15291</v>
      </c>
      <c r="BK764" t="s">
        <v>15285</v>
      </c>
      <c r="BL764" t="s">
        <v>13876</v>
      </c>
      <c r="BM764" t="s">
        <v>13876</v>
      </c>
      <c r="BN764" t="s">
        <v>13876</v>
      </c>
      <c r="BO764" t="s">
        <v>13876</v>
      </c>
      <c r="BP764" t="s">
        <v>15290</v>
      </c>
      <c r="BQ764" t="s">
        <v>15285</v>
      </c>
      <c r="BR764" t="s">
        <v>15286</v>
      </c>
      <c r="BS764" t="s">
        <v>13876</v>
      </c>
      <c r="BT764" t="s">
        <v>13876</v>
      </c>
      <c r="BU764" t="s">
        <v>13876</v>
      </c>
      <c r="BV764" t="s">
        <v>13876</v>
      </c>
      <c r="BW764" t="s">
        <v>15286</v>
      </c>
      <c r="BX764" t="s">
        <v>15291</v>
      </c>
      <c r="BY764" t="s">
        <v>15285</v>
      </c>
      <c r="BZ764" t="s">
        <v>13876</v>
      </c>
      <c r="CA764" t="s">
        <v>13876</v>
      </c>
      <c r="CB764" t="s">
        <v>13876</v>
      </c>
      <c r="CC764" t="s">
        <v>13876</v>
      </c>
      <c r="CD764" t="s">
        <v>15287</v>
      </c>
      <c r="CE764" t="s">
        <v>15294</v>
      </c>
      <c r="CF764" t="s">
        <v>15289</v>
      </c>
      <c r="CG764" t="s">
        <v>13876</v>
      </c>
      <c r="CH764" t="s">
        <v>13876</v>
      </c>
      <c r="CI764" t="s">
        <v>13876</v>
      </c>
      <c r="CJ764" t="s">
        <v>13876</v>
      </c>
      <c r="CK764" t="s">
        <v>13876</v>
      </c>
      <c r="CL764" t="s">
        <v>13876</v>
      </c>
      <c r="CM764" t="s">
        <v>13876</v>
      </c>
      <c r="CN764" t="s">
        <v>13876</v>
      </c>
      <c r="CO764" t="s">
        <v>13876</v>
      </c>
      <c r="CP764" t="s">
        <v>13876</v>
      </c>
      <c r="CQ764" t="s">
        <v>13876</v>
      </c>
      <c r="CR764" t="s">
        <v>13876</v>
      </c>
      <c r="CS764" t="s">
        <v>13876</v>
      </c>
      <c r="CT764" t="s">
        <v>13876</v>
      </c>
    </row>
    <row r="765" spans="1:98" hidden="1">
      <c r="A765" s="1088"/>
      <c r="B765" s="554" t="s">
        <v>1076</v>
      </c>
      <c r="C765" s="554" t="s">
        <v>1077</v>
      </c>
      <c r="D765" s="554" t="s">
        <v>1078</v>
      </c>
      <c r="E765" s="336" t="s">
        <v>368</v>
      </c>
      <c r="F765" s="336" t="s">
        <v>4125</v>
      </c>
      <c r="G765" s="336">
        <v>2911500466</v>
      </c>
      <c r="H765" s="554" t="s">
        <v>7696</v>
      </c>
      <c r="I765" s="336" t="s">
        <v>113</v>
      </c>
      <c r="J765" s="336" t="s">
        <v>13659</v>
      </c>
      <c r="K765" s="336" t="s">
        <v>13546</v>
      </c>
      <c r="L765" s="336" t="s">
        <v>13658</v>
      </c>
      <c r="M765" s="336" t="s">
        <v>13659</v>
      </c>
      <c r="N765" s="336" t="s">
        <v>13549</v>
      </c>
      <c r="O765" s="632" t="s">
        <v>13661</v>
      </c>
      <c r="P765" s="632"/>
      <c r="Q765" s="556">
        <v>44620</v>
      </c>
      <c r="R765" s="336" t="s">
        <v>13776</v>
      </c>
      <c r="S765" s="557">
        <v>44666</v>
      </c>
      <c r="T765" s="336" t="s">
        <v>15885</v>
      </c>
      <c r="U765" s="625">
        <v>85</v>
      </c>
      <c r="V765" s="1088"/>
      <c r="W765" s="551">
        <v>69909</v>
      </c>
      <c r="X765" s="551">
        <v>24804</v>
      </c>
      <c r="Y765" s="551">
        <v>27125</v>
      </c>
      <c r="Z765" s="551">
        <v>18479</v>
      </c>
      <c r="AA765" s="551">
        <v>18426</v>
      </c>
      <c r="AB765" s="551">
        <v>20674</v>
      </c>
      <c r="AC765" s="551" t="s">
        <v>13876</v>
      </c>
      <c r="AD765" s="552" t="s">
        <v>13876</v>
      </c>
      <c r="AE765" s="623">
        <v>179417</v>
      </c>
      <c r="AF765" t="s">
        <v>1075</v>
      </c>
      <c r="AG765" t="s">
        <v>4124</v>
      </c>
      <c r="AH765" t="s">
        <v>7695</v>
      </c>
      <c r="AQ765" t="s">
        <v>13876</v>
      </c>
      <c r="AR765" t="s">
        <v>13876</v>
      </c>
      <c r="AS765" t="s">
        <v>15290</v>
      </c>
      <c r="AT765" t="s">
        <v>15294</v>
      </c>
      <c r="AU765" t="s">
        <v>15294</v>
      </c>
      <c r="AV765" t="s">
        <v>15288</v>
      </c>
      <c r="AW765" t="s">
        <v>15294</v>
      </c>
      <c r="AX765" t="s">
        <v>13876</v>
      </c>
      <c r="AY765" t="s">
        <v>13876</v>
      </c>
      <c r="AZ765" t="s">
        <v>15292</v>
      </c>
      <c r="BA765" t="s">
        <v>15291</v>
      </c>
      <c r="BB765" t="s">
        <v>15285</v>
      </c>
      <c r="BC765" t="s">
        <v>15288</v>
      </c>
      <c r="BD765" t="s">
        <v>15291</v>
      </c>
      <c r="BE765" t="s">
        <v>13876</v>
      </c>
      <c r="BF765" t="s">
        <v>13876</v>
      </c>
      <c r="BG765" t="s">
        <v>15292</v>
      </c>
      <c r="BH765" t="s">
        <v>15287</v>
      </c>
      <c r="BI765" t="s">
        <v>15289</v>
      </c>
      <c r="BJ765" t="s">
        <v>15292</v>
      </c>
      <c r="BK765" t="s">
        <v>15286</v>
      </c>
      <c r="BL765" t="s">
        <v>13876</v>
      </c>
      <c r="BM765" t="s">
        <v>13876</v>
      </c>
      <c r="BN765" t="s">
        <v>15289</v>
      </c>
      <c r="BO765" t="s">
        <v>15285</v>
      </c>
      <c r="BP765" t="s">
        <v>15291</v>
      </c>
      <c r="BQ765" t="s">
        <v>15287</v>
      </c>
      <c r="BR765" t="s">
        <v>15294</v>
      </c>
      <c r="BS765" t="s">
        <v>13876</v>
      </c>
      <c r="BT765" t="s">
        <v>13876</v>
      </c>
      <c r="BU765" t="s">
        <v>15289</v>
      </c>
      <c r="BV765" t="s">
        <v>15285</v>
      </c>
      <c r="BW765" t="s">
        <v>15291</v>
      </c>
      <c r="BX765" t="s">
        <v>15292</v>
      </c>
      <c r="BY765" t="s">
        <v>15290</v>
      </c>
      <c r="BZ765" t="s">
        <v>13876</v>
      </c>
      <c r="CA765" t="s">
        <v>13876</v>
      </c>
      <c r="CB765" t="s">
        <v>15292</v>
      </c>
      <c r="CC765" t="s">
        <v>15288</v>
      </c>
      <c r="CD765" t="s">
        <v>15290</v>
      </c>
      <c r="CE765" t="s">
        <v>15287</v>
      </c>
      <c r="CF765" t="s">
        <v>15291</v>
      </c>
      <c r="CG765" t="s">
        <v>13876</v>
      </c>
      <c r="CH765" t="s">
        <v>13876</v>
      </c>
      <c r="CI765" t="s">
        <v>13876</v>
      </c>
      <c r="CJ765" t="s">
        <v>13876</v>
      </c>
      <c r="CK765" t="s">
        <v>13876</v>
      </c>
      <c r="CL765" t="s">
        <v>13876</v>
      </c>
      <c r="CM765" t="s">
        <v>13876</v>
      </c>
      <c r="CN765" t="s">
        <v>13876</v>
      </c>
      <c r="CO765" t="s">
        <v>13876</v>
      </c>
      <c r="CP765" t="s">
        <v>13876</v>
      </c>
      <c r="CQ765" t="s">
        <v>13876</v>
      </c>
      <c r="CR765" t="s">
        <v>13876</v>
      </c>
      <c r="CS765" t="s">
        <v>13876</v>
      </c>
      <c r="CT765" t="s">
        <v>13876</v>
      </c>
    </row>
    <row r="766" spans="1:98" hidden="1">
      <c r="A766" s="1088"/>
      <c r="B766" s="554" t="s">
        <v>1076</v>
      </c>
      <c r="C766" s="554" t="s">
        <v>1077</v>
      </c>
      <c r="D766" s="554" t="s">
        <v>1078</v>
      </c>
      <c r="E766" s="336" t="s">
        <v>368</v>
      </c>
      <c r="F766" s="336" t="s">
        <v>4125</v>
      </c>
      <c r="G766" s="336">
        <v>2911500466</v>
      </c>
      <c r="H766" s="554" t="s">
        <v>7696</v>
      </c>
      <c r="I766" s="336" t="s">
        <v>114</v>
      </c>
      <c r="J766" s="336" t="s">
        <v>13659</v>
      </c>
      <c r="K766" s="336" t="s">
        <v>13546</v>
      </c>
      <c r="L766" s="336" t="s">
        <v>13658</v>
      </c>
      <c r="M766" s="336" t="s">
        <v>13659</v>
      </c>
      <c r="N766" s="336" t="s">
        <v>13549</v>
      </c>
      <c r="O766" s="632" t="s">
        <v>13661</v>
      </c>
      <c r="P766" s="632"/>
      <c r="Q766" s="556">
        <v>44620</v>
      </c>
      <c r="R766" s="336" t="s">
        <v>13776</v>
      </c>
      <c r="S766" s="557">
        <v>44666</v>
      </c>
      <c r="T766" s="336" t="s">
        <v>15886</v>
      </c>
      <c r="U766" s="625">
        <v>85</v>
      </c>
      <c r="V766" s="1088"/>
      <c r="W766" s="551" t="s">
        <v>13876</v>
      </c>
      <c r="X766" s="551" t="s">
        <v>13876</v>
      </c>
      <c r="Y766" s="551" t="s">
        <v>13876</v>
      </c>
      <c r="Z766" s="551" t="s">
        <v>13876</v>
      </c>
      <c r="AA766" s="551" t="s">
        <v>13876</v>
      </c>
      <c r="AB766" s="551" t="s">
        <v>13876</v>
      </c>
      <c r="AC766" s="551" t="s">
        <v>13876</v>
      </c>
      <c r="AD766" s="552" t="s">
        <v>13876</v>
      </c>
      <c r="AE766" s="623">
        <v>0</v>
      </c>
      <c r="AF766" t="s">
        <v>1075</v>
      </c>
      <c r="AG766" t="s">
        <v>4124</v>
      </c>
      <c r="AH766" t="s">
        <v>7695</v>
      </c>
      <c r="AQ766" t="s">
        <v>13876</v>
      </c>
      <c r="AR766" t="s">
        <v>13876</v>
      </c>
      <c r="AS766" t="s">
        <v>13876</v>
      </c>
      <c r="AT766" t="s">
        <v>13876</v>
      </c>
      <c r="AU766" t="s">
        <v>13876</v>
      </c>
      <c r="AV766" t="s">
        <v>13876</v>
      </c>
      <c r="AW766" t="s">
        <v>13876</v>
      </c>
      <c r="AX766" t="s">
        <v>13876</v>
      </c>
      <c r="AY766" t="s">
        <v>13876</v>
      </c>
      <c r="AZ766" t="s">
        <v>13876</v>
      </c>
      <c r="BA766" t="s">
        <v>13876</v>
      </c>
      <c r="BB766" t="s">
        <v>13876</v>
      </c>
      <c r="BC766" t="s">
        <v>13876</v>
      </c>
      <c r="BD766" t="s">
        <v>13876</v>
      </c>
      <c r="BE766" t="s">
        <v>13876</v>
      </c>
      <c r="BF766" t="s">
        <v>13876</v>
      </c>
      <c r="BG766" t="s">
        <v>13876</v>
      </c>
      <c r="BH766" t="s">
        <v>13876</v>
      </c>
      <c r="BI766" t="s">
        <v>13876</v>
      </c>
      <c r="BJ766" t="s">
        <v>13876</v>
      </c>
      <c r="BK766" t="s">
        <v>13876</v>
      </c>
      <c r="BL766" t="s">
        <v>13876</v>
      </c>
      <c r="BM766" t="s">
        <v>13876</v>
      </c>
      <c r="BN766" t="s">
        <v>13876</v>
      </c>
      <c r="BO766" t="s">
        <v>13876</v>
      </c>
      <c r="BP766" t="s">
        <v>13876</v>
      </c>
      <c r="BQ766" t="s">
        <v>13876</v>
      </c>
      <c r="BR766" t="s">
        <v>13876</v>
      </c>
      <c r="BS766" t="s">
        <v>13876</v>
      </c>
      <c r="BT766" t="s">
        <v>13876</v>
      </c>
      <c r="BU766" t="s">
        <v>13876</v>
      </c>
      <c r="BV766" t="s">
        <v>13876</v>
      </c>
      <c r="BW766" t="s">
        <v>13876</v>
      </c>
      <c r="BX766" t="s">
        <v>13876</v>
      </c>
      <c r="BY766" t="s">
        <v>13876</v>
      </c>
      <c r="BZ766" t="s">
        <v>13876</v>
      </c>
      <c r="CA766" t="s">
        <v>13876</v>
      </c>
      <c r="CB766" t="s">
        <v>13876</v>
      </c>
      <c r="CC766" t="s">
        <v>13876</v>
      </c>
      <c r="CD766" t="s">
        <v>13876</v>
      </c>
      <c r="CE766" t="s">
        <v>13876</v>
      </c>
      <c r="CF766" t="s">
        <v>13876</v>
      </c>
      <c r="CG766" t="s">
        <v>13876</v>
      </c>
      <c r="CH766" t="s">
        <v>13876</v>
      </c>
      <c r="CI766" t="s">
        <v>13876</v>
      </c>
      <c r="CJ766" t="s">
        <v>13876</v>
      </c>
      <c r="CK766" t="s">
        <v>13876</v>
      </c>
      <c r="CL766" t="s">
        <v>13876</v>
      </c>
      <c r="CM766" t="s">
        <v>13876</v>
      </c>
      <c r="CN766" t="s">
        <v>13876</v>
      </c>
      <c r="CO766" t="s">
        <v>13876</v>
      </c>
      <c r="CP766" t="s">
        <v>13876</v>
      </c>
      <c r="CQ766" t="s">
        <v>13876</v>
      </c>
      <c r="CR766" t="s">
        <v>13876</v>
      </c>
      <c r="CS766" t="s">
        <v>13876</v>
      </c>
      <c r="CT766" t="s">
        <v>13876</v>
      </c>
    </row>
    <row r="767" spans="1:98" hidden="1">
      <c r="A767" s="1088"/>
      <c r="B767" s="554" t="s">
        <v>1076</v>
      </c>
      <c r="C767" s="554" t="s">
        <v>1077</v>
      </c>
      <c r="D767" s="554" t="s">
        <v>1078</v>
      </c>
      <c r="E767" s="336" t="s">
        <v>368</v>
      </c>
      <c r="F767" s="336" t="s">
        <v>4125</v>
      </c>
      <c r="G767" s="336">
        <v>2911900104</v>
      </c>
      <c r="H767" s="554" t="s">
        <v>8872</v>
      </c>
      <c r="I767" s="336" t="s">
        <v>113</v>
      </c>
      <c r="J767" s="336" t="s">
        <v>13659</v>
      </c>
      <c r="K767" s="336" t="s">
        <v>13546</v>
      </c>
      <c r="L767" s="336" t="s">
        <v>13658</v>
      </c>
      <c r="M767" s="336" t="s">
        <v>13659</v>
      </c>
      <c r="N767" s="336" t="s">
        <v>13549</v>
      </c>
      <c r="O767" s="632" t="s">
        <v>13661</v>
      </c>
      <c r="P767" s="632"/>
      <c r="Q767" s="556">
        <v>44620</v>
      </c>
      <c r="R767" s="336" t="s">
        <v>13776</v>
      </c>
      <c r="S767" s="557">
        <v>44666</v>
      </c>
      <c r="T767" s="336" t="s">
        <v>15887</v>
      </c>
      <c r="U767" s="625">
        <v>85</v>
      </c>
      <c r="V767" s="1088"/>
      <c r="W767" s="551">
        <v>56213</v>
      </c>
      <c r="X767" s="551">
        <v>23331</v>
      </c>
      <c r="Y767" s="551">
        <v>27773</v>
      </c>
      <c r="Z767" s="551">
        <v>23234</v>
      </c>
      <c r="AA767" s="551">
        <v>21347</v>
      </c>
      <c r="AB767" s="551">
        <v>23431</v>
      </c>
      <c r="AC767" s="551" t="s">
        <v>13876</v>
      </c>
      <c r="AD767" s="552" t="s">
        <v>13876</v>
      </c>
      <c r="AE767" s="623">
        <v>175329</v>
      </c>
      <c r="AF767" t="s">
        <v>1075</v>
      </c>
      <c r="AG767" t="s">
        <v>4124</v>
      </c>
      <c r="AH767" t="s">
        <v>8871</v>
      </c>
      <c r="AQ767" t="s">
        <v>13876</v>
      </c>
      <c r="AR767" t="s">
        <v>13876</v>
      </c>
      <c r="AS767" t="s">
        <v>15286</v>
      </c>
      <c r="AT767" t="s">
        <v>15290</v>
      </c>
      <c r="AU767" t="s">
        <v>15292</v>
      </c>
      <c r="AV767" t="s">
        <v>15289</v>
      </c>
      <c r="AW767" t="s">
        <v>15284</v>
      </c>
      <c r="AX767" t="s">
        <v>13876</v>
      </c>
      <c r="AY767" t="s">
        <v>13876</v>
      </c>
      <c r="AZ767" t="s">
        <v>15292</v>
      </c>
      <c r="BA767" t="s">
        <v>15284</v>
      </c>
      <c r="BB767" t="s">
        <v>15284</v>
      </c>
      <c r="BC767" t="s">
        <v>15284</v>
      </c>
      <c r="BD767" t="s">
        <v>15289</v>
      </c>
      <c r="BE767" t="s">
        <v>13876</v>
      </c>
      <c r="BF767" t="s">
        <v>13876</v>
      </c>
      <c r="BG767" t="s">
        <v>13876</v>
      </c>
      <c r="BH767" t="s">
        <v>15284</v>
      </c>
      <c r="BI767" t="s">
        <v>15291</v>
      </c>
      <c r="BJ767" t="s">
        <v>15286</v>
      </c>
      <c r="BK767" t="s">
        <v>15290</v>
      </c>
      <c r="BL767" t="s">
        <v>13876</v>
      </c>
      <c r="BM767" t="s">
        <v>13876</v>
      </c>
      <c r="BN767" t="s">
        <v>15292</v>
      </c>
      <c r="BO767" t="s">
        <v>15284</v>
      </c>
      <c r="BP767" t="s">
        <v>15292</v>
      </c>
      <c r="BQ767" t="s">
        <v>15284</v>
      </c>
      <c r="BR767" t="s">
        <v>15291</v>
      </c>
      <c r="BS767" t="s">
        <v>13876</v>
      </c>
      <c r="BT767" t="s">
        <v>13876</v>
      </c>
      <c r="BU767" t="s">
        <v>15292</v>
      </c>
      <c r="BV767" t="s">
        <v>15289</v>
      </c>
      <c r="BW767" t="s">
        <v>15284</v>
      </c>
      <c r="BX767" t="s">
        <v>15291</v>
      </c>
      <c r="BY767" t="s">
        <v>15287</v>
      </c>
      <c r="BZ767" t="s">
        <v>13876</v>
      </c>
      <c r="CA767" t="s">
        <v>13876</v>
      </c>
      <c r="CB767" t="s">
        <v>15292</v>
      </c>
      <c r="CC767" t="s">
        <v>15284</v>
      </c>
      <c r="CD767" t="s">
        <v>15291</v>
      </c>
      <c r="CE767" t="s">
        <v>15284</v>
      </c>
      <c r="CF767" t="s">
        <v>15289</v>
      </c>
      <c r="CG767" t="s">
        <v>13876</v>
      </c>
      <c r="CH767" t="s">
        <v>13876</v>
      </c>
      <c r="CI767" t="s">
        <v>13876</v>
      </c>
      <c r="CJ767" t="s">
        <v>13876</v>
      </c>
      <c r="CK767" t="s">
        <v>13876</v>
      </c>
      <c r="CL767" t="s">
        <v>13876</v>
      </c>
      <c r="CM767" t="s">
        <v>13876</v>
      </c>
      <c r="CN767" t="s">
        <v>13876</v>
      </c>
      <c r="CO767" t="s">
        <v>13876</v>
      </c>
      <c r="CP767" t="s">
        <v>13876</v>
      </c>
      <c r="CQ767" t="s">
        <v>13876</v>
      </c>
      <c r="CR767" t="s">
        <v>13876</v>
      </c>
      <c r="CS767" t="s">
        <v>13876</v>
      </c>
      <c r="CT767" t="s">
        <v>13876</v>
      </c>
    </row>
    <row r="768" spans="1:98" hidden="1">
      <c r="A768" s="1088"/>
      <c r="B768" s="554" t="s">
        <v>1076</v>
      </c>
      <c r="C768" s="554" t="s">
        <v>1077</v>
      </c>
      <c r="D768" s="554" t="s">
        <v>1078</v>
      </c>
      <c r="E768" s="336" t="s">
        <v>368</v>
      </c>
      <c r="F768" s="336" t="s">
        <v>4125</v>
      </c>
      <c r="G768" s="336">
        <v>2911900104</v>
      </c>
      <c r="H768" s="554" t="s">
        <v>8872</v>
      </c>
      <c r="I768" s="336" t="s">
        <v>114</v>
      </c>
      <c r="J768" s="336" t="s">
        <v>13659</v>
      </c>
      <c r="K768" s="336" t="s">
        <v>13546</v>
      </c>
      <c r="L768" s="336" t="s">
        <v>13658</v>
      </c>
      <c r="M768" s="336" t="s">
        <v>13659</v>
      </c>
      <c r="N768" s="336" t="s">
        <v>13549</v>
      </c>
      <c r="O768" s="632" t="s">
        <v>13661</v>
      </c>
      <c r="P768" s="632"/>
      <c r="Q768" s="556">
        <v>44620</v>
      </c>
      <c r="R768" s="336" t="s">
        <v>13776</v>
      </c>
      <c r="S768" s="557">
        <v>44666</v>
      </c>
      <c r="T768" s="336" t="s">
        <v>15888</v>
      </c>
      <c r="U768" s="625">
        <v>85</v>
      </c>
      <c r="V768" s="1088"/>
      <c r="W768" s="551">
        <v>13825</v>
      </c>
      <c r="X768" s="551">
        <v>735</v>
      </c>
      <c r="Y768" s="551" t="s">
        <v>13876</v>
      </c>
      <c r="Z768" s="551" t="s">
        <v>13876</v>
      </c>
      <c r="AA768" s="551" t="s">
        <v>13876</v>
      </c>
      <c r="AB768" s="551" t="s">
        <v>13876</v>
      </c>
      <c r="AC768" s="551" t="s">
        <v>13876</v>
      </c>
      <c r="AD768" s="552" t="s">
        <v>13876</v>
      </c>
      <c r="AE768" s="623">
        <v>14560</v>
      </c>
      <c r="AF768" t="s">
        <v>1075</v>
      </c>
      <c r="AG768" t="s">
        <v>4124</v>
      </c>
      <c r="AH768" t="s">
        <v>8871</v>
      </c>
      <c r="AQ768" t="s">
        <v>13876</v>
      </c>
      <c r="AR768" t="s">
        <v>13876</v>
      </c>
      <c r="AS768" t="s">
        <v>15289</v>
      </c>
      <c r="AT768" t="s">
        <v>15284</v>
      </c>
      <c r="AU768" t="s">
        <v>15285</v>
      </c>
      <c r="AV768" t="s">
        <v>15292</v>
      </c>
      <c r="AW768" t="s">
        <v>15286</v>
      </c>
      <c r="AX768" t="s">
        <v>13876</v>
      </c>
      <c r="AY768" t="s">
        <v>13876</v>
      </c>
      <c r="AZ768" t="s">
        <v>13876</v>
      </c>
      <c r="BA768" t="s">
        <v>13876</v>
      </c>
      <c r="BB768" t="s">
        <v>15287</v>
      </c>
      <c r="BC768" t="s">
        <v>15284</v>
      </c>
      <c r="BD768" t="s">
        <v>15286</v>
      </c>
      <c r="BE768" t="s">
        <v>13876</v>
      </c>
      <c r="BF768" t="s">
        <v>13876</v>
      </c>
      <c r="BG768" t="s">
        <v>13876</v>
      </c>
      <c r="BH768" t="s">
        <v>13876</v>
      </c>
      <c r="BI768" t="s">
        <v>13876</v>
      </c>
      <c r="BJ768" t="s">
        <v>13876</v>
      </c>
      <c r="BK768" t="s">
        <v>13876</v>
      </c>
      <c r="BL768" t="s">
        <v>13876</v>
      </c>
      <c r="BM768" t="s">
        <v>13876</v>
      </c>
      <c r="BN768" t="s">
        <v>13876</v>
      </c>
      <c r="BO768" t="s">
        <v>13876</v>
      </c>
      <c r="BP768" t="s">
        <v>13876</v>
      </c>
      <c r="BQ768" t="s">
        <v>13876</v>
      </c>
      <c r="BR768" t="s">
        <v>13876</v>
      </c>
      <c r="BS768" t="s">
        <v>13876</v>
      </c>
      <c r="BT768" t="s">
        <v>13876</v>
      </c>
      <c r="BU768" t="s">
        <v>13876</v>
      </c>
      <c r="BV768" t="s">
        <v>13876</v>
      </c>
      <c r="BW768" t="s">
        <v>13876</v>
      </c>
      <c r="BX768" t="s">
        <v>13876</v>
      </c>
      <c r="BY768" t="s">
        <v>13876</v>
      </c>
      <c r="BZ768" t="s">
        <v>13876</v>
      </c>
      <c r="CA768" t="s">
        <v>13876</v>
      </c>
      <c r="CB768" t="s">
        <v>13876</v>
      </c>
      <c r="CC768" t="s">
        <v>13876</v>
      </c>
      <c r="CD768" t="s">
        <v>13876</v>
      </c>
      <c r="CE768" t="s">
        <v>13876</v>
      </c>
      <c r="CF768" t="s">
        <v>13876</v>
      </c>
      <c r="CG768" t="s">
        <v>13876</v>
      </c>
      <c r="CH768" t="s">
        <v>13876</v>
      </c>
      <c r="CI768" t="s">
        <v>13876</v>
      </c>
      <c r="CJ768" t="s">
        <v>13876</v>
      </c>
      <c r="CK768" t="s">
        <v>13876</v>
      </c>
      <c r="CL768" t="s">
        <v>13876</v>
      </c>
      <c r="CM768" t="s">
        <v>13876</v>
      </c>
      <c r="CN768" t="s">
        <v>13876</v>
      </c>
      <c r="CO768" t="s">
        <v>13876</v>
      </c>
      <c r="CP768" t="s">
        <v>13876</v>
      </c>
      <c r="CQ768" t="s">
        <v>13876</v>
      </c>
      <c r="CR768" t="s">
        <v>13876</v>
      </c>
      <c r="CS768" t="s">
        <v>13876</v>
      </c>
      <c r="CT768" t="s">
        <v>13876</v>
      </c>
    </row>
    <row r="769" spans="1:98" hidden="1">
      <c r="A769" s="1088"/>
      <c r="B769" s="554" t="s">
        <v>1076</v>
      </c>
      <c r="C769" s="554" t="s">
        <v>1077</v>
      </c>
      <c r="D769" s="554" t="s">
        <v>1078</v>
      </c>
      <c r="E769" s="336" t="s">
        <v>368</v>
      </c>
      <c r="F769" s="336" t="s">
        <v>4125</v>
      </c>
      <c r="G769" s="336">
        <v>2912000110</v>
      </c>
      <c r="H769" s="554" t="s">
        <v>9110</v>
      </c>
      <c r="I769" s="336" t="s">
        <v>113</v>
      </c>
      <c r="J769" s="336" t="s">
        <v>13659</v>
      </c>
      <c r="K769" s="336" t="s">
        <v>13546</v>
      </c>
      <c r="L769" s="336" t="s">
        <v>13658</v>
      </c>
      <c r="M769" s="336" t="s">
        <v>13659</v>
      </c>
      <c r="N769" s="336" t="s">
        <v>13546</v>
      </c>
      <c r="O769" s="632" t="s">
        <v>13661</v>
      </c>
      <c r="P769" s="632"/>
      <c r="Q769" s="556">
        <v>44620</v>
      </c>
      <c r="R769" s="336" t="s">
        <v>13776</v>
      </c>
      <c r="S769" s="557">
        <v>44666</v>
      </c>
      <c r="T769" s="336" t="s">
        <v>15889</v>
      </c>
      <c r="U769" s="625">
        <v>85</v>
      </c>
      <c r="V769" s="1088"/>
      <c r="W769" s="551">
        <v>75466</v>
      </c>
      <c r="X769" s="551">
        <v>25085</v>
      </c>
      <c r="Y769" s="551">
        <v>25160</v>
      </c>
      <c r="Z769" s="551">
        <v>25123</v>
      </c>
      <c r="AA769" s="551">
        <v>22365</v>
      </c>
      <c r="AB769" s="551">
        <v>25492</v>
      </c>
      <c r="AC769" s="551" t="s">
        <v>13876</v>
      </c>
      <c r="AD769" s="552" t="s">
        <v>13876</v>
      </c>
      <c r="AE769" s="623">
        <v>198691</v>
      </c>
      <c r="AF769" t="s">
        <v>1075</v>
      </c>
      <c r="AG769" t="s">
        <v>1081</v>
      </c>
      <c r="AH769" t="s">
        <v>9109</v>
      </c>
      <c r="AQ769" t="s">
        <v>13876</v>
      </c>
      <c r="AR769" t="s">
        <v>13876</v>
      </c>
      <c r="AS769" t="s">
        <v>15287</v>
      </c>
      <c r="AT769" t="s">
        <v>15286</v>
      </c>
      <c r="AU769" t="s">
        <v>15291</v>
      </c>
      <c r="AV769" t="s">
        <v>15290</v>
      </c>
      <c r="AW769" t="s">
        <v>15290</v>
      </c>
      <c r="AX769" t="s">
        <v>13876</v>
      </c>
      <c r="AY769" t="s">
        <v>13876</v>
      </c>
      <c r="AZ769" t="s">
        <v>15292</v>
      </c>
      <c r="BA769" t="s">
        <v>15286</v>
      </c>
      <c r="BB769" t="s">
        <v>15288</v>
      </c>
      <c r="BC769" t="s">
        <v>15285</v>
      </c>
      <c r="BD769" t="s">
        <v>15286</v>
      </c>
      <c r="BE769" t="s">
        <v>13876</v>
      </c>
      <c r="BF769" t="s">
        <v>13876</v>
      </c>
      <c r="BG769" t="s">
        <v>15292</v>
      </c>
      <c r="BH769" t="s">
        <v>15286</v>
      </c>
      <c r="BI769" t="s">
        <v>15289</v>
      </c>
      <c r="BJ769" t="s">
        <v>15290</v>
      </c>
      <c r="BK769" t="s">
        <v>15288</v>
      </c>
      <c r="BL769" t="s">
        <v>13876</v>
      </c>
      <c r="BM769" t="s">
        <v>13876</v>
      </c>
      <c r="BN769" t="s">
        <v>15292</v>
      </c>
      <c r="BO769" t="s">
        <v>15286</v>
      </c>
      <c r="BP769" t="s">
        <v>15289</v>
      </c>
      <c r="BQ769" t="s">
        <v>15292</v>
      </c>
      <c r="BR769" t="s">
        <v>15284</v>
      </c>
      <c r="BS769" t="s">
        <v>13876</v>
      </c>
      <c r="BT769" t="s">
        <v>13876</v>
      </c>
      <c r="BU769" t="s">
        <v>15292</v>
      </c>
      <c r="BV769" t="s">
        <v>15292</v>
      </c>
      <c r="BW769" t="s">
        <v>15284</v>
      </c>
      <c r="BX769" t="s">
        <v>15290</v>
      </c>
      <c r="BY769" t="s">
        <v>15286</v>
      </c>
      <c r="BZ769" t="s">
        <v>13876</v>
      </c>
      <c r="CA769" t="s">
        <v>13876</v>
      </c>
      <c r="CB769" t="s">
        <v>15292</v>
      </c>
      <c r="CC769" t="s">
        <v>15286</v>
      </c>
      <c r="CD769" t="s">
        <v>15291</v>
      </c>
      <c r="CE769" t="s">
        <v>15294</v>
      </c>
      <c r="CF769" t="s">
        <v>15292</v>
      </c>
      <c r="CG769" t="s">
        <v>13876</v>
      </c>
      <c r="CH769" t="s">
        <v>13876</v>
      </c>
      <c r="CI769" t="s">
        <v>13876</v>
      </c>
      <c r="CJ769" t="s">
        <v>13876</v>
      </c>
      <c r="CK769" t="s">
        <v>13876</v>
      </c>
      <c r="CL769" t="s">
        <v>13876</v>
      </c>
      <c r="CM769" t="s">
        <v>13876</v>
      </c>
      <c r="CN769" t="s">
        <v>13876</v>
      </c>
      <c r="CO769" t="s">
        <v>13876</v>
      </c>
      <c r="CP769" t="s">
        <v>13876</v>
      </c>
      <c r="CQ769" t="s">
        <v>13876</v>
      </c>
      <c r="CR769" t="s">
        <v>13876</v>
      </c>
      <c r="CS769" t="s">
        <v>13876</v>
      </c>
      <c r="CT769" t="s">
        <v>13876</v>
      </c>
    </row>
    <row r="770" spans="1:98" hidden="1">
      <c r="A770" s="1088"/>
      <c r="B770" s="554" t="s">
        <v>1076</v>
      </c>
      <c r="C770" s="554" t="s">
        <v>1077</v>
      </c>
      <c r="D770" s="554" t="s">
        <v>1078</v>
      </c>
      <c r="E770" s="336" t="s">
        <v>368</v>
      </c>
      <c r="F770" s="336" t="s">
        <v>4125</v>
      </c>
      <c r="G770" s="336">
        <v>2912000110</v>
      </c>
      <c r="H770" s="554" t="s">
        <v>9110</v>
      </c>
      <c r="I770" s="336" t="s">
        <v>114</v>
      </c>
      <c r="J770" s="336" t="s">
        <v>13659</v>
      </c>
      <c r="K770" s="336" t="s">
        <v>13546</v>
      </c>
      <c r="L770" s="336" t="s">
        <v>13658</v>
      </c>
      <c r="M770" s="336" t="s">
        <v>13659</v>
      </c>
      <c r="N770" s="336" t="s">
        <v>13549</v>
      </c>
      <c r="O770" s="632" t="s">
        <v>13661</v>
      </c>
      <c r="P770" s="632"/>
      <c r="Q770" s="556">
        <v>44620</v>
      </c>
      <c r="R770" s="336" t="s">
        <v>13776</v>
      </c>
      <c r="S770" s="557">
        <v>44666</v>
      </c>
      <c r="T770" s="336" t="s">
        <v>15890</v>
      </c>
      <c r="U770" s="625">
        <v>85</v>
      </c>
      <c r="V770" s="1088"/>
      <c r="W770" s="551" t="s">
        <v>13876</v>
      </c>
      <c r="X770" s="551" t="s">
        <v>13876</v>
      </c>
      <c r="Y770" s="551" t="s">
        <v>13876</v>
      </c>
      <c r="Z770" s="551" t="s">
        <v>13876</v>
      </c>
      <c r="AA770" s="551" t="s">
        <v>13876</v>
      </c>
      <c r="AB770" s="551" t="s">
        <v>13876</v>
      </c>
      <c r="AC770" s="551" t="s">
        <v>13876</v>
      </c>
      <c r="AD770" s="552" t="s">
        <v>13876</v>
      </c>
      <c r="AE770" s="623">
        <v>0</v>
      </c>
      <c r="AF770" t="s">
        <v>1075</v>
      </c>
      <c r="AG770" t="s">
        <v>1081</v>
      </c>
      <c r="AH770" t="s">
        <v>9109</v>
      </c>
      <c r="AQ770" t="s">
        <v>13876</v>
      </c>
      <c r="AR770" t="s">
        <v>13876</v>
      </c>
      <c r="AS770" t="s">
        <v>13876</v>
      </c>
      <c r="AT770" t="s">
        <v>13876</v>
      </c>
      <c r="AU770" t="s">
        <v>13876</v>
      </c>
      <c r="AV770" t="s">
        <v>13876</v>
      </c>
      <c r="AW770" t="s">
        <v>13876</v>
      </c>
      <c r="AX770" t="s">
        <v>13876</v>
      </c>
      <c r="AY770" t="s">
        <v>13876</v>
      </c>
      <c r="AZ770" t="s">
        <v>13876</v>
      </c>
      <c r="BA770" t="s">
        <v>13876</v>
      </c>
      <c r="BB770" t="s">
        <v>13876</v>
      </c>
      <c r="BC770" t="s">
        <v>13876</v>
      </c>
      <c r="BD770" t="s">
        <v>13876</v>
      </c>
      <c r="BE770" t="s">
        <v>13876</v>
      </c>
      <c r="BF770" t="s">
        <v>13876</v>
      </c>
      <c r="BG770" t="s">
        <v>13876</v>
      </c>
      <c r="BH770" t="s">
        <v>13876</v>
      </c>
      <c r="BI770" t="s">
        <v>13876</v>
      </c>
      <c r="BJ770" t="s">
        <v>13876</v>
      </c>
      <c r="BK770" t="s">
        <v>13876</v>
      </c>
      <c r="BL770" t="s">
        <v>13876</v>
      </c>
      <c r="BM770" t="s">
        <v>13876</v>
      </c>
      <c r="BN770" t="s">
        <v>13876</v>
      </c>
      <c r="BO770" t="s">
        <v>13876</v>
      </c>
      <c r="BP770" t="s">
        <v>13876</v>
      </c>
      <c r="BQ770" t="s">
        <v>13876</v>
      </c>
      <c r="BR770" t="s">
        <v>13876</v>
      </c>
      <c r="BS770" t="s">
        <v>13876</v>
      </c>
      <c r="BT770" t="s">
        <v>13876</v>
      </c>
      <c r="BU770" t="s">
        <v>13876</v>
      </c>
      <c r="BV770" t="s">
        <v>13876</v>
      </c>
      <c r="BW770" t="s">
        <v>13876</v>
      </c>
      <c r="BX770" t="s">
        <v>13876</v>
      </c>
      <c r="BY770" t="s">
        <v>13876</v>
      </c>
      <c r="BZ770" t="s">
        <v>13876</v>
      </c>
      <c r="CA770" t="s">
        <v>13876</v>
      </c>
      <c r="CB770" t="s">
        <v>13876</v>
      </c>
      <c r="CC770" t="s">
        <v>13876</v>
      </c>
      <c r="CD770" t="s">
        <v>13876</v>
      </c>
      <c r="CE770" t="s">
        <v>13876</v>
      </c>
      <c r="CF770" t="s">
        <v>13876</v>
      </c>
      <c r="CG770" t="s">
        <v>13876</v>
      </c>
      <c r="CH770" t="s">
        <v>13876</v>
      </c>
      <c r="CI770" t="s">
        <v>13876</v>
      </c>
      <c r="CJ770" t="s">
        <v>13876</v>
      </c>
      <c r="CK770" t="s">
        <v>13876</v>
      </c>
      <c r="CL770" t="s">
        <v>13876</v>
      </c>
      <c r="CM770" t="s">
        <v>13876</v>
      </c>
      <c r="CN770" t="s">
        <v>13876</v>
      </c>
      <c r="CO770" t="s">
        <v>13876</v>
      </c>
      <c r="CP770" t="s">
        <v>13876</v>
      </c>
      <c r="CQ770" t="s">
        <v>13876</v>
      </c>
      <c r="CR770" t="s">
        <v>13876</v>
      </c>
      <c r="CS770" t="s">
        <v>13876</v>
      </c>
      <c r="CT770" t="s">
        <v>13876</v>
      </c>
    </row>
    <row r="771" spans="1:98" hidden="1">
      <c r="A771" s="632"/>
      <c r="B771" s="555"/>
      <c r="C771" s="554"/>
      <c r="D771" s="554"/>
      <c r="E771" s="336"/>
      <c r="F771" s="336"/>
      <c r="G771" s="336"/>
      <c r="H771" s="554"/>
      <c r="I771" s="336"/>
      <c r="J771" s="336"/>
      <c r="K771" s="336"/>
      <c r="L771" s="336"/>
      <c r="M771" s="336"/>
      <c r="N771" s="336"/>
      <c r="O771" s="632"/>
      <c r="P771" s="632"/>
      <c r="Q771" s="556"/>
      <c r="R771" s="336"/>
      <c r="S771" s="336"/>
      <c r="T771" s="336" t="s">
        <v>13876</v>
      </c>
      <c r="U771" s="336"/>
      <c r="V771" s="632"/>
      <c r="W771" s="551"/>
      <c r="X771" s="551"/>
      <c r="Y771" s="551"/>
      <c r="Z771" s="551"/>
      <c r="AA771" s="551">
        <v>0</v>
      </c>
      <c r="AB771" s="551">
        <v>0</v>
      </c>
      <c r="AC771" s="551">
        <v>0</v>
      </c>
      <c r="AD771" s="552"/>
      <c r="AE771" s="623">
        <v>0</v>
      </c>
      <c r="AQ771" t="s">
        <v>13876</v>
      </c>
      <c r="AR771" t="s">
        <v>13876</v>
      </c>
      <c r="AS771" t="s">
        <v>13876</v>
      </c>
      <c r="AT771" t="s">
        <v>13876</v>
      </c>
      <c r="AU771" t="s">
        <v>13876</v>
      </c>
      <c r="AV771" t="s">
        <v>13876</v>
      </c>
      <c r="AW771" t="s">
        <v>13876</v>
      </c>
      <c r="AX771" t="s">
        <v>13876</v>
      </c>
      <c r="AY771" t="s">
        <v>13876</v>
      </c>
      <c r="AZ771" t="s">
        <v>13876</v>
      </c>
      <c r="BA771" t="s">
        <v>13876</v>
      </c>
      <c r="BB771" t="s">
        <v>13876</v>
      </c>
      <c r="BC771" t="s">
        <v>13876</v>
      </c>
      <c r="BD771" t="s">
        <v>13876</v>
      </c>
      <c r="BE771" t="s">
        <v>13876</v>
      </c>
      <c r="BF771" t="s">
        <v>13876</v>
      </c>
      <c r="BG771" t="s">
        <v>13876</v>
      </c>
      <c r="BH771" t="s">
        <v>13876</v>
      </c>
      <c r="BI771" t="s">
        <v>13876</v>
      </c>
      <c r="BJ771" t="s">
        <v>13876</v>
      </c>
      <c r="BK771" t="s">
        <v>13876</v>
      </c>
      <c r="BL771" t="s">
        <v>13876</v>
      </c>
      <c r="BM771" t="s">
        <v>13876</v>
      </c>
      <c r="BN771" t="s">
        <v>13876</v>
      </c>
      <c r="BO771" t="s">
        <v>13876</v>
      </c>
      <c r="BP771" t="s">
        <v>13876</v>
      </c>
      <c r="BQ771" t="s">
        <v>13876</v>
      </c>
      <c r="BR771" t="s">
        <v>13876</v>
      </c>
      <c r="BS771" t="s">
        <v>13876</v>
      </c>
      <c r="BT771" t="s">
        <v>13876</v>
      </c>
      <c r="BU771" t="s">
        <v>13876</v>
      </c>
      <c r="BV771" t="s">
        <v>13876</v>
      </c>
      <c r="BW771" t="s">
        <v>13876</v>
      </c>
      <c r="BX771" t="s">
        <v>13876</v>
      </c>
      <c r="BY771" t="s">
        <v>13876</v>
      </c>
      <c r="BZ771" t="s">
        <v>13876</v>
      </c>
      <c r="CA771" t="s">
        <v>13876</v>
      </c>
      <c r="CB771" t="s">
        <v>13876</v>
      </c>
      <c r="CC771" t="s">
        <v>13876</v>
      </c>
      <c r="CD771" t="s">
        <v>13876</v>
      </c>
      <c r="CE771" t="s">
        <v>13876</v>
      </c>
      <c r="CF771" t="s">
        <v>13876</v>
      </c>
      <c r="CG771" t="s">
        <v>13876</v>
      </c>
      <c r="CH771" t="s">
        <v>13876</v>
      </c>
      <c r="CI771" t="s">
        <v>13876</v>
      </c>
      <c r="CJ771" t="s">
        <v>13876</v>
      </c>
      <c r="CK771" t="s">
        <v>13876</v>
      </c>
      <c r="CL771" t="s">
        <v>13876</v>
      </c>
      <c r="CM771" t="s">
        <v>13876</v>
      </c>
      <c r="CN771" t="s">
        <v>13876</v>
      </c>
      <c r="CO771" t="s">
        <v>13876</v>
      </c>
      <c r="CP771" t="s">
        <v>13876</v>
      </c>
      <c r="CQ771" t="s">
        <v>13876</v>
      </c>
      <c r="CR771" t="s">
        <v>13876</v>
      </c>
      <c r="CS771" t="s">
        <v>13876</v>
      </c>
      <c r="CT771" t="s">
        <v>13876</v>
      </c>
    </row>
    <row r="772" spans="1:98" hidden="1">
      <c r="A772" s="1088">
        <v>170</v>
      </c>
      <c r="B772" s="554" t="s">
        <v>5536</v>
      </c>
      <c r="C772" s="554" t="s">
        <v>5537</v>
      </c>
      <c r="D772" s="554" t="s">
        <v>5538</v>
      </c>
      <c r="E772" s="336" t="s">
        <v>368</v>
      </c>
      <c r="F772" s="336" t="s">
        <v>5542</v>
      </c>
      <c r="G772" s="336">
        <v>2910800503</v>
      </c>
      <c r="H772" s="554" t="s">
        <v>5545</v>
      </c>
      <c r="I772" s="336" t="s">
        <v>113</v>
      </c>
      <c r="J772" s="336" t="s">
        <v>13659</v>
      </c>
      <c r="K772" s="336" t="s">
        <v>13547</v>
      </c>
      <c r="L772" s="336" t="s">
        <v>13658</v>
      </c>
      <c r="M772" s="336" t="s">
        <v>13658</v>
      </c>
      <c r="N772" s="336"/>
      <c r="O772" s="632"/>
      <c r="P772" s="632" t="s">
        <v>13661</v>
      </c>
      <c r="Q772" s="556">
        <v>44629</v>
      </c>
      <c r="R772" s="336"/>
      <c r="S772" s="557">
        <v>44666</v>
      </c>
      <c r="T772" s="336" t="s">
        <v>15891</v>
      </c>
      <c r="U772" s="625">
        <v>86</v>
      </c>
      <c r="V772" s="1088">
        <v>86</v>
      </c>
      <c r="W772" s="551" t="s">
        <v>13876</v>
      </c>
      <c r="X772" s="551" t="s">
        <v>13876</v>
      </c>
      <c r="Y772" s="551" t="s">
        <v>13876</v>
      </c>
      <c r="Z772" s="551" t="s">
        <v>13876</v>
      </c>
      <c r="AA772" s="551">
        <v>570</v>
      </c>
      <c r="AB772" s="551">
        <v>712</v>
      </c>
      <c r="AC772" s="551" t="s">
        <v>13876</v>
      </c>
      <c r="AD772" s="552" t="s">
        <v>13876</v>
      </c>
      <c r="AE772" s="623">
        <v>1282</v>
      </c>
      <c r="AF772" t="s">
        <v>5535</v>
      </c>
      <c r="AG772" t="s">
        <v>5541</v>
      </c>
      <c r="AH772" t="s">
        <v>5544</v>
      </c>
      <c r="AJ772" s="548" t="s">
        <v>14139</v>
      </c>
      <c r="AK772" s="548" t="s">
        <v>13668</v>
      </c>
      <c r="AL772" s="548" t="s">
        <v>13669</v>
      </c>
      <c r="AM772" s="548" t="s">
        <v>14140</v>
      </c>
      <c r="AN772" s="548" t="s">
        <v>14141</v>
      </c>
      <c r="AO772" s="548" t="s">
        <v>14142</v>
      </c>
      <c r="AQ772" t="s">
        <v>13876</v>
      </c>
      <c r="AR772" t="s">
        <v>13876</v>
      </c>
      <c r="AS772" t="s">
        <v>13876</v>
      </c>
      <c r="AT772" t="s">
        <v>13876</v>
      </c>
      <c r="AU772" t="s">
        <v>13876</v>
      </c>
      <c r="AV772" t="s">
        <v>13876</v>
      </c>
      <c r="AW772" t="s">
        <v>13876</v>
      </c>
      <c r="AX772" t="s">
        <v>13876</v>
      </c>
      <c r="AY772" t="s">
        <v>13876</v>
      </c>
      <c r="AZ772" t="s">
        <v>13876</v>
      </c>
      <c r="BA772" t="s">
        <v>13876</v>
      </c>
      <c r="BB772" t="s">
        <v>13876</v>
      </c>
      <c r="BC772" t="s">
        <v>13876</v>
      </c>
      <c r="BD772" t="s">
        <v>13876</v>
      </c>
      <c r="BE772" t="s">
        <v>13876</v>
      </c>
      <c r="BF772" t="s">
        <v>13876</v>
      </c>
      <c r="BG772" t="s">
        <v>13876</v>
      </c>
      <c r="BH772" t="s">
        <v>13876</v>
      </c>
      <c r="BI772" t="s">
        <v>13876</v>
      </c>
      <c r="BJ772" t="s">
        <v>13876</v>
      </c>
      <c r="BK772" t="s">
        <v>13876</v>
      </c>
      <c r="BL772" t="s">
        <v>13876</v>
      </c>
      <c r="BM772" t="s">
        <v>13876</v>
      </c>
      <c r="BN772" t="s">
        <v>13876</v>
      </c>
      <c r="BO772" t="s">
        <v>13876</v>
      </c>
      <c r="BP772" t="s">
        <v>13876</v>
      </c>
      <c r="BQ772" t="s">
        <v>13876</v>
      </c>
      <c r="BR772" t="s">
        <v>13876</v>
      </c>
      <c r="BS772" t="s">
        <v>13876</v>
      </c>
      <c r="BT772" t="s">
        <v>13876</v>
      </c>
      <c r="BU772" t="s">
        <v>13876</v>
      </c>
      <c r="BV772" t="s">
        <v>13876</v>
      </c>
      <c r="BW772" t="s">
        <v>15286</v>
      </c>
      <c r="BX772" t="s">
        <v>15287</v>
      </c>
      <c r="BY772" t="s">
        <v>15288</v>
      </c>
      <c r="BZ772" t="s">
        <v>13876</v>
      </c>
      <c r="CA772" t="s">
        <v>13876</v>
      </c>
      <c r="CB772" t="s">
        <v>13876</v>
      </c>
      <c r="CC772" t="s">
        <v>13876</v>
      </c>
      <c r="CD772" t="s">
        <v>15287</v>
      </c>
      <c r="CE772" t="s">
        <v>15289</v>
      </c>
      <c r="CF772" t="s">
        <v>15292</v>
      </c>
      <c r="CG772" t="s">
        <v>13876</v>
      </c>
      <c r="CH772" t="s">
        <v>13876</v>
      </c>
      <c r="CI772" t="s">
        <v>13876</v>
      </c>
      <c r="CJ772" t="s">
        <v>13876</v>
      </c>
      <c r="CK772" t="s">
        <v>13876</v>
      </c>
      <c r="CL772" t="s">
        <v>13876</v>
      </c>
      <c r="CM772" t="s">
        <v>13876</v>
      </c>
      <c r="CN772" t="s">
        <v>13876</v>
      </c>
      <c r="CO772" t="s">
        <v>13876</v>
      </c>
      <c r="CP772" t="s">
        <v>13876</v>
      </c>
      <c r="CQ772" t="s">
        <v>13876</v>
      </c>
      <c r="CR772" t="s">
        <v>13876</v>
      </c>
      <c r="CS772" t="s">
        <v>13876</v>
      </c>
      <c r="CT772" t="s">
        <v>13876</v>
      </c>
    </row>
    <row r="773" spans="1:98" hidden="1">
      <c r="A773" s="1088"/>
      <c r="B773" s="554" t="s">
        <v>5536</v>
      </c>
      <c r="C773" s="554" t="s">
        <v>5537</v>
      </c>
      <c r="D773" s="554" t="s">
        <v>5538</v>
      </c>
      <c r="E773" s="336" t="s">
        <v>368</v>
      </c>
      <c r="F773" s="336" t="s">
        <v>5542</v>
      </c>
      <c r="G773" s="336">
        <v>2910800503</v>
      </c>
      <c r="H773" s="554" t="s">
        <v>5545</v>
      </c>
      <c r="I773" s="336" t="s">
        <v>114</v>
      </c>
      <c r="J773" s="336" t="s">
        <v>13659</v>
      </c>
      <c r="K773" s="336" t="s">
        <v>13547</v>
      </c>
      <c r="L773" s="336" t="s">
        <v>13658</v>
      </c>
      <c r="M773" s="336" t="s">
        <v>13658</v>
      </c>
      <c r="N773" s="336"/>
      <c r="O773" s="632"/>
      <c r="P773" s="632" t="s">
        <v>13661</v>
      </c>
      <c r="Q773" s="556">
        <v>44629</v>
      </c>
      <c r="R773" s="336"/>
      <c r="S773" s="557">
        <v>44666</v>
      </c>
      <c r="T773" s="336" t="s">
        <v>15892</v>
      </c>
      <c r="U773" s="609">
        <v>86</v>
      </c>
      <c r="V773" s="1088"/>
      <c r="W773" s="551">
        <v>158368</v>
      </c>
      <c r="X773" s="551">
        <v>52013</v>
      </c>
      <c r="Y773" s="551">
        <v>51421</v>
      </c>
      <c r="Z773" s="551">
        <v>51421</v>
      </c>
      <c r="AA773" s="551">
        <v>51421</v>
      </c>
      <c r="AB773" s="551">
        <v>51421</v>
      </c>
      <c r="AC773" s="551" t="s">
        <v>13876</v>
      </c>
      <c r="AD773" s="552" t="s">
        <v>13876</v>
      </c>
      <c r="AE773" s="623">
        <v>416065</v>
      </c>
      <c r="AF773" t="s">
        <v>5535</v>
      </c>
      <c r="AG773" t="s">
        <v>5541</v>
      </c>
      <c r="AH773" t="s">
        <v>5544</v>
      </c>
      <c r="AJ773" s="548" t="s">
        <v>14139</v>
      </c>
      <c r="AK773" s="548" t="s">
        <v>13668</v>
      </c>
      <c r="AL773" s="548" t="s">
        <v>13669</v>
      </c>
      <c r="AM773" s="548" t="s">
        <v>14140</v>
      </c>
      <c r="AN773" s="548" t="s">
        <v>14141</v>
      </c>
      <c r="AO773" s="548" t="s">
        <v>14142</v>
      </c>
      <c r="AQ773" t="s">
        <v>13876</v>
      </c>
      <c r="AR773" t="s">
        <v>15289</v>
      </c>
      <c r="AS773" t="s">
        <v>15286</v>
      </c>
      <c r="AT773" t="s">
        <v>15285</v>
      </c>
      <c r="AU773" t="s">
        <v>15284</v>
      </c>
      <c r="AV773" t="s">
        <v>15290</v>
      </c>
      <c r="AW773" t="s">
        <v>15285</v>
      </c>
      <c r="AX773" t="s">
        <v>13876</v>
      </c>
      <c r="AY773" t="s">
        <v>13876</v>
      </c>
      <c r="AZ773" t="s">
        <v>15286</v>
      </c>
      <c r="BA773" t="s">
        <v>15292</v>
      </c>
      <c r="BB773" t="s">
        <v>15288</v>
      </c>
      <c r="BC773" t="s">
        <v>15289</v>
      </c>
      <c r="BD773" t="s">
        <v>15284</v>
      </c>
      <c r="BE773" t="s">
        <v>13876</v>
      </c>
      <c r="BF773" t="s">
        <v>13876</v>
      </c>
      <c r="BG773" t="s">
        <v>15286</v>
      </c>
      <c r="BH773" t="s">
        <v>15289</v>
      </c>
      <c r="BI773" t="s">
        <v>15291</v>
      </c>
      <c r="BJ773" t="s">
        <v>15292</v>
      </c>
      <c r="BK773" t="s">
        <v>15289</v>
      </c>
      <c r="BL773" t="s">
        <v>13876</v>
      </c>
      <c r="BM773" t="s">
        <v>13876</v>
      </c>
      <c r="BN773" t="s">
        <v>15286</v>
      </c>
      <c r="BO773" t="s">
        <v>15289</v>
      </c>
      <c r="BP773" t="s">
        <v>15291</v>
      </c>
      <c r="BQ773" t="s">
        <v>15292</v>
      </c>
      <c r="BR773" t="s">
        <v>15289</v>
      </c>
      <c r="BS773" t="s">
        <v>13876</v>
      </c>
      <c r="BT773" t="s">
        <v>13876</v>
      </c>
      <c r="BU773" t="s">
        <v>15286</v>
      </c>
      <c r="BV773" t="s">
        <v>15289</v>
      </c>
      <c r="BW773" t="s">
        <v>15291</v>
      </c>
      <c r="BX773" t="s">
        <v>15292</v>
      </c>
      <c r="BY773" t="s">
        <v>15289</v>
      </c>
      <c r="BZ773" t="s">
        <v>13876</v>
      </c>
      <c r="CA773" t="s">
        <v>13876</v>
      </c>
      <c r="CB773" t="s">
        <v>15286</v>
      </c>
      <c r="CC773" t="s">
        <v>15289</v>
      </c>
      <c r="CD773" t="s">
        <v>15291</v>
      </c>
      <c r="CE773" t="s">
        <v>15292</v>
      </c>
      <c r="CF773" t="s">
        <v>15289</v>
      </c>
      <c r="CG773" t="s">
        <v>13876</v>
      </c>
      <c r="CH773" t="s">
        <v>13876</v>
      </c>
      <c r="CI773" t="s">
        <v>13876</v>
      </c>
      <c r="CJ773" t="s">
        <v>13876</v>
      </c>
      <c r="CK773" t="s">
        <v>13876</v>
      </c>
      <c r="CL773" t="s">
        <v>13876</v>
      </c>
      <c r="CM773" t="s">
        <v>13876</v>
      </c>
      <c r="CN773" t="s">
        <v>13876</v>
      </c>
      <c r="CO773" t="s">
        <v>13876</v>
      </c>
      <c r="CP773" t="s">
        <v>13876</v>
      </c>
      <c r="CQ773" t="s">
        <v>13876</v>
      </c>
      <c r="CR773" t="s">
        <v>13876</v>
      </c>
      <c r="CS773" t="s">
        <v>13876</v>
      </c>
      <c r="CT773" t="s">
        <v>13876</v>
      </c>
    </row>
    <row r="774" spans="1:98" hidden="1">
      <c r="A774" s="632"/>
      <c r="B774" s="555"/>
      <c r="C774" s="554"/>
      <c r="D774" s="554"/>
      <c r="E774" s="336"/>
      <c r="F774" s="336"/>
      <c r="G774" s="336"/>
      <c r="H774" s="554"/>
      <c r="I774" s="336"/>
      <c r="J774" s="336"/>
      <c r="K774" s="336"/>
      <c r="L774" s="336"/>
      <c r="M774" s="336"/>
      <c r="N774" s="336"/>
      <c r="O774" s="632"/>
      <c r="P774" s="632"/>
      <c r="Q774" s="556"/>
      <c r="R774" s="336"/>
      <c r="S774" s="336"/>
      <c r="T774" s="336" t="s">
        <v>13876</v>
      </c>
      <c r="U774" s="336"/>
      <c r="V774" s="632"/>
      <c r="W774" s="551"/>
      <c r="X774" s="551"/>
      <c r="Y774" s="551"/>
      <c r="Z774" s="551"/>
      <c r="AA774" s="551">
        <v>0</v>
      </c>
      <c r="AB774" s="551">
        <v>0</v>
      </c>
      <c r="AC774" s="551">
        <v>0</v>
      </c>
      <c r="AD774" s="552"/>
      <c r="AE774" s="623">
        <v>0</v>
      </c>
      <c r="AQ774" t="s">
        <v>13876</v>
      </c>
      <c r="AR774" t="s">
        <v>13876</v>
      </c>
      <c r="AS774" t="s">
        <v>13876</v>
      </c>
      <c r="AT774" t="s">
        <v>13876</v>
      </c>
      <c r="AU774" t="s">
        <v>13876</v>
      </c>
      <c r="AV774" t="s">
        <v>13876</v>
      </c>
      <c r="AW774" t="s">
        <v>13876</v>
      </c>
      <c r="AX774" t="s">
        <v>13876</v>
      </c>
      <c r="AY774" t="s">
        <v>13876</v>
      </c>
      <c r="AZ774" t="s">
        <v>13876</v>
      </c>
      <c r="BA774" t="s">
        <v>13876</v>
      </c>
      <c r="BB774" t="s">
        <v>13876</v>
      </c>
      <c r="BC774" t="s">
        <v>13876</v>
      </c>
      <c r="BD774" t="s">
        <v>13876</v>
      </c>
      <c r="BE774" t="s">
        <v>13876</v>
      </c>
      <c r="BF774" t="s">
        <v>13876</v>
      </c>
      <c r="BG774" t="s">
        <v>13876</v>
      </c>
      <c r="BH774" t="s">
        <v>13876</v>
      </c>
      <c r="BI774" t="s">
        <v>13876</v>
      </c>
      <c r="BJ774" t="s">
        <v>13876</v>
      </c>
      <c r="BK774" t="s">
        <v>13876</v>
      </c>
      <c r="BL774" t="s">
        <v>13876</v>
      </c>
      <c r="BM774" t="s">
        <v>13876</v>
      </c>
      <c r="BN774" t="s">
        <v>13876</v>
      </c>
      <c r="BO774" t="s">
        <v>13876</v>
      </c>
      <c r="BP774" t="s">
        <v>13876</v>
      </c>
      <c r="BQ774" t="s">
        <v>13876</v>
      </c>
      <c r="BR774" t="s">
        <v>13876</v>
      </c>
      <c r="BS774" t="s">
        <v>13876</v>
      </c>
      <c r="BT774" t="s">
        <v>13876</v>
      </c>
      <c r="BU774" t="s">
        <v>13876</v>
      </c>
      <c r="BV774" t="s">
        <v>13876</v>
      </c>
      <c r="BW774" t="s">
        <v>13876</v>
      </c>
      <c r="BX774" t="s">
        <v>13876</v>
      </c>
      <c r="BY774" t="s">
        <v>13876</v>
      </c>
      <c r="BZ774" t="s">
        <v>13876</v>
      </c>
      <c r="CA774" t="s">
        <v>13876</v>
      </c>
      <c r="CB774" t="s">
        <v>13876</v>
      </c>
      <c r="CC774" t="s">
        <v>13876</v>
      </c>
      <c r="CD774" t="s">
        <v>13876</v>
      </c>
      <c r="CE774" t="s">
        <v>13876</v>
      </c>
      <c r="CF774" t="s">
        <v>13876</v>
      </c>
      <c r="CG774" t="s">
        <v>13876</v>
      </c>
      <c r="CH774" t="s">
        <v>13876</v>
      </c>
      <c r="CI774" t="s">
        <v>13876</v>
      </c>
      <c r="CJ774" t="s">
        <v>13876</v>
      </c>
      <c r="CK774" t="s">
        <v>13876</v>
      </c>
      <c r="CL774" t="s">
        <v>13876</v>
      </c>
      <c r="CM774" t="s">
        <v>13876</v>
      </c>
      <c r="CN774" t="s">
        <v>13876</v>
      </c>
      <c r="CO774" t="s">
        <v>13876</v>
      </c>
      <c r="CP774" t="s">
        <v>13876</v>
      </c>
      <c r="CQ774" t="s">
        <v>13876</v>
      </c>
      <c r="CR774" t="s">
        <v>13876</v>
      </c>
      <c r="CS774" t="s">
        <v>13876</v>
      </c>
      <c r="CT774" t="s">
        <v>13876</v>
      </c>
    </row>
    <row r="775" spans="1:98" hidden="1">
      <c r="A775" s="1088">
        <v>171</v>
      </c>
      <c r="B775" s="554" t="s">
        <v>8774</v>
      </c>
      <c r="C775" s="554" t="s">
        <v>6340</v>
      </c>
      <c r="D775" s="554" t="s">
        <v>8775</v>
      </c>
      <c r="E775" s="336" t="s">
        <v>368</v>
      </c>
      <c r="F775" s="336" t="s">
        <v>14143</v>
      </c>
      <c r="G775" s="336">
        <v>2911800551</v>
      </c>
      <c r="H775" s="554" t="s">
        <v>8782</v>
      </c>
      <c r="I775" s="336" t="s">
        <v>113</v>
      </c>
      <c r="J775" s="336" t="s">
        <v>13659</v>
      </c>
      <c r="K775" s="336" t="s">
        <v>13547</v>
      </c>
      <c r="L775" s="336" t="s">
        <v>13658</v>
      </c>
      <c r="M775" s="336" t="s">
        <v>13658</v>
      </c>
      <c r="N775" s="336"/>
      <c r="O775" s="632"/>
      <c r="P775" s="632"/>
      <c r="Q775" s="632"/>
      <c r="R775" s="336"/>
      <c r="S775" s="336"/>
      <c r="T775" s="336" t="s">
        <v>15893</v>
      </c>
      <c r="U775" s="625"/>
      <c r="V775" s="1088"/>
      <c r="W775" s="551" t="s">
        <v>13876</v>
      </c>
      <c r="X775" s="551" t="s">
        <v>13876</v>
      </c>
      <c r="Y775" s="551" t="s">
        <v>13876</v>
      </c>
      <c r="Z775" s="551" t="s">
        <v>13876</v>
      </c>
      <c r="AA775" s="551" t="s">
        <v>13876</v>
      </c>
      <c r="AB775" s="551" t="s">
        <v>13876</v>
      </c>
      <c r="AC775" s="551" t="s">
        <v>13876</v>
      </c>
      <c r="AD775" s="552" t="s">
        <v>13876</v>
      </c>
      <c r="AE775" s="623">
        <v>0</v>
      </c>
      <c r="AF775" t="s">
        <v>8773</v>
      </c>
      <c r="AG775" t="s">
        <v>8778</v>
      </c>
      <c r="AH775" t="s">
        <v>8781</v>
      </c>
      <c r="AQ775" t="s">
        <v>13876</v>
      </c>
      <c r="AR775" t="s">
        <v>13876</v>
      </c>
      <c r="AS775" t="s">
        <v>13876</v>
      </c>
      <c r="AT775" t="s">
        <v>13876</v>
      </c>
      <c r="AU775" t="s">
        <v>13876</v>
      </c>
      <c r="AV775" t="s">
        <v>13876</v>
      </c>
      <c r="AW775" t="s">
        <v>13876</v>
      </c>
      <c r="AX775" t="s">
        <v>13876</v>
      </c>
      <c r="AY775" t="s">
        <v>13876</v>
      </c>
      <c r="AZ775" t="s">
        <v>13876</v>
      </c>
      <c r="BA775" t="s">
        <v>13876</v>
      </c>
      <c r="BB775" t="s">
        <v>13876</v>
      </c>
      <c r="BC775" t="s">
        <v>13876</v>
      </c>
      <c r="BD775" t="s">
        <v>13876</v>
      </c>
      <c r="BE775" t="s">
        <v>13876</v>
      </c>
      <c r="BF775" t="s">
        <v>13876</v>
      </c>
      <c r="BG775" t="s">
        <v>13876</v>
      </c>
      <c r="BH775" t="s">
        <v>13876</v>
      </c>
      <c r="BI775" t="s">
        <v>13876</v>
      </c>
      <c r="BJ775" t="s">
        <v>13876</v>
      </c>
      <c r="BK775" t="s">
        <v>13876</v>
      </c>
      <c r="BL775" t="s">
        <v>13876</v>
      </c>
      <c r="BM775" t="s">
        <v>13876</v>
      </c>
      <c r="BN775" t="s">
        <v>13876</v>
      </c>
      <c r="BO775" t="s">
        <v>13876</v>
      </c>
      <c r="BP775" t="s">
        <v>13876</v>
      </c>
      <c r="BQ775" t="s">
        <v>13876</v>
      </c>
      <c r="BR775" t="s">
        <v>13876</v>
      </c>
      <c r="BS775" t="s">
        <v>13876</v>
      </c>
      <c r="BT775" t="s">
        <v>13876</v>
      </c>
      <c r="BU775" t="s">
        <v>13876</v>
      </c>
      <c r="BV775" t="s">
        <v>13876</v>
      </c>
      <c r="BW775" t="s">
        <v>13876</v>
      </c>
      <c r="BX775" t="s">
        <v>13876</v>
      </c>
      <c r="BY775" t="s">
        <v>13876</v>
      </c>
      <c r="BZ775" t="s">
        <v>13876</v>
      </c>
      <c r="CA775" t="s">
        <v>13876</v>
      </c>
      <c r="CB775" t="s">
        <v>13876</v>
      </c>
      <c r="CC775" t="s">
        <v>13876</v>
      </c>
      <c r="CD775" t="s">
        <v>13876</v>
      </c>
      <c r="CE775" t="s">
        <v>13876</v>
      </c>
      <c r="CF775" t="s">
        <v>13876</v>
      </c>
      <c r="CG775" t="s">
        <v>13876</v>
      </c>
      <c r="CH775" t="s">
        <v>13876</v>
      </c>
      <c r="CI775" t="s">
        <v>13876</v>
      </c>
      <c r="CJ775" t="s">
        <v>13876</v>
      </c>
      <c r="CK775" t="s">
        <v>13876</v>
      </c>
      <c r="CL775" t="s">
        <v>13876</v>
      </c>
      <c r="CM775" t="s">
        <v>13876</v>
      </c>
      <c r="CN775" t="s">
        <v>13876</v>
      </c>
      <c r="CO775" t="s">
        <v>13876</v>
      </c>
      <c r="CP775" t="s">
        <v>13876</v>
      </c>
      <c r="CQ775" t="s">
        <v>13876</v>
      </c>
      <c r="CR775" t="s">
        <v>13876</v>
      </c>
      <c r="CS775" t="s">
        <v>13876</v>
      </c>
      <c r="CT775" t="s">
        <v>13876</v>
      </c>
    </row>
    <row r="776" spans="1:98" hidden="1">
      <c r="A776" s="1088"/>
      <c r="B776" s="554" t="s">
        <v>8774</v>
      </c>
      <c r="C776" s="554" t="s">
        <v>6340</v>
      </c>
      <c r="D776" s="554" t="s">
        <v>8775</v>
      </c>
      <c r="E776" s="336" t="s">
        <v>368</v>
      </c>
      <c r="F776" s="336" t="s">
        <v>14143</v>
      </c>
      <c r="G776" s="336">
        <v>2911800551</v>
      </c>
      <c r="H776" s="554" t="s">
        <v>8782</v>
      </c>
      <c r="I776" s="336" t="s">
        <v>114</v>
      </c>
      <c r="J776" s="336" t="s">
        <v>13659</v>
      </c>
      <c r="K776" s="336" t="s">
        <v>13547</v>
      </c>
      <c r="L776" s="336" t="s">
        <v>13658</v>
      </c>
      <c r="M776" s="336" t="s">
        <v>13658</v>
      </c>
      <c r="N776" s="336"/>
      <c r="O776" s="632"/>
      <c r="P776" s="632"/>
      <c r="Q776" s="632"/>
      <c r="R776" s="336"/>
      <c r="S776" s="336"/>
      <c r="T776" s="336" t="s">
        <v>15894</v>
      </c>
      <c r="U776" s="620"/>
      <c r="V776" s="1088"/>
      <c r="W776" s="551" t="s">
        <v>13876</v>
      </c>
      <c r="X776" s="551" t="s">
        <v>13876</v>
      </c>
      <c r="Y776" s="551" t="s">
        <v>13876</v>
      </c>
      <c r="Z776" s="551" t="s">
        <v>13876</v>
      </c>
      <c r="AA776" s="551" t="s">
        <v>13876</v>
      </c>
      <c r="AB776" s="551" t="s">
        <v>13876</v>
      </c>
      <c r="AC776" s="551" t="s">
        <v>13876</v>
      </c>
      <c r="AD776" s="552" t="s">
        <v>13876</v>
      </c>
      <c r="AE776" s="623">
        <v>0</v>
      </c>
      <c r="AF776" t="s">
        <v>8773</v>
      </c>
      <c r="AG776" t="s">
        <v>8778</v>
      </c>
      <c r="AH776" t="s">
        <v>8781</v>
      </c>
      <c r="AQ776" t="s">
        <v>13876</v>
      </c>
      <c r="AR776" t="s">
        <v>13876</v>
      </c>
      <c r="AS776" t="s">
        <v>13876</v>
      </c>
      <c r="AT776" t="s">
        <v>13876</v>
      </c>
      <c r="AU776" t="s">
        <v>13876</v>
      </c>
      <c r="AV776" t="s">
        <v>13876</v>
      </c>
      <c r="AW776" t="s">
        <v>13876</v>
      </c>
      <c r="AX776" t="s">
        <v>13876</v>
      </c>
      <c r="AY776" t="s">
        <v>13876</v>
      </c>
      <c r="AZ776" t="s">
        <v>13876</v>
      </c>
      <c r="BA776" t="s">
        <v>13876</v>
      </c>
      <c r="BB776" t="s">
        <v>13876</v>
      </c>
      <c r="BC776" t="s">
        <v>13876</v>
      </c>
      <c r="BD776" t="s">
        <v>13876</v>
      </c>
      <c r="BE776" t="s">
        <v>13876</v>
      </c>
      <c r="BF776" t="s">
        <v>13876</v>
      </c>
      <c r="BG776" t="s">
        <v>13876</v>
      </c>
      <c r="BH776" t="s">
        <v>13876</v>
      </c>
      <c r="BI776" t="s">
        <v>13876</v>
      </c>
      <c r="BJ776" t="s">
        <v>13876</v>
      </c>
      <c r="BK776" t="s">
        <v>13876</v>
      </c>
      <c r="BL776" t="s">
        <v>13876</v>
      </c>
      <c r="BM776" t="s">
        <v>13876</v>
      </c>
      <c r="BN776" t="s">
        <v>13876</v>
      </c>
      <c r="BO776" t="s">
        <v>13876</v>
      </c>
      <c r="BP776" t="s">
        <v>13876</v>
      </c>
      <c r="BQ776" t="s">
        <v>13876</v>
      </c>
      <c r="BR776" t="s">
        <v>13876</v>
      </c>
      <c r="BS776" t="s">
        <v>13876</v>
      </c>
      <c r="BT776" t="s">
        <v>13876</v>
      </c>
      <c r="BU776" t="s">
        <v>13876</v>
      </c>
      <c r="BV776" t="s">
        <v>13876</v>
      </c>
      <c r="BW776" t="s">
        <v>13876</v>
      </c>
      <c r="BX776" t="s">
        <v>13876</v>
      </c>
      <c r="BY776" t="s">
        <v>13876</v>
      </c>
      <c r="BZ776" t="s">
        <v>13876</v>
      </c>
      <c r="CA776" t="s">
        <v>13876</v>
      </c>
      <c r="CB776" t="s">
        <v>13876</v>
      </c>
      <c r="CC776" t="s">
        <v>13876</v>
      </c>
      <c r="CD776" t="s">
        <v>13876</v>
      </c>
      <c r="CE776" t="s">
        <v>13876</v>
      </c>
      <c r="CF776" t="s">
        <v>13876</v>
      </c>
      <c r="CG776" t="s">
        <v>13876</v>
      </c>
      <c r="CH776" t="s">
        <v>13876</v>
      </c>
      <c r="CI776" t="s">
        <v>13876</v>
      </c>
      <c r="CJ776" t="s">
        <v>13876</v>
      </c>
      <c r="CK776" t="s">
        <v>13876</v>
      </c>
      <c r="CL776" t="s">
        <v>13876</v>
      </c>
      <c r="CM776" t="s">
        <v>13876</v>
      </c>
      <c r="CN776" t="s">
        <v>13876</v>
      </c>
      <c r="CO776" t="s">
        <v>13876</v>
      </c>
      <c r="CP776" t="s">
        <v>13876</v>
      </c>
      <c r="CQ776" t="s">
        <v>13876</v>
      </c>
      <c r="CR776" t="s">
        <v>13876</v>
      </c>
      <c r="CS776" t="s">
        <v>13876</v>
      </c>
      <c r="CT776" t="s">
        <v>13876</v>
      </c>
    </row>
    <row r="777" spans="1:98" hidden="1">
      <c r="A777" s="1088"/>
      <c r="B777" s="554" t="s">
        <v>8774</v>
      </c>
      <c r="C777" s="554" t="s">
        <v>6340</v>
      </c>
      <c r="D777" s="554" t="s">
        <v>8775</v>
      </c>
      <c r="E777" s="336" t="s">
        <v>368</v>
      </c>
      <c r="F777" s="336" t="s">
        <v>14143</v>
      </c>
      <c r="G777" s="336">
        <v>2911800551</v>
      </c>
      <c r="H777" s="554" t="s">
        <v>8782</v>
      </c>
      <c r="I777" s="336" t="s">
        <v>116</v>
      </c>
      <c r="J777" s="336" t="s">
        <v>13659</v>
      </c>
      <c r="K777" s="336" t="s">
        <v>13547</v>
      </c>
      <c r="L777" s="336" t="s">
        <v>13658</v>
      </c>
      <c r="M777" s="336" t="s">
        <v>13658</v>
      </c>
      <c r="N777" s="336"/>
      <c r="O777" s="632"/>
      <c r="P777" s="632"/>
      <c r="Q777" s="632"/>
      <c r="R777" s="336"/>
      <c r="S777" s="336"/>
      <c r="T777" s="336" t="s">
        <v>15895</v>
      </c>
      <c r="U777" s="609"/>
      <c r="V777" s="1088"/>
      <c r="W777" s="551" t="s">
        <v>13876</v>
      </c>
      <c r="X777" s="551" t="s">
        <v>13876</v>
      </c>
      <c r="Y777" s="551" t="s">
        <v>13876</v>
      </c>
      <c r="Z777" s="551" t="s">
        <v>13876</v>
      </c>
      <c r="AA777" s="551" t="s">
        <v>13876</v>
      </c>
      <c r="AB777" s="551" t="s">
        <v>13876</v>
      </c>
      <c r="AC777" s="551" t="s">
        <v>13876</v>
      </c>
      <c r="AD777" s="552" t="s">
        <v>13876</v>
      </c>
      <c r="AE777" s="623">
        <v>0</v>
      </c>
      <c r="AF777" t="s">
        <v>8773</v>
      </c>
      <c r="AG777" t="s">
        <v>8778</v>
      </c>
      <c r="AH777" t="s">
        <v>8781</v>
      </c>
      <c r="AQ777" t="s">
        <v>13876</v>
      </c>
      <c r="AR777" t="s">
        <v>13876</v>
      </c>
      <c r="AS777" t="s">
        <v>13876</v>
      </c>
      <c r="AT777" t="s">
        <v>13876</v>
      </c>
      <c r="AU777" t="s">
        <v>13876</v>
      </c>
      <c r="AV777" t="s">
        <v>13876</v>
      </c>
      <c r="AW777" t="s">
        <v>13876</v>
      </c>
      <c r="AX777" t="s">
        <v>13876</v>
      </c>
      <c r="AY777" t="s">
        <v>13876</v>
      </c>
      <c r="AZ777" t="s">
        <v>13876</v>
      </c>
      <c r="BA777" t="s">
        <v>13876</v>
      </c>
      <c r="BB777" t="s">
        <v>13876</v>
      </c>
      <c r="BC777" t="s">
        <v>13876</v>
      </c>
      <c r="BD777" t="s">
        <v>13876</v>
      </c>
      <c r="BE777" t="s">
        <v>13876</v>
      </c>
      <c r="BF777" t="s">
        <v>13876</v>
      </c>
      <c r="BG777" t="s">
        <v>13876</v>
      </c>
      <c r="BH777" t="s">
        <v>13876</v>
      </c>
      <c r="BI777" t="s">
        <v>13876</v>
      </c>
      <c r="BJ777" t="s">
        <v>13876</v>
      </c>
      <c r="BK777" t="s">
        <v>13876</v>
      </c>
      <c r="BL777" t="s">
        <v>13876</v>
      </c>
      <c r="BM777" t="s">
        <v>13876</v>
      </c>
      <c r="BN777" t="s">
        <v>13876</v>
      </c>
      <c r="BO777" t="s">
        <v>13876</v>
      </c>
      <c r="BP777" t="s">
        <v>13876</v>
      </c>
      <c r="BQ777" t="s">
        <v>13876</v>
      </c>
      <c r="BR777" t="s">
        <v>13876</v>
      </c>
      <c r="BS777" t="s">
        <v>13876</v>
      </c>
      <c r="BT777" t="s">
        <v>13876</v>
      </c>
      <c r="BU777" t="s">
        <v>13876</v>
      </c>
      <c r="BV777" t="s">
        <v>13876</v>
      </c>
      <c r="BW777" t="s">
        <v>13876</v>
      </c>
      <c r="BX777" t="s">
        <v>13876</v>
      </c>
      <c r="BY777" t="s">
        <v>13876</v>
      </c>
      <c r="BZ777" t="s">
        <v>13876</v>
      </c>
      <c r="CA777" t="s">
        <v>13876</v>
      </c>
      <c r="CB777" t="s">
        <v>13876</v>
      </c>
      <c r="CC777" t="s">
        <v>13876</v>
      </c>
      <c r="CD777" t="s">
        <v>13876</v>
      </c>
      <c r="CE777" t="s">
        <v>13876</v>
      </c>
      <c r="CF777" t="s">
        <v>13876</v>
      </c>
      <c r="CG777" t="s">
        <v>13876</v>
      </c>
      <c r="CH777" t="s">
        <v>13876</v>
      </c>
      <c r="CI777" t="s">
        <v>13876</v>
      </c>
      <c r="CJ777" t="s">
        <v>13876</v>
      </c>
      <c r="CK777" t="s">
        <v>13876</v>
      </c>
      <c r="CL777" t="s">
        <v>13876</v>
      </c>
      <c r="CM777" t="s">
        <v>13876</v>
      </c>
      <c r="CN777" t="s">
        <v>13876</v>
      </c>
      <c r="CO777" t="s">
        <v>13876</v>
      </c>
      <c r="CP777" t="s">
        <v>13876</v>
      </c>
      <c r="CQ777" t="s">
        <v>13876</v>
      </c>
      <c r="CR777" t="s">
        <v>13876</v>
      </c>
      <c r="CS777" t="s">
        <v>13876</v>
      </c>
      <c r="CT777" t="s">
        <v>13876</v>
      </c>
    </row>
    <row r="778" spans="1:98" hidden="1">
      <c r="A778" s="632"/>
      <c r="B778" s="555"/>
      <c r="C778" s="554"/>
      <c r="D778" s="554"/>
      <c r="E778" s="336"/>
      <c r="F778" s="336"/>
      <c r="G778" s="336"/>
      <c r="H778" s="554"/>
      <c r="I778" s="336"/>
      <c r="J778" s="336"/>
      <c r="K778" s="336"/>
      <c r="L778" s="336"/>
      <c r="M778" s="336"/>
      <c r="N778" s="336"/>
      <c r="O778" s="632"/>
      <c r="P778" s="632"/>
      <c r="Q778" s="632"/>
      <c r="R778" s="336"/>
      <c r="S778" s="336"/>
      <c r="T778" s="336" t="s">
        <v>13876</v>
      </c>
      <c r="U778" s="336"/>
      <c r="V778" s="632"/>
      <c r="W778" s="551"/>
      <c r="X778" s="551"/>
      <c r="Y778" s="551"/>
      <c r="Z778" s="551"/>
      <c r="AA778" s="551">
        <v>0</v>
      </c>
      <c r="AB778" s="551">
        <v>0</v>
      </c>
      <c r="AC778" s="551">
        <v>0</v>
      </c>
      <c r="AD778" s="552"/>
      <c r="AE778" s="623">
        <v>0</v>
      </c>
      <c r="AQ778" t="s">
        <v>13876</v>
      </c>
      <c r="AR778" t="s">
        <v>13876</v>
      </c>
      <c r="AS778" t="s">
        <v>13876</v>
      </c>
      <c r="AT778" t="s">
        <v>13876</v>
      </c>
      <c r="AU778" t="s">
        <v>13876</v>
      </c>
      <c r="AV778" t="s">
        <v>13876</v>
      </c>
      <c r="AW778" t="s">
        <v>13876</v>
      </c>
      <c r="AX778" t="s">
        <v>13876</v>
      </c>
      <c r="AY778" t="s">
        <v>13876</v>
      </c>
      <c r="AZ778" t="s">
        <v>13876</v>
      </c>
      <c r="BA778" t="s">
        <v>13876</v>
      </c>
      <c r="BB778" t="s">
        <v>13876</v>
      </c>
      <c r="BC778" t="s">
        <v>13876</v>
      </c>
      <c r="BD778" t="s">
        <v>13876</v>
      </c>
      <c r="BE778" t="s">
        <v>13876</v>
      </c>
      <c r="BF778" t="s">
        <v>13876</v>
      </c>
      <c r="BG778" t="s">
        <v>13876</v>
      </c>
      <c r="BH778" t="s">
        <v>13876</v>
      </c>
      <c r="BI778" t="s">
        <v>13876</v>
      </c>
      <c r="BJ778" t="s">
        <v>13876</v>
      </c>
      <c r="BK778" t="s">
        <v>13876</v>
      </c>
      <c r="BL778" t="s">
        <v>13876</v>
      </c>
      <c r="BM778" t="s">
        <v>13876</v>
      </c>
      <c r="BN778" t="s">
        <v>13876</v>
      </c>
      <c r="BO778" t="s">
        <v>13876</v>
      </c>
      <c r="BP778" t="s">
        <v>13876</v>
      </c>
      <c r="BQ778" t="s">
        <v>13876</v>
      </c>
      <c r="BR778" t="s">
        <v>13876</v>
      </c>
      <c r="BS778" t="s">
        <v>13876</v>
      </c>
      <c r="BT778" t="s">
        <v>13876</v>
      </c>
      <c r="BU778" t="s">
        <v>13876</v>
      </c>
      <c r="BV778" t="s">
        <v>13876</v>
      </c>
      <c r="BW778" t="s">
        <v>13876</v>
      </c>
      <c r="BX778" t="s">
        <v>13876</v>
      </c>
      <c r="BY778" t="s">
        <v>13876</v>
      </c>
      <c r="BZ778" t="s">
        <v>13876</v>
      </c>
      <c r="CA778" t="s">
        <v>13876</v>
      </c>
      <c r="CB778" t="s">
        <v>13876</v>
      </c>
      <c r="CC778" t="s">
        <v>13876</v>
      </c>
      <c r="CD778" t="s">
        <v>13876</v>
      </c>
      <c r="CE778" t="s">
        <v>13876</v>
      </c>
      <c r="CF778" t="s">
        <v>13876</v>
      </c>
      <c r="CG778" t="s">
        <v>13876</v>
      </c>
      <c r="CH778" t="s">
        <v>13876</v>
      </c>
      <c r="CI778" t="s">
        <v>13876</v>
      </c>
      <c r="CJ778" t="s">
        <v>13876</v>
      </c>
      <c r="CK778" t="s">
        <v>13876</v>
      </c>
      <c r="CL778" t="s">
        <v>13876</v>
      </c>
      <c r="CM778" t="s">
        <v>13876</v>
      </c>
      <c r="CN778" t="s">
        <v>13876</v>
      </c>
      <c r="CO778" t="s">
        <v>13876</v>
      </c>
      <c r="CP778" t="s">
        <v>13876</v>
      </c>
      <c r="CQ778" t="s">
        <v>13876</v>
      </c>
      <c r="CR778" t="s">
        <v>13876</v>
      </c>
      <c r="CS778" t="s">
        <v>13876</v>
      </c>
      <c r="CT778" t="s">
        <v>13876</v>
      </c>
    </row>
    <row r="779" spans="1:98" hidden="1">
      <c r="A779" s="1088">
        <v>172</v>
      </c>
      <c r="B779" s="549" t="s">
        <v>5060</v>
      </c>
      <c r="C779" s="549" t="s">
        <v>2990</v>
      </c>
      <c r="D779" s="549" t="s">
        <v>5061</v>
      </c>
      <c r="E779" s="550" t="s">
        <v>368</v>
      </c>
      <c r="F779" s="550" t="s">
        <v>14144</v>
      </c>
      <c r="G779" s="550">
        <v>2910700398</v>
      </c>
      <c r="H779" s="549" t="s">
        <v>5064</v>
      </c>
      <c r="I779" s="550" t="s">
        <v>116</v>
      </c>
      <c r="J779" s="550" t="s">
        <v>13658</v>
      </c>
      <c r="K779" s="336"/>
      <c r="L779" s="336" t="s">
        <v>13658</v>
      </c>
      <c r="M779" s="336" t="s">
        <v>13658</v>
      </c>
      <c r="N779" s="336"/>
      <c r="O779" s="632"/>
      <c r="P779" s="632"/>
      <c r="Q779" s="632"/>
      <c r="R779" s="579"/>
      <c r="S779" s="336"/>
      <c r="T779" s="336" t="s">
        <v>15896</v>
      </c>
      <c r="U779" s="628"/>
      <c r="W779" s="551" t="s">
        <v>13876</v>
      </c>
      <c r="X779" s="551" t="s">
        <v>13876</v>
      </c>
      <c r="Y779" s="551" t="s">
        <v>13876</v>
      </c>
      <c r="Z779" s="551" t="s">
        <v>13876</v>
      </c>
      <c r="AA779" s="551" t="s">
        <v>13876</v>
      </c>
      <c r="AB779" s="551" t="s">
        <v>13876</v>
      </c>
      <c r="AC779" s="551" t="s">
        <v>13876</v>
      </c>
      <c r="AD779" s="552" t="s">
        <v>13876</v>
      </c>
      <c r="AE779" s="623">
        <v>0</v>
      </c>
      <c r="AF779" t="s">
        <v>5059</v>
      </c>
      <c r="AG779" t="s">
        <v>5062</v>
      </c>
      <c r="AH779" t="s">
        <v>5063</v>
      </c>
      <c r="AJ779" s="548" t="s">
        <v>13693</v>
      </c>
      <c r="AK779" s="548" t="s">
        <v>13989</v>
      </c>
      <c r="AL779" s="548" t="s">
        <v>13669</v>
      </c>
      <c r="AM779" s="548" t="s">
        <v>14145</v>
      </c>
      <c r="AN779" s="548" t="s">
        <v>14146</v>
      </c>
      <c r="AO779" s="548" t="s">
        <v>14147</v>
      </c>
      <c r="AQ779" t="s">
        <v>13876</v>
      </c>
      <c r="AR779" t="s">
        <v>13876</v>
      </c>
      <c r="AS779" t="s">
        <v>13876</v>
      </c>
      <c r="AT779" t="s">
        <v>13876</v>
      </c>
      <c r="AU779" t="s">
        <v>13876</v>
      </c>
      <c r="AV779" t="s">
        <v>13876</v>
      </c>
      <c r="AW779" t="s">
        <v>13876</v>
      </c>
      <c r="AX779" t="s">
        <v>13876</v>
      </c>
      <c r="AY779" t="s">
        <v>13876</v>
      </c>
      <c r="AZ779" t="s">
        <v>13876</v>
      </c>
      <c r="BA779" t="s">
        <v>13876</v>
      </c>
      <c r="BB779" t="s">
        <v>13876</v>
      </c>
      <c r="BC779" t="s">
        <v>13876</v>
      </c>
      <c r="BD779" t="s">
        <v>13876</v>
      </c>
      <c r="BE779" t="s">
        <v>13876</v>
      </c>
      <c r="BF779" t="s">
        <v>13876</v>
      </c>
      <c r="BG779" t="s">
        <v>13876</v>
      </c>
      <c r="BH779" t="s">
        <v>13876</v>
      </c>
      <c r="BI779" t="s">
        <v>13876</v>
      </c>
      <c r="BJ779" t="s">
        <v>13876</v>
      </c>
      <c r="BK779" t="s">
        <v>13876</v>
      </c>
      <c r="BL779" t="s">
        <v>13876</v>
      </c>
      <c r="BM779" t="s">
        <v>13876</v>
      </c>
      <c r="BN779" t="s">
        <v>13876</v>
      </c>
      <c r="BO779" t="s">
        <v>13876</v>
      </c>
      <c r="BP779" t="s">
        <v>13876</v>
      </c>
      <c r="BQ779" t="s">
        <v>13876</v>
      </c>
      <c r="BR779" t="s">
        <v>13876</v>
      </c>
      <c r="BS779" t="s">
        <v>13876</v>
      </c>
      <c r="BT779" t="s">
        <v>13876</v>
      </c>
      <c r="BU779" t="s">
        <v>13876</v>
      </c>
      <c r="BV779" t="s">
        <v>13876</v>
      </c>
      <c r="BW779" t="s">
        <v>13876</v>
      </c>
      <c r="BX779" t="s">
        <v>13876</v>
      </c>
      <c r="BY779" t="s">
        <v>13876</v>
      </c>
      <c r="BZ779" t="s">
        <v>13876</v>
      </c>
      <c r="CA779" t="s">
        <v>13876</v>
      </c>
      <c r="CB779" t="s">
        <v>13876</v>
      </c>
      <c r="CC779" t="s">
        <v>13876</v>
      </c>
      <c r="CD779" t="s">
        <v>13876</v>
      </c>
      <c r="CE779" t="s">
        <v>13876</v>
      </c>
      <c r="CF779" t="s">
        <v>13876</v>
      </c>
      <c r="CG779" t="s">
        <v>13876</v>
      </c>
      <c r="CH779" t="s">
        <v>13876</v>
      </c>
      <c r="CI779" t="s">
        <v>13876</v>
      </c>
      <c r="CJ779" t="s">
        <v>13876</v>
      </c>
      <c r="CK779" t="s">
        <v>13876</v>
      </c>
      <c r="CL779" t="s">
        <v>13876</v>
      </c>
      <c r="CM779" t="s">
        <v>13876</v>
      </c>
      <c r="CN779" t="s">
        <v>13876</v>
      </c>
      <c r="CO779" t="s">
        <v>13876</v>
      </c>
      <c r="CP779" t="s">
        <v>13876</v>
      </c>
      <c r="CQ779" t="s">
        <v>13876</v>
      </c>
      <c r="CR779" t="s">
        <v>13876</v>
      </c>
      <c r="CS779" t="s">
        <v>13876</v>
      </c>
      <c r="CT779" t="s">
        <v>13876</v>
      </c>
    </row>
    <row r="780" spans="1:98" hidden="1">
      <c r="A780" s="1088"/>
      <c r="B780" s="554" t="s">
        <v>14148</v>
      </c>
      <c r="C780" s="554" t="s">
        <v>14149</v>
      </c>
      <c r="D780" s="554" t="s">
        <v>14150</v>
      </c>
      <c r="E780" s="336" t="s">
        <v>368</v>
      </c>
      <c r="F780" s="336" t="s">
        <v>14144</v>
      </c>
      <c r="G780" s="336">
        <v>2950770053</v>
      </c>
      <c r="H780" s="554" t="s">
        <v>5064</v>
      </c>
      <c r="I780" s="336" t="s">
        <v>126</v>
      </c>
      <c r="J780" s="336" t="s">
        <v>13659</v>
      </c>
      <c r="K780" s="336" t="s">
        <v>13546</v>
      </c>
      <c r="L780" s="336" t="s">
        <v>13658</v>
      </c>
      <c r="M780" s="336" t="s">
        <v>13658</v>
      </c>
      <c r="N780" s="336"/>
      <c r="O780" s="632"/>
      <c r="P780" s="632" t="s">
        <v>13661</v>
      </c>
      <c r="Q780" s="556">
        <v>44636</v>
      </c>
      <c r="R780" s="578" t="s">
        <v>14151</v>
      </c>
      <c r="S780" s="557">
        <v>44663</v>
      </c>
      <c r="T780" s="336" t="s">
        <v>15897</v>
      </c>
      <c r="U780" s="336">
        <v>291</v>
      </c>
      <c r="V780" s="632">
        <v>291</v>
      </c>
      <c r="W780" s="551">
        <v>135211</v>
      </c>
      <c r="X780" s="551" t="s">
        <v>13876</v>
      </c>
      <c r="Y780" s="551" t="s">
        <v>13876</v>
      </c>
      <c r="Z780" s="551">
        <v>52790</v>
      </c>
      <c r="AA780" s="551">
        <v>97068</v>
      </c>
      <c r="AB780" s="551">
        <v>84530</v>
      </c>
      <c r="AC780" s="551">
        <v>2793</v>
      </c>
      <c r="AD780" s="552" t="s">
        <v>13876</v>
      </c>
      <c r="AE780" s="623">
        <v>372392</v>
      </c>
      <c r="AF780" t="s">
        <v>5059</v>
      </c>
      <c r="AG780" t="s">
        <v>5062</v>
      </c>
      <c r="AH780" t="s">
        <v>5063</v>
      </c>
      <c r="AJ780" s="548" t="s">
        <v>13693</v>
      </c>
      <c r="AK780" s="548" t="s">
        <v>13989</v>
      </c>
      <c r="AL780" s="548" t="s">
        <v>13669</v>
      </c>
      <c r="AM780" s="548" t="s">
        <v>14145</v>
      </c>
      <c r="AN780" s="548" t="s">
        <v>14146</v>
      </c>
      <c r="AO780" s="548" t="s">
        <v>14147</v>
      </c>
      <c r="AQ780" t="s">
        <v>13876</v>
      </c>
      <c r="AR780" t="s">
        <v>15289</v>
      </c>
      <c r="AS780" t="s">
        <v>15284</v>
      </c>
      <c r="AT780" t="s">
        <v>15286</v>
      </c>
      <c r="AU780" t="s">
        <v>15292</v>
      </c>
      <c r="AV780" t="s">
        <v>15289</v>
      </c>
      <c r="AW780" t="s">
        <v>15289</v>
      </c>
      <c r="AX780" t="s">
        <v>13876</v>
      </c>
      <c r="AY780" t="s">
        <v>13876</v>
      </c>
      <c r="AZ780" t="s">
        <v>13876</v>
      </c>
      <c r="BA780" t="s">
        <v>13876</v>
      </c>
      <c r="BB780" t="s">
        <v>13876</v>
      </c>
      <c r="BC780" t="s">
        <v>13876</v>
      </c>
      <c r="BD780" t="s">
        <v>13876</v>
      </c>
      <c r="BE780" t="s">
        <v>13876</v>
      </c>
      <c r="BF780" t="s">
        <v>13876</v>
      </c>
      <c r="BG780" t="s">
        <v>13876</v>
      </c>
      <c r="BH780" t="s">
        <v>13876</v>
      </c>
      <c r="BI780" t="s">
        <v>13876</v>
      </c>
      <c r="BJ780" t="s">
        <v>13876</v>
      </c>
      <c r="BK780" t="s">
        <v>13876</v>
      </c>
      <c r="BL780" t="s">
        <v>13876</v>
      </c>
      <c r="BM780" t="s">
        <v>13876</v>
      </c>
      <c r="BN780" t="s">
        <v>15286</v>
      </c>
      <c r="BO780" t="s">
        <v>15292</v>
      </c>
      <c r="BP780" t="s">
        <v>15287</v>
      </c>
      <c r="BQ780" t="s">
        <v>15294</v>
      </c>
      <c r="BR780" t="s">
        <v>15288</v>
      </c>
      <c r="BS780" t="s">
        <v>13876</v>
      </c>
      <c r="BT780" t="s">
        <v>13876</v>
      </c>
      <c r="BU780" t="s">
        <v>15294</v>
      </c>
      <c r="BV780" t="s">
        <v>15287</v>
      </c>
      <c r="BW780" t="s">
        <v>15288</v>
      </c>
      <c r="BX780" t="s">
        <v>15290</v>
      </c>
      <c r="BY780" t="s">
        <v>15285</v>
      </c>
      <c r="BZ780" t="s">
        <v>13876</v>
      </c>
      <c r="CA780" t="s">
        <v>13876</v>
      </c>
      <c r="CB780" t="s">
        <v>15285</v>
      </c>
      <c r="CC780" t="s">
        <v>15291</v>
      </c>
      <c r="CD780" t="s">
        <v>15286</v>
      </c>
      <c r="CE780" t="s">
        <v>15284</v>
      </c>
      <c r="CF780" t="s">
        <v>15288</v>
      </c>
      <c r="CG780" t="s">
        <v>13876</v>
      </c>
      <c r="CH780" t="s">
        <v>13876</v>
      </c>
      <c r="CI780" t="s">
        <v>13876</v>
      </c>
      <c r="CJ780" t="s">
        <v>15292</v>
      </c>
      <c r="CK780" t="s">
        <v>15287</v>
      </c>
      <c r="CL780" t="s">
        <v>15294</v>
      </c>
      <c r="CM780" t="s">
        <v>15284</v>
      </c>
      <c r="CN780" t="s">
        <v>13876</v>
      </c>
      <c r="CO780" t="s">
        <v>13876</v>
      </c>
      <c r="CP780" t="s">
        <v>13876</v>
      </c>
      <c r="CQ780" t="s">
        <v>13876</v>
      </c>
      <c r="CR780" t="s">
        <v>13876</v>
      </c>
      <c r="CS780" t="s">
        <v>13876</v>
      </c>
      <c r="CT780" t="s">
        <v>13876</v>
      </c>
    </row>
    <row r="781" spans="1:98" hidden="1">
      <c r="A781" s="632"/>
      <c r="B781" s="555"/>
      <c r="C781" s="554"/>
      <c r="D781" s="554"/>
      <c r="E781" s="336"/>
      <c r="F781" s="336"/>
      <c r="G781" s="336"/>
      <c r="H781" s="554"/>
      <c r="I781" s="336"/>
      <c r="J781" s="336"/>
      <c r="K781" s="336"/>
      <c r="L781" s="336"/>
      <c r="M781" s="336"/>
      <c r="N781" s="336"/>
      <c r="O781" s="632"/>
      <c r="P781" s="632"/>
      <c r="Q781" s="556"/>
      <c r="R781" s="336"/>
      <c r="S781" s="336"/>
      <c r="T781" s="336" t="s">
        <v>13876</v>
      </c>
      <c r="U781" s="336"/>
      <c r="V781" s="632"/>
      <c r="W781" s="551"/>
      <c r="X781" s="551"/>
      <c r="Y781" s="551"/>
      <c r="Z781" s="551"/>
      <c r="AA781" s="551">
        <v>0</v>
      </c>
      <c r="AB781" s="551">
        <v>0</v>
      </c>
      <c r="AC781" s="551">
        <v>0</v>
      </c>
      <c r="AD781" s="552"/>
      <c r="AE781" s="623">
        <v>0</v>
      </c>
      <c r="AQ781" t="s">
        <v>13876</v>
      </c>
      <c r="AR781" t="s">
        <v>13876</v>
      </c>
      <c r="AS781" t="s">
        <v>13876</v>
      </c>
      <c r="AT781" t="s">
        <v>13876</v>
      </c>
      <c r="AU781" t="s">
        <v>13876</v>
      </c>
      <c r="AV781" t="s">
        <v>13876</v>
      </c>
      <c r="AW781" t="s">
        <v>13876</v>
      </c>
      <c r="AX781" t="s">
        <v>13876</v>
      </c>
      <c r="AY781" t="s">
        <v>13876</v>
      </c>
      <c r="AZ781" t="s">
        <v>13876</v>
      </c>
      <c r="BA781" t="s">
        <v>13876</v>
      </c>
      <c r="BB781" t="s">
        <v>13876</v>
      </c>
      <c r="BC781" t="s">
        <v>13876</v>
      </c>
      <c r="BD781" t="s">
        <v>13876</v>
      </c>
      <c r="BE781" t="s">
        <v>13876</v>
      </c>
      <c r="BF781" t="s">
        <v>13876</v>
      </c>
      <c r="BG781" t="s">
        <v>13876</v>
      </c>
      <c r="BH781" t="s">
        <v>13876</v>
      </c>
      <c r="BI781" t="s">
        <v>13876</v>
      </c>
      <c r="BJ781" t="s">
        <v>13876</v>
      </c>
      <c r="BK781" t="s">
        <v>13876</v>
      </c>
      <c r="BL781" t="s">
        <v>13876</v>
      </c>
      <c r="BM781" t="s">
        <v>13876</v>
      </c>
      <c r="BN781" t="s">
        <v>13876</v>
      </c>
      <c r="BO781" t="s">
        <v>13876</v>
      </c>
      <c r="BP781" t="s">
        <v>13876</v>
      </c>
      <c r="BQ781" t="s">
        <v>13876</v>
      </c>
      <c r="BR781" t="s">
        <v>13876</v>
      </c>
      <c r="BS781" t="s">
        <v>13876</v>
      </c>
      <c r="BT781" t="s">
        <v>13876</v>
      </c>
      <c r="BU781" t="s">
        <v>13876</v>
      </c>
      <c r="BV781" t="s">
        <v>13876</v>
      </c>
      <c r="BW781" t="s">
        <v>13876</v>
      </c>
      <c r="BX781" t="s">
        <v>13876</v>
      </c>
      <c r="BY781" t="s">
        <v>13876</v>
      </c>
      <c r="BZ781" t="s">
        <v>13876</v>
      </c>
      <c r="CA781" t="s">
        <v>13876</v>
      </c>
      <c r="CB781" t="s">
        <v>13876</v>
      </c>
      <c r="CC781" t="s">
        <v>13876</v>
      </c>
      <c r="CD781" t="s">
        <v>13876</v>
      </c>
      <c r="CE781" t="s">
        <v>13876</v>
      </c>
      <c r="CF781" t="s">
        <v>13876</v>
      </c>
      <c r="CG781" t="s">
        <v>13876</v>
      </c>
      <c r="CH781" t="s">
        <v>13876</v>
      </c>
      <c r="CI781" t="s">
        <v>13876</v>
      </c>
      <c r="CJ781" t="s">
        <v>13876</v>
      </c>
      <c r="CK781" t="s">
        <v>13876</v>
      </c>
      <c r="CL781" t="s">
        <v>13876</v>
      </c>
      <c r="CM781" t="s">
        <v>13876</v>
      </c>
      <c r="CN781" t="s">
        <v>13876</v>
      </c>
      <c r="CO781" t="s">
        <v>13876</v>
      </c>
      <c r="CP781" t="s">
        <v>13876</v>
      </c>
      <c r="CQ781" t="s">
        <v>13876</v>
      </c>
      <c r="CR781" t="s">
        <v>13876</v>
      </c>
      <c r="CS781" t="s">
        <v>13876</v>
      </c>
      <c r="CT781" t="s">
        <v>13876</v>
      </c>
    </row>
    <row r="782" spans="1:98" hidden="1">
      <c r="A782" s="1088">
        <v>173</v>
      </c>
      <c r="B782" s="554" t="s">
        <v>14152</v>
      </c>
      <c r="C782" s="554" t="s">
        <v>596</v>
      </c>
      <c r="D782" s="554" t="s">
        <v>11345</v>
      </c>
      <c r="E782" s="336" t="s">
        <v>13919</v>
      </c>
      <c r="F782" s="336" t="s">
        <v>14153</v>
      </c>
      <c r="G782" s="336">
        <v>2950100145</v>
      </c>
      <c r="H782" s="554" t="s">
        <v>12742</v>
      </c>
      <c r="I782" s="336" t="s">
        <v>124</v>
      </c>
      <c r="J782" s="336" t="s">
        <v>13659</v>
      </c>
      <c r="K782" s="336" t="s">
        <v>13546</v>
      </c>
      <c r="L782" s="336" t="s">
        <v>13658</v>
      </c>
      <c r="M782" s="336" t="s">
        <v>13659</v>
      </c>
      <c r="N782" s="336" t="s">
        <v>13546</v>
      </c>
      <c r="O782" s="632"/>
      <c r="P782" s="632" t="s">
        <v>13661</v>
      </c>
      <c r="Q782" s="556">
        <v>44635</v>
      </c>
      <c r="R782" s="336"/>
      <c r="S782" s="557">
        <v>44665</v>
      </c>
      <c r="T782" s="336" t="s">
        <v>15898</v>
      </c>
      <c r="U782" s="625">
        <v>88</v>
      </c>
      <c r="V782" s="1088">
        <v>88</v>
      </c>
      <c r="W782" s="551">
        <v>289955</v>
      </c>
      <c r="X782" s="551">
        <v>83625</v>
      </c>
      <c r="Y782" s="551">
        <v>84779</v>
      </c>
      <c r="Z782" s="551">
        <v>81349</v>
      </c>
      <c r="AA782" s="551">
        <v>91314</v>
      </c>
      <c r="AB782" s="551">
        <v>99368</v>
      </c>
      <c r="AC782" s="551" t="s">
        <v>13876</v>
      </c>
      <c r="AD782" s="552">
        <v>108</v>
      </c>
      <c r="AE782" s="623">
        <v>730498</v>
      </c>
      <c r="AF782" t="s">
        <v>11343</v>
      </c>
      <c r="AG782" t="s">
        <v>12058</v>
      </c>
      <c r="AJ782" s="548" t="s">
        <v>13693</v>
      </c>
      <c r="AK782" s="548" t="s">
        <v>13882</v>
      </c>
      <c r="AL782" s="548" t="s">
        <v>13669</v>
      </c>
      <c r="AM782" s="548" t="s">
        <v>14154</v>
      </c>
      <c r="AN782" s="548" t="s">
        <v>14155</v>
      </c>
      <c r="AO782" s="548" t="s">
        <v>14156</v>
      </c>
      <c r="AQ782" t="s">
        <v>13876</v>
      </c>
      <c r="AR782" t="s">
        <v>15292</v>
      </c>
      <c r="AS782" t="s">
        <v>15285</v>
      </c>
      <c r="AT782" t="s">
        <v>15294</v>
      </c>
      <c r="AU782" t="s">
        <v>15294</v>
      </c>
      <c r="AV782" t="s">
        <v>15286</v>
      </c>
      <c r="AW782" t="s">
        <v>15286</v>
      </c>
      <c r="AX782" t="s">
        <v>13876</v>
      </c>
      <c r="AY782" t="s">
        <v>13876</v>
      </c>
      <c r="AZ782" t="s">
        <v>15285</v>
      </c>
      <c r="BA782" t="s">
        <v>15284</v>
      </c>
      <c r="BB782" t="s">
        <v>15290</v>
      </c>
      <c r="BC782" t="s">
        <v>15292</v>
      </c>
      <c r="BD782" t="s">
        <v>15286</v>
      </c>
      <c r="BE782" t="s">
        <v>13876</v>
      </c>
      <c r="BF782" t="s">
        <v>13876</v>
      </c>
      <c r="BG782" t="s">
        <v>15285</v>
      </c>
      <c r="BH782" t="s">
        <v>15291</v>
      </c>
      <c r="BI782" t="s">
        <v>15287</v>
      </c>
      <c r="BJ782" t="s">
        <v>15287</v>
      </c>
      <c r="BK782" t="s">
        <v>15294</v>
      </c>
      <c r="BL782" t="s">
        <v>13876</v>
      </c>
      <c r="BM782" t="s">
        <v>13876</v>
      </c>
      <c r="BN782" t="s">
        <v>15285</v>
      </c>
      <c r="BO782" t="s">
        <v>15289</v>
      </c>
      <c r="BP782" t="s">
        <v>15284</v>
      </c>
      <c r="BQ782" t="s">
        <v>15291</v>
      </c>
      <c r="BR782" t="s">
        <v>15294</v>
      </c>
      <c r="BS782" t="s">
        <v>13876</v>
      </c>
      <c r="BT782" t="s">
        <v>13876</v>
      </c>
      <c r="BU782" t="s">
        <v>15294</v>
      </c>
      <c r="BV782" t="s">
        <v>15289</v>
      </c>
      <c r="BW782" t="s">
        <v>15284</v>
      </c>
      <c r="BX782" t="s">
        <v>15289</v>
      </c>
      <c r="BY782" t="s">
        <v>15291</v>
      </c>
      <c r="BZ782" t="s">
        <v>13876</v>
      </c>
      <c r="CA782" t="s">
        <v>13876</v>
      </c>
      <c r="CB782" t="s">
        <v>15294</v>
      </c>
      <c r="CC782" t="s">
        <v>15294</v>
      </c>
      <c r="CD782" t="s">
        <v>15284</v>
      </c>
      <c r="CE782" t="s">
        <v>15290</v>
      </c>
      <c r="CF782" t="s">
        <v>15285</v>
      </c>
      <c r="CG782" t="s">
        <v>13876</v>
      </c>
      <c r="CH782" t="s">
        <v>13876</v>
      </c>
      <c r="CI782" t="s">
        <v>13876</v>
      </c>
      <c r="CJ782" t="s">
        <v>13876</v>
      </c>
      <c r="CK782" t="s">
        <v>13876</v>
      </c>
      <c r="CL782" t="s">
        <v>13876</v>
      </c>
      <c r="CM782" t="s">
        <v>13876</v>
      </c>
      <c r="CN782" t="s">
        <v>13876</v>
      </c>
      <c r="CO782" t="s">
        <v>13876</v>
      </c>
      <c r="CP782" t="s">
        <v>13876</v>
      </c>
      <c r="CQ782" t="s">
        <v>13876</v>
      </c>
      <c r="CR782" t="s">
        <v>15289</v>
      </c>
      <c r="CS782" t="s">
        <v>15288</v>
      </c>
      <c r="CT782" t="s">
        <v>15285</v>
      </c>
    </row>
    <row r="783" spans="1:98" hidden="1">
      <c r="A783" s="1088"/>
      <c r="B783" s="554" t="s">
        <v>11344</v>
      </c>
      <c r="C783" s="554" t="s">
        <v>596</v>
      </c>
      <c r="D783" s="554" t="s">
        <v>11345</v>
      </c>
      <c r="E783" s="336" t="s">
        <v>368</v>
      </c>
      <c r="F783" s="336" t="s">
        <v>14153</v>
      </c>
      <c r="G783" s="336">
        <v>2950100145</v>
      </c>
      <c r="H783" s="554" t="s">
        <v>12742</v>
      </c>
      <c r="I783" s="336" t="s">
        <v>126</v>
      </c>
      <c r="J783" s="336" t="s">
        <v>13659</v>
      </c>
      <c r="K783" s="336" t="s">
        <v>13546</v>
      </c>
      <c r="L783" s="336" t="s">
        <v>13658</v>
      </c>
      <c r="M783" s="336" t="s">
        <v>13659</v>
      </c>
      <c r="N783" s="336" t="s">
        <v>13546</v>
      </c>
      <c r="O783" s="632"/>
      <c r="P783" s="632" t="s">
        <v>13661</v>
      </c>
      <c r="Q783" s="556">
        <v>44635</v>
      </c>
      <c r="R783" s="336"/>
      <c r="S783" s="557">
        <v>44665</v>
      </c>
      <c r="T783" s="336" t="s">
        <v>15899</v>
      </c>
      <c r="U783" s="620">
        <v>88</v>
      </c>
      <c r="V783" s="1088"/>
      <c r="W783" s="551">
        <v>110192</v>
      </c>
      <c r="X783" s="551">
        <v>48512</v>
      </c>
      <c r="Y783" s="551">
        <v>47040</v>
      </c>
      <c r="Z783" s="551">
        <v>51917</v>
      </c>
      <c r="AA783" s="551">
        <v>48077</v>
      </c>
      <c r="AB783" s="551">
        <v>49638</v>
      </c>
      <c r="AC783" s="551">
        <v>683</v>
      </c>
      <c r="AD783" s="552" t="s">
        <v>13876</v>
      </c>
      <c r="AE783" s="623">
        <v>356059</v>
      </c>
      <c r="AF783" t="s">
        <v>11343</v>
      </c>
      <c r="AG783" t="s">
        <v>12058</v>
      </c>
      <c r="AJ783" s="548" t="s">
        <v>13693</v>
      </c>
      <c r="AK783" s="548" t="s">
        <v>13882</v>
      </c>
      <c r="AL783" s="548" t="s">
        <v>13669</v>
      </c>
      <c r="AM783" s="548" t="s">
        <v>14154</v>
      </c>
      <c r="AN783" s="548" t="s">
        <v>14155</v>
      </c>
      <c r="AO783" s="548" t="s">
        <v>14156</v>
      </c>
      <c r="AQ783" t="s">
        <v>13876</v>
      </c>
      <c r="AR783" t="s">
        <v>15289</v>
      </c>
      <c r="AS783" t="s">
        <v>15289</v>
      </c>
      <c r="AT783" t="s">
        <v>15288</v>
      </c>
      <c r="AU783" t="s">
        <v>15289</v>
      </c>
      <c r="AV783" t="s">
        <v>15294</v>
      </c>
      <c r="AW783" t="s">
        <v>15292</v>
      </c>
      <c r="AX783" t="s">
        <v>13876</v>
      </c>
      <c r="AY783" t="s">
        <v>13876</v>
      </c>
      <c r="AZ783" t="s">
        <v>15291</v>
      </c>
      <c r="BA783" t="s">
        <v>15285</v>
      </c>
      <c r="BB783" t="s">
        <v>15286</v>
      </c>
      <c r="BC783" t="s">
        <v>15289</v>
      </c>
      <c r="BD783" t="s">
        <v>15292</v>
      </c>
      <c r="BE783" t="s">
        <v>13876</v>
      </c>
      <c r="BF783" t="s">
        <v>13876</v>
      </c>
      <c r="BG783" t="s">
        <v>13876</v>
      </c>
      <c r="BH783" t="s">
        <v>13876</v>
      </c>
      <c r="BI783" t="s">
        <v>13876</v>
      </c>
      <c r="BJ783" t="s">
        <v>13876</v>
      </c>
      <c r="BK783" t="s">
        <v>13876</v>
      </c>
      <c r="BL783" t="s">
        <v>13876</v>
      </c>
      <c r="BM783" t="s">
        <v>13876</v>
      </c>
      <c r="BN783" t="s">
        <v>15286</v>
      </c>
      <c r="BO783" t="s">
        <v>15289</v>
      </c>
      <c r="BP783" t="s">
        <v>15294</v>
      </c>
      <c r="BQ783" t="s">
        <v>15289</v>
      </c>
      <c r="BR783" t="s">
        <v>15287</v>
      </c>
      <c r="BS783" t="s">
        <v>13876</v>
      </c>
      <c r="BT783" t="s">
        <v>13876</v>
      </c>
      <c r="BU783" t="s">
        <v>15291</v>
      </c>
      <c r="BV783" t="s">
        <v>15285</v>
      </c>
      <c r="BW783" t="s">
        <v>15288</v>
      </c>
      <c r="BX783" t="s">
        <v>15287</v>
      </c>
      <c r="BY783" t="s">
        <v>15287</v>
      </c>
      <c r="BZ783" t="s">
        <v>13876</v>
      </c>
      <c r="CA783" t="s">
        <v>13876</v>
      </c>
      <c r="CB783" t="s">
        <v>15291</v>
      </c>
      <c r="CC783" t="s">
        <v>15294</v>
      </c>
      <c r="CD783" t="s">
        <v>15290</v>
      </c>
      <c r="CE783" t="s">
        <v>15284</v>
      </c>
      <c r="CF783" t="s">
        <v>15285</v>
      </c>
      <c r="CG783" t="s">
        <v>13876</v>
      </c>
      <c r="CH783" t="s">
        <v>13876</v>
      </c>
      <c r="CI783" t="s">
        <v>13876</v>
      </c>
      <c r="CJ783" t="s">
        <v>13876</v>
      </c>
      <c r="CK783" t="s">
        <v>15290</v>
      </c>
      <c r="CL783" t="s">
        <v>15285</v>
      </c>
      <c r="CM783" t="s">
        <v>15284</v>
      </c>
      <c r="CN783" t="s">
        <v>13876</v>
      </c>
      <c r="CO783" t="s">
        <v>13876</v>
      </c>
      <c r="CP783" t="s">
        <v>13876</v>
      </c>
      <c r="CQ783" t="s">
        <v>13876</v>
      </c>
      <c r="CR783" t="s">
        <v>13876</v>
      </c>
      <c r="CS783" t="s">
        <v>13876</v>
      </c>
      <c r="CT783" t="s">
        <v>13876</v>
      </c>
    </row>
    <row r="784" spans="1:98" hidden="1">
      <c r="A784" s="1088"/>
      <c r="B784" s="554" t="s">
        <v>11344</v>
      </c>
      <c r="C784" s="554" t="s">
        <v>596</v>
      </c>
      <c r="D784" s="554" t="s">
        <v>11345</v>
      </c>
      <c r="E784" s="336" t="s">
        <v>368</v>
      </c>
      <c r="F784" s="336" t="s">
        <v>14153</v>
      </c>
      <c r="G784" s="336">
        <v>2950161568</v>
      </c>
      <c r="H784" s="554" t="s">
        <v>12745</v>
      </c>
      <c r="I784" s="336" t="s">
        <v>124</v>
      </c>
      <c r="J784" s="336" t="s">
        <v>13659</v>
      </c>
      <c r="K784" s="336" t="s">
        <v>13546</v>
      </c>
      <c r="L784" s="336" t="s">
        <v>13658</v>
      </c>
      <c r="M784" s="336" t="s">
        <v>13659</v>
      </c>
      <c r="N784" s="336" t="s">
        <v>13546</v>
      </c>
      <c r="O784" s="632"/>
      <c r="P784" s="632" t="s">
        <v>13661</v>
      </c>
      <c r="Q784" s="556">
        <v>44635</v>
      </c>
      <c r="R784" s="336"/>
      <c r="S784" s="557">
        <v>44665</v>
      </c>
      <c r="T784" s="336" t="s">
        <v>15900</v>
      </c>
      <c r="U784" s="620">
        <v>88</v>
      </c>
      <c r="V784" s="1088"/>
      <c r="W784" s="551">
        <v>161529</v>
      </c>
      <c r="X784" s="551">
        <v>47387</v>
      </c>
      <c r="Y784" s="551">
        <v>59386</v>
      </c>
      <c r="Z784" s="551">
        <v>55265</v>
      </c>
      <c r="AA784" s="551">
        <v>66540</v>
      </c>
      <c r="AB784" s="551">
        <v>70277</v>
      </c>
      <c r="AC784" s="551" t="s">
        <v>13876</v>
      </c>
      <c r="AD784" s="552" t="s">
        <v>13876</v>
      </c>
      <c r="AE784" s="623">
        <v>460384</v>
      </c>
      <c r="AF784" t="s">
        <v>11348</v>
      </c>
      <c r="AG784" t="s">
        <v>12058</v>
      </c>
      <c r="AH784" t="s">
        <v>12744</v>
      </c>
      <c r="AJ784" s="548" t="s">
        <v>13693</v>
      </c>
      <c r="AK784" s="548" t="s">
        <v>13882</v>
      </c>
      <c r="AL784" s="548" t="s">
        <v>13669</v>
      </c>
      <c r="AM784" s="548" t="s">
        <v>14154</v>
      </c>
      <c r="AN784" s="548" t="s">
        <v>14155</v>
      </c>
      <c r="AO784" s="548" t="s">
        <v>14156</v>
      </c>
      <c r="AQ784" t="s">
        <v>13876</v>
      </c>
      <c r="AR784" t="s">
        <v>15289</v>
      </c>
      <c r="AS784" t="s">
        <v>15290</v>
      </c>
      <c r="AT784" t="s">
        <v>15289</v>
      </c>
      <c r="AU784" t="s">
        <v>15286</v>
      </c>
      <c r="AV784" t="s">
        <v>15292</v>
      </c>
      <c r="AW784" t="s">
        <v>15294</v>
      </c>
      <c r="AX784" t="s">
        <v>13876</v>
      </c>
      <c r="AY784" t="s">
        <v>13876</v>
      </c>
      <c r="AZ784" t="s">
        <v>15291</v>
      </c>
      <c r="BA784" t="s">
        <v>15287</v>
      </c>
      <c r="BB784" t="s">
        <v>15284</v>
      </c>
      <c r="BC784" t="s">
        <v>15285</v>
      </c>
      <c r="BD784" t="s">
        <v>15287</v>
      </c>
      <c r="BE784" t="s">
        <v>13876</v>
      </c>
      <c r="BF784" t="s">
        <v>13876</v>
      </c>
      <c r="BG784" t="s">
        <v>13876</v>
      </c>
      <c r="BH784" t="s">
        <v>13876</v>
      </c>
      <c r="BI784" t="s">
        <v>15294</v>
      </c>
      <c r="BJ784" t="s">
        <v>15288</v>
      </c>
      <c r="BK784" t="s">
        <v>15289</v>
      </c>
      <c r="BL784" t="s">
        <v>13876</v>
      </c>
      <c r="BM784" t="s">
        <v>13876</v>
      </c>
      <c r="BN784" t="s">
        <v>15286</v>
      </c>
      <c r="BO784" t="s">
        <v>15286</v>
      </c>
      <c r="BP784" t="s">
        <v>15292</v>
      </c>
      <c r="BQ784" t="s">
        <v>15290</v>
      </c>
      <c r="BR784" t="s">
        <v>15286</v>
      </c>
      <c r="BS784" t="s">
        <v>13876</v>
      </c>
      <c r="BT784" t="s">
        <v>13876</v>
      </c>
      <c r="BU784" t="s">
        <v>15290</v>
      </c>
      <c r="BV784" t="s">
        <v>15290</v>
      </c>
      <c r="BW784" t="s">
        <v>15286</v>
      </c>
      <c r="BX784" t="s">
        <v>15291</v>
      </c>
      <c r="BY784" t="s">
        <v>15288</v>
      </c>
      <c r="BZ784" t="s">
        <v>13876</v>
      </c>
      <c r="CA784" t="s">
        <v>13876</v>
      </c>
      <c r="CB784" t="s">
        <v>15287</v>
      </c>
      <c r="CC784" t="s">
        <v>15288</v>
      </c>
      <c r="CD784" t="s">
        <v>15292</v>
      </c>
      <c r="CE784" t="s">
        <v>15287</v>
      </c>
      <c r="CF784" t="s">
        <v>15287</v>
      </c>
      <c r="CG784" t="s">
        <v>13876</v>
      </c>
      <c r="CH784" t="s">
        <v>13876</v>
      </c>
      <c r="CI784" t="s">
        <v>13876</v>
      </c>
      <c r="CJ784" t="s">
        <v>13876</v>
      </c>
      <c r="CK784" t="s">
        <v>13876</v>
      </c>
      <c r="CL784" t="s">
        <v>13876</v>
      </c>
      <c r="CM784" t="s">
        <v>13876</v>
      </c>
      <c r="CN784" t="s">
        <v>13876</v>
      </c>
      <c r="CO784" t="s">
        <v>13876</v>
      </c>
      <c r="CP784" t="s">
        <v>13876</v>
      </c>
      <c r="CQ784" t="s">
        <v>13876</v>
      </c>
      <c r="CR784" t="s">
        <v>13876</v>
      </c>
      <c r="CS784" t="s">
        <v>13876</v>
      </c>
      <c r="CT784" t="s">
        <v>13876</v>
      </c>
    </row>
    <row r="785" spans="1:98" hidden="1">
      <c r="A785" s="1088"/>
      <c r="B785" s="554" t="s">
        <v>11344</v>
      </c>
      <c r="C785" s="554" t="s">
        <v>596</v>
      </c>
      <c r="D785" s="554" t="s">
        <v>11345</v>
      </c>
      <c r="E785" s="336" t="s">
        <v>368</v>
      </c>
      <c r="F785" s="336" t="s">
        <v>14153</v>
      </c>
      <c r="G785" s="336">
        <v>2950161568</v>
      </c>
      <c r="H785" s="554" t="s">
        <v>12745</v>
      </c>
      <c r="I785" s="336" t="s">
        <v>126</v>
      </c>
      <c r="J785" s="336" t="s">
        <v>13659</v>
      </c>
      <c r="K785" s="336" t="s">
        <v>13546</v>
      </c>
      <c r="L785" s="336" t="s">
        <v>13658</v>
      </c>
      <c r="M785" s="336" t="s">
        <v>13659</v>
      </c>
      <c r="N785" s="336" t="s">
        <v>13546</v>
      </c>
      <c r="O785" s="632"/>
      <c r="P785" s="632" t="s">
        <v>13661</v>
      </c>
      <c r="Q785" s="556">
        <v>44635</v>
      </c>
      <c r="R785" s="336"/>
      <c r="S785" s="557">
        <v>44665</v>
      </c>
      <c r="T785" s="336" t="s">
        <v>15901</v>
      </c>
      <c r="U785" s="609">
        <v>88</v>
      </c>
      <c r="V785" s="1088"/>
      <c r="W785" s="551">
        <v>45276</v>
      </c>
      <c r="X785" s="551">
        <v>14891</v>
      </c>
      <c r="Y785" s="551">
        <v>17384</v>
      </c>
      <c r="Z785" s="551">
        <v>20856</v>
      </c>
      <c r="AA785" s="551">
        <v>18706</v>
      </c>
      <c r="AB785" s="551">
        <v>15184</v>
      </c>
      <c r="AC785" s="551" t="s">
        <v>13876</v>
      </c>
      <c r="AD785" s="552" t="s">
        <v>13876</v>
      </c>
      <c r="AE785" s="623">
        <v>132297</v>
      </c>
      <c r="AF785" t="s">
        <v>11348</v>
      </c>
      <c r="AG785" t="s">
        <v>12058</v>
      </c>
      <c r="AH785" t="s">
        <v>12746</v>
      </c>
      <c r="AJ785" s="548" t="s">
        <v>13693</v>
      </c>
      <c r="AK785" s="548" t="s">
        <v>13882</v>
      </c>
      <c r="AL785" s="548" t="s">
        <v>13669</v>
      </c>
      <c r="AM785" s="548" t="s">
        <v>14154</v>
      </c>
      <c r="AN785" s="548" t="s">
        <v>14155</v>
      </c>
      <c r="AO785" s="548" t="s">
        <v>14156</v>
      </c>
      <c r="AQ785" t="s">
        <v>13876</v>
      </c>
      <c r="AR785" t="s">
        <v>13876</v>
      </c>
      <c r="AS785" t="s">
        <v>15291</v>
      </c>
      <c r="AT785" t="s">
        <v>15286</v>
      </c>
      <c r="AU785" t="s">
        <v>15292</v>
      </c>
      <c r="AV785" t="s">
        <v>15287</v>
      </c>
      <c r="AW785" t="s">
        <v>15290</v>
      </c>
      <c r="AX785" t="s">
        <v>13876</v>
      </c>
      <c r="AY785" t="s">
        <v>13876</v>
      </c>
      <c r="AZ785" t="s">
        <v>15289</v>
      </c>
      <c r="BA785" t="s">
        <v>15291</v>
      </c>
      <c r="BB785" t="s">
        <v>15285</v>
      </c>
      <c r="BC785" t="s">
        <v>15294</v>
      </c>
      <c r="BD785" t="s">
        <v>15289</v>
      </c>
      <c r="BE785" t="s">
        <v>13876</v>
      </c>
      <c r="BF785" t="s">
        <v>13876</v>
      </c>
      <c r="BG785" t="s">
        <v>15289</v>
      </c>
      <c r="BH785" t="s">
        <v>15287</v>
      </c>
      <c r="BI785" t="s">
        <v>15284</v>
      </c>
      <c r="BJ785" t="s">
        <v>15285</v>
      </c>
      <c r="BK785" t="s">
        <v>15291</v>
      </c>
      <c r="BL785" t="s">
        <v>13876</v>
      </c>
      <c r="BM785" t="s">
        <v>13876</v>
      </c>
      <c r="BN785" t="s">
        <v>15292</v>
      </c>
      <c r="BO785" t="s">
        <v>15288</v>
      </c>
      <c r="BP785" t="s">
        <v>15285</v>
      </c>
      <c r="BQ785" t="s">
        <v>15286</v>
      </c>
      <c r="BR785" t="s">
        <v>15290</v>
      </c>
      <c r="BS785" t="s">
        <v>13876</v>
      </c>
      <c r="BT785" t="s">
        <v>13876</v>
      </c>
      <c r="BU785" t="s">
        <v>15289</v>
      </c>
      <c r="BV785" t="s">
        <v>15285</v>
      </c>
      <c r="BW785" t="s">
        <v>15287</v>
      </c>
      <c r="BX785" t="s">
        <v>15288</v>
      </c>
      <c r="BY785" t="s">
        <v>15290</v>
      </c>
      <c r="BZ785" t="s">
        <v>13876</v>
      </c>
      <c r="CA785" t="s">
        <v>13876</v>
      </c>
      <c r="CB785" t="s">
        <v>15289</v>
      </c>
      <c r="CC785" t="s">
        <v>15286</v>
      </c>
      <c r="CD785" t="s">
        <v>15289</v>
      </c>
      <c r="CE785" t="s">
        <v>15285</v>
      </c>
      <c r="CF785" t="s">
        <v>15291</v>
      </c>
      <c r="CG785" t="s">
        <v>13876</v>
      </c>
      <c r="CH785" t="s">
        <v>13876</v>
      </c>
      <c r="CI785" t="s">
        <v>13876</v>
      </c>
      <c r="CJ785" t="s">
        <v>13876</v>
      </c>
      <c r="CK785" t="s">
        <v>13876</v>
      </c>
      <c r="CL785" t="s">
        <v>13876</v>
      </c>
      <c r="CM785" t="s">
        <v>13876</v>
      </c>
      <c r="CN785" t="s">
        <v>13876</v>
      </c>
      <c r="CO785" t="s">
        <v>13876</v>
      </c>
      <c r="CP785" t="s">
        <v>13876</v>
      </c>
      <c r="CQ785" t="s">
        <v>13876</v>
      </c>
      <c r="CR785" t="s">
        <v>13876</v>
      </c>
      <c r="CS785" t="s">
        <v>13876</v>
      </c>
      <c r="CT785" t="s">
        <v>13876</v>
      </c>
    </row>
    <row r="786" spans="1:98" hidden="1">
      <c r="A786" s="632"/>
      <c r="B786" s="555"/>
      <c r="C786" s="554"/>
      <c r="D786" s="554"/>
      <c r="E786" s="336"/>
      <c r="F786" s="336"/>
      <c r="G786" s="336"/>
      <c r="H786" s="554"/>
      <c r="I786" s="336"/>
      <c r="J786" s="336"/>
      <c r="K786" s="336"/>
      <c r="L786" s="336"/>
      <c r="M786" s="336"/>
      <c r="N786" s="336"/>
      <c r="O786" s="632"/>
      <c r="P786" s="632"/>
      <c r="Q786" s="632"/>
      <c r="R786" s="336"/>
      <c r="S786" s="336"/>
      <c r="T786" s="336" t="s">
        <v>13876</v>
      </c>
      <c r="U786" s="336"/>
      <c r="V786" s="632"/>
      <c r="W786" s="551"/>
      <c r="X786" s="551"/>
      <c r="Y786" s="551"/>
      <c r="Z786" s="551"/>
      <c r="AA786" s="551">
        <v>0</v>
      </c>
      <c r="AB786" s="551">
        <v>0</v>
      </c>
      <c r="AC786" s="551">
        <v>0</v>
      </c>
      <c r="AD786" s="552"/>
      <c r="AE786" s="623">
        <v>0</v>
      </c>
      <c r="AQ786" t="s">
        <v>13876</v>
      </c>
      <c r="AR786" t="s">
        <v>13876</v>
      </c>
      <c r="AS786" t="s">
        <v>13876</v>
      </c>
      <c r="AT786" t="s">
        <v>13876</v>
      </c>
      <c r="AU786" t="s">
        <v>13876</v>
      </c>
      <c r="AV786" t="s">
        <v>13876</v>
      </c>
      <c r="AW786" t="s">
        <v>13876</v>
      </c>
      <c r="AX786" t="s">
        <v>13876</v>
      </c>
      <c r="AY786" t="s">
        <v>13876</v>
      </c>
      <c r="AZ786" t="s">
        <v>13876</v>
      </c>
      <c r="BA786" t="s">
        <v>13876</v>
      </c>
      <c r="BB786" t="s">
        <v>13876</v>
      </c>
      <c r="BC786" t="s">
        <v>13876</v>
      </c>
      <c r="BD786" t="s">
        <v>13876</v>
      </c>
      <c r="BE786" t="s">
        <v>13876</v>
      </c>
      <c r="BF786" t="s">
        <v>13876</v>
      </c>
      <c r="BG786" t="s">
        <v>13876</v>
      </c>
      <c r="BH786" t="s">
        <v>13876</v>
      </c>
      <c r="BI786" t="s">
        <v>13876</v>
      </c>
      <c r="BJ786" t="s">
        <v>13876</v>
      </c>
      <c r="BK786" t="s">
        <v>13876</v>
      </c>
      <c r="BL786" t="s">
        <v>13876</v>
      </c>
      <c r="BM786" t="s">
        <v>13876</v>
      </c>
      <c r="BN786" t="s">
        <v>13876</v>
      </c>
      <c r="BO786" t="s">
        <v>13876</v>
      </c>
      <c r="BP786" t="s">
        <v>13876</v>
      </c>
      <c r="BQ786" t="s">
        <v>13876</v>
      </c>
      <c r="BR786" t="s">
        <v>13876</v>
      </c>
      <c r="BS786" t="s">
        <v>13876</v>
      </c>
      <c r="BT786" t="s">
        <v>13876</v>
      </c>
      <c r="BU786" t="s">
        <v>13876</v>
      </c>
      <c r="BV786" t="s">
        <v>13876</v>
      </c>
      <c r="BW786" t="s">
        <v>13876</v>
      </c>
      <c r="BX786" t="s">
        <v>13876</v>
      </c>
      <c r="BY786" t="s">
        <v>13876</v>
      </c>
      <c r="BZ786" t="s">
        <v>13876</v>
      </c>
      <c r="CA786" t="s">
        <v>13876</v>
      </c>
      <c r="CB786" t="s">
        <v>13876</v>
      </c>
      <c r="CC786" t="s">
        <v>13876</v>
      </c>
      <c r="CD786" t="s">
        <v>13876</v>
      </c>
      <c r="CE786" t="s">
        <v>13876</v>
      </c>
      <c r="CF786" t="s">
        <v>13876</v>
      </c>
      <c r="CG786" t="s">
        <v>13876</v>
      </c>
      <c r="CH786" t="s">
        <v>13876</v>
      </c>
      <c r="CI786" t="s">
        <v>13876</v>
      </c>
      <c r="CJ786" t="s">
        <v>13876</v>
      </c>
      <c r="CK786" t="s">
        <v>13876</v>
      </c>
      <c r="CL786" t="s">
        <v>13876</v>
      </c>
      <c r="CM786" t="s">
        <v>13876</v>
      </c>
      <c r="CN786" t="s">
        <v>13876</v>
      </c>
      <c r="CO786" t="s">
        <v>13876</v>
      </c>
      <c r="CP786" t="s">
        <v>13876</v>
      </c>
      <c r="CQ786" t="s">
        <v>13876</v>
      </c>
      <c r="CR786" t="s">
        <v>13876</v>
      </c>
      <c r="CS786" t="s">
        <v>13876</v>
      </c>
      <c r="CT786" t="s">
        <v>13876</v>
      </c>
    </row>
    <row r="787" spans="1:98" hidden="1">
      <c r="A787" s="1088">
        <v>174</v>
      </c>
      <c r="B787" s="554" t="s">
        <v>1223</v>
      </c>
      <c r="C787" s="554" t="s">
        <v>986</v>
      </c>
      <c r="D787" s="554" t="s">
        <v>1224</v>
      </c>
      <c r="E787" s="336" t="s">
        <v>368</v>
      </c>
      <c r="F787" s="336" t="s">
        <v>14157</v>
      </c>
      <c r="G787" s="336">
        <v>2910101191</v>
      </c>
      <c r="H787" s="554" t="s">
        <v>1227</v>
      </c>
      <c r="I787" s="336" t="s">
        <v>113</v>
      </c>
      <c r="J787" s="336" t="s">
        <v>13659</v>
      </c>
      <c r="K787" s="336" t="s">
        <v>13546</v>
      </c>
      <c r="L787" s="336" t="s">
        <v>13658</v>
      </c>
      <c r="M787" s="336" t="s">
        <v>13658</v>
      </c>
      <c r="N787" s="336"/>
      <c r="O787" s="632"/>
      <c r="P787" s="632"/>
      <c r="Q787" s="632"/>
      <c r="R787" s="336"/>
      <c r="S787" s="336"/>
      <c r="T787" s="336" t="s">
        <v>15902</v>
      </c>
      <c r="U787" s="625"/>
      <c r="V787" s="1088"/>
      <c r="W787" s="551" t="s">
        <v>13876</v>
      </c>
      <c r="X787" s="551" t="s">
        <v>13876</v>
      </c>
      <c r="Y787" s="551" t="s">
        <v>13876</v>
      </c>
      <c r="Z787" s="551" t="s">
        <v>13876</v>
      </c>
      <c r="AA787" s="551" t="s">
        <v>13876</v>
      </c>
      <c r="AB787" s="551" t="s">
        <v>13876</v>
      </c>
      <c r="AC787" s="551" t="s">
        <v>13876</v>
      </c>
      <c r="AD787" s="552" t="s">
        <v>13876</v>
      </c>
      <c r="AE787" s="623">
        <v>0</v>
      </c>
      <c r="AF787" t="s">
        <v>1222</v>
      </c>
      <c r="AG787" t="s">
        <v>1225</v>
      </c>
      <c r="AH787" t="s">
        <v>1226</v>
      </c>
      <c r="AQ787" t="s">
        <v>13876</v>
      </c>
      <c r="AR787" t="s">
        <v>13876</v>
      </c>
      <c r="AS787" t="s">
        <v>13876</v>
      </c>
      <c r="AT787" t="s">
        <v>13876</v>
      </c>
      <c r="AU787" t="s">
        <v>13876</v>
      </c>
      <c r="AV787" t="s">
        <v>13876</v>
      </c>
      <c r="AW787" t="s">
        <v>13876</v>
      </c>
      <c r="AX787" t="s">
        <v>13876</v>
      </c>
      <c r="AY787" t="s">
        <v>13876</v>
      </c>
      <c r="AZ787" t="s">
        <v>13876</v>
      </c>
      <c r="BA787" t="s">
        <v>13876</v>
      </c>
      <c r="BB787" t="s">
        <v>13876</v>
      </c>
      <c r="BC787" t="s">
        <v>13876</v>
      </c>
      <c r="BD787" t="s">
        <v>13876</v>
      </c>
      <c r="BE787" t="s">
        <v>13876</v>
      </c>
      <c r="BF787" t="s">
        <v>13876</v>
      </c>
      <c r="BG787" t="s">
        <v>13876</v>
      </c>
      <c r="BH787" t="s">
        <v>13876</v>
      </c>
      <c r="BI787" t="s">
        <v>13876</v>
      </c>
      <c r="BJ787" t="s">
        <v>13876</v>
      </c>
      <c r="BK787" t="s">
        <v>13876</v>
      </c>
      <c r="BL787" t="s">
        <v>13876</v>
      </c>
      <c r="BM787" t="s">
        <v>13876</v>
      </c>
      <c r="BN787" t="s">
        <v>13876</v>
      </c>
      <c r="BO787" t="s">
        <v>13876</v>
      </c>
      <c r="BP787" t="s">
        <v>13876</v>
      </c>
      <c r="BQ787" t="s">
        <v>13876</v>
      </c>
      <c r="BR787" t="s">
        <v>13876</v>
      </c>
      <c r="BS787" t="s">
        <v>13876</v>
      </c>
      <c r="BT787" t="s">
        <v>13876</v>
      </c>
      <c r="BU787" t="s">
        <v>13876</v>
      </c>
      <c r="BV787" t="s">
        <v>13876</v>
      </c>
      <c r="BW787" t="s">
        <v>13876</v>
      </c>
      <c r="BX787" t="s">
        <v>13876</v>
      </c>
      <c r="BY787" t="s">
        <v>13876</v>
      </c>
      <c r="BZ787" t="s">
        <v>13876</v>
      </c>
      <c r="CA787" t="s">
        <v>13876</v>
      </c>
      <c r="CB787" t="s">
        <v>13876</v>
      </c>
      <c r="CC787" t="s">
        <v>13876</v>
      </c>
      <c r="CD787" t="s">
        <v>13876</v>
      </c>
      <c r="CE787" t="s">
        <v>13876</v>
      </c>
      <c r="CF787" t="s">
        <v>13876</v>
      </c>
      <c r="CG787" t="s">
        <v>13876</v>
      </c>
      <c r="CH787" t="s">
        <v>13876</v>
      </c>
      <c r="CI787" t="s">
        <v>13876</v>
      </c>
      <c r="CJ787" t="s">
        <v>13876</v>
      </c>
      <c r="CK787" t="s">
        <v>13876</v>
      </c>
      <c r="CL787" t="s">
        <v>13876</v>
      </c>
      <c r="CM787" t="s">
        <v>13876</v>
      </c>
      <c r="CN787" t="s">
        <v>13876</v>
      </c>
      <c r="CO787" t="s">
        <v>13876</v>
      </c>
      <c r="CP787" t="s">
        <v>13876</v>
      </c>
      <c r="CQ787" t="s">
        <v>13876</v>
      </c>
      <c r="CR787" t="s">
        <v>13876</v>
      </c>
      <c r="CS787" t="s">
        <v>13876</v>
      </c>
      <c r="CT787" t="s">
        <v>13876</v>
      </c>
    </row>
    <row r="788" spans="1:98" hidden="1">
      <c r="A788" s="1088"/>
      <c r="B788" s="554" t="s">
        <v>1223</v>
      </c>
      <c r="C788" s="554" t="s">
        <v>986</v>
      </c>
      <c r="D788" s="554" t="s">
        <v>1224</v>
      </c>
      <c r="E788" s="336" t="s">
        <v>368</v>
      </c>
      <c r="F788" s="336" t="s">
        <v>14157</v>
      </c>
      <c r="G788" s="336">
        <v>2910101191</v>
      </c>
      <c r="H788" s="554" t="s">
        <v>1227</v>
      </c>
      <c r="I788" s="336" t="s">
        <v>114</v>
      </c>
      <c r="J788" s="336" t="s">
        <v>13659</v>
      </c>
      <c r="K788" s="336" t="s">
        <v>13546</v>
      </c>
      <c r="L788" s="336" t="s">
        <v>13658</v>
      </c>
      <c r="M788" s="336" t="s">
        <v>13658</v>
      </c>
      <c r="N788" s="336"/>
      <c r="O788" s="632"/>
      <c r="P788" s="632"/>
      <c r="Q788" s="632"/>
      <c r="R788" s="336"/>
      <c r="S788" s="336"/>
      <c r="T788" s="336" t="s">
        <v>15903</v>
      </c>
      <c r="U788" s="620"/>
      <c r="V788" s="1088"/>
      <c r="W788" s="551" t="s">
        <v>13876</v>
      </c>
      <c r="X788" s="551" t="s">
        <v>13876</v>
      </c>
      <c r="Y788" s="551" t="s">
        <v>13876</v>
      </c>
      <c r="Z788" s="551" t="s">
        <v>13876</v>
      </c>
      <c r="AA788" s="551" t="s">
        <v>13876</v>
      </c>
      <c r="AB788" s="551" t="s">
        <v>13876</v>
      </c>
      <c r="AC788" s="551" t="s">
        <v>13876</v>
      </c>
      <c r="AD788" s="552" t="s">
        <v>13876</v>
      </c>
      <c r="AE788" s="623">
        <v>0</v>
      </c>
      <c r="AF788" t="s">
        <v>1222</v>
      </c>
      <c r="AG788" t="s">
        <v>1225</v>
      </c>
      <c r="AH788" t="s">
        <v>1226</v>
      </c>
      <c r="AQ788" t="s">
        <v>13876</v>
      </c>
      <c r="AR788" t="s">
        <v>13876</v>
      </c>
      <c r="AS788" t="s">
        <v>13876</v>
      </c>
      <c r="AT788" t="s">
        <v>13876</v>
      </c>
      <c r="AU788" t="s">
        <v>13876</v>
      </c>
      <c r="AV788" t="s">
        <v>13876</v>
      </c>
      <c r="AW788" t="s">
        <v>13876</v>
      </c>
      <c r="AX788" t="s">
        <v>13876</v>
      </c>
      <c r="AY788" t="s">
        <v>13876</v>
      </c>
      <c r="AZ788" t="s">
        <v>13876</v>
      </c>
      <c r="BA788" t="s">
        <v>13876</v>
      </c>
      <c r="BB788" t="s">
        <v>13876</v>
      </c>
      <c r="BC788" t="s">
        <v>13876</v>
      </c>
      <c r="BD788" t="s">
        <v>13876</v>
      </c>
      <c r="BE788" t="s">
        <v>13876</v>
      </c>
      <c r="BF788" t="s">
        <v>13876</v>
      </c>
      <c r="BG788" t="s">
        <v>13876</v>
      </c>
      <c r="BH788" t="s">
        <v>13876</v>
      </c>
      <c r="BI788" t="s">
        <v>13876</v>
      </c>
      <c r="BJ788" t="s">
        <v>13876</v>
      </c>
      <c r="BK788" t="s">
        <v>13876</v>
      </c>
      <c r="BL788" t="s">
        <v>13876</v>
      </c>
      <c r="BM788" t="s">
        <v>13876</v>
      </c>
      <c r="BN788" t="s">
        <v>13876</v>
      </c>
      <c r="BO788" t="s">
        <v>13876</v>
      </c>
      <c r="BP788" t="s">
        <v>13876</v>
      </c>
      <c r="BQ788" t="s">
        <v>13876</v>
      </c>
      <c r="BR788" t="s">
        <v>13876</v>
      </c>
      <c r="BS788" t="s">
        <v>13876</v>
      </c>
      <c r="BT788" t="s">
        <v>13876</v>
      </c>
      <c r="BU788" t="s">
        <v>13876</v>
      </c>
      <c r="BV788" t="s">
        <v>13876</v>
      </c>
      <c r="BW788" t="s">
        <v>13876</v>
      </c>
      <c r="BX788" t="s">
        <v>13876</v>
      </c>
      <c r="BY788" t="s">
        <v>13876</v>
      </c>
      <c r="BZ788" t="s">
        <v>13876</v>
      </c>
      <c r="CA788" t="s">
        <v>13876</v>
      </c>
      <c r="CB788" t="s">
        <v>13876</v>
      </c>
      <c r="CC788" t="s">
        <v>13876</v>
      </c>
      <c r="CD788" t="s">
        <v>13876</v>
      </c>
      <c r="CE788" t="s">
        <v>13876</v>
      </c>
      <c r="CF788" t="s">
        <v>13876</v>
      </c>
      <c r="CG788" t="s">
        <v>13876</v>
      </c>
      <c r="CH788" t="s">
        <v>13876</v>
      </c>
      <c r="CI788" t="s">
        <v>13876</v>
      </c>
      <c r="CJ788" t="s">
        <v>13876</v>
      </c>
      <c r="CK788" t="s">
        <v>13876</v>
      </c>
      <c r="CL788" t="s">
        <v>13876</v>
      </c>
      <c r="CM788" t="s">
        <v>13876</v>
      </c>
      <c r="CN788" t="s">
        <v>13876</v>
      </c>
      <c r="CO788" t="s">
        <v>13876</v>
      </c>
      <c r="CP788" t="s">
        <v>13876</v>
      </c>
      <c r="CQ788" t="s">
        <v>13876</v>
      </c>
      <c r="CR788" t="s">
        <v>13876</v>
      </c>
      <c r="CS788" t="s">
        <v>13876</v>
      </c>
      <c r="CT788" t="s">
        <v>13876</v>
      </c>
    </row>
    <row r="789" spans="1:98" hidden="1">
      <c r="A789" s="1088"/>
      <c r="B789" s="554" t="s">
        <v>1223</v>
      </c>
      <c r="C789" s="554" t="s">
        <v>986</v>
      </c>
      <c r="D789" s="554" t="s">
        <v>1224</v>
      </c>
      <c r="E789" s="336" t="s">
        <v>368</v>
      </c>
      <c r="F789" s="336" t="s">
        <v>14157</v>
      </c>
      <c r="G789" s="336">
        <v>2910101191</v>
      </c>
      <c r="H789" s="554" t="s">
        <v>1227</v>
      </c>
      <c r="I789" s="336" t="s">
        <v>115</v>
      </c>
      <c r="J789" s="336" t="s">
        <v>13659</v>
      </c>
      <c r="K789" s="336" t="s">
        <v>13546</v>
      </c>
      <c r="L789" s="336" t="s">
        <v>13658</v>
      </c>
      <c r="M789" s="336"/>
      <c r="N789" s="336"/>
      <c r="O789" s="632"/>
      <c r="P789" s="632"/>
      <c r="Q789" s="632"/>
      <c r="R789" s="336"/>
      <c r="S789" s="336"/>
      <c r="T789" s="336" t="s">
        <v>15904</v>
      </c>
      <c r="U789" s="609"/>
      <c r="V789" s="1088"/>
      <c r="W789" s="551" t="s">
        <v>13876</v>
      </c>
      <c r="X789" s="551" t="s">
        <v>13876</v>
      </c>
      <c r="Y789" s="551" t="s">
        <v>13876</v>
      </c>
      <c r="Z789" s="551" t="s">
        <v>13876</v>
      </c>
      <c r="AA789" s="551" t="s">
        <v>13876</v>
      </c>
      <c r="AB789" s="551" t="s">
        <v>13876</v>
      </c>
      <c r="AC789" s="551" t="s">
        <v>13876</v>
      </c>
      <c r="AD789" s="552" t="s">
        <v>13876</v>
      </c>
      <c r="AE789" s="623">
        <v>0</v>
      </c>
      <c r="AF789" t="s">
        <v>1222</v>
      </c>
      <c r="AG789" t="s">
        <v>1225</v>
      </c>
      <c r="AH789" t="s">
        <v>1226</v>
      </c>
      <c r="AQ789" t="s">
        <v>13876</v>
      </c>
      <c r="AR789" t="s">
        <v>13876</v>
      </c>
      <c r="AS789" t="s">
        <v>13876</v>
      </c>
      <c r="AT789" t="s">
        <v>13876</v>
      </c>
      <c r="AU789" t="s">
        <v>13876</v>
      </c>
      <c r="AV789" t="s">
        <v>13876</v>
      </c>
      <c r="AW789" t="s">
        <v>13876</v>
      </c>
      <c r="AX789" t="s">
        <v>13876</v>
      </c>
      <c r="AY789" t="s">
        <v>13876</v>
      </c>
      <c r="AZ789" t="s">
        <v>13876</v>
      </c>
      <c r="BA789" t="s">
        <v>13876</v>
      </c>
      <c r="BB789" t="s">
        <v>13876</v>
      </c>
      <c r="BC789" t="s">
        <v>13876</v>
      </c>
      <c r="BD789" t="s">
        <v>13876</v>
      </c>
      <c r="BE789" t="s">
        <v>13876</v>
      </c>
      <c r="BF789" t="s">
        <v>13876</v>
      </c>
      <c r="BG789" t="s">
        <v>13876</v>
      </c>
      <c r="BH789" t="s">
        <v>13876</v>
      </c>
      <c r="BI789" t="s">
        <v>13876</v>
      </c>
      <c r="BJ789" t="s">
        <v>13876</v>
      </c>
      <c r="BK789" t="s">
        <v>13876</v>
      </c>
      <c r="BL789" t="s">
        <v>13876</v>
      </c>
      <c r="BM789" t="s">
        <v>13876</v>
      </c>
      <c r="BN789" t="s">
        <v>13876</v>
      </c>
      <c r="BO789" t="s">
        <v>13876</v>
      </c>
      <c r="BP789" t="s">
        <v>13876</v>
      </c>
      <c r="BQ789" t="s">
        <v>13876</v>
      </c>
      <c r="BR789" t="s">
        <v>13876</v>
      </c>
      <c r="BS789" t="s">
        <v>13876</v>
      </c>
      <c r="BT789" t="s">
        <v>13876</v>
      </c>
      <c r="BU789" t="s">
        <v>13876</v>
      </c>
      <c r="BV789" t="s">
        <v>13876</v>
      </c>
      <c r="BW789" t="s">
        <v>13876</v>
      </c>
      <c r="BX789" t="s">
        <v>13876</v>
      </c>
      <c r="BY789" t="s">
        <v>13876</v>
      </c>
      <c r="BZ789" t="s">
        <v>13876</v>
      </c>
      <c r="CA789" t="s">
        <v>13876</v>
      </c>
      <c r="CB789" t="s">
        <v>13876</v>
      </c>
      <c r="CC789" t="s">
        <v>13876</v>
      </c>
      <c r="CD789" t="s">
        <v>13876</v>
      </c>
      <c r="CE789" t="s">
        <v>13876</v>
      </c>
      <c r="CF789" t="s">
        <v>13876</v>
      </c>
      <c r="CG789" t="s">
        <v>13876</v>
      </c>
      <c r="CH789" t="s">
        <v>13876</v>
      </c>
      <c r="CI789" t="s">
        <v>13876</v>
      </c>
      <c r="CJ789" t="s">
        <v>13876</v>
      </c>
      <c r="CK789" t="s">
        <v>13876</v>
      </c>
      <c r="CL789" t="s">
        <v>13876</v>
      </c>
      <c r="CM789" t="s">
        <v>13876</v>
      </c>
      <c r="CN789" t="s">
        <v>13876</v>
      </c>
      <c r="CO789" t="s">
        <v>13876</v>
      </c>
      <c r="CP789" t="s">
        <v>13876</v>
      </c>
      <c r="CQ789" t="s">
        <v>13876</v>
      </c>
      <c r="CR789" t="s">
        <v>13876</v>
      </c>
      <c r="CS789" t="s">
        <v>13876</v>
      </c>
      <c r="CT789" t="s">
        <v>13876</v>
      </c>
    </row>
    <row r="790" spans="1:98" hidden="1">
      <c r="A790" s="632"/>
      <c r="B790" s="555"/>
      <c r="C790" s="554"/>
      <c r="D790" s="554"/>
      <c r="E790" s="336"/>
      <c r="F790" s="336"/>
      <c r="G790" s="336"/>
      <c r="H790" s="554"/>
      <c r="I790" s="336"/>
      <c r="J790" s="336"/>
      <c r="K790" s="336"/>
      <c r="L790" s="336"/>
      <c r="M790" s="336"/>
      <c r="N790" s="336"/>
      <c r="O790" s="632"/>
      <c r="P790" s="632"/>
      <c r="Q790" s="632"/>
      <c r="R790" s="336"/>
      <c r="S790" s="336"/>
      <c r="T790" s="336" t="s">
        <v>13876</v>
      </c>
      <c r="U790" s="336"/>
      <c r="V790" s="632"/>
      <c r="W790" s="551"/>
      <c r="X790" s="551"/>
      <c r="Y790" s="551"/>
      <c r="Z790" s="551"/>
      <c r="AA790" s="551">
        <v>0</v>
      </c>
      <c r="AB790" s="551">
        <v>0</v>
      </c>
      <c r="AC790" s="551">
        <v>0</v>
      </c>
      <c r="AD790" s="552"/>
      <c r="AE790" s="623">
        <v>0</v>
      </c>
      <c r="AQ790" t="s">
        <v>13876</v>
      </c>
      <c r="AR790" t="s">
        <v>13876</v>
      </c>
      <c r="AS790" t="s">
        <v>13876</v>
      </c>
      <c r="AT790" t="s">
        <v>13876</v>
      </c>
      <c r="AU790" t="s">
        <v>13876</v>
      </c>
      <c r="AV790" t="s">
        <v>13876</v>
      </c>
      <c r="AW790" t="s">
        <v>13876</v>
      </c>
      <c r="AX790" t="s">
        <v>13876</v>
      </c>
      <c r="AY790" t="s">
        <v>13876</v>
      </c>
      <c r="AZ790" t="s">
        <v>13876</v>
      </c>
      <c r="BA790" t="s">
        <v>13876</v>
      </c>
      <c r="BB790" t="s">
        <v>13876</v>
      </c>
      <c r="BC790" t="s">
        <v>13876</v>
      </c>
      <c r="BD790" t="s">
        <v>13876</v>
      </c>
      <c r="BE790" t="s">
        <v>13876</v>
      </c>
      <c r="BF790" t="s">
        <v>13876</v>
      </c>
      <c r="BG790" t="s">
        <v>13876</v>
      </c>
      <c r="BH790" t="s">
        <v>13876</v>
      </c>
      <c r="BI790" t="s">
        <v>13876</v>
      </c>
      <c r="BJ790" t="s">
        <v>13876</v>
      </c>
      <c r="BK790" t="s">
        <v>13876</v>
      </c>
      <c r="BL790" t="s">
        <v>13876</v>
      </c>
      <c r="BM790" t="s">
        <v>13876</v>
      </c>
      <c r="BN790" t="s">
        <v>13876</v>
      </c>
      <c r="BO790" t="s">
        <v>13876</v>
      </c>
      <c r="BP790" t="s">
        <v>13876</v>
      </c>
      <c r="BQ790" t="s">
        <v>13876</v>
      </c>
      <c r="BR790" t="s">
        <v>13876</v>
      </c>
      <c r="BS790" t="s">
        <v>13876</v>
      </c>
      <c r="BT790" t="s">
        <v>13876</v>
      </c>
      <c r="BU790" t="s">
        <v>13876</v>
      </c>
      <c r="BV790" t="s">
        <v>13876</v>
      </c>
      <c r="BW790" t="s">
        <v>13876</v>
      </c>
      <c r="BX790" t="s">
        <v>13876</v>
      </c>
      <c r="BY790" t="s">
        <v>13876</v>
      </c>
      <c r="BZ790" t="s">
        <v>13876</v>
      </c>
      <c r="CA790" t="s">
        <v>13876</v>
      </c>
      <c r="CB790" t="s">
        <v>13876</v>
      </c>
      <c r="CC790" t="s">
        <v>13876</v>
      </c>
      <c r="CD790" t="s">
        <v>13876</v>
      </c>
      <c r="CE790" t="s">
        <v>13876</v>
      </c>
      <c r="CF790" t="s">
        <v>13876</v>
      </c>
      <c r="CG790" t="s">
        <v>13876</v>
      </c>
      <c r="CH790" t="s">
        <v>13876</v>
      </c>
      <c r="CI790" t="s">
        <v>13876</v>
      </c>
      <c r="CJ790" t="s">
        <v>13876</v>
      </c>
      <c r="CK790" t="s">
        <v>13876</v>
      </c>
      <c r="CL790" t="s">
        <v>13876</v>
      </c>
      <c r="CM790" t="s">
        <v>13876</v>
      </c>
      <c r="CN790" t="s">
        <v>13876</v>
      </c>
      <c r="CO790" t="s">
        <v>13876</v>
      </c>
      <c r="CP790" t="s">
        <v>13876</v>
      </c>
      <c r="CQ790" t="s">
        <v>13876</v>
      </c>
      <c r="CR790" t="s">
        <v>13876</v>
      </c>
      <c r="CS790" t="s">
        <v>13876</v>
      </c>
      <c r="CT790" t="s">
        <v>13876</v>
      </c>
    </row>
    <row r="791" spans="1:98" hidden="1">
      <c r="A791" s="1088">
        <v>175</v>
      </c>
      <c r="B791" s="554" t="s">
        <v>1687</v>
      </c>
      <c r="C791" s="554" t="s">
        <v>591</v>
      </c>
      <c r="D791" s="554" t="s">
        <v>1688</v>
      </c>
      <c r="E791" s="336" t="s">
        <v>368</v>
      </c>
      <c r="F791" s="336" t="s">
        <v>14158</v>
      </c>
      <c r="G791" s="336">
        <v>2910102090</v>
      </c>
      <c r="H791" s="554" t="s">
        <v>1695</v>
      </c>
      <c r="I791" s="336" t="s">
        <v>113</v>
      </c>
      <c r="J791" s="336" t="s">
        <v>13659</v>
      </c>
      <c r="K791" s="336" t="s">
        <v>13547</v>
      </c>
      <c r="L791" s="336" t="s">
        <v>13658</v>
      </c>
      <c r="M791" s="336" t="s">
        <v>13658</v>
      </c>
      <c r="N791" s="336"/>
      <c r="O791" s="632"/>
      <c r="P791" s="632"/>
      <c r="Q791" s="632"/>
      <c r="R791" s="336"/>
      <c r="S791" s="336"/>
      <c r="T791" s="336" t="s">
        <v>15905</v>
      </c>
      <c r="U791" s="625"/>
      <c r="V791" s="1088"/>
      <c r="W791" s="551" t="s">
        <v>13876</v>
      </c>
      <c r="X791" s="551" t="s">
        <v>13876</v>
      </c>
      <c r="Y791" s="551" t="s">
        <v>13876</v>
      </c>
      <c r="Z791" s="551" t="s">
        <v>13876</v>
      </c>
      <c r="AA791" s="551" t="s">
        <v>13876</v>
      </c>
      <c r="AB791" s="551" t="s">
        <v>13876</v>
      </c>
      <c r="AC791" s="551" t="s">
        <v>13876</v>
      </c>
      <c r="AD791" s="552" t="s">
        <v>13876</v>
      </c>
      <c r="AE791" s="623">
        <v>0</v>
      </c>
      <c r="AF791" t="s">
        <v>1686</v>
      </c>
      <c r="AG791" t="s">
        <v>1691</v>
      </c>
      <c r="AH791" t="s">
        <v>1694</v>
      </c>
      <c r="AJ791" s="548" t="s">
        <v>13693</v>
      </c>
      <c r="AK791" s="548" t="s">
        <v>13722</v>
      </c>
      <c r="AL791" s="548" t="s">
        <v>13669</v>
      </c>
      <c r="AM791" s="548" t="s">
        <v>14159</v>
      </c>
      <c r="AN791" s="548" t="s">
        <v>14160</v>
      </c>
      <c r="AO791" s="548" t="s">
        <v>14161</v>
      </c>
      <c r="AQ791" t="s">
        <v>13876</v>
      </c>
      <c r="AR791" t="s">
        <v>13876</v>
      </c>
      <c r="AS791" t="s">
        <v>13876</v>
      </c>
      <c r="AT791" t="s">
        <v>13876</v>
      </c>
      <c r="AU791" t="s">
        <v>13876</v>
      </c>
      <c r="AV791" t="s">
        <v>13876</v>
      </c>
      <c r="AW791" t="s">
        <v>13876</v>
      </c>
      <c r="AX791" t="s">
        <v>13876</v>
      </c>
      <c r="AY791" t="s">
        <v>13876</v>
      </c>
      <c r="AZ791" t="s">
        <v>13876</v>
      </c>
      <c r="BA791" t="s">
        <v>13876</v>
      </c>
      <c r="BB791" t="s">
        <v>13876</v>
      </c>
      <c r="BC791" t="s">
        <v>13876</v>
      </c>
      <c r="BD791" t="s">
        <v>13876</v>
      </c>
      <c r="BE791" t="s">
        <v>13876</v>
      </c>
      <c r="BF791" t="s">
        <v>13876</v>
      </c>
      <c r="BG791" t="s">
        <v>13876</v>
      </c>
      <c r="BH791" t="s">
        <v>13876</v>
      </c>
      <c r="BI791" t="s">
        <v>13876</v>
      </c>
      <c r="BJ791" t="s">
        <v>13876</v>
      </c>
      <c r="BK791" t="s">
        <v>13876</v>
      </c>
      <c r="BL791" t="s">
        <v>13876</v>
      </c>
      <c r="BM791" t="s">
        <v>13876</v>
      </c>
      <c r="BN791" t="s">
        <v>13876</v>
      </c>
      <c r="BO791" t="s">
        <v>13876</v>
      </c>
      <c r="BP791" t="s">
        <v>13876</v>
      </c>
      <c r="BQ791" t="s">
        <v>13876</v>
      </c>
      <c r="BR791" t="s">
        <v>13876</v>
      </c>
      <c r="BS791" t="s">
        <v>13876</v>
      </c>
      <c r="BT791" t="s">
        <v>13876</v>
      </c>
      <c r="BU791" t="s">
        <v>13876</v>
      </c>
      <c r="BV791" t="s">
        <v>13876</v>
      </c>
      <c r="BW791" t="s">
        <v>13876</v>
      </c>
      <c r="BX791" t="s">
        <v>13876</v>
      </c>
      <c r="BY791" t="s">
        <v>13876</v>
      </c>
      <c r="BZ791" t="s">
        <v>13876</v>
      </c>
      <c r="CA791" t="s">
        <v>13876</v>
      </c>
      <c r="CB791" t="s">
        <v>13876</v>
      </c>
      <c r="CC791" t="s">
        <v>13876</v>
      </c>
      <c r="CD791" t="s">
        <v>13876</v>
      </c>
      <c r="CE791" t="s">
        <v>13876</v>
      </c>
      <c r="CF791" t="s">
        <v>13876</v>
      </c>
      <c r="CG791" t="s">
        <v>13876</v>
      </c>
      <c r="CH791" t="s">
        <v>13876</v>
      </c>
      <c r="CI791" t="s">
        <v>13876</v>
      </c>
      <c r="CJ791" t="s">
        <v>13876</v>
      </c>
      <c r="CK791" t="s">
        <v>13876</v>
      </c>
      <c r="CL791" t="s">
        <v>13876</v>
      </c>
      <c r="CM791" t="s">
        <v>13876</v>
      </c>
      <c r="CN791" t="s">
        <v>13876</v>
      </c>
      <c r="CO791" t="s">
        <v>13876</v>
      </c>
      <c r="CP791" t="s">
        <v>13876</v>
      </c>
      <c r="CQ791" t="s">
        <v>13876</v>
      </c>
      <c r="CR791" t="s">
        <v>13876</v>
      </c>
      <c r="CS791" t="s">
        <v>13876</v>
      </c>
      <c r="CT791" t="s">
        <v>13876</v>
      </c>
    </row>
    <row r="792" spans="1:98" hidden="1">
      <c r="A792" s="1088"/>
      <c r="B792" s="554" t="s">
        <v>1687</v>
      </c>
      <c r="C792" s="554" t="s">
        <v>591</v>
      </c>
      <c r="D792" s="554" t="s">
        <v>1688</v>
      </c>
      <c r="E792" s="336" t="s">
        <v>368</v>
      </c>
      <c r="F792" s="336" t="s">
        <v>14158</v>
      </c>
      <c r="G792" s="336">
        <v>2910102090</v>
      </c>
      <c r="H792" s="554" t="s">
        <v>1695</v>
      </c>
      <c r="I792" s="336" t="s">
        <v>114</v>
      </c>
      <c r="J792" s="336" t="s">
        <v>13659</v>
      </c>
      <c r="K792" s="336" t="s">
        <v>13547</v>
      </c>
      <c r="L792" s="336" t="s">
        <v>13658</v>
      </c>
      <c r="M792" s="336" t="s">
        <v>13658</v>
      </c>
      <c r="N792" s="336"/>
      <c r="O792" s="632"/>
      <c r="P792" s="632"/>
      <c r="Q792" s="632"/>
      <c r="R792" s="336"/>
      <c r="S792" s="336"/>
      <c r="T792" s="336" t="s">
        <v>15906</v>
      </c>
      <c r="U792" s="620"/>
      <c r="V792" s="1088"/>
      <c r="W792" s="551" t="s">
        <v>13876</v>
      </c>
      <c r="X792" s="551" t="s">
        <v>13876</v>
      </c>
      <c r="Y792" s="551" t="s">
        <v>13876</v>
      </c>
      <c r="Z792" s="551" t="s">
        <v>13876</v>
      </c>
      <c r="AA792" s="551" t="s">
        <v>13876</v>
      </c>
      <c r="AB792" s="551" t="s">
        <v>13876</v>
      </c>
      <c r="AC792" s="551" t="s">
        <v>13876</v>
      </c>
      <c r="AD792" s="552" t="s">
        <v>13876</v>
      </c>
      <c r="AE792" s="623">
        <v>0</v>
      </c>
      <c r="AF792" t="s">
        <v>1686</v>
      </c>
      <c r="AG792" t="s">
        <v>1691</v>
      </c>
      <c r="AH792" t="s">
        <v>1694</v>
      </c>
      <c r="AJ792" s="548" t="s">
        <v>13693</v>
      </c>
      <c r="AK792" s="548" t="s">
        <v>13722</v>
      </c>
      <c r="AL792" s="548" t="s">
        <v>13669</v>
      </c>
      <c r="AM792" s="548" t="s">
        <v>14159</v>
      </c>
      <c r="AN792" s="548" t="s">
        <v>14160</v>
      </c>
      <c r="AO792" s="548" t="s">
        <v>14161</v>
      </c>
      <c r="AQ792" t="s">
        <v>13876</v>
      </c>
      <c r="AR792" t="s">
        <v>13876</v>
      </c>
      <c r="AS792" t="s">
        <v>13876</v>
      </c>
      <c r="AT792" t="s">
        <v>13876</v>
      </c>
      <c r="AU792" t="s">
        <v>13876</v>
      </c>
      <c r="AV792" t="s">
        <v>13876</v>
      </c>
      <c r="AW792" t="s">
        <v>13876</v>
      </c>
      <c r="AX792" t="s">
        <v>13876</v>
      </c>
      <c r="AY792" t="s">
        <v>13876</v>
      </c>
      <c r="AZ792" t="s">
        <v>13876</v>
      </c>
      <c r="BA792" t="s">
        <v>13876</v>
      </c>
      <c r="BB792" t="s">
        <v>13876</v>
      </c>
      <c r="BC792" t="s">
        <v>13876</v>
      </c>
      <c r="BD792" t="s">
        <v>13876</v>
      </c>
      <c r="BE792" t="s">
        <v>13876</v>
      </c>
      <c r="BF792" t="s">
        <v>13876</v>
      </c>
      <c r="BG792" t="s">
        <v>13876</v>
      </c>
      <c r="BH792" t="s">
        <v>13876</v>
      </c>
      <c r="BI792" t="s">
        <v>13876</v>
      </c>
      <c r="BJ792" t="s">
        <v>13876</v>
      </c>
      <c r="BK792" t="s">
        <v>13876</v>
      </c>
      <c r="BL792" t="s">
        <v>13876</v>
      </c>
      <c r="BM792" t="s">
        <v>13876</v>
      </c>
      <c r="BN792" t="s">
        <v>13876</v>
      </c>
      <c r="BO792" t="s">
        <v>13876</v>
      </c>
      <c r="BP792" t="s">
        <v>13876</v>
      </c>
      <c r="BQ792" t="s">
        <v>13876</v>
      </c>
      <c r="BR792" t="s">
        <v>13876</v>
      </c>
      <c r="BS792" t="s">
        <v>13876</v>
      </c>
      <c r="BT792" t="s">
        <v>13876</v>
      </c>
      <c r="BU792" t="s">
        <v>13876</v>
      </c>
      <c r="BV792" t="s">
        <v>13876</v>
      </c>
      <c r="BW792" t="s">
        <v>13876</v>
      </c>
      <c r="BX792" t="s">
        <v>13876</v>
      </c>
      <c r="BY792" t="s">
        <v>13876</v>
      </c>
      <c r="BZ792" t="s">
        <v>13876</v>
      </c>
      <c r="CA792" t="s">
        <v>13876</v>
      </c>
      <c r="CB792" t="s">
        <v>13876</v>
      </c>
      <c r="CC792" t="s">
        <v>13876</v>
      </c>
      <c r="CD792" t="s">
        <v>13876</v>
      </c>
      <c r="CE792" t="s">
        <v>13876</v>
      </c>
      <c r="CF792" t="s">
        <v>13876</v>
      </c>
      <c r="CG792" t="s">
        <v>13876</v>
      </c>
      <c r="CH792" t="s">
        <v>13876</v>
      </c>
      <c r="CI792" t="s">
        <v>13876</v>
      </c>
      <c r="CJ792" t="s">
        <v>13876</v>
      </c>
      <c r="CK792" t="s">
        <v>13876</v>
      </c>
      <c r="CL792" t="s">
        <v>13876</v>
      </c>
      <c r="CM792" t="s">
        <v>13876</v>
      </c>
      <c r="CN792" t="s">
        <v>13876</v>
      </c>
      <c r="CO792" t="s">
        <v>13876</v>
      </c>
      <c r="CP792" t="s">
        <v>13876</v>
      </c>
      <c r="CQ792" t="s">
        <v>13876</v>
      </c>
      <c r="CR792" t="s">
        <v>13876</v>
      </c>
      <c r="CS792" t="s">
        <v>13876</v>
      </c>
      <c r="CT792" t="s">
        <v>13876</v>
      </c>
    </row>
    <row r="793" spans="1:98" hidden="1">
      <c r="A793" s="1088"/>
      <c r="B793" s="554" t="s">
        <v>1687</v>
      </c>
      <c r="C793" s="554" t="s">
        <v>591</v>
      </c>
      <c r="D793" s="554" t="s">
        <v>1688</v>
      </c>
      <c r="E793" s="336" t="s">
        <v>368</v>
      </c>
      <c r="F793" s="336" t="s">
        <v>14158</v>
      </c>
      <c r="G793" s="336">
        <v>2910102090</v>
      </c>
      <c r="H793" s="554" t="s">
        <v>1695</v>
      </c>
      <c r="I793" s="336" t="s">
        <v>116</v>
      </c>
      <c r="J793" s="336" t="s">
        <v>13659</v>
      </c>
      <c r="K793" s="336" t="s">
        <v>13547</v>
      </c>
      <c r="L793" s="336" t="s">
        <v>13658</v>
      </c>
      <c r="M793" s="336" t="s">
        <v>13658</v>
      </c>
      <c r="N793" s="336"/>
      <c r="O793" s="632"/>
      <c r="P793" s="632"/>
      <c r="Q793" s="632"/>
      <c r="R793" s="336"/>
      <c r="S793" s="336"/>
      <c r="T793" s="336" t="s">
        <v>15907</v>
      </c>
      <c r="U793" s="609"/>
      <c r="V793" s="1088"/>
      <c r="W793" s="551" t="s">
        <v>13876</v>
      </c>
      <c r="X793" s="551" t="s">
        <v>13876</v>
      </c>
      <c r="Y793" s="551" t="s">
        <v>13876</v>
      </c>
      <c r="Z793" s="551" t="s">
        <v>13876</v>
      </c>
      <c r="AA793" s="551" t="s">
        <v>13876</v>
      </c>
      <c r="AB793" s="551" t="s">
        <v>13876</v>
      </c>
      <c r="AC793" s="551" t="s">
        <v>13876</v>
      </c>
      <c r="AD793" s="552" t="s">
        <v>13876</v>
      </c>
      <c r="AE793" s="623">
        <v>0</v>
      </c>
      <c r="AF793" t="s">
        <v>1686</v>
      </c>
      <c r="AG793" t="s">
        <v>1691</v>
      </c>
      <c r="AH793" t="s">
        <v>1694</v>
      </c>
      <c r="AJ793" s="548" t="s">
        <v>13693</v>
      </c>
      <c r="AK793" s="548" t="s">
        <v>13722</v>
      </c>
      <c r="AL793" s="548" t="s">
        <v>13669</v>
      </c>
      <c r="AM793" s="548" t="s">
        <v>14159</v>
      </c>
      <c r="AN793" s="548" t="s">
        <v>14160</v>
      </c>
      <c r="AO793" s="548" t="s">
        <v>14161</v>
      </c>
      <c r="AQ793" t="s">
        <v>13876</v>
      </c>
      <c r="AR793" t="s">
        <v>13876</v>
      </c>
      <c r="AS793" t="s">
        <v>13876</v>
      </c>
      <c r="AT793" t="s">
        <v>13876</v>
      </c>
      <c r="AU793" t="s">
        <v>13876</v>
      </c>
      <c r="AV793" t="s">
        <v>13876</v>
      </c>
      <c r="AW793" t="s">
        <v>13876</v>
      </c>
      <c r="AX793" t="s">
        <v>13876</v>
      </c>
      <c r="AY793" t="s">
        <v>13876</v>
      </c>
      <c r="AZ793" t="s">
        <v>13876</v>
      </c>
      <c r="BA793" t="s">
        <v>13876</v>
      </c>
      <c r="BB793" t="s">
        <v>13876</v>
      </c>
      <c r="BC793" t="s">
        <v>13876</v>
      </c>
      <c r="BD793" t="s">
        <v>13876</v>
      </c>
      <c r="BE793" t="s">
        <v>13876</v>
      </c>
      <c r="BF793" t="s">
        <v>13876</v>
      </c>
      <c r="BG793" t="s">
        <v>13876</v>
      </c>
      <c r="BH793" t="s">
        <v>13876</v>
      </c>
      <c r="BI793" t="s">
        <v>13876</v>
      </c>
      <c r="BJ793" t="s">
        <v>13876</v>
      </c>
      <c r="BK793" t="s">
        <v>13876</v>
      </c>
      <c r="BL793" t="s">
        <v>13876</v>
      </c>
      <c r="BM793" t="s">
        <v>13876</v>
      </c>
      <c r="BN793" t="s">
        <v>13876</v>
      </c>
      <c r="BO793" t="s">
        <v>13876</v>
      </c>
      <c r="BP793" t="s">
        <v>13876</v>
      </c>
      <c r="BQ793" t="s">
        <v>13876</v>
      </c>
      <c r="BR793" t="s">
        <v>13876</v>
      </c>
      <c r="BS793" t="s">
        <v>13876</v>
      </c>
      <c r="BT793" t="s">
        <v>13876</v>
      </c>
      <c r="BU793" t="s">
        <v>13876</v>
      </c>
      <c r="BV793" t="s">
        <v>13876</v>
      </c>
      <c r="BW793" t="s">
        <v>13876</v>
      </c>
      <c r="BX793" t="s">
        <v>13876</v>
      </c>
      <c r="BY793" t="s">
        <v>13876</v>
      </c>
      <c r="BZ793" t="s">
        <v>13876</v>
      </c>
      <c r="CA793" t="s">
        <v>13876</v>
      </c>
      <c r="CB793" t="s">
        <v>13876</v>
      </c>
      <c r="CC793" t="s">
        <v>13876</v>
      </c>
      <c r="CD793" t="s">
        <v>13876</v>
      </c>
      <c r="CE793" t="s">
        <v>13876</v>
      </c>
      <c r="CF793" t="s">
        <v>13876</v>
      </c>
      <c r="CG793" t="s">
        <v>13876</v>
      </c>
      <c r="CH793" t="s">
        <v>13876</v>
      </c>
      <c r="CI793" t="s">
        <v>13876</v>
      </c>
      <c r="CJ793" t="s">
        <v>13876</v>
      </c>
      <c r="CK793" t="s">
        <v>13876</v>
      </c>
      <c r="CL793" t="s">
        <v>13876</v>
      </c>
      <c r="CM793" t="s">
        <v>13876</v>
      </c>
      <c r="CN793" t="s">
        <v>13876</v>
      </c>
      <c r="CO793" t="s">
        <v>13876</v>
      </c>
      <c r="CP793" t="s">
        <v>13876</v>
      </c>
      <c r="CQ793" t="s">
        <v>13876</v>
      </c>
      <c r="CR793" t="s">
        <v>13876</v>
      </c>
      <c r="CS793" t="s">
        <v>13876</v>
      </c>
      <c r="CT793" t="s">
        <v>13876</v>
      </c>
    </row>
    <row r="794" spans="1:98" hidden="1">
      <c r="A794" s="632"/>
      <c r="B794" s="555"/>
      <c r="C794" s="554"/>
      <c r="D794" s="554"/>
      <c r="E794" s="336"/>
      <c r="F794" s="336"/>
      <c r="G794" s="336"/>
      <c r="H794" s="554"/>
      <c r="I794" s="336"/>
      <c r="J794" s="336"/>
      <c r="K794" s="336"/>
      <c r="L794" s="336"/>
      <c r="M794" s="336"/>
      <c r="N794" s="336"/>
      <c r="O794" s="632"/>
      <c r="P794" s="632"/>
      <c r="Q794" s="632"/>
      <c r="R794" s="336"/>
      <c r="S794" s="336"/>
      <c r="T794" s="336" t="s">
        <v>13876</v>
      </c>
      <c r="U794" s="336"/>
      <c r="V794" s="632"/>
      <c r="W794" s="551"/>
      <c r="X794" s="551"/>
      <c r="Y794" s="551"/>
      <c r="Z794" s="551"/>
      <c r="AA794" s="551">
        <v>0</v>
      </c>
      <c r="AB794" s="551">
        <v>0</v>
      </c>
      <c r="AC794" s="551">
        <v>0</v>
      </c>
      <c r="AD794" s="552"/>
      <c r="AE794" s="623">
        <v>0</v>
      </c>
      <c r="AQ794" t="s">
        <v>13876</v>
      </c>
      <c r="AR794" t="s">
        <v>13876</v>
      </c>
      <c r="AS794" t="s">
        <v>13876</v>
      </c>
      <c r="AT794" t="s">
        <v>13876</v>
      </c>
      <c r="AU794" t="s">
        <v>13876</v>
      </c>
      <c r="AV794" t="s">
        <v>13876</v>
      </c>
      <c r="AW794" t="s">
        <v>13876</v>
      </c>
      <c r="AX794" t="s">
        <v>13876</v>
      </c>
      <c r="AY794" t="s">
        <v>13876</v>
      </c>
      <c r="AZ794" t="s">
        <v>13876</v>
      </c>
      <c r="BA794" t="s">
        <v>13876</v>
      </c>
      <c r="BB794" t="s">
        <v>13876</v>
      </c>
      <c r="BC794" t="s">
        <v>13876</v>
      </c>
      <c r="BD794" t="s">
        <v>13876</v>
      </c>
      <c r="BE794" t="s">
        <v>13876</v>
      </c>
      <c r="BF794" t="s">
        <v>13876</v>
      </c>
      <c r="BG794" t="s">
        <v>13876</v>
      </c>
      <c r="BH794" t="s">
        <v>13876</v>
      </c>
      <c r="BI794" t="s">
        <v>13876</v>
      </c>
      <c r="BJ794" t="s">
        <v>13876</v>
      </c>
      <c r="BK794" t="s">
        <v>13876</v>
      </c>
      <c r="BL794" t="s">
        <v>13876</v>
      </c>
      <c r="BM794" t="s">
        <v>13876</v>
      </c>
      <c r="BN794" t="s">
        <v>13876</v>
      </c>
      <c r="BO794" t="s">
        <v>13876</v>
      </c>
      <c r="BP794" t="s">
        <v>13876</v>
      </c>
      <c r="BQ794" t="s">
        <v>13876</v>
      </c>
      <c r="BR794" t="s">
        <v>13876</v>
      </c>
      <c r="BS794" t="s">
        <v>13876</v>
      </c>
      <c r="BT794" t="s">
        <v>13876</v>
      </c>
      <c r="BU794" t="s">
        <v>13876</v>
      </c>
      <c r="BV794" t="s">
        <v>13876</v>
      </c>
      <c r="BW794" t="s">
        <v>13876</v>
      </c>
      <c r="BX794" t="s">
        <v>13876</v>
      </c>
      <c r="BY794" t="s">
        <v>13876</v>
      </c>
      <c r="BZ794" t="s">
        <v>13876</v>
      </c>
      <c r="CA794" t="s">
        <v>13876</v>
      </c>
      <c r="CB794" t="s">
        <v>13876</v>
      </c>
      <c r="CC794" t="s">
        <v>13876</v>
      </c>
      <c r="CD794" t="s">
        <v>13876</v>
      </c>
      <c r="CE794" t="s">
        <v>13876</v>
      </c>
      <c r="CF794" t="s">
        <v>13876</v>
      </c>
      <c r="CG794" t="s">
        <v>13876</v>
      </c>
      <c r="CH794" t="s">
        <v>13876</v>
      </c>
      <c r="CI794" t="s">
        <v>13876</v>
      </c>
      <c r="CJ794" t="s">
        <v>13876</v>
      </c>
      <c r="CK794" t="s">
        <v>13876</v>
      </c>
      <c r="CL794" t="s">
        <v>13876</v>
      </c>
      <c r="CM794" t="s">
        <v>13876</v>
      </c>
      <c r="CN794" t="s">
        <v>13876</v>
      </c>
      <c r="CO794" t="s">
        <v>13876</v>
      </c>
      <c r="CP794" t="s">
        <v>13876</v>
      </c>
      <c r="CQ794" t="s">
        <v>13876</v>
      </c>
      <c r="CR794" t="s">
        <v>13876</v>
      </c>
      <c r="CS794" t="s">
        <v>13876</v>
      </c>
      <c r="CT794" t="s">
        <v>13876</v>
      </c>
    </row>
    <row r="795" spans="1:98" hidden="1">
      <c r="A795" s="632">
        <v>176</v>
      </c>
      <c r="B795" s="554" t="s">
        <v>5617</v>
      </c>
      <c r="C795" s="554" t="s">
        <v>5515</v>
      </c>
      <c r="D795" s="554" t="s">
        <v>5618</v>
      </c>
      <c r="E795" s="336" t="s">
        <v>368</v>
      </c>
      <c r="F795" s="336" t="s">
        <v>14162</v>
      </c>
      <c r="G795" s="336">
        <v>2910800628</v>
      </c>
      <c r="H795" s="554" t="s">
        <v>5625</v>
      </c>
      <c r="I795" s="336" t="s">
        <v>13673</v>
      </c>
      <c r="J795" s="336" t="s">
        <v>13659</v>
      </c>
      <c r="K795" s="336" t="s">
        <v>13546</v>
      </c>
      <c r="L795" s="336" t="s">
        <v>13658</v>
      </c>
      <c r="M795" s="336" t="s">
        <v>13659</v>
      </c>
      <c r="N795" s="336" t="s">
        <v>13546</v>
      </c>
      <c r="O795" s="632"/>
      <c r="P795" s="632" t="s">
        <v>13661</v>
      </c>
      <c r="Q795" s="556">
        <v>44636</v>
      </c>
      <c r="R795" s="336"/>
      <c r="S795" s="557">
        <v>44665</v>
      </c>
      <c r="T795" s="336" t="s">
        <v>15908</v>
      </c>
      <c r="U795" s="336">
        <v>89</v>
      </c>
      <c r="V795" s="632">
        <v>89</v>
      </c>
      <c r="W795" s="551">
        <v>168821</v>
      </c>
      <c r="X795" s="551">
        <v>61504</v>
      </c>
      <c r="Y795" s="551">
        <v>62713</v>
      </c>
      <c r="Z795" s="551">
        <v>59574</v>
      </c>
      <c r="AA795" s="551">
        <v>74986</v>
      </c>
      <c r="AB795" s="551">
        <v>67112</v>
      </c>
      <c r="AC795" s="551" t="s">
        <v>13876</v>
      </c>
      <c r="AD795" s="552" t="s">
        <v>13876</v>
      </c>
      <c r="AE795" s="623">
        <v>494710</v>
      </c>
      <c r="AF795" t="s">
        <v>5616</v>
      </c>
      <c r="AG795" t="s">
        <v>5620</v>
      </c>
      <c r="AH795" t="s">
        <v>5624</v>
      </c>
      <c r="AJ795" s="548" t="s">
        <v>13667</v>
      </c>
      <c r="AK795" s="548" t="s">
        <v>13668</v>
      </c>
      <c r="AL795" s="548" t="s">
        <v>13669</v>
      </c>
      <c r="AM795" s="548" t="s">
        <v>14163</v>
      </c>
      <c r="AN795" s="548" t="s">
        <v>14164</v>
      </c>
      <c r="AO795" s="548" t="s">
        <v>14165</v>
      </c>
      <c r="AQ795" t="s">
        <v>13876</v>
      </c>
      <c r="AR795" t="s">
        <v>15289</v>
      </c>
      <c r="AS795" t="s">
        <v>15290</v>
      </c>
      <c r="AT795" t="s">
        <v>15285</v>
      </c>
      <c r="AU795" t="s">
        <v>15285</v>
      </c>
      <c r="AV795" t="s">
        <v>15292</v>
      </c>
      <c r="AW795" t="s">
        <v>15289</v>
      </c>
      <c r="AX795" t="s">
        <v>13876</v>
      </c>
      <c r="AY795" t="s">
        <v>13876</v>
      </c>
      <c r="AZ795" t="s">
        <v>15290</v>
      </c>
      <c r="BA795" t="s">
        <v>15289</v>
      </c>
      <c r="BB795" t="s">
        <v>15286</v>
      </c>
      <c r="BC795" t="s">
        <v>15288</v>
      </c>
      <c r="BD795" t="s">
        <v>15291</v>
      </c>
      <c r="BE795" t="s">
        <v>13876</v>
      </c>
      <c r="BF795" t="s">
        <v>13876</v>
      </c>
      <c r="BG795" t="s">
        <v>13876</v>
      </c>
      <c r="BH795" t="s">
        <v>15292</v>
      </c>
      <c r="BI795" t="s">
        <v>15284</v>
      </c>
      <c r="BJ795" t="s">
        <v>15284</v>
      </c>
      <c r="BK795" t="s">
        <v>15285</v>
      </c>
      <c r="BL795" t="s">
        <v>13876</v>
      </c>
      <c r="BM795" t="s">
        <v>13876</v>
      </c>
      <c r="BN795" t="s">
        <v>15286</v>
      </c>
      <c r="BO795" t="s">
        <v>15294</v>
      </c>
      <c r="BP795" t="s">
        <v>15286</v>
      </c>
      <c r="BQ795" t="s">
        <v>15287</v>
      </c>
      <c r="BR795" t="s">
        <v>15291</v>
      </c>
      <c r="BS795" t="s">
        <v>13876</v>
      </c>
      <c r="BT795" t="s">
        <v>13876</v>
      </c>
      <c r="BU795" t="s">
        <v>15287</v>
      </c>
      <c r="BV795" t="s">
        <v>15291</v>
      </c>
      <c r="BW795" t="s">
        <v>15294</v>
      </c>
      <c r="BX795" t="s">
        <v>15285</v>
      </c>
      <c r="BY795" t="s">
        <v>15290</v>
      </c>
      <c r="BZ795" t="s">
        <v>13876</v>
      </c>
      <c r="CA795" t="s">
        <v>13876</v>
      </c>
      <c r="CB795" t="s">
        <v>15290</v>
      </c>
      <c r="CC795" t="s">
        <v>15287</v>
      </c>
      <c r="CD795" t="s">
        <v>15289</v>
      </c>
      <c r="CE795" t="s">
        <v>15289</v>
      </c>
      <c r="CF795" t="s">
        <v>15292</v>
      </c>
      <c r="CG795" t="s">
        <v>13876</v>
      </c>
      <c r="CH795" t="s">
        <v>13876</v>
      </c>
      <c r="CI795" t="s">
        <v>13876</v>
      </c>
      <c r="CJ795" t="s">
        <v>13876</v>
      </c>
      <c r="CK795" t="s">
        <v>13876</v>
      </c>
      <c r="CL795" t="s">
        <v>13876</v>
      </c>
      <c r="CM795" t="s">
        <v>13876</v>
      </c>
      <c r="CN795" t="s">
        <v>13876</v>
      </c>
      <c r="CO795" t="s">
        <v>13876</v>
      </c>
      <c r="CP795" t="s">
        <v>13876</v>
      </c>
      <c r="CQ795" t="s">
        <v>13876</v>
      </c>
      <c r="CR795" t="s">
        <v>13876</v>
      </c>
      <c r="CS795" t="s">
        <v>13876</v>
      </c>
      <c r="CT795" t="s">
        <v>13876</v>
      </c>
    </row>
    <row r="796" spans="1:98" hidden="1">
      <c r="A796" s="632"/>
      <c r="B796" s="555"/>
      <c r="C796" s="554"/>
      <c r="D796" s="554"/>
      <c r="E796" s="336"/>
      <c r="F796" s="336"/>
      <c r="G796" s="336"/>
      <c r="H796" s="554"/>
      <c r="I796" s="336"/>
      <c r="J796" s="336"/>
      <c r="K796" s="336"/>
      <c r="L796" s="336"/>
      <c r="M796" s="336"/>
      <c r="N796" s="336"/>
      <c r="O796" s="632"/>
      <c r="P796" s="632"/>
      <c r="Q796" s="556"/>
      <c r="R796" s="336"/>
      <c r="S796" s="336"/>
      <c r="T796" s="336" t="s">
        <v>13876</v>
      </c>
      <c r="U796" s="336"/>
      <c r="V796" s="632"/>
      <c r="W796" s="551"/>
      <c r="X796" s="551"/>
      <c r="Y796" s="551"/>
      <c r="Z796" s="551"/>
      <c r="AA796" s="551">
        <v>0</v>
      </c>
      <c r="AB796" s="551">
        <v>0</v>
      </c>
      <c r="AC796" s="551">
        <v>0</v>
      </c>
      <c r="AD796" s="552"/>
      <c r="AE796" s="623">
        <v>0</v>
      </c>
      <c r="AQ796" t="s">
        <v>13876</v>
      </c>
      <c r="AR796" t="s">
        <v>13876</v>
      </c>
      <c r="AS796" t="s">
        <v>13876</v>
      </c>
      <c r="AT796" t="s">
        <v>13876</v>
      </c>
      <c r="AU796" t="s">
        <v>13876</v>
      </c>
      <c r="AV796" t="s">
        <v>13876</v>
      </c>
      <c r="AW796" t="s">
        <v>13876</v>
      </c>
      <c r="AX796" t="s">
        <v>13876</v>
      </c>
      <c r="AY796" t="s">
        <v>13876</v>
      </c>
      <c r="AZ796" t="s">
        <v>13876</v>
      </c>
      <c r="BA796" t="s">
        <v>13876</v>
      </c>
      <c r="BB796" t="s">
        <v>13876</v>
      </c>
      <c r="BC796" t="s">
        <v>13876</v>
      </c>
      <c r="BD796" t="s">
        <v>13876</v>
      </c>
      <c r="BE796" t="s">
        <v>13876</v>
      </c>
      <c r="BF796" t="s">
        <v>13876</v>
      </c>
      <c r="BG796" t="s">
        <v>13876</v>
      </c>
      <c r="BH796" t="s">
        <v>13876</v>
      </c>
      <c r="BI796" t="s">
        <v>13876</v>
      </c>
      <c r="BJ796" t="s">
        <v>13876</v>
      </c>
      <c r="BK796" t="s">
        <v>13876</v>
      </c>
      <c r="BL796" t="s">
        <v>13876</v>
      </c>
      <c r="BM796" t="s">
        <v>13876</v>
      </c>
      <c r="BN796" t="s">
        <v>13876</v>
      </c>
      <c r="BO796" t="s">
        <v>13876</v>
      </c>
      <c r="BP796" t="s">
        <v>13876</v>
      </c>
      <c r="BQ796" t="s">
        <v>13876</v>
      </c>
      <c r="BR796" t="s">
        <v>13876</v>
      </c>
      <c r="BS796" t="s">
        <v>13876</v>
      </c>
      <c r="BT796" t="s">
        <v>13876</v>
      </c>
      <c r="BU796" t="s">
        <v>13876</v>
      </c>
      <c r="BV796" t="s">
        <v>13876</v>
      </c>
      <c r="BW796" t="s">
        <v>13876</v>
      </c>
      <c r="BX796" t="s">
        <v>13876</v>
      </c>
      <c r="BY796" t="s">
        <v>13876</v>
      </c>
      <c r="BZ796" t="s">
        <v>13876</v>
      </c>
      <c r="CA796" t="s">
        <v>13876</v>
      </c>
      <c r="CB796" t="s">
        <v>13876</v>
      </c>
      <c r="CC796" t="s">
        <v>13876</v>
      </c>
      <c r="CD796" t="s">
        <v>13876</v>
      </c>
      <c r="CE796" t="s">
        <v>13876</v>
      </c>
      <c r="CF796" t="s">
        <v>13876</v>
      </c>
      <c r="CG796" t="s">
        <v>13876</v>
      </c>
      <c r="CH796" t="s">
        <v>13876</v>
      </c>
      <c r="CI796" t="s">
        <v>13876</v>
      </c>
      <c r="CJ796" t="s">
        <v>13876</v>
      </c>
      <c r="CK796" t="s">
        <v>13876</v>
      </c>
      <c r="CL796" t="s">
        <v>13876</v>
      </c>
      <c r="CM796" t="s">
        <v>13876</v>
      </c>
      <c r="CN796" t="s">
        <v>13876</v>
      </c>
      <c r="CO796" t="s">
        <v>13876</v>
      </c>
      <c r="CP796" t="s">
        <v>13876</v>
      </c>
      <c r="CQ796" t="s">
        <v>13876</v>
      </c>
      <c r="CR796" t="s">
        <v>13876</v>
      </c>
      <c r="CS796" t="s">
        <v>13876</v>
      </c>
      <c r="CT796" t="s">
        <v>13876</v>
      </c>
    </row>
    <row r="797" spans="1:98" hidden="1">
      <c r="A797" s="1088">
        <v>177</v>
      </c>
      <c r="B797" s="554" t="s">
        <v>3336</v>
      </c>
      <c r="C797" s="554" t="s">
        <v>3337</v>
      </c>
      <c r="D797" s="554" t="s">
        <v>3338</v>
      </c>
      <c r="E797" s="336" t="s">
        <v>368</v>
      </c>
      <c r="F797" s="336" t="s">
        <v>14166</v>
      </c>
      <c r="G797" s="336">
        <v>2910200597</v>
      </c>
      <c r="H797" s="554" t="s">
        <v>3345</v>
      </c>
      <c r="I797" s="336" t="s">
        <v>113</v>
      </c>
      <c r="J797" s="336" t="s">
        <v>13659</v>
      </c>
      <c r="K797" s="336" t="s">
        <v>13546</v>
      </c>
      <c r="L797" s="336" t="s">
        <v>13658</v>
      </c>
      <c r="M797" s="336" t="s">
        <v>13659</v>
      </c>
      <c r="N797" s="336" t="s">
        <v>13549</v>
      </c>
      <c r="O797" s="632"/>
      <c r="P797" s="632"/>
      <c r="Q797" s="632"/>
      <c r="R797" s="336"/>
      <c r="S797" s="336"/>
      <c r="T797" s="336" t="s">
        <v>15909</v>
      </c>
      <c r="U797" s="625"/>
      <c r="V797" s="1088"/>
      <c r="W797" s="551" t="s">
        <v>13876</v>
      </c>
      <c r="X797" s="551" t="s">
        <v>13876</v>
      </c>
      <c r="Y797" s="551" t="s">
        <v>13876</v>
      </c>
      <c r="Z797" s="551" t="s">
        <v>13876</v>
      </c>
      <c r="AA797" s="551" t="s">
        <v>13876</v>
      </c>
      <c r="AB797" s="551" t="s">
        <v>13876</v>
      </c>
      <c r="AC797" s="551" t="s">
        <v>13876</v>
      </c>
      <c r="AD797" s="552" t="s">
        <v>13876</v>
      </c>
      <c r="AE797" s="623">
        <v>0</v>
      </c>
      <c r="AF797" t="s">
        <v>3335</v>
      </c>
      <c r="AG797" t="s">
        <v>3341</v>
      </c>
      <c r="AH797" t="s">
        <v>3344</v>
      </c>
      <c r="AQ797" t="s">
        <v>13876</v>
      </c>
      <c r="AR797" t="s">
        <v>13876</v>
      </c>
      <c r="AS797" t="s">
        <v>13876</v>
      </c>
      <c r="AT797" t="s">
        <v>13876</v>
      </c>
      <c r="AU797" t="s">
        <v>13876</v>
      </c>
      <c r="AV797" t="s">
        <v>13876</v>
      </c>
      <c r="AW797" t="s">
        <v>13876</v>
      </c>
      <c r="AX797" t="s">
        <v>13876</v>
      </c>
      <c r="AY797" t="s">
        <v>13876</v>
      </c>
      <c r="AZ797" t="s">
        <v>13876</v>
      </c>
      <c r="BA797" t="s">
        <v>13876</v>
      </c>
      <c r="BB797" t="s">
        <v>13876</v>
      </c>
      <c r="BC797" t="s">
        <v>13876</v>
      </c>
      <c r="BD797" t="s">
        <v>13876</v>
      </c>
      <c r="BE797" t="s">
        <v>13876</v>
      </c>
      <c r="BF797" t="s">
        <v>13876</v>
      </c>
      <c r="BG797" t="s">
        <v>13876</v>
      </c>
      <c r="BH797" t="s">
        <v>13876</v>
      </c>
      <c r="BI797" t="s">
        <v>13876</v>
      </c>
      <c r="BJ797" t="s">
        <v>13876</v>
      </c>
      <c r="BK797" t="s">
        <v>13876</v>
      </c>
      <c r="BL797" t="s">
        <v>13876</v>
      </c>
      <c r="BM797" t="s">
        <v>13876</v>
      </c>
      <c r="BN797" t="s">
        <v>13876</v>
      </c>
      <c r="BO797" t="s">
        <v>13876</v>
      </c>
      <c r="BP797" t="s">
        <v>13876</v>
      </c>
      <c r="BQ797" t="s">
        <v>13876</v>
      </c>
      <c r="BR797" t="s">
        <v>13876</v>
      </c>
      <c r="BS797" t="s">
        <v>13876</v>
      </c>
      <c r="BT797" t="s">
        <v>13876</v>
      </c>
      <c r="BU797" t="s">
        <v>13876</v>
      </c>
      <c r="BV797" t="s">
        <v>13876</v>
      </c>
      <c r="BW797" t="s">
        <v>13876</v>
      </c>
      <c r="BX797" t="s">
        <v>13876</v>
      </c>
      <c r="BY797" t="s">
        <v>13876</v>
      </c>
      <c r="BZ797" t="s">
        <v>13876</v>
      </c>
      <c r="CA797" t="s">
        <v>13876</v>
      </c>
      <c r="CB797" t="s">
        <v>13876</v>
      </c>
      <c r="CC797" t="s">
        <v>13876</v>
      </c>
      <c r="CD797" t="s">
        <v>13876</v>
      </c>
      <c r="CE797" t="s">
        <v>13876</v>
      </c>
      <c r="CF797" t="s">
        <v>13876</v>
      </c>
      <c r="CG797" t="s">
        <v>13876</v>
      </c>
      <c r="CH797" t="s">
        <v>13876</v>
      </c>
      <c r="CI797" t="s">
        <v>13876</v>
      </c>
      <c r="CJ797" t="s">
        <v>13876</v>
      </c>
      <c r="CK797" t="s">
        <v>13876</v>
      </c>
      <c r="CL797" t="s">
        <v>13876</v>
      </c>
      <c r="CM797" t="s">
        <v>13876</v>
      </c>
      <c r="CN797" t="s">
        <v>13876</v>
      </c>
      <c r="CO797" t="s">
        <v>13876</v>
      </c>
      <c r="CP797" t="s">
        <v>13876</v>
      </c>
      <c r="CQ797" t="s">
        <v>13876</v>
      </c>
      <c r="CR797" t="s">
        <v>13876</v>
      </c>
      <c r="CS797" t="s">
        <v>13876</v>
      </c>
      <c r="CT797" t="s">
        <v>13876</v>
      </c>
    </row>
    <row r="798" spans="1:98" hidden="1">
      <c r="A798" s="1088"/>
      <c r="B798" s="554" t="s">
        <v>3336</v>
      </c>
      <c r="C798" s="554" t="s">
        <v>3337</v>
      </c>
      <c r="D798" s="554" t="s">
        <v>3338</v>
      </c>
      <c r="E798" s="336" t="s">
        <v>368</v>
      </c>
      <c r="F798" s="336" t="s">
        <v>14166</v>
      </c>
      <c r="G798" s="336">
        <v>2910200597</v>
      </c>
      <c r="H798" s="554" t="s">
        <v>3345</v>
      </c>
      <c r="I798" s="336" t="s">
        <v>114</v>
      </c>
      <c r="J798" s="336" t="s">
        <v>13659</v>
      </c>
      <c r="K798" s="336" t="s">
        <v>13546</v>
      </c>
      <c r="L798" s="336" t="s">
        <v>13658</v>
      </c>
      <c r="M798" s="336" t="s">
        <v>13659</v>
      </c>
      <c r="N798" s="336" t="s">
        <v>13549</v>
      </c>
      <c r="O798" s="632"/>
      <c r="P798" s="632"/>
      <c r="Q798" s="632"/>
      <c r="R798" s="336"/>
      <c r="S798" s="336"/>
      <c r="T798" s="336" t="s">
        <v>15910</v>
      </c>
      <c r="U798" s="620"/>
      <c r="V798" s="1088"/>
      <c r="W798" s="551" t="s">
        <v>13876</v>
      </c>
      <c r="X798" s="551" t="s">
        <v>13876</v>
      </c>
      <c r="Y798" s="551" t="s">
        <v>13876</v>
      </c>
      <c r="Z798" s="551" t="s">
        <v>13876</v>
      </c>
      <c r="AA798" s="551" t="s">
        <v>13876</v>
      </c>
      <c r="AB798" s="551" t="s">
        <v>13876</v>
      </c>
      <c r="AC798" s="551" t="s">
        <v>13876</v>
      </c>
      <c r="AD798" s="552" t="s">
        <v>13876</v>
      </c>
      <c r="AE798" s="623">
        <v>0</v>
      </c>
      <c r="AF798" t="s">
        <v>3335</v>
      </c>
      <c r="AG798" t="s">
        <v>3341</v>
      </c>
      <c r="AH798" t="s">
        <v>3344</v>
      </c>
      <c r="AQ798" t="s">
        <v>13876</v>
      </c>
      <c r="AR798" t="s">
        <v>13876</v>
      </c>
      <c r="AS798" t="s">
        <v>13876</v>
      </c>
      <c r="AT798" t="s">
        <v>13876</v>
      </c>
      <c r="AU798" t="s">
        <v>13876</v>
      </c>
      <c r="AV798" t="s">
        <v>13876</v>
      </c>
      <c r="AW798" t="s">
        <v>13876</v>
      </c>
      <c r="AX798" t="s">
        <v>13876</v>
      </c>
      <c r="AY798" t="s">
        <v>13876</v>
      </c>
      <c r="AZ798" t="s">
        <v>13876</v>
      </c>
      <c r="BA798" t="s">
        <v>13876</v>
      </c>
      <c r="BB798" t="s">
        <v>13876</v>
      </c>
      <c r="BC798" t="s">
        <v>13876</v>
      </c>
      <c r="BD798" t="s">
        <v>13876</v>
      </c>
      <c r="BE798" t="s">
        <v>13876</v>
      </c>
      <c r="BF798" t="s">
        <v>13876</v>
      </c>
      <c r="BG798" t="s">
        <v>13876</v>
      </c>
      <c r="BH798" t="s">
        <v>13876</v>
      </c>
      <c r="BI798" t="s">
        <v>13876</v>
      </c>
      <c r="BJ798" t="s">
        <v>13876</v>
      </c>
      <c r="BK798" t="s">
        <v>13876</v>
      </c>
      <c r="BL798" t="s">
        <v>13876</v>
      </c>
      <c r="BM798" t="s">
        <v>13876</v>
      </c>
      <c r="BN798" t="s">
        <v>13876</v>
      </c>
      <c r="BO798" t="s">
        <v>13876</v>
      </c>
      <c r="BP798" t="s">
        <v>13876</v>
      </c>
      <c r="BQ798" t="s">
        <v>13876</v>
      </c>
      <c r="BR798" t="s">
        <v>13876</v>
      </c>
      <c r="BS798" t="s">
        <v>13876</v>
      </c>
      <c r="BT798" t="s">
        <v>13876</v>
      </c>
      <c r="BU798" t="s">
        <v>13876</v>
      </c>
      <c r="BV798" t="s">
        <v>13876</v>
      </c>
      <c r="BW798" t="s">
        <v>13876</v>
      </c>
      <c r="BX798" t="s">
        <v>13876</v>
      </c>
      <c r="BY798" t="s">
        <v>13876</v>
      </c>
      <c r="BZ798" t="s">
        <v>13876</v>
      </c>
      <c r="CA798" t="s">
        <v>13876</v>
      </c>
      <c r="CB798" t="s">
        <v>13876</v>
      </c>
      <c r="CC798" t="s">
        <v>13876</v>
      </c>
      <c r="CD798" t="s">
        <v>13876</v>
      </c>
      <c r="CE798" t="s">
        <v>13876</v>
      </c>
      <c r="CF798" t="s">
        <v>13876</v>
      </c>
      <c r="CG798" t="s">
        <v>13876</v>
      </c>
      <c r="CH798" t="s">
        <v>13876</v>
      </c>
      <c r="CI798" t="s">
        <v>13876</v>
      </c>
      <c r="CJ798" t="s">
        <v>13876</v>
      </c>
      <c r="CK798" t="s">
        <v>13876</v>
      </c>
      <c r="CL798" t="s">
        <v>13876</v>
      </c>
      <c r="CM798" t="s">
        <v>13876</v>
      </c>
      <c r="CN798" t="s">
        <v>13876</v>
      </c>
      <c r="CO798" t="s">
        <v>13876</v>
      </c>
      <c r="CP798" t="s">
        <v>13876</v>
      </c>
      <c r="CQ798" t="s">
        <v>13876</v>
      </c>
      <c r="CR798" t="s">
        <v>13876</v>
      </c>
      <c r="CS798" t="s">
        <v>13876</v>
      </c>
      <c r="CT798" t="s">
        <v>13876</v>
      </c>
    </row>
    <row r="799" spans="1:98" hidden="1">
      <c r="A799" s="1088"/>
      <c r="B799" s="554" t="s">
        <v>3336</v>
      </c>
      <c r="C799" s="554" t="s">
        <v>3337</v>
      </c>
      <c r="D799" s="554" t="s">
        <v>3338</v>
      </c>
      <c r="E799" s="336" t="s">
        <v>368</v>
      </c>
      <c r="F799" s="336" t="s">
        <v>14166</v>
      </c>
      <c r="G799" s="336">
        <v>2910200597</v>
      </c>
      <c r="H799" s="554" t="s">
        <v>3345</v>
      </c>
      <c r="I799" s="336" t="s">
        <v>116</v>
      </c>
      <c r="J799" s="336" t="s">
        <v>13659</v>
      </c>
      <c r="K799" s="336" t="s">
        <v>13546</v>
      </c>
      <c r="L799" s="336" t="s">
        <v>13658</v>
      </c>
      <c r="M799" s="336" t="s">
        <v>13659</v>
      </c>
      <c r="N799" s="336" t="s">
        <v>13549</v>
      </c>
      <c r="O799" s="632"/>
      <c r="P799" s="632"/>
      <c r="Q799" s="632"/>
      <c r="R799" s="336"/>
      <c r="S799" s="336"/>
      <c r="T799" s="336" t="s">
        <v>15911</v>
      </c>
      <c r="U799" s="620"/>
      <c r="V799" s="1088"/>
      <c r="W799" s="551" t="s">
        <v>13876</v>
      </c>
      <c r="X799" s="551" t="s">
        <v>13876</v>
      </c>
      <c r="Y799" s="551" t="s">
        <v>13876</v>
      </c>
      <c r="Z799" s="551" t="s">
        <v>13876</v>
      </c>
      <c r="AA799" s="551" t="s">
        <v>13876</v>
      </c>
      <c r="AB799" s="551" t="s">
        <v>13876</v>
      </c>
      <c r="AC799" s="551" t="s">
        <v>13876</v>
      </c>
      <c r="AD799" s="552" t="s">
        <v>13876</v>
      </c>
      <c r="AE799" s="623">
        <v>0</v>
      </c>
      <c r="AF799" t="s">
        <v>3335</v>
      </c>
      <c r="AG799" t="s">
        <v>3341</v>
      </c>
      <c r="AH799" t="s">
        <v>3344</v>
      </c>
      <c r="AQ799" t="s">
        <v>13876</v>
      </c>
      <c r="AR799" t="s">
        <v>13876</v>
      </c>
      <c r="AS799" t="s">
        <v>13876</v>
      </c>
      <c r="AT799" t="s">
        <v>13876</v>
      </c>
      <c r="AU799" t="s">
        <v>13876</v>
      </c>
      <c r="AV799" t="s">
        <v>13876</v>
      </c>
      <c r="AW799" t="s">
        <v>13876</v>
      </c>
      <c r="AX799" t="s">
        <v>13876</v>
      </c>
      <c r="AY799" t="s">
        <v>13876</v>
      </c>
      <c r="AZ799" t="s">
        <v>13876</v>
      </c>
      <c r="BA799" t="s">
        <v>13876</v>
      </c>
      <c r="BB799" t="s">
        <v>13876</v>
      </c>
      <c r="BC799" t="s">
        <v>13876</v>
      </c>
      <c r="BD799" t="s">
        <v>13876</v>
      </c>
      <c r="BE799" t="s">
        <v>13876</v>
      </c>
      <c r="BF799" t="s">
        <v>13876</v>
      </c>
      <c r="BG799" t="s">
        <v>13876</v>
      </c>
      <c r="BH799" t="s">
        <v>13876</v>
      </c>
      <c r="BI799" t="s">
        <v>13876</v>
      </c>
      <c r="BJ799" t="s">
        <v>13876</v>
      </c>
      <c r="BK799" t="s">
        <v>13876</v>
      </c>
      <c r="BL799" t="s">
        <v>13876</v>
      </c>
      <c r="BM799" t="s">
        <v>13876</v>
      </c>
      <c r="BN799" t="s">
        <v>13876</v>
      </c>
      <c r="BO799" t="s">
        <v>13876</v>
      </c>
      <c r="BP799" t="s">
        <v>13876</v>
      </c>
      <c r="BQ799" t="s">
        <v>13876</v>
      </c>
      <c r="BR799" t="s">
        <v>13876</v>
      </c>
      <c r="BS799" t="s">
        <v>13876</v>
      </c>
      <c r="BT799" t="s">
        <v>13876</v>
      </c>
      <c r="BU799" t="s">
        <v>13876</v>
      </c>
      <c r="BV799" t="s">
        <v>13876</v>
      </c>
      <c r="BW799" t="s">
        <v>13876</v>
      </c>
      <c r="BX799" t="s">
        <v>13876</v>
      </c>
      <c r="BY799" t="s">
        <v>13876</v>
      </c>
      <c r="BZ799" t="s">
        <v>13876</v>
      </c>
      <c r="CA799" t="s">
        <v>13876</v>
      </c>
      <c r="CB799" t="s">
        <v>13876</v>
      </c>
      <c r="CC799" t="s">
        <v>13876</v>
      </c>
      <c r="CD799" t="s">
        <v>13876</v>
      </c>
      <c r="CE799" t="s">
        <v>13876</v>
      </c>
      <c r="CF799" t="s">
        <v>13876</v>
      </c>
      <c r="CG799" t="s">
        <v>13876</v>
      </c>
      <c r="CH799" t="s">
        <v>13876</v>
      </c>
      <c r="CI799" t="s">
        <v>13876</v>
      </c>
      <c r="CJ799" t="s">
        <v>13876</v>
      </c>
      <c r="CK799" t="s">
        <v>13876</v>
      </c>
      <c r="CL799" t="s">
        <v>13876</v>
      </c>
      <c r="CM799" t="s">
        <v>13876</v>
      </c>
      <c r="CN799" t="s">
        <v>13876</v>
      </c>
      <c r="CO799" t="s">
        <v>13876</v>
      </c>
      <c r="CP799" t="s">
        <v>13876</v>
      </c>
      <c r="CQ799" t="s">
        <v>13876</v>
      </c>
      <c r="CR799" t="s">
        <v>13876</v>
      </c>
      <c r="CS799" t="s">
        <v>13876</v>
      </c>
      <c r="CT799" t="s">
        <v>13876</v>
      </c>
    </row>
    <row r="800" spans="1:98" hidden="1">
      <c r="A800" s="1088"/>
      <c r="B800" s="554" t="s">
        <v>3336</v>
      </c>
      <c r="C800" s="554" t="s">
        <v>3337</v>
      </c>
      <c r="D800" s="554" t="s">
        <v>3338</v>
      </c>
      <c r="E800" s="336" t="s">
        <v>368</v>
      </c>
      <c r="F800" s="336" t="s">
        <v>14166</v>
      </c>
      <c r="G800" s="336">
        <v>2910200597</v>
      </c>
      <c r="H800" s="554" t="s">
        <v>3345</v>
      </c>
      <c r="I800" s="336" t="s">
        <v>115</v>
      </c>
      <c r="J800" s="336" t="s">
        <v>13659</v>
      </c>
      <c r="K800" s="336" t="s">
        <v>13546</v>
      </c>
      <c r="L800" s="336" t="s">
        <v>13658</v>
      </c>
      <c r="M800" s="336" t="s">
        <v>13659</v>
      </c>
      <c r="N800" s="336" t="s">
        <v>13549</v>
      </c>
      <c r="O800" s="632"/>
      <c r="P800" s="632"/>
      <c r="Q800" s="632"/>
      <c r="R800" s="336"/>
      <c r="S800" s="336"/>
      <c r="T800" s="336" t="s">
        <v>15912</v>
      </c>
      <c r="U800" s="620"/>
      <c r="V800" s="1088"/>
      <c r="W800" s="551" t="s">
        <v>13876</v>
      </c>
      <c r="X800" s="551" t="s">
        <v>13876</v>
      </c>
      <c r="Y800" s="551" t="s">
        <v>13876</v>
      </c>
      <c r="Z800" s="551" t="s">
        <v>13876</v>
      </c>
      <c r="AA800" s="551" t="s">
        <v>13876</v>
      </c>
      <c r="AB800" s="551" t="s">
        <v>13876</v>
      </c>
      <c r="AC800" s="551" t="s">
        <v>13876</v>
      </c>
      <c r="AD800" s="552" t="s">
        <v>13876</v>
      </c>
      <c r="AE800" s="623">
        <v>0</v>
      </c>
      <c r="AF800" t="s">
        <v>3335</v>
      </c>
      <c r="AG800" t="s">
        <v>3341</v>
      </c>
      <c r="AH800" t="s">
        <v>3344</v>
      </c>
      <c r="AQ800" t="s">
        <v>13876</v>
      </c>
      <c r="AR800" t="s">
        <v>13876</v>
      </c>
      <c r="AS800" t="s">
        <v>13876</v>
      </c>
      <c r="AT800" t="s">
        <v>13876</v>
      </c>
      <c r="AU800" t="s">
        <v>13876</v>
      </c>
      <c r="AV800" t="s">
        <v>13876</v>
      </c>
      <c r="AW800" t="s">
        <v>13876</v>
      </c>
      <c r="AX800" t="s">
        <v>13876</v>
      </c>
      <c r="AY800" t="s">
        <v>13876</v>
      </c>
      <c r="AZ800" t="s">
        <v>13876</v>
      </c>
      <c r="BA800" t="s">
        <v>13876</v>
      </c>
      <c r="BB800" t="s">
        <v>13876</v>
      </c>
      <c r="BC800" t="s">
        <v>13876</v>
      </c>
      <c r="BD800" t="s">
        <v>13876</v>
      </c>
      <c r="BE800" t="s">
        <v>13876</v>
      </c>
      <c r="BF800" t="s">
        <v>13876</v>
      </c>
      <c r="BG800" t="s">
        <v>13876</v>
      </c>
      <c r="BH800" t="s">
        <v>13876</v>
      </c>
      <c r="BI800" t="s">
        <v>13876</v>
      </c>
      <c r="BJ800" t="s">
        <v>13876</v>
      </c>
      <c r="BK800" t="s">
        <v>13876</v>
      </c>
      <c r="BL800" t="s">
        <v>13876</v>
      </c>
      <c r="BM800" t="s">
        <v>13876</v>
      </c>
      <c r="BN800" t="s">
        <v>13876</v>
      </c>
      <c r="BO800" t="s">
        <v>13876</v>
      </c>
      <c r="BP800" t="s">
        <v>13876</v>
      </c>
      <c r="BQ800" t="s">
        <v>13876</v>
      </c>
      <c r="BR800" t="s">
        <v>13876</v>
      </c>
      <c r="BS800" t="s">
        <v>13876</v>
      </c>
      <c r="BT800" t="s">
        <v>13876</v>
      </c>
      <c r="BU800" t="s">
        <v>13876</v>
      </c>
      <c r="BV800" t="s">
        <v>13876</v>
      </c>
      <c r="BW800" t="s">
        <v>13876</v>
      </c>
      <c r="BX800" t="s">
        <v>13876</v>
      </c>
      <c r="BY800" t="s">
        <v>13876</v>
      </c>
      <c r="BZ800" t="s">
        <v>13876</v>
      </c>
      <c r="CA800" t="s">
        <v>13876</v>
      </c>
      <c r="CB800" t="s">
        <v>13876</v>
      </c>
      <c r="CC800" t="s">
        <v>13876</v>
      </c>
      <c r="CD800" t="s">
        <v>13876</v>
      </c>
      <c r="CE800" t="s">
        <v>13876</v>
      </c>
      <c r="CF800" t="s">
        <v>13876</v>
      </c>
      <c r="CG800" t="s">
        <v>13876</v>
      </c>
      <c r="CH800" t="s">
        <v>13876</v>
      </c>
      <c r="CI800" t="s">
        <v>13876</v>
      </c>
      <c r="CJ800" t="s">
        <v>13876</v>
      </c>
      <c r="CK800" t="s">
        <v>13876</v>
      </c>
      <c r="CL800" t="s">
        <v>13876</v>
      </c>
      <c r="CM800" t="s">
        <v>13876</v>
      </c>
      <c r="CN800" t="s">
        <v>13876</v>
      </c>
      <c r="CO800" t="s">
        <v>13876</v>
      </c>
      <c r="CP800" t="s">
        <v>13876</v>
      </c>
      <c r="CQ800" t="s">
        <v>13876</v>
      </c>
      <c r="CR800" t="s">
        <v>13876</v>
      </c>
      <c r="CS800" t="s">
        <v>13876</v>
      </c>
      <c r="CT800" t="s">
        <v>13876</v>
      </c>
    </row>
    <row r="801" spans="1:98" hidden="1">
      <c r="A801" s="1088"/>
      <c r="B801" s="554" t="s">
        <v>3336</v>
      </c>
      <c r="C801" s="554" t="s">
        <v>3337</v>
      </c>
      <c r="D801" s="554" t="s">
        <v>3338</v>
      </c>
      <c r="E801" s="336" t="s">
        <v>368</v>
      </c>
      <c r="F801" s="336" t="s">
        <v>14166</v>
      </c>
      <c r="G801" s="336">
        <v>2910200696</v>
      </c>
      <c r="H801" s="554" t="s">
        <v>3408</v>
      </c>
      <c r="I801" s="336" t="s">
        <v>118</v>
      </c>
      <c r="J801" s="336" t="s">
        <v>13659</v>
      </c>
      <c r="K801" s="336" t="s">
        <v>13546</v>
      </c>
      <c r="L801" s="336" t="s">
        <v>13658</v>
      </c>
      <c r="M801" s="336" t="s">
        <v>13659</v>
      </c>
      <c r="N801" s="336" t="s">
        <v>13549</v>
      </c>
      <c r="O801" s="632"/>
      <c r="P801" s="632"/>
      <c r="Q801" s="632"/>
      <c r="R801" s="336"/>
      <c r="S801" s="336"/>
      <c r="T801" s="336" t="s">
        <v>15913</v>
      </c>
      <c r="U801" s="620"/>
      <c r="V801" s="1088"/>
      <c r="W801" s="551" t="s">
        <v>13876</v>
      </c>
      <c r="X801" s="551" t="s">
        <v>13876</v>
      </c>
      <c r="Y801" s="551" t="s">
        <v>13876</v>
      </c>
      <c r="Z801" s="551" t="s">
        <v>13876</v>
      </c>
      <c r="AA801" s="551" t="s">
        <v>13876</v>
      </c>
      <c r="AB801" s="551" t="s">
        <v>13876</v>
      </c>
      <c r="AC801" s="551" t="s">
        <v>13876</v>
      </c>
      <c r="AD801" s="552" t="s">
        <v>13876</v>
      </c>
      <c r="AE801" s="623">
        <v>0</v>
      </c>
      <c r="AF801" t="s">
        <v>3405</v>
      </c>
      <c r="AG801" t="s">
        <v>3341</v>
      </c>
      <c r="AH801" t="s">
        <v>3407</v>
      </c>
      <c r="AQ801" t="s">
        <v>13876</v>
      </c>
      <c r="AR801" t="s">
        <v>13876</v>
      </c>
      <c r="AS801" t="s">
        <v>13876</v>
      </c>
      <c r="AT801" t="s">
        <v>13876</v>
      </c>
      <c r="AU801" t="s">
        <v>13876</v>
      </c>
      <c r="AV801" t="s">
        <v>13876</v>
      </c>
      <c r="AW801" t="s">
        <v>13876</v>
      </c>
      <c r="AX801" t="s">
        <v>13876</v>
      </c>
      <c r="AY801" t="s">
        <v>13876</v>
      </c>
      <c r="AZ801" t="s">
        <v>13876</v>
      </c>
      <c r="BA801" t="s">
        <v>13876</v>
      </c>
      <c r="BB801" t="s">
        <v>13876</v>
      </c>
      <c r="BC801" t="s">
        <v>13876</v>
      </c>
      <c r="BD801" t="s">
        <v>13876</v>
      </c>
      <c r="BE801" t="s">
        <v>13876</v>
      </c>
      <c r="BF801" t="s">
        <v>13876</v>
      </c>
      <c r="BG801" t="s">
        <v>13876</v>
      </c>
      <c r="BH801" t="s">
        <v>13876</v>
      </c>
      <c r="BI801" t="s">
        <v>13876</v>
      </c>
      <c r="BJ801" t="s">
        <v>13876</v>
      </c>
      <c r="BK801" t="s">
        <v>13876</v>
      </c>
      <c r="BL801" t="s">
        <v>13876</v>
      </c>
      <c r="BM801" t="s">
        <v>13876</v>
      </c>
      <c r="BN801" t="s">
        <v>13876</v>
      </c>
      <c r="BO801" t="s">
        <v>13876</v>
      </c>
      <c r="BP801" t="s">
        <v>13876</v>
      </c>
      <c r="BQ801" t="s">
        <v>13876</v>
      </c>
      <c r="BR801" t="s">
        <v>13876</v>
      </c>
      <c r="BS801" t="s">
        <v>13876</v>
      </c>
      <c r="BT801" t="s">
        <v>13876</v>
      </c>
      <c r="BU801" t="s">
        <v>13876</v>
      </c>
      <c r="BV801" t="s">
        <v>13876</v>
      </c>
      <c r="BW801" t="s">
        <v>13876</v>
      </c>
      <c r="BX801" t="s">
        <v>13876</v>
      </c>
      <c r="BY801" t="s">
        <v>13876</v>
      </c>
      <c r="BZ801" t="s">
        <v>13876</v>
      </c>
      <c r="CA801" t="s">
        <v>13876</v>
      </c>
      <c r="CB801" t="s">
        <v>13876</v>
      </c>
      <c r="CC801" t="s">
        <v>13876</v>
      </c>
      <c r="CD801" t="s">
        <v>13876</v>
      </c>
      <c r="CE801" t="s">
        <v>13876</v>
      </c>
      <c r="CF801" t="s">
        <v>13876</v>
      </c>
      <c r="CG801" t="s">
        <v>13876</v>
      </c>
      <c r="CH801" t="s">
        <v>13876</v>
      </c>
      <c r="CI801" t="s">
        <v>13876</v>
      </c>
      <c r="CJ801" t="s">
        <v>13876</v>
      </c>
      <c r="CK801" t="s">
        <v>13876</v>
      </c>
      <c r="CL801" t="s">
        <v>13876</v>
      </c>
      <c r="CM801" t="s">
        <v>13876</v>
      </c>
      <c r="CN801" t="s">
        <v>13876</v>
      </c>
      <c r="CO801" t="s">
        <v>13876</v>
      </c>
      <c r="CP801" t="s">
        <v>13876</v>
      </c>
      <c r="CQ801" t="s">
        <v>13876</v>
      </c>
      <c r="CR801" t="s">
        <v>13876</v>
      </c>
      <c r="CS801" t="s">
        <v>13876</v>
      </c>
      <c r="CT801" t="s">
        <v>13876</v>
      </c>
    </row>
    <row r="802" spans="1:98" hidden="1">
      <c r="A802" s="1088"/>
      <c r="B802" s="554" t="s">
        <v>3336</v>
      </c>
      <c r="C802" s="554" t="s">
        <v>3337</v>
      </c>
      <c r="D802" s="554" t="s">
        <v>3338</v>
      </c>
      <c r="E802" s="336" t="s">
        <v>368</v>
      </c>
      <c r="F802" s="336" t="s">
        <v>14166</v>
      </c>
      <c r="G802" s="336">
        <v>2910200696</v>
      </c>
      <c r="H802" s="554" t="s">
        <v>3408</v>
      </c>
      <c r="I802" s="336" t="s">
        <v>13673</v>
      </c>
      <c r="J802" s="336" t="s">
        <v>13659</v>
      </c>
      <c r="K802" s="336" t="s">
        <v>13546</v>
      </c>
      <c r="L802" s="336" t="s">
        <v>13658</v>
      </c>
      <c r="M802" s="336" t="s">
        <v>13659</v>
      </c>
      <c r="N802" s="336" t="s">
        <v>13549</v>
      </c>
      <c r="O802" s="632"/>
      <c r="P802" s="632"/>
      <c r="Q802" s="632"/>
      <c r="R802" s="336"/>
      <c r="S802" s="336"/>
      <c r="T802" s="336" t="s">
        <v>15914</v>
      </c>
      <c r="U802" s="620"/>
      <c r="V802" s="1088"/>
      <c r="W802" s="551" t="s">
        <v>13876</v>
      </c>
      <c r="X802" s="551" t="s">
        <v>13876</v>
      </c>
      <c r="Y802" s="551" t="s">
        <v>13876</v>
      </c>
      <c r="Z802" s="551" t="s">
        <v>13876</v>
      </c>
      <c r="AA802" s="551" t="s">
        <v>13876</v>
      </c>
      <c r="AB802" s="551" t="s">
        <v>13876</v>
      </c>
      <c r="AC802" s="551" t="s">
        <v>13876</v>
      </c>
      <c r="AD802" s="552" t="s">
        <v>13876</v>
      </c>
      <c r="AE802" s="623">
        <v>0</v>
      </c>
      <c r="AF802" t="s">
        <v>3405</v>
      </c>
      <c r="AG802" t="s">
        <v>3341</v>
      </c>
      <c r="AH802" t="s">
        <v>3407</v>
      </c>
      <c r="AQ802" t="s">
        <v>13876</v>
      </c>
      <c r="AR802" t="s">
        <v>13876</v>
      </c>
      <c r="AS802" t="s">
        <v>13876</v>
      </c>
      <c r="AT802" t="s">
        <v>13876</v>
      </c>
      <c r="AU802" t="s">
        <v>13876</v>
      </c>
      <c r="AV802" t="s">
        <v>13876</v>
      </c>
      <c r="AW802" t="s">
        <v>13876</v>
      </c>
      <c r="AX802" t="s">
        <v>13876</v>
      </c>
      <c r="AY802" t="s">
        <v>13876</v>
      </c>
      <c r="AZ802" t="s">
        <v>13876</v>
      </c>
      <c r="BA802" t="s">
        <v>13876</v>
      </c>
      <c r="BB802" t="s">
        <v>13876</v>
      </c>
      <c r="BC802" t="s">
        <v>13876</v>
      </c>
      <c r="BD802" t="s">
        <v>13876</v>
      </c>
      <c r="BE802" t="s">
        <v>13876</v>
      </c>
      <c r="BF802" t="s">
        <v>13876</v>
      </c>
      <c r="BG802" t="s">
        <v>13876</v>
      </c>
      <c r="BH802" t="s">
        <v>13876</v>
      </c>
      <c r="BI802" t="s">
        <v>13876</v>
      </c>
      <c r="BJ802" t="s">
        <v>13876</v>
      </c>
      <c r="BK802" t="s">
        <v>13876</v>
      </c>
      <c r="BL802" t="s">
        <v>13876</v>
      </c>
      <c r="BM802" t="s">
        <v>13876</v>
      </c>
      <c r="BN802" t="s">
        <v>13876</v>
      </c>
      <c r="BO802" t="s">
        <v>13876</v>
      </c>
      <c r="BP802" t="s">
        <v>13876</v>
      </c>
      <c r="BQ802" t="s">
        <v>13876</v>
      </c>
      <c r="BR802" t="s">
        <v>13876</v>
      </c>
      <c r="BS802" t="s">
        <v>13876</v>
      </c>
      <c r="BT802" t="s">
        <v>13876</v>
      </c>
      <c r="BU802" t="s">
        <v>13876</v>
      </c>
      <c r="BV802" t="s">
        <v>13876</v>
      </c>
      <c r="BW802" t="s">
        <v>13876</v>
      </c>
      <c r="BX802" t="s">
        <v>13876</v>
      </c>
      <c r="BY802" t="s">
        <v>13876</v>
      </c>
      <c r="BZ802" t="s">
        <v>13876</v>
      </c>
      <c r="CA802" t="s">
        <v>13876</v>
      </c>
      <c r="CB802" t="s">
        <v>13876</v>
      </c>
      <c r="CC802" t="s">
        <v>13876</v>
      </c>
      <c r="CD802" t="s">
        <v>13876</v>
      </c>
      <c r="CE802" t="s">
        <v>13876</v>
      </c>
      <c r="CF802" t="s">
        <v>13876</v>
      </c>
      <c r="CG802" t="s">
        <v>13876</v>
      </c>
      <c r="CH802" t="s">
        <v>13876</v>
      </c>
      <c r="CI802" t="s">
        <v>13876</v>
      </c>
      <c r="CJ802" t="s">
        <v>13876</v>
      </c>
      <c r="CK802" t="s">
        <v>13876</v>
      </c>
      <c r="CL802" t="s">
        <v>13876</v>
      </c>
      <c r="CM802" t="s">
        <v>13876</v>
      </c>
      <c r="CN802" t="s">
        <v>13876</v>
      </c>
      <c r="CO802" t="s">
        <v>13876</v>
      </c>
      <c r="CP802" t="s">
        <v>13876</v>
      </c>
      <c r="CQ802" t="s">
        <v>13876</v>
      </c>
      <c r="CR802" t="s">
        <v>13876</v>
      </c>
      <c r="CS802" t="s">
        <v>13876</v>
      </c>
      <c r="CT802" t="s">
        <v>13876</v>
      </c>
    </row>
    <row r="803" spans="1:98" hidden="1">
      <c r="A803" s="1088"/>
      <c r="B803" s="554" t="s">
        <v>3336</v>
      </c>
      <c r="C803" s="554" t="s">
        <v>3337</v>
      </c>
      <c r="D803" s="554" t="s">
        <v>3338</v>
      </c>
      <c r="E803" s="336" t="s">
        <v>368</v>
      </c>
      <c r="F803" s="336" t="s">
        <v>14166</v>
      </c>
      <c r="G803" s="336">
        <v>2920100332</v>
      </c>
      <c r="H803" s="554" t="s">
        <v>9334</v>
      </c>
      <c r="I803" s="336" t="s">
        <v>8120</v>
      </c>
      <c r="J803" s="336" t="s">
        <v>13659</v>
      </c>
      <c r="K803" s="336" t="s">
        <v>13546</v>
      </c>
      <c r="L803" s="336" t="s">
        <v>13658</v>
      </c>
      <c r="M803" s="336" t="s">
        <v>13659</v>
      </c>
      <c r="N803" s="336" t="s">
        <v>13549</v>
      </c>
      <c r="O803" s="632"/>
      <c r="P803" s="632"/>
      <c r="Q803" s="632"/>
      <c r="R803" s="336"/>
      <c r="S803" s="336"/>
      <c r="T803" s="336" t="s">
        <v>15915</v>
      </c>
      <c r="U803" s="620"/>
      <c r="V803" s="1088"/>
      <c r="W803" s="551" t="s">
        <v>13876</v>
      </c>
      <c r="X803" s="551" t="s">
        <v>13876</v>
      </c>
      <c r="Y803" s="551" t="s">
        <v>13876</v>
      </c>
      <c r="Z803" s="551" t="s">
        <v>13876</v>
      </c>
      <c r="AA803" s="551" t="s">
        <v>13876</v>
      </c>
      <c r="AB803" s="551" t="s">
        <v>13876</v>
      </c>
      <c r="AC803" s="551" t="s">
        <v>13876</v>
      </c>
      <c r="AD803" s="552" t="s">
        <v>13876</v>
      </c>
      <c r="AE803" s="623">
        <v>0</v>
      </c>
      <c r="AF803" t="s">
        <v>3335</v>
      </c>
      <c r="AG803" t="s">
        <v>3341</v>
      </c>
      <c r="AH803" t="s">
        <v>9333</v>
      </c>
      <c r="AQ803" t="s">
        <v>13876</v>
      </c>
      <c r="AR803" t="s">
        <v>13876</v>
      </c>
      <c r="AS803" t="s">
        <v>13876</v>
      </c>
      <c r="AT803" t="s">
        <v>13876</v>
      </c>
      <c r="AU803" t="s">
        <v>13876</v>
      </c>
      <c r="AV803" t="s">
        <v>13876</v>
      </c>
      <c r="AW803" t="s">
        <v>13876</v>
      </c>
      <c r="AX803" t="s">
        <v>13876</v>
      </c>
      <c r="AY803" t="s">
        <v>13876</v>
      </c>
      <c r="AZ803" t="s">
        <v>13876</v>
      </c>
      <c r="BA803" t="s">
        <v>13876</v>
      </c>
      <c r="BB803" t="s">
        <v>13876</v>
      </c>
      <c r="BC803" t="s">
        <v>13876</v>
      </c>
      <c r="BD803" t="s">
        <v>13876</v>
      </c>
      <c r="BE803" t="s">
        <v>13876</v>
      </c>
      <c r="BF803" t="s">
        <v>13876</v>
      </c>
      <c r="BG803" t="s">
        <v>13876</v>
      </c>
      <c r="BH803" t="s">
        <v>13876</v>
      </c>
      <c r="BI803" t="s">
        <v>13876</v>
      </c>
      <c r="BJ803" t="s">
        <v>13876</v>
      </c>
      <c r="BK803" t="s">
        <v>13876</v>
      </c>
      <c r="BL803" t="s">
        <v>13876</v>
      </c>
      <c r="BM803" t="s">
        <v>13876</v>
      </c>
      <c r="BN803" t="s">
        <v>13876</v>
      </c>
      <c r="BO803" t="s">
        <v>13876</v>
      </c>
      <c r="BP803" t="s">
        <v>13876</v>
      </c>
      <c r="BQ803" t="s">
        <v>13876</v>
      </c>
      <c r="BR803" t="s">
        <v>13876</v>
      </c>
      <c r="BS803" t="s">
        <v>13876</v>
      </c>
      <c r="BT803" t="s">
        <v>13876</v>
      </c>
      <c r="BU803" t="s">
        <v>13876</v>
      </c>
      <c r="BV803" t="s">
        <v>13876</v>
      </c>
      <c r="BW803" t="s">
        <v>13876</v>
      </c>
      <c r="BX803" t="s">
        <v>13876</v>
      </c>
      <c r="BY803" t="s">
        <v>13876</v>
      </c>
      <c r="BZ803" t="s">
        <v>13876</v>
      </c>
      <c r="CA803" t="s">
        <v>13876</v>
      </c>
      <c r="CB803" t="s">
        <v>13876</v>
      </c>
      <c r="CC803" t="s">
        <v>13876</v>
      </c>
      <c r="CD803" t="s">
        <v>13876</v>
      </c>
      <c r="CE803" t="s">
        <v>13876</v>
      </c>
      <c r="CF803" t="s">
        <v>13876</v>
      </c>
      <c r="CG803" t="s">
        <v>13876</v>
      </c>
      <c r="CH803" t="s">
        <v>13876</v>
      </c>
      <c r="CI803" t="s">
        <v>13876</v>
      </c>
      <c r="CJ803" t="s">
        <v>13876</v>
      </c>
      <c r="CK803" t="s">
        <v>13876</v>
      </c>
      <c r="CL803" t="s">
        <v>13876</v>
      </c>
      <c r="CM803" t="s">
        <v>13876</v>
      </c>
      <c r="CN803" t="s">
        <v>13876</v>
      </c>
      <c r="CO803" t="s">
        <v>13876</v>
      </c>
      <c r="CP803" t="s">
        <v>13876</v>
      </c>
      <c r="CQ803" t="s">
        <v>13876</v>
      </c>
      <c r="CR803" t="s">
        <v>13876</v>
      </c>
      <c r="CS803" t="s">
        <v>13876</v>
      </c>
      <c r="CT803" t="s">
        <v>13876</v>
      </c>
    </row>
    <row r="804" spans="1:98" hidden="1">
      <c r="A804" s="1088"/>
      <c r="B804" s="554" t="s">
        <v>3336</v>
      </c>
      <c r="C804" s="554" t="s">
        <v>3337</v>
      </c>
      <c r="D804" s="554" t="s">
        <v>3338</v>
      </c>
      <c r="E804" s="336" t="s">
        <v>368</v>
      </c>
      <c r="F804" s="336" t="s">
        <v>14166</v>
      </c>
      <c r="G804" s="336">
        <v>2920100373</v>
      </c>
      <c r="H804" s="554" t="s">
        <v>9344</v>
      </c>
      <c r="I804" s="336" t="s">
        <v>8120</v>
      </c>
      <c r="J804" s="336" t="s">
        <v>13659</v>
      </c>
      <c r="K804" s="336" t="s">
        <v>13546</v>
      </c>
      <c r="L804" s="336" t="s">
        <v>13658</v>
      </c>
      <c r="M804" s="336" t="s">
        <v>13659</v>
      </c>
      <c r="N804" s="336" t="s">
        <v>13549</v>
      </c>
      <c r="O804" s="632"/>
      <c r="P804" s="632"/>
      <c r="Q804" s="632"/>
      <c r="R804" s="336"/>
      <c r="S804" s="336"/>
      <c r="T804" s="336" t="s">
        <v>15916</v>
      </c>
      <c r="U804" s="609"/>
      <c r="V804" s="1088"/>
      <c r="W804" s="551" t="s">
        <v>13876</v>
      </c>
      <c r="X804" s="551" t="s">
        <v>13876</v>
      </c>
      <c r="Y804" s="551" t="s">
        <v>13876</v>
      </c>
      <c r="Z804" s="551" t="s">
        <v>13876</v>
      </c>
      <c r="AA804" s="551" t="s">
        <v>13876</v>
      </c>
      <c r="AB804" s="551" t="s">
        <v>13876</v>
      </c>
      <c r="AC804" s="551" t="s">
        <v>13876</v>
      </c>
      <c r="AD804" s="552" t="s">
        <v>13876</v>
      </c>
      <c r="AE804" s="623">
        <v>0</v>
      </c>
      <c r="AF804" t="s">
        <v>3335</v>
      </c>
      <c r="AG804" t="s">
        <v>3341</v>
      </c>
      <c r="AH804" t="s">
        <v>9343</v>
      </c>
      <c r="AQ804" t="s">
        <v>13876</v>
      </c>
      <c r="AR804" t="s">
        <v>13876</v>
      </c>
      <c r="AS804" t="s">
        <v>13876</v>
      </c>
      <c r="AT804" t="s">
        <v>13876</v>
      </c>
      <c r="AU804" t="s">
        <v>13876</v>
      </c>
      <c r="AV804" t="s">
        <v>13876</v>
      </c>
      <c r="AW804" t="s">
        <v>13876</v>
      </c>
      <c r="AX804" t="s">
        <v>13876</v>
      </c>
      <c r="AY804" t="s">
        <v>13876</v>
      </c>
      <c r="AZ804" t="s">
        <v>13876</v>
      </c>
      <c r="BA804" t="s">
        <v>13876</v>
      </c>
      <c r="BB804" t="s">
        <v>13876</v>
      </c>
      <c r="BC804" t="s">
        <v>13876</v>
      </c>
      <c r="BD804" t="s">
        <v>13876</v>
      </c>
      <c r="BE804" t="s">
        <v>13876</v>
      </c>
      <c r="BF804" t="s">
        <v>13876</v>
      </c>
      <c r="BG804" t="s">
        <v>13876</v>
      </c>
      <c r="BH804" t="s">
        <v>13876</v>
      </c>
      <c r="BI804" t="s">
        <v>13876</v>
      </c>
      <c r="BJ804" t="s">
        <v>13876</v>
      </c>
      <c r="BK804" t="s">
        <v>13876</v>
      </c>
      <c r="BL804" t="s">
        <v>13876</v>
      </c>
      <c r="BM804" t="s">
        <v>13876</v>
      </c>
      <c r="BN804" t="s">
        <v>13876</v>
      </c>
      <c r="BO804" t="s">
        <v>13876</v>
      </c>
      <c r="BP804" t="s">
        <v>13876</v>
      </c>
      <c r="BQ804" t="s">
        <v>13876</v>
      </c>
      <c r="BR804" t="s">
        <v>13876</v>
      </c>
      <c r="BS804" t="s">
        <v>13876</v>
      </c>
      <c r="BT804" t="s">
        <v>13876</v>
      </c>
      <c r="BU804" t="s">
        <v>13876</v>
      </c>
      <c r="BV804" t="s">
        <v>13876</v>
      </c>
      <c r="BW804" t="s">
        <v>13876</v>
      </c>
      <c r="BX804" t="s">
        <v>13876</v>
      </c>
      <c r="BY804" t="s">
        <v>13876</v>
      </c>
      <c r="BZ804" t="s">
        <v>13876</v>
      </c>
      <c r="CA804" t="s">
        <v>13876</v>
      </c>
      <c r="CB804" t="s">
        <v>13876</v>
      </c>
      <c r="CC804" t="s">
        <v>13876</v>
      </c>
      <c r="CD804" t="s">
        <v>13876</v>
      </c>
      <c r="CE804" t="s">
        <v>13876</v>
      </c>
      <c r="CF804" t="s">
        <v>13876</v>
      </c>
      <c r="CG804" t="s">
        <v>13876</v>
      </c>
      <c r="CH804" t="s">
        <v>13876</v>
      </c>
      <c r="CI804" t="s">
        <v>13876</v>
      </c>
      <c r="CJ804" t="s">
        <v>13876</v>
      </c>
      <c r="CK804" t="s">
        <v>13876</v>
      </c>
      <c r="CL804" t="s">
        <v>13876</v>
      </c>
      <c r="CM804" t="s">
        <v>13876</v>
      </c>
      <c r="CN804" t="s">
        <v>13876</v>
      </c>
      <c r="CO804" t="s">
        <v>13876</v>
      </c>
      <c r="CP804" t="s">
        <v>13876</v>
      </c>
      <c r="CQ804" t="s">
        <v>13876</v>
      </c>
      <c r="CR804" t="s">
        <v>13876</v>
      </c>
      <c r="CS804" t="s">
        <v>13876</v>
      </c>
      <c r="CT804" t="s">
        <v>13876</v>
      </c>
    </row>
    <row r="805" spans="1:98" hidden="1">
      <c r="A805" s="632"/>
      <c r="B805" s="555"/>
      <c r="C805" s="554"/>
      <c r="D805" s="554"/>
      <c r="E805" s="336"/>
      <c r="F805" s="336"/>
      <c r="G805" s="336"/>
      <c r="H805" s="554"/>
      <c r="I805" s="336"/>
      <c r="J805" s="336"/>
      <c r="K805" s="336"/>
      <c r="L805" s="336"/>
      <c r="M805" s="336"/>
      <c r="N805" s="336"/>
      <c r="O805" s="632"/>
      <c r="P805" s="632"/>
      <c r="Q805" s="632"/>
      <c r="R805" s="336"/>
      <c r="S805" s="336"/>
      <c r="T805" s="336" t="s">
        <v>13876</v>
      </c>
      <c r="U805" s="336"/>
      <c r="V805" s="632"/>
      <c r="W805" s="551"/>
      <c r="X805" s="551"/>
      <c r="Y805" s="551"/>
      <c r="Z805" s="551"/>
      <c r="AA805" s="551">
        <v>0</v>
      </c>
      <c r="AB805" s="551">
        <v>0</v>
      </c>
      <c r="AC805" s="551">
        <v>0</v>
      </c>
      <c r="AD805" s="552"/>
      <c r="AE805" s="623">
        <v>0</v>
      </c>
      <c r="AQ805" t="s">
        <v>13876</v>
      </c>
      <c r="AR805" t="s">
        <v>13876</v>
      </c>
      <c r="AS805" t="s">
        <v>13876</v>
      </c>
      <c r="AT805" t="s">
        <v>13876</v>
      </c>
      <c r="AU805" t="s">
        <v>13876</v>
      </c>
      <c r="AV805" t="s">
        <v>13876</v>
      </c>
      <c r="AW805" t="s">
        <v>13876</v>
      </c>
      <c r="AX805" t="s">
        <v>13876</v>
      </c>
      <c r="AY805" t="s">
        <v>13876</v>
      </c>
      <c r="AZ805" t="s">
        <v>13876</v>
      </c>
      <c r="BA805" t="s">
        <v>13876</v>
      </c>
      <c r="BB805" t="s">
        <v>13876</v>
      </c>
      <c r="BC805" t="s">
        <v>13876</v>
      </c>
      <c r="BD805" t="s">
        <v>13876</v>
      </c>
      <c r="BE805" t="s">
        <v>13876</v>
      </c>
      <c r="BF805" t="s">
        <v>13876</v>
      </c>
      <c r="BG805" t="s">
        <v>13876</v>
      </c>
      <c r="BH805" t="s">
        <v>13876</v>
      </c>
      <c r="BI805" t="s">
        <v>13876</v>
      </c>
      <c r="BJ805" t="s">
        <v>13876</v>
      </c>
      <c r="BK805" t="s">
        <v>13876</v>
      </c>
      <c r="BL805" t="s">
        <v>13876</v>
      </c>
      <c r="BM805" t="s">
        <v>13876</v>
      </c>
      <c r="BN805" t="s">
        <v>13876</v>
      </c>
      <c r="BO805" t="s">
        <v>13876</v>
      </c>
      <c r="BP805" t="s">
        <v>13876</v>
      </c>
      <c r="BQ805" t="s">
        <v>13876</v>
      </c>
      <c r="BR805" t="s">
        <v>13876</v>
      </c>
      <c r="BS805" t="s">
        <v>13876</v>
      </c>
      <c r="BT805" t="s">
        <v>13876</v>
      </c>
      <c r="BU805" t="s">
        <v>13876</v>
      </c>
      <c r="BV805" t="s">
        <v>13876</v>
      </c>
      <c r="BW805" t="s">
        <v>13876</v>
      </c>
      <c r="BX805" t="s">
        <v>13876</v>
      </c>
      <c r="BY805" t="s">
        <v>13876</v>
      </c>
      <c r="BZ805" t="s">
        <v>13876</v>
      </c>
      <c r="CA805" t="s">
        <v>13876</v>
      </c>
      <c r="CB805" t="s">
        <v>13876</v>
      </c>
      <c r="CC805" t="s">
        <v>13876</v>
      </c>
      <c r="CD805" t="s">
        <v>13876</v>
      </c>
      <c r="CE805" t="s">
        <v>13876</v>
      </c>
      <c r="CF805" t="s">
        <v>13876</v>
      </c>
      <c r="CG805" t="s">
        <v>13876</v>
      </c>
      <c r="CH805" t="s">
        <v>13876</v>
      </c>
      <c r="CI805" t="s">
        <v>13876</v>
      </c>
      <c r="CJ805" t="s">
        <v>13876</v>
      </c>
      <c r="CK805" t="s">
        <v>13876</v>
      </c>
      <c r="CL805" t="s">
        <v>13876</v>
      </c>
      <c r="CM805" t="s">
        <v>13876</v>
      </c>
      <c r="CN805" t="s">
        <v>13876</v>
      </c>
      <c r="CO805" t="s">
        <v>13876</v>
      </c>
      <c r="CP805" t="s">
        <v>13876</v>
      </c>
      <c r="CQ805" t="s">
        <v>13876</v>
      </c>
      <c r="CR805" t="s">
        <v>13876</v>
      </c>
      <c r="CS805" t="s">
        <v>13876</v>
      </c>
      <c r="CT805" t="s">
        <v>13876</v>
      </c>
    </row>
    <row r="806" spans="1:98" hidden="1">
      <c r="A806" s="1088">
        <v>178</v>
      </c>
      <c r="B806" s="554" t="s">
        <v>635</v>
      </c>
      <c r="C806" s="554" t="s">
        <v>636</v>
      </c>
      <c r="D806" s="554" t="s">
        <v>637</v>
      </c>
      <c r="E806" s="336" t="s">
        <v>368</v>
      </c>
      <c r="F806" s="336" t="s">
        <v>14167</v>
      </c>
      <c r="G806" s="336">
        <v>2910100409</v>
      </c>
      <c r="H806" s="554" t="s">
        <v>645</v>
      </c>
      <c r="I806" s="336" t="s">
        <v>113</v>
      </c>
      <c r="J806" s="336" t="s">
        <v>13659</v>
      </c>
      <c r="K806" s="336" t="s">
        <v>13546</v>
      </c>
      <c r="L806" s="336" t="s">
        <v>13658</v>
      </c>
      <c r="M806" s="336" t="s">
        <v>13659</v>
      </c>
      <c r="N806" s="336" t="s">
        <v>13546</v>
      </c>
      <c r="O806" s="632" t="s">
        <v>13661</v>
      </c>
      <c r="P806" s="632"/>
      <c r="Q806" s="556">
        <v>44610</v>
      </c>
      <c r="R806" s="336"/>
      <c r="S806" s="557">
        <v>44658</v>
      </c>
      <c r="T806" s="336" t="s">
        <v>15917</v>
      </c>
      <c r="U806" s="625">
        <v>90</v>
      </c>
      <c r="V806" s="1088">
        <v>90</v>
      </c>
      <c r="W806" s="551">
        <v>6290</v>
      </c>
      <c r="X806" s="551">
        <v>3102</v>
      </c>
      <c r="Y806" s="551">
        <v>794</v>
      </c>
      <c r="Z806" s="551">
        <v>2772</v>
      </c>
      <c r="AA806" s="551">
        <v>736</v>
      </c>
      <c r="AB806" s="551">
        <v>7717</v>
      </c>
      <c r="AC806" s="551" t="s">
        <v>13876</v>
      </c>
      <c r="AD806" s="552" t="s">
        <v>13876</v>
      </c>
      <c r="AE806" s="623">
        <v>21411</v>
      </c>
      <c r="AF806" t="s">
        <v>634</v>
      </c>
      <c r="AG806" t="s">
        <v>640</v>
      </c>
      <c r="AH806" t="s">
        <v>644</v>
      </c>
      <c r="AQ806" t="s">
        <v>13876</v>
      </c>
      <c r="AR806" t="s">
        <v>13876</v>
      </c>
      <c r="AS806" t="s">
        <v>13876</v>
      </c>
      <c r="AT806" t="s">
        <v>15290</v>
      </c>
      <c r="AU806" t="s">
        <v>15292</v>
      </c>
      <c r="AV806" t="s">
        <v>15294</v>
      </c>
      <c r="AW806" t="s">
        <v>15288</v>
      </c>
      <c r="AX806" t="s">
        <v>13876</v>
      </c>
      <c r="AY806" t="s">
        <v>13876</v>
      </c>
      <c r="AZ806" t="s">
        <v>13876</v>
      </c>
      <c r="BA806" t="s">
        <v>15284</v>
      </c>
      <c r="BB806" t="s">
        <v>15289</v>
      </c>
      <c r="BC806" t="s">
        <v>15288</v>
      </c>
      <c r="BD806" t="s">
        <v>15292</v>
      </c>
      <c r="BE806" t="s">
        <v>13876</v>
      </c>
      <c r="BF806" t="s">
        <v>13876</v>
      </c>
      <c r="BG806" t="s">
        <v>13876</v>
      </c>
      <c r="BH806" t="s">
        <v>13876</v>
      </c>
      <c r="BI806" t="s">
        <v>15287</v>
      </c>
      <c r="BJ806" t="s">
        <v>15294</v>
      </c>
      <c r="BK806" t="s">
        <v>15291</v>
      </c>
      <c r="BL806" t="s">
        <v>13876</v>
      </c>
      <c r="BM806" t="s">
        <v>13876</v>
      </c>
      <c r="BN806" t="s">
        <v>13876</v>
      </c>
      <c r="BO806" t="s">
        <v>15292</v>
      </c>
      <c r="BP806" t="s">
        <v>15287</v>
      </c>
      <c r="BQ806" t="s">
        <v>15287</v>
      </c>
      <c r="BR806" t="s">
        <v>15292</v>
      </c>
      <c r="BS806" t="s">
        <v>13876</v>
      </c>
      <c r="BT806" t="s">
        <v>13876</v>
      </c>
      <c r="BU806" t="s">
        <v>13876</v>
      </c>
      <c r="BV806" t="s">
        <v>13876</v>
      </c>
      <c r="BW806" t="s">
        <v>15287</v>
      </c>
      <c r="BX806" t="s">
        <v>15284</v>
      </c>
      <c r="BY806" t="s">
        <v>15290</v>
      </c>
      <c r="BZ806" t="s">
        <v>13876</v>
      </c>
      <c r="CA806" t="s">
        <v>13876</v>
      </c>
      <c r="CB806" t="s">
        <v>13876</v>
      </c>
      <c r="CC806" t="s">
        <v>15287</v>
      </c>
      <c r="CD806" t="s">
        <v>15287</v>
      </c>
      <c r="CE806" t="s">
        <v>15289</v>
      </c>
      <c r="CF806" t="s">
        <v>15287</v>
      </c>
      <c r="CG806" t="s">
        <v>13876</v>
      </c>
      <c r="CH806" t="s">
        <v>13876</v>
      </c>
      <c r="CI806" t="s">
        <v>13876</v>
      </c>
      <c r="CJ806" t="s">
        <v>13876</v>
      </c>
      <c r="CK806" t="s">
        <v>13876</v>
      </c>
      <c r="CL806" t="s">
        <v>13876</v>
      </c>
      <c r="CM806" t="s">
        <v>13876</v>
      </c>
      <c r="CN806" t="s">
        <v>13876</v>
      </c>
      <c r="CO806" t="s">
        <v>13876</v>
      </c>
      <c r="CP806" t="s">
        <v>13876</v>
      </c>
      <c r="CQ806" t="s">
        <v>13876</v>
      </c>
      <c r="CR806" t="s">
        <v>13876</v>
      </c>
      <c r="CS806" t="s">
        <v>13876</v>
      </c>
      <c r="CT806" t="s">
        <v>13876</v>
      </c>
    </row>
    <row r="807" spans="1:98" hidden="1">
      <c r="A807" s="1088"/>
      <c r="B807" s="554" t="s">
        <v>635</v>
      </c>
      <c r="C807" s="554" t="s">
        <v>636</v>
      </c>
      <c r="D807" s="554" t="s">
        <v>637</v>
      </c>
      <c r="E807" s="336" t="s">
        <v>368</v>
      </c>
      <c r="F807" s="336" t="s">
        <v>14167</v>
      </c>
      <c r="G807" s="336">
        <v>2910100409</v>
      </c>
      <c r="H807" s="554" t="s">
        <v>645</v>
      </c>
      <c r="I807" s="336" t="s">
        <v>114</v>
      </c>
      <c r="J807" s="336" t="s">
        <v>13659</v>
      </c>
      <c r="K807" s="336" t="s">
        <v>13546</v>
      </c>
      <c r="L807" s="336" t="s">
        <v>13658</v>
      </c>
      <c r="M807" s="336" t="s">
        <v>13659</v>
      </c>
      <c r="N807" s="336" t="s">
        <v>13546</v>
      </c>
      <c r="O807" s="632" t="s">
        <v>13661</v>
      </c>
      <c r="P807" s="632"/>
      <c r="Q807" s="556">
        <v>44610</v>
      </c>
      <c r="R807" s="336"/>
      <c r="S807" s="557">
        <v>44658</v>
      </c>
      <c r="T807" s="336" t="s">
        <v>15918</v>
      </c>
      <c r="U807" s="625">
        <v>90</v>
      </c>
      <c r="V807" s="1088"/>
      <c r="W807" s="551" t="s">
        <v>13876</v>
      </c>
      <c r="X807" s="551" t="s">
        <v>13876</v>
      </c>
      <c r="Y807" s="551" t="s">
        <v>13876</v>
      </c>
      <c r="Z807" s="551" t="s">
        <v>13876</v>
      </c>
      <c r="AA807" s="551" t="s">
        <v>13876</v>
      </c>
      <c r="AB807" s="551" t="s">
        <v>13876</v>
      </c>
      <c r="AC807" s="551" t="s">
        <v>13876</v>
      </c>
      <c r="AD807" s="552" t="s">
        <v>13876</v>
      </c>
      <c r="AE807" s="623">
        <v>0</v>
      </c>
      <c r="AF807" t="s">
        <v>634</v>
      </c>
      <c r="AG807" t="s">
        <v>640</v>
      </c>
      <c r="AH807" t="s">
        <v>644</v>
      </c>
      <c r="AQ807" t="s">
        <v>13876</v>
      </c>
      <c r="AR807" t="s">
        <v>13876</v>
      </c>
      <c r="AS807" t="s">
        <v>13876</v>
      </c>
      <c r="AT807" t="s">
        <v>13876</v>
      </c>
      <c r="AU807" t="s">
        <v>13876</v>
      </c>
      <c r="AV807" t="s">
        <v>13876</v>
      </c>
      <c r="AW807" t="s">
        <v>13876</v>
      </c>
      <c r="AX807" t="s">
        <v>13876</v>
      </c>
      <c r="AY807" t="s">
        <v>13876</v>
      </c>
      <c r="AZ807" t="s">
        <v>13876</v>
      </c>
      <c r="BA807" t="s">
        <v>13876</v>
      </c>
      <c r="BB807" t="s">
        <v>13876</v>
      </c>
      <c r="BC807" t="s">
        <v>13876</v>
      </c>
      <c r="BD807" t="s">
        <v>13876</v>
      </c>
      <c r="BE807" t="s">
        <v>13876</v>
      </c>
      <c r="BF807" t="s">
        <v>13876</v>
      </c>
      <c r="BG807" t="s">
        <v>13876</v>
      </c>
      <c r="BH807" t="s">
        <v>13876</v>
      </c>
      <c r="BI807" t="s">
        <v>13876</v>
      </c>
      <c r="BJ807" t="s">
        <v>13876</v>
      </c>
      <c r="BK807" t="s">
        <v>13876</v>
      </c>
      <c r="BL807" t="s">
        <v>13876</v>
      </c>
      <c r="BM807" t="s">
        <v>13876</v>
      </c>
      <c r="BN807" t="s">
        <v>13876</v>
      </c>
      <c r="BO807" t="s">
        <v>13876</v>
      </c>
      <c r="BP807" t="s">
        <v>13876</v>
      </c>
      <c r="BQ807" t="s">
        <v>13876</v>
      </c>
      <c r="BR807" t="s">
        <v>13876</v>
      </c>
      <c r="BS807" t="s">
        <v>13876</v>
      </c>
      <c r="BT807" t="s">
        <v>13876</v>
      </c>
      <c r="BU807" t="s">
        <v>13876</v>
      </c>
      <c r="BV807" t="s">
        <v>13876</v>
      </c>
      <c r="BW807" t="s">
        <v>13876</v>
      </c>
      <c r="BX807" t="s">
        <v>13876</v>
      </c>
      <c r="BY807" t="s">
        <v>13876</v>
      </c>
      <c r="BZ807" t="s">
        <v>13876</v>
      </c>
      <c r="CA807" t="s">
        <v>13876</v>
      </c>
      <c r="CB807" t="s">
        <v>13876</v>
      </c>
      <c r="CC807" t="s">
        <v>13876</v>
      </c>
      <c r="CD807" t="s">
        <v>13876</v>
      </c>
      <c r="CE807" t="s">
        <v>13876</v>
      </c>
      <c r="CF807" t="s">
        <v>13876</v>
      </c>
      <c r="CG807" t="s">
        <v>13876</v>
      </c>
      <c r="CH807" t="s">
        <v>13876</v>
      </c>
      <c r="CI807" t="s">
        <v>13876</v>
      </c>
      <c r="CJ807" t="s">
        <v>13876</v>
      </c>
      <c r="CK807" t="s">
        <v>13876</v>
      </c>
      <c r="CL807" t="s">
        <v>13876</v>
      </c>
      <c r="CM807" t="s">
        <v>13876</v>
      </c>
      <c r="CN807" t="s">
        <v>13876</v>
      </c>
      <c r="CO807" t="s">
        <v>13876</v>
      </c>
      <c r="CP807" t="s">
        <v>13876</v>
      </c>
      <c r="CQ807" t="s">
        <v>13876</v>
      </c>
      <c r="CR807" t="s">
        <v>13876</v>
      </c>
      <c r="CS807" t="s">
        <v>13876</v>
      </c>
      <c r="CT807" t="s">
        <v>13876</v>
      </c>
    </row>
    <row r="808" spans="1:98" hidden="1">
      <c r="A808" s="1088"/>
      <c r="B808" s="554" t="s">
        <v>635</v>
      </c>
      <c r="C808" s="554" t="s">
        <v>636</v>
      </c>
      <c r="D808" s="554" t="s">
        <v>637</v>
      </c>
      <c r="E808" s="336" t="s">
        <v>368</v>
      </c>
      <c r="F808" s="336" t="s">
        <v>14167</v>
      </c>
      <c r="G808" s="336">
        <v>2910100409</v>
      </c>
      <c r="H808" s="554" t="s">
        <v>645</v>
      </c>
      <c r="I808" s="336" t="s">
        <v>115</v>
      </c>
      <c r="J808" s="336" t="s">
        <v>13659</v>
      </c>
      <c r="K808" s="336" t="s">
        <v>13546</v>
      </c>
      <c r="L808" s="336" t="s">
        <v>13658</v>
      </c>
      <c r="M808" s="336" t="s">
        <v>13659</v>
      </c>
      <c r="N808" s="336" t="s">
        <v>13549</v>
      </c>
      <c r="O808" s="632" t="s">
        <v>13661</v>
      </c>
      <c r="P808" s="632"/>
      <c r="Q808" s="556">
        <v>44610</v>
      </c>
      <c r="R808" s="336"/>
      <c r="S808" s="557">
        <v>44658</v>
      </c>
      <c r="T808" s="336" t="s">
        <v>15919</v>
      </c>
      <c r="U808" s="625">
        <v>90</v>
      </c>
      <c r="V808" s="1088"/>
      <c r="W808" s="551">
        <v>21377</v>
      </c>
      <c r="X808" s="551">
        <v>7128</v>
      </c>
      <c r="Y808" s="551">
        <v>6269</v>
      </c>
      <c r="Z808" s="551">
        <v>6216</v>
      </c>
      <c r="AA808" s="551">
        <v>6197</v>
      </c>
      <c r="AB808" s="551">
        <v>7453</v>
      </c>
      <c r="AC808" s="551" t="s">
        <v>13876</v>
      </c>
      <c r="AD808" s="552" t="s">
        <v>13876</v>
      </c>
      <c r="AE808" s="623">
        <v>54640</v>
      </c>
      <c r="AF808" t="s">
        <v>634</v>
      </c>
      <c r="AG808" t="s">
        <v>640</v>
      </c>
      <c r="AH808" t="s">
        <v>644</v>
      </c>
      <c r="AQ808" t="s">
        <v>13876</v>
      </c>
      <c r="AR808" t="s">
        <v>13876</v>
      </c>
      <c r="AS808" t="s">
        <v>15292</v>
      </c>
      <c r="AT808" t="s">
        <v>15289</v>
      </c>
      <c r="AU808" t="s">
        <v>15284</v>
      </c>
      <c r="AV808" t="s">
        <v>15287</v>
      </c>
      <c r="AW808" t="s">
        <v>15287</v>
      </c>
      <c r="AX808" t="s">
        <v>13876</v>
      </c>
      <c r="AY808" t="s">
        <v>13876</v>
      </c>
      <c r="AZ808" t="s">
        <v>13876</v>
      </c>
      <c r="BA808" t="s">
        <v>15287</v>
      </c>
      <c r="BB808" t="s">
        <v>15289</v>
      </c>
      <c r="BC808" t="s">
        <v>15292</v>
      </c>
      <c r="BD808" t="s">
        <v>15285</v>
      </c>
      <c r="BE808" t="s">
        <v>13876</v>
      </c>
      <c r="BF808" t="s">
        <v>13876</v>
      </c>
      <c r="BG808" t="s">
        <v>13876</v>
      </c>
      <c r="BH808" t="s">
        <v>15290</v>
      </c>
      <c r="BI808" t="s">
        <v>15292</v>
      </c>
      <c r="BJ808" t="s">
        <v>15290</v>
      </c>
      <c r="BK808" t="s">
        <v>15294</v>
      </c>
      <c r="BL808" t="s">
        <v>13876</v>
      </c>
      <c r="BM808" t="s">
        <v>13876</v>
      </c>
      <c r="BN808" t="s">
        <v>13876</v>
      </c>
      <c r="BO808" t="s">
        <v>15290</v>
      </c>
      <c r="BP808" t="s">
        <v>15292</v>
      </c>
      <c r="BQ808" t="s">
        <v>15289</v>
      </c>
      <c r="BR808" t="s">
        <v>15290</v>
      </c>
      <c r="BS808" t="s">
        <v>13876</v>
      </c>
      <c r="BT808" t="s">
        <v>13876</v>
      </c>
      <c r="BU808" t="s">
        <v>13876</v>
      </c>
      <c r="BV808" t="s">
        <v>15290</v>
      </c>
      <c r="BW808" t="s">
        <v>15289</v>
      </c>
      <c r="BX808" t="s">
        <v>15294</v>
      </c>
      <c r="BY808" t="s">
        <v>15287</v>
      </c>
      <c r="BZ808" t="s">
        <v>13876</v>
      </c>
      <c r="CA808" t="s">
        <v>13876</v>
      </c>
      <c r="CB808" t="s">
        <v>13876</v>
      </c>
      <c r="CC808" t="s">
        <v>15287</v>
      </c>
      <c r="CD808" t="s">
        <v>15291</v>
      </c>
      <c r="CE808" t="s">
        <v>15286</v>
      </c>
      <c r="CF808" t="s">
        <v>15284</v>
      </c>
      <c r="CG808" t="s">
        <v>13876</v>
      </c>
      <c r="CH808" t="s">
        <v>13876</v>
      </c>
      <c r="CI808" t="s">
        <v>13876</v>
      </c>
      <c r="CJ808" t="s">
        <v>13876</v>
      </c>
      <c r="CK808" t="s">
        <v>13876</v>
      </c>
      <c r="CL808" t="s">
        <v>13876</v>
      </c>
      <c r="CM808" t="s">
        <v>13876</v>
      </c>
      <c r="CN808" t="s">
        <v>13876</v>
      </c>
      <c r="CO808" t="s">
        <v>13876</v>
      </c>
      <c r="CP808" t="s">
        <v>13876</v>
      </c>
      <c r="CQ808" t="s">
        <v>13876</v>
      </c>
      <c r="CR808" t="s">
        <v>13876</v>
      </c>
      <c r="CS808" t="s">
        <v>13876</v>
      </c>
      <c r="CT808" t="s">
        <v>13876</v>
      </c>
    </row>
    <row r="809" spans="1:98" hidden="1">
      <c r="A809" s="1088"/>
      <c r="B809" s="554" t="s">
        <v>635</v>
      </c>
      <c r="C809" s="554" t="s">
        <v>636</v>
      </c>
      <c r="D809" s="554" t="s">
        <v>637</v>
      </c>
      <c r="E809" s="336" t="s">
        <v>368</v>
      </c>
      <c r="F809" s="336" t="s">
        <v>14167</v>
      </c>
      <c r="G809" s="336">
        <v>2910100417</v>
      </c>
      <c r="H809" s="554" t="s">
        <v>650</v>
      </c>
      <c r="I809" s="336" t="s">
        <v>113</v>
      </c>
      <c r="J809" s="336" t="s">
        <v>13659</v>
      </c>
      <c r="K809" s="336" t="s">
        <v>13546</v>
      </c>
      <c r="L809" s="336" t="s">
        <v>13658</v>
      </c>
      <c r="M809" s="336" t="s">
        <v>13659</v>
      </c>
      <c r="N809" s="336" t="s">
        <v>13546</v>
      </c>
      <c r="O809" s="632" t="s">
        <v>13661</v>
      </c>
      <c r="P809" s="632"/>
      <c r="Q809" s="556">
        <v>44610</v>
      </c>
      <c r="R809" s="336"/>
      <c r="S809" s="557">
        <v>44658</v>
      </c>
      <c r="T809" s="336" t="s">
        <v>15920</v>
      </c>
      <c r="U809" s="625">
        <v>90</v>
      </c>
      <c r="V809" s="1088"/>
      <c r="W809" s="551">
        <v>4976</v>
      </c>
      <c r="X809" s="551">
        <v>2321</v>
      </c>
      <c r="Y809" s="551">
        <v>1960</v>
      </c>
      <c r="Z809" s="551">
        <v>1717</v>
      </c>
      <c r="AA809" s="551">
        <v>1998</v>
      </c>
      <c r="AB809" s="551">
        <v>1610</v>
      </c>
      <c r="AC809" s="551" t="s">
        <v>13876</v>
      </c>
      <c r="AD809" s="552" t="s">
        <v>13876</v>
      </c>
      <c r="AE809" s="623">
        <v>14582</v>
      </c>
      <c r="AF809" t="s">
        <v>634</v>
      </c>
      <c r="AG809" t="s">
        <v>640</v>
      </c>
      <c r="AH809" t="s">
        <v>649</v>
      </c>
      <c r="AQ809" t="s">
        <v>13876</v>
      </c>
      <c r="AR809" t="s">
        <v>13876</v>
      </c>
      <c r="AS809" t="s">
        <v>13876</v>
      </c>
      <c r="AT809" t="s">
        <v>15291</v>
      </c>
      <c r="AU809" t="s">
        <v>15294</v>
      </c>
      <c r="AV809" t="s">
        <v>15287</v>
      </c>
      <c r="AW809" t="s">
        <v>15290</v>
      </c>
      <c r="AX809" t="s">
        <v>13876</v>
      </c>
      <c r="AY809" t="s">
        <v>13876</v>
      </c>
      <c r="AZ809" t="s">
        <v>13876</v>
      </c>
      <c r="BA809" t="s">
        <v>15292</v>
      </c>
      <c r="BB809" t="s">
        <v>15284</v>
      </c>
      <c r="BC809" t="s">
        <v>15292</v>
      </c>
      <c r="BD809" t="s">
        <v>15289</v>
      </c>
      <c r="BE809" t="s">
        <v>13876</v>
      </c>
      <c r="BF809" t="s">
        <v>13876</v>
      </c>
      <c r="BG809" t="s">
        <v>13876</v>
      </c>
      <c r="BH809" t="s">
        <v>15289</v>
      </c>
      <c r="BI809" t="s">
        <v>15294</v>
      </c>
      <c r="BJ809" t="s">
        <v>15290</v>
      </c>
      <c r="BK809" t="s">
        <v>15288</v>
      </c>
      <c r="BL809" t="s">
        <v>13876</v>
      </c>
      <c r="BM809" t="s">
        <v>13876</v>
      </c>
      <c r="BN809" t="s">
        <v>13876</v>
      </c>
      <c r="BO809" t="s">
        <v>15289</v>
      </c>
      <c r="BP809" t="s">
        <v>15287</v>
      </c>
      <c r="BQ809" t="s">
        <v>15289</v>
      </c>
      <c r="BR809" t="s">
        <v>15287</v>
      </c>
      <c r="BS809" t="s">
        <v>13876</v>
      </c>
      <c r="BT809" t="s">
        <v>13876</v>
      </c>
      <c r="BU809" t="s">
        <v>13876</v>
      </c>
      <c r="BV809" t="s">
        <v>15289</v>
      </c>
      <c r="BW809" t="s">
        <v>15294</v>
      </c>
      <c r="BX809" t="s">
        <v>15294</v>
      </c>
      <c r="BY809" t="s">
        <v>15285</v>
      </c>
      <c r="BZ809" t="s">
        <v>13876</v>
      </c>
      <c r="CA809" t="s">
        <v>13876</v>
      </c>
      <c r="CB809" t="s">
        <v>13876</v>
      </c>
      <c r="CC809" t="s">
        <v>15289</v>
      </c>
      <c r="CD809" t="s">
        <v>15290</v>
      </c>
      <c r="CE809" t="s">
        <v>15289</v>
      </c>
      <c r="CF809" t="s">
        <v>15288</v>
      </c>
      <c r="CG809" t="s">
        <v>13876</v>
      </c>
      <c r="CH809" t="s">
        <v>13876</v>
      </c>
      <c r="CI809" t="s">
        <v>13876</v>
      </c>
      <c r="CJ809" t="s">
        <v>13876</v>
      </c>
      <c r="CK809" t="s">
        <v>13876</v>
      </c>
      <c r="CL809" t="s">
        <v>13876</v>
      </c>
      <c r="CM809" t="s">
        <v>13876</v>
      </c>
      <c r="CN809" t="s">
        <v>13876</v>
      </c>
      <c r="CO809" t="s">
        <v>13876</v>
      </c>
      <c r="CP809" t="s">
        <v>13876</v>
      </c>
      <c r="CQ809" t="s">
        <v>13876</v>
      </c>
      <c r="CR809" t="s">
        <v>13876</v>
      </c>
      <c r="CS809" t="s">
        <v>13876</v>
      </c>
      <c r="CT809" t="s">
        <v>13876</v>
      </c>
    </row>
    <row r="810" spans="1:98" hidden="1">
      <c r="A810" s="1088"/>
      <c r="B810" s="554" t="s">
        <v>635</v>
      </c>
      <c r="C810" s="554" t="s">
        <v>636</v>
      </c>
      <c r="D810" s="554" t="s">
        <v>637</v>
      </c>
      <c r="E810" s="336" t="s">
        <v>368</v>
      </c>
      <c r="F810" s="336" t="s">
        <v>14167</v>
      </c>
      <c r="G810" s="336">
        <v>2910100417</v>
      </c>
      <c r="H810" s="554" t="s">
        <v>650</v>
      </c>
      <c r="I810" s="336" t="s">
        <v>114</v>
      </c>
      <c r="J810" s="336" t="s">
        <v>13659</v>
      </c>
      <c r="K810" s="336" t="s">
        <v>13546</v>
      </c>
      <c r="L810" s="336" t="s">
        <v>13658</v>
      </c>
      <c r="M810" s="336" t="s">
        <v>13659</v>
      </c>
      <c r="N810" s="336" t="s">
        <v>13549</v>
      </c>
      <c r="O810" s="632" t="s">
        <v>13661</v>
      </c>
      <c r="P810" s="632"/>
      <c r="Q810" s="556">
        <v>44610</v>
      </c>
      <c r="R810" s="336"/>
      <c r="S810" s="557">
        <v>44658</v>
      </c>
      <c r="T810" s="336" t="s">
        <v>15921</v>
      </c>
      <c r="U810" s="625">
        <v>90</v>
      </c>
      <c r="V810" s="1088"/>
      <c r="W810" s="551" t="s">
        <v>13876</v>
      </c>
      <c r="X810" s="551" t="s">
        <v>13876</v>
      </c>
      <c r="Y810" s="551" t="s">
        <v>13876</v>
      </c>
      <c r="Z810" s="551" t="s">
        <v>13876</v>
      </c>
      <c r="AA810" s="551" t="s">
        <v>13876</v>
      </c>
      <c r="AB810" s="551" t="s">
        <v>13876</v>
      </c>
      <c r="AC810" s="551" t="s">
        <v>13876</v>
      </c>
      <c r="AD810" s="552" t="s">
        <v>13876</v>
      </c>
      <c r="AE810" s="623">
        <v>0</v>
      </c>
      <c r="AF810" t="s">
        <v>634</v>
      </c>
      <c r="AG810" t="s">
        <v>640</v>
      </c>
      <c r="AH810" t="s">
        <v>649</v>
      </c>
      <c r="AQ810" t="s">
        <v>13876</v>
      </c>
      <c r="AR810" t="s">
        <v>13876</v>
      </c>
      <c r="AS810" t="s">
        <v>13876</v>
      </c>
      <c r="AT810" t="s">
        <v>13876</v>
      </c>
      <c r="AU810" t="s">
        <v>13876</v>
      </c>
      <c r="AV810" t="s">
        <v>13876</v>
      </c>
      <c r="AW810" t="s">
        <v>13876</v>
      </c>
      <c r="AX810" t="s">
        <v>13876</v>
      </c>
      <c r="AY810" t="s">
        <v>13876</v>
      </c>
      <c r="AZ810" t="s">
        <v>13876</v>
      </c>
      <c r="BA810" t="s">
        <v>13876</v>
      </c>
      <c r="BB810" t="s">
        <v>13876</v>
      </c>
      <c r="BC810" t="s">
        <v>13876</v>
      </c>
      <c r="BD810" t="s">
        <v>13876</v>
      </c>
      <c r="BE810" t="s">
        <v>13876</v>
      </c>
      <c r="BF810" t="s">
        <v>13876</v>
      </c>
      <c r="BG810" t="s">
        <v>13876</v>
      </c>
      <c r="BH810" t="s">
        <v>13876</v>
      </c>
      <c r="BI810" t="s">
        <v>13876</v>
      </c>
      <c r="BJ810" t="s">
        <v>13876</v>
      </c>
      <c r="BK810" t="s">
        <v>13876</v>
      </c>
      <c r="BL810" t="s">
        <v>13876</v>
      </c>
      <c r="BM810" t="s">
        <v>13876</v>
      </c>
      <c r="BN810" t="s">
        <v>13876</v>
      </c>
      <c r="BO810" t="s">
        <v>13876</v>
      </c>
      <c r="BP810" t="s">
        <v>13876</v>
      </c>
      <c r="BQ810" t="s">
        <v>13876</v>
      </c>
      <c r="BR810" t="s">
        <v>13876</v>
      </c>
      <c r="BS810" t="s">
        <v>13876</v>
      </c>
      <c r="BT810" t="s">
        <v>13876</v>
      </c>
      <c r="BU810" t="s">
        <v>13876</v>
      </c>
      <c r="BV810" t="s">
        <v>13876</v>
      </c>
      <c r="BW810" t="s">
        <v>13876</v>
      </c>
      <c r="BX810" t="s">
        <v>13876</v>
      </c>
      <c r="BY810" t="s">
        <v>13876</v>
      </c>
      <c r="BZ810" t="s">
        <v>13876</v>
      </c>
      <c r="CA810" t="s">
        <v>13876</v>
      </c>
      <c r="CB810" t="s">
        <v>13876</v>
      </c>
      <c r="CC810" t="s">
        <v>13876</v>
      </c>
      <c r="CD810" t="s">
        <v>13876</v>
      </c>
      <c r="CE810" t="s">
        <v>13876</v>
      </c>
      <c r="CF810" t="s">
        <v>13876</v>
      </c>
      <c r="CG810" t="s">
        <v>13876</v>
      </c>
      <c r="CH810" t="s">
        <v>13876</v>
      </c>
      <c r="CI810" t="s">
        <v>13876</v>
      </c>
      <c r="CJ810" t="s">
        <v>13876</v>
      </c>
      <c r="CK810" t="s">
        <v>13876</v>
      </c>
      <c r="CL810" t="s">
        <v>13876</v>
      </c>
      <c r="CM810" t="s">
        <v>13876</v>
      </c>
      <c r="CN810" t="s">
        <v>13876</v>
      </c>
      <c r="CO810" t="s">
        <v>13876</v>
      </c>
      <c r="CP810" t="s">
        <v>13876</v>
      </c>
      <c r="CQ810" t="s">
        <v>13876</v>
      </c>
      <c r="CR810" t="s">
        <v>13876</v>
      </c>
      <c r="CS810" t="s">
        <v>13876</v>
      </c>
      <c r="CT810" t="s">
        <v>13876</v>
      </c>
    </row>
    <row r="811" spans="1:98" hidden="1">
      <c r="A811" s="1088"/>
      <c r="B811" s="554" t="s">
        <v>635</v>
      </c>
      <c r="C811" s="554" t="s">
        <v>636</v>
      </c>
      <c r="D811" s="554" t="s">
        <v>637</v>
      </c>
      <c r="E811" s="336" t="s">
        <v>368</v>
      </c>
      <c r="F811" s="336" t="s">
        <v>14167</v>
      </c>
      <c r="G811" s="336">
        <v>2910100417</v>
      </c>
      <c r="H811" s="554" t="s">
        <v>650</v>
      </c>
      <c r="I811" s="336" t="s">
        <v>115</v>
      </c>
      <c r="J811" s="336" t="s">
        <v>13659</v>
      </c>
      <c r="K811" s="336" t="s">
        <v>13546</v>
      </c>
      <c r="L811" s="336" t="s">
        <v>13658</v>
      </c>
      <c r="M811" s="336" t="s">
        <v>13659</v>
      </c>
      <c r="N811" s="336" t="s">
        <v>13549</v>
      </c>
      <c r="O811" s="632" t="s">
        <v>13661</v>
      </c>
      <c r="P811" s="632"/>
      <c r="Q811" s="556">
        <v>44610</v>
      </c>
      <c r="R811" s="336"/>
      <c r="S811" s="557">
        <v>44658</v>
      </c>
      <c r="T811" s="336" t="s">
        <v>15922</v>
      </c>
      <c r="U811" s="625">
        <v>90</v>
      </c>
      <c r="V811" s="1088"/>
      <c r="W811" s="551">
        <v>7830</v>
      </c>
      <c r="X811" s="551">
        <v>5064</v>
      </c>
      <c r="Y811" s="551">
        <v>4217</v>
      </c>
      <c r="Z811" s="551">
        <v>3426</v>
      </c>
      <c r="AA811" s="551">
        <v>2956</v>
      </c>
      <c r="AB811" s="551">
        <v>3519</v>
      </c>
      <c r="AC811" s="551" t="s">
        <v>13876</v>
      </c>
      <c r="AD811" s="552" t="s">
        <v>13876</v>
      </c>
      <c r="AE811" s="623">
        <v>27012</v>
      </c>
      <c r="AF811" t="s">
        <v>634</v>
      </c>
      <c r="AG811" t="s">
        <v>640</v>
      </c>
      <c r="AH811" t="s">
        <v>649</v>
      </c>
      <c r="AQ811" t="s">
        <v>13876</v>
      </c>
      <c r="AR811" t="s">
        <v>13876</v>
      </c>
      <c r="AS811" t="s">
        <v>13876</v>
      </c>
      <c r="AT811" t="s">
        <v>15287</v>
      </c>
      <c r="AU811" t="s">
        <v>15285</v>
      </c>
      <c r="AV811" t="s">
        <v>15284</v>
      </c>
      <c r="AW811" t="s">
        <v>15288</v>
      </c>
      <c r="AX811" t="s">
        <v>13876</v>
      </c>
      <c r="AY811" t="s">
        <v>13876</v>
      </c>
      <c r="AZ811" t="s">
        <v>13876</v>
      </c>
      <c r="BA811" t="s">
        <v>15286</v>
      </c>
      <c r="BB811" t="s">
        <v>15288</v>
      </c>
      <c r="BC811" t="s">
        <v>15290</v>
      </c>
      <c r="BD811" t="s">
        <v>15291</v>
      </c>
      <c r="BE811" t="s">
        <v>13876</v>
      </c>
      <c r="BF811" t="s">
        <v>13876</v>
      </c>
      <c r="BG811" t="s">
        <v>13876</v>
      </c>
      <c r="BH811" t="s">
        <v>15291</v>
      </c>
      <c r="BI811" t="s">
        <v>15292</v>
      </c>
      <c r="BJ811" t="s">
        <v>15289</v>
      </c>
      <c r="BK811" t="s">
        <v>15287</v>
      </c>
      <c r="BL811" t="s">
        <v>13876</v>
      </c>
      <c r="BM811" t="s">
        <v>13876</v>
      </c>
      <c r="BN811" t="s">
        <v>13876</v>
      </c>
      <c r="BO811" t="s">
        <v>15284</v>
      </c>
      <c r="BP811" t="s">
        <v>15291</v>
      </c>
      <c r="BQ811" t="s">
        <v>15292</v>
      </c>
      <c r="BR811" t="s">
        <v>15290</v>
      </c>
      <c r="BS811" t="s">
        <v>13876</v>
      </c>
      <c r="BT811" t="s">
        <v>13876</v>
      </c>
      <c r="BU811" t="s">
        <v>13876</v>
      </c>
      <c r="BV811" t="s">
        <v>15292</v>
      </c>
      <c r="BW811" t="s">
        <v>15294</v>
      </c>
      <c r="BX811" t="s">
        <v>15286</v>
      </c>
      <c r="BY811" t="s">
        <v>15290</v>
      </c>
      <c r="BZ811" t="s">
        <v>13876</v>
      </c>
      <c r="CA811" t="s">
        <v>13876</v>
      </c>
      <c r="CB811" t="s">
        <v>13876</v>
      </c>
      <c r="CC811" t="s">
        <v>15284</v>
      </c>
      <c r="CD811" t="s">
        <v>15286</v>
      </c>
      <c r="CE811" t="s">
        <v>15289</v>
      </c>
      <c r="CF811" t="s">
        <v>15294</v>
      </c>
      <c r="CG811" t="s">
        <v>13876</v>
      </c>
      <c r="CH811" t="s">
        <v>13876</v>
      </c>
      <c r="CI811" t="s">
        <v>13876</v>
      </c>
      <c r="CJ811" t="s">
        <v>13876</v>
      </c>
      <c r="CK811" t="s">
        <v>13876</v>
      </c>
      <c r="CL811" t="s">
        <v>13876</v>
      </c>
      <c r="CM811" t="s">
        <v>13876</v>
      </c>
      <c r="CN811" t="s">
        <v>13876</v>
      </c>
      <c r="CO811" t="s">
        <v>13876</v>
      </c>
      <c r="CP811" t="s">
        <v>13876</v>
      </c>
      <c r="CQ811" t="s">
        <v>13876</v>
      </c>
      <c r="CR811" t="s">
        <v>13876</v>
      </c>
      <c r="CS811" t="s">
        <v>13876</v>
      </c>
      <c r="CT811" t="s">
        <v>13876</v>
      </c>
    </row>
    <row r="812" spans="1:98" hidden="1">
      <c r="A812" s="1088"/>
      <c r="B812" s="554" t="s">
        <v>635</v>
      </c>
      <c r="C812" s="554" t="s">
        <v>636</v>
      </c>
      <c r="D812" s="554" t="s">
        <v>637</v>
      </c>
      <c r="E812" s="336" t="s">
        <v>368</v>
      </c>
      <c r="F812" s="336" t="s">
        <v>14167</v>
      </c>
      <c r="G812" s="336">
        <v>2911200141</v>
      </c>
      <c r="H812" s="554" t="s">
        <v>6327</v>
      </c>
      <c r="I812" s="336" t="s">
        <v>113</v>
      </c>
      <c r="J812" s="336" t="s">
        <v>13659</v>
      </c>
      <c r="K812" s="336" t="s">
        <v>13546</v>
      </c>
      <c r="L812" s="336" t="s">
        <v>13658</v>
      </c>
      <c r="M812" s="336" t="s">
        <v>13659</v>
      </c>
      <c r="N812" s="336" t="s">
        <v>13549</v>
      </c>
      <c r="O812" s="632" t="s">
        <v>13661</v>
      </c>
      <c r="P812" s="632"/>
      <c r="Q812" s="556">
        <v>44610</v>
      </c>
      <c r="R812" s="336"/>
      <c r="S812" s="557">
        <v>44658</v>
      </c>
      <c r="T812" s="336" t="s">
        <v>15923</v>
      </c>
      <c r="U812" s="625">
        <v>90</v>
      </c>
      <c r="V812" s="1088"/>
      <c r="W812" s="551">
        <v>34118</v>
      </c>
      <c r="X812" s="551">
        <v>12106</v>
      </c>
      <c r="Y812" s="551">
        <v>12224</v>
      </c>
      <c r="Z812" s="551">
        <v>13379</v>
      </c>
      <c r="AA812" s="551">
        <v>12656</v>
      </c>
      <c r="AB812" s="551">
        <v>9787</v>
      </c>
      <c r="AC812" s="551" t="s">
        <v>13876</v>
      </c>
      <c r="AD812" s="552" t="s">
        <v>13876</v>
      </c>
      <c r="AE812" s="623">
        <v>94270</v>
      </c>
      <c r="AF812" t="s">
        <v>634</v>
      </c>
      <c r="AG812" t="s">
        <v>640</v>
      </c>
      <c r="AH812" t="s">
        <v>6326</v>
      </c>
      <c r="AQ812" t="s">
        <v>13876</v>
      </c>
      <c r="AR812" t="s">
        <v>13876</v>
      </c>
      <c r="AS812" t="s">
        <v>15284</v>
      </c>
      <c r="AT812" t="s">
        <v>15291</v>
      </c>
      <c r="AU812" t="s">
        <v>15289</v>
      </c>
      <c r="AV812" t="s">
        <v>15289</v>
      </c>
      <c r="AW812" t="s">
        <v>15285</v>
      </c>
      <c r="AX812" t="s">
        <v>13876</v>
      </c>
      <c r="AY812" t="s">
        <v>13876</v>
      </c>
      <c r="AZ812" t="s">
        <v>15289</v>
      </c>
      <c r="BA812" t="s">
        <v>15292</v>
      </c>
      <c r="BB812" t="s">
        <v>15289</v>
      </c>
      <c r="BC812" t="s">
        <v>15288</v>
      </c>
      <c r="BD812" t="s">
        <v>15290</v>
      </c>
      <c r="BE812" t="s">
        <v>13876</v>
      </c>
      <c r="BF812" t="s">
        <v>13876</v>
      </c>
      <c r="BG812" t="s">
        <v>15289</v>
      </c>
      <c r="BH812" t="s">
        <v>15292</v>
      </c>
      <c r="BI812" t="s">
        <v>15292</v>
      </c>
      <c r="BJ812" t="s">
        <v>15292</v>
      </c>
      <c r="BK812" t="s">
        <v>15291</v>
      </c>
      <c r="BL812" t="s">
        <v>13876</v>
      </c>
      <c r="BM812" t="s">
        <v>13876</v>
      </c>
      <c r="BN812" t="s">
        <v>15289</v>
      </c>
      <c r="BO812" t="s">
        <v>15284</v>
      </c>
      <c r="BP812" t="s">
        <v>15284</v>
      </c>
      <c r="BQ812" t="s">
        <v>15287</v>
      </c>
      <c r="BR812" t="s">
        <v>15294</v>
      </c>
      <c r="BS812" t="s">
        <v>13876</v>
      </c>
      <c r="BT812" t="s">
        <v>13876</v>
      </c>
      <c r="BU812" t="s">
        <v>15289</v>
      </c>
      <c r="BV812" t="s">
        <v>15292</v>
      </c>
      <c r="BW812" t="s">
        <v>15290</v>
      </c>
      <c r="BX812" t="s">
        <v>15286</v>
      </c>
      <c r="BY812" t="s">
        <v>15290</v>
      </c>
      <c r="BZ812" t="s">
        <v>13876</v>
      </c>
      <c r="CA812" t="s">
        <v>13876</v>
      </c>
      <c r="CB812" t="s">
        <v>13876</v>
      </c>
      <c r="CC812" t="s">
        <v>15294</v>
      </c>
      <c r="CD812" t="s">
        <v>15287</v>
      </c>
      <c r="CE812" t="s">
        <v>15285</v>
      </c>
      <c r="CF812" t="s">
        <v>15287</v>
      </c>
      <c r="CG812" t="s">
        <v>13876</v>
      </c>
      <c r="CH812" t="s">
        <v>13876</v>
      </c>
      <c r="CI812" t="s">
        <v>13876</v>
      </c>
      <c r="CJ812" t="s">
        <v>13876</v>
      </c>
      <c r="CK812" t="s">
        <v>13876</v>
      </c>
      <c r="CL812" t="s">
        <v>13876</v>
      </c>
      <c r="CM812" t="s">
        <v>13876</v>
      </c>
      <c r="CN812" t="s">
        <v>13876</v>
      </c>
      <c r="CO812" t="s">
        <v>13876</v>
      </c>
      <c r="CP812" t="s">
        <v>13876</v>
      </c>
      <c r="CQ812" t="s">
        <v>13876</v>
      </c>
      <c r="CR812" t="s">
        <v>13876</v>
      </c>
      <c r="CS812" t="s">
        <v>13876</v>
      </c>
      <c r="CT812" t="s">
        <v>13876</v>
      </c>
    </row>
    <row r="813" spans="1:98" hidden="1">
      <c r="A813" s="1088"/>
      <c r="B813" s="554" t="s">
        <v>635</v>
      </c>
      <c r="C813" s="554" t="s">
        <v>636</v>
      </c>
      <c r="D813" s="554" t="s">
        <v>637</v>
      </c>
      <c r="E813" s="336" t="s">
        <v>368</v>
      </c>
      <c r="F813" s="336" t="s">
        <v>14167</v>
      </c>
      <c r="G813" s="336">
        <v>2911200141</v>
      </c>
      <c r="H813" s="554" t="s">
        <v>6327</v>
      </c>
      <c r="I813" s="336" t="s">
        <v>114</v>
      </c>
      <c r="J813" s="336" t="s">
        <v>13659</v>
      </c>
      <c r="K813" s="336" t="s">
        <v>13546</v>
      </c>
      <c r="L813" s="336" t="s">
        <v>13658</v>
      </c>
      <c r="M813" s="336" t="s">
        <v>13659</v>
      </c>
      <c r="N813" s="336" t="s">
        <v>13549</v>
      </c>
      <c r="O813" s="632" t="s">
        <v>13661</v>
      </c>
      <c r="P813" s="632"/>
      <c r="Q813" s="556">
        <v>44610</v>
      </c>
      <c r="R813" s="336"/>
      <c r="S813" s="557">
        <v>44658</v>
      </c>
      <c r="T813" s="336" t="s">
        <v>15924</v>
      </c>
      <c r="U813" s="625">
        <v>90</v>
      </c>
      <c r="V813" s="1088"/>
      <c r="W813" s="551">
        <v>29655</v>
      </c>
      <c r="X813" s="551">
        <v>13654</v>
      </c>
      <c r="Y813" s="551">
        <v>13375</v>
      </c>
      <c r="Z813" s="551">
        <v>14294</v>
      </c>
      <c r="AA813" s="551">
        <v>16115</v>
      </c>
      <c r="AB813" s="551">
        <v>14007</v>
      </c>
      <c r="AC813" s="551" t="s">
        <v>13876</v>
      </c>
      <c r="AD813" s="552" t="s">
        <v>13876</v>
      </c>
      <c r="AE813" s="623">
        <v>101100</v>
      </c>
      <c r="AF813" t="s">
        <v>634</v>
      </c>
      <c r="AG813" t="s">
        <v>640</v>
      </c>
      <c r="AH813" t="s">
        <v>6326</v>
      </c>
      <c r="AQ813" t="s">
        <v>13876</v>
      </c>
      <c r="AR813" t="s">
        <v>13876</v>
      </c>
      <c r="AS813" t="s">
        <v>15292</v>
      </c>
      <c r="AT813" t="s">
        <v>15294</v>
      </c>
      <c r="AU813" t="s">
        <v>15290</v>
      </c>
      <c r="AV813" t="s">
        <v>15286</v>
      </c>
      <c r="AW813" t="s">
        <v>15286</v>
      </c>
      <c r="AX813" t="s">
        <v>13876</v>
      </c>
      <c r="AY813" t="s">
        <v>13876</v>
      </c>
      <c r="AZ813" t="s">
        <v>15289</v>
      </c>
      <c r="BA813" t="s">
        <v>15284</v>
      </c>
      <c r="BB813" t="s">
        <v>15290</v>
      </c>
      <c r="BC813" t="s">
        <v>15286</v>
      </c>
      <c r="BD813" t="s">
        <v>15291</v>
      </c>
      <c r="BE813" t="s">
        <v>13876</v>
      </c>
      <c r="BF813" t="s">
        <v>13876</v>
      </c>
      <c r="BG813" t="s">
        <v>15289</v>
      </c>
      <c r="BH813" t="s">
        <v>15284</v>
      </c>
      <c r="BI813" t="s">
        <v>15284</v>
      </c>
      <c r="BJ813" t="s">
        <v>15287</v>
      </c>
      <c r="BK813" t="s">
        <v>15286</v>
      </c>
      <c r="BL813" t="s">
        <v>13876</v>
      </c>
      <c r="BM813" t="s">
        <v>13876</v>
      </c>
      <c r="BN813" t="s">
        <v>15289</v>
      </c>
      <c r="BO813" t="s">
        <v>15291</v>
      </c>
      <c r="BP813" t="s">
        <v>15292</v>
      </c>
      <c r="BQ813" t="s">
        <v>15294</v>
      </c>
      <c r="BR813" t="s">
        <v>15291</v>
      </c>
      <c r="BS813" t="s">
        <v>13876</v>
      </c>
      <c r="BT813" t="s">
        <v>13876</v>
      </c>
      <c r="BU813" t="s">
        <v>15289</v>
      </c>
      <c r="BV813" t="s">
        <v>15290</v>
      </c>
      <c r="BW813" t="s">
        <v>15289</v>
      </c>
      <c r="BX813" t="s">
        <v>15289</v>
      </c>
      <c r="BY813" t="s">
        <v>15286</v>
      </c>
      <c r="BZ813" t="s">
        <v>13876</v>
      </c>
      <c r="CA813" t="s">
        <v>13876</v>
      </c>
      <c r="CB813" t="s">
        <v>15289</v>
      </c>
      <c r="CC813" t="s">
        <v>15291</v>
      </c>
      <c r="CD813" t="s">
        <v>15288</v>
      </c>
      <c r="CE813" t="s">
        <v>15288</v>
      </c>
      <c r="CF813" t="s">
        <v>15287</v>
      </c>
      <c r="CG813" t="s">
        <v>13876</v>
      </c>
      <c r="CH813" t="s">
        <v>13876</v>
      </c>
      <c r="CI813" t="s">
        <v>13876</v>
      </c>
      <c r="CJ813" t="s">
        <v>13876</v>
      </c>
      <c r="CK813" t="s">
        <v>13876</v>
      </c>
      <c r="CL813" t="s">
        <v>13876</v>
      </c>
      <c r="CM813" t="s">
        <v>13876</v>
      </c>
      <c r="CN813" t="s">
        <v>13876</v>
      </c>
      <c r="CO813" t="s">
        <v>13876</v>
      </c>
      <c r="CP813" t="s">
        <v>13876</v>
      </c>
      <c r="CQ813" t="s">
        <v>13876</v>
      </c>
      <c r="CR813" t="s">
        <v>13876</v>
      </c>
      <c r="CS813" t="s">
        <v>13876</v>
      </c>
      <c r="CT813" t="s">
        <v>13876</v>
      </c>
    </row>
    <row r="814" spans="1:98" hidden="1">
      <c r="A814" s="1088"/>
      <c r="B814" s="554" t="s">
        <v>635</v>
      </c>
      <c r="C814" s="554" t="s">
        <v>636</v>
      </c>
      <c r="D814" s="554" t="s">
        <v>637</v>
      </c>
      <c r="E814" s="336" t="s">
        <v>368</v>
      </c>
      <c r="F814" s="336" t="s">
        <v>14167</v>
      </c>
      <c r="G814" s="336">
        <v>2911200141</v>
      </c>
      <c r="H814" s="554" t="s">
        <v>6327</v>
      </c>
      <c r="I814" s="336" t="s">
        <v>115</v>
      </c>
      <c r="J814" s="336" t="s">
        <v>13659</v>
      </c>
      <c r="K814" s="336" t="s">
        <v>13546</v>
      </c>
      <c r="L814" s="336" t="s">
        <v>13658</v>
      </c>
      <c r="M814" s="336" t="s">
        <v>13659</v>
      </c>
      <c r="N814" s="336" t="s">
        <v>13549</v>
      </c>
      <c r="O814" s="632" t="s">
        <v>13661</v>
      </c>
      <c r="P814" s="632"/>
      <c r="Q814" s="556">
        <v>44610</v>
      </c>
      <c r="R814" s="336"/>
      <c r="S814" s="557">
        <v>44658</v>
      </c>
      <c r="T814" s="336" t="s">
        <v>15925</v>
      </c>
      <c r="U814" s="625">
        <v>90</v>
      </c>
      <c r="V814" s="1088"/>
      <c r="W814" s="551">
        <v>1465</v>
      </c>
      <c r="X814" s="551">
        <v>949</v>
      </c>
      <c r="Y814" s="551">
        <v>369</v>
      </c>
      <c r="Z814" s="551">
        <v>432</v>
      </c>
      <c r="AA814" s="551">
        <v>337</v>
      </c>
      <c r="AB814" s="551">
        <v>400</v>
      </c>
      <c r="AC814" s="551" t="s">
        <v>13876</v>
      </c>
      <c r="AD814" s="552" t="s">
        <v>13876</v>
      </c>
      <c r="AE814" s="623">
        <v>3952</v>
      </c>
      <c r="AF814" t="s">
        <v>634</v>
      </c>
      <c r="AG814" t="s">
        <v>640</v>
      </c>
      <c r="AH814" t="s">
        <v>6332</v>
      </c>
      <c r="AQ814" t="s">
        <v>13876</v>
      </c>
      <c r="AR814" t="s">
        <v>13876</v>
      </c>
      <c r="AS814" t="s">
        <v>13876</v>
      </c>
      <c r="AT814" t="s">
        <v>15289</v>
      </c>
      <c r="AU814" t="s">
        <v>15291</v>
      </c>
      <c r="AV814" t="s">
        <v>15290</v>
      </c>
      <c r="AW814" t="s">
        <v>15286</v>
      </c>
      <c r="AX814" t="s">
        <v>13876</v>
      </c>
      <c r="AY814" t="s">
        <v>13876</v>
      </c>
      <c r="AZ814" t="s">
        <v>13876</v>
      </c>
      <c r="BA814" t="s">
        <v>13876</v>
      </c>
      <c r="BB814" t="s">
        <v>15294</v>
      </c>
      <c r="BC814" t="s">
        <v>15291</v>
      </c>
      <c r="BD814" t="s">
        <v>15294</v>
      </c>
      <c r="BE814" t="s">
        <v>13876</v>
      </c>
      <c r="BF814" t="s">
        <v>13876</v>
      </c>
      <c r="BG814" t="s">
        <v>13876</v>
      </c>
      <c r="BH814" t="s">
        <v>13876</v>
      </c>
      <c r="BI814" t="s">
        <v>15284</v>
      </c>
      <c r="BJ814" t="s">
        <v>15290</v>
      </c>
      <c r="BK814" t="s">
        <v>15294</v>
      </c>
      <c r="BL814" t="s">
        <v>13876</v>
      </c>
      <c r="BM814" t="s">
        <v>13876</v>
      </c>
      <c r="BN814" t="s">
        <v>13876</v>
      </c>
      <c r="BO814" t="s">
        <v>13876</v>
      </c>
      <c r="BP814" t="s">
        <v>15291</v>
      </c>
      <c r="BQ814" t="s">
        <v>15284</v>
      </c>
      <c r="BR814" t="s">
        <v>15292</v>
      </c>
      <c r="BS814" t="s">
        <v>13876</v>
      </c>
      <c r="BT814" t="s">
        <v>13876</v>
      </c>
      <c r="BU814" t="s">
        <v>13876</v>
      </c>
      <c r="BV814" t="s">
        <v>13876</v>
      </c>
      <c r="BW814" t="s">
        <v>15284</v>
      </c>
      <c r="BX814" t="s">
        <v>15284</v>
      </c>
      <c r="BY814" t="s">
        <v>15287</v>
      </c>
      <c r="BZ814" t="s">
        <v>13876</v>
      </c>
      <c r="CA814" t="s">
        <v>13876</v>
      </c>
      <c r="CB814" t="s">
        <v>13876</v>
      </c>
      <c r="CC814" t="s">
        <v>13876</v>
      </c>
      <c r="CD814" t="s">
        <v>15291</v>
      </c>
      <c r="CE814" t="s">
        <v>15288</v>
      </c>
      <c r="CF814" t="s">
        <v>15288</v>
      </c>
      <c r="CG814" t="s">
        <v>13876</v>
      </c>
      <c r="CH814" t="s">
        <v>13876</v>
      </c>
      <c r="CI814" t="s">
        <v>13876</v>
      </c>
      <c r="CJ814" t="s">
        <v>13876</v>
      </c>
      <c r="CK814" t="s">
        <v>13876</v>
      </c>
      <c r="CL814" t="s">
        <v>13876</v>
      </c>
      <c r="CM814" t="s">
        <v>13876</v>
      </c>
      <c r="CN814" t="s">
        <v>13876</v>
      </c>
      <c r="CO814" t="s">
        <v>13876</v>
      </c>
      <c r="CP814" t="s">
        <v>13876</v>
      </c>
      <c r="CQ814" t="s">
        <v>13876</v>
      </c>
      <c r="CR814" t="s">
        <v>13876</v>
      </c>
      <c r="CS814" t="s">
        <v>13876</v>
      </c>
      <c r="CT814" t="s">
        <v>13876</v>
      </c>
    </row>
    <row r="815" spans="1:98" hidden="1">
      <c r="A815" s="632"/>
      <c r="B815" s="555"/>
      <c r="C815" s="554"/>
      <c r="D815" s="554"/>
      <c r="E815" s="336"/>
      <c r="F815" s="336"/>
      <c r="G815" s="336"/>
      <c r="H815" s="554"/>
      <c r="I815" s="336"/>
      <c r="J815" s="336"/>
      <c r="K815" s="336"/>
      <c r="L815" s="336"/>
      <c r="M815" s="336"/>
      <c r="N815" s="336"/>
      <c r="O815" s="632"/>
      <c r="P815" s="632"/>
      <c r="Q815" s="556"/>
      <c r="R815" s="336"/>
      <c r="S815" s="336"/>
      <c r="T815" s="336" t="s">
        <v>13876</v>
      </c>
      <c r="U815" s="336"/>
      <c r="V815" s="632"/>
      <c r="W815" s="551"/>
      <c r="X815" s="551"/>
      <c r="Y815" s="551"/>
      <c r="Z815" s="551"/>
      <c r="AA815" s="551">
        <v>0</v>
      </c>
      <c r="AB815" s="551">
        <v>0</v>
      </c>
      <c r="AC815" s="551">
        <v>0</v>
      </c>
      <c r="AD815" s="552"/>
      <c r="AE815" s="623">
        <v>0</v>
      </c>
      <c r="AQ815" t="s">
        <v>13876</v>
      </c>
      <c r="AR815" t="s">
        <v>13876</v>
      </c>
      <c r="AS815" t="s">
        <v>13876</v>
      </c>
      <c r="AT815" t="s">
        <v>13876</v>
      </c>
      <c r="AU815" t="s">
        <v>13876</v>
      </c>
      <c r="AV815" t="s">
        <v>13876</v>
      </c>
      <c r="AW815" t="s">
        <v>13876</v>
      </c>
      <c r="AX815" t="s">
        <v>13876</v>
      </c>
      <c r="AY815" t="s">
        <v>13876</v>
      </c>
      <c r="AZ815" t="s">
        <v>13876</v>
      </c>
      <c r="BA815" t="s">
        <v>13876</v>
      </c>
      <c r="BB815" t="s">
        <v>13876</v>
      </c>
      <c r="BC815" t="s">
        <v>13876</v>
      </c>
      <c r="BD815" t="s">
        <v>13876</v>
      </c>
      <c r="BE815" t="s">
        <v>13876</v>
      </c>
      <c r="BF815" t="s">
        <v>13876</v>
      </c>
      <c r="BG815" t="s">
        <v>13876</v>
      </c>
      <c r="BH815" t="s">
        <v>13876</v>
      </c>
      <c r="BI815" t="s">
        <v>13876</v>
      </c>
      <c r="BJ815" t="s">
        <v>13876</v>
      </c>
      <c r="BK815" t="s">
        <v>13876</v>
      </c>
      <c r="BL815" t="s">
        <v>13876</v>
      </c>
      <c r="BM815" t="s">
        <v>13876</v>
      </c>
      <c r="BN815" t="s">
        <v>13876</v>
      </c>
      <c r="BO815" t="s">
        <v>13876</v>
      </c>
      <c r="BP815" t="s">
        <v>13876</v>
      </c>
      <c r="BQ815" t="s">
        <v>13876</v>
      </c>
      <c r="BR815" t="s">
        <v>13876</v>
      </c>
      <c r="BS815" t="s">
        <v>13876</v>
      </c>
      <c r="BT815" t="s">
        <v>13876</v>
      </c>
      <c r="BU815" t="s">
        <v>13876</v>
      </c>
      <c r="BV815" t="s">
        <v>13876</v>
      </c>
      <c r="BW815" t="s">
        <v>13876</v>
      </c>
      <c r="BX815" t="s">
        <v>13876</v>
      </c>
      <c r="BY815" t="s">
        <v>13876</v>
      </c>
      <c r="BZ815" t="s">
        <v>13876</v>
      </c>
      <c r="CA815" t="s">
        <v>13876</v>
      </c>
      <c r="CB815" t="s">
        <v>13876</v>
      </c>
      <c r="CC815" t="s">
        <v>13876</v>
      </c>
      <c r="CD815" t="s">
        <v>13876</v>
      </c>
      <c r="CE815" t="s">
        <v>13876</v>
      </c>
      <c r="CF815" t="s">
        <v>13876</v>
      </c>
      <c r="CG815" t="s">
        <v>13876</v>
      </c>
      <c r="CH815" t="s">
        <v>13876</v>
      </c>
      <c r="CI815" t="s">
        <v>13876</v>
      </c>
      <c r="CJ815" t="s">
        <v>13876</v>
      </c>
      <c r="CK815" t="s">
        <v>13876</v>
      </c>
      <c r="CL815" t="s">
        <v>13876</v>
      </c>
      <c r="CM815" t="s">
        <v>13876</v>
      </c>
      <c r="CN815" t="s">
        <v>13876</v>
      </c>
      <c r="CO815" t="s">
        <v>13876</v>
      </c>
      <c r="CP815" t="s">
        <v>13876</v>
      </c>
      <c r="CQ815" t="s">
        <v>13876</v>
      </c>
      <c r="CR815" t="s">
        <v>13876</v>
      </c>
      <c r="CS815" t="s">
        <v>13876</v>
      </c>
      <c r="CT815" t="s">
        <v>13876</v>
      </c>
    </row>
    <row r="816" spans="1:98" hidden="1">
      <c r="A816" s="1088">
        <v>179</v>
      </c>
      <c r="B816" s="554" t="s">
        <v>13534</v>
      </c>
      <c r="C816" s="554" t="s">
        <v>7360</v>
      </c>
      <c r="D816" s="554" t="s">
        <v>7361</v>
      </c>
      <c r="E816" s="336" t="s">
        <v>368</v>
      </c>
      <c r="F816" s="336" t="s">
        <v>7365</v>
      </c>
      <c r="G816" s="336">
        <v>2911400261</v>
      </c>
      <c r="H816" s="554" t="s">
        <v>7369</v>
      </c>
      <c r="I816" s="336" t="s">
        <v>113</v>
      </c>
      <c r="J816" s="336" t="s">
        <v>13659</v>
      </c>
      <c r="K816" s="336" t="s">
        <v>13546</v>
      </c>
      <c r="L816" s="336" t="s">
        <v>13658</v>
      </c>
      <c r="M816" s="336" t="s">
        <v>13659</v>
      </c>
      <c r="N816" s="336" t="s">
        <v>13549</v>
      </c>
      <c r="O816" s="632" t="s">
        <v>13661</v>
      </c>
      <c r="P816" s="632"/>
      <c r="Q816" s="556">
        <v>44620</v>
      </c>
      <c r="R816" s="336"/>
      <c r="S816" s="557">
        <v>44665</v>
      </c>
      <c r="T816" s="336" t="s">
        <v>15926</v>
      </c>
      <c r="U816" s="625">
        <v>91</v>
      </c>
      <c r="V816" s="1088">
        <v>91</v>
      </c>
      <c r="W816" s="551">
        <v>18250</v>
      </c>
      <c r="X816" s="551">
        <v>6915</v>
      </c>
      <c r="Y816" s="551">
        <v>7265</v>
      </c>
      <c r="Z816" s="551">
        <v>8415</v>
      </c>
      <c r="AA816" s="551">
        <v>8228</v>
      </c>
      <c r="AB816" s="551">
        <v>4784</v>
      </c>
      <c r="AC816" s="551">
        <v>3465</v>
      </c>
      <c r="AD816" s="552" t="s">
        <v>13876</v>
      </c>
      <c r="AE816" s="623">
        <v>57322</v>
      </c>
      <c r="AF816" t="s">
        <v>7358</v>
      </c>
      <c r="AG816" t="s">
        <v>7364</v>
      </c>
      <c r="AH816" t="s">
        <v>7368</v>
      </c>
      <c r="AJ816" s="548" t="s">
        <v>13693</v>
      </c>
      <c r="AK816" s="548" t="s">
        <v>14168</v>
      </c>
      <c r="AL816" s="548" t="s">
        <v>13669</v>
      </c>
      <c r="AM816" s="548" t="s">
        <v>14169</v>
      </c>
      <c r="AN816" s="548" t="s">
        <v>14170</v>
      </c>
      <c r="AO816" s="548" t="s">
        <v>14171</v>
      </c>
      <c r="AQ816" t="s">
        <v>13876</v>
      </c>
      <c r="AR816" t="s">
        <v>13876</v>
      </c>
      <c r="AS816" t="s">
        <v>15289</v>
      </c>
      <c r="AT816" t="s">
        <v>15285</v>
      </c>
      <c r="AU816" t="s">
        <v>15292</v>
      </c>
      <c r="AV816" t="s">
        <v>15286</v>
      </c>
      <c r="AW816" t="s">
        <v>15288</v>
      </c>
      <c r="AX816" t="s">
        <v>13876</v>
      </c>
      <c r="AY816" t="s">
        <v>13876</v>
      </c>
      <c r="AZ816" t="s">
        <v>13876</v>
      </c>
      <c r="BA816" t="s">
        <v>15290</v>
      </c>
      <c r="BB816" t="s">
        <v>15294</v>
      </c>
      <c r="BC816" t="s">
        <v>15289</v>
      </c>
      <c r="BD816" t="s">
        <v>15286</v>
      </c>
      <c r="BE816" t="s">
        <v>13876</v>
      </c>
      <c r="BF816" t="s">
        <v>13876</v>
      </c>
      <c r="BG816" t="s">
        <v>13876</v>
      </c>
      <c r="BH816" t="s">
        <v>15287</v>
      </c>
      <c r="BI816" t="s">
        <v>15292</v>
      </c>
      <c r="BJ816" t="s">
        <v>15290</v>
      </c>
      <c r="BK816" t="s">
        <v>15286</v>
      </c>
      <c r="BL816" t="s">
        <v>13876</v>
      </c>
      <c r="BM816" t="s">
        <v>13876</v>
      </c>
      <c r="BN816" t="s">
        <v>13876</v>
      </c>
      <c r="BO816" t="s">
        <v>15285</v>
      </c>
      <c r="BP816" t="s">
        <v>15291</v>
      </c>
      <c r="BQ816" t="s">
        <v>15289</v>
      </c>
      <c r="BR816" t="s">
        <v>15286</v>
      </c>
      <c r="BS816" t="s">
        <v>13876</v>
      </c>
      <c r="BT816" t="s">
        <v>13876</v>
      </c>
      <c r="BU816" t="s">
        <v>13876</v>
      </c>
      <c r="BV816" t="s">
        <v>15285</v>
      </c>
      <c r="BW816" t="s">
        <v>15292</v>
      </c>
      <c r="BX816" t="s">
        <v>15292</v>
      </c>
      <c r="BY816" t="s">
        <v>15285</v>
      </c>
      <c r="BZ816" t="s">
        <v>13876</v>
      </c>
      <c r="CA816" t="s">
        <v>13876</v>
      </c>
      <c r="CB816" t="s">
        <v>13876</v>
      </c>
      <c r="CC816" t="s">
        <v>15291</v>
      </c>
      <c r="CD816" t="s">
        <v>15287</v>
      </c>
      <c r="CE816" t="s">
        <v>15285</v>
      </c>
      <c r="CF816" t="s">
        <v>15291</v>
      </c>
      <c r="CG816" t="s">
        <v>13876</v>
      </c>
      <c r="CH816" t="s">
        <v>13876</v>
      </c>
      <c r="CI816" t="s">
        <v>13876</v>
      </c>
      <c r="CJ816" t="s">
        <v>15284</v>
      </c>
      <c r="CK816" t="s">
        <v>15291</v>
      </c>
      <c r="CL816" t="s">
        <v>15290</v>
      </c>
      <c r="CM816" t="s">
        <v>15286</v>
      </c>
      <c r="CN816" t="s">
        <v>13876</v>
      </c>
      <c r="CO816" t="s">
        <v>13876</v>
      </c>
      <c r="CP816" t="s">
        <v>13876</v>
      </c>
      <c r="CQ816" t="s">
        <v>13876</v>
      </c>
      <c r="CR816" t="s">
        <v>13876</v>
      </c>
      <c r="CS816" t="s">
        <v>13876</v>
      </c>
      <c r="CT816" t="s">
        <v>13876</v>
      </c>
    </row>
    <row r="817" spans="1:98" hidden="1">
      <c r="A817" s="1088"/>
      <c r="B817" s="554" t="s">
        <v>13534</v>
      </c>
      <c r="C817" s="554" t="s">
        <v>7360</v>
      </c>
      <c r="D817" s="554" t="s">
        <v>7361</v>
      </c>
      <c r="E817" s="336" t="s">
        <v>368</v>
      </c>
      <c r="F817" s="336" t="s">
        <v>7365</v>
      </c>
      <c r="G817" s="336">
        <v>2911400261</v>
      </c>
      <c r="H817" s="554" t="s">
        <v>7369</v>
      </c>
      <c r="I817" s="336" t="s">
        <v>114</v>
      </c>
      <c r="J817" s="336" t="s">
        <v>13659</v>
      </c>
      <c r="K817" s="336" t="s">
        <v>13546</v>
      </c>
      <c r="L817" s="336" t="s">
        <v>13658</v>
      </c>
      <c r="M817" s="336" t="s">
        <v>13659</v>
      </c>
      <c r="N817" s="336" t="s">
        <v>13549</v>
      </c>
      <c r="O817" s="632" t="s">
        <v>13661</v>
      </c>
      <c r="P817" s="632"/>
      <c r="Q817" s="556">
        <v>44620</v>
      </c>
      <c r="R817" s="336"/>
      <c r="S817" s="557">
        <v>44665</v>
      </c>
      <c r="T817" s="336" t="s">
        <v>15927</v>
      </c>
      <c r="U817" s="625">
        <v>91</v>
      </c>
      <c r="V817" s="1088"/>
      <c r="W817" s="551" t="s">
        <v>13876</v>
      </c>
      <c r="X817" s="551" t="s">
        <v>13876</v>
      </c>
      <c r="Y817" s="551" t="s">
        <v>13876</v>
      </c>
      <c r="Z817" s="551" t="s">
        <v>13876</v>
      </c>
      <c r="AA817" s="551" t="s">
        <v>13876</v>
      </c>
      <c r="AB817" s="551" t="s">
        <v>13876</v>
      </c>
      <c r="AC817" s="551" t="s">
        <v>13876</v>
      </c>
      <c r="AD817" s="552" t="s">
        <v>13876</v>
      </c>
      <c r="AE817" s="623">
        <v>0</v>
      </c>
      <c r="AF817" t="s">
        <v>7358</v>
      </c>
      <c r="AG817" t="s">
        <v>7364</v>
      </c>
      <c r="AH817" t="s">
        <v>7368</v>
      </c>
      <c r="AJ817" s="548" t="s">
        <v>13693</v>
      </c>
      <c r="AK817" s="548" t="s">
        <v>14168</v>
      </c>
      <c r="AL817" s="548" t="s">
        <v>13669</v>
      </c>
      <c r="AM817" s="548" t="s">
        <v>14169</v>
      </c>
      <c r="AN817" s="548" t="s">
        <v>14170</v>
      </c>
      <c r="AO817" s="548" t="s">
        <v>14171</v>
      </c>
      <c r="AQ817" t="s">
        <v>13876</v>
      </c>
      <c r="AR817" t="s">
        <v>13876</v>
      </c>
      <c r="AS817" t="s">
        <v>13876</v>
      </c>
      <c r="AT817" t="s">
        <v>13876</v>
      </c>
      <c r="AU817" t="s">
        <v>13876</v>
      </c>
      <c r="AV817" t="s">
        <v>13876</v>
      </c>
      <c r="AW817" t="s">
        <v>13876</v>
      </c>
      <c r="AX817" t="s">
        <v>13876</v>
      </c>
      <c r="AY817" t="s">
        <v>13876</v>
      </c>
      <c r="AZ817" t="s">
        <v>13876</v>
      </c>
      <c r="BA817" t="s">
        <v>13876</v>
      </c>
      <c r="BB817" t="s">
        <v>13876</v>
      </c>
      <c r="BC817" t="s">
        <v>13876</v>
      </c>
      <c r="BD817" t="s">
        <v>13876</v>
      </c>
      <c r="BE817" t="s">
        <v>13876</v>
      </c>
      <c r="BF817" t="s">
        <v>13876</v>
      </c>
      <c r="BG817" t="s">
        <v>13876</v>
      </c>
      <c r="BH817" t="s">
        <v>13876</v>
      </c>
      <c r="BI817" t="s">
        <v>13876</v>
      </c>
      <c r="BJ817" t="s">
        <v>13876</v>
      </c>
      <c r="BK817" t="s">
        <v>13876</v>
      </c>
      <c r="BL817" t="s">
        <v>13876</v>
      </c>
      <c r="BM817" t="s">
        <v>13876</v>
      </c>
      <c r="BN817" t="s">
        <v>13876</v>
      </c>
      <c r="BO817" t="s">
        <v>13876</v>
      </c>
      <c r="BP817" t="s">
        <v>13876</v>
      </c>
      <c r="BQ817" t="s">
        <v>13876</v>
      </c>
      <c r="BR817" t="s">
        <v>13876</v>
      </c>
      <c r="BS817" t="s">
        <v>13876</v>
      </c>
      <c r="BT817" t="s">
        <v>13876</v>
      </c>
      <c r="BU817" t="s">
        <v>13876</v>
      </c>
      <c r="BV817" t="s">
        <v>13876</v>
      </c>
      <c r="BW817" t="s">
        <v>13876</v>
      </c>
      <c r="BX817" t="s">
        <v>13876</v>
      </c>
      <c r="BY817" t="s">
        <v>13876</v>
      </c>
      <c r="BZ817" t="s">
        <v>13876</v>
      </c>
      <c r="CA817" t="s">
        <v>13876</v>
      </c>
      <c r="CB817" t="s">
        <v>13876</v>
      </c>
      <c r="CC817" t="s">
        <v>13876</v>
      </c>
      <c r="CD817" t="s">
        <v>13876</v>
      </c>
      <c r="CE817" t="s">
        <v>13876</v>
      </c>
      <c r="CF817" t="s">
        <v>13876</v>
      </c>
      <c r="CG817" t="s">
        <v>13876</v>
      </c>
      <c r="CH817" t="s">
        <v>13876</v>
      </c>
      <c r="CI817" t="s">
        <v>13876</v>
      </c>
      <c r="CJ817" t="s">
        <v>13876</v>
      </c>
      <c r="CK817" t="s">
        <v>13876</v>
      </c>
      <c r="CL817" t="s">
        <v>13876</v>
      </c>
      <c r="CM817" t="s">
        <v>13876</v>
      </c>
      <c r="CN817" t="s">
        <v>13876</v>
      </c>
      <c r="CO817" t="s">
        <v>13876</v>
      </c>
      <c r="CP817" t="s">
        <v>13876</v>
      </c>
      <c r="CQ817" t="s">
        <v>13876</v>
      </c>
      <c r="CR817" t="s">
        <v>13876</v>
      </c>
      <c r="CS817" t="s">
        <v>13876</v>
      </c>
      <c r="CT817" t="s">
        <v>13876</v>
      </c>
    </row>
    <row r="818" spans="1:98" hidden="1">
      <c r="A818" s="1088"/>
      <c r="B818" s="554" t="s">
        <v>13534</v>
      </c>
      <c r="C818" s="554" t="s">
        <v>7360</v>
      </c>
      <c r="D818" s="554" t="s">
        <v>7361</v>
      </c>
      <c r="E818" s="336" t="s">
        <v>368</v>
      </c>
      <c r="F818" s="336" t="s">
        <v>7365</v>
      </c>
      <c r="G818" s="336">
        <v>2911400261</v>
      </c>
      <c r="H818" s="554" t="s">
        <v>7369</v>
      </c>
      <c r="I818" s="336" t="s">
        <v>116</v>
      </c>
      <c r="J818" s="336" t="s">
        <v>13659</v>
      </c>
      <c r="K818" s="336" t="s">
        <v>13546</v>
      </c>
      <c r="L818" s="336" t="s">
        <v>13658</v>
      </c>
      <c r="M818" s="336" t="s">
        <v>13659</v>
      </c>
      <c r="N818" s="336" t="s">
        <v>13549</v>
      </c>
      <c r="O818" s="632" t="s">
        <v>13661</v>
      </c>
      <c r="P818" s="632"/>
      <c r="Q818" s="556">
        <v>44620</v>
      </c>
      <c r="R818" s="336"/>
      <c r="S818" s="557">
        <v>44665</v>
      </c>
      <c r="T818" s="336" t="s">
        <v>15928</v>
      </c>
      <c r="U818" s="625">
        <v>91</v>
      </c>
      <c r="V818" s="1088"/>
      <c r="W818" s="551" t="s">
        <v>13876</v>
      </c>
      <c r="X818" s="551" t="s">
        <v>13876</v>
      </c>
      <c r="Y818" s="551" t="s">
        <v>13876</v>
      </c>
      <c r="Z818" s="551" t="s">
        <v>13876</v>
      </c>
      <c r="AA818" s="551" t="s">
        <v>13876</v>
      </c>
      <c r="AB818" s="551" t="s">
        <v>13876</v>
      </c>
      <c r="AC818" s="551" t="s">
        <v>13876</v>
      </c>
      <c r="AD818" s="552" t="s">
        <v>13876</v>
      </c>
      <c r="AE818" s="623">
        <v>0</v>
      </c>
      <c r="AF818" t="s">
        <v>7358</v>
      </c>
      <c r="AG818" t="s">
        <v>7364</v>
      </c>
      <c r="AH818" t="s">
        <v>7368</v>
      </c>
      <c r="AJ818" s="548" t="s">
        <v>13693</v>
      </c>
      <c r="AK818" s="548" t="s">
        <v>14168</v>
      </c>
      <c r="AL818" s="548" t="s">
        <v>13669</v>
      </c>
      <c r="AM818" s="548" t="s">
        <v>14169</v>
      </c>
      <c r="AN818" s="548" t="s">
        <v>14170</v>
      </c>
      <c r="AO818" s="548" t="s">
        <v>14171</v>
      </c>
      <c r="AQ818" t="s">
        <v>13876</v>
      </c>
      <c r="AR818" t="s">
        <v>13876</v>
      </c>
      <c r="AS818" t="s">
        <v>13876</v>
      </c>
      <c r="AT818" t="s">
        <v>13876</v>
      </c>
      <c r="AU818" t="s">
        <v>13876</v>
      </c>
      <c r="AV818" t="s">
        <v>13876</v>
      </c>
      <c r="AW818" t="s">
        <v>13876</v>
      </c>
      <c r="AX818" t="s">
        <v>13876</v>
      </c>
      <c r="AY818" t="s">
        <v>13876</v>
      </c>
      <c r="AZ818" t="s">
        <v>13876</v>
      </c>
      <c r="BA818" t="s">
        <v>13876</v>
      </c>
      <c r="BB818" t="s">
        <v>13876</v>
      </c>
      <c r="BC818" t="s">
        <v>13876</v>
      </c>
      <c r="BD818" t="s">
        <v>13876</v>
      </c>
      <c r="BE818" t="s">
        <v>13876</v>
      </c>
      <c r="BF818" t="s">
        <v>13876</v>
      </c>
      <c r="BG818" t="s">
        <v>13876</v>
      </c>
      <c r="BH818" t="s">
        <v>13876</v>
      </c>
      <c r="BI818" t="s">
        <v>13876</v>
      </c>
      <c r="BJ818" t="s">
        <v>13876</v>
      </c>
      <c r="BK818" t="s">
        <v>13876</v>
      </c>
      <c r="BL818" t="s">
        <v>13876</v>
      </c>
      <c r="BM818" t="s">
        <v>13876</v>
      </c>
      <c r="BN818" t="s">
        <v>13876</v>
      </c>
      <c r="BO818" t="s">
        <v>13876</v>
      </c>
      <c r="BP818" t="s">
        <v>13876</v>
      </c>
      <c r="BQ818" t="s">
        <v>13876</v>
      </c>
      <c r="BR818" t="s">
        <v>13876</v>
      </c>
      <c r="BS818" t="s">
        <v>13876</v>
      </c>
      <c r="BT818" t="s">
        <v>13876</v>
      </c>
      <c r="BU818" t="s">
        <v>13876</v>
      </c>
      <c r="BV818" t="s">
        <v>13876</v>
      </c>
      <c r="BW818" t="s">
        <v>13876</v>
      </c>
      <c r="BX818" t="s">
        <v>13876</v>
      </c>
      <c r="BY818" t="s">
        <v>13876</v>
      </c>
      <c r="BZ818" t="s">
        <v>13876</v>
      </c>
      <c r="CA818" t="s">
        <v>13876</v>
      </c>
      <c r="CB818" t="s">
        <v>13876</v>
      </c>
      <c r="CC818" t="s">
        <v>13876</v>
      </c>
      <c r="CD818" t="s">
        <v>13876</v>
      </c>
      <c r="CE818" t="s">
        <v>13876</v>
      </c>
      <c r="CF818" t="s">
        <v>13876</v>
      </c>
      <c r="CG818" t="s">
        <v>13876</v>
      </c>
      <c r="CH818" t="s">
        <v>13876</v>
      </c>
      <c r="CI818" t="s">
        <v>13876</v>
      </c>
      <c r="CJ818" t="s">
        <v>13876</v>
      </c>
      <c r="CK818" t="s">
        <v>13876</v>
      </c>
      <c r="CL818" t="s">
        <v>13876</v>
      </c>
      <c r="CM818" t="s">
        <v>13876</v>
      </c>
      <c r="CN818" t="s">
        <v>13876</v>
      </c>
      <c r="CO818" t="s">
        <v>13876</v>
      </c>
      <c r="CP818" t="s">
        <v>13876</v>
      </c>
      <c r="CQ818" t="s">
        <v>13876</v>
      </c>
      <c r="CR818" t="s">
        <v>13876</v>
      </c>
      <c r="CS818" t="s">
        <v>13876</v>
      </c>
      <c r="CT818" t="s">
        <v>13876</v>
      </c>
    </row>
    <row r="819" spans="1:98" hidden="1">
      <c r="A819" s="1088"/>
      <c r="B819" s="554" t="s">
        <v>13534</v>
      </c>
      <c r="C819" s="554" t="s">
        <v>7360</v>
      </c>
      <c r="D819" s="554" t="s">
        <v>7361</v>
      </c>
      <c r="E819" s="336" t="s">
        <v>368</v>
      </c>
      <c r="F819" s="336" t="s">
        <v>7365</v>
      </c>
      <c r="G819" s="336">
        <v>2911400261</v>
      </c>
      <c r="H819" s="554" t="s">
        <v>7369</v>
      </c>
      <c r="I819" s="336" t="s">
        <v>115</v>
      </c>
      <c r="J819" s="336" t="s">
        <v>13659</v>
      </c>
      <c r="K819" s="336" t="s">
        <v>13546</v>
      </c>
      <c r="L819" s="336" t="s">
        <v>13658</v>
      </c>
      <c r="M819" s="336" t="s">
        <v>13659</v>
      </c>
      <c r="N819" s="336" t="s">
        <v>13549</v>
      </c>
      <c r="O819" s="632" t="s">
        <v>13661</v>
      </c>
      <c r="P819" s="632"/>
      <c r="Q819" s="556">
        <v>44620</v>
      </c>
      <c r="R819" s="336"/>
      <c r="S819" s="557">
        <v>44665</v>
      </c>
      <c r="T819" s="336" t="s">
        <v>15929</v>
      </c>
      <c r="U819" s="625">
        <v>91</v>
      </c>
      <c r="V819" s="1088"/>
      <c r="W819" s="551" t="s">
        <v>13876</v>
      </c>
      <c r="X819" s="551" t="s">
        <v>13876</v>
      </c>
      <c r="Y819" s="551" t="s">
        <v>13876</v>
      </c>
      <c r="Z819" s="551" t="s">
        <v>13876</v>
      </c>
      <c r="AA819" s="551" t="s">
        <v>13876</v>
      </c>
      <c r="AB819" s="551" t="s">
        <v>13876</v>
      </c>
      <c r="AC819" s="551" t="s">
        <v>13876</v>
      </c>
      <c r="AD819" s="552" t="s">
        <v>13876</v>
      </c>
      <c r="AE819" s="623">
        <v>0</v>
      </c>
      <c r="AF819" t="s">
        <v>7358</v>
      </c>
      <c r="AG819" t="s">
        <v>7364</v>
      </c>
      <c r="AH819" t="s">
        <v>7368</v>
      </c>
      <c r="AJ819" s="548" t="s">
        <v>13693</v>
      </c>
      <c r="AK819" s="548" t="s">
        <v>14168</v>
      </c>
      <c r="AL819" s="548" t="s">
        <v>13669</v>
      </c>
      <c r="AM819" s="548" t="s">
        <v>14169</v>
      </c>
      <c r="AN819" s="548" t="s">
        <v>14170</v>
      </c>
      <c r="AO819" s="548" t="s">
        <v>14171</v>
      </c>
      <c r="AQ819" t="s">
        <v>13876</v>
      </c>
      <c r="AR819" t="s">
        <v>13876</v>
      </c>
      <c r="AS819" t="s">
        <v>13876</v>
      </c>
      <c r="AT819" t="s">
        <v>13876</v>
      </c>
      <c r="AU819" t="s">
        <v>13876</v>
      </c>
      <c r="AV819" t="s">
        <v>13876</v>
      </c>
      <c r="AW819" t="s">
        <v>13876</v>
      </c>
      <c r="AX819" t="s">
        <v>13876</v>
      </c>
      <c r="AY819" t="s">
        <v>13876</v>
      </c>
      <c r="AZ819" t="s">
        <v>13876</v>
      </c>
      <c r="BA819" t="s">
        <v>13876</v>
      </c>
      <c r="BB819" t="s">
        <v>13876</v>
      </c>
      <c r="BC819" t="s">
        <v>13876</v>
      </c>
      <c r="BD819" t="s">
        <v>13876</v>
      </c>
      <c r="BE819" t="s">
        <v>13876</v>
      </c>
      <c r="BF819" t="s">
        <v>13876</v>
      </c>
      <c r="BG819" t="s">
        <v>13876</v>
      </c>
      <c r="BH819" t="s">
        <v>13876</v>
      </c>
      <c r="BI819" t="s">
        <v>13876</v>
      </c>
      <c r="BJ819" t="s">
        <v>13876</v>
      </c>
      <c r="BK819" t="s">
        <v>13876</v>
      </c>
      <c r="BL819" t="s">
        <v>13876</v>
      </c>
      <c r="BM819" t="s">
        <v>13876</v>
      </c>
      <c r="BN819" t="s">
        <v>13876</v>
      </c>
      <c r="BO819" t="s">
        <v>13876</v>
      </c>
      <c r="BP819" t="s">
        <v>13876</v>
      </c>
      <c r="BQ819" t="s">
        <v>13876</v>
      </c>
      <c r="BR819" t="s">
        <v>13876</v>
      </c>
      <c r="BS819" t="s">
        <v>13876</v>
      </c>
      <c r="BT819" t="s">
        <v>13876</v>
      </c>
      <c r="BU819" t="s">
        <v>13876</v>
      </c>
      <c r="BV819" t="s">
        <v>13876</v>
      </c>
      <c r="BW819" t="s">
        <v>13876</v>
      </c>
      <c r="BX819" t="s">
        <v>13876</v>
      </c>
      <c r="BY819" t="s">
        <v>13876</v>
      </c>
      <c r="BZ819" t="s">
        <v>13876</v>
      </c>
      <c r="CA819" t="s">
        <v>13876</v>
      </c>
      <c r="CB819" t="s">
        <v>13876</v>
      </c>
      <c r="CC819" t="s">
        <v>13876</v>
      </c>
      <c r="CD819" t="s">
        <v>13876</v>
      </c>
      <c r="CE819" t="s">
        <v>13876</v>
      </c>
      <c r="CF819" t="s">
        <v>13876</v>
      </c>
      <c r="CG819" t="s">
        <v>13876</v>
      </c>
      <c r="CH819" t="s">
        <v>13876</v>
      </c>
      <c r="CI819" t="s">
        <v>13876</v>
      </c>
      <c r="CJ819" t="s">
        <v>13876</v>
      </c>
      <c r="CK819" t="s">
        <v>13876</v>
      </c>
      <c r="CL819" t="s">
        <v>13876</v>
      </c>
      <c r="CM819" t="s">
        <v>13876</v>
      </c>
      <c r="CN819" t="s">
        <v>13876</v>
      </c>
      <c r="CO819" t="s">
        <v>13876</v>
      </c>
      <c r="CP819" t="s">
        <v>13876</v>
      </c>
      <c r="CQ819" t="s">
        <v>13876</v>
      </c>
      <c r="CR819" t="s">
        <v>13876</v>
      </c>
      <c r="CS819" t="s">
        <v>13876</v>
      </c>
      <c r="CT819" t="s">
        <v>13876</v>
      </c>
    </row>
    <row r="820" spans="1:98" hidden="1">
      <c r="A820" s="632"/>
      <c r="B820" s="555"/>
      <c r="C820" s="554"/>
      <c r="D820" s="554"/>
      <c r="E820" s="336"/>
      <c r="F820" s="336"/>
      <c r="G820" s="336"/>
      <c r="H820" s="554"/>
      <c r="I820" s="336"/>
      <c r="J820" s="336"/>
      <c r="K820" s="336"/>
      <c r="L820" s="336"/>
      <c r="M820" s="336"/>
      <c r="N820" s="336"/>
      <c r="O820" s="632"/>
      <c r="P820" s="632"/>
      <c r="Q820" s="556"/>
      <c r="R820" s="336"/>
      <c r="S820" s="336"/>
      <c r="T820" s="336" t="s">
        <v>13876</v>
      </c>
      <c r="U820" s="336"/>
      <c r="V820" s="632"/>
      <c r="W820" s="551"/>
      <c r="X820" s="551"/>
      <c r="Y820" s="551"/>
      <c r="Z820" s="551"/>
      <c r="AA820" s="551">
        <v>0</v>
      </c>
      <c r="AB820" s="551">
        <v>0</v>
      </c>
      <c r="AC820" s="551">
        <v>0</v>
      </c>
      <c r="AD820" s="552"/>
      <c r="AE820" s="623">
        <v>0</v>
      </c>
      <c r="AQ820" t="s">
        <v>13876</v>
      </c>
      <c r="AR820" t="s">
        <v>13876</v>
      </c>
      <c r="AS820" t="s">
        <v>13876</v>
      </c>
      <c r="AT820" t="s">
        <v>13876</v>
      </c>
      <c r="AU820" t="s">
        <v>13876</v>
      </c>
      <c r="AV820" t="s">
        <v>13876</v>
      </c>
      <c r="AW820" t="s">
        <v>13876</v>
      </c>
      <c r="AX820" t="s">
        <v>13876</v>
      </c>
      <c r="AY820" t="s">
        <v>13876</v>
      </c>
      <c r="AZ820" t="s">
        <v>13876</v>
      </c>
      <c r="BA820" t="s">
        <v>13876</v>
      </c>
      <c r="BB820" t="s">
        <v>13876</v>
      </c>
      <c r="BC820" t="s">
        <v>13876</v>
      </c>
      <c r="BD820" t="s">
        <v>13876</v>
      </c>
      <c r="BE820" t="s">
        <v>13876</v>
      </c>
      <c r="BF820" t="s">
        <v>13876</v>
      </c>
      <c r="BG820" t="s">
        <v>13876</v>
      </c>
      <c r="BH820" t="s">
        <v>13876</v>
      </c>
      <c r="BI820" t="s">
        <v>13876</v>
      </c>
      <c r="BJ820" t="s">
        <v>13876</v>
      </c>
      <c r="BK820" t="s">
        <v>13876</v>
      </c>
      <c r="BL820" t="s">
        <v>13876</v>
      </c>
      <c r="BM820" t="s">
        <v>13876</v>
      </c>
      <c r="BN820" t="s">
        <v>13876</v>
      </c>
      <c r="BO820" t="s">
        <v>13876</v>
      </c>
      <c r="BP820" t="s">
        <v>13876</v>
      </c>
      <c r="BQ820" t="s">
        <v>13876</v>
      </c>
      <c r="BR820" t="s">
        <v>13876</v>
      </c>
      <c r="BS820" t="s">
        <v>13876</v>
      </c>
      <c r="BT820" t="s">
        <v>13876</v>
      </c>
      <c r="BU820" t="s">
        <v>13876</v>
      </c>
      <c r="BV820" t="s">
        <v>13876</v>
      </c>
      <c r="BW820" t="s">
        <v>13876</v>
      </c>
      <c r="BX820" t="s">
        <v>13876</v>
      </c>
      <c r="BY820" t="s">
        <v>13876</v>
      </c>
      <c r="BZ820" t="s">
        <v>13876</v>
      </c>
      <c r="CA820" t="s">
        <v>13876</v>
      </c>
      <c r="CB820" t="s">
        <v>13876</v>
      </c>
      <c r="CC820" t="s">
        <v>13876</v>
      </c>
      <c r="CD820" t="s">
        <v>13876</v>
      </c>
      <c r="CE820" t="s">
        <v>13876</v>
      </c>
      <c r="CF820" t="s">
        <v>13876</v>
      </c>
      <c r="CG820" t="s">
        <v>13876</v>
      </c>
      <c r="CH820" t="s">
        <v>13876</v>
      </c>
      <c r="CI820" t="s">
        <v>13876</v>
      </c>
      <c r="CJ820" t="s">
        <v>13876</v>
      </c>
      <c r="CK820" t="s">
        <v>13876</v>
      </c>
      <c r="CL820" t="s">
        <v>13876</v>
      </c>
      <c r="CM820" t="s">
        <v>13876</v>
      </c>
      <c r="CN820" t="s">
        <v>13876</v>
      </c>
      <c r="CO820" t="s">
        <v>13876</v>
      </c>
      <c r="CP820" t="s">
        <v>13876</v>
      </c>
      <c r="CQ820" t="s">
        <v>13876</v>
      </c>
      <c r="CR820" t="s">
        <v>13876</v>
      </c>
      <c r="CS820" t="s">
        <v>13876</v>
      </c>
      <c r="CT820" t="s">
        <v>13876</v>
      </c>
    </row>
    <row r="821" spans="1:98" hidden="1">
      <c r="A821" s="632">
        <v>180</v>
      </c>
      <c r="B821" s="554" t="s">
        <v>5927</v>
      </c>
      <c r="C821" s="554" t="s">
        <v>2923</v>
      </c>
      <c r="D821" s="554" t="s">
        <v>5928</v>
      </c>
      <c r="E821" s="336" t="s">
        <v>368</v>
      </c>
      <c r="F821" s="336" t="s">
        <v>14172</v>
      </c>
      <c r="G821" s="336">
        <v>2910900329</v>
      </c>
      <c r="H821" s="554" t="s">
        <v>5934</v>
      </c>
      <c r="I821" s="336" t="s">
        <v>113</v>
      </c>
      <c r="J821" s="336" t="s">
        <v>13659</v>
      </c>
      <c r="K821" s="336" t="s">
        <v>13546</v>
      </c>
      <c r="L821" s="336" t="s">
        <v>13658</v>
      </c>
      <c r="M821" s="336" t="s">
        <v>13658</v>
      </c>
      <c r="N821" s="336"/>
      <c r="O821" s="632"/>
      <c r="P821" s="632"/>
      <c r="Q821" s="632"/>
      <c r="R821" s="336"/>
      <c r="S821" s="336"/>
      <c r="T821" s="336" t="s">
        <v>15930</v>
      </c>
      <c r="U821" s="336"/>
      <c r="V821" s="632"/>
      <c r="W821" s="551" t="s">
        <v>13876</v>
      </c>
      <c r="X821" s="551" t="s">
        <v>13876</v>
      </c>
      <c r="Y821" s="551" t="s">
        <v>13876</v>
      </c>
      <c r="Z821" s="551" t="s">
        <v>13876</v>
      </c>
      <c r="AA821" s="551" t="s">
        <v>13876</v>
      </c>
      <c r="AB821" s="551" t="s">
        <v>13876</v>
      </c>
      <c r="AC821" s="551" t="s">
        <v>13876</v>
      </c>
      <c r="AD821" s="552" t="s">
        <v>13876</v>
      </c>
      <c r="AE821" s="623">
        <v>0</v>
      </c>
      <c r="AF821" t="s">
        <v>5926</v>
      </c>
      <c r="AG821" t="s">
        <v>5931</v>
      </c>
      <c r="AH821" t="s">
        <v>5933</v>
      </c>
      <c r="AJ821" s="548" t="s">
        <v>13693</v>
      </c>
      <c r="AK821" s="548" t="s">
        <v>13894</v>
      </c>
      <c r="AL821" s="548" t="s">
        <v>13669</v>
      </c>
      <c r="AM821" s="548" t="s">
        <v>14173</v>
      </c>
      <c r="AN821" s="548" t="s">
        <v>14174</v>
      </c>
      <c r="AO821" s="548" t="s">
        <v>14175</v>
      </c>
      <c r="AQ821" t="s">
        <v>13876</v>
      </c>
      <c r="AR821" t="s">
        <v>13876</v>
      </c>
      <c r="AS821" t="s">
        <v>13876</v>
      </c>
      <c r="AT821" t="s">
        <v>13876</v>
      </c>
      <c r="AU821" t="s">
        <v>13876</v>
      </c>
      <c r="AV821" t="s">
        <v>13876</v>
      </c>
      <c r="AW821" t="s">
        <v>13876</v>
      </c>
      <c r="AX821" t="s">
        <v>13876</v>
      </c>
      <c r="AY821" t="s">
        <v>13876</v>
      </c>
      <c r="AZ821" t="s">
        <v>13876</v>
      </c>
      <c r="BA821" t="s">
        <v>13876</v>
      </c>
      <c r="BB821" t="s">
        <v>13876</v>
      </c>
      <c r="BC821" t="s">
        <v>13876</v>
      </c>
      <c r="BD821" t="s">
        <v>13876</v>
      </c>
      <c r="BE821" t="s">
        <v>13876</v>
      </c>
      <c r="BF821" t="s">
        <v>13876</v>
      </c>
      <c r="BG821" t="s">
        <v>13876</v>
      </c>
      <c r="BH821" t="s">
        <v>13876</v>
      </c>
      <c r="BI821" t="s">
        <v>13876</v>
      </c>
      <c r="BJ821" t="s">
        <v>13876</v>
      </c>
      <c r="BK821" t="s">
        <v>13876</v>
      </c>
      <c r="BL821" t="s">
        <v>13876</v>
      </c>
      <c r="BM821" t="s">
        <v>13876</v>
      </c>
      <c r="BN821" t="s">
        <v>13876</v>
      </c>
      <c r="BO821" t="s">
        <v>13876</v>
      </c>
      <c r="BP821" t="s">
        <v>13876</v>
      </c>
      <c r="BQ821" t="s">
        <v>13876</v>
      </c>
      <c r="BR821" t="s">
        <v>13876</v>
      </c>
      <c r="BS821" t="s">
        <v>13876</v>
      </c>
      <c r="BT821" t="s">
        <v>13876</v>
      </c>
      <c r="BU821" t="s">
        <v>13876</v>
      </c>
      <c r="BV821" t="s">
        <v>13876</v>
      </c>
      <c r="BW821" t="s">
        <v>13876</v>
      </c>
      <c r="BX821" t="s">
        <v>13876</v>
      </c>
      <c r="BY821" t="s">
        <v>13876</v>
      </c>
      <c r="BZ821" t="s">
        <v>13876</v>
      </c>
      <c r="CA821" t="s">
        <v>13876</v>
      </c>
      <c r="CB821" t="s">
        <v>13876</v>
      </c>
      <c r="CC821" t="s">
        <v>13876</v>
      </c>
      <c r="CD821" t="s">
        <v>13876</v>
      </c>
      <c r="CE821" t="s">
        <v>13876</v>
      </c>
      <c r="CF821" t="s">
        <v>13876</v>
      </c>
      <c r="CG821" t="s">
        <v>13876</v>
      </c>
      <c r="CH821" t="s">
        <v>13876</v>
      </c>
      <c r="CI821" t="s">
        <v>13876</v>
      </c>
      <c r="CJ821" t="s">
        <v>13876</v>
      </c>
      <c r="CK821" t="s">
        <v>13876</v>
      </c>
      <c r="CL821" t="s">
        <v>13876</v>
      </c>
      <c r="CM821" t="s">
        <v>13876</v>
      </c>
      <c r="CN821" t="s">
        <v>13876</v>
      </c>
      <c r="CO821" t="s">
        <v>13876</v>
      </c>
      <c r="CP821" t="s">
        <v>13876</v>
      </c>
      <c r="CQ821" t="s">
        <v>13876</v>
      </c>
      <c r="CR821" t="s">
        <v>13876</v>
      </c>
      <c r="CS821" t="s">
        <v>13876</v>
      </c>
      <c r="CT821" t="s">
        <v>13876</v>
      </c>
    </row>
    <row r="822" spans="1:98" hidden="1">
      <c r="A822" s="632"/>
      <c r="B822" s="555"/>
      <c r="C822" s="554"/>
      <c r="D822" s="554"/>
      <c r="E822" s="336"/>
      <c r="F822" s="336"/>
      <c r="G822" s="336"/>
      <c r="H822" s="554"/>
      <c r="I822" s="336"/>
      <c r="J822" s="336"/>
      <c r="K822" s="336"/>
      <c r="L822" s="336"/>
      <c r="M822" s="336"/>
      <c r="N822" s="336"/>
      <c r="O822" s="632"/>
      <c r="P822" s="632"/>
      <c r="Q822" s="632"/>
      <c r="R822" s="336"/>
      <c r="S822" s="336"/>
      <c r="T822" s="336" t="s">
        <v>13876</v>
      </c>
      <c r="U822" s="336"/>
      <c r="V822" s="632"/>
      <c r="W822" s="551"/>
      <c r="X822" s="551"/>
      <c r="Y822" s="551"/>
      <c r="Z822" s="551"/>
      <c r="AA822" s="551">
        <v>0</v>
      </c>
      <c r="AB822" s="551">
        <v>0</v>
      </c>
      <c r="AC822" s="551">
        <v>0</v>
      </c>
      <c r="AD822" s="552"/>
      <c r="AE822" s="623">
        <v>0</v>
      </c>
      <c r="AQ822" t="s">
        <v>13876</v>
      </c>
      <c r="AR822" t="s">
        <v>13876</v>
      </c>
      <c r="AS822" t="s">
        <v>13876</v>
      </c>
      <c r="AT822" t="s">
        <v>13876</v>
      </c>
      <c r="AU822" t="s">
        <v>13876</v>
      </c>
      <c r="AV822" t="s">
        <v>13876</v>
      </c>
      <c r="AW822" t="s">
        <v>13876</v>
      </c>
      <c r="AX822" t="s">
        <v>13876</v>
      </c>
      <c r="AY822" t="s">
        <v>13876</v>
      </c>
      <c r="AZ822" t="s">
        <v>13876</v>
      </c>
      <c r="BA822" t="s">
        <v>13876</v>
      </c>
      <c r="BB822" t="s">
        <v>13876</v>
      </c>
      <c r="BC822" t="s">
        <v>13876</v>
      </c>
      <c r="BD822" t="s">
        <v>13876</v>
      </c>
      <c r="BE822" t="s">
        <v>13876</v>
      </c>
      <c r="BF822" t="s">
        <v>13876</v>
      </c>
      <c r="BG822" t="s">
        <v>13876</v>
      </c>
      <c r="BH822" t="s">
        <v>13876</v>
      </c>
      <c r="BI822" t="s">
        <v>13876</v>
      </c>
      <c r="BJ822" t="s">
        <v>13876</v>
      </c>
      <c r="BK822" t="s">
        <v>13876</v>
      </c>
      <c r="BL822" t="s">
        <v>13876</v>
      </c>
      <c r="BM822" t="s">
        <v>13876</v>
      </c>
      <c r="BN822" t="s">
        <v>13876</v>
      </c>
      <c r="BO822" t="s">
        <v>13876</v>
      </c>
      <c r="BP822" t="s">
        <v>13876</v>
      </c>
      <c r="BQ822" t="s">
        <v>13876</v>
      </c>
      <c r="BR822" t="s">
        <v>13876</v>
      </c>
      <c r="BS822" t="s">
        <v>13876</v>
      </c>
      <c r="BT822" t="s">
        <v>13876</v>
      </c>
      <c r="BU822" t="s">
        <v>13876</v>
      </c>
      <c r="BV822" t="s">
        <v>13876</v>
      </c>
      <c r="BW822" t="s">
        <v>13876</v>
      </c>
      <c r="BX822" t="s">
        <v>13876</v>
      </c>
      <c r="BY822" t="s">
        <v>13876</v>
      </c>
      <c r="BZ822" t="s">
        <v>13876</v>
      </c>
      <c r="CA822" t="s">
        <v>13876</v>
      </c>
      <c r="CB822" t="s">
        <v>13876</v>
      </c>
      <c r="CC822" t="s">
        <v>13876</v>
      </c>
      <c r="CD822" t="s">
        <v>13876</v>
      </c>
      <c r="CE822" t="s">
        <v>13876</v>
      </c>
      <c r="CF822" t="s">
        <v>13876</v>
      </c>
      <c r="CG822" t="s">
        <v>13876</v>
      </c>
      <c r="CH822" t="s">
        <v>13876</v>
      </c>
      <c r="CI822" t="s">
        <v>13876</v>
      </c>
      <c r="CJ822" t="s">
        <v>13876</v>
      </c>
      <c r="CK822" t="s">
        <v>13876</v>
      </c>
      <c r="CL822" t="s">
        <v>13876</v>
      </c>
      <c r="CM822" t="s">
        <v>13876</v>
      </c>
      <c r="CN822" t="s">
        <v>13876</v>
      </c>
      <c r="CO822" t="s">
        <v>13876</v>
      </c>
      <c r="CP822" t="s">
        <v>13876</v>
      </c>
      <c r="CQ822" t="s">
        <v>13876</v>
      </c>
      <c r="CR822" t="s">
        <v>13876</v>
      </c>
      <c r="CS822" t="s">
        <v>13876</v>
      </c>
      <c r="CT822" t="s">
        <v>13876</v>
      </c>
    </row>
    <row r="823" spans="1:98" hidden="1">
      <c r="A823" s="1088">
        <v>181</v>
      </c>
      <c r="B823" s="554" t="s">
        <v>2359</v>
      </c>
      <c r="C823" s="554" t="s">
        <v>1609</v>
      </c>
      <c r="D823" s="554" t="s">
        <v>2360</v>
      </c>
      <c r="E823" s="336" t="s">
        <v>368</v>
      </c>
      <c r="F823" s="573" t="s">
        <v>14176</v>
      </c>
      <c r="G823" s="336">
        <v>2910103080</v>
      </c>
      <c r="H823" s="554" t="s">
        <v>2367</v>
      </c>
      <c r="I823" s="336" t="s">
        <v>113</v>
      </c>
      <c r="J823" s="336" t="s">
        <v>13659</v>
      </c>
      <c r="K823" s="336" t="s">
        <v>13546</v>
      </c>
      <c r="L823" s="336" t="s">
        <v>13658</v>
      </c>
      <c r="M823" s="336" t="s">
        <v>13658</v>
      </c>
      <c r="N823" s="336"/>
      <c r="O823" s="632"/>
      <c r="P823" s="632" t="s">
        <v>13661</v>
      </c>
      <c r="Q823" s="556">
        <v>44620</v>
      </c>
      <c r="R823" s="336"/>
      <c r="S823" s="557">
        <v>44666</v>
      </c>
      <c r="T823" s="336" t="s">
        <v>15931</v>
      </c>
      <c r="U823" s="625">
        <v>92</v>
      </c>
      <c r="V823" s="1088">
        <v>92</v>
      </c>
      <c r="W823" s="551">
        <v>38145</v>
      </c>
      <c r="X823" s="551">
        <v>13542</v>
      </c>
      <c r="Y823" s="551">
        <v>18291</v>
      </c>
      <c r="Z823" s="551">
        <v>16740</v>
      </c>
      <c r="AA823" s="551">
        <v>18355</v>
      </c>
      <c r="AB823" s="551">
        <v>18571</v>
      </c>
      <c r="AC823" s="551" t="s">
        <v>13876</v>
      </c>
      <c r="AD823" s="552" t="s">
        <v>13876</v>
      </c>
      <c r="AE823" s="623">
        <v>123644</v>
      </c>
      <c r="AF823" t="s">
        <v>2358</v>
      </c>
      <c r="AG823" t="s">
        <v>2362</v>
      </c>
      <c r="AH823" t="s">
        <v>2366</v>
      </c>
      <c r="AJ823" s="548" t="s">
        <v>14177</v>
      </c>
      <c r="AK823" s="548" t="s">
        <v>14178</v>
      </c>
      <c r="AL823" s="548" t="s">
        <v>13669</v>
      </c>
      <c r="AM823" s="548" t="s">
        <v>14179</v>
      </c>
      <c r="AN823" s="548" t="s">
        <v>14180</v>
      </c>
      <c r="AO823" s="548" t="s">
        <v>14181</v>
      </c>
      <c r="AQ823" t="s">
        <v>13876</v>
      </c>
      <c r="AR823" t="s">
        <v>13876</v>
      </c>
      <c r="AS823" t="s">
        <v>15284</v>
      </c>
      <c r="AT823" t="s">
        <v>15285</v>
      </c>
      <c r="AU823" t="s">
        <v>15289</v>
      </c>
      <c r="AV823" t="s">
        <v>15291</v>
      </c>
      <c r="AW823" t="s">
        <v>15286</v>
      </c>
      <c r="AX823" t="s">
        <v>13876</v>
      </c>
      <c r="AY823" t="s">
        <v>13876</v>
      </c>
      <c r="AZ823" t="s">
        <v>15289</v>
      </c>
      <c r="BA823" t="s">
        <v>15284</v>
      </c>
      <c r="BB823" t="s">
        <v>15286</v>
      </c>
      <c r="BC823" t="s">
        <v>15291</v>
      </c>
      <c r="BD823" t="s">
        <v>15292</v>
      </c>
      <c r="BE823" t="s">
        <v>13876</v>
      </c>
      <c r="BF823" t="s">
        <v>13876</v>
      </c>
      <c r="BG823" t="s">
        <v>15289</v>
      </c>
      <c r="BH823" t="s">
        <v>15285</v>
      </c>
      <c r="BI823" t="s">
        <v>15292</v>
      </c>
      <c r="BJ823" t="s">
        <v>15294</v>
      </c>
      <c r="BK823" t="s">
        <v>15289</v>
      </c>
      <c r="BL823" t="s">
        <v>13876</v>
      </c>
      <c r="BM823" t="s">
        <v>13876</v>
      </c>
      <c r="BN823" t="s">
        <v>15289</v>
      </c>
      <c r="BO823" t="s">
        <v>15290</v>
      </c>
      <c r="BP823" t="s">
        <v>15287</v>
      </c>
      <c r="BQ823" t="s">
        <v>15291</v>
      </c>
      <c r="BR823" t="s">
        <v>15288</v>
      </c>
      <c r="BS823" t="s">
        <v>13876</v>
      </c>
      <c r="BT823" t="s">
        <v>13876</v>
      </c>
      <c r="BU823" t="s">
        <v>15289</v>
      </c>
      <c r="BV823" t="s">
        <v>15285</v>
      </c>
      <c r="BW823" t="s">
        <v>15284</v>
      </c>
      <c r="BX823" t="s">
        <v>15286</v>
      </c>
      <c r="BY823" t="s">
        <v>15286</v>
      </c>
      <c r="BZ823" t="s">
        <v>13876</v>
      </c>
      <c r="CA823" t="s">
        <v>13876</v>
      </c>
      <c r="CB823" t="s">
        <v>15289</v>
      </c>
      <c r="CC823" t="s">
        <v>15285</v>
      </c>
      <c r="CD823" t="s">
        <v>15286</v>
      </c>
      <c r="CE823" t="s">
        <v>15287</v>
      </c>
      <c r="CF823" t="s">
        <v>15289</v>
      </c>
      <c r="CG823" t="s">
        <v>13876</v>
      </c>
      <c r="CH823" t="s">
        <v>13876</v>
      </c>
      <c r="CI823" t="s">
        <v>13876</v>
      </c>
      <c r="CJ823" t="s">
        <v>13876</v>
      </c>
      <c r="CK823" t="s">
        <v>13876</v>
      </c>
      <c r="CL823" t="s">
        <v>13876</v>
      </c>
      <c r="CM823" t="s">
        <v>13876</v>
      </c>
      <c r="CN823" t="s">
        <v>13876</v>
      </c>
      <c r="CO823" t="s">
        <v>13876</v>
      </c>
      <c r="CP823" t="s">
        <v>13876</v>
      </c>
      <c r="CQ823" t="s">
        <v>13876</v>
      </c>
      <c r="CR823" t="s">
        <v>13876</v>
      </c>
      <c r="CS823" t="s">
        <v>13876</v>
      </c>
      <c r="CT823" t="s">
        <v>13876</v>
      </c>
    </row>
    <row r="824" spans="1:98" hidden="1">
      <c r="A824" s="1088"/>
      <c r="B824" s="554" t="s">
        <v>2359</v>
      </c>
      <c r="C824" s="554" t="s">
        <v>1609</v>
      </c>
      <c r="D824" s="554" t="s">
        <v>2360</v>
      </c>
      <c r="E824" s="336" t="s">
        <v>368</v>
      </c>
      <c r="F824" s="573" t="s">
        <v>14176</v>
      </c>
      <c r="G824" s="336">
        <v>2910103080</v>
      </c>
      <c r="H824" s="554" t="s">
        <v>2367</v>
      </c>
      <c r="I824" s="336" t="s">
        <v>114</v>
      </c>
      <c r="J824" s="336" t="s">
        <v>13659</v>
      </c>
      <c r="K824" s="336" t="s">
        <v>13546</v>
      </c>
      <c r="L824" s="336" t="s">
        <v>13658</v>
      </c>
      <c r="M824" s="336" t="s">
        <v>13658</v>
      </c>
      <c r="N824" s="336"/>
      <c r="O824" s="632"/>
      <c r="P824" s="632" t="s">
        <v>13661</v>
      </c>
      <c r="Q824" s="556">
        <v>44620</v>
      </c>
      <c r="R824" s="336"/>
      <c r="S824" s="557">
        <v>44666</v>
      </c>
      <c r="T824" s="336" t="s">
        <v>15932</v>
      </c>
      <c r="U824" s="609">
        <v>92</v>
      </c>
      <c r="V824" s="1088"/>
      <c r="W824" s="551">
        <v>714</v>
      </c>
      <c r="X824" s="551" t="s">
        <v>13876</v>
      </c>
      <c r="Y824" s="551" t="s">
        <v>13876</v>
      </c>
      <c r="Z824" s="551" t="s">
        <v>13876</v>
      </c>
      <c r="AA824" s="551" t="s">
        <v>13876</v>
      </c>
      <c r="AB824" s="551" t="s">
        <v>13876</v>
      </c>
      <c r="AC824" s="551" t="s">
        <v>13876</v>
      </c>
      <c r="AD824" s="552" t="s">
        <v>13876</v>
      </c>
      <c r="AE824" s="623">
        <v>714</v>
      </c>
      <c r="AF824" t="s">
        <v>2358</v>
      </c>
      <c r="AG824" t="s">
        <v>2362</v>
      </c>
      <c r="AH824" t="s">
        <v>2366</v>
      </c>
      <c r="AJ824" s="548" t="s">
        <v>14177</v>
      </c>
      <c r="AK824" s="548" t="s">
        <v>14178</v>
      </c>
      <c r="AL824" s="548" t="s">
        <v>13669</v>
      </c>
      <c r="AM824" s="548" t="s">
        <v>14179</v>
      </c>
      <c r="AN824" s="548" t="s">
        <v>14180</v>
      </c>
      <c r="AO824" s="548" t="s">
        <v>14181</v>
      </c>
      <c r="AQ824" t="s">
        <v>13876</v>
      </c>
      <c r="AR824" t="s">
        <v>13876</v>
      </c>
      <c r="AS824" t="s">
        <v>13876</v>
      </c>
      <c r="AT824" t="s">
        <v>13876</v>
      </c>
      <c r="AU824" t="s">
        <v>15287</v>
      </c>
      <c r="AV824" t="s">
        <v>15289</v>
      </c>
      <c r="AW824" t="s">
        <v>15291</v>
      </c>
      <c r="AX824" t="s">
        <v>13876</v>
      </c>
      <c r="AY824" t="s">
        <v>13876</v>
      </c>
      <c r="AZ824" t="s">
        <v>13876</v>
      </c>
      <c r="BA824" t="s">
        <v>13876</v>
      </c>
      <c r="BB824" t="s">
        <v>13876</v>
      </c>
      <c r="BC824" t="s">
        <v>13876</v>
      </c>
      <c r="BD824" t="s">
        <v>13876</v>
      </c>
      <c r="BE824" t="s">
        <v>13876</v>
      </c>
      <c r="BF824" t="s">
        <v>13876</v>
      </c>
      <c r="BG824" t="s">
        <v>13876</v>
      </c>
      <c r="BH824" t="s">
        <v>13876</v>
      </c>
      <c r="BI824" t="s">
        <v>13876</v>
      </c>
      <c r="BJ824" t="s">
        <v>13876</v>
      </c>
      <c r="BK824" t="s">
        <v>13876</v>
      </c>
      <c r="BL824" t="s">
        <v>13876</v>
      </c>
      <c r="BM824" t="s">
        <v>13876</v>
      </c>
      <c r="BN824" t="s">
        <v>13876</v>
      </c>
      <c r="BO824" t="s">
        <v>13876</v>
      </c>
      <c r="BP824" t="s">
        <v>13876</v>
      </c>
      <c r="BQ824" t="s">
        <v>13876</v>
      </c>
      <c r="BR824" t="s">
        <v>13876</v>
      </c>
      <c r="BS824" t="s">
        <v>13876</v>
      </c>
      <c r="BT824" t="s">
        <v>13876</v>
      </c>
      <c r="BU824" t="s">
        <v>13876</v>
      </c>
      <c r="BV824" t="s">
        <v>13876</v>
      </c>
      <c r="BW824" t="s">
        <v>13876</v>
      </c>
      <c r="BX824" t="s">
        <v>13876</v>
      </c>
      <c r="BY824" t="s">
        <v>13876</v>
      </c>
      <c r="BZ824" t="s">
        <v>13876</v>
      </c>
      <c r="CA824" t="s">
        <v>13876</v>
      </c>
      <c r="CB824" t="s">
        <v>13876</v>
      </c>
      <c r="CC824" t="s">
        <v>13876</v>
      </c>
      <c r="CD824" t="s">
        <v>13876</v>
      </c>
      <c r="CE824" t="s">
        <v>13876</v>
      </c>
      <c r="CF824" t="s">
        <v>13876</v>
      </c>
      <c r="CG824" t="s">
        <v>13876</v>
      </c>
      <c r="CH824" t="s">
        <v>13876</v>
      </c>
      <c r="CI824" t="s">
        <v>13876</v>
      </c>
      <c r="CJ824" t="s">
        <v>13876</v>
      </c>
      <c r="CK824" t="s">
        <v>13876</v>
      </c>
      <c r="CL824" t="s">
        <v>13876</v>
      </c>
      <c r="CM824" t="s">
        <v>13876</v>
      </c>
      <c r="CN824" t="s">
        <v>13876</v>
      </c>
      <c r="CO824" t="s">
        <v>13876</v>
      </c>
      <c r="CP824" t="s">
        <v>13876</v>
      </c>
      <c r="CQ824" t="s">
        <v>13876</v>
      </c>
      <c r="CR824" t="s">
        <v>13876</v>
      </c>
      <c r="CS824" t="s">
        <v>13876</v>
      </c>
      <c r="CT824" t="s">
        <v>13876</v>
      </c>
    </row>
    <row r="825" spans="1:98" hidden="1">
      <c r="A825" s="632"/>
      <c r="B825" s="555"/>
      <c r="C825" s="554"/>
      <c r="D825" s="554"/>
      <c r="E825" s="336"/>
      <c r="F825" s="573"/>
      <c r="G825" s="336"/>
      <c r="H825" s="554"/>
      <c r="I825" s="336"/>
      <c r="J825" s="336"/>
      <c r="K825" s="336"/>
      <c r="L825" s="336"/>
      <c r="M825" s="336"/>
      <c r="N825" s="336"/>
      <c r="O825" s="632"/>
      <c r="P825" s="632"/>
      <c r="Q825" s="556"/>
      <c r="R825" s="336"/>
      <c r="S825" s="336"/>
      <c r="T825" s="336" t="s">
        <v>13876</v>
      </c>
      <c r="U825" s="336"/>
      <c r="V825" s="632"/>
      <c r="W825" s="551"/>
      <c r="X825" s="551"/>
      <c r="Y825" s="551"/>
      <c r="Z825" s="551"/>
      <c r="AA825" s="551">
        <v>0</v>
      </c>
      <c r="AB825" s="551">
        <v>0</v>
      </c>
      <c r="AC825" s="551">
        <v>0</v>
      </c>
      <c r="AD825" s="552"/>
      <c r="AE825" s="623">
        <v>0</v>
      </c>
      <c r="AQ825" t="s">
        <v>13876</v>
      </c>
      <c r="AR825" t="s">
        <v>13876</v>
      </c>
      <c r="AS825" t="s">
        <v>13876</v>
      </c>
      <c r="AT825" t="s">
        <v>13876</v>
      </c>
      <c r="AU825" t="s">
        <v>13876</v>
      </c>
      <c r="AV825" t="s">
        <v>13876</v>
      </c>
      <c r="AW825" t="s">
        <v>13876</v>
      </c>
      <c r="AX825" t="s">
        <v>13876</v>
      </c>
      <c r="AY825" t="s">
        <v>13876</v>
      </c>
      <c r="AZ825" t="s">
        <v>13876</v>
      </c>
      <c r="BA825" t="s">
        <v>13876</v>
      </c>
      <c r="BB825" t="s">
        <v>13876</v>
      </c>
      <c r="BC825" t="s">
        <v>13876</v>
      </c>
      <c r="BD825" t="s">
        <v>13876</v>
      </c>
      <c r="BE825" t="s">
        <v>13876</v>
      </c>
      <c r="BF825" t="s">
        <v>13876</v>
      </c>
      <c r="BG825" t="s">
        <v>13876</v>
      </c>
      <c r="BH825" t="s">
        <v>13876</v>
      </c>
      <c r="BI825" t="s">
        <v>13876</v>
      </c>
      <c r="BJ825" t="s">
        <v>13876</v>
      </c>
      <c r="BK825" t="s">
        <v>13876</v>
      </c>
      <c r="BL825" t="s">
        <v>13876</v>
      </c>
      <c r="BM825" t="s">
        <v>13876</v>
      </c>
      <c r="BN825" t="s">
        <v>13876</v>
      </c>
      <c r="BO825" t="s">
        <v>13876</v>
      </c>
      <c r="BP825" t="s">
        <v>13876</v>
      </c>
      <c r="BQ825" t="s">
        <v>13876</v>
      </c>
      <c r="BR825" t="s">
        <v>13876</v>
      </c>
      <c r="BS825" t="s">
        <v>13876</v>
      </c>
      <c r="BT825" t="s">
        <v>13876</v>
      </c>
      <c r="BU825" t="s">
        <v>13876</v>
      </c>
      <c r="BV825" t="s">
        <v>13876</v>
      </c>
      <c r="BW825" t="s">
        <v>13876</v>
      </c>
      <c r="BX825" t="s">
        <v>13876</v>
      </c>
      <c r="BY825" t="s">
        <v>13876</v>
      </c>
      <c r="BZ825" t="s">
        <v>13876</v>
      </c>
      <c r="CA825" t="s">
        <v>13876</v>
      </c>
      <c r="CB825" t="s">
        <v>13876</v>
      </c>
      <c r="CC825" t="s">
        <v>13876</v>
      </c>
      <c r="CD825" t="s">
        <v>13876</v>
      </c>
      <c r="CE825" t="s">
        <v>13876</v>
      </c>
      <c r="CF825" t="s">
        <v>13876</v>
      </c>
      <c r="CG825" t="s">
        <v>13876</v>
      </c>
      <c r="CH825" t="s">
        <v>13876</v>
      </c>
      <c r="CI825" t="s">
        <v>13876</v>
      </c>
      <c r="CJ825" t="s">
        <v>13876</v>
      </c>
      <c r="CK825" t="s">
        <v>13876</v>
      </c>
      <c r="CL825" t="s">
        <v>13876</v>
      </c>
      <c r="CM825" t="s">
        <v>13876</v>
      </c>
      <c r="CN825" t="s">
        <v>13876</v>
      </c>
      <c r="CO825" t="s">
        <v>13876</v>
      </c>
      <c r="CP825" t="s">
        <v>13876</v>
      </c>
      <c r="CQ825" t="s">
        <v>13876</v>
      </c>
      <c r="CR825" t="s">
        <v>13876</v>
      </c>
      <c r="CS825" t="s">
        <v>13876</v>
      </c>
      <c r="CT825" t="s">
        <v>13876</v>
      </c>
    </row>
    <row r="826" spans="1:98" hidden="1">
      <c r="A826" s="1088">
        <v>182</v>
      </c>
      <c r="B826" s="554" t="s">
        <v>7655</v>
      </c>
      <c r="C826" s="554" t="s">
        <v>7561</v>
      </c>
      <c r="D826" s="554" t="s">
        <v>7656</v>
      </c>
      <c r="E826" s="336" t="s">
        <v>368</v>
      </c>
      <c r="F826" s="336" t="s">
        <v>14182</v>
      </c>
      <c r="G826" s="336">
        <v>2911500383</v>
      </c>
      <c r="H826" s="554" t="s">
        <v>14183</v>
      </c>
      <c r="I826" s="336" t="s">
        <v>14184</v>
      </c>
      <c r="J826" s="336" t="s">
        <v>13659</v>
      </c>
      <c r="K826" s="336" t="s">
        <v>13546</v>
      </c>
      <c r="L826" s="336" t="s">
        <v>13658</v>
      </c>
      <c r="M826" s="336" t="s">
        <v>13659</v>
      </c>
      <c r="N826" s="336" t="s">
        <v>13549</v>
      </c>
      <c r="O826" s="632"/>
      <c r="P826" s="632" t="s">
        <v>13661</v>
      </c>
      <c r="Q826" s="556">
        <v>44627</v>
      </c>
      <c r="R826" s="336"/>
      <c r="S826" s="557">
        <v>44669</v>
      </c>
      <c r="T826" s="336" t="s">
        <v>15933</v>
      </c>
      <c r="U826" s="625">
        <v>93</v>
      </c>
      <c r="V826" s="1090">
        <v>93</v>
      </c>
      <c r="W826" s="551">
        <v>20409</v>
      </c>
      <c r="X826" s="551">
        <v>9277</v>
      </c>
      <c r="Y826" s="551">
        <v>9379</v>
      </c>
      <c r="Z826" s="551">
        <v>8670</v>
      </c>
      <c r="AA826" s="551">
        <v>8492</v>
      </c>
      <c r="AB826" s="551">
        <v>7571</v>
      </c>
      <c r="AC826" s="551" t="s">
        <v>13876</v>
      </c>
      <c r="AD826" s="552">
        <v>0</v>
      </c>
      <c r="AE826" s="623">
        <v>63798</v>
      </c>
      <c r="AF826" t="s">
        <v>7654</v>
      </c>
      <c r="AG826" t="s">
        <v>7659</v>
      </c>
      <c r="AH826" t="s">
        <v>7662</v>
      </c>
      <c r="AQ826" t="s">
        <v>13876</v>
      </c>
      <c r="AR826" t="s">
        <v>13876</v>
      </c>
      <c r="AS826" t="s">
        <v>15292</v>
      </c>
      <c r="AT826" t="s">
        <v>15288</v>
      </c>
      <c r="AU826" t="s">
        <v>15291</v>
      </c>
      <c r="AV826" t="s">
        <v>15288</v>
      </c>
      <c r="AW826" t="s">
        <v>15294</v>
      </c>
      <c r="AX826" t="s">
        <v>13876</v>
      </c>
      <c r="AY826" t="s">
        <v>13876</v>
      </c>
      <c r="AZ826" t="s">
        <v>13876</v>
      </c>
      <c r="BA826" t="s">
        <v>15294</v>
      </c>
      <c r="BB826" t="s">
        <v>15292</v>
      </c>
      <c r="BC826" t="s">
        <v>15287</v>
      </c>
      <c r="BD826" t="s">
        <v>15287</v>
      </c>
      <c r="BE826" t="s">
        <v>13876</v>
      </c>
      <c r="BF826" t="s">
        <v>13876</v>
      </c>
      <c r="BG826" t="s">
        <v>13876</v>
      </c>
      <c r="BH826" t="s">
        <v>15294</v>
      </c>
      <c r="BI826" t="s">
        <v>15284</v>
      </c>
      <c r="BJ826" t="s">
        <v>15287</v>
      </c>
      <c r="BK826" t="s">
        <v>15294</v>
      </c>
      <c r="BL826" t="s">
        <v>13876</v>
      </c>
      <c r="BM826" t="s">
        <v>13876</v>
      </c>
      <c r="BN826" t="s">
        <v>13876</v>
      </c>
      <c r="BO826" t="s">
        <v>15285</v>
      </c>
      <c r="BP826" t="s">
        <v>15290</v>
      </c>
      <c r="BQ826" t="s">
        <v>15287</v>
      </c>
      <c r="BR826" t="s">
        <v>15288</v>
      </c>
      <c r="BS826" t="s">
        <v>13876</v>
      </c>
      <c r="BT826" t="s">
        <v>13876</v>
      </c>
      <c r="BU826" t="s">
        <v>13876</v>
      </c>
      <c r="BV826" t="s">
        <v>15285</v>
      </c>
      <c r="BW826" t="s">
        <v>15291</v>
      </c>
      <c r="BX826" t="s">
        <v>15294</v>
      </c>
      <c r="BY826" t="s">
        <v>15292</v>
      </c>
      <c r="BZ826" t="s">
        <v>13876</v>
      </c>
      <c r="CA826" t="s">
        <v>13876</v>
      </c>
      <c r="CB826" t="s">
        <v>13876</v>
      </c>
      <c r="CC826" t="s">
        <v>15287</v>
      </c>
      <c r="CD826" t="s">
        <v>15286</v>
      </c>
      <c r="CE826" t="s">
        <v>15287</v>
      </c>
      <c r="CF826" t="s">
        <v>15289</v>
      </c>
      <c r="CG826" t="s">
        <v>13876</v>
      </c>
      <c r="CH826" t="s">
        <v>13876</v>
      </c>
      <c r="CI826" t="s">
        <v>13876</v>
      </c>
      <c r="CJ826" t="s">
        <v>13876</v>
      </c>
      <c r="CK826" t="s">
        <v>13876</v>
      </c>
      <c r="CL826" t="s">
        <v>13876</v>
      </c>
      <c r="CM826" t="s">
        <v>13876</v>
      </c>
      <c r="CN826" t="s">
        <v>13876</v>
      </c>
      <c r="CO826" t="s">
        <v>13876</v>
      </c>
      <c r="CP826" t="s">
        <v>13876</v>
      </c>
      <c r="CQ826" t="s">
        <v>13876</v>
      </c>
      <c r="CR826" t="s">
        <v>13876</v>
      </c>
      <c r="CS826" t="s">
        <v>13876</v>
      </c>
      <c r="CT826" t="s">
        <v>13876</v>
      </c>
    </row>
    <row r="827" spans="1:98" hidden="1">
      <c r="A827" s="1088"/>
      <c r="B827" s="554" t="s">
        <v>7655</v>
      </c>
      <c r="C827" s="554" t="s">
        <v>7561</v>
      </c>
      <c r="D827" s="554" t="s">
        <v>7656</v>
      </c>
      <c r="E827" s="336" t="s">
        <v>368</v>
      </c>
      <c r="F827" s="336" t="s">
        <v>14182</v>
      </c>
      <c r="G827" s="336">
        <v>2911500383</v>
      </c>
      <c r="H827" s="554" t="s">
        <v>7663</v>
      </c>
      <c r="I827" s="336" t="s">
        <v>114</v>
      </c>
      <c r="J827" s="336" t="s">
        <v>13659</v>
      </c>
      <c r="K827" s="336" t="s">
        <v>13546</v>
      </c>
      <c r="L827" s="336" t="s">
        <v>13658</v>
      </c>
      <c r="M827" s="336" t="s">
        <v>13659</v>
      </c>
      <c r="N827" s="336" t="s">
        <v>13549</v>
      </c>
      <c r="O827" s="632"/>
      <c r="P827" s="632"/>
      <c r="Q827" s="632"/>
      <c r="R827" s="336"/>
      <c r="S827" s="336"/>
      <c r="T827" s="336" t="s">
        <v>15934</v>
      </c>
      <c r="U827" s="620"/>
      <c r="V827" s="1090"/>
      <c r="W827" s="551" t="s">
        <v>13876</v>
      </c>
      <c r="X827" s="551" t="s">
        <v>13876</v>
      </c>
      <c r="Y827" s="551" t="s">
        <v>13876</v>
      </c>
      <c r="Z827" s="551" t="s">
        <v>13876</v>
      </c>
      <c r="AA827" s="551" t="s">
        <v>13876</v>
      </c>
      <c r="AB827" s="551" t="s">
        <v>13876</v>
      </c>
      <c r="AC827" s="551" t="s">
        <v>13876</v>
      </c>
      <c r="AD827" s="552" t="s">
        <v>13876</v>
      </c>
      <c r="AE827" s="623">
        <v>0</v>
      </c>
      <c r="AF827" t="s">
        <v>7654</v>
      </c>
      <c r="AG827" t="s">
        <v>7659</v>
      </c>
      <c r="AH827" t="s">
        <v>7662</v>
      </c>
      <c r="AQ827" t="s">
        <v>13876</v>
      </c>
      <c r="AR827" t="s">
        <v>13876</v>
      </c>
      <c r="AS827" t="s">
        <v>13876</v>
      </c>
      <c r="AT827" t="s">
        <v>13876</v>
      </c>
      <c r="AU827" t="s">
        <v>13876</v>
      </c>
      <c r="AV827" t="s">
        <v>13876</v>
      </c>
      <c r="AW827" t="s">
        <v>13876</v>
      </c>
      <c r="AX827" t="s">
        <v>13876</v>
      </c>
      <c r="AY827" t="s">
        <v>13876</v>
      </c>
      <c r="AZ827" t="s">
        <v>13876</v>
      </c>
      <c r="BA827" t="s">
        <v>13876</v>
      </c>
      <c r="BB827" t="s">
        <v>13876</v>
      </c>
      <c r="BC827" t="s">
        <v>13876</v>
      </c>
      <c r="BD827" t="s">
        <v>13876</v>
      </c>
      <c r="BE827" t="s">
        <v>13876</v>
      </c>
      <c r="BF827" t="s">
        <v>13876</v>
      </c>
      <c r="BG827" t="s">
        <v>13876</v>
      </c>
      <c r="BH827" t="s">
        <v>13876</v>
      </c>
      <c r="BI827" t="s">
        <v>13876</v>
      </c>
      <c r="BJ827" t="s">
        <v>13876</v>
      </c>
      <c r="BK827" t="s">
        <v>13876</v>
      </c>
      <c r="BL827" t="s">
        <v>13876</v>
      </c>
      <c r="BM827" t="s">
        <v>13876</v>
      </c>
      <c r="BN827" t="s">
        <v>13876</v>
      </c>
      <c r="BO827" t="s">
        <v>13876</v>
      </c>
      <c r="BP827" t="s">
        <v>13876</v>
      </c>
      <c r="BQ827" t="s">
        <v>13876</v>
      </c>
      <c r="BR827" t="s">
        <v>13876</v>
      </c>
      <c r="BS827" t="s">
        <v>13876</v>
      </c>
      <c r="BT827" t="s">
        <v>13876</v>
      </c>
      <c r="BU827" t="s">
        <v>13876</v>
      </c>
      <c r="BV827" t="s">
        <v>13876</v>
      </c>
      <c r="BW827" t="s">
        <v>13876</v>
      </c>
      <c r="BX827" t="s">
        <v>13876</v>
      </c>
      <c r="BY827" t="s">
        <v>13876</v>
      </c>
      <c r="BZ827" t="s">
        <v>13876</v>
      </c>
      <c r="CA827" t="s">
        <v>13876</v>
      </c>
      <c r="CB827" t="s">
        <v>13876</v>
      </c>
      <c r="CC827" t="s">
        <v>13876</v>
      </c>
      <c r="CD827" t="s">
        <v>13876</v>
      </c>
      <c r="CE827" t="s">
        <v>13876</v>
      </c>
      <c r="CF827" t="s">
        <v>13876</v>
      </c>
      <c r="CG827" t="s">
        <v>13876</v>
      </c>
      <c r="CH827" t="s">
        <v>13876</v>
      </c>
      <c r="CI827" t="s">
        <v>13876</v>
      </c>
      <c r="CJ827" t="s">
        <v>13876</v>
      </c>
      <c r="CK827" t="s">
        <v>13876</v>
      </c>
      <c r="CL827" t="s">
        <v>13876</v>
      </c>
      <c r="CM827" t="s">
        <v>13876</v>
      </c>
      <c r="CN827" t="s">
        <v>13876</v>
      </c>
      <c r="CO827" t="s">
        <v>13876</v>
      </c>
      <c r="CP827" t="s">
        <v>13876</v>
      </c>
      <c r="CQ827" t="s">
        <v>13876</v>
      </c>
      <c r="CR827" t="s">
        <v>13876</v>
      </c>
      <c r="CS827" t="s">
        <v>13876</v>
      </c>
      <c r="CT827" t="s">
        <v>13876</v>
      </c>
    </row>
    <row r="828" spans="1:98" hidden="1">
      <c r="A828" s="1088"/>
      <c r="B828" s="554" t="s">
        <v>7655</v>
      </c>
      <c r="C828" s="554" t="s">
        <v>7561</v>
      </c>
      <c r="D828" s="554" t="s">
        <v>7656</v>
      </c>
      <c r="E828" s="336" t="s">
        <v>368</v>
      </c>
      <c r="F828" s="336" t="s">
        <v>14182</v>
      </c>
      <c r="G828" s="336">
        <v>2911500383</v>
      </c>
      <c r="H828" s="554" t="s">
        <v>7663</v>
      </c>
      <c r="I828" s="336" t="s">
        <v>14185</v>
      </c>
      <c r="J828" s="336" t="s">
        <v>13659</v>
      </c>
      <c r="K828" s="336" t="s">
        <v>13546</v>
      </c>
      <c r="L828" s="336" t="s">
        <v>13658</v>
      </c>
      <c r="M828" s="336" t="s">
        <v>13659</v>
      </c>
      <c r="N828" s="336" t="s">
        <v>13549</v>
      </c>
      <c r="O828" s="632"/>
      <c r="P828" s="632" t="s">
        <v>13661</v>
      </c>
      <c r="Q828" s="556">
        <v>44627</v>
      </c>
      <c r="R828" s="336"/>
      <c r="S828" s="557">
        <v>44669</v>
      </c>
      <c r="T828" s="336" t="s">
        <v>15935</v>
      </c>
      <c r="U828" s="620">
        <v>93</v>
      </c>
      <c r="V828" s="1090"/>
      <c r="W828" s="551">
        <v>62137</v>
      </c>
      <c r="X828" s="551">
        <v>31712</v>
      </c>
      <c r="Y828" s="551">
        <v>36711</v>
      </c>
      <c r="Z828" s="551">
        <v>48725</v>
      </c>
      <c r="AA828" s="551">
        <v>47937</v>
      </c>
      <c r="AB828" s="551">
        <v>46312</v>
      </c>
      <c r="AC828" s="551" t="s">
        <v>13876</v>
      </c>
      <c r="AD828" s="552" t="s">
        <v>13876</v>
      </c>
      <c r="AE828" s="623">
        <v>273534</v>
      </c>
      <c r="AF828" t="s">
        <v>7654</v>
      </c>
      <c r="AG828" t="s">
        <v>7659</v>
      </c>
      <c r="AH828" t="s">
        <v>7662</v>
      </c>
      <c r="AQ828" t="s">
        <v>13876</v>
      </c>
      <c r="AR828" t="s">
        <v>13876</v>
      </c>
      <c r="AS828" t="s">
        <v>15290</v>
      </c>
      <c r="AT828" t="s">
        <v>15292</v>
      </c>
      <c r="AU828" t="s">
        <v>15289</v>
      </c>
      <c r="AV828" t="s">
        <v>15284</v>
      </c>
      <c r="AW828" t="s">
        <v>15287</v>
      </c>
      <c r="AX828" t="s">
        <v>13876</v>
      </c>
      <c r="AY828" t="s">
        <v>13876</v>
      </c>
      <c r="AZ828" t="s">
        <v>15284</v>
      </c>
      <c r="BA828" t="s">
        <v>15289</v>
      </c>
      <c r="BB828" t="s">
        <v>15287</v>
      </c>
      <c r="BC828" t="s">
        <v>15289</v>
      </c>
      <c r="BD828" t="s">
        <v>15292</v>
      </c>
      <c r="BE828" t="s">
        <v>13876</v>
      </c>
      <c r="BF828" t="s">
        <v>13876</v>
      </c>
      <c r="BG828" t="s">
        <v>15284</v>
      </c>
      <c r="BH828" t="s">
        <v>15290</v>
      </c>
      <c r="BI828" t="s">
        <v>15287</v>
      </c>
      <c r="BJ828" t="s">
        <v>15289</v>
      </c>
      <c r="BK828" t="s">
        <v>15289</v>
      </c>
      <c r="BL828" t="s">
        <v>13876</v>
      </c>
      <c r="BM828" t="s">
        <v>13876</v>
      </c>
      <c r="BN828" t="s">
        <v>15291</v>
      </c>
      <c r="BO828" t="s">
        <v>15285</v>
      </c>
      <c r="BP828" t="s">
        <v>15287</v>
      </c>
      <c r="BQ828" t="s">
        <v>15292</v>
      </c>
      <c r="BR828" t="s">
        <v>15286</v>
      </c>
      <c r="BS828" t="s">
        <v>13876</v>
      </c>
      <c r="BT828" t="s">
        <v>13876</v>
      </c>
      <c r="BU828" t="s">
        <v>15291</v>
      </c>
      <c r="BV828" t="s">
        <v>15287</v>
      </c>
      <c r="BW828" t="s">
        <v>15294</v>
      </c>
      <c r="BX828" t="s">
        <v>15284</v>
      </c>
      <c r="BY828" t="s">
        <v>15287</v>
      </c>
      <c r="BZ828" t="s">
        <v>13876</v>
      </c>
      <c r="CA828" t="s">
        <v>13876</v>
      </c>
      <c r="CB828" t="s">
        <v>15291</v>
      </c>
      <c r="CC828" t="s">
        <v>15290</v>
      </c>
      <c r="CD828" t="s">
        <v>15284</v>
      </c>
      <c r="CE828" t="s">
        <v>15289</v>
      </c>
      <c r="CF828" t="s">
        <v>15292</v>
      </c>
      <c r="CG828" t="s">
        <v>13876</v>
      </c>
      <c r="CH828" t="s">
        <v>13876</v>
      </c>
      <c r="CI828" t="s">
        <v>13876</v>
      </c>
      <c r="CJ828" t="s">
        <v>13876</v>
      </c>
      <c r="CK828" t="s">
        <v>13876</v>
      </c>
      <c r="CL828" t="s">
        <v>13876</v>
      </c>
      <c r="CM828" t="s">
        <v>13876</v>
      </c>
      <c r="CN828" t="s">
        <v>13876</v>
      </c>
      <c r="CO828" t="s">
        <v>13876</v>
      </c>
      <c r="CP828" t="s">
        <v>13876</v>
      </c>
      <c r="CQ828" t="s">
        <v>13876</v>
      </c>
      <c r="CR828" t="s">
        <v>13876</v>
      </c>
      <c r="CS828" t="s">
        <v>13876</v>
      </c>
      <c r="CT828" t="s">
        <v>13876</v>
      </c>
    </row>
    <row r="829" spans="1:98" hidden="1">
      <c r="A829" s="1088"/>
      <c r="B829" s="554" t="s">
        <v>7655</v>
      </c>
      <c r="C829" s="554" t="s">
        <v>7561</v>
      </c>
      <c r="D829" s="554" t="s">
        <v>7656</v>
      </c>
      <c r="E829" s="336" t="s">
        <v>368</v>
      </c>
      <c r="F829" s="336" t="s">
        <v>14182</v>
      </c>
      <c r="G829" s="336">
        <v>2911500383</v>
      </c>
      <c r="H829" s="554" t="s">
        <v>7663</v>
      </c>
      <c r="I829" s="336" t="s">
        <v>14186</v>
      </c>
      <c r="J829" s="336" t="s">
        <v>13659</v>
      </c>
      <c r="K829" s="336" t="s">
        <v>13546</v>
      </c>
      <c r="L829" s="336" t="s">
        <v>13658</v>
      </c>
      <c r="M829" s="336" t="s">
        <v>13659</v>
      </c>
      <c r="N829" s="336" t="s">
        <v>13549</v>
      </c>
      <c r="O829" s="632"/>
      <c r="P829" s="632" t="s">
        <v>13661</v>
      </c>
      <c r="Q829" s="556">
        <v>44627</v>
      </c>
      <c r="R829" s="336"/>
      <c r="S829" s="557">
        <v>44669</v>
      </c>
      <c r="T829" s="336" t="s">
        <v>15936</v>
      </c>
      <c r="U829" s="620">
        <v>93</v>
      </c>
      <c r="V829" s="1090"/>
      <c r="W829" s="551">
        <v>15213</v>
      </c>
      <c r="X829" s="551">
        <v>8560</v>
      </c>
      <c r="Y829" s="551">
        <v>4828</v>
      </c>
      <c r="Z829" s="551">
        <v>4137</v>
      </c>
      <c r="AA829" s="551">
        <v>4547</v>
      </c>
      <c r="AB829" s="551">
        <v>3755</v>
      </c>
      <c r="AC829" s="551" t="s">
        <v>13876</v>
      </c>
      <c r="AD829" s="552" t="s">
        <v>13876</v>
      </c>
      <c r="AE829" s="623">
        <v>41040</v>
      </c>
      <c r="AF829" t="s">
        <v>7654</v>
      </c>
      <c r="AG829" t="s">
        <v>7659</v>
      </c>
      <c r="AH829" t="s">
        <v>7662</v>
      </c>
      <c r="AQ829" t="s">
        <v>13876</v>
      </c>
      <c r="AR829" t="s">
        <v>13876</v>
      </c>
      <c r="AS829" t="s">
        <v>15289</v>
      </c>
      <c r="AT829" t="s">
        <v>15286</v>
      </c>
      <c r="AU829" t="s">
        <v>15292</v>
      </c>
      <c r="AV829" t="s">
        <v>15289</v>
      </c>
      <c r="AW829" t="s">
        <v>15284</v>
      </c>
      <c r="AX829" t="s">
        <v>13876</v>
      </c>
      <c r="AY829" t="s">
        <v>13876</v>
      </c>
      <c r="AZ829" t="s">
        <v>13876</v>
      </c>
      <c r="BA829" t="s">
        <v>15285</v>
      </c>
      <c r="BB829" t="s">
        <v>15286</v>
      </c>
      <c r="BC829" t="s">
        <v>15290</v>
      </c>
      <c r="BD829" t="s">
        <v>15288</v>
      </c>
      <c r="BE829" t="s">
        <v>13876</v>
      </c>
      <c r="BF829" t="s">
        <v>13876</v>
      </c>
      <c r="BG829" t="s">
        <v>13876</v>
      </c>
      <c r="BH829" t="s">
        <v>15291</v>
      </c>
      <c r="BI829" t="s">
        <v>15285</v>
      </c>
      <c r="BJ829" t="s">
        <v>15292</v>
      </c>
      <c r="BK829" t="s">
        <v>15285</v>
      </c>
      <c r="BL829" t="s">
        <v>13876</v>
      </c>
      <c r="BM829" t="s">
        <v>13876</v>
      </c>
      <c r="BN829" t="s">
        <v>13876</v>
      </c>
      <c r="BO829" t="s">
        <v>15291</v>
      </c>
      <c r="BP829" t="s">
        <v>15289</v>
      </c>
      <c r="BQ829" t="s">
        <v>15284</v>
      </c>
      <c r="BR829" t="s">
        <v>15287</v>
      </c>
      <c r="BS829" t="s">
        <v>13876</v>
      </c>
      <c r="BT829" t="s">
        <v>13876</v>
      </c>
      <c r="BU829" t="s">
        <v>13876</v>
      </c>
      <c r="BV829" t="s">
        <v>15291</v>
      </c>
      <c r="BW829" t="s">
        <v>15286</v>
      </c>
      <c r="BX829" t="s">
        <v>15291</v>
      </c>
      <c r="BY829" t="s">
        <v>15287</v>
      </c>
      <c r="BZ829" t="s">
        <v>13876</v>
      </c>
      <c r="CA829" t="s">
        <v>13876</v>
      </c>
      <c r="CB829" t="s">
        <v>13876</v>
      </c>
      <c r="CC829" t="s">
        <v>15284</v>
      </c>
      <c r="CD829" t="s">
        <v>15287</v>
      </c>
      <c r="CE829" t="s">
        <v>15286</v>
      </c>
      <c r="CF829" t="s">
        <v>15286</v>
      </c>
      <c r="CG829" t="s">
        <v>13876</v>
      </c>
      <c r="CH829" t="s">
        <v>13876</v>
      </c>
      <c r="CI829" t="s">
        <v>13876</v>
      </c>
      <c r="CJ829" t="s">
        <v>13876</v>
      </c>
      <c r="CK829" t="s">
        <v>13876</v>
      </c>
      <c r="CL829" t="s">
        <v>13876</v>
      </c>
      <c r="CM829" t="s">
        <v>13876</v>
      </c>
      <c r="CN829" t="s">
        <v>13876</v>
      </c>
      <c r="CO829" t="s">
        <v>13876</v>
      </c>
      <c r="CP829" t="s">
        <v>13876</v>
      </c>
      <c r="CQ829" t="s">
        <v>13876</v>
      </c>
      <c r="CR829" t="s">
        <v>13876</v>
      </c>
      <c r="CS829" t="s">
        <v>13876</v>
      </c>
      <c r="CT829" t="s">
        <v>13876</v>
      </c>
    </row>
    <row r="830" spans="1:98" hidden="1">
      <c r="A830" s="1088"/>
      <c r="B830" s="554" t="s">
        <v>7655</v>
      </c>
      <c r="C830" s="554" t="s">
        <v>7561</v>
      </c>
      <c r="D830" s="554" t="s">
        <v>7656</v>
      </c>
      <c r="E830" s="336" t="s">
        <v>368</v>
      </c>
      <c r="F830" s="336" t="s">
        <v>14182</v>
      </c>
      <c r="G830" s="336">
        <v>2911500789</v>
      </c>
      <c r="H830" s="554" t="s">
        <v>14187</v>
      </c>
      <c r="I830" s="336" t="s">
        <v>14188</v>
      </c>
      <c r="J830" s="336" t="s">
        <v>13659</v>
      </c>
      <c r="K830" s="336" t="s">
        <v>13546</v>
      </c>
      <c r="L830" s="336" t="s">
        <v>13658</v>
      </c>
      <c r="M830" s="336" t="s">
        <v>13659</v>
      </c>
      <c r="N830" s="336" t="s">
        <v>13549</v>
      </c>
      <c r="O830" s="632"/>
      <c r="P830" s="632" t="s">
        <v>13661</v>
      </c>
      <c r="Q830" s="556">
        <v>44627</v>
      </c>
      <c r="R830" s="336"/>
      <c r="S830" s="557">
        <v>44669</v>
      </c>
      <c r="T830" s="336" t="s">
        <v>15937</v>
      </c>
      <c r="U830" s="620">
        <v>93</v>
      </c>
      <c r="V830" s="1090"/>
      <c r="W830" s="551">
        <v>656</v>
      </c>
      <c r="X830" s="551" t="s">
        <v>13876</v>
      </c>
      <c r="Y830" s="551" t="s">
        <v>13876</v>
      </c>
      <c r="Z830" s="551">
        <v>327</v>
      </c>
      <c r="AA830" s="551">
        <v>818</v>
      </c>
      <c r="AB830" s="551" t="s">
        <v>13876</v>
      </c>
      <c r="AC830" s="551">
        <v>164</v>
      </c>
      <c r="AD830" s="552" t="s">
        <v>13876</v>
      </c>
      <c r="AE830" s="623">
        <v>1965</v>
      </c>
      <c r="AF830" t="s">
        <v>7654</v>
      </c>
      <c r="AG830" t="s">
        <v>7659</v>
      </c>
      <c r="AH830" t="s">
        <v>7940</v>
      </c>
      <c r="AQ830" t="s">
        <v>13876</v>
      </c>
      <c r="AR830" t="s">
        <v>13876</v>
      </c>
      <c r="AS830" t="s">
        <v>13876</v>
      </c>
      <c r="AT830" t="s">
        <v>13876</v>
      </c>
      <c r="AU830" t="s">
        <v>15290</v>
      </c>
      <c r="AV830" t="s">
        <v>15286</v>
      </c>
      <c r="AW830" t="s">
        <v>15290</v>
      </c>
      <c r="AX830" t="s">
        <v>13876</v>
      </c>
      <c r="AY830" t="s">
        <v>13876</v>
      </c>
      <c r="AZ830" t="s">
        <v>13876</v>
      </c>
      <c r="BA830" t="s">
        <v>13876</v>
      </c>
      <c r="BB830" t="s">
        <v>13876</v>
      </c>
      <c r="BC830" t="s">
        <v>13876</v>
      </c>
      <c r="BD830" t="s">
        <v>13876</v>
      </c>
      <c r="BE830" t="s">
        <v>13876</v>
      </c>
      <c r="BF830" t="s">
        <v>13876</v>
      </c>
      <c r="BG830" t="s">
        <v>13876</v>
      </c>
      <c r="BH830" t="s">
        <v>13876</v>
      </c>
      <c r="BI830" t="s">
        <v>13876</v>
      </c>
      <c r="BJ830" t="s">
        <v>13876</v>
      </c>
      <c r="BK830" t="s">
        <v>13876</v>
      </c>
      <c r="BL830" t="s">
        <v>13876</v>
      </c>
      <c r="BM830" t="s">
        <v>13876</v>
      </c>
      <c r="BN830" t="s">
        <v>13876</v>
      </c>
      <c r="BO830" t="s">
        <v>13876</v>
      </c>
      <c r="BP830" t="s">
        <v>15284</v>
      </c>
      <c r="BQ830" t="s">
        <v>15292</v>
      </c>
      <c r="BR830" t="s">
        <v>15287</v>
      </c>
      <c r="BS830" t="s">
        <v>13876</v>
      </c>
      <c r="BT830" t="s">
        <v>13876</v>
      </c>
      <c r="BU830" t="s">
        <v>13876</v>
      </c>
      <c r="BV830" t="s">
        <v>13876</v>
      </c>
      <c r="BW830" t="s">
        <v>15285</v>
      </c>
      <c r="BX830" t="s">
        <v>15289</v>
      </c>
      <c r="BY830" t="s">
        <v>15285</v>
      </c>
      <c r="BZ830" t="s">
        <v>13876</v>
      </c>
      <c r="CA830" t="s">
        <v>13876</v>
      </c>
      <c r="CB830" t="s">
        <v>13876</v>
      </c>
      <c r="CC830" t="s">
        <v>13876</v>
      </c>
      <c r="CD830" t="s">
        <v>13876</v>
      </c>
      <c r="CE830" t="s">
        <v>13876</v>
      </c>
      <c r="CF830" t="s">
        <v>13876</v>
      </c>
      <c r="CG830" t="s">
        <v>13876</v>
      </c>
      <c r="CH830" t="s">
        <v>13876</v>
      </c>
      <c r="CI830" t="s">
        <v>13876</v>
      </c>
      <c r="CJ830" t="s">
        <v>13876</v>
      </c>
      <c r="CK830" t="s">
        <v>15289</v>
      </c>
      <c r="CL830" t="s">
        <v>15290</v>
      </c>
      <c r="CM830" t="s">
        <v>15291</v>
      </c>
      <c r="CN830" t="s">
        <v>13876</v>
      </c>
      <c r="CO830" t="s">
        <v>13876</v>
      </c>
      <c r="CP830" t="s">
        <v>13876</v>
      </c>
      <c r="CQ830" t="s">
        <v>13876</v>
      </c>
      <c r="CR830" t="s">
        <v>13876</v>
      </c>
      <c r="CS830" t="s">
        <v>13876</v>
      </c>
      <c r="CT830" t="s">
        <v>13876</v>
      </c>
    </row>
    <row r="831" spans="1:98" hidden="1">
      <c r="A831" s="632"/>
      <c r="B831" s="555"/>
      <c r="C831" s="554"/>
      <c r="D831" s="554"/>
      <c r="E831" s="336"/>
      <c r="F831" s="336"/>
      <c r="G831" s="336"/>
      <c r="H831" s="554"/>
      <c r="I831" s="336"/>
      <c r="J831" s="336"/>
      <c r="K831" s="336"/>
      <c r="L831" s="336"/>
      <c r="M831" s="336"/>
      <c r="N831" s="336"/>
      <c r="O831" s="632"/>
      <c r="P831" s="632"/>
      <c r="Q831" s="556"/>
      <c r="R831" s="336"/>
      <c r="S831" s="336"/>
      <c r="T831" s="336" t="s">
        <v>13876</v>
      </c>
      <c r="U831" s="336"/>
      <c r="V831" s="632"/>
      <c r="W831" s="551"/>
      <c r="X831" s="551"/>
      <c r="Y831" s="551"/>
      <c r="Z831" s="551"/>
      <c r="AA831" s="551">
        <v>0</v>
      </c>
      <c r="AB831" s="551">
        <v>0</v>
      </c>
      <c r="AC831" s="551">
        <v>0</v>
      </c>
      <c r="AD831" s="552"/>
      <c r="AE831" s="623">
        <v>0</v>
      </c>
      <c r="AQ831" t="s">
        <v>13876</v>
      </c>
      <c r="AR831" t="s">
        <v>13876</v>
      </c>
      <c r="AS831" t="s">
        <v>13876</v>
      </c>
      <c r="AT831" t="s">
        <v>13876</v>
      </c>
      <c r="AU831" t="s">
        <v>13876</v>
      </c>
      <c r="AV831" t="s">
        <v>13876</v>
      </c>
      <c r="AW831" t="s">
        <v>13876</v>
      </c>
      <c r="AX831" t="s">
        <v>13876</v>
      </c>
      <c r="AY831" t="s">
        <v>13876</v>
      </c>
      <c r="AZ831" t="s">
        <v>13876</v>
      </c>
      <c r="BA831" t="s">
        <v>13876</v>
      </c>
      <c r="BB831" t="s">
        <v>13876</v>
      </c>
      <c r="BC831" t="s">
        <v>13876</v>
      </c>
      <c r="BD831" t="s">
        <v>13876</v>
      </c>
      <c r="BE831" t="s">
        <v>13876</v>
      </c>
      <c r="BF831" t="s">
        <v>13876</v>
      </c>
      <c r="BG831" t="s">
        <v>13876</v>
      </c>
      <c r="BH831" t="s">
        <v>13876</v>
      </c>
      <c r="BI831" t="s">
        <v>13876</v>
      </c>
      <c r="BJ831" t="s">
        <v>13876</v>
      </c>
      <c r="BK831" t="s">
        <v>13876</v>
      </c>
      <c r="BL831" t="s">
        <v>13876</v>
      </c>
      <c r="BM831" t="s">
        <v>13876</v>
      </c>
      <c r="BN831" t="s">
        <v>13876</v>
      </c>
      <c r="BO831" t="s">
        <v>13876</v>
      </c>
      <c r="BP831" t="s">
        <v>13876</v>
      </c>
      <c r="BQ831" t="s">
        <v>13876</v>
      </c>
      <c r="BR831" t="s">
        <v>13876</v>
      </c>
      <c r="BS831" t="s">
        <v>13876</v>
      </c>
      <c r="BT831" t="s">
        <v>13876</v>
      </c>
      <c r="BU831" t="s">
        <v>13876</v>
      </c>
      <c r="BV831" t="s">
        <v>13876</v>
      </c>
      <c r="BW831" t="s">
        <v>13876</v>
      </c>
      <c r="BX831" t="s">
        <v>13876</v>
      </c>
      <c r="BY831" t="s">
        <v>13876</v>
      </c>
      <c r="BZ831" t="s">
        <v>13876</v>
      </c>
      <c r="CA831" t="s">
        <v>13876</v>
      </c>
      <c r="CB831" t="s">
        <v>13876</v>
      </c>
      <c r="CC831" t="s">
        <v>13876</v>
      </c>
      <c r="CD831" t="s">
        <v>13876</v>
      </c>
      <c r="CE831" t="s">
        <v>13876</v>
      </c>
      <c r="CF831" t="s">
        <v>13876</v>
      </c>
      <c r="CG831" t="s">
        <v>13876</v>
      </c>
      <c r="CH831" t="s">
        <v>13876</v>
      </c>
      <c r="CI831" t="s">
        <v>13876</v>
      </c>
      <c r="CJ831" t="s">
        <v>13876</v>
      </c>
      <c r="CK831" t="s">
        <v>13876</v>
      </c>
      <c r="CL831" t="s">
        <v>13876</v>
      </c>
      <c r="CM831" t="s">
        <v>13876</v>
      </c>
      <c r="CN831" t="s">
        <v>13876</v>
      </c>
      <c r="CO831" t="s">
        <v>13876</v>
      </c>
      <c r="CP831" t="s">
        <v>13876</v>
      </c>
      <c r="CQ831" t="s">
        <v>13876</v>
      </c>
      <c r="CR831" t="s">
        <v>13876</v>
      </c>
      <c r="CS831" t="s">
        <v>13876</v>
      </c>
      <c r="CT831" t="s">
        <v>13876</v>
      </c>
    </row>
    <row r="832" spans="1:98" hidden="1">
      <c r="A832" s="1088">
        <v>183</v>
      </c>
      <c r="B832" s="554" t="s">
        <v>2786</v>
      </c>
      <c r="C832" s="554" t="s">
        <v>1213</v>
      </c>
      <c r="D832" s="554" t="s">
        <v>2787</v>
      </c>
      <c r="E832" s="336" t="s">
        <v>368</v>
      </c>
      <c r="F832" s="336" t="s">
        <v>2790</v>
      </c>
      <c r="G832" s="336">
        <v>2910103551</v>
      </c>
      <c r="H832" s="554" t="s">
        <v>2793</v>
      </c>
      <c r="I832" s="336" t="s">
        <v>113</v>
      </c>
      <c r="J832" s="336" t="s">
        <v>13659</v>
      </c>
      <c r="K832" s="336" t="s">
        <v>13549</v>
      </c>
      <c r="L832" s="336" t="s">
        <v>13658</v>
      </c>
      <c r="M832" s="336" t="s">
        <v>13658</v>
      </c>
      <c r="N832" s="336"/>
      <c r="O832" s="632"/>
      <c r="P832" s="632"/>
      <c r="Q832" s="632"/>
      <c r="R832" s="336"/>
      <c r="S832" s="336"/>
      <c r="T832" s="336" t="s">
        <v>15938</v>
      </c>
      <c r="U832" s="625"/>
      <c r="V832" s="1088"/>
      <c r="W832" s="551" t="s">
        <v>13876</v>
      </c>
      <c r="X832" s="551" t="s">
        <v>13876</v>
      </c>
      <c r="Y832" s="551" t="s">
        <v>13876</v>
      </c>
      <c r="Z832" s="551" t="s">
        <v>13876</v>
      </c>
      <c r="AA832" s="551" t="s">
        <v>13876</v>
      </c>
      <c r="AB832" s="551" t="s">
        <v>13876</v>
      </c>
      <c r="AC832" s="551" t="s">
        <v>13876</v>
      </c>
      <c r="AD832" s="552" t="s">
        <v>13876</v>
      </c>
      <c r="AE832" s="623">
        <v>0</v>
      </c>
      <c r="AF832" t="s">
        <v>2785</v>
      </c>
      <c r="AG832" t="s">
        <v>2789</v>
      </c>
      <c r="AH832" t="s">
        <v>2792</v>
      </c>
      <c r="AQ832" t="s">
        <v>13876</v>
      </c>
      <c r="AR832" t="s">
        <v>13876</v>
      </c>
      <c r="AS832" t="s">
        <v>13876</v>
      </c>
      <c r="AT832" t="s">
        <v>13876</v>
      </c>
      <c r="AU832" t="s">
        <v>13876</v>
      </c>
      <c r="AV832" t="s">
        <v>13876</v>
      </c>
      <c r="AW832" t="s">
        <v>13876</v>
      </c>
      <c r="AX832" t="s">
        <v>13876</v>
      </c>
      <c r="AY832" t="s">
        <v>13876</v>
      </c>
      <c r="AZ832" t="s">
        <v>13876</v>
      </c>
      <c r="BA832" t="s">
        <v>13876</v>
      </c>
      <c r="BB832" t="s">
        <v>13876</v>
      </c>
      <c r="BC832" t="s">
        <v>13876</v>
      </c>
      <c r="BD832" t="s">
        <v>13876</v>
      </c>
      <c r="BE832" t="s">
        <v>13876</v>
      </c>
      <c r="BF832" t="s">
        <v>13876</v>
      </c>
      <c r="BG832" t="s">
        <v>13876</v>
      </c>
      <c r="BH832" t="s">
        <v>13876</v>
      </c>
      <c r="BI832" t="s">
        <v>13876</v>
      </c>
      <c r="BJ832" t="s">
        <v>13876</v>
      </c>
      <c r="BK832" t="s">
        <v>13876</v>
      </c>
      <c r="BL832" t="s">
        <v>13876</v>
      </c>
      <c r="BM832" t="s">
        <v>13876</v>
      </c>
      <c r="BN832" t="s">
        <v>13876</v>
      </c>
      <c r="BO832" t="s">
        <v>13876</v>
      </c>
      <c r="BP832" t="s">
        <v>13876</v>
      </c>
      <c r="BQ832" t="s">
        <v>13876</v>
      </c>
      <c r="BR832" t="s">
        <v>13876</v>
      </c>
      <c r="BS832" t="s">
        <v>13876</v>
      </c>
      <c r="BT832" t="s">
        <v>13876</v>
      </c>
      <c r="BU832" t="s">
        <v>13876</v>
      </c>
      <c r="BV832" t="s">
        <v>13876</v>
      </c>
      <c r="BW832" t="s">
        <v>13876</v>
      </c>
      <c r="BX832" t="s">
        <v>13876</v>
      </c>
      <c r="BY832" t="s">
        <v>13876</v>
      </c>
      <c r="BZ832" t="s">
        <v>13876</v>
      </c>
      <c r="CA832" t="s">
        <v>13876</v>
      </c>
      <c r="CB832" t="s">
        <v>13876</v>
      </c>
      <c r="CC832" t="s">
        <v>13876</v>
      </c>
      <c r="CD832" t="s">
        <v>13876</v>
      </c>
      <c r="CE832" t="s">
        <v>13876</v>
      </c>
      <c r="CF832" t="s">
        <v>13876</v>
      </c>
      <c r="CG832" t="s">
        <v>13876</v>
      </c>
      <c r="CH832" t="s">
        <v>13876</v>
      </c>
      <c r="CI832" t="s">
        <v>13876</v>
      </c>
      <c r="CJ832" t="s">
        <v>13876</v>
      </c>
      <c r="CK832" t="s">
        <v>13876</v>
      </c>
      <c r="CL832" t="s">
        <v>13876</v>
      </c>
      <c r="CM832" t="s">
        <v>13876</v>
      </c>
      <c r="CN832" t="s">
        <v>13876</v>
      </c>
      <c r="CO832" t="s">
        <v>13876</v>
      </c>
      <c r="CP832" t="s">
        <v>13876</v>
      </c>
      <c r="CQ832" t="s">
        <v>13876</v>
      </c>
      <c r="CR832" t="s">
        <v>13876</v>
      </c>
      <c r="CS832" t="s">
        <v>13876</v>
      </c>
      <c r="CT832" t="s">
        <v>13876</v>
      </c>
    </row>
    <row r="833" spans="1:98" hidden="1">
      <c r="A833" s="1088"/>
      <c r="B833" s="554" t="s">
        <v>2786</v>
      </c>
      <c r="C833" s="554" t="s">
        <v>1213</v>
      </c>
      <c r="D833" s="554" t="s">
        <v>2787</v>
      </c>
      <c r="E833" s="336" t="s">
        <v>368</v>
      </c>
      <c r="F833" s="336" t="s">
        <v>2790</v>
      </c>
      <c r="G833" s="336">
        <v>2910103551</v>
      </c>
      <c r="H833" s="554" t="s">
        <v>2793</v>
      </c>
      <c r="I833" s="336" t="s">
        <v>114</v>
      </c>
      <c r="J833" s="336" t="s">
        <v>13659</v>
      </c>
      <c r="K833" s="336" t="s">
        <v>13549</v>
      </c>
      <c r="L833" s="336" t="s">
        <v>13658</v>
      </c>
      <c r="M833" s="336" t="s">
        <v>13658</v>
      </c>
      <c r="N833" s="336"/>
      <c r="O833" s="632"/>
      <c r="P833" s="632"/>
      <c r="Q833" s="632"/>
      <c r="R833" s="336"/>
      <c r="S833" s="336"/>
      <c r="T833" s="336" t="s">
        <v>15939</v>
      </c>
      <c r="U833" s="609"/>
      <c r="V833" s="1088"/>
      <c r="W833" s="551" t="s">
        <v>13876</v>
      </c>
      <c r="X833" s="551" t="s">
        <v>13876</v>
      </c>
      <c r="Y833" s="551" t="s">
        <v>13876</v>
      </c>
      <c r="Z833" s="551" t="s">
        <v>13876</v>
      </c>
      <c r="AA833" s="551" t="s">
        <v>13876</v>
      </c>
      <c r="AB833" s="551" t="s">
        <v>13876</v>
      </c>
      <c r="AC833" s="551" t="s">
        <v>13876</v>
      </c>
      <c r="AD833" s="552" t="s">
        <v>13876</v>
      </c>
      <c r="AE833" s="623">
        <v>0</v>
      </c>
      <c r="AF833" t="s">
        <v>2785</v>
      </c>
      <c r="AG833" t="s">
        <v>2789</v>
      </c>
      <c r="AH833" t="s">
        <v>2792</v>
      </c>
      <c r="AQ833" t="s">
        <v>13876</v>
      </c>
      <c r="AR833" t="s">
        <v>13876</v>
      </c>
      <c r="AS833" t="s">
        <v>13876</v>
      </c>
      <c r="AT833" t="s">
        <v>13876</v>
      </c>
      <c r="AU833" t="s">
        <v>13876</v>
      </c>
      <c r="AV833" t="s">
        <v>13876</v>
      </c>
      <c r="AW833" t="s">
        <v>13876</v>
      </c>
      <c r="AX833" t="s">
        <v>13876</v>
      </c>
      <c r="AY833" t="s">
        <v>13876</v>
      </c>
      <c r="AZ833" t="s">
        <v>13876</v>
      </c>
      <c r="BA833" t="s">
        <v>13876</v>
      </c>
      <c r="BB833" t="s">
        <v>13876</v>
      </c>
      <c r="BC833" t="s">
        <v>13876</v>
      </c>
      <c r="BD833" t="s">
        <v>13876</v>
      </c>
      <c r="BE833" t="s">
        <v>13876</v>
      </c>
      <c r="BF833" t="s">
        <v>13876</v>
      </c>
      <c r="BG833" t="s">
        <v>13876</v>
      </c>
      <c r="BH833" t="s">
        <v>13876</v>
      </c>
      <c r="BI833" t="s">
        <v>13876</v>
      </c>
      <c r="BJ833" t="s">
        <v>13876</v>
      </c>
      <c r="BK833" t="s">
        <v>13876</v>
      </c>
      <c r="BL833" t="s">
        <v>13876</v>
      </c>
      <c r="BM833" t="s">
        <v>13876</v>
      </c>
      <c r="BN833" t="s">
        <v>13876</v>
      </c>
      <c r="BO833" t="s">
        <v>13876</v>
      </c>
      <c r="BP833" t="s">
        <v>13876</v>
      </c>
      <c r="BQ833" t="s">
        <v>13876</v>
      </c>
      <c r="BR833" t="s">
        <v>13876</v>
      </c>
      <c r="BS833" t="s">
        <v>13876</v>
      </c>
      <c r="BT833" t="s">
        <v>13876</v>
      </c>
      <c r="BU833" t="s">
        <v>13876</v>
      </c>
      <c r="BV833" t="s">
        <v>13876</v>
      </c>
      <c r="BW833" t="s">
        <v>13876</v>
      </c>
      <c r="BX833" t="s">
        <v>13876</v>
      </c>
      <c r="BY833" t="s">
        <v>13876</v>
      </c>
      <c r="BZ833" t="s">
        <v>13876</v>
      </c>
      <c r="CA833" t="s">
        <v>13876</v>
      </c>
      <c r="CB833" t="s">
        <v>13876</v>
      </c>
      <c r="CC833" t="s">
        <v>13876</v>
      </c>
      <c r="CD833" t="s">
        <v>13876</v>
      </c>
      <c r="CE833" t="s">
        <v>13876</v>
      </c>
      <c r="CF833" t="s">
        <v>13876</v>
      </c>
      <c r="CG833" t="s">
        <v>13876</v>
      </c>
      <c r="CH833" t="s">
        <v>13876</v>
      </c>
      <c r="CI833" t="s">
        <v>13876</v>
      </c>
      <c r="CJ833" t="s">
        <v>13876</v>
      </c>
      <c r="CK833" t="s">
        <v>13876</v>
      </c>
      <c r="CL833" t="s">
        <v>13876</v>
      </c>
      <c r="CM833" t="s">
        <v>13876</v>
      </c>
      <c r="CN833" t="s">
        <v>13876</v>
      </c>
      <c r="CO833" t="s">
        <v>13876</v>
      </c>
      <c r="CP833" t="s">
        <v>13876</v>
      </c>
      <c r="CQ833" t="s">
        <v>13876</v>
      </c>
      <c r="CR833" t="s">
        <v>13876</v>
      </c>
      <c r="CS833" t="s">
        <v>13876</v>
      </c>
      <c r="CT833" t="s">
        <v>13876</v>
      </c>
    </row>
    <row r="834" spans="1:98" hidden="1">
      <c r="A834" s="632"/>
      <c r="B834" s="555"/>
      <c r="C834" s="554"/>
      <c r="D834" s="554"/>
      <c r="E834" s="336"/>
      <c r="F834" s="336"/>
      <c r="G834" s="336"/>
      <c r="H834" s="554"/>
      <c r="I834" s="336"/>
      <c r="J834" s="336"/>
      <c r="K834" s="336"/>
      <c r="L834" s="336"/>
      <c r="M834" s="336"/>
      <c r="N834" s="336"/>
      <c r="O834" s="632"/>
      <c r="P834" s="632"/>
      <c r="Q834" s="632"/>
      <c r="R834" s="336"/>
      <c r="S834" s="336"/>
      <c r="T834" s="336" t="s">
        <v>13876</v>
      </c>
      <c r="U834" s="336"/>
      <c r="V834" s="632"/>
      <c r="W834" s="551"/>
      <c r="X834" s="551"/>
      <c r="Y834" s="551"/>
      <c r="Z834" s="551"/>
      <c r="AA834" s="551">
        <v>0</v>
      </c>
      <c r="AB834" s="551">
        <v>0</v>
      </c>
      <c r="AC834" s="551">
        <v>0</v>
      </c>
      <c r="AD834" s="552"/>
      <c r="AE834" s="623">
        <v>0</v>
      </c>
      <c r="AQ834" t="s">
        <v>13876</v>
      </c>
      <c r="AR834" t="s">
        <v>13876</v>
      </c>
      <c r="AS834" t="s">
        <v>13876</v>
      </c>
      <c r="AT834" t="s">
        <v>13876</v>
      </c>
      <c r="AU834" t="s">
        <v>13876</v>
      </c>
      <c r="AV834" t="s">
        <v>13876</v>
      </c>
      <c r="AW834" t="s">
        <v>13876</v>
      </c>
      <c r="AX834" t="s">
        <v>13876</v>
      </c>
      <c r="AY834" t="s">
        <v>13876</v>
      </c>
      <c r="AZ834" t="s">
        <v>13876</v>
      </c>
      <c r="BA834" t="s">
        <v>13876</v>
      </c>
      <c r="BB834" t="s">
        <v>13876</v>
      </c>
      <c r="BC834" t="s">
        <v>13876</v>
      </c>
      <c r="BD834" t="s">
        <v>13876</v>
      </c>
      <c r="BE834" t="s">
        <v>13876</v>
      </c>
      <c r="BF834" t="s">
        <v>13876</v>
      </c>
      <c r="BG834" t="s">
        <v>13876</v>
      </c>
      <c r="BH834" t="s">
        <v>13876</v>
      </c>
      <c r="BI834" t="s">
        <v>13876</v>
      </c>
      <c r="BJ834" t="s">
        <v>13876</v>
      </c>
      <c r="BK834" t="s">
        <v>13876</v>
      </c>
      <c r="BL834" t="s">
        <v>13876</v>
      </c>
      <c r="BM834" t="s">
        <v>13876</v>
      </c>
      <c r="BN834" t="s">
        <v>13876</v>
      </c>
      <c r="BO834" t="s">
        <v>13876</v>
      </c>
      <c r="BP834" t="s">
        <v>13876</v>
      </c>
      <c r="BQ834" t="s">
        <v>13876</v>
      </c>
      <c r="BR834" t="s">
        <v>13876</v>
      </c>
      <c r="BS834" t="s">
        <v>13876</v>
      </c>
      <c r="BT834" t="s">
        <v>13876</v>
      </c>
      <c r="BU834" t="s">
        <v>13876</v>
      </c>
      <c r="BV834" t="s">
        <v>13876</v>
      </c>
      <c r="BW834" t="s">
        <v>13876</v>
      </c>
      <c r="BX834" t="s">
        <v>13876</v>
      </c>
      <c r="BY834" t="s">
        <v>13876</v>
      </c>
      <c r="BZ834" t="s">
        <v>13876</v>
      </c>
      <c r="CA834" t="s">
        <v>13876</v>
      </c>
      <c r="CB834" t="s">
        <v>13876</v>
      </c>
      <c r="CC834" t="s">
        <v>13876</v>
      </c>
      <c r="CD834" t="s">
        <v>13876</v>
      </c>
      <c r="CE834" t="s">
        <v>13876</v>
      </c>
      <c r="CF834" t="s">
        <v>13876</v>
      </c>
      <c r="CG834" t="s">
        <v>13876</v>
      </c>
      <c r="CH834" t="s">
        <v>13876</v>
      </c>
      <c r="CI834" t="s">
        <v>13876</v>
      </c>
      <c r="CJ834" t="s">
        <v>13876</v>
      </c>
      <c r="CK834" t="s">
        <v>13876</v>
      </c>
      <c r="CL834" t="s">
        <v>13876</v>
      </c>
      <c r="CM834" t="s">
        <v>13876</v>
      </c>
      <c r="CN834" t="s">
        <v>13876</v>
      </c>
      <c r="CO834" t="s">
        <v>13876</v>
      </c>
      <c r="CP834" t="s">
        <v>13876</v>
      </c>
      <c r="CQ834" t="s">
        <v>13876</v>
      </c>
      <c r="CR834" t="s">
        <v>13876</v>
      </c>
      <c r="CS834" t="s">
        <v>13876</v>
      </c>
      <c r="CT834" t="s">
        <v>13876</v>
      </c>
    </row>
    <row r="835" spans="1:98" hidden="1">
      <c r="A835" s="632">
        <v>184</v>
      </c>
      <c r="B835" s="554" t="s">
        <v>3774</v>
      </c>
      <c r="C835" s="554" t="s">
        <v>3622</v>
      </c>
      <c r="D835" s="554" t="s">
        <v>3775</v>
      </c>
      <c r="E835" s="336" t="s">
        <v>368</v>
      </c>
      <c r="F835" s="336" t="s">
        <v>14189</v>
      </c>
      <c r="G835" s="336">
        <v>2910300280</v>
      </c>
      <c r="H835" s="554" t="s">
        <v>3781</v>
      </c>
      <c r="I835" s="336" t="s">
        <v>13665</v>
      </c>
      <c r="J835" s="336" t="s">
        <v>13659</v>
      </c>
      <c r="K835" s="336" t="s">
        <v>13546</v>
      </c>
      <c r="L835" s="336" t="s">
        <v>13658</v>
      </c>
      <c r="M835" s="336" t="s">
        <v>13659</v>
      </c>
      <c r="N835" s="336" t="s">
        <v>13546</v>
      </c>
      <c r="O835" s="632" t="s">
        <v>13661</v>
      </c>
      <c r="P835" s="632"/>
      <c r="Q835" s="556">
        <v>44617</v>
      </c>
      <c r="R835" s="336"/>
      <c r="S835" s="557">
        <v>44666</v>
      </c>
      <c r="T835" s="336" t="s">
        <v>15940</v>
      </c>
      <c r="U835" s="336">
        <v>94</v>
      </c>
      <c r="V835" s="632">
        <v>94</v>
      </c>
      <c r="W835" s="551">
        <v>191619</v>
      </c>
      <c r="X835" s="551">
        <v>65821</v>
      </c>
      <c r="Y835" s="551">
        <v>63889</v>
      </c>
      <c r="Z835" s="551">
        <v>65386</v>
      </c>
      <c r="AA835" s="551">
        <v>58845</v>
      </c>
      <c r="AB835" s="551">
        <v>61824</v>
      </c>
      <c r="AC835" s="551" t="s">
        <v>13876</v>
      </c>
      <c r="AD835" s="552" t="s">
        <v>13876</v>
      </c>
      <c r="AE835" s="623">
        <v>507384</v>
      </c>
      <c r="AF835" t="s">
        <v>3773</v>
      </c>
      <c r="AG835" t="s">
        <v>3778</v>
      </c>
      <c r="AH835" t="s">
        <v>3780</v>
      </c>
      <c r="AQ835" t="s">
        <v>13876</v>
      </c>
      <c r="AR835" t="s">
        <v>15289</v>
      </c>
      <c r="AS835" t="s">
        <v>15294</v>
      </c>
      <c r="AT835" t="s">
        <v>15289</v>
      </c>
      <c r="AU835" t="s">
        <v>15290</v>
      </c>
      <c r="AV835" t="s">
        <v>15289</v>
      </c>
      <c r="AW835" t="s">
        <v>15294</v>
      </c>
      <c r="AX835" t="s">
        <v>13876</v>
      </c>
      <c r="AY835" t="s">
        <v>13876</v>
      </c>
      <c r="AZ835" t="s">
        <v>15290</v>
      </c>
      <c r="BA835" t="s">
        <v>15286</v>
      </c>
      <c r="BB835" t="s">
        <v>15285</v>
      </c>
      <c r="BC835" t="s">
        <v>15292</v>
      </c>
      <c r="BD835" t="s">
        <v>15289</v>
      </c>
      <c r="BE835" t="s">
        <v>13876</v>
      </c>
      <c r="BF835" t="s">
        <v>13876</v>
      </c>
      <c r="BG835" t="s">
        <v>15290</v>
      </c>
      <c r="BH835" t="s">
        <v>15284</v>
      </c>
      <c r="BI835" t="s">
        <v>15285</v>
      </c>
      <c r="BJ835" t="s">
        <v>15285</v>
      </c>
      <c r="BK835" t="s">
        <v>15294</v>
      </c>
      <c r="BL835" t="s">
        <v>13876</v>
      </c>
      <c r="BM835" t="s">
        <v>13876</v>
      </c>
      <c r="BN835" t="s">
        <v>15290</v>
      </c>
      <c r="BO835" t="s">
        <v>15286</v>
      </c>
      <c r="BP835" t="s">
        <v>15284</v>
      </c>
      <c r="BQ835" t="s">
        <v>15285</v>
      </c>
      <c r="BR835" t="s">
        <v>15290</v>
      </c>
      <c r="BS835" t="s">
        <v>13876</v>
      </c>
      <c r="BT835" t="s">
        <v>13876</v>
      </c>
      <c r="BU835" t="s">
        <v>15286</v>
      </c>
      <c r="BV835" t="s">
        <v>15285</v>
      </c>
      <c r="BW835" t="s">
        <v>15285</v>
      </c>
      <c r="BX835" t="s">
        <v>15291</v>
      </c>
      <c r="BY835" t="s">
        <v>15286</v>
      </c>
      <c r="BZ835" t="s">
        <v>13876</v>
      </c>
      <c r="CA835" t="s">
        <v>13876</v>
      </c>
      <c r="CB835" t="s">
        <v>15290</v>
      </c>
      <c r="CC835" t="s">
        <v>15289</v>
      </c>
      <c r="CD835" t="s">
        <v>15285</v>
      </c>
      <c r="CE835" t="s">
        <v>15292</v>
      </c>
      <c r="CF835" t="s">
        <v>15291</v>
      </c>
      <c r="CG835" t="s">
        <v>13876</v>
      </c>
      <c r="CH835" t="s">
        <v>13876</v>
      </c>
      <c r="CI835" t="s">
        <v>13876</v>
      </c>
      <c r="CJ835" t="s">
        <v>13876</v>
      </c>
      <c r="CK835" t="s">
        <v>13876</v>
      </c>
      <c r="CL835" t="s">
        <v>13876</v>
      </c>
      <c r="CM835" t="s">
        <v>13876</v>
      </c>
      <c r="CN835" t="s">
        <v>13876</v>
      </c>
      <c r="CO835" t="s">
        <v>13876</v>
      </c>
      <c r="CP835" t="s">
        <v>13876</v>
      </c>
      <c r="CQ835" t="s">
        <v>13876</v>
      </c>
      <c r="CR835" t="s">
        <v>13876</v>
      </c>
      <c r="CS835" t="s">
        <v>13876</v>
      </c>
      <c r="CT835" t="s">
        <v>13876</v>
      </c>
    </row>
    <row r="836" spans="1:98" hidden="1">
      <c r="A836" s="632"/>
      <c r="B836" s="555"/>
      <c r="C836" s="554"/>
      <c r="D836" s="554"/>
      <c r="E836" s="336"/>
      <c r="F836" s="336"/>
      <c r="G836" s="336"/>
      <c r="H836" s="554"/>
      <c r="I836" s="336"/>
      <c r="J836" s="336"/>
      <c r="K836" s="336"/>
      <c r="L836" s="336"/>
      <c r="M836" s="336"/>
      <c r="N836" s="336"/>
      <c r="O836" s="632"/>
      <c r="P836" s="632"/>
      <c r="Q836" s="556"/>
      <c r="R836" s="336"/>
      <c r="S836" s="336"/>
      <c r="T836" s="336" t="s">
        <v>13876</v>
      </c>
      <c r="U836" s="336"/>
      <c r="V836" s="632"/>
      <c r="W836" s="551"/>
      <c r="X836" s="551"/>
      <c r="Y836" s="551"/>
      <c r="Z836" s="551"/>
      <c r="AA836" s="551">
        <v>0</v>
      </c>
      <c r="AB836" s="551">
        <v>0</v>
      </c>
      <c r="AC836" s="551">
        <v>0</v>
      </c>
      <c r="AD836" s="552"/>
      <c r="AE836" s="623">
        <v>0</v>
      </c>
      <c r="AQ836" t="s">
        <v>13876</v>
      </c>
      <c r="AR836" t="s">
        <v>13876</v>
      </c>
      <c r="AS836" t="s">
        <v>13876</v>
      </c>
      <c r="AT836" t="s">
        <v>13876</v>
      </c>
      <c r="AU836" t="s">
        <v>13876</v>
      </c>
      <c r="AV836" t="s">
        <v>13876</v>
      </c>
      <c r="AW836" t="s">
        <v>13876</v>
      </c>
      <c r="AX836" t="s">
        <v>13876</v>
      </c>
      <c r="AY836" t="s">
        <v>13876</v>
      </c>
      <c r="AZ836" t="s">
        <v>13876</v>
      </c>
      <c r="BA836" t="s">
        <v>13876</v>
      </c>
      <c r="BB836" t="s">
        <v>13876</v>
      </c>
      <c r="BC836" t="s">
        <v>13876</v>
      </c>
      <c r="BD836" t="s">
        <v>13876</v>
      </c>
      <c r="BE836" t="s">
        <v>13876</v>
      </c>
      <c r="BF836" t="s">
        <v>13876</v>
      </c>
      <c r="BG836" t="s">
        <v>13876</v>
      </c>
      <c r="BH836" t="s">
        <v>13876</v>
      </c>
      <c r="BI836" t="s">
        <v>13876</v>
      </c>
      <c r="BJ836" t="s">
        <v>13876</v>
      </c>
      <c r="BK836" t="s">
        <v>13876</v>
      </c>
      <c r="BL836" t="s">
        <v>13876</v>
      </c>
      <c r="BM836" t="s">
        <v>13876</v>
      </c>
      <c r="BN836" t="s">
        <v>13876</v>
      </c>
      <c r="BO836" t="s">
        <v>13876</v>
      </c>
      <c r="BP836" t="s">
        <v>13876</v>
      </c>
      <c r="BQ836" t="s">
        <v>13876</v>
      </c>
      <c r="BR836" t="s">
        <v>13876</v>
      </c>
      <c r="BS836" t="s">
        <v>13876</v>
      </c>
      <c r="BT836" t="s">
        <v>13876</v>
      </c>
      <c r="BU836" t="s">
        <v>13876</v>
      </c>
      <c r="BV836" t="s">
        <v>13876</v>
      </c>
      <c r="BW836" t="s">
        <v>13876</v>
      </c>
      <c r="BX836" t="s">
        <v>13876</v>
      </c>
      <c r="BY836" t="s">
        <v>13876</v>
      </c>
      <c r="BZ836" t="s">
        <v>13876</v>
      </c>
      <c r="CA836" t="s">
        <v>13876</v>
      </c>
      <c r="CB836" t="s">
        <v>13876</v>
      </c>
      <c r="CC836" t="s">
        <v>13876</v>
      </c>
      <c r="CD836" t="s">
        <v>13876</v>
      </c>
      <c r="CE836" t="s">
        <v>13876</v>
      </c>
      <c r="CF836" t="s">
        <v>13876</v>
      </c>
      <c r="CG836" t="s">
        <v>13876</v>
      </c>
      <c r="CH836" t="s">
        <v>13876</v>
      </c>
      <c r="CI836" t="s">
        <v>13876</v>
      </c>
      <c r="CJ836" t="s">
        <v>13876</v>
      </c>
      <c r="CK836" t="s">
        <v>13876</v>
      </c>
      <c r="CL836" t="s">
        <v>13876</v>
      </c>
      <c r="CM836" t="s">
        <v>13876</v>
      </c>
      <c r="CN836" t="s">
        <v>13876</v>
      </c>
      <c r="CO836" t="s">
        <v>13876</v>
      </c>
      <c r="CP836" t="s">
        <v>13876</v>
      </c>
      <c r="CQ836" t="s">
        <v>13876</v>
      </c>
      <c r="CR836" t="s">
        <v>13876</v>
      </c>
      <c r="CS836" t="s">
        <v>13876</v>
      </c>
      <c r="CT836" t="s">
        <v>13876</v>
      </c>
    </row>
    <row r="837" spans="1:98" hidden="1">
      <c r="A837" s="1088">
        <v>185</v>
      </c>
      <c r="B837" s="554" t="s">
        <v>7892</v>
      </c>
      <c r="C837" s="554" t="s">
        <v>2821</v>
      </c>
      <c r="D837" s="554" t="s">
        <v>7893</v>
      </c>
      <c r="E837" s="336" t="s">
        <v>368</v>
      </c>
      <c r="F837" s="336" t="s">
        <v>14190</v>
      </c>
      <c r="G837" s="336">
        <v>2911500748</v>
      </c>
      <c r="H837" s="554" t="s">
        <v>7902</v>
      </c>
      <c r="I837" s="336" t="s">
        <v>113</v>
      </c>
      <c r="J837" s="336" t="s">
        <v>13659</v>
      </c>
      <c r="K837" s="336" t="s">
        <v>13546</v>
      </c>
      <c r="L837" s="336" t="s">
        <v>13658</v>
      </c>
      <c r="M837" s="336" t="s">
        <v>13659</v>
      </c>
      <c r="N837" s="336" t="s">
        <v>13549</v>
      </c>
      <c r="O837" s="632" t="s">
        <v>13661</v>
      </c>
      <c r="P837" s="632"/>
      <c r="Q837" s="556">
        <v>44620</v>
      </c>
      <c r="R837" s="336"/>
      <c r="S837" s="557">
        <v>44665</v>
      </c>
      <c r="T837" s="336" t="s">
        <v>15941</v>
      </c>
      <c r="U837" s="625">
        <v>95</v>
      </c>
      <c r="V837" s="1088">
        <v>95</v>
      </c>
      <c r="W837" s="551">
        <v>122607</v>
      </c>
      <c r="X837" s="551">
        <v>41366</v>
      </c>
      <c r="Y837" s="551">
        <v>41462</v>
      </c>
      <c r="Z837" s="551">
        <v>41462</v>
      </c>
      <c r="AA837" s="551">
        <v>41080</v>
      </c>
      <c r="AB837" s="551">
        <v>22966</v>
      </c>
      <c r="AC837" s="551" t="s">
        <v>13876</v>
      </c>
      <c r="AD837" s="552" t="s">
        <v>13876</v>
      </c>
      <c r="AE837" s="623">
        <v>310943</v>
      </c>
      <c r="AF837" t="s">
        <v>7891</v>
      </c>
      <c r="AG837" t="s">
        <v>7897</v>
      </c>
      <c r="AH837" t="s">
        <v>7901</v>
      </c>
      <c r="AQ837" t="s">
        <v>13876</v>
      </c>
      <c r="AR837" t="s">
        <v>15289</v>
      </c>
      <c r="AS837" t="s">
        <v>15292</v>
      </c>
      <c r="AT837" t="s">
        <v>15292</v>
      </c>
      <c r="AU837" t="s">
        <v>15290</v>
      </c>
      <c r="AV837" t="s">
        <v>15288</v>
      </c>
      <c r="AW837" t="s">
        <v>15287</v>
      </c>
      <c r="AX837" t="s">
        <v>13876</v>
      </c>
      <c r="AY837" t="s">
        <v>13876</v>
      </c>
      <c r="AZ837" t="s">
        <v>15291</v>
      </c>
      <c r="BA837" t="s">
        <v>15289</v>
      </c>
      <c r="BB837" t="s">
        <v>15284</v>
      </c>
      <c r="BC837" t="s">
        <v>15290</v>
      </c>
      <c r="BD837" t="s">
        <v>15290</v>
      </c>
      <c r="BE837" t="s">
        <v>13876</v>
      </c>
      <c r="BF837" t="s">
        <v>13876</v>
      </c>
      <c r="BG837" t="s">
        <v>15291</v>
      </c>
      <c r="BH837" t="s">
        <v>15289</v>
      </c>
      <c r="BI837" t="s">
        <v>15291</v>
      </c>
      <c r="BJ837" t="s">
        <v>15290</v>
      </c>
      <c r="BK837" t="s">
        <v>15292</v>
      </c>
      <c r="BL837" t="s">
        <v>13876</v>
      </c>
      <c r="BM837" t="s">
        <v>13876</v>
      </c>
      <c r="BN837" t="s">
        <v>15291</v>
      </c>
      <c r="BO837" t="s">
        <v>15289</v>
      </c>
      <c r="BP837" t="s">
        <v>15291</v>
      </c>
      <c r="BQ837" t="s">
        <v>15290</v>
      </c>
      <c r="BR837" t="s">
        <v>15292</v>
      </c>
      <c r="BS837" t="s">
        <v>13876</v>
      </c>
      <c r="BT837" t="s">
        <v>13876</v>
      </c>
      <c r="BU837" t="s">
        <v>15291</v>
      </c>
      <c r="BV837" t="s">
        <v>15289</v>
      </c>
      <c r="BW837" t="s">
        <v>15288</v>
      </c>
      <c r="BX837" t="s">
        <v>15285</v>
      </c>
      <c r="BY837" t="s">
        <v>15288</v>
      </c>
      <c r="BZ837" t="s">
        <v>13876</v>
      </c>
      <c r="CA837" t="s">
        <v>13876</v>
      </c>
      <c r="CB837" t="s">
        <v>15292</v>
      </c>
      <c r="CC837" t="s">
        <v>15292</v>
      </c>
      <c r="CD837" t="s">
        <v>15294</v>
      </c>
      <c r="CE837" t="s">
        <v>15290</v>
      </c>
      <c r="CF837" t="s">
        <v>15290</v>
      </c>
      <c r="CG837" t="s">
        <v>13876</v>
      </c>
      <c r="CH837" t="s">
        <v>13876</v>
      </c>
      <c r="CI837" t="s">
        <v>13876</v>
      </c>
      <c r="CJ837" t="s">
        <v>13876</v>
      </c>
      <c r="CK837" t="s">
        <v>13876</v>
      </c>
      <c r="CL837" t="s">
        <v>13876</v>
      </c>
      <c r="CM837" t="s">
        <v>13876</v>
      </c>
      <c r="CN837" t="s">
        <v>13876</v>
      </c>
      <c r="CO837" t="s">
        <v>13876</v>
      </c>
      <c r="CP837" t="s">
        <v>13876</v>
      </c>
      <c r="CQ837" t="s">
        <v>13876</v>
      </c>
      <c r="CR837" t="s">
        <v>13876</v>
      </c>
      <c r="CS837" t="s">
        <v>13876</v>
      </c>
      <c r="CT837" t="s">
        <v>13876</v>
      </c>
    </row>
    <row r="838" spans="1:98" hidden="1">
      <c r="A838" s="1088"/>
      <c r="B838" s="554" t="s">
        <v>7892</v>
      </c>
      <c r="C838" s="554" t="s">
        <v>2821</v>
      </c>
      <c r="D838" s="554" t="s">
        <v>7893</v>
      </c>
      <c r="E838" s="336" t="s">
        <v>368</v>
      </c>
      <c r="F838" s="336" t="s">
        <v>14190</v>
      </c>
      <c r="G838" s="336">
        <v>2911500748</v>
      </c>
      <c r="H838" s="554" t="s">
        <v>7902</v>
      </c>
      <c r="I838" s="336" t="s">
        <v>114</v>
      </c>
      <c r="J838" s="336" t="s">
        <v>13659</v>
      </c>
      <c r="K838" s="336" t="s">
        <v>13546</v>
      </c>
      <c r="L838" s="336" t="s">
        <v>13658</v>
      </c>
      <c r="M838" s="336" t="s">
        <v>13659</v>
      </c>
      <c r="N838" s="336" t="s">
        <v>13549</v>
      </c>
      <c r="O838" s="632" t="s">
        <v>13661</v>
      </c>
      <c r="P838" s="632"/>
      <c r="Q838" s="556">
        <v>44620</v>
      </c>
      <c r="R838" s="336"/>
      <c r="S838" s="557">
        <v>44665</v>
      </c>
      <c r="T838" s="336" t="s">
        <v>15942</v>
      </c>
      <c r="U838" s="609">
        <v>95</v>
      </c>
      <c r="V838" s="1088"/>
      <c r="W838" s="551" t="s">
        <v>13876</v>
      </c>
      <c r="X838" s="551" t="s">
        <v>13876</v>
      </c>
      <c r="Y838" s="551" t="s">
        <v>13876</v>
      </c>
      <c r="Z838" s="551" t="s">
        <v>13876</v>
      </c>
      <c r="AA838" s="551" t="s">
        <v>13876</v>
      </c>
      <c r="AB838" s="551" t="s">
        <v>13876</v>
      </c>
      <c r="AC838" s="551" t="s">
        <v>13876</v>
      </c>
      <c r="AD838" s="552" t="s">
        <v>13876</v>
      </c>
      <c r="AE838" s="623">
        <v>0</v>
      </c>
      <c r="AF838" t="s">
        <v>7891</v>
      </c>
      <c r="AG838" t="s">
        <v>7897</v>
      </c>
      <c r="AH838" t="s">
        <v>7901</v>
      </c>
      <c r="AQ838" t="s">
        <v>13876</v>
      </c>
      <c r="AR838" t="s">
        <v>13876</v>
      </c>
      <c r="AS838" t="s">
        <v>13876</v>
      </c>
      <c r="AT838" t="s">
        <v>13876</v>
      </c>
      <c r="AU838" t="s">
        <v>13876</v>
      </c>
      <c r="AV838" t="s">
        <v>13876</v>
      </c>
      <c r="AW838" t="s">
        <v>13876</v>
      </c>
      <c r="AX838" t="s">
        <v>13876</v>
      </c>
      <c r="AY838" t="s">
        <v>13876</v>
      </c>
      <c r="AZ838" t="s">
        <v>13876</v>
      </c>
      <c r="BA838" t="s">
        <v>13876</v>
      </c>
      <c r="BB838" t="s">
        <v>13876</v>
      </c>
      <c r="BC838" t="s">
        <v>13876</v>
      </c>
      <c r="BD838" t="s">
        <v>13876</v>
      </c>
      <c r="BE838" t="s">
        <v>13876</v>
      </c>
      <c r="BF838" t="s">
        <v>13876</v>
      </c>
      <c r="BG838" t="s">
        <v>13876</v>
      </c>
      <c r="BH838" t="s">
        <v>13876</v>
      </c>
      <c r="BI838" t="s">
        <v>13876</v>
      </c>
      <c r="BJ838" t="s">
        <v>13876</v>
      </c>
      <c r="BK838" t="s">
        <v>13876</v>
      </c>
      <c r="BL838" t="s">
        <v>13876</v>
      </c>
      <c r="BM838" t="s">
        <v>13876</v>
      </c>
      <c r="BN838" t="s">
        <v>13876</v>
      </c>
      <c r="BO838" t="s">
        <v>13876</v>
      </c>
      <c r="BP838" t="s">
        <v>13876</v>
      </c>
      <c r="BQ838" t="s">
        <v>13876</v>
      </c>
      <c r="BR838" t="s">
        <v>13876</v>
      </c>
      <c r="BS838" t="s">
        <v>13876</v>
      </c>
      <c r="BT838" t="s">
        <v>13876</v>
      </c>
      <c r="BU838" t="s">
        <v>13876</v>
      </c>
      <c r="BV838" t="s">
        <v>13876</v>
      </c>
      <c r="BW838" t="s">
        <v>13876</v>
      </c>
      <c r="BX838" t="s">
        <v>13876</v>
      </c>
      <c r="BY838" t="s">
        <v>13876</v>
      </c>
      <c r="BZ838" t="s">
        <v>13876</v>
      </c>
      <c r="CA838" t="s">
        <v>13876</v>
      </c>
      <c r="CB838" t="s">
        <v>13876</v>
      </c>
      <c r="CC838" t="s">
        <v>13876</v>
      </c>
      <c r="CD838" t="s">
        <v>13876</v>
      </c>
      <c r="CE838" t="s">
        <v>13876</v>
      </c>
      <c r="CF838" t="s">
        <v>13876</v>
      </c>
      <c r="CG838" t="s">
        <v>13876</v>
      </c>
      <c r="CH838" t="s">
        <v>13876</v>
      </c>
      <c r="CI838" t="s">
        <v>13876</v>
      </c>
      <c r="CJ838" t="s">
        <v>13876</v>
      </c>
      <c r="CK838" t="s">
        <v>13876</v>
      </c>
      <c r="CL838" t="s">
        <v>13876</v>
      </c>
      <c r="CM838" t="s">
        <v>13876</v>
      </c>
      <c r="CN838" t="s">
        <v>13876</v>
      </c>
      <c r="CO838" t="s">
        <v>13876</v>
      </c>
      <c r="CP838" t="s">
        <v>13876</v>
      </c>
      <c r="CQ838" t="s">
        <v>13876</v>
      </c>
      <c r="CR838" t="s">
        <v>13876</v>
      </c>
      <c r="CS838" t="s">
        <v>13876</v>
      </c>
      <c r="CT838" t="s">
        <v>13876</v>
      </c>
    </row>
    <row r="839" spans="1:98" hidden="1">
      <c r="A839" s="632"/>
      <c r="B839" s="555"/>
      <c r="C839" s="554"/>
      <c r="D839" s="554"/>
      <c r="E839" s="336"/>
      <c r="F839" s="336"/>
      <c r="G839" s="336"/>
      <c r="H839" s="554"/>
      <c r="I839" s="336"/>
      <c r="J839" s="336"/>
      <c r="K839" s="336"/>
      <c r="L839" s="336"/>
      <c r="M839" s="336"/>
      <c r="N839" s="336"/>
      <c r="O839" s="632"/>
      <c r="P839" s="632"/>
      <c r="Q839" s="556"/>
      <c r="R839" s="336"/>
      <c r="S839" s="336"/>
      <c r="T839" s="336" t="s">
        <v>13876</v>
      </c>
      <c r="U839" s="336"/>
      <c r="V839" s="632"/>
      <c r="W839" s="551"/>
      <c r="X839" s="551"/>
      <c r="Y839" s="551"/>
      <c r="Z839" s="551"/>
      <c r="AA839" s="551">
        <v>0</v>
      </c>
      <c r="AB839" s="551">
        <v>0</v>
      </c>
      <c r="AC839" s="551">
        <v>0</v>
      </c>
      <c r="AD839" s="552"/>
      <c r="AE839" s="623">
        <v>0</v>
      </c>
      <c r="AQ839" t="s">
        <v>13876</v>
      </c>
      <c r="AR839" t="s">
        <v>13876</v>
      </c>
      <c r="AS839" t="s">
        <v>13876</v>
      </c>
      <c r="AT839" t="s">
        <v>13876</v>
      </c>
      <c r="AU839" t="s">
        <v>13876</v>
      </c>
      <c r="AV839" t="s">
        <v>13876</v>
      </c>
      <c r="AW839" t="s">
        <v>13876</v>
      </c>
      <c r="AX839" t="s">
        <v>13876</v>
      </c>
      <c r="AY839" t="s">
        <v>13876</v>
      </c>
      <c r="AZ839" t="s">
        <v>13876</v>
      </c>
      <c r="BA839" t="s">
        <v>13876</v>
      </c>
      <c r="BB839" t="s">
        <v>13876</v>
      </c>
      <c r="BC839" t="s">
        <v>13876</v>
      </c>
      <c r="BD839" t="s">
        <v>13876</v>
      </c>
      <c r="BE839" t="s">
        <v>13876</v>
      </c>
      <c r="BF839" t="s">
        <v>13876</v>
      </c>
      <c r="BG839" t="s">
        <v>13876</v>
      </c>
      <c r="BH839" t="s">
        <v>13876</v>
      </c>
      <c r="BI839" t="s">
        <v>13876</v>
      </c>
      <c r="BJ839" t="s">
        <v>13876</v>
      </c>
      <c r="BK839" t="s">
        <v>13876</v>
      </c>
      <c r="BL839" t="s">
        <v>13876</v>
      </c>
      <c r="BM839" t="s">
        <v>13876</v>
      </c>
      <c r="BN839" t="s">
        <v>13876</v>
      </c>
      <c r="BO839" t="s">
        <v>13876</v>
      </c>
      <c r="BP839" t="s">
        <v>13876</v>
      </c>
      <c r="BQ839" t="s">
        <v>13876</v>
      </c>
      <c r="BR839" t="s">
        <v>13876</v>
      </c>
      <c r="BS839" t="s">
        <v>13876</v>
      </c>
      <c r="BT839" t="s">
        <v>13876</v>
      </c>
      <c r="BU839" t="s">
        <v>13876</v>
      </c>
      <c r="BV839" t="s">
        <v>13876</v>
      </c>
      <c r="BW839" t="s">
        <v>13876</v>
      </c>
      <c r="BX839" t="s">
        <v>13876</v>
      </c>
      <c r="BY839" t="s">
        <v>13876</v>
      </c>
      <c r="BZ839" t="s">
        <v>13876</v>
      </c>
      <c r="CA839" t="s">
        <v>13876</v>
      </c>
      <c r="CB839" t="s">
        <v>13876</v>
      </c>
      <c r="CC839" t="s">
        <v>13876</v>
      </c>
      <c r="CD839" t="s">
        <v>13876</v>
      </c>
      <c r="CE839" t="s">
        <v>13876</v>
      </c>
      <c r="CF839" t="s">
        <v>13876</v>
      </c>
      <c r="CG839" t="s">
        <v>13876</v>
      </c>
      <c r="CH839" t="s">
        <v>13876</v>
      </c>
      <c r="CI839" t="s">
        <v>13876</v>
      </c>
      <c r="CJ839" t="s">
        <v>13876</v>
      </c>
      <c r="CK839" t="s">
        <v>13876</v>
      </c>
      <c r="CL839" t="s">
        <v>13876</v>
      </c>
      <c r="CM839" t="s">
        <v>13876</v>
      </c>
      <c r="CN839" t="s">
        <v>13876</v>
      </c>
      <c r="CO839" t="s">
        <v>13876</v>
      </c>
      <c r="CP839" t="s">
        <v>13876</v>
      </c>
      <c r="CQ839" t="s">
        <v>13876</v>
      </c>
      <c r="CR839" t="s">
        <v>13876</v>
      </c>
      <c r="CS839" t="s">
        <v>13876</v>
      </c>
      <c r="CT839" t="s">
        <v>13876</v>
      </c>
    </row>
    <row r="840" spans="1:98" hidden="1">
      <c r="A840" s="1088">
        <v>186</v>
      </c>
      <c r="B840" s="554" t="s">
        <v>668</v>
      </c>
      <c r="C840" s="554" t="s">
        <v>669</v>
      </c>
      <c r="D840" s="554" t="s">
        <v>670</v>
      </c>
      <c r="E840" s="336" t="s">
        <v>368</v>
      </c>
      <c r="F840" s="336" t="s">
        <v>14191</v>
      </c>
      <c r="G840" s="336">
        <v>2910100441</v>
      </c>
      <c r="H840" s="554" t="s">
        <v>678</v>
      </c>
      <c r="I840" s="336" t="s">
        <v>113</v>
      </c>
      <c r="J840" s="336" t="s">
        <v>13659</v>
      </c>
      <c r="K840" s="336" t="s">
        <v>13546</v>
      </c>
      <c r="L840" s="336" t="s">
        <v>13658</v>
      </c>
      <c r="M840" s="336" t="s">
        <v>13659</v>
      </c>
      <c r="N840" s="336" t="s">
        <v>13546</v>
      </c>
      <c r="O840" s="632" t="s">
        <v>13661</v>
      </c>
      <c r="P840" s="632"/>
      <c r="Q840" s="556">
        <v>44620</v>
      </c>
      <c r="R840" s="336"/>
      <c r="S840" s="575"/>
      <c r="T840" s="336" t="s">
        <v>15943</v>
      </c>
      <c r="U840" s="625"/>
      <c r="V840" s="1088"/>
      <c r="W840" s="551" t="s">
        <v>13876</v>
      </c>
      <c r="X840" s="551" t="s">
        <v>13876</v>
      </c>
      <c r="Y840" s="551" t="s">
        <v>13876</v>
      </c>
      <c r="Z840" s="551" t="s">
        <v>13876</v>
      </c>
      <c r="AA840" s="551" t="s">
        <v>13876</v>
      </c>
      <c r="AB840" s="551" t="s">
        <v>13876</v>
      </c>
      <c r="AC840" s="551" t="s">
        <v>13876</v>
      </c>
      <c r="AD840" s="552" t="s">
        <v>13876</v>
      </c>
      <c r="AE840" s="623">
        <v>0</v>
      </c>
      <c r="AF840" t="s">
        <v>667</v>
      </c>
      <c r="AG840" t="s">
        <v>673</v>
      </c>
      <c r="AH840" t="s">
        <v>677</v>
      </c>
      <c r="AQ840" t="s">
        <v>13876</v>
      </c>
      <c r="AR840" t="s">
        <v>13876</v>
      </c>
      <c r="AS840" t="s">
        <v>13876</v>
      </c>
      <c r="AT840" t="s">
        <v>13876</v>
      </c>
      <c r="AU840" t="s">
        <v>13876</v>
      </c>
      <c r="AV840" t="s">
        <v>13876</v>
      </c>
      <c r="AW840" t="s">
        <v>13876</v>
      </c>
      <c r="AX840" t="s">
        <v>13876</v>
      </c>
      <c r="AY840" t="s">
        <v>13876</v>
      </c>
      <c r="AZ840" t="s">
        <v>13876</v>
      </c>
      <c r="BA840" t="s">
        <v>13876</v>
      </c>
      <c r="BB840" t="s">
        <v>13876</v>
      </c>
      <c r="BC840" t="s">
        <v>13876</v>
      </c>
      <c r="BD840" t="s">
        <v>13876</v>
      </c>
      <c r="BE840" t="s">
        <v>13876</v>
      </c>
      <c r="BF840" t="s">
        <v>13876</v>
      </c>
      <c r="BG840" t="s">
        <v>13876</v>
      </c>
      <c r="BH840" t="s">
        <v>13876</v>
      </c>
      <c r="BI840" t="s">
        <v>13876</v>
      </c>
      <c r="BJ840" t="s">
        <v>13876</v>
      </c>
      <c r="BK840" t="s">
        <v>13876</v>
      </c>
      <c r="BL840" t="s">
        <v>13876</v>
      </c>
      <c r="BM840" t="s">
        <v>13876</v>
      </c>
      <c r="BN840" t="s">
        <v>13876</v>
      </c>
      <c r="BO840" t="s">
        <v>13876</v>
      </c>
      <c r="BP840" t="s">
        <v>13876</v>
      </c>
      <c r="BQ840" t="s">
        <v>13876</v>
      </c>
      <c r="BR840" t="s">
        <v>13876</v>
      </c>
      <c r="BS840" t="s">
        <v>13876</v>
      </c>
      <c r="BT840" t="s">
        <v>13876</v>
      </c>
      <c r="BU840" t="s">
        <v>13876</v>
      </c>
      <c r="BV840" t="s">
        <v>13876</v>
      </c>
      <c r="BW840" t="s">
        <v>13876</v>
      </c>
      <c r="BX840" t="s">
        <v>13876</v>
      </c>
      <c r="BY840" t="s">
        <v>13876</v>
      </c>
      <c r="BZ840" t="s">
        <v>13876</v>
      </c>
      <c r="CA840" t="s">
        <v>13876</v>
      </c>
      <c r="CB840" t="s">
        <v>13876</v>
      </c>
      <c r="CC840" t="s">
        <v>13876</v>
      </c>
      <c r="CD840" t="s">
        <v>13876</v>
      </c>
      <c r="CE840" t="s">
        <v>13876</v>
      </c>
      <c r="CF840" t="s">
        <v>13876</v>
      </c>
      <c r="CG840" t="s">
        <v>13876</v>
      </c>
      <c r="CH840" t="s">
        <v>13876</v>
      </c>
      <c r="CI840" t="s">
        <v>13876</v>
      </c>
      <c r="CJ840" t="s">
        <v>13876</v>
      </c>
      <c r="CK840" t="s">
        <v>13876</v>
      </c>
      <c r="CL840" t="s">
        <v>13876</v>
      </c>
      <c r="CM840" t="s">
        <v>13876</v>
      </c>
      <c r="CN840" t="s">
        <v>13876</v>
      </c>
      <c r="CO840" t="s">
        <v>13876</v>
      </c>
      <c r="CP840" t="s">
        <v>13876</v>
      </c>
      <c r="CQ840" t="s">
        <v>13876</v>
      </c>
      <c r="CR840" t="s">
        <v>13876</v>
      </c>
      <c r="CS840" t="s">
        <v>13876</v>
      </c>
      <c r="CT840" t="s">
        <v>13876</v>
      </c>
    </row>
    <row r="841" spans="1:98" hidden="1">
      <c r="A841" s="1088"/>
      <c r="B841" s="554" t="s">
        <v>668</v>
      </c>
      <c r="C841" s="554" t="s">
        <v>669</v>
      </c>
      <c r="D841" s="554" t="s">
        <v>670</v>
      </c>
      <c r="E841" s="336" t="s">
        <v>368</v>
      </c>
      <c r="F841" s="336" t="s">
        <v>14191</v>
      </c>
      <c r="G841" s="336">
        <v>2910100441</v>
      </c>
      <c r="H841" s="554" t="s">
        <v>678</v>
      </c>
      <c r="I841" s="336" t="s">
        <v>114</v>
      </c>
      <c r="J841" s="336" t="s">
        <v>13659</v>
      </c>
      <c r="K841" s="336" t="s">
        <v>13546</v>
      </c>
      <c r="L841" s="336" t="s">
        <v>13658</v>
      </c>
      <c r="M841" s="336" t="s">
        <v>13659</v>
      </c>
      <c r="N841" s="336" t="s">
        <v>13546</v>
      </c>
      <c r="O841" s="632" t="s">
        <v>13661</v>
      </c>
      <c r="P841" s="632"/>
      <c r="Q841" s="556">
        <v>44620</v>
      </c>
      <c r="R841" s="336"/>
      <c r="S841" s="575"/>
      <c r="T841" s="336" t="s">
        <v>15944</v>
      </c>
      <c r="U841" s="620"/>
      <c r="V841" s="1088"/>
      <c r="W841" s="551" t="s">
        <v>13876</v>
      </c>
      <c r="X841" s="551" t="s">
        <v>13876</v>
      </c>
      <c r="Y841" s="551" t="s">
        <v>13876</v>
      </c>
      <c r="Z841" s="551" t="s">
        <v>13876</v>
      </c>
      <c r="AA841" s="551" t="s">
        <v>13876</v>
      </c>
      <c r="AB841" s="551" t="s">
        <v>13876</v>
      </c>
      <c r="AC841" s="551" t="s">
        <v>13876</v>
      </c>
      <c r="AD841" s="552" t="s">
        <v>13876</v>
      </c>
      <c r="AE841" s="623">
        <v>0</v>
      </c>
      <c r="AF841" t="s">
        <v>667</v>
      </c>
      <c r="AG841" t="s">
        <v>673</v>
      </c>
      <c r="AH841" t="s">
        <v>677</v>
      </c>
      <c r="AQ841" t="s">
        <v>13876</v>
      </c>
      <c r="AR841" t="s">
        <v>13876</v>
      </c>
      <c r="AS841" t="s">
        <v>13876</v>
      </c>
      <c r="AT841" t="s">
        <v>13876</v>
      </c>
      <c r="AU841" t="s">
        <v>13876</v>
      </c>
      <c r="AV841" t="s">
        <v>13876</v>
      </c>
      <c r="AW841" t="s">
        <v>13876</v>
      </c>
      <c r="AX841" t="s">
        <v>13876</v>
      </c>
      <c r="AY841" t="s">
        <v>13876</v>
      </c>
      <c r="AZ841" t="s">
        <v>13876</v>
      </c>
      <c r="BA841" t="s">
        <v>13876</v>
      </c>
      <c r="BB841" t="s">
        <v>13876</v>
      </c>
      <c r="BC841" t="s">
        <v>13876</v>
      </c>
      <c r="BD841" t="s">
        <v>13876</v>
      </c>
      <c r="BE841" t="s">
        <v>13876</v>
      </c>
      <c r="BF841" t="s">
        <v>13876</v>
      </c>
      <c r="BG841" t="s">
        <v>13876</v>
      </c>
      <c r="BH841" t="s">
        <v>13876</v>
      </c>
      <c r="BI841" t="s">
        <v>13876</v>
      </c>
      <c r="BJ841" t="s">
        <v>13876</v>
      </c>
      <c r="BK841" t="s">
        <v>13876</v>
      </c>
      <c r="BL841" t="s">
        <v>13876</v>
      </c>
      <c r="BM841" t="s">
        <v>13876</v>
      </c>
      <c r="BN841" t="s">
        <v>13876</v>
      </c>
      <c r="BO841" t="s">
        <v>13876</v>
      </c>
      <c r="BP841" t="s">
        <v>13876</v>
      </c>
      <c r="BQ841" t="s">
        <v>13876</v>
      </c>
      <c r="BR841" t="s">
        <v>13876</v>
      </c>
      <c r="BS841" t="s">
        <v>13876</v>
      </c>
      <c r="BT841" t="s">
        <v>13876</v>
      </c>
      <c r="BU841" t="s">
        <v>13876</v>
      </c>
      <c r="BV841" t="s">
        <v>13876</v>
      </c>
      <c r="BW841" t="s">
        <v>13876</v>
      </c>
      <c r="BX841" t="s">
        <v>13876</v>
      </c>
      <c r="BY841" t="s">
        <v>13876</v>
      </c>
      <c r="BZ841" t="s">
        <v>13876</v>
      </c>
      <c r="CA841" t="s">
        <v>13876</v>
      </c>
      <c r="CB841" t="s">
        <v>13876</v>
      </c>
      <c r="CC841" t="s">
        <v>13876</v>
      </c>
      <c r="CD841" t="s">
        <v>13876</v>
      </c>
      <c r="CE841" t="s">
        <v>13876</v>
      </c>
      <c r="CF841" t="s">
        <v>13876</v>
      </c>
      <c r="CG841" t="s">
        <v>13876</v>
      </c>
      <c r="CH841" t="s">
        <v>13876</v>
      </c>
      <c r="CI841" t="s">
        <v>13876</v>
      </c>
      <c r="CJ841" t="s">
        <v>13876</v>
      </c>
      <c r="CK841" t="s">
        <v>13876</v>
      </c>
      <c r="CL841" t="s">
        <v>13876</v>
      </c>
      <c r="CM841" t="s">
        <v>13876</v>
      </c>
      <c r="CN841" t="s">
        <v>13876</v>
      </c>
      <c r="CO841" t="s">
        <v>13876</v>
      </c>
      <c r="CP841" t="s">
        <v>13876</v>
      </c>
      <c r="CQ841" t="s">
        <v>13876</v>
      </c>
      <c r="CR841" t="s">
        <v>13876</v>
      </c>
      <c r="CS841" t="s">
        <v>13876</v>
      </c>
      <c r="CT841" t="s">
        <v>13876</v>
      </c>
    </row>
    <row r="842" spans="1:98" hidden="1">
      <c r="A842" s="1088"/>
      <c r="B842" s="554" t="s">
        <v>668</v>
      </c>
      <c r="C842" s="554" t="s">
        <v>669</v>
      </c>
      <c r="D842" s="554" t="s">
        <v>670</v>
      </c>
      <c r="E842" s="336" t="s">
        <v>368</v>
      </c>
      <c r="F842" s="336" t="s">
        <v>14191</v>
      </c>
      <c r="G842" s="336">
        <v>2910100441</v>
      </c>
      <c r="H842" s="554" t="s">
        <v>678</v>
      </c>
      <c r="I842" s="336" t="s">
        <v>115</v>
      </c>
      <c r="J842" s="336" t="s">
        <v>13659</v>
      </c>
      <c r="K842" s="336" t="s">
        <v>13546</v>
      </c>
      <c r="L842" s="336" t="s">
        <v>13658</v>
      </c>
      <c r="M842" s="336" t="s">
        <v>13659</v>
      </c>
      <c r="N842" s="336" t="s">
        <v>13546</v>
      </c>
      <c r="O842" s="632" t="s">
        <v>13661</v>
      </c>
      <c r="P842" s="632"/>
      <c r="Q842" s="556">
        <v>44620</v>
      </c>
      <c r="R842" s="336"/>
      <c r="S842" s="575"/>
      <c r="T842" s="336" t="s">
        <v>15945</v>
      </c>
      <c r="U842" s="609"/>
      <c r="V842" s="1088"/>
      <c r="W842" s="551" t="s">
        <v>13876</v>
      </c>
      <c r="X842" s="551" t="s">
        <v>13876</v>
      </c>
      <c r="Y842" s="551" t="s">
        <v>13876</v>
      </c>
      <c r="Z842" s="551" t="s">
        <v>13876</v>
      </c>
      <c r="AA842" s="551" t="s">
        <v>13876</v>
      </c>
      <c r="AB842" s="551" t="s">
        <v>13876</v>
      </c>
      <c r="AC842" s="551" t="s">
        <v>13876</v>
      </c>
      <c r="AD842" s="552" t="s">
        <v>13876</v>
      </c>
      <c r="AE842" s="623">
        <v>0</v>
      </c>
      <c r="AF842" t="s">
        <v>667</v>
      </c>
      <c r="AG842" t="s">
        <v>673</v>
      </c>
      <c r="AH842" t="s">
        <v>677</v>
      </c>
      <c r="AQ842" t="s">
        <v>13876</v>
      </c>
      <c r="AR842" t="s">
        <v>13876</v>
      </c>
      <c r="AS842" t="s">
        <v>13876</v>
      </c>
      <c r="AT842" t="s">
        <v>13876</v>
      </c>
      <c r="AU842" t="s">
        <v>13876</v>
      </c>
      <c r="AV842" t="s">
        <v>13876</v>
      </c>
      <c r="AW842" t="s">
        <v>13876</v>
      </c>
      <c r="AX842" t="s">
        <v>13876</v>
      </c>
      <c r="AY842" t="s">
        <v>13876</v>
      </c>
      <c r="AZ842" t="s">
        <v>13876</v>
      </c>
      <c r="BA842" t="s">
        <v>13876</v>
      </c>
      <c r="BB842" t="s">
        <v>13876</v>
      </c>
      <c r="BC842" t="s">
        <v>13876</v>
      </c>
      <c r="BD842" t="s">
        <v>13876</v>
      </c>
      <c r="BE842" t="s">
        <v>13876</v>
      </c>
      <c r="BF842" t="s">
        <v>13876</v>
      </c>
      <c r="BG842" t="s">
        <v>13876</v>
      </c>
      <c r="BH842" t="s">
        <v>13876</v>
      </c>
      <c r="BI842" t="s">
        <v>13876</v>
      </c>
      <c r="BJ842" t="s">
        <v>13876</v>
      </c>
      <c r="BK842" t="s">
        <v>13876</v>
      </c>
      <c r="BL842" t="s">
        <v>13876</v>
      </c>
      <c r="BM842" t="s">
        <v>13876</v>
      </c>
      <c r="BN842" t="s">
        <v>13876</v>
      </c>
      <c r="BO842" t="s">
        <v>13876</v>
      </c>
      <c r="BP842" t="s">
        <v>13876</v>
      </c>
      <c r="BQ842" t="s">
        <v>13876</v>
      </c>
      <c r="BR842" t="s">
        <v>13876</v>
      </c>
      <c r="BS842" t="s">
        <v>13876</v>
      </c>
      <c r="BT842" t="s">
        <v>13876</v>
      </c>
      <c r="BU842" t="s">
        <v>13876</v>
      </c>
      <c r="BV842" t="s">
        <v>13876</v>
      </c>
      <c r="BW842" t="s">
        <v>13876</v>
      </c>
      <c r="BX842" t="s">
        <v>13876</v>
      </c>
      <c r="BY842" t="s">
        <v>13876</v>
      </c>
      <c r="BZ842" t="s">
        <v>13876</v>
      </c>
      <c r="CA842" t="s">
        <v>13876</v>
      </c>
      <c r="CB842" t="s">
        <v>13876</v>
      </c>
      <c r="CC842" t="s">
        <v>13876</v>
      </c>
      <c r="CD842" t="s">
        <v>13876</v>
      </c>
      <c r="CE842" t="s">
        <v>13876</v>
      </c>
      <c r="CF842" t="s">
        <v>13876</v>
      </c>
      <c r="CG842" t="s">
        <v>13876</v>
      </c>
      <c r="CH842" t="s">
        <v>13876</v>
      </c>
      <c r="CI842" t="s">
        <v>13876</v>
      </c>
      <c r="CJ842" t="s">
        <v>13876</v>
      </c>
      <c r="CK842" t="s">
        <v>13876</v>
      </c>
      <c r="CL842" t="s">
        <v>13876</v>
      </c>
      <c r="CM842" t="s">
        <v>13876</v>
      </c>
      <c r="CN842" t="s">
        <v>13876</v>
      </c>
      <c r="CO842" t="s">
        <v>13876</v>
      </c>
      <c r="CP842" t="s">
        <v>13876</v>
      </c>
      <c r="CQ842" t="s">
        <v>13876</v>
      </c>
      <c r="CR842" t="s">
        <v>13876</v>
      </c>
      <c r="CS842" t="s">
        <v>13876</v>
      </c>
      <c r="CT842" t="s">
        <v>13876</v>
      </c>
    </row>
    <row r="843" spans="1:98" hidden="1">
      <c r="A843" s="632"/>
      <c r="B843" s="555"/>
      <c r="C843" s="554"/>
      <c r="D843" s="554"/>
      <c r="E843" s="336"/>
      <c r="F843" s="336"/>
      <c r="G843" s="336"/>
      <c r="H843" s="554"/>
      <c r="I843" s="336"/>
      <c r="J843" s="336"/>
      <c r="K843" s="336"/>
      <c r="L843" s="336"/>
      <c r="M843" s="336"/>
      <c r="N843" s="336"/>
      <c r="O843" s="632"/>
      <c r="P843" s="632"/>
      <c r="Q843" s="556"/>
      <c r="R843" s="336"/>
      <c r="S843" s="336"/>
      <c r="T843" s="336" t="s">
        <v>13876</v>
      </c>
      <c r="U843" s="336"/>
      <c r="V843" s="632"/>
      <c r="W843" s="551"/>
      <c r="X843" s="551"/>
      <c r="Y843" s="551"/>
      <c r="Z843" s="551"/>
      <c r="AA843" s="551">
        <v>0</v>
      </c>
      <c r="AB843" s="551">
        <v>0</v>
      </c>
      <c r="AC843" s="551">
        <v>0</v>
      </c>
      <c r="AD843" s="552"/>
      <c r="AE843" s="623">
        <v>0</v>
      </c>
      <c r="AQ843" t="s">
        <v>13876</v>
      </c>
      <c r="AR843" t="s">
        <v>13876</v>
      </c>
      <c r="AS843" t="s">
        <v>13876</v>
      </c>
      <c r="AT843" t="s">
        <v>13876</v>
      </c>
      <c r="AU843" t="s">
        <v>13876</v>
      </c>
      <c r="AV843" t="s">
        <v>13876</v>
      </c>
      <c r="AW843" t="s">
        <v>13876</v>
      </c>
      <c r="AX843" t="s">
        <v>13876</v>
      </c>
      <c r="AY843" t="s">
        <v>13876</v>
      </c>
      <c r="AZ843" t="s">
        <v>13876</v>
      </c>
      <c r="BA843" t="s">
        <v>13876</v>
      </c>
      <c r="BB843" t="s">
        <v>13876</v>
      </c>
      <c r="BC843" t="s">
        <v>13876</v>
      </c>
      <c r="BD843" t="s">
        <v>13876</v>
      </c>
      <c r="BE843" t="s">
        <v>13876</v>
      </c>
      <c r="BF843" t="s">
        <v>13876</v>
      </c>
      <c r="BG843" t="s">
        <v>13876</v>
      </c>
      <c r="BH843" t="s">
        <v>13876</v>
      </c>
      <c r="BI843" t="s">
        <v>13876</v>
      </c>
      <c r="BJ843" t="s">
        <v>13876</v>
      </c>
      <c r="BK843" t="s">
        <v>13876</v>
      </c>
      <c r="BL843" t="s">
        <v>13876</v>
      </c>
      <c r="BM843" t="s">
        <v>13876</v>
      </c>
      <c r="BN843" t="s">
        <v>13876</v>
      </c>
      <c r="BO843" t="s">
        <v>13876</v>
      </c>
      <c r="BP843" t="s">
        <v>13876</v>
      </c>
      <c r="BQ843" t="s">
        <v>13876</v>
      </c>
      <c r="BR843" t="s">
        <v>13876</v>
      </c>
      <c r="BS843" t="s">
        <v>13876</v>
      </c>
      <c r="BT843" t="s">
        <v>13876</v>
      </c>
      <c r="BU843" t="s">
        <v>13876</v>
      </c>
      <c r="BV843" t="s">
        <v>13876</v>
      </c>
      <c r="BW843" t="s">
        <v>13876</v>
      </c>
      <c r="BX843" t="s">
        <v>13876</v>
      </c>
      <c r="BY843" t="s">
        <v>13876</v>
      </c>
      <c r="BZ843" t="s">
        <v>13876</v>
      </c>
      <c r="CA843" t="s">
        <v>13876</v>
      </c>
      <c r="CB843" t="s">
        <v>13876</v>
      </c>
      <c r="CC843" t="s">
        <v>13876</v>
      </c>
      <c r="CD843" t="s">
        <v>13876</v>
      </c>
      <c r="CE843" t="s">
        <v>13876</v>
      </c>
      <c r="CF843" t="s">
        <v>13876</v>
      </c>
      <c r="CG843" t="s">
        <v>13876</v>
      </c>
      <c r="CH843" t="s">
        <v>13876</v>
      </c>
      <c r="CI843" t="s">
        <v>13876</v>
      </c>
      <c r="CJ843" t="s">
        <v>13876</v>
      </c>
      <c r="CK843" t="s">
        <v>13876</v>
      </c>
      <c r="CL843" t="s">
        <v>13876</v>
      </c>
      <c r="CM843" t="s">
        <v>13876</v>
      </c>
      <c r="CN843" t="s">
        <v>13876</v>
      </c>
      <c r="CO843" t="s">
        <v>13876</v>
      </c>
      <c r="CP843" t="s">
        <v>13876</v>
      </c>
      <c r="CQ843" t="s">
        <v>13876</v>
      </c>
      <c r="CR843" t="s">
        <v>13876</v>
      </c>
      <c r="CS843" t="s">
        <v>13876</v>
      </c>
      <c r="CT843" t="s">
        <v>13876</v>
      </c>
    </row>
    <row r="844" spans="1:98" hidden="1">
      <c r="A844" s="632">
        <v>187</v>
      </c>
      <c r="B844" s="554" t="s">
        <v>11354</v>
      </c>
      <c r="C844" s="554" t="s">
        <v>2954</v>
      </c>
      <c r="D844" s="554" t="s">
        <v>11355</v>
      </c>
      <c r="E844" s="336" t="s">
        <v>368</v>
      </c>
      <c r="F844" s="336" t="s">
        <v>14192</v>
      </c>
      <c r="G844" s="336">
        <v>2951571757</v>
      </c>
      <c r="H844" s="554" t="s">
        <v>12753</v>
      </c>
      <c r="I844" s="336" t="s">
        <v>126</v>
      </c>
      <c r="J844" s="336" t="s">
        <v>13659</v>
      </c>
      <c r="K844" s="336" t="s">
        <v>13546</v>
      </c>
      <c r="L844" s="336" t="s">
        <v>13658</v>
      </c>
      <c r="M844" s="336" t="s">
        <v>13658</v>
      </c>
      <c r="N844" s="336"/>
      <c r="O844" s="632"/>
      <c r="P844" s="632"/>
      <c r="Q844" s="632"/>
      <c r="R844" s="336"/>
      <c r="S844" s="336"/>
      <c r="T844" s="336" t="s">
        <v>15946</v>
      </c>
      <c r="U844" s="336"/>
      <c r="V844" s="632"/>
      <c r="W844" s="551" t="s">
        <v>13876</v>
      </c>
      <c r="X844" s="551" t="s">
        <v>13876</v>
      </c>
      <c r="Y844" s="551" t="s">
        <v>13876</v>
      </c>
      <c r="Z844" s="551" t="s">
        <v>13876</v>
      </c>
      <c r="AA844" s="551" t="s">
        <v>13876</v>
      </c>
      <c r="AB844" s="551" t="s">
        <v>13876</v>
      </c>
      <c r="AC844" s="551" t="s">
        <v>13876</v>
      </c>
      <c r="AD844" s="552" t="s">
        <v>13876</v>
      </c>
      <c r="AE844" s="623">
        <v>0</v>
      </c>
      <c r="AF844" t="s">
        <v>11353</v>
      </c>
      <c r="AG844" t="s">
        <v>12066</v>
      </c>
      <c r="AH844" t="s">
        <v>12752</v>
      </c>
      <c r="AJ844" s="548" t="s">
        <v>13667</v>
      </c>
      <c r="AK844" s="548" t="s">
        <v>13680</v>
      </c>
      <c r="AL844" s="548" t="s">
        <v>13669</v>
      </c>
      <c r="AM844" s="548" t="s">
        <v>14193</v>
      </c>
      <c r="AN844" s="548" t="s">
        <v>14194</v>
      </c>
      <c r="AO844" s="548" t="s">
        <v>14195</v>
      </c>
      <c r="AQ844" t="s">
        <v>13876</v>
      </c>
      <c r="AR844" t="s">
        <v>13876</v>
      </c>
      <c r="AS844" t="s">
        <v>13876</v>
      </c>
      <c r="AT844" t="s">
        <v>13876</v>
      </c>
      <c r="AU844" t="s">
        <v>13876</v>
      </c>
      <c r="AV844" t="s">
        <v>13876</v>
      </c>
      <c r="AW844" t="s">
        <v>13876</v>
      </c>
      <c r="AX844" t="s">
        <v>13876</v>
      </c>
      <c r="AY844" t="s">
        <v>13876</v>
      </c>
      <c r="AZ844" t="s">
        <v>13876</v>
      </c>
      <c r="BA844" t="s">
        <v>13876</v>
      </c>
      <c r="BB844" t="s">
        <v>13876</v>
      </c>
      <c r="BC844" t="s">
        <v>13876</v>
      </c>
      <c r="BD844" t="s">
        <v>13876</v>
      </c>
      <c r="BE844" t="s">
        <v>13876</v>
      </c>
      <c r="BF844" t="s">
        <v>13876</v>
      </c>
      <c r="BG844" t="s">
        <v>13876</v>
      </c>
      <c r="BH844" t="s">
        <v>13876</v>
      </c>
      <c r="BI844" t="s">
        <v>13876</v>
      </c>
      <c r="BJ844" t="s">
        <v>13876</v>
      </c>
      <c r="BK844" t="s">
        <v>13876</v>
      </c>
      <c r="BL844" t="s">
        <v>13876</v>
      </c>
      <c r="BM844" t="s">
        <v>13876</v>
      </c>
      <c r="BN844" t="s">
        <v>13876</v>
      </c>
      <c r="BO844" t="s">
        <v>13876</v>
      </c>
      <c r="BP844" t="s">
        <v>13876</v>
      </c>
      <c r="BQ844" t="s">
        <v>13876</v>
      </c>
      <c r="BR844" t="s">
        <v>13876</v>
      </c>
      <c r="BS844" t="s">
        <v>13876</v>
      </c>
      <c r="BT844" t="s">
        <v>13876</v>
      </c>
      <c r="BU844" t="s">
        <v>13876</v>
      </c>
      <c r="BV844" t="s">
        <v>13876</v>
      </c>
      <c r="BW844" t="s">
        <v>13876</v>
      </c>
      <c r="BX844" t="s">
        <v>13876</v>
      </c>
      <c r="BY844" t="s">
        <v>13876</v>
      </c>
      <c r="BZ844" t="s">
        <v>13876</v>
      </c>
      <c r="CA844" t="s">
        <v>13876</v>
      </c>
      <c r="CB844" t="s">
        <v>13876</v>
      </c>
      <c r="CC844" t="s">
        <v>13876</v>
      </c>
      <c r="CD844" t="s">
        <v>13876</v>
      </c>
      <c r="CE844" t="s">
        <v>13876</v>
      </c>
      <c r="CF844" t="s">
        <v>13876</v>
      </c>
      <c r="CG844" t="s">
        <v>13876</v>
      </c>
      <c r="CH844" t="s">
        <v>13876</v>
      </c>
      <c r="CI844" t="s">
        <v>13876</v>
      </c>
      <c r="CJ844" t="s">
        <v>13876</v>
      </c>
      <c r="CK844" t="s">
        <v>13876</v>
      </c>
      <c r="CL844" t="s">
        <v>13876</v>
      </c>
      <c r="CM844" t="s">
        <v>13876</v>
      </c>
      <c r="CN844" t="s">
        <v>13876</v>
      </c>
      <c r="CO844" t="s">
        <v>13876</v>
      </c>
      <c r="CP844" t="s">
        <v>13876</v>
      </c>
      <c r="CQ844" t="s">
        <v>13876</v>
      </c>
      <c r="CR844" t="s">
        <v>13876</v>
      </c>
      <c r="CS844" t="s">
        <v>13876</v>
      </c>
      <c r="CT844" t="s">
        <v>13876</v>
      </c>
    </row>
    <row r="845" spans="1:98" hidden="1">
      <c r="A845" s="632"/>
      <c r="B845" s="555"/>
      <c r="C845" s="554"/>
      <c r="D845" s="554"/>
      <c r="E845" s="336"/>
      <c r="F845" s="336"/>
      <c r="G845" s="336"/>
      <c r="H845" s="554"/>
      <c r="I845" s="336"/>
      <c r="J845" s="336"/>
      <c r="K845" s="336"/>
      <c r="L845" s="336"/>
      <c r="M845" s="336"/>
      <c r="N845" s="336"/>
      <c r="O845" s="632"/>
      <c r="P845" s="632"/>
      <c r="Q845" s="632"/>
      <c r="R845" s="336"/>
      <c r="S845" s="336"/>
      <c r="T845" s="336" t="s">
        <v>13876</v>
      </c>
      <c r="U845" s="336"/>
      <c r="V845" s="632"/>
      <c r="W845" s="551"/>
      <c r="X845" s="551"/>
      <c r="Y845" s="551"/>
      <c r="Z845" s="551"/>
      <c r="AA845" s="551">
        <v>0</v>
      </c>
      <c r="AB845" s="551">
        <v>0</v>
      </c>
      <c r="AC845" s="551">
        <v>0</v>
      </c>
      <c r="AD845" s="552"/>
      <c r="AE845" s="623">
        <v>0</v>
      </c>
      <c r="AQ845" t="s">
        <v>13876</v>
      </c>
      <c r="AR845" t="s">
        <v>13876</v>
      </c>
      <c r="AS845" t="s">
        <v>13876</v>
      </c>
      <c r="AT845" t="s">
        <v>13876</v>
      </c>
      <c r="AU845" t="s">
        <v>13876</v>
      </c>
      <c r="AV845" t="s">
        <v>13876</v>
      </c>
      <c r="AW845" t="s">
        <v>13876</v>
      </c>
      <c r="AX845" t="s">
        <v>13876</v>
      </c>
      <c r="AY845" t="s">
        <v>13876</v>
      </c>
      <c r="AZ845" t="s">
        <v>13876</v>
      </c>
      <c r="BA845" t="s">
        <v>13876</v>
      </c>
      <c r="BB845" t="s">
        <v>13876</v>
      </c>
      <c r="BC845" t="s">
        <v>13876</v>
      </c>
      <c r="BD845" t="s">
        <v>13876</v>
      </c>
      <c r="BE845" t="s">
        <v>13876</v>
      </c>
      <c r="BF845" t="s">
        <v>13876</v>
      </c>
      <c r="BG845" t="s">
        <v>13876</v>
      </c>
      <c r="BH845" t="s">
        <v>13876</v>
      </c>
      <c r="BI845" t="s">
        <v>13876</v>
      </c>
      <c r="BJ845" t="s">
        <v>13876</v>
      </c>
      <c r="BK845" t="s">
        <v>13876</v>
      </c>
      <c r="BL845" t="s">
        <v>13876</v>
      </c>
      <c r="BM845" t="s">
        <v>13876</v>
      </c>
      <c r="BN845" t="s">
        <v>13876</v>
      </c>
      <c r="BO845" t="s">
        <v>13876</v>
      </c>
      <c r="BP845" t="s">
        <v>13876</v>
      </c>
      <c r="BQ845" t="s">
        <v>13876</v>
      </c>
      <c r="BR845" t="s">
        <v>13876</v>
      </c>
      <c r="BS845" t="s">
        <v>13876</v>
      </c>
      <c r="BT845" t="s">
        <v>13876</v>
      </c>
      <c r="BU845" t="s">
        <v>13876</v>
      </c>
      <c r="BV845" t="s">
        <v>13876</v>
      </c>
      <c r="BW845" t="s">
        <v>13876</v>
      </c>
      <c r="BX845" t="s">
        <v>13876</v>
      </c>
      <c r="BY845" t="s">
        <v>13876</v>
      </c>
      <c r="BZ845" t="s">
        <v>13876</v>
      </c>
      <c r="CA845" t="s">
        <v>13876</v>
      </c>
      <c r="CB845" t="s">
        <v>13876</v>
      </c>
      <c r="CC845" t="s">
        <v>13876</v>
      </c>
      <c r="CD845" t="s">
        <v>13876</v>
      </c>
      <c r="CE845" t="s">
        <v>13876</v>
      </c>
      <c r="CF845" t="s">
        <v>13876</v>
      </c>
      <c r="CG845" t="s">
        <v>13876</v>
      </c>
      <c r="CH845" t="s">
        <v>13876</v>
      </c>
      <c r="CI845" t="s">
        <v>13876</v>
      </c>
      <c r="CJ845" t="s">
        <v>13876</v>
      </c>
      <c r="CK845" t="s">
        <v>13876</v>
      </c>
      <c r="CL845" t="s">
        <v>13876</v>
      </c>
      <c r="CM845" t="s">
        <v>13876</v>
      </c>
      <c r="CN845" t="s">
        <v>13876</v>
      </c>
      <c r="CO845" t="s">
        <v>13876</v>
      </c>
      <c r="CP845" t="s">
        <v>13876</v>
      </c>
      <c r="CQ845" t="s">
        <v>13876</v>
      </c>
      <c r="CR845" t="s">
        <v>13876</v>
      </c>
      <c r="CS845" t="s">
        <v>13876</v>
      </c>
      <c r="CT845" t="s">
        <v>13876</v>
      </c>
    </row>
    <row r="846" spans="1:98" hidden="1">
      <c r="A846" s="1088">
        <v>188</v>
      </c>
      <c r="B846" s="554" t="s">
        <v>8635</v>
      </c>
      <c r="C846" s="554" t="s">
        <v>8636</v>
      </c>
      <c r="D846" s="554" t="s">
        <v>8637</v>
      </c>
      <c r="E846" s="336" t="s">
        <v>368</v>
      </c>
      <c r="F846" s="336" t="s">
        <v>12070</v>
      </c>
      <c r="G846" s="336">
        <v>2951871561</v>
      </c>
      <c r="H846" s="554" t="s">
        <v>12512</v>
      </c>
      <c r="I846" s="336" t="s">
        <v>124</v>
      </c>
      <c r="J846" s="336" t="s">
        <v>13659</v>
      </c>
      <c r="K846" s="336" t="s">
        <v>13546</v>
      </c>
      <c r="L846" s="336" t="s">
        <v>13658</v>
      </c>
      <c r="M846" s="336" t="s">
        <v>13659</v>
      </c>
      <c r="N846" s="336" t="s">
        <v>13549</v>
      </c>
      <c r="O846" s="632"/>
      <c r="P846" s="632" t="s">
        <v>13661</v>
      </c>
      <c r="Q846" s="556">
        <v>44630</v>
      </c>
      <c r="R846" s="336"/>
      <c r="S846" s="557">
        <v>44665</v>
      </c>
      <c r="T846" s="336" t="s">
        <v>15947</v>
      </c>
      <c r="U846" s="625">
        <v>96</v>
      </c>
      <c r="V846" s="1088">
        <v>96</v>
      </c>
      <c r="W846" s="551">
        <v>109751</v>
      </c>
      <c r="X846" s="551">
        <v>26627</v>
      </c>
      <c r="Y846" s="551">
        <v>35929</v>
      </c>
      <c r="Z846" s="551">
        <v>27300</v>
      </c>
      <c r="AA846" s="551">
        <v>26996</v>
      </c>
      <c r="AB846" s="551">
        <v>30369</v>
      </c>
      <c r="AC846" s="551" t="s">
        <v>13876</v>
      </c>
      <c r="AD846" s="552" t="s">
        <v>13876</v>
      </c>
      <c r="AE846" s="623">
        <v>256972</v>
      </c>
      <c r="AF846" t="s">
        <v>11117</v>
      </c>
      <c r="AG846" t="s">
        <v>11902</v>
      </c>
      <c r="AH846" t="s">
        <v>12511</v>
      </c>
      <c r="AJ846" s="548" t="s">
        <v>13710</v>
      </c>
      <c r="AK846" s="548" t="s">
        <v>14196</v>
      </c>
      <c r="AL846" s="548" t="s">
        <v>13669</v>
      </c>
      <c r="AM846" s="548" t="s">
        <v>14197</v>
      </c>
      <c r="AN846" s="548" t="s">
        <v>14198</v>
      </c>
      <c r="AO846" s="548" t="s">
        <v>14199</v>
      </c>
      <c r="AQ846" t="s">
        <v>13876</v>
      </c>
      <c r="AR846" t="s">
        <v>15289</v>
      </c>
      <c r="AS846" t="s">
        <v>15288</v>
      </c>
      <c r="AT846" t="s">
        <v>15294</v>
      </c>
      <c r="AU846" t="s">
        <v>15287</v>
      </c>
      <c r="AV846" t="s">
        <v>15286</v>
      </c>
      <c r="AW846" t="s">
        <v>15289</v>
      </c>
      <c r="AX846" t="s">
        <v>13876</v>
      </c>
      <c r="AY846" t="s">
        <v>13876</v>
      </c>
      <c r="AZ846" t="s">
        <v>15292</v>
      </c>
      <c r="BA846" t="s">
        <v>15290</v>
      </c>
      <c r="BB846" t="s">
        <v>15290</v>
      </c>
      <c r="BC846" t="s">
        <v>15292</v>
      </c>
      <c r="BD846" t="s">
        <v>15287</v>
      </c>
      <c r="BE846" t="s">
        <v>13876</v>
      </c>
      <c r="BF846" t="s">
        <v>13876</v>
      </c>
      <c r="BG846" t="s">
        <v>15284</v>
      </c>
      <c r="BH846" t="s">
        <v>15286</v>
      </c>
      <c r="BI846" t="s">
        <v>15294</v>
      </c>
      <c r="BJ846" t="s">
        <v>15292</v>
      </c>
      <c r="BK846" t="s">
        <v>15294</v>
      </c>
      <c r="BL846" t="s">
        <v>13876</v>
      </c>
      <c r="BM846" t="s">
        <v>13876</v>
      </c>
      <c r="BN846" t="s">
        <v>15292</v>
      </c>
      <c r="BO846" t="s">
        <v>15287</v>
      </c>
      <c r="BP846" t="s">
        <v>15284</v>
      </c>
      <c r="BQ846" t="s">
        <v>15288</v>
      </c>
      <c r="BR846" t="s">
        <v>15288</v>
      </c>
      <c r="BS846" t="s">
        <v>13876</v>
      </c>
      <c r="BT846" t="s">
        <v>13876</v>
      </c>
      <c r="BU846" t="s">
        <v>15292</v>
      </c>
      <c r="BV846" t="s">
        <v>15290</v>
      </c>
      <c r="BW846" t="s">
        <v>15294</v>
      </c>
      <c r="BX846" t="s">
        <v>15294</v>
      </c>
      <c r="BY846" t="s">
        <v>15290</v>
      </c>
      <c r="BZ846" t="s">
        <v>13876</v>
      </c>
      <c r="CA846" t="s">
        <v>13876</v>
      </c>
      <c r="CB846" t="s">
        <v>15284</v>
      </c>
      <c r="CC846" t="s">
        <v>15288</v>
      </c>
      <c r="CD846" t="s">
        <v>15284</v>
      </c>
      <c r="CE846" t="s">
        <v>15290</v>
      </c>
      <c r="CF846" t="s">
        <v>15294</v>
      </c>
      <c r="CG846" t="s">
        <v>13876</v>
      </c>
      <c r="CH846" t="s">
        <v>13876</v>
      </c>
      <c r="CI846" t="s">
        <v>13876</v>
      </c>
      <c r="CJ846" t="s">
        <v>13876</v>
      </c>
      <c r="CK846" t="s">
        <v>13876</v>
      </c>
      <c r="CL846" t="s">
        <v>13876</v>
      </c>
      <c r="CM846" t="s">
        <v>13876</v>
      </c>
      <c r="CN846" t="s">
        <v>13876</v>
      </c>
      <c r="CO846" t="s">
        <v>13876</v>
      </c>
      <c r="CP846" t="s">
        <v>13876</v>
      </c>
      <c r="CQ846" t="s">
        <v>13876</v>
      </c>
      <c r="CR846" t="s">
        <v>13876</v>
      </c>
      <c r="CS846" t="s">
        <v>13876</v>
      </c>
      <c r="CT846" t="s">
        <v>13876</v>
      </c>
    </row>
    <row r="847" spans="1:98" hidden="1">
      <c r="A847" s="1088"/>
      <c r="B847" s="554" t="s">
        <v>8635</v>
      </c>
      <c r="C847" s="554" t="s">
        <v>8636</v>
      </c>
      <c r="D847" s="554" t="s">
        <v>8637</v>
      </c>
      <c r="E847" s="336" t="s">
        <v>368</v>
      </c>
      <c r="F847" s="336" t="s">
        <v>12070</v>
      </c>
      <c r="G847" s="336">
        <v>2951871561</v>
      </c>
      <c r="H847" s="554" t="s">
        <v>12512</v>
      </c>
      <c r="I847" s="336" t="s">
        <v>126</v>
      </c>
      <c r="J847" s="336" t="s">
        <v>13659</v>
      </c>
      <c r="K847" s="336" t="s">
        <v>13546</v>
      </c>
      <c r="L847" s="336" t="s">
        <v>13658</v>
      </c>
      <c r="M847" s="336" t="s">
        <v>13659</v>
      </c>
      <c r="N847" s="336" t="s">
        <v>13549</v>
      </c>
      <c r="O847" s="632"/>
      <c r="P847" s="632" t="s">
        <v>13661</v>
      </c>
      <c r="Q847" s="556">
        <v>44630</v>
      </c>
      <c r="R847" s="336"/>
      <c r="S847" s="557">
        <v>44665</v>
      </c>
      <c r="T847" s="336" t="s">
        <v>15948</v>
      </c>
      <c r="U847" s="625">
        <v>96</v>
      </c>
      <c r="V847" s="1088"/>
      <c r="W847" s="551">
        <v>65166</v>
      </c>
      <c r="X847" s="551">
        <v>24138</v>
      </c>
      <c r="Y847" s="551">
        <v>29121</v>
      </c>
      <c r="Z847" s="551">
        <v>30406</v>
      </c>
      <c r="AA847" s="551">
        <v>26984</v>
      </c>
      <c r="AB847" s="551">
        <v>24825</v>
      </c>
      <c r="AC847" s="551" t="s">
        <v>13876</v>
      </c>
      <c r="AD847" s="552" t="s">
        <v>13876</v>
      </c>
      <c r="AE847" s="623">
        <v>200640</v>
      </c>
      <c r="AF847" t="s">
        <v>11117</v>
      </c>
      <c r="AG847" t="s">
        <v>11902</v>
      </c>
      <c r="AH847" t="s">
        <v>12511</v>
      </c>
      <c r="AJ847" s="548" t="s">
        <v>13710</v>
      </c>
      <c r="AK847" s="548" t="s">
        <v>14196</v>
      </c>
      <c r="AL847" s="548" t="s">
        <v>13669</v>
      </c>
      <c r="AM847" s="548" t="s">
        <v>14197</v>
      </c>
      <c r="AN847" s="548" t="s">
        <v>14198</v>
      </c>
      <c r="AO847" s="548" t="s">
        <v>14199</v>
      </c>
      <c r="AQ847" t="s">
        <v>13876</v>
      </c>
      <c r="AR847" t="s">
        <v>13876</v>
      </c>
      <c r="AS847" t="s">
        <v>15290</v>
      </c>
      <c r="AT847" t="s">
        <v>15286</v>
      </c>
      <c r="AU847" t="s">
        <v>15289</v>
      </c>
      <c r="AV847" t="s">
        <v>15290</v>
      </c>
      <c r="AW847" t="s">
        <v>15290</v>
      </c>
      <c r="AX847" t="s">
        <v>13876</v>
      </c>
      <c r="AY847" t="s">
        <v>13876</v>
      </c>
      <c r="AZ847" t="s">
        <v>15292</v>
      </c>
      <c r="BA847" t="s">
        <v>15291</v>
      </c>
      <c r="BB847" t="s">
        <v>15289</v>
      </c>
      <c r="BC847" t="s">
        <v>15284</v>
      </c>
      <c r="BD847" t="s">
        <v>15285</v>
      </c>
      <c r="BE847" t="s">
        <v>13876</v>
      </c>
      <c r="BF847" t="s">
        <v>13876</v>
      </c>
      <c r="BG847" t="s">
        <v>15292</v>
      </c>
      <c r="BH847" t="s">
        <v>15294</v>
      </c>
      <c r="BI847" t="s">
        <v>15289</v>
      </c>
      <c r="BJ847" t="s">
        <v>15292</v>
      </c>
      <c r="BK847" t="s">
        <v>15289</v>
      </c>
      <c r="BL847" t="s">
        <v>13876</v>
      </c>
      <c r="BM847" t="s">
        <v>13876</v>
      </c>
      <c r="BN847" t="s">
        <v>15284</v>
      </c>
      <c r="BO847" t="s">
        <v>15288</v>
      </c>
      <c r="BP847" t="s">
        <v>15291</v>
      </c>
      <c r="BQ847" t="s">
        <v>15288</v>
      </c>
      <c r="BR847" t="s">
        <v>15290</v>
      </c>
      <c r="BS847" t="s">
        <v>13876</v>
      </c>
      <c r="BT847" t="s">
        <v>13876</v>
      </c>
      <c r="BU847" t="s">
        <v>15292</v>
      </c>
      <c r="BV847" t="s">
        <v>15290</v>
      </c>
      <c r="BW847" t="s">
        <v>15294</v>
      </c>
      <c r="BX847" t="s">
        <v>15285</v>
      </c>
      <c r="BY847" t="s">
        <v>15291</v>
      </c>
      <c r="BZ847" t="s">
        <v>13876</v>
      </c>
      <c r="CA847" t="s">
        <v>13876</v>
      </c>
      <c r="CB847" t="s">
        <v>15292</v>
      </c>
      <c r="CC847" t="s">
        <v>15291</v>
      </c>
      <c r="CD847" t="s">
        <v>15285</v>
      </c>
      <c r="CE847" t="s">
        <v>15292</v>
      </c>
      <c r="CF847" t="s">
        <v>15286</v>
      </c>
      <c r="CG847" t="s">
        <v>13876</v>
      </c>
      <c r="CH847" t="s">
        <v>13876</v>
      </c>
      <c r="CI847" t="s">
        <v>13876</v>
      </c>
      <c r="CJ847" t="s">
        <v>13876</v>
      </c>
      <c r="CK847" t="s">
        <v>13876</v>
      </c>
      <c r="CL847" t="s">
        <v>13876</v>
      </c>
      <c r="CM847" t="s">
        <v>13876</v>
      </c>
      <c r="CN847" t="s">
        <v>13876</v>
      </c>
      <c r="CO847" t="s">
        <v>13876</v>
      </c>
      <c r="CP847" t="s">
        <v>13876</v>
      </c>
      <c r="CQ847" t="s">
        <v>13876</v>
      </c>
      <c r="CR847" t="s">
        <v>13876</v>
      </c>
      <c r="CS847" t="s">
        <v>13876</v>
      </c>
      <c r="CT847" t="s">
        <v>13876</v>
      </c>
    </row>
    <row r="848" spans="1:98" hidden="1">
      <c r="A848" s="1088"/>
      <c r="B848" s="554" t="s">
        <v>8635</v>
      </c>
      <c r="C848" s="554" t="s">
        <v>8636</v>
      </c>
      <c r="D848" s="554" t="s">
        <v>8637</v>
      </c>
      <c r="E848" s="336" t="s">
        <v>368</v>
      </c>
      <c r="F848" s="336" t="s">
        <v>12070</v>
      </c>
      <c r="G848" s="336">
        <v>2911800338</v>
      </c>
      <c r="H848" s="554" t="s">
        <v>8643</v>
      </c>
      <c r="I848" s="336" t="s">
        <v>113</v>
      </c>
      <c r="J848" s="336" t="s">
        <v>13659</v>
      </c>
      <c r="K848" s="336" t="s">
        <v>13546</v>
      </c>
      <c r="L848" s="336" t="s">
        <v>13658</v>
      </c>
      <c r="M848" s="336" t="s">
        <v>13659</v>
      </c>
      <c r="N848" s="336" t="s">
        <v>13549</v>
      </c>
      <c r="O848" s="632"/>
      <c r="P848" s="632" t="s">
        <v>13661</v>
      </c>
      <c r="Q848" s="556">
        <v>44630</v>
      </c>
      <c r="R848" s="336"/>
      <c r="S848" s="557">
        <v>44665</v>
      </c>
      <c r="T848" s="336" t="s">
        <v>15949</v>
      </c>
      <c r="U848" s="625">
        <v>96</v>
      </c>
      <c r="V848" s="1088"/>
      <c r="W848" s="551" t="s">
        <v>13876</v>
      </c>
      <c r="X848" s="551" t="s">
        <v>13876</v>
      </c>
      <c r="Y848" s="551" t="s">
        <v>13876</v>
      </c>
      <c r="Z848" s="551" t="s">
        <v>13876</v>
      </c>
      <c r="AA848" s="551" t="s">
        <v>13876</v>
      </c>
      <c r="AB848" s="551" t="s">
        <v>13876</v>
      </c>
      <c r="AC848" s="551" t="s">
        <v>13876</v>
      </c>
      <c r="AD848" s="552" t="s">
        <v>13876</v>
      </c>
      <c r="AE848" s="623">
        <v>0</v>
      </c>
      <c r="AF848" t="s">
        <v>8634</v>
      </c>
      <c r="AG848" t="s">
        <v>8640</v>
      </c>
      <c r="AH848" t="s">
        <v>8642</v>
      </c>
      <c r="AJ848" s="548" t="s">
        <v>13710</v>
      </c>
      <c r="AK848" s="548" t="s">
        <v>14196</v>
      </c>
      <c r="AL848" s="548" t="s">
        <v>13669</v>
      </c>
      <c r="AM848" s="548" t="s">
        <v>14197</v>
      </c>
      <c r="AN848" s="548" t="s">
        <v>14198</v>
      </c>
      <c r="AO848" s="548" t="s">
        <v>14199</v>
      </c>
      <c r="AQ848" t="s">
        <v>13876</v>
      </c>
      <c r="AR848" t="s">
        <v>13876</v>
      </c>
      <c r="AS848" t="s">
        <v>13876</v>
      </c>
      <c r="AT848" t="s">
        <v>13876</v>
      </c>
      <c r="AU848" t="s">
        <v>13876</v>
      </c>
      <c r="AV848" t="s">
        <v>13876</v>
      </c>
      <c r="AW848" t="s">
        <v>13876</v>
      </c>
      <c r="AX848" t="s">
        <v>13876</v>
      </c>
      <c r="AY848" t="s">
        <v>13876</v>
      </c>
      <c r="AZ848" t="s">
        <v>13876</v>
      </c>
      <c r="BA848" t="s">
        <v>13876</v>
      </c>
      <c r="BB848" t="s">
        <v>13876</v>
      </c>
      <c r="BC848" t="s">
        <v>13876</v>
      </c>
      <c r="BD848" t="s">
        <v>13876</v>
      </c>
      <c r="BE848" t="s">
        <v>13876</v>
      </c>
      <c r="BF848" t="s">
        <v>13876</v>
      </c>
      <c r="BG848" t="s">
        <v>13876</v>
      </c>
      <c r="BH848" t="s">
        <v>13876</v>
      </c>
      <c r="BI848" t="s">
        <v>13876</v>
      </c>
      <c r="BJ848" t="s">
        <v>13876</v>
      </c>
      <c r="BK848" t="s">
        <v>13876</v>
      </c>
      <c r="BL848" t="s">
        <v>13876</v>
      </c>
      <c r="BM848" t="s">
        <v>13876</v>
      </c>
      <c r="BN848" t="s">
        <v>13876</v>
      </c>
      <c r="BO848" t="s">
        <v>13876</v>
      </c>
      <c r="BP848" t="s">
        <v>13876</v>
      </c>
      <c r="BQ848" t="s">
        <v>13876</v>
      </c>
      <c r="BR848" t="s">
        <v>13876</v>
      </c>
      <c r="BS848" t="s">
        <v>13876</v>
      </c>
      <c r="BT848" t="s">
        <v>13876</v>
      </c>
      <c r="BU848" t="s">
        <v>13876</v>
      </c>
      <c r="BV848" t="s">
        <v>13876</v>
      </c>
      <c r="BW848" t="s">
        <v>13876</v>
      </c>
      <c r="BX848" t="s">
        <v>13876</v>
      </c>
      <c r="BY848" t="s">
        <v>13876</v>
      </c>
      <c r="BZ848" t="s">
        <v>13876</v>
      </c>
      <c r="CA848" t="s">
        <v>13876</v>
      </c>
      <c r="CB848" t="s">
        <v>13876</v>
      </c>
      <c r="CC848" t="s">
        <v>13876</v>
      </c>
      <c r="CD848" t="s">
        <v>13876</v>
      </c>
      <c r="CE848" t="s">
        <v>13876</v>
      </c>
      <c r="CF848" t="s">
        <v>13876</v>
      </c>
      <c r="CG848" t="s">
        <v>13876</v>
      </c>
      <c r="CH848" t="s">
        <v>13876</v>
      </c>
      <c r="CI848" t="s">
        <v>13876</v>
      </c>
      <c r="CJ848" t="s">
        <v>13876</v>
      </c>
      <c r="CK848" t="s">
        <v>13876</v>
      </c>
      <c r="CL848" t="s">
        <v>13876</v>
      </c>
      <c r="CM848" t="s">
        <v>13876</v>
      </c>
      <c r="CN848" t="s">
        <v>13876</v>
      </c>
      <c r="CO848" t="s">
        <v>13876</v>
      </c>
      <c r="CP848" t="s">
        <v>13876</v>
      </c>
      <c r="CQ848" t="s">
        <v>13876</v>
      </c>
      <c r="CR848" t="s">
        <v>13876</v>
      </c>
      <c r="CS848" t="s">
        <v>13876</v>
      </c>
      <c r="CT848" t="s">
        <v>13876</v>
      </c>
    </row>
    <row r="849" spans="1:98" hidden="1">
      <c r="A849" s="1088"/>
      <c r="B849" s="554" t="s">
        <v>8635</v>
      </c>
      <c r="C849" s="554" t="s">
        <v>8636</v>
      </c>
      <c r="D849" s="554" t="s">
        <v>8637</v>
      </c>
      <c r="E849" s="336" t="s">
        <v>368</v>
      </c>
      <c r="F849" s="336" t="s">
        <v>12070</v>
      </c>
      <c r="G849" s="336">
        <v>2911800338</v>
      </c>
      <c r="H849" s="554" t="s">
        <v>8643</v>
      </c>
      <c r="I849" s="336" t="s">
        <v>114</v>
      </c>
      <c r="J849" s="336" t="s">
        <v>13659</v>
      </c>
      <c r="K849" s="336" t="s">
        <v>13546</v>
      </c>
      <c r="L849" s="336" t="s">
        <v>13658</v>
      </c>
      <c r="M849" s="336" t="s">
        <v>13659</v>
      </c>
      <c r="N849" s="336" t="s">
        <v>13549</v>
      </c>
      <c r="O849" s="632"/>
      <c r="P849" s="632" t="s">
        <v>13661</v>
      </c>
      <c r="Q849" s="556">
        <v>44630</v>
      </c>
      <c r="R849" s="336"/>
      <c r="S849" s="557">
        <v>44665</v>
      </c>
      <c r="T849" s="336" t="s">
        <v>15950</v>
      </c>
      <c r="U849" s="625">
        <v>96</v>
      </c>
      <c r="V849" s="1088"/>
      <c r="W849" s="551" t="s">
        <v>13876</v>
      </c>
      <c r="X849" s="551" t="s">
        <v>13876</v>
      </c>
      <c r="Y849" s="551" t="s">
        <v>13876</v>
      </c>
      <c r="Z849" s="551" t="s">
        <v>13876</v>
      </c>
      <c r="AA849" s="551" t="s">
        <v>13876</v>
      </c>
      <c r="AB849" s="551" t="s">
        <v>13876</v>
      </c>
      <c r="AC849" s="551" t="s">
        <v>13876</v>
      </c>
      <c r="AD849" s="552" t="s">
        <v>13876</v>
      </c>
      <c r="AE849" s="623">
        <v>0</v>
      </c>
      <c r="AF849" t="s">
        <v>8634</v>
      </c>
      <c r="AG849" t="s">
        <v>8640</v>
      </c>
      <c r="AH849" t="s">
        <v>8642</v>
      </c>
      <c r="AJ849" s="548" t="s">
        <v>13710</v>
      </c>
      <c r="AK849" s="548" t="s">
        <v>14196</v>
      </c>
      <c r="AL849" s="548" t="s">
        <v>13669</v>
      </c>
      <c r="AM849" s="548" t="s">
        <v>14197</v>
      </c>
      <c r="AN849" s="548" t="s">
        <v>14198</v>
      </c>
      <c r="AO849" s="548" t="s">
        <v>14199</v>
      </c>
      <c r="AQ849" t="s">
        <v>13876</v>
      </c>
      <c r="AR849" t="s">
        <v>13876</v>
      </c>
      <c r="AS849" t="s">
        <v>13876</v>
      </c>
      <c r="AT849" t="s">
        <v>13876</v>
      </c>
      <c r="AU849" t="s">
        <v>13876</v>
      </c>
      <c r="AV849" t="s">
        <v>13876</v>
      </c>
      <c r="AW849" t="s">
        <v>13876</v>
      </c>
      <c r="AX849" t="s">
        <v>13876</v>
      </c>
      <c r="AY849" t="s">
        <v>13876</v>
      </c>
      <c r="AZ849" t="s">
        <v>13876</v>
      </c>
      <c r="BA849" t="s">
        <v>13876</v>
      </c>
      <c r="BB849" t="s">
        <v>13876</v>
      </c>
      <c r="BC849" t="s">
        <v>13876</v>
      </c>
      <c r="BD849" t="s">
        <v>13876</v>
      </c>
      <c r="BE849" t="s">
        <v>13876</v>
      </c>
      <c r="BF849" t="s">
        <v>13876</v>
      </c>
      <c r="BG849" t="s">
        <v>13876</v>
      </c>
      <c r="BH849" t="s">
        <v>13876</v>
      </c>
      <c r="BI849" t="s">
        <v>13876</v>
      </c>
      <c r="BJ849" t="s">
        <v>13876</v>
      </c>
      <c r="BK849" t="s">
        <v>13876</v>
      </c>
      <c r="BL849" t="s">
        <v>13876</v>
      </c>
      <c r="BM849" t="s">
        <v>13876</v>
      </c>
      <c r="BN849" t="s">
        <v>13876</v>
      </c>
      <c r="BO849" t="s">
        <v>13876</v>
      </c>
      <c r="BP849" t="s">
        <v>13876</v>
      </c>
      <c r="BQ849" t="s">
        <v>13876</v>
      </c>
      <c r="BR849" t="s">
        <v>13876</v>
      </c>
      <c r="BS849" t="s">
        <v>13876</v>
      </c>
      <c r="BT849" t="s">
        <v>13876</v>
      </c>
      <c r="BU849" t="s">
        <v>13876</v>
      </c>
      <c r="BV849" t="s">
        <v>13876</v>
      </c>
      <c r="BW849" t="s">
        <v>13876</v>
      </c>
      <c r="BX849" t="s">
        <v>13876</v>
      </c>
      <c r="BY849" t="s">
        <v>13876</v>
      </c>
      <c r="BZ849" t="s">
        <v>13876</v>
      </c>
      <c r="CA849" t="s">
        <v>13876</v>
      </c>
      <c r="CB849" t="s">
        <v>13876</v>
      </c>
      <c r="CC849" t="s">
        <v>13876</v>
      </c>
      <c r="CD849" t="s">
        <v>13876</v>
      </c>
      <c r="CE849" t="s">
        <v>13876</v>
      </c>
      <c r="CF849" t="s">
        <v>13876</v>
      </c>
      <c r="CG849" t="s">
        <v>13876</v>
      </c>
      <c r="CH849" t="s">
        <v>13876</v>
      </c>
      <c r="CI849" t="s">
        <v>13876</v>
      </c>
      <c r="CJ849" t="s">
        <v>13876</v>
      </c>
      <c r="CK849" t="s">
        <v>13876</v>
      </c>
      <c r="CL849" t="s">
        <v>13876</v>
      </c>
      <c r="CM849" t="s">
        <v>13876</v>
      </c>
      <c r="CN849" t="s">
        <v>13876</v>
      </c>
      <c r="CO849" t="s">
        <v>13876</v>
      </c>
      <c r="CP849" t="s">
        <v>13876</v>
      </c>
      <c r="CQ849" t="s">
        <v>13876</v>
      </c>
      <c r="CR849" t="s">
        <v>13876</v>
      </c>
      <c r="CS849" t="s">
        <v>13876</v>
      </c>
      <c r="CT849" t="s">
        <v>13876</v>
      </c>
    </row>
    <row r="850" spans="1:98" hidden="1">
      <c r="A850" s="1088"/>
      <c r="B850" s="554" t="s">
        <v>8635</v>
      </c>
      <c r="C850" s="554" t="s">
        <v>8636</v>
      </c>
      <c r="D850" s="554" t="s">
        <v>8637</v>
      </c>
      <c r="E850" s="336" t="s">
        <v>368</v>
      </c>
      <c r="F850" s="336" t="s">
        <v>12070</v>
      </c>
      <c r="G850" s="336">
        <v>2911800338</v>
      </c>
      <c r="H850" s="554" t="s">
        <v>8643</v>
      </c>
      <c r="I850" s="336" t="s">
        <v>115</v>
      </c>
      <c r="J850" s="336" t="s">
        <v>13659</v>
      </c>
      <c r="K850" s="336" t="s">
        <v>13546</v>
      </c>
      <c r="L850" s="336" t="s">
        <v>13658</v>
      </c>
      <c r="M850" s="336" t="s">
        <v>13659</v>
      </c>
      <c r="N850" s="336" t="s">
        <v>13549</v>
      </c>
      <c r="O850" s="632"/>
      <c r="P850" s="632" t="s">
        <v>13661</v>
      </c>
      <c r="Q850" s="556">
        <v>44630</v>
      </c>
      <c r="R850" s="336"/>
      <c r="S850" s="557">
        <v>44665</v>
      </c>
      <c r="T850" s="336" t="s">
        <v>15951</v>
      </c>
      <c r="U850" s="625">
        <v>96</v>
      </c>
      <c r="V850" s="1088"/>
      <c r="W850" s="551">
        <v>5247</v>
      </c>
      <c r="X850" s="551">
        <v>2022</v>
      </c>
      <c r="Y850" s="551">
        <v>1636</v>
      </c>
      <c r="Z850" s="551">
        <v>1841</v>
      </c>
      <c r="AA850" s="551">
        <v>1931</v>
      </c>
      <c r="AB850" s="551">
        <v>1771</v>
      </c>
      <c r="AC850" s="551" t="s">
        <v>13876</v>
      </c>
      <c r="AD850" s="552" t="s">
        <v>13876</v>
      </c>
      <c r="AE850" s="623">
        <v>14448</v>
      </c>
      <c r="AF850" t="s">
        <v>8634</v>
      </c>
      <c r="AG850" t="s">
        <v>8640</v>
      </c>
      <c r="AH850" t="s">
        <v>8642</v>
      </c>
      <c r="AJ850" s="548" t="s">
        <v>13710</v>
      </c>
      <c r="AK850" s="548" t="s">
        <v>14196</v>
      </c>
      <c r="AL850" s="548" t="s">
        <v>13669</v>
      </c>
      <c r="AM850" s="548" t="s">
        <v>14197</v>
      </c>
      <c r="AN850" s="548" t="s">
        <v>14198</v>
      </c>
      <c r="AO850" s="548" t="s">
        <v>14199</v>
      </c>
      <c r="AQ850" t="s">
        <v>13876</v>
      </c>
      <c r="AR850" t="s">
        <v>13876</v>
      </c>
      <c r="AS850" t="s">
        <v>13876</v>
      </c>
      <c r="AT850" t="s">
        <v>15286</v>
      </c>
      <c r="AU850" t="s">
        <v>15292</v>
      </c>
      <c r="AV850" t="s">
        <v>15291</v>
      </c>
      <c r="AW850" t="s">
        <v>15287</v>
      </c>
      <c r="AX850" t="s">
        <v>13876</v>
      </c>
      <c r="AY850" t="s">
        <v>13876</v>
      </c>
      <c r="AZ850" t="s">
        <v>13876</v>
      </c>
      <c r="BA850" t="s">
        <v>15292</v>
      </c>
      <c r="BB850" t="s">
        <v>15288</v>
      </c>
      <c r="BC850" t="s">
        <v>15292</v>
      </c>
      <c r="BD850" t="s">
        <v>15292</v>
      </c>
      <c r="BE850" t="s">
        <v>13876</v>
      </c>
      <c r="BF850" t="s">
        <v>13876</v>
      </c>
      <c r="BG850" t="s">
        <v>13876</v>
      </c>
      <c r="BH850" t="s">
        <v>15289</v>
      </c>
      <c r="BI850" t="s">
        <v>15290</v>
      </c>
      <c r="BJ850" t="s">
        <v>15284</v>
      </c>
      <c r="BK850" t="s">
        <v>15290</v>
      </c>
      <c r="BL850" t="s">
        <v>13876</v>
      </c>
      <c r="BM850" t="s">
        <v>13876</v>
      </c>
      <c r="BN850" t="s">
        <v>13876</v>
      </c>
      <c r="BO850" t="s">
        <v>15289</v>
      </c>
      <c r="BP850" t="s">
        <v>15285</v>
      </c>
      <c r="BQ850" t="s">
        <v>15291</v>
      </c>
      <c r="BR850" t="s">
        <v>15289</v>
      </c>
      <c r="BS850" t="s">
        <v>13876</v>
      </c>
      <c r="BT850" t="s">
        <v>13876</v>
      </c>
      <c r="BU850" t="s">
        <v>13876</v>
      </c>
      <c r="BV850" t="s">
        <v>15289</v>
      </c>
      <c r="BW850" t="s">
        <v>15294</v>
      </c>
      <c r="BX850" t="s">
        <v>15284</v>
      </c>
      <c r="BY850" t="s">
        <v>15289</v>
      </c>
      <c r="BZ850" t="s">
        <v>13876</v>
      </c>
      <c r="CA850" t="s">
        <v>13876</v>
      </c>
      <c r="CB850" t="s">
        <v>13876</v>
      </c>
      <c r="CC850" t="s">
        <v>15289</v>
      </c>
      <c r="CD850" t="s">
        <v>15287</v>
      </c>
      <c r="CE850" t="s">
        <v>15287</v>
      </c>
      <c r="CF850" t="s">
        <v>15289</v>
      </c>
      <c r="CG850" t="s">
        <v>13876</v>
      </c>
      <c r="CH850" t="s">
        <v>13876</v>
      </c>
      <c r="CI850" t="s">
        <v>13876</v>
      </c>
      <c r="CJ850" t="s">
        <v>13876</v>
      </c>
      <c r="CK850" t="s">
        <v>13876</v>
      </c>
      <c r="CL850" t="s">
        <v>13876</v>
      </c>
      <c r="CM850" t="s">
        <v>13876</v>
      </c>
      <c r="CN850" t="s">
        <v>13876</v>
      </c>
      <c r="CO850" t="s">
        <v>13876</v>
      </c>
      <c r="CP850" t="s">
        <v>13876</v>
      </c>
      <c r="CQ850" t="s">
        <v>13876</v>
      </c>
      <c r="CR850" t="s">
        <v>13876</v>
      </c>
      <c r="CS850" t="s">
        <v>13876</v>
      </c>
      <c r="CT850" t="s">
        <v>13876</v>
      </c>
    </row>
    <row r="851" spans="1:98" hidden="1">
      <c r="A851" s="1088"/>
      <c r="B851" s="554" t="s">
        <v>8635</v>
      </c>
      <c r="C851" s="554" t="s">
        <v>8636</v>
      </c>
      <c r="D851" s="554" t="s">
        <v>8637</v>
      </c>
      <c r="E851" s="336" t="s">
        <v>368</v>
      </c>
      <c r="F851" s="336" t="s">
        <v>12070</v>
      </c>
      <c r="G851" s="336">
        <v>2951871082</v>
      </c>
      <c r="H851" s="554" t="s">
        <v>12756</v>
      </c>
      <c r="I851" s="336" t="s">
        <v>124</v>
      </c>
      <c r="J851" s="336" t="s">
        <v>13659</v>
      </c>
      <c r="K851" s="336" t="s">
        <v>13546</v>
      </c>
      <c r="L851" s="336" t="s">
        <v>13658</v>
      </c>
      <c r="M851" s="336" t="s">
        <v>13659</v>
      </c>
      <c r="N851" s="336" t="s">
        <v>13549</v>
      </c>
      <c r="O851" s="632"/>
      <c r="P851" s="632" t="s">
        <v>13661</v>
      </c>
      <c r="Q851" s="556">
        <v>44630</v>
      </c>
      <c r="R851" s="336"/>
      <c r="S851" s="557">
        <v>44665</v>
      </c>
      <c r="T851" s="336" t="s">
        <v>15952</v>
      </c>
      <c r="U851" s="625">
        <v>96</v>
      </c>
      <c r="V851" s="1088"/>
      <c r="W851" s="551" t="s">
        <v>13876</v>
      </c>
      <c r="X851" s="551" t="s">
        <v>13876</v>
      </c>
      <c r="Y851" s="551" t="s">
        <v>13876</v>
      </c>
      <c r="Z851" s="551" t="s">
        <v>13876</v>
      </c>
      <c r="AA851" s="551" t="s">
        <v>13876</v>
      </c>
      <c r="AB851" s="551" t="s">
        <v>13876</v>
      </c>
      <c r="AC851" s="551" t="s">
        <v>13876</v>
      </c>
      <c r="AD851" s="552" t="s">
        <v>13876</v>
      </c>
      <c r="AE851" s="623">
        <v>0</v>
      </c>
      <c r="AF851" t="s">
        <v>11358</v>
      </c>
      <c r="AG851" t="s">
        <v>12069</v>
      </c>
      <c r="AH851" t="s">
        <v>12755</v>
      </c>
      <c r="AJ851" s="548" t="s">
        <v>13710</v>
      </c>
      <c r="AK851" s="548" t="s">
        <v>14196</v>
      </c>
      <c r="AL851" s="548" t="s">
        <v>13669</v>
      </c>
      <c r="AM851" s="548" t="s">
        <v>14197</v>
      </c>
      <c r="AN851" s="548" t="s">
        <v>14198</v>
      </c>
      <c r="AO851" s="548" t="s">
        <v>14199</v>
      </c>
      <c r="AQ851" t="s">
        <v>13876</v>
      </c>
      <c r="AR851" t="s">
        <v>13876</v>
      </c>
      <c r="AS851" t="s">
        <v>13876</v>
      </c>
      <c r="AT851" t="s">
        <v>13876</v>
      </c>
      <c r="AU851" t="s">
        <v>13876</v>
      </c>
      <c r="AV851" t="s">
        <v>13876</v>
      </c>
      <c r="AW851" t="s">
        <v>13876</v>
      </c>
      <c r="AX851" t="s">
        <v>13876</v>
      </c>
      <c r="AY851" t="s">
        <v>13876</v>
      </c>
      <c r="AZ851" t="s">
        <v>13876</v>
      </c>
      <c r="BA851" t="s">
        <v>13876</v>
      </c>
      <c r="BB851" t="s">
        <v>13876</v>
      </c>
      <c r="BC851" t="s">
        <v>13876</v>
      </c>
      <c r="BD851" t="s">
        <v>13876</v>
      </c>
      <c r="BE851" t="s">
        <v>13876</v>
      </c>
      <c r="BF851" t="s">
        <v>13876</v>
      </c>
      <c r="BG851" t="s">
        <v>13876</v>
      </c>
      <c r="BH851" t="s">
        <v>13876</v>
      </c>
      <c r="BI851" t="s">
        <v>13876</v>
      </c>
      <c r="BJ851" t="s">
        <v>13876</v>
      </c>
      <c r="BK851" t="s">
        <v>13876</v>
      </c>
      <c r="BL851" t="s">
        <v>13876</v>
      </c>
      <c r="BM851" t="s">
        <v>13876</v>
      </c>
      <c r="BN851" t="s">
        <v>13876</v>
      </c>
      <c r="BO851" t="s">
        <v>13876</v>
      </c>
      <c r="BP851" t="s">
        <v>13876</v>
      </c>
      <c r="BQ851" t="s">
        <v>13876</v>
      </c>
      <c r="BR851" t="s">
        <v>13876</v>
      </c>
      <c r="BS851" t="s">
        <v>13876</v>
      </c>
      <c r="BT851" t="s">
        <v>13876</v>
      </c>
      <c r="BU851" t="s">
        <v>13876</v>
      </c>
      <c r="BV851" t="s">
        <v>13876</v>
      </c>
      <c r="BW851" t="s">
        <v>13876</v>
      </c>
      <c r="BX851" t="s">
        <v>13876</v>
      </c>
      <c r="BY851" t="s">
        <v>13876</v>
      </c>
      <c r="BZ851" t="s">
        <v>13876</v>
      </c>
      <c r="CA851" t="s">
        <v>13876</v>
      </c>
      <c r="CB851" t="s">
        <v>13876</v>
      </c>
      <c r="CC851" t="s">
        <v>13876</v>
      </c>
      <c r="CD851" t="s">
        <v>13876</v>
      </c>
      <c r="CE851" t="s">
        <v>13876</v>
      </c>
      <c r="CF851" t="s">
        <v>13876</v>
      </c>
      <c r="CG851" t="s">
        <v>13876</v>
      </c>
      <c r="CH851" t="s">
        <v>13876</v>
      </c>
      <c r="CI851" t="s">
        <v>13876</v>
      </c>
      <c r="CJ851" t="s">
        <v>13876</v>
      </c>
      <c r="CK851" t="s">
        <v>13876</v>
      </c>
      <c r="CL851" t="s">
        <v>13876</v>
      </c>
      <c r="CM851" t="s">
        <v>13876</v>
      </c>
      <c r="CN851" t="s">
        <v>13876</v>
      </c>
      <c r="CO851" t="s">
        <v>13876</v>
      </c>
      <c r="CP851" t="s">
        <v>13876</v>
      </c>
      <c r="CQ851" t="s">
        <v>13876</v>
      </c>
      <c r="CR851" t="s">
        <v>13876</v>
      </c>
      <c r="CS851" t="s">
        <v>13876</v>
      </c>
      <c r="CT851" t="s">
        <v>13876</v>
      </c>
    </row>
    <row r="852" spans="1:98" hidden="1">
      <c r="A852" s="1088"/>
      <c r="B852" s="554" t="s">
        <v>8635</v>
      </c>
      <c r="C852" s="554" t="s">
        <v>8636</v>
      </c>
      <c r="D852" s="554" t="s">
        <v>8637</v>
      </c>
      <c r="E852" s="336" t="s">
        <v>368</v>
      </c>
      <c r="F852" s="336" t="s">
        <v>12070</v>
      </c>
      <c r="G852" s="336">
        <v>2951871082</v>
      </c>
      <c r="H852" s="554" t="s">
        <v>12756</v>
      </c>
      <c r="I852" s="336" t="s">
        <v>126</v>
      </c>
      <c r="J852" s="336" t="s">
        <v>13659</v>
      </c>
      <c r="K852" s="336" t="s">
        <v>13546</v>
      </c>
      <c r="L852" s="336" t="s">
        <v>13658</v>
      </c>
      <c r="M852" s="336" t="s">
        <v>13659</v>
      </c>
      <c r="N852" s="336" t="s">
        <v>13549</v>
      </c>
      <c r="O852" s="632"/>
      <c r="P852" s="632" t="s">
        <v>13661</v>
      </c>
      <c r="Q852" s="556">
        <v>44630</v>
      </c>
      <c r="R852" s="336"/>
      <c r="S852" s="557">
        <v>44665</v>
      </c>
      <c r="T852" s="336" t="s">
        <v>15953</v>
      </c>
      <c r="U852" s="625">
        <v>96</v>
      </c>
      <c r="V852" s="1088"/>
      <c r="W852" s="551">
        <v>155870</v>
      </c>
      <c r="X852" s="551">
        <v>53301</v>
      </c>
      <c r="Y852" s="551">
        <v>58151</v>
      </c>
      <c r="Z852" s="551">
        <v>58029</v>
      </c>
      <c r="AA852" s="551">
        <v>55574</v>
      </c>
      <c r="AB852" s="551">
        <v>59242</v>
      </c>
      <c r="AC852" s="551" t="s">
        <v>13876</v>
      </c>
      <c r="AD852" s="552" t="s">
        <v>13876</v>
      </c>
      <c r="AE852" s="623">
        <v>440167</v>
      </c>
      <c r="AF852" t="s">
        <v>11358</v>
      </c>
      <c r="AG852" t="s">
        <v>12069</v>
      </c>
      <c r="AH852" t="s">
        <v>12755</v>
      </c>
      <c r="AJ852" s="548" t="s">
        <v>13710</v>
      </c>
      <c r="AK852" s="548" t="s">
        <v>14196</v>
      </c>
      <c r="AL852" s="548" t="s">
        <v>13669</v>
      </c>
      <c r="AM852" s="548" t="s">
        <v>14197</v>
      </c>
      <c r="AN852" s="548" t="s">
        <v>14198</v>
      </c>
      <c r="AO852" s="548" t="s">
        <v>14199</v>
      </c>
      <c r="AQ852" t="s">
        <v>13876</v>
      </c>
      <c r="AR852" t="s">
        <v>15289</v>
      </c>
      <c r="AS852" t="s">
        <v>15286</v>
      </c>
      <c r="AT852" t="s">
        <v>15286</v>
      </c>
      <c r="AU852" t="s">
        <v>15285</v>
      </c>
      <c r="AV852" t="s">
        <v>15287</v>
      </c>
      <c r="AW852" t="s">
        <v>15288</v>
      </c>
      <c r="AX852" t="s">
        <v>13876</v>
      </c>
      <c r="AY852" t="s">
        <v>13876</v>
      </c>
      <c r="AZ852" t="s">
        <v>15286</v>
      </c>
      <c r="BA852" t="s">
        <v>15284</v>
      </c>
      <c r="BB852" t="s">
        <v>15284</v>
      </c>
      <c r="BC852" t="s">
        <v>15288</v>
      </c>
      <c r="BD852" t="s">
        <v>15289</v>
      </c>
      <c r="BE852" t="s">
        <v>13876</v>
      </c>
      <c r="BF852" t="s">
        <v>13876</v>
      </c>
      <c r="BG852" t="s">
        <v>15286</v>
      </c>
      <c r="BH852" t="s">
        <v>15285</v>
      </c>
      <c r="BI852" t="s">
        <v>15289</v>
      </c>
      <c r="BJ852" t="s">
        <v>15286</v>
      </c>
      <c r="BK852" t="s">
        <v>15289</v>
      </c>
      <c r="BL852" t="s">
        <v>13876</v>
      </c>
      <c r="BM852" t="s">
        <v>13876</v>
      </c>
      <c r="BN852" t="s">
        <v>15286</v>
      </c>
      <c r="BO852" t="s">
        <v>15285</v>
      </c>
      <c r="BP852" t="s">
        <v>15288</v>
      </c>
      <c r="BQ852" t="s">
        <v>15292</v>
      </c>
      <c r="BR852" t="s">
        <v>15294</v>
      </c>
      <c r="BS852" t="s">
        <v>13876</v>
      </c>
      <c r="BT852" t="s">
        <v>13876</v>
      </c>
      <c r="BU852" t="s">
        <v>15286</v>
      </c>
      <c r="BV852" t="s">
        <v>15286</v>
      </c>
      <c r="BW852" t="s">
        <v>15286</v>
      </c>
      <c r="BX852" t="s">
        <v>15287</v>
      </c>
      <c r="BY852" t="s">
        <v>15291</v>
      </c>
      <c r="BZ852" t="s">
        <v>13876</v>
      </c>
      <c r="CA852" t="s">
        <v>13876</v>
      </c>
      <c r="CB852" t="s">
        <v>15286</v>
      </c>
      <c r="CC852" t="s">
        <v>15294</v>
      </c>
      <c r="CD852" t="s">
        <v>15292</v>
      </c>
      <c r="CE852" t="s">
        <v>15291</v>
      </c>
      <c r="CF852" t="s">
        <v>15292</v>
      </c>
      <c r="CG852" t="s">
        <v>13876</v>
      </c>
      <c r="CH852" t="s">
        <v>13876</v>
      </c>
      <c r="CI852" t="s">
        <v>13876</v>
      </c>
      <c r="CJ852" t="s">
        <v>13876</v>
      </c>
      <c r="CK852" t="s">
        <v>13876</v>
      </c>
      <c r="CL852" t="s">
        <v>13876</v>
      </c>
      <c r="CM852" t="s">
        <v>13876</v>
      </c>
      <c r="CN852" t="s">
        <v>13876</v>
      </c>
      <c r="CO852" t="s">
        <v>13876</v>
      </c>
      <c r="CP852" t="s">
        <v>13876</v>
      </c>
      <c r="CQ852" t="s">
        <v>13876</v>
      </c>
      <c r="CR852" t="s">
        <v>13876</v>
      </c>
      <c r="CS852" t="s">
        <v>13876</v>
      </c>
      <c r="CT852" t="s">
        <v>13876</v>
      </c>
    </row>
    <row r="853" spans="1:98" hidden="1">
      <c r="A853" s="632"/>
      <c r="B853" s="555"/>
      <c r="C853" s="554"/>
      <c r="D853" s="554"/>
      <c r="E853" s="336"/>
      <c r="F853" s="336"/>
      <c r="G853" s="336"/>
      <c r="H853" s="554"/>
      <c r="I853" s="336"/>
      <c r="J853" s="336"/>
      <c r="K853" s="336"/>
      <c r="L853" s="336"/>
      <c r="M853" s="336"/>
      <c r="N853" s="336"/>
      <c r="O853" s="632"/>
      <c r="P853" s="632"/>
      <c r="Q853" s="556"/>
      <c r="R853" s="336"/>
      <c r="S853" s="336"/>
      <c r="T853" s="336" t="s">
        <v>13876</v>
      </c>
      <c r="U853" s="336"/>
      <c r="V853" s="632"/>
      <c r="W853" s="551"/>
      <c r="X853" s="551"/>
      <c r="Y853" s="551"/>
      <c r="Z853" s="551"/>
      <c r="AA853" s="551">
        <v>0</v>
      </c>
      <c r="AB853" s="551">
        <v>0</v>
      </c>
      <c r="AC853" s="551">
        <v>0</v>
      </c>
      <c r="AD853" s="552"/>
      <c r="AE853" s="623">
        <v>0</v>
      </c>
      <c r="AQ853" t="s">
        <v>13876</v>
      </c>
      <c r="AR853" t="s">
        <v>13876</v>
      </c>
      <c r="AS853" t="s">
        <v>13876</v>
      </c>
      <c r="AT853" t="s">
        <v>13876</v>
      </c>
      <c r="AU853" t="s">
        <v>13876</v>
      </c>
      <c r="AV853" t="s">
        <v>13876</v>
      </c>
      <c r="AW853" t="s">
        <v>13876</v>
      </c>
      <c r="AX853" t="s">
        <v>13876</v>
      </c>
      <c r="AY853" t="s">
        <v>13876</v>
      </c>
      <c r="AZ853" t="s">
        <v>13876</v>
      </c>
      <c r="BA853" t="s">
        <v>13876</v>
      </c>
      <c r="BB853" t="s">
        <v>13876</v>
      </c>
      <c r="BC853" t="s">
        <v>13876</v>
      </c>
      <c r="BD853" t="s">
        <v>13876</v>
      </c>
      <c r="BE853" t="s">
        <v>13876</v>
      </c>
      <c r="BF853" t="s">
        <v>13876</v>
      </c>
      <c r="BG853" t="s">
        <v>13876</v>
      </c>
      <c r="BH853" t="s">
        <v>13876</v>
      </c>
      <c r="BI853" t="s">
        <v>13876</v>
      </c>
      <c r="BJ853" t="s">
        <v>13876</v>
      </c>
      <c r="BK853" t="s">
        <v>13876</v>
      </c>
      <c r="BL853" t="s">
        <v>13876</v>
      </c>
      <c r="BM853" t="s">
        <v>13876</v>
      </c>
      <c r="BN853" t="s">
        <v>13876</v>
      </c>
      <c r="BO853" t="s">
        <v>13876</v>
      </c>
      <c r="BP853" t="s">
        <v>13876</v>
      </c>
      <c r="BQ853" t="s">
        <v>13876</v>
      </c>
      <c r="BR853" t="s">
        <v>13876</v>
      </c>
      <c r="BS853" t="s">
        <v>13876</v>
      </c>
      <c r="BT853" t="s">
        <v>13876</v>
      </c>
      <c r="BU853" t="s">
        <v>13876</v>
      </c>
      <c r="BV853" t="s">
        <v>13876</v>
      </c>
      <c r="BW853" t="s">
        <v>13876</v>
      </c>
      <c r="BX853" t="s">
        <v>13876</v>
      </c>
      <c r="BY853" t="s">
        <v>13876</v>
      </c>
      <c r="BZ853" t="s">
        <v>13876</v>
      </c>
      <c r="CA853" t="s">
        <v>13876</v>
      </c>
      <c r="CB853" t="s">
        <v>13876</v>
      </c>
      <c r="CC853" t="s">
        <v>13876</v>
      </c>
      <c r="CD853" t="s">
        <v>13876</v>
      </c>
      <c r="CE853" t="s">
        <v>13876</v>
      </c>
      <c r="CF853" t="s">
        <v>13876</v>
      </c>
      <c r="CG853" t="s">
        <v>13876</v>
      </c>
      <c r="CH853" t="s">
        <v>13876</v>
      </c>
      <c r="CI853" t="s">
        <v>13876</v>
      </c>
      <c r="CJ853" t="s">
        <v>13876</v>
      </c>
      <c r="CK853" t="s">
        <v>13876</v>
      </c>
      <c r="CL853" t="s">
        <v>13876</v>
      </c>
      <c r="CM853" t="s">
        <v>13876</v>
      </c>
      <c r="CN853" t="s">
        <v>13876</v>
      </c>
      <c r="CO853" t="s">
        <v>13876</v>
      </c>
      <c r="CP853" t="s">
        <v>13876</v>
      </c>
      <c r="CQ853" t="s">
        <v>13876</v>
      </c>
      <c r="CR853" t="s">
        <v>13876</v>
      </c>
      <c r="CS853" t="s">
        <v>13876</v>
      </c>
      <c r="CT853" t="s">
        <v>13876</v>
      </c>
    </row>
    <row r="854" spans="1:98" hidden="1">
      <c r="A854" s="1088">
        <v>189</v>
      </c>
      <c r="B854" s="554" t="s">
        <v>4509</v>
      </c>
      <c r="C854" s="554" t="s">
        <v>4510</v>
      </c>
      <c r="D854" s="554" t="s">
        <v>4511</v>
      </c>
      <c r="E854" s="336" t="s">
        <v>368</v>
      </c>
      <c r="F854" s="336" t="s">
        <v>14200</v>
      </c>
      <c r="G854" s="336">
        <v>2910500269</v>
      </c>
      <c r="H854" s="554" t="s">
        <v>4517</v>
      </c>
      <c r="I854" s="336" t="s">
        <v>113</v>
      </c>
      <c r="J854" s="336" t="s">
        <v>13659</v>
      </c>
      <c r="K854" s="336" t="s">
        <v>13546</v>
      </c>
      <c r="L854" s="336" t="s">
        <v>13658</v>
      </c>
      <c r="M854" s="336" t="s">
        <v>13658</v>
      </c>
      <c r="N854" s="336"/>
      <c r="O854" s="632"/>
      <c r="P854" s="632" t="s">
        <v>13661</v>
      </c>
      <c r="Q854" s="556">
        <v>44638</v>
      </c>
      <c r="R854" s="336"/>
      <c r="S854" s="557">
        <v>44666</v>
      </c>
      <c r="T854" s="336" t="s">
        <v>15954</v>
      </c>
      <c r="U854" s="625">
        <v>97</v>
      </c>
      <c r="V854" s="1088">
        <v>97</v>
      </c>
      <c r="W854" s="551" t="s">
        <v>13876</v>
      </c>
      <c r="X854" s="551" t="s">
        <v>13876</v>
      </c>
      <c r="Y854" s="551" t="s">
        <v>13876</v>
      </c>
      <c r="Z854" s="551" t="s">
        <v>13876</v>
      </c>
      <c r="AA854" s="551" t="s">
        <v>13876</v>
      </c>
      <c r="AB854" s="551" t="s">
        <v>13876</v>
      </c>
      <c r="AC854" s="551" t="s">
        <v>13876</v>
      </c>
      <c r="AD854" s="552" t="s">
        <v>13876</v>
      </c>
      <c r="AE854" s="623">
        <v>0</v>
      </c>
      <c r="AF854" t="s">
        <v>4508</v>
      </c>
      <c r="AG854" t="s">
        <v>4514</v>
      </c>
      <c r="AH854" t="s">
        <v>4516</v>
      </c>
      <c r="AQ854" t="s">
        <v>13876</v>
      </c>
      <c r="AR854" t="s">
        <v>13876</v>
      </c>
      <c r="AS854" t="s">
        <v>13876</v>
      </c>
      <c r="AT854" t="s">
        <v>13876</v>
      </c>
      <c r="AU854" t="s">
        <v>13876</v>
      </c>
      <c r="AV854" t="s">
        <v>13876</v>
      </c>
      <c r="AW854" t="s">
        <v>13876</v>
      </c>
      <c r="AX854" t="s">
        <v>13876</v>
      </c>
      <c r="AY854" t="s">
        <v>13876</v>
      </c>
      <c r="AZ854" t="s">
        <v>13876</v>
      </c>
      <c r="BA854" t="s">
        <v>13876</v>
      </c>
      <c r="BB854" t="s">
        <v>13876</v>
      </c>
      <c r="BC854" t="s">
        <v>13876</v>
      </c>
      <c r="BD854" t="s">
        <v>13876</v>
      </c>
      <c r="BE854" t="s">
        <v>13876</v>
      </c>
      <c r="BF854" t="s">
        <v>13876</v>
      </c>
      <c r="BG854" t="s">
        <v>13876</v>
      </c>
      <c r="BH854" t="s">
        <v>13876</v>
      </c>
      <c r="BI854" t="s">
        <v>13876</v>
      </c>
      <c r="BJ854" t="s">
        <v>13876</v>
      </c>
      <c r="BK854" t="s">
        <v>13876</v>
      </c>
      <c r="BL854" t="s">
        <v>13876</v>
      </c>
      <c r="BM854" t="s">
        <v>13876</v>
      </c>
      <c r="BN854" t="s">
        <v>13876</v>
      </c>
      <c r="BO854" t="s">
        <v>13876</v>
      </c>
      <c r="BP854" t="s">
        <v>13876</v>
      </c>
      <c r="BQ854" t="s">
        <v>13876</v>
      </c>
      <c r="BR854" t="s">
        <v>13876</v>
      </c>
      <c r="BS854" t="s">
        <v>13876</v>
      </c>
      <c r="BT854" t="s">
        <v>13876</v>
      </c>
      <c r="BU854" t="s">
        <v>13876</v>
      </c>
      <c r="BV854" t="s">
        <v>13876</v>
      </c>
      <c r="BW854" t="s">
        <v>13876</v>
      </c>
      <c r="BX854" t="s">
        <v>13876</v>
      </c>
      <c r="BY854" t="s">
        <v>13876</v>
      </c>
      <c r="BZ854" t="s">
        <v>13876</v>
      </c>
      <c r="CA854" t="s">
        <v>13876</v>
      </c>
      <c r="CB854" t="s">
        <v>13876</v>
      </c>
      <c r="CC854" t="s">
        <v>13876</v>
      </c>
      <c r="CD854" t="s">
        <v>13876</v>
      </c>
      <c r="CE854" t="s">
        <v>13876</v>
      </c>
      <c r="CF854" t="s">
        <v>13876</v>
      </c>
      <c r="CG854" t="s">
        <v>13876</v>
      </c>
      <c r="CH854" t="s">
        <v>13876</v>
      </c>
      <c r="CI854" t="s">
        <v>13876</v>
      </c>
      <c r="CJ854" t="s">
        <v>13876</v>
      </c>
      <c r="CK854" t="s">
        <v>13876</v>
      </c>
      <c r="CL854" t="s">
        <v>13876</v>
      </c>
      <c r="CM854" t="s">
        <v>13876</v>
      </c>
      <c r="CN854" t="s">
        <v>13876</v>
      </c>
      <c r="CO854" t="s">
        <v>13876</v>
      </c>
      <c r="CP854" t="s">
        <v>13876</v>
      </c>
      <c r="CQ854" t="s">
        <v>13876</v>
      </c>
      <c r="CR854" t="s">
        <v>13876</v>
      </c>
      <c r="CS854" t="s">
        <v>13876</v>
      </c>
      <c r="CT854" t="s">
        <v>13876</v>
      </c>
    </row>
    <row r="855" spans="1:98" hidden="1">
      <c r="A855" s="1088"/>
      <c r="B855" s="554" t="s">
        <v>4509</v>
      </c>
      <c r="C855" s="554" t="s">
        <v>4510</v>
      </c>
      <c r="D855" s="554" t="s">
        <v>4511</v>
      </c>
      <c r="E855" s="336" t="s">
        <v>368</v>
      </c>
      <c r="F855" s="336" t="s">
        <v>14200</v>
      </c>
      <c r="G855" s="336">
        <v>2910500269</v>
      </c>
      <c r="H855" s="554" t="s">
        <v>4517</v>
      </c>
      <c r="I855" s="336" t="s">
        <v>114</v>
      </c>
      <c r="J855" s="336" t="s">
        <v>13659</v>
      </c>
      <c r="K855" s="336" t="s">
        <v>13546</v>
      </c>
      <c r="L855" s="336" t="s">
        <v>13658</v>
      </c>
      <c r="M855" s="336" t="s">
        <v>13658</v>
      </c>
      <c r="N855" s="336"/>
      <c r="O855" s="632"/>
      <c r="P855" s="632" t="s">
        <v>13661</v>
      </c>
      <c r="Q855" s="556">
        <v>44638</v>
      </c>
      <c r="R855" s="336"/>
      <c r="S855" s="557">
        <v>44666</v>
      </c>
      <c r="T855" s="336" t="s">
        <v>15955</v>
      </c>
      <c r="U855" s="620">
        <v>97</v>
      </c>
      <c r="V855" s="1088"/>
      <c r="W855" s="551" t="s">
        <v>13876</v>
      </c>
      <c r="X855" s="551" t="s">
        <v>13876</v>
      </c>
      <c r="Y855" s="551" t="s">
        <v>13876</v>
      </c>
      <c r="Z855" s="551" t="s">
        <v>13876</v>
      </c>
      <c r="AA855" s="551" t="s">
        <v>13876</v>
      </c>
      <c r="AB855" s="551" t="s">
        <v>13876</v>
      </c>
      <c r="AC855" s="551" t="s">
        <v>13876</v>
      </c>
      <c r="AD855" s="552" t="s">
        <v>13876</v>
      </c>
      <c r="AE855" s="623">
        <v>0</v>
      </c>
      <c r="AF855" t="s">
        <v>4508</v>
      </c>
      <c r="AG855" t="s">
        <v>4514</v>
      </c>
      <c r="AH855" t="s">
        <v>4516</v>
      </c>
      <c r="AQ855" t="s">
        <v>13876</v>
      </c>
      <c r="AR855" t="s">
        <v>13876</v>
      </c>
      <c r="AS855" t="s">
        <v>13876</v>
      </c>
      <c r="AT855" t="s">
        <v>13876</v>
      </c>
      <c r="AU855" t="s">
        <v>13876</v>
      </c>
      <c r="AV855" t="s">
        <v>13876</v>
      </c>
      <c r="AW855" t="s">
        <v>13876</v>
      </c>
      <c r="AX855" t="s">
        <v>13876</v>
      </c>
      <c r="AY855" t="s">
        <v>13876</v>
      </c>
      <c r="AZ855" t="s">
        <v>13876</v>
      </c>
      <c r="BA855" t="s">
        <v>13876</v>
      </c>
      <c r="BB855" t="s">
        <v>13876</v>
      </c>
      <c r="BC855" t="s">
        <v>13876</v>
      </c>
      <c r="BD855" t="s">
        <v>13876</v>
      </c>
      <c r="BE855" t="s">
        <v>13876</v>
      </c>
      <c r="BF855" t="s">
        <v>13876</v>
      </c>
      <c r="BG855" t="s">
        <v>13876</v>
      </c>
      <c r="BH855" t="s">
        <v>13876</v>
      </c>
      <c r="BI855" t="s">
        <v>13876</v>
      </c>
      <c r="BJ855" t="s">
        <v>13876</v>
      </c>
      <c r="BK855" t="s">
        <v>13876</v>
      </c>
      <c r="BL855" t="s">
        <v>13876</v>
      </c>
      <c r="BM855" t="s">
        <v>13876</v>
      </c>
      <c r="BN855" t="s">
        <v>13876</v>
      </c>
      <c r="BO855" t="s">
        <v>13876</v>
      </c>
      <c r="BP855" t="s">
        <v>13876</v>
      </c>
      <c r="BQ855" t="s">
        <v>13876</v>
      </c>
      <c r="BR855" t="s">
        <v>13876</v>
      </c>
      <c r="BS855" t="s">
        <v>13876</v>
      </c>
      <c r="BT855" t="s">
        <v>13876</v>
      </c>
      <c r="BU855" t="s">
        <v>13876</v>
      </c>
      <c r="BV855" t="s">
        <v>13876</v>
      </c>
      <c r="BW855" t="s">
        <v>13876</v>
      </c>
      <c r="BX855" t="s">
        <v>13876</v>
      </c>
      <c r="BY855" t="s">
        <v>13876</v>
      </c>
      <c r="BZ855" t="s">
        <v>13876</v>
      </c>
      <c r="CA855" t="s">
        <v>13876</v>
      </c>
      <c r="CB855" t="s">
        <v>13876</v>
      </c>
      <c r="CC855" t="s">
        <v>13876</v>
      </c>
      <c r="CD855" t="s">
        <v>13876</v>
      </c>
      <c r="CE855" t="s">
        <v>13876</v>
      </c>
      <c r="CF855" t="s">
        <v>13876</v>
      </c>
      <c r="CG855" t="s">
        <v>13876</v>
      </c>
      <c r="CH855" t="s">
        <v>13876</v>
      </c>
      <c r="CI855" t="s">
        <v>13876</v>
      </c>
      <c r="CJ855" t="s">
        <v>13876</v>
      </c>
      <c r="CK855" t="s">
        <v>13876</v>
      </c>
      <c r="CL855" t="s">
        <v>13876</v>
      </c>
      <c r="CM855" t="s">
        <v>13876</v>
      </c>
      <c r="CN855" t="s">
        <v>13876</v>
      </c>
      <c r="CO855" t="s">
        <v>13876</v>
      </c>
      <c r="CP855" t="s">
        <v>13876</v>
      </c>
      <c r="CQ855" t="s">
        <v>13876</v>
      </c>
      <c r="CR855" t="s">
        <v>13876</v>
      </c>
      <c r="CS855" t="s">
        <v>13876</v>
      </c>
      <c r="CT855" t="s">
        <v>13876</v>
      </c>
    </row>
    <row r="856" spans="1:98" hidden="1">
      <c r="A856" s="1088"/>
      <c r="B856" s="554" t="s">
        <v>4509</v>
      </c>
      <c r="C856" s="554" t="s">
        <v>4510</v>
      </c>
      <c r="D856" s="554" t="s">
        <v>4511</v>
      </c>
      <c r="E856" s="336" t="s">
        <v>368</v>
      </c>
      <c r="F856" s="336" t="s">
        <v>14200</v>
      </c>
      <c r="G856" s="336">
        <v>2910500269</v>
      </c>
      <c r="H856" s="554" t="s">
        <v>4517</v>
      </c>
      <c r="I856" s="336" t="s">
        <v>115</v>
      </c>
      <c r="J856" s="336" t="s">
        <v>13659</v>
      </c>
      <c r="K856" s="336" t="s">
        <v>13546</v>
      </c>
      <c r="L856" s="336" t="s">
        <v>13658</v>
      </c>
      <c r="M856" s="336" t="s">
        <v>13658</v>
      </c>
      <c r="N856" s="336"/>
      <c r="O856" s="632"/>
      <c r="P856" s="632" t="s">
        <v>13661</v>
      </c>
      <c r="Q856" s="556">
        <v>44638</v>
      </c>
      <c r="R856" s="336"/>
      <c r="S856" s="557">
        <v>44666</v>
      </c>
      <c r="T856" s="336" t="s">
        <v>15956</v>
      </c>
      <c r="U856" s="609">
        <v>97</v>
      </c>
      <c r="V856" s="1088"/>
      <c r="W856" s="551">
        <v>19320</v>
      </c>
      <c r="X856" s="551">
        <v>16401</v>
      </c>
      <c r="Y856" s="551">
        <v>9515</v>
      </c>
      <c r="Z856" s="551">
        <v>10430</v>
      </c>
      <c r="AA856" s="551">
        <v>7553</v>
      </c>
      <c r="AB856" s="551">
        <v>10993</v>
      </c>
      <c r="AC856" s="551" t="s">
        <v>13876</v>
      </c>
      <c r="AD856" s="552" t="s">
        <v>13876</v>
      </c>
      <c r="AE856" s="623">
        <v>74212</v>
      </c>
      <c r="AF856" t="s">
        <v>4508</v>
      </c>
      <c r="AG856" t="s">
        <v>4514</v>
      </c>
      <c r="AH856" t="s">
        <v>4516</v>
      </c>
      <c r="AQ856" t="s">
        <v>13876</v>
      </c>
      <c r="AR856" t="s">
        <v>13876</v>
      </c>
      <c r="AS856" t="s">
        <v>15289</v>
      </c>
      <c r="AT856" t="s">
        <v>15294</v>
      </c>
      <c r="AU856" t="s">
        <v>15284</v>
      </c>
      <c r="AV856" t="s">
        <v>15292</v>
      </c>
      <c r="AW856" t="s">
        <v>15288</v>
      </c>
      <c r="AX856" t="s">
        <v>13876</v>
      </c>
      <c r="AY856" t="s">
        <v>13876</v>
      </c>
      <c r="AZ856" t="s">
        <v>15289</v>
      </c>
      <c r="BA856" t="s">
        <v>15290</v>
      </c>
      <c r="BB856" t="s">
        <v>15291</v>
      </c>
      <c r="BC856" t="s">
        <v>15288</v>
      </c>
      <c r="BD856" t="s">
        <v>15289</v>
      </c>
      <c r="BE856" t="s">
        <v>13876</v>
      </c>
      <c r="BF856" t="s">
        <v>13876</v>
      </c>
      <c r="BG856" t="s">
        <v>13876</v>
      </c>
      <c r="BH856" t="s">
        <v>15294</v>
      </c>
      <c r="BI856" t="s">
        <v>15286</v>
      </c>
      <c r="BJ856" t="s">
        <v>15289</v>
      </c>
      <c r="BK856" t="s">
        <v>15286</v>
      </c>
      <c r="BL856" t="s">
        <v>13876</v>
      </c>
      <c r="BM856" t="s">
        <v>13876</v>
      </c>
      <c r="BN856" t="s">
        <v>15289</v>
      </c>
      <c r="BO856" t="s">
        <v>15288</v>
      </c>
      <c r="BP856" t="s">
        <v>15291</v>
      </c>
      <c r="BQ856" t="s">
        <v>15284</v>
      </c>
      <c r="BR856" t="s">
        <v>15288</v>
      </c>
      <c r="BS856" t="s">
        <v>13876</v>
      </c>
      <c r="BT856" t="s">
        <v>13876</v>
      </c>
      <c r="BU856" t="s">
        <v>13876</v>
      </c>
      <c r="BV856" t="s">
        <v>15287</v>
      </c>
      <c r="BW856" t="s">
        <v>15286</v>
      </c>
      <c r="BX856" t="s">
        <v>15286</v>
      </c>
      <c r="BY856" t="s">
        <v>15284</v>
      </c>
      <c r="BZ856" t="s">
        <v>13876</v>
      </c>
      <c r="CA856" t="s">
        <v>13876</v>
      </c>
      <c r="CB856" t="s">
        <v>15289</v>
      </c>
      <c r="CC856" t="s">
        <v>15288</v>
      </c>
      <c r="CD856" t="s">
        <v>15294</v>
      </c>
      <c r="CE856" t="s">
        <v>15294</v>
      </c>
      <c r="CF856" t="s">
        <v>15284</v>
      </c>
      <c r="CG856" t="s">
        <v>13876</v>
      </c>
      <c r="CH856" t="s">
        <v>13876</v>
      </c>
      <c r="CI856" t="s">
        <v>13876</v>
      </c>
      <c r="CJ856" t="s">
        <v>13876</v>
      </c>
      <c r="CK856" t="s">
        <v>13876</v>
      </c>
      <c r="CL856" t="s">
        <v>13876</v>
      </c>
      <c r="CM856" t="s">
        <v>13876</v>
      </c>
      <c r="CN856" t="s">
        <v>13876</v>
      </c>
      <c r="CO856" t="s">
        <v>13876</v>
      </c>
      <c r="CP856" t="s">
        <v>13876</v>
      </c>
      <c r="CQ856" t="s">
        <v>13876</v>
      </c>
      <c r="CR856" t="s">
        <v>13876</v>
      </c>
      <c r="CS856" t="s">
        <v>13876</v>
      </c>
      <c r="CT856" t="s">
        <v>13876</v>
      </c>
    </row>
    <row r="857" spans="1:98" hidden="1">
      <c r="A857" s="632"/>
      <c r="B857" s="555"/>
      <c r="C857" s="554"/>
      <c r="D857" s="554"/>
      <c r="E857" s="336"/>
      <c r="F857" s="336"/>
      <c r="G857" s="336"/>
      <c r="H857" s="554"/>
      <c r="I857" s="336"/>
      <c r="J857" s="336"/>
      <c r="K857" s="336"/>
      <c r="L857" s="336"/>
      <c r="M857" s="336"/>
      <c r="N857" s="336"/>
      <c r="O857" s="632"/>
      <c r="P857" s="632"/>
      <c r="Q857" s="556"/>
      <c r="R857" s="336"/>
      <c r="S857" s="336"/>
      <c r="T857" s="336" t="s">
        <v>13876</v>
      </c>
      <c r="U857" s="336"/>
      <c r="V857" s="632"/>
      <c r="W857" s="551"/>
      <c r="X857" s="551"/>
      <c r="Y857" s="551"/>
      <c r="Z857" s="551"/>
      <c r="AA857" s="551">
        <v>0</v>
      </c>
      <c r="AB857" s="551">
        <v>0</v>
      </c>
      <c r="AC857" s="551">
        <v>0</v>
      </c>
      <c r="AD857" s="552"/>
      <c r="AE857" s="623">
        <v>0</v>
      </c>
      <c r="AQ857" t="s">
        <v>13876</v>
      </c>
      <c r="AR857" t="s">
        <v>13876</v>
      </c>
      <c r="AS857" t="s">
        <v>13876</v>
      </c>
      <c r="AT857" t="s">
        <v>13876</v>
      </c>
      <c r="AU857" t="s">
        <v>13876</v>
      </c>
      <c r="AV857" t="s">
        <v>13876</v>
      </c>
      <c r="AW857" t="s">
        <v>13876</v>
      </c>
      <c r="AX857" t="s">
        <v>13876</v>
      </c>
      <c r="AY857" t="s">
        <v>13876</v>
      </c>
      <c r="AZ857" t="s">
        <v>13876</v>
      </c>
      <c r="BA857" t="s">
        <v>13876</v>
      </c>
      <c r="BB857" t="s">
        <v>13876</v>
      </c>
      <c r="BC857" t="s">
        <v>13876</v>
      </c>
      <c r="BD857" t="s">
        <v>13876</v>
      </c>
      <c r="BE857" t="s">
        <v>13876</v>
      </c>
      <c r="BF857" t="s">
        <v>13876</v>
      </c>
      <c r="BG857" t="s">
        <v>13876</v>
      </c>
      <c r="BH857" t="s">
        <v>13876</v>
      </c>
      <c r="BI857" t="s">
        <v>13876</v>
      </c>
      <c r="BJ857" t="s">
        <v>13876</v>
      </c>
      <c r="BK857" t="s">
        <v>13876</v>
      </c>
      <c r="BL857" t="s">
        <v>13876</v>
      </c>
      <c r="BM857" t="s">
        <v>13876</v>
      </c>
      <c r="BN857" t="s">
        <v>13876</v>
      </c>
      <c r="BO857" t="s">
        <v>13876</v>
      </c>
      <c r="BP857" t="s">
        <v>13876</v>
      </c>
      <c r="BQ857" t="s">
        <v>13876</v>
      </c>
      <c r="BR857" t="s">
        <v>13876</v>
      </c>
      <c r="BS857" t="s">
        <v>13876</v>
      </c>
      <c r="BT857" t="s">
        <v>13876</v>
      </c>
      <c r="BU857" t="s">
        <v>13876</v>
      </c>
      <c r="BV857" t="s">
        <v>13876</v>
      </c>
      <c r="BW857" t="s">
        <v>13876</v>
      </c>
      <c r="BX857" t="s">
        <v>13876</v>
      </c>
      <c r="BY857" t="s">
        <v>13876</v>
      </c>
      <c r="BZ857" t="s">
        <v>13876</v>
      </c>
      <c r="CA857" t="s">
        <v>13876</v>
      </c>
      <c r="CB857" t="s">
        <v>13876</v>
      </c>
      <c r="CC857" t="s">
        <v>13876</v>
      </c>
      <c r="CD857" t="s">
        <v>13876</v>
      </c>
      <c r="CE857" t="s">
        <v>13876</v>
      </c>
      <c r="CF857" t="s">
        <v>13876</v>
      </c>
      <c r="CG857" t="s">
        <v>13876</v>
      </c>
      <c r="CH857" t="s">
        <v>13876</v>
      </c>
      <c r="CI857" t="s">
        <v>13876</v>
      </c>
      <c r="CJ857" t="s">
        <v>13876</v>
      </c>
      <c r="CK857" t="s">
        <v>13876</v>
      </c>
      <c r="CL857" t="s">
        <v>13876</v>
      </c>
      <c r="CM857" t="s">
        <v>13876</v>
      </c>
      <c r="CN857" t="s">
        <v>13876</v>
      </c>
      <c r="CO857" t="s">
        <v>13876</v>
      </c>
      <c r="CP857" t="s">
        <v>13876</v>
      </c>
      <c r="CQ857" t="s">
        <v>13876</v>
      </c>
      <c r="CR857" t="s">
        <v>13876</v>
      </c>
      <c r="CS857" t="s">
        <v>13876</v>
      </c>
      <c r="CT857" t="s">
        <v>13876</v>
      </c>
    </row>
    <row r="858" spans="1:98" hidden="1">
      <c r="A858" s="1088">
        <v>190</v>
      </c>
      <c r="B858" s="554" t="s">
        <v>11361</v>
      </c>
      <c r="C858" s="554" t="s">
        <v>4510</v>
      </c>
      <c r="D858" s="554" t="s">
        <v>11362</v>
      </c>
      <c r="E858" s="336" t="s">
        <v>368</v>
      </c>
      <c r="F858" s="336" t="s">
        <v>14201</v>
      </c>
      <c r="G858" s="336">
        <v>2950800025</v>
      </c>
      <c r="H858" s="554" t="s">
        <v>12758</v>
      </c>
      <c r="I858" s="336" t="s">
        <v>124</v>
      </c>
      <c r="J858" s="336" t="s">
        <v>13659</v>
      </c>
      <c r="K858" s="336" t="s">
        <v>13546</v>
      </c>
      <c r="L858" s="336" t="s">
        <v>13658</v>
      </c>
      <c r="M858" s="336" t="s">
        <v>13658</v>
      </c>
      <c r="N858" s="336"/>
      <c r="O858" s="632"/>
      <c r="P858" s="632" t="s">
        <v>13661</v>
      </c>
      <c r="Q858" s="556">
        <v>44628</v>
      </c>
      <c r="R858" s="336"/>
      <c r="S858" s="557">
        <v>44656</v>
      </c>
      <c r="T858" s="336" t="s">
        <v>15957</v>
      </c>
      <c r="U858" s="625">
        <v>98</v>
      </c>
      <c r="V858" s="1088">
        <v>98</v>
      </c>
      <c r="W858" s="551">
        <v>32977</v>
      </c>
      <c r="X858" s="551">
        <v>14479</v>
      </c>
      <c r="Y858" s="551">
        <v>13409</v>
      </c>
      <c r="Z858" s="551">
        <v>15723</v>
      </c>
      <c r="AA858" s="551">
        <v>13681</v>
      </c>
      <c r="AB858" s="551">
        <v>16239</v>
      </c>
      <c r="AC858" s="551" t="s">
        <v>13876</v>
      </c>
      <c r="AD858" s="552" t="s">
        <v>13876</v>
      </c>
      <c r="AE858" s="623">
        <v>106508</v>
      </c>
      <c r="AF858" t="s">
        <v>11360</v>
      </c>
      <c r="AG858" t="s">
        <v>12071</v>
      </c>
      <c r="AH858" t="s">
        <v>12757</v>
      </c>
      <c r="AQ858" t="s">
        <v>13876</v>
      </c>
      <c r="AR858" t="s">
        <v>13876</v>
      </c>
      <c r="AS858" t="s">
        <v>15284</v>
      </c>
      <c r="AT858" t="s">
        <v>15292</v>
      </c>
      <c r="AU858" t="s">
        <v>15294</v>
      </c>
      <c r="AV858" t="s">
        <v>15287</v>
      </c>
      <c r="AW858" t="s">
        <v>15287</v>
      </c>
      <c r="AX858" t="s">
        <v>13876</v>
      </c>
      <c r="AY858" t="s">
        <v>13876</v>
      </c>
      <c r="AZ858" t="s">
        <v>15289</v>
      </c>
      <c r="BA858" t="s">
        <v>15291</v>
      </c>
      <c r="BB858" t="s">
        <v>15291</v>
      </c>
      <c r="BC858" t="s">
        <v>15287</v>
      </c>
      <c r="BD858" t="s">
        <v>15294</v>
      </c>
      <c r="BE858" t="s">
        <v>13876</v>
      </c>
      <c r="BF858" t="s">
        <v>13876</v>
      </c>
      <c r="BG858" t="s">
        <v>15289</v>
      </c>
      <c r="BH858" t="s">
        <v>15284</v>
      </c>
      <c r="BI858" t="s">
        <v>15291</v>
      </c>
      <c r="BJ858" t="s">
        <v>15288</v>
      </c>
      <c r="BK858" t="s">
        <v>15294</v>
      </c>
      <c r="BL858" t="s">
        <v>13876</v>
      </c>
      <c r="BM858" t="s">
        <v>13876</v>
      </c>
      <c r="BN858" t="s">
        <v>15289</v>
      </c>
      <c r="BO858" t="s">
        <v>15286</v>
      </c>
      <c r="BP858" t="s">
        <v>15287</v>
      </c>
      <c r="BQ858" t="s">
        <v>15292</v>
      </c>
      <c r="BR858" t="s">
        <v>15284</v>
      </c>
      <c r="BS858" t="s">
        <v>13876</v>
      </c>
      <c r="BT858" t="s">
        <v>13876</v>
      </c>
      <c r="BU858" t="s">
        <v>15289</v>
      </c>
      <c r="BV858" t="s">
        <v>15284</v>
      </c>
      <c r="BW858" t="s">
        <v>15290</v>
      </c>
      <c r="BX858" t="s">
        <v>15285</v>
      </c>
      <c r="BY858" t="s">
        <v>15289</v>
      </c>
      <c r="BZ858" t="s">
        <v>13876</v>
      </c>
      <c r="CA858" t="s">
        <v>13876</v>
      </c>
      <c r="CB858" t="s">
        <v>15289</v>
      </c>
      <c r="CC858" t="s">
        <v>15290</v>
      </c>
      <c r="CD858" t="s">
        <v>15292</v>
      </c>
      <c r="CE858" t="s">
        <v>15284</v>
      </c>
      <c r="CF858" t="s">
        <v>15294</v>
      </c>
      <c r="CG858" t="s">
        <v>13876</v>
      </c>
      <c r="CH858" t="s">
        <v>13876</v>
      </c>
      <c r="CI858" t="s">
        <v>13876</v>
      </c>
      <c r="CJ858" t="s">
        <v>13876</v>
      </c>
      <c r="CK858" t="s">
        <v>13876</v>
      </c>
      <c r="CL858" t="s">
        <v>13876</v>
      </c>
      <c r="CM858" t="s">
        <v>13876</v>
      </c>
      <c r="CN858" t="s">
        <v>13876</v>
      </c>
      <c r="CO858" t="s">
        <v>13876</v>
      </c>
      <c r="CP858" t="s">
        <v>13876</v>
      </c>
      <c r="CQ858" t="s">
        <v>13876</v>
      </c>
      <c r="CR858" t="s">
        <v>13876</v>
      </c>
      <c r="CS858" t="s">
        <v>13876</v>
      </c>
      <c r="CT858" t="s">
        <v>13876</v>
      </c>
    </row>
    <row r="859" spans="1:98" hidden="1">
      <c r="A859" s="1088"/>
      <c r="B859" s="554" t="s">
        <v>11361</v>
      </c>
      <c r="C859" s="554" t="s">
        <v>4510</v>
      </c>
      <c r="D859" s="554" t="s">
        <v>11362</v>
      </c>
      <c r="E859" s="336" t="s">
        <v>368</v>
      </c>
      <c r="F859" s="336" t="s">
        <v>14201</v>
      </c>
      <c r="G859" s="336">
        <v>2950800025</v>
      </c>
      <c r="H859" s="554" t="s">
        <v>12758</v>
      </c>
      <c r="I859" s="336" t="s">
        <v>126</v>
      </c>
      <c r="J859" s="336" t="s">
        <v>13659</v>
      </c>
      <c r="K859" s="336" t="s">
        <v>13546</v>
      </c>
      <c r="L859" s="336" t="s">
        <v>13658</v>
      </c>
      <c r="M859" s="336" t="s">
        <v>13658</v>
      </c>
      <c r="N859" s="336"/>
      <c r="O859" s="632"/>
      <c r="P859" s="632" t="s">
        <v>13661</v>
      </c>
      <c r="Q859" s="556">
        <v>44628</v>
      </c>
      <c r="R859" s="336"/>
      <c r="S859" s="557">
        <v>44656</v>
      </c>
      <c r="T859" s="336" t="s">
        <v>15958</v>
      </c>
      <c r="U859" s="609">
        <v>98</v>
      </c>
      <c r="V859" s="1088"/>
      <c r="W859" s="551">
        <v>103707</v>
      </c>
      <c r="X859" s="551">
        <v>36817</v>
      </c>
      <c r="Y859" s="551">
        <v>39158</v>
      </c>
      <c r="Z859" s="551">
        <v>45097</v>
      </c>
      <c r="AA859" s="551">
        <v>41760</v>
      </c>
      <c r="AB859" s="551">
        <v>39469</v>
      </c>
      <c r="AC859" s="551" t="s">
        <v>13876</v>
      </c>
      <c r="AD859" s="552" t="s">
        <v>13876</v>
      </c>
      <c r="AE859" s="623">
        <v>306008</v>
      </c>
      <c r="AF859" t="s">
        <v>11360</v>
      </c>
      <c r="AG859" t="s">
        <v>12071</v>
      </c>
      <c r="AH859" t="s">
        <v>12757</v>
      </c>
      <c r="AQ859" t="s">
        <v>13876</v>
      </c>
      <c r="AR859" t="s">
        <v>15289</v>
      </c>
      <c r="AS859" t="s">
        <v>15288</v>
      </c>
      <c r="AT859" t="s">
        <v>15284</v>
      </c>
      <c r="AU859" t="s">
        <v>15287</v>
      </c>
      <c r="AV859" t="s">
        <v>15288</v>
      </c>
      <c r="AW859" t="s">
        <v>15287</v>
      </c>
      <c r="AX859" t="s">
        <v>13876</v>
      </c>
      <c r="AY859" t="s">
        <v>13876</v>
      </c>
      <c r="AZ859" t="s">
        <v>15284</v>
      </c>
      <c r="BA859" t="s">
        <v>15290</v>
      </c>
      <c r="BB859" t="s">
        <v>15285</v>
      </c>
      <c r="BC859" t="s">
        <v>15289</v>
      </c>
      <c r="BD859" t="s">
        <v>15287</v>
      </c>
      <c r="BE859" t="s">
        <v>13876</v>
      </c>
      <c r="BF859" t="s">
        <v>13876</v>
      </c>
      <c r="BG859" t="s">
        <v>15284</v>
      </c>
      <c r="BH859" t="s">
        <v>15294</v>
      </c>
      <c r="BI859" t="s">
        <v>15289</v>
      </c>
      <c r="BJ859" t="s">
        <v>15286</v>
      </c>
      <c r="BK859" t="s">
        <v>15285</v>
      </c>
      <c r="BL859" t="s">
        <v>13876</v>
      </c>
      <c r="BM859" t="s">
        <v>13876</v>
      </c>
      <c r="BN859" t="s">
        <v>15291</v>
      </c>
      <c r="BO859" t="s">
        <v>15286</v>
      </c>
      <c r="BP859" t="s">
        <v>15288</v>
      </c>
      <c r="BQ859" t="s">
        <v>15294</v>
      </c>
      <c r="BR859" t="s">
        <v>15287</v>
      </c>
      <c r="BS859" t="s">
        <v>13876</v>
      </c>
      <c r="BT859" t="s">
        <v>13876</v>
      </c>
      <c r="BU859" t="s">
        <v>15291</v>
      </c>
      <c r="BV859" t="s">
        <v>15289</v>
      </c>
      <c r="BW859" t="s">
        <v>15287</v>
      </c>
      <c r="BX859" t="s">
        <v>15290</v>
      </c>
      <c r="BY859" t="s">
        <v>15288</v>
      </c>
      <c r="BZ859" t="s">
        <v>13876</v>
      </c>
      <c r="CA859" t="s">
        <v>13876</v>
      </c>
      <c r="CB859" t="s">
        <v>15284</v>
      </c>
      <c r="CC859" t="s">
        <v>15294</v>
      </c>
      <c r="CD859" t="s">
        <v>15291</v>
      </c>
      <c r="CE859" t="s">
        <v>15290</v>
      </c>
      <c r="CF859" t="s">
        <v>15294</v>
      </c>
      <c r="CG859" t="s">
        <v>13876</v>
      </c>
      <c r="CH859" t="s">
        <v>13876</v>
      </c>
      <c r="CI859" t="s">
        <v>13876</v>
      </c>
      <c r="CJ859" t="s">
        <v>13876</v>
      </c>
      <c r="CK859" t="s">
        <v>13876</v>
      </c>
      <c r="CL859" t="s">
        <v>13876</v>
      </c>
      <c r="CM859" t="s">
        <v>13876</v>
      </c>
      <c r="CN859" t="s">
        <v>13876</v>
      </c>
      <c r="CO859" t="s">
        <v>13876</v>
      </c>
      <c r="CP859" t="s">
        <v>13876</v>
      </c>
      <c r="CQ859" t="s">
        <v>13876</v>
      </c>
      <c r="CR859" t="s">
        <v>13876</v>
      </c>
      <c r="CS859" t="s">
        <v>13876</v>
      </c>
      <c r="CT859" t="s">
        <v>13876</v>
      </c>
    </row>
    <row r="860" spans="1:98" hidden="1">
      <c r="A860" s="632"/>
      <c r="B860" s="555"/>
      <c r="C860" s="554"/>
      <c r="D860" s="554"/>
      <c r="E860" s="336"/>
      <c r="F860" s="336"/>
      <c r="G860" s="336"/>
      <c r="H860" s="554"/>
      <c r="I860" s="336"/>
      <c r="J860" s="336"/>
      <c r="K860" s="336"/>
      <c r="L860" s="336"/>
      <c r="M860" s="336"/>
      <c r="N860" s="336"/>
      <c r="O860" s="632"/>
      <c r="P860" s="632"/>
      <c r="Q860" s="556"/>
      <c r="R860" s="336"/>
      <c r="S860" s="336"/>
      <c r="T860" s="336" t="s">
        <v>13876</v>
      </c>
      <c r="U860" s="336"/>
      <c r="V860" s="632"/>
      <c r="W860" s="551"/>
      <c r="X860" s="551"/>
      <c r="Y860" s="551"/>
      <c r="Z860" s="551"/>
      <c r="AA860" s="551">
        <v>0</v>
      </c>
      <c r="AB860" s="551">
        <v>0</v>
      </c>
      <c r="AC860" s="551">
        <v>0</v>
      </c>
      <c r="AD860" s="552"/>
      <c r="AE860" s="623">
        <v>0</v>
      </c>
      <c r="AQ860" t="s">
        <v>13876</v>
      </c>
      <c r="AR860" t="s">
        <v>13876</v>
      </c>
      <c r="AS860" t="s">
        <v>13876</v>
      </c>
      <c r="AT860" t="s">
        <v>13876</v>
      </c>
      <c r="AU860" t="s">
        <v>13876</v>
      </c>
      <c r="AV860" t="s">
        <v>13876</v>
      </c>
      <c r="AW860" t="s">
        <v>13876</v>
      </c>
      <c r="AX860" t="s">
        <v>13876</v>
      </c>
      <c r="AY860" t="s">
        <v>13876</v>
      </c>
      <c r="AZ860" t="s">
        <v>13876</v>
      </c>
      <c r="BA860" t="s">
        <v>13876</v>
      </c>
      <c r="BB860" t="s">
        <v>13876</v>
      </c>
      <c r="BC860" t="s">
        <v>13876</v>
      </c>
      <c r="BD860" t="s">
        <v>13876</v>
      </c>
      <c r="BE860" t="s">
        <v>13876</v>
      </c>
      <c r="BF860" t="s">
        <v>13876</v>
      </c>
      <c r="BG860" t="s">
        <v>13876</v>
      </c>
      <c r="BH860" t="s">
        <v>13876</v>
      </c>
      <c r="BI860" t="s">
        <v>13876</v>
      </c>
      <c r="BJ860" t="s">
        <v>13876</v>
      </c>
      <c r="BK860" t="s">
        <v>13876</v>
      </c>
      <c r="BL860" t="s">
        <v>13876</v>
      </c>
      <c r="BM860" t="s">
        <v>13876</v>
      </c>
      <c r="BN860" t="s">
        <v>13876</v>
      </c>
      <c r="BO860" t="s">
        <v>13876</v>
      </c>
      <c r="BP860" t="s">
        <v>13876</v>
      </c>
      <c r="BQ860" t="s">
        <v>13876</v>
      </c>
      <c r="BR860" t="s">
        <v>13876</v>
      </c>
      <c r="BS860" t="s">
        <v>13876</v>
      </c>
      <c r="BT860" t="s">
        <v>13876</v>
      </c>
      <c r="BU860" t="s">
        <v>13876</v>
      </c>
      <c r="BV860" t="s">
        <v>13876</v>
      </c>
      <c r="BW860" t="s">
        <v>13876</v>
      </c>
      <c r="BX860" t="s">
        <v>13876</v>
      </c>
      <c r="BY860" t="s">
        <v>13876</v>
      </c>
      <c r="BZ860" t="s">
        <v>13876</v>
      </c>
      <c r="CA860" t="s">
        <v>13876</v>
      </c>
      <c r="CB860" t="s">
        <v>13876</v>
      </c>
      <c r="CC860" t="s">
        <v>13876</v>
      </c>
      <c r="CD860" t="s">
        <v>13876</v>
      </c>
      <c r="CE860" t="s">
        <v>13876</v>
      </c>
      <c r="CF860" t="s">
        <v>13876</v>
      </c>
      <c r="CG860" t="s">
        <v>13876</v>
      </c>
      <c r="CH860" t="s">
        <v>13876</v>
      </c>
      <c r="CI860" t="s">
        <v>13876</v>
      </c>
      <c r="CJ860" t="s">
        <v>13876</v>
      </c>
      <c r="CK860" t="s">
        <v>13876</v>
      </c>
      <c r="CL860" t="s">
        <v>13876</v>
      </c>
      <c r="CM860" t="s">
        <v>13876</v>
      </c>
      <c r="CN860" t="s">
        <v>13876</v>
      </c>
      <c r="CO860" t="s">
        <v>13876</v>
      </c>
      <c r="CP860" t="s">
        <v>13876</v>
      </c>
      <c r="CQ860" t="s">
        <v>13876</v>
      </c>
      <c r="CR860" t="s">
        <v>13876</v>
      </c>
      <c r="CS860" t="s">
        <v>13876</v>
      </c>
      <c r="CT860" t="s">
        <v>13876</v>
      </c>
    </row>
    <row r="861" spans="1:98" hidden="1">
      <c r="A861" s="1088">
        <v>191</v>
      </c>
      <c r="B861" s="554" t="s">
        <v>8620</v>
      </c>
      <c r="C861" s="554" t="s">
        <v>5381</v>
      </c>
      <c r="D861" s="554" t="s">
        <v>8621</v>
      </c>
      <c r="E861" s="336" t="s">
        <v>368</v>
      </c>
      <c r="F861" s="336" t="s">
        <v>14202</v>
      </c>
      <c r="G861" s="336">
        <v>2911800312</v>
      </c>
      <c r="H861" s="554" t="s">
        <v>8629</v>
      </c>
      <c r="I861" s="336" t="s">
        <v>113</v>
      </c>
      <c r="J861" s="336" t="s">
        <v>13659</v>
      </c>
      <c r="K861" s="336" t="s">
        <v>13546</v>
      </c>
      <c r="L861" s="336" t="s">
        <v>13658</v>
      </c>
      <c r="M861" s="336" t="s">
        <v>13658</v>
      </c>
      <c r="N861" s="336"/>
      <c r="O861" s="632"/>
      <c r="P861" s="632"/>
      <c r="Q861" s="632"/>
      <c r="R861" s="336"/>
      <c r="S861" s="336"/>
      <c r="T861" s="336" t="s">
        <v>15959</v>
      </c>
      <c r="U861" s="625"/>
      <c r="V861" s="1088"/>
      <c r="W861" s="551" t="s">
        <v>13876</v>
      </c>
      <c r="X861" s="551" t="s">
        <v>13876</v>
      </c>
      <c r="Y861" s="551" t="s">
        <v>13876</v>
      </c>
      <c r="Z861" s="551" t="s">
        <v>13876</v>
      </c>
      <c r="AA861" s="551" t="s">
        <v>13876</v>
      </c>
      <c r="AB861" s="551" t="s">
        <v>13876</v>
      </c>
      <c r="AC861" s="551" t="s">
        <v>13876</v>
      </c>
      <c r="AD861" s="552" t="s">
        <v>13876</v>
      </c>
      <c r="AE861" s="623">
        <v>0</v>
      </c>
      <c r="AF861" t="s">
        <v>8619</v>
      </c>
      <c r="AG861" t="s">
        <v>8624</v>
      </c>
      <c r="AH861" t="s">
        <v>8628</v>
      </c>
      <c r="AQ861" t="s">
        <v>13876</v>
      </c>
      <c r="AR861" t="s">
        <v>13876</v>
      </c>
      <c r="AS861" t="s">
        <v>13876</v>
      </c>
      <c r="AT861" t="s">
        <v>13876</v>
      </c>
      <c r="AU861" t="s">
        <v>13876</v>
      </c>
      <c r="AV861" t="s">
        <v>13876</v>
      </c>
      <c r="AW861" t="s">
        <v>13876</v>
      </c>
      <c r="AX861" t="s">
        <v>13876</v>
      </c>
      <c r="AY861" t="s">
        <v>13876</v>
      </c>
      <c r="AZ861" t="s">
        <v>13876</v>
      </c>
      <c r="BA861" t="s">
        <v>13876</v>
      </c>
      <c r="BB861" t="s">
        <v>13876</v>
      </c>
      <c r="BC861" t="s">
        <v>13876</v>
      </c>
      <c r="BD861" t="s">
        <v>13876</v>
      </c>
      <c r="BE861" t="s">
        <v>13876</v>
      </c>
      <c r="BF861" t="s">
        <v>13876</v>
      </c>
      <c r="BG861" t="s">
        <v>13876</v>
      </c>
      <c r="BH861" t="s">
        <v>13876</v>
      </c>
      <c r="BI861" t="s">
        <v>13876</v>
      </c>
      <c r="BJ861" t="s">
        <v>13876</v>
      </c>
      <c r="BK861" t="s">
        <v>13876</v>
      </c>
      <c r="BL861" t="s">
        <v>13876</v>
      </c>
      <c r="BM861" t="s">
        <v>13876</v>
      </c>
      <c r="BN861" t="s">
        <v>13876</v>
      </c>
      <c r="BO861" t="s">
        <v>13876</v>
      </c>
      <c r="BP861" t="s">
        <v>13876</v>
      </c>
      <c r="BQ861" t="s">
        <v>13876</v>
      </c>
      <c r="BR861" t="s">
        <v>13876</v>
      </c>
      <c r="BS861" t="s">
        <v>13876</v>
      </c>
      <c r="BT861" t="s">
        <v>13876</v>
      </c>
      <c r="BU861" t="s">
        <v>13876</v>
      </c>
      <c r="BV861" t="s">
        <v>13876</v>
      </c>
      <c r="BW861" t="s">
        <v>13876</v>
      </c>
      <c r="BX861" t="s">
        <v>13876</v>
      </c>
      <c r="BY861" t="s">
        <v>13876</v>
      </c>
      <c r="BZ861" t="s">
        <v>13876</v>
      </c>
      <c r="CA861" t="s">
        <v>13876</v>
      </c>
      <c r="CB861" t="s">
        <v>13876</v>
      </c>
      <c r="CC861" t="s">
        <v>13876</v>
      </c>
      <c r="CD861" t="s">
        <v>13876</v>
      </c>
      <c r="CE861" t="s">
        <v>13876</v>
      </c>
      <c r="CF861" t="s">
        <v>13876</v>
      </c>
      <c r="CG861" t="s">
        <v>13876</v>
      </c>
      <c r="CH861" t="s">
        <v>13876</v>
      </c>
      <c r="CI861" t="s">
        <v>13876</v>
      </c>
      <c r="CJ861" t="s">
        <v>13876</v>
      </c>
      <c r="CK861" t="s">
        <v>13876</v>
      </c>
      <c r="CL861" t="s">
        <v>13876</v>
      </c>
      <c r="CM861" t="s">
        <v>13876</v>
      </c>
      <c r="CN861" t="s">
        <v>13876</v>
      </c>
      <c r="CO861" t="s">
        <v>13876</v>
      </c>
      <c r="CP861" t="s">
        <v>13876</v>
      </c>
      <c r="CQ861" t="s">
        <v>13876</v>
      </c>
      <c r="CR861" t="s">
        <v>13876</v>
      </c>
      <c r="CS861" t="s">
        <v>13876</v>
      </c>
      <c r="CT861" t="s">
        <v>13876</v>
      </c>
    </row>
    <row r="862" spans="1:98" hidden="1">
      <c r="A862" s="1088"/>
      <c r="B862" s="554" t="s">
        <v>8620</v>
      </c>
      <c r="C862" s="554" t="s">
        <v>5381</v>
      </c>
      <c r="D862" s="554" t="s">
        <v>8621</v>
      </c>
      <c r="E862" s="336" t="s">
        <v>368</v>
      </c>
      <c r="F862" s="336" t="s">
        <v>14202</v>
      </c>
      <c r="G862" s="336">
        <v>2911800312</v>
      </c>
      <c r="H862" s="554" t="s">
        <v>8629</v>
      </c>
      <c r="I862" s="336" t="s">
        <v>114</v>
      </c>
      <c r="J862" s="336" t="s">
        <v>13659</v>
      </c>
      <c r="K862" s="336" t="s">
        <v>13546</v>
      </c>
      <c r="L862" s="336" t="s">
        <v>13658</v>
      </c>
      <c r="M862" s="336" t="s">
        <v>13658</v>
      </c>
      <c r="N862" s="336"/>
      <c r="O862" s="632"/>
      <c r="P862" s="632"/>
      <c r="Q862" s="632"/>
      <c r="R862" s="336"/>
      <c r="S862" s="336"/>
      <c r="T862" s="336" t="s">
        <v>15960</v>
      </c>
      <c r="U862" s="609"/>
      <c r="V862" s="1088"/>
      <c r="W862" s="551" t="s">
        <v>13876</v>
      </c>
      <c r="X862" s="551" t="s">
        <v>13876</v>
      </c>
      <c r="Y862" s="551" t="s">
        <v>13876</v>
      </c>
      <c r="Z862" s="551" t="s">
        <v>13876</v>
      </c>
      <c r="AA862" s="551" t="s">
        <v>13876</v>
      </c>
      <c r="AB862" s="551" t="s">
        <v>13876</v>
      </c>
      <c r="AC862" s="551" t="s">
        <v>13876</v>
      </c>
      <c r="AD862" s="552" t="s">
        <v>13876</v>
      </c>
      <c r="AE862" s="623">
        <v>0</v>
      </c>
      <c r="AF862" t="s">
        <v>8619</v>
      </c>
      <c r="AG862" t="s">
        <v>8624</v>
      </c>
      <c r="AH862" t="s">
        <v>8628</v>
      </c>
      <c r="AQ862" t="s">
        <v>13876</v>
      </c>
      <c r="AR862" t="s">
        <v>13876</v>
      </c>
      <c r="AS862" t="s">
        <v>13876</v>
      </c>
      <c r="AT862" t="s">
        <v>13876</v>
      </c>
      <c r="AU862" t="s">
        <v>13876</v>
      </c>
      <c r="AV862" t="s">
        <v>13876</v>
      </c>
      <c r="AW862" t="s">
        <v>13876</v>
      </c>
      <c r="AX862" t="s">
        <v>13876</v>
      </c>
      <c r="AY862" t="s">
        <v>13876</v>
      </c>
      <c r="AZ862" t="s">
        <v>13876</v>
      </c>
      <c r="BA862" t="s">
        <v>13876</v>
      </c>
      <c r="BB862" t="s">
        <v>13876</v>
      </c>
      <c r="BC862" t="s">
        <v>13876</v>
      </c>
      <c r="BD862" t="s">
        <v>13876</v>
      </c>
      <c r="BE862" t="s">
        <v>13876</v>
      </c>
      <c r="BF862" t="s">
        <v>13876</v>
      </c>
      <c r="BG862" t="s">
        <v>13876</v>
      </c>
      <c r="BH862" t="s">
        <v>13876</v>
      </c>
      <c r="BI862" t="s">
        <v>13876</v>
      </c>
      <c r="BJ862" t="s">
        <v>13876</v>
      </c>
      <c r="BK862" t="s">
        <v>13876</v>
      </c>
      <c r="BL862" t="s">
        <v>13876</v>
      </c>
      <c r="BM862" t="s">
        <v>13876</v>
      </c>
      <c r="BN862" t="s">
        <v>13876</v>
      </c>
      <c r="BO862" t="s">
        <v>13876</v>
      </c>
      <c r="BP862" t="s">
        <v>13876</v>
      </c>
      <c r="BQ862" t="s">
        <v>13876</v>
      </c>
      <c r="BR862" t="s">
        <v>13876</v>
      </c>
      <c r="BS862" t="s">
        <v>13876</v>
      </c>
      <c r="BT862" t="s">
        <v>13876</v>
      </c>
      <c r="BU862" t="s">
        <v>13876</v>
      </c>
      <c r="BV862" t="s">
        <v>13876</v>
      </c>
      <c r="BW862" t="s">
        <v>13876</v>
      </c>
      <c r="BX862" t="s">
        <v>13876</v>
      </c>
      <c r="BY862" t="s">
        <v>13876</v>
      </c>
      <c r="BZ862" t="s">
        <v>13876</v>
      </c>
      <c r="CA862" t="s">
        <v>13876</v>
      </c>
      <c r="CB862" t="s">
        <v>13876</v>
      </c>
      <c r="CC862" t="s">
        <v>13876</v>
      </c>
      <c r="CD862" t="s">
        <v>13876</v>
      </c>
      <c r="CE862" t="s">
        <v>13876</v>
      </c>
      <c r="CF862" t="s">
        <v>13876</v>
      </c>
      <c r="CG862" t="s">
        <v>13876</v>
      </c>
      <c r="CH862" t="s">
        <v>13876</v>
      </c>
      <c r="CI862" t="s">
        <v>13876</v>
      </c>
      <c r="CJ862" t="s">
        <v>13876</v>
      </c>
      <c r="CK862" t="s">
        <v>13876</v>
      </c>
      <c r="CL862" t="s">
        <v>13876</v>
      </c>
      <c r="CM862" t="s">
        <v>13876</v>
      </c>
      <c r="CN862" t="s">
        <v>13876</v>
      </c>
      <c r="CO862" t="s">
        <v>13876</v>
      </c>
      <c r="CP862" t="s">
        <v>13876</v>
      </c>
      <c r="CQ862" t="s">
        <v>13876</v>
      </c>
      <c r="CR862" t="s">
        <v>13876</v>
      </c>
      <c r="CS862" t="s">
        <v>13876</v>
      </c>
      <c r="CT862" t="s">
        <v>13876</v>
      </c>
    </row>
    <row r="863" spans="1:98" hidden="1">
      <c r="A863" s="632"/>
      <c r="B863" s="555"/>
      <c r="C863" s="554"/>
      <c r="D863" s="554"/>
      <c r="E863" s="336"/>
      <c r="F863" s="336"/>
      <c r="G863" s="336"/>
      <c r="H863" s="554"/>
      <c r="I863" s="336"/>
      <c r="J863" s="336"/>
      <c r="K863" s="336"/>
      <c r="L863" s="336"/>
      <c r="M863" s="336"/>
      <c r="N863" s="336"/>
      <c r="O863" s="632"/>
      <c r="P863" s="632"/>
      <c r="Q863" s="632"/>
      <c r="R863" s="336"/>
      <c r="S863" s="336"/>
      <c r="T863" s="336" t="s">
        <v>13876</v>
      </c>
      <c r="U863" s="336"/>
      <c r="V863" s="632"/>
      <c r="W863" s="551"/>
      <c r="X863" s="551"/>
      <c r="Y863" s="551"/>
      <c r="Z863" s="551"/>
      <c r="AA863" s="551">
        <v>0</v>
      </c>
      <c r="AB863" s="551">
        <v>0</v>
      </c>
      <c r="AC863" s="551">
        <v>0</v>
      </c>
      <c r="AD863" s="552"/>
      <c r="AE863" s="623">
        <v>0</v>
      </c>
      <c r="AQ863" t="s">
        <v>13876</v>
      </c>
      <c r="AR863" t="s">
        <v>13876</v>
      </c>
      <c r="AS863" t="s">
        <v>13876</v>
      </c>
      <c r="AT863" t="s">
        <v>13876</v>
      </c>
      <c r="AU863" t="s">
        <v>13876</v>
      </c>
      <c r="AV863" t="s">
        <v>13876</v>
      </c>
      <c r="AW863" t="s">
        <v>13876</v>
      </c>
      <c r="AX863" t="s">
        <v>13876</v>
      </c>
      <c r="AY863" t="s">
        <v>13876</v>
      </c>
      <c r="AZ863" t="s">
        <v>13876</v>
      </c>
      <c r="BA863" t="s">
        <v>13876</v>
      </c>
      <c r="BB863" t="s">
        <v>13876</v>
      </c>
      <c r="BC863" t="s">
        <v>13876</v>
      </c>
      <c r="BD863" t="s">
        <v>13876</v>
      </c>
      <c r="BE863" t="s">
        <v>13876</v>
      </c>
      <c r="BF863" t="s">
        <v>13876</v>
      </c>
      <c r="BG863" t="s">
        <v>13876</v>
      </c>
      <c r="BH863" t="s">
        <v>13876</v>
      </c>
      <c r="BI863" t="s">
        <v>13876</v>
      </c>
      <c r="BJ863" t="s">
        <v>13876</v>
      </c>
      <c r="BK863" t="s">
        <v>13876</v>
      </c>
      <c r="BL863" t="s">
        <v>13876</v>
      </c>
      <c r="BM863" t="s">
        <v>13876</v>
      </c>
      <c r="BN863" t="s">
        <v>13876</v>
      </c>
      <c r="BO863" t="s">
        <v>13876</v>
      </c>
      <c r="BP863" t="s">
        <v>13876</v>
      </c>
      <c r="BQ863" t="s">
        <v>13876</v>
      </c>
      <c r="BR863" t="s">
        <v>13876</v>
      </c>
      <c r="BS863" t="s">
        <v>13876</v>
      </c>
      <c r="BT863" t="s">
        <v>13876</v>
      </c>
      <c r="BU863" t="s">
        <v>13876</v>
      </c>
      <c r="BV863" t="s">
        <v>13876</v>
      </c>
      <c r="BW863" t="s">
        <v>13876</v>
      </c>
      <c r="BX863" t="s">
        <v>13876</v>
      </c>
      <c r="BY863" t="s">
        <v>13876</v>
      </c>
      <c r="BZ863" t="s">
        <v>13876</v>
      </c>
      <c r="CA863" t="s">
        <v>13876</v>
      </c>
      <c r="CB863" t="s">
        <v>13876</v>
      </c>
      <c r="CC863" t="s">
        <v>13876</v>
      </c>
      <c r="CD863" t="s">
        <v>13876</v>
      </c>
      <c r="CE863" t="s">
        <v>13876</v>
      </c>
      <c r="CF863" t="s">
        <v>13876</v>
      </c>
      <c r="CG863" t="s">
        <v>13876</v>
      </c>
      <c r="CH863" t="s">
        <v>13876</v>
      </c>
      <c r="CI863" t="s">
        <v>13876</v>
      </c>
      <c r="CJ863" t="s">
        <v>13876</v>
      </c>
      <c r="CK863" t="s">
        <v>13876</v>
      </c>
      <c r="CL863" t="s">
        <v>13876</v>
      </c>
      <c r="CM863" t="s">
        <v>13876</v>
      </c>
      <c r="CN863" t="s">
        <v>13876</v>
      </c>
      <c r="CO863" t="s">
        <v>13876</v>
      </c>
      <c r="CP863" t="s">
        <v>13876</v>
      </c>
      <c r="CQ863" t="s">
        <v>13876</v>
      </c>
      <c r="CR863" t="s">
        <v>13876</v>
      </c>
      <c r="CS863" t="s">
        <v>13876</v>
      </c>
      <c r="CT863" t="s">
        <v>13876</v>
      </c>
    </row>
    <row r="864" spans="1:98" hidden="1">
      <c r="A864" s="1088">
        <v>192</v>
      </c>
      <c r="B864" s="554" t="s">
        <v>10197</v>
      </c>
      <c r="C864" s="554" t="s">
        <v>4014</v>
      </c>
      <c r="D864" s="554" t="s">
        <v>10198</v>
      </c>
      <c r="E864" s="336" t="s">
        <v>368</v>
      </c>
      <c r="F864" s="336" t="s">
        <v>14203</v>
      </c>
      <c r="G864" s="336">
        <v>2950400040</v>
      </c>
      <c r="H864" s="554" t="s">
        <v>12761</v>
      </c>
      <c r="I864" s="336" t="s">
        <v>126</v>
      </c>
      <c r="J864" s="336" t="s">
        <v>13659</v>
      </c>
      <c r="K864" s="336" t="s">
        <v>13546</v>
      </c>
      <c r="L864" s="336" t="s">
        <v>13658</v>
      </c>
      <c r="M864" s="336" t="s">
        <v>13658</v>
      </c>
      <c r="N864" s="336"/>
      <c r="O864" s="632"/>
      <c r="P864" s="632" t="s">
        <v>13661</v>
      </c>
      <c r="Q864" s="556">
        <v>44616</v>
      </c>
      <c r="R864" s="336"/>
      <c r="S864" s="557">
        <v>44664</v>
      </c>
      <c r="T864" s="336" t="s">
        <v>15961</v>
      </c>
      <c r="U864" s="625">
        <v>99</v>
      </c>
      <c r="V864" s="1088">
        <v>99</v>
      </c>
      <c r="W864" s="551">
        <v>106645</v>
      </c>
      <c r="X864" s="551">
        <v>41291</v>
      </c>
      <c r="Y864" s="551">
        <v>39278</v>
      </c>
      <c r="Z864" s="551">
        <v>35140</v>
      </c>
      <c r="AA864" s="551">
        <v>31771</v>
      </c>
      <c r="AB864" s="551">
        <v>34010</v>
      </c>
      <c r="AC864" s="551" t="s">
        <v>13876</v>
      </c>
      <c r="AD864" s="552" t="s">
        <v>13876</v>
      </c>
      <c r="AE864" s="623">
        <v>288135</v>
      </c>
      <c r="AF864" t="s">
        <v>11365</v>
      </c>
      <c r="AG864" t="s">
        <v>10201</v>
      </c>
      <c r="AH864" t="s">
        <v>12760</v>
      </c>
      <c r="AQ864" t="s">
        <v>13876</v>
      </c>
      <c r="AR864" t="s">
        <v>15289</v>
      </c>
      <c r="AS864" t="s">
        <v>15288</v>
      </c>
      <c r="AT864" t="s">
        <v>15290</v>
      </c>
      <c r="AU864" t="s">
        <v>15290</v>
      </c>
      <c r="AV864" t="s">
        <v>15291</v>
      </c>
      <c r="AW864" t="s">
        <v>15286</v>
      </c>
      <c r="AX864" t="s">
        <v>13876</v>
      </c>
      <c r="AY864" t="s">
        <v>13876</v>
      </c>
      <c r="AZ864" t="s">
        <v>15291</v>
      </c>
      <c r="BA864" t="s">
        <v>15289</v>
      </c>
      <c r="BB864" t="s">
        <v>15292</v>
      </c>
      <c r="BC864" t="s">
        <v>15294</v>
      </c>
      <c r="BD864" t="s">
        <v>15289</v>
      </c>
      <c r="BE864" t="s">
        <v>13876</v>
      </c>
      <c r="BF864" t="s">
        <v>13876</v>
      </c>
      <c r="BG864" t="s">
        <v>15284</v>
      </c>
      <c r="BH864" t="s">
        <v>15294</v>
      </c>
      <c r="BI864" t="s">
        <v>15292</v>
      </c>
      <c r="BJ864" t="s">
        <v>15287</v>
      </c>
      <c r="BK864" t="s">
        <v>15285</v>
      </c>
      <c r="BL864" t="s">
        <v>13876</v>
      </c>
      <c r="BM864" t="s">
        <v>13876</v>
      </c>
      <c r="BN864" t="s">
        <v>15284</v>
      </c>
      <c r="BO864" t="s">
        <v>15286</v>
      </c>
      <c r="BP864" t="s">
        <v>15289</v>
      </c>
      <c r="BQ864" t="s">
        <v>15291</v>
      </c>
      <c r="BR864" t="s">
        <v>15288</v>
      </c>
      <c r="BS864" t="s">
        <v>13876</v>
      </c>
      <c r="BT864" t="s">
        <v>13876</v>
      </c>
      <c r="BU864" t="s">
        <v>15284</v>
      </c>
      <c r="BV864" t="s">
        <v>15289</v>
      </c>
      <c r="BW864" t="s">
        <v>15287</v>
      </c>
      <c r="BX864" t="s">
        <v>15287</v>
      </c>
      <c r="BY864" t="s">
        <v>15289</v>
      </c>
      <c r="BZ864" t="s">
        <v>13876</v>
      </c>
      <c r="CA864" t="s">
        <v>13876</v>
      </c>
      <c r="CB864" t="s">
        <v>15284</v>
      </c>
      <c r="CC864" t="s">
        <v>15291</v>
      </c>
      <c r="CD864" t="s">
        <v>15288</v>
      </c>
      <c r="CE864" t="s">
        <v>15289</v>
      </c>
      <c r="CF864" t="s">
        <v>15288</v>
      </c>
      <c r="CG864" t="s">
        <v>13876</v>
      </c>
      <c r="CH864" t="s">
        <v>13876</v>
      </c>
      <c r="CI864" t="s">
        <v>13876</v>
      </c>
      <c r="CJ864" t="s">
        <v>13876</v>
      </c>
      <c r="CK864" t="s">
        <v>13876</v>
      </c>
      <c r="CL864" t="s">
        <v>13876</v>
      </c>
      <c r="CM864" t="s">
        <v>13876</v>
      </c>
      <c r="CN864" t="s">
        <v>13876</v>
      </c>
      <c r="CO864" t="s">
        <v>13876</v>
      </c>
      <c r="CP864" t="s">
        <v>13876</v>
      </c>
      <c r="CQ864" t="s">
        <v>13876</v>
      </c>
      <c r="CR864" t="s">
        <v>13876</v>
      </c>
      <c r="CS864" t="s">
        <v>13876</v>
      </c>
      <c r="CT864" t="s">
        <v>13876</v>
      </c>
    </row>
    <row r="865" spans="1:98" hidden="1">
      <c r="A865" s="1088"/>
      <c r="B865" s="554" t="s">
        <v>10197</v>
      </c>
      <c r="C865" s="554" t="s">
        <v>4014</v>
      </c>
      <c r="D865" s="554" t="s">
        <v>10198</v>
      </c>
      <c r="E865" s="336" t="s">
        <v>368</v>
      </c>
      <c r="F865" s="336" t="s">
        <v>14203</v>
      </c>
      <c r="G865" s="336">
        <v>2950470449</v>
      </c>
      <c r="H865" s="554" t="s">
        <v>12764</v>
      </c>
      <c r="I865" s="336" t="s">
        <v>126</v>
      </c>
      <c r="J865" s="336" t="s">
        <v>13659</v>
      </c>
      <c r="K865" s="336" t="s">
        <v>13546</v>
      </c>
      <c r="L865" s="336" t="s">
        <v>13658</v>
      </c>
      <c r="M865" s="336" t="s">
        <v>13658</v>
      </c>
      <c r="N865" s="336"/>
      <c r="O865" s="632"/>
      <c r="P865" s="632" t="s">
        <v>13661</v>
      </c>
      <c r="Q865" s="556">
        <v>44616</v>
      </c>
      <c r="R865" s="336"/>
      <c r="S865" s="557">
        <v>44664</v>
      </c>
      <c r="T865" s="336" t="s">
        <v>15962</v>
      </c>
      <c r="U865" s="625">
        <v>99</v>
      </c>
      <c r="V865" s="1088"/>
      <c r="W865" s="551">
        <v>108310</v>
      </c>
      <c r="X865" s="551">
        <v>36626</v>
      </c>
      <c r="Y865" s="551">
        <v>40882</v>
      </c>
      <c r="Z865" s="551">
        <v>39178</v>
      </c>
      <c r="AA865" s="551">
        <v>36012</v>
      </c>
      <c r="AB865" s="551">
        <v>42073</v>
      </c>
      <c r="AC865" s="551" t="s">
        <v>13876</v>
      </c>
      <c r="AD865" s="552" t="s">
        <v>13876</v>
      </c>
      <c r="AE865" s="623">
        <v>303081</v>
      </c>
      <c r="AF865" t="s">
        <v>10196</v>
      </c>
      <c r="AG865" t="s">
        <v>10201</v>
      </c>
      <c r="AH865" t="s">
        <v>12763</v>
      </c>
      <c r="AQ865" t="s">
        <v>13876</v>
      </c>
      <c r="AR865" t="s">
        <v>15289</v>
      </c>
      <c r="AS865" t="s">
        <v>15288</v>
      </c>
      <c r="AT865" t="s">
        <v>15285</v>
      </c>
      <c r="AU865" t="s">
        <v>15284</v>
      </c>
      <c r="AV865" t="s">
        <v>15289</v>
      </c>
      <c r="AW865" t="s">
        <v>15288</v>
      </c>
      <c r="AX865" t="s">
        <v>13876</v>
      </c>
      <c r="AY865" t="s">
        <v>13876</v>
      </c>
      <c r="AZ865" t="s">
        <v>15284</v>
      </c>
      <c r="BA865" t="s">
        <v>15290</v>
      </c>
      <c r="BB865" t="s">
        <v>15290</v>
      </c>
      <c r="BC865" t="s">
        <v>15292</v>
      </c>
      <c r="BD865" t="s">
        <v>15290</v>
      </c>
      <c r="BE865" t="s">
        <v>13876</v>
      </c>
      <c r="BF865" t="s">
        <v>13876</v>
      </c>
      <c r="BG865" t="s">
        <v>15291</v>
      </c>
      <c r="BH865" t="s">
        <v>15288</v>
      </c>
      <c r="BI865" t="s">
        <v>15285</v>
      </c>
      <c r="BJ865" t="s">
        <v>15285</v>
      </c>
      <c r="BK865" t="s">
        <v>15292</v>
      </c>
      <c r="BL865" t="s">
        <v>13876</v>
      </c>
      <c r="BM865" t="s">
        <v>13876</v>
      </c>
      <c r="BN865" t="s">
        <v>15284</v>
      </c>
      <c r="BO865" t="s">
        <v>15294</v>
      </c>
      <c r="BP865" t="s">
        <v>15289</v>
      </c>
      <c r="BQ865" t="s">
        <v>15287</v>
      </c>
      <c r="BR865" t="s">
        <v>15285</v>
      </c>
      <c r="BS865" t="s">
        <v>13876</v>
      </c>
      <c r="BT865" t="s">
        <v>13876</v>
      </c>
      <c r="BU865" t="s">
        <v>15284</v>
      </c>
      <c r="BV865" t="s">
        <v>15290</v>
      </c>
      <c r="BW865" t="s">
        <v>15288</v>
      </c>
      <c r="BX865" t="s">
        <v>15289</v>
      </c>
      <c r="BY865" t="s">
        <v>15292</v>
      </c>
      <c r="BZ865" t="s">
        <v>13876</v>
      </c>
      <c r="CA865" t="s">
        <v>13876</v>
      </c>
      <c r="CB865" t="s">
        <v>15291</v>
      </c>
      <c r="CC865" t="s">
        <v>15292</v>
      </c>
      <c r="CD865" t="s">
        <v>15288</v>
      </c>
      <c r="CE865" t="s">
        <v>15287</v>
      </c>
      <c r="CF865" t="s">
        <v>15284</v>
      </c>
      <c r="CG865" t="s">
        <v>13876</v>
      </c>
      <c r="CH865" t="s">
        <v>13876</v>
      </c>
      <c r="CI865" t="s">
        <v>13876</v>
      </c>
      <c r="CJ865" t="s">
        <v>13876</v>
      </c>
      <c r="CK865" t="s">
        <v>13876</v>
      </c>
      <c r="CL865" t="s">
        <v>13876</v>
      </c>
      <c r="CM865" t="s">
        <v>13876</v>
      </c>
      <c r="CN865" t="s">
        <v>13876</v>
      </c>
      <c r="CO865" t="s">
        <v>13876</v>
      </c>
      <c r="CP865" t="s">
        <v>13876</v>
      </c>
      <c r="CQ865" t="s">
        <v>13876</v>
      </c>
      <c r="CR865" t="s">
        <v>13876</v>
      </c>
      <c r="CS865" t="s">
        <v>13876</v>
      </c>
      <c r="CT865" t="s">
        <v>13876</v>
      </c>
    </row>
    <row r="866" spans="1:98" hidden="1">
      <c r="A866" s="1088"/>
      <c r="B866" s="554" t="s">
        <v>10197</v>
      </c>
      <c r="C866" s="554" t="s">
        <v>4014</v>
      </c>
      <c r="D866" s="554" t="s">
        <v>10198</v>
      </c>
      <c r="E866" s="336" t="s">
        <v>368</v>
      </c>
      <c r="F866" s="336" t="s">
        <v>14203</v>
      </c>
      <c r="G866" s="336">
        <v>2950471686</v>
      </c>
      <c r="H866" s="554" t="s">
        <v>12767</v>
      </c>
      <c r="I866" s="336" t="s">
        <v>126</v>
      </c>
      <c r="J866" s="336" t="s">
        <v>13659</v>
      </c>
      <c r="K866" s="336" t="s">
        <v>13546</v>
      </c>
      <c r="L866" s="336" t="s">
        <v>13658</v>
      </c>
      <c r="M866" s="336" t="s">
        <v>13658</v>
      </c>
      <c r="N866" s="336"/>
      <c r="O866" s="632"/>
      <c r="P866" s="632" t="s">
        <v>13661</v>
      </c>
      <c r="Q866" s="556">
        <v>44616</v>
      </c>
      <c r="R866" s="336"/>
      <c r="S866" s="557">
        <v>44664</v>
      </c>
      <c r="T866" s="336" t="s">
        <v>15963</v>
      </c>
      <c r="U866" s="625">
        <v>99</v>
      </c>
      <c r="V866" s="1088"/>
      <c r="W866" s="551" t="s">
        <v>13876</v>
      </c>
      <c r="X866" s="551" t="s">
        <v>13876</v>
      </c>
      <c r="Y866" s="551" t="s">
        <v>13876</v>
      </c>
      <c r="Z866" s="551" t="s">
        <v>13876</v>
      </c>
      <c r="AA866" s="551" t="s">
        <v>13876</v>
      </c>
      <c r="AB866" s="551" t="s">
        <v>13876</v>
      </c>
      <c r="AC866" s="551" t="s">
        <v>13876</v>
      </c>
      <c r="AD866" s="552" t="s">
        <v>13876</v>
      </c>
      <c r="AE866" s="623">
        <v>0</v>
      </c>
      <c r="AF866" t="s">
        <v>10196</v>
      </c>
      <c r="AG866" t="s">
        <v>10201</v>
      </c>
      <c r="AH866" t="s">
        <v>12766</v>
      </c>
      <c r="AQ866" t="s">
        <v>13876</v>
      </c>
      <c r="AR866" t="s">
        <v>13876</v>
      </c>
      <c r="AS866" t="s">
        <v>13876</v>
      </c>
      <c r="AT866" t="s">
        <v>13876</v>
      </c>
      <c r="AU866" t="s">
        <v>13876</v>
      </c>
      <c r="AV866" t="s">
        <v>13876</v>
      </c>
      <c r="AW866" t="s">
        <v>13876</v>
      </c>
      <c r="AX866" t="s">
        <v>13876</v>
      </c>
      <c r="AY866" t="s">
        <v>13876</v>
      </c>
      <c r="AZ866" t="s">
        <v>13876</v>
      </c>
      <c r="BA866" t="s">
        <v>13876</v>
      </c>
      <c r="BB866" t="s">
        <v>13876</v>
      </c>
      <c r="BC866" t="s">
        <v>13876</v>
      </c>
      <c r="BD866" t="s">
        <v>13876</v>
      </c>
      <c r="BE866" t="s">
        <v>13876</v>
      </c>
      <c r="BF866" t="s">
        <v>13876</v>
      </c>
      <c r="BG866" t="s">
        <v>13876</v>
      </c>
      <c r="BH866" t="s">
        <v>13876</v>
      </c>
      <c r="BI866" t="s">
        <v>13876</v>
      </c>
      <c r="BJ866" t="s">
        <v>13876</v>
      </c>
      <c r="BK866" t="s">
        <v>13876</v>
      </c>
      <c r="BL866" t="s">
        <v>13876</v>
      </c>
      <c r="BM866" t="s">
        <v>13876</v>
      </c>
      <c r="BN866" t="s">
        <v>13876</v>
      </c>
      <c r="BO866" t="s">
        <v>13876</v>
      </c>
      <c r="BP866" t="s">
        <v>13876</v>
      </c>
      <c r="BQ866" t="s">
        <v>13876</v>
      </c>
      <c r="BR866" t="s">
        <v>13876</v>
      </c>
      <c r="BS866" t="s">
        <v>13876</v>
      </c>
      <c r="BT866" t="s">
        <v>13876</v>
      </c>
      <c r="BU866" t="s">
        <v>13876</v>
      </c>
      <c r="BV866" t="s">
        <v>13876</v>
      </c>
      <c r="BW866" t="s">
        <v>13876</v>
      </c>
      <c r="BX866" t="s">
        <v>13876</v>
      </c>
      <c r="BY866" t="s">
        <v>13876</v>
      </c>
      <c r="BZ866" t="s">
        <v>13876</v>
      </c>
      <c r="CA866" t="s">
        <v>13876</v>
      </c>
      <c r="CB866" t="s">
        <v>13876</v>
      </c>
      <c r="CC866" t="s">
        <v>13876</v>
      </c>
      <c r="CD866" t="s">
        <v>13876</v>
      </c>
      <c r="CE866" t="s">
        <v>13876</v>
      </c>
      <c r="CF866" t="s">
        <v>13876</v>
      </c>
      <c r="CG866" t="s">
        <v>13876</v>
      </c>
      <c r="CH866" t="s">
        <v>13876</v>
      </c>
      <c r="CI866" t="s">
        <v>13876</v>
      </c>
      <c r="CJ866" t="s">
        <v>13876</v>
      </c>
      <c r="CK866" t="s">
        <v>13876</v>
      </c>
      <c r="CL866" t="s">
        <v>13876</v>
      </c>
      <c r="CM866" t="s">
        <v>13876</v>
      </c>
      <c r="CN866" t="s">
        <v>13876</v>
      </c>
      <c r="CO866" t="s">
        <v>13876</v>
      </c>
      <c r="CP866" t="s">
        <v>13876</v>
      </c>
      <c r="CQ866" t="s">
        <v>13876</v>
      </c>
      <c r="CR866" t="s">
        <v>13876</v>
      </c>
      <c r="CS866" t="s">
        <v>13876</v>
      </c>
      <c r="CT866" t="s">
        <v>13876</v>
      </c>
    </row>
    <row r="867" spans="1:98" hidden="1">
      <c r="A867" s="1088"/>
      <c r="B867" s="554" t="s">
        <v>10197</v>
      </c>
      <c r="C867" s="554" t="s">
        <v>4014</v>
      </c>
      <c r="D867" s="554" t="s">
        <v>10198</v>
      </c>
      <c r="E867" s="336" t="s">
        <v>368</v>
      </c>
      <c r="F867" s="336" t="s">
        <v>14203</v>
      </c>
      <c r="G867" s="336">
        <v>2951971676</v>
      </c>
      <c r="H867" s="554" t="s">
        <v>12770</v>
      </c>
      <c r="I867" s="336" t="s">
        <v>126</v>
      </c>
      <c r="J867" s="336" t="s">
        <v>13659</v>
      </c>
      <c r="K867" s="336" t="s">
        <v>13546</v>
      </c>
      <c r="L867" s="336" t="s">
        <v>13658</v>
      </c>
      <c r="M867" s="336" t="s">
        <v>13658</v>
      </c>
      <c r="N867" s="336"/>
      <c r="O867" s="632"/>
      <c r="P867" s="632" t="s">
        <v>13661</v>
      </c>
      <c r="Q867" s="556">
        <v>44616</v>
      </c>
      <c r="R867" s="336"/>
      <c r="S867" s="557">
        <v>44664</v>
      </c>
      <c r="T867" s="336" t="s">
        <v>15964</v>
      </c>
      <c r="U867" s="625">
        <v>99</v>
      </c>
      <c r="V867" s="1088"/>
      <c r="W867" s="551">
        <v>127441</v>
      </c>
      <c r="X867" s="551">
        <v>45283</v>
      </c>
      <c r="Y867" s="551">
        <v>48601</v>
      </c>
      <c r="Z867" s="551">
        <v>49497</v>
      </c>
      <c r="AA867" s="551">
        <v>46505</v>
      </c>
      <c r="AB867" s="551">
        <v>45927</v>
      </c>
      <c r="AC867" s="551" t="s">
        <v>13876</v>
      </c>
      <c r="AD867" s="552" t="s">
        <v>13876</v>
      </c>
      <c r="AE867" s="623">
        <v>363254</v>
      </c>
      <c r="AF867" t="s">
        <v>10196</v>
      </c>
      <c r="AG867" t="s">
        <v>10201</v>
      </c>
      <c r="AH867" t="s">
        <v>12769</v>
      </c>
      <c r="AQ867" t="s">
        <v>13876</v>
      </c>
      <c r="AR867" t="s">
        <v>15289</v>
      </c>
      <c r="AS867" t="s">
        <v>15292</v>
      </c>
      <c r="AT867" t="s">
        <v>15287</v>
      </c>
      <c r="AU867" t="s">
        <v>15291</v>
      </c>
      <c r="AV867" t="s">
        <v>15291</v>
      </c>
      <c r="AW867" t="s">
        <v>15289</v>
      </c>
      <c r="AX867" t="s">
        <v>13876</v>
      </c>
      <c r="AY867" t="s">
        <v>13876</v>
      </c>
      <c r="AZ867" t="s">
        <v>15291</v>
      </c>
      <c r="BA867" t="s">
        <v>15286</v>
      </c>
      <c r="BB867" t="s">
        <v>15292</v>
      </c>
      <c r="BC867" t="s">
        <v>15285</v>
      </c>
      <c r="BD867" t="s">
        <v>15284</v>
      </c>
      <c r="BE867" t="s">
        <v>13876</v>
      </c>
      <c r="BF867" t="s">
        <v>13876</v>
      </c>
      <c r="BG867" t="s">
        <v>15291</v>
      </c>
      <c r="BH867" t="s">
        <v>15285</v>
      </c>
      <c r="BI867" t="s">
        <v>15290</v>
      </c>
      <c r="BJ867" t="s">
        <v>15288</v>
      </c>
      <c r="BK867" t="s">
        <v>15289</v>
      </c>
      <c r="BL867" t="s">
        <v>13876</v>
      </c>
      <c r="BM867" t="s">
        <v>13876</v>
      </c>
      <c r="BN867" t="s">
        <v>15291</v>
      </c>
      <c r="BO867" t="s">
        <v>15294</v>
      </c>
      <c r="BP867" t="s">
        <v>15291</v>
      </c>
      <c r="BQ867" t="s">
        <v>15294</v>
      </c>
      <c r="BR867" t="s">
        <v>15287</v>
      </c>
      <c r="BS867" t="s">
        <v>13876</v>
      </c>
      <c r="BT867" t="s">
        <v>13876</v>
      </c>
      <c r="BU867" t="s">
        <v>15291</v>
      </c>
      <c r="BV867" t="s">
        <v>15290</v>
      </c>
      <c r="BW867" t="s">
        <v>15286</v>
      </c>
      <c r="BX867" t="s">
        <v>15288</v>
      </c>
      <c r="BY867" t="s">
        <v>15286</v>
      </c>
      <c r="BZ867" t="s">
        <v>13876</v>
      </c>
      <c r="CA867" t="s">
        <v>13876</v>
      </c>
      <c r="CB867" t="s">
        <v>15291</v>
      </c>
      <c r="CC867" t="s">
        <v>15286</v>
      </c>
      <c r="CD867" t="s">
        <v>15294</v>
      </c>
      <c r="CE867" t="s">
        <v>15292</v>
      </c>
      <c r="CF867" t="s">
        <v>15287</v>
      </c>
      <c r="CG867" t="s">
        <v>13876</v>
      </c>
      <c r="CH867" t="s">
        <v>13876</v>
      </c>
      <c r="CI867" t="s">
        <v>13876</v>
      </c>
      <c r="CJ867" t="s">
        <v>13876</v>
      </c>
      <c r="CK867" t="s">
        <v>13876</v>
      </c>
      <c r="CL867" t="s">
        <v>13876</v>
      </c>
      <c r="CM867" t="s">
        <v>13876</v>
      </c>
      <c r="CN867" t="s">
        <v>13876</v>
      </c>
      <c r="CO867" t="s">
        <v>13876</v>
      </c>
      <c r="CP867" t="s">
        <v>13876</v>
      </c>
      <c r="CQ867" t="s">
        <v>13876</v>
      </c>
      <c r="CR867" t="s">
        <v>13876</v>
      </c>
      <c r="CS867" t="s">
        <v>13876</v>
      </c>
      <c r="CT867" t="s">
        <v>13876</v>
      </c>
    </row>
    <row r="868" spans="1:98" hidden="1">
      <c r="A868" s="632"/>
      <c r="B868" s="555"/>
      <c r="C868" s="554"/>
      <c r="D868" s="554"/>
      <c r="E868" s="336"/>
      <c r="F868" s="336"/>
      <c r="G868" s="336"/>
      <c r="H868" s="554"/>
      <c r="I868" s="336"/>
      <c r="J868" s="336"/>
      <c r="K868" s="336"/>
      <c r="L868" s="336"/>
      <c r="M868" s="336"/>
      <c r="N868" s="336"/>
      <c r="O868" s="632"/>
      <c r="P868" s="632"/>
      <c r="Q868" s="556"/>
      <c r="R868" s="336"/>
      <c r="S868" s="336"/>
      <c r="T868" s="336" t="s">
        <v>13876</v>
      </c>
      <c r="U868" s="336"/>
      <c r="V868" s="632"/>
      <c r="W868" s="551"/>
      <c r="X868" s="551"/>
      <c r="Y868" s="551"/>
      <c r="Z868" s="551"/>
      <c r="AA868" s="551">
        <v>0</v>
      </c>
      <c r="AB868" s="551">
        <v>0</v>
      </c>
      <c r="AC868" s="551">
        <v>0</v>
      </c>
      <c r="AD868" s="552"/>
      <c r="AE868" s="623">
        <v>0</v>
      </c>
      <c r="AQ868" t="s">
        <v>13876</v>
      </c>
      <c r="AR868" t="s">
        <v>13876</v>
      </c>
      <c r="AS868" t="s">
        <v>13876</v>
      </c>
      <c r="AT868" t="s">
        <v>13876</v>
      </c>
      <c r="AU868" t="s">
        <v>13876</v>
      </c>
      <c r="AV868" t="s">
        <v>13876</v>
      </c>
      <c r="AW868" t="s">
        <v>13876</v>
      </c>
      <c r="AX868" t="s">
        <v>13876</v>
      </c>
      <c r="AY868" t="s">
        <v>13876</v>
      </c>
      <c r="AZ868" t="s">
        <v>13876</v>
      </c>
      <c r="BA868" t="s">
        <v>13876</v>
      </c>
      <c r="BB868" t="s">
        <v>13876</v>
      </c>
      <c r="BC868" t="s">
        <v>13876</v>
      </c>
      <c r="BD868" t="s">
        <v>13876</v>
      </c>
      <c r="BE868" t="s">
        <v>13876</v>
      </c>
      <c r="BF868" t="s">
        <v>13876</v>
      </c>
      <c r="BG868" t="s">
        <v>13876</v>
      </c>
      <c r="BH868" t="s">
        <v>13876</v>
      </c>
      <c r="BI868" t="s">
        <v>13876</v>
      </c>
      <c r="BJ868" t="s">
        <v>13876</v>
      </c>
      <c r="BK868" t="s">
        <v>13876</v>
      </c>
      <c r="BL868" t="s">
        <v>13876</v>
      </c>
      <c r="BM868" t="s">
        <v>13876</v>
      </c>
      <c r="BN868" t="s">
        <v>13876</v>
      </c>
      <c r="BO868" t="s">
        <v>13876</v>
      </c>
      <c r="BP868" t="s">
        <v>13876</v>
      </c>
      <c r="BQ868" t="s">
        <v>13876</v>
      </c>
      <c r="BR868" t="s">
        <v>13876</v>
      </c>
      <c r="BS868" t="s">
        <v>13876</v>
      </c>
      <c r="BT868" t="s">
        <v>13876</v>
      </c>
      <c r="BU868" t="s">
        <v>13876</v>
      </c>
      <c r="BV868" t="s">
        <v>13876</v>
      </c>
      <c r="BW868" t="s">
        <v>13876</v>
      </c>
      <c r="BX868" t="s">
        <v>13876</v>
      </c>
      <c r="BY868" t="s">
        <v>13876</v>
      </c>
      <c r="BZ868" t="s">
        <v>13876</v>
      </c>
      <c r="CA868" t="s">
        <v>13876</v>
      </c>
      <c r="CB868" t="s">
        <v>13876</v>
      </c>
      <c r="CC868" t="s">
        <v>13876</v>
      </c>
      <c r="CD868" t="s">
        <v>13876</v>
      </c>
      <c r="CE868" t="s">
        <v>13876</v>
      </c>
      <c r="CF868" t="s">
        <v>13876</v>
      </c>
      <c r="CG868" t="s">
        <v>13876</v>
      </c>
      <c r="CH868" t="s">
        <v>13876</v>
      </c>
      <c r="CI868" t="s">
        <v>13876</v>
      </c>
      <c r="CJ868" t="s">
        <v>13876</v>
      </c>
      <c r="CK868" t="s">
        <v>13876</v>
      </c>
      <c r="CL868" t="s">
        <v>13876</v>
      </c>
      <c r="CM868" t="s">
        <v>13876</v>
      </c>
      <c r="CN868" t="s">
        <v>13876</v>
      </c>
      <c r="CO868" t="s">
        <v>13876</v>
      </c>
      <c r="CP868" t="s">
        <v>13876</v>
      </c>
      <c r="CQ868" t="s">
        <v>13876</v>
      </c>
      <c r="CR868" t="s">
        <v>13876</v>
      </c>
      <c r="CS868" t="s">
        <v>13876</v>
      </c>
      <c r="CT868" t="s">
        <v>13876</v>
      </c>
    </row>
    <row r="869" spans="1:98" hidden="1">
      <c r="A869" s="1088">
        <v>193</v>
      </c>
      <c r="B869" s="554" t="s">
        <v>1159</v>
      </c>
      <c r="C869" s="554" t="s">
        <v>591</v>
      </c>
      <c r="D869" s="554" t="s">
        <v>1160</v>
      </c>
      <c r="E869" s="336" t="s">
        <v>368</v>
      </c>
      <c r="F869" s="336" t="s">
        <v>14204</v>
      </c>
      <c r="G869" s="336">
        <v>2910101076</v>
      </c>
      <c r="H869" s="554" t="s">
        <v>1167</v>
      </c>
      <c r="I869" s="336" t="s">
        <v>113</v>
      </c>
      <c r="J869" s="336" t="s">
        <v>13659</v>
      </c>
      <c r="K869" s="336" t="s">
        <v>13547</v>
      </c>
      <c r="L869" s="336" t="s">
        <v>13658</v>
      </c>
      <c r="M869" s="336" t="s">
        <v>13658</v>
      </c>
      <c r="N869" s="336"/>
      <c r="O869" s="632"/>
      <c r="P869" s="632"/>
      <c r="Q869" s="632"/>
      <c r="R869" s="336"/>
      <c r="S869" s="336"/>
      <c r="T869" s="336" t="s">
        <v>15965</v>
      </c>
      <c r="U869" s="625"/>
      <c r="V869" s="1088"/>
      <c r="W869" s="551" t="s">
        <v>13876</v>
      </c>
      <c r="X869" s="551" t="s">
        <v>13876</v>
      </c>
      <c r="Y869" s="551" t="s">
        <v>13876</v>
      </c>
      <c r="Z869" s="551" t="s">
        <v>13876</v>
      </c>
      <c r="AA869" s="551" t="s">
        <v>13876</v>
      </c>
      <c r="AB869" s="551" t="s">
        <v>13876</v>
      </c>
      <c r="AC869" s="551" t="s">
        <v>13876</v>
      </c>
      <c r="AD869" s="552" t="s">
        <v>13876</v>
      </c>
      <c r="AE869" s="623">
        <v>0</v>
      </c>
      <c r="AF869" t="s">
        <v>1158</v>
      </c>
      <c r="AG869" t="s">
        <v>1163</v>
      </c>
      <c r="AH869" t="s">
        <v>1166</v>
      </c>
      <c r="AQ869" t="s">
        <v>13876</v>
      </c>
      <c r="AR869" t="s">
        <v>13876</v>
      </c>
      <c r="AS869" t="s">
        <v>13876</v>
      </c>
      <c r="AT869" t="s">
        <v>13876</v>
      </c>
      <c r="AU869" t="s">
        <v>13876</v>
      </c>
      <c r="AV869" t="s">
        <v>13876</v>
      </c>
      <c r="AW869" t="s">
        <v>13876</v>
      </c>
      <c r="AX869" t="s">
        <v>13876</v>
      </c>
      <c r="AY869" t="s">
        <v>13876</v>
      </c>
      <c r="AZ869" t="s">
        <v>13876</v>
      </c>
      <c r="BA869" t="s">
        <v>13876</v>
      </c>
      <c r="BB869" t="s">
        <v>13876</v>
      </c>
      <c r="BC869" t="s">
        <v>13876</v>
      </c>
      <c r="BD869" t="s">
        <v>13876</v>
      </c>
      <c r="BE869" t="s">
        <v>13876</v>
      </c>
      <c r="BF869" t="s">
        <v>13876</v>
      </c>
      <c r="BG869" t="s">
        <v>13876</v>
      </c>
      <c r="BH869" t="s">
        <v>13876</v>
      </c>
      <c r="BI869" t="s">
        <v>13876</v>
      </c>
      <c r="BJ869" t="s">
        <v>13876</v>
      </c>
      <c r="BK869" t="s">
        <v>13876</v>
      </c>
      <c r="BL869" t="s">
        <v>13876</v>
      </c>
      <c r="BM869" t="s">
        <v>13876</v>
      </c>
      <c r="BN869" t="s">
        <v>13876</v>
      </c>
      <c r="BO869" t="s">
        <v>13876</v>
      </c>
      <c r="BP869" t="s">
        <v>13876</v>
      </c>
      <c r="BQ869" t="s">
        <v>13876</v>
      </c>
      <c r="BR869" t="s">
        <v>13876</v>
      </c>
      <c r="BS869" t="s">
        <v>13876</v>
      </c>
      <c r="BT869" t="s">
        <v>13876</v>
      </c>
      <c r="BU869" t="s">
        <v>13876</v>
      </c>
      <c r="BV869" t="s">
        <v>13876</v>
      </c>
      <c r="BW869" t="s">
        <v>13876</v>
      </c>
      <c r="BX869" t="s">
        <v>13876</v>
      </c>
      <c r="BY869" t="s">
        <v>13876</v>
      </c>
      <c r="BZ869" t="s">
        <v>13876</v>
      </c>
      <c r="CA869" t="s">
        <v>13876</v>
      </c>
      <c r="CB869" t="s">
        <v>13876</v>
      </c>
      <c r="CC869" t="s">
        <v>13876</v>
      </c>
      <c r="CD869" t="s">
        <v>13876</v>
      </c>
      <c r="CE869" t="s">
        <v>13876</v>
      </c>
      <c r="CF869" t="s">
        <v>13876</v>
      </c>
      <c r="CG869" t="s">
        <v>13876</v>
      </c>
      <c r="CH869" t="s">
        <v>13876</v>
      </c>
      <c r="CI869" t="s">
        <v>13876</v>
      </c>
      <c r="CJ869" t="s">
        <v>13876</v>
      </c>
      <c r="CK869" t="s">
        <v>13876</v>
      </c>
      <c r="CL869" t="s">
        <v>13876</v>
      </c>
      <c r="CM869" t="s">
        <v>13876</v>
      </c>
      <c r="CN869" t="s">
        <v>13876</v>
      </c>
      <c r="CO869" t="s">
        <v>13876</v>
      </c>
      <c r="CP869" t="s">
        <v>13876</v>
      </c>
      <c r="CQ869" t="s">
        <v>13876</v>
      </c>
      <c r="CR869" t="s">
        <v>13876</v>
      </c>
      <c r="CS869" t="s">
        <v>13876</v>
      </c>
      <c r="CT869" t="s">
        <v>13876</v>
      </c>
    </row>
    <row r="870" spans="1:98" hidden="1">
      <c r="A870" s="1088"/>
      <c r="B870" s="554" t="s">
        <v>1159</v>
      </c>
      <c r="C870" s="554" t="s">
        <v>591</v>
      </c>
      <c r="D870" s="554" t="s">
        <v>1160</v>
      </c>
      <c r="E870" s="336" t="s">
        <v>368</v>
      </c>
      <c r="F870" s="336" t="s">
        <v>14204</v>
      </c>
      <c r="G870" s="336">
        <v>2910101076</v>
      </c>
      <c r="H870" s="554" t="s">
        <v>1167</v>
      </c>
      <c r="I870" s="336" t="s">
        <v>114</v>
      </c>
      <c r="J870" s="336" t="s">
        <v>13659</v>
      </c>
      <c r="K870" s="336" t="s">
        <v>13547</v>
      </c>
      <c r="L870" s="336" t="s">
        <v>13658</v>
      </c>
      <c r="M870" s="336" t="s">
        <v>13658</v>
      </c>
      <c r="N870" s="336"/>
      <c r="O870" s="632"/>
      <c r="P870" s="632"/>
      <c r="Q870" s="632"/>
      <c r="R870" s="336"/>
      <c r="S870" s="336"/>
      <c r="T870" s="336" t="s">
        <v>15966</v>
      </c>
      <c r="U870" s="620"/>
      <c r="V870" s="1088"/>
      <c r="W870" s="551" t="s">
        <v>13876</v>
      </c>
      <c r="X870" s="551" t="s">
        <v>13876</v>
      </c>
      <c r="Y870" s="551" t="s">
        <v>13876</v>
      </c>
      <c r="Z870" s="551" t="s">
        <v>13876</v>
      </c>
      <c r="AA870" s="551" t="s">
        <v>13876</v>
      </c>
      <c r="AB870" s="551" t="s">
        <v>13876</v>
      </c>
      <c r="AC870" s="551" t="s">
        <v>13876</v>
      </c>
      <c r="AD870" s="552" t="s">
        <v>13876</v>
      </c>
      <c r="AE870" s="623">
        <v>0</v>
      </c>
      <c r="AF870" t="s">
        <v>1158</v>
      </c>
      <c r="AG870" t="s">
        <v>1163</v>
      </c>
      <c r="AH870" t="s">
        <v>1166</v>
      </c>
      <c r="AQ870" t="s">
        <v>13876</v>
      </c>
      <c r="AR870" t="s">
        <v>13876</v>
      </c>
      <c r="AS870" t="s">
        <v>13876</v>
      </c>
      <c r="AT870" t="s">
        <v>13876</v>
      </c>
      <c r="AU870" t="s">
        <v>13876</v>
      </c>
      <c r="AV870" t="s">
        <v>13876</v>
      </c>
      <c r="AW870" t="s">
        <v>13876</v>
      </c>
      <c r="AX870" t="s">
        <v>13876</v>
      </c>
      <c r="AY870" t="s">
        <v>13876</v>
      </c>
      <c r="AZ870" t="s">
        <v>13876</v>
      </c>
      <c r="BA870" t="s">
        <v>13876</v>
      </c>
      <c r="BB870" t="s">
        <v>13876</v>
      </c>
      <c r="BC870" t="s">
        <v>13876</v>
      </c>
      <c r="BD870" t="s">
        <v>13876</v>
      </c>
      <c r="BE870" t="s">
        <v>13876</v>
      </c>
      <c r="BF870" t="s">
        <v>13876</v>
      </c>
      <c r="BG870" t="s">
        <v>13876</v>
      </c>
      <c r="BH870" t="s">
        <v>13876</v>
      </c>
      <c r="BI870" t="s">
        <v>13876</v>
      </c>
      <c r="BJ870" t="s">
        <v>13876</v>
      </c>
      <c r="BK870" t="s">
        <v>13876</v>
      </c>
      <c r="BL870" t="s">
        <v>13876</v>
      </c>
      <c r="BM870" t="s">
        <v>13876</v>
      </c>
      <c r="BN870" t="s">
        <v>13876</v>
      </c>
      <c r="BO870" t="s">
        <v>13876</v>
      </c>
      <c r="BP870" t="s">
        <v>13876</v>
      </c>
      <c r="BQ870" t="s">
        <v>13876</v>
      </c>
      <c r="BR870" t="s">
        <v>13876</v>
      </c>
      <c r="BS870" t="s">
        <v>13876</v>
      </c>
      <c r="BT870" t="s">
        <v>13876</v>
      </c>
      <c r="BU870" t="s">
        <v>13876</v>
      </c>
      <c r="BV870" t="s">
        <v>13876</v>
      </c>
      <c r="BW870" t="s">
        <v>13876</v>
      </c>
      <c r="BX870" t="s">
        <v>13876</v>
      </c>
      <c r="BY870" t="s">
        <v>13876</v>
      </c>
      <c r="BZ870" t="s">
        <v>13876</v>
      </c>
      <c r="CA870" t="s">
        <v>13876</v>
      </c>
      <c r="CB870" t="s">
        <v>13876</v>
      </c>
      <c r="CC870" t="s">
        <v>13876</v>
      </c>
      <c r="CD870" t="s">
        <v>13876</v>
      </c>
      <c r="CE870" t="s">
        <v>13876</v>
      </c>
      <c r="CF870" t="s">
        <v>13876</v>
      </c>
      <c r="CG870" t="s">
        <v>13876</v>
      </c>
      <c r="CH870" t="s">
        <v>13876</v>
      </c>
      <c r="CI870" t="s">
        <v>13876</v>
      </c>
      <c r="CJ870" t="s">
        <v>13876</v>
      </c>
      <c r="CK870" t="s">
        <v>13876</v>
      </c>
      <c r="CL870" t="s">
        <v>13876</v>
      </c>
      <c r="CM870" t="s">
        <v>13876</v>
      </c>
      <c r="CN870" t="s">
        <v>13876</v>
      </c>
      <c r="CO870" t="s">
        <v>13876</v>
      </c>
      <c r="CP870" t="s">
        <v>13876</v>
      </c>
      <c r="CQ870" t="s">
        <v>13876</v>
      </c>
      <c r="CR870" t="s">
        <v>13876</v>
      </c>
      <c r="CS870" t="s">
        <v>13876</v>
      </c>
      <c r="CT870" t="s">
        <v>13876</v>
      </c>
    </row>
    <row r="871" spans="1:98" hidden="1">
      <c r="A871" s="1088"/>
      <c r="B871" s="554" t="s">
        <v>1159</v>
      </c>
      <c r="C871" s="554" t="s">
        <v>591</v>
      </c>
      <c r="D871" s="554" t="s">
        <v>1160</v>
      </c>
      <c r="E871" s="336" t="s">
        <v>368</v>
      </c>
      <c r="F871" s="336" t="s">
        <v>14204</v>
      </c>
      <c r="G871" s="336">
        <v>2910101076</v>
      </c>
      <c r="H871" s="554" t="s">
        <v>1167</v>
      </c>
      <c r="I871" s="336" t="s">
        <v>116</v>
      </c>
      <c r="J871" s="336" t="s">
        <v>13659</v>
      </c>
      <c r="K871" s="336" t="s">
        <v>13547</v>
      </c>
      <c r="L871" s="336" t="s">
        <v>13658</v>
      </c>
      <c r="M871" s="336" t="s">
        <v>13658</v>
      </c>
      <c r="N871" s="336"/>
      <c r="O871" s="632"/>
      <c r="P871" s="632"/>
      <c r="Q871" s="632"/>
      <c r="R871" s="336"/>
      <c r="S871" s="336"/>
      <c r="T871" s="336" t="s">
        <v>15967</v>
      </c>
      <c r="U871" s="620"/>
      <c r="V871" s="1088"/>
      <c r="W871" s="551" t="s">
        <v>13876</v>
      </c>
      <c r="X871" s="551" t="s">
        <v>13876</v>
      </c>
      <c r="Y871" s="551" t="s">
        <v>13876</v>
      </c>
      <c r="Z871" s="551" t="s">
        <v>13876</v>
      </c>
      <c r="AA871" s="551" t="s">
        <v>13876</v>
      </c>
      <c r="AB871" s="551" t="s">
        <v>13876</v>
      </c>
      <c r="AC871" s="551" t="s">
        <v>13876</v>
      </c>
      <c r="AD871" s="552" t="s">
        <v>13876</v>
      </c>
      <c r="AE871" s="623">
        <v>0</v>
      </c>
      <c r="AF871" t="s">
        <v>1158</v>
      </c>
      <c r="AG871" t="s">
        <v>1163</v>
      </c>
      <c r="AH871" t="s">
        <v>1166</v>
      </c>
      <c r="AQ871" t="s">
        <v>13876</v>
      </c>
      <c r="AR871" t="s">
        <v>13876</v>
      </c>
      <c r="AS871" t="s">
        <v>13876</v>
      </c>
      <c r="AT871" t="s">
        <v>13876</v>
      </c>
      <c r="AU871" t="s">
        <v>13876</v>
      </c>
      <c r="AV871" t="s">
        <v>13876</v>
      </c>
      <c r="AW871" t="s">
        <v>13876</v>
      </c>
      <c r="AX871" t="s">
        <v>13876</v>
      </c>
      <c r="AY871" t="s">
        <v>13876</v>
      </c>
      <c r="AZ871" t="s">
        <v>13876</v>
      </c>
      <c r="BA871" t="s">
        <v>13876</v>
      </c>
      <c r="BB871" t="s">
        <v>13876</v>
      </c>
      <c r="BC871" t="s">
        <v>13876</v>
      </c>
      <c r="BD871" t="s">
        <v>13876</v>
      </c>
      <c r="BE871" t="s">
        <v>13876</v>
      </c>
      <c r="BF871" t="s">
        <v>13876</v>
      </c>
      <c r="BG871" t="s">
        <v>13876</v>
      </c>
      <c r="BH871" t="s">
        <v>13876</v>
      </c>
      <c r="BI871" t="s">
        <v>13876</v>
      </c>
      <c r="BJ871" t="s">
        <v>13876</v>
      </c>
      <c r="BK871" t="s">
        <v>13876</v>
      </c>
      <c r="BL871" t="s">
        <v>13876</v>
      </c>
      <c r="BM871" t="s">
        <v>13876</v>
      </c>
      <c r="BN871" t="s">
        <v>13876</v>
      </c>
      <c r="BO871" t="s">
        <v>13876</v>
      </c>
      <c r="BP871" t="s">
        <v>13876</v>
      </c>
      <c r="BQ871" t="s">
        <v>13876</v>
      </c>
      <c r="BR871" t="s">
        <v>13876</v>
      </c>
      <c r="BS871" t="s">
        <v>13876</v>
      </c>
      <c r="BT871" t="s">
        <v>13876</v>
      </c>
      <c r="BU871" t="s">
        <v>13876</v>
      </c>
      <c r="BV871" t="s">
        <v>13876</v>
      </c>
      <c r="BW871" t="s">
        <v>13876</v>
      </c>
      <c r="BX871" t="s">
        <v>13876</v>
      </c>
      <c r="BY871" t="s">
        <v>13876</v>
      </c>
      <c r="BZ871" t="s">
        <v>13876</v>
      </c>
      <c r="CA871" t="s">
        <v>13876</v>
      </c>
      <c r="CB871" t="s">
        <v>13876</v>
      </c>
      <c r="CC871" t="s">
        <v>13876</v>
      </c>
      <c r="CD871" t="s">
        <v>13876</v>
      </c>
      <c r="CE871" t="s">
        <v>13876</v>
      </c>
      <c r="CF871" t="s">
        <v>13876</v>
      </c>
      <c r="CG871" t="s">
        <v>13876</v>
      </c>
      <c r="CH871" t="s">
        <v>13876</v>
      </c>
      <c r="CI871" t="s">
        <v>13876</v>
      </c>
      <c r="CJ871" t="s">
        <v>13876</v>
      </c>
      <c r="CK871" t="s">
        <v>13876</v>
      </c>
      <c r="CL871" t="s">
        <v>13876</v>
      </c>
      <c r="CM871" t="s">
        <v>13876</v>
      </c>
      <c r="CN871" t="s">
        <v>13876</v>
      </c>
      <c r="CO871" t="s">
        <v>13876</v>
      </c>
      <c r="CP871" t="s">
        <v>13876</v>
      </c>
      <c r="CQ871" t="s">
        <v>13876</v>
      </c>
      <c r="CR871" t="s">
        <v>13876</v>
      </c>
      <c r="CS871" t="s">
        <v>13876</v>
      </c>
      <c r="CT871" t="s">
        <v>13876</v>
      </c>
    </row>
    <row r="872" spans="1:98" hidden="1">
      <c r="A872" s="1088"/>
      <c r="B872" s="554" t="s">
        <v>1159</v>
      </c>
      <c r="C872" s="554" t="s">
        <v>591</v>
      </c>
      <c r="D872" s="554" t="s">
        <v>1160</v>
      </c>
      <c r="E872" s="336" t="s">
        <v>368</v>
      </c>
      <c r="F872" s="336" t="s">
        <v>14204</v>
      </c>
      <c r="G872" s="336">
        <v>2910101076</v>
      </c>
      <c r="H872" s="554" t="s">
        <v>1167</v>
      </c>
      <c r="I872" s="336" t="s">
        <v>115</v>
      </c>
      <c r="J872" s="336" t="s">
        <v>13659</v>
      </c>
      <c r="K872" s="336" t="s">
        <v>13547</v>
      </c>
      <c r="L872" s="336" t="s">
        <v>13658</v>
      </c>
      <c r="M872" s="336" t="s">
        <v>13658</v>
      </c>
      <c r="N872" s="336"/>
      <c r="O872" s="632"/>
      <c r="P872" s="632"/>
      <c r="Q872" s="632"/>
      <c r="R872" s="336"/>
      <c r="S872" s="336"/>
      <c r="T872" s="336" t="s">
        <v>15968</v>
      </c>
      <c r="U872" s="620"/>
      <c r="V872" s="1088"/>
      <c r="W872" s="551" t="s">
        <v>13876</v>
      </c>
      <c r="X872" s="551" t="s">
        <v>13876</v>
      </c>
      <c r="Y872" s="551" t="s">
        <v>13876</v>
      </c>
      <c r="Z872" s="551" t="s">
        <v>13876</v>
      </c>
      <c r="AA872" s="551" t="s">
        <v>13876</v>
      </c>
      <c r="AB872" s="551" t="s">
        <v>13876</v>
      </c>
      <c r="AC872" s="551" t="s">
        <v>13876</v>
      </c>
      <c r="AD872" s="552" t="s">
        <v>13876</v>
      </c>
      <c r="AE872" s="623">
        <v>0</v>
      </c>
      <c r="AF872" t="s">
        <v>1158</v>
      </c>
      <c r="AG872" t="s">
        <v>1163</v>
      </c>
      <c r="AH872" t="s">
        <v>1166</v>
      </c>
      <c r="AQ872" t="s">
        <v>13876</v>
      </c>
      <c r="AR872" t="s">
        <v>13876</v>
      </c>
      <c r="AS872" t="s">
        <v>13876</v>
      </c>
      <c r="AT872" t="s">
        <v>13876</v>
      </c>
      <c r="AU872" t="s">
        <v>13876</v>
      </c>
      <c r="AV872" t="s">
        <v>13876</v>
      </c>
      <c r="AW872" t="s">
        <v>13876</v>
      </c>
      <c r="AX872" t="s">
        <v>13876</v>
      </c>
      <c r="AY872" t="s">
        <v>13876</v>
      </c>
      <c r="AZ872" t="s">
        <v>13876</v>
      </c>
      <c r="BA872" t="s">
        <v>13876</v>
      </c>
      <c r="BB872" t="s">
        <v>13876</v>
      </c>
      <c r="BC872" t="s">
        <v>13876</v>
      </c>
      <c r="BD872" t="s">
        <v>13876</v>
      </c>
      <c r="BE872" t="s">
        <v>13876</v>
      </c>
      <c r="BF872" t="s">
        <v>13876</v>
      </c>
      <c r="BG872" t="s">
        <v>13876</v>
      </c>
      <c r="BH872" t="s">
        <v>13876</v>
      </c>
      <c r="BI872" t="s">
        <v>13876</v>
      </c>
      <c r="BJ872" t="s">
        <v>13876</v>
      </c>
      <c r="BK872" t="s">
        <v>13876</v>
      </c>
      <c r="BL872" t="s">
        <v>13876</v>
      </c>
      <c r="BM872" t="s">
        <v>13876</v>
      </c>
      <c r="BN872" t="s">
        <v>13876</v>
      </c>
      <c r="BO872" t="s">
        <v>13876</v>
      </c>
      <c r="BP872" t="s">
        <v>13876</v>
      </c>
      <c r="BQ872" t="s">
        <v>13876</v>
      </c>
      <c r="BR872" t="s">
        <v>13876</v>
      </c>
      <c r="BS872" t="s">
        <v>13876</v>
      </c>
      <c r="BT872" t="s">
        <v>13876</v>
      </c>
      <c r="BU872" t="s">
        <v>13876</v>
      </c>
      <c r="BV872" t="s">
        <v>13876</v>
      </c>
      <c r="BW872" t="s">
        <v>13876</v>
      </c>
      <c r="BX872" t="s">
        <v>13876</v>
      </c>
      <c r="BY872" t="s">
        <v>13876</v>
      </c>
      <c r="BZ872" t="s">
        <v>13876</v>
      </c>
      <c r="CA872" t="s">
        <v>13876</v>
      </c>
      <c r="CB872" t="s">
        <v>13876</v>
      </c>
      <c r="CC872" t="s">
        <v>13876</v>
      </c>
      <c r="CD872" t="s">
        <v>13876</v>
      </c>
      <c r="CE872" t="s">
        <v>13876</v>
      </c>
      <c r="CF872" t="s">
        <v>13876</v>
      </c>
      <c r="CG872" t="s">
        <v>13876</v>
      </c>
      <c r="CH872" t="s">
        <v>13876</v>
      </c>
      <c r="CI872" t="s">
        <v>13876</v>
      </c>
      <c r="CJ872" t="s">
        <v>13876</v>
      </c>
      <c r="CK872" t="s">
        <v>13876</v>
      </c>
      <c r="CL872" t="s">
        <v>13876</v>
      </c>
      <c r="CM872" t="s">
        <v>13876</v>
      </c>
      <c r="CN872" t="s">
        <v>13876</v>
      </c>
      <c r="CO872" t="s">
        <v>13876</v>
      </c>
      <c r="CP872" t="s">
        <v>13876</v>
      </c>
      <c r="CQ872" t="s">
        <v>13876</v>
      </c>
      <c r="CR872" t="s">
        <v>13876</v>
      </c>
      <c r="CS872" t="s">
        <v>13876</v>
      </c>
      <c r="CT872" t="s">
        <v>13876</v>
      </c>
    </row>
    <row r="873" spans="1:98" hidden="1">
      <c r="A873" s="1088"/>
      <c r="B873" s="554" t="s">
        <v>1159</v>
      </c>
      <c r="C873" s="554" t="s">
        <v>591</v>
      </c>
      <c r="D873" s="554" t="s">
        <v>1160</v>
      </c>
      <c r="E873" s="336" t="s">
        <v>368</v>
      </c>
      <c r="F873" s="336" t="s">
        <v>14204</v>
      </c>
      <c r="G873" s="336">
        <v>2950171286</v>
      </c>
      <c r="H873" s="554" t="s">
        <v>12773</v>
      </c>
      <c r="I873" s="336" t="s">
        <v>124</v>
      </c>
      <c r="J873" s="336" t="s">
        <v>13659</v>
      </c>
      <c r="K873" s="336" t="s">
        <v>13546</v>
      </c>
      <c r="L873" s="336" t="s">
        <v>13658</v>
      </c>
      <c r="M873" s="336"/>
      <c r="N873" s="336"/>
      <c r="O873" s="632"/>
      <c r="P873" s="632"/>
      <c r="Q873" s="632"/>
      <c r="R873" s="336"/>
      <c r="S873" s="336"/>
      <c r="T873" s="336" t="s">
        <v>15969</v>
      </c>
      <c r="U873" s="620"/>
      <c r="V873" s="1088"/>
      <c r="W873" s="551" t="s">
        <v>13876</v>
      </c>
      <c r="X873" s="551" t="s">
        <v>13876</v>
      </c>
      <c r="Y873" s="551" t="s">
        <v>13876</v>
      </c>
      <c r="Z873" s="551" t="s">
        <v>13876</v>
      </c>
      <c r="AA873" s="551" t="s">
        <v>13876</v>
      </c>
      <c r="AB873" s="551" t="s">
        <v>13876</v>
      </c>
      <c r="AC873" s="551" t="s">
        <v>13876</v>
      </c>
      <c r="AD873" s="552" t="s">
        <v>13876</v>
      </c>
      <c r="AE873" s="623">
        <v>0</v>
      </c>
      <c r="AF873" t="s">
        <v>1158</v>
      </c>
      <c r="AG873" t="s">
        <v>1163</v>
      </c>
      <c r="AH873" t="s">
        <v>12772</v>
      </c>
      <c r="AQ873" t="s">
        <v>13876</v>
      </c>
      <c r="AR873" t="s">
        <v>13876</v>
      </c>
      <c r="AS873" t="s">
        <v>13876</v>
      </c>
      <c r="AT873" t="s">
        <v>13876</v>
      </c>
      <c r="AU873" t="s">
        <v>13876</v>
      </c>
      <c r="AV873" t="s">
        <v>13876</v>
      </c>
      <c r="AW873" t="s">
        <v>13876</v>
      </c>
      <c r="AX873" t="s">
        <v>13876</v>
      </c>
      <c r="AY873" t="s">
        <v>13876</v>
      </c>
      <c r="AZ873" t="s">
        <v>13876</v>
      </c>
      <c r="BA873" t="s">
        <v>13876</v>
      </c>
      <c r="BB873" t="s">
        <v>13876</v>
      </c>
      <c r="BC873" t="s">
        <v>13876</v>
      </c>
      <c r="BD873" t="s">
        <v>13876</v>
      </c>
      <c r="BE873" t="s">
        <v>13876</v>
      </c>
      <c r="BF873" t="s">
        <v>13876</v>
      </c>
      <c r="BG873" t="s">
        <v>13876</v>
      </c>
      <c r="BH873" t="s">
        <v>13876</v>
      </c>
      <c r="BI873" t="s">
        <v>13876</v>
      </c>
      <c r="BJ873" t="s">
        <v>13876</v>
      </c>
      <c r="BK873" t="s">
        <v>13876</v>
      </c>
      <c r="BL873" t="s">
        <v>13876</v>
      </c>
      <c r="BM873" t="s">
        <v>13876</v>
      </c>
      <c r="BN873" t="s">
        <v>13876</v>
      </c>
      <c r="BO873" t="s">
        <v>13876</v>
      </c>
      <c r="BP873" t="s">
        <v>13876</v>
      </c>
      <c r="BQ873" t="s">
        <v>13876</v>
      </c>
      <c r="BR873" t="s">
        <v>13876</v>
      </c>
      <c r="BS873" t="s">
        <v>13876</v>
      </c>
      <c r="BT873" t="s">
        <v>13876</v>
      </c>
      <c r="BU873" t="s">
        <v>13876</v>
      </c>
      <c r="BV873" t="s">
        <v>13876</v>
      </c>
      <c r="BW873" t="s">
        <v>13876</v>
      </c>
      <c r="BX873" t="s">
        <v>13876</v>
      </c>
      <c r="BY873" t="s">
        <v>13876</v>
      </c>
      <c r="BZ873" t="s">
        <v>13876</v>
      </c>
      <c r="CA873" t="s">
        <v>13876</v>
      </c>
      <c r="CB873" t="s">
        <v>13876</v>
      </c>
      <c r="CC873" t="s">
        <v>13876</v>
      </c>
      <c r="CD873" t="s">
        <v>13876</v>
      </c>
      <c r="CE873" t="s">
        <v>13876</v>
      </c>
      <c r="CF873" t="s">
        <v>13876</v>
      </c>
      <c r="CG873" t="s">
        <v>13876</v>
      </c>
      <c r="CH873" t="s">
        <v>13876</v>
      </c>
      <c r="CI873" t="s">
        <v>13876</v>
      </c>
      <c r="CJ873" t="s">
        <v>13876</v>
      </c>
      <c r="CK873" t="s">
        <v>13876</v>
      </c>
      <c r="CL873" t="s">
        <v>13876</v>
      </c>
      <c r="CM873" t="s">
        <v>13876</v>
      </c>
      <c r="CN873" t="s">
        <v>13876</v>
      </c>
      <c r="CO873" t="s">
        <v>13876</v>
      </c>
      <c r="CP873" t="s">
        <v>13876</v>
      </c>
      <c r="CQ873" t="s">
        <v>13876</v>
      </c>
      <c r="CR873" t="s">
        <v>13876</v>
      </c>
      <c r="CS873" t="s">
        <v>13876</v>
      </c>
      <c r="CT873" t="s">
        <v>13876</v>
      </c>
    </row>
    <row r="874" spans="1:98" hidden="1">
      <c r="A874" s="1088"/>
      <c r="B874" s="554" t="s">
        <v>1159</v>
      </c>
      <c r="C874" s="554" t="s">
        <v>591</v>
      </c>
      <c r="D874" s="554" t="s">
        <v>1160</v>
      </c>
      <c r="E874" s="336" t="s">
        <v>368</v>
      </c>
      <c r="F874" s="336" t="s">
        <v>14204</v>
      </c>
      <c r="G874" s="336">
        <v>2950171286</v>
      </c>
      <c r="H874" s="554" t="s">
        <v>12773</v>
      </c>
      <c r="I874" s="336" t="s">
        <v>126</v>
      </c>
      <c r="J874" s="336" t="s">
        <v>13659</v>
      </c>
      <c r="K874" s="336" t="s">
        <v>13546</v>
      </c>
      <c r="L874" s="336" t="s">
        <v>13658</v>
      </c>
      <c r="M874" s="336"/>
      <c r="N874" s="336"/>
      <c r="O874" s="632"/>
      <c r="P874" s="632"/>
      <c r="Q874" s="632"/>
      <c r="R874" s="336"/>
      <c r="S874" s="336"/>
      <c r="T874" s="336" t="s">
        <v>15970</v>
      </c>
      <c r="U874" s="609"/>
      <c r="V874" s="1088"/>
      <c r="W874" s="551" t="s">
        <v>13876</v>
      </c>
      <c r="X874" s="551" t="s">
        <v>13876</v>
      </c>
      <c r="Y874" s="551" t="s">
        <v>13876</v>
      </c>
      <c r="Z874" s="551" t="s">
        <v>13876</v>
      </c>
      <c r="AA874" s="551" t="s">
        <v>13876</v>
      </c>
      <c r="AB874" s="551" t="s">
        <v>13876</v>
      </c>
      <c r="AC874" s="551" t="s">
        <v>13876</v>
      </c>
      <c r="AD874" s="552" t="s">
        <v>13876</v>
      </c>
      <c r="AE874" s="623">
        <v>0</v>
      </c>
      <c r="AF874" t="s">
        <v>1158</v>
      </c>
      <c r="AG874" t="s">
        <v>1163</v>
      </c>
      <c r="AH874" t="s">
        <v>12772</v>
      </c>
      <c r="AQ874" t="s">
        <v>13876</v>
      </c>
      <c r="AR874" t="s">
        <v>13876</v>
      </c>
      <c r="AS874" t="s">
        <v>13876</v>
      </c>
      <c r="AT874" t="s">
        <v>13876</v>
      </c>
      <c r="AU874" t="s">
        <v>13876</v>
      </c>
      <c r="AV874" t="s">
        <v>13876</v>
      </c>
      <c r="AW874" t="s">
        <v>13876</v>
      </c>
      <c r="AX874" t="s">
        <v>13876</v>
      </c>
      <c r="AY874" t="s">
        <v>13876</v>
      </c>
      <c r="AZ874" t="s">
        <v>13876</v>
      </c>
      <c r="BA874" t="s">
        <v>13876</v>
      </c>
      <c r="BB874" t="s">
        <v>13876</v>
      </c>
      <c r="BC874" t="s">
        <v>13876</v>
      </c>
      <c r="BD874" t="s">
        <v>13876</v>
      </c>
      <c r="BE874" t="s">
        <v>13876</v>
      </c>
      <c r="BF874" t="s">
        <v>13876</v>
      </c>
      <c r="BG874" t="s">
        <v>13876</v>
      </c>
      <c r="BH874" t="s">
        <v>13876</v>
      </c>
      <c r="BI874" t="s">
        <v>13876</v>
      </c>
      <c r="BJ874" t="s">
        <v>13876</v>
      </c>
      <c r="BK874" t="s">
        <v>13876</v>
      </c>
      <c r="BL874" t="s">
        <v>13876</v>
      </c>
      <c r="BM874" t="s">
        <v>13876</v>
      </c>
      <c r="BN874" t="s">
        <v>13876</v>
      </c>
      <c r="BO874" t="s">
        <v>13876</v>
      </c>
      <c r="BP874" t="s">
        <v>13876</v>
      </c>
      <c r="BQ874" t="s">
        <v>13876</v>
      </c>
      <c r="BR874" t="s">
        <v>13876</v>
      </c>
      <c r="BS874" t="s">
        <v>13876</v>
      </c>
      <c r="BT874" t="s">
        <v>13876</v>
      </c>
      <c r="BU874" t="s">
        <v>13876</v>
      </c>
      <c r="BV874" t="s">
        <v>13876</v>
      </c>
      <c r="BW874" t="s">
        <v>13876</v>
      </c>
      <c r="BX874" t="s">
        <v>13876</v>
      </c>
      <c r="BY874" t="s">
        <v>13876</v>
      </c>
      <c r="BZ874" t="s">
        <v>13876</v>
      </c>
      <c r="CA874" t="s">
        <v>13876</v>
      </c>
      <c r="CB874" t="s">
        <v>13876</v>
      </c>
      <c r="CC874" t="s">
        <v>13876</v>
      </c>
      <c r="CD874" t="s">
        <v>13876</v>
      </c>
      <c r="CE874" t="s">
        <v>13876</v>
      </c>
      <c r="CF874" t="s">
        <v>13876</v>
      </c>
      <c r="CG874" t="s">
        <v>13876</v>
      </c>
      <c r="CH874" t="s">
        <v>13876</v>
      </c>
      <c r="CI874" t="s">
        <v>13876</v>
      </c>
      <c r="CJ874" t="s">
        <v>13876</v>
      </c>
      <c r="CK874" t="s">
        <v>13876</v>
      </c>
      <c r="CL874" t="s">
        <v>13876</v>
      </c>
      <c r="CM874" t="s">
        <v>13876</v>
      </c>
      <c r="CN874" t="s">
        <v>13876</v>
      </c>
      <c r="CO874" t="s">
        <v>13876</v>
      </c>
      <c r="CP874" t="s">
        <v>13876</v>
      </c>
      <c r="CQ874" t="s">
        <v>13876</v>
      </c>
      <c r="CR874" t="s">
        <v>13876</v>
      </c>
      <c r="CS874" t="s">
        <v>13876</v>
      </c>
      <c r="CT874" t="s">
        <v>13876</v>
      </c>
    </row>
    <row r="875" spans="1:98" hidden="1">
      <c r="A875" s="632"/>
      <c r="B875" s="555"/>
      <c r="C875" s="554"/>
      <c r="D875" s="554"/>
      <c r="E875" s="336"/>
      <c r="F875" s="336"/>
      <c r="G875" s="336"/>
      <c r="H875" s="554"/>
      <c r="I875" s="336"/>
      <c r="J875" s="336"/>
      <c r="K875" s="336"/>
      <c r="L875" s="336"/>
      <c r="M875" s="336"/>
      <c r="N875" s="336"/>
      <c r="O875" s="632"/>
      <c r="P875" s="632"/>
      <c r="Q875" s="632"/>
      <c r="R875" s="336"/>
      <c r="S875" s="336"/>
      <c r="T875" s="336" t="s">
        <v>13876</v>
      </c>
      <c r="U875" s="336"/>
      <c r="V875" s="632"/>
      <c r="W875" s="551"/>
      <c r="X875" s="551"/>
      <c r="Y875" s="551"/>
      <c r="Z875" s="551"/>
      <c r="AA875" s="551">
        <v>0</v>
      </c>
      <c r="AB875" s="551">
        <v>0</v>
      </c>
      <c r="AC875" s="551">
        <v>0</v>
      </c>
      <c r="AD875" s="552"/>
      <c r="AE875" s="623">
        <v>0</v>
      </c>
      <c r="AQ875" t="s">
        <v>13876</v>
      </c>
      <c r="AR875" t="s">
        <v>13876</v>
      </c>
      <c r="AS875" t="s">
        <v>13876</v>
      </c>
      <c r="AT875" t="s">
        <v>13876</v>
      </c>
      <c r="AU875" t="s">
        <v>13876</v>
      </c>
      <c r="AV875" t="s">
        <v>13876</v>
      </c>
      <c r="AW875" t="s">
        <v>13876</v>
      </c>
      <c r="AX875" t="s">
        <v>13876</v>
      </c>
      <c r="AY875" t="s">
        <v>13876</v>
      </c>
      <c r="AZ875" t="s">
        <v>13876</v>
      </c>
      <c r="BA875" t="s">
        <v>13876</v>
      </c>
      <c r="BB875" t="s">
        <v>13876</v>
      </c>
      <c r="BC875" t="s">
        <v>13876</v>
      </c>
      <c r="BD875" t="s">
        <v>13876</v>
      </c>
      <c r="BE875" t="s">
        <v>13876</v>
      </c>
      <c r="BF875" t="s">
        <v>13876</v>
      </c>
      <c r="BG875" t="s">
        <v>13876</v>
      </c>
      <c r="BH875" t="s">
        <v>13876</v>
      </c>
      <c r="BI875" t="s">
        <v>13876</v>
      </c>
      <c r="BJ875" t="s">
        <v>13876</v>
      </c>
      <c r="BK875" t="s">
        <v>13876</v>
      </c>
      <c r="BL875" t="s">
        <v>13876</v>
      </c>
      <c r="BM875" t="s">
        <v>13876</v>
      </c>
      <c r="BN875" t="s">
        <v>13876</v>
      </c>
      <c r="BO875" t="s">
        <v>13876</v>
      </c>
      <c r="BP875" t="s">
        <v>13876</v>
      </c>
      <c r="BQ875" t="s">
        <v>13876</v>
      </c>
      <c r="BR875" t="s">
        <v>13876</v>
      </c>
      <c r="BS875" t="s">
        <v>13876</v>
      </c>
      <c r="BT875" t="s">
        <v>13876</v>
      </c>
      <c r="BU875" t="s">
        <v>13876</v>
      </c>
      <c r="BV875" t="s">
        <v>13876</v>
      </c>
      <c r="BW875" t="s">
        <v>13876</v>
      </c>
      <c r="BX875" t="s">
        <v>13876</v>
      </c>
      <c r="BY875" t="s">
        <v>13876</v>
      </c>
      <c r="BZ875" t="s">
        <v>13876</v>
      </c>
      <c r="CA875" t="s">
        <v>13876</v>
      </c>
      <c r="CB875" t="s">
        <v>13876</v>
      </c>
      <c r="CC875" t="s">
        <v>13876</v>
      </c>
      <c r="CD875" t="s">
        <v>13876</v>
      </c>
      <c r="CE875" t="s">
        <v>13876</v>
      </c>
      <c r="CF875" t="s">
        <v>13876</v>
      </c>
      <c r="CG875" t="s">
        <v>13876</v>
      </c>
      <c r="CH875" t="s">
        <v>13876</v>
      </c>
      <c r="CI875" t="s">
        <v>13876</v>
      </c>
      <c r="CJ875" t="s">
        <v>13876</v>
      </c>
      <c r="CK875" t="s">
        <v>13876</v>
      </c>
      <c r="CL875" t="s">
        <v>13876</v>
      </c>
      <c r="CM875" t="s">
        <v>13876</v>
      </c>
      <c r="CN875" t="s">
        <v>13876</v>
      </c>
      <c r="CO875" t="s">
        <v>13876</v>
      </c>
      <c r="CP875" t="s">
        <v>13876</v>
      </c>
      <c r="CQ875" t="s">
        <v>13876</v>
      </c>
      <c r="CR875" t="s">
        <v>13876</v>
      </c>
      <c r="CS875" t="s">
        <v>13876</v>
      </c>
      <c r="CT875" t="s">
        <v>13876</v>
      </c>
    </row>
    <row r="876" spans="1:98" hidden="1">
      <c r="A876" s="1088">
        <v>194</v>
      </c>
      <c r="B876" s="554" t="s">
        <v>8064</v>
      </c>
      <c r="C876" s="554" t="s">
        <v>7708</v>
      </c>
      <c r="D876" s="554" t="s">
        <v>8065</v>
      </c>
      <c r="E876" s="336" t="s">
        <v>368</v>
      </c>
      <c r="F876" s="336" t="s">
        <v>13815</v>
      </c>
      <c r="G876" s="336">
        <v>2911600134</v>
      </c>
      <c r="H876" s="554" t="s">
        <v>8071</v>
      </c>
      <c r="I876" s="336" t="s">
        <v>113</v>
      </c>
      <c r="J876" s="336" t="s">
        <v>13659</v>
      </c>
      <c r="K876" s="336" t="s">
        <v>13546</v>
      </c>
      <c r="L876" s="336" t="s">
        <v>13658</v>
      </c>
      <c r="M876" s="336" t="s">
        <v>13658</v>
      </c>
      <c r="N876" s="336"/>
      <c r="O876" s="632" t="s">
        <v>13661</v>
      </c>
      <c r="P876" s="632"/>
      <c r="Q876" s="556">
        <v>44620</v>
      </c>
      <c r="R876" s="336"/>
      <c r="S876" s="557">
        <v>44666</v>
      </c>
      <c r="T876" s="336" t="s">
        <v>15971</v>
      </c>
      <c r="U876" s="625">
        <v>100</v>
      </c>
      <c r="V876" s="1088">
        <v>100</v>
      </c>
      <c r="W876" s="551">
        <v>6223</v>
      </c>
      <c r="X876" s="551">
        <v>3852</v>
      </c>
      <c r="Y876" s="551">
        <v>3689</v>
      </c>
      <c r="Z876" s="551">
        <v>2526</v>
      </c>
      <c r="AA876" s="551">
        <v>3457</v>
      </c>
      <c r="AB876" s="551">
        <v>2794</v>
      </c>
      <c r="AC876" s="551" t="s">
        <v>13876</v>
      </c>
      <c r="AD876" s="552" t="s">
        <v>13876</v>
      </c>
      <c r="AE876" s="553">
        <v>22541</v>
      </c>
      <c r="AF876" t="s">
        <v>8063</v>
      </c>
      <c r="AG876" t="s">
        <v>8068</v>
      </c>
      <c r="AH876" t="s">
        <v>8070</v>
      </c>
      <c r="AJ876" s="548" t="s">
        <v>13693</v>
      </c>
      <c r="AK876" s="548" t="s">
        <v>13816</v>
      </c>
      <c r="AL876" s="548" t="s">
        <v>13669</v>
      </c>
      <c r="AM876" s="548" t="s">
        <v>14205</v>
      </c>
      <c r="AN876" s="584" t="s">
        <v>14206</v>
      </c>
      <c r="AO876" s="584" t="s">
        <v>8064</v>
      </c>
      <c r="AQ876" t="s">
        <v>13876</v>
      </c>
      <c r="AR876" t="s">
        <v>13876</v>
      </c>
      <c r="AS876" t="s">
        <v>13876</v>
      </c>
      <c r="AT876" t="s">
        <v>15290</v>
      </c>
      <c r="AU876" t="s">
        <v>15292</v>
      </c>
      <c r="AV876" t="s">
        <v>15292</v>
      </c>
      <c r="AW876" t="s">
        <v>15284</v>
      </c>
      <c r="AX876" t="s">
        <v>13876</v>
      </c>
      <c r="AY876" t="s">
        <v>13876</v>
      </c>
      <c r="AZ876" t="s">
        <v>13876</v>
      </c>
      <c r="BA876" t="s">
        <v>15284</v>
      </c>
      <c r="BB876" t="s">
        <v>15285</v>
      </c>
      <c r="BC876" t="s">
        <v>15286</v>
      </c>
      <c r="BD876" t="s">
        <v>15292</v>
      </c>
      <c r="BE876" t="s">
        <v>13876</v>
      </c>
      <c r="BF876" t="s">
        <v>13876</v>
      </c>
      <c r="BG876" t="s">
        <v>13876</v>
      </c>
      <c r="BH876" t="s">
        <v>15284</v>
      </c>
      <c r="BI876" t="s">
        <v>15290</v>
      </c>
      <c r="BJ876" t="s">
        <v>15285</v>
      </c>
      <c r="BK876" t="s">
        <v>15294</v>
      </c>
      <c r="BL876" t="s">
        <v>13876</v>
      </c>
      <c r="BM876" t="s">
        <v>13876</v>
      </c>
      <c r="BN876" t="s">
        <v>13876</v>
      </c>
      <c r="BO876" t="s">
        <v>15292</v>
      </c>
      <c r="BP876" t="s">
        <v>15286</v>
      </c>
      <c r="BQ876" t="s">
        <v>15292</v>
      </c>
      <c r="BR876" t="s">
        <v>15290</v>
      </c>
      <c r="BS876" t="s">
        <v>13876</v>
      </c>
      <c r="BT876" t="s">
        <v>13876</v>
      </c>
      <c r="BU876" t="s">
        <v>13876</v>
      </c>
      <c r="BV876" t="s">
        <v>15284</v>
      </c>
      <c r="BW876" t="s">
        <v>15291</v>
      </c>
      <c r="BX876" t="s">
        <v>15286</v>
      </c>
      <c r="BY876" t="s">
        <v>15287</v>
      </c>
      <c r="BZ876" t="s">
        <v>13876</v>
      </c>
      <c r="CA876" t="s">
        <v>13876</v>
      </c>
      <c r="CB876" t="s">
        <v>13876</v>
      </c>
      <c r="CC876" t="s">
        <v>15292</v>
      </c>
      <c r="CD876" t="s">
        <v>15287</v>
      </c>
      <c r="CE876" t="s">
        <v>15294</v>
      </c>
      <c r="CF876" t="s">
        <v>15291</v>
      </c>
      <c r="CG876" t="s">
        <v>13876</v>
      </c>
      <c r="CH876" t="s">
        <v>13876</v>
      </c>
      <c r="CI876" t="s">
        <v>13876</v>
      </c>
      <c r="CJ876" t="s">
        <v>13876</v>
      </c>
      <c r="CK876" t="s">
        <v>13876</v>
      </c>
      <c r="CL876" t="s">
        <v>13876</v>
      </c>
      <c r="CM876" t="s">
        <v>13876</v>
      </c>
      <c r="CN876" t="s">
        <v>13876</v>
      </c>
      <c r="CO876" t="s">
        <v>13876</v>
      </c>
      <c r="CP876" t="s">
        <v>13876</v>
      </c>
      <c r="CQ876" t="s">
        <v>13876</v>
      </c>
      <c r="CR876" t="s">
        <v>13876</v>
      </c>
      <c r="CS876" t="s">
        <v>13876</v>
      </c>
      <c r="CT876" t="s">
        <v>13876</v>
      </c>
    </row>
    <row r="877" spans="1:98" hidden="1">
      <c r="A877" s="1088"/>
      <c r="B877" s="554" t="s">
        <v>8064</v>
      </c>
      <c r="C877" s="554" t="s">
        <v>7708</v>
      </c>
      <c r="D877" s="554" t="s">
        <v>8065</v>
      </c>
      <c r="E877" s="336" t="s">
        <v>368</v>
      </c>
      <c r="F877" s="336" t="s">
        <v>13815</v>
      </c>
      <c r="G877" s="336">
        <v>2911600134</v>
      </c>
      <c r="H877" s="554" t="s">
        <v>8071</v>
      </c>
      <c r="I877" s="336" t="s">
        <v>114</v>
      </c>
      <c r="J877" s="336" t="s">
        <v>13659</v>
      </c>
      <c r="K877" s="336" t="s">
        <v>13546</v>
      </c>
      <c r="L877" s="336" t="s">
        <v>13658</v>
      </c>
      <c r="M877" s="336" t="s">
        <v>13658</v>
      </c>
      <c r="N877" s="336"/>
      <c r="O877" s="632" t="s">
        <v>13661</v>
      </c>
      <c r="P877" s="632"/>
      <c r="Q877" s="556">
        <v>44620</v>
      </c>
      <c r="R877" s="336"/>
      <c r="S877" s="557">
        <v>44666</v>
      </c>
      <c r="T877" s="336" t="s">
        <v>15972</v>
      </c>
      <c r="U877" s="625">
        <v>100</v>
      </c>
      <c r="V877" s="1088"/>
      <c r="W877" s="551">
        <v>1236</v>
      </c>
      <c r="X877" s="551">
        <v>1337</v>
      </c>
      <c r="Y877" s="551">
        <v>742</v>
      </c>
      <c r="Z877" s="551">
        <v>1237</v>
      </c>
      <c r="AA877" s="551">
        <v>989</v>
      </c>
      <c r="AB877" s="551">
        <v>989</v>
      </c>
      <c r="AC877" s="551" t="s">
        <v>13876</v>
      </c>
      <c r="AD877" s="552" t="s">
        <v>13876</v>
      </c>
      <c r="AE877" s="553">
        <v>6530</v>
      </c>
      <c r="AF877" t="s">
        <v>8063</v>
      </c>
      <c r="AG877" t="s">
        <v>8068</v>
      </c>
      <c r="AH877" t="s">
        <v>8070</v>
      </c>
      <c r="AJ877" s="548" t="s">
        <v>13693</v>
      </c>
      <c r="AK877" s="548" t="s">
        <v>13816</v>
      </c>
      <c r="AL877" s="548" t="s">
        <v>13669</v>
      </c>
      <c r="AM877" s="548" t="s">
        <v>14205</v>
      </c>
      <c r="AN877" s="584" t="s">
        <v>14206</v>
      </c>
      <c r="AO877" s="584" t="s">
        <v>8064</v>
      </c>
      <c r="AQ877" t="s">
        <v>13876</v>
      </c>
      <c r="AR877" t="s">
        <v>13876</v>
      </c>
      <c r="AS877" t="s">
        <v>13876</v>
      </c>
      <c r="AT877" t="s">
        <v>15289</v>
      </c>
      <c r="AU877" t="s">
        <v>15292</v>
      </c>
      <c r="AV877" t="s">
        <v>15284</v>
      </c>
      <c r="AW877" t="s">
        <v>15290</v>
      </c>
      <c r="AX877" t="s">
        <v>13876</v>
      </c>
      <c r="AY877" t="s">
        <v>13876</v>
      </c>
      <c r="AZ877" t="s">
        <v>13876</v>
      </c>
      <c r="BA877" t="s">
        <v>15289</v>
      </c>
      <c r="BB877" t="s">
        <v>15284</v>
      </c>
      <c r="BC877" t="s">
        <v>15284</v>
      </c>
      <c r="BD877" t="s">
        <v>15287</v>
      </c>
      <c r="BE877" t="s">
        <v>13876</v>
      </c>
      <c r="BF877" t="s">
        <v>13876</v>
      </c>
      <c r="BG877" t="s">
        <v>13876</v>
      </c>
      <c r="BH877" t="s">
        <v>13876</v>
      </c>
      <c r="BI877" t="s">
        <v>15287</v>
      </c>
      <c r="BJ877" t="s">
        <v>15291</v>
      </c>
      <c r="BK877" t="s">
        <v>15292</v>
      </c>
      <c r="BL877" t="s">
        <v>13876</v>
      </c>
      <c r="BM877" t="s">
        <v>13876</v>
      </c>
      <c r="BN877" t="s">
        <v>13876</v>
      </c>
      <c r="BO877" t="s">
        <v>15289</v>
      </c>
      <c r="BP877" t="s">
        <v>15292</v>
      </c>
      <c r="BQ877" t="s">
        <v>15284</v>
      </c>
      <c r="BR877" t="s">
        <v>15287</v>
      </c>
      <c r="BS877" t="s">
        <v>13876</v>
      </c>
      <c r="BT877" t="s">
        <v>13876</v>
      </c>
      <c r="BU877" t="s">
        <v>13876</v>
      </c>
      <c r="BV877" t="s">
        <v>13876</v>
      </c>
      <c r="BW877" t="s">
        <v>15294</v>
      </c>
      <c r="BX877" t="s">
        <v>15285</v>
      </c>
      <c r="BY877" t="s">
        <v>15294</v>
      </c>
      <c r="BZ877" t="s">
        <v>13876</v>
      </c>
      <c r="CA877" t="s">
        <v>13876</v>
      </c>
      <c r="CB877" t="s">
        <v>13876</v>
      </c>
      <c r="CC877" t="s">
        <v>13876</v>
      </c>
      <c r="CD877" t="s">
        <v>15294</v>
      </c>
      <c r="CE877" t="s">
        <v>15285</v>
      </c>
      <c r="CF877" t="s">
        <v>15294</v>
      </c>
      <c r="CG877" t="s">
        <v>13876</v>
      </c>
      <c r="CH877" t="s">
        <v>13876</v>
      </c>
      <c r="CI877" t="s">
        <v>13876</v>
      </c>
      <c r="CJ877" t="s">
        <v>13876</v>
      </c>
      <c r="CK877" t="s">
        <v>13876</v>
      </c>
      <c r="CL877" t="s">
        <v>13876</v>
      </c>
      <c r="CM877" t="s">
        <v>13876</v>
      </c>
      <c r="CN877" t="s">
        <v>13876</v>
      </c>
      <c r="CO877" t="s">
        <v>13876</v>
      </c>
      <c r="CP877" t="s">
        <v>13876</v>
      </c>
      <c r="CQ877" t="s">
        <v>13876</v>
      </c>
      <c r="CR877" t="s">
        <v>13876</v>
      </c>
      <c r="CS877" t="s">
        <v>13876</v>
      </c>
      <c r="CT877" t="s">
        <v>13876</v>
      </c>
    </row>
    <row r="878" spans="1:98" hidden="1">
      <c r="A878" s="1088"/>
      <c r="B878" s="554" t="s">
        <v>14207</v>
      </c>
      <c r="C878" s="554" t="s">
        <v>7708</v>
      </c>
      <c r="D878" s="554" t="s">
        <v>8065</v>
      </c>
      <c r="E878" s="336" t="s">
        <v>368</v>
      </c>
      <c r="F878" s="336" t="s">
        <v>13815</v>
      </c>
      <c r="G878" s="336">
        <v>2911600134</v>
      </c>
      <c r="H878" s="554" t="s">
        <v>8071</v>
      </c>
      <c r="I878" s="336" t="s">
        <v>116</v>
      </c>
      <c r="J878" s="336" t="s">
        <v>13659</v>
      </c>
      <c r="K878" s="336" t="s">
        <v>13546</v>
      </c>
      <c r="L878" s="336" t="s">
        <v>13658</v>
      </c>
      <c r="M878" s="336" t="s">
        <v>13658</v>
      </c>
      <c r="N878" s="336"/>
      <c r="O878" s="632" t="s">
        <v>13661</v>
      </c>
      <c r="P878" s="632"/>
      <c r="Q878" s="556">
        <v>44620</v>
      </c>
      <c r="R878" s="336"/>
      <c r="S878" s="557">
        <v>44666</v>
      </c>
      <c r="T878" s="336" t="s">
        <v>15973</v>
      </c>
      <c r="U878" s="625">
        <v>100</v>
      </c>
      <c r="V878" s="1088"/>
      <c r="W878" s="551">
        <v>47604</v>
      </c>
      <c r="X878" s="551">
        <v>16887</v>
      </c>
      <c r="Y878" s="551">
        <v>16240</v>
      </c>
      <c r="Z878" s="551">
        <v>11307</v>
      </c>
      <c r="AA878" s="551">
        <v>8092</v>
      </c>
      <c r="AB878" s="551">
        <v>14668</v>
      </c>
      <c r="AC878" s="551" t="s">
        <v>13876</v>
      </c>
      <c r="AD878" s="552" t="s">
        <v>13876</v>
      </c>
      <c r="AE878" s="553">
        <v>114798</v>
      </c>
      <c r="AF878" t="s">
        <v>8063</v>
      </c>
      <c r="AG878" t="s">
        <v>8068</v>
      </c>
      <c r="AH878" t="s">
        <v>8070</v>
      </c>
      <c r="AJ878" s="548" t="s">
        <v>13693</v>
      </c>
      <c r="AK878" s="548" t="s">
        <v>13816</v>
      </c>
      <c r="AL878" s="548" t="s">
        <v>13669</v>
      </c>
      <c r="AM878" s="548" t="s">
        <v>14205</v>
      </c>
      <c r="AN878" s="584" t="s">
        <v>14206</v>
      </c>
      <c r="AO878" s="584" t="s">
        <v>8064</v>
      </c>
      <c r="AQ878" t="s">
        <v>13876</v>
      </c>
      <c r="AR878" t="s">
        <v>13876</v>
      </c>
      <c r="AS878" t="s">
        <v>15291</v>
      </c>
      <c r="AT878" t="s">
        <v>15287</v>
      </c>
      <c r="AU878" t="s">
        <v>15290</v>
      </c>
      <c r="AV878" t="s">
        <v>15288</v>
      </c>
      <c r="AW878" t="s">
        <v>15291</v>
      </c>
      <c r="AX878" t="s">
        <v>13876</v>
      </c>
      <c r="AY878" t="s">
        <v>13876</v>
      </c>
      <c r="AZ878" t="s">
        <v>15289</v>
      </c>
      <c r="BA878" t="s">
        <v>15290</v>
      </c>
      <c r="BB878" t="s">
        <v>15285</v>
      </c>
      <c r="BC878" t="s">
        <v>15285</v>
      </c>
      <c r="BD878" t="s">
        <v>15287</v>
      </c>
      <c r="BE878" t="s">
        <v>13876</v>
      </c>
      <c r="BF878" t="s">
        <v>13876</v>
      </c>
      <c r="BG878" t="s">
        <v>15289</v>
      </c>
      <c r="BH878" t="s">
        <v>15290</v>
      </c>
      <c r="BI878" t="s">
        <v>15292</v>
      </c>
      <c r="BJ878" t="s">
        <v>15291</v>
      </c>
      <c r="BK878" t="s">
        <v>15288</v>
      </c>
      <c r="BL878" t="s">
        <v>13876</v>
      </c>
      <c r="BM878" t="s">
        <v>13876</v>
      </c>
      <c r="BN878" t="s">
        <v>15289</v>
      </c>
      <c r="BO878" t="s">
        <v>15289</v>
      </c>
      <c r="BP878" t="s">
        <v>15284</v>
      </c>
      <c r="BQ878" t="s">
        <v>15288</v>
      </c>
      <c r="BR878" t="s">
        <v>15287</v>
      </c>
      <c r="BS878" t="s">
        <v>13876</v>
      </c>
      <c r="BT878" t="s">
        <v>13876</v>
      </c>
      <c r="BU878" t="s">
        <v>13876</v>
      </c>
      <c r="BV878" t="s">
        <v>15285</v>
      </c>
      <c r="BW878" t="s">
        <v>15288</v>
      </c>
      <c r="BX878" t="s">
        <v>15294</v>
      </c>
      <c r="BY878" t="s">
        <v>15292</v>
      </c>
      <c r="BZ878" t="s">
        <v>13876</v>
      </c>
      <c r="CA878" t="s">
        <v>13876</v>
      </c>
      <c r="CB878" t="s">
        <v>15289</v>
      </c>
      <c r="CC878" t="s">
        <v>15291</v>
      </c>
      <c r="CD878" t="s">
        <v>15290</v>
      </c>
      <c r="CE878" t="s">
        <v>15290</v>
      </c>
      <c r="CF878" t="s">
        <v>15285</v>
      </c>
      <c r="CG878" t="s">
        <v>13876</v>
      </c>
      <c r="CH878" t="s">
        <v>13876</v>
      </c>
      <c r="CI878" t="s">
        <v>13876</v>
      </c>
      <c r="CJ878" t="s">
        <v>13876</v>
      </c>
      <c r="CK878" t="s">
        <v>13876</v>
      </c>
      <c r="CL878" t="s">
        <v>13876</v>
      </c>
      <c r="CM878" t="s">
        <v>13876</v>
      </c>
      <c r="CN878" t="s">
        <v>13876</v>
      </c>
      <c r="CO878" t="s">
        <v>13876</v>
      </c>
      <c r="CP878" t="s">
        <v>13876</v>
      </c>
      <c r="CQ878" t="s">
        <v>13876</v>
      </c>
      <c r="CR878" t="s">
        <v>13876</v>
      </c>
      <c r="CS878" t="s">
        <v>13876</v>
      </c>
      <c r="CT878" t="s">
        <v>13876</v>
      </c>
    </row>
    <row r="879" spans="1:98" hidden="1">
      <c r="A879" s="1088"/>
      <c r="B879" s="554" t="s">
        <v>8064</v>
      </c>
      <c r="C879" s="554" t="s">
        <v>7708</v>
      </c>
      <c r="D879" s="554" t="s">
        <v>8065</v>
      </c>
      <c r="E879" s="336" t="s">
        <v>368</v>
      </c>
      <c r="F879" s="336" t="s">
        <v>13815</v>
      </c>
      <c r="G879" s="336">
        <v>2911600134</v>
      </c>
      <c r="H879" s="554" t="s">
        <v>8071</v>
      </c>
      <c r="I879" s="336" t="s">
        <v>115</v>
      </c>
      <c r="J879" s="336" t="s">
        <v>13659</v>
      </c>
      <c r="K879" s="336" t="s">
        <v>13546</v>
      </c>
      <c r="L879" s="336" t="s">
        <v>13658</v>
      </c>
      <c r="M879" s="336" t="s">
        <v>13658</v>
      </c>
      <c r="N879" s="336"/>
      <c r="O879" s="632" t="s">
        <v>13661</v>
      </c>
      <c r="P879" s="632"/>
      <c r="Q879" s="556">
        <v>44620</v>
      </c>
      <c r="R879" s="336"/>
      <c r="S879" s="557">
        <v>44666</v>
      </c>
      <c r="T879" s="336" t="s">
        <v>15974</v>
      </c>
      <c r="U879" s="625">
        <v>100</v>
      </c>
      <c r="V879" s="1088"/>
      <c r="W879" s="551">
        <v>19300</v>
      </c>
      <c r="X879" s="551">
        <v>7558</v>
      </c>
      <c r="Y879" s="551">
        <v>6273</v>
      </c>
      <c r="Z879" s="551">
        <v>5773</v>
      </c>
      <c r="AA879" s="551">
        <v>4740</v>
      </c>
      <c r="AB879" s="551">
        <v>5330</v>
      </c>
      <c r="AC879" s="551" t="s">
        <v>13876</v>
      </c>
      <c r="AD879" s="552" t="s">
        <v>13876</v>
      </c>
      <c r="AE879" s="553">
        <v>48974</v>
      </c>
      <c r="AF879" t="s">
        <v>8063</v>
      </c>
      <c r="AG879" t="s">
        <v>8068</v>
      </c>
      <c r="AH879" t="s">
        <v>8070</v>
      </c>
      <c r="AJ879" s="548" t="s">
        <v>13693</v>
      </c>
      <c r="AK879" s="548" t="s">
        <v>13816</v>
      </c>
      <c r="AL879" s="548" t="s">
        <v>13669</v>
      </c>
      <c r="AM879" s="548" t="s">
        <v>14205</v>
      </c>
      <c r="AN879" s="584" t="s">
        <v>14206</v>
      </c>
      <c r="AO879" s="584" t="s">
        <v>8064</v>
      </c>
      <c r="AQ879" t="s">
        <v>13876</v>
      </c>
      <c r="AR879" t="s">
        <v>13876</v>
      </c>
      <c r="AS879" t="s">
        <v>15289</v>
      </c>
      <c r="AT879" t="s">
        <v>15294</v>
      </c>
      <c r="AU879" t="s">
        <v>15284</v>
      </c>
      <c r="AV879" t="s">
        <v>15288</v>
      </c>
      <c r="AW879" t="s">
        <v>15288</v>
      </c>
      <c r="AX879" t="s">
        <v>13876</v>
      </c>
      <c r="AY879" t="s">
        <v>13876</v>
      </c>
      <c r="AZ879" t="s">
        <v>13876</v>
      </c>
      <c r="BA879" t="s">
        <v>15287</v>
      </c>
      <c r="BB879" t="s">
        <v>15286</v>
      </c>
      <c r="BC879" t="s">
        <v>15286</v>
      </c>
      <c r="BD879" t="s">
        <v>15285</v>
      </c>
      <c r="BE879" t="s">
        <v>13876</v>
      </c>
      <c r="BF879" t="s">
        <v>13876</v>
      </c>
      <c r="BG879" t="s">
        <v>13876</v>
      </c>
      <c r="BH879" t="s">
        <v>15290</v>
      </c>
      <c r="BI879" t="s">
        <v>15292</v>
      </c>
      <c r="BJ879" t="s">
        <v>15287</v>
      </c>
      <c r="BK879" t="s">
        <v>15284</v>
      </c>
      <c r="BL879" t="s">
        <v>13876</v>
      </c>
      <c r="BM879" t="s">
        <v>13876</v>
      </c>
      <c r="BN879" t="s">
        <v>13876</v>
      </c>
      <c r="BO879" t="s">
        <v>15286</v>
      </c>
      <c r="BP879" t="s">
        <v>15287</v>
      </c>
      <c r="BQ879" t="s">
        <v>15287</v>
      </c>
      <c r="BR879" t="s">
        <v>15284</v>
      </c>
      <c r="BS879" t="s">
        <v>13876</v>
      </c>
      <c r="BT879" t="s">
        <v>13876</v>
      </c>
      <c r="BU879" t="s">
        <v>13876</v>
      </c>
      <c r="BV879" t="s">
        <v>15291</v>
      </c>
      <c r="BW879" t="s">
        <v>15287</v>
      </c>
      <c r="BX879" t="s">
        <v>15291</v>
      </c>
      <c r="BY879" t="s">
        <v>15288</v>
      </c>
      <c r="BZ879" t="s">
        <v>13876</v>
      </c>
      <c r="CA879" t="s">
        <v>13876</v>
      </c>
      <c r="CB879" t="s">
        <v>13876</v>
      </c>
      <c r="CC879" t="s">
        <v>15286</v>
      </c>
      <c r="CD879" t="s">
        <v>15284</v>
      </c>
      <c r="CE879" t="s">
        <v>15284</v>
      </c>
      <c r="CF879" t="s">
        <v>15288</v>
      </c>
      <c r="CG879" t="s">
        <v>13876</v>
      </c>
      <c r="CH879" t="s">
        <v>13876</v>
      </c>
      <c r="CI879" t="s">
        <v>13876</v>
      </c>
      <c r="CJ879" t="s">
        <v>13876</v>
      </c>
      <c r="CK879" t="s">
        <v>13876</v>
      </c>
      <c r="CL879" t="s">
        <v>13876</v>
      </c>
      <c r="CM879" t="s">
        <v>13876</v>
      </c>
      <c r="CN879" t="s">
        <v>13876</v>
      </c>
      <c r="CO879" t="s">
        <v>13876</v>
      </c>
      <c r="CP879" t="s">
        <v>13876</v>
      </c>
      <c r="CQ879" t="s">
        <v>13876</v>
      </c>
      <c r="CR879" t="s">
        <v>13876</v>
      </c>
      <c r="CS879" t="s">
        <v>13876</v>
      </c>
      <c r="CT879" t="s">
        <v>13876</v>
      </c>
    </row>
    <row r="880" spans="1:98" hidden="1">
      <c r="A880" s="632"/>
      <c r="B880" s="555"/>
      <c r="C880" s="554"/>
      <c r="D880" s="554"/>
      <c r="E880" s="336"/>
      <c r="F880" s="336"/>
      <c r="G880" s="336"/>
      <c r="H880" s="554"/>
      <c r="I880" s="336"/>
      <c r="J880" s="336"/>
      <c r="K880" s="336"/>
      <c r="L880" s="336"/>
      <c r="M880" s="336"/>
      <c r="N880" s="336"/>
      <c r="O880" s="632"/>
      <c r="P880" s="632"/>
      <c r="Q880" s="556"/>
      <c r="R880" s="336"/>
      <c r="S880" s="336"/>
      <c r="T880" s="336" t="s">
        <v>13876</v>
      </c>
      <c r="U880" s="336"/>
      <c r="V880" s="632"/>
      <c r="W880" s="551"/>
      <c r="X880" s="551"/>
      <c r="Y880" s="551"/>
      <c r="Z880" s="551"/>
      <c r="AA880" s="551">
        <v>0</v>
      </c>
      <c r="AB880" s="551">
        <v>0</v>
      </c>
      <c r="AC880" s="551">
        <v>0</v>
      </c>
      <c r="AD880" s="552"/>
      <c r="AE880" s="623">
        <v>0</v>
      </c>
      <c r="AQ880" t="s">
        <v>13876</v>
      </c>
      <c r="AR880" t="s">
        <v>13876</v>
      </c>
      <c r="AS880" t="s">
        <v>13876</v>
      </c>
      <c r="AT880" t="s">
        <v>13876</v>
      </c>
      <c r="AU880" t="s">
        <v>13876</v>
      </c>
      <c r="AV880" t="s">
        <v>13876</v>
      </c>
      <c r="AW880" t="s">
        <v>13876</v>
      </c>
      <c r="AX880" t="s">
        <v>13876</v>
      </c>
      <c r="AY880" t="s">
        <v>13876</v>
      </c>
      <c r="AZ880" t="s">
        <v>13876</v>
      </c>
      <c r="BA880" t="s">
        <v>13876</v>
      </c>
      <c r="BB880" t="s">
        <v>13876</v>
      </c>
      <c r="BC880" t="s">
        <v>13876</v>
      </c>
      <c r="BD880" t="s">
        <v>13876</v>
      </c>
      <c r="BE880" t="s">
        <v>13876</v>
      </c>
      <c r="BF880" t="s">
        <v>13876</v>
      </c>
      <c r="BG880" t="s">
        <v>13876</v>
      </c>
      <c r="BH880" t="s">
        <v>13876</v>
      </c>
      <c r="BI880" t="s">
        <v>13876</v>
      </c>
      <c r="BJ880" t="s">
        <v>13876</v>
      </c>
      <c r="BK880" t="s">
        <v>13876</v>
      </c>
      <c r="BL880" t="s">
        <v>13876</v>
      </c>
      <c r="BM880" t="s">
        <v>13876</v>
      </c>
      <c r="BN880" t="s">
        <v>13876</v>
      </c>
      <c r="BO880" t="s">
        <v>13876</v>
      </c>
      <c r="BP880" t="s">
        <v>13876</v>
      </c>
      <c r="BQ880" t="s">
        <v>13876</v>
      </c>
      <c r="BR880" t="s">
        <v>13876</v>
      </c>
      <c r="BS880" t="s">
        <v>13876</v>
      </c>
      <c r="BT880" t="s">
        <v>13876</v>
      </c>
      <c r="BU880" t="s">
        <v>13876</v>
      </c>
      <c r="BV880" t="s">
        <v>13876</v>
      </c>
      <c r="BW880" t="s">
        <v>13876</v>
      </c>
      <c r="BX880" t="s">
        <v>13876</v>
      </c>
      <c r="BY880" t="s">
        <v>13876</v>
      </c>
      <c r="BZ880" t="s">
        <v>13876</v>
      </c>
      <c r="CA880" t="s">
        <v>13876</v>
      </c>
      <c r="CB880" t="s">
        <v>13876</v>
      </c>
      <c r="CC880" t="s">
        <v>13876</v>
      </c>
      <c r="CD880" t="s">
        <v>13876</v>
      </c>
      <c r="CE880" t="s">
        <v>13876</v>
      </c>
      <c r="CF880" t="s">
        <v>13876</v>
      </c>
      <c r="CG880" t="s">
        <v>13876</v>
      </c>
      <c r="CH880" t="s">
        <v>13876</v>
      </c>
      <c r="CI880" t="s">
        <v>13876</v>
      </c>
      <c r="CJ880" t="s">
        <v>13876</v>
      </c>
      <c r="CK880" t="s">
        <v>13876</v>
      </c>
      <c r="CL880" t="s">
        <v>13876</v>
      </c>
      <c r="CM880" t="s">
        <v>13876</v>
      </c>
      <c r="CN880" t="s">
        <v>13876</v>
      </c>
      <c r="CO880" t="s">
        <v>13876</v>
      </c>
      <c r="CP880" t="s">
        <v>13876</v>
      </c>
      <c r="CQ880" t="s">
        <v>13876</v>
      </c>
      <c r="CR880" t="s">
        <v>13876</v>
      </c>
      <c r="CS880" t="s">
        <v>13876</v>
      </c>
      <c r="CT880" t="s">
        <v>13876</v>
      </c>
    </row>
    <row r="881" spans="1:98" hidden="1">
      <c r="A881" s="1088">
        <v>195</v>
      </c>
      <c r="B881" s="554" t="s">
        <v>5026</v>
      </c>
      <c r="C881" s="554" t="s">
        <v>5027</v>
      </c>
      <c r="D881" s="554" t="s">
        <v>5028</v>
      </c>
      <c r="E881" s="336" t="s">
        <v>368</v>
      </c>
      <c r="F881" s="336" t="s">
        <v>5032</v>
      </c>
      <c r="G881" s="336">
        <v>2910700356</v>
      </c>
      <c r="H881" s="554" t="s">
        <v>5035</v>
      </c>
      <c r="I881" s="336" t="s">
        <v>113</v>
      </c>
      <c r="J881" s="336" t="s">
        <v>13659</v>
      </c>
      <c r="K881" s="336" t="s">
        <v>13546</v>
      </c>
      <c r="L881" s="336" t="s">
        <v>13658</v>
      </c>
      <c r="M881" s="336" t="s">
        <v>13659</v>
      </c>
      <c r="N881" s="336" t="s">
        <v>13549</v>
      </c>
      <c r="O881" s="632"/>
      <c r="P881" s="632"/>
      <c r="Q881" s="632"/>
      <c r="R881" s="336"/>
      <c r="S881" s="336"/>
      <c r="T881" s="336" t="s">
        <v>15975</v>
      </c>
      <c r="U881" s="625"/>
      <c r="V881" s="1088"/>
      <c r="W881" s="551" t="s">
        <v>13876</v>
      </c>
      <c r="X881" s="551" t="s">
        <v>13876</v>
      </c>
      <c r="Y881" s="551" t="s">
        <v>13876</v>
      </c>
      <c r="Z881" s="551" t="s">
        <v>13876</v>
      </c>
      <c r="AA881" s="551" t="s">
        <v>13876</v>
      </c>
      <c r="AB881" s="551" t="s">
        <v>13876</v>
      </c>
      <c r="AC881" s="551" t="s">
        <v>13876</v>
      </c>
      <c r="AD881" s="552" t="s">
        <v>13876</v>
      </c>
      <c r="AE881" s="623">
        <v>0</v>
      </c>
      <c r="AF881" t="s">
        <v>5025</v>
      </c>
      <c r="AG881" t="s">
        <v>5031</v>
      </c>
      <c r="AH881" t="s">
        <v>5034</v>
      </c>
      <c r="AQ881" t="s">
        <v>13876</v>
      </c>
      <c r="AR881" t="s">
        <v>13876</v>
      </c>
      <c r="AS881" t="s">
        <v>13876</v>
      </c>
      <c r="AT881" t="s">
        <v>13876</v>
      </c>
      <c r="AU881" t="s">
        <v>13876</v>
      </c>
      <c r="AV881" t="s">
        <v>13876</v>
      </c>
      <c r="AW881" t="s">
        <v>13876</v>
      </c>
      <c r="AX881" t="s">
        <v>13876</v>
      </c>
      <c r="AY881" t="s">
        <v>13876</v>
      </c>
      <c r="AZ881" t="s">
        <v>13876</v>
      </c>
      <c r="BA881" t="s">
        <v>13876</v>
      </c>
      <c r="BB881" t="s">
        <v>13876</v>
      </c>
      <c r="BC881" t="s">
        <v>13876</v>
      </c>
      <c r="BD881" t="s">
        <v>13876</v>
      </c>
      <c r="BE881" t="s">
        <v>13876</v>
      </c>
      <c r="BF881" t="s">
        <v>13876</v>
      </c>
      <c r="BG881" t="s">
        <v>13876</v>
      </c>
      <c r="BH881" t="s">
        <v>13876</v>
      </c>
      <c r="BI881" t="s">
        <v>13876</v>
      </c>
      <c r="BJ881" t="s">
        <v>13876</v>
      </c>
      <c r="BK881" t="s">
        <v>13876</v>
      </c>
      <c r="BL881" t="s">
        <v>13876</v>
      </c>
      <c r="BM881" t="s">
        <v>13876</v>
      </c>
      <c r="BN881" t="s">
        <v>13876</v>
      </c>
      <c r="BO881" t="s">
        <v>13876</v>
      </c>
      <c r="BP881" t="s">
        <v>13876</v>
      </c>
      <c r="BQ881" t="s">
        <v>13876</v>
      </c>
      <c r="BR881" t="s">
        <v>13876</v>
      </c>
      <c r="BS881" t="s">
        <v>13876</v>
      </c>
      <c r="BT881" t="s">
        <v>13876</v>
      </c>
      <c r="BU881" t="s">
        <v>13876</v>
      </c>
      <c r="BV881" t="s">
        <v>13876</v>
      </c>
      <c r="BW881" t="s">
        <v>13876</v>
      </c>
      <c r="BX881" t="s">
        <v>13876</v>
      </c>
      <c r="BY881" t="s">
        <v>13876</v>
      </c>
      <c r="BZ881" t="s">
        <v>13876</v>
      </c>
      <c r="CA881" t="s">
        <v>13876</v>
      </c>
      <c r="CB881" t="s">
        <v>13876</v>
      </c>
      <c r="CC881" t="s">
        <v>13876</v>
      </c>
      <c r="CD881" t="s">
        <v>13876</v>
      </c>
      <c r="CE881" t="s">
        <v>13876</v>
      </c>
      <c r="CF881" t="s">
        <v>13876</v>
      </c>
      <c r="CG881" t="s">
        <v>13876</v>
      </c>
      <c r="CH881" t="s">
        <v>13876</v>
      </c>
      <c r="CI881" t="s">
        <v>13876</v>
      </c>
      <c r="CJ881" t="s">
        <v>13876</v>
      </c>
      <c r="CK881" t="s">
        <v>13876</v>
      </c>
      <c r="CL881" t="s">
        <v>13876</v>
      </c>
      <c r="CM881" t="s">
        <v>13876</v>
      </c>
      <c r="CN881" t="s">
        <v>13876</v>
      </c>
      <c r="CO881" t="s">
        <v>13876</v>
      </c>
      <c r="CP881" t="s">
        <v>13876</v>
      </c>
      <c r="CQ881" t="s">
        <v>13876</v>
      </c>
      <c r="CR881" t="s">
        <v>13876</v>
      </c>
      <c r="CS881" t="s">
        <v>13876</v>
      </c>
      <c r="CT881" t="s">
        <v>13876</v>
      </c>
    </row>
    <row r="882" spans="1:98" hidden="1">
      <c r="A882" s="1088"/>
      <c r="B882" s="554" t="s">
        <v>5026</v>
      </c>
      <c r="C882" s="554" t="s">
        <v>5027</v>
      </c>
      <c r="D882" s="554" t="s">
        <v>5028</v>
      </c>
      <c r="E882" s="336" t="s">
        <v>368</v>
      </c>
      <c r="F882" s="336" t="s">
        <v>5032</v>
      </c>
      <c r="G882" s="336">
        <v>2910700356</v>
      </c>
      <c r="H882" s="554" t="s">
        <v>5035</v>
      </c>
      <c r="I882" s="336" t="s">
        <v>114</v>
      </c>
      <c r="J882" s="336" t="s">
        <v>13659</v>
      </c>
      <c r="K882" s="336" t="s">
        <v>13546</v>
      </c>
      <c r="L882" s="336" t="s">
        <v>13658</v>
      </c>
      <c r="M882" s="336" t="s">
        <v>13659</v>
      </c>
      <c r="N882" s="336" t="s">
        <v>13549</v>
      </c>
      <c r="O882" s="632"/>
      <c r="P882" s="632"/>
      <c r="Q882" s="632"/>
      <c r="R882" s="336"/>
      <c r="S882" s="336"/>
      <c r="T882" s="336" t="s">
        <v>15976</v>
      </c>
      <c r="U882" s="609"/>
      <c r="V882" s="1088"/>
      <c r="W882" s="551" t="s">
        <v>13876</v>
      </c>
      <c r="X882" s="551" t="s">
        <v>13876</v>
      </c>
      <c r="Y882" s="551" t="s">
        <v>13876</v>
      </c>
      <c r="Z882" s="551" t="s">
        <v>13876</v>
      </c>
      <c r="AA882" s="551" t="s">
        <v>13876</v>
      </c>
      <c r="AB882" s="551" t="s">
        <v>13876</v>
      </c>
      <c r="AC882" s="551" t="s">
        <v>13876</v>
      </c>
      <c r="AD882" s="552" t="s">
        <v>13876</v>
      </c>
      <c r="AE882" s="623">
        <v>0</v>
      </c>
      <c r="AF882" t="s">
        <v>5025</v>
      </c>
      <c r="AG882" t="s">
        <v>5031</v>
      </c>
      <c r="AH882" t="s">
        <v>5034</v>
      </c>
      <c r="AQ882" t="s">
        <v>13876</v>
      </c>
      <c r="AR882" t="s">
        <v>13876</v>
      </c>
      <c r="AS882" t="s">
        <v>13876</v>
      </c>
      <c r="AT882" t="s">
        <v>13876</v>
      </c>
      <c r="AU882" t="s">
        <v>13876</v>
      </c>
      <c r="AV882" t="s">
        <v>13876</v>
      </c>
      <c r="AW882" t="s">
        <v>13876</v>
      </c>
      <c r="AX882" t="s">
        <v>13876</v>
      </c>
      <c r="AY882" t="s">
        <v>13876</v>
      </c>
      <c r="AZ882" t="s">
        <v>13876</v>
      </c>
      <c r="BA882" t="s">
        <v>13876</v>
      </c>
      <c r="BB882" t="s">
        <v>13876</v>
      </c>
      <c r="BC882" t="s">
        <v>13876</v>
      </c>
      <c r="BD882" t="s">
        <v>13876</v>
      </c>
      <c r="BE882" t="s">
        <v>13876</v>
      </c>
      <c r="BF882" t="s">
        <v>13876</v>
      </c>
      <c r="BG882" t="s">
        <v>13876</v>
      </c>
      <c r="BH882" t="s">
        <v>13876</v>
      </c>
      <c r="BI882" t="s">
        <v>13876</v>
      </c>
      <c r="BJ882" t="s">
        <v>13876</v>
      </c>
      <c r="BK882" t="s">
        <v>13876</v>
      </c>
      <c r="BL882" t="s">
        <v>13876</v>
      </c>
      <c r="BM882" t="s">
        <v>13876</v>
      </c>
      <c r="BN882" t="s">
        <v>13876</v>
      </c>
      <c r="BO882" t="s">
        <v>13876</v>
      </c>
      <c r="BP882" t="s">
        <v>13876</v>
      </c>
      <c r="BQ882" t="s">
        <v>13876</v>
      </c>
      <c r="BR882" t="s">
        <v>13876</v>
      </c>
      <c r="BS882" t="s">
        <v>13876</v>
      </c>
      <c r="BT882" t="s">
        <v>13876</v>
      </c>
      <c r="BU882" t="s">
        <v>13876</v>
      </c>
      <c r="BV882" t="s">
        <v>13876</v>
      </c>
      <c r="BW882" t="s">
        <v>13876</v>
      </c>
      <c r="BX882" t="s">
        <v>13876</v>
      </c>
      <c r="BY882" t="s">
        <v>13876</v>
      </c>
      <c r="BZ882" t="s">
        <v>13876</v>
      </c>
      <c r="CA882" t="s">
        <v>13876</v>
      </c>
      <c r="CB882" t="s">
        <v>13876</v>
      </c>
      <c r="CC882" t="s">
        <v>13876</v>
      </c>
      <c r="CD882" t="s">
        <v>13876</v>
      </c>
      <c r="CE882" t="s">
        <v>13876</v>
      </c>
      <c r="CF882" t="s">
        <v>13876</v>
      </c>
      <c r="CG882" t="s">
        <v>13876</v>
      </c>
      <c r="CH882" t="s">
        <v>13876</v>
      </c>
      <c r="CI882" t="s">
        <v>13876</v>
      </c>
      <c r="CJ882" t="s">
        <v>13876</v>
      </c>
      <c r="CK882" t="s">
        <v>13876</v>
      </c>
      <c r="CL882" t="s">
        <v>13876</v>
      </c>
      <c r="CM882" t="s">
        <v>13876</v>
      </c>
      <c r="CN882" t="s">
        <v>13876</v>
      </c>
      <c r="CO882" t="s">
        <v>13876</v>
      </c>
      <c r="CP882" t="s">
        <v>13876</v>
      </c>
      <c r="CQ882" t="s">
        <v>13876</v>
      </c>
      <c r="CR882" t="s">
        <v>13876</v>
      </c>
      <c r="CS882" t="s">
        <v>13876</v>
      </c>
      <c r="CT882" t="s">
        <v>13876</v>
      </c>
    </row>
    <row r="883" spans="1:98" hidden="1">
      <c r="A883" s="632"/>
      <c r="B883" s="555"/>
      <c r="C883" s="554"/>
      <c r="D883" s="554"/>
      <c r="E883" s="336"/>
      <c r="F883" s="336"/>
      <c r="G883" s="336"/>
      <c r="H883" s="554"/>
      <c r="I883" s="336"/>
      <c r="J883" s="336"/>
      <c r="K883" s="336"/>
      <c r="L883" s="336"/>
      <c r="M883" s="336"/>
      <c r="N883" s="336"/>
      <c r="O883" s="632"/>
      <c r="P883" s="632"/>
      <c r="Q883" s="632"/>
      <c r="R883" s="336"/>
      <c r="S883" s="336"/>
      <c r="T883" s="336" t="s">
        <v>13876</v>
      </c>
      <c r="U883" s="336"/>
      <c r="V883" s="632"/>
      <c r="W883" s="551"/>
      <c r="X883" s="551"/>
      <c r="Y883" s="551"/>
      <c r="Z883" s="551"/>
      <c r="AA883" s="551">
        <v>0</v>
      </c>
      <c r="AB883" s="551">
        <v>0</v>
      </c>
      <c r="AC883" s="551">
        <v>0</v>
      </c>
      <c r="AD883" s="552"/>
      <c r="AE883" s="623">
        <v>0</v>
      </c>
      <c r="AQ883" t="s">
        <v>13876</v>
      </c>
      <c r="AR883" t="s">
        <v>13876</v>
      </c>
      <c r="AS883" t="s">
        <v>13876</v>
      </c>
      <c r="AT883" t="s">
        <v>13876</v>
      </c>
      <c r="AU883" t="s">
        <v>13876</v>
      </c>
      <c r="AV883" t="s">
        <v>13876</v>
      </c>
      <c r="AW883" t="s">
        <v>13876</v>
      </c>
      <c r="AX883" t="s">
        <v>13876</v>
      </c>
      <c r="AY883" t="s">
        <v>13876</v>
      </c>
      <c r="AZ883" t="s">
        <v>13876</v>
      </c>
      <c r="BA883" t="s">
        <v>13876</v>
      </c>
      <c r="BB883" t="s">
        <v>13876</v>
      </c>
      <c r="BC883" t="s">
        <v>13876</v>
      </c>
      <c r="BD883" t="s">
        <v>13876</v>
      </c>
      <c r="BE883" t="s">
        <v>13876</v>
      </c>
      <c r="BF883" t="s">
        <v>13876</v>
      </c>
      <c r="BG883" t="s">
        <v>13876</v>
      </c>
      <c r="BH883" t="s">
        <v>13876</v>
      </c>
      <c r="BI883" t="s">
        <v>13876</v>
      </c>
      <c r="BJ883" t="s">
        <v>13876</v>
      </c>
      <c r="BK883" t="s">
        <v>13876</v>
      </c>
      <c r="BL883" t="s">
        <v>13876</v>
      </c>
      <c r="BM883" t="s">
        <v>13876</v>
      </c>
      <c r="BN883" t="s">
        <v>13876</v>
      </c>
      <c r="BO883" t="s">
        <v>13876</v>
      </c>
      <c r="BP883" t="s">
        <v>13876</v>
      </c>
      <c r="BQ883" t="s">
        <v>13876</v>
      </c>
      <c r="BR883" t="s">
        <v>13876</v>
      </c>
      <c r="BS883" t="s">
        <v>13876</v>
      </c>
      <c r="BT883" t="s">
        <v>13876</v>
      </c>
      <c r="BU883" t="s">
        <v>13876</v>
      </c>
      <c r="BV883" t="s">
        <v>13876</v>
      </c>
      <c r="BW883" t="s">
        <v>13876</v>
      </c>
      <c r="BX883" t="s">
        <v>13876</v>
      </c>
      <c r="BY883" t="s">
        <v>13876</v>
      </c>
      <c r="BZ883" t="s">
        <v>13876</v>
      </c>
      <c r="CA883" t="s">
        <v>13876</v>
      </c>
      <c r="CB883" t="s">
        <v>13876</v>
      </c>
      <c r="CC883" t="s">
        <v>13876</v>
      </c>
      <c r="CD883" t="s">
        <v>13876</v>
      </c>
      <c r="CE883" t="s">
        <v>13876</v>
      </c>
      <c r="CF883" t="s">
        <v>13876</v>
      </c>
      <c r="CG883" t="s">
        <v>13876</v>
      </c>
      <c r="CH883" t="s">
        <v>13876</v>
      </c>
      <c r="CI883" t="s">
        <v>13876</v>
      </c>
      <c r="CJ883" t="s">
        <v>13876</v>
      </c>
      <c r="CK883" t="s">
        <v>13876</v>
      </c>
      <c r="CL883" t="s">
        <v>13876</v>
      </c>
      <c r="CM883" t="s">
        <v>13876</v>
      </c>
      <c r="CN883" t="s">
        <v>13876</v>
      </c>
      <c r="CO883" t="s">
        <v>13876</v>
      </c>
      <c r="CP883" t="s">
        <v>13876</v>
      </c>
      <c r="CQ883" t="s">
        <v>13876</v>
      </c>
      <c r="CR883" t="s">
        <v>13876</v>
      </c>
      <c r="CS883" t="s">
        <v>13876</v>
      </c>
      <c r="CT883" t="s">
        <v>13876</v>
      </c>
    </row>
    <row r="884" spans="1:98" hidden="1">
      <c r="A884" s="1088">
        <v>196</v>
      </c>
      <c r="B884" s="554" t="s">
        <v>5908</v>
      </c>
      <c r="C884" s="554" t="s">
        <v>2009</v>
      </c>
      <c r="D884" s="554" t="s">
        <v>5909</v>
      </c>
      <c r="E884" s="336" t="s">
        <v>368</v>
      </c>
      <c r="F884" s="336" t="s">
        <v>14208</v>
      </c>
      <c r="G884" s="336">
        <v>2910900279</v>
      </c>
      <c r="H884" s="554" t="s">
        <v>14209</v>
      </c>
      <c r="I884" s="336" t="s">
        <v>113</v>
      </c>
      <c r="J884" s="336" t="s">
        <v>13659</v>
      </c>
      <c r="K884" s="336" t="s">
        <v>13549</v>
      </c>
      <c r="L884" s="336" t="s">
        <v>13658</v>
      </c>
      <c r="M884" s="336"/>
      <c r="N884" s="336"/>
      <c r="O884" s="632" t="s">
        <v>13661</v>
      </c>
      <c r="P884" s="632"/>
      <c r="Q884" s="556">
        <v>44609</v>
      </c>
      <c r="R884" s="573" t="s">
        <v>14210</v>
      </c>
      <c r="S884" s="557">
        <v>44666</v>
      </c>
      <c r="T884" s="336" t="s">
        <v>15977</v>
      </c>
      <c r="U884" s="625">
        <v>101</v>
      </c>
      <c r="V884" s="1088">
        <v>101</v>
      </c>
      <c r="W884" s="551">
        <v>177117</v>
      </c>
      <c r="X884" s="551">
        <v>59855</v>
      </c>
      <c r="Y884" s="551">
        <v>61138</v>
      </c>
      <c r="Z884" s="551">
        <v>55250</v>
      </c>
      <c r="AA884" s="551">
        <v>64499</v>
      </c>
      <c r="AB884" s="551">
        <v>86750</v>
      </c>
      <c r="AC884" s="551" t="s">
        <v>13876</v>
      </c>
      <c r="AD884" s="552" t="s">
        <v>13876</v>
      </c>
      <c r="AE884" s="623">
        <v>504609</v>
      </c>
      <c r="AF884" t="s">
        <v>5907</v>
      </c>
      <c r="AG884" t="s">
        <v>5912</v>
      </c>
      <c r="AH884" t="s">
        <v>5915</v>
      </c>
      <c r="AQ884" t="s">
        <v>13876</v>
      </c>
      <c r="AR884" t="s">
        <v>15289</v>
      </c>
      <c r="AS884" t="s">
        <v>15287</v>
      </c>
      <c r="AT884" t="s">
        <v>15287</v>
      </c>
      <c r="AU884" t="s">
        <v>15289</v>
      </c>
      <c r="AV884" t="s">
        <v>15289</v>
      </c>
      <c r="AW884" t="s">
        <v>15287</v>
      </c>
      <c r="AX884" t="s">
        <v>13876</v>
      </c>
      <c r="AY884" t="s">
        <v>13876</v>
      </c>
      <c r="AZ884" t="s">
        <v>15286</v>
      </c>
      <c r="BA884" t="s">
        <v>15294</v>
      </c>
      <c r="BB884" t="s">
        <v>15285</v>
      </c>
      <c r="BC884" t="s">
        <v>15286</v>
      </c>
      <c r="BD884" t="s">
        <v>15286</v>
      </c>
      <c r="BE884" t="s">
        <v>13876</v>
      </c>
      <c r="BF884" t="s">
        <v>13876</v>
      </c>
      <c r="BG884" t="s">
        <v>15290</v>
      </c>
      <c r="BH884" t="s">
        <v>15289</v>
      </c>
      <c r="BI884" t="s">
        <v>15289</v>
      </c>
      <c r="BJ884" t="s">
        <v>15284</v>
      </c>
      <c r="BK884" t="s">
        <v>15285</v>
      </c>
      <c r="BL884" t="s">
        <v>13876</v>
      </c>
      <c r="BM884" t="s">
        <v>13876</v>
      </c>
      <c r="BN884" t="s">
        <v>15286</v>
      </c>
      <c r="BO884" t="s">
        <v>15286</v>
      </c>
      <c r="BP884" t="s">
        <v>15292</v>
      </c>
      <c r="BQ884" t="s">
        <v>15286</v>
      </c>
      <c r="BR884" t="s">
        <v>15288</v>
      </c>
      <c r="BS884" t="s">
        <v>13876</v>
      </c>
      <c r="BT884" t="s">
        <v>13876</v>
      </c>
      <c r="BU884" t="s">
        <v>15290</v>
      </c>
      <c r="BV884" t="s">
        <v>15291</v>
      </c>
      <c r="BW884" t="s">
        <v>15291</v>
      </c>
      <c r="BX884" t="s">
        <v>15294</v>
      </c>
      <c r="BY884" t="s">
        <v>15294</v>
      </c>
      <c r="BZ884" t="s">
        <v>13876</v>
      </c>
      <c r="CA884" t="s">
        <v>13876</v>
      </c>
      <c r="CB884" t="s">
        <v>15285</v>
      </c>
      <c r="CC884" t="s">
        <v>15290</v>
      </c>
      <c r="CD884" t="s">
        <v>15287</v>
      </c>
      <c r="CE884" t="s">
        <v>15286</v>
      </c>
      <c r="CF884" t="s">
        <v>15288</v>
      </c>
      <c r="CG884" t="s">
        <v>13876</v>
      </c>
      <c r="CH884" t="s">
        <v>13876</v>
      </c>
      <c r="CI884" t="s">
        <v>13876</v>
      </c>
      <c r="CJ884" t="s">
        <v>13876</v>
      </c>
      <c r="CK884" t="s">
        <v>13876</v>
      </c>
      <c r="CL884" t="s">
        <v>13876</v>
      </c>
      <c r="CM884" t="s">
        <v>13876</v>
      </c>
      <c r="CN884" t="s">
        <v>13876</v>
      </c>
      <c r="CO884" t="s">
        <v>13876</v>
      </c>
      <c r="CP884" t="s">
        <v>13876</v>
      </c>
      <c r="CQ884" t="s">
        <v>13876</v>
      </c>
      <c r="CR884" t="s">
        <v>13876</v>
      </c>
      <c r="CS884" t="s">
        <v>13876</v>
      </c>
      <c r="CT884" t="s">
        <v>13876</v>
      </c>
    </row>
    <row r="885" spans="1:98" hidden="1">
      <c r="A885" s="1088"/>
      <c r="B885" s="554" t="s">
        <v>5908</v>
      </c>
      <c r="C885" s="554" t="s">
        <v>2009</v>
      </c>
      <c r="D885" s="554" t="s">
        <v>5909</v>
      </c>
      <c r="E885" s="336" t="s">
        <v>368</v>
      </c>
      <c r="F885" s="336" t="s">
        <v>14208</v>
      </c>
      <c r="G885" s="336">
        <v>2910900279</v>
      </c>
      <c r="H885" s="554" t="s">
        <v>5916</v>
      </c>
      <c r="I885" s="336" t="s">
        <v>14211</v>
      </c>
      <c r="J885" s="336" t="s">
        <v>13659</v>
      </c>
      <c r="K885" s="336" t="s">
        <v>13549</v>
      </c>
      <c r="L885" s="336" t="s">
        <v>13658</v>
      </c>
      <c r="M885" s="336"/>
      <c r="N885" s="336"/>
      <c r="O885" s="632"/>
      <c r="P885" s="632"/>
      <c r="Q885" s="556"/>
      <c r="R885" s="336"/>
      <c r="S885" s="557"/>
      <c r="T885" s="336" t="s">
        <v>15978</v>
      </c>
      <c r="U885" s="609"/>
      <c r="V885" s="1088"/>
      <c r="W885" s="551" t="s">
        <v>13876</v>
      </c>
      <c r="X885" s="551" t="s">
        <v>13876</v>
      </c>
      <c r="Y885" s="551" t="s">
        <v>13876</v>
      </c>
      <c r="Z885" s="551" t="s">
        <v>13876</v>
      </c>
      <c r="AA885" s="551" t="s">
        <v>13876</v>
      </c>
      <c r="AB885" s="551" t="s">
        <v>13876</v>
      </c>
      <c r="AC885" s="551" t="s">
        <v>13876</v>
      </c>
      <c r="AD885" s="552" t="s">
        <v>13876</v>
      </c>
      <c r="AE885" s="623">
        <v>0</v>
      </c>
      <c r="AF885" t="s">
        <v>5907</v>
      </c>
      <c r="AG885" t="s">
        <v>5912</v>
      </c>
      <c r="AH885" t="s">
        <v>5915</v>
      </c>
      <c r="AQ885" t="s">
        <v>13876</v>
      </c>
      <c r="AR885" t="s">
        <v>13876</v>
      </c>
      <c r="AS885" t="s">
        <v>13876</v>
      </c>
      <c r="AT885" t="s">
        <v>13876</v>
      </c>
      <c r="AU885" t="s">
        <v>13876</v>
      </c>
      <c r="AV885" t="s">
        <v>13876</v>
      </c>
      <c r="AW885" t="s">
        <v>13876</v>
      </c>
      <c r="AX885" t="s">
        <v>13876</v>
      </c>
      <c r="AY885" t="s">
        <v>13876</v>
      </c>
      <c r="AZ885" t="s">
        <v>13876</v>
      </c>
      <c r="BA885" t="s">
        <v>13876</v>
      </c>
      <c r="BB885" t="s">
        <v>13876</v>
      </c>
      <c r="BC885" t="s">
        <v>13876</v>
      </c>
      <c r="BD885" t="s">
        <v>13876</v>
      </c>
      <c r="BE885" t="s">
        <v>13876</v>
      </c>
      <c r="BF885" t="s">
        <v>13876</v>
      </c>
      <c r="BG885" t="s">
        <v>13876</v>
      </c>
      <c r="BH885" t="s">
        <v>13876</v>
      </c>
      <c r="BI885" t="s">
        <v>13876</v>
      </c>
      <c r="BJ885" t="s">
        <v>13876</v>
      </c>
      <c r="BK885" t="s">
        <v>13876</v>
      </c>
      <c r="BL885" t="s">
        <v>13876</v>
      </c>
      <c r="BM885" t="s">
        <v>13876</v>
      </c>
      <c r="BN885" t="s">
        <v>13876</v>
      </c>
      <c r="BO885" t="s">
        <v>13876</v>
      </c>
      <c r="BP885" t="s">
        <v>13876</v>
      </c>
      <c r="BQ885" t="s">
        <v>13876</v>
      </c>
      <c r="BR885" t="s">
        <v>13876</v>
      </c>
      <c r="BS885" t="s">
        <v>13876</v>
      </c>
      <c r="BT885" t="s">
        <v>13876</v>
      </c>
      <c r="BU885" t="s">
        <v>13876</v>
      </c>
      <c r="BV885" t="s">
        <v>13876</v>
      </c>
      <c r="BW885" t="s">
        <v>13876</v>
      </c>
      <c r="BX885" t="s">
        <v>13876</v>
      </c>
      <c r="BY885" t="s">
        <v>13876</v>
      </c>
      <c r="BZ885" t="s">
        <v>13876</v>
      </c>
      <c r="CA885" t="s">
        <v>13876</v>
      </c>
      <c r="CB885" t="s">
        <v>13876</v>
      </c>
      <c r="CC885" t="s">
        <v>13876</v>
      </c>
      <c r="CD885" t="s">
        <v>13876</v>
      </c>
      <c r="CE885" t="s">
        <v>13876</v>
      </c>
      <c r="CF885" t="s">
        <v>13876</v>
      </c>
      <c r="CG885" t="s">
        <v>13876</v>
      </c>
      <c r="CH885" t="s">
        <v>13876</v>
      </c>
      <c r="CI885" t="s">
        <v>13876</v>
      </c>
      <c r="CJ885" t="s">
        <v>13876</v>
      </c>
      <c r="CK885" t="s">
        <v>13876</v>
      </c>
      <c r="CL885" t="s">
        <v>13876</v>
      </c>
      <c r="CM885" t="s">
        <v>13876</v>
      </c>
      <c r="CN885" t="s">
        <v>13876</v>
      </c>
      <c r="CO885" t="s">
        <v>13876</v>
      </c>
      <c r="CP885" t="s">
        <v>13876</v>
      </c>
      <c r="CQ885" t="s">
        <v>13876</v>
      </c>
      <c r="CR885" t="s">
        <v>13876</v>
      </c>
      <c r="CS885" t="s">
        <v>13876</v>
      </c>
      <c r="CT885" t="s">
        <v>13876</v>
      </c>
    </row>
    <row r="886" spans="1:98" hidden="1">
      <c r="A886" s="632"/>
      <c r="B886" s="555"/>
      <c r="C886" s="554"/>
      <c r="D886" s="554"/>
      <c r="E886" s="336"/>
      <c r="F886" s="336"/>
      <c r="G886" s="336"/>
      <c r="H886" s="554"/>
      <c r="I886" s="336"/>
      <c r="J886" s="336"/>
      <c r="K886" s="336"/>
      <c r="L886" s="336"/>
      <c r="M886" s="336"/>
      <c r="N886" s="336"/>
      <c r="O886" s="632"/>
      <c r="P886" s="632"/>
      <c r="Q886" s="556"/>
      <c r="R886" s="336"/>
      <c r="S886" s="336"/>
      <c r="T886" s="336" t="s">
        <v>13876</v>
      </c>
      <c r="U886" s="336"/>
      <c r="V886" s="632"/>
      <c r="W886" s="551"/>
      <c r="X886" s="551"/>
      <c r="Y886" s="551"/>
      <c r="Z886" s="551"/>
      <c r="AA886" s="551">
        <v>0</v>
      </c>
      <c r="AB886" s="551">
        <v>0</v>
      </c>
      <c r="AC886" s="551">
        <v>0</v>
      </c>
      <c r="AD886" s="552"/>
      <c r="AE886" s="623">
        <v>0</v>
      </c>
      <c r="AQ886" t="s">
        <v>13876</v>
      </c>
      <c r="AR886" t="s">
        <v>13876</v>
      </c>
      <c r="AS886" t="s">
        <v>13876</v>
      </c>
      <c r="AT886" t="s">
        <v>13876</v>
      </c>
      <c r="AU886" t="s">
        <v>13876</v>
      </c>
      <c r="AV886" t="s">
        <v>13876</v>
      </c>
      <c r="AW886" t="s">
        <v>13876</v>
      </c>
      <c r="AX886" t="s">
        <v>13876</v>
      </c>
      <c r="AY886" t="s">
        <v>13876</v>
      </c>
      <c r="AZ886" t="s">
        <v>13876</v>
      </c>
      <c r="BA886" t="s">
        <v>13876</v>
      </c>
      <c r="BB886" t="s">
        <v>13876</v>
      </c>
      <c r="BC886" t="s">
        <v>13876</v>
      </c>
      <c r="BD886" t="s">
        <v>13876</v>
      </c>
      <c r="BE886" t="s">
        <v>13876</v>
      </c>
      <c r="BF886" t="s">
        <v>13876</v>
      </c>
      <c r="BG886" t="s">
        <v>13876</v>
      </c>
      <c r="BH886" t="s">
        <v>13876</v>
      </c>
      <c r="BI886" t="s">
        <v>13876</v>
      </c>
      <c r="BJ886" t="s">
        <v>13876</v>
      </c>
      <c r="BK886" t="s">
        <v>13876</v>
      </c>
      <c r="BL886" t="s">
        <v>13876</v>
      </c>
      <c r="BM886" t="s">
        <v>13876</v>
      </c>
      <c r="BN886" t="s">
        <v>13876</v>
      </c>
      <c r="BO886" t="s">
        <v>13876</v>
      </c>
      <c r="BP886" t="s">
        <v>13876</v>
      </c>
      <c r="BQ886" t="s">
        <v>13876</v>
      </c>
      <c r="BR886" t="s">
        <v>13876</v>
      </c>
      <c r="BS886" t="s">
        <v>13876</v>
      </c>
      <c r="BT886" t="s">
        <v>13876</v>
      </c>
      <c r="BU886" t="s">
        <v>13876</v>
      </c>
      <c r="BV886" t="s">
        <v>13876</v>
      </c>
      <c r="BW886" t="s">
        <v>13876</v>
      </c>
      <c r="BX886" t="s">
        <v>13876</v>
      </c>
      <c r="BY886" t="s">
        <v>13876</v>
      </c>
      <c r="BZ886" t="s">
        <v>13876</v>
      </c>
      <c r="CA886" t="s">
        <v>13876</v>
      </c>
      <c r="CB886" t="s">
        <v>13876</v>
      </c>
      <c r="CC886" t="s">
        <v>13876</v>
      </c>
      <c r="CD886" t="s">
        <v>13876</v>
      </c>
      <c r="CE886" t="s">
        <v>13876</v>
      </c>
      <c r="CF886" t="s">
        <v>13876</v>
      </c>
      <c r="CG886" t="s">
        <v>13876</v>
      </c>
      <c r="CH886" t="s">
        <v>13876</v>
      </c>
      <c r="CI886" t="s">
        <v>13876</v>
      </c>
      <c r="CJ886" t="s">
        <v>13876</v>
      </c>
      <c r="CK886" t="s">
        <v>13876</v>
      </c>
      <c r="CL886" t="s">
        <v>13876</v>
      </c>
      <c r="CM886" t="s">
        <v>13876</v>
      </c>
      <c r="CN886" t="s">
        <v>13876</v>
      </c>
      <c r="CO886" t="s">
        <v>13876</v>
      </c>
      <c r="CP886" t="s">
        <v>13876</v>
      </c>
      <c r="CQ886" t="s">
        <v>13876</v>
      </c>
      <c r="CR886" t="s">
        <v>13876</v>
      </c>
      <c r="CS886" t="s">
        <v>13876</v>
      </c>
      <c r="CT886" t="s">
        <v>13876</v>
      </c>
    </row>
    <row r="887" spans="1:98" hidden="1">
      <c r="A887" s="1088">
        <v>197</v>
      </c>
      <c r="B887" s="554" t="s">
        <v>381</v>
      </c>
      <c r="C887" s="554" t="s">
        <v>382</v>
      </c>
      <c r="D887" s="554" t="s">
        <v>383</v>
      </c>
      <c r="E887" s="336" t="s">
        <v>368</v>
      </c>
      <c r="F887" s="336" t="s">
        <v>14212</v>
      </c>
      <c r="G887" s="336">
        <v>2910100144</v>
      </c>
      <c r="H887" s="554" t="s">
        <v>391</v>
      </c>
      <c r="I887" s="336" t="s">
        <v>113</v>
      </c>
      <c r="J887" s="336" t="s">
        <v>13659</v>
      </c>
      <c r="K887" s="336" t="s">
        <v>13546</v>
      </c>
      <c r="L887" s="336" t="s">
        <v>13658</v>
      </c>
      <c r="M887" s="336" t="s">
        <v>13659</v>
      </c>
      <c r="N887" s="336" t="s">
        <v>13549</v>
      </c>
      <c r="O887" s="632"/>
      <c r="P887" s="632" t="s">
        <v>13661</v>
      </c>
      <c r="Q887" s="556">
        <v>44629</v>
      </c>
      <c r="R887" s="336"/>
      <c r="S887" s="557">
        <v>44665</v>
      </c>
      <c r="T887" s="336" t="s">
        <v>15979</v>
      </c>
      <c r="U887" s="625">
        <v>102</v>
      </c>
      <c r="V887" s="1088">
        <v>102</v>
      </c>
      <c r="W887" s="551">
        <v>40527</v>
      </c>
      <c r="X887" s="551">
        <v>15418</v>
      </c>
      <c r="Y887" s="551">
        <v>14094</v>
      </c>
      <c r="Z887" s="551">
        <v>13285</v>
      </c>
      <c r="AA887" s="551">
        <v>13558</v>
      </c>
      <c r="AB887" s="551">
        <v>14681</v>
      </c>
      <c r="AC887" s="551" t="s">
        <v>13876</v>
      </c>
      <c r="AD887" s="552" t="s">
        <v>13876</v>
      </c>
      <c r="AE887" s="623">
        <v>111563</v>
      </c>
      <c r="AF887" t="s">
        <v>380</v>
      </c>
      <c r="AG887" t="s">
        <v>386</v>
      </c>
      <c r="AH887" t="s">
        <v>390</v>
      </c>
      <c r="AJ887" s="548" t="s">
        <v>14139</v>
      </c>
      <c r="AK887" s="548" t="s">
        <v>14213</v>
      </c>
      <c r="AL887" s="548" t="s">
        <v>13669</v>
      </c>
      <c r="AM887" s="548" t="s">
        <v>14214</v>
      </c>
      <c r="AN887" s="548" t="s">
        <v>14215</v>
      </c>
      <c r="AO887" s="548" t="s">
        <v>14216</v>
      </c>
      <c r="AQ887" t="s">
        <v>13876</v>
      </c>
      <c r="AR887" t="s">
        <v>13876</v>
      </c>
      <c r="AS887" t="s">
        <v>15291</v>
      </c>
      <c r="AT887" t="s">
        <v>15288</v>
      </c>
      <c r="AU887" t="s">
        <v>15286</v>
      </c>
      <c r="AV887" t="s">
        <v>15292</v>
      </c>
      <c r="AW887" t="s">
        <v>15287</v>
      </c>
      <c r="AX887" t="s">
        <v>13876</v>
      </c>
      <c r="AY887" t="s">
        <v>13876</v>
      </c>
      <c r="AZ887" t="s">
        <v>15289</v>
      </c>
      <c r="BA887" t="s">
        <v>15286</v>
      </c>
      <c r="BB887" t="s">
        <v>15291</v>
      </c>
      <c r="BC887" t="s">
        <v>15289</v>
      </c>
      <c r="BD887" t="s">
        <v>15285</v>
      </c>
      <c r="BE887" t="s">
        <v>13876</v>
      </c>
      <c r="BF887" t="s">
        <v>13876</v>
      </c>
      <c r="BG887" t="s">
        <v>15289</v>
      </c>
      <c r="BH887" t="s">
        <v>15291</v>
      </c>
      <c r="BI887" t="s">
        <v>15288</v>
      </c>
      <c r="BJ887" t="s">
        <v>15294</v>
      </c>
      <c r="BK887" t="s">
        <v>15291</v>
      </c>
      <c r="BL887" t="s">
        <v>13876</v>
      </c>
      <c r="BM887" t="s">
        <v>13876</v>
      </c>
      <c r="BN887" t="s">
        <v>15289</v>
      </c>
      <c r="BO887" t="s">
        <v>15284</v>
      </c>
      <c r="BP887" t="s">
        <v>15292</v>
      </c>
      <c r="BQ887" t="s">
        <v>15285</v>
      </c>
      <c r="BR887" t="s">
        <v>15286</v>
      </c>
      <c r="BS887" t="s">
        <v>13876</v>
      </c>
      <c r="BT887" t="s">
        <v>13876</v>
      </c>
      <c r="BU887" t="s">
        <v>15289</v>
      </c>
      <c r="BV887" t="s">
        <v>15284</v>
      </c>
      <c r="BW887" t="s">
        <v>15286</v>
      </c>
      <c r="BX887" t="s">
        <v>15286</v>
      </c>
      <c r="BY887" t="s">
        <v>15285</v>
      </c>
      <c r="BZ887" t="s">
        <v>13876</v>
      </c>
      <c r="CA887" t="s">
        <v>13876</v>
      </c>
      <c r="CB887" t="s">
        <v>15289</v>
      </c>
      <c r="CC887" t="s">
        <v>15291</v>
      </c>
      <c r="CD887" t="s">
        <v>15290</v>
      </c>
      <c r="CE887" t="s">
        <v>15285</v>
      </c>
      <c r="CF887" t="s">
        <v>15289</v>
      </c>
      <c r="CG887" t="s">
        <v>13876</v>
      </c>
      <c r="CH887" t="s">
        <v>13876</v>
      </c>
      <c r="CI887" t="s">
        <v>13876</v>
      </c>
      <c r="CJ887" t="s">
        <v>13876</v>
      </c>
      <c r="CK887" t="s">
        <v>13876</v>
      </c>
      <c r="CL887" t="s">
        <v>13876</v>
      </c>
      <c r="CM887" t="s">
        <v>13876</v>
      </c>
      <c r="CN887" t="s">
        <v>13876</v>
      </c>
      <c r="CO887" t="s">
        <v>13876</v>
      </c>
      <c r="CP887" t="s">
        <v>13876</v>
      </c>
      <c r="CQ887" t="s">
        <v>13876</v>
      </c>
      <c r="CR887" t="s">
        <v>13876</v>
      </c>
      <c r="CS887" t="s">
        <v>13876</v>
      </c>
      <c r="CT887" t="s">
        <v>13876</v>
      </c>
    </row>
    <row r="888" spans="1:98" hidden="1">
      <c r="A888" s="1088"/>
      <c r="B888" s="554" t="s">
        <v>381</v>
      </c>
      <c r="C888" s="554" t="s">
        <v>382</v>
      </c>
      <c r="D888" s="554" t="s">
        <v>383</v>
      </c>
      <c r="E888" s="336" t="s">
        <v>368</v>
      </c>
      <c r="F888" s="336" t="s">
        <v>14212</v>
      </c>
      <c r="G888" s="336">
        <v>2910100144</v>
      </c>
      <c r="H888" s="554" t="s">
        <v>391</v>
      </c>
      <c r="I888" s="336" t="s">
        <v>114</v>
      </c>
      <c r="J888" s="336" t="s">
        <v>13659</v>
      </c>
      <c r="K888" s="336" t="s">
        <v>13546</v>
      </c>
      <c r="L888" s="336" t="s">
        <v>13658</v>
      </c>
      <c r="M888" s="336" t="s">
        <v>13659</v>
      </c>
      <c r="N888" s="336" t="s">
        <v>13549</v>
      </c>
      <c r="O888" s="632"/>
      <c r="P888" s="632" t="s">
        <v>13661</v>
      </c>
      <c r="Q888" s="556">
        <v>44629</v>
      </c>
      <c r="R888" s="336"/>
      <c r="S888" s="557">
        <v>44665</v>
      </c>
      <c r="T888" s="336" t="s">
        <v>15980</v>
      </c>
      <c r="U888" s="625">
        <v>102</v>
      </c>
      <c r="V888" s="1088"/>
      <c r="W888" s="551" t="s">
        <v>13876</v>
      </c>
      <c r="X888" s="551" t="s">
        <v>13876</v>
      </c>
      <c r="Y888" s="551" t="s">
        <v>13876</v>
      </c>
      <c r="Z888" s="551" t="s">
        <v>13876</v>
      </c>
      <c r="AA888" s="551" t="s">
        <v>13876</v>
      </c>
      <c r="AB888" s="551" t="s">
        <v>13876</v>
      </c>
      <c r="AC888" s="551" t="s">
        <v>13876</v>
      </c>
      <c r="AD888" s="552" t="s">
        <v>13876</v>
      </c>
      <c r="AE888" s="623">
        <v>0</v>
      </c>
      <c r="AF888" t="s">
        <v>380</v>
      </c>
      <c r="AG888" t="s">
        <v>386</v>
      </c>
      <c r="AH888" t="s">
        <v>390</v>
      </c>
      <c r="AJ888" s="548" t="s">
        <v>14139</v>
      </c>
      <c r="AK888" s="548" t="s">
        <v>14213</v>
      </c>
      <c r="AL888" s="548" t="s">
        <v>13669</v>
      </c>
      <c r="AM888" s="548" t="s">
        <v>14214</v>
      </c>
      <c r="AN888" s="548" t="s">
        <v>14215</v>
      </c>
      <c r="AO888" s="548" t="s">
        <v>14216</v>
      </c>
      <c r="AQ888" t="s">
        <v>13876</v>
      </c>
      <c r="AR888" t="s">
        <v>13876</v>
      </c>
      <c r="AS888" t="s">
        <v>13876</v>
      </c>
      <c r="AT888" t="s">
        <v>13876</v>
      </c>
      <c r="AU888" t="s">
        <v>13876</v>
      </c>
      <c r="AV888" t="s">
        <v>13876</v>
      </c>
      <c r="AW888" t="s">
        <v>13876</v>
      </c>
      <c r="AX888" t="s">
        <v>13876</v>
      </c>
      <c r="AY888" t="s">
        <v>13876</v>
      </c>
      <c r="AZ888" t="s">
        <v>13876</v>
      </c>
      <c r="BA888" t="s">
        <v>13876</v>
      </c>
      <c r="BB888" t="s">
        <v>13876</v>
      </c>
      <c r="BC888" t="s">
        <v>13876</v>
      </c>
      <c r="BD888" t="s">
        <v>13876</v>
      </c>
      <c r="BE888" t="s">
        <v>13876</v>
      </c>
      <c r="BF888" t="s">
        <v>13876</v>
      </c>
      <c r="BG888" t="s">
        <v>13876</v>
      </c>
      <c r="BH888" t="s">
        <v>13876</v>
      </c>
      <c r="BI888" t="s">
        <v>13876</v>
      </c>
      <c r="BJ888" t="s">
        <v>13876</v>
      </c>
      <c r="BK888" t="s">
        <v>13876</v>
      </c>
      <c r="BL888" t="s">
        <v>13876</v>
      </c>
      <c r="BM888" t="s">
        <v>13876</v>
      </c>
      <c r="BN888" t="s">
        <v>13876</v>
      </c>
      <c r="BO888" t="s">
        <v>13876</v>
      </c>
      <c r="BP888" t="s">
        <v>13876</v>
      </c>
      <c r="BQ888" t="s">
        <v>13876</v>
      </c>
      <c r="BR888" t="s">
        <v>13876</v>
      </c>
      <c r="BS888" t="s">
        <v>13876</v>
      </c>
      <c r="BT888" t="s">
        <v>13876</v>
      </c>
      <c r="BU888" t="s">
        <v>13876</v>
      </c>
      <c r="BV888" t="s">
        <v>13876</v>
      </c>
      <c r="BW888" t="s">
        <v>13876</v>
      </c>
      <c r="BX888" t="s">
        <v>13876</v>
      </c>
      <c r="BY888" t="s">
        <v>13876</v>
      </c>
      <c r="BZ888" t="s">
        <v>13876</v>
      </c>
      <c r="CA888" t="s">
        <v>13876</v>
      </c>
      <c r="CB888" t="s">
        <v>13876</v>
      </c>
      <c r="CC888" t="s">
        <v>13876</v>
      </c>
      <c r="CD888" t="s">
        <v>13876</v>
      </c>
      <c r="CE888" t="s">
        <v>13876</v>
      </c>
      <c r="CF888" t="s">
        <v>13876</v>
      </c>
      <c r="CG888" t="s">
        <v>13876</v>
      </c>
      <c r="CH888" t="s">
        <v>13876</v>
      </c>
      <c r="CI888" t="s">
        <v>13876</v>
      </c>
      <c r="CJ888" t="s">
        <v>13876</v>
      </c>
      <c r="CK888" t="s">
        <v>13876</v>
      </c>
      <c r="CL888" t="s">
        <v>13876</v>
      </c>
      <c r="CM888" t="s">
        <v>13876</v>
      </c>
      <c r="CN888" t="s">
        <v>13876</v>
      </c>
      <c r="CO888" t="s">
        <v>13876</v>
      </c>
      <c r="CP888" t="s">
        <v>13876</v>
      </c>
      <c r="CQ888" t="s">
        <v>13876</v>
      </c>
      <c r="CR888" t="s">
        <v>13876</v>
      </c>
      <c r="CS888" t="s">
        <v>13876</v>
      </c>
      <c r="CT888" t="s">
        <v>13876</v>
      </c>
    </row>
    <row r="889" spans="1:98" hidden="1">
      <c r="A889" s="1088"/>
      <c r="B889" s="554" t="s">
        <v>381</v>
      </c>
      <c r="C889" s="554" t="s">
        <v>382</v>
      </c>
      <c r="D889" s="554" t="s">
        <v>383</v>
      </c>
      <c r="E889" s="336" t="s">
        <v>368</v>
      </c>
      <c r="F889" s="336" t="s">
        <v>14212</v>
      </c>
      <c r="G889" s="336">
        <v>2910100144</v>
      </c>
      <c r="H889" s="554" t="s">
        <v>391</v>
      </c>
      <c r="I889" s="336" t="s">
        <v>115</v>
      </c>
      <c r="J889" s="336" t="s">
        <v>13659</v>
      </c>
      <c r="K889" s="336" t="s">
        <v>13546</v>
      </c>
      <c r="L889" s="336" t="s">
        <v>13658</v>
      </c>
      <c r="M889" s="336" t="s">
        <v>13659</v>
      </c>
      <c r="N889" s="336" t="s">
        <v>13549</v>
      </c>
      <c r="O889" s="632"/>
      <c r="P889" s="632" t="s">
        <v>13661</v>
      </c>
      <c r="Q889" s="556">
        <v>44629</v>
      </c>
      <c r="R889" s="336"/>
      <c r="S889" s="557">
        <v>44665</v>
      </c>
      <c r="T889" s="336" t="s">
        <v>15981</v>
      </c>
      <c r="U889" s="625">
        <v>102</v>
      </c>
      <c r="V889" s="1088"/>
      <c r="W889" s="551">
        <v>7939</v>
      </c>
      <c r="X889" s="551">
        <v>2622</v>
      </c>
      <c r="Y889" s="551">
        <v>2002</v>
      </c>
      <c r="Z889" s="551">
        <v>2000</v>
      </c>
      <c r="AA889" s="551">
        <v>2215</v>
      </c>
      <c r="AB889" s="551">
        <v>2425</v>
      </c>
      <c r="AC889" s="551" t="s">
        <v>13876</v>
      </c>
      <c r="AD889" s="552" t="s">
        <v>13876</v>
      </c>
      <c r="AE889" s="623">
        <v>19203</v>
      </c>
      <c r="AF889" t="s">
        <v>380</v>
      </c>
      <c r="AG889" t="s">
        <v>386</v>
      </c>
      <c r="AH889" t="s">
        <v>390</v>
      </c>
      <c r="AJ889" s="548" t="s">
        <v>14139</v>
      </c>
      <c r="AK889" s="548" t="s">
        <v>14213</v>
      </c>
      <c r="AL889" s="548" t="s">
        <v>13669</v>
      </c>
      <c r="AM889" s="548" t="s">
        <v>14214</v>
      </c>
      <c r="AN889" s="548" t="s">
        <v>14215</v>
      </c>
      <c r="AO889" s="548" t="s">
        <v>14216</v>
      </c>
      <c r="AQ889" t="s">
        <v>13876</v>
      </c>
      <c r="AR889" t="s">
        <v>13876</v>
      </c>
      <c r="AS889" t="s">
        <v>13876</v>
      </c>
      <c r="AT889" t="s">
        <v>15287</v>
      </c>
      <c r="AU889" t="s">
        <v>15294</v>
      </c>
      <c r="AV889" t="s">
        <v>15284</v>
      </c>
      <c r="AW889" t="s">
        <v>15294</v>
      </c>
      <c r="AX889" t="s">
        <v>13876</v>
      </c>
      <c r="AY889" t="s">
        <v>13876</v>
      </c>
      <c r="AZ889" t="s">
        <v>13876</v>
      </c>
      <c r="BA889" t="s">
        <v>15292</v>
      </c>
      <c r="BB889" t="s">
        <v>15290</v>
      </c>
      <c r="BC889" t="s">
        <v>15292</v>
      </c>
      <c r="BD889" t="s">
        <v>15292</v>
      </c>
      <c r="BE889" t="s">
        <v>13876</v>
      </c>
      <c r="BF889" t="s">
        <v>13876</v>
      </c>
      <c r="BG889" t="s">
        <v>13876</v>
      </c>
      <c r="BH889" t="s">
        <v>15292</v>
      </c>
      <c r="BI889" t="s">
        <v>15288</v>
      </c>
      <c r="BJ889" t="s">
        <v>15288</v>
      </c>
      <c r="BK889" t="s">
        <v>15292</v>
      </c>
      <c r="BL889" t="s">
        <v>13876</v>
      </c>
      <c r="BM889" t="s">
        <v>13876</v>
      </c>
      <c r="BN889" t="s">
        <v>13876</v>
      </c>
      <c r="BO889" t="s">
        <v>15292</v>
      </c>
      <c r="BP889" t="s">
        <v>15288</v>
      </c>
      <c r="BQ889" t="s">
        <v>15288</v>
      </c>
      <c r="BR889" t="s">
        <v>15288</v>
      </c>
      <c r="BS889" t="s">
        <v>13876</v>
      </c>
      <c r="BT889" t="s">
        <v>13876</v>
      </c>
      <c r="BU889" t="s">
        <v>13876</v>
      </c>
      <c r="BV889" t="s">
        <v>15292</v>
      </c>
      <c r="BW889" t="s">
        <v>15292</v>
      </c>
      <c r="BX889" t="s">
        <v>15289</v>
      </c>
      <c r="BY889" t="s">
        <v>15286</v>
      </c>
      <c r="BZ889" t="s">
        <v>13876</v>
      </c>
      <c r="CA889" t="s">
        <v>13876</v>
      </c>
      <c r="CB889" t="s">
        <v>13876</v>
      </c>
      <c r="CC889" t="s">
        <v>15292</v>
      </c>
      <c r="CD889" t="s">
        <v>15291</v>
      </c>
      <c r="CE889" t="s">
        <v>15292</v>
      </c>
      <c r="CF889" t="s">
        <v>15286</v>
      </c>
      <c r="CG889" t="s">
        <v>13876</v>
      </c>
      <c r="CH889" t="s">
        <v>13876</v>
      </c>
      <c r="CI889" t="s">
        <v>13876</v>
      </c>
      <c r="CJ889" t="s">
        <v>13876</v>
      </c>
      <c r="CK889" t="s">
        <v>13876</v>
      </c>
      <c r="CL889" t="s">
        <v>13876</v>
      </c>
      <c r="CM889" t="s">
        <v>13876</v>
      </c>
      <c r="CN889" t="s">
        <v>13876</v>
      </c>
      <c r="CO889" t="s">
        <v>13876</v>
      </c>
      <c r="CP889" t="s">
        <v>13876</v>
      </c>
      <c r="CQ889" t="s">
        <v>13876</v>
      </c>
      <c r="CR889" t="s">
        <v>13876</v>
      </c>
      <c r="CS889" t="s">
        <v>13876</v>
      </c>
      <c r="CT889" t="s">
        <v>13876</v>
      </c>
    </row>
    <row r="890" spans="1:98" hidden="1">
      <c r="A890" s="1088"/>
      <c r="B890" s="554" t="s">
        <v>381</v>
      </c>
      <c r="C890" s="554" t="s">
        <v>382</v>
      </c>
      <c r="D890" s="554" t="s">
        <v>383</v>
      </c>
      <c r="E890" s="336" t="s">
        <v>368</v>
      </c>
      <c r="F890" s="336" t="s">
        <v>14212</v>
      </c>
      <c r="G890" s="336">
        <v>2910900063</v>
      </c>
      <c r="H890" s="554" t="s">
        <v>5755</v>
      </c>
      <c r="I890" s="336" t="s">
        <v>113</v>
      </c>
      <c r="J890" s="336" t="s">
        <v>13659</v>
      </c>
      <c r="K890" s="336" t="s">
        <v>13546</v>
      </c>
      <c r="L890" s="336" t="s">
        <v>13658</v>
      </c>
      <c r="M890" s="336" t="s">
        <v>13659</v>
      </c>
      <c r="N890" s="336" t="s">
        <v>13549</v>
      </c>
      <c r="O890" s="632"/>
      <c r="P890" s="632" t="s">
        <v>13661</v>
      </c>
      <c r="Q890" s="556">
        <v>44629</v>
      </c>
      <c r="R890" s="336"/>
      <c r="S890" s="557">
        <v>44665</v>
      </c>
      <c r="T890" s="336" t="s">
        <v>15982</v>
      </c>
      <c r="U890" s="625">
        <v>102</v>
      </c>
      <c r="V890" s="1088"/>
      <c r="W890" s="551">
        <v>55008</v>
      </c>
      <c r="X890" s="551">
        <v>18035</v>
      </c>
      <c r="Y890" s="551">
        <v>18034</v>
      </c>
      <c r="Z890" s="551">
        <v>17528</v>
      </c>
      <c r="AA890" s="551">
        <v>13448</v>
      </c>
      <c r="AB890" s="551">
        <v>22394</v>
      </c>
      <c r="AC890" s="551" t="s">
        <v>13876</v>
      </c>
      <c r="AD890" s="552" t="s">
        <v>13876</v>
      </c>
      <c r="AE890" s="623">
        <v>144447</v>
      </c>
      <c r="AF890" t="s">
        <v>380</v>
      </c>
      <c r="AG890" t="s">
        <v>386</v>
      </c>
      <c r="AH890" t="s">
        <v>5754</v>
      </c>
      <c r="AJ890" s="548" t="s">
        <v>14139</v>
      </c>
      <c r="AK890" s="548" t="s">
        <v>14213</v>
      </c>
      <c r="AL890" s="548" t="s">
        <v>13669</v>
      </c>
      <c r="AM890" s="548" t="s">
        <v>14214</v>
      </c>
      <c r="AN890" s="548" t="s">
        <v>14215</v>
      </c>
      <c r="AO890" s="548" t="s">
        <v>14216</v>
      </c>
      <c r="AQ890" t="s">
        <v>13876</v>
      </c>
      <c r="AR890" t="s">
        <v>13876</v>
      </c>
      <c r="AS890" t="s">
        <v>15286</v>
      </c>
      <c r="AT890" t="s">
        <v>15286</v>
      </c>
      <c r="AU890" t="s">
        <v>15288</v>
      </c>
      <c r="AV890" t="s">
        <v>15288</v>
      </c>
      <c r="AW890" t="s">
        <v>15285</v>
      </c>
      <c r="AX890" t="s">
        <v>13876</v>
      </c>
      <c r="AY890" t="s">
        <v>13876</v>
      </c>
      <c r="AZ890" t="s">
        <v>15289</v>
      </c>
      <c r="BA890" t="s">
        <v>15285</v>
      </c>
      <c r="BB890" t="s">
        <v>15288</v>
      </c>
      <c r="BC890" t="s">
        <v>15284</v>
      </c>
      <c r="BD890" t="s">
        <v>15286</v>
      </c>
      <c r="BE890" t="s">
        <v>13876</v>
      </c>
      <c r="BF890" t="s">
        <v>13876</v>
      </c>
      <c r="BG890" t="s">
        <v>15289</v>
      </c>
      <c r="BH890" t="s">
        <v>15285</v>
      </c>
      <c r="BI890" t="s">
        <v>15288</v>
      </c>
      <c r="BJ890" t="s">
        <v>15284</v>
      </c>
      <c r="BK890" t="s">
        <v>15291</v>
      </c>
      <c r="BL890" t="s">
        <v>13876</v>
      </c>
      <c r="BM890" t="s">
        <v>13876</v>
      </c>
      <c r="BN890" t="s">
        <v>15289</v>
      </c>
      <c r="BO890" t="s">
        <v>15287</v>
      </c>
      <c r="BP890" t="s">
        <v>15286</v>
      </c>
      <c r="BQ890" t="s">
        <v>15292</v>
      </c>
      <c r="BR890" t="s">
        <v>15285</v>
      </c>
      <c r="BS890" t="s">
        <v>13876</v>
      </c>
      <c r="BT890" t="s">
        <v>13876</v>
      </c>
      <c r="BU890" t="s">
        <v>15289</v>
      </c>
      <c r="BV890" t="s">
        <v>15284</v>
      </c>
      <c r="BW890" t="s">
        <v>15291</v>
      </c>
      <c r="BX890" t="s">
        <v>15291</v>
      </c>
      <c r="BY890" t="s">
        <v>15285</v>
      </c>
      <c r="BZ890" t="s">
        <v>13876</v>
      </c>
      <c r="CA890" t="s">
        <v>13876</v>
      </c>
      <c r="CB890" t="s">
        <v>15292</v>
      </c>
      <c r="CC890" t="s">
        <v>15292</v>
      </c>
      <c r="CD890" t="s">
        <v>15284</v>
      </c>
      <c r="CE890" t="s">
        <v>15294</v>
      </c>
      <c r="CF890" t="s">
        <v>15291</v>
      </c>
      <c r="CG890" t="s">
        <v>13876</v>
      </c>
      <c r="CH890" t="s">
        <v>13876</v>
      </c>
      <c r="CI890" t="s">
        <v>13876</v>
      </c>
      <c r="CJ890" t="s">
        <v>13876</v>
      </c>
      <c r="CK890" t="s">
        <v>13876</v>
      </c>
      <c r="CL890" t="s">
        <v>13876</v>
      </c>
      <c r="CM890" t="s">
        <v>13876</v>
      </c>
      <c r="CN890" t="s">
        <v>13876</v>
      </c>
      <c r="CO890" t="s">
        <v>13876</v>
      </c>
      <c r="CP890" t="s">
        <v>13876</v>
      </c>
      <c r="CQ890" t="s">
        <v>13876</v>
      </c>
      <c r="CR890" t="s">
        <v>13876</v>
      </c>
      <c r="CS890" t="s">
        <v>13876</v>
      </c>
      <c r="CT890" t="s">
        <v>13876</v>
      </c>
    </row>
    <row r="891" spans="1:98" hidden="1">
      <c r="A891" s="1088"/>
      <c r="B891" s="554" t="s">
        <v>381</v>
      </c>
      <c r="C891" s="554" t="s">
        <v>382</v>
      </c>
      <c r="D891" s="554" t="s">
        <v>383</v>
      </c>
      <c r="E891" s="336" t="s">
        <v>368</v>
      </c>
      <c r="F891" s="336" t="s">
        <v>14212</v>
      </c>
      <c r="G891" s="336">
        <v>2910900063</v>
      </c>
      <c r="H891" s="554" t="s">
        <v>5755</v>
      </c>
      <c r="I891" s="336" t="s">
        <v>114</v>
      </c>
      <c r="J891" s="336" t="s">
        <v>13659</v>
      </c>
      <c r="K891" s="336" t="s">
        <v>13546</v>
      </c>
      <c r="L891" s="336" t="s">
        <v>13658</v>
      </c>
      <c r="M891" s="336" t="s">
        <v>13659</v>
      </c>
      <c r="N891" s="336" t="s">
        <v>13549</v>
      </c>
      <c r="O891" s="632"/>
      <c r="P891" s="632" t="s">
        <v>13661</v>
      </c>
      <c r="Q891" s="556">
        <v>44629</v>
      </c>
      <c r="R891" s="336"/>
      <c r="S891" s="557">
        <v>44665</v>
      </c>
      <c r="T891" s="336" t="s">
        <v>15983</v>
      </c>
      <c r="U891" s="625">
        <v>102</v>
      </c>
      <c r="V891" s="1088"/>
      <c r="W891" s="551" t="s">
        <v>13876</v>
      </c>
      <c r="X891" s="551" t="s">
        <v>13876</v>
      </c>
      <c r="Y891" s="551" t="s">
        <v>13876</v>
      </c>
      <c r="Z891" s="551" t="s">
        <v>13876</v>
      </c>
      <c r="AA891" s="551" t="s">
        <v>13876</v>
      </c>
      <c r="AB891" s="551" t="s">
        <v>13876</v>
      </c>
      <c r="AC891" s="551" t="s">
        <v>13876</v>
      </c>
      <c r="AD891" s="552" t="s">
        <v>13876</v>
      </c>
      <c r="AE891" s="623">
        <v>0</v>
      </c>
      <c r="AF891" t="s">
        <v>380</v>
      </c>
      <c r="AG891" t="s">
        <v>386</v>
      </c>
      <c r="AH891" t="s">
        <v>5754</v>
      </c>
      <c r="AJ891" s="548" t="s">
        <v>14139</v>
      </c>
      <c r="AK891" s="548" t="s">
        <v>14213</v>
      </c>
      <c r="AL891" s="548" t="s">
        <v>13669</v>
      </c>
      <c r="AM891" s="548" t="s">
        <v>14214</v>
      </c>
      <c r="AN891" s="548" t="s">
        <v>14215</v>
      </c>
      <c r="AO891" s="548" t="s">
        <v>14216</v>
      </c>
      <c r="AQ891" t="s">
        <v>13876</v>
      </c>
      <c r="AR891" t="s">
        <v>13876</v>
      </c>
      <c r="AS891" t="s">
        <v>13876</v>
      </c>
      <c r="AT891" t="s">
        <v>13876</v>
      </c>
      <c r="AU891" t="s">
        <v>13876</v>
      </c>
      <c r="AV891" t="s">
        <v>13876</v>
      </c>
      <c r="AW891" t="s">
        <v>13876</v>
      </c>
      <c r="AX891" t="s">
        <v>13876</v>
      </c>
      <c r="AY891" t="s">
        <v>13876</v>
      </c>
      <c r="AZ891" t="s">
        <v>13876</v>
      </c>
      <c r="BA891" t="s">
        <v>13876</v>
      </c>
      <c r="BB891" t="s">
        <v>13876</v>
      </c>
      <c r="BC891" t="s">
        <v>13876</v>
      </c>
      <c r="BD891" t="s">
        <v>13876</v>
      </c>
      <c r="BE891" t="s">
        <v>13876</v>
      </c>
      <c r="BF891" t="s">
        <v>13876</v>
      </c>
      <c r="BG891" t="s">
        <v>13876</v>
      </c>
      <c r="BH891" t="s">
        <v>13876</v>
      </c>
      <c r="BI891" t="s">
        <v>13876</v>
      </c>
      <c r="BJ891" t="s">
        <v>13876</v>
      </c>
      <c r="BK891" t="s">
        <v>13876</v>
      </c>
      <c r="BL891" t="s">
        <v>13876</v>
      </c>
      <c r="BM891" t="s">
        <v>13876</v>
      </c>
      <c r="BN891" t="s">
        <v>13876</v>
      </c>
      <c r="BO891" t="s">
        <v>13876</v>
      </c>
      <c r="BP891" t="s">
        <v>13876</v>
      </c>
      <c r="BQ891" t="s">
        <v>13876</v>
      </c>
      <c r="BR891" t="s">
        <v>13876</v>
      </c>
      <c r="BS891" t="s">
        <v>13876</v>
      </c>
      <c r="BT891" t="s">
        <v>13876</v>
      </c>
      <c r="BU891" t="s">
        <v>13876</v>
      </c>
      <c r="BV891" t="s">
        <v>13876</v>
      </c>
      <c r="BW891" t="s">
        <v>13876</v>
      </c>
      <c r="BX891" t="s">
        <v>13876</v>
      </c>
      <c r="BY891" t="s">
        <v>13876</v>
      </c>
      <c r="BZ891" t="s">
        <v>13876</v>
      </c>
      <c r="CA891" t="s">
        <v>13876</v>
      </c>
      <c r="CB891" t="s">
        <v>13876</v>
      </c>
      <c r="CC891" t="s">
        <v>13876</v>
      </c>
      <c r="CD891" t="s">
        <v>13876</v>
      </c>
      <c r="CE891" t="s">
        <v>13876</v>
      </c>
      <c r="CF891" t="s">
        <v>13876</v>
      </c>
      <c r="CG891" t="s">
        <v>13876</v>
      </c>
      <c r="CH891" t="s">
        <v>13876</v>
      </c>
      <c r="CI891" t="s">
        <v>13876</v>
      </c>
      <c r="CJ891" t="s">
        <v>13876</v>
      </c>
      <c r="CK891" t="s">
        <v>13876</v>
      </c>
      <c r="CL891" t="s">
        <v>13876</v>
      </c>
      <c r="CM891" t="s">
        <v>13876</v>
      </c>
      <c r="CN891" t="s">
        <v>13876</v>
      </c>
      <c r="CO891" t="s">
        <v>13876</v>
      </c>
      <c r="CP891" t="s">
        <v>13876</v>
      </c>
      <c r="CQ891" t="s">
        <v>13876</v>
      </c>
      <c r="CR891" t="s">
        <v>13876</v>
      </c>
      <c r="CS891" t="s">
        <v>13876</v>
      </c>
      <c r="CT891" t="s">
        <v>13876</v>
      </c>
    </row>
    <row r="892" spans="1:98" hidden="1">
      <c r="A892" s="1088"/>
      <c r="B892" s="554" t="s">
        <v>381</v>
      </c>
      <c r="C892" s="554" t="s">
        <v>382</v>
      </c>
      <c r="D892" s="554" t="s">
        <v>383</v>
      </c>
      <c r="E892" s="336" t="s">
        <v>368</v>
      </c>
      <c r="F892" s="336" t="s">
        <v>14212</v>
      </c>
      <c r="G892" s="336">
        <v>2910900063</v>
      </c>
      <c r="H892" s="554" t="s">
        <v>5755</v>
      </c>
      <c r="I892" s="336" t="s">
        <v>115</v>
      </c>
      <c r="J892" s="336" t="s">
        <v>13659</v>
      </c>
      <c r="K892" s="336" t="s">
        <v>13546</v>
      </c>
      <c r="L892" s="336" t="s">
        <v>13658</v>
      </c>
      <c r="M892" s="336" t="s">
        <v>13659</v>
      </c>
      <c r="N892" s="336" t="s">
        <v>13549</v>
      </c>
      <c r="O892" s="632"/>
      <c r="P892" s="632" t="s">
        <v>13661</v>
      </c>
      <c r="Q892" s="556">
        <v>44629</v>
      </c>
      <c r="R892" s="336"/>
      <c r="S892" s="557">
        <v>44665</v>
      </c>
      <c r="T892" s="336" t="s">
        <v>15984</v>
      </c>
      <c r="U892" s="625">
        <v>102</v>
      </c>
      <c r="V892" s="1088"/>
      <c r="W892" s="551" t="s">
        <v>13876</v>
      </c>
      <c r="X892" s="551" t="s">
        <v>13876</v>
      </c>
      <c r="Y892" s="551" t="s">
        <v>13876</v>
      </c>
      <c r="Z892" s="551" t="s">
        <v>13876</v>
      </c>
      <c r="AA892" s="551" t="s">
        <v>13876</v>
      </c>
      <c r="AB892" s="551" t="s">
        <v>13876</v>
      </c>
      <c r="AC892" s="551" t="s">
        <v>13876</v>
      </c>
      <c r="AD892" s="552" t="s">
        <v>13876</v>
      </c>
      <c r="AE892" s="623">
        <v>0</v>
      </c>
      <c r="AF892" t="s">
        <v>380</v>
      </c>
      <c r="AG892" t="s">
        <v>386</v>
      </c>
      <c r="AH892" t="s">
        <v>5754</v>
      </c>
      <c r="AJ892" s="548" t="s">
        <v>14139</v>
      </c>
      <c r="AK892" s="548" t="s">
        <v>14213</v>
      </c>
      <c r="AL892" s="548" t="s">
        <v>13669</v>
      </c>
      <c r="AM892" s="548" t="s">
        <v>14214</v>
      </c>
      <c r="AN892" s="548" t="s">
        <v>14215</v>
      </c>
      <c r="AO892" s="548" t="s">
        <v>14216</v>
      </c>
      <c r="AQ892" t="s">
        <v>13876</v>
      </c>
      <c r="AR892" t="s">
        <v>13876</v>
      </c>
      <c r="AS892" t="s">
        <v>13876</v>
      </c>
      <c r="AT892" t="s">
        <v>13876</v>
      </c>
      <c r="AU892" t="s">
        <v>13876</v>
      </c>
      <c r="AV892" t="s">
        <v>13876</v>
      </c>
      <c r="AW892" t="s">
        <v>13876</v>
      </c>
      <c r="AX892" t="s">
        <v>13876</v>
      </c>
      <c r="AY892" t="s">
        <v>13876</v>
      </c>
      <c r="AZ892" t="s">
        <v>13876</v>
      </c>
      <c r="BA892" t="s">
        <v>13876</v>
      </c>
      <c r="BB892" t="s">
        <v>13876</v>
      </c>
      <c r="BC892" t="s">
        <v>13876</v>
      </c>
      <c r="BD892" t="s">
        <v>13876</v>
      </c>
      <c r="BE892" t="s">
        <v>13876</v>
      </c>
      <c r="BF892" t="s">
        <v>13876</v>
      </c>
      <c r="BG892" t="s">
        <v>13876</v>
      </c>
      <c r="BH892" t="s">
        <v>13876</v>
      </c>
      <c r="BI892" t="s">
        <v>13876</v>
      </c>
      <c r="BJ892" t="s">
        <v>13876</v>
      </c>
      <c r="BK892" t="s">
        <v>13876</v>
      </c>
      <c r="BL892" t="s">
        <v>13876</v>
      </c>
      <c r="BM892" t="s">
        <v>13876</v>
      </c>
      <c r="BN892" t="s">
        <v>13876</v>
      </c>
      <c r="BO892" t="s">
        <v>13876</v>
      </c>
      <c r="BP892" t="s">
        <v>13876</v>
      </c>
      <c r="BQ892" t="s">
        <v>13876</v>
      </c>
      <c r="BR892" t="s">
        <v>13876</v>
      </c>
      <c r="BS892" t="s">
        <v>13876</v>
      </c>
      <c r="BT892" t="s">
        <v>13876</v>
      </c>
      <c r="BU892" t="s">
        <v>13876</v>
      </c>
      <c r="BV892" t="s">
        <v>13876</v>
      </c>
      <c r="BW892" t="s">
        <v>13876</v>
      </c>
      <c r="BX892" t="s">
        <v>13876</v>
      </c>
      <c r="BY892" t="s">
        <v>13876</v>
      </c>
      <c r="BZ892" t="s">
        <v>13876</v>
      </c>
      <c r="CA892" t="s">
        <v>13876</v>
      </c>
      <c r="CB892" t="s">
        <v>13876</v>
      </c>
      <c r="CC892" t="s">
        <v>13876</v>
      </c>
      <c r="CD892" t="s">
        <v>13876</v>
      </c>
      <c r="CE892" t="s">
        <v>13876</v>
      </c>
      <c r="CF892" t="s">
        <v>13876</v>
      </c>
      <c r="CG892" t="s">
        <v>13876</v>
      </c>
      <c r="CH892" t="s">
        <v>13876</v>
      </c>
      <c r="CI892" t="s">
        <v>13876</v>
      </c>
      <c r="CJ892" t="s">
        <v>13876</v>
      </c>
      <c r="CK892" t="s">
        <v>13876</v>
      </c>
      <c r="CL892" t="s">
        <v>13876</v>
      </c>
      <c r="CM892" t="s">
        <v>13876</v>
      </c>
      <c r="CN892" t="s">
        <v>13876</v>
      </c>
      <c r="CO892" t="s">
        <v>13876</v>
      </c>
      <c r="CP892" t="s">
        <v>13876</v>
      </c>
      <c r="CQ892" t="s">
        <v>13876</v>
      </c>
      <c r="CR892" t="s">
        <v>13876</v>
      </c>
      <c r="CS892" t="s">
        <v>13876</v>
      </c>
      <c r="CT892" t="s">
        <v>13876</v>
      </c>
    </row>
    <row r="893" spans="1:98" hidden="1">
      <c r="A893" s="632"/>
      <c r="B893" s="555"/>
      <c r="C893" s="554"/>
      <c r="D893" s="554"/>
      <c r="E893" s="336"/>
      <c r="F893" s="336"/>
      <c r="G893" s="336"/>
      <c r="H893" s="554"/>
      <c r="I893" s="336"/>
      <c r="J893" s="336"/>
      <c r="K893" s="336"/>
      <c r="L893" s="336"/>
      <c r="M893" s="336"/>
      <c r="N893" s="336"/>
      <c r="O893" s="632"/>
      <c r="P893" s="632"/>
      <c r="Q893" s="556"/>
      <c r="R893" s="336"/>
      <c r="S893" s="336"/>
      <c r="T893" s="336" t="s">
        <v>13876</v>
      </c>
      <c r="U893" s="336"/>
      <c r="V893" s="632"/>
      <c r="W893" s="551"/>
      <c r="X893" s="551"/>
      <c r="Y893" s="551"/>
      <c r="Z893" s="551"/>
      <c r="AA893" s="551">
        <v>0</v>
      </c>
      <c r="AB893" s="551">
        <v>0</v>
      </c>
      <c r="AC893" s="551">
        <v>0</v>
      </c>
      <c r="AD893" s="552"/>
      <c r="AE893" s="623">
        <v>0</v>
      </c>
      <c r="AQ893" t="s">
        <v>13876</v>
      </c>
      <c r="AR893" t="s">
        <v>13876</v>
      </c>
      <c r="AS893" t="s">
        <v>13876</v>
      </c>
      <c r="AT893" t="s">
        <v>13876</v>
      </c>
      <c r="AU893" t="s">
        <v>13876</v>
      </c>
      <c r="AV893" t="s">
        <v>13876</v>
      </c>
      <c r="AW893" t="s">
        <v>13876</v>
      </c>
      <c r="AX893" t="s">
        <v>13876</v>
      </c>
      <c r="AY893" t="s">
        <v>13876</v>
      </c>
      <c r="AZ893" t="s">
        <v>13876</v>
      </c>
      <c r="BA893" t="s">
        <v>13876</v>
      </c>
      <c r="BB893" t="s">
        <v>13876</v>
      </c>
      <c r="BC893" t="s">
        <v>13876</v>
      </c>
      <c r="BD893" t="s">
        <v>13876</v>
      </c>
      <c r="BE893" t="s">
        <v>13876</v>
      </c>
      <c r="BF893" t="s">
        <v>13876</v>
      </c>
      <c r="BG893" t="s">
        <v>13876</v>
      </c>
      <c r="BH893" t="s">
        <v>13876</v>
      </c>
      <c r="BI893" t="s">
        <v>13876</v>
      </c>
      <c r="BJ893" t="s">
        <v>13876</v>
      </c>
      <c r="BK893" t="s">
        <v>13876</v>
      </c>
      <c r="BL893" t="s">
        <v>13876</v>
      </c>
      <c r="BM893" t="s">
        <v>13876</v>
      </c>
      <c r="BN893" t="s">
        <v>13876</v>
      </c>
      <c r="BO893" t="s">
        <v>13876</v>
      </c>
      <c r="BP893" t="s">
        <v>13876</v>
      </c>
      <c r="BQ893" t="s">
        <v>13876</v>
      </c>
      <c r="BR893" t="s">
        <v>13876</v>
      </c>
      <c r="BS893" t="s">
        <v>13876</v>
      </c>
      <c r="BT893" t="s">
        <v>13876</v>
      </c>
      <c r="BU893" t="s">
        <v>13876</v>
      </c>
      <c r="BV893" t="s">
        <v>13876</v>
      </c>
      <c r="BW893" t="s">
        <v>13876</v>
      </c>
      <c r="BX893" t="s">
        <v>13876</v>
      </c>
      <c r="BY893" t="s">
        <v>13876</v>
      </c>
      <c r="BZ893" t="s">
        <v>13876</v>
      </c>
      <c r="CA893" t="s">
        <v>13876</v>
      </c>
      <c r="CB893" t="s">
        <v>13876</v>
      </c>
      <c r="CC893" t="s">
        <v>13876</v>
      </c>
      <c r="CD893" t="s">
        <v>13876</v>
      </c>
      <c r="CE893" t="s">
        <v>13876</v>
      </c>
      <c r="CF893" t="s">
        <v>13876</v>
      </c>
      <c r="CG893" t="s">
        <v>13876</v>
      </c>
      <c r="CH893" t="s">
        <v>13876</v>
      </c>
      <c r="CI893" t="s">
        <v>13876</v>
      </c>
      <c r="CJ893" t="s">
        <v>13876</v>
      </c>
      <c r="CK893" t="s">
        <v>13876</v>
      </c>
      <c r="CL893" t="s">
        <v>13876</v>
      </c>
      <c r="CM893" t="s">
        <v>13876</v>
      </c>
      <c r="CN893" t="s">
        <v>13876</v>
      </c>
      <c r="CO893" t="s">
        <v>13876</v>
      </c>
      <c r="CP893" t="s">
        <v>13876</v>
      </c>
      <c r="CQ893" t="s">
        <v>13876</v>
      </c>
      <c r="CR893" t="s">
        <v>13876</v>
      </c>
      <c r="CS893" t="s">
        <v>13876</v>
      </c>
      <c r="CT893" t="s">
        <v>13876</v>
      </c>
    </row>
    <row r="894" spans="1:98" hidden="1">
      <c r="A894" s="1088">
        <v>198</v>
      </c>
      <c r="B894" s="554" t="s">
        <v>1735</v>
      </c>
      <c r="C894" s="554" t="s">
        <v>1736</v>
      </c>
      <c r="D894" s="554" t="s">
        <v>1737</v>
      </c>
      <c r="E894" s="336" t="s">
        <v>368</v>
      </c>
      <c r="F894" s="336" t="s">
        <v>14217</v>
      </c>
      <c r="G894" s="336">
        <v>2910102173</v>
      </c>
      <c r="H894" s="554" t="s">
        <v>1745</v>
      </c>
      <c r="I894" s="336" t="s">
        <v>113</v>
      </c>
      <c r="J894" s="336" t="s">
        <v>13659</v>
      </c>
      <c r="K894" s="336" t="s">
        <v>13546</v>
      </c>
      <c r="L894" s="336" t="s">
        <v>13658</v>
      </c>
      <c r="M894" s="336" t="s">
        <v>13659</v>
      </c>
      <c r="N894" s="336" t="s">
        <v>13549</v>
      </c>
      <c r="O894" s="632"/>
      <c r="P894" s="632"/>
      <c r="Q894" s="632"/>
      <c r="R894" s="336"/>
      <c r="S894" s="336"/>
      <c r="T894" s="336" t="s">
        <v>15985</v>
      </c>
      <c r="U894" s="625"/>
      <c r="V894" s="1088"/>
      <c r="W894" s="551" t="s">
        <v>13876</v>
      </c>
      <c r="X894" s="551" t="s">
        <v>13876</v>
      </c>
      <c r="Y894" s="551" t="s">
        <v>13876</v>
      </c>
      <c r="Z894" s="551" t="s">
        <v>13876</v>
      </c>
      <c r="AA894" s="551" t="s">
        <v>13876</v>
      </c>
      <c r="AB894" s="551" t="s">
        <v>13876</v>
      </c>
      <c r="AC894" s="551" t="s">
        <v>13876</v>
      </c>
      <c r="AD894" s="552" t="s">
        <v>13876</v>
      </c>
      <c r="AE894" s="623">
        <v>0</v>
      </c>
      <c r="AF894" t="s">
        <v>1734</v>
      </c>
      <c r="AG894" t="s">
        <v>1740</v>
      </c>
      <c r="AH894" t="s">
        <v>1744</v>
      </c>
      <c r="AJ894" s="548" t="s">
        <v>14218</v>
      </c>
      <c r="AK894" s="548" t="s">
        <v>13711</v>
      </c>
      <c r="AL894" s="548" t="s">
        <v>13669</v>
      </c>
      <c r="AM894" s="548" t="s">
        <v>14219</v>
      </c>
      <c r="AN894" s="548" t="s">
        <v>14220</v>
      </c>
      <c r="AO894" s="548" t="s">
        <v>14221</v>
      </c>
      <c r="AQ894" t="s">
        <v>13876</v>
      </c>
      <c r="AR894" t="s">
        <v>13876</v>
      </c>
      <c r="AS894" t="s">
        <v>13876</v>
      </c>
      <c r="AT894" t="s">
        <v>13876</v>
      </c>
      <c r="AU894" t="s">
        <v>13876</v>
      </c>
      <c r="AV894" t="s">
        <v>13876</v>
      </c>
      <c r="AW894" t="s">
        <v>13876</v>
      </c>
      <c r="AX894" t="s">
        <v>13876</v>
      </c>
      <c r="AY894" t="s">
        <v>13876</v>
      </c>
      <c r="AZ894" t="s">
        <v>13876</v>
      </c>
      <c r="BA894" t="s">
        <v>13876</v>
      </c>
      <c r="BB894" t="s">
        <v>13876</v>
      </c>
      <c r="BC894" t="s">
        <v>13876</v>
      </c>
      <c r="BD894" t="s">
        <v>13876</v>
      </c>
      <c r="BE894" t="s">
        <v>13876</v>
      </c>
      <c r="BF894" t="s">
        <v>13876</v>
      </c>
      <c r="BG894" t="s">
        <v>13876</v>
      </c>
      <c r="BH894" t="s">
        <v>13876</v>
      </c>
      <c r="BI894" t="s">
        <v>13876</v>
      </c>
      <c r="BJ894" t="s">
        <v>13876</v>
      </c>
      <c r="BK894" t="s">
        <v>13876</v>
      </c>
      <c r="BL894" t="s">
        <v>13876</v>
      </c>
      <c r="BM894" t="s">
        <v>13876</v>
      </c>
      <c r="BN894" t="s">
        <v>13876</v>
      </c>
      <c r="BO894" t="s">
        <v>13876</v>
      </c>
      <c r="BP894" t="s">
        <v>13876</v>
      </c>
      <c r="BQ894" t="s">
        <v>13876</v>
      </c>
      <c r="BR894" t="s">
        <v>13876</v>
      </c>
      <c r="BS894" t="s">
        <v>13876</v>
      </c>
      <c r="BT894" t="s">
        <v>13876</v>
      </c>
      <c r="BU894" t="s">
        <v>13876</v>
      </c>
      <c r="BV894" t="s">
        <v>13876</v>
      </c>
      <c r="BW894" t="s">
        <v>13876</v>
      </c>
      <c r="BX894" t="s">
        <v>13876</v>
      </c>
      <c r="BY894" t="s">
        <v>13876</v>
      </c>
      <c r="BZ894" t="s">
        <v>13876</v>
      </c>
      <c r="CA894" t="s">
        <v>13876</v>
      </c>
      <c r="CB894" t="s">
        <v>13876</v>
      </c>
      <c r="CC894" t="s">
        <v>13876</v>
      </c>
      <c r="CD894" t="s">
        <v>13876</v>
      </c>
      <c r="CE894" t="s">
        <v>13876</v>
      </c>
      <c r="CF894" t="s">
        <v>13876</v>
      </c>
      <c r="CG894" t="s">
        <v>13876</v>
      </c>
      <c r="CH894" t="s">
        <v>13876</v>
      </c>
      <c r="CI894" t="s">
        <v>13876</v>
      </c>
      <c r="CJ894" t="s">
        <v>13876</v>
      </c>
      <c r="CK894" t="s">
        <v>13876</v>
      </c>
      <c r="CL894" t="s">
        <v>13876</v>
      </c>
      <c r="CM894" t="s">
        <v>13876</v>
      </c>
      <c r="CN894" t="s">
        <v>13876</v>
      </c>
      <c r="CO894" t="s">
        <v>13876</v>
      </c>
      <c r="CP894" t="s">
        <v>13876</v>
      </c>
      <c r="CQ894" t="s">
        <v>13876</v>
      </c>
      <c r="CR894" t="s">
        <v>13876</v>
      </c>
      <c r="CS894" t="s">
        <v>13876</v>
      </c>
      <c r="CT894" t="s">
        <v>13876</v>
      </c>
    </row>
    <row r="895" spans="1:98" hidden="1">
      <c r="A895" s="1088"/>
      <c r="B895" s="554" t="s">
        <v>1735</v>
      </c>
      <c r="C895" s="554" t="s">
        <v>1736</v>
      </c>
      <c r="D895" s="554" t="s">
        <v>1737</v>
      </c>
      <c r="E895" s="336" t="s">
        <v>368</v>
      </c>
      <c r="F895" s="336" t="s">
        <v>14217</v>
      </c>
      <c r="G895" s="336">
        <v>2910102173</v>
      </c>
      <c r="H895" s="554" t="s">
        <v>1745</v>
      </c>
      <c r="I895" s="336" t="s">
        <v>114</v>
      </c>
      <c r="J895" s="336" t="s">
        <v>13659</v>
      </c>
      <c r="K895" s="336" t="s">
        <v>13546</v>
      </c>
      <c r="L895" s="336" t="s">
        <v>13658</v>
      </c>
      <c r="M895" s="336" t="s">
        <v>13659</v>
      </c>
      <c r="N895" s="336" t="s">
        <v>13549</v>
      </c>
      <c r="O895" s="632"/>
      <c r="P895" s="632"/>
      <c r="Q895" s="632"/>
      <c r="R895" s="336"/>
      <c r="S895" s="336"/>
      <c r="T895" s="336" t="s">
        <v>15986</v>
      </c>
      <c r="U895" s="620"/>
      <c r="V895" s="1088"/>
      <c r="W895" s="551" t="s">
        <v>13876</v>
      </c>
      <c r="X895" s="551" t="s">
        <v>13876</v>
      </c>
      <c r="Y895" s="551" t="s">
        <v>13876</v>
      </c>
      <c r="Z895" s="551" t="s">
        <v>13876</v>
      </c>
      <c r="AA895" s="551" t="s">
        <v>13876</v>
      </c>
      <c r="AB895" s="551" t="s">
        <v>13876</v>
      </c>
      <c r="AC895" s="551" t="s">
        <v>13876</v>
      </c>
      <c r="AD895" s="552" t="s">
        <v>13876</v>
      </c>
      <c r="AE895" s="623">
        <v>0</v>
      </c>
      <c r="AF895" t="s">
        <v>1734</v>
      </c>
      <c r="AG895" t="s">
        <v>1740</v>
      </c>
      <c r="AH895" t="s">
        <v>1744</v>
      </c>
      <c r="AJ895" s="548" t="s">
        <v>14218</v>
      </c>
      <c r="AK895" s="548" t="s">
        <v>13711</v>
      </c>
      <c r="AL895" s="548" t="s">
        <v>13669</v>
      </c>
      <c r="AM895" s="548" t="s">
        <v>14219</v>
      </c>
      <c r="AN895" s="548" t="s">
        <v>14220</v>
      </c>
      <c r="AO895" s="548" t="s">
        <v>14221</v>
      </c>
      <c r="AQ895" t="s">
        <v>13876</v>
      </c>
      <c r="AR895" t="s">
        <v>13876</v>
      </c>
      <c r="AS895" t="s">
        <v>13876</v>
      </c>
      <c r="AT895" t="s">
        <v>13876</v>
      </c>
      <c r="AU895" t="s">
        <v>13876</v>
      </c>
      <c r="AV895" t="s">
        <v>13876</v>
      </c>
      <c r="AW895" t="s">
        <v>13876</v>
      </c>
      <c r="AX895" t="s">
        <v>13876</v>
      </c>
      <c r="AY895" t="s">
        <v>13876</v>
      </c>
      <c r="AZ895" t="s">
        <v>13876</v>
      </c>
      <c r="BA895" t="s">
        <v>13876</v>
      </c>
      <c r="BB895" t="s">
        <v>13876</v>
      </c>
      <c r="BC895" t="s">
        <v>13876</v>
      </c>
      <c r="BD895" t="s">
        <v>13876</v>
      </c>
      <c r="BE895" t="s">
        <v>13876</v>
      </c>
      <c r="BF895" t="s">
        <v>13876</v>
      </c>
      <c r="BG895" t="s">
        <v>13876</v>
      </c>
      <c r="BH895" t="s">
        <v>13876</v>
      </c>
      <c r="BI895" t="s">
        <v>13876</v>
      </c>
      <c r="BJ895" t="s">
        <v>13876</v>
      </c>
      <c r="BK895" t="s">
        <v>13876</v>
      </c>
      <c r="BL895" t="s">
        <v>13876</v>
      </c>
      <c r="BM895" t="s">
        <v>13876</v>
      </c>
      <c r="BN895" t="s">
        <v>13876</v>
      </c>
      <c r="BO895" t="s">
        <v>13876</v>
      </c>
      <c r="BP895" t="s">
        <v>13876</v>
      </c>
      <c r="BQ895" t="s">
        <v>13876</v>
      </c>
      <c r="BR895" t="s">
        <v>13876</v>
      </c>
      <c r="BS895" t="s">
        <v>13876</v>
      </c>
      <c r="BT895" t="s">
        <v>13876</v>
      </c>
      <c r="BU895" t="s">
        <v>13876</v>
      </c>
      <c r="BV895" t="s">
        <v>13876</v>
      </c>
      <c r="BW895" t="s">
        <v>13876</v>
      </c>
      <c r="BX895" t="s">
        <v>13876</v>
      </c>
      <c r="BY895" t="s">
        <v>13876</v>
      </c>
      <c r="BZ895" t="s">
        <v>13876</v>
      </c>
      <c r="CA895" t="s">
        <v>13876</v>
      </c>
      <c r="CB895" t="s">
        <v>13876</v>
      </c>
      <c r="CC895" t="s">
        <v>13876</v>
      </c>
      <c r="CD895" t="s">
        <v>13876</v>
      </c>
      <c r="CE895" t="s">
        <v>13876</v>
      </c>
      <c r="CF895" t="s">
        <v>13876</v>
      </c>
      <c r="CG895" t="s">
        <v>13876</v>
      </c>
      <c r="CH895" t="s">
        <v>13876</v>
      </c>
      <c r="CI895" t="s">
        <v>13876</v>
      </c>
      <c r="CJ895" t="s">
        <v>13876</v>
      </c>
      <c r="CK895" t="s">
        <v>13876</v>
      </c>
      <c r="CL895" t="s">
        <v>13876</v>
      </c>
      <c r="CM895" t="s">
        <v>13876</v>
      </c>
      <c r="CN895" t="s">
        <v>13876</v>
      </c>
      <c r="CO895" t="s">
        <v>13876</v>
      </c>
      <c r="CP895" t="s">
        <v>13876</v>
      </c>
      <c r="CQ895" t="s">
        <v>13876</v>
      </c>
      <c r="CR895" t="s">
        <v>13876</v>
      </c>
      <c r="CS895" t="s">
        <v>13876</v>
      </c>
      <c r="CT895" t="s">
        <v>13876</v>
      </c>
    </row>
    <row r="896" spans="1:98" hidden="1">
      <c r="A896" s="1088"/>
      <c r="B896" s="554" t="s">
        <v>1735</v>
      </c>
      <c r="C896" s="554" t="s">
        <v>1736</v>
      </c>
      <c r="D896" s="554" t="s">
        <v>1737</v>
      </c>
      <c r="E896" s="336" t="s">
        <v>368</v>
      </c>
      <c r="F896" s="336" t="s">
        <v>14217</v>
      </c>
      <c r="G896" s="336">
        <v>2910103072</v>
      </c>
      <c r="H896" s="554" t="s">
        <v>2354</v>
      </c>
      <c r="I896" s="336" t="s">
        <v>113</v>
      </c>
      <c r="J896" s="336" t="s">
        <v>13659</v>
      </c>
      <c r="K896" s="336" t="s">
        <v>13546</v>
      </c>
      <c r="L896" s="336" t="s">
        <v>13658</v>
      </c>
      <c r="M896" s="336" t="s">
        <v>13659</v>
      </c>
      <c r="N896" s="336" t="s">
        <v>13549</v>
      </c>
      <c r="O896" s="632"/>
      <c r="P896" s="632"/>
      <c r="Q896" s="632"/>
      <c r="R896" s="336"/>
      <c r="S896" s="336"/>
      <c r="T896" s="336" t="s">
        <v>15987</v>
      </c>
      <c r="U896" s="620"/>
      <c r="V896" s="1088"/>
      <c r="W896" s="551" t="s">
        <v>13876</v>
      </c>
      <c r="X896" s="551" t="s">
        <v>13876</v>
      </c>
      <c r="Y896" s="551" t="s">
        <v>13876</v>
      </c>
      <c r="Z896" s="551" t="s">
        <v>13876</v>
      </c>
      <c r="AA896" s="551" t="s">
        <v>13876</v>
      </c>
      <c r="AB896" s="551" t="s">
        <v>13876</v>
      </c>
      <c r="AC896" s="551" t="s">
        <v>13876</v>
      </c>
      <c r="AD896" s="552" t="s">
        <v>13876</v>
      </c>
      <c r="AE896" s="623">
        <v>0</v>
      </c>
      <c r="AF896" t="s">
        <v>1734</v>
      </c>
      <c r="AG896" t="s">
        <v>1740</v>
      </c>
      <c r="AH896" t="s">
        <v>2353</v>
      </c>
      <c r="AJ896" s="548" t="s">
        <v>14218</v>
      </c>
      <c r="AK896" s="548" t="s">
        <v>13711</v>
      </c>
      <c r="AL896" s="548" t="s">
        <v>13669</v>
      </c>
      <c r="AM896" s="548" t="s">
        <v>14219</v>
      </c>
      <c r="AN896" s="548" t="s">
        <v>14220</v>
      </c>
      <c r="AO896" s="548" t="s">
        <v>14221</v>
      </c>
      <c r="AQ896" t="s">
        <v>13876</v>
      </c>
      <c r="AR896" t="s">
        <v>13876</v>
      </c>
      <c r="AS896" t="s">
        <v>13876</v>
      </c>
      <c r="AT896" t="s">
        <v>13876</v>
      </c>
      <c r="AU896" t="s">
        <v>13876</v>
      </c>
      <c r="AV896" t="s">
        <v>13876</v>
      </c>
      <c r="AW896" t="s">
        <v>13876</v>
      </c>
      <c r="AX896" t="s">
        <v>13876</v>
      </c>
      <c r="AY896" t="s">
        <v>13876</v>
      </c>
      <c r="AZ896" t="s">
        <v>13876</v>
      </c>
      <c r="BA896" t="s">
        <v>13876</v>
      </c>
      <c r="BB896" t="s">
        <v>13876</v>
      </c>
      <c r="BC896" t="s">
        <v>13876</v>
      </c>
      <c r="BD896" t="s">
        <v>13876</v>
      </c>
      <c r="BE896" t="s">
        <v>13876</v>
      </c>
      <c r="BF896" t="s">
        <v>13876</v>
      </c>
      <c r="BG896" t="s">
        <v>13876</v>
      </c>
      <c r="BH896" t="s">
        <v>13876</v>
      </c>
      <c r="BI896" t="s">
        <v>13876</v>
      </c>
      <c r="BJ896" t="s">
        <v>13876</v>
      </c>
      <c r="BK896" t="s">
        <v>13876</v>
      </c>
      <c r="BL896" t="s">
        <v>13876</v>
      </c>
      <c r="BM896" t="s">
        <v>13876</v>
      </c>
      <c r="BN896" t="s">
        <v>13876</v>
      </c>
      <c r="BO896" t="s">
        <v>13876</v>
      </c>
      <c r="BP896" t="s">
        <v>13876</v>
      </c>
      <c r="BQ896" t="s">
        <v>13876</v>
      </c>
      <c r="BR896" t="s">
        <v>13876</v>
      </c>
      <c r="BS896" t="s">
        <v>13876</v>
      </c>
      <c r="BT896" t="s">
        <v>13876</v>
      </c>
      <c r="BU896" t="s">
        <v>13876</v>
      </c>
      <c r="BV896" t="s">
        <v>13876</v>
      </c>
      <c r="BW896" t="s">
        <v>13876</v>
      </c>
      <c r="BX896" t="s">
        <v>13876</v>
      </c>
      <c r="BY896" t="s">
        <v>13876</v>
      </c>
      <c r="BZ896" t="s">
        <v>13876</v>
      </c>
      <c r="CA896" t="s">
        <v>13876</v>
      </c>
      <c r="CB896" t="s">
        <v>13876</v>
      </c>
      <c r="CC896" t="s">
        <v>13876</v>
      </c>
      <c r="CD896" t="s">
        <v>13876</v>
      </c>
      <c r="CE896" t="s">
        <v>13876</v>
      </c>
      <c r="CF896" t="s">
        <v>13876</v>
      </c>
      <c r="CG896" t="s">
        <v>13876</v>
      </c>
      <c r="CH896" t="s">
        <v>13876</v>
      </c>
      <c r="CI896" t="s">
        <v>13876</v>
      </c>
      <c r="CJ896" t="s">
        <v>13876</v>
      </c>
      <c r="CK896" t="s">
        <v>13876</v>
      </c>
      <c r="CL896" t="s">
        <v>13876</v>
      </c>
      <c r="CM896" t="s">
        <v>13876</v>
      </c>
      <c r="CN896" t="s">
        <v>13876</v>
      </c>
      <c r="CO896" t="s">
        <v>13876</v>
      </c>
      <c r="CP896" t="s">
        <v>13876</v>
      </c>
      <c r="CQ896" t="s">
        <v>13876</v>
      </c>
      <c r="CR896" t="s">
        <v>13876</v>
      </c>
      <c r="CS896" t="s">
        <v>13876</v>
      </c>
      <c r="CT896" t="s">
        <v>13876</v>
      </c>
    </row>
    <row r="897" spans="1:98" hidden="1">
      <c r="A897" s="1088"/>
      <c r="B897" s="554" t="s">
        <v>1735</v>
      </c>
      <c r="C897" s="554" t="s">
        <v>1736</v>
      </c>
      <c r="D897" s="554" t="s">
        <v>1737</v>
      </c>
      <c r="E897" s="336" t="s">
        <v>368</v>
      </c>
      <c r="F897" s="336" t="s">
        <v>14217</v>
      </c>
      <c r="G897" s="336">
        <v>2910103072</v>
      </c>
      <c r="H897" s="554" t="s">
        <v>2354</v>
      </c>
      <c r="I897" s="336" t="s">
        <v>114</v>
      </c>
      <c r="J897" s="336" t="s">
        <v>13659</v>
      </c>
      <c r="K897" s="336" t="s">
        <v>13546</v>
      </c>
      <c r="L897" s="336" t="s">
        <v>13658</v>
      </c>
      <c r="M897" s="336" t="s">
        <v>13659</v>
      </c>
      <c r="N897" s="336" t="s">
        <v>13549</v>
      </c>
      <c r="O897" s="632"/>
      <c r="P897" s="632"/>
      <c r="Q897" s="632"/>
      <c r="R897" s="336"/>
      <c r="S897" s="336"/>
      <c r="T897" s="336" t="s">
        <v>15988</v>
      </c>
      <c r="U897" s="609"/>
      <c r="V897" s="1088"/>
      <c r="W897" s="551" t="s">
        <v>13876</v>
      </c>
      <c r="X897" s="551" t="s">
        <v>13876</v>
      </c>
      <c r="Y897" s="551" t="s">
        <v>13876</v>
      </c>
      <c r="Z897" s="551" t="s">
        <v>13876</v>
      </c>
      <c r="AA897" s="551" t="s">
        <v>13876</v>
      </c>
      <c r="AB897" s="551" t="s">
        <v>13876</v>
      </c>
      <c r="AC897" s="551" t="s">
        <v>13876</v>
      </c>
      <c r="AD897" s="552" t="s">
        <v>13876</v>
      </c>
      <c r="AE897" s="623">
        <v>0</v>
      </c>
      <c r="AF897" t="s">
        <v>1734</v>
      </c>
      <c r="AG897" t="s">
        <v>1740</v>
      </c>
      <c r="AH897" t="s">
        <v>2353</v>
      </c>
      <c r="AJ897" s="548" t="s">
        <v>14218</v>
      </c>
      <c r="AK897" s="548" t="s">
        <v>13711</v>
      </c>
      <c r="AL897" s="548" t="s">
        <v>13669</v>
      </c>
      <c r="AM897" s="548" t="s">
        <v>14219</v>
      </c>
      <c r="AN897" s="548" t="s">
        <v>14220</v>
      </c>
      <c r="AO897" s="548" t="s">
        <v>14221</v>
      </c>
      <c r="AQ897" t="s">
        <v>13876</v>
      </c>
      <c r="AR897" t="s">
        <v>13876</v>
      </c>
      <c r="AS897" t="s">
        <v>13876</v>
      </c>
      <c r="AT897" t="s">
        <v>13876</v>
      </c>
      <c r="AU897" t="s">
        <v>13876</v>
      </c>
      <c r="AV897" t="s">
        <v>13876</v>
      </c>
      <c r="AW897" t="s">
        <v>13876</v>
      </c>
      <c r="AX897" t="s">
        <v>13876</v>
      </c>
      <c r="AY897" t="s">
        <v>13876</v>
      </c>
      <c r="AZ897" t="s">
        <v>13876</v>
      </c>
      <c r="BA897" t="s">
        <v>13876</v>
      </c>
      <c r="BB897" t="s">
        <v>13876</v>
      </c>
      <c r="BC897" t="s">
        <v>13876</v>
      </c>
      <c r="BD897" t="s">
        <v>13876</v>
      </c>
      <c r="BE897" t="s">
        <v>13876</v>
      </c>
      <c r="BF897" t="s">
        <v>13876</v>
      </c>
      <c r="BG897" t="s">
        <v>13876</v>
      </c>
      <c r="BH897" t="s">
        <v>13876</v>
      </c>
      <c r="BI897" t="s">
        <v>13876</v>
      </c>
      <c r="BJ897" t="s">
        <v>13876</v>
      </c>
      <c r="BK897" t="s">
        <v>13876</v>
      </c>
      <c r="BL897" t="s">
        <v>13876</v>
      </c>
      <c r="BM897" t="s">
        <v>13876</v>
      </c>
      <c r="BN897" t="s">
        <v>13876</v>
      </c>
      <c r="BO897" t="s">
        <v>13876</v>
      </c>
      <c r="BP897" t="s">
        <v>13876</v>
      </c>
      <c r="BQ897" t="s">
        <v>13876</v>
      </c>
      <c r="BR897" t="s">
        <v>13876</v>
      </c>
      <c r="BS897" t="s">
        <v>13876</v>
      </c>
      <c r="BT897" t="s">
        <v>13876</v>
      </c>
      <c r="BU897" t="s">
        <v>13876</v>
      </c>
      <c r="BV897" t="s">
        <v>13876</v>
      </c>
      <c r="BW897" t="s">
        <v>13876</v>
      </c>
      <c r="BX897" t="s">
        <v>13876</v>
      </c>
      <c r="BY897" t="s">
        <v>13876</v>
      </c>
      <c r="BZ897" t="s">
        <v>13876</v>
      </c>
      <c r="CA897" t="s">
        <v>13876</v>
      </c>
      <c r="CB897" t="s">
        <v>13876</v>
      </c>
      <c r="CC897" t="s">
        <v>13876</v>
      </c>
      <c r="CD897" t="s">
        <v>13876</v>
      </c>
      <c r="CE897" t="s">
        <v>13876</v>
      </c>
      <c r="CF897" t="s">
        <v>13876</v>
      </c>
      <c r="CG897" t="s">
        <v>13876</v>
      </c>
      <c r="CH897" t="s">
        <v>13876</v>
      </c>
      <c r="CI897" t="s">
        <v>13876</v>
      </c>
      <c r="CJ897" t="s">
        <v>13876</v>
      </c>
      <c r="CK897" t="s">
        <v>13876</v>
      </c>
      <c r="CL897" t="s">
        <v>13876</v>
      </c>
      <c r="CM897" t="s">
        <v>13876</v>
      </c>
      <c r="CN897" t="s">
        <v>13876</v>
      </c>
      <c r="CO897" t="s">
        <v>13876</v>
      </c>
      <c r="CP897" t="s">
        <v>13876</v>
      </c>
      <c r="CQ897" t="s">
        <v>13876</v>
      </c>
      <c r="CR897" t="s">
        <v>13876</v>
      </c>
      <c r="CS897" t="s">
        <v>13876</v>
      </c>
      <c r="CT897" t="s">
        <v>13876</v>
      </c>
    </row>
    <row r="898" spans="1:98" hidden="1">
      <c r="A898" s="632"/>
      <c r="B898" s="555"/>
      <c r="C898" s="554"/>
      <c r="D898" s="554"/>
      <c r="E898" s="336"/>
      <c r="F898" s="336"/>
      <c r="G898" s="336"/>
      <c r="H898" s="554"/>
      <c r="I898" s="336"/>
      <c r="J898" s="336"/>
      <c r="K898" s="336"/>
      <c r="L898" s="336"/>
      <c r="M898" s="336"/>
      <c r="N898" s="336"/>
      <c r="O898" s="632"/>
      <c r="P898" s="632"/>
      <c r="Q898" s="632"/>
      <c r="R898" s="336"/>
      <c r="S898" s="336"/>
      <c r="T898" s="336" t="s">
        <v>13876</v>
      </c>
      <c r="U898" s="336"/>
      <c r="V898" s="632"/>
      <c r="W898" s="551"/>
      <c r="X898" s="551"/>
      <c r="Y898" s="551"/>
      <c r="Z898" s="551"/>
      <c r="AA898" s="551">
        <v>0</v>
      </c>
      <c r="AB898" s="551">
        <v>0</v>
      </c>
      <c r="AC898" s="551">
        <v>0</v>
      </c>
      <c r="AD898" s="552"/>
      <c r="AE898" s="623">
        <v>0</v>
      </c>
      <c r="AQ898" t="s">
        <v>13876</v>
      </c>
      <c r="AR898" t="s">
        <v>13876</v>
      </c>
      <c r="AS898" t="s">
        <v>13876</v>
      </c>
      <c r="AT898" t="s">
        <v>13876</v>
      </c>
      <c r="AU898" t="s">
        <v>13876</v>
      </c>
      <c r="AV898" t="s">
        <v>13876</v>
      </c>
      <c r="AW898" t="s">
        <v>13876</v>
      </c>
      <c r="AX898" t="s">
        <v>13876</v>
      </c>
      <c r="AY898" t="s">
        <v>13876</v>
      </c>
      <c r="AZ898" t="s">
        <v>13876</v>
      </c>
      <c r="BA898" t="s">
        <v>13876</v>
      </c>
      <c r="BB898" t="s">
        <v>13876</v>
      </c>
      <c r="BC898" t="s">
        <v>13876</v>
      </c>
      <c r="BD898" t="s">
        <v>13876</v>
      </c>
      <c r="BE898" t="s">
        <v>13876</v>
      </c>
      <c r="BF898" t="s">
        <v>13876</v>
      </c>
      <c r="BG898" t="s">
        <v>13876</v>
      </c>
      <c r="BH898" t="s">
        <v>13876</v>
      </c>
      <c r="BI898" t="s">
        <v>13876</v>
      </c>
      <c r="BJ898" t="s">
        <v>13876</v>
      </c>
      <c r="BK898" t="s">
        <v>13876</v>
      </c>
      <c r="BL898" t="s">
        <v>13876</v>
      </c>
      <c r="BM898" t="s">
        <v>13876</v>
      </c>
      <c r="BN898" t="s">
        <v>13876</v>
      </c>
      <c r="BO898" t="s">
        <v>13876</v>
      </c>
      <c r="BP898" t="s">
        <v>13876</v>
      </c>
      <c r="BQ898" t="s">
        <v>13876</v>
      </c>
      <c r="BR898" t="s">
        <v>13876</v>
      </c>
      <c r="BS898" t="s">
        <v>13876</v>
      </c>
      <c r="BT898" t="s">
        <v>13876</v>
      </c>
      <c r="BU898" t="s">
        <v>13876</v>
      </c>
      <c r="BV898" t="s">
        <v>13876</v>
      </c>
      <c r="BW898" t="s">
        <v>13876</v>
      </c>
      <c r="BX898" t="s">
        <v>13876</v>
      </c>
      <c r="BY898" t="s">
        <v>13876</v>
      </c>
      <c r="BZ898" t="s">
        <v>13876</v>
      </c>
      <c r="CA898" t="s">
        <v>13876</v>
      </c>
      <c r="CB898" t="s">
        <v>13876</v>
      </c>
      <c r="CC898" t="s">
        <v>13876</v>
      </c>
      <c r="CD898" t="s">
        <v>13876</v>
      </c>
      <c r="CE898" t="s">
        <v>13876</v>
      </c>
      <c r="CF898" t="s">
        <v>13876</v>
      </c>
      <c r="CG898" t="s">
        <v>13876</v>
      </c>
      <c r="CH898" t="s">
        <v>13876</v>
      </c>
      <c r="CI898" t="s">
        <v>13876</v>
      </c>
      <c r="CJ898" t="s">
        <v>13876</v>
      </c>
      <c r="CK898" t="s">
        <v>13876</v>
      </c>
      <c r="CL898" t="s">
        <v>13876</v>
      </c>
      <c r="CM898" t="s">
        <v>13876</v>
      </c>
      <c r="CN898" t="s">
        <v>13876</v>
      </c>
      <c r="CO898" t="s">
        <v>13876</v>
      </c>
      <c r="CP898" t="s">
        <v>13876</v>
      </c>
      <c r="CQ898" t="s">
        <v>13876</v>
      </c>
      <c r="CR898" t="s">
        <v>13876</v>
      </c>
      <c r="CS898" t="s">
        <v>13876</v>
      </c>
      <c r="CT898" t="s">
        <v>13876</v>
      </c>
    </row>
    <row r="899" spans="1:98" hidden="1">
      <c r="A899" s="1088">
        <v>199</v>
      </c>
      <c r="B899" s="554" t="s">
        <v>7169</v>
      </c>
      <c r="C899" s="554" t="s">
        <v>7170</v>
      </c>
      <c r="D899" s="554" t="s">
        <v>9729</v>
      </c>
      <c r="E899" s="336" t="s">
        <v>368</v>
      </c>
      <c r="F899" s="336" t="s">
        <v>14222</v>
      </c>
      <c r="G899" s="336">
        <v>2911300255</v>
      </c>
      <c r="H899" s="554" t="s">
        <v>7180</v>
      </c>
      <c r="I899" s="336" t="s">
        <v>475</v>
      </c>
      <c r="J899" s="336" t="s">
        <v>13659</v>
      </c>
      <c r="K899" s="336" t="s">
        <v>13546</v>
      </c>
      <c r="L899" s="336" t="s">
        <v>13658</v>
      </c>
      <c r="M899" s="336" t="s">
        <v>13659</v>
      </c>
      <c r="N899" s="336"/>
      <c r="O899" s="596"/>
      <c r="P899" s="596"/>
      <c r="Q899" s="596" t="s">
        <v>14223</v>
      </c>
      <c r="R899" s="336"/>
      <c r="S899" s="557">
        <v>44666</v>
      </c>
      <c r="T899" s="336" t="s">
        <v>15989</v>
      </c>
      <c r="U899" s="625">
        <v>103</v>
      </c>
      <c r="V899" s="1088">
        <v>103</v>
      </c>
      <c r="W899" s="551" t="s">
        <v>13876</v>
      </c>
      <c r="X899" s="551" t="s">
        <v>13876</v>
      </c>
      <c r="Y899" s="551" t="s">
        <v>13876</v>
      </c>
      <c r="Z899" s="551" t="s">
        <v>13876</v>
      </c>
      <c r="AA899" s="551" t="s">
        <v>13876</v>
      </c>
      <c r="AB899" s="551" t="s">
        <v>13876</v>
      </c>
      <c r="AC899" s="551" t="s">
        <v>13876</v>
      </c>
      <c r="AD899" s="552" t="s">
        <v>13876</v>
      </c>
      <c r="AE899" s="623">
        <v>0</v>
      </c>
      <c r="AF899" t="s">
        <v>7168</v>
      </c>
      <c r="AG899" t="s">
        <v>7175</v>
      </c>
      <c r="AH899" t="s">
        <v>7179</v>
      </c>
      <c r="AQ899" t="s">
        <v>13876</v>
      </c>
      <c r="AR899" t="s">
        <v>13876</v>
      </c>
      <c r="AS899" t="s">
        <v>13876</v>
      </c>
      <c r="AT899" t="s">
        <v>13876</v>
      </c>
      <c r="AU899" t="s">
        <v>13876</v>
      </c>
      <c r="AV899" t="s">
        <v>13876</v>
      </c>
      <c r="AW899" t="s">
        <v>13876</v>
      </c>
      <c r="AX899" t="s">
        <v>13876</v>
      </c>
      <c r="AY899" t="s">
        <v>13876</v>
      </c>
      <c r="AZ899" t="s">
        <v>13876</v>
      </c>
      <c r="BA899" t="s">
        <v>13876</v>
      </c>
      <c r="BB899" t="s">
        <v>13876</v>
      </c>
      <c r="BC899" t="s">
        <v>13876</v>
      </c>
      <c r="BD899" t="s">
        <v>13876</v>
      </c>
      <c r="BE899" t="s">
        <v>13876</v>
      </c>
      <c r="BF899" t="s">
        <v>13876</v>
      </c>
      <c r="BG899" t="s">
        <v>13876</v>
      </c>
      <c r="BH899" t="s">
        <v>13876</v>
      </c>
      <c r="BI899" t="s">
        <v>13876</v>
      </c>
      <c r="BJ899" t="s">
        <v>13876</v>
      </c>
      <c r="BK899" t="s">
        <v>13876</v>
      </c>
      <c r="BL899" t="s">
        <v>13876</v>
      </c>
      <c r="BM899" t="s">
        <v>13876</v>
      </c>
      <c r="BN899" t="s">
        <v>13876</v>
      </c>
      <c r="BO899" t="s">
        <v>13876</v>
      </c>
      <c r="BP899" t="s">
        <v>13876</v>
      </c>
      <c r="BQ899" t="s">
        <v>13876</v>
      </c>
      <c r="BR899" t="s">
        <v>13876</v>
      </c>
      <c r="BS899" t="s">
        <v>13876</v>
      </c>
      <c r="BT899" t="s">
        <v>13876</v>
      </c>
      <c r="BU899" t="s">
        <v>13876</v>
      </c>
      <c r="BV899" t="s">
        <v>13876</v>
      </c>
      <c r="BW899" t="s">
        <v>13876</v>
      </c>
      <c r="BX899" t="s">
        <v>13876</v>
      </c>
      <c r="BY899" t="s">
        <v>13876</v>
      </c>
      <c r="BZ899" t="s">
        <v>13876</v>
      </c>
      <c r="CA899" t="s">
        <v>13876</v>
      </c>
      <c r="CB899" t="s">
        <v>13876</v>
      </c>
      <c r="CC899" t="s">
        <v>13876</v>
      </c>
      <c r="CD899" t="s">
        <v>13876</v>
      </c>
      <c r="CE899" t="s">
        <v>13876</v>
      </c>
      <c r="CF899" t="s">
        <v>13876</v>
      </c>
      <c r="CG899" t="s">
        <v>13876</v>
      </c>
      <c r="CH899" t="s">
        <v>13876</v>
      </c>
      <c r="CI899" t="s">
        <v>13876</v>
      </c>
      <c r="CJ899" t="s">
        <v>13876</v>
      </c>
      <c r="CK899" t="s">
        <v>13876</v>
      </c>
      <c r="CL899" t="s">
        <v>13876</v>
      </c>
      <c r="CM899" t="s">
        <v>13876</v>
      </c>
      <c r="CN899" t="s">
        <v>13876</v>
      </c>
      <c r="CO899" t="s">
        <v>13876</v>
      </c>
      <c r="CP899" t="s">
        <v>13876</v>
      </c>
      <c r="CQ899" t="s">
        <v>13876</v>
      </c>
      <c r="CR899" t="s">
        <v>13876</v>
      </c>
      <c r="CS899" t="s">
        <v>13876</v>
      </c>
      <c r="CT899" t="s">
        <v>13876</v>
      </c>
    </row>
    <row r="900" spans="1:98" hidden="1">
      <c r="A900" s="1088"/>
      <c r="B900" s="554" t="s">
        <v>7169</v>
      </c>
      <c r="C900" s="554" t="s">
        <v>7170</v>
      </c>
      <c r="D900" s="554" t="s">
        <v>9729</v>
      </c>
      <c r="E900" s="336" t="s">
        <v>368</v>
      </c>
      <c r="F900" s="336" t="s">
        <v>14222</v>
      </c>
      <c r="G900" s="336">
        <v>2921300048</v>
      </c>
      <c r="H900" s="554" t="s">
        <v>7180</v>
      </c>
      <c r="I900" s="336" t="s">
        <v>8120</v>
      </c>
      <c r="J900" s="336" t="s">
        <v>13659</v>
      </c>
      <c r="K900" s="336" t="s">
        <v>13546</v>
      </c>
      <c r="L900" s="336" t="s">
        <v>13658</v>
      </c>
      <c r="M900" s="336" t="s">
        <v>13659</v>
      </c>
      <c r="N900" s="336" t="s">
        <v>13549</v>
      </c>
      <c r="O900" s="596"/>
      <c r="P900" s="596"/>
      <c r="Q900" s="596" t="s">
        <v>14223</v>
      </c>
      <c r="R900" s="336"/>
      <c r="S900" s="557">
        <v>44666</v>
      </c>
      <c r="T900" s="336" t="s">
        <v>15990</v>
      </c>
      <c r="U900" s="609">
        <v>103</v>
      </c>
      <c r="V900" s="1088"/>
      <c r="W900" s="551">
        <v>84440</v>
      </c>
      <c r="X900" s="551">
        <v>36668</v>
      </c>
      <c r="Y900" s="551">
        <v>37096</v>
      </c>
      <c r="Z900" s="551">
        <v>33622</v>
      </c>
      <c r="AA900" s="551">
        <v>25832</v>
      </c>
      <c r="AB900" s="551">
        <v>27464</v>
      </c>
      <c r="AC900" s="551" t="s">
        <v>13876</v>
      </c>
      <c r="AD900" s="552" t="s">
        <v>13876</v>
      </c>
      <c r="AE900" s="623">
        <v>245122</v>
      </c>
      <c r="AF900" t="s">
        <v>7168</v>
      </c>
      <c r="AG900" t="s">
        <v>7175</v>
      </c>
      <c r="AH900" t="s">
        <v>7179</v>
      </c>
      <c r="AQ900" t="s">
        <v>13876</v>
      </c>
      <c r="AR900" t="s">
        <v>13876</v>
      </c>
      <c r="AS900" t="s">
        <v>15285</v>
      </c>
      <c r="AT900" t="s">
        <v>15291</v>
      </c>
      <c r="AU900" t="s">
        <v>15291</v>
      </c>
      <c r="AV900" t="s">
        <v>15291</v>
      </c>
      <c r="AW900" t="s">
        <v>15288</v>
      </c>
      <c r="AX900" t="s">
        <v>13876</v>
      </c>
      <c r="AY900" t="s">
        <v>13876</v>
      </c>
      <c r="AZ900" t="s">
        <v>15284</v>
      </c>
      <c r="BA900" t="s">
        <v>15290</v>
      </c>
      <c r="BB900" t="s">
        <v>15290</v>
      </c>
      <c r="BC900" t="s">
        <v>15290</v>
      </c>
      <c r="BD900" t="s">
        <v>15285</v>
      </c>
      <c r="BE900" t="s">
        <v>13876</v>
      </c>
      <c r="BF900" t="s">
        <v>13876</v>
      </c>
      <c r="BG900" t="s">
        <v>15284</v>
      </c>
      <c r="BH900" t="s">
        <v>15287</v>
      </c>
      <c r="BI900" t="s">
        <v>15288</v>
      </c>
      <c r="BJ900" t="s">
        <v>15294</v>
      </c>
      <c r="BK900" t="s">
        <v>15290</v>
      </c>
      <c r="BL900" t="s">
        <v>13876</v>
      </c>
      <c r="BM900" t="s">
        <v>13876</v>
      </c>
      <c r="BN900" t="s">
        <v>15284</v>
      </c>
      <c r="BO900" t="s">
        <v>15284</v>
      </c>
      <c r="BP900" t="s">
        <v>15290</v>
      </c>
      <c r="BQ900" t="s">
        <v>15292</v>
      </c>
      <c r="BR900" t="s">
        <v>15292</v>
      </c>
      <c r="BS900" t="s">
        <v>13876</v>
      </c>
      <c r="BT900" t="s">
        <v>13876</v>
      </c>
      <c r="BU900" t="s">
        <v>15292</v>
      </c>
      <c r="BV900" t="s">
        <v>15286</v>
      </c>
      <c r="BW900" t="s">
        <v>15285</v>
      </c>
      <c r="BX900" t="s">
        <v>15284</v>
      </c>
      <c r="BY900" t="s">
        <v>15292</v>
      </c>
      <c r="BZ900" t="s">
        <v>13876</v>
      </c>
      <c r="CA900" t="s">
        <v>13876</v>
      </c>
      <c r="CB900" t="s">
        <v>15292</v>
      </c>
      <c r="CC900" t="s">
        <v>15287</v>
      </c>
      <c r="CD900" t="s">
        <v>15291</v>
      </c>
      <c r="CE900" t="s">
        <v>15290</v>
      </c>
      <c r="CF900" t="s">
        <v>15291</v>
      </c>
      <c r="CG900" t="s">
        <v>13876</v>
      </c>
      <c r="CH900" t="s">
        <v>13876</v>
      </c>
      <c r="CI900" t="s">
        <v>13876</v>
      </c>
      <c r="CJ900" t="s">
        <v>13876</v>
      </c>
      <c r="CK900" t="s">
        <v>13876</v>
      </c>
      <c r="CL900" t="s">
        <v>13876</v>
      </c>
      <c r="CM900" t="s">
        <v>13876</v>
      </c>
      <c r="CN900" t="s">
        <v>13876</v>
      </c>
      <c r="CO900" t="s">
        <v>13876</v>
      </c>
      <c r="CP900" t="s">
        <v>13876</v>
      </c>
      <c r="CQ900" t="s">
        <v>13876</v>
      </c>
      <c r="CR900" t="s">
        <v>13876</v>
      </c>
      <c r="CS900" t="s">
        <v>13876</v>
      </c>
      <c r="CT900" t="s">
        <v>13876</v>
      </c>
    </row>
    <row r="901" spans="1:98" hidden="1">
      <c r="A901" s="632"/>
      <c r="B901" s="555"/>
      <c r="C901" s="554"/>
      <c r="D901" s="554"/>
      <c r="E901" s="336"/>
      <c r="F901" s="336"/>
      <c r="G901" s="336"/>
      <c r="H901" s="554"/>
      <c r="I901" s="336"/>
      <c r="J901" s="336"/>
      <c r="K901" s="336"/>
      <c r="L901" s="336"/>
      <c r="M901" s="336"/>
      <c r="N901" s="336"/>
      <c r="O901" s="632"/>
      <c r="P901" s="632"/>
      <c r="Q901" s="632"/>
      <c r="R901" s="336"/>
      <c r="S901" s="336"/>
      <c r="T901" s="336" t="s">
        <v>13876</v>
      </c>
      <c r="U901" s="336"/>
      <c r="V901" s="632"/>
      <c r="W901" s="551"/>
      <c r="X901" s="551"/>
      <c r="Y901" s="551"/>
      <c r="Z901" s="551"/>
      <c r="AA901" s="551">
        <v>0</v>
      </c>
      <c r="AB901" s="551">
        <v>0</v>
      </c>
      <c r="AC901" s="551">
        <v>0</v>
      </c>
      <c r="AD901" s="552"/>
      <c r="AE901" s="623">
        <v>0</v>
      </c>
      <c r="AQ901" t="s">
        <v>13876</v>
      </c>
      <c r="AR901" t="s">
        <v>13876</v>
      </c>
      <c r="AS901" t="s">
        <v>13876</v>
      </c>
      <c r="AT901" t="s">
        <v>13876</v>
      </c>
      <c r="AU901" t="s">
        <v>13876</v>
      </c>
      <c r="AV901" t="s">
        <v>13876</v>
      </c>
      <c r="AW901" t="s">
        <v>13876</v>
      </c>
      <c r="AX901" t="s">
        <v>13876</v>
      </c>
      <c r="AY901" t="s">
        <v>13876</v>
      </c>
      <c r="AZ901" t="s">
        <v>13876</v>
      </c>
      <c r="BA901" t="s">
        <v>13876</v>
      </c>
      <c r="BB901" t="s">
        <v>13876</v>
      </c>
      <c r="BC901" t="s">
        <v>13876</v>
      </c>
      <c r="BD901" t="s">
        <v>13876</v>
      </c>
      <c r="BE901" t="s">
        <v>13876</v>
      </c>
      <c r="BF901" t="s">
        <v>13876</v>
      </c>
      <c r="BG901" t="s">
        <v>13876</v>
      </c>
      <c r="BH901" t="s">
        <v>13876</v>
      </c>
      <c r="BI901" t="s">
        <v>13876</v>
      </c>
      <c r="BJ901" t="s">
        <v>13876</v>
      </c>
      <c r="BK901" t="s">
        <v>13876</v>
      </c>
      <c r="BL901" t="s">
        <v>13876</v>
      </c>
      <c r="BM901" t="s">
        <v>13876</v>
      </c>
      <c r="BN901" t="s">
        <v>13876</v>
      </c>
      <c r="BO901" t="s">
        <v>13876</v>
      </c>
      <c r="BP901" t="s">
        <v>13876</v>
      </c>
      <c r="BQ901" t="s">
        <v>13876</v>
      </c>
      <c r="BR901" t="s">
        <v>13876</v>
      </c>
      <c r="BS901" t="s">
        <v>13876</v>
      </c>
      <c r="BT901" t="s">
        <v>13876</v>
      </c>
      <c r="BU901" t="s">
        <v>13876</v>
      </c>
      <c r="BV901" t="s">
        <v>13876</v>
      </c>
      <c r="BW901" t="s">
        <v>13876</v>
      </c>
      <c r="BX901" t="s">
        <v>13876</v>
      </c>
      <c r="BY901" t="s">
        <v>13876</v>
      </c>
      <c r="BZ901" t="s">
        <v>13876</v>
      </c>
      <c r="CA901" t="s">
        <v>13876</v>
      </c>
      <c r="CB901" t="s">
        <v>13876</v>
      </c>
      <c r="CC901" t="s">
        <v>13876</v>
      </c>
      <c r="CD901" t="s">
        <v>13876</v>
      </c>
      <c r="CE901" t="s">
        <v>13876</v>
      </c>
      <c r="CF901" t="s">
        <v>13876</v>
      </c>
      <c r="CG901" t="s">
        <v>13876</v>
      </c>
      <c r="CH901" t="s">
        <v>13876</v>
      </c>
      <c r="CI901" t="s">
        <v>13876</v>
      </c>
      <c r="CJ901" t="s">
        <v>13876</v>
      </c>
      <c r="CK901" t="s">
        <v>13876</v>
      </c>
      <c r="CL901" t="s">
        <v>13876</v>
      </c>
      <c r="CM901" t="s">
        <v>13876</v>
      </c>
      <c r="CN901" t="s">
        <v>13876</v>
      </c>
      <c r="CO901" t="s">
        <v>13876</v>
      </c>
      <c r="CP901" t="s">
        <v>13876</v>
      </c>
      <c r="CQ901" t="s">
        <v>13876</v>
      </c>
      <c r="CR901" t="s">
        <v>13876</v>
      </c>
      <c r="CS901" t="s">
        <v>13876</v>
      </c>
      <c r="CT901" t="s">
        <v>13876</v>
      </c>
    </row>
    <row r="902" spans="1:98" hidden="1">
      <c r="A902" s="1088">
        <v>200</v>
      </c>
      <c r="B902" s="554" t="s">
        <v>8476</v>
      </c>
      <c r="C902" s="554" t="s">
        <v>8477</v>
      </c>
      <c r="D902" s="554" t="s">
        <v>8478</v>
      </c>
      <c r="E902" s="336" t="s">
        <v>368</v>
      </c>
      <c r="F902" s="336" t="s">
        <v>14224</v>
      </c>
      <c r="G902" s="336">
        <v>2911700512</v>
      </c>
      <c r="H902" s="554" t="s">
        <v>8486</v>
      </c>
      <c r="I902" s="336" t="s">
        <v>122</v>
      </c>
      <c r="J902" s="336" t="s">
        <v>13659</v>
      </c>
      <c r="K902" s="336" t="s">
        <v>13546</v>
      </c>
      <c r="L902" s="336" t="s">
        <v>13658</v>
      </c>
      <c r="M902" s="336" t="s">
        <v>13659</v>
      </c>
      <c r="N902" s="336" t="s">
        <v>13546</v>
      </c>
      <c r="O902" s="632"/>
      <c r="P902" s="632"/>
      <c r="Q902" s="632"/>
      <c r="R902" s="336"/>
      <c r="S902" s="336"/>
      <c r="T902" s="336" t="s">
        <v>15991</v>
      </c>
      <c r="U902" s="625"/>
      <c r="V902" s="1088"/>
      <c r="W902" s="551" t="s">
        <v>13876</v>
      </c>
      <c r="X902" s="551" t="s">
        <v>13876</v>
      </c>
      <c r="Y902" s="551" t="s">
        <v>13876</v>
      </c>
      <c r="Z902" s="551" t="s">
        <v>13876</v>
      </c>
      <c r="AA902" s="551" t="s">
        <v>13876</v>
      </c>
      <c r="AB902" s="551" t="s">
        <v>13876</v>
      </c>
      <c r="AC902" s="551" t="s">
        <v>13876</v>
      </c>
      <c r="AD902" s="552" t="s">
        <v>13876</v>
      </c>
      <c r="AE902" s="623">
        <v>0</v>
      </c>
      <c r="AF902" t="s">
        <v>8475</v>
      </c>
      <c r="AG902" t="s">
        <v>8481</v>
      </c>
      <c r="AH902" t="s">
        <v>8485</v>
      </c>
      <c r="AQ902" t="s">
        <v>13876</v>
      </c>
      <c r="AR902" t="s">
        <v>13876</v>
      </c>
      <c r="AS902" t="s">
        <v>13876</v>
      </c>
      <c r="AT902" t="s">
        <v>13876</v>
      </c>
      <c r="AU902" t="s">
        <v>13876</v>
      </c>
      <c r="AV902" t="s">
        <v>13876</v>
      </c>
      <c r="AW902" t="s">
        <v>13876</v>
      </c>
      <c r="AX902" t="s">
        <v>13876</v>
      </c>
      <c r="AY902" t="s">
        <v>13876</v>
      </c>
      <c r="AZ902" t="s">
        <v>13876</v>
      </c>
      <c r="BA902" t="s">
        <v>13876</v>
      </c>
      <c r="BB902" t="s">
        <v>13876</v>
      </c>
      <c r="BC902" t="s">
        <v>13876</v>
      </c>
      <c r="BD902" t="s">
        <v>13876</v>
      </c>
      <c r="BE902" t="s">
        <v>13876</v>
      </c>
      <c r="BF902" t="s">
        <v>13876</v>
      </c>
      <c r="BG902" t="s">
        <v>13876</v>
      </c>
      <c r="BH902" t="s">
        <v>13876</v>
      </c>
      <c r="BI902" t="s">
        <v>13876</v>
      </c>
      <c r="BJ902" t="s">
        <v>13876</v>
      </c>
      <c r="BK902" t="s">
        <v>13876</v>
      </c>
      <c r="BL902" t="s">
        <v>13876</v>
      </c>
      <c r="BM902" t="s">
        <v>13876</v>
      </c>
      <c r="BN902" t="s">
        <v>13876</v>
      </c>
      <c r="BO902" t="s">
        <v>13876</v>
      </c>
      <c r="BP902" t="s">
        <v>13876</v>
      </c>
      <c r="BQ902" t="s">
        <v>13876</v>
      </c>
      <c r="BR902" t="s">
        <v>13876</v>
      </c>
      <c r="BS902" t="s">
        <v>13876</v>
      </c>
      <c r="BT902" t="s">
        <v>13876</v>
      </c>
      <c r="BU902" t="s">
        <v>13876</v>
      </c>
      <c r="BV902" t="s">
        <v>13876</v>
      </c>
      <c r="BW902" t="s">
        <v>13876</v>
      </c>
      <c r="BX902" t="s">
        <v>13876</v>
      </c>
      <c r="BY902" t="s">
        <v>13876</v>
      </c>
      <c r="BZ902" t="s">
        <v>13876</v>
      </c>
      <c r="CA902" t="s">
        <v>13876</v>
      </c>
      <c r="CB902" t="s">
        <v>13876</v>
      </c>
      <c r="CC902" t="s">
        <v>13876</v>
      </c>
      <c r="CD902" t="s">
        <v>13876</v>
      </c>
      <c r="CE902" t="s">
        <v>13876</v>
      </c>
      <c r="CF902" t="s">
        <v>13876</v>
      </c>
      <c r="CG902" t="s">
        <v>13876</v>
      </c>
      <c r="CH902" t="s">
        <v>13876</v>
      </c>
      <c r="CI902" t="s">
        <v>13876</v>
      </c>
      <c r="CJ902" t="s">
        <v>13876</v>
      </c>
      <c r="CK902" t="s">
        <v>13876</v>
      </c>
      <c r="CL902" t="s">
        <v>13876</v>
      </c>
      <c r="CM902" t="s">
        <v>13876</v>
      </c>
      <c r="CN902" t="s">
        <v>13876</v>
      </c>
      <c r="CO902" t="s">
        <v>13876</v>
      </c>
      <c r="CP902" t="s">
        <v>13876</v>
      </c>
      <c r="CQ902" t="s">
        <v>13876</v>
      </c>
      <c r="CR902" t="s">
        <v>13876</v>
      </c>
      <c r="CS902" t="s">
        <v>13876</v>
      </c>
      <c r="CT902" t="s">
        <v>13876</v>
      </c>
    </row>
    <row r="903" spans="1:98" hidden="1">
      <c r="A903" s="1088"/>
      <c r="B903" s="554" t="s">
        <v>8476</v>
      </c>
      <c r="C903" s="554" t="s">
        <v>8477</v>
      </c>
      <c r="D903" s="554" t="s">
        <v>8478</v>
      </c>
      <c r="E903" s="336" t="s">
        <v>368</v>
      </c>
      <c r="F903" s="336" t="s">
        <v>14224</v>
      </c>
      <c r="G903" s="336">
        <v>2921700080</v>
      </c>
      <c r="H903" s="554" t="s">
        <v>9806</v>
      </c>
      <c r="I903" s="336" t="s">
        <v>8120</v>
      </c>
      <c r="J903" s="336" t="s">
        <v>13659</v>
      </c>
      <c r="K903" s="336" t="s">
        <v>13546</v>
      </c>
      <c r="L903" s="336" t="s">
        <v>13658</v>
      </c>
      <c r="M903" s="336" t="s">
        <v>13659</v>
      </c>
      <c r="N903" s="336" t="s">
        <v>13549</v>
      </c>
      <c r="O903" s="632"/>
      <c r="P903" s="632"/>
      <c r="Q903" s="632"/>
      <c r="R903" s="336"/>
      <c r="S903" s="336"/>
      <c r="T903" s="336" t="s">
        <v>15992</v>
      </c>
      <c r="U903" s="609"/>
      <c r="V903" s="1088"/>
      <c r="W903" s="551" t="s">
        <v>13876</v>
      </c>
      <c r="X903" s="551" t="s">
        <v>13876</v>
      </c>
      <c r="Y903" s="551" t="s">
        <v>13876</v>
      </c>
      <c r="Z903" s="551" t="s">
        <v>13876</v>
      </c>
      <c r="AA903" s="551" t="s">
        <v>13876</v>
      </c>
      <c r="AB903" s="551" t="s">
        <v>13876</v>
      </c>
      <c r="AC903" s="551" t="s">
        <v>13876</v>
      </c>
      <c r="AD903" s="552" t="s">
        <v>13876</v>
      </c>
      <c r="AE903" s="623">
        <v>0</v>
      </c>
      <c r="AF903" t="s">
        <v>8475</v>
      </c>
      <c r="AG903" t="s">
        <v>8481</v>
      </c>
      <c r="AH903" t="s">
        <v>9805</v>
      </c>
      <c r="AQ903" t="s">
        <v>13876</v>
      </c>
      <c r="AR903" t="s">
        <v>13876</v>
      </c>
      <c r="AS903" t="s">
        <v>13876</v>
      </c>
      <c r="AT903" t="s">
        <v>13876</v>
      </c>
      <c r="AU903" t="s">
        <v>13876</v>
      </c>
      <c r="AV903" t="s">
        <v>13876</v>
      </c>
      <c r="AW903" t="s">
        <v>13876</v>
      </c>
      <c r="AX903" t="s">
        <v>13876</v>
      </c>
      <c r="AY903" t="s">
        <v>13876</v>
      </c>
      <c r="AZ903" t="s">
        <v>13876</v>
      </c>
      <c r="BA903" t="s">
        <v>13876</v>
      </c>
      <c r="BB903" t="s">
        <v>13876</v>
      </c>
      <c r="BC903" t="s">
        <v>13876</v>
      </c>
      <c r="BD903" t="s">
        <v>13876</v>
      </c>
      <c r="BE903" t="s">
        <v>13876</v>
      </c>
      <c r="BF903" t="s">
        <v>13876</v>
      </c>
      <c r="BG903" t="s">
        <v>13876</v>
      </c>
      <c r="BH903" t="s">
        <v>13876</v>
      </c>
      <c r="BI903" t="s">
        <v>13876</v>
      </c>
      <c r="BJ903" t="s">
        <v>13876</v>
      </c>
      <c r="BK903" t="s">
        <v>13876</v>
      </c>
      <c r="BL903" t="s">
        <v>13876</v>
      </c>
      <c r="BM903" t="s">
        <v>13876</v>
      </c>
      <c r="BN903" t="s">
        <v>13876</v>
      </c>
      <c r="BO903" t="s">
        <v>13876</v>
      </c>
      <c r="BP903" t="s">
        <v>13876</v>
      </c>
      <c r="BQ903" t="s">
        <v>13876</v>
      </c>
      <c r="BR903" t="s">
        <v>13876</v>
      </c>
      <c r="BS903" t="s">
        <v>13876</v>
      </c>
      <c r="BT903" t="s">
        <v>13876</v>
      </c>
      <c r="BU903" t="s">
        <v>13876</v>
      </c>
      <c r="BV903" t="s">
        <v>13876</v>
      </c>
      <c r="BW903" t="s">
        <v>13876</v>
      </c>
      <c r="BX903" t="s">
        <v>13876</v>
      </c>
      <c r="BY903" t="s">
        <v>13876</v>
      </c>
      <c r="BZ903" t="s">
        <v>13876</v>
      </c>
      <c r="CA903" t="s">
        <v>13876</v>
      </c>
      <c r="CB903" t="s">
        <v>13876</v>
      </c>
      <c r="CC903" t="s">
        <v>13876</v>
      </c>
      <c r="CD903" t="s">
        <v>13876</v>
      </c>
      <c r="CE903" t="s">
        <v>13876</v>
      </c>
      <c r="CF903" t="s">
        <v>13876</v>
      </c>
      <c r="CG903" t="s">
        <v>13876</v>
      </c>
      <c r="CH903" t="s">
        <v>13876</v>
      </c>
      <c r="CI903" t="s">
        <v>13876</v>
      </c>
      <c r="CJ903" t="s">
        <v>13876</v>
      </c>
      <c r="CK903" t="s">
        <v>13876</v>
      </c>
      <c r="CL903" t="s">
        <v>13876</v>
      </c>
      <c r="CM903" t="s">
        <v>13876</v>
      </c>
      <c r="CN903" t="s">
        <v>13876</v>
      </c>
      <c r="CO903" t="s">
        <v>13876</v>
      </c>
      <c r="CP903" t="s">
        <v>13876</v>
      </c>
      <c r="CQ903" t="s">
        <v>13876</v>
      </c>
      <c r="CR903" t="s">
        <v>13876</v>
      </c>
      <c r="CS903" t="s">
        <v>13876</v>
      </c>
      <c r="CT903" t="s">
        <v>13876</v>
      </c>
    </row>
    <row r="904" spans="1:98" hidden="1">
      <c r="A904" s="632"/>
      <c r="B904" s="555"/>
      <c r="C904" s="554"/>
      <c r="D904" s="554"/>
      <c r="E904" s="336"/>
      <c r="F904" s="336"/>
      <c r="G904" s="336"/>
      <c r="H904" s="554"/>
      <c r="I904" s="336"/>
      <c r="J904" s="336"/>
      <c r="K904" s="336"/>
      <c r="L904" s="336"/>
      <c r="M904" s="336"/>
      <c r="N904" s="336"/>
      <c r="O904" s="632"/>
      <c r="P904" s="632"/>
      <c r="Q904" s="632"/>
      <c r="R904" s="336"/>
      <c r="S904" s="336"/>
      <c r="T904" s="336" t="s">
        <v>13876</v>
      </c>
      <c r="U904" s="336"/>
      <c r="V904" s="632"/>
      <c r="W904" s="551"/>
      <c r="X904" s="551"/>
      <c r="Y904" s="551"/>
      <c r="Z904" s="551"/>
      <c r="AA904" s="551">
        <v>0</v>
      </c>
      <c r="AB904" s="551">
        <v>0</v>
      </c>
      <c r="AC904" s="551">
        <v>0</v>
      </c>
      <c r="AD904" s="552"/>
      <c r="AE904" s="623">
        <v>0</v>
      </c>
      <c r="AQ904" t="s">
        <v>13876</v>
      </c>
      <c r="AR904" t="s">
        <v>13876</v>
      </c>
      <c r="AS904" t="s">
        <v>13876</v>
      </c>
      <c r="AT904" t="s">
        <v>13876</v>
      </c>
      <c r="AU904" t="s">
        <v>13876</v>
      </c>
      <c r="AV904" t="s">
        <v>13876</v>
      </c>
      <c r="AW904" t="s">
        <v>13876</v>
      </c>
      <c r="AX904" t="s">
        <v>13876</v>
      </c>
      <c r="AY904" t="s">
        <v>13876</v>
      </c>
      <c r="AZ904" t="s">
        <v>13876</v>
      </c>
      <c r="BA904" t="s">
        <v>13876</v>
      </c>
      <c r="BB904" t="s">
        <v>13876</v>
      </c>
      <c r="BC904" t="s">
        <v>13876</v>
      </c>
      <c r="BD904" t="s">
        <v>13876</v>
      </c>
      <c r="BE904" t="s">
        <v>13876</v>
      </c>
      <c r="BF904" t="s">
        <v>13876</v>
      </c>
      <c r="BG904" t="s">
        <v>13876</v>
      </c>
      <c r="BH904" t="s">
        <v>13876</v>
      </c>
      <c r="BI904" t="s">
        <v>13876</v>
      </c>
      <c r="BJ904" t="s">
        <v>13876</v>
      </c>
      <c r="BK904" t="s">
        <v>13876</v>
      </c>
      <c r="BL904" t="s">
        <v>13876</v>
      </c>
      <c r="BM904" t="s">
        <v>13876</v>
      </c>
      <c r="BN904" t="s">
        <v>13876</v>
      </c>
      <c r="BO904" t="s">
        <v>13876</v>
      </c>
      <c r="BP904" t="s">
        <v>13876</v>
      </c>
      <c r="BQ904" t="s">
        <v>13876</v>
      </c>
      <c r="BR904" t="s">
        <v>13876</v>
      </c>
      <c r="BS904" t="s">
        <v>13876</v>
      </c>
      <c r="BT904" t="s">
        <v>13876</v>
      </c>
      <c r="BU904" t="s">
        <v>13876</v>
      </c>
      <c r="BV904" t="s">
        <v>13876</v>
      </c>
      <c r="BW904" t="s">
        <v>13876</v>
      </c>
      <c r="BX904" t="s">
        <v>13876</v>
      </c>
      <c r="BY904" t="s">
        <v>13876</v>
      </c>
      <c r="BZ904" t="s">
        <v>13876</v>
      </c>
      <c r="CA904" t="s">
        <v>13876</v>
      </c>
      <c r="CB904" t="s">
        <v>13876</v>
      </c>
      <c r="CC904" t="s">
        <v>13876</v>
      </c>
      <c r="CD904" t="s">
        <v>13876</v>
      </c>
      <c r="CE904" t="s">
        <v>13876</v>
      </c>
      <c r="CF904" t="s">
        <v>13876</v>
      </c>
      <c r="CG904" t="s">
        <v>13876</v>
      </c>
      <c r="CH904" t="s">
        <v>13876</v>
      </c>
      <c r="CI904" t="s">
        <v>13876</v>
      </c>
      <c r="CJ904" t="s">
        <v>13876</v>
      </c>
      <c r="CK904" t="s">
        <v>13876</v>
      </c>
      <c r="CL904" t="s">
        <v>13876</v>
      </c>
      <c r="CM904" t="s">
        <v>13876</v>
      </c>
      <c r="CN904" t="s">
        <v>13876</v>
      </c>
      <c r="CO904" t="s">
        <v>13876</v>
      </c>
      <c r="CP904" t="s">
        <v>13876</v>
      </c>
      <c r="CQ904" t="s">
        <v>13876</v>
      </c>
      <c r="CR904" t="s">
        <v>13876</v>
      </c>
      <c r="CS904" t="s">
        <v>13876</v>
      </c>
      <c r="CT904" t="s">
        <v>13876</v>
      </c>
    </row>
    <row r="905" spans="1:98" hidden="1">
      <c r="A905" s="632">
        <v>201</v>
      </c>
      <c r="B905" s="554" t="s">
        <v>5069</v>
      </c>
      <c r="C905" s="554" t="s">
        <v>4393</v>
      </c>
      <c r="D905" s="554" t="s">
        <v>5070</v>
      </c>
      <c r="E905" s="336" t="s">
        <v>368</v>
      </c>
      <c r="F905" s="336" t="s">
        <v>14225</v>
      </c>
      <c r="G905" s="336">
        <v>2910700406</v>
      </c>
      <c r="H905" s="554" t="s">
        <v>5077</v>
      </c>
      <c r="I905" s="336" t="s">
        <v>13665</v>
      </c>
      <c r="J905" s="336" t="s">
        <v>13659</v>
      </c>
      <c r="K905" s="336" t="s">
        <v>13547</v>
      </c>
      <c r="L905" s="336" t="s">
        <v>13658</v>
      </c>
      <c r="M905" s="336" t="s">
        <v>13658</v>
      </c>
      <c r="N905" s="336"/>
      <c r="O905" s="632" t="s">
        <v>13661</v>
      </c>
      <c r="P905" s="632"/>
      <c r="Q905" s="556">
        <v>44617</v>
      </c>
      <c r="R905" s="336"/>
      <c r="S905" s="557">
        <v>44664</v>
      </c>
      <c r="T905" s="336" t="s">
        <v>15993</v>
      </c>
      <c r="U905" s="336">
        <v>104</v>
      </c>
      <c r="V905" s="632">
        <v>104</v>
      </c>
      <c r="W905" s="551">
        <v>100014</v>
      </c>
      <c r="X905" s="551">
        <v>32468</v>
      </c>
      <c r="Y905" s="551">
        <v>34054</v>
      </c>
      <c r="Z905" s="551">
        <v>28917</v>
      </c>
      <c r="AA905" s="551">
        <v>33964</v>
      </c>
      <c r="AB905" s="551">
        <v>34724</v>
      </c>
      <c r="AC905" s="551" t="s">
        <v>13876</v>
      </c>
      <c r="AD905" s="552" t="s">
        <v>13876</v>
      </c>
      <c r="AE905" s="623">
        <v>264141</v>
      </c>
      <c r="AF905" t="s">
        <v>5068</v>
      </c>
      <c r="AG905" t="s">
        <v>5073</v>
      </c>
      <c r="AH905" t="s">
        <v>5076</v>
      </c>
      <c r="AJ905" s="548" t="s">
        <v>13693</v>
      </c>
      <c r="AK905" s="548" t="s">
        <v>13827</v>
      </c>
      <c r="AL905" s="548" t="s">
        <v>13669</v>
      </c>
      <c r="AM905" s="548" t="s">
        <v>14226</v>
      </c>
      <c r="AN905" s="548" t="s">
        <v>14227</v>
      </c>
      <c r="AO905" s="548" t="s">
        <v>14228</v>
      </c>
      <c r="AQ905" t="s">
        <v>13876</v>
      </c>
      <c r="AR905" t="s">
        <v>15289</v>
      </c>
      <c r="AS905" t="s">
        <v>15288</v>
      </c>
      <c r="AT905" t="s">
        <v>15288</v>
      </c>
      <c r="AU905" t="s">
        <v>15288</v>
      </c>
      <c r="AV905" t="s">
        <v>15289</v>
      </c>
      <c r="AW905" t="s">
        <v>15291</v>
      </c>
      <c r="AX905" t="s">
        <v>13876</v>
      </c>
      <c r="AY905" t="s">
        <v>13876</v>
      </c>
      <c r="AZ905" t="s">
        <v>15284</v>
      </c>
      <c r="BA905" t="s">
        <v>15292</v>
      </c>
      <c r="BB905" t="s">
        <v>15291</v>
      </c>
      <c r="BC905" t="s">
        <v>15290</v>
      </c>
      <c r="BD905" t="s">
        <v>15285</v>
      </c>
      <c r="BE905" t="s">
        <v>13876</v>
      </c>
      <c r="BF905" t="s">
        <v>13876</v>
      </c>
      <c r="BG905" t="s">
        <v>15284</v>
      </c>
      <c r="BH905" t="s">
        <v>15291</v>
      </c>
      <c r="BI905" t="s">
        <v>15288</v>
      </c>
      <c r="BJ905" t="s">
        <v>15286</v>
      </c>
      <c r="BK905" t="s">
        <v>15291</v>
      </c>
      <c r="BL905" t="s">
        <v>13876</v>
      </c>
      <c r="BM905" t="s">
        <v>13876</v>
      </c>
      <c r="BN905" t="s">
        <v>15292</v>
      </c>
      <c r="BO905" t="s">
        <v>15285</v>
      </c>
      <c r="BP905" t="s">
        <v>15294</v>
      </c>
      <c r="BQ905" t="s">
        <v>15289</v>
      </c>
      <c r="BR905" t="s">
        <v>15287</v>
      </c>
      <c r="BS905" t="s">
        <v>13876</v>
      </c>
      <c r="BT905" t="s">
        <v>13876</v>
      </c>
      <c r="BU905" t="s">
        <v>15284</v>
      </c>
      <c r="BV905" t="s">
        <v>15284</v>
      </c>
      <c r="BW905" t="s">
        <v>15294</v>
      </c>
      <c r="BX905" t="s">
        <v>15290</v>
      </c>
      <c r="BY905" t="s">
        <v>15291</v>
      </c>
      <c r="BZ905" t="s">
        <v>13876</v>
      </c>
      <c r="CA905" t="s">
        <v>13876</v>
      </c>
      <c r="CB905" t="s">
        <v>15284</v>
      </c>
      <c r="CC905" t="s">
        <v>15291</v>
      </c>
      <c r="CD905" t="s">
        <v>15287</v>
      </c>
      <c r="CE905" t="s">
        <v>15292</v>
      </c>
      <c r="CF905" t="s">
        <v>15291</v>
      </c>
      <c r="CG905" t="s">
        <v>13876</v>
      </c>
      <c r="CH905" t="s">
        <v>13876</v>
      </c>
      <c r="CI905" t="s">
        <v>13876</v>
      </c>
      <c r="CJ905" t="s">
        <v>13876</v>
      </c>
      <c r="CK905" t="s">
        <v>13876</v>
      </c>
      <c r="CL905" t="s">
        <v>13876</v>
      </c>
      <c r="CM905" t="s">
        <v>13876</v>
      </c>
      <c r="CN905" t="s">
        <v>13876</v>
      </c>
      <c r="CO905" t="s">
        <v>13876</v>
      </c>
      <c r="CP905" t="s">
        <v>13876</v>
      </c>
      <c r="CQ905" t="s">
        <v>13876</v>
      </c>
      <c r="CR905" t="s">
        <v>13876</v>
      </c>
      <c r="CS905" t="s">
        <v>13876</v>
      </c>
      <c r="CT905" t="s">
        <v>13876</v>
      </c>
    </row>
    <row r="906" spans="1:98" hidden="1">
      <c r="A906" s="632"/>
      <c r="B906" s="555"/>
      <c r="C906" s="554"/>
      <c r="D906" s="554"/>
      <c r="E906" s="336"/>
      <c r="F906" s="336"/>
      <c r="G906" s="336"/>
      <c r="H906" s="554"/>
      <c r="I906" s="336"/>
      <c r="J906" s="336"/>
      <c r="K906" s="336"/>
      <c r="L906" s="336"/>
      <c r="M906" s="336"/>
      <c r="N906" s="336"/>
      <c r="O906" s="632"/>
      <c r="P906" s="632"/>
      <c r="Q906" s="556"/>
      <c r="R906" s="336"/>
      <c r="S906" s="336"/>
      <c r="T906" s="336" t="s">
        <v>13876</v>
      </c>
      <c r="U906" s="336"/>
      <c r="V906" s="632"/>
      <c r="W906" s="551"/>
      <c r="X906" s="551"/>
      <c r="Y906" s="551"/>
      <c r="Z906" s="551"/>
      <c r="AA906" s="551">
        <v>0</v>
      </c>
      <c r="AB906" s="551">
        <v>0</v>
      </c>
      <c r="AC906" s="551">
        <v>0</v>
      </c>
      <c r="AD906" s="552"/>
      <c r="AE906" s="623">
        <v>0</v>
      </c>
      <c r="AQ906" t="s">
        <v>13876</v>
      </c>
      <c r="AR906" t="s">
        <v>13876</v>
      </c>
      <c r="AS906" t="s">
        <v>13876</v>
      </c>
      <c r="AT906" t="s">
        <v>13876</v>
      </c>
      <c r="AU906" t="s">
        <v>13876</v>
      </c>
      <c r="AV906" t="s">
        <v>13876</v>
      </c>
      <c r="AW906" t="s">
        <v>13876</v>
      </c>
      <c r="AX906" t="s">
        <v>13876</v>
      </c>
      <c r="AY906" t="s">
        <v>13876</v>
      </c>
      <c r="AZ906" t="s">
        <v>13876</v>
      </c>
      <c r="BA906" t="s">
        <v>13876</v>
      </c>
      <c r="BB906" t="s">
        <v>13876</v>
      </c>
      <c r="BC906" t="s">
        <v>13876</v>
      </c>
      <c r="BD906" t="s">
        <v>13876</v>
      </c>
      <c r="BE906" t="s">
        <v>13876</v>
      </c>
      <c r="BF906" t="s">
        <v>13876</v>
      </c>
      <c r="BG906" t="s">
        <v>13876</v>
      </c>
      <c r="BH906" t="s">
        <v>13876</v>
      </c>
      <c r="BI906" t="s">
        <v>13876</v>
      </c>
      <c r="BJ906" t="s">
        <v>13876</v>
      </c>
      <c r="BK906" t="s">
        <v>13876</v>
      </c>
      <c r="BL906" t="s">
        <v>13876</v>
      </c>
      <c r="BM906" t="s">
        <v>13876</v>
      </c>
      <c r="BN906" t="s">
        <v>13876</v>
      </c>
      <c r="BO906" t="s">
        <v>13876</v>
      </c>
      <c r="BP906" t="s">
        <v>13876</v>
      </c>
      <c r="BQ906" t="s">
        <v>13876</v>
      </c>
      <c r="BR906" t="s">
        <v>13876</v>
      </c>
      <c r="BS906" t="s">
        <v>13876</v>
      </c>
      <c r="BT906" t="s">
        <v>13876</v>
      </c>
      <c r="BU906" t="s">
        <v>13876</v>
      </c>
      <c r="BV906" t="s">
        <v>13876</v>
      </c>
      <c r="BW906" t="s">
        <v>13876</v>
      </c>
      <c r="BX906" t="s">
        <v>13876</v>
      </c>
      <c r="BY906" t="s">
        <v>13876</v>
      </c>
      <c r="BZ906" t="s">
        <v>13876</v>
      </c>
      <c r="CA906" t="s">
        <v>13876</v>
      </c>
      <c r="CB906" t="s">
        <v>13876</v>
      </c>
      <c r="CC906" t="s">
        <v>13876</v>
      </c>
      <c r="CD906" t="s">
        <v>13876</v>
      </c>
      <c r="CE906" t="s">
        <v>13876</v>
      </c>
      <c r="CF906" t="s">
        <v>13876</v>
      </c>
      <c r="CG906" t="s">
        <v>13876</v>
      </c>
      <c r="CH906" t="s">
        <v>13876</v>
      </c>
      <c r="CI906" t="s">
        <v>13876</v>
      </c>
      <c r="CJ906" t="s">
        <v>13876</v>
      </c>
      <c r="CK906" t="s">
        <v>13876</v>
      </c>
      <c r="CL906" t="s">
        <v>13876</v>
      </c>
      <c r="CM906" t="s">
        <v>13876</v>
      </c>
      <c r="CN906" t="s">
        <v>13876</v>
      </c>
      <c r="CO906" t="s">
        <v>13876</v>
      </c>
      <c r="CP906" t="s">
        <v>13876</v>
      </c>
      <c r="CQ906" t="s">
        <v>13876</v>
      </c>
      <c r="CR906" t="s">
        <v>13876</v>
      </c>
      <c r="CS906" t="s">
        <v>13876</v>
      </c>
      <c r="CT906" t="s">
        <v>13876</v>
      </c>
    </row>
    <row r="907" spans="1:98" hidden="1">
      <c r="A907" s="1088">
        <v>202</v>
      </c>
      <c r="B907" s="554" t="s">
        <v>6133</v>
      </c>
      <c r="C907" s="554" t="s">
        <v>5155</v>
      </c>
      <c r="D907" s="554" t="s">
        <v>6134</v>
      </c>
      <c r="E907" s="336" t="s">
        <v>368</v>
      </c>
      <c r="F907" s="336" t="s">
        <v>14229</v>
      </c>
      <c r="G907" s="336">
        <v>2910900618</v>
      </c>
      <c r="H907" s="554" t="s">
        <v>6142</v>
      </c>
      <c r="I907" s="336" t="s">
        <v>113</v>
      </c>
      <c r="J907" s="336" t="s">
        <v>13659</v>
      </c>
      <c r="K907" s="336" t="s">
        <v>13546</v>
      </c>
      <c r="L907" s="336" t="s">
        <v>13658</v>
      </c>
      <c r="M907" s="336" t="s">
        <v>13658</v>
      </c>
      <c r="N907" s="336"/>
      <c r="O907" s="632" t="s">
        <v>13661</v>
      </c>
      <c r="P907" s="632"/>
      <c r="Q907" s="556">
        <v>44620</v>
      </c>
      <c r="R907" s="336"/>
      <c r="S907" s="557">
        <v>44666</v>
      </c>
      <c r="T907" s="336" t="s">
        <v>15994</v>
      </c>
      <c r="U907" s="625">
        <v>105</v>
      </c>
      <c r="V907" s="1088">
        <v>105</v>
      </c>
      <c r="W907" s="551">
        <v>57742</v>
      </c>
      <c r="X907" s="551">
        <v>18869</v>
      </c>
      <c r="Y907" s="551">
        <v>18412</v>
      </c>
      <c r="Z907" s="551">
        <v>15988</v>
      </c>
      <c r="AA907" s="551">
        <v>15311</v>
      </c>
      <c r="AB907" s="551">
        <v>25547</v>
      </c>
      <c r="AC907" s="551" t="s">
        <v>13876</v>
      </c>
      <c r="AD907" s="552" t="s">
        <v>13876</v>
      </c>
      <c r="AE907" s="623">
        <v>151869</v>
      </c>
      <c r="AF907" t="s">
        <v>6132</v>
      </c>
      <c r="AG907" t="s">
        <v>6137</v>
      </c>
      <c r="AH907" t="s">
        <v>6141</v>
      </c>
      <c r="AQ907" t="s">
        <v>13876</v>
      </c>
      <c r="AR907" t="s">
        <v>13876</v>
      </c>
      <c r="AS907" t="s">
        <v>15286</v>
      </c>
      <c r="AT907" t="s">
        <v>15287</v>
      </c>
      <c r="AU907" t="s">
        <v>15287</v>
      </c>
      <c r="AV907" t="s">
        <v>15291</v>
      </c>
      <c r="AW907" t="s">
        <v>15292</v>
      </c>
      <c r="AX907" t="s">
        <v>13876</v>
      </c>
      <c r="AY907" t="s">
        <v>13876</v>
      </c>
      <c r="AZ907" t="s">
        <v>15289</v>
      </c>
      <c r="BA907" t="s">
        <v>15285</v>
      </c>
      <c r="BB907" t="s">
        <v>15285</v>
      </c>
      <c r="BC907" t="s">
        <v>15290</v>
      </c>
      <c r="BD907" t="s">
        <v>15294</v>
      </c>
      <c r="BE907" t="s">
        <v>13876</v>
      </c>
      <c r="BF907" t="s">
        <v>13876</v>
      </c>
      <c r="BG907" t="s">
        <v>15289</v>
      </c>
      <c r="BH907" t="s">
        <v>15285</v>
      </c>
      <c r="BI907" t="s">
        <v>15291</v>
      </c>
      <c r="BJ907" t="s">
        <v>15289</v>
      </c>
      <c r="BK907" t="s">
        <v>15292</v>
      </c>
      <c r="BL907" t="s">
        <v>13876</v>
      </c>
      <c r="BM907" t="s">
        <v>13876</v>
      </c>
      <c r="BN907" t="s">
        <v>15289</v>
      </c>
      <c r="BO907" t="s">
        <v>15286</v>
      </c>
      <c r="BP907" t="s">
        <v>15294</v>
      </c>
      <c r="BQ907" t="s">
        <v>15285</v>
      </c>
      <c r="BR907" t="s">
        <v>15285</v>
      </c>
      <c r="BS907" t="s">
        <v>13876</v>
      </c>
      <c r="BT907" t="s">
        <v>13876</v>
      </c>
      <c r="BU907" t="s">
        <v>15289</v>
      </c>
      <c r="BV907" t="s">
        <v>15286</v>
      </c>
      <c r="BW907" t="s">
        <v>15284</v>
      </c>
      <c r="BX907" t="s">
        <v>15289</v>
      </c>
      <c r="BY907" t="s">
        <v>15289</v>
      </c>
      <c r="BZ907" t="s">
        <v>13876</v>
      </c>
      <c r="CA907" t="s">
        <v>13876</v>
      </c>
      <c r="CB907" t="s">
        <v>15292</v>
      </c>
      <c r="CC907" t="s">
        <v>15286</v>
      </c>
      <c r="CD907" t="s">
        <v>15286</v>
      </c>
      <c r="CE907" t="s">
        <v>15291</v>
      </c>
      <c r="CF907" t="s">
        <v>15287</v>
      </c>
      <c r="CG907" t="s">
        <v>13876</v>
      </c>
      <c r="CH907" t="s">
        <v>13876</v>
      </c>
      <c r="CI907" t="s">
        <v>13876</v>
      </c>
      <c r="CJ907" t="s">
        <v>13876</v>
      </c>
      <c r="CK907" t="s">
        <v>13876</v>
      </c>
      <c r="CL907" t="s">
        <v>13876</v>
      </c>
      <c r="CM907" t="s">
        <v>13876</v>
      </c>
      <c r="CN907" t="s">
        <v>13876</v>
      </c>
      <c r="CO907" t="s">
        <v>13876</v>
      </c>
      <c r="CP907" t="s">
        <v>13876</v>
      </c>
      <c r="CQ907" t="s">
        <v>13876</v>
      </c>
      <c r="CR907" t="s">
        <v>13876</v>
      </c>
      <c r="CS907" t="s">
        <v>13876</v>
      </c>
      <c r="CT907" t="s">
        <v>13876</v>
      </c>
    </row>
    <row r="908" spans="1:98" hidden="1">
      <c r="A908" s="1088"/>
      <c r="B908" s="554" t="s">
        <v>6133</v>
      </c>
      <c r="C908" s="554" t="s">
        <v>5155</v>
      </c>
      <c r="D908" s="554" t="s">
        <v>6134</v>
      </c>
      <c r="E908" s="336" t="s">
        <v>368</v>
      </c>
      <c r="F908" s="336" t="s">
        <v>14229</v>
      </c>
      <c r="G908" s="336">
        <v>2910900618</v>
      </c>
      <c r="H908" s="554" t="s">
        <v>6142</v>
      </c>
      <c r="I908" s="336" t="s">
        <v>114</v>
      </c>
      <c r="J908" s="336" t="s">
        <v>13659</v>
      </c>
      <c r="K908" s="336" t="s">
        <v>13546</v>
      </c>
      <c r="L908" s="336" t="s">
        <v>13658</v>
      </c>
      <c r="M908" s="336" t="s">
        <v>13658</v>
      </c>
      <c r="N908" s="336"/>
      <c r="O908" s="632" t="s">
        <v>13661</v>
      </c>
      <c r="P908" s="632"/>
      <c r="Q908" s="556">
        <v>44620</v>
      </c>
      <c r="R908" s="336"/>
      <c r="S908" s="557">
        <v>44666</v>
      </c>
      <c r="T908" s="336" t="s">
        <v>15995</v>
      </c>
      <c r="U908" s="625">
        <v>105</v>
      </c>
      <c r="V908" s="1088"/>
      <c r="W908" s="551">
        <v>2437</v>
      </c>
      <c r="X908" s="551">
        <v>1134</v>
      </c>
      <c r="Y908" s="551">
        <v>1131</v>
      </c>
      <c r="Z908" s="551">
        <v>642</v>
      </c>
      <c r="AA908" s="551">
        <v>802</v>
      </c>
      <c r="AB908" s="551">
        <v>642</v>
      </c>
      <c r="AC908" s="551" t="s">
        <v>13876</v>
      </c>
      <c r="AD908" s="552" t="s">
        <v>13876</v>
      </c>
      <c r="AE908" s="623">
        <v>6788</v>
      </c>
      <c r="AF908" t="s">
        <v>6132</v>
      </c>
      <c r="AG908" t="s">
        <v>6137</v>
      </c>
      <c r="AH908" t="s">
        <v>6141</v>
      </c>
      <c r="AQ908" t="s">
        <v>13876</v>
      </c>
      <c r="AR908" t="s">
        <v>13876</v>
      </c>
      <c r="AS908" t="s">
        <v>13876</v>
      </c>
      <c r="AT908" t="s">
        <v>15292</v>
      </c>
      <c r="AU908" t="s">
        <v>15291</v>
      </c>
      <c r="AV908" t="s">
        <v>15284</v>
      </c>
      <c r="AW908" t="s">
        <v>15287</v>
      </c>
      <c r="AX908" t="s">
        <v>13876</v>
      </c>
      <c r="AY908" t="s">
        <v>13876</v>
      </c>
      <c r="AZ908" t="s">
        <v>13876</v>
      </c>
      <c r="BA908" t="s">
        <v>15289</v>
      </c>
      <c r="BB908" t="s">
        <v>15289</v>
      </c>
      <c r="BC908" t="s">
        <v>15284</v>
      </c>
      <c r="BD908" t="s">
        <v>15291</v>
      </c>
      <c r="BE908" t="s">
        <v>13876</v>
      </c>
      <c r="BF908" t="s">
        <v>13876</v>
      </c>
      <c r="BG908" t="s">
        <v>13876</v>
      </c>
      <c r="BH908" t="s">
        <v>15289</v>
      </c>
      <c r="BI908" t="s">
        <v>15289</v>
      </c>
      <c r="BJ908" t="s">
        <v>15284</v>
      </c>
      <c r="BK908" t="s">
        <v>15289</v>
      </c>
      <c r="BL908" t="s">
        <v>13876</v>
      </c>
      <c r="BM908" t="s">
        <v>13876</v>
      </c>
      <c r="BN908" t="s">
        <v>13876</v>
      </c>
      <c r="BO908" t="s">
        <v>13876</v>
      </c>
      <c r="BP908" t="s">
        <v>15290</v>
      </c>
      <c r="BQ908" t="s">
        <v>15291</v>
      </c>
      <c r="BR908" t="s">
        <v>15292</v>
      </c>
      <c r="BS908" t="s">
        <v>13876</v>
      </c>
      <c r="BT908" t="s">
        <v>13876</v>
      </c>
      <c r="BU908" t="s">
        <v>13876</v>
      </c>
      <c r="BV908" t="s">
        <v>13876</v>
      </c>
      <c r="BW908" t="s">
        <v>15285</v>
      </c>
      <c r="BX908" t="s">
        <v>15288</v>
      </c>
      <c r="BY908" t="s">
        <v>15292</v>
      </c>
      <c r="BZ908" t="s">
        <v>13876</v>
      </c>
      <c r="CA908" t="s">
        <v>13876</v>
      </c>
      <c r="CB908" t="s">
        <v>13876</v>
      </c>
      <c r="CC908" t="s">
        <v>13876</v>
      </c>
      <c r="CD908" t="s">
        <v>15290</v>
      </c>
      <c r="CE908" t="s">
        <v>15291</v>
      </c>
      <c r="CF908" t="s">
        <v>15292</v>
      </c>
      <c r="CG908" t="s">
        <v>13876</v>
      </c>
      <c r="CH908" t="s">
        <v>13876</v>
      </c>
      <c r="CI908" t="s">
        <v>13876</v>
      </c>
      <c r="CJ908" t="s">
        <v>13876</v>
      </c>
      <c r="CK908" t="s">
        <v>13876</v>
      </c>
      <c r="CL908" t="s">
        <v>13876</v>
      </c>
      <c r="CM908" t="s">
        <v>13876</v>
      </c>
      <c r="CN908" t="s">
        <v>13876</v>
      </c>
      <c r="CO908" t="s">
        <v>13876</v>
      </c>
      <c r="CP908" t="s">
        <v>13876</v>
      </c>
      <c r="CQ908" t="s">
        <v>13876</v>
      </c>
      <c r="CR908" t="s">
        <v>13876</v>
      </c>
      <c r="CS908" t="s">
        <v>13876</v>
      </c>
      <c r="CT908" t="s">
        <v>13876</v>
      </c>
    </row>
    <row r="909" spans="1:98" hidden="1">
      <c r="A909" s="1088"/>
      <c r="B909" s="554" t="s">
        <v>6133</v>
      </c>
      <c r="C909" s="554" t="s">
        <v>5155</v>
      </c>
      <c r="D909" s="554" t="s">
        <v>6134</v>
      </c>
      <c r="E909" s="336" t="s">
        <v>368</v>
      </c>
      <c r="F909" s="336" t="s">
        <v>14229</v>
      </c>
      <c r="G909" s="336">
        <v>2910900618</v>
      </c>
      <c r="H909" s="554" t="s">
        <v>6142</v>
      </c>
      <c r="I909" s="336" t="s">
        <v>116</v>
      </c>
      <c r="J909" s="336" t="s">
        <v>13659</v>
      </c>
      <c r="K909" s="336" t="s">
        <v>13546</v>
      </c>
      <c r="L909" s="336" t="s">
        <v>13658</v>
      </c>
      <c r="M909" s="336" t="s">
        <v>13658</v>
      </c>
      <c r="N909" s="336"/>
      <c r="O909" s="632" t="s">
        <v>13661</v>
      </c>
      <c r="P909" s="632"/>
      <c r="Q909" s="556">
        <v>44620</v>
      </c>
      <c r="R909" s="336"/>
      <c r="S909" s="557">
        <v>44666</v>
      </c>
      <c r="T909" s="336" t="s">
        <v>15996</v>
      </c>
      <c r="U909" s="625">
        <v>105</v>
      </c>
      <c r="V909" s="1088"/>
      <c r="W909" s="551">
        <v>99870</v>
      </c>
      <c r="X909" s="551">
        <v>38547</v>
      </c>
      <c r="Y909" s="551">
        <v>36156</v>
      </c>
      <c r="Z909" s="551">
        <v>35886</v>
      </c>
      <c r="AA909" s="551">
        <v>32135</v>
      </c>
      <c r="AB909" s="551">
        <v>37103</v>
      </c>
      <c r="AC909" s="551" t="s">
        <v>13876</v>
      </c>
      <c r="AD909" s="552" t="s">
        <v>13876</v>
      </c>
      <c r="AE909" s="623">
        <v>279697</v>
      </c>
      <c r="AF909" t="s">
        <v>6132</v>
      </c>
      <c r="AG909" t="s">
        <v>6137</v>
      </c>
      <c r="AH909" t="s">
        <v>6141</v>
      </c>
      <c r="AQ909" t="s">
        <v>13876</v>
      </c>
      <c r="AR909" t="s">
        <v>13876</v>
      </c>
      <c r="AS909" t="s">
        <v>15294</v>
      </c>
      <c r="AT909" t="s">
        <v>15294</v>
      </c>
      <c r="AU909" t="s">
        <v>15285</v>
      </c>
      <c r="AV909" t="s">
        <v>15287</v>
      </c>
      <c r="AW909" t="s">
        <v>15288</v>
      </c>
      <c r="AX909" t="s">
        <v>13876</v>
      </c>
      <c r="AY909" t="s">
        <v>13876</v>
      </c>
      <c r="AZ909" t="s">
        <v>15284</v>
      </c>
      <c r="BA909" t="s">
        <v>15285</v>
      </c>
      <c r="BB909" t="s">
        <v>15286</v>
      </c>
      <c r="BC909" t="s">
        <v>15291</v>
      </c>
      <c r="BD909" t="s">
        <v>15287</v>
      </c>
      <c r="BE909" t="s">
        <v>13876</v>
      </c>
      <c r="BF909" t="s">
        <v>13876</v>
      </c>
      <c r="BG909" t="s">
        <v>15284</v>
      </c>
      <c r="BH909" t="s">
        <v>15290</v>
      </c>
      <c r="BI909" t="s">
        <v>15289</v>
      </c>
      <c r="BJ909" t="s">
        <v>15286</v>
      </c>
      <c r="BK909" t="s">
        <v>15290</v>
      </c>
      <c r="BL909" t="s">
        <v>13876</v>
      </c>
      <c r="BM909" t="s">
        <v>13876</v>
      </c>
      <c r="BN909" t="s">
        <v>15284</v>
      </c>
      <c r="BO909" t="s">
        <v>15286</v>
      </c>
      <c r="BP909" t="s">
        <v>15285</v>
      </c>
      <c r="BQ909" t="s">
        <v>15285</v>
      </c>
      <c r="BR909" t="s">
        <v>15290</v>
      </c>
      <c r="BS909" t="s">
        <v>13876</v>
      </c>
      <c r="BT909" t="s">
        <v>13876</v>
      </c>
      <c r="BU909" t="s">
        <v>15284</v>
      </c>
      <c r="BV909" t="s">
        <v>15292</v>
      </c>
      <c r="BW909" t="s">
        <v>15289</v>
      </c>
      <c r="BX909" t="s">
        <v>15284</v>
      </c>
      <c r="BY909" t="s">
        <v>15286</v>
      </c>
      <c r="BZ909" t="s">
        <v>13876</v>
      </c>
      <c r="CA909" t="s">
        <v>13876</v>
      </c>
      <c r="CB909" t="s">
        <v>15284</v>
      </c>
      <c r="CC909" t="s">
        <v>15287</v>
      </c>
      <c r="CD909" t="s">
        <v>15289</v>
      </c>
      <c r="CE909" t="s">
        <v>15288</v>
      </c>
      <c r="CF909" t="s">
        <v>15284</v>
      </c>
      <c r="CG909" t="s">
        <v>13876</v>
      </c>
      <c r="CH909" t="s">
        <v>13876</v>
      </c>
      <c r="CI909" t="s">
        <v>13876</v>
      </c>
      <c r="CJ909" t="s">
        <v>13876</v>
      </c>
      <c r="CK909" t="s">
        <v>13876</v>
      </c>
      <c r="CL909" t="s">
        <v>13876</v>
      </c>
      <c r="CM909" t="s">
        <v>13876</v>
      </c>
      <c r="CN909" t="s">
        <v>13876</v>
      </c>
      <c r="CO909" t="s">
        <v>13876</v>
      </c>
      <c r="CP909" t="s">
        <v>13876</v>
      </c>
      <c r="CQ909" t="s">
        <v>13876</v>
      </c>
      <c r="CR909" t="s">
        <v>13876</v>
      </c>
      <c r="CS909" t="s">
        <v>13876</v>
      </c>
      <c r="CT909" t="s">
        <v>13876</v>
      </c>
    </row>
    <row r="910" spans="1:98" hidden="1">
      <c r="A910" s="1088"/>
      <c r="B910" s="554" t="s">
        <v>6133</v>
      </c>
      <c r="C910" s="554" t="s">
        <v>5155</v>
      </c>
      <c r="D910" s="554" t="s">
        <v>6134</v>
      </c>
      <c r="E910" s="336" t="s">
        <v>368</v>
      </c>
      <c r="F910" s="336" t="s">
        <v>14229</v>
      </c>
      <c r="G910" s="336">
        <v>2910900618</v>
      </c>
      <c r="H910" s="554" t="s">
        <v>6142</v>
      </c>
      <c r="I910" s="336" t="s">
        <v>115</v>
      </c>
      <c r="J910" s="336" t="s">
        <v>13659</v>
      </c>
      <c r="K910" s="336" t="s">
        <v>13546</v>
      </c>
      <c r="L910" s="336" t="s">
        <v>13658</v>
      </c>
      <c r="M910" s="336" t="s">
        <v>13658</v>
      </c>
      <c r="N910" s="336"/>
      <c r="O910" s="632" t="s">
        <v>13661</v>
      </c>
      <c r="P910" s="632"/>
      <c r="Q910" s="556">
        <v>44620</v>
      </c>
      <c r="R910" s="336"/>
      <c r="S910" s="557">
        <v>44666</v>
      </c>
      <c r="T910" s="336" t="s">
        <v>15997</v>
      </c>
      <c r="U910" s="625">
        <v>105</v>
      </c>
      <c r="V910" s="1088"/>
      <c r="W910" s="551">
        <v>16118</v>
      </c>
      <c r="X910" s="551">
        <v>5363</v>
      </c>
      <c r="Y910" s="551">
        <v>4486</v>
      </c>
      <c r="Z910" s="551">
        <v>1964</v>
      </c>
      <c r="AA910" s="551">
        <v>3572</v>
      </c>
      <c r="AB910" s="551">
        <v>3463</v>
      </c>
      <c r="AC910" s="551" t="s">
        <v>13876</v>
      </c>
      <c r="AD910" s="552" t="s">
        <v>13876</v>
      </c>
      <c r="AE910" s="623">
        <v>34966</v>
      </c>
      <c r="AF910" t="s">
        <v>6132</v>
      </c>
      <c r="AG910" t="s">
        <v>6137</v>
      </c>
      <c r="AH910" t="s">
        <v>6141</v>
      </c>
      <c r="AQ910" t="s">
        <v>13876</v>
      </c>
      <c r="AR910" t="s">
        <v>13876</v>
      </c>
      <c r="AS910" t="s">
        <v>15289</v>
      </c>
      <c r="AT910" t="s">
        <v>15290</v>
      </c>
      <c r="AU910" t="s">
        <v>15289</v>
      </c>
      <c r="AV910" t="s">
        <v>15289</v>
      </c>
      <c r="AW910" t="s">
        <v>15285</v>
      </c>
      <c r="AX910" t="s">
        <v>13876</v>
      </c>
      <c r="AY910" t="s">
        <v>13876</v>
      </c>
      <c r="AZ910" t="s">
        <v>13876</v>
      </c>
      <c r="BA910" t="s">
        <v>15286</v>
      </c>
      <c r="BB910" t="s">
        <v>15284</v>
      </c>
      <c r="BC910" t="s">
        <v>15290</v>
      </c>
      <c r="BD910" t="s">
        <v>15284</v>
      </c>
      <c r="BE910" t="s">
        <v>13876</v>
      </c>
      <c r="BF910" t="s">
        <v>13876</v>
      </c>
      <c r="BG910" t="s">
        <v>13876</v>
      </c>
      <c r="BH910" t="s">
        <v>15291</v>
      </c>
      <c r="BI910" t="s">
        <v>15291</v>
      </c>
      <c r="BJ910" t="s">
        <v>15285</v>
      </c>
      <c r="BK910" t="s">
        <v>15290</v>
      </c>
      <c r="BL910" t="s">
        <v>13876</v>
      </c>
      <c r="BM910" t="s">
        <v>13876</v>
      </c>
      <c r="BN910" t="s">
        <v>13876</v>
      </c>
      <c r="BO910" t="s">
        <v>15289</v>
      </c>
      <c r="BP910" t="s">
        <v>15294</v>
      </c>
      <c r="BQ910" t="s">
        <v>15290</v>
      </c>
      <c r="BR910" t="s">
        <v>15291</v>
      </c>
      <c r="BS910" t="s">
        <v>13876</v>
      </c>
      <c r="BT910" t="s">
        <v>13876</v>
      </c>
      <c r="BU910" t="s">
        <v>13876</v>
      </c>
      <c r="BV910" t="s">
        <v>15284</v>
      </c>
      <c r="BW910" t="s">
        <v>15286</v>
      </c>
      <c r="BX910" t="s">
        <v>15287</v>
      </c>
      <c r="BY910" t="s">
        <v>15292</v>
      </c>
      <c r="BZ910" t="s">
        <v>13876</v>
      </c>
      <c r="CA910" t="s">
        <v>13876</v>
      </c>
      <c r="CB910" t="s">
        <v>13876</v>
      </c>
      <c r="CC910" t="s">
        <v>15284</v>
      </c>
      <c r="CD910" t="s">
        <v>15291</v>
      </c>
      <c r="CE910" t="s">
        <v>15290</v>
      </c>
      <c r="CF910" t="s">
        <v>15284</v>
      </c>
      <c r="CG910" t="s">
        <v>13876</v>
      </c>
      <c r="CH910" t="s">
        <v>13876</v>
      </c>
      <c r="CI910" t="s">
        <v>13876</v>
      </c>
      <c r="CJ910" t="s">
        <v>13876</v>
      </c>
      <c r="CK910" t="s">
        <v>13876</v>
      </c>
      <c r="CL910" t="s">
        <v>13876</v>
      </c>
      <c r="CM910" t="s">
        <v>13876</v>
      </c>
      <c r="CN910" t="s">
        <v>13876</v>
      </c>
      <c r="CO910" t="s">
        <v>13876</v>
      </c>
      <c r="CP910" t="s">
        <v>13876</v>
      </c>
      <c r="CQ910" t="s">
        <v>13876</v>
      </c>
      <c r="CR910" t="s">
        <v>13876</v>
      </c>
      <c r="CS910" t="s">
        <v>13876</v>
      </c>
      <c r="CT910" t="s">
        <v>13876</v>
      </c>
    </row>
    <row r="911" spans="1:98" hidden="1">
      <c r="A911" s="632"/>
      <c r="B911" s="555"/>
      <c r="C911" s="554"/>
      <c r="D911" s="554"/>
      <c r="E911" s="336"/>
      <c r="F911" s="336"/>
      <c r="G911" s="336"/>
      <c r="H911" s="554"/>
      <c r="I911" s="336"/>
      <c r="J911" s="336"/>
      <c r="K911" s="336"/>
      <c r="L911" s="336"/>
      <c r="M911" s="336"/>
      <c r="N911" s="336"/>
      <c r="O911" s="632"/>
      <c r="P911" s="632"/>
      <c r="Q911" s="556"/>
      <c r="R911" s="336"/>
      <c r="S911" s="336"/>
      <c r="T911" s="336" t="s">
        <v>13876</v>
      </c>
      <c r="U911" s="336"/>
      <c r="V911" s="632"/>
      <c r="W911" s="551"/>
      <c r="X911" s="551"/>
      <c r="Y911" s="551"/>
      <c r="Z911" s="551"/>
      <c r="AA911" s="551">
        <v>0</v>
      </c>
      <c r="AB911" s="551">
        <v>0</v>
      </c>
      <c r="AC911" s="551">
        <v>0</v>
      </c>
      <c r="AD911" s="552"/>
      <c r="AE911" s="623">
        <v>0</v>
      </c>
      <c r="AQ911" t="s">
        <v>13876</v>
      </c>
      <c r="AR911" t="s">
        <v>13876</v>
      </c>
      <c r="AS911" t="s">
        <v>13876</v>
      </c>
      <c r="AT911" t="s">
        <v>13876</v>
      </c>
      <c r="AU911" t="s">
        <v>13876</v>
      </c>
      <c r="AV911" t="s">
        <v>13876</v>
      </c>
      <c r="AW911" t="s">
        <v>13876</v>
      </c>
      <c r="AX911" t="s">
        <v>13876</v>
      </c>
      <c r="AY911" t="s">
        <v>13876</v>
      </c>
      <c r="AZ911" t="s">
        <v>13876</v>
      </c>
      <c r="BA911" t="s">
        <v>13876</v>
      </c>
      <c r="BB911" t="s">
        <v>13876</v>
      </c>
      <c r="BC911" t="s">
        <v>13876</v>
      </c>
      <c r="BD911" t="s">
        <v>13876</v>
      </c>
      <c r="BE911" t="s">
        <v>13876</v>
      </c>
      <c r="BF911" t="s">
        <v>13876</v>
      </c>
      <c r="BG911" t="s">
        <v>13876</v>
      </c>
      <c r="BH911" t="s">
        <v>13876</v>
      </c>
      <c r="BI911" t="s">
        <v>13876</v>
      </c>
      <c r="BJ911" t="s">
        <v>13876</v>
      </c>
      <c r="BK911" t="s">
        <v>13876</v>
      </c>
      <c r="BL911" t="s">
        <v>13876</v>
      </c>
      <c r="BM911" t="s">
        <v>13876</v>
      </c>
      <c r="BN911" t="s">
        <v>13876</v>
      </c>
      <c r="BO911" t="s">
        <v>13876</v>
      </c>
      <c r="BP911" t="s">
        <v>13876</v>
      </c>
      <c r="BQ911" t="s">
        <v>13876</v>
      </c>
      <c r="BR911" t="s">
        <v>13876</v>
      </c>
      <c r="BS911" t="s">
        <v>13876</v>
      </c>
      <c r="BT911" t="s">
        <v>13876</v>
      </c>
      <c r="BU911" t="s">
        <v>13876</v>
      </c>
      <c r="BV911" t="s">
        <v>13876</v>
      </c>
      <c r="BW911" t="s">
        <v>13876</v>
      </c>
      <c r="BX911" t="s">
        <v>13876</v>
      </c>
      <c r="BY911" t="s">
        <v>13876</v>
      </c>
      <c r="BZ911" t="s">
        <v>13876</v>
      </c>
      <c r="CA911" t="s">
        <v>13876</v>
      </c>
      <c r="CB911" t="s">
        <v>13876</v>
      </c>
      <c r="CC911" t="s">
        <v>13876</v>
      </c>
      <c r="CD911" t="s">
        <v>13876</v>
      </c>
      <c r="CE911" t="s">
        <v>13876</v>
      </c>
      <c r="CF911" t="s">
        <v>13876</v>
      </c>
      <c r="CG911" t="s">
        <v>13876</v>
      </c>
      <c r="CH911" t="s">
        <v>13876</v>
      </c>
      <c r="CI911" t="s">
        <v>13876</v>
      </c>
      <c r="CJ911" t="s">
        <v>13876</v>
      </c>
      <c r="CK911" t="s">
        <v>13876</v>
      </c>
      <c r="CL911" t="s">
        <v>13876</v>
      </c>
      <c r="CM911" t="s">
        <v>13876</v>
      </c>
      <c r="CN911" t="s">
        <v>13876</v>
      </c>
      <c r="CO911" t="s">
        <v>13876</v>
      </c>
      <c r="CP911" t="s">
        <v>13876</v>
      </c>
      <c r="CQ911" t="s">
        <v>13876</v>
      </c>
      <c r="CR911" t="s">
        <v>13876</v>
      </c>
      <c r="CS911" t="s">
        <v>13876</v>
      </c>
      <c r="CT911" t="s">
        <v>13876</v>
      </c>
    </row>
    <row r="912" spans="1:98" hidden="1">
      <c r="A912" s="1088">
        <v>203</v>
      </c>
      <c r="B912" s="554" t="s">
        <v>4224</v>
      </c>
      <c r="C912" s="554" t="s">
        <v>4225</v>
      </c>
      <c r="D912" s="554" t="s">
        <v>4226</v>
      </c>
      <c r="E912" s="336" t="s">
        <v>368</v>
      </c>
      <c r="F912" s="336" t="s">
        <v>14230</v>
      </c>
      <c r="G912" s="336">
        <v>2910400338</v>
      </c>
      <c r="H912" s="554" t="s">
        <v>4233</v>
      </c>
      <c r="I912" s="336" t="s">
        <v>113</v>
      </c>
      <c r="J912" s="336" t="s">
        <v>13659</v>
      </c>
      <c r="K912" s="336" t="s">
        <v>13546</v>
      </c>
      <c r="L912" s="336" t="s">
        <v>13658</v>
      </c>
      <c r="M912" s="336" t="s">
        <v>13658</v>
      </c>
      <c r="N912" s="336"/>
      <c r="O912" s="632"/>
      <c r="P912" s="632"/>
      <c r="Q912" s="632"/>
      <c r="R912" s="336"/>
      <c r="S912" s="336"/>
      <c r="T912" s="336" t="s">
        <v>15998</v>
      </c>
      <c r="U912" s="625"/>
      <c r="V912" s="1088"/>
      <c r="W912" s="551" t="s">
        <v>13876</v>
      </c>
      <c r="X912" s="551" t="s">
        <v>13876</v>
      </c>
      <c r="Y912" s="551" t="s">
        <v>13876</v>
      </c>
      <c r="Z912" s="551" t="s">
        <v>13876</v>
      </c>
      <c r="AA912" s="551" t="s">
        <v>13876</v>
      </c>
      <c r="AB912" s="551" t="s">
        <v>13876</v>
      </c>
      <c r="AC912" s="551" t="s">
        <v>13876</v>
      </c>
      <c r="AD912" s="552" t="s">
        <v>13876</v>
      </c>
      <c r="AE912" s="623">
        <v>0</v>
      </c>
      <c r="AF912" t="s">
        <v>4223</v>
      </c>
      <c r="AG912" t="s">
        <v>4229</v>
      </c>
      <c r="AH912" t="s">
        <v>4232</v>
      </c>
      <c r="AJ912" s="548" t="s">
        <v>14042</v>
      </c>
      <c r="AK912" s="548" t="s">
        <v>13871</v>
      </c>
      <c r="AL912" s="548" t="s">
        <v>13669</v>
      </c>
      <c r="AM912" s="548" t="s">
        <v>14231</v>
      </c>
      <c r="AN912" s="548" t="s">
        <v>14232</v>
      </c>
      <c r="AO912" s="548" t="s">
        <v>14233</v>
      </c>
      <c r="AQ912" t="s">
        <v>13876</v>
      </c>
      <c r="AR912" t="s">
        <v>13876</v>
      </c>
      <c r="AS912" t="s">
        <v>13876</v>
      </c>
      <c r="AT912" t="s">
        <v>13876</v>
      </c>
      <c r="AU912" t="s">
        <v>13876</v>
      </c>
      <c r="AV912" t="s">
        <v>13876</v>
      </c>
      <c r="AW912" t="s">
        <v>13876</v>
      </c>
      <c r="AX912" t="s">
        <v>13876</v>
      </c>
      <c r="AY912" t="s">
        <v>13876</v>
      </c>
      <c r="AZ912" t="s">
        <v>13876</v>
      </c>
      <c r="BA912" t="s">
        <v>13876</v>
      </c>
      <c r="BB912" t="s">
        <v>13876</v>
      </c>
      <c r="BC912" t="s">
        <v>13876</v>
      </c>
      <c r="BD912" t="s">
        <v>13876</v>
      </c>
      <c r="BE912" t="s">
        <v>13876</v>
      </c>
      <c r="BF912" t="s">
        <v>13876</v>
      </c>
      <c r="BG912" t="s">
        <v>13876</v>
      </c>
      <c r="BH912" t="s">
        <v>13876</v>
      </c>
      <c r="BI912" t="s">
        <v>13876</v>
      </c>
      <c r="BJ912" t="s">
        <v>13876</v>
      </c>
      <c r="BK912" t="s">
        <v>13876</v>
      </c>
      <c r="BL912" t="s">
        <v>13876</v>
      </c>
      <c r="BM912" t="s">
        <v>13876</v>
      </c>
      <c r="BN912" t="s">
        <v>13876</v>
      </c>
      <c r="BO912" t="s">
        <v>13876</v>
      </c>
      <c r="BP912" t="s">
        <v>13876</v>
      </c>
      <c r="BQ912" t="s">
        <v>13876</v>
      </c>
      <c r="BR912" t="s">
        <v>13876</v>
      </c>
      <c r="BS912" t="s">
        <v>13876</v>
      </c>
      <c r="BT912" t="s">
        <v>13876</v>
      </c>
      <c r="BU912" t="s">
        <v>13876</v>
      </c>
      <c r="BV912" t="s">
        <v>13876</v>
      </c>
      <c r="BW912" t="s">
        <v>13876</v>
      </c>
      <c r="BX912" t="s">
        <v>13876</v>
      </c>
      <c r="BY912" t="s">
        <v>13876</v>
      </c>
      <c r="BZ912" t="s">
        <v>13876</v>
      </c>
      <c r="CA912" t="s">
        <v>13876</v>
      </c>
      <c r="CB912" t="s">
        <v>13876</v>
      </c>
      <c r="CC912" t="s">
        <v>13876</v>
      </c>
      <c r="CD912" t="s">
        <v>13876</v>
      </c>
      <c r="CE912" t="s">
        <v>13876</v>
      </c>
      <c r="CF912" t="s">
        <v>13876</v>
      </c>
      <c r="CG912" t="s">
        <v>13876</v>
      </c>
      <c r="CH912" t="s">
        <v>13876</v>
      </c>
      <c r="CI912" t="s">
        <v>13876</v>
      </c>
      <c r="CJ912" t="s">
        <v>13876</v>
      </c>
      <c r="CK912" t="s">
        <v>13876</v>
      </c>
      <c r="CL912" t="s">
        <v>13876</v>
      </c>
      <c r="CM912" t="s">
        <v>13876</v>
      </c>
      <c r="CN912" t="s">
        <v>13876</v>
      </c>
      <c r="CO912" t="s">
        <v>13876</v>
      </c>
      <c r="CP912" t="s">
        <v>13876</v>
      </c>
      <c r="CQ912" t="s">
        <v>13876</v>
      </c>
      <c r="CR912" t="s">
        <v>13876</v>
      </c>
      <c r="CS912" t="s">
        <v>13876</v>
      </c>
      <c r="CT912" t="s">
        <v>13876</v>
      </c>
    </row>
    <row r="913" spans="1:98" hidden="1">
      <c r="A913" s="1088"/>
      <c r="B913" s="554" t="s">
        <v>4224</v>
      </c>
      <c r="C913" s="554" t="s">
        <v>4225</v>
      </c>
      <c r="D913" s="554" t="s">
        <v>4226</v>
      </c>
      <c r="E913" s="336" t="s">
        <v>368</v>
      </c>
      <c r="F913" s="336" t="s">
        <v>14230</v>
      </c>
      <c r="G913" s="336">
        <v>2910400338</v>
      </c>
      <c r="H913" s="554" t="s">
        <v>4233</v>
      </c>
      <c r="I913" s="336" t="s">
        <v>114</v>
      </c>
      <c r="J913" s="336" t="s">
        <v>13659</v>
      </c>
      <c r="K913" s="336" t="s">
        <v>13546</v>
      </c>
      <c r="L913" s="336" t="s">
        <v>13658</v>
      </c>
      <c r="M913" s="336" t="s">
        <v>13658</v>
      </c>
      <c r="N913" s="336"/>
      <c r="O913" s="632"/>
      <c r="P913" s="632"/>
      <c r="Q913" s="632"/>
      <c r="R913" s="336"/>
      <c r="S913" s="336"/>
      <c r="T913" s="336" t="s">
        <v>15999</v>
      </c>
      <c r="U913" s="620"/>
      <c r="V913" s="1088"/>
      <c r="W913" s="551" t="s">
        <v>13876</v>
      </c>
      <c r="X913" s="551" t="s">
        <v>13876</v>
      </c>
      <c r="Y913" s="551" t="s">
        <v>13876</v>
      </c>
      <c r="Z913" s="551" t="s">
        <v>13876</v>
      </c>
      <c r="AA913" s="551" t="s">
        <v>13876</v>
      </c>
      <c r="AB913" s="551" t="s">
        <v>13876</v>
      </c>
      <c r="AC913" s="551" t="s">
        <v>13876</v>
      </c>
      <c r="AD913" s="552" t="s">
        <v>13876</v>
      </c>
      <c r="AE913" s="623">
        <v>0</v>
      </c>
      <c r="AF913" t="s">
        <v>4223</v>
      </c>
      <c r="AG913" t="s">
        <v>4229</v>
      </c>
      <c r="AH913" t="s">
        <v>4232</v>
      </c>
      <c r="AJ913" s="548" t="s">
        <v>14042</v>
      </c>
      <c r="AK913" s="548" t="s">
        <v>13871</v>
      </c>
      <c r="AL913" s="548" t="s">
        <v>13669</v>
      </c>
      <c r="AM913" s="548" t="s">
        <v>14231</v>
      </c>
      <c r="AN913" s="548" t="s">
        <v>14232</v>
      </c>
      <c r="AO913" s="548" t="s">
        <v>14233</v>
      </c>
      <c r="AQ913" t="s">
        <v>13876</v>
      </c>
      <c r="AR913" t="s">
        <v>13876</v>
      </c>
      <c r="AS913" t="s">
        <v>13876</v>
      </c>
      <c r="AT913" t="s">
        <v>13876</v>
      </c>
      <c r="AU913" t="s">
        <v>13876</v>
      </c>
      <c r="AV913" t="s">
        <v>13876</v>
      </c>
      <c r="AW913" t="s">
        <v>13876</v>
      </c>
      <c r="AX913" t="s">
        <v>13876</v>
      </c>
      <c r="AY913" t="s">
        <v>13876</v>
      </c>
      <c r="AZ913" t="s">
        <v>13876</v>
      </c>
      <c r="BA913" t="s">
        <v>13876</v>
      </c>
      <c r="BB913" t="s">
        <v>13876</v>
      </c>
      <c r="BC913" t="s">
        <v>13876</v>
      </c>
      <c r="BD913" t="s">
        <v>13876</v>
      </c>
      <c r="BE913" t="s">
        <v>13876</v>
      </c>
      <c r="BF913" t="s">
        <v>13876</v>
      </c>
      <c r="BG913" t="s">
        <v>13876</v>
      </c>
      <c r="BH913" t="s">
        <v>13876</v>
      </c>
      <c r="BI913" t="s">
        <v>13876</v>
      </c>
      <c r="BJ913" t="s">
        <v>13876</v>
      </c>
      <c r="BK913" t="s">
        <v>13876</v>
      </c>
      <c r="BL913" t="s">
        <v>13876</v>
      </c>
      <c r="BM913" t="s">
        <v>13876</v>
      </c>
      <c r="BN913" t="s">
        <v>13876</v>
      </c>
      <c r="BO913" t="s">
        <v>13876</v>
      </c>
      <c r="BP913" t="s">
        <v>13876</v>
      </c>
      <c r="BQ913" t="s">
        <v>13876</v>
      </c>
      <c r="BR913" t="s">
        <v>13876</v>
      </c>
      <c r="BS913" t="s">
        <v>13876</v>
      </c>
      <c r="BT913" t="s">
        <v>13876</v>
      </c>
      <c r="BU913" t="s">
        <v>13876</v>
      </c>
      <c r="BV913" t="s">
        <v>13876</v>
      </c>
      <c r="BW913" t="s">
        <v>13876</v>
      </c>
      <c r="BX913" t="s">
        <v>13876</v>
      </c>
      <c r="BY913" t="s">
        <v>13876</v>
      </c>
      <c r="BZ913" t="s">
        <v>13876</v>
      </c>
      <c r="CA913" t="s">
        <v>13876</v>
      </c>
      <c r="CB913" t="s">
        <v>13876</v>
      </c>
      <c r="CC913" t="s">
        <v>13876</v>
      </c>
      <c r="CD913" t="s">
        <v>13876</v>
      </c>
      <c r="CE913" t="s">
        <v>13876</v>
      </c>
      <c r="CF913" t="s">
        <v>13876</v>
      </c>
      <c r="CG913" t="s">
        <v>13876</v>
      </c>
      <c r="CH913" t="s">
        <v>13876</v>
      </c>
      <c r="CI913" t="s">
        <v>13876</v>
      </c>
      <c r="CJ913" t="s">
        <v>13876</v>
      </c>
      <c r="CK913" t="s">
        <v>13876</v>
      </c>
      <c r="CL913" t="s">
        <v>13876</v>
      </c>
      <c r="CM913" t="s">
        <v>13876</v>
      </c>
      <c r="CN913" t="s">
        <v>13876</v>
      </c>
      <c r="CO913" t="s">
        <v>13876</v>
      </c>
      <c r="CP913" t="s">
        <v>13876</v>
      </c>
      <c r="CQ913" t="s">
        <v>13876</v>
      </c>
      <c r="CR913" t="s">
        <v>13876</v>
      </c>
      <c r="CS913" t="s">
        <v>13876</v>
      </c>
      <c r="CT913" t="s">
        <v>13876</v>
      </c>
    </row>
    <row r="914" spans="1:98" hidden="1">
      <c r="A914" s="1088"/>
      <c r="B914" s="554" t="s">
        <v>4224</v>
      </c>
      <c r="C914" s="554" t="s">
        <v>4225</v>
      </c>
      <c r="D914" s="554" t="s">
        <v>4226</v>
      </c>
      <c r="E914" s="336" t="s">
        <v>368</v>
      </c>
      <c r="F914" s="336" t="s">
        <v>14230</v>
      </c>
      <c r="G914" s="336">
        <v>2910400338</v>
      </c>
      <c r="H914" s="554" t="s">
        <v>4233</v>
      </c>
      <c r="I914" s="336" t="s">
        <v>116</v>
      </c>
      <c r="J914" s="336" t="s">
        <v>13659</v>
      </c>
      <c r="K914" s="336" t="s">
        <v>13546</v>
      </c>
      <c r="L914" s="336" t="s">
        <v>13658</v>
      </c>
      <c r="M914" s="336" t="s">
        <v>13658</v>
      </c>
      <c r="N914" s="336"/>
      <c r="O914" s="632"/>
      <c r="P914" s="632"/>
      <c r="Q914" s="632"/>
      <c r="R914" s="336"/>
      <c r="S914" s="336"/>
      <c r="T914" s="336" t="s">
        <v>16000</v>
      </c>
      <c r="U914" s="620"/>
      <c r="V914" s="1088"/>
      <c r="W914" s="551" t="s">
        <v>13876</v>
      </c>
      <c r="X914" s="551" t="s">
        <v>13876</v>
      </c>
      <c r="Y914" s="551" t="s">
        <v>13876</v>
      </c>
      <c r="Z914" s="551" t="s">
        <v>13876</v>
      </c>
      <c r="AA914" s="551" t="s">
        <v>13876</v>
      </c>
      <c r="AB914" s="551" t="s">
        <v>13876</v>
      </c>
      <c r="AC914" s="551" t="s">
        <v>13876</v>
      </c>
      <c r="AD914" s="552" t="s">
        <v>13876</v>
      </c>
      <c r="AE914" s="623">
        <v>0</v>
      </c>
      <c r="AF914" t="s">
        <v>4223</v>
      </c>
      <c r="AG914" t="s">
        <v>4229</v>
      </c>
      <c r="AH914" t="s">
        <v>4232</v>
      </c>
      <c r="AJ914" s="548" t="s">
        <v>14042</v>
      </c>
      <c r="AK914" s="548" t="s">
        <v>13871</v>
      </c>
      <c r="AL914" s="548" t="s">
        <v>13669</v>
      </c>
      <c r="AM914" s="548" t="s">
        <v>14231</v>
      </c>
      <c r="AN914" s="548" t="s">
        <v>14232</v>
      </c>
      <c r="AO914" s="548" t="s">
        <v>14233</v>
      </c>
      <c r="AQ914" t="s">
        <v>13876</v>
      </c>
      <c r="AR914" t="s">
        <v>13876</v>
      </c>
      <c r="AS914" t="s">
        <v>13876</v>
      </c>
      <c r="AT914" t="s">
        <v>13876</v>
      </c>
      <c r="AU914" t="s">
        <v>13876</v>
      </c>
      <c r="AV914" t="s">
        <v>13876</v>
      </c>
      <c r="AW914" t="s">
        <v>13876</v>
      </c>
      <c r="AX914" t="s">
        <v>13876</v>
      </c>
      <c r="AY914" t="s">
        <v>13876</v>
      </c>
      <c r="AZ914" t="s">
        <v>13876</v>
      </c>
      <c r="BA914" t="s">
        <v>13876</v>
      </c>
      <c r="BB914" t="s">
        <v>13876</v>
      </c>
      <c r="BC914" t="s">
        <v>13876</v>
      </c>
      <c r="BD914" t="s">
        <v>13876</v>
      </c>
      <c r="BE914" t="s">
        <v>13876</v>
      </c>
      <c r="BF914" t="s">
        <v>13876</v>
      </c>
      <c r="BG914" t="s">
        <v>13876</v>
      </c>
      <c r="BH914" t="s">
        <v>13876</v>
      </c>
      <c r="BI914" t="s">
        <v>13876</v>
      </c>
      <c r="BJ914" t="s">
        <v>13876</v>
      </c>
      <c r="BK914" t="s">
        <v>13876</v>
      </c>
      <c r="BL914" t="s">
        <v>13876</v>
      </c>
      <c r="BM914" t="s">
        <v>13876</v>
      </c>
      <c r="BN914" t="s">
        <v>13876</v>
      </c>
      <c r="BO914" t="s">
        <v>13876</v>
      </c>
      <c r="BP914" t="s">
        <v>13876</v>
      </c>
      <c r="BQ914" t="s">
        <v>13876</v>
      </c>
      <c r="BR914" t="s">
        <v>13876</v>
      </c>
      <c r="BS914" t="s">
        <v>13876</v>
      </c>
      <c r="BT914" t="s">
        <v>13876</v>
      </c>
      <c r="BU914" t="s">
        <v>13876</v>
      </c>
      <c r="BV914" t="s">
        <v>13876</v>
      </c>
      <c r="BW914" t="s">
        <v>13876</v>
      </c>
      <c r="BX914" t="s">
        <v>13876</v>
      </c>
      <c r="BY914" t="s">
        <v>13876</v>
      </c>
      <c r="BZ914" t="s">
        <v>13876</v>
      </c>
      <c r="CA914" t="s">
        <v>13876</v>
      </c>
      <c r="CB914" t="s">
        <v>13876</v>
      </c>
      <c r="CC914" t="s">
        <v>13876</v>
      </c>
      <c r="CD914" t="s">
        <v>13876</v>
      </c>
      <c r="CE914" t="s">
        <v>13876</v>
      </c>
      <c r="CF914" t="s">
        <v>13876</v>
      </c>
      <c r="CG914" t="s">
        <v>13876</v>
      </c>
      <c r="CH914" t="s">
        <v>13876</v>
      </c>
      <c r="CI914" t="s">
        <v>13876</v>
      </c>
      <c r="CJ914" t="s">
        <v>13876</v>
      </c>
      <c r="CK914" t="s">
        <v>13876</v>
      </c>
      <c r="CL914" t="s">
        <v>13876</v>
      </c>
      <c r="CM914" t="s">
        <v>13876</v>
      </c>
      <c r="CN914" t="s">
        <v>13876</v>
      </c>
      <c r="CO914" t="s">
        <v>13876</v>
      </c>
      <c r="CP914" t="s">
        <v>13876</v>
      </c>
      <c r="CQ914" t="s">
        <v>13876</v>
      </c>
      <c r="CR914" t="s">
        <v>13876</v>
      </c>
      <c r="CS914" t="s">
        <v>13876</v>
      </c>
      <c r="CT914" t="s">
        <v>13876</v>
      </c>
    </row>
    <row r="915" spans="1:98" hidden="1">
      <c r="A915" s="1088"/>
      <c r="B915" s="554" t="s">
        <v>4224</v>
      </c>
      <c r="C915" s="554" t="s">
        <v>4225</v>
      </c>
      <c r="D915" s="554" t="s">
        <v>4226</v>
      </c>
      <c r="E915" s="336" t="s">
        <v>368</v>
      </c>
      <c r="F915" s="336" t="s">
        <v>14230</v>
      </c>
      <c r="G915" s="336">
        <v>2910400338</v>
      </c>
      <c r="H915" s="554" t="s">
        <v>4233</v>
      </c>
      <c r="I915" s="336" t="s">
        <v>115</v>
      </c>
      <c r="J915" s="336" t="s">
        <v>13659</v>
      </c>
      <c r="K915" s="336" t="s">
        <v>13546</v>
      </c>
      <c r="L915" s="336" t="s">
        <v>13658</v>
      </c>
      <c r="M915" s="336" t="s">
        <v>13658</v>
      </c>
      <c r="N915" s="336"/>
      <c r="O915" s="632"/>
      <c r="P915" s="632"/>
      <c r="Q915" s="632"/>
      <c r="R915" s="336"/>
      <c r="S915" s="336"/>
      <c r="T915" s="336" t="s">
        <v>16001</v>
      </c>
      <c r="U915" s="620"/>
      <c r="V915" s="1088"/>
      <c r="W915" s="551" t="s">
        <v>13876</v>
      </c>
      <c r="X915" s="551" t="s">
        <v>13876</v>
      </c>
      <c r="Y915" s="551" t="s">
        <v>13876</v>
      </c>
      <c r="Z915" s="551" t="s">
        <v>13876</v>
      </c>
      <c r="AA915" s="551" t="s">
        <v>13876</v>
      </c>
      <c r="AB915" s="551" t="s">
        <v>13876</v>
      </c>
      <c r="AC915" s="551" t="s">
        <v>13876</v>
      </c>
      <c r="AD915" s="552" t="s">
        <v>13876</v>
      </c>
      <c r="AE915" s="623">
        <v>0</v>
      </c>
      <c r="AF915" t="s">
        <v>4223</v>
      </c>
      <c r="AG915" t="s">
        <v>4229</v>
      </c>
      <c r="AH915" t="s">
        <v>4232</v>
      </c>
      <c r="AJ915" s="548" t="s">
        <v>14042</v>
      </c>
      <c r="AK915" s="548" t="s">
        <v>13871</v>
      </c>
      <c r="AL915" s="548" t="s">
        <v>13669</v>
      </c>
      <c r="AM915" s="548" t="s">
        <v>14231</v>
      </c>
      <c r="AN915" s="548" t="s">
        <v>14232</v>
      </c>
      <c r="AO915" s="548" t="s">
        <v>14233</v>
      </c>
      <c r="AQ915" t="s">
        <v>13876</v>
      </c>
      <c r="AR915" t="s">
        <v>13876</v>
      </c>
      <c r="AS915" t="s">
        <v>13876</v>
      </c>
      <c r="AT915" t="s">
        <v>13876</v>
      </c>
      <c r="AU915" t="s">
        <v>13876</v>
      </c>
      <c r="AV915" t="s">
        <v>13876</v>
      </c>
      <c r="AW915" t="s">
        <v>13876</v>
      </c>
      <c r="AX915" t="s">
        <v>13876</v>
      </c>
      <c r="AY915" t="s">
        <v>13876</v>
      </c>
      <c r="AZ915" t="s">
        <v>13876</v>
      </c>
      <c r="BA915" t="s">
        <v>13876</v>
      </c>
      <c r="BB915" t="s">
        <v>13876</v>
      </c>
      <c r="BC915" t="s">
        <v>13876</v>
      </c>
      <c r="BD915" t="s">
        <v>13876</v>
      </c>
      <c r="BE915" t="s">
        <v>13876</v>
      </c>
      <c r="BF915" t="s">
        <v>13876</v>
      </c>
      <c r="BG915" t="s">
        <v>13876</v>
      </c>
      <c r="BH915" t="s">
        <v>13876</v>
      </c>
      <c r="BI915" t="s">
        <v>13876</v>
      </c>
      <c r="BJ915" t="s">
        <v>13876</v>
      </c>
      <c r="BK915" t="s">
        <v>13876</v>
      </c>
      <c r="BL915" t="s">
        <v>13876</v>
      </c>
      <c r="BM915" t="s">
        <v>13876</v>
      </c>
      <c r="BN915" t="s">
        <v>13876</v>
      </c>
      <c r="BO915" t="s">
        <v>13876</v>
      </c>
      <c r="BP915" t="s">
        <v>13876</v>
      </c>
      <c r="BQ915" t="s">
        <v>13876</v>
      </c>
      <c r="BR915" t="s">
        <v>13876</v>
      </c>
      <c r="BS915" t="s">
        <v>13876</v>
      </c>
      <c r="BT915" t="s">
        <v>13876</v>
      </c>
      <c r="BU915" t="s">
        <v>13876</v>
      </c>
      <c r="BV915" t="s">
        <v>13876</v>
      </c>
      <c r="BW915" t="s">
        <v>13876</v>
      </c>
      <c r="BX915" t="s">
        <v>13876</v>
      </c>
      <c r="BY915" t="s">
        <v>13876</v>
      </c>
      <c r="BZ915" t="s">
        <v>13876</v>
      </c>
      <c r="CA915" t="s">
        <v>13876</v>
      </c>
      <c r="CB915" t="s">
        <v>13876</v>
      </c>
      <c r="CC915" t="s">
        <v>13876</v>
      </c>
      <c r="CD915" t="s">
        <v>13876</v>
      </c>
      <c r="CE915" t="s">
        <v>13876</v>
      </c>
      <c r="CF915" t="s">
        <v>13876</v>
      </c>
      <c r="CG915" t="s">
        <v>13876</v>
      </c>
      <c r="CH915" t="s">
        <v>13876</v>
      </c>
      <c r="CI915" t="s">
        <v>13876</v>
      </c>
      <c r="CJ915" t="s">
        <v>13876</v>
      </c>
      <c r="CK915" t="s">
        <v>13876</v>
      </c>
      <c r="CL915" t="s">
        <v>13876</v>
      </c>
      <c r="CM915" t="s">
        <v>13876</v>
      </c>
      <c r="CN915" t="s">
        <v>13876</v>
      </c>
      <c r="CO915" t="s">
        <v>13876</v>
      </c>
      <c r="CP915" t="s">
        <v>13876</v>
      </c>
      <c r="CQ915" t="s">
        <v>13876</v>
      </c>
      <c r="CR915" t="s">
        <v>13876</v>
      </c>
      <c r="CS915" t="s">
        <v>13876</v>
      </c>
      <c r="CT915" t="s">
        <v>13876</v>
      </c>
    </row>
    <row r="916" spans="1:98" hidden="1">
      <c r="A916" s="1088"/>
      <c r="B916" s="554" t="s">
        <v>4224</v>
      </c>
      <c r="C916" s="554" t="s">
        <v>4225</v>
      </c>
      <c r="D916" s="554" t="s">
        <v>4226</v>
      </c>
      <c r="E916" s="336" t="s">
        <v>368</v>
      </c>
      <c r="F916" s="336" t="s">
        <v>14230</v>
      </c>
      <c r="G916" s="336">
        <v>2910400338</v>
      </c>
      <c r="H916" s="554" t="s">
        <v>4233</v>
      </c>
      <c r="I916" s="336" t="s">
        <v>475</v>
      </c>
      <c r="J916" s="336" t="s">
        <v>13659</v>
      </c>
      <c r="K916" s="336" t="s">
        <v>13546</v>
      </c>
      <c r="L916" s="336" t="s">
        <v>13658</v>
      </c>
      <c r="M916" s="336" t="s">
        <v>13658</v>
      </c>
      <c r="N916" s="336"/>
      <c r="O916" s="632"/>
      <c r="P916" s="632"/>
      <c r="Q916" s="632"/>
      <c r="R916" s="336"/>
      <c r="S916" s="336"/>
      <c r="T916" s="336" t="s">
        <v>16002</v>
      </c>
      <c r="U916" s="620"/>
      <c r="V916" s="1088"/>
      <c r="W916" s="551" t="s">
        <v>13876</v>
      </c>
      <c r="X916" s="551" t="s">
        <v>13876</v>
      </c>
      <c r="Y916" s="551" t="s">
        <v>13876</v>
      </c>
      <c r="Z916" s="551" t="s">
        <v>13876</v>
      </c>
      <c r="AA916" s="551" t="s">
        <v>13876</v>
      </c>
      <c r="AB916" s="551" t="s">
        <v>13876</v>
      </c>
      <c r="AC916" s="551" t="s">
        <v>13876</v>
      </c>
      <c r="AD916" s="552" t="s">
        <v>13876</v>
      </c>
      <c r="AE916" s="623">
        <v>0</v>
      </c>
      <c r="AF916" t="s">
        <v>4223</v>
      </c>
      <c r="AG916" t="s">
        <v>4229</v>
      </c>
      <c r="AH916" t="s">
        <v>4232</v>
      </c>
      <c r="AJ916" s="548" t="s">
        <v>14042</v>
      </c>
      <c r="AK916" s="548" t="s">
        <v>13871</v>
      </c>
      <c r="AL916" s="548" t="s">
        <v>13669</v>
      </c>
      <c r="AM916" s="548" t="s">
        <v>14231</v>
      </c>
      <c r="AN916" s="548" t="s">
        <v>14232</v>
      </c>
      <c r="AO916" s="548" t="s">
        <v>14233</v>
      </c>
      <c r="AQ916" t="s">
        <v>13876</v>
      </c>
      <c r="AR916" t="s">
        <v>13876</v>
      </c>
      <c r="AS916" t="s">
        <v>13876</v>
      </c>
      <c r="AT916" t="s">
        <v>13876</v>
      </c>
      <c r="AU916" t="s">
        <v>13876</v>
      </c>
      <c r="AV916" t="s">
        <v>13876</v>
      </c>
      <c r="AW916" t="s">
        <v>13876</v>
      </c>
      <c r="AX916" t="s">
        <v>13876</v>
      </c>
      <c r="AY916" t="s">
        <v>13876</v>
      </c>
      <c r="AZ916" t="s">
        <v>13876</v>
      </c>
      <c r="BA916" t="s">
        <v>13876</v>
      </c>
      <c r="BB916" t="s">
        <v>13876</v>
      </c>
      <c r="BC916" t="s">
        <v>13876</v>
      </c>
      <c r="BD916" t="s">
        <v>13876</v>
      </c>
      <c r="BE916" t="s">
        <v>13876</v>
      </c>
      <c r="BF916" t="s">
        <v>13876</v>
      </c>
      <c r="BG916" t="s">
        <v>13876</v>
      </c>
      <c r="BH916" t="s">
        <v>13876</v>
      </c>
      <c r="BI916" t="s">
        <v>13876</v>
      </c>
      <c r="BJ916" t="s">
        <v>13876</v>
      </c>
      <c r="BK916" t="s">
        <v>13876</v>
      </c>
      <c r="BL916" t="s">
        <v>13876</v>
      </c>
      <c r="BM916" t="s">
        <v>13876</v>
      </c>
      <c r="BN916" t="s">
        <v>13876</v>
      </c>
      <c r="BO916" t="s">
        <v>13876</v>
      </c>
      <c r="BP916" t="s">
        <v>13876</v>
      </c>
      <c r="BQ916" t="s">
        <v>13876</v>
      </c>
      <c r="BR916" t="s">
        <v>13876</v>
      </c>
      <c r="BS916" t="s">
        <v>13876</v>
      </c>
      <c r="BT916" t="s">
        <v>13876</v>
      </c>
      <c r="BU916" t="s">
        <v>13876</v>
      </c>
      <c r="BV916" t="s">
        <v>13876</v>
      </c>
      <c r="BW916" t="s">
        <v>13876</v>
      </c>
      <c r="BX916" t="s">
        <v>13876</v>
      </c>
      <c r="BY916" t="s">
        <v>13876</v>
      </c>
      <c r="BZ916" t="s">
        <v>13876</v>
      </c>
      <c r="CA916" t="s">
        <v>13876</v>
      </c>
      <c r="CB916" t="s">
        <v>13876</v>
      </c>
      <c r="CC916" t="s">
        <v>13876</v>
      </c>
      <c r="CD916" t="s">
        <v>13876</v>
      </c>
      <c r="CE916" t="s">
        <v>13876</v>
      </c>
      <c r="CF916" t="s">
        <v>13876</v>
      </c>
      <c r="CG916" t="s">
        <v>13876</v>
      </c>
      <c r="CH916" t="s">
        <v>13876</v>
      </c>
      <c r="CI916" t="s">
        <v>13876</v>
      </c>
      <c r="CJ916" t="s">
        <v>13876</v>
      </c>
      <c r="CK916" t="s">
        <v>13876</v>
      </c>
      <c r="CL916" t="s">
        <v>13876</v>
      </c>
      <c r="CM916" t="s">
        <v>13876</v>
      </c>
      <c r="CN916" t="s">
        <v>13876</v>
      </c>
      <c r="CO916" t="s">
        <v>13876</v>
      </c>
      <c r="CP916" t="s">
        <v>13876</v>
      </c>
      <c r="CQ916" t="s">
        <v>13876</v>
      </c>
      <c r="CR916" t="s">
        <v>13876</v>
      </c>
      <c r="CS916" t="s">
        <v>13876</v>
      </c>
      <c r="CT916" t="s">
        <v>13876</v>
      </c>
    </row>
    <row r="917" spans="1:98" hidden="1">
      <c r="A917" s="1088"/>
      <c r="B917" s="554" t="s">
        <v>4224</v>
      </c>
      <c r="C917" s="554" t="s">
        <v>4225</v>
      </c>
      <c r="D917" s="554" t="s">
        <v>4226</v>
      </c>
      <c r="E917" s="336" t="s">
        <v>368</v>
      </c>
      <c r="F917" s="336" t="s">
        <v>14230</v>
      </c>
      <c r="G917" s="336">
        <v>2910400338</v>
      </c>
      <c r="H917" s="554" t="s">
        <v>4233</v>
      </c>
      <c r="I917" s="336" t="s">
        <v>123</v>
      </c>
      <c r="J917" s="336" t="s">
        <v>13659</v>
      </c>
      <c r="K917" s="336" t="s">
        <v>13546</v>
      </c>
      <c r="L917" s="336" t="s">
        <v>13658</v>
      </c>
      <c r="M917" s="336" t="s">
        <v>13658</v>
      </c>
      <c r="N917" s="336"/>
      <c r="O917" s="632"/>
      <c r="P917" s="632"/>
      <c r="Q917" s="632"/>
      <c r="R917" s="336"/>
      <c r="S917" s="336"/>
      <c r="T917" s="336" t="s">
        <v>16003</v>
      </c>
      <c r="U917" s="620"/>
      <c r="V917" s="1088"/>
      <c r="W917" s="551" t="s">
        <v>13876</v>
      </c>
      <c r="X917" s="551" t="s">
        <v>13876</v>
      </c>
      <c r="Y917" s="551" t="s">
        <v>13876</v>
      </c>
      <c r="Z917" s="551" t="s">
        <v>13876</v>
      </c>
      <c r="AA917" s="551" t="s">
        <v>13876</v>
      </c>
      <c r="AB917" s="551" t="s">
        <v>13876</v>
      </c>
      <c r="AC917" s="551" t="s">
        <v>13876</v>
      </c>
      <c r="AD917" s="552" t="s">
        <v>13876</v>
      </c>
      <c r="AE917" s="623">
        <v>0</v>
      </c>
      <c r="AF917" t="s">
        <v>4223</v>
      </c>
      <c r="AG917" t="s">
        <v>4229</v>
      </c>
      <c r="AH917" t="s">
        <v>4232</v>
      </c>
      <c r="AJ917" s="548" t="s">
        <v>14042</v>
      </c>
      <c r="AK917" s="548" t="s">
        <v>13871</v>
      </c>
      <c r="AL917" s="548" t="s">
        <v>13669</v>
      </c>
      <c r="AM917" s="548" t="s">
        <v>14231</v>
      </c>
      <c r="AN917" s="548" t="s">
        <v>14232</v>
      </c>
      <c r="AO917" s="548" t="s">
        <v>14233</v>
      </c>
      <c r="AQ917" t="s">
        <v>13876</v>
      </c>
      <c r="AR917" t="s">
        <v>13876</v>
      </c>
      <c r="AS917" t="s">
        <v>13876</v>
      </c>
      <c r="AT917" t="s">
        <v>13876</v>
      </c>
      <c r="AU917" t="s">
        <v>13876</v>
      </c>
      <c r="AV917" t="s">
        <v>13876</v>
      </c>
      <c r="AW917" t="s">
        <v>13876</v>
      </c>
      <c r="AX917" t="s">
        <v>13876</v>
      </c>
      <c r="AY917" t="s">
        <v>13876</v>
      </c>
      <c r="AZ917" t="s">
        <v>13876</v>
      </c>
      <c r="BA917" t="s">
        <v>13876</v>
      </c>
      <c r="BB917" t="s">
        <v>13876</v>
      </c>
      <c r="BC917" t="s">
        <v>13876</v>
      </c>
      <c r="BD917" t="s">
        <v>13876</v>
      </c>
      <c r="BE917" t="s">
        <v>13876</v>
      </c>
      <c r="BF917" t="s">
        <v>13876</v>
      </c>
      <c r="BG917" t="s">
        <v>13876</v>
      </c>
      <c r="BH917" t="s">
        <v>13876</v>
      </c>
      <c r="BI917" t="s">
        <v>13876</v>
      </c>
      <c r="BJ917" t="s">
        <v>13876</v>
      </c>
      <c r="BK917" t="s">
        <v>13876</v>
      </c>
      <c r="BL917" t="s">
        <v>13876</v>
      </c>
      <c r="BM917" t="s">
        <v>13876</v>
      </c>
      <c r="BN917" t="s">
        <v>13876</v>
      </c>
      <c r="BO917" t="s">
        <v>13876</v>
      </c>
      <c r="BP917" t="s">
        <v>13876</v>
      </c>
      <c r="BQ917" t="s">
        <v>13876</v>
      </c>
      <c r="BR917" t="s">
        <v>13876</v>
      </c>
      <c r="BS917" t="s">
        <v>13876</v>
      </c>
      <c r="BT917" t="s">
        <v>13876</v>
      </c>
      <c r="BU917" t="s">
        <v>13876</v>
      </c>
      <c r="BV917" t="s">
        <v>13876</v>
      </c>
      <c r="BW917" t="s">
        <v>13876</v>
      </c>
      <c r="BX917" t="s">
        <v>13876</v>
      </c>
      <c r="BY917" t="s">
        <v>13876</v>
      </c>
      <c r="BZ917" t="s">
        <v>13876</v>
      </c>
      <c r="CA917" t="s">
        <v>13876</v>
      </c>
      <c r="CB917" t="s">
        <v>13876</v>
      </c>
      <c r="CC917" t="s">
        <v>13876</v>
      </c>
      <c r="CD917" t="s">
        <v>13876</v>
      </c>
      <c r="CE917" t="s">
        <v>13876</v>
      </c>
      <c r="CF917" t="s">
        <v>13876</v>
      </c>
      <c r="CG917" t="s">
        <v>13876</v>
      </c>
      <c r="CH917" t="s">
        <v>13876</v>
      </c>
      <c r="CI917" t="s">
        <v>13876</v>
      </c>
      <c r="CJ917" t="s">
        <v>13876</v>
      </c>
      <c r="CK917" t="s">
        <v>13876</v>
      </c>
      <c r="CL917" t="s">
        <v>13876</v>
      </c>
      <c r="CM917" t="s">
        <v>13876</v>
      </c>
      <c r="CN917" t="s">
        <v>13876</v>
      </c>
      <c r="CO917" t="s">
        <v>13876</v>
      </c>
      <c r="CP917" t="s">
        <v>13876</v>
      </c>
      <c r="CQ917" t="s">
        <v>13876</v>
      </c>
      <c r="CR917" t="s">
        <v>13876</v>
      </c>
      <c r="CS917" t="s">
        <v>13876</v>
      </c>
      <c r="CT917" t="s">
        <v>13876</v>
      </c>
    </row>
    <row r="918" spans="1:98" hidden="1">
      <c r="A918" s="1088"/>
      <c r="B918" s="554" t="s">
        <v>4224</v>
      </c>
      <c r="C918" s="554" t="s">
        <v>4225</v>
      </c>
      <c r="D918" s="554" t="s">
        <v>4226</v>
      </c>
      <c r="E918" s="336" t="s">
        <v>368</v>
      </c>
      <c r="F918" s="336" t="s">
        <v>14230</v>
      </c>
      <c r="G918" s="336">
        <v>2910400338</v>
      </c>
      <c r="H918" s="554" t="s">
        <v>4233</v>
      </c>
      <c r="I918" s="336" t="s">
        <v>13673</v>
      </c>
      <c r="J918" s="336" t="s">
        <v>13659</v>
      </c>
      <c r="K918" s="336" t="s">
        <v>13546</v>
      </c>
      <c r="L918" s="336" t="s">
        <v>13658</v>
      </c>
      <c r="M918" s="336" t="s">
        <v>13658</v>
      </c>
      <c r="N918" s="336"/>
      <c r="O918" s="632"/>
      <c r="P918" s="632"/>
      <c r="Q918" s="632"/>
      <c r="R918" s="336"/>
      <c r="S918" s="336"/>
      <c r="T918" s="336" t="s">
        <v>16004</v>
      </c>
      <c r="U918" s="620"/>
      <c r="V918" s="1088"/>
      <c r="W918" s="551" t="s">
        <v>13876</v>
      </c>
      <c r="X918" s="551" t="s">
        <v>13876</v>
      </c>
      <c r="Y918" s="551" t="s">
        <v>13876</v>
      </c>
      <c r="Z918" s="551" t="s">
        <v>13876</v>
      </c>
      <c r="AA918" s="551" t="s">
        <v>13876</v>
      </c>
      <c r="AB918" s="551" t="s">
        <v>13876</v>
      </c>
      <c r="AC918" s="551" t="s">
        <v>13876</v>
      </c>
      <c r="AD918" s="552" t="s">
        <v>13876</v>
      </c>
      <c r="AE918" s="623">
        <v>0</v>
      </c>
      <c r="AF918" t="s">
        <v>4223</v>
      </c>
      <c r="AG918" t="s">
        <v>4229</v>
      </c>
      <c r="AH918" t="s">
        <v>4232</v>
      </c>
      <c r="AJ918" s="548" t="s">
        <v>14042</v>
      </c>
      <c r="AK918" s="548" t="s">
        <v>13871</v>
      </c>
      <c r="AL918" s="548" t="s">
        <v>13669</v>
      </c>
      <c r="AM918" s="548" t="s">
        <v>14231</v>
      </c>
      <c r="AN918" s="548" t="s">
        <v>14232</v>
      </c>
      <c r="AO918" s="548" t="s">
        <v>14233</v>
      </c>
      <c r="AQ918" t="s">
        <v>13876</v>
      </c>
      <c r="AR918" t="s">
        <v>13876</v>
      </c>
      <c r="AS918" t="s">
        <v>13876</v>
      </c>
      <c r="AT918" t="s">
        <v>13876</v>
      </c>
      <c r="AU918" t="s">
        <v>13876</v>
      </c>
      <c r="AV918" t="s">
        <v>13876</v>
      </c>
      <c r="AW918" t="s">
        <v>13876</v>
      </c>
      <c r="AX918" t="s">
        <v>13876</v>
      </c>
      <c r="AY918" t="s">
        <v>13876</v>
      </c>
      <c r="AZ918" t="s">
        <v>13876</v>
      </c>
      <c r="BA918" t="s">
        <v>13876</v>
      </c>
      <c r="BB918" t="s">
        <v>13876</v>
      </c>
      <c r="BC918" t="s">
        <v>13876</v>
      </c>
      <c r="BD918" t="s">
        <v>13876</v>
      </c>
      <c r="BE918" t="s">
        <v>13876</v>
      </c>
      <c r="BF918" t="s">
        <v>13876</v>
      </c>
      <c r="BG918" t="s">
        <v>13876</v>
      </c>
      <c r="BH918" t="s">
        <v>13876</v>
      </c>
      <c r="BI918" t="s">
        <v>13876</v>
      </c>
      <c r="BJ918" t="s">
        <v>13876</v>
      </c>
      <c r="BK918" t="s">
        <v>13876</v>
      </c>
      <c r="BL918" t="s">
        <v>13876</v>
      </c>
      <c r="BM918" t="s">
        <v>13876</v>
      </c>
      <c r="BN918" t="s">
        <v>13876</v>
      </c>
      <c r="BO918" t="s">
        <v>13876</v>
      </c>
      <c r="BP918" t="s">
        <v>13876</v>
      </c>
      <c r="BQ918" t="s">
        <v>13876</v>
      </c>
      <c r="BR918" t="s">
        <v>13876</v>
      </c>
      <c r="BS918" t="s">
        <v>13876</v>
      </c>
      <c r="BT918" t="s">
        <v>13876</v>
      </c>
      <c r="BU918" t="s">
        <v>13876</v>
      </c>
      <c r="BV918" t="s">
        <v>13876</v>
      </c>
      <c r="BW918" t="s">
        <v>13876</v>
      </c>
      <c r="BX918" t="s">
        <v>13876</v>
      </c>
      <c r="BY918" t="s">
        <v>13876</v>
      </c>
      <c r="BZ918" t="s">
        <v>13876</v>
      </c>
      <c r="CA918" t="s">
        <v>13876</v>
      </c>
      <c r="CB918" t="s">
        <v>13876</v>
      </c>
      <c r="CC918" t="s">
        <v>13876</v>
      </c>
      <c r="CD918" t="s">
        <v>13876</v>
      </c>
      <c r="CE918" t="s">
        <v>13876</v>
      </c>
      <c r="CF918" t="s">
        <v>13876</v>
      </c>
      <c r="CG918" t="s">
        <v>13876</v>
      </c>
      <c r="CH918" t="s">
        <v>13876</v>
      </c>
      <c r="CI918" t="s">
        <v>13876</v>
      </c>
      <c r="CJ918" t="s">
        <v>13876</v>
      </c>
      <c r="CK918" t="s">
        <v>13876</v>
      </c>
      <c r="CL918" t="s">
        <v>13876</v>
      </c>
      <c r="CM918" t="s">
        <v>13876</v>
      </c>
      <c r="CN918" t="s">
        <v>13876</v>
      </c>
      <c r="CO918" t="s">
        <v>13876</v>
      </c>
      <c r="CP918" t="s">
        <v>13876</v>
      </c>
      <c r="CQ918" t="s">
        <v>13876</v>
      </c>
      <c r="CR918" t="s">
        <v>13876</v>
      </c>
      <c r="CS918" t="s">
        <v>13876</v>
      </c>
      <c r="CT918" t="s">
        <v>13876</v>
      </c>
    </row>
    <row r="919" spans="1:98" hidden="1">
      <c r="A919" s="1088"/>
      <c r="B919" s="554" t="s">
        <v>4224</v>
      </c>
      <c r="C919" s="554" t="s">
        <v>4225</v>
      </c>
      <c r="D919" s="554" t="s">
        <v>4226</v>
      </c>
      <c r="E919" s="336" t="s">
        <v>368</v>
      </c>
      <c r="F919" s="336" t="s">
        <v>14230</v>
      </c>
      <c r="G919" s="336">
        <v>2920400062</v>
      </c>
      <c r="H919" s="554" t="s">
        <v>4233</v>
      </c>
      <c r="I919" s="336" t="s">
        <v>8120</v>
      </c>
      <c r="J919" s="336" t="s">
        <v>13659</v>
      </c>
      <c r="K919" s="336" t="s">
        <v>13546</v>
      </c>
      <c r="L919" s="336" t="s">
        <v>13658</v>
      </c>
      <c r="M919" s="336" t="s">
        <v>13658</v>
      </c>
      <c r="N919" s="336"/>
      <c r="O919" s="632"/>
      <c r="P919" s="632"/>
      <c r="Q919" s="632"/>
      <c r="R919" s="336"/>
      <c r="S919" s="336"/>
      <c r="T919" s="336" t="s">
        <v>16005</v>
      </c>
      <c r="U919" s="620"/>
      <c r="V919" s="1088"/>
      <c r="W919" s="551" t="s">
        <v>13876</v>
      </c>
      <c r="X919" s="551" t="s">
        <v>13876</v>
      </c>
      <c r="Y919" s="551" t="s">
        <v>13876</v>
      </c>
      <c r="Z919" s="551" t="s">
        <v>13876</v>
      </c>
      <c r="AA919" s="551" t="s">
        <v>13876</v>
      </c>
      <c r="AB919" s="551" t="s">
        <v>13876</v>
      </c>
      <c r="AC919" s="551" t="s">
        <v>13876</v>
      </c>
      <c r="AD919" s="552" t="s">
        <v>13876</v>
      </c>
      <c r="AE919" s="623">
        <v>0</v>
      </c>
      <c r="AF919" t="s">
        <v>4223</v>
      </c>
      <c r="AG919" t="s">
        <v>4229</v>
      </c>
      <c r="AH919" t="s">
        <v>4232</v>
      </c>
      <c r="AJ919" s="548" t="s">
        <v>14042</v>
      </c>
      <c r="AK919" s="548" t="s">
        <v>13871</v>
      </c>
      <c r="AL919" s="548" t="s">
        <v>13669</v>
      </c>
      <c r="AM919" s="548" t="s">
        <v>14231</v>
      </c>
      <c r="AN919" s="548" t="s">
        <v>14232</v>
      </c>
      <c r="AO919" s="548" t="s">
        <v>14233</v>
      </c>
      <c r="AQ919" t="s">
        <v>13876</v>
      </c>
      <c r="AR919" t="s">
        <v>13876</v>
      </c>
      <c r="AS919" t="s">
        <v>13876</v>
      </c>
      <c r="AT919" t="s">
        <v>13876</v>
      </c>
      <c r="AU919" t="s">
        <v>13876</v>
      </c>
      <c r="AV919" t="s">
        <v>13876</v>
      </c>
      <c r="AW919" t="s">
        <v>13876</v>
      </c>
      <c r="AX919" t="s">
        <v>13876</v>
      </c>
      <c r="AY919" t="s">
        <v>13876</v>
      </c>
      <c r="AZ919" t="s">
        <v>13876</v>
      </c>
      <c r="BA919" t="s">
        <v>13876</v>
      </c>
      <c r="BB919" t="s">
        <v>13876</v>
      </c>
      <c r="BC919" t="s">
        <v>13876</v>
      </c>
      <c r="BD919" t="s">
        <v>13876</v>
      </c>
      <c r="BE919" t="s">
        <v>13876</v>
      </c>
      <c r="BF919" t="s">
        <v>13876</v>
      </c>
      <c r="BG919" t="s">
        <v>13876</v>
      </c>
      <c r="BH919" t="s">
        <v>13876</v>
      </c>
      <c r="BI919" t="s">
        <v>13876</v>
      </c>
      <c r="BJ919" t="s">
        <v>13876</v>
      </c>
      <c r="BK919" t="s">
        <v>13876</v>
      </c>
      <c r="BL919" t="s">
        <v>13876</v>
      </c>
      <c r="BM919" t="s">
        <v>13876</v>
      </c>
      <c r="BN919" t="s">
        <v>13876</v>
      </c>
      <c r="BO919" t="s">
        <v>13876</v>
      </c>
      <c r="BP919" t="s">
        <v>13876</v>
      </c>
      <c r="BQ919" t="s">
        <v>13876</v>
      </c>
      <c r="BR919" t="s">
        <v>13876</v>
      </c>
      <c r="BS919" t="s">
        <v>13876</v>
      </c>
      <c r="BT919" t="s">
        <v>13876</v>
      </c>
      <c r="BU919" t="s">
        <v>13876</v>
      </c>
      <c r="BV919" t="s">
        <v>13876</v>
      </c>
      <c r="BW919" t="s">
        <v>13876</v>
      </c>
      <c r="BX919" t="s">
        <v>13876</v>
      </c>
      <c r="BY919" t="s">
        <v>13876</v>
      </c>
      <c r="BZ919" t="s">
        <v>13876</v>
      </c>
      <c r="CA919" t="s">
        <v>13876</v>
      </c>
      <c r="CB919" t="s">
        <v>13876</v>
      </c>
      <c r="CC919" t="s">
        <v>13876</v>
      </c>
      <c r="CD919" t="s">
        <v>13876</v>
      </c>
      <c r="CE919" t="s">
        <v>13876</v>
      </c>
      <c r="CF919" t="s">
        <v>13876</v>
      </c>
      <c r="CG919" t="s">
        <v>13876</v>
      </c>
      <c r="CH919" t="s">
        <v>13876</v>
      </c>
      <c r="CI919" t="s">
        <v>13876</v>
      </c>
      <c r="CJ919" t="s">
        <v>13876</v>
      </c>
      <c r="CK919" t="s">
        <v>13876</v>
      </c>
      <c r="CL919" t="s">
        <v>13876</v>
      </c>
      <c r="CM919" t="s">
        <v>13876</v>
      </c>
      <c r="CN919" t="s">
        <v>13876</v>
      </c>
      <c r="CO919" t="s">
        <v>13876</v>
      </c>
      <c r="CP919" t="s">
        <v>13876</v>
      </c>
      <c r="CQ919" t="s">
        <v>13876</v>
      </c>
      <c r="CR919" t="s">
        <v>13876</v>
      </c>
      <c r="CS919" t="s">
        <v>13876</v>
      </c>
      <c r="CT919" t="s">
        <v>13876</v>
      </c>
    </row>
    <row r="920" spans="1:98" hidden="1">
      <c r="A920" s="1088"/>
      <c r="B920" s="554" t="s">
        <v>4224</v>
      </c>
      <c r="C920" s="554" t="s">
        <v>4225</v>
      </c>
      <c r="D920" s="554" t="s">
        <v>4226</v>
      </c>
      <c r="E920" s="336" t="s">
        <v>368</v>
      </c>
      <c r="F920" s="336" t="s">
        <v>14230</v>
      </c>
      <c r="G920" s="336">
        <v>2950470936</v>
      </c>
      <c r="H920" s="554" t="s">
        <v>4233</v>
      </c>
      <c r="I920" s="336" t="s">
        <v>124</v>
      </c>
      <c r="J920" s="336" t="s">
        <v>13659</v>
      </c>
      <c r="K920" s="336" t="s">
        <v>13546</v>
      </c>
      <c r="L920" s="336" t="s">
        <v>13658</v>
      </c>
      <c r="M920" s="336" t="s">
        <v>13658</v>
      </c>
      <c r="N920" s="336"/>
      <c r="O920" s="632"/>
      <c r="P920" s="632"/>
      <c r="Q920" s="632"/>
      <c r="R920" s="336"/>
      <c r="S920" s="336"/>
      <c r="T920" s="336" t="s">
        <v>16006</v>
      </c>
      <c r="U920" s="620"/>
      <c r="V920" s="1088"/>
      <c r="W920" s="551" t="s">
        <v>13876</v>
      </c>
      <c r="X920" s="551" t="s">
        <v>13876</v>
      </c>
      <c r="Y920" s="551" t="s">
        <v>13876</v>
      </c>
      <c r="Z920" s="551" t="s">
        <v>13876</v>
      </c>
      <c r="AA920" s="551" t="s">
        <v>13876</v>
      </c>
      <c r="AB920" s="551" t="s">
        <v>13876</v>
      </c>
      <c r="AC920" s="551" t="s">
        <v>13876</v>
      </c>
      <c r="AD920" s="552" t="s">
        <v>13876</v>
      </c>
      <c r="AE920" s="623">
        <v>0</v>
      </c>
      <c r="AF920" t="e">
        <v>#N/A</v>
      </c>
      <c r="AG920" t="e">
        <v>#N/A</v>
      </c>
      <c r="AH920" t="e">
        <v>#N/A</v>
      </c>
      <c r="AJ920" s="548" t="s">
        <v>14042</v>
      </c>
      <c r="AK920" s="548" t="s">
        <v>13871</v>
      </c>
      <c r="AL920" s="548" t="s">
        <v>13669</v>
      </c>
      <c r="AM920" s="548" t="s">
        <v>14231</v>
      </c>
      <c r="AN920" s="548" t="s">
        <v>14232</v>
      </c>
      <c r="AO920" s="548" t="s">
        <v>14233</v>
      </c>
      <c r="AQ920" t="s">
        <v>13876</v>
      </c>
      <c r="AR920" t="s">
        <v>13876</v>
      </c>
      <c r="AS920" t="s">
        <v>13876</v>
      </c>
      <c r="AT920" t="s">
        <v>13876</v>
      </c>
      <c r="AU920" t="s">
        <v>13876</v>
      </c>
      <c r="AV920" t="s">
        <v>13876</v>
      </c>
      <c r="AW920" t="s">
        <v>13876</v>
      </c>
      <c r="AX920" t="s">
        <v>13876</v>
      </c>
      <c r="AY920" t="s">
        <v>13876</v>
      </c>
      <c r="AZ920" t="s">
        <v>13876</v>
      </c>
      <c r="BA920" t="s">
        <v>13876</v>
      </c>
      <c r="BB920" t="s">
        <v>13876</v>
      </c>
      <c r="BC920" t="s">
        <v>13876</v>
      </c>
      <c r="BD920" t="s">
        <v>13876</v>
      </c>
      <c r="BE920" t="s">
        <v>13876</v>
      </c>
      <c r="BF920" t="s">
        <v>13876</v>
      </c>
      <c r="BG920" t="s">
        <v>13876</v>
      </c>
      <c r="BH920" t="s">
        <v>13876</v>
      </c>
      <c r="BI920" t="s">
        <v>13876</v>
      </c>
      <c r="BJ920" t="s">
        <v>13876</v>
      </c>
      <c r="BK920" t="s">
        <v>13876</v>
      </c>
      <c r="BL920" t="s">
        <v>13876</v>
      </c>
      <c r="BM920" t="s">
        <v>13876</v>
      </c>
      <c r="BN920" t="s">
        <v>13876</v>
      </c>
      <c r="BO920" t="s">
        <v>13876</v>
      </c>
      <c r="BP920" t="s">
        <v>13876</v>
      </c>
      <c r="BQ920" t="s">
        <v>13876</v>
      </c>
      <c r="BR920" t="s">
        <v>13876</v>
      </c>
      <c r="BS920" t="s">
        <v>13876</v>
      </c>
      <c r="BT920" t="s">
        <v>13876</v>
      </c>
      <c r="BU920" t="s">
        <v>13876</v>
      </c>
      <c r="BV920" t="s">
        <v>13876</v>
      </c>
      <c r="BW920" t="s">
        <v>13876</v>
      </c>
      <c r="BX920" t="s">
        <v>13876</v>
      </c>
      <c r="BY920" t="s">
        <v>13876</v>
      </c>
      <c r="BZ920" t="s">
        <v>13876</v>
      </c>
      <c r="CA920" t="s">
        <v>13876</v>
      </c>
      <c r="CB920" t="s">
        <v>13876</v>
      </c>
      <c r="CC920" t="s">
        <v>13876</v>
      </c>
      <c r="CD920" t="s">
        <v>13876</v>
      </c>
      <c r="CE920" t="s">
        <v>13876</v>
      </c>
      <c r="CF920" t="s">
        <v>13876</v>
      </c>
      <c r="CG920" t="s">
        <v>13876</v>
      </c>
      <c r="CH920" t="s">
        <v>13876</v>
      </c>
      <c r="CI920" t="s">
        <v>13876</v>
      </c>
      <c r="CJ920" t="s">
        <v>13876</v>
      </c>
      <c r="CK920" t="s">
        <v>13876</v>
      </c>
      <c r="CL920" t="s">
        <v>13876</v>
      </c>
      <c r="CM920" t="s">
        <v>13876</v>
      </c>
      <c r="CN920" t="s">
        <v>13876</v>
      </c>
      <c r="CO920" t="s">
        <v>13876</v>
      </c>
      <c r="CP920" t="s">
        <v>13876</v>
      </c>
      <c r="CQ920" t="s">
        <v>13876</v>
      </c>
      <c r="CR920" t="s">
        <v>13876</v>
      </c>
      <c r="CS920" t="s">
        <v>13876</v>
      </c>
      <c r="CT920" t="s">
        <v>13876</v>
      </c>
    </row>
    <row r="921" spans="1:98" hidden="1">
      <c r="A921" s="1088"/>
      <c r="B921" s="554" t="s">
        <v>4224</v>
      </c>
      <c r="C921" s="554" t="s">
        <v>4225</v>
      </c>
      <c r="D921" s="554" t="s">
        <v>4226</v>
      </c>
      <c r="E921" s="336" t="s">
        <v>368</v>
      </c>
      <c r="F921" s="336" t="s">
        <v>14230</v>
      </c>
      <c r="G921" s="336">
        <v>2950470936</v>
      </c>
      <c r="H921" s="554" t="s">
        <v>4233</v>
      </c>
      <c r="I921" s="336" t="s">
        <v>126</v>
      </c>
      <c r="J921" s="336" t="s">
        <v>13659</v>
      </c>
      <c r="K921" s="336" t="s">
        <v>13546</v>
      </c>
      <c r="L921" s="336" t="s">
        <v>13658</v>
      </c>
      <c r="M921" s="336" t="s">
        <v>13658</v>
      </c>
      <c r="N921" s="336"/>
      <c r="O921" s="632"/>
      <c r="P921" s="632"/>
      <c r="Q921" s="632"/>
      <c r="R921" s="336"/>
      <c r="S921" s="336"/>
      <c r="T921" s="336" t="s">
        <v>16007</v>
      </c>
      <c r="U921" s="609"/>
      <c r="V921" s="1088"/>
      <c r="W921" s="551" t="s">
        <v>13876</v>
      </c>
      <c r="X921" s="551" t="s">
        <v>13876</v>
      </c>
      <c r="Y921" s="551" t="s">
        <v>13876</v>
      </c>
      <c r="Z921" s="551" t="s">
        <v>13876</v>
      </c>
      <c r="AA921" s="551" t="s">
        <v>13876</v>
      </c>
      <c r="AB921" s="551" t="s">
        <v>13876</v>
      </c>
      <c r="AC921" s="551" t="s">
        <v>13876</v>
      </c>
      <c r="AD921" s="552" t="s">
        <v>13876</v>
      </c>
      <c r="AE921" s="623">
        <v>0</v>
      </c>
      <c r="AF921" t="s">
        <v>4223</v>
      </c>
      <c r="AG921" t="s">
        <v>4229</v>
      </c>
      <c r="AH921" t="s">
        <v>4232</v>
      </c>
      <c r="AJ921" s="548" t="s">
        <v>14042</v>
      </c>
      <c r="AK921" s="548" t="s">
        <v>13871</v>
      </c>
      <c r="AL921" s="548" t="s">
        <v>13669</v>
      </c>
      <c r="AM921" s="548" t="s">
        <v>14231</v>
      </c>
      <c r="AN921" s="548" t="s">
        <v>14232</v>
      </c>
      <c r="AO921" s="548" t="s">
        <v>14233</v>
      </c>
      <c r="AQ921" t="s">
        <v>13876</v>
      </c>
      <c r="AR921" t="s">
        <v>13876</v>
      </c>
      <c r="AS921" t="s">
        <v>13876</v>
      </c>
      <c r="AT921" t="s">
        <v>13876</v>
      </c>
      <c r="AU921" t="s">
        <v>13876</v>
      </c>
      <c r="AV921" t="s">
        <v>13876</v>
      </c>
      <c r="AW921" t="s">
        <v>13876</v>
      </c>
      <c r="AX921" t="s">
        <v>13876</v>
      </c>
      <c r="AY921" t="s">
        <v>13876</v>
      </c>
      <c r="AZ921" t="s">
        <v>13876</v>
      </c>
      <c r="BA921" t="s">
        <v>13876</v>
      </c>
      <c r="BB921" t="s">
        <v>13876</v>
      </c>
      <c r="BC921" t="s">
        <v>13876</v>
      </c>
      <c r="BD921" t="s">
        <v>13876</v>
      </c>
      <c r="BE921" t="s">
        <v>13876</v>
      </c>
      <c r="BF921" t="s">
        <v>13876</v>
      </c>
      <c r="BG921" t="s">
        <v>13876</v>
      </c>
      <c r="BH921" t="s">
        <v>13876</v>
      </c>
      <c r="BI921" t="s">
        <v>13876</v>
      </c>
      <c r="BJ921" t="s">
        <v>13876</v>
      </c>
      <c r="BK921" t="s">
        <v>13876</v>
      </c>
      <c r="BL921" t="s">
        <v>13876</v>
      </c>
      <c r="BM921" t="s">
        <v>13876</v>
      </c>
      <c r="BN921" t="s">
        <v>13876</v>
      </c>
      <c r="BO921" t="s">
        <v>13876</v>
      </c>
      <c r="BP921" t="s">
        <v>13876</v>
      </c>
      <c r="BQ921" t="s">
        <v>13876</v>
      </c>
      <c r="BR921" t="s">
        <v>13876</v>
      </c>
      <c r="BS921" t="s">
        <v>13876</v>
      </c>
      <c r="BT921" t="s">
        <v>13876</v>
      </c>
      <c r="BU921" t="s">
        <v>13876</v>
      </c>
      <c r="BV921" t="s">
        <v>13876</v>
      </c>
      <c r="BW921" t="s">
        <v>13876</v>
      </c>
      <c r="BX921" t="s">
        <v>13876</v>
      </c>
      <c r="BY921" t="s">
        <v>13876</v>
      </c>
      <c r="BZ921" t="s">
        <v>13876</v>
      </c>
      <c r="CA921" t="s">
        <v>13876</v>
      </c>
      <c r="CB921" t="s">
        <v>13876</v>
      </c>
      <c r="CC921" t="s">
        <v>13876</v>
      </c>
      <c r="CD921" t="s">
        <v>13876</v>
      </c>
      <c r="CE921" t="s">
        <v>13876</v>
      </c>
      <c r="CF921" t="s">
        <v>13876</v>
      </c>
      <c r="CG921" t="s">
        <v>13876</v>
      </c>
      <c r="CH921" t="s">
        <v>13876</v>
      </c>
      <c r="CI921" t="s">
        <v>13876</v>
      </c>
      <c r="CJ921" t="s">
        <v>13876</v>
      </c>
      <c r="CK921" t="s">
        <v>13876</v>
      </c>
      <c r="CL921" t="s">
        <v>13876</v>
      </c>
      <c r="CM921" t="s">
        <v>13876</v>
      </c>
      <c r="CN921" t="s">
        <v>13876</v>
      </c>
      <c r="CO921" t="s">
        <v>13876</v>
      </c>
      <c r="CP921" t="s">
        <v>13876</v>
      </c>
      <c r="CQ921" t="s">
        <v>13876</v>
      </c>
      <c r="CR921" t="s">
        <v>13876</v>
      </c>
      <c r="CS921" t="s">
        <v>13876</v>
      </c>
      <c r="CT921" t="s">
        <v>13876</v>
      </c>
    </row>
    <row r="922" spans="1:98" hidden="1">
      <c r="A922" s="632"/>
      <c r="B922" s="555"/>
      <c r="C922" s="554"/>
      <c r="D922" s="554"/>
      <c r="E922" s="336"/>
      <c r="F922" s="336"/>
      <c r="G922" s="336"/>
      <c r="H922" s="554"/>
      <c r="I922" s="336"/>
      <c r="J922" s="336"/>
      <c r="K922" s="336"/>
      <c r="L922" s="336"/>
      <c r="M922" s="336"/>
      <c r="N922" s="336"/>
      <c r="O922" s="632"/>
      <c r="P922" s="632"/>
      <c r="Q922" s="632"/>
      <c r="R922" s="336"/>
      <c r="S922" s="336"/>
      <c r="T922" s="336" t="s">
        <v>13876</v>
      </c>
      <c r="U922" s="336"/>
      <c r="V922" s="632"/>
      <c r="W922" s="551"/>
      <c r="X922" s="551"/>
      <c r="Y922" s="551"/>
      <c r="Z922" s="551"/>
      <c r="AA922" s="551">
        <v>0</v>
      </c>
      <c r="AB922" s="551">
        <v>0</v>
      </c>
      <c r="AC922" s="551">
        <v>0</v>
      </c>
      <c r="AD922" s="552"/>
      <c r="AE922" s="623">
        <v>0</v>
      </c>
      <c r="AQ922" t="s">
        <v>13876</v>
      </c>
      <c r="AR922" t="s">
        <v>13876</v>
      </c>
      <c r="AS922" t="s">
        <v>13876</v>
      </c>
      <c r="AT922" t="s">
        <v>13876</v>
      </c>
      <c r="AU922" t="s">
        <v>13876</v>
      </c>
      <c r="AV922" t="s">
        <v>13876</v>
      </c>
      <c r="AW922" t="s">
        <v>13876</v>
      </c>
      <c r="AX922" t="s">
        <v>13876</v>
      </c>
      <c r="AY922" t="s">
        <v>13876</v>
      </c>
      <c r="AZ922" t="s">
        <v>13876</v>
      </c>
      <c r="BA922" t="s">
        <v>13876</v>
      </c>
      <c r="BB922" t="s">
        <v>13876</v>
      </c>
      <c r="BC922" t="s">
        <v>13876</v>
      </c>
      <c r="BD922" t="s">
        <v>13876</v>
      </c>
      <c r="BE922" t="s">
        <v>13876</v>
      </c>
      <c r="BF922" t="s">
        <v>13876</v>
      </c>
      <c r="BG922" t="s">
        <v>13876</v>
      </c>
      <c r="BH922" t="s">
        <v>13876</v>
      </c>
      <c r="BI922" t="s">
        <v>13876</v>
      </c>
      <c r="BJ922" t="s">
        <v>13876</v>
      </c>
      <c r="BK922" t="s">
        <v>13876</v>
      </c>
      <c r="BL922" t="s">
        <v>13876</v>
      </c>
      <c r="BM922" t="s">
        <v>13876</v>
      </c>
      <c r="BN922" t="s">
        <v>13876</v>
      </c>
      <c r="BO922" t="s">
        <v>13876</v>
      </c>
      <c r="BP922" t="s">
        <v>13876</v>
      </c>
      <c r="BQ922" t="s">
        <v>13876</v>
      </c>
      <c r="BR922" t="s">
        <v>13876</v>
      </c>
      <c r="BS922" t="s">
        <v>13876</v>
      </c>
      <c r="BT922" t="s">
        <v>13876</v>
      </c>
      <c r="BU922" t="s">
        <v>13876</v>
      </c>
      <c r="BV922" t="s">
        <v>13876</v>
      </c>
      <c r="BW922" t="s">
        <v>13876</v>
      </c>
      <c r="BX922" t="s">
        <v>13876</v>
      </c>
      <c r="BY922" t="s">
        <v>13876</v>
      </c>
      <c r="BZ922" t="s">
        <v>13876</v>
      </c>
      <c r="CA922" t="s">
        <v>13876</v>
      </c>
      <c r="CB922" t="s">
        <v>13876</v>
      </c>
      <c r="CC922" t="s">
        <v>13876</v>
      </c>
      <c r="CD922" t="s">
        <v>13876</v>
      </c>
      <c r="CE922" t="s">
        <v>13876</v>
      </c>
      <c r="CF922" t="s">
        <v>13876</v>
      </c>
      <c r="CG922" t="s">
        <v>13876</v>
      </c>
      <c r="CH922" t="s">
        <v>13876</v>
      </c>
      <c r="CI922" t="s">
        <v>13876</v>
      </c>
      <c r="CJ922" t="s">
        <v>13876</v>
      </c>
      <c r="CK922" t="s">
        <v>13876</v>
      </c>
      <c r="CL922" t="s">
        <v>13876</v>
      </c>
      <c r="CM922" t="s">
        <v>13876</v>
      </c>
      <c r="CN922" t="s">
        <v>13876</v>
      </c>
      <c r="CO922" t="s">
        <v>13876</v>
      </c>
      <c r="CP922" t="s">
        <v>13876</v>
      </c>
      <c r="CQ922" t="s">
        <v>13876</v>
      </c>
      <c r="CR922" t="s">
        <v>13876</v>
      </c>
      <c r="CS922" t="s">
        <v>13876</v>
      </c>
      <c r="CT922" t="s">
        <v>13876</v>
      </c>
    </row>
    <row r="923" spans="1:98" hidden="1">
      <c r="A923" s="632">
        <v>204</v>
      </c>
      <c r="B923" s="554" t="s">
        <v>7255</v>
      </c>
      <c r="C923" s="554" t="s">
        <v>7247</v>
      </c>
      <c r="D923" s="554" t="s">
        <v>7248</v>
      </c>
      <c r="E923" s="336" t="s">
        <v>368</v>
      </c>
      <c r="F923" s="336" t="s">
        <v>14234</v>
      </c>
      <c r="G923" s="336">
        <v>2911400097</v>
      </c>
      <c r="H923" s="554" t="s">
        <v>7255</v>
      </c>
      <c r="I923" s="336" t="s">
        <v>113</v>
      </c>
      <c r="J923" s="336" t="s">
        <v>13659</v>
      </c>
      <c r="K923" s="336" t="s">
        <v>13549</v>
      </c>
      <c r="L923" s="336" t="s">
        <v>13658</v>
      </c>
      <c r="M923" s="336" t="s">
        <v>13659</v>
      </c>
      <c r="N923" s="336" t="s">
        <v>13549</v>
      </c>
      <c r="O923" s="632"/>
      <c r="P923" s="632"/>
      <c r="Q923" s="632"/>
      <c r="R923" s="336"/>
      <c r="S923" s="336"/>
      <c r="T923" s="336" t="s">
        <v>16008</v>
      </c>
      <c r="U923" s="336"/>
      <c r="V923" s="632"/>
      <c r="W923" s="551" t="s">
        <v>13876</v>
      </c>
      <c r="X923" s="551" t="s">
        <v>13876</v>
      </c>
      <c r="Y923" s="551" t="s">
        <v>13876</v>
      </c>
      <c r="Z923" s="551" t="s">
        <v>13876</v>
      </c>
      <c r="AA923" s="551" t="s">
        <v>13876</v>
      </c>
      <c r="AB923" s="551" t="s">
        <v>13876</v>
      </c>
      <c r="AC923" s="551" t="s">
        <v>13876</v>
      </c>
      <c r="AD923" s="552" t="s">
        <v>13876</v>
      </c>
      <c r="AE923" s="623">
        <v>0</v>
      </c>
      <c r="AF923" t="s">
        <v>7254</v>
      </c>
      <c r="AG923" t="s">
        <v>7258</v>
      </c>
      <c r="AH923" t="s">
        <v>7254</v>
      </c>
      <c r="AQ923" t="s">
        <v>13876</v>
      </c>
      <c r="AR923" t="s">
        <v>13876</v>
      </c>
      <c r="AS923" t="s">
        <v>13876</v>
      </c>
      <c r="AT923" t="s">
        <v>13876</v>
      </c>
      <c r="AU923" t="s">
        <v>13876</v>
      </c>
      <c r="AV923" t="s">
        <v>13876</v>
      </c>
      <c r="AW923" t="s">
        <v>13876</v>
      </c>
      <c r="AX923" t="s">
        <v>13876</v>
      </c>
      <c r="AY923" t="s">
        <v>13876</v>
      </c>
      <c r="AZ923" t="s">
        <v>13876</v>
      </c>
      <c r="BA923" t="s">
        <v>13876</v>
      </c>
      <c r="BB923" t="s">
        <v>13876</v>
      </c>
      <c r="BC923" t="s">
        <v>13876</v>
      </c>
      <c r="BD923" t="s">
        <v>13876</v>
      </c>
      <c r="BE923" t="s">
        <v>13876</v>
      </c>
      <c r="BF923" t="s">
        <v>13876</v>
      </c>
      <c r="BG923" t="s">
        <v>13876</v>
      </c>
      <c r="BH923" t="s">
        <v>13876</v>
      </c>
      <c r="BI923" t="s">
        <v>13876</v>
      </c>
      <c r="BJ923" t="s">
        <v>13876</v>
      </c>
      <c r="BK923" t="s">
        <v>13876</v>
      </c>
      <c r="BL923" t="s">
        <v>13876</v>
      </c>
      <c r="BM923" t="s">
        <v>13876</v>
      </c>
      <c r="BN923" t="s">
        <v>13876</v>
      </c>
      <c r="BO923" t="s">
        <v>13876</v>
      </c>
      <c r="BP923" t="s">
        <v>13876</v>
      </c>
      <c r="BQ923" t="s">
        <v>13876</v>
      </c>
      <c r="BR923" t="s">
        <v>13876</v>
      </c>
      <c r="BS923" t="s">
        <v>13876</v>
      </c>
      <c r="BT923" t="s">
        <v>13876</v>
      </c>
      <c r="BU923" t="s">
        <v>13876</v>
      </c>
      <c r="BV923" t="s">
        <v>13876</v>
      </c>
      <c r="BW923" t="s">
        <v>13876</v>
      </c>
      <c r="BX923" t="s">
        <v>13876</v>
      </c>
      <c r="BY923" t="s">
        <v>13876</v>
      </c>
      <c r="BZ923" t="s">
        <v>13876</v>
      </c>
      <c r="CA923" t="s">
        <v>13876</v>
      </c>
      <c r="CB923" t="s">
        <v>13876</v>
      </c>
      <c r="CC923" t="s">
        <v>13876</v>
      </c>
      <c r="CD923" t="s">
        <v>13876</v>
      </c>
      <c r="CE923" t="s">
        <v>13876</v>
      </c>
      <c r="CF923" t="s">
        <v>13876</v>
      </c>
      <c r="CG923" t="s">
        <v>13876</v>
      </c>
      <c r="CH923" t="s">
        <v>13876</v>
      </c>
      <c r="CI923" t="s">
        <v>13876</v>
      </c>
      <c r="CJ923" t="s">
        <v>13876</v>
      </c>
      <c r="CK923" t="s">
        <v>13876</v>
      </c>
      <c r="CL923" t="s">
        <v>13876</v>
      </c>
      <c r="CM923" t="s">
        <v>13876</v>
      </c>
      <c r="CN923" t="s">
        <v>13876</v>
      </c>
      <c r="CO923" t="s">
        <v>13876</v>
      </c>
      <c r="CP923" t="s">
        <v>13876</v>
      </c>
      <c r="CQ923" t="s">
        <v>13876</v>
      </c>
      <c r="CR923" t="s">
        <v>13876</v>
      </c>
      <c r="CS923" t="s">
        <v>13876</v>
      </c>
      <c r="CT923" t="s">
        <v>13876</v>
      </c>
    </row>
    <row r="924" spans="1:98" hidden="1">
      <c r="A924" s="632"/>
      <c r="B924" s="555"/>
      <c r="C924" s="554"/>
      <c r="D924" s="554"/>
      <c r="E924" s="336"/>
      <c r="F924" s="336"/>
      <c r="G924" s="336"/>
      <c r="H924" s="554"/>
      <c r="I924" s="336"/>
      <c r="J924" s="336"/>
      <c r="K924" s="336"/>
      <c r="L924" s="336"/>
      <c r="M924" s="336"/>
      <c r="N924" s="336"/>
      <c r="O924" s="632"/>
      <c r="P924" s="632"/>
      <c r="Q924" s="632"/>
      <c r="R924" s="336"/>
      <c r="S924" s="336"/>
      <c r="T924" s="336" t="s">
        <v>13876</v>
      </c>
      <c r="U924" s="336"/>
      <c r="V924" s="632"/>
      <c r="W924" s="551"/>
      <c r="X924" s="551"/>
      <c r="Y924" s="551"/>
      <c r="Z924" s="551"/>
      <c r="AA924" s="551">
        <v>0</v>
      </c>
      <c r="AB924" s="551">
        <v>0</v>
      </c>
      <c r="AC924" s="551">
        <v>0</v>
      </c>
      <c r="AD924" s="552"/>
      <c r="AE924" s="623">
        <v>0</v>
      </c>
      <c r="AQ924" t="s">
        <v>13876</v>
      </c>
      <c r="AR924" t="s">
        <v>13876</v>
      </c>
      <c r="AS924" t="s">
        <v>13876</v>
      </c>
      <c r="AT924" t="s">
        <v>13876</v>
      </c>
      <c r="AU924" t="s">
        <v>13876</v>
      </c>
      <c r="AV924" t="s">
        <v>13876</v>
      </c>
      <c r="AW924" t="s">
        <v>13876</v>
      </c>
      <c r="AX924" t="s">
        <v>13876</v>
      </c>
      <c r="AY924" t="s">
        <v>13876</v>
      </c>
      <c r="AZ924" t="s">
        <v>13876</v>
      </c>
      <c r="BA924" t="s">
        <v>13876</v>
      </c>
      <c r="BB924" t="s">
        <v>13876</v>
      </c>
      <c r="BC924" t="s">
        <v>13876</v>
      </c>
      <c r="BD924" t="s">
        <v>13876</v>
      </c>
      <c r="BE924" t="s">
        <v>13876</v>
      </c>
      <c r="BF924" t="s">
        <v>13876</v>
      </c>
      <c r="BG924" t="s">
        <v>13876</v>
      </c>
      <c r="BH924" t="s">
        <v>13876</v>
      </c>
      <c r="BI924" t="s">
        <v>13876</v>
      </c>
      <c r="BJ924" t="s">
        <v>13876</v>
      </c>
      <c r="BK924" t="s">
        <v>13876</v>
      </c>
      <c r="BL924" t="s">
        <v>13876</v>
      </c>
      <c r="BM924" t="s">
        <v>13876</v>
      </c>
      <c r="BN924" t="s">
        <v>13876</v>
      </c>
      <c r="BO924" t="s">
        <v>13876</v>
      </c>
      <c r="BP924" t="s">
        <v>13876</v>
      </c>
      <c r="BQ924" t="s">
        <v>13876</v>
      </c>
      <c r="BR924" t="s">
        <v>13876</v>
      </c>
      <c r="BS924" t="s">
        <v>13876</v>
      </c>
      <c r="BT924" t="s">
        <v>13876</v>
      </c>
      <c r="BU924" t="s">
        <v>13876</v>
      </c>
      <c r="BV924" t="s">
        <v>13876</v>
      </c>
      <c r="BW924" t="s">
        <v>13876</v>
      </c>
      <c r="BX924" t="s">
        <v>13876</v>
      </c>
      <c r="BY924" t="s">
        <v>13876</v>
      </c>
      <c r="BZ924" t="s">
        <v>13876</v>
      </c>
      <c r="CA924" t="s">
        <v>13876</v>
      </c>
      <c r="CB924" t="s">
        <v>13876</v>
      </c>
      <c r="CC924" t="s">
        <v>13876</v>
      </c>
      <c r="CD924" t="s">
        <v>13876</v>
      </c>
      <c r="CE924" t="s">
        <v>13876</v>
      </c>
      <c r="CF924" t="s">
        <v>13876</v>
      </c>
      <c r="CG924" t="s">
        <v>13876</v>
      </c>
      <c r="CH924" t="s">
        <v>13876</v>
      </c>
      <c r="CI924" t="s">
        <v>13876</v>
      </c>
      <c r="CJ924" t="s">
        <v>13876</v>
      </c>
      <c r="CK924" t="s">
        <v>13876</v>
      </c>
      <c r="CL924" t="s">
        <v>13876</v>
      </c>
      <c r="CM924" t="s">
        <v>13876</v>
      </c>
      <c r="CN924" t="s">
        <v>13876</v>
      </c>
      <c r="CO924" t="s">
        <v>13876</v>
      </c>
      <c r="CP924" t="s">
        <v>13876</v>
      </c>
      <c r="CQ924" t="s">
        <v>13876</v>
      </c>
      <c r="CR924" t="s">
        <v>13876</v>
      </c>
      <c r="CS924" t="s">
        <v>13876</v>
      </c>
      <c r="CT924" t="s">
        <v>13876</v>
      </c>
    </row>
    <row r="925" spans="1:98" hidden="1">
      <c r="A925" s="1088">
        <v>205</v>
      </c>
      <c r="B925" s="554" t="s">
        <v>11375</v>
      </c>
      <c r="C925" s="554" t="s">
        <v>14235</v>
      </c>
      <c r="D925" s="554" t="s">
        <v>11376</v>
      </c>
      <c r="E925" s="336" t="s">
        <v>368</v>
      </c>
      <c r="F925" s="336" t="s">
        <v>14236</v>
      </c>
      <c r="G925" s="336">
        <v>2950371159</v>
      </c>
      <c r="H925" s="554" t="s">
        <v>12783</v>
      </c>
      <c r="I925" s="336" t="s">
        <v>124</v>
      </c>
      <c r="J925" s="336" t="s">
        <v>13659</v>
      </c>
      <c r="K925" s="336" t="s">
        <v>13547</v>
      </c>
      <c r="L925" s="336" t="s">
        <v>13658</v>
      </c>
      <c r="M925" s="336" t="s">
        <v>13658</v>
      </c>
      <c r="N925" s="336"/>
      <c r="O925" s="632"/>
      <c r="P925" s="632"/>
      <c r="Q925" s="632"/>
      <c r="R925" s="336"/>
      <c r="S925" s="336"/>
      <c r="T925" s="336" t="s">
        <v>16009</v>
      </c>
      <c r="U925" s="625"/>
      <c r="V925" s="1088"/>
      <c r="W925" s="551" t="s">
        <v>13876</v>
      </c>
      <c r="X925" s="551" t="s">
        <v>13876</v>
      </c>
      <c r="Y925" s="551" t="s">
        <v>13876</v>
      </c>
      <c r="Z925" s="551" t="s">
        <v>13876</v>
      </c>
      <c r="AA925" s="551" t="s">
        <v>13876</v>
      </c>
      <c r="AB925" s="551" t="s">
        <v>13876</v>
      </c>
      <c r="AC925" s="551" t="s">
        <v>13876</v>
      </c>
      <c r="AD925" s="552" t="s">
        <v>13876</v>
      </c>
      <c r="AE925" s="623">
        <v>0</v>
      </c>
      <c r="AF925" t="s">
        <v>11374</v>
      </c>
      <c r="AG925" t="s">
        <v>12077</v>
      </c>
      <c r="AH925" t="s">
        <v>12782</v>
      </c>
      <c r="AJ925" s="548" t="s">
        <v>13693</v>
      </c>
      <c r="AK925" s="548" t="s">
        <v>14237</v>
      </c>
      <c r="AL925" s="548" t="s">
        <v>13669</v>
      </c>
      <c r="AM925" s="548" t="s">
        <v>14238</v>
      </c>
      <c r="AN925" s="548" t="s">
        <v>14239</v>
      </c>
      <c r="AO925" s="548" t="s">
        <v>14240</v>
      </c>
      <c r="AQ925" t="s">
        <v>13876</v>
      </c>
      <c r="AR925" t="s">
        <v>13876</v>
      </c>
      <c r="AS925" t="s">
        <v>13876</v>
      </c>
      <c r="AT925" t="s">
        <v>13876</v>
      </c>
      <c r="AU925" t="s">
        <v>13876</v>
      </c>
      <c r="AV925" t="s">
        <v>13876</v>
      </c>
      <c r="AW925" t="s">
        <v>13876</v>
      </c>
      <c r="AX925" t="s">
        <v>13876</v>
      </c>
      <c r="AY925" t="s">
        <v>13876</v>
      </c>
      <c r="AZ925" t="s">
        <v>13876</v>
      </c>
      <c r="BA925" t="s">
        <v>13876</v>
      </c>
      <c r="BB925" t="s">
        <v>13876</v>
      </c>
      <c r="BC925" t="s">
        <v>13876</v>
      </c>
      <c r="BD925" t="s">
        <v>13876</v>
      </c>
      <c r="BE925" t="s">
        <v>13876</v>
      </c>
      <c r="BF925" t="s">
        <v>13876</v>
      </c>
      <c r="BG925" t="s">
        <v>13876</v>
      </c>
      <c r="BH925" t="s">
        <v>13876</v>
      </c>
      <c r="BI925" t="s">
        <v>13876</v>
      </c>
      <c r="BJ925" t="s">
        <v>13876</v>
      </c>
      <c r="BK925" t="s">
        <v>13876</v>
      </c>
      <c r="BL925" t="s">
        <v>13876</v>
      </c>
      <c r="BM925" t="s">
        <v>13876</v>
      </c>
      <c r="BN925" t="s">
        <v>13876</v>
      </c>
      <c r="BO925" t="s">
        <v>13876</v>
      </c>
      <c r="BP925" t="s">
        <v>13876</v>
      </c>
      <c r="BQ925" t="s">
        <v>13876</v>
      </c>
      <c r="BR925" t="s">
        <v>13876</v>
      </c>
      <c r="BS925" t="s">
        <v>13876</v>
      </c>
      <c r="BT925" t="s">
        <v>13876</v>
      </c>
      <c r="BU925" t="s">
        <v>13876</v>
      </c>
      <c r="BV925" t="s">
        <v>13876</v>
      </c>
      <c r="BW925" t="s">
        <v>13876</v>
      </c>
      <c r="BX925" t="s">
        <v>13876</v>
      </c>
      <c r="BY925" t="s">
        <v>13876</v>
      </c>
      <c r="BZ925" t="s">
        <v>13876</v>
      </c>
      <c r="CA925" t="s">
        <v>13876</v>
      </c>
      <c r="CB925" t="s">
        <v>13876</v>
      </c>
      <c r="CC925" t="s">
        <v>13876</v>
      </c>
      <c r="CD925" t="s">
        <v>13876</v>
      </c>
      <c r="CE925" t="s">
        <v>13876</v>
      </c>
      <c r="CF925" t="s">
        <v>13876</v>
      </c>
      <c r="CG925" t="s">
        <v>13876</v>
      </c>
      <c r="CH925" t="s">
        <v>13876</v>
      </c>
      <c r="CI925" t="s">
        <v>13876</v>
      </c>
      <c r="CJ925" t="s">
        <v>13876</v>
      </c>
      <c r="CK925" t="s">
        <v>13876</v>
      </c>
      <c r="CL925" t="s">
        <v>13876</v>
      </c>
      <c r="CM925" t="s">
        <v>13876</v>
      </c>
      <c r="CN925" t="s">
        <v>13876</v>
      </c>
      <c r="CO925" t="s">
        <v>13876</v>
      </c>
      <c r="CP925" t="s">
        <v>13876</v>
      </c>
      <c r="CQ925" t="s">
        <v>13876</v>
      </c>
      <c r="CR925" t="s">
        <v>13876</v>
      </c>
      <c r="CS925" t="s">
        <v>13876</v>
      </c>
      <c r="CT925" t="s">
        <v>13876</v>
      </c>
    </row>
    <row r="926" spans="1:98" hidden="1">
      <c r="A926" s="1088"/>
      <c r="B926" s="554" t="s">
        <v>11375</v>
      </c>
      <c r="C926" s="554" t="s">
        <v>14235</v>
      </c>
      <c r="D926" s="554" t="s">
        <v>11376</v>
      </c>
      <c r="E926" s="336" t="s">
        <v>368</v>
      </c>
      <c r="F926" s="336" t="s">
        <v>14236</v>
      </c>
      <c r="G926" s="336">
        <v>2950371159</v>
      </c>
      <c r="H926" s="554" t="s">
        <v>12783</v>
      </c>
      <c r="I926" s="336" t="s">
        <v>126</v>
      </c>
      <c r="J926" s="336" t="s">
        <v>13659</v>
      </c>
      <c r="K926" s="336" t="s">
        <v>13547</v>
      </c>
      <c r="L926" s="336" t="s">
        <v>13658</v>
      </c>
      <c r="M926" s="336" t="s">
        <v>13658</v>
      </c>
      <c r="N926" s="336"/>
      <c r="O926" s="632"/>
      <c r="P926" s="632"/>
      <c r="Q926" s="632"/>
      <c r="R926" s="336"/>
      <c r="S926" s="336"/>
      <c r="T926" s="336" t="s">
        <v>16010</v>
      </c>
      <c r="U926" s="609"/>
      <c r="V926" s="1088"/>
      <c r="W926" s="551" t="s">
        <v>13876</v>
      </c>
      <c r="X926" s="551" t="s">
        <v>13876</v>
      </c>
      <c r="Y926" s="551" t="s">
        <v>13876</v>
      </c>
      <c r="Z926" s="551" t="s">
        <v>13876</v>
      </c>
      <c r="AA926" s="551" t="s">
        <v>13876</v>
      </c>
      <c r="AB926" s="551" t="s">
        <v>13876</v>
      </c>
      <c r="AC926" s="551" t="s">
        <v>13876</v>
      </c>
      <c r="AD926" s="552" t="s">
        <v>13876</v>
      </c>
      <c r="AE926" s="623">
        <v>0</v>
      </c>
      <c r="AF926" t="s">
        <v>11374</v>
      </c>
      <c r="AG926" t="s">
        <v>12077</v>
      </c>
      <c r="AH926" t="s">
        <v>12782</v>
      </c>
      <c r="AJ926" s="548" t="s">
        <v>13693</v>
      </c>
      <c r="AK926" s="548" t="s">
        <v>14237</v>
      </c>
      <c r="AL926" s="548" t="s">
        <v>13669</v>
      </c>
      <c r="AM926" s="548" t="s">
        <v>14238</v>
      </c>
      <c r="AN926" s="548" t="s">
        <v>14239</v>
      </c>
      <c r="AO926" s="548" t="s">
        <v>14240</v>
      </c>
      <c r="AQ926" t="s">
        <v>13876</v>
      </c>
      <c r="AR926" t="s">
        <v>13876</v>
      </c>
      <c r="AS926" t="s">
        <v>13876</v>
      </c>
      <c r="AT926" t="s">
        <v>13876</v>
      </c>
      <c r="AU926" t="s">
        <v>13876</v>
      </c>
      <c r="AV926" t="s">
        <v>13876</v>
      </c>
      <c r="AW926" t="s">
        <v>13876</v>
      </c>
      <c r="AX926" t="s">
        <v>13876</v>
      </c>
      <c r="AY926" t="s">
        <v>13876</v>
      </c>
      <c r="AZ926" t="s">
        <v>13876</v>
      </c>
      <c r="BA926" t="s">
        <v>13876</v>
      </c>
      <c r="BB926" t="s">
        <v>13876</v>
      </c>
      <c r="BC926" t="s">
        <v>13876</v>
      </c>
      <c r="BD926" t="s">
        <v>13876</v>
      </c>
      <c r="BE926" t="s">
        <v>13876</v>
      </c>
      <c r="BF926" t="s">
        <v>13876</v>
      </c>
      <c r="BG926" t="s">
        <v>13876</v>
      </c>
      <c r="BH926" t="s">
        <v>13876</v>
      </c>
      <c r="BI926" t="s">
        <v>13876</v>
      </c>
      <c r="BJ926" t="s">
        <v>13876</v>
      </c>
      <c r="BK926" t="s">
        <v>13876</v>
      </c>
      <c r="BL926" t="s">
        <v>13876</v>
      </c>
      <c r="BM926" t="s">
        <v>13876</v>
      </c>
      <c r="BN926" t="s">
        <v>13876</v>
      </c>
      <c r="BO926" t="s">
        <v>13876</v>
      </c>
      <c r="BP926" t="s">
        <v>13876</v>
      </c>
      <c r="BQ926" t="s">
        <v>13876</v>
      </c>
      <c r="BR926" t="s">
        <v>13876</v>
      </c>
      <c r="BS926" t="s">
        <v>13876</v>
      </c>
      <c r="BT926" t="s">
        <v>13876</v>
      </c>
      <c r="BU926" t="s">
        <v>13876</v>
      </c>
      <c r="BV926" t="s">
        <v>13876</v>
      </c>
      <c r="BW926" t="s">
        <v>13876</v>
      </c>
      <c r="BX926" t="s">
        <v>13876</v>
      </c>
      <c r="BY926" t="s">
        <v>13876</v>
      </c>
      <c r="BZ926" t="s">
        <v>13876</v>
      </c>
      <c r="CA926" t="s">
        <v>13876</v>
      </c>
      <c r="CB926" t="s">
        <v>13876</v>
      </c>
      <c r="CC926" t="s">
        <v>13876</v>
      </c>
      <c r="CD926" t="s">
        <v>13876</v>
      </c>
      <c r="CE926" t="s">
        <v>13876</v>
      </c>
      <c r="CF926" t="s">
        <v>13876</v>
      </c>
      <c r="CG926" t="s">
        <v>13876</v>
      </c>
      <c r="CH926" t="s">
        <v>13876</v>
      </c>
      <c r="CI926" t="s">
        <v>13876</v>
      </c>
      <c r="CJ926" t="s">
        <v>13876</v>
      </c>
      <c r="CK926" t="s">
        <v>13876</v>
      </c>
      <c r="CL926" t="s">
        <v>13876</v>
      </c>
      <c r="CM926" t="s">
        <v>13876</v>
      </c>
      <c r="CN926" t="s">
        <v>13876</v>
      </c>
      <c r="CO926" t="s">
        <v>13876</v>
      </c>
      <c r="CP926" t="s">
        <v>13876</v>
      </c>
      <c r="CQ926" t="s">
        <v>13876</v>
      </c>
      <c r="CR926" t="s">
        <v>13876</v>
      </c>
      <c r="CS926" t="s">
        <v>13876</v>
      </c>
      <c r="CT926" t="s">
        <v>13876</v>
      </c>
    </row>
    <row r="927" spans="1:98" hidden="1">
      <c r="A927" s="632"/>
      <c r="B927" s="555"/>
      <c r="C927" s="554"/>
      <c r="D927" s="554"/>
      <c r="E927" s="336"/>
      <c r="F927" s="336"/>
      <c r="G927" s="336"/>
      <c r="H927" s="554"/>
      <c r="I927" s="336"/>
      <c r="J927" s="336"/>
      <c r="K927" s="336"/>
      <c r="L927" s="336"/>
      <c r="M927" s="336"/>
      <c r="N927" s="336"/>
      <c r="O927" s="632"/>
      <c r="P927" s="632"/>
      <c r="Q927" s="632"/>
      <c r="R927" s="336"/>
      <c r="S927" s="336"/>
      <c r="T927" s="336" t="s">
        <v>13876</v>
      </c>
      <c r="U927" s="336"/>
      <c r="V927" s="632"/>
      <c r="W927" s="551"/>
      <c r="X927" s="551"/>
      <c r="Y927" s="551"/>
      <c r="Z927" s="551"/>
      <c r="AA927" s="551">
        <v>0</v>
      </c>
      <c r="AB927" s="551">
        <v>0</v>
      </c>
      <c r="AC927" s="551">
        <v>0</v>
      </c>
      <c r="AD927" s="552"/>
      <c r="AE927" s="623">
        <v>0</v>
      </c>
      <c r="AQ927" t="s">
        <v>13876</v>
      </c>
      <c r="AR927" t="s">
        <v>13876</v>
      </c>
      <c r="AS927" t="s">
        <v>13876</v>
      </c>
      <c r="AT927" t="s">
        <v>13876</v>
      </c>
      <c r="AU927" t="s">
        <v>13876</v>
      </c>
      <c r="AV927" t="s">
        <v>13876</v>
      </c>
      <c r="AW927" t="s">
        <v>13876</v>
      </c>
      <c r="AX927" t="s">
        <v>13876</v>
      </c>
      <c r="AY927" t="s">
        <v>13876</v>
      </c>
      <c r="AZ927" t="s">
        <v>13876</v>
      </c>
      <c r="BA927" t="s">
        <v>13876</v>
      </c>
      <c r="BB927" t="s">
        <v>13876</v>
      </c>
      <c r="BC927" t="s">
        <v>13876</v>
      </c>
      <c r="BD927" t="s">
        <v>13876</v>
      </c>
      <c r="BE927" t="s">
        <v>13876</v>
      </c>
      <c r="BF927" t="s">
        <v>13876</v>
      </c>
      <c r="BG927" t="s">
        <v>13876</v>
      </c>
      <c r="BH927" t="s">
        <v>13876</v>
      </c>
      <c r="BI927" t="s">
        <v>13876</v>
      </c>
      <c r="BJ927" t="s">
        <v>13876</v>
      </c>
      <c r="BK927" t="s">
        <v>13876</v>
      </c>
      <c r="BL927" t="s">
        <v>13876</v>
      </c>
      <c r="BM927" t="s">
        <v>13876</v>
      </c>
      <c r="BN927" t="s">
        <v>13876</v>
      </c>
      <c r="BO927" t="s">
        <v>13876</v>
      </c>
      <c r="BP927" t="s">
        <v>13876</v>
      </c>
      <c r="BQ927" t="s">
        <v>13876</v>
      </c>
      <c r="BR927" t="s">
        <v>13876</v>
      </c>
      <c r="BS927" t="s">
        <v>13876</v>
      </c>
      <c r="BT927" t="s">
        <v>13876</v>
      </c>
      <c r="BU927" t="s">
        <v>13876</v>
      </c>
      <c r="BV927" t="s">
        <v>13876</v>
      </c>
      <c r="BW927" t="s">
        <v>13876</v>
      </c>
      <c r="BX927" t="s">
        <v>13876</v>
      </c>
      <c r="BY927" t="s">
        <v>13876</v>
      </c>
      <c r="BZ927" t="s">
        <v>13876</v>
      </c>
      <c r="CA927" t="s">
        <v>13876</v>
      </c>
      <c r="CB927" t="s">
        <v>13876</v>
      </c>
      <c r="CC927" t="s">
        <v>13876</v>
      </c>
      <c r="CD927" t="s">
        <v>13876</v>
      </c>
      <c r="CE927" t="s">
        <v>13876</v>
      </c>
      <c r="CF927" t="s">
        <v>13876</v>
      </c>
      <c r="CG927" t="s">
        <v>13876</v>
      </c>
      <c r="CH927" t="s">
        <v>13876</v>
      </c>
      <c r="CI927" t="s">
        <v>13876</v>
      </c>
      <c r="CJ927" t="s">
        <v>13876</v>
      </c>
      <c r="CK927" t="s">
        <v>13876</v>
      </c>
      <c r="CL927" t="s">
        <v>13876</v>
      </c>
      <c r="CM927" t="s">
        <v>13876</v>
      </c>
      <c r="CN927" t="s">
        <v>13876</v>
      </c>
      <c r="CO927" t="s">
        <v>13876</v>
      </c>
      <c r="CP927" t="s">
        <v>13876</v>
      </c>
      <c r="CQ927" t="s">
        <v>13876</v>
      </c>
      <c r="CR927" t="s">
        <v>13876</v>
      </c>
      <c r="CS927" t="s">
        <v>13876</v>
      </c>
      <c r="CT927" t="s">
        <v>13876</v>
      </c>
    </row>
    <row r="928" spans="1:98" hidden="1">
      <c r="A928" s="1086">
        <v>206</v>
      </c>
      <c r="B928" s="554" t="s">
        <v>3459</v>
      </c>
      <c r="C928" s="554" t="s">
        <v>3460</v>
      </c>
      <c r="D928" s="554" t="s">
        <v>3461</v>
      </c>
      <c r="E928" s="336" t="s">
        <v>368</v>
      </c>
      <c r="F928" s="336" t="s">
        <v>14241</v>
      </c>
      <c r="G928" s="336">
        <v>2910200761</v>
      </c>
      <c r="H928" s="554" t="s">
        <v>3467</v>
      </c>
      <c r="I928" s="336" t="s">
        <v>113</v>
      </c>
      <c r="J928" s="336" t="s">
        <v>13659</v>
      </c>
      <c r="K928" s="336" t="s">
        <v>13546</v>
      </c>
      <c r="L928" s="336" t="s">
        <v>13658</v>
      </c>
      <c r="M928" s="336" t="s">
        <v>13659</v>
      </c>
      <c r="N928" s="336" t="s">
        <v>13546</v>
      </c>
      <c r="O928" s="632" t="s">
        <v>13661</v>
      </c>
      <c r="P928" s="632"/>
      <c r="Q928" s="556">
        <v>44620</v>
      </c>
      <c r="R928" s="336"/>
      <c r="S928" s="557">
        <v>44666</v>
      </c>
      <c r="T928" s="336" t="s">
        <v>16011</v>
      </c>
      <c r="U928" s="625">
        <v>106</v>
      </c>
      <c r="V928" s="1086">
        <v>106</v>
      </c>
      <c r="W928" s="551">
        <v>37407</v>
      </c>
      <c r="X928" s="551">
        <v>13854</v>
      </c>
      <c r="Y928" s="551">
        <v>16572</v>
      </c>
      <c r="Z928" s="551">
        <v>16361</v>
      </c>
      <c r="AA928" s="551">
        <v>18207</v>
      </c>
      <c r="AB928" s="551">
        <v>17981</v>
      </c>
      <c r="AC928" s="551" t="s">
        <v>13876</v>
      </c>
      <c r="AD928" s="552" t="s">
        <v>13876</v>
      </c>
      <c r="AE928" s="623">
        <v>120382</v>
      </c>
      <c r="AF928" t="s">
        <v>3458</v>
      </c>
      <c r="AG928" t="s">
        <v>3464</v>
      </c>
      <c r="AH928" t="s">
        <v>3466</v>
      </c>
      <c r="AQ928" t="s">
        <v>13876</v>
      </c>
      <c r="AR928" t="s">
        <v>13876</v>
      </c>
      <c r="AS928" t="s">
        <v>15284</v>
      </c>
      <c r="AT928" t="s">
        <v>15287</v>
      </c>
      <c r="AU928" t="s">
        <v>15291</v>
      </c>
      <c r="AV928" t="s">
        <v>15288</v>
      </c>
      <c r="AW928" t="s">
        <v>15287</v>
      </c>
      <c r="AX928" t="s">
        <v>13876</v>
      </c>
      <c r="AY928" t="s">
        <v>13876</v>
      </c>
      <c r="AZ928" t="s">
        <v>15289</v>
      </c>
      <c r="BA928" t="s">
        <v>15284</v>
      </c>
      <c r="BB928" t="s">
        <v>15285</v>
      </c>
      <c r="BC928" t="s">
        <v>15286</v>
      </c>
      <c r="BD928" t="s">
        <v>15291</v>
      </c>
      <c r="BE928" t="s">
        <v>13876</v>
      </c>
      <c r="BF928" t="s">
        <v>13876</v>
      </c>
      <c r="BG928" t="s">
        <v>13876</v>
      </c>
      <c r="BH928" t="s">
        <v>13876</v>
      </c>
      <c r="BI928" t="s">
        <v>15284</v>
      </c>
      <c r="BJ928" t="s">
        <v>15292</v>
      </c>
      <c r="BK928" t="s">
        <v>15289</v>
      </c>
      <c r="BL928" t="s">
        <v>13876</v>
      </c>
      <c r="BM928" t="s">
        <v>13876</v>
      </c>
      <c r="BN928" t="s">
        <v>15289</v>
      </c>
      <c r="BO928" t="s">
        <v>15290</v>
      </c>
      <c r="BP928" t="s">
        <v>15284</v>
      </c>
      <c r="BQ928" t="s">
        <v>15290</v>
      </c>
      <c r="BR928" t="s">
        <v>15289</v>
      </c>
      <c r="BS928" t="s">
        <v>13876</v>
      </c>
      <c r="BT928" t="s">
        <v>13876</v>
      </c>
      <c r="BU928" t="s">
        <v>15289</v>
      </c>
      <c r="BV928" t="s">
        <v>15285</v>
      </c>
      <c r="BW928" t="s">
        <v>15292</v>
      </c>
      <c r="BX928" t="s">
        <v>15288</v>
      </c>
      <c r="BY928" t="s">
        <v>15287</v>
      </c>
      <c r="BZ928" t="s">
        <v>13876</v>
      </c>
      <c r="CA928" t="s">
        <v>13876</v>
      </c>
      <c r="CB928" t="s">
        <v>15289</v>
      </c>
      <c r="CC928" t="s">
        <v>15287</v>
      </c>
      <c r="CD928" t="s">
        <v>15294</v>
      </c>
      <c r="CE928" t="s">
        <v>15285</v>
      </c>
      <c r="CF928" t="s">
        <v>15289</v>
      </c>
      <c r="CG928" t="s">
        <v>13876</v>
      </c>
      <c r="CH928" t="s">
        <v>13876</v>
      </c>
      <c r="CI928" t="s">
        <v>13876</v>
      </c>
      <c r="CJ928" t="s">
        <v>13876</v>
      </c>
      <c r="CK928" t="s">
        <v>13876</v>
      </c>
      <c r="CL928" t="s">
        <v>13876</v>
      </c>
      <c r="CM928" t="s">
        <v>13876</v>
      </c>
      <c r="CN928" t="s">
        <v>13876</v>
      </c>
      <c r="CO928" t="s">
        <v>13876</v>
      </c>
      <c r="CP928" t="s">
        <v>13876</v>
      </c>
      <c r="CQ928" t="s">
        <v>13876</v>
      </c>
      <c r="CR928" t="s">
        <v>13876</v>
      </c>
      <c r="CS928" t="s">
        <v>13876</v>
      </c>
      <c r="CT928" t="s">
        <v>13876</v>
      </c>
    </row>
    <row r="929" spans="1:98" hidden="1">
      <c r="A929" s="1089"/>
      <c r="B929" s="554" t="s">
        <v>3459</v>
      </c>
      <c r="C929" s="554" t="s">
        <v>3460</v>
      </c>
      <c r="D929" s="554" t="s">
        <v>3461</v>
      </c>
      <c r="E929" s="336" t="s">
        <v>368</v>
      </c>
      <c r="F929" s="336" t="s">
        <v>14241</v>
      </c>
      <c r="G929" s="336">
        <v>2910200761</v>
      </c>
      <c r="H929" s="554" t="s">
        <v>3467</v>
      </c>
      <c r="I929" s="336" t="s">
        <v>114</v>
      </c>
      <c r="J929" s="336" t="s">
        <v>13659</v>
      </c>
      <c r="K929" s="336" t="s">
        <v>13546</v>
      </c>
      <c r="L929" s="336" t="s">
        <v>13658</v>
      </c>
      <c r="M929" s="336" t="s">
        <v>13659</v>
      </c>
      <c r="N929" s="336" t="s">
        <v>13549</v>
      </c>
      <c r="O929" s="632" t="s">
        <v>13661</v>
      </c>
      <c r="P929" s="632"/>
      <c r="Q929" s="556">
        <v>44620</v>
      </c>
      <c r="R929" s="336"/>
      <c r="S929" s="557">
        <v>44666</v>
      </c>
      <c r="T929" s="336" t="s">
        <v>16012</v>
      </c>
      <c r="U929" s="625">
        <v>106</v>
      </c>
      <c r="V929" s="1089"/>
      <c r="W929" s="551">
        <v>2459</v>
      </c>
      <c r="X929" s="551">
        <v>1118</v>
      </c>
      <c r="Y929" s="551">
        <v>1007</v>
      </c>
      <c r="Z929" s="551">
        <v>1172</v>
      </c>
      <c r="AA929" s="551">
        <v>1025</v>
      </c>
      <c r="AB929" s="551">
        <v>1025</v>
      </c>
      <c r="AC929" s="551" t="s">
        <v>13876</v>
      </c>
      <c r="AD929" s="552" t="s">
        <v>13876</v>
      </c>
      <c r="AE929" s="623">
        <v>7806</v>
      </c>
      <c r="AF929" t="s">
        <v>3458</v>
      </c>
      <c r="AG929" t="s">
        <v>3464</v>
      </c>
      <c r="AH929" t="s">
        <v>3466</v>
      </c>
      <c r="AQ929" t="s">
        <v>13876</v>
      </c>
      <c r="AR929" t="s">
        <v>13876</v>
      </c>
      <c r="AS929" t="s">
        <v>13876</v>
      </c>
      <c r="AT929" t="s">
        <v>15292</v>
      </c>
      <c r="AU929" t="s">
        <v>15291</v>
      </c>
      <c r="AV929" t="s">
        <v>15286</v>
      </c>
      <c r="AW929" t="s">
        <v>15294</v>
      </c>
      <c r="AX929" t="s">
        <v>13876</v>
      </c>
      <c r="AY929" t="s">
        <v>13876</v>
      </c>
      <c r="AZ929" t="s">
        <v>13876</v>
      </c>
      <c r="BA929" t="s">
        <v>15289</v>
      </c>
      <c r="BB929" t="s">
        <v>15289</v>
      </c>
      <c r="BC929" t="s">
        <v>15289</v>
      </c>
      <c r="BD929" t="s">
        <v>15285</v>
      </c>
      <c r="BE929" t="s">
        <v>13876</v>
      </c>
      <c r="BF929" t="s">
        <v>13876</v>
      </c>
      <c r="BG929" t="s">
        <v>13876</v>
      </c>
      <c r="BH929" t="s">
        <v>13876</v>
      </c>
      <c r="BI929" t="s">
        <v>13876</v>
      </c>
      <c r="BJ929" t="s">
        <v>15284</v>
      </c>
      <c r="BK929" t="s">
        <v>15288</v>
      </c>
      <c r="BL929" t="s">
        <v>13876</v>
      </c>
      <c r="BM929" t="s">
        <v>13876</v>
      </c>
      <c r="BN929" t="s">
        <v>13876</v>
      </c>
      <c r="BO929" t="s">
        <v>15289</v>
      </c>
      <c r="BP929" t="s">
        <v>15289</v>
      </c>
      <c r="BQ929" t="s">
        <v>15287</v>
      </c>
      <c r="BR929" t="s">
        <v>15292</v>
      </c>
      <c r="BS929" t="s">
        <v>13876</v>
      </c>
      <c r="BT929" t="s">
        <v>13876</v>
      </c>
      <c r="BU929" t="s">
        <v>13876</v>
      </c>
      <c r="BV929" t="s">
        <v>15289</v>
      </c>
      <c r="BW929" t="s">
        <v>15288</v>
      </c>
      <c r="BX929" t="s">
        <v>15292</v>
      </c>
      <c r="BY929" t="s">
        <v>15286</v>
      </c>
      <c r="BZ929" t="s">
        <v>13876</v>
      </c>
      <c r="CA929" t="s">
        <v>13876</v>
      </c>
      <c r="CB929" t="s">
        <v>13876</v>
      </c>
      <c r="CC929" t="s">
        <v>15289</v>
      </c>
      <c r="CD929" t="s">
        <v>15288</v>
      </c>
      <c r="CE929" t="s">
        <v>15292</v>
      </c>
      <c r="CF929" t="s">
        <v>15286</v>
      </c>
      <c r="CG929" t="s">
        <v>13876</v>
      </c>
      <c r="CH929" t="s">
        <v>13876</v>
      </c>
      <c r="CI929" t="s">
        <v>13876</v>
      </c>
      <c r="CJ929" t="s">
        <v>13876</v>
      </c>
      <c r="CK929" t="s">
        <v>13876</v>
      </c>
      <c r="CL929" t="s">
        <v>13876</v>
      </c>
      <c r="CM929" t="s">
        <v>13876</v>
      </c>
      <c r="CN929" t="s">
        <v>13876</v>
      </c>
      <c r="CO929" t="s">
        <v>13876</v>
      </c>
      <c r="CP929" t="s">
        <v>13876</v>
      </c>
      <c r="CQ929" t="s">
        <v>13876</v>
      </c>
      <c r="CR929" t="s">
        <v>13876</v>
      </c>
      <c r="CS929" t="s">
        <v>13876</v>
      </c>
      <c r="CT929" t="s">
        <v>13876</v>
      </c>
    </row>
    <row r="930" spans="1:98" hidden="1">
      <c r="A930" s="1089"/>
      <c r="B930" s="554" t="s">
        <v>3459</v>
      </c>
      <c r="C930" s="554" t="s">
        <v>3460</v>
      </c>
      <c r="D930" s="554" t="s">
        <v>3461</v>
      </c>
      <c r="E930" s="336" t="s">
        <v>368</v>
      </c>
      <c r="F930" s="336" t="s">
        <v>14241</v>
      </c>
      <c r="G930" s="336">
        <v>2910200761</v>
      </c>
      <c r="H930" s="554" t="s">
        <v>3467</v>
      </c>
      <c r="I930" s="336" t="s">
        <v>115</v>
      </c>
      <c r="J930" s="336" t="s">
        <v>13659</v>
      </c>
      <c r="K930" s="336" t="s">
        <v>13546</v>
      </c>
      <c r="L930" s="336" t="s">
        <v>13658</v>
      </c>
      <c r="M930" s="336" t="s">
        <v>13658</v>
      </c>
      <c r="N930" s="336"/>
      <c r="O930" s="632" t="s">
        <v>13661</v>
      </c>
      <c r="P930" s="632"/>
      <c r="Q930" s="556">
        <v>44620</v>
      </c>
      <c r="R930" s="336"/>
      <c r="S930" s="557">
        <v>44666</v>
      </c>
      <c r="T930" s="336" t="s">
        <v>16013</v>
      </c>
      <c r="U930" s="625">
        <v>106</v>
      </c>
      <c r="V930" s="1089"/>
      <c r="W930" s="551" t="s">
        <v>13876</v>
      </c>
      <c r="X930" s="551" t="s">
        <v>13876</v>
      </c>
      <c r="Y930" s="551" t="s">
        <v>13876</v>
      </c>
      <c r="Z930" s="551" t="s">
        <v>13876</v>
      </c>
      <c r="AA930" s="551" t="s">
        <v>13876</v>
      </c>
      <c r="AB930" s="551" t="s">
        <v>13876</v>
      </c>
      <c r="AC930" s="551" t="s">
        <v>13876</v>
      </c>
      <c r="AD930" s="552" t="s">
        <v>13876</v>
      </c>
      <c r="AE930" s="623">
        <v>0</v>
      </c>
      <c r="AF930" t="s">
        <v>3458</v>
      </c>
      <c r="AG930" t="s">
        <v>3464</v>
      </c>
      <c r="AH930" t="s">
        <v>3466</v>
      </c>
      <c r="AQ930" t="s">
        <v>13876</v>
      </c>
      <c r="AR930" t="s">
        <v>13876</v>
      </c>
      <c r="AS930" t="s">
        <v>13876</v>
      </c>
      <c r="AT930" t="s">
        <v>13876</v>
      </c>
      <c r="AU930" t="s">
        <v>13876</v>
      </c>
      <c r="AV930" t="s">
        <v>13876</v>
      </c>
      <c r="AW930" t="s">
        <v>13876</v>
      </c>
      <c r="AX930" t="s">
        <v>13876</v>
      </c>
      <c r="AY930" t="s">
        <v>13876</v>
      </c>
      <c r="AZ930" t="s">
        <v>13876</v>
      </c>
      <c r="BA930" t="s">
        <v>13876</v>
      </c>
      <c r="BB930" t="s">
        <v>13876</v>
      </c>
      <c r="BC930" t="s">
        <v>13876</v>
      </c>
      <c r="BD930" t="s">
        <v>13876</v>
      </c>
      <c r="BE930" t="s">
        <v>13876</v>
      </c>
      <c r="BF930" t="s">
        <v>13876</v>
      </c>
      <c r="BG930" t="s">
        <v>13876</v>
      </c>
      <c r="BH930" t="s">
        <v>13876</v>
      </c>
      <c r="BI930" t="s">
        <v>13876</v>
      </c>
      <c r="BJ930" t="s">
        <v>13876</v>
      </c>
      <c r="BK930" t="s">
        <v>13876</v>
      </c>
      <c r="BL930" t="s">
        <v>13876</v>
      </c>
      <c r="BM930" t="s">
        <v>13876</v>
      </c>
      <c r="BN930" t="s">
        <v>13876</v>
      </c>
      <c r="BO930" t="s">
        <v>13876</v>
      </c>
      <c r="BP930" t="s">
        <v>13876</v>
      </c>
      <c r="BQ930" t="s">
        <v>13876</v>
      </c>
      <c r="BR930" t="s">
        <v>13876</v>
      </c>
      <c r="BS930" t="s">
        <v>13876</v>
      </c>
      <c r="BT930" t="s">
        <v>13876</v>
      </c>
      <c r="BU930" t="s">
        <v>13876</v>
      </c>
      <c r="BV930" t="s">
        <v>13876</v>
      </c>
      <c r="BW930" t="s">
        <v>13876</v>
      </c>
      <c r="BX930" t="s">
        <v>13876</v>
      </c>
      <c r="BY930" t="s">
        <v>13876</v>
      </c>
      <c r="BZ930" t="s">
        <v>13876</v>
      </c>
      <c r="CA930" t="s">
        <v>13876</v>
      </c>
      <c r="CB930" t="s">
        <v>13876</v>
      </c>
      <c r="CC930" t="s">
        <v>13876</v>
      </c>
      <c r="CD930" t="s">
        <v>13876</v>
      </c>
      <c r="CE930" t="s">
        <v>13876</v>
      </c>
      <c r="CF930" t="s">
        <v>13876</v>
      </c>
      <c r="CG930" t="s">
        <v>13876</v>
      </c>
      <c r="CH930" t="s">
        <v>13876</v>
      </c>
      <c r="CI930" t="s">
        <v>13876</v>
      </c>
      <c r="CJ930" t="s">
        <v>13876</v>
      </c>
      <c r="CK930" t="s">
        <v>13876</v>
      </c>
      <c r="CL930" t="s">
        <v>13876</v>
      </c>
      <c r="CM930" t="s">
        <v>13876</v>
      </c>
      <c r="CN930" t="s">
        <v>13876</v>
      </c>
      <c r="CO930" t="s">
        <v>13876</v>
      </c>
      <c r="CP930" t="s">
        <v>13876</v>
      </c>
      <c r="CQ930" t="s">
        <v>13876</v>
      </c>
      <c r="CR930" t="s">
        <v>13876</v>
      </c>
      <c r="CS930" t="s">
        <v>13876</v>
      </c>
      <c r="CT930" t="s">
        <v>13876</v>
      </c>
    </row>
    <row r="931" spans="1:98" hidden="1">
      <c r="A931" s="1087"/>
      <c r="B931" s="554" t="s">
        <v>3459</v>
      </c>
      <c r="C931" s="554" t="s">
        <v>3460</v>
      </c>
      <c r="D931" s="554" t="s">
        <v>14242</v>
      </c>
      <c r="E931" s="336" t="s">
        <v>368</v>
      </c>
      <c r="F931" s="336" t="s">
        <v>14241</v>
      </c>
      <c r="G931" s="336">
        <v>2910200902</v>
      </c>
      <c r="H931" s="554" t="s">
        <v>3598</v>
      </c>
      <c r="I931" s="336" t="s">
        <v>13673</v>
      </c>
      <c r="J931" s="336"/>
      <c r="K931" s="336"/>
      <c r="L931" s="336"/>
      <c r="M931" s="336"/>
      <c r="N931" s="336"/>
      <c r="O931" s="632"/>
      <c r="P931" s="632"/>
      <c r="Q931" s="556"/>
      <c r="R931" s="573" t="s">
        <v>13772</v>
      </c>
      <c r="S931" s="557">
        <v>44666</v>
      </c>
      <c r="T931" s="336" t="s">
        <v>16014</v>
      </c>
      <c r="U931" s="625">
        <v>106</v>
      </c>
      <c r="V931" s="1087"/>
      <c r="W931" s="551">
        <v>1624</v>
      </c>
      <c r="X931" s="551">
        <v>1725</v>
      </c>
      <c r="Y931" s="551">
        <v>2540</v>
      </c>
      <c r="Z931" s="551">
        <v>6153</v>
      </c>
      <c r="AA931" s="551">
        <v>4087</v>
      </c>
      <c r="AB931" s="551">
        <v>4262</v>
      </c>
      <c r="AC931" s="551" t="s">
        <v>13876</v>
      </c>
      <c r="AD931" s="552" t="s">
        <v>13876</v>
      </c>
      <c r="AE931" s="623">
        <v>20391</v>
      </c>
      <c r="AQ931" t="s">
        <v>13876</v>
      </c>
      <c r="AX931" t="s">
        <v>13876</v>
      </c>
      <c r="BE931" t="s">
        <v>15289</v>
      </c>
      <c r="BL931" t="s">
        <v>13876</v>
      </c>
      <c r="BS931" t="s">
        <v>13876</v>
      </c>
      <c r="BZ931" t="s">
        <v>13876</v>
      </c>
      <c r="CG931" t="s">
        <v>13876</v>
      </c>
      <c r="CN931" t="s">
        <v>13876</v>
      </c>
    </row>
    <row r="932" spans="1:98" hidden="1">
      <c r="A932" s="632"/>
      <c r="B932" s="555"/>
      <c r="C932" s="554"/>
      <c r="D932" s="554"/>
      <c r="E932" s="336"/>
      <c r="F932" s="336" t="s">
        <v>14243</v>
      </c>
      <c r="G932" s="336"/>
      <c r="H932" s="554"/>
      <c r="I932" s="336"/>
      <c r="J932" s="336"/>
      <c r="K932" s="336"/>
      <c r="L932" s="336"/>
      <c r="M932" s="336"/>
      <c r="N932" s="336"/>
      <c r="O932" s="632"/>
      <c r="P932" s="632"/>
      <c r="Q932" s="556"/>
      <c r="R932" s="336"/>
      <c r="S932" s="336"/>
      <c r="T932" s="336" t="s">
        <v>13876</v>
      </c>
      <c r="U932" s="336"/>
      <c r="V932" s="632"/>
      <c r="W932" s="551"/>
      <c r="X932" s="551"/>
      <c r="Y932" s="551"/>
      <c r="Z932" s="551"/>
      <c r="AA932" s="551">
        <v>0</v>
      </c>
      <c r="AB932" s="551">
        <v>0</v>
      </c>
      <c r="AC932" s="551">
        <v>0</v>
      </c>
      <c r="AD932" s="552"/>
      <c r="AE932" s="623">
        <v>0</v>
      </c>
      <c r="AQ932" t="s">
        <v>13876</v>
      </c>
      <c r="AR932" t="s">
        <v>13876</v>
      </c>
      <c r="AS932" t="s">
        <v>13876</v>
      </c>
      <c r="AT932" t="s">
        <v>13876</v>
      </c>
      <c r="AU932" t="s">
        <v>13876</v>
      </c>
      <c r="AV932" t="s">
        <v>13876</v>
      </c>
      <c r="AW932" t="s">
        <v>13876</v>
      </c>
      <c r="AX932" t="s">
        <v>13876</v>
      </c>
      <c r="AY932" t="s">
        <v>13876</v>
      </c>
      <c r="AZ932" t="s">
        <v>13876</v>
      </c>
      <c r="BA932" t="s">
        <v>13876</v>
      </c>
      <c r="BB932" t="s">
        <v>13876</v>
      </c>
      <c r="BC932" t="s">
        <v>13876</v>
      </c>
      <c r="BD932" t="s">
        <v>13876</v>
      </c>
      <c r="BE932" t="s">
        <v>13876</v>
      </c>
      <c r="BF932" t="s">
        <v>13876</v>
      </c>
      <c r="BG932" t="s">
        <v>13876</v>
      </c>
      <c r="BH932" t="s">
        <v>13876</v>
      </c>
      <c r="BI932" t="s">
        <v>13876</v>
      </c>
      <c r="BJ932" t="s">
        <v>13876</v>
      </c>
      <c r="BK932" t="s">
        <v>13876</v>
      </c>
      <c r="BL932" t="s">
        <v>13876</v>
      </c>
      <c r="BM932" t="s">
        <v>13876</v>
      </c>
      <c r="BN932" t="s">
        <v>13876</v>
      </c>
      <c r="BO932" t="s">
        <v>13876</v>
      </c>
      <c r="BP932" t="s">
        <v>13876</v>
      </c>
      <c r="BQ932" t="s">
        <v>13876</v>
      </c>
      <c r="BR932" t="s">
        <v>13876</v>
      </c>
      <c r="BS932" t="s">
        <v>13876</v>
      </c>
      <c r="BT932" t="s">
        <v>13876</v>
      </c>
      <c r="BU932" t="s">
        <v>13876</v>
      </c>
      <c r="BV932" t="s">
        <v>13876</v>
      </c>
      <c r="BW932" t="s">
        <v>13876</v>
      </c>
      <c r="BX932" t="s">
        <v>13876</v>
      </c>
      <c r="BY932" t="s">
        <v>13876</v>
      </c>
      <c r="BZ932" t="s">
        <v>13876</v>
      </c>
      <c r="CA932" t="s">
        <v>13876</v>
      </c>
      <c r="CB932" t="s">
        <v>13876</v>
      </c>
      <c r="CC932" t="s">
        <v>13876</v>
      </c>
      <c r="CD932" t="s">
        <v>13876</v>
      </c>
      <c r="CE932" t="s">
        <v>13876</v>
      </c>
      <c r="CF932" t="s">
        <v>13876</v>
      </c>
      <c r="CG932" t="s">
        <v>13876</v>
      </c>
      <c r="CH932" t="s">
        <v>13876</v>
      </c>
      <c r="CI932" t="s">
        <v>13876</v>
      </c>
      <c r="CJ932" t="s">
        <v>13876</v>
      </c>
      <c r="CK932" t="s">
        <v>13876</v>
      </c>
      <c r="CL932" t="s">
        <v>13876</v>
      </c>
      <c r="CM932" t="s">
        <v>13876</v>
      </c>
      <c r="CN932" t="s">
        <v>13876</v>
      </c>
      <c r="CO932" t="s">
        <v>13876</v>
      </c>
      <c r="CP932" t="s">
        <v>13876</v>
      </c>
      <c r="CQ932" t="s">
        <v>13876</v>
      </c>
      <c r="CR932" t="s">
        <v>13876</v>
      </c>
      <c r="CS932" t="s">
        <v>13876</v>
      </c>
      <c r="CT932" t="s">
        <v>13876</v>
      </c>
    </row>
    <row r="933" spans="1:98" hidden="1">
      <c r="A933" s="1088">
        <v>207</v>
      </c>
      <c r="B933" s="554" t="s">
        <v>14244</v>
      </c>
      <c r="C933" s="554" t="s">
        <v>5353</v>
      </c>
      <c r="D933" s="554" t="s">
        <v>5354</v>
      </c>
      <c r="E933" s="336" t="s">
        <v>13919</v>
      </c>
      <c r="F933" s="336" t="s">
        <v>14245</v>
      </c>
      <c r="G933" s="336">
        <v>2910800255</v>
      </c>
      <c r="H933" s="554" t="s">
        <v>14244</v>
      </c>
      <c r="I933" s="336" t="s">
        <v>14184</v>
      </c>
      <c r="J933" s="336" t="s">
        <v>13659</v>
      </c>
      <c r="K933" s="336" t="s">
        <v>13546</v>
      </c>
      <c r="L933" s="336" t="s">
        <v>13658</v>
      </c>
      <c r="M933" s="336" t="s">
        <v>13658</v>
      </c>
      <c r="N933" s="336"/>
      <c r="O933" s="632"/>
      <c r="P933" s="632" t="s">
        <v>13661</v>
      </c>
      <c r="Q933" s="556">
        <v>44638</v>
      </c>
      <c r="R933" s="336"/>
      <c r="S933" s="557">
        <v>44666</v>
      </c>
      <c r="T933" s="336" t="s">
        <v>16015</v>
      </c>
      <c r="U933" s="625">
        <v>107</v>
      </c>
      <c r="V933" s="1088">
        <v>107</v>
      </c>
      <c r="W933" s="551">
        <v>37294</v>
      </c>
      <c r="X933" s="551">
        <v>19807</v>
      </c>
      <c r="Y933" s="551">
        <v>18846</v>
      </c>
      <c r="Z933" s="551">
        <v>19740</v>
      </c>
      <c r="AA933" s="551">
        <v>18898</v>
      </c>
      <c r="AB933" s="551">
        <v>16721</v>
      </c>
      <c r="AC933" s="551">
        <v>1186</v>
      </c>
      <c r="AD933" s="552" t="s">
        <v>13876</v>
      </c>
      <c r="AE933" s="623">
        <v>132492</v>
      </c>
      <c r="AF933" t="s">
        <v>5351</v>
      </c>
      <c r="AG933" t="s">
        <v>5357</v>
      </c>
      <c r="AH933" t="s">
        <v>5351</v>
      </c>
      <c r="AJ933" s="548" t="s">
        <v>13693</v>
      </c>
      <c r="AK933" s="548" t="s">
        <v>13806</v>
      </c>
      <c r="AL933" s="548" t="s">
        <v>13669</v>
      </c>
      <c r="AM933" s="548" t="s">
        <v>14246</v>
      </c>
      <c r="AN933" s="548" t="s">
        <v>14247</v>
      </c>
      <c r="AO933" s="548" t="s">
        <v>5352</v>
      </c>
      <c r="AQ933" t="s">
        <v>13876</v>
      </c>
      <c r="AR933" t="s">
        <v>13876</v>
      </c>
      <c r="AS933" t="s">
        <v>15284</v>
      </c>
      <c r="AT933" t="s">
        <v>15287</v>
      </c>
      <c r="AU933" t="s">
        <v>15292</v>
      </c>
      <c r="AV933" t="s">
        <v>15294</v>
      </c>
      <c r="AW933" t="s">
        <v>15291</v>
      </c>
      <c r="AX933" t="s">
        <v>13876</v>
      </c>
      <c r="AY933" t="s">
        <v>13876</v>
      </c>
      <c r="AZ933" t="s">
        <v>15289</v>
      </c>
      <c r="BA933" t="s">
        <v>15294</v>
      </c>
      <c r="BB933" t="s">
        <v>15285</v>
      </c>
      <c r="BC933" t="s">
        <v>15288</v>
      </c>
      <c r="BD933" t="s">
        <v>15287</v>
      </c>
      <c r="BE933" t="s">
        <v>13876</v>
      </c>
      <c r="BF933" t="s">
        <v>13876</v>
      </c>
      <c r="BG933" t="s">
        <v>15289</v>
      </c>
      <c r="BH933" t="s">
        <v>15285</v>
      </c>
      <c r="BI933" t="s">
        <v>15285</v>
      </c>
      <c r="BJ933" t="s">
        <v>15291</v>
      </c>
      <c r="BK933" t="s">
        <v>15290</v>
      </c>
      <c r="BL933" t="s">
        <v>13876</v>
      </c>
      <c r="BM933" t="s">
        <v>13876</v>
      </c>
      <c r="BN933" t="s">
        <v>15289</v>
      </c>
      <c r="BO933" t="s">
        <v>15294</v>
      </c>
      <c r="BP933" t="s">
        <v>15287</v>
      </c>
      <c r="BQ933" t="s">
        <v>15291</v>
      </c>
      <c r="BR933" t="s">
        <v>15288</v>
      </c>
      <c r="BS933" t="s">
        <v>13876</v>
      </c>
      <c r="BT933" t="s">
        <v>13876</v>
      </c>
      <c r="BU933" t="s">
        <v>15289</v>
      </c>
      <c r="BV933" t="s">
        <v>15285</v>
      </c>
      <c r="BW933" t="s">
        <v>15285</v>
      </c>
      <c r="BX933" t="s">
        <v>15294</v>
      </c>
      <c r="BY933" t="s">
        <v>15285</v>
      </c>
      <c r="BZ933" t="s">
        <v>13876</v>
      </c>
      <c r="CA933" t="s">
        <v>13876</v>
      </c>
      <c r="CB933" t="s">
        <v>15289</v>
      </c>
      <c r="CC933" t="s">
        <v>15290</v>
      </c>
      <c r="CD933" t="s">
        <v>15287</v>
      </c>
      <c r="CE933" t="s">
        <v>15292</v>
      </c>
      <c r="CF933" t="s">
        <v>15289</v>
      </c>
      <c r="CG933" t="s">
        <v>13876</v>
      </c>
      <c r="CH933" t="s">
        <v>13876</v>
      </c>
      <c r="CI933" t="s">
        <v>13876</v>
      </c>
      <c r="CJ933" t="s">
        <v>15289</v>
      </c>
      <c r="CK933" t="s">
        <v>15289</v>
      </c>
      <c r="CL933" t="s">
        <v>15285</v>
      </c>
      <c r="CM933" t="s">
        <v>15290</v>
      </c>
      <c r="CN933" t="s">
        <v>13876</v>
      </c>
      <c r="CO933" t="s">
        <v>13876</v>
      </c>
      <c r="CP933" t="s">
        <v>13876</v>
      </c>
      <c r="CQ933" t="s">
        <v>13876</v>
      </c>
      <c r="CR933" t="s">
        <v>13876</v>
      </c>
      <c r="CS933" t="s">
        <v>13876</v>
      </c>
      <c r="CT933" t="s">
        <v>13876</v>
      </c>
    </row>
    <row r="934" spans="1:98" hidden="1">
      <c r="A934" s="1088"/>
      <c r="B934" s="554" t="s">
        <v>5352</v>
      </c>
      <c r="C934" s="554" t="s">
        <v>5353</v>
      </c>
      <c r="D934" s="554" t="s">
        <v>5354</v>
      </c>
      <c r="E934" s="336" t="s">
        <v>368</v>
      </c>
      <c r="F934" s="336" t="s">
        <v>14245</v>
      </c>
      <c r="G934" s="336">
        <v>2910800255</v>
      </c>
      <c r="H934" s="554" t="s">
        <v>5352</v>
      </c>
      <c r="I934" s="336" t="s">
        <v>14211</v>
      </c>
      <c r="J934" s="336" t="s">
        <v>13659</v>
      </c>
      <c r="K934" s="336" t="s">
        <v>13546</v>
      </c>
      <c r="L934" s="336" t="s">
        <v>13658</v>
      </c>
      <c r="M934" s="336" t="s">
        <v>13658</v>
      </c>
      <c r="N934" s="336"/>
      <c r="O934" s="632"/>
      <c r="P934" s="632"/>
      <c r="Q934" s="632"/>
      <c r="R934" s="336"/>
      <c r="S934" s="597">
        <v>44666</v>
      </c>
      <c r="T934" s="336" t="s">
        <v>16016</v>
      </c>
      <c r="U934" s="620"/>
      <c r="V934" s="1088"/>
      <c r="W934" s="551" t="s">
        <v>13876</v>
      </c>
      <c r="X934" s="551" t="s">
        <v>13876</v>
      </c>
      <c r="Y934" s="551" t="s">
        <v>13876</v>
      </c>
      <c r="Z934" s="551" t="s">
        <v>13876</v>
      </c>
      <c r="AA934" s="551" t="s">
        <v>13876</v>
      </c>
      <c r="AB934" s="551" t="s">
        <v>13876</v>
      </c>
      <c r="AC934" s="551" t="s">
        <v>13876</v>
      </c>
      <c r="AD934" s="552" t="s">
        <v>13876</v>
      </c>
      <c r="AE934" s="623">
        <v>0</v>
      </c>
      <c r="AF934" t="s">
        <v>5351</v>
      </c>
      <c r="AG934" t="s">
        <v>5357</v>
      </c>
      <c r="AH934" t="s">
        <v>5351</v>
      </c>
      <c r="AJ934" s="548" t="s">
        <v>13693</v>
      </c>
      <c r="AK934" s="548" t="s">
        <v>13806</v>
      </c>
      <c r="AL934" s="548" t="s">
        <v>13669</v>
      </c>
      <c r="AM934" s="548" t="s">
        <v>14246</v>
      </c>
      <c r="AN934" s="548" t="s">
        <v>14247</v>
      </c>
      <c r="AO934" s="548" t="s">
        <v>5352</v>
      </c>
      <c r="AQ934" t="s">
        <v>13876</v>
      </c>
      <c r="AR934" t="s">
        <v>13876</v>
      </c>
      <c r="AS934" t="s">
        <v>13876</v>
      </c>
      <c r="AT934" t="s">
        <v>13876</v>
      </c>
      <c r="AU934" t="s">
        <v>13876</v>
      </c>
      <c r="AV934" t="s">
        <v>13876</v>
      </c>
      <c r="AW934" t="s">
        <v>13876</v>
      </c>
      <c r="AX934" t="s">
        <v>13876</v>
      </c>
      <c r="AY934" t="s">
        <v>13876</v>
      </c>
      <c r="AZ934" t="s">
        <v>13876</v>
      </c>
      <c r="BA934" t="s">
        <v>13876</v>
      </c>
      <c r="BB934" t="s">
        <v>13876</v>
      </c>
      <c r="BC934" t="s">
        <v>13876</v>
      </c>
      <c r="BD934" t="s">
        <v>13876</v>
      </c>
      <c r="BE934" t="s">
        <v>13876</v>
      </c>
      <c r="BF934" t="s">
        <v>13876</v>
      </c>
      <c r="BG934" t="s">
        <v>13876</v>
      </c>
      <c r="BH934" t="s">
        <v>13876</v>
      </c>
      <c r="BI934" t="s">
        <v>13876</v>
      </c>
      <c r="BJ934" t="s">
        <v>13876</v>
      </c>
      <c r="BK934" t="s">
        <v>13876</v>
      </c>
      <c r="BL934" t="s">
        <v>13876</v>
      </c>
      <c r="BM934" t="s">
        <v>13876</v>
      </c>
      <c r="BN934" t="s">
        <v>13876</v>
      </c>
      <c r="BO934" t="s">
        <v>13876</v>
      </c>
      <c r="BP934" t="s">
        <v>13876</v>
      </c>
      <c r="BQ934" t="s">
        <v>13876</v>
      </c>
      <c r="BR934" t="s">
        <v>13876</v>
      </c>
      <c r="BS934" t="s">
        <v>13876</v>
      </c>
      <c r="BT934" t="s">
        <v>13876</v>
      </c>
      <c r="BU934" t="s">
        <v>13876</v>
      </c>
      <c r="BV934" t="s">
        <v>13876</v>
      </c>
      <c r="BW934" t="s">
        <v>13876</v>
      </c>
      <c r="BX934" t="s">
        <v>13876</v>
      </c>
      <c r="BY934" t="s">
        <v>13876</v>
      </c>
      <c r="BZ934" t="s">
        <v>13876</v>
      </c>
      <c r="CA934" t="s">
        <v>13876</v>
      </c>
      <c r="CB934" t="s">
        <v>13876</v>
      </c>
      <c r="CC934" t="s">
        <v>13876</v>
      </c>
      <c r="CD934" t="s">
        <v>13876</v>
      </c>
      <c r="CE934" t="s">
        <v>13876</v>
      </c>
      <c r="CF934" t="s">
        <v>13876</v>
      </c>
      <c r="CG934" t="s">
        <v>13876</v>
      </c>
      <c r="CH934" t="s">
        <v>13876</v>
      </c>
      <c r="CI934" t="s">
        <v>13876</v>
      </c>
      <c r="CJ934" t="s">
        <v>13876</v>
      </c>
      <c r="CK934" t="s">
        <v>13876</v>
      </c>
      <c r="CL934" t="s">
        <v>13876</v>
      </c>
      <c r="CM934" t="s">
        <v>13876</v>
      </c>
      <c r="CN934" t="s">
        <v>13876</v>
      </c>
      <c r="CO934" t="s">
        <v>13876</v>
      </c>
      <c r="CP934" t="s">
        <v>13876</v>
      </c>
      <c r="CQ934" t="s">
        <v>13876</v>
      </c>
      <c r="CR934" t="s">
        <v>13876</v>
      </c>
      <c r="CS934" t="s">
        <v>13876</v>
      </c>
      <c r="CT934" t="s">
        <v>13876</v>
      </c>
    </row>
    <row r="935" spans="1:98" hidden="1">
      <c r="A935" s="1088"/>
      <c r="B935" s="554" t="s">
        <v>5352</v>
      </c>
      <c r="C935" s="554" t="s">
        <v>5353</v>
      </c>
      <c r="D935" s="554" t="s">
        <v>5354</v>
      </c>
      <c r="E935" s="336" t="s">
        <v>368</v>
      </c>
      <c r="F935" s="336" t="s">
        <v>14245</v>
      </c>
      <c r="G935" s="336">
        <v>2910800255</v>
      </c>
      <c r="H935" s="554" t="s">
        <v>5352</v>
      </c>
      <c r="I935" s="336" t="s">
        <v>14185</v>
      </c>
      <c r="J935" s="336" t="s">
        <v>13659</v>
      </c>
      <c r="K935" s="336" t="s">
        <v>13546</v>
      </c>
      <c r="L935" s="336" t="s">
        <v>13658</v>
      </c>
      <c r="M935" s="336" t="s">
        <v>13658</v>
      </c>
      <c r="N935" s="336"/>
      <c r="O935" s="632"/>
      <c r="P935" s="632" t="s">
        <v>13661</v>
      </c>
      <c r="Q935" s="556">
        <v>44638</v>
      </c>
      <c r="R935" s="336"/>
      <c r="S935" s="557">
        <v>44666</v>
      </c>
      <c r="T935" s="336" t="s">
        <v>16017</v>
      </c>
      <c r="U935" s="620">
        <v>107</v>
      </c>
      <c r="V935" s="1088"/>
      <c r="W935" s="551">
        <v>141066</v>
      </c>
      <c r="X935" s="551">
        <v>46860</v>
      </c>
      <c r="Y935" s="551">
        <v>43540</v>
      </c>
      <c r="Z935" s="551">
        <v>56587</v>
      </c>
      <c r="AA935" s="551">
        <v>45143</v>
      </c>
      <c r="AB935" s="551">
        <v>44542</v>
      </c>
      <c r="AC935" s="551">
        <v>3546</v>
      </c>
      <c r="AD935" s="552" t="s">
        <v>13876</v>
      </c>
      <c r="AE935" s="623">
        <v>381284</v>
      </c>
      <c r="AF935" t="s">
        <v>5351</v>
      </c>
      <c r="AG935" t="s">
        <v>5357</v>
      </c>
      <c r="AH935" t="s">
        <v>5351</v>
      </c>
      <c r="AJ935" s="548" t="s">
        <v>13693</v>
      </c>
      <c r="AK935" s="548" t="s">
        <v>13806</v>
      </c>
      <c r="AL935" s="548" t="s">
        <v>13669</v>
      </c>
      <c r="AM935" s="548" t="s">
        <v>14246</v>
      </c>
      <c r="AN935" s="548" t="s">
        <v>14247</v>
      </c>
      <c r="AO935" s="548" t="s">
        <v>5352</v>
      </c>
      <c r="AQ935" t="s">
        <v>13876</v>
      </c>
      <c r="AR935" t="s">
        <v>15289</v>
      </c>
      <c r="AS935" t="s">
        <v>15291</v>
      </c>
      <c r="AT935" t="s">
        <v>15289</v>
      </c>
      <c r="AU935" t="s">
        <v>15288</v>
      </c>
      <c r="AV935" t="s">
        <v>15290</v>
      </c>
      <c r="AW935" t="s">
        <v>15290</v>
      </c>
      <c r="AX935" t="s">
        <v>13876</v>
      </c>
      <c r="AY935" t="s">
        <v>13876</v>
      </c>
      <c r="AZ935" t="s">
        <v>15291</v>
      </c>
      <c r="BA935" t="s">
        <v>15290</v>
      </c>
      <c r="BB935" t="s">
        <v>15285</v>
      </c>
      <c r="BC935" t="s">
        <v>15290</v>
      </c>
      <c r="BD935" t="s">
        <v>15288</v>
      </c>
      <c r="BE935" t="s">
        <v>13876</v>
      </c>
      <c r="BF935" t="s">
        <v>13876</v>
      </c>
      <c r="BG935" t="s">
        <v>15291</v>
      </c>
      <c r="BH935" t="s">
        <v>15284</v>
      </c>
      <c r="BI935" t="s">
        <v>15286</v>
      </c>
      <c r="BJ935" t="s">
        <v>15291</v>
      </c>
      <c r="BK935" t="s">
        <v>15288</v>
      </c>
      <c r="BL935" t="s">
        <v>13876</v>
      </c>
      <c r="BM935" t="s">
        <v>13876</v>
      </c>
      <c r="BN935" t="s">
        <v>15286</v>
      </c>
      <c r="BO935" t="s">
        <v>15290</v>
      </c>
      <c r="BP935" t="s">
        <v>15286</v>
      </c>
      <c r="BQ935" t="s">
        <v>15285</v>
      </c>
      <c r="BR935" t="s">
        <v>15287</v>
      </c>
      <c r="BS935" t="s">
        <v>13876</v>
      </c>
      <c r="BT935" t="s">
        <v>13876</v>
      </c>
      <c r="BU935" t="s">
        <v>15291</v>
      </c>
      <c r="BV935" t="s">
        <v>15286</v>
      </c>
      <c r="BW935" t="s">
        <v>15289</v>
      </c>
      <c r="BX935" t="s">
        <v>15291</v>
      </c>
      <c r="BY935" t="s">
        <v>15284</v>
      </c>
      <c r="BZ935" t="s">
        <v>13876</v>
      </c>
      <c r="CA935" t="s">
        <v>13876</v>
      </c>
      <c r="CB935" t="s">
        <v>15291</v>
      </c>
      <c r="CC935" t="s">
        <v>15291</v>
      </c>
      <c r="CD935" t="s">
        <v>15286</v>
      </c>
      <c r="CE935" t="s">
        <v>15291</v>
      </c>
      <c r="CF935" t="s">
        <v>15292</v>
      </c>
      <c r="CG935" t="s">
        <v>13876</v>
      </c>
      <c r="CH935" t="s">
        <v>13876</v>
      </c>
      <c r="CI935" t="s">
        <v>13876</v>
      </c>
      <c r="CJ935" t="s">
        <v>15284</v>
      </c>
      <c r="CK935" t="s">
        <v>15286</v>
      </c>
      <c r="CL935" t="s">
        <v>15291</v>
      </c>
      <c r="CM935" t="s">
        <v>15290</v>
      </c>
      <c r="CN935" t="s">
        <v>13876</v>
      </c>
      <c r="CO935" t="s">
        <v>13876</v>
      </c>
      <c r="CP935" t="s">
        <v>13876</v>
      </c>
      <c r="CQ935" t="s">
        <v>13876</v>
      </c>
      <c r="CR935" t="s">
        <v>13876</v>
      </c>
      <c r="CS935" t="s">
        <v>13876</v>
      </c>
      <c r="CT935" t="s">
        <v>13876</v>
      </c>
    </row>
    <row r="936" spans="1:98" hidden="1">
      <c r="A936" s="1088"/>
      <c r="B936" s="554" t="s">
        <v>5352</v>
      </c>
      <c r="C936" s="554" t="s">
        <v>5353</v>
      </c>
      <c r="D936" s="554" t="s">
        <v>5354</v>
      </c>
      <c r="E936" s="336" t="s">
        <v>368</v>
      </c>
      <c r="F936" s="336" t="s">
        <v>14245</v>
      </c>
      <c r="G936" s="336">
        <v>2910800255</v>
      </c>
      <c r="H936" s="554" t="s">
        <v>14248</v>
      </c>
      <c r="I936" s="336" t="s">
        <v>14188</v>
      </c>
      <c r="J936" s="336" t="s">
        <v>13659</v>
      </c>
      <c r="K936" s="336" t="s">
        <v>13546</v>
      </c>
      <c r="L936" s="336" t="s">
        <v>13658</v>
      </c>
      <c r="M936" s="336" t="s">
        <v>13658</v>
      </c>
      <c r="N936" s="336"/>
      <c r="O936" s="632"/>
      <c r="P936" s="632" t="s">
        <v>13661</v>
      </c>
      <c r="Q936" s="556">
        <v>44638</v>
      </c>
      <c r="R936" s="336"/>
      <c r="S936" s="557">
        <v>44666</v>
      </c>
      <c r="T936" s="336" t="s">
        <v>16018</v>
      </c>
      <c r="U936" s="620">
        <v>107</v>
      </c>
      <c r="V936" s="1088"/>
      <c r="W936" s="551">
        <v>150135</v>
      </c>
      <c r="X936" s="551">
        <v>63844</v>
      </c>
      <c r="Y936" s="551">
        <v>66144</v>
      </c>
      <c r="Z936" s="551">
        <v>74835</v>
      </c>
      <c r="AA936" s="551">
        <v>58973</v>
      </c>
      <c r="AB936" s="551">
        <v>59531</v>
      </c>
      <c r="AC936" s="551">
        <v>8518</v>
      </c>
      <c r="AD936" s="552" t="s">
        <v>13876</v>
      </c>
      <c r="AE936" s="623">
        <v>481980</v>
      </c>
      <c r="AF936" t="s">
        <v>5351</v>
      </c>
      <c r="AG936" t="s">
        <v>5357</v>
      </c>
      <c r="AH936" t="s">
        <v>5362</v>
      </c>
      <c r="AJ936" s="548" t="s">
        <v>13693</v>
      </c>
      <c r="AK936" s="548" t="s">
        <v>13806</v>
      </c>
      <c r="AL936" s="548" t="s">
        <v>13669</v>
      </c>
      <c r="AM936" s="548" t="s">
        <v>14246</v>
      </c>
      <c r="AN936" s="548" t="s">
        <v>14247</v>
      </c>
      <c r="AO936" s="548" t="s">
        <v>5352</v>
      </c>
      <c r="AQ936" t="s">
        <v>13876</v>
      </c>
      <c r="AR936" t="s">
        <v>15289</v>
      </c>
      <c r="AS936" t="s">
        <v>15286</v>
      </c>
      <c r="AT936" t="s">
        <v>15288</v>
      </c>
      <c r="AU936" t="s">
        <v>15289</v>
      </c>
      <c r="AV936" t="s">
        <v>15284</v>
      </c>
      <c r="AW936" t="s">
        <v>15286</v>
      </c>
      <c r="AX936" t="s">
        <v>13876</v>
      </c>
      <c r="AY936" t="s">
        <v>13876</v>
      </c>
      <c r="AZ936" t="s">
        <v>15290</v>
      </c>
      <c r="BA936" t="s">
        <v>15284</v>
      </c>
      <c r="BB936" t="s">
        <v>15285</v>
      </c>
      <c r="BC936" t="s">
        <v>15291</v>
      </c>
      <c r="BD936" t="s">
        <v>15291</v>
      </c>
      <c r="BE936" t="s">
        <v>13876</v>
      </c>
      <c r="BF936" t="s">
        <v>13876</v>
      </c>
      <c r="BG936" t="s">
        <v>15290</v>
      </c>
      <c r="BH936" t="s">
        <v>15290</v>
      </c>
      <c r="BI936" t="s">
        <v>15289</v>
      </c>
      <c r="BJ936" t="s">
        <v>15291</v>
      </c>
      <c r="BK936" t="s">
        <v>15291</v>
      </c>
      <c r="BL936" t="s">
        <v>13876</v>
      </c>
      <c r="BM936" t="s">
        <v>13876</v>
      </c>
      <c r="BN936" t="s">
        <v>15287</v>
      </c>
      <c r="BO936" t="s">
        <v>15291</v>
      </c>
      <c r="BP936" t="s">
        <v>15285</v>
      </c>
      <c r="BQ936" t="s">
        <v>15284</v>
      </c>
      <c r="BR936" t="s">
        <v>15286</v>
      </c>
      <c r="BS936" t="s">
        <v>13876</v>
      </c>
      <c r="BT936" t="s">
        <v>13876</v>
      </c>
      <c r="BU936" t="s">
        <v>15286</v>
      </c>
      <c r="BV936" t="s">
        <v>15285</v>
      </c>
      <c r="BW936" t="s">
        <v>15294</v>
      </c>
      <c r="BX936" t="s">
        <v>15287</v>
      </c>
      <c r="BY936" t="s">
        <v>15284</v>
      </c>
      <c r="BZ936" t="s">
        <v>13876</v>
      </c>
      <c r="CA936" t="s">
        <v>13876</v>
      </c>
      <c r="CB936" t="s">
        <v>15286</v>
      </c>
      <c r="CC936" t="s">
        <v>15294</v>
      </c>
      <c r="CD936" t="s">
        <v>15286</v>
      </c>
      <c r="CE936" t="s">
        <v>15284</v>
      </c>
      <c r="CF936" t="s">
        <v>15289</v>
      </c>
      <c r="CG936" t="s">
        <v>13876</v>
      </c>
      <c r="CH936" t="s">
        <v>13876</v>
      </c>
      <c r="CI936" t="s">
        <v>13876</v>
      </c>
      <c r="CJ936" t="s">
        <v>15285</v>
      </c>
      <c r="CK936" t="s">
        <v>15286</v>
      </c>
      <c r="CL936" t="s">
        <v>15289</v>
      </c>
      <c r="CM936" t="s">
        <v>15285</v>
      </c>
      <c r="CN936" t="s">
        <v>13876</v>
      </c>
      <c r="CO936" t="s">
        <v>13876</v>
      </c>
      <c r="CP936" t="s">
        <v>13876</v>
      </c>
      <c r="CQ936" t="s">
        <v>13876</v>
      </c>
      <c r="CR936" t="s">
        <v>13876</v>
      </c>
      <c r="CS936" t="s">
        <v>13876</v>
      </c>
      <c r="CT936" t="s">
        <v>13876</v>
      </c>
    </row>
    <row r="937" spans="1:98" hidden="1">
      <c r="A937" s="1088"/>
      <c r="B937" s="554" t="s">
        <v>5352</v>
      </c>
      <c r="C937" s="554" t="s">
        <v>5353</v>
      </c>
      <c r="D937" s="554" t="s">
        <v>5354</v>
      </c>
      <c r="E937" s="336" t="s">
        <v>368</v>
      </c>
      <c r="F937" s="336" t="s">
        <v>14245</v>
      </c>
      <c r="G937" s="336">
        <v>2910800651</v>
      </c>
      <c r="H937" s="554" t="s">
        <v>14249</v>
      </c>
      <c r="I937" s="336" t="s">
        <v>14250</v>
      </c>
      <c r="J937" s="336" t="s">
        <v>13659</v>
      </c>
      <c r="K937" s="336" t="s">
        <v>13546</v>
      </c>
      <c r="L937" s="336" t="s">
        <v>13658</v>
      </c>
      <c r="M937" s="336" t="s">
        <v>13658</v>
      </c>
      <c r="N937" s="336"/>
      <c r="O937" s="632"/>
      <c r="P937" s="632" t="s">
        <v>13661</v>
      </c>
      <c r="Q937" s="556">
        <v>44638</v>
      </c>
      <c r="R937" s="336"/>
      <c r="S937" s="557">
        <v>44666</v>
      </c>
      <c r="T937" s="336" t="s">
        <v>16019</v>
      </c>
      <c r="U937" s="620">
        <v>107</v>
      </c>
      <c r="V937" s="1088"/>
      <c r="W937" s="551">
        <v>475</v>
      </c>
      <c r="X937" s="551">
        <v>555</v>
      </c>
      <c r="Y937" s="551">
        <v>3574</v>
      </c>
      <c r="Z937" s="551">
        <v>301</v>
      </c>
      <c r="AA937" s="551">
        <v>301</v>
      </c>
      <c r="AB937" s="551">
        <v>602</v>
      </c>
      <c r="AC937" s="551" t="s">
        <v>13876</v>
      </c>
      <c r="AD937" s="552" t="s">
        <v>13876</v>
      </c>
      <c r="AE937" s="623">
        <v>5808</v>
      </c>
      <c r="AF937" t="s">
        <v>5642</v>
      </c>
      <c r="AG937" t="s">
        <v>5357</v>
      </c>
      <c r="AH937" t="s">
        <v>5643</v>
      </c>
      <c r="AJ937" s="548" t="s">
        <v>13693</v>
      </c>
      <c r="AK937" s="548" t="s">
        <v>13806</v>
      </c>
      <c r="AL937" s="548" t="s">
        <v>13669</v>
      </c>
      <c r="AM937" s="548" t="s">
        <v>14246</v>
      </c>
      <c r="AN937" s="548" t="s">
        <v>14247</v>
      </c>
      <c r="AO937" s="548" t="s">
        <v>5352</v>
      </c>
      <c r="AQ937" t="s">
        <v>13876</v>
      </c>
      <c r="AR937" t="s">
        <v>13876</v>
      </c>
      <c r="AS937" t="s">
        <v>13876</v>
      </c>
      <c r="AT937" t="s">
        <v>13876</v>
      </c>
      <c r="AU937" t="s">
        <v>15291</v>
      </c>
      <c r="AV937" t="s">
        <v>15287</v>
      </c>
      <c r="AW937" t="s">
        <v>15286</v>
      </c>
      <c r="AX937" t="s">
        <v>13876</v>
      </c>
      <c r="AY937" t="s">
        <v>13876</v>
      </c>
      <c r="AZ937" t="s">
        <v>13876</v>
      </c>
      <c r="BA937" t="s">
        <v>13876</v>
      </c>
      <c r="BB937" t="s">
        <v>15286</v>
      </c>
      <c r="BC937" t="s">
        <v>15286</v>
      </c>
      <c r="BD937" t="s">
        <v>15286</v>
      </c>
      <c r="BE937" t="s">
        <v>13876</v>
      </c>
      <c r="BF937" t="s">
        <v>13876</v>
      </c>
      <c r="BG937" t="s">
        <v>13876</v>
      </c>
      <c r="BH937" t="s">
        <v>15284</v>
      </c>
      <c r="BI937" t="s">
        <v>15286</v>
      </c>
      <c r="BJ937" t="s">
        <v>15287</v>
      </c>
      <c r="BK937" t="s">
        <v>15291</v>
      </c>
      <c r="BL937" t="s">
        <v>13876</v>
      </c>
      <c r="BM937" t="s">
        <v>13876</v>
      </c>
      <c r="BN937" t="s">
        <v>13876</v>
      </c>
      <c r="BO937" t="s">
        <v>13876</v>
      </c>
      <c r="BP937" t="s">
        <v>15284</v>
      </c>
      <c r="BQ937" t="s">
        <v>15288</v>
      </c>
      <c r="BR937" t="s">
        <v>15289</v>
      </c>
      <c r="BS937" t="s">
        <v>13876</v>
      </c>
      <c r="BT937" t="s">
        <v>13876</v>
      </c>
      <c r="BU937" t="s">
        <v>13876</v>
      </c>
      <c r="BV937" t="s">
        <v>13876</v>
      </c>
      <c r="BW937" t="s">
        <v>15284</v>
      </c>
      <c r="BX937" t="s">
        <v>15288</v>
      </c>
      <c r="BY937" t="s">
        <v>15289</v>
      </c>
      <c r="BZ937" t="s">
        <v>13876</v>
      </c>
      <c r="CA937" t="s">
        <v>13876</v>
      </c>
      <c r="CB937" t="s">
        <v>13876</v>
      </c>
      <c r="CC937" t="s">
        <v>13876</v>
      </c>
      <c r="CD937" t="s">
        <v>15290</v>
      </c>
      <c r="CE937" t="s">
        <v>15288</v>
      </c>
      <c r="CF937" t="s">
        <v>15292</v>
      </c>
      <c r="CG937" t="s">
        <v>13876</v>
      </c>
      <c r="CH937" t="s">
        <v>13876</v>
      </c>
      <c r="CI937" t="s">
        <v>13876</v>
      </c>
      <c r="CJ937" t="s">
        <v>13876</v>
      </c>
      <c r="CK937" t="s">
        <v>13876</v>
      </c>
      <c r="CL937" t="s">
        <v>13876</v>
      </c>
      <c r="CM937" t="s">
        <v>13876</v>
      </c>
      <c r="CN937" t="s">
        <v>13876</v>
      </c>
      <c r="CO937" t="s">
        <v>13876</v>
      </c>
      <c r="CP937" t="s">
        <v>13876</v>
      </c>
      <c r="CQ937" t="s">
        <v>13876</v>
      </c>
      <c r="CR937" t="s">
        <v>13876</v>
      </c>
      <c r="CS937" t="s">
        <v>13876</v>
      </c>
      <c r="CT937" t="s">
        <v>13876</v>
      </c>
    </row>
    <row r="938" spans="1:98" hidden="1">
      <c r="A938" s="1088"/>
      <c r="B938" s="554" t="s">
        <v>5352</v>
      </c>
      <c r="C938" s="554" t="s">
        <v>5353</v>
      </c>
      <c r="D938" s="554" t="s">
        <v>5354</v>
      </c>
      <c r="E938" s="336" t="s">
        <v>368</v>
      </c>
      <c r="F938" s="336" t="s">
        <v>14245</v>
      </c>
      <c r="G938" s="336">
        <v>2920800030</v>
      </c>
      <c r="H938" s="554" t="s">
        <v>14251</v>
      </c>
      <c r="I938" s="336" t="s">
        <v>14252</v>
      </c>
      <c r="J938" s="336" t="s">
        <v>13659</v>
      </c>
      <c r="K938" s="336" t="s">
        <v>13546</v>
      </c>
      <c r="L938" s="336" t="s">
        <v>13658</v>
      </c>
      <c r="M938" s="336" t="s">
        <v>13658</v>
      </c>
      <c r="N938" s="336"/>
      <c r="O938" s="632"/>
      <c r="P938" s="632" t="s">
        <v>13661</v>
      </c>
      <c r="Q938" s="556">
        <v>44638</v>
      </c>
      <c r="R938" s="336"/>
      <c r="S938" s="557">
        <v>44666</v>
      </c>
      <c r="T938" s="336" t="s">
        <v>16020</v>
      </c>
      <c r="U938" s="620">
        <v>107</v>
      </c>
      <c r="V938" s="1088"/>
      <c r="W938" s="551">
        <v>79330</v>
      </c>
      <c r="X938" s="551">
        <v>29496</v>
      </c>
      <c r="Y938" s="551">
        <v>34590</v>
      </c>
      <c r="Z938" s="551">
        <v>33278</v>
      </c>
      <c r="AA938" s="551">
        <v>30513</v>
      </c>
      <c r="AB938" s="551">
        <v>31572</v>
      </c>
      <c r="AC938" s="551" t="s">
        <v>13876</v>
      </c>
      <c r="AD938" s="552" t="s">
        <v>13876</v>
      </c>
      <c r="AE938" s="623">
        <v>238779</v>
      </c>
      <c r="AF938" t="s">
        <v>5351</v>
      </c>
      <c r="AG938" t="s">
        <v>5357</v>
      </c>
      <c r="AH938" t="s">
        <v>9586</v>
      </c>
      <c r="AJ938" s="548" t="s">
        <v>13693</v>
      </c>
      <c r="AK938" s="548" t="s">
        <v>13806</v>
      </c>
      <c r="AL938" s="548" t="s">
        <v>13669</v>
      </c>
      <c r="AM938" s="548" t="s">
        <v>14246</v>
      </c>
      <c r="AN938" s="548" t="s">
        <v>14247</v>
      </c>
      <c r="AO938" s="548" t="s">
        <v>5352</v>
      </c>
      <c r="AQ938" t="s">
        <v>13876</v>
      </c>
      <c r="AR938" t="s">
        <v>13876</v>
      </c>
      <c r="AS938" t="s">
        <v>15287</v>
      </c>
      <c r="AT938" t="s">
        <v>15294</v>
      </c>
      <c r="AU938" t="s">
        <v>15284</v>
      </c>
      <c r="AV938" t="s">
        <v>15284</v>
      </c>
      <c r="AW938" t="s">
        <v>15288</v>
      </c>
      <c r="AX938" t="s">
        <v>13876</v>
      </c>
      <c r="AY938" t="s">
        <v>13876</v>
      </c>
      <c r="AZ938" t="s">
        <v>15292</v>
      </c>
      <c r="BA938" t="s">
        <v>15294</v>
      </c>
      <c r="BB938" t="s">
        <v>15291</v>
      </c>
      <c r="BC938" t="s">
        <v>15294</v>
      </c>
      <c r="BD938" t="s">
        <v>15290</v>
      </c>
      <c r="BE938" t="s">
        <v>13876</v>
      </c>
      <c r="BF938" t="s">
        <v>13876</v>
      </c>
      <c r="BG938" t="s">
        <v>15284</v>
      </c>
      <c r="BH938" t="s">
        <v>15291</v>
      </c>
      <c r="BI938" t="s">
        <v>15286</v>
      </c>
      <c r="BJ938" t="s">
        <v>15294</v>
      </c>
      <c r="BK938" t="s">
        <v>15288</v>
      </c>
      <c r="BL938" t="s">
        <v>13876</v>
      </c>
      <c r="BM938" t="s">
        <v>13876</v>
      </c>
      <c r="BN938" t="s">
        <v>15284</v>
      </c>
      <c r="BO938" t="s">
        <v>15284</v>
      </c>
      <c r="BP938" t="s">
        <v>15292</v>
      </c>
      <c r="BQ938" t="s">
        <v>15287</v>
      </c>
      <c r="BR938" t="s">
        <v>15285</v>
      </c>
      <c r="BS938" t="s">
        <v>13876</v>
      </c>
      <c r="BT938" t="s">
        <v>13876</v>
      </c>
      <c r="BU938" t="s">
        <v>15284</v>
      </c>
      <c r="BV938" t="s">
        <v>15288</v>
      </c>
      <c r="BW938" t="s">
        <v>15286</v>
      </c>
      <c r="BX938" t="s">
        <v>15289</v>
      </c>
      <c r="BY938" t="s">
        <v>15284</v>
      </c>
      <c r="BZ938" t="s">
        <v>13876</v>
      </c>
      <c r="CA938" t="s">
        <v>13876</v>
      </c>
      <c r="CB938" t="s">
        <v>15284</v>
      </c>
      <c r="CC938" t="s">
        <v>15289</v>
      </c>
      <c r="CD938" t="s">
        <v>15286</v>
      </c>
      <c r="CE938" t="s">
        <v>15287</v>
      </c>
      <c r="CF938" t="s">
        <v>15292</v>
      </c>
      <c r="CG938" t="s">
        <v>13876</v>
      </c>
      <c r="CH938" t="s">
        <v>13876</v>
      </c>
      <c r="CI938" t="s">
        <v>13876</v>
      </c>
      <c r="CJ938" t="s">
        <v>13876</v>
      </c>
      <c r="CK938" t="s">
        <v>13876</v>
      </c>
      <c r="CL938" t="s">
        <v>13876</v>
      </c>
      <c r="CM938" t="s">
        <v>13876</v>
      </c>
      <c r="CN938" t="s">
        <v>13876</v>
      </c>
      <c r="CO938" t="s">
        <v>13876</v>
      </c>
      <c r="CP938" t="s">
        <v>13876</v>
      </c>
      <c r="CQ938" t="s">
        <v>13876</v>
      </c>
      <c r="CR938" t="s">
        <v>13876</v>
      </c>
      <c r="CS938" t="s">
        <v>13876</v>
      </c>
      <c r="CT938" t="s">
        <v>13876</v>
      </c>
    </row>
    <row r="939" spans="1:98" hidden="1">
      <c r="A939" s="1088"/>
      <c r="B939" s="554" t="s">
        <v>5352</v>
      </c>
      <c r="C939" s="554" t="s">
        <v>5353</v>
      </c>
      <c r="D939" s="554" t="s">
        <v>5354</v>
      </c>
      <c r="E939" s="336" t="s">
        <v>368</v>
      </c>
      <c r="F939" s="336" t="s">
        <v>14245</v>
      </c>
      <c r="G939" s="336">
        <v>2920800055</v>
      </c>
      <c r="H939" s="554" t="s">
        <v>14253</v>
      </c>
      <c r="I939" s="336" t="s">
        <v>8120</v>
      </c>
      <c r="J939" s="336" t="s">
        <v>13659</v>
      </c>
      <c r="K939" s="336" t="s">
        <v>13546</v>
      </c>
      <c r="L939" s="336" t="s">
        <v>13658</v>
      </c>
      <c r="M939" s="336" t="s">
        <v>13658</v>
      </c>
      <c r="N939" s="336"/>
      <c r="O939" s="632"/>
      <c r="P939" s="632" t="s">
        <v>13661</v>
      </c>
      <c r="Q939" s="556">
        <v>44638</v>
      </c>
      <c r="R939" s="336"/>
      <c r="S939" s="557">
        <v>44666</v>
      </c>
      <c r="T939" s="336" t="s">
        <v>16021</v>
      </c>
      <c r="U939" s="620">
        <v>107</v>
      </c>
      <c r="V939" s="1088"/>
      <c r="W939" s="551">
        <v>50780</v>
      </c>
      <c r="X939" s="551">
        <v>40613</v>
      </c>
      <c r="Y939" s="551">
        <v>37319</v>
      </c>
      <c r="Z939" s="551">
        <v>38933</v>
      </c>
      <c r="AA939" s="551">
        <v>23262</v>
      </c>
      <c r="AB939" s="551">
        <v>46557</v>
      </c>
      <c r="AC939" s="551" t="s">
        <v>13876</v>
      </c>
      <c r="AD939" s="552" t="s">
        <v>13876</v>
      </c>
      <c r="AE939" s="623">
        <v>237464</v>
      </c>
      <c r="AF939" t="s">
        <v>5642</v>
      </c>
      <c r="AG939" t="s">
        <v>5357</v>
      </c>
      <c r="AH939" t="s">
        <v>9594</v>
      </c>
      <c r="AJ939" s="548" t="s">
        <v>13693</v>
      </c>
      <c r="AK939" s="548" t="s">
        <v>13806</v>
      </c>
      <c r="AL939" s="548" t="s">
        <v>13669</v>
      </c>
      <c r="AM939" s="548" t="s">
        <v>14246</v>
      </c>
      <c r="AN939" s="548" t="s">
        <v>14247</v>
      </c>
      <c r="AO939" s="548" t="s">
        <v>5352</v>
      </c>
      <c r="AQ939" t="s">
        <v>13876</v>
      </c>
      <c r="AR939" t="s">
        <v>13876</v>
      </c>
      <c r="AS939" t="s">
        <v>15286</v>
      </c>
      <c r="AT939" t="s">
        <v>15288</v>
      </c>
      <c r="AU939" t="s">
        <v>15287</v>
      </c>
      <c r="AV939" t="s">
        <v>15285</v>
      </c>
      <c r="AW939" t="s">
        <v>15288</v>
      </c>
      <c r="AX939" t="s">
        <v>13876</v>
      </c>
      <c r="AY939" t="s">
        <v>13876</v>
      </c>
      <c r="AZ939" t="s">
        <v>15291</v>
      </c>
      <c r="BA939" t="s">
        <v>15288</v>
      </c>
      <c r="BB939" t="s">
        <v>15290</v>
      </c>
      <c r="BC939" t="s">
        <v>15289</v>
      </c>
      <c r="BD939" t="s">
        <v>15284</v>
      </c>
      <c r="BE939" t="s">
        <v>13876</v>
      </c>
      <c r="BF939" t="s">
        <v>13876</v>
      </c>
      <c r="BG939" t="s">
        <v>15284</v>
      </c>
      <c r="BH939" t="s">
        <v>15287</v>
      </c>
      <c r="BI939" t="s">
        <v>15284</v>
      </c>
      <c r="BJ939" t="s">
        <v>15289</v>
      </c>
      <c r="BK939" t="s">
        <v>15294</v>
      </c>
      <c r="BL939" t="s">
        <v>13876</v>
      </c>
      <c r="BM939" t="s">
        <v>13876</v>
      </c>
      <c r="BN939" t="s">
        <v>15284</v>
      </c>
      <c r="BO939" t="s">
        <v>15285</v>
      </c>
      <c r="BP939" t="s">
        <v>15294</v>
      </c>
      <c r="BQ939" t="s">
        <v>15284</v>
      </c>
      <c r="BR939" t="s">
        <v>15284</v>
      </c>
      <c r="BS939" t="s">
        <v>13876</v>
      </c>
      <c r="BT939" t="s">
        <v>13876</v>
      </c>
      <c r="BU939" t="s">
        <v>15292</v>
      </c>
      <c r="BV939" t="s">
        <v>15284</v>
      </c>
      <c r="BW939" t="s">
        <v>15292</v>
      </c>
      <c r="BX939" t="s">
        <v>15290</v>
      </c>
      <c r="BY939" t="s">
        <v>15292</v>
      </c>
      <c r="BZ939" t="s">
        <v>13876</v>
      </c>
      <c r="CA939" t="s">
        <v>13876</v>
      </c>
      <c r="CB939" t="s">
        <v>15291</v>
      </c>
      <c r="CC939" t="s">
        <v>15290</v>
      </c>
      <c r="CD939" t="s">
        <v>15286</v>
      </c>
      <c r="CE939" t="s">
        <v>15286</v>
      </c>
      <c r="CF939" t="s">
        <v>15287</v>
      </c>
      <c r="CG939" t="s">
        <v>13876</v>
      </c>
      <c r="CH939" t="s">
        <v>13876</v>
      </c>
      <c r="CI939" t="s">
        <v>13876</v>
      </c>
      <c r="CJ939" t="s">
        <v>13876</v>
      </c>
      <c r="CK939" t="s">
        <v>13876</v>
      </c>
      <c r="CL939" t="s">
        <v>13876</v>
      </c>
      <c r="CM939" t="s">
        <v>13876</v>
      </c>
      <c r="CN939" t="s">
        <v>13876</v>
      </c>
      <c r="CO939" t="s">
        <v>13876</v>
      </c>
      <c r="CP939" t="s">
        <v>13876</v>
      </c>
      <c r="CQ939" t="s">
        <v>13876</v>
      </c>
      <c r="CR939" t="s">
        <v>13876</v>
      </c>
      <c r="CS939" t="s">
        <v>13876</v>
      </c>
      <c r="CT939" t="s">
        <v>13876</v>
      </c>
    </row>
    <row r="940" spans="1:98" hidden="1">
      <c r="A940" s="1088"/>
      <c r="B940" s="554" t="s">
        <v>5352</v>
      </c>
      <c r="C940" s="554" t="s">
        <v>5353</v>
      </c>
      <c r="D940" s="554" t="s">
        <v>5354</v>
      </c>
      <c r="E940" s="336" t="s">
        <v>368</v>
      </c>
      <c r="F940" s="336" t="s">
        <v>14245</v>
      </c>
      <c r="G940" s="336">
        <v>2950860284</v>
      </c>
      <c r="H940" s="554" t="s">
        <v>14254</v>
      </c>
      <c r="I940" s="336" t="s">
        <v>13741</v>
      </c>
      <c r="J940" s="336" t="s">
        <v>13659</v>
      </c>
      <c r="K940" s="336" t="s">
        <v>13546</v>
      </c>
      <c r="L940" s="336" t="s">
        <v>13658</v>
      </c>
      <c r="M940" s="336" t="s">
        <v>13658</v>
      </c>
      <c r="N940" s="336"/>
      <c r="O940" s="632"/>
      <c r="P940" s="632"/>
      <c r="Q940" s="556"/>
      <c r="R940" s="336"/>
      <c r="S940" s="557"/>
      <c r="T940" s="336" t="s">
        <v>16022</v>
      </c>
      <c r="U940" s="620"/>
      <c r="V940" s="1088"/>
      <c r="W940" s="551" t="s">
        <v>13876</v>
      </c>
      <c r="X940" s="551" t="s">
        <v>13876</v>
      </c>
      <c r="Y940" s="551" t="s">
        <v>13876</v>
      </c>
      <c r="Z940" s="551" t="s">
        <v>13876</v>
      </c>
      <c r="AA940" s="551" t="s">
        <v>13876</v>
      </c>
      <c r="AB940" s="551" t="s">
        <v>13876</v>
      </c>
      <c r="AC940" s="551" t="s">
        <v>13876</v>
      </c>
      <c r="AD940" s="552" t="s">
        <v>13876</v>
      </c>
      <c r="AE940" s="623">
        <v>0</v>
      </c>
      <c r="AF940" t="s">
        <v>5351</v>
      </c>
      <c r="AG940" t="s">
        <v>5357</v>
      </c>
      <c r="AH940" t="s">
        <v>12785</v>
      </c>
      <c r="AJ940" s="548" t="s">
        <v>13693</v>
      </c>
      <c r="AK940" s="548" t="s">
        <v>13806</v>
      </c>
      <c r="AL940" s="548" t="s">
        <v>13669</v>
      </c>
      <c r="AM940" s="548" t="s">
        <v>14246</v>
      </c>
      <c r="AN940" s="548" t="s">
        <v>14247</v>
      </c>
      <c r="AO940" s="548" t="s">
        <v>5352</v>
      </c>
      <c r="AQ940" t="s">
        <v>13876</v>
      </c>
      <c r="AR940" t="s">
        <v>13876</v>
      </c>
      <c r="AS940" t="s">
        <v>13876</v>
      </c>
      <c r="AT940" t="s">
        <v>13876</v>
      </c>
      <c r="AU940" t="s">
        <v>13876</v>
      </c>
      <c r="AV940" t="s">
        <v>13876</v>
      </c>
      <c r="AW940" t="s">
        <v>13876</v>
      </c>
      <c r="AX940" t="s">
        <v>13876</v>
      </c>
      <c r="AY940" t="s">
        <v>13876</v>
      </c>
      <c r="AZ940" t="s">
        <v>13876</v>
      </c>
      <c r="BA940" t="s">
        <v>13876</v>
      </c>
      <c r="BB940" t="s">
        <v>13876</v>
      </c>
      <c r="BC940" t="s">
        <v>13876</v>
      </c>
      <c r="BD940" t="s">
        <v>13876</v>
      </c>
      <c r="BE940" t="s">
        <v>13876</v>
      </c>
      <c r="BF940" t="s">
        <v>13876</v>
      </c>
      <c r="BG940" t="s">
        <v>13876</v>
      </c>
      <c r="BH940" t="s">
        <v>13876</v>
      </c>
      <c r="BI940" t="s">
        <v>13876</v>
      </c>
      <c r="BJ940" t="s">
        <v>13876</v>
      </c>
      <c r="BK940" t="s">
        <v>13876</v>
      </c>
      <c r="BL940" t="s">
        <v>13876</v>
      </c>
      <c r="BM940" t="s">
        <v>13876</v>
      </c>
      <c r="BN940" t="s">
        <v>13876</v>
      </c>
      <c r="BO940" t="s">
        <v>13876</v>
      </c>
      <c r="BP940" t="s">
        <v>13876</v>
      </c>
      <c r="BQ940" t="s">
        <v>13876</v>
      </c>
      <c r="BR940" t="s">
        <v>13876</v>
      </c>
      <c r="BS940" t="s">
        <v>13876</v>
      </c>
      <c r="BT940" t="s">
        <v>13876</v>
      </c>
      <c r="BU940" t="s">
        <v>13876</v>
      </c>
      <c r="BV940" t="s">
        <v>13876</v>
      </c>
      <c r="BW940" t="s">
        <v>13876</v>
      </c>
      <c r="BX940" t="s">
        <v>13876</v>
      </c>
      <c r="BY940" t="s">
        <v>13876</v>
      </c>
      <c r="BZ940" t="s">
        <v>13876</v>
      </c>
      <c r="CA940" t="s">
        <v>13876</v>
      </c>
      <c r="CB940" t="s">
        <v>13876</v>
      </c>
      <c r="CC940" t="s">
        <v>13876</v>
      </c>
      <c r="CD940" t="s">
        <v>13876</v>
      </c>
      <c r="CE940" t="s">
        <v>13876</v>
      </c>
      <c r="CF940" t="s">
        <v>13876</v>
      </c>
      <c r="CG940" t="s">
        <v>13876</v>
      </c>
      <c r="CH940" t="s">
        <v>13876</v>
      </c>
      <c r="CI940" t="s">
        <v>13876</v>
      </c>
      <c r="CJ940" t="s">
        <v>13876</v>
      </c>
      <c r="CK940" t="s">
        <v>13876</v>
      </c>
      <c r="CL940" t="s">
        <v>13876</v>
      </c>
      <c r="CM940" t="s">
        <v>13876</v>
      </c>
      <c r="CN940" t="s">
        <v>13876</v>
      </c>
      <c r="CO940" t="s">
        <v>13876</v>
      </c>
      <c r="CP940" t="s">
        <v>13876</v>
      </c>
      <c r="CQ940" t="s">
        <v>13876</v>
      </c>
      <c r="CR940" t="s">
        <v>13876</v>
      </c>
      <c r="CS940" t="s">
        <v>13876</v>
      </c>
      <c r="CT940" t="s">
        <v>13876</v>
      </c>
    </row>
    <row r="941" spans="1:98" hidden="1">
      <c r="A941" s="1088"/>
      <c r="B941" s="554" t="s">
        <v>5352</v>
      </c>
      <c r="C941" s="554" t="s">
        <v>5353</v>
      </c>
      <c r="D941" s="554" t="s">
        <v>5354</v>
      </c>
      <c r="E941" s="336" t="s">
        <v>368</v>
      </c>
      <c r="F941" s="336" t="s">
        <v>14245</v>
      </c>
      <c r="G941" s="336">
        <v>2950860284</v>
      </c>
      <c r="H941" s="554" t="s">
        <v>12786</v>
      </c>
      <c r="I941" s="336" t="s">
        <v>13742</v>
      </c>
      <c r="J941" s="336" t="s">
        <v>13659</v>
      </c>
      <c r="K941" s="336" t="s">
        <v>13546</v>
      </c>
      <c r="L941" s="336" t="s">
        <v>13658</v>
      </c>
      <c r="M941" s="336" t="s">
        <v>13658</v>
      </c>
      <c r="N941" s="336"/>
      <c r="O941" s="632"/>
      <c r="P941" s="632" t="s">
        <v>13661</v>
      </c>
      <c r="Q941" s="556">
        <v>44638</v>
      </c>
      <c r="R941" s="336"/>
      <c r="S941" s="557">
        <v>44666</v>
      </c>
      <c r="T941" s="336" t="s">
        <v>16023</v>
      </c>
      <c r="U941" s="609">
        <v>107</v>
      </c>
      <c r="V941" s="1088"/>
      <c r="W941" s="551">
        <v>76337</v>
      </c>
      <c r="X941" s="551">
        <v>32599</v>
      </c>
      <c r="Y941" s="551">
        <v>42759</v>
      </c>
      <c r="Z941" s="551">
        <v>41437</v>
      </c>
      <c r="AA941" s="551">
        <v>25503</v>
      </c>
      <c r="AB941" s="551">
        <v>39720</v>
      </c>
      <c r="AC941" s="551" t="s">
        <v>13876</v>
      </c>
      <c r="AD941" s="552" t="s">
        <v>13876</v>
      </c>
      <c r="AE941" s="623">
        <v>258355</v>
      </c>
      <c r="AF941" t="s">
        <v>5351</v>
      </c>
      <c r="AG941" t="s">
        <v>5357</v>
      </c>
      <c r="AH941" t="s">
        <v>12785</v>
      </c>
      <c r="AJ941" s="548" t="s">
        <v>13693</v>
      </c>
      <c r="AK941" s="548" t="s">
        <v>13806</v>
      </c>
      <c r="AL941" s="548" t="s">
        <v>13669</v>
      </c>
      <c r="AM941" s="548" t="s">
        <v>14246</v>
      </c>
      <c r="AN941" s="548" t="s">
        <v>14247</v>
      </c>
      <c r="AO941" s="548" t="s">
        <v>5352</v>
      </c>
      <c r="AQ941" t="s">
        <v>13876</v>
      </c>
      <c r="AR941" t="s">
        <v>13876</v>
      </c>
      <c r="AS941" t="s">
        <v>15287</v>
      </c>
      <c r="AT941" t="s">
        <v>15290</v>
      </c>
      <c r="AU941" t="s">
        <v>15284</v>
      </c>
      <c r="AV941" t="s">
        <v>15284</v>
      </c>
      <c r="AW941" t="s">
        <v>15287</v>
      </c>
      <c r="AX941" t="s">
        <v>13876</v>
      </c>
      <c r="AY941" t="s">
        <v>13876</v>
      </c>
      <c r="AZ941" t="s">
        <v>15284</v>
      </c>
      <c r="BA941" t="s">
        <v>15292</v>
      </c>
      <c r="BB941" t="s">
        <v>15286</v>
      </c>
      <c r="BC941" t="s">
        <v>15294</v>
      </c>
      <c r="BD941" t="s">
        <v>15294</v>
      </c>
      <c r="BE941" t="s">
        <v>13876</v>
      </c>
      <c r="BF941" t="s">
        <v>13876</v>
      </c>
      <c r="BG941" t="s">
        <v>15291</v>
      </c>
      <c r="BH941" t="s">
        <v>15292</v>
      </c>
      <c r="BI941" t="s">
        <v>15287</v>
      </c>
      <c r="BJ941" t="s">
        <v>15286</v>
      </c>
      <c r="BK941" t="s">
        <v>15294</v>
      </c>
      <c r="BL941" t="s">
        <v>13876</v>
      </c>
      <c r="BM941" t="s">
        <v>13876</v>
      </c>
      <c r="BN941" t="s">
        <v>15291</v>
      </c>
      <c r="BO941" t="s">
        <v>15289</v>
      </c>
      <c r="BP941" t="s">
        <v>15291</v>
      </c>
      <c r="BQ941" t="s">
        <v>15284</v>
      </c>
      <c r="BR941" t="s">
        <v>15287</v>
      </c>
      <c r="BS941" t="s">
        <v>13876</v>
      </c>
      <c r="BT941" t="s">
        <v>13876</v>
      </c>
      <c r="BU941" t="s">
        <v>15292</v>
      </c>
      <c r="BV941" t="s">
        <v>15286</v>
      </c>
      <c r="BW941" t="s">
        <v>15286</v>
      </c>
      <c r="BX941" t="s">
        <v>15288</v>
      </c>
      <c r="BY941" t="s">
        <v>15284</v>
      </c>
      <c r="BZ941" t="s">
        <v>13876</v>
      </c>
      <c r="CA941" t="s">
        <v>13876</v>
      </c>
      <c r="CB941" t="s">
        <v>15284</v>
      </c>
      <c r="CC941" t="s">
        <v>15294</v>
      </c>
      <c r="CD941" t="s">
        <v>15287</v>
      </c>
      <c r="CE941" t="s">
        <v>15292</v>
      </c>
      <c r="CF941" t="s">
        <v>15288</v>
      </c>
      <c r="CG941" t="s">
        <v>13876</v>
      </c>
      <c r="CH941" t="s">
        <v>13876</v>
      </c>
      <c r="CI941" t="s">
        <v>13876</v>
      </c>
      <c r="CJ941" t="s">
        <v>13876</v>
      </c>
      <c r="CK941" t="s">
        <v>13876</v>
      </c>
      <c r="CL941" t="s">
        <v>13876</v>
      </c>
      <c r="CM941" t="s">
        <v>13876</v>
      </c>
      <c r="CN941" t="s">
        <v>13876</v>
      </c>
      <c r="CO941" t="s">
        <v>13876</v>
      </c>
      <c r="CP941" t="s">
        <v>13876</v>
      </c>
      <c r="CQ941" t="s">
        <v>13876</v>
      </c>
      <c r="CR941" t="s">
        <v>13876</v>
      </c>
      <c r="CS941" t="s">
        <v>13876</v>
      </c>
      <c r="CT941" t="s">
        <v>13876</v>
      </c>
    </row>
    <row r="942" spans="1:98" hidden="1">
      <c r="A942" s="632"/>
      <c r="B942" s="555"/>
      <c r="C942" s="554"/>
      <c r="D942" s="554"/>
      <c r="E942" s="336"/>
      <c r="F942" s="336"/>
      <c r="G942" s="336"/>
      <c r="H942" s="554"/>
      <c r="I942" s="336"/>
      <c r="J942" s="336"/>
      <c r="K942" s="336"/>
      <c r="L942" s="336"/>
      <c r="M942" s="336"/>
      <c r="N942" s="336"/>
      <c r="O942" s="632"/>
      <c r="P942" s="632"/>
      <c r="Q942" s="556"/>
      <c r="R942" s="336"/>
      <c r="S942" s="336"/>
      <c r="T942" s="336" t="s">
        <v>13876</v>
      </c>
      <c r="U942" s="336"/>
      <c r="V942" s="632"/>
      <c r="W942" s="551"/>
      <c r="X942" s="551"/>
      <c r="Y942" s="551"/>
      <c r="Z942" s="551"/>
      <c r="AA942" s="551">
        <v>0</v>
      </c>
      <c r="AB942" s="551">
        <v>0</v>
      </c>
      <c r="AC942" s="551">
        <v>0</v>
      </c>
      <c r="AD942" s="552"/>
      <c r="AE942" s="623">
        <v>0</v>
      </c>
      <c r="AQ942" t="s">
        <v>13876</v>
      </c>
      <c r="AR942" t="s">
        <v>13876</v>
      </c>
      <c r="AS942" t="s">
        <v>13876</v>
      </c>
      <c r="AT942" t="s">
        <v>13876</v>
      </c>
      <c r="AU942" t="s">
        <v>13876</v>
      </c>
      <c r="AV942" t="s">
        <v>13876</v>
      </c>
      <c r="AW942" t="s">
        <v>13876</v>
      </c>
      <c r="AX942" t="s">
        <v>13876</v>
      </c>
      <c r="AY942" t="s">
        <v>13876</v>
      </c>
      <c r="AZ942" t="s">
        <v>13876</v>
      </c>
      <c r="BA942" t="s">
        <v>13876</v>
      </c>
      <c r="BB942" t="s">
        <v>13876</v>
      </c>
      <c r="BC942" t="s">
        <v>13876</v>
      </c>
      <c r="BD942" t="s">
        <v>13876</v>
      </c>
      <c r="BE942" t="s">
        <v>13876</v>
      </c>
      <c r="BF942" t="s">
        <v>13876</v>
      </c>
      <c r="BG942" t="s">
        <v>13876</v>
      </c>
      <c r="BH942" t="s">
        <v>13876</v>
      </c>
      <c r="BI942" t="s">
        <v>13876</v>
      </c>
      <c r="BJ942" t="s">
        <v>13876</v>
      </c>
      <c r="BK942" t="s">
        <v>13876</v>
      </c>
      <c r="BL942" t="s">
        <v>13876</v>
      </c>
      <c r="BM942" t="s">
        <v>13876</v>
      </c>
      <c r="BN942" t="s">
        <v>13876</v>
      </c>
      <c r="BO942" t="s">
        <v>13876</v>
      </c>
      <c r="BP942" t="s">
        <v>13876</v>
      </c>
      <c r="BQ942" t="s">
        <v>13876</v>
      </c>
      <c r="BR942" t="s">
        <v>13876</v>
      </c>
      <c r="BS942" t="s">
        <v>13876</v>
      </c>
      <c r="BT942" t="s">
        <v>13876</v>
      </c>
      <c r="BU942" t="s">
        <v>13876</v>
      </c>
      <c r="BV942" t="s">
        <v>13876</v>
      </c>
      <c r="BW942" t="s">
        <v>13876</v>
      </c>
      <c r="BX942" t="s">
        <v>13876</v>
      </c>
      <c r="BY942" t="s">
        <v>13876</v>
      </c>
      <c r="BZ942" t="s">
        <v>13876</v>
      </c>
      <c r="CA942" t="s">
        <v>13876</v>
      </c>
      <c r="CB942" t="s">
        <v>13876</v>
      </c>
      <c r="CC942" t="s">
        <v>13876</v>
      </c>
      <c r="CD942" t="s">
        <v>13876</v>
      </c>
      <c r="CE942" t="s">
        <v>13876</v>
      </c>
      <c r="CF942" t="s">
        <v>13876</v>
      </c>
      <c r="CG942" t="s">
        <v>13876</v>
      </c>
      <c r="CH942" t="s">
        <v>13876</v>
      </c>
      <c r="CI942" t="s">
        <v>13876</v>
      </c>
      <c r="CJ942" t="s">
        <v>13876</v>
      </c>
      <c r="CK942" t="s">
        <v>13876</v>
      </c>
      <c r="CL942" t="s">
        <v>13876</v>
      </c>
      <c r="CM942" t="s">
        <v>13876</v>
      </c>
      <c r="CN942" t="s">
        <v>13876</v>
      </c>
      <c r="CO942" t="s">
        <v>13876</v>
      </c>
      <c r="CP942" t="s">
        <v>13876</v>
      </c>
      <c r="CQ942" t="s">
        <v>13876</v>
      </c>
      <c r="CR942" t="s">
        <v>13876</v>
      </c>
      <c r="CS942" t="s">
        <v>13876</v>
      </c>
      <c r="CT942" t="s">
        <v>13876</v>
      </c>
    </row>
    <row r="943" spans="1:98" hidden="1">
      <c r="A943" s="1088">
        <v>208</v>
      </c>
      <c r="B943" s="554" t="s">
        <v>8587</v>
      </c>
      <c r="C943" s="554" t="s">
        <v>2273</v>
      </c>
      <c r="D943" s="554" t="s">
        <v>8588</v>
      </c>
      <c r="E943" s="336" t="s">
        <v>368</v>
      </c>
      <c r="F943" s="336" t="s">
        <v>14255</v>
      </c>
      <c r="G943" s="336">
        <v>2911800247</v>
      </c>
      <c r="H943" s="554" t="s">
        <v>8587</v>
      </c>
      <c r="I943" s="336" t="s">
        <v>113</v>
      </c>
      <c r="J943" s="336" t="s">
        <v>13659</v>
      </c>
      <c r="K943" s="336" t="s">
        <v>13546</v>
      </c>
      <c r="L943" s="336" t="s">
        <v>13658</v>
      </c>
      <c r="M943" s="336"/>
      <c r="N943" s="336"/>
      <c r="O943" s="632"/>
      <c r="P943" s="632"/>
      <c r="Q943" s="632"/>
      <c r="R943" s="336"/>
      <c r="S943" s="336"/>
      <c r="T943" s="336" t="s">
        <v>16024</v>
      </c>
      <c r="U943" s="625"/>
      <c r="V943" s="1088"/>
      <c r="W943" s="551" t="s">
        <v>13876</v>
      </c>
      <c r="X943" s="551" t="s">
        <v>13876</v>
      </c>
      <c r="Y943" s="551" t="s">
        <v>13876</v>
      </c>
      <c r="Z943" s="551" t="s">
        <v>13876</v>
      </c>
      <c r="AA943" s="551" t="s">
        <v>13876</v>
      </c>
      <c r="AB943" s="551" t="s">
        <v>13876</v>
      </c>
      <c r="AC943" s="551" t="s">
        <v>13876</v>
      </c>
      <c r="AD943" s="552" t="s">
        <v>13876</v>
      </c>
      <c r="AE943" s="623">
        <v>0</v>
      </c>
      <c r="AF943" t="s">
        <v>8586</v>
      </c>
      <c r="AG943" t="s">
        <v>8591</v>
      </c>
      <c r="AH943" t="s">
        <v>8586</v>
      </c>
      <c r="AQ943" t="s">
        <v>13876</v>
      </c>
      <c r="AR943" t="s">
        <v>13876</v>
      </c>
      <c r="AS943" t="s">
        <v>13876</v>
      </c>
      <c r="AT943" t="s">
        <v>13876</v>
      </c>
      <c r="AU943" t="s">
        <v>13876</v>
      </c>
      <c r="AV943" t="s">
        <v>13876</v>
      </c>
      <c r="AW943" t="s">
        <v>13876</v>
      </c>
      <c r="AX943" t="s">
        <v>13876</v>
      </c>
      <c r="AY943" t="s">
        <v>13876</v>
      </c>
      <c r="AZ943" t="s">
        <v>13876</v>
      </c>
      <c r="BA943" t="s">
        <v>13876</v>
      </c>
      <c r="BB943" t="s">
        <v>13876</v>
      </c>
      <c r="BC943" t="s">
        <v>13876</v>
      </c>
      <c r="BD943" t="s">
        <v>13876</v>
      </c>
      <c r="BE943" t="s">
        <v>13876</v>
      </c>
      <c r="BF943" t="s">
        <v>13876</v>
      </c>
      <c r="BG943" t="s">
        <v>13876</v>
      </c>
      <c r="BH943" t="s">
        <v>13876</v>
      </c>
      <c r="BI943" t="s">
        <v>13876</v>
      </c>
      <c r="BJ943" t="s">
        <v>13876</v>
      </c>
      <c r="BK943" t="s">
        <v>13876</v>
      </c>
      <c r="BL943" t="s">
        <v>13876</v>
      </c>
      <c r="BM943" t="s">
        <v>13876</v>
      </c>
      <c r="BN943" t="s">
        <v>13876</v>
      </c>
      <c r="BO943" t="s">
        <v>13876</v>
      </c>
      <c r="BP943" t="s">
        <v>13876</v>
      </c>
      <c r="BQ943" t="s">
        <v>13876</v>
      </c>
      <c r="BR943" t="s">
        <v>13876</v>
      </c>
      <c r="BS943" t="s">
        <v>13876</v>
      </c>
      <c r="BT943" t="s">
        <v>13876</v>
      </c>
      <c r="BU943" t="s">
        <v>13876</v>
      </c>
      <c r="BV943" t="s">
        <v>13876</v>
      </c>
      <c r="BW943" t="s">
        <v>13876</v>
      </c>
      <c r="BX943" t="s">
        <v>13876</v>
      </c>
      <c r="BY943" t="s">
        <v>13876</v>
      </c>
      <c r="BZ943" t="s">
        <v>13876</v>
      </c>
      <c r="CA943" t="s">
        <v>13876</v>
      </c>
      <c r="CB943" t="s">
        <v>13876</v>
      </c>
      <c r="CC943" t="s">
        <v>13876</v>
      </c>
      <c r="CD943" t="s">
        <v>13876</v>
      </c>
      <c r="CE943" t="s">
        <v>13876</v>
      </c>
      <c r="CF943" t="s">
        <v>13876</v>
      </c>
      <c r="CG943" t="s">
        <v>13876</v>
      </c>
      <c r="CH943" t="s">
        <v>13876</v>
      </c>
      <c r="CI943" t="s">
        <v>13876</v>
      </c>
      <c r="CJ943" t="s">
        <v>13876</v>
      </c>
      <c r="CK943" t="s">
        <v>13876</v>
      </c>
      <c r="CL943" t="s">
        <v>13876</v>
      </c>
      <c r="CM943" t="s">
        <v>13876</v>
      </c>
      <c r="CN943" t="s">
        <v>13876</v>
      </c>
      <c r="CO943" t="s">
        <v>13876</v>
      </c>
      <c r="CP943" t="s">
        <v>13876</v>
      </c>
      <c r="CQ943" t="s">
        <v>13876</v>
      </c>
      <c r="CR943" t="s">
        <v>13876</v>
      </c>
      <c r="CS943" t="s">
        <v>13876</v>
      </c>
      <c r="CT943" t="s">
        <v>13876</v>
      </c>
    </row>
    <row r="944" spans="1:98" hidden="1">
      <c r="A944" s="1088"/>
      <c r="B944" s="554" t="s">
        <v>8587</v>
      </c>
      <c r="C944" s="554" t="s">
        <v>2273</v>
      </c>
      <c r="D944" s="554" t="s">
        <v>8588</v>
      </c>
      <c r="E944" s="336" t="s">
        <v>368</v>
      </c>
      <c r="F944" s="336" t="s">
        <v>14255</v>
      </c>
      <c r="G944" s="336">
        <v>2911800247</v>
      </c>
      <c r="H944" s="554" t="s">
        <v>8587</v>
      </c>
      <c r="I944" s="336" t="s">
        <v>114</v>
      </c>
      <c r="J944" s="336" t="s">
        <v>13659</v>
      </c>
      <c r="K944" s="336" t="s">
        <v>13546</v>
      </c>
      <c r="L944" s="336" t="s">
        <v>13658</v>
      </c>
      <c r="M944" s="336"/>
      <c r="N944" s="336"/>
      <c r="O944" s="632"/>
      <c r="P944" s="632"/>
      <c r="Q944" s="632"/>
      <c r="R944" s="336"/>
      <c r="S944" s="336"/>
      <c r="T944" s="336" t="s">
        <v>16025</v>
      </c>
      <c r="U944" s="609"/>
      <c r="V944" s="1088"/>
      <c r="W944" s="551" t="s">
        <v>13876</v>
      </c>
      <c r="X944" s="551" t="s">
        <v>13876</v>
      </c>
      <c r="Y944" s="551" t="s">
        <v>13876</v>
      </c>
      <c r="Z944" s="551" t="s">
        <v>13876</v>
      </c>
      <c r="AA944" s="551" t="s">
        <v>13876</v>
      </c>
      <c r="AB944" s="551" t="s">
        <v>13876</v>
      </c>
      <c r="AC944" s="551" t="s">
        <v>13876</v>
      </c>
      <c r="AD944" s="552" t="s">
        <v>13876</v>
      </c>
      <c r="AE944" s="623">
        <v>0</v>
      </c>
      <c r="AF944" t="s">
        <v>8586</v>
      </c>
      <c r="AG944" t="s">
        <v>8591</v>
      </c>
      <c r="AH944" t="s">
        <v>8586</v>
      </c>
      <c r="AQ944" t="s">
        <v>13876</v>
      </c>
      <c r="AR944" t="s">
        <v>13876</v>
      </c>
      <c r="AS944" t="s">
        <v>13876</v>
      </c>
      <c r="AT944" t="s">
        <v>13876</v>
      </c>
      <c r="AU944" t="s">
        <v>13876</v>
      </c>
      <c r="AV944" t="s">
        <v>13876</v>
      </c>
      <c r="AW944" t="s">
        <v>13876</v>
      </c>
      <c r="AX944" t="s">
        <v>13876</v>
      </c>
      <c r="AY944" t="s">
        <v>13876</v>
      </c>
      <c r="AZ944" t="s">
        <v>13876</v>
      </c>
      <c r="BA944" t="s">
        <v>13876</v>
      </c>
      <c r="BB944" t="s">
        <v>13876</v>
      </c>
      <c r="BC944" t="s">
        <v>13876</v>
      </c>
      <c r="BD944" t="s">
        <v>13876</v>
      </c>
      <c r="BE944" t="s">
        <v>13876</v>
      </c>
      <c r="BF944" t="s">
        <v>13876</v>
      </c>
      <c r="BG944" t="s">
        <v>13876</v>
      </c>
      <c r="BH944" t="s">
        <v>13876</v>
      </c>
      <c r="BI944" t="s">
        <v>13876</v>
      </c>
      <c r="BJ944" t="s">
        <v>13876</v>
      </c>
      <c r="BK944" t="s">
        <v>13876</v>
      </c>
      <c r="BL944" t="s">
        <v>13876</v>
      </c>
      <c r="BM944" t="s">
        <v>13876</v>
      </c>
      <c r="BN944" t="s">
        <v>13876</v>
      </c>
      <c r="BO944" t="s">
        <v>13876</v>
      </c>
      <c r="BP944" t="s">
        <v>13876</v>
      </c>
      <c r="BQ944" t="s">
        <v>13876</v>
      </c>
      <c r="BR944" t="s">
        <v>13876</v>
      </c>
      <c r="BS944" t="s">
        <v>13876</v>
      </c>
      <c r="BT944" t="s">
        <v>13876</v>
      </c>
      <c r="BU944" t="s">
        <v>13876</v>
      </c>
      <c r="BV944" t="s">
        <v>13876</v>
      </c>
      <c r="BW944" t="s">
        <v>13876</v>
      </c>
      <c r="BX944" t="s">
        <v>13876</v>
      </c>
      <c r="BY944" t="s">
        <v>13876</v>
      </c>
      <c r="BZ944" t="s">
        <v>13876</v>
      </c>
      <c r="CA944" t="s">
        <v>13876</v>
      </c>
      <c r="CB944" t="s">
        <v>13876</v>
      </c>
      <c r="CC944" t="s">
        <v>13876</v>
      </c>
      <c r="CD944" t="s">
        <v>13876</v>
      </c>
      <c r="CE944" t="s">
        <v>13876</v>
      </c>
      <c r="CF944" t="s">
        <v>13876</v>
      </c>
      <c r="CG944" t="s">
        <v>13876</v>
      </c>
      <c r="CH944" t="s">
        <v>13876</v>
      </c>
      <c r="CI944" t="s">
        <v>13876</v>
      </c>
      <c r="CJ944" t="s">
        <v>13876</v>
      </c>
      <c r="CK944" t="s">
        <v>13876</v>
      </c>
      <c r="CL944" t="s">
        <v>13876</v>
      </c>
      <c r="CM944" t="s">
        <v>13876</v>
      </c>
      <c r="CN944" t="s">
        <v>13876</v>
      </c>
      <c r="CO944" t="s">
        <v>13876</v>
      </c>
      <c r="CP944" t="s">
        <v>13876</v>
      </c>
      <c r="CQ944" t="s">
        <v>13876</v>
      </c>
      <c r="CR944" t="s">
        <v>13876</v>
      </c>
      <c r="CS944" t="s">
        <v>13876</v>
      </c>
      <c r="CT944" t="s">
        <v>13876</v>
      </c>
    </row>
    <row r="945" spans="1:98" hidden="1">
      <c r="A945" s="632"/>
      <c r="B945" s="555"/>
      <c r="C945" s="554"/>
      <c r="D945" s="554"/>
      <c r="E945" s="336"/>
      <c r="F945" s="336"/>
      <c r="G945" s="336"/>
      <c r="H945" s="554"/>
      <c r="I945" s="336"/>
      <c r="J945" s="336"/>
      <c r="K945" s="336"/>
      <c r="L945" s="336"/>
      <c r="M945" s="336"/>
      <c r="N945" s="336"/>
      <c r="O945" s="632"/>
      <c r="P945" s="632"/>
      <c r="Q945" s="632"/>
      <c r="R945" s="336"/>
      <c r="S945" s="336"/>
      <c r="T945" s="336" t="s">
        <v>13876</v>
      </c>
      <c r="U945" s="336"/>
      <c r="V945" s="632"/>
      <c r="W945" s="551"/>
      <c r="X945" s="551"/>
      <c r="Y945" s="551"/>
      <c r="Z945" s="551"/>
      <c r="AA945" s="551">
        <v>0</v>
      </c>
      <c r="AB945" s="551">
        <v>0</v>
      </c>
      <c r="AC945" s="551">
        <v>0</v>
      </c>
      <c r="AD945" s="552"/>
      <c r="AE945" s="623">
        <v>0</v>
      </c>
      <c r="AQ945" t="s">
        <v>13876</v>
      </c>
      <c r="AR945" t="s">
        <v>13876</v>
      </c>
      <c r="AS945" t="s">
        <v>13876</v>
      </c>
      <c r="AT945" t="s">
        <v>13876</v>
      </c>
      <c r="AU945" t="s">
        <v>13876</v>
      </c>
      <c r="AV945" t="s">
        <v>13876</v>
      </c>
      <c r="AW945" t="s">
        <v>13876</v>
      </c>
      <c r="AX945" t="s">
        <v>13876</v>
      </c>
      <c r="AY945" t="s">
        <v>13876</v>
      </c>
      <c r="AZ945" t="s">
        <v>13876</v>
      </c>
      <c r="BA945" t="s">
        <v>13876</v>
      </c>
      <c r="BB945" t="s">
        <v>13876</v>
      </c>
      <c r="BC945" t="s">
        <v>13876</v>
      </c>
      <c r="BD945" t="s">
        <v>13876</v>
      </c>
      <c r="BE945" t="s">
        <v>13876</v>
      </c>
      <c r="BF945" t="s">
        <v>13876</v>
      </c>
      <c r="BG945" t="s">
        <v>13876</v>
      </c>
      <c r="BH945" t="s">
        <v>13876</v>
      </c>
      <c r="BI945" t="s">
        <v>13876</v>
      </c>
      <c r="BJ945" t="s">
        <v>13876</v>
      </c>
      <c r="BK945" t="s">
        <v>13876</v>
      </c>
      <c r="BL945" t="s">
        <v>13876</v>
      </c>
      <c r="BM945" t="s">
        <v>13876</v>
      </c>
      <c r="BN945" t="s">
        <v>13876</v>
      </c>
      <c r="BO945" t="s">
        <v>13876</v>
      </c>
      <c r="BP945" t="s">
        <v>13876</v>
      </c>
      <c r="BQ945" t="s">
        <v>13876</v>
      </c>
      <c r="BR945" t="s">
        <v>13876</v>
      </c>
      <c r="BS945" t="s">
        <v>13876</v>
      </c>
      <c r="BT945" t="s">
        <v>13876</v>
      </c>
      <c r="BU945" t="s">
        <v>13876</v>
      </c>
      <c r="BV945" t="s">
        <v>13876</v>
      </c>
      <c r="BW945" t="s">
        <v>13876</v>
      </c>
      <c r="BX945" t="s">
        <v>13876</v>
      </c>
      <c r="BY945" t="s">
        <v>13876</v>
      </c>
      <c r="BZ945" t="s">
        <v>13876</v>
      </c>
      <c r="CA945" t="s">
        <v>13876</v>
      </c>
      <c r="CB945" t="s">
        <v>13876</v>
      </c>
      <c r="CC945" t="s">
        <v>13876</v>
      </c>
      <c r="CD945" t="s">
        <v>13876</v>
      </c>
      <c r="CE945" t="s">
        <v>13876</v>
      </c>
      <c r="CF945" t="s">
        <v>13876</v>
      </c>
      <c r="CG945" t="s">
        <v>13876</v>
      </c>
      <c r="CH945" t="s">
        <v>13876</v>
      </c>
      <c r="CI945" t="s">
        <v>13876</v>
      </c>
      <c r="CJ945" t="s">
        <v>13876</v>
      </c>
      <c r="CK945" t="s">
        <v>13876</v>
      </c>
      <c r="CL945" t="s">
        <v>13876</v>
      </c>
      <c r="CM945" t="s">
        <v>13876</v>
      </c>
      <c r="CN945" t="s">
        <v>13876</v>
      </c>
      <c r="CO945" t="s">
        <v>13876</v>
      </c>
      <c r="CP945" t="s">
        <v>13876</v>
      </c>
      <c r="CQ945" t="s">
        <v>13876</v>
      </c>
      <c r="CR945" t="s">
        <v>13876</v>
      </c>
      <c r="CS945" t="s">
        <v>13876</v>
      </c>
      <c r="CT945" t="s">
        <v>13876</v>
      </c>
    </row>
    <row r="946" spans="1:98" hidden="1">
      <c r="A946" s="1088">
        <v>209</v>
      </c>
      <c r="B946" s="554" t="s">
        <v>6760</v>
      </c>
      <c r="C946" s="554" t="s">
        <v>6761</v>
      </c>
      <c r="D946" s="554" t="s">
        <v>6762</v>
      </c>
      <c r="E946" s="336" t="s">
        <v>368</v>
      </c>
      <c r="F946" s="336" t="s">
        <v>14256</v>
      </c>
      <c r="G946" s="336">
        <v>2911200976</v>
      </c>
      <c r="H946" s="554" t="s">
        <v>6770</v>
      </c>
      <c r="I946" s="336" t="s">
        <v>113</v>
      </c>
      <c r="J946" s="336" t="s">
        <v>13659</v>
      </c>
      <c r="K946" s="336" t="s">
        <v>13546</v>
      </c>
      <c r="L946" s="336" t="s">
        <v>13658</v>
      </c>
      <c r="M946" s="336" t="s">
        <v>13659</v>
      </c>
      <c r="N946" s="336" t="s">
        <v>13549</v>
      </c>
      <c r="O946" s="632"/>
      <c r="P946" s="632"/>
      <c r="Q946" s="632"/>
      <c r="R946" s="336"/>
      <c r="S946" s="336"/>
      <c r="T946" s="336" t="s">
        <v>16026</v>
      </c>
      <c r="U946" s="625"/>
      <c r="V946" s="1088"/>
      <c r="W946" s="551" t="s">
        <v>13876</v>
      </c>
      <c r="X946" s="551" t="s">
        <v>13876</v>
      </c>
      <c r="Y946" s="551" t="s">
        <v>13876</v>
      </c>
      <c r="Z946" s="551" t="s">
        <v>13876</v>
      </c>
      <c r="AA946" s="551" t="s">
        <v>13876</v>
      </c>
      <c r="AB946" s="551" t="s">
        <v>13876</v>
      </c>
      <c r="AC946" s="551" t="s">
        <v>13876</v>
      </c>
      <c r="AD946" s="552" t="s">
        <v>13876</v>
      </c>
      <c r="AE946" s="623">
        <v>0</v>
      </c>
      <c r="AF946" t="s">
        <v>6759</v>
      </c>
      <c r="AG946" t="s">
        <v>6765</v>
      </c>
      <c r="AH946" t="s">
        <v>6769</v>
      </c>
      <c r="AQ946" t="s">
        <v>13876</v>
      </c>
      <c r="AR946" t="s">
        <v>13876</v>
      </c>
      <c r="AS946" t="s">
        <v>13876</v>
      </c>
      <c r="AT946" t="s">
        <v>13876</v>
      </c>
      <c r="AU946" t="s">
        <v>13876</v>
      </c>
      <c r="AV946" t="s">
        <v>13876</v>
      </c>
      <c r="AW946" t="s">
        <v>13876</v>
      </c>
      <c r="AX946" t="s">
        <v>13876</v>
      </c>
      <c r="AY946" t="s">
        <v>13876</v>
      </c>
      <c r="AZ946" t="s">
        <v>13876</v>
      </c>
      <c r="BA946" t="s">
        <v>13876</v>
      </c>
      <c r="BB946" t="s">
        <v>13876</v>
      </c>
      <c r="BC946" t="s">
        <v>13876</v>
      </c>
      <c r="BD946" t="s">
        <v>13876</v>
      </c>
      <c r="BE946" t="s">
        <v>13876</v>
      </c>
      <c r="BF946" t="s">
        <v>13876</v>
      </c>
      <c r="BG946" t="s">
        <v>13876</v>
      </c>
      <c r="BH946" t="s">
        <v>13876</v>
      </c>
      <c r="BI946" t="s">
        <v>13876</v>
      </c>
      <c r="BJ946" t="s">
        <v>13876</v>
      </c>
      <c r="BK946" t="s">
        <v>13876</v>
      </c>
      <c r="BL946" t="s">
        <v>13876</v>
      </c>
      <c r="BM946" t="s">
        <v>13876</v>
      </c>
      <c r="BN946" t="s">
        <v>13876</v>
      </c>
      <c r="BO946" t="s">
        <v>13876</v>
      </c>
      <c r="BP946" t="s">
        <v>13876</v>
      </c>
      <c r="BQ946" t="s">
        <v>13876</v>
      </c>
      <c r="BR946" t="s">
        <v>13876</v>
      </c>
      <c r="BS946" t="s">
        <v>13876</v>
      </c>
      <c r="BT946" t="s">
        <v>13876</v>
      </c>
      <c r="BU946" t="s">
        <v>13876</v>
      </c>
      <c r="BV946" t="s">
        <v>13876</v>
      </c>
      <c r="BW946" t="s">
        <v>13876</v>
      </c>
      <c r="BX946" t="s">
        <v>13876</v>
      </c>
      <c r="BY946" t="s">
        <v>13876</v>
      </c>
      <c r="BZ946" t="s">
        <v>13876</v>
      </c>
      <c r="CA946" t="s">
        <v>13876</v>
      </c>
      <c r="CB946" t="s">
        <v>13876</v>
      </c>
      <c r="CC946" t="s">
        <v>13876</v>
      </c>
      <c r="CD946" t="s">
        <v>13876</v>
      </c>
      <c r="CE946" t="s">
        <v>13876</v>
      </c>
      <c r="CF946" t="s">
        <v>13876</v>
      </c>
      <c r="CG946" t="s">
        <v>13876</v>
      </c>
      <c r="CH946" t="s">
        <v>13876</v>
      </c>
      <c r="CI946" t="s">
        <v>13876</v>
      </c>
      <c r="CJ946" t="s">
        <v>13876</v>
      </c>
      <c r="CK946" t="s">
        <v>13876</v>
      </c>
      <c r="CL946" t="s">
        <v>13876</v>
      </c>
      <c r="CM946" t="s">
        <v>13876</v>
      </c>
      <c r="CN946" t="s">
        <v>13876</v>
      </c>
      <c r="CO946" t="s">
        <v>13876</v>
      </c>
      <c r="CP946" t="s">
        <v>13876</v>
      </c>
      <c r="CQ946" t="s">
        <v>13876</v>
      </c>
      <c r="CR946" t="s">
        <v>13876</v>
      </c>
      <c r="CS946" t="s">
        <v>13876</v>
      </c>
      <c r="CT946" t="s">
        <v>13876</v>
      </c>
    </row>
    <row r="947" spans="1:98" hidden="1">
      <c r="A947" s="1088"/>
      <c r="B947" s="554" t="s">
        <v>6760</v>
      </c>
      <c r="C947" s="554" t="s">
        <v>6761</v>
      </c>
      <c r="D947" s="554" t="s">
        <v>6762</v>
      </c>
      <c r="E947" s="336" t="s">
        <v>368</v>
      </c>
      <c r="F947" s="336" t="s">
        <v>14256</v>
      </c>
      <c r="G947" s="336">
        <v>2911200976</v>
      </c>
      <c r="H947" s="554" t="s">
        <v>6770</v>
      </c>
      <c r="I947" s="336" t="s">
        <v>114</v>
      </c>
      <c r="J947" s="336" t="s">
        <v>13659</v>
      </c>
      <c r="K947" s="336" t="s">
        <v>13546</v>
      </c>
      <c r="L947" s="336" t="s">
        <v>13658</v>
      </c>
      <c r="M947" s="336" t="s">
        <v>13659</v>
      </c>
      <c r="N947" s="336" t="s">
        <v>13549</v>
      </c>
      <c r="O947" s="632"/>
      <c r="P947" s="632"/>
      <c r="Q947" s="632"/>
      <c r="R947" s="336"/>
      <c r="S947" s="336"/>
      <c r="T947" s="336" t="s">
        <v>16027</v>
      </c>
      <c r="U947" s="620"/>
      <c r="V947" s="1088"/>
      <c r="W947" s="551" t="s">
        <v>13876</v>
      </c>
      <c r="X947" s="551" t="s">
        <v>13876</v>
      </c>
      <c r="Y947" s="551" t="s">
        <v>13876</v>
      </c>
      <c r="Z947" s="551" t="s">
        <v>13876</v>
      </c>
      <c r="AA947" s="551" t="s">
        <v>13876</v>
      </c>
      <c r="AB947" s="551" t="s">
        <v>13876</v>
      </c>
      <c r="AC947" s="551" t="s">
        <v>13876</v>
      </c>
      <c r="AD947" s="552" t="s">
        <v>13876</v>
      </c>
      <c r="AE947" s="623">
        <v>0</v>
      </c>
      <c r="AF947" t="s">
        <v>6759</v>
      </c>
      <c r="AG947" t="s">
        <v>6765</v>
      </c>
      <c r="AH947" t="s">
        <v>6769</v>
      </c>
      <c r="AQ947" t="s">
        <v>13876</v>
      </c>
      <c r="AR947" t="s">
        <v>13876</v>
      </c>
      <c r="AS947" t="s">
        <v>13876</v>
      </c>
      <c r="AT947" t="s">
        <v>13876</v>
      </c>
      <c r="AU947" t="s">
        <v>13876</v>
      </c>
      <c r="AV947" t="s">
        <v>13876</v>
      </c>
      <c r="AW947" t="s">
        <v>13876</v>
      </c>
      <c r="AX947" t="s">
        <v>13876</v>
      </c>
      <c r="AY947" t="s">
        <v>13876</v>
      </c>
      <c r="AZ947" t="s">
        <v>13876</v>
      </c>
      <c r="BA947" t="s">
        <v>13876</v>
      </c>
      <c r="BB947" t="s">
        <v>13876</v>
      </c>
      <c r="BC947" t="s">
        <v>13876</v>
      </c>
      <c r="BD947" t="s">
        <v>13876</v>
      </c>
      <c r="BE947" t="s">
        <v>13876</v>
      </c>
      <c r="BF947" t="s">
        <v>13876</v>
      </c>
      <c r="BG947" t="s">
        <v>13876</v>
      </c>
      <c r="BH947" t="s">
        <v>13876</v>
      </c>
      <c r="BI947" t="s">
        <v>13876</v>
      </c>
      <c r="BJ947" t="s">
        <v>13876</v>
      </c>
      <c r="BK947" t="s">
        <v>13876</v>
      </c>
      <c r="BL947" t="s">
        <v>13876</v>
      </c>
      <c r="BM947" t="s">
        <v>13876</v>
      </c>
      <c r="BN947" t="s">
        <v>13876</v>
      </c>
      <c r="BO947" t="s">
        <v>13876</v>
      </c>
      <c r="BP947" t="s">
        <v>13876</v>
      </c>
      <c r="BQ947" t="s">
        <v>13876</v>
      </c>
      <c r="BR947" t="s">
        <v>13876</v>
      </c>
      <c r="BS947" t="s">
        <v>13876</v>
      </c>
      <c r="BT947" t="s">
        <v>13876</v>
      </c>
      <c r="BU947" t="s">
        <v>13876</v>
      </c>
      <c r="BV947" t="s">
        <v>13876</v>
      </c>
      <c r="BW947" t="s">
        <v>13876</v>
      </c>
      <c r="BX947" t="s">
        <v>13876</v>
      </c>
      <c r="BY947" t="s">
        <v>13876</v>
      </c>
      <c r="BZ947" t="s">
        <v>13876</v>
      </c>
      <c r="CA947" t="s">
        <v>13876</v>
      </c>
      <c r="CB947" t="s">
        <v>13876</v>
      </c>
      <c r="CC947" t="s">
        <v>13876</v>
      </c>
      <c r="CD947" t="s">
        <v>13876</v>
      </c>
      <c r="CE947" t="s">
        <v>13876</v>
      </c>
      <c r="CF947" t="s">
        <v>13876</v>
      </c>
      <c r="CG947" t="s">
        <v>13876</v>
      </c>
      <c r="CH947" t="s">
        <v>13876</v>
      </c>
      <c r="CI947" t="s">
        <v>13876</v>
      </c>
      <c r="CJ947" t="s">
        <v>13876</v>
      </c>
      <c r="CK947" t="s">
        <v>13876</v>
      </c>
      <c r="CL947" t="s">
        <v>13876</v>
      </c>
      <c r="CM947" t="s">
        <v>13876</v>
      </c>
      <c r="CN947" t="s">
        <v>13876</v>
      </c>
      <c r="CO947" t="s">
        <v>13876</v>
      </c>
      <c r="CP947" t="s">
        <v>13876</v>
      </c>
      <c r="CQ947" t="s">
        <v>13876</v>
      </c>
      <c r="CR947" t="s">
        <v>13876</v>
      </c>
      <c r="CS947" t="s">
        <v>13876</v>
      </c>
      <c r="CT947" t="s">
        <v>13876</v>
      </c>
    </row>
    <row r="948" spans="1:98" hidden="1">
      <c r="A948" s="1088"/>
      <c r="B948" s="554" t="s">
        <v>6760</v>
      </c>
      <c r="C948" s="554" t="s">
        <v>6761</v>
      </c>
      <c r="D948" s="554" t="s">
        <v>6762</v>
      </c>
      <c r="E948" s="336" t="s">
        <v>368</v>
      </c>
      <c r="F948" s="336" t="s">
        <v>14256</v>
      </c>
      <c r="G948" s="336">
        <v>2911200976</v>
      </c>
      <c r="H948" s="554" t="s">
        <v>6770</v>
      </c>
      <c r="I948" s="336" t="s">
        <v>115</v>
      </c>
      <c r="J948" s="336" t="s">
        <v>13659</v>
      </c>
      <c r="K948" s="336" t="s">
        <v>13546</v>
      </c>
      <c r="L948" s="336" t="s">
        <v>13658</v>
      </c>
      <c r="M948" s="336" t="s">
        <v>13659</v>
      </c>
      <c r="N948" s="336" t="s">
        <v>13549</v>
      </c>
      <c r="O948" s="632"/>
      <c r="P948" s="632"/>
      <c r="Q948" s="632"/>
      <c r="R948" s="336"/>
      <c r="S948" s="336"/>
      <c r="T948" s="336" t="s">
        <v>16028</v>
      </c>
      <c r="U948" s="609"/>
      <c r="V948" s="1088"/>
      <c r="W948" s="551" t="s">
        <v>13876</v>
      </c>
      <c r="X948" s="551" t="s">
        <v>13876</v>
      </c>
      <c r="Y948" s="551" t="s">
        <v>13876</v>
      </c>
      <c r="Z948" s="551" t="s">
        <v>13876</v>
      </c>
      <c r="AA948" s="551" t="s">
        <v>13876</v>
      </c>
      <c r="AB948" s="551" t="s">
        <v>13876</v>
      </c>
      <c r="AC948" s="551" t="s">
        <v>13876</v>
      </c>
      <c r="AD948" s="552" t="s">
        <v>13876</v>
      </c>
      <c r="AE948" s="623">
        <v>0</v>
      </c>
      <c r="AF948" t="s">
        <v>6759</v>
      </c>
      <c r="AG948" t="s">
        <v>6765</v>
      </c>
      <c r="AH948" t="s">
        <v>6769</v>
      </c>
      <c r="AQ948" t="s">
        <v>13876</v>
      </c>
      <c r="AR948" t="s">
        <v>13876</v>
      </c>
      <c r="AS948" t="s">
        <v>13876</v>
      </c>
      <c r="AT948" t="s">
        <v>13876</v>
      </c>
      <c r="AU948" t="s">
        <v>13876</v>
      </c>
      <c r="AV948" t="s">
        <v>13876</v>
      </c>
      <c r="AW948" t="s">
        <v>13876</v>
      </c>
      <c r="AX948" t="s">
        <v>13876</v>
      </c>
      <c r="AY948" t="s">
        <v>13876</v>
      </c>
      <c r="AZ948" t="s">
        <v>13876</v>
      </c>
      <c r="BA948" t="s">
        <v>13876</v>
      </c>
      <c r="BB948" t="s">
        <v>13876</v>
      </c>
      <c r="BC948" t="s">
        <v>13876</v>
      </c>
      <c r="BD948" t="s">
        <v>13876</v>
      </c>
      <c r="BE948" t="s">
        <v>13876</v>
      </c>
      <c r="BF948" t="s">
        <v>13876</v>
      </c>
      <c r="BG948" t="s">
        <v>13876</v>
      </c>
      <c r="BH948" t="s">
        <v>13876</v>
      </c>
      <c r="BI948" t="s">
        <v>13876</v>
      </c>
      <c r="BJ948" t="s">
        <v>13876</v>
      </c>
      <c r="BK948" t="s">
        <v>13876</v>
      </c>
      <c r="BL948" t="s">
        <v>13876</v>
      </c>
      <c r="BM948" t="s">
        <v>13876</v>
      </c>
      <c r="BN948" t="s">
        <v>13876</v>
      </c>
      <c r="BO948" t="s">
        <v>13876</v>
      </c>
      <c r="BP948" t="s">
        <v>13876</v>
      </c>
      <c r="BQ948" t="s">
        <v>13876</v>
      </c>
      <c r="BR948" t="s">
        <v>13876</v>
      </c>
      <c r="BS948" t="s">
        <v>13876</v>
      </c>
      <c r="BT948" t="s">
        <v>13876</v>
      </c>
      <c r="BU948" t="s">
        <v>13876</v>
      </c>
      <c r="BV948" t="s">
        <v>13876</v>
      </c>
      <c r="BW948" t="s">
        <v>13876</v>
      </c>
      <c r="BX948" t="s">
        <v>13876</v>
      </c>
      <c r="BY948" t="s">
        <v>13876</v>
      </c>
      <c r="BZ948" t="s">
        <v>13876</v>
      </c>
      <c r="CA948" t="s">
        <v>13876</v>
      </c>
      <c r="CB948" t="s">
        <v>13876</v>
      </c>
      <c r="CC948" t="s">
        <v>13876</v>
      </c>
      <c r="CD948" t="s">
        <v>13876</v>
      </c>
      <c r="CE948" t="s">
        <v>13876</v>
      </c>
      <c r="CF948" t="s">
        <v>13876</v>
      </c>
      <c r="CG948" t="s">
        <v>13876</v>
      </c>
      <c r="CH948" t="s">
        <v>13876</v>
      </c>
      <c r="CI948" t="s">
        <v>13876</v>
      </c>
      <c r="CJ948" t="s">
        <v>13876</v>
      </c>
      <c r="CK948" t="s">
        <v>13876</v>
      </c>
      <c r="CL948" t="s">
        <v>13876</v>
      </c>
      <c r="CM948" t="s">
        <v>13876</v>
      </c>
      <c r="CN948" t="s">
        <v>13876</v>
      </c>
      <c r="CO948" t="s">
        <v>13876</v>
      </c>
      <c r="CP948" t="s">
        <v>13876</v>
      </c>
      <c r="CQ948" t="s">
        <v>13876</v>
      </c>
      <c r="CR948" t="s">
        <v>13876</v>
      </c>
      <c r="CS948" t="s">
        <v>13876</v>
      </c>
      <c r="CT948" t="s">
        <v>13876</v>
      </c>
    </row>
    <row r="949" spans="1:98" hidden="1">
      <c r="A949" s="632"/>
      <c r="B949" s="555"/>
      <c r="C949" s="554"/>
      <c r="D949" s="554"/>
      <c r="E949" s="336"/>
      <c r="F949" s="336"/>
      <c r="G949" s="336"/>
      <c r="H949" s="554"/>
      <c r="I949" s="336"/>
      <c r="J949" s="336"/>
      <c r="K949" s="336"/>
      <c r="L949" s="336"/>
      <c r="M949" s="336"/>
      <c r="N949" s="336"/>
      <c r="O949" s="632"/>
      <c r="P949" s="632"/>
      <c r="Q949" s="632"/>
      <c r="R949" s="336"/>
      <c r="S949" s="336"/>
      <c r="T949" s="336" t="s">
        <v>13876</v>
      </c>
      <c r="U949" s="336"/>
      <c r="V949" s="632"/>
      <c r="W949" s="551"/>
      <c r="X949" s="551"/>
      <c r="Y949" s="551"/>
      <c r="Z949" s="551"/>
      <c r="AA949" s="551">
        <v>0</v>
      </c>
      <c r="AB949" s="551">
        <v>0</v>
      </c>
      <c r="AC949" s="551">
        <v>0</v>
      </c>
      <c r="AD949" s="552"/>
      <c r="AE949" s="623">
        <v>0</v>
      </c>
      <c r="AQ949" t="s">
        <v>13876</v>
      </c>
      <c r="AR949" t="s">
        <v>13876</v>
      </c>
      <c r="AS949" t="s">
        <v>13876</v>
      </c>
      <c r="AT949" t="s">
        <v>13876</v>
      </c>
      <c r="AU949" t="s">
        <v>13876</v>
      </c>
      <c r="AV949" t="s">
        <v>13876</v>
      </c>
      <c r="AW949" t="s">
        <v>13876</v>
      </c>
      <c r="AX949" t="s">
        <v>13876</v>
      </c>
      <c r="AY949" t="s">
        <v>13876</v>
      </c>
      <c r="AZ949" t="s">
        <v>13876</v>
      </c>
      <c r="BA949" t="s">
        <v>13876</v>
      </c>
      <c r="BB949" t="s">
        <v>13876</v>
      </c>
      <c r="BC949" t="s">
        <v>13876</v>
      </c>
      <c r="BD949" t="s">
        <v>13876</v>
      </c>
      <c r="BE949" t="s">
        <v>13876</v>
      </c>
      <c r="BF949" t="s">
        <v>13876</v>
      </c>
      <c r="BG949" t="s">
        <v>13876</v>
      </c>
      <c r="BH949" t="s">
        <v>13876</v>
      </c>
      <c r="BI949" t="s">
        <v>13876</v>
      </c>
      <c r="BJ949" t="s">
        <v>13876</v>
      </c>
      <c r="BK949" t="s">
        <v>13876</v>
      </c>
      <c r="BL949" t="s">
        <v>13876</v>
      </c>
      <c r="BM949" t="s">
        <v>13876</v>
      </c>
      <c r="BN949" t="s">
        <v>13876</v>
      </c>
      <c r="BO949" t="s">
        <v>13876</v>
      </c>
      <c r="BP949" t="s">
        <v>13876</v>
      </c>
      <c r="BQ949" t="s">
        <v>13876</v>
      </c>
      <c r="BR949" t="s">
        <v>13876</v>
      </c>
      <c r="BS949" t="s">
        <v>13876</v>
      </c>
      <c r="BT949" t="s">
        <v>13876</v>
      </c>
      <c r="BU949" t="s">
        <v>13876</v>
      </c>
      <c r="BV949" t="s">
        <v>13876</v>
      </c>
      <c r="BW949" t="s">
        <v>13876</v>
      </c>
      <c r="BX949" t="s">
        <v>13876</v>
      </c>
      <c r="BY949" t="s">
        <v>13876</v>
      </c>
      <c r="BZ949" t="s">
        <v>13876</v>
      </c>
      <c r="CA949" t="s">
        <v>13876</v>
      </c>
      <c r="CB949" t="s">
        <v>13876</v>
      </c>
      <c r="CC949" t="s">
        <v>13876</v>
      </c>
      <c r="CD949" t="s">
        <v>13876</v>
      </c>
      <c r="CE949" t="s">
        <v>13876</v>
      </c>
      <c r="CF949" t="s">
        <v>13876</v>
      </c>
      <c r="CG949" t="s">
        <v>13876</v>
      </c>
      <c r="CH949" t="s">
        <v>13876</v>
      </c>
      <c r="CI949" t="s">
        <v>13876</v>
      </c>
      <c r="CJ949" t="s">
        <v>13876</v>
      </c>
      <c r="CK949" t="s">
        <v>13876</v>
      </c>
      <c r="CL949" t="s">
        <v>13876</v>
      </c>
      <c r="CM949" t="s">
        <v>13876</v>
      </c>
      <c r="CN949" t="s">
        <v>13876</v>
      </c>
      <c r="CO949" t="s">
        <v>13876</v>
      </c>
      <c r="CP949" t="s">
        <v>13876</v>
      </c>
      <c r="CQ949" t="s">
        <v>13876</v>
      </c>
      <c r="CR949" t="s">
        <v>13876</v>
      </c>
      <c r="CS949" t="s">
        <v>13876</v>
      </c>
      <c r="CT949" t="s">
        <v>13876</v>
      </c>
    </row>
    <row r="950" spans="1:98" hidden="1">
      <c r="A950" s="1088">
        <v>210</v>
      </c>
      <c r="B950" s="554" t="s">
        <v>5182</v>
      </c>
      <c r="C950" s="554" t="s">
        <v>3795</v>
      </c>
      <c r="D950" s="554" t="s">
        <v>5183</v>
      </c>
      <c r="E950" s="336" t="s">
        <v>368</v>
      </c>
      <c r="F950" s="336" t="s">
        <v>14257</v>
      </c>
      <c r="G950" s="336">
        <v>2910700505</v>
      </c>
      <c r="H950" s="554" t="s">
        <v>5188</v>
      </c>
      <c r="I950" s="336" t="s">
        <v>113</v>
      </c>
      <c r="J950" s="336" t="s">
        <v>13659</v>
      </c>
      <c r="K950" s="336" t="s">
        <v>13546</v>
      </c>
      <c r="L950" s="336" t="s">
        <v>13658</v>
      </c>
      <c r="M950" s="336" t="s">
        <v>13659</v>
      </c>
      <c r="N950" s="336" t="s">
        <v>13549</v>
      </c>
      <c r="O950" s="632"/>
      <c r="P950" s="632" t="s">
        <v>13661</v>
      </c>
      <c r="Q950" s="556">
        <v>44620</v>
      </c>
      <c r="R950" s="336"/>
      <c r="S950" s="575"/>
      <c r="T950" s="336" t="s">
        <v>16029</v>
      </c>
      <c r="U950" s="625"/>
      <c r="V950" s="1088"/>
      <c r="W950" s="551" t="s">
        <v>13876</v>
      </c>
      <c r="X950" s="551" t="s">
        <v>13876</v>
      </c>
      <c r="Y950" s="551" t="s">
        <v>13876</v>
      </c>
      <c r="Z950" s="551" t="s">
        <v>13876</v>
      </c>
      <c r="AA950" s="551" t="s">
        <v>13876</v>
      </c>
      <c r="AB950" s="551" t="s">
        <v>13876</v>
      </c>
      <c r="AC950" s="551" t="s">
        <v>13876</v>
      </c>
      <c r="AD950" s="552" t="s">
        <v>13876</v>
      </c>
      <c r="AE950" s="623">
        <v>0</v>
      </c>
      <c r="AF950" t="s">
        <v>5181</v>
      </c>
      <c r="AG950" t="s">
        <v>5185</v>
      </c>
      <c r="AH950" t="s">
        <v>5187</v>
      </c>
      <c r="AQ950" t="s">
        <v>13876</v>
      </c>
      <c r="AR950" t="s">
        <v>13876</v>
      </c>
      <c r="AS950" t="s">
        <v>13876</v>
      </c>
      <c r="AT950" t="s">
        <v>13876</v>
      </c>
      <c r="AU950" t="s">
        <v>13876</v>
      </c>
      <c r="AV950" t="s">
        <v>13876</v>
      </c>
      <c r="AW950" t="s">
        <v>13876</v>
      </c>
      <c r="AX950" t="s">
        <v>13876</v>
      </c>
      <c r="AY950" t="s">
        <v>13876</v>
      </c>
      <c r="AZ950" t="s">
        <v>13876</v>
      </c>
      <c r="BA950" t="s">
        <v>13876</v>
      </c>
      <c r="BB950" t="s">
        <v>13876</v>
      </c>
      <c r="BC950" t="s">
        <v>13876</v>
      </c>
      <c r="BD950" t="s">
        <v>13876</v>
      </c>
      <c r="BE950" t="s">
        <v>13876</v>
      </c>
      <c r="BF950" t="s">
        <v>13876</v>
      </c>
      <c r="BG950" t="s">
        <v>13876</v>
      </c>
      <c r="BH950" t="s">
        <v>13876</v>
      </c>
      <c r="BI950" t="s">
        <v>13876</v>
      </c>
      <c r="BJ950" t="s">
        <v>13876</v>
      </c>
      <c r="BK950" t="s">
        <v>13876</v>
      </c>
      <c r="BL950" t="s">
        <v>13876</v>
      </c>
      <c r="BM950" t="s">
        <v>13876</v>
      </c>
      <c r="BN950" t="s">
        <v>13876</v>
      </c>
      <c r="BO950" t="s">
        <v>13876</v>
      </c>
      <c r="BP950" t="s">
        <v>13876</v>
      </c>
      <c r="BQ950" t="s">
        <v>13876</v>
      </c>
      <c r="BR950" t="s">
        <v>13876</v>
      </c>
      <c r="BS950" t="s">
        <v>13876</v>
      </c>
      <c r="BT950" t="s">
        <v>13876</v>
      </c>
      <c r="BU950" t="s">
        <v>13876</v>
      </c>
      <c r="BV950" t="s">
        <v>13876</v>
      </c>
      <c r="BW950" t="s">
        <v>13876</v>
      </c>
      <c r="BX950" t="s">
        <v>13876</v>
      </c>
      <c r="BY950" t="s">
        <v>13876</v>
      </c>
      <c r="BZ950" t="s">
        <v>13876</v>
      </c>
      <c r="CA950" t="s">
        <v>13876</v>
      </c>
      <c r="CB950" t="s">
        <v>13876</v>
      </c>
      <c r="CC950" t="s">
        <v>13876</v>
      </c>
      <c r="CD950" t="s">
        <v>13876</v>
      </c>
      <c r="CE950" t="s">
        <v>13876</v>
      </c>
      <c r="CF950" t="s">
        <v>13876</v>
      </c>
      <c r="CG950" t="s">
        <v>13876</v>
      </c>
      <c r="CH950" t="s">
        <v>13876</v>
      </c>
      <c r="CI950" t="s">
        <v>13876</v>
      </c>
      <c r="CJ950" t="s">
        <v>13876</v>
      </c>
      <c r="CK950" t="s">
        <v>13876</v>
      </c>
      <c r="CL950" t="s">
        <v>13876</v>
      </c>
      <c r="CM950" t="s">
        <v>13876</v>
      </c>
      <c r="CN950" t="s">
        <v>13876</v>
      </c>
      <c r="CO950" t="s">
        <v>13876</v>
      </c>
      <c r="CP950" t="s">
        <v>13876</v>
      </c>
      <c r="CQ950" t="s">
        <v>13876</v>
      </c>
      <c r="CR950" t="s">
        <v>13876</v>
      </c>
      <c r="CS950" t="s">
        <v>13876</v>
      </c>
      <c r="CT950" t="s">
        <v>13876</v>
      </c>
    </row>
    <row r="951" spans="1:98" hidden="1">
      <c r="A951" s="1088"/>
      <c r="B951" s="554" t="s">
        <v>5182</v>
      </c>
      <c r="C951" s="554" t="s">
        <v>3795</v>
      </c>
      <c r="D951" s="554" t="s">
        <v>5183</v>
      </c>
      <c r="E951" s="336" t="s">
        <v>368</v>
      </c>
      <c r="F951" s="336" t="s">
        <v>14257</v>
      </c>
      <c r="G951" s="336">
        <v>2910700505</v>
      </c>
      <c r="H951" s="554" t="s">
        <v>5188</v>
      </c>
      <c r="I951" s="336" t="s">
        <v>114</v>
      </c>
      <c r="J951" s="336" t="s">
        <v>13659</v>
      </c>
      <c r="K951" s="336" t="s">
        <v>13546</v>
      </c>
      <c r="L951" s="336" t="s">
        <v>13658</v>
      </c>
      <c r="M951" s="336" t="s">
        <v>13659</v>
      </c>
      <c r="N951" s="336" t="s">
        <v>13549</v>
      </c>
      <c r="O951" s="632"/>
      <c r="P951" s="632" t="s">
        <v>13661</v>
      </c>
      <c r="Q951" s="556">
        <v>44620</v>
      </c>
      <c r="R951" s="336"/>
      <c r="S951" s="575"/>
      <c r="T951" s="336" t="s">
        <v>16030</v>
      </c>
      <c r="U951" s="620"/>
      <c r="V951" s="1088"/>
      <c r="W951" s="551" t="s">
        <v>13876</v>
      </c>
      <c r="X951" s="551" t="s">
        <v>13876</v>
      </c>
      <c r="Y951" s="551" t="s">
        <v>13876</v>
      </c>
      <c r="Z951" s="551" t="s">
        <v>13876</v>
      </c>
      <c r="AA951" s="551" t="s">
        <v>13876</v>
      </c>
      <c r="AB951" s="551" t="s">
        <v>13876</v>
      </c>
      <c r="AC951" s="551" t="s">
        <v>13876</v>
      </c>
      <c r="AD951" s="552" t="s">
        <v>13876</v>
      </c>
      <c r="AE951" s="623">
        <v>0</v>
      </c>
      <c r="AF951" t="s">
        <v>5181</v>
      </c>
      <c r="AG951" t="s">
        <v>5185</v>
      </c>
      <c r="AH951" t="s">
        <v>5187</v>
      </c>
      <c r="AQ951" t="s">
        <v>13876</v>
      </c>
      <c r="AR951" t="s">
        <v>13876</v>
      </c>
      <c r="AS951" t="s">
        <v>13876</v>
      </c>
      <c r="AT951" t="s">
        <v>13876</v>
      </c>
      <c r="AU951" t="s">
        <v>13876</v>
      </c>
      <c r="AV951" t="s">
        <v>13876</v>
      </c>
      <c r="AW951" t="s">
        <v>13876</v>
      </c>
      <c r="AX951" t="s">
        <v>13876</v>
      </c>
      <c r="AY951" t="s">
        <v>13876</v>
      </c>
      <c r="AZ951" t="s">
        <v>13876</v>
      </c>
      <c r="BA951" t="s">
        <v>13876</v>
      </c>
      <c r="BB951" t="s">
        <v>13876</v>
      </c>
      <c r="BC951" t="s">
        <v>13876</v>
      </c>
      <c r="BD951" t="s">
        <v>13876</v>
      </c>
      <c r="BE951" t="s">
        <v>13876</v>
      </c>
      <c r="BF951" t="s">
        <v>13876</v>
      </c>
      <c r="BG951" t="s">
        <v>13876</v>
      </c>
      <c r="BH951" t="s">
        <v>13876</v>
      </c>
      <c r="BI951" t="s">
        <v>13876</v>
      </c>
      <c r="BJ951" t="s">
        <v>13876</v>
      </c>
      <c r="BK951" t="s">
        <v>13876</v>
      </c>
      <c r="BL951" t="s">
        <v>13876</v>
      </c>
      <c r="BM951" t="s">
        <v>13876</v>
      </c>
      <c r="BN951" t="s">
        <v>13876</v>
      </c>
      <c r="BO951" t="s">
        <v>13876</v>
      </c>
      <c r="BP951" t="s">
        <v>13876</v>
      </c>
      <c r="BQ951" t="s">
        <v>13876</v>
      </c>
      <c r="BR951" t="s">
        <v>13876</v>
      </c>
      <c r="BS951" t="s">
        <v>13876</v>
      </c>
      <c r="BT951" t="s">
        <v>13876</v>
      </c>
      <c r="BU951" t="s">
        <v>13876</v>
      </c>
      <c r="BV951" t="s">
        <v>13876</v>
      </c>
      <c r="BW951" t="s">
        <v>13876</v>
      </c>
      <c r="BX951" t="s">
        <v>13876</v>
      </c>
      <c r="BY951" t="s">
        <v>13876</v>
      </c>
      <c r="BZ951" t="s">
        <v>13876</v>
      </c>
      <c r="CA951" t="s">
        <v>13876</v>
      </c>
      <c r="CB951" t="s">
        <v>13876</v>
      </c>
      <c r="CC951" t="s">
        <v>13876</v>
      </c>
      <c r="CD951" t="s">
        <v>13876</v>
      </c>
      <c r="CE951" t="s">
        <v>13876</v>
      </c>
      <c r="CF951" t="s">
        <v>13876</v>
      </c>
      <c r="CG951" t="s">
        <v>13876</v>
      </c>
      <c r="CH951" t="s">
        <v>13876</v>
      </c>
      <c r="CI951" t="s">
        <v>13876</v>
      </c>
      <c r="CJ951" t="s">
        <v>13876</v>
      </c>
      <c r="CK951" t="s">
        <v>13876</v>
      </c>
      <c r="CL951" t="s">
        <v>13876</v>
      </c>
      <c r="CM951" t="s">
        <v>13876</v>
      </c>
      <c r="CN951" t="s">
        <v>13876</v>
      </c>
      <c r="CO951" t="s">
        <v>13876</v>
      </c>
      <c r="CP951" t="s">
        <v>13876</v>
      </c>
      <c r="CQ951" t="s">
        <v>13876</v>
      </c>
      <c r="CR951" t="s">
        <v>13876</v>
      </c>
      <c r="CS951" t="s">
        <v>13876</v>
      </c>
      <c r="CT951" t="s">
        <v>13876</v>
      </c>
    </row>
    <row r="952" spans="1:98" hidden="1">
      <c r="A952" s="1088"/>
      <c r="B952" s="554" t="s">
        <v>5182</v>
      </c>
      <c r="C952" s="554" t="s">
        <v>3795</v>
      </c>
      <c r="D952" s="554" t="s">
        <v>5183</v>
      </c>
      <c r="E952" s="336" t="s">
        <v>368</v>
      </c>
      <c r="F952" s="336" t="s">
        <v>14257</v>
      </c>
      <c r="G952" s="336">
        <v>2910700505</v>
      </c>
      <c r="H952" s="554" t="s">
        <v>5188</v>
      </c>
      <c r="I952" s="336" t="s">
        <v>116</v>
      </c>
      <c r="J952" s="336" t="s">
        <v>13659</v>
      </c>
      <c r="K952" s="336" t="s">
        <v>13546</v>
      </c>
      <c r="L952" s="336" t="s">
        <v>13658</v>
      </c>
      <c r="M952" s="336" t="s">
        <v>13659</v>
      </c>
      <c r="N952" s="336" t="s">
        <v>13549</v>
      </c>
      <c r="O952" s="632"/>
      <c r="P952" s="632" t="s">
        <v>13661</v>
      </c>
      <c r="Q952" s="556">
        <v>44620</v>
      </c>
      <c r="R952" s="336"/>
      <c r="S952" s="575"/>
      <c r="T952" s="336" t="s">
        <v>16031</v>
      </c>
      <c r="U952" s="620"/>
      <c r="V952" s="1088"/>
      <c r="W952" s="551" t="s">
        <v>13876</v>
      </c>
      <c r="X952" s="551" t="s">
        <v>13876</v>
      </c>
      <c r="Y952" s="551" t="s">
        <v>13876</v>
      </c>
      <c r="Z952" s="551" t="s">
        <v>13876</v>
      </c>
      <c r="AA952" s="551" t="s">
        <v>13876</v>
      </c>
      <c r="AB952" s="551" t="s">
        <v>13876</v>
      </c>
      <c r="AC952" s="551" t="s">
        <v>13876</v>
      </c>
      <c r="AD952" s="552" t="s">
        <v>13876</v>
      </c>
      <c r="AE952" s="623">
        <v>0</v>
      </c>
      <c r="AF952" t="s">
        <v>5181</v>
      </c>
      <c r="AG952" t="s">
        <v>5185</v>
      </c>
      <c r="AH952" t="s">
        <v>5187</v>
      </c>
      <c r="AQ952" t="s">
        <v>13876</v>
      </c>
      <c r="AR952" t="s">
        <v>13876</v>
      </c>
      <c r="AS952" t="s">
        <v>13876</v>
      </c>
      <c r="AT952" t="s">
        <v>13876</v>
      </c>
      <c r="AU952" t="s">
        <v>13876</v>
      </c>
      <c r="AV952" t="s">
        <v>13876</v>
      </c>
      <c r="AW952" t="s">
        <v>13876</v>
      </c>
      <c r="AX952" t="s">
        <v>13876</v>
      </c>
      <c r="AY952" t="s">
        <v>13876</v>
      </c>
      <c r="AZ952" t="s">
        <v>13876</v>
      </c>
      <c r="BA952" t="s">
        <v>13876</v>
      </c>
      <c r="BB952" t="s">
        <v>13876</v>
      </c>
      <c r="BC952" t="s">
        <v>13876</v>
      </c>
      <c r="BD952" t="s">
        <v>13876</v>
      </c>
      <c r="BE952" t="s">
        <v>13876</v>
      </c>
      <c r="BF952" t="s">
        <v>13876</v>
      </c>
      <c r="BG952" t="s">
        <v>13876</v>
      </c>
      <c r="BH952" t="s">
        <v>13876</v>
      </c>
      <c r="BI952" t="s">
        <v>13876</v>
      </c>
      <c r="BJ952" t="s">
        <v>13876</v>
      </c>
      <c r="BK952" t="s">
        <v>13876</v>
      </c>
      <c r="BL952" t="s">
        <v>13876</v>
      </c>
      <c r="BM952" t="s">
        <v>13876</v>
      </c>
      <c r="BN952" t="s">
        <v>13876</v>
      </c>
      <c r="BO952" t="s">
        <v>13876</v>
      </c>
      <c r="BP952" t="s">
        <v>13876</v>
      </c>
      <c r="BQ952" t="s">
        <v>13876</v>
      </c>
      <c r="BR952" t="s">
        <v>13876</v>
      </c>
      <c r="BS952" t="s">
        <v>13876</v>
      </c>
      <c r="BT952" t="s">
        <v>13876</v>
      </c>
      <c r="BU952" t="s">
        <v>13876</v>
      </c>
      <c r="BV952" t="s">
        <v>13876</v>
      </c>
      <c r="BW952" t="s">
        <v>13876</v>
      </c>
      <c r="BX952" t="s">
        <v>13876</v>
      </c>
      <c r="BY952" t="s">
        <v>13876</v>
      </c>
      <c r="BZ952" t="s">
        <v>13876</v>
      </c>
      <c r="CA952" t="s">
        <v>13876</v>
      </c>
      <c r="CB952" t="s">
        <v>13876</v>
      </c>
      <c r="CC952" t="s">
        <v>13876</v>
      </c>
      <c r="CD952" t="s">
        <v>13876</v>
      </c>
      <c r="CE952" t="s">
        <v>13876</v>
      </c>
      <c r="CF952" t="s">
        <v>13876</v>
      </c>
      <c r="CG952" t="s">
        <v>13876</v>
      </c>
      <c r="CH952" t="s">
        <v>13876</v>
      </c>
      <c r="CI952" t="s">
        <v>13876</v>
      </c>
      <c r="CJ952" t="s">
        <v>13876</v>
      </c>
      <c r="CK952" t="s">
        <v>13876</v>
      </c>
      <c r="CL952" t="s">
        <v>13876</v>
      </c>
      <c r="CM952" t="s">
        <v>13876</v>
      </c>
      <c r="CN952" t="s">
        <v>13876</v>
      </c>
      <c r="CO952" t="s">
        <v>13876</v>
      </c>
      <c r="CP952" t="s">
        <v>13876</v>
      </c>
      <c r="CQ952" t="s">
        <v>13876</v>
      </c>
      <c r="CR952" t="s">
        <v>13876</v>
      </c>
      <c r="CS952" t="s">
        <v>13876</v>
      </c>
      <c r="CT952" t="s">
        <v>13876</v>
      </c>
    </row>
    <row r="953" spans="1:98" hidden="1">
      <c r="A953" s="1088"/>
      <c r="B953" s="554" t="s">
        <v>5182</v>
      </c>
      <c r="C953" s="554" t="s">
        <v>3795</v>
      </c>
      <c r="D953" s="554" t="s">
        <v>5183</v>
      </c>
      <c r="E953" s="336" t="s">
        <v>368</v>
      </c>
      <c r="F953" s="336" t="s">
        <v>14257</v>
      </c>
      <c r="G953" s="336">
        <v>2910700505</v>
      </c>
      <c r="H953" s="554" t="s">
        <v>5188</v>
      </c>
      <c r="I953" s="336" t="s">
        <v>115</v>
      </c>
      <c r="J953" s="336" t="s">
        <v>13659</v>
      </c>
      <c r="K953" s="336" t="s">
        <v>13546</v>
      </c>
      <c r="L953" s="336" t="s">
        <v>13658</v>
      </c>
      <c r="M953" s="336" t="s">
        <v>13659</v>
      </c>
      <c r="N953" s="336" t="s">
        <v>13549</v>
      </c>
      <c r="O953" s="632"/>
      <c r="P953" s="632" t="s">
        <v>13661</v>
      </c>
      <c r="Q953" s="556">
        <v>44620</v>
      </c>
      <c r="R953" s="336"/>
      <c r="S953" s="575"/>
      <c r="T953" s="336" t="s">
        <v>16032</v>
      </c>
      <c r="U953" s="609"/>
      <c r="V953" s="1088"/>
      <c r="W953" s="551" t="s">
        <v>13876</v>
      </c>
      <c r="X953" s="551" t="s">
        <v>13876</v>
      </c>
      <c r="Y953" s="551" t="s">
        <v>13876</v>
      </c>
      <c r="Z953" s="551" t="s">
        <v>13876</v>
      </c>
      <c r="AA953" s="551" t="s">
        <v>13876</v>
      </c>
      <c r="AB953" s="551" t="s">
        <v>13876</v>
      </c>
      <c r="AC953" s="551" t="s">
        <v>13876</v>
      </c>
      <c r="AD953" s="552" t="s">
        <v>13876</v>
      </c>
      <c r="AE953" s="623">
        <v>0</v>
      </c>
      <c r="AF953" t="s">
        <v>5181</v>
      </c>
      <c r="AG953" t="s">
        <v>5185</v>
      </c>
      <c r="AH953" t="s">
        <v>5187</v>
      </c>
      <c r="AQ953" t="s">
        <v>13876</v>
      </c>
      <c r="AR953" t="s">
        <v>13876</v>
      </c>
      <c r="AS953" t="s">
        <v>13876</v>
      </c>
      <c r="AT953" t="s">
        <v>13876</v>
      </c>
      <c r="AU953" t="s">
        <v>13876</v>
      </c>
      <c r="AV953" t="s">
        <v>13876</v>
      </c>
      <c r="AW953" t="s">
        <v>13876</v>
      </c>
      <c r="AX953" t="s">
        <v>13876</v>
      </c>
      <c r="AY953" t="s">
        <v>13876</v>
      </c>
      <c r="AZ953" t="s">
        <v>13876</v>
      </c>
      <c r="BA953" t="s">
        <v>13876</v>
      </c>
      <c r="BB953" t="s">
        <v>13876</v>
      </c>
      <c r="BC953" t="s">
        <v>13876</v>
      </c>
      <c r="BD953" t="s">
        <v>13876</v>
      </c>
      <c r="BE953" t="s">
        <v>13876</v>
      </c>
      <c r="BF953" t="s">
        <v>13876</v>
      </c>
      <c r="BG953" t="s">
        <v>13876</v>
      </c>
      <c r="BH953" t="s">
        <v>13876</v>
      </c>
      <c r="BI953" t="s">
        <v>13876</v>
      </c>
      <c r="BJ953" t="s">
        <v>13876</v>
      </c>
      <c r="BK953" t="s">
        <v>13876</v>
      </c>
      <c r="BL953" t="s">
        <v>13876</v>
      </c>
      <c r="BM953" t="s">
        <v>13876</v>
      </c>
      <c r="BN953" t="s">
        <v>13876</v>
      </c>
      <c r="BO953" t="s">
        <v>13876</v>
      </c>
      <c r="BP953" t="s">
        <v>13876</v>
      </c>
      <c r="BQ953" t="s">
        <v>13876</v>
      </c>
      <c r="BR953" t="s">
        <v>13876</v>
      </c>
      <c r="BS953" t="s">
        <v>13876</v>
      </c>
      <c r="BT953" t="s">
        <v>13876</v>
      </c>
      <c r="BU953" t="s">
        <v>13876</v>
      </c>
      <c r="BV953" t="s">
        <v>13876</v>
      </c>
      <c r="BW953" t="s">
        <v>13876</v>
      </c>
      <c r="BX953" t="s">
        <v>13876</v>
      </c>
      <c r="BY953" t="s">
        <v>13876</v>
      </c>
      <c r="BZ953" t="s">
        <v>13876</v>
      </c>
      <c r="CA953" t="s">
        <v>13876</v>
      </c>
      <c r="CB953" t="s">
        <v>13876</v>
      </c>
      <c r="CC953" t="s">
        <v>13876</v>
      </c>
      <c r="CD953" t="s">
        <v>13876</v>
      </c>
      <c r="CE953" t="s">
        <v>13876</v>
      </c>
      <c r="CF953" t="s">
        <v>13876</v>
      </c>
      <c r="CG953" t="s">
        <v>13876</v>
      </c>
      <c r="CH953" t="s">
        <v>13876</v>
      </c>
      <c r="CI953" t="s">
        <v>13876</v>
      </c>
      <c r="CJ953" t="s">
        <v>13876</v>
      </c>
      <c r="CK953" t="s">
        <v>13876</v>
      </c>
      <c r="CL953" t="s">
        <v>13876</v>
      </c>
      <c r="CM953" t="s">
        <v>13876</v>
      </c>
      <c r="CN953" t="s">
        <v>13876</v>
      </c>
      <c r="CO953" t="s">
        <v>13876</v>
      </c>
      <c r="CP953" t="s">
        <v>13876</v>
      </c>
      <c r="CQ953" t="s">
        <v>13876</v>
      </c>
      <c r="CR953" t="s">
        <v>13876</v>
      </c>
      <c r="CS953" t="s">
        <v>13876</v>
      </c>
      <c r="CT953" t="s">
        <v>13876</v>
      </c>
    </row>
    <row r="954" spans="1:98" hidden="1">
      <c r="A954" s="632"/>
      <c r="B954" s="555"/>
      <c r="C954" s="554"/>
      <c r="D954" s="554"/>
      <c r="E954" s="336"/>
      <c r="F954" s="336"/>
      <c r="G954" s="336"/>
      <c r="H954" s="554"/>
      <c r="I954" s="336"/>
      <c r="J954" s="336"/>
      <c r="K954" s="336"/>
      <c r="L954" s="336"/>
      <c r="M954" s="336"/>
      <c r="N954" s="336"/>
      <c r="O954" s="632"/>
      <c r="P954" s="632"/>
      <c r="Q954" s="556"/>
      <c r="R954" s="336"/>
      <c r="S954" s="336"/>
      <c r="T954" s="336" t="s">
        <v>13876</v>
      </c>
      <c r="U954" s="336"/>
      <c r="V954" s="632"/>
      <c r="W954" s="551"/>
      <c r="X954" s="551"/>
      <c r="Y954" s="551"/>
      <c r="Z954" s="551"/>
      <c r="AA954" s="551">
        <v>0</v>
      </c>
      <c r="AB954" s="551">
        <v>0</v>
      </c>
      <c r="AC954" s="551">
        <v>0</v>
      </c>
      <c r="AD954" s="552"/>
      <c r="AE954" s="623">
        <v>0</v>
      </c>
      <c r="AQ954" t="s">
        <v>13876</v>
      </c>
      <c r="AR954" t="s">
        <v>13876</v>
      </c>
      <c r="AS954" t="s">
        <v>13876</v>
      </c>
      <c r="AT954" t="s">
        <v>13876</v>
      </c>
      <c r="AU954" t="s">
        <v>13876</v>
      </c>
      <c r="AV954" t="s">
        <v>13876</v>
      </c>
      <c r="AW954" t="s">
        <v>13876</v>
      </c>
      <c r="AX954" t="s">
        <v>13876</v>
      </c>
      <c r="AY954" t="s">
        <v>13876</v>
      </c>
      <c r="AZ954" t="s">
        <v>13876</v>
      </c>
      <c r="BA954" t="s">
        <v>13876</v>
      </c>
      <c r="BB954" t="s">
        <v>13876</v>
      </c>
      <c r="BC954" t="s">
        <v>13876</v>
      </c>
      <c r="BD954" t="s">
        <v>13876</v>
      </c>
      <c r="BE954" t="s">
        <v>13876</v>
      </c>
      <c r="BF954" t="s">
        <v>13876</v>
      </c>
      <c r="BG954" t="s">
        <v>13876</v>
      </c>
      <c r="BH954" t="s">
        <v>13876</v>
      </c>
      <c r="BI954" t="s">
        <v>13876</v>
      </c>
      <c r="BJ954" t="s">
        <v>13876</v>
      </c>
      <c r="BK954" t="s">
        <v>13876</v>
      </c>
      <c r="BL954" t="s">
        <v>13876</v>
      </c>
      <c r="BM954" t="s">
        <v>13876</v>
      </c>
      <c r="BN954" t="s">
        <v>13876</v>
      </c>
      <c r="BO954" t="s">
        <v>13876</v>
      </c>
      <c r="BP954" t="s">
        <v>13876</v>
      </c>
      <c r="BQ954" t="s">
        <v>13876</v>
      </c>
      <c r="BR954" t="s">
        <v>13876</v>
      </c>
      <c r="BS954" t="s">
        <v>13876</v>
      </c>
      <c r="BT954" t="s">
        <v>13876</v>
      </c>
      <c r="BU954" t="s">
        <v>13876</v>
      </c>
      <c r="BV954" t="s">
        <v>13876</v>
      </c>
      <c r="BW954" t="s">
        <v>13876</v>
      </c>
      <c r="BX954" t="s">
        <v>13876</v>
      </c>
      <c r="BY954" t="s">
        <v>13876</v>
      </c>
      <c r="BZ954" t="s">
        <v>13876</v>
      </c>
      <c r="CA954" t="s">
        <v>13876</v>
      </c>
      <c r="CB954" t="s">
        <v>13876</v>
      </c>
      <c r="CC954" t="s">
        <v>13876</v>
      </c>
      <c r="CD954" t="s">
        <v>13876</v>
      </c>
      <c r="CE954" t="s">
        <v>13876</v>
      </c>
      <c r="CF954" t="s">
        <v>13876</v>
      </c>
      <c r="CG954" t="s">
        <v>13876</v>
      </c>
      <c r="CH954" t="s">
        <v>13876</v>
      </c>
      <c r="CI954" t="s">
        <v>13876</v>
      </c>
      <c r="CJ954" t="s">
        <v>13876</v>
      </c>
      <c r="CK954" t="s">
        <v>13876</v>
      </c>
      <c r="CL954" t="s">
        <v>13876</v>
      </c>
      <c r="CM954" t="s">
        <v>13876</v>
      </c>
      <c r="CN954" t="s">
        <v>13876</v>
      </c>
      <c r="CO954" t="s">
        <v>13876</v>
      </c>
      <c r="CP954" t="s">
        <v>13876</v>
      </c>
      <c r="CQ954" t="s">
        <v>13876</v>
      </c>
      <c r="CR954" t="s">
        <v>13876</v>
      </c>
      <c r="CS954" t="s">
        <v>13876</v>
      </c>
      <c r="CT954" t="s">
        <v>13876</v>
      </c>
    </row>
    <row r="955" spans="1:98" hidden="1">
      <c r="A955" s="1088">
        <v>211</v>
      </c>
      <c r="B955" s="554" t="s">
        <v>11381</v>
      </c>
      <c r="C955" s="554" t="s">
        <v>14258</v>
      </c>
      <c r="D955" s="554" t="s">
        <v>11385</v>
      </c>
      <c r="E955" s="336" t="s">
        <v>368</v>
      </c>
      <c r="F955" s="336" t="s">
        <v>14259</v>
      </c>
      <c r="G955" s="336">
        <v>2951271572</v>
      </c>
      <c r="H955" s="554" t="s">
        <v>12795</v>
      </c>
      <c r="I955" s="336" t="s">
        <v>126</v>
      </c>
      <c r="J955" s="336" t="s">
        <v>13659</v>
      </c>
      <c r="K955" s="336" t="s">
        <v>13546</v>
      </c>
      <c r="L955" s="336" t="s">
        <v>13658</v>
      </c>
      <c r="M955" s="336" t="s">
        <v>13659</v>
      </c>
      <c r="N955" s="336" t="s">
        <v>13549</v>
      </c>
      <c r="O955" s="632" t="s">
        <v>13661</v>
      </c>
      <c r="P955" s="632"/>
      <c r="Q955" s="556">
        <v>44620</v>
      </c>
      <c r="R955" s="336"/>
      <c r="S955" s="557">
        <v>44670</v>
      </c>
      <c r="T955" s="336" t="s">
        <v>16033</v>
      </c>
      <c r="U955" s="625">
        <v>108</v>
      </c>
      <c r="V955" s="1088">
        <v>108</v>
      </c>
      <c r="W955" s="551">
        <v>130987</v>
      </c>
      <c r="X955" s="551">
        <v>47860</v>
      </c>
      <c r="Y955" s="551">
        <v>49540</v>
      </c>
      <c r="Z955" s="551">
        <v>53985</v>
      </c>
      <c r="AA955" s="551">
        <v>56777</v>
      </c>
      <c r="AB955" s="551">
        <v>60810</v>
      </c>
      <c r="AC955" s="551" t="s">
        <v>13876</v>
      </c>
      <c r="AD955" s="552" t="s">
        <v>13876</v>
      </c>
      <c r="AE955" s="623">
        <v>399959</v>
      </c>
      <c r="AF955" t="s">
        <v>11380</v>
      </c>
      <c r="AG955" t="s">
        <v>12080</v>
      </c>
      <c r="AH955" t="s">
        <v>12794</v>
      </c>
      <c r="AQ955" t="s">
        <v>13876</v>
      </c>
      <c r="AR955" t="s">
        <v>15289</v>
      </c>
      <c r="AS955" t="s">
        <v>15284</v>
      </c>
      <c r="AT955" t="s">
        <v>15288</v>
      </c>
      <c r="AU955" t="s">
        <v>15294</v>
      </c>
      <c r="AV955" t="s">
        <v>15285</v>
      </c>
      <c r="AW955" t="s">
        <v>15287</v>
      </c>
      <c r="AX955" t="s">
        <v>13876</v>
      </c>
      <c r="AY955" t="s">
        <v>13876</v>
      </c>
      <c r="AZ955" t="s">
        <v>15291</v>
      </c>
      <c r="BA955" t="s">
        <v>15287</v>
      </c>
      <c r="BB955" t="s">
        <v>15285</v>
      </c>
      <c r="BC955" t="s">
        <v>15290</v>
      </c>
      <c r="BD955" t="s">
        <v>15288</v>
      </c>
      <c r="BE955" t="s">
        <v>13876</v>
      </c>
      <c r="BF955" t="s">
        <v>13876</v>
      </c>
      <c r="BG955" t="s">
        <v>15291</v>
      </c>
      <c r="BH955" t="s">
        <v>15294</v>
      </c>
      <c r="BI955" t="s">
        <v>15286</v>
      </c>
      <c r="BJ955" t="s">
        <v>15291</v>
      </c>
      <c r="BK955" t="s">
        <v>15288</v>
      </c>
      <c r="BL955" t="s">
        <v>13876</v>
      </c>
      <c r="BM955" t="s">
        <v>13876</v>
      </c>
      <c r="BN955" t="s">
        <v>15286</v>
      </c>
      <c r="BO955" t="s">
        <v>15284</v>
      </c>
      <c r="BP955" t="s">
        <v>15294</v>
      </c>
      <c r="BQ955" t="s">
        <v>15285</v>
      </c>
      <c r="BR955" t="s">
        <v>15286</v>
      </c>
      <c r="BS955" t="s">
        <v>13876</v>
      </c>
      <c r="BT955" t="s">
        <v>13876</v>
      </c>
      <c r="BU955" t="s">
        <v>15286</v>
      </c>
      <c r="BV955" t="s">
        <v>15290</v>
      </c>
      <c r="BW955" t="s">
        <v>15287</v>
      </c>
      <c r="BX955" t="s">
        <v>15287</v>
      </c>
      <c r="BY955" t="s">
        <v>15287</v>
      </c>
      <c r="BZ955" t="s">
        <v>13876</v>
      </c>
      <c r="CA955" t="s">
        <v>13876</v>
      </c>
      <c r="CB955" t="s">
        <v>15290</v>
      </c>
      <c r="CC955" t="s">
        <v>15288</v>
      </c>
      <c r="CD955" t="s">
        <v>15285</v>
      </c>
      <c r="CE955" t="s">
        <v>15289</v>
      </c>
      <c r="CF955" t="s">
        <v>15288</v>
      </c>
      <c r="CG955" t="s">
        <v>13876</v>
      </c>
      <c r="CH955" t="s">
        <v>13876</v>
      </c>
      <c r="CI955" t="s">
        <v>13876</v>
      </c>
      <c r="CJ955" t="s">
        <v>13876</v>
      </c>
      <c r="CK955" t="s">
        <v>13876</v>
      </c>
      <c r="CL955" t="s">
        <v>13876</v>
      </c>
      <c r="CM955" t="s">
        <v>13876</v>
      </c>
      <c r="CN955" t="s">
        <v>13876</v>
      </c>
      <c r="CO955" t="s">
        <v>13876</v>
      </c>
      <c r="CP955" t="s">
        <v>13876</v>
      </c>
      <c r="CQ955" t="s">
        <v>13876</v>
      </c>
      <c r="CR955" t="s">
        <v>13876</v>
      </c>
      <c r="CS955" t="s">
        <v>13876</v>
      </c>
      <c r="CT955" t="s">
        <v>13876</v>
      </c>
    </row>
    <row r="956" spans="1:98" hidden="1">
      <c r="A956" s="1088"/>
      <c r="B956" s="554" t="s">
        <v>11381</v>
      </c>
      <c r="C956" s="554" t="s">
        <v>14258</v>
      </c>
      <c r="D956" s="554" t="s">
        <v>11382</v>
      </c>
      <c r="E956" s="336" t="s">
        <v>368</v>
      </c>
      <c r="F956" s="336" t="s">
        <v>12081</v>
      </c>
      <c r="G956" s="336">
        <v>2951371067</v>
      </c>
      <c r="H956" s="554" t="s">
        <v>12792</v>
      </c>
      <c r="I956" s="336" t="s">
        <v>126</v>
      </c>
      <c r="J956" s="336" t="s">
        <v>13659</v>
      </c>
      <c r="K956" s="336" t="s">
        <v>13546</v>
      </c>
      <c r="L956" s="336" t="s">
        <v>13658</v>
      </c>
      <c r="M956" s="336" t="s">
        <v>13659</v>
      </c>
      <c r="N956" s="336" t="s">
        <v>13549</v>
      </c>
      <c r="O956" s="632" t="s">
        <v>13661</v>
      </c>
      <c r="P956" s="632"/>
      <c r="Q956" s="556">
        <v>44620</v>
      </c>
      <c r="R956" s="336"/>
      <c r="S956" s="557">
        <v>44670</v>
      </c>
      <c r="T956" s="336" t="s">
        <v>16034</v>
      </c>
      <c r="U956" s="609">
        <v>108</v>
      </c>
      <c r="V956" s="1088"/>
      <c r="W956" s="551">
        <v>183732</v>
      </c>
      <c r="X956" s="551">
        <v>64518</v>
      </c>
      <c r="Y956" s="551">
        <v>62740</v>
      </c>
      <c r="Z956" s="551">
        <v>74936</v>
      </c>
      <c r="AA956" s="551">
        <v>84923</v>
      </c>
      <c r="AB956" s="551">
        <v>73721</v>
      </c>
      <c r="AC956" s="551">
        <v>211</v>
      </c>
      <c r="AD956" s="552" t="s">
        <v>13876</v>
      </c>
      <c r="AE956" s="623">
        <v>544781</v>
      </c>
      <c r="AF956" t="s">
        <v>11380</v>
      </c>
      <c r="AG956" t="s">
        <v>12080</v>
      </c>
      <c r="AH956" t="s">
        <v>12791</v>
      </c>
      <c r="AQ956" t="s">
        <v>13876</v>
      </c>
      <c r="AR956" t="s">
        <v>15289</v>
      </c>
      <c r="AS956" t="s">
        <v>15285</v>
      </c>
      <c r="AT956" t="s">
        <v>15284</v>
      </c>
      <c r="AU956" t="s">
        <v>15287</v>
      </c>
      <c r="AV956" t="s">
        <v>15284</v>
      </c>
      <c r="AW956" t="s">
        <v>15292</v>
      </c>
      <c r="AX956" t="s">
        <v>13876</v>
      </c>
      <c r="AY956" t="s">
        <v>13876</v>
      </c>
      <c r="AZ956" t="s">
        <v>15290</v>
      </c>
      <c r="BA956" t="s">
        <v>15291</v>
      </c>
      <c r="BB956" t="s">
        <v>15286</v>
      </c>
      <c r="BC956" t="s">
        <v>15289</v>
      </c>
      <c r="BD956" t="s">
        <v>15285</v>
      </c>
      <c r="BE956" t="s">
        <v>13876</v>
      </c>
      <c r="BF956" t="s">
        <v>13876</v>
      </c>
      <c r="BG956" t="s">
        <v>15290</v>
      </c>
      <c r="BH956" t="s">
        <v>15292</v>
      </c>
      <c r="BI956" t="s">
        <v>15287</v>
      </c>
      <c r="BJ956" t="s">
        <v>15291</v>
      </c>
      <c r="BK956" t="s">
        <v>15288</v>
      </c>
      <c r="BL956" t="s">
        <v>13876</v>
      </c>
      <c r="BM956" t="s">
        <v>13876</v>
      </c>
      <c r="BN956" t="s">
        <v>15287</v>
      </c>
      <c r="BO956" t="s">
        <v>15291</v>
      </c>
      <c r="BP956" t="s">
        <v>15294</v>
      </c>
      <c r="BQ956" t="s">
        <v>15284</v>
      </c>
      <c r="BR956" t="s">
        <v>15290</v>
      </c>
      <c r="BS956" t="s">
        <v>13876</v>
      </c>
      <c r="BT956" t="s">
        <v>13876</v>
      </c>
      <c r="BU956" t="s">
        <v>15285</v>
      </c>
      <c r="BV956" t="s">
        <v>15291</v>
      </c>
      <c r="BW956" t="s">
        <v>15294</v>
      </c>
      <c r="BX956" t="s">
        <v>15292</v>
      </c>
      <c r="BY956" t="s">
        <v>15284</v>
      </c>
      <c r="BZ956" t="s">
        <v>13876</v>
      </c>
      <c r="CA956" t="s">
        <v>13876</v>
      </c>
      <c r="CB956" t="s">
        <v>15287</v>
      </c>
      <c r="CC956" t="s">
        <v>15284</v>
      </c>
      <c r="CD956" t="s">
        <v>15287</v>
      </c>
      <c r="CE956" t="s">
        <v>15292</v>
      </c>
      <c r="CF956" t="s">
        <v>15289</v>
      </c>
      <c r="CG956" t="s">
        <v>13876</v>
      </c>
      <c r="CH956" t="s">
        <v>13876</v>
      </c>
      <c r="CI956" t="s">
        <v>13876</v>
      </c>
      <c r="CJ956" t="s">
        <v>13876</v>
      </c>
      <c r="CK956" t="s">
        <v>15292</v>
      </c>
      <c r="CL956" t="s">
        <v>15289</v>
      </c>
      <c r="CM956" t="s">
        <v>15289</v>
      </c>
      <c r="CN956" t="s">
        <v>13876</v>
      </c>
      <c r="CO956" t="s">
        <v>13876</v>
      </c>
      <c r="CP956" t="s">
        <v>13876</v>
      </c>
      <c r="CQ956" t="s">
        <v>13876</v>
      </c>
      <c r="CR956" t="s">
        <v>13876</v>
      </c>
      <c r="CS956" t="s">
        <v>13876</v>
      </c>
      <c r="CT956" t="s">
        <v>13876</v>
      </c>
    </row>
    <row r="957" spans="1:98" hidden="1">
      <c r="A957" s="632"/>
      <c r="B957" s="555"/>
      <c r="C957" s="554"/>
      <c r="D957" s="554"/>
      <c r="E957" s="336"/>
      <c r="F957" s="336"/>
      <c r="G957" s="336"/>
      <c r="H957" s="554"/>
      <c r="I957" s="336"/>
      <c r="J957" s="336"/>
      <c r="K957" s="336"/>
      <c r="L957" s="336"/>
      <c r="M957" s="336"/>
      <c r="N957" s="336"/>
      <c r="O957" s="632"/>
      <c r="P957" s="632"/>
      <c r="Q957" s="556"/>
      <c r="R957" s="336"/>
      <c r="S957" s="336"/>
      <c r="T957" s="336" t="s">
        <v>13876</v>
      </c>
      <c r="U957" s="336"/>
      <c r="V957" s="632"/>
      <c r="W957" s="551"/>
      <c r="X957" s="551"/>
      <c r="Y957" s="551"/>
      <c r="Z957" s="551"/>
      <c r="AA957" s="551">
        <v>0</v>
      </c>
      <c r="AB957" s="551">
        <v>0</v>
      </c>
      <c r="AC957" s="551">
        <v>0</v>
      </c>
      <c r="AD957" s="552"/>
      <c r="AE957" s="623">
        <v>0</v>
      </c>
      <c r="AQ957" t="s">
        <v>13876</v>
      </c>
      <c r="AR957" t="s">
        <v>13876</v>
      </c>
      <c r="AS957" t="s">
        <v>13876</v>
      </c>
      <c r="AT957" t="s">
        <v>13876</v>
      </c>
      <c r="AU957" t="s">
        <v>13876</v>
      </c>
      <c r="AV957" t="s">
        <v>13876</v>
      </c>
      <c r="AW957" t="s">
        <v>13876</v>
      </c>
      <c r="AX957" t="s">
        <v>13876</v>
      </c>
      <c r="AY957" t="s">
        <v>13876</v>
      </c>
      <c r="AZ957" t="s">
        <v>13876</v>
      </c>
      <c r="BA957" t="s">
        <v>13876</v>
      </c>
      <c r="BB957" t="s">
        <v>13876</v>
      </c>
      <c r="BC957" t="s">
        <v>13876</v>
      </c>
      <c r="BD957" t="s">
        <v>13876</v>
      </c>
      <c r="BE957" t="s">
        <v>13876</v>
      </c>
      <c r="BF957" t="s">
        <v>13876</v>
      </c>
      <c r="BG957" t="s">
        <v>13876</v>
      </c>
      <c r="BH957" t="s">
        <v>13876</v>
      </c>
      <c r="BI957" t="s">
        <v>13876</v>
      </c>
      <c r="BJ957" t="s">
        <v>13876</v>
      </c>
      <c r="BK957" t="s">
        <v>13876</v>
      </c>
      <c r="BL957" t="s">
        <v>13876</v>
      </c>
      <c r="BM957" t="s">
        <v>13876</v>
      </c>
      <c r="BN957" t="s">
        <v>13876</v>
      </c>
      <c r="BO957" t="s">
        <v>13876</v>
      </c>
      <c r="BP957" t="s">
        <v>13876</v>
      </c>
      <c r="BQ957" t="s">
        <v>13876</v>
      </c>
      <c r="BR957" t="s">
        <v>13876</v>
      </c>
      <c r="BS957" t="s">
        <v>13876</v>
      </c>
      <c r="BT957" t="s">
        <v>13876</v>
      </c>
      <c r="BU957" t="s">
        <v>13876</v>
      </c>
      <c r="BV957" t="s">
        <v>13876</v>
      </c>
      <c r="BW957" t="s">
        <v>13876</v>
      </c>
      <c r="BX957" t="s">
        <v>13876</v>
      </c>
      <c r="BY957" t="s">
        <v>13876</v>
      </c>
      <c r="BZ957" t="s">
        <v>13876</v>
      </c>
      <c r="CA957" t="s">
        <v>13876</v>
      </c>
      <c r="CB957" t="s">
        <v>13876</v>
      </c>
      <c r="CC957" t="s">
        <v>13876</v>
      </c>
      <c r="CD957" t="s">
        <v>13876</v>
      </c>
      <c r="CE957" t="s">
        <v>13876</v>
      </c>
      <c r="CF957" t="s">
        <v>13876</v>
      </c>
      <c r="CG957" t="s">
        <v>13876</v>
      </c>
      <c r="CH957" t="s">
        <v>13876</v>
      </c>
      <c r="CI957" t="s">
        <v>13876</v>
      </c>
      <c r="CJ957" t="s">
        <v>13876</v>
      </c>
      <c r="CK957" t="s">
        <v>13876</v>
      </c>
      <c r="CL957" t="s">
        <v>13876</v>
      </c>
      <c r="CM957" t="s">
        <v>13876</v>
      </c>
      <c r="CN957" t="s">
        <v>13876</v>
      </c>
      <c r="CO957" t="s">
        <v>13876</v>
      </c>
      <c r="CP957" t="s">
        <v>13876</v>
      </c>
      <c r="CQ957" t="s">
        <v>13876</v>
      </c>
      <c r="CR957" t="s">
        <v>13876</v>
      </c>
      <c r="CS957" t="s">
        <v>13876</v>
      </c>
      <c r="CT957" t="s">
        <v>13876</v>
      </c>
    </row>
    <row r="958" spans="1:98" hidden="1">
      <c r="A958" s="632">
        <v>212</v>
      </c>
      <c r="B958" s="554" t="s">
        <v>2245</v>
      </c>
      <c r="C958" s="554" t="s">
        <v>2246</v>
      </c>
      <c r="D958" s="554" t="s">
        <v>2247</v>
      </c>
      <c r="E958" s="336" t="s">
        <v>368</v>
      </c>
      <c r="F958" s="336" t="s">
        <v>14260</v>
      </c>
      <c r="G958" s="336">
        <v>2910102942</v>
      </c>
      <c r="H958" s="554" t="s">
        <v>2254</v>
      </c>
      <c r="I958" s="336" t="s">
        <v>118</v>
      </c>
      <c r="J958" s="336" t="s">
        <v>13659</v>
      </c>
      <c r="K958" s="336" t="s">
        <v>13547</v>
      </c>
      <c r="L958" s="336" t="s">
        <v>13658</v>
      </c>
      <c r="M958" s="336"/>
      <c r="N958" s="336"/>
      <c r="O958" s="632"/>
      <c r="P958" s="632"/>
      <c r="Q958" s="632"/>
      <c r="R958" s="336"/>
      <c r="S958" s="336"/>
      <c r="T958" s="336" t="s">
        <v>16035</v>
      </c>
      <c r="U958" s="336"/>
      <c r="V958" s="632"/>
      <c r="W958" s="551" t="s">
        <v>13876</v>
      </c>
      <c r="X958" s="551" t="s">
        <v>13876</v>
      </c>
      <c r="Y958" s="551" t="s">
        <v>13876</v>
      </c>
      <c r="Z958" s="551" t="s">
        <v>13876</v>
      </c>
      <c r="AA958" s="551" t="s">
        <v>13876</v>
      </c>
      <c r="AB958" s="551" t="s">
        <v>13876</v>
      </c>
      <c r="AC958" s="551" t="s">
        <v>13876</v>
      </c>
      <c r="AD958" s="552" t="s">
        <v>13876</v>
      </c>
      <c r="AE958" s="623">
        <v>0</v>
      </c>
      <c r="AF958" t="s">
        <v>978</v>
      </c>
      <c r="AG958" t="s">
        <v>2250</v>
      </c>
      <c r="AH958" t="s">
        <v>2253</v>
      </c>
      <c r="AQ958" t="s">
        <v>13876</v>
      </c>
      <c r="AR958" t="s">
        <v>13876</v>
      </c>
      <c r="AS958" t="s">
        <v>13876</v>
      </c>
      <c r="AT958" t="s">
        <v>13876</v>
      </c>
      <c r="AU958" t="s">
        <v>13876</v>
      </c>
      <c r="AV958" t="s">
        <v>13876</v>
      </c>
      <c r="AW958" t="s">
        <v>13876</v>
      </c>
      <c r="AX958" t="s">
        <v>13876</v>
      </c>
      <c r="AY958" t="s">
        <v>13876</v>
      </c>
      <c r="AZ958" t="s">
        <v>13876</v>
      </c>
      <c r="BA958" t="s">
        <v>13876</v>
      </c>
      <c r="BB958" t="s">
        <v>13876</v>
      </c>
      <c r="BC958" t="s">
        <v>13876</v>
      </c>
      <c r="BD958" t="s">
        <v>13876</v>
      </c>
      <c r="BE958" t="s">
        <v>13876</v>
      </c>
      <c r="BF958" t="s">
        <v>13876</v>
      </c>
      <c r="BG958" t="s">
        <v>13876</v>
      </c>
      <c r="BH958" t="s">
        <v>13876</v>
      </c>
      <c r="BI958" t="s">
        <v>13876</v>
      </c>
      <c r="BJ958" t="s">
        <v>13876</v>
      </c>
      <c r="BK958" t="s">
        <v>13876</v>
      </c>
      <c r="BL958" t="s">
        <v>13876</v>
      </c>
      <c r="BM958" t="s">
        <v>13876</v>
      </c>
      <c r="BN958" t="s">
        <v>13876</v>
      </c>
      <c r="BO958" t="s">
        <v>13876</v>
      </c>
      <c r="BP958" t="s">
        <v>13876</v>
      </c>
      <c r="BQ958" t="s">
        <v>13876</v>
      </c>
      <c r="BR958" t="s">
        <v>13876</v>
      </c>
      <c r="BS958" t="s">
        <v>13876</v>
      </c>
      <c r="BT958" t="s">
        <v>13876</v>
      </c>
      <c r="BU958" t="s">
        <v>13876</v>
      </c>
      <c r="BV958" t="s">
        <v>13876</v>
      </c>
      <c r="BW958" t="s">
        <v>13876</v>
      </c>
      <c r="BX958" t="s">
        <v>13876</v>
      </c>
      <c r="BY958" t="s">
        <v>13876</v>
      </c>
      <c r="BZ958" t="s">
        <v>13876</v>
      </c>
      <c r="CA958" t="s">
        <v>13876</v>
      </c>
      <c r="CB958" t="s">
        <v>13876</v>
      </c>
      <c r="CC958" t="s">
        <v>13876</v>
      </c>
      <c r="CD958" t="s">
        <v>13876</v>
      </c>
      <c r="CE958" t="s">
        <v>13876</v>
      </c>
      <c r="CF958" t="s">
        <v>13876</v>
      </c>
      <c r="CG958" t="s">
        <v>13876</v>
      </c>
      <c r="CH958" t="s">
        <v>13876</v>
      </c>
      <c r="CI958" t="s">
        <v>13876</v>
      </c>
      <c r="CJ958" t="s">
        <v>13876</v>
      </c>
      <c r="CK958" t="s">
        <v>13876</v>
      </c>
      <c r="CL958" t="s">
        <v>13876</v>
      </c>
      <c r="CM958" t="s">
        <v>13876</v>
      </c>
      <c r="CN958" t="s">
        <v>13876</v>
      </c>
      <c r="CO958" t="s">
        <v>13876</v>
      </c>
      <c r="CP958" t="s">
        <v>13876</v>
      </c>
      <c r="CQ958" t="s">
        <v>13876</v>
      </c>
      <c r="CR958" t="s">
        <v>13876</v>
      </c>
      <c r="CS958" t="s">
        <v>13876</v>
      </c>
      <c r="CT958" t="s">
        <v>13876</v>
      </c>
    </row>
    <row r="959" spans="1:98" hidden="1">
      <c r="A959" s="632"/>
      <c r="B959" s="555"/>
      <c r="C959" s="554"/>
      <c r="D959" s="554"/>
      <c r="E959" s="336"/>
      <c r="F959" s="336"/>
      <c r="G959" s="336"/>
      <c r="H959" s="554"/>
      <c r="I959" s="336"/>
      <c r="J959" s="336"/>
      <c r="K959" s="336"/>
      <c r="L959" s="336"/>
      <c r="M959" s="336"/>
      <c r="N959" s="336"/>
      <c r="O959" s="632"/>
      <c r="P959" s="632"/>
      <c r="Q959" s="632"/>
      <c r="R959" s="336"/>
      <c r="S959" s="336"/>
      <c r="T959" s="336" t="s">
        <v>13876</v>
      </c>
      <c r="U959" s="336"/>
      <c r="V959" s="632"/>
      <c r="W959" s="551"/>
      <c r="X959" s="551"/>
      <c r="Y959" s="551"/>
      <c r="Z959" s="551"/>
      <c r="AA959" s="551">
        <v>0</v>
      </c>
      <c r="AB959" s="551">
        <v>0</v>
      </c>
      <c r="AC959" s="551">
        <v>0</v>
      </c>
      <c r="AD959" s="552"/>
      <c r="AE959" s="623">
        <v>0</v>
      </c>
      <c r="AQ959" t="s">
        <v>13876</v>
      </c>
      <c r="AR959" t="s">
        <v>13876</v>
      </c>
      <c r="AS959" t="s">
        <v>13876</v>
      </c>
      <c r="AT959" t="s">
        <v>13876</v>
      </c>
      <c r="AU959" t="s">
        <v>13876</v>
      </c>
      <c r="AV959" t="s">
        <v>13876</v>
      </c>
      <c r="AW959" t="s">
        <v>13876</v>
      </c>
      <c r="AX959" t="s">
        <v>13876</v>
      </c>
      <c r="AY959" t="s">
        <v>13876</v>
      </c>
      <c r="AZ959" t="s">
        <v>13876</v>
      </c>
      <c r="BA959" t="s">
        <v>13876</v>
      </c>
      <c r="BB959" t="s">
        <v>13876</v>
      </c>
      <c r="BC959" t="s">
        <v>13876</v>
      </c>
      <c r="BD959" t="s">
        <v>13876</v>
      </c>
      <c r="BE959" t="s">
        <v>13876</v>
      </c>
      <c r="BF959" t="s">
        <v>13876</v>
      </c>
      <c r="BG959" t="s">
        <v>13876</v>
      </c>
      <c r="BH959" t="s">
        <v>13876</v>
      </c>
      <c r="BI959" t="s">
        <v>13876</v>
      </c>
      <c r="BJ959" t="s">
        <v>13876</v>
      </c>
      <c r="BK959" t="s">
        <v>13876</v>
      </c>
      <c r="BL959" t="s">
        <v>13876</v>
      </c>
      <c r="BM959" t="s">
        <v>13876</v>
      </c>
      <c r="BN959" t="s">
        <v>13876</v>
      </c>
      <c r="BO959" t="s">
        <v>13876</v>
      </c>
      <c r="BP959" t="s">
        <v>13876</v>
      </c>
      <c r="BQ959" t="s">
        <v>13876</v>
      </c>
      <c r="BR959" t="s">
        <v>13876</v>
      </c>
      <c r="BS959" t="s">
        <v>13876</v>
      </c>
      <c r="BT959" t="s">
        <v>13876</v>
      </c>
      <c r="BU959" t="s">
        <v>13876</v>
      </c>
      <c r="BV959" t="s">
        <v>13876</v>
      </c>
      <c r="BW959" t="s">
        <v>13876</v>
      </c>
      <c r="BX959" t="s">
        <v>13876</v>
      </c>
      <c r="BY959" t="s">
        <v>13876</v>
      </c>
      <c r="BZ959" t="s">
        <v>13876</v>
      </c>
      <c r="CA959" t="s">
        <v>13876</v>
      </c>
      <c r="CB959" t="s">
        <v>13876</v>
      </c>
      <c r="CC959" t="s">
        <v>13876</v>
      </c>
      <c r="CD959" t="s">
        <v>13876</v>
      </c>
      <c r="CE959" t="s">
        <v>13876</v>
      </c>
      <c r="CF959" t="s">
        <v>13876</v>
      </c>
      <c r="CG959" t="s">
        <v>13876</v>
      </c>
      <c r="CH959" t="s">
        <v>13876</v>
      </c>
      <c r="CI959" t="s">
        <v>13876</v>
      </c>
      <c r="CJ959" t="s">
        <v>13876</v>
      </c>
      <c r="CK959" t="s">
        <v>13876</v>
      </c>
      <c r="CL959" t="s">
        <v>13876</v>
      </c>
      <c r="CM959" t="s">
        <v>13876</v>
      </c>
      <c r="CN959" t="s">
        <v>13876</v>
      </c>
      <c r="CO959" t="s">
        <v>13876</v>
      </c>
      <c r="CP959" t="s">
        <v>13876</v>
      </c>
      <c r="CQ959" t="s">
        <v>13876</v>
      </c>
      <c r="CR959" t="s">
        <v>13876</v>
      </c>
      <c r="CS959" t="s">
        <v>13876</v>
      </c>
      <c r="CT959" t="s">
        <v>13876</v>
      </c>
    </row>
    <row r="960" spans="1:98" s="604" customFormat="1" hidden="1">
      <c r="A960" s="1092">
        <v>213</v>
      </c>
      <c r="B960" s="598" t="s">
        <v>14261</v>
      </c>
      <c r="C960" s="598" t="s">
        <v>6173</v>
      </c>
      <c r="D960" s="598" t="s">
        <v>6174</v>
      </c>
      <c r="E960" s="599" t="s">
        <v>368</v>
      </c>
      <c r="F960" s="599" t="s">
        <v>14262</v>
      </c>
      <c r="G960" s="599">
        <v>2910900659</v>
      </c>
      <c r="H960" s="598" t="s">
        <v>6181</v>
      </c>
      <c r="I960" s="599" t="s">
        <v>113</v>
      </c>
      <c r="J960" s="599" t="s">
        <v>13659</v>
      </c>
      <c r="K960" s="599" t="s">
        <v>13546</v>
      </c>
      <c r="L960" s="336" t="s">
        <v>13658</v>
      </c>
      <c r="M960" s="336" t="s">
        <v>13659</v>
      </c>
      <c r="N960" s="336" t="s">
        <v>13549</v>
      </c>
      <c r="O960" s="635"/>
      <c r="P960" s="635" t="s">
        <v>13661</v>
      </c>
      <c r="Q960" s="600">
        <v>44628</v>
      </c>
      <c r="R960" s="601" t="s">
        <v>14263</v>
      </c>
      <c r="S960" s="601" t="s">
        <v>14263</v>
      </c>
      <c r="T960" s="336" t="s">
        <v>16036</v>
      </c>
      <c r="U960" s="625">
        <v>109</v>
      </c>
      <c r="V960" s="1092">
        <v>109</v>
      </c>
      <c r="W960" s="602" t="s">
        <v>13876</v>
      </c>
      <c r="X960" s="602" t="s">
        <v>13876</v>
      </c>
      <c r="Y960" s="602" t="s">
        <v>13876</v>
      </c>
      <c r="Z960" s="551" t="s">
        <v>13876</v>
      </c>
      <c r="AA960" s="551" t="s">
        <v>13876</v>
      </c>
      <c r="AB960" s="551" t="s">
        <v>13876</v>
      </c>
      <c r="AC960" s="551" t="s">
        <v>13876</v>
      </c>
      <c r="AD960" s="603" t="s">
        <v>13876</v>
      </c>
      <c r="AE960" s="623">
        <v>0</v>
      </c>
      <c r="AF960" s="604" t="s">
        <v>6171</v>
      </c>
      <c r="AG960" s="604" t="s">
        <v>6177</v>
      </c>
      <c r="AH960" s="604" t="s">
        <v>6180</v>
      </c>
      <c r="AJ960" s="605"/>
      <c r="AK960" s="605"/>
      <c r="AL960" s="605"/>
      <c r="AM960" s="605"/>
      <c r="AN960" s="605"/>
      <c r="AO960" s="605"/>
      <c r="AP960"/>
      <c r="AQ960" t="s">
        <v>13876</v>
      </c>
      <c r="AR960" s="604" t="s">
        <v>13876</v>
      </c>
      <c r="AS960" s="604" t="s">
        <v>13876</v>
      </c>
      <c r="AT960" s="604" t="s">
        <v>13876</v>
      </c>
      <c r="AU960" s="604" t="s">
        <v>13876</v>
      </c>
      <c r="AV960" s="604" t="s">
        <v>13876</v>
      </c>
      <c r="AW960" s="604" t="s">
        <v>13876</v>
      </c>
      <c r="AX960" t="s">
        <v>13876</v>
      </c>
      <c r="AY960" s="604" t="s">
        <v>13876</v>
      </c>
      <c r="AZ960" s="604" t="s">
        <v>13876</v>
      </c>
      <c r="BA960" s="604" t="s">
        <v>13876</v>
      </c>
      <c r="BB960" s="604" t="s">
        <v>13876</v>
      </c>
      <c r="BC960" s="604" t="s">
        <v>13876</v>
      </c>
      <c r="BD960" s="604" t="s">
        <v>13876</v>
      </c>
      <c r="BE960" t="s">
        <v>13876</v>
      </c>
      <c r="BF960" s="604" t="s">
        <v>13876</v>
      </c>
      <c r="BG960" s="604" t="s">
        <v>13876</v>
      </c>
      <c r="BH960" s="604" t="s">
        <v>13876</v>
      </c>
      <c r="BI960" s="604" t="s">
        <v>13876</v>
      </c>
      <c r="BJ960" s="604" t="s">
        <v>13876</v>
      </c>
      <c r="BK960" s="604" t="s">
        <v>13876</v>
      </c>
      <c r="BL960" t="s">
        <v>13876</v>
      </c>
      <c r="BM960" s="604" t="s">
        <v>13876</v>
      </c>
      <c r="BN960" s="604" t="s">
        <v>13876</v>
      </c>
      <c r="BO960" s="604" t="s">
        <v>13876</v>
      </c>
      <c r="BP960" s="604" t="s">
        <v>13876</v>
      </c>
      <c r="BQ960" s="604" t="s">
        <v>13876</v>
      </c>
      <c r="BR960" s="604" t="s">
        <v>13876</v>
      </c>
      <c r="BS960" t="s">
        <v>13876</v>
      </c>
      <c r="BT960" s="604" t="s">
        <v>13876</v>
      </c>
      <c r="BU960" s="604" t="s">
        <v>13876</v>
      </c>
      <c r="BV960" s="604" t="s">
        <v>13876</v>
      </c>
      <c r="BW960" s="604" t="s">
        <v>13876</v>
      </c>
      <c r="BX960" s="604" t="s">
        <v>13876</v>
      </c>
      <c r="BY960" s="604" t="s">
        <v>13876</v>
      </c>
      <c r="BZ960" t="s">
        <v>13876</v>
      </c>
      <c r="CA960" s="604" t="s">
        <v>13876</v>
      </c>
      <c r="CB960" s="604" t="s">
        <v>13876</v>
      </c>
      <c r="CC960" s="604" t="s">
        <v>13876</v>
      </c>
      <c r="CD960" s="604" t="s">
        <v>13876</v>
      </c>
      <c r="CE960" s="604" t="s">
        <v>13876</v>
      </c>
      <c r="CF960" s="604" t="s">
        <v>13876</v>
      </c>
      <c r="CG960" t="s">
        <v>13876</v>
      </c>
      <c r="CH960" s="604" t="s">
        <v>13876</v>
      </c>
      <c r="CI960" s="604" t="s">
        <v>13876</v>
      </c>
      <c r="CJ960" s="604" t="s">
        <v>13876</v>
      </c>
      <c r="CK960" s="604" t="s">
        <v>13876</v>
      </c>
      <c r="CL960" s="604" t="s">
        <v>13876</v>
      </c>
      <c r="CM960" s="604" t="s">
        <v>13876</v>
      </c>
      <c r="CN960" t="s">
        <v>13876</v>
      </c>
      <c r="CO960" s="604" t="s">
        <v>13876</v>
      </c>
      <c r="CP960" s="604" t="s">
        <v>13876</v>
      </c>
      <c r="CQ960" s="604" t="s">
        <v>13876</v>
      </c>
      <c r="CR960" s="604" t="s">
        <v>13876</v>
      </c>
      <c r="CS960" s="604" t="s">
        <v>13876</v>
      </c>
      <c r="CT960" s="604" t="s">
        <v>13876</v>
      </c>
    </row>
    <row r="961" spans="1:98" s="604" customFormat="1" hidden="1">
      <c r="A961" s="1092"/>
      <c r="B961" s="598" t="s">
        <v>6172</v>
      </c>
      <c r="C961" s="598" t="s">
        <v>6173</v>
      </c>
      <c r="D961" s="598" t="s">
        <v>6174</v>
      </c>
      <c r="E961" s="599" t="s">
        <v>368</v>
      </c>
      <c r="F961" s="599" t="s">
        <v>14262</v>
      </c>
      <c r="G961" s="599">
        <v>2910900659</v>
      </c>
      <c r="H961" s="598" t="s">
        <v>6181</v>
      </c>
      <c r="I961" s="599" t="s">
        <v>114</v>
      </c>
      <c r="J961" s="599" t="s">
        <v>13659</v>
      </c>
      <c r="K961" s="599" t="s">
        <v>13546</v>
      </c>
      <c r="L961" s="336" t="s">
        <v>13658</v>
      </c>
      <c r="M961" s="336" t="s">
        <v>13659</v>
      </c>
      <c r="N961" s="336" t="s">
        <v>13549</v>
      </c>
      <c r="O961" s="635"/>
      <c r="P961" s="635" t="s">
        <v>13661</v>
      </c>
      <c r="Q961" s="600">
        <v>44628</v>
      </c>
      <c r="R961" s="599"/>
      <c r="S961" s="601" t="s">
        <v>14263</v>
      </c>
      <c r="T961" s="336" t="s">
        <v>16037</v>
      </c>
      <c r="U961" s="609">
        <v>109</v>
      </c>
      <c r="V961" s="1092"/>
      <c r="W961" s="602" t="s">
        <v>13876</v>
      </c>
      <c r="X961" s="602" t="s">
        <v>13876</v>
      </c>
      <c r="Y961" s="602" t="s">
        <v>13876</v>
      </c>
      <c r="Z961" s="551" t="s">
        <v>13876</v>
      </c>
      <c r="AA961" s="551" t="s">
        <v>13876</v>
      </c>
      <c r="AB961" s="551" t="s">
        <v>13876</v>
      </c>
      <c r="AC961" s="551" t="s">
        <v>13876</v>
      </c>
      <c r="AD961" s="603" t="s">
        <v>13876</v>
      </c>
      <c r="AE961" s="623">
        <v>0</v>
      </c>
      <c r="AF961" s="604" t="s">
        <v>6171</v>
      </c>
      <c r="AG961" s="604" t="s">
        <v>6177</v>
      </c>
      <c r="AH961" s="604" t="s">
        <v>6180</v>
      </c>
      <c r="AJ961" s="605"/>
      <c r="AK961" s="605"/>
      <c r="AL961" s="605"/>
      <c r="AM961" s="605"/>
      <c r="AN961" s="605"/>
      <c r="AO961" s="605"/>
      <c r="AP961"/>
      <c r="AQ961" t="s">
        <v>13876</v>
      </c>
      <c r="AR961" s="604" t="s">
        <v>13876</v>
      </c>
      <c r="AS961" s="604" t="s">
        <v>13876</v>
      </c>
      <c r="AT961" s="604" t="s">
        <v>13876</v>
      </c>
      <c r="AU961" s="604" t="s">
        <v>13876</v>
      </c>
      <c r="AV961" s="604" t="s">
        <v>13876</v>
      </c>
      <c r="AW961" s="604" t="s">
        <v>13876</v>
      </c>
      <c r="AX961" t="s">
        <v>13876</v>
      </c>
      <c r="AY961" s="604" t="s">
        <v>13876</v>
      </c>
      <c r="AZ961" s="604" t="s">
        <v>13876</v>
      </c>
      <c r="BA961" s="604" t="s">
        <v>13876</v>
      </c>
      <c r="BB961" s="604" t="s">
        <v>13876</v>
      </c>
      <c r="BC961" s="604" t="s">
        <v>13876</v>
      </c>
      <c r="BD961" s="604" t="s">
        <v>13876</v>
      </c>
      <c r="BE961" t="s">
        <v>13876</v>
      </c>
      <c r="BF961" s="604" t="s">
        <v>13876</v>
      </c>
      <c r="BG961" s="604" t="s">
        <v>13876</v>
      </c>
      <c r="BH961" s="604" t="s">
        <v>13876</v>
      </c>
      <c r="BI961" s="604" t="s">
        <v>13876</v>
      </c>
      <c r="BJ961" s="604" t="s">
        <v>13876</v>
      </c>
      <c r="BK961" s="604" t="s">
        <v>13876</v>
      </c>
      <c r="BL961" t="s">
        <v>13876</v>
      </c>
      <c r="BM961" s="604" t="s">
        <v>13876</v>
      </c>
      <c r="BN961" s="604" t="s">
        <v>13876</v>
      </c>
      <c r="BO961" s="604" t="s">
        <v>13876</v>
      </c>
      <c r="BP961" s="604" t="s">
        <v>13876</v>
      </c>
      <c r="BQ961" s="604" t="s">
        <v>13876</v>
      </c>
      <c r="BR961" s="604" t="s">
        <v>13876</v>
      </c>
      <c r="BS961" t="s">
        <v>13876</v>
      </c>
      <c r="BT961" s="604" t="s">
        <v>13876</v>
      </c>
      <c r="BU961" s="604" t="s">
        <v>13876</v>
      </c>
      <c r="BV961" s="604" t="s">
        <v>13876</v>
      </c>
      <c r="BW961" s="604" t="s">
        <v>13876</v>
      </c>
      <c r="BX961" s="604" t="s">
        <v>13876</v>
      </c>
      <c r="BY961" s="604" t="s">
        <v>13876</v>
      </c>
      <c r="BZ961" t="s">
        <v>13876</v>
      </c>
      <c r="CA961" s="604" t="s">
        <v>13876</v>
      </c>
      <c r="CB961" s="604" t="s">
        <v>13876</v>
      </c>
      <c r="CC961" s="604" t="s">
        <v>13876</v>
      </c>
      <c r="CD961" s="604" t="s">
        <v>13876</v>
      </c>
      <c r="CE961" s="604" t="s">
        <v>13876</v>
      </c>
      <c r="CF961" s="604" t="s">
        <v>13876</v>
      </c>
      <c r="CG961" t="s">
        <v>13876</v>
      </c>
      <c r="CH961" s="604" t="s">
        <v>13876</v>
      </c>
      <c r="CI961" s="604" t="s">
        <v>13876</v>
      </c>
      <c r="CJ961" s="604" t="s">
        <v>13876</v>
      </c>
      <c r="CK961" s="604" t="s">
        <v>13876</v>
      </c>
      <c r="CL961" s="604" t="s">
        <v>13876</v>
      </c>
      <c r="CM961" s="604" t="s">
        <v>13876</v>
      </c>
      <c r="CN961" t="s">
        <v>13876</v>
      </c>
      <c r="CO961" s="604" t="s">
        <v>13876</v>
      </c>
      <c r="CP961" s="604" t="s">
        <v>13876</v>
      </c>
      <c r="CQ961" s="604" t="s">
        <v>13876</v>
      </c>
      <c r="CR961" s="604" t="s">
        <v>13876</v>
      </c>
      <c r="CS961" s="604" t="s">
        <v>13876</v>
      </c>
      <c r="CT961" s="604" t="s">
        <v>13876</v>
      </c>
    </row>
    <row r="962" spans="1:98" hidden="1">
      <c r="A962" s="632"/>
      <c r="B962" s="555"/>
      <c r="C962" s="554"/>
      <c r="D962" s="554"/>
      <c r="E962" s="336"/>
      <c r="F962" s="336"/>
      <c r="G962" s="336"/>
      <c r="H962" s="554"/>
      <c r="I962" s="336"/>
      <c r="J962" s="336"/>
      <c r="K962" s="336"/>
      <c r="L962" s="336"/>
      <c r="M962" s="336"/>
      <c r="N962" s="336"/>
      <c r="O962" s="632"/>
      <c r="P962" s="632"/>
      <c r="Q962" s="556"/>
      <c r="R962" s="336"/>
      <c r="S962" s="336"/>
      <c r="T962" s="336" t="s">
        <v>13876</v>
      </c>
      <c r="U962" s="336"/>
      <c r="V962" s="632"/>
      <c r="W962" s="551"/>
      <c r="X962" s="551"/>
      <c r="Y962" s="551"/>
      <c r="Z962" s="551"/>
      <c r="AA962" s="551">
        <v>0</v>
      </c>
      <c r="AB962" s="551">
        <v>0</v>
      </c>
      <c r="AC962" s="551">
        <v>0</v>
      </c>
      <c r="AD962" s="552"/>
      <c r="AE962" s="623">
        <v>0</v>
      </c>
      <c r="AQ962" t="s">
        <v>13876</v>
      </c>
      <c r="AR962" t="s">
        <v>13876</v>
      </c>
      <c r="AS962" t="s">
        <v>13876</v>
      </c>
      <c r="AT962" t="s">
        <v>13876</v>
      </c>
      <c r="AU962" t="s">
        <v>13876</v>
      </c>
      <c r="AV962" t="s">
        <v>13876</v>
      </c>
      <c r="AW962" t="s">
        <v>13876</v>
      </c>
      <c r="AX962" t="s">
        <v>13876</v>
      </c>
      <c r="AY962" t="s">
        <v>13876</v>
      </c>
      <c r="AZ962" t="s">
        <v>13876</v>
      </c>
      <c r="BA962" t="s">
        <v>13876</v>
      </c>
      <c r="BB962" t="s">
        <v>13876</v>
      </c>
      <c r="BC962" t="s">
        <v>13876</v>
      </c>
      <c r="BD962" t="s">
        <v>13876</v>
      </c>
      <c r="BE962" t="s">
        <v>13876</v>
      </c>
      <c r="BF962" t="s">
        <v>13876</v>
      </c>
      <c r="BG962" t="s">
        <v>13876</v>
      </c>
      <c r="BH962" t="s">
        <v>13876</v>
      </c>
      <c r="BI962" t="s">
        <v>13876</v>
      </c>
      <c r="BJ962" t="s">
        <v>13876</v>
      </c>
      <c r="BK962" t="s">
        <v>13876</v>
      </c>
      <c r="BL962" t="s">
        <v>13876</v>
      </c>
      <c r="BM962" t="s">
        <v>13876</v>
      </c>
      <c r="BN962" t="s">
        <v>13876</v>
      </c>
      <c r="BO962" t="s">
        <v>13876</v>
      </c>
      <c r="BP962" t="s">
        <v>13876</v>
      </c>
      <c r="BQ962" t="s">
        <v>13876</v>
      </c>
      <c r="BR962" t="s">
        <v>13876</v>
      </c>
      <c r="BS962" t="s">
        <v>13876</v>
      </c>
      <c r="BT962" t="s">
        <v>13876</v>
      </c>
      <c r="BU962" t="s">
        <v>13876</v>
      </c>
      <c r="BV962" t="s">
        <v>13876</v>
      </c>
      <c r="BW962" t="s">
        <v>13876</v>
      </c>
      <c r="BX962" t="s">
        <v>13876</v>
      </c>
      <c r="BY962" t="s">
        <v>13876</v>
      </c>
      <c r="BZ962" t="s">
        <v>13876</v>
      </c>
      <c r="CA962" t="s">
        <v>13876</v>
      </c>
      <c r="CB962" t="s">
        <v>13876</v>
      </c>
      <c r="CC962" t="s">
        <v>13876</v>
      </c>
      <c r="CD962" t="s">
        <v>13876</v>
      </c>
      <c r="CE962" t="s">
        <v>13876</v>
      </c>
      <c r="CF962" t="s">
        <v>13876</v>
      </c>
      <c r="CG962" t="s">
        <v>13876</v>
      </c>
      <c r="CH962" t="s">
        <v>13876</v>
      </c>
      <c r="CI962" t="s">
        <v>13876</v>
      </c>
      <c r="CJ962" t="s">
        <v>13876</v>
      </c>
      <c r="CK962" t="s">
        <v>13876</v>
      </c>
      <c r="CL962" t="s">
        <v>13876</v>
      </c>
      <c r="CM962" t="s">
        <v>13876</v>
      </c>
      <c r="CN962" t="s">
        <v>13876</v>
      </c>
      <c r="CO962" t="s">
        <v>13876</v>
      </c>
      <c r="CP962" t="s">
        <v>13876</v>
      </c>
      <c r="CQ962" t="s">
        <v>13876</v>
      </c>
      <c r="CR962" t="s">
        <v>13876</v>
      </c>
      <c r="CS962" t="s">
        <v>13876</v>
      </c>
      <c r="CT962" t="s">
        <v>13876</v>
      </c>
    </row>
    <row r="963" spans="1:98" hidden="1">
      <c r="A963" s="1088">
        <v>214</v>
      </c>
      <c r="B963" s="554" t="s">
        <v>2574</v>
      </c>
      <c r="C963" s="554" t="s">
        <v>2009</v>
      </c>
      <c r="D963" s="554" t="s">
        <v>2575</v>
      </c>
      <c r="E963" s="336" t="s">
        <v>368</v>
      </c>
      <c r="F963" s="336" t="s">
        <v>2578</v>
      </c>
      <c r="G963" s="336">
        <v>2910103312</v>
      </c>
      <c r="H963" s="554" t="s">
        <v>2582</v>
      </c>
      <c r="I963" s="336" t="s">
        <v>113</v>
      </c>
      <c r="J963" s="336" t="s">
        <v>13659</v>
      </c>
      <c r="K963" s="336" t="s">
        <v>13546</v>
      </c>
      <c r="L963" s="336" t="s">
        <v>13658</v>
      </c>
      <c r="M963" s="336" t="s">
        <v>13659</v>
      </c>
      <c r="N963" s="336" t="s">
        <v>13549</v>
      </c>
      <c r="O963" s="632"/>
      <c r="P963" s="632"/>
      <c r="Q963" s="632"/>
      <c r="R963" s="336"/>
      <c r="S963" s="336"/>
      <c r="T963" s="336" t="s">
        <v>16038</v>
      </c>
      <c r="U963" s="625"/>
      <c r="V963" s="1088"/>
      <c r="W963" s="551" t="s">
        <v>13876</v>
      </c>
      <c r="X963" s="551" t="s">
        <v>13876</v>
      </c>
      <c r="Y963" s="551" t="s">
        <v>13876</v>
      </c>
      <c r="Z963" s="551" t="s">
        <v>13876</v>
      </c>
      <c r="AA963" s="551" t="s">
        <v>13876</v>
      </c>
      <c r="AB963" s="551" t="s">
        <v>13876</v>
      </c>
      <c r="AC963" s="551" t="s">
        <v>13876</v>
      </c>
      <c r="AD963" s="552" t="s">
        <v>13876</v>
      </c>
      <c r="AE963" s="623">
        <v>0</v>
      </c>
      <c r="AF963" t="s">
        <v>2573</v>
      </c>
      <c r="AG963" t="s">
        <v>2577</v>
      </c>
      <c r="AH963" t="s">
        <v>2581</v>
      </c>
      <c r="AQ963" t="s">
        <v>13876</v>
      </c>
      <c r="AR963" t="s">
        <v>13876</v>
      </c>
      <c r="AS963" t="s">
        <v>13876</v>
      </c>
      <c r="AT963" t="s">
        <v>13876</v>
      </c>
      <c r="AU963" t="s">
        <v>13876</v>
      </c>
      <c r="AV963" t="s">
        <v>13876</v>
      </c>
      <c r="AW963" t="s">
        <v>13876</v>
      </c>
      <c r="AX963" t="s">
        <v>13876</v>
      </c>
      <c r="AY963" t="s">
        <v>13876</v>
      </c>
      <c r="AZ963" t="s">
        <v>13876</v>
      </c>
      <c r="BA963" t="s">
        <v>13876</v>
      </c>
      <c r="BB963" t="s">
        <v>13876</v>
      </c>
      <c r="BC963" t="s">
        <v>13876</v>
      </c>
      <c r="BD963" t="s">
        <v>13876</v>
      </c>
      <c r="BE963" t="s">
        <v>13876</v>
      </c>
      <c r="BF963" t="s">
        <v>13876</v>
      </c>
      <c r="BG963" t="s">
        <v>13876</v>
      </c>
      <c r="BH963" t="s">
        <v>13876</v>
      </c>
      <c r="BI963" t="s">
        <v>13876</v>
      </c>
      <c r="BJ963" t="s">
        <v>13876</v>
      </c>
      <c r="BK963" t="s">
        <v>13876</v>
      </c>
      <c r="BL963" t="s">
        <v>13876</v>
      </c>
      <c r="BM963" t="s">
        <v>13876</v>
      </c>
      <c r="BN963" t="s">
        <v>13876</v>
      </c>
      <c r="BO963" t="s">
        <v>13876</v>
      </c>
      <c r="BP963" t="s">
        <v>13876</v>
      </c>
      <c r="BQ963" t="s">
        <v>13876</v>
      </c>
      <c r="BR963" t="s">
        <v>13876</v>
      </c>
      <c r="BS963" t="s">
        <v>13876</v>
      </c>
      <c r="BT963" t="s">
        <v>13876</v>
      </c>
      <c r="BU963" t="s">
        <v>13876</v>
      </c>
      <c r="BV963" t="s">
        <v>13876</v>
      </c>
      <c r="BW963" t="s">
        <v>13876</v>
      </c>
      <c r="BX963" t="s">
        <v>13876</v>
      </c>
      <c r="BY963" t="s">
        <v>13876</v>
      </c>
      <c r="BZ963" t="s">
        <v>13876</v>
      </c>
      <c r="CA963" t="s">
        <v>13876</v>
      </c>
      <c r="CB963" t="s">
        <v>13876</v>
      </c>
      <c r="CC963" t="s">
        <v>13876</v>
      </c>
      <c r="CD963" t="s">
        <v>13876</v>
      </c>
      <c r="CE963" t="s">
        <v>13876</v>
      </c>
      <c r="CF963" t="s">
        <v>13876</v>
      </c>
      <c r="CG963" t="s">
        <v>13876</v>
      </c>
      <c r="CH963" t="s">
        <v>13876</v>
      </c>
      <c r="CI963" t="s">
        <v>13876</v>
      </c>
      <c r="CJ963" t="s">
        <v>13876</v>
      </c>
      <c r="CK963" t="s">
        <v>13876</v>
      </c>
      <c r="CL963" t="s">
        <v>13876</v>
      </c>
      <c r="CM963" t="s">
        <v>13876</v>
      </c>
      <c r="CN963" t="s">
        <v>13876</v>
      </c>
      <c r="CO963" t="s">
        <v>13876</v>
      </c>
      <c r="CP963" t="s">
        <v>13876</v>
      </c>
      <c r="CQ963" t="s">
        <v>13876</v>
      </c>
      <c r="CR963" t="s">
        <v>13876</v>
      </c>
      <c r="CS963" t="s">
        <v>13876</v>
      </c>
      <c r="CT963" t="s">
        <v>13876</v>
      </c>
    </row>
    <row r="964" spans="1:98" hidden="1">
      <c r="A964" s="1088"/>
      <c r="B964" s="554" t="s">
        <v>2574</v>
      </c>
      <c r="C964" s="554" t="s">
        <v>2009</v>
      </c>
      <c r="D964" s="554" t="s">
        <v>2575</v>
      </c>
      <c r="E964" s="336" t="s">
        <v>368</v>
      </c>
      <c r="F964" s="336" t="s">
        <v>2578</v>
      </c>
      <c r="G964" s="336">
        <v>2910103312</v>
      </c>
      <c r="H964" s="554" t="s">
        <v>2582</v>
      </c>
      <c r="I964" s="336" t="s">
        <v>114</v>
      </c>
      <c r="J964" s="336" t="s">
        <v>13659</v>
      </c>
      <c r="K964" s="336" t="s">
        <v>13546</v>
      </c>
      <c r="L964" s="336" t="s">
        <v>13658</v>
      </c>
      <c r="M964" s="336" t="s">
        <v>13659</v>
      </c>
      <c r="N964" s="336" t="s">
        <v>13549</v>
      </c>
      <c r="O964" s="632"/>
      <c r="P964" s="632"/>
      <c r="Q964" s="632"/>
      <c r="R964" s="336"/>
      <c r="S964" s="336"/>
      <c r="T964" s="336" t="s">
        <v>16039</v>
      </c>
      <c r="U964" s="620"/>
      <c r="V964" s="1088"/>
      <c r="W964" s="551" t="s">
        <v>13876</v>
      </c>
      <c r="X964" s="551" t="s">
        <v>13876</v>
      </c>
      <c r="Y964" s="551" t="s">
        <v>13876</v>
      </c>
      <c r="Z964" s="551" t="s">
        <v>13876</v>
      </c>
      <c r="AA964" s="551" t="s">
        <v>13876</v>
      </c>
      <c r="AB964" s="551" t="s">
        <v>13876</v>
      </c>
      <c r="AC964" s="551" t="s">
        <v>13876</v>
      </c>
      <c r="AD964" s="552" t="s">
        <v>13876</v>
      </c>
      <c r="AE964" s="623">
        <v>0</v>
      </c>
      <c r="AF964" t="s">
        <v>2573</v>
      </c>
      <c r="AG964" t="s">
        <v>2577</v>
      </c>
      <c r="AH964" t="s">
        <v>2581</v>
      </c>
      <c r="AQ964" t="s">
        <v>13876</v>
      </c>
      <c r="AR964" t="s">
        <v>13876</v>
      </c>
      <c r="AS964" t="s">
        <v>13876</v>
      </c>
      <c r="AT964" t="s">
        <v>13876</v>
      </c>
      <c r="AU964" t="s">
        <v>13876</v>
      </c>
      <c r="AV964" t="s">
        <v>13876</v>
      </c>
      <c r="AW964" t="s">
        <v>13876</v>
      </c>
      <c r="AX964" t="s">
        <v>13876</v>
      </c>
      <c r="AY964" t="s">
        <v>13876</v>
      </c>
      <c r="AZ964" t="s">
        <v>13876</v>
      </c>
      <c r="BA964" t="s">
        <v>13876</v>
      </c>
      <c r="BB964" t="s">
        <v>13876</v>
      </c>
      <c r="BC964" t="s">
        <v>13876</v>
      </c>
      <c r="BD964" t="s">
        <v>13876</v>
      </c>
      <c r="BE964" t="s">
        <v>13876</v>
      </c>
      <c r="BF964" t="s">
        <v>13876</v>
      </c>
      <c r="BG964" t="s">
        <v>13876</v>
      </c>
      <c r="BH964" t="s">
        <v>13876</v>
      </c>
      <c r="BI964" t="s">
        <v>13876</v>
      </c>
      <c r="BJ964" t="s">
        <v>13876</v>
      </c>
      <c r="BK964" t="s">
        <v>13876</v>
      </c>
      <c r="BL964" t="s">
        <v>13876</v>
      </c>
      <c r="BM964" t="s">
        <v>13876</v>
      </c>
      <c r="BN964" t="s">
        <v>13876</v>
      </c>
      <c r="BO964" t="s">
        <v>13876</v>
      </c>
      <c r="BP964" t="s">
        <v>13876</v>
      </c>
      <c r="BQ964" t="s">
        <v>13876</v>
      </c>
      <c r="BR964" t="s">
        <v>13876</v>
      </c>
      <c r="BS964" t="s">
        <v>13876</v>
      </c>
      <c r="BT964" t="s">
        <v>13876</v>
      </c>
      <c r="BU964" t="s">
        <v>13876</v>
      </c>
      <c r="BV964" t="s">
        <v>13876</v>
      </c>
      <c r="BW964" t="s">
        <v>13876</v>
      </c>
      <c r="BX964" t="s">
        <v>13876</v>
      </c>
      <c r="BY964" t="s">
        <v>13876</v>
      </c>
      <c r="BZ964" t="s">
        <v>13876</v>
      </c>
      <c r="CA964" t="s">
        <v>13876</v>
      </c>
      <c r="CB964" t="s">
        <v>13876</v>
      </c>
      <c r="CC964" t="s">
        <v>13876</v>
      </c>
      <c r="CD964" t="s">
        <v>13876</v>
      </c>
      <c r="CE964" t="s">
        <v>13876</v>
      </c>
      <c r="CF964" t="s">
        <v>13876</v>
      </c>
      <c r="CG964" t="s">
        <v>13876</v>
      </c>
      <c r="CH964" t="s">
        <v>13876</v>
      </c>
      <c r="CI964" t="s">
        <v>13876</v>
      </c>
      <c r="CJ964" t="s">
        <v>13876</v>
      </c>
      <c r="CK964" t="s">
        <v>13876</v>
      </c>
      <c r="CL964" t="s">
        <v>13876</v>
      </c>
      <c r="CM964" t="s">
        <v>13876</v>
      </c>
      <c r="CN964" t="s">
        <v>13876</v>
      </c>
      <c r="CO964" t="s">
        <v>13876</v>
      </c>
      <c r="CP964" t="s">
        <v>13876</v>
      </c>
      <c r="CQ964" t="s">
        <v>13876</v>
      </c>
      <c r="CR964" t="s">
        <v>13876</v>
      </c>
      <c r="CS964" t="s">
        <v>13876</v>
      </c>
      <c r="CT964" t="s">
        <v>13876</v>
      </c>
    </row>
    <row r="965" spans="1:98" hidden="1">
      <c r="A965" s="1088"/>
      <c r="B965" s="554" t="s">
        <v>2574</v>
      </c>
      <c r="C965" s="554" t="s">
        <v>2009</v>
      </c>
      <c r="D965" s="554" t="s">
        <v>2575</v>
      </c>
      <c r="E965" s="336" t="s">
        <v>368</v>
      </c>
      <c r="F965" s="336" t="s">
        <v>2578</v>
      </c>
      <c r="G965" s="336">
        <v>2910103312</v>
      </c>
      <c r="H965" s="554" t="s">
        <v>2582</v>
      </c>
      <c r="I965" s="336" t="s">
        <v>115</v>
      </c>
      <c r="J965" s="336" t="s">
        <v>13659</v>
      </c>
      <c r="K965" s="336" t="s">
        <v>13546</v>
      </c>
      <c r="L965" s="336" t="s">
        <v>13658</v>
      </c>
      <c r="M965" s="336" t="s">
        <v>13659</v>
      </c>
      <c r="N965" s="336" t="s">
        <v>13549</v>
      </c>
      <c r="O965" s="632"/>
      <c r="P965" s="632"/>
      <c r="Q965" s="632"/>
      <c r="R965" s="336"/>
      <c r="S965" s="336"/>
      <c r="T965" s="336" t="s">
        <v>16040</v>
      </c>
      <c r="U965" s="609"/>
      <c r="V965" s="1088"/>
      <c r="W965" s="551" t="s">
        <v>13876</v>
      </c>
      <c r="X965" s="551" t="s">
        <v>13876</v>
      </c>
      <c r="Y965" s="551" t="s">
        <v>13876</v>
      </c>
      <c r="Z965" s="551" t="s">
        <v>13876</v>
      </c>
      <c r="AA965" s="551" t="s">
        <v>13876</v>
      </c>
      <c r="AB965" s="551" t="s">
        <v>13876</v>
      </c>
      <c r="AC965" s="551" t="s">
        <v>13876</v>
      </c>
      <c r="AD965" s="552" t="s">
        <v>13876</v>
      </c>
      <c r="AE965" s="623">
        <v>0</v>
      </c>
      <c r="AF965" t="s">
        <v>2573</v>
      </c>
      <c r="AG965" t="s">
        <v>2577</v>
      </c>
      <c r="AH965" t="s">
        <v>2581</v>
      </c>
      <c r="AQ965" t="s">
        <v>13876</v>
      </c>
      <c r="AR965" t="s">
        <v>13876</v>
      </c>
      <c r="AS965" t="s">
        <v>13876</v>
      </c>
      <c r="AT965" t="s">
        <v>13876</v>
      </c>
      <c r="AU965" t="s">
        <v>13876</v>
      </c>
      <c r="AV965" t="s">
        <v>13876</v>
      </c>
      <c r="AW965" t="s">
        <v>13876</v>
      </c>
      <c r="AX965" t="s">
        <v>13876</v>
      </c>
      <c r="AY965" t="s">
        <v>13876</v>
      </c>
      <c r="AZ965" t="s">
        <v>13876</v>
      </c>
      <c r="BA965" t="s">
        <v>13876</v>
      </c>
      <c r="BB965" t="s">
        <v>13876</v>
      </c>
      <c r="BC965" t="s">
        <v>13876</v>
      </c>
      <c r="BD965" t="s">
        <v>13876</v>
      </c>
      <c r="BE965" t="s">
        <v>13876</v>
      </c>
      <c r="BF965" t="s">
        <v>13876</v>
      </c>
      <c r="BG965" t="s">
        <v>13876</v>
      </c>
      <c r="BH965" t="s">
        <v>13876</v>
      </c>
      <c r="BI965" t="s">
        <v>13876</v>
      </c>
      <c r="BJ965" t="s">
        <v>13876</v>
      </c>
      <c r="BK965" t="s">
        <v>13876</v>
      </c>
      <c r="BL965" t="s">
        <v>13876</v>
      </c>
      <c r="BM965" t="s">
        <v>13876</v>
      </c>
      <c r="BN965" t="s">
        <v>13876</v>
      </c>
      <c r="BO965" t="s">
        <v>13876</v>
      </c>
      <c r="BP965" t="s">
        <v>13876</v>
      </c>
      <c r="BQ965" t="s">
        <v>13876</v>
      </c>
      <c r="BR965" t="s">
        <v>13876</v>
      </c>
      <c r="BS965" t="s">
        <v>13876</v>
      </c>
      <c r="BT965" t="s">
        <v>13876</v>
      </c>
      <c r="BU965" t="s">
        <v>13876</v>
      </c>
      <c r="BV965" t="s">
        <v>13876</v>
      </c>
      <c r="BW965" t="s">
        <v>13876</v>
      </c>
      <c r="BX965" t="s">
        <v>13876</v>
      </c>
      <c r="BY965" t="s">
        <v>13876</v>
      </c>
      <c r="BZ965" t="s">
        <v>13876</v>
      </c>
      <c r="CA965" t="s">
        <v>13876</v>
      </c>
      <c r="CB965" t="s">
        <v>13876</v>
      </c>
      <c r="CC965" t="s">
        <v>13876</v>
      </c>
      <c r="CD965" t="s">
        <v>13876</v>
      </c>
      <c r="CE965" t="s">
        <v>13876</v>
      </c>
      <c r="CF965" t="s">
        <v>13876</v>
      </c>
      <c r="CG965" t="s">
        <v>13876</v>
      </c>
      <c r="CH965" t="s">
        <v>13876</v>
      </c>
      <c r="CI965" t="s">
        <v>13876</v>
      </c>
      <c r="CJ965" t="s">
        <v>13876</v>
      </c>
      <c r="CK965" t="s">
        <v>13876</v>
      </c>
      <c r="CL965" t="s">
        <v>13876</v>
      </c>
      <c r="CM965" t="s">
        <v>13876</v>
      </c>
      <c r="CN965" t="s">
        <v>13876</v>
      </c>
      <c r="CO965" t="s">
        <v>13876</v>
      </c>
      <c r="CP965" t="s">
        <v>13876</v>
      </c>
      <c r="CQ965" t="s">
        <v>13876</v>
      </c>
      <c r="CR965" t="s">
        <v>13876</v>
      </c>
      <c r="CS965" t="s">
        <v>13876</v>
      </c>
      <c r="CT965" t="s">
        <v>13876</v>
      </c>
    </row>
    <row r="966" spans="1:98" hidden="1">
      <c r="A966" s="632"/>
      <c r="B966" s="555"/>
      <c r="C966" s="554"/>
      <c r="D966" s="554"/>
      <c r="E966" s="336"/>
      <c r="F966" s="336"/>
      <c r="G966" s="336"/>
      <c r="H966" s="554"/>
      <c r="I966" s="336"/>
      <c r="J966" s="336"/>
      <c r="K966" s="336"/>
      <c r="L966" s="336"/>
      <c r="M966" s="336"/>
      <c r="N966" s="336"/>
      <c r="O966" s="632"/>
      <c r="P966" s="632"/>
      <c r="Q966" s="632"/>
      <c r="R966" s="336"/>
      <c r="S966" s="336"/>
      <c r="T966" s="336" t="s">
        <v>13876</v>
      </c>
      <c r="U966" s="336"/>
      <c r="V966" s="632"/>
      <c r="W966" s="551"/>
      <c r="X966" s="551"/>
      <c r="Y966" s="551"/>
      <c r="Z966" s="551"/>
      <c r="AA966" s="551">
        <v>0</v>
      </c>
      <c r="AB966" s="551">
        <v>0</v>
      </c>
      <c r="AC966" s="551">
        <v>0</v>
      </c>
      <c r="AD966" s="552"/>
      <c r="AE966" s="623">
        <v>0</v>
      </c>
      <c r="AQ966" t="s">
        <v>13876</v>
      </c>
      <c r="AR966" t="s">
        <v>13876</v>
      </c>
      <c r="AS966" t="s">
        <v>13876</v>
      </c>
      <c r="AT966" t="s">
        <v>13876</v>
      </c>
      <c r="AU966" t="s">
        <v>13876</v>
      </c>
      <c r="AV966" t="s">
        <v>13876</v>
      </c>
      <c r="AW966" t="s">
        <v>13876</v>
      </c>
      <c r="AX966" t="s">
        <v>13876</v>
      </c>
      <c r="AY966" t="s">
        <v>13876</v>
      </c>
      <c r="AZ966" t="s">
        <v>13876</v>
      </c>
      <c r="BA966" t="s">
        <v>13876</v>
      </c>
      <c r="BB966" t="s">
        <v>13876</v>
      </c>
      <c r="BC966" t="s">
        <v>13876</v>
      </c>
      <c r="BD966" t="s">
        <v>13876</v>
      </c>
      <c r="BE966" t="s">
        <v>13876</v>
      </c>
      <c r="BF966" t="s">
        <v>13876</v>
      </c>
      <c r="BG966" t="s">
        <v>13876</v>
      </c>
      <c r="BH966" t="s">
        <v>13876</v>
      </c>
      <c r="BI966" t="s">
        <v>13876</v>
      </c>
      <c r="BJ966" t="s">
        <v>13876</v>
      </c>
      <c r="BK966" t="s">
        <v>13876</v>
      </c>
      <c r="BL966" t="s">
        <v>13876</v>
      </c>
      <c r="BM966" t="s">
        <v>13876</v>
      </c>
      <c r="BN966" t="s">
        <v>13876</v>
      </c>
      <c r="BO966" t="s">
        <v>13876</v>
      </c>
      <c r="BP966" t="s">
        <v>13876</v>
      </c>
      <c r="BQ966" t="s">
        <v>13876</v>
      </c>
      <c r="BR966" t="s">
        <v>13876</v>
      </c>
      <c r="BS966" t="s">
        <v>13876</v>
      </c>
      <c r="BT966" t="s">
        <v>13876</v>
      </c>
      <c r="BU966" t="s">
        <v>13876</v>
      </c>
      <c r="BV966" t="s">
        <v>13876</v>
      </c>
      <c r="BW966" t="s">
        <v>13876</v>
      </c>
      <c r="BX966" t="s">
        <v>13876</v>
      </c>
      <c r="BY966" t="s">
        <v>13876</v>
      </c>
      <c r="BZ966" t="s">
        <v>13876</v>
      </c>
      <c r="CA966" t="s">
        <v>13876</v>
      </c>
      <c r="CB966" t="s">
        <v>13876</v>
      </c>
      <c r="CC966" t="s">
        <v>13876</v>
      </c>
      <c r="CD966" t="s">
        <v>13876</v>
      </c>
      <c r="CE966" t="s">
        <v>13876</v>
      </c>
      <c r="CF966" t="s">
        <v>13876</v>
      </c>
      <c r="CG966" t="s">
        <v>13876</v>
      </c>
      <c r="CH966" t="s">
        <v>13876</v>
      </c>
      <c r="CI966" t="s">
        <v>13876</v>
      </c>
      <c r="CJ966" t="s">
        <v>13876</v>
      </c>
      <c r="CK966" t="s">
        <v>13876</v>
      </c>
      <c r="CL966" t="s">
        <v>13876</v>
      </c>
      <c r="CM966" t="s">
        <v>13876</v>
      </c>
      <c r="CN966" t="s">
        <v>13876</v>
      </c>
      <c r="CO966" t="s">
        <v>13876</v>
      </c>
      <c r="CP966" t="s">
        <v>13876</v>
      </c>
      <c r="CQ966" t="s">
        <v>13876</v>
      </c>
      <c r="CR966" t="s">
        <v>13876</v>
      </c>
      <c r="CS966" t="s">
        <v>13876</v>
      </c>
      <c r="CT966" t="s">
        <v>13876</v>
      </c>
    </row>
    <row r="967" spans="1:98" hidden="1">
      <c r="A967" s="1088">
        <v>215</v>
      </c>
      <c r="B967" s="554" t="s">
        <v>6113</v>
      </c>
      <c r="C967" s="554" t="s">
        <v>5890</v>
      </c>
      <c r="D967" s="554" t="s">
        <v>6114</v>
      </c>
      <c r="E967" s="336" t="s">
        <v>368</v>
      </c>
      <c r="F967" s="336" t="s">
        <v>14264</v>
      </c>
      <c r="G967" s="336">
        <v>2910900584</v>
      </c>
      <c r="H967" s="554" t="s">
        <v>6120</v>
      </c>
      <c r="I967" s="336" t="s">
        <v>113</v>
      </c>
      <c r="J967" s="336" t="s">
        <v>13659</v>
      </c>
      <c r="K967" s="336" t="s">
        <v>13546</v>
      </c>
      <c r="L967" s="336" t="s">
        <v>13658</v>
      </c>
      <c r="M967" s="336" t="s">
        <v>13659</v>
      </c>
      <c r="N967" s="336" t="s">
        <v>13549</v>
      </c>
      <c r="O967" s="632"/>
      <c r="P967" s="632"/>
      <c r="Q967" s="632"/>
      <c r="R967" s="336"/>
      <c r="S967" s="336"/>
      <c r="T967" s="336" t="s">
        <v>16041</v>
      </c>
      <c r="U967" s="625"/>
      <c r="V967" s="1088"/>
      <c r="W967" s="551" t="s">
        <v>13876</v>
      </c>
      <c r="X967" s="551" t="s">
        <v>13876</v>
      </c>
      <c r="Y967" s="551" t="s">
        <v>13876</v>
      </c>
      <c r="Z967" s="551" t="s">
        <v>13876</v>
      </c>
      <c r="AA967" s="551" t="s">
        <v>13876</v>
      </c>
      <c r="AB967" s="551" t="s">
        <v>13876</v>
      </c>
      <c r="AC967" s="551" t="s">
        <v>13876</v>
      </c>
      <c r="AD967" s="552" t="s">
        <v>13876</v>
      </c>
      <c r="AE967" s="623">
        <v>0</v>
      </c>
      <c r="AF967" t="s">
        <v>6112</v>
      </c>
      <c r="AG967" t="s">
        <v>6116</v>
      </c>
      <c r="AH967" t="s">
        <v>6119</v>
      </c>
      <c r="AQ967" t="s">
        <v>13876</v>
      </c>
      <c r="AR967" t="s">
        <v>13876</v>
      </c>
      <c r="AS967" t="s">
        <v>13876</v>
      </c>
      <c r="AT967" t="s">
        <v>13876</v>
      </c>
      <c r="AU967" t="s">
        <v>13876</v>
      </c>
      <c r="AV967" t="s">
        <v>13876</v>
      </c>
      <c r="AW967" t="s">
        <v>13876</v>
      </c>
      <c r="AX967" t="s">
        <v>13876</v>
      </c>
      <c r="AY967" t="s">
        <v>13876</v>
      </c>
      <c r="AZ967" t="s">
        <v>13876</v>
      </c>
      <c r="BA967" t="s">
        <v>13876</v>
      </c>
      <c r="BB967" t="s">
        <v>13876</v>
      </c>
      <c r="BC967" t="s">
        <v>13876</v>
      </c>
      <c r="BD967" t="s">
        <v>13876</v>
      </c>
      <c r="BE967" t="s">
        <v>13876</v>
      </c>
      <c r="BF967" t="s">
        <v>13876</v>
      </c>
      <c r="BG967" t="s">
        <v>13876</v>
      </c>
      <c r="BH967" t="s">
        <v>13876</v>
      </c>
      <c r="BI967" t="s">
        <v>13876</v>
      </c>
      <c r="BJ967" t="s">
        <v>13876</v>
      </c>
      <c r="BK967" t="s">
        <v>13876</v>
      </c>
      <c r="BL967" t="s">
        <v>13876</v>
      </c>
      <c r="BM967" t="s">
        <v>13876</v>
      </c>
      <c r="BN967" t="s">
        <v>13876</v>
      </c>
      <c r="BO967" t="s">
        <v>13876</v>
      </c>
      <c r="BP967" t="s">
        <v>13876</v>
      </c>
      <c r="BQ967" t="s">
        <v>13876</v>
      </c>
      <c r="BR967" t="s">
        <v>13876</v>
      </c>
      <c r="BS967" t="s">
        <v>13876</v>
      </c>
      <c r="BT967" t="s">
        <v>13876</v>
      </c>
      <c r="BU967" t="s">
        <v>13876</v>
      </c>
      <c r="BV967" t="s">
        <v>13876</v>
      </c>
      <c r="BW967" t="s">
        <v>13876</v>
      </c>
      <c r="BX967" t="s">
        <v>13876</v>
      </c>
      <c r="BY967" t="s">
        <v>13876</v>
      </c>
      <c r="BZ967" t="s">
        <v>13876</v>
      </c>
      <c r="CA967" t="s">
        <v>13876</v>
      </c>
      <c r="CB967" t="s">
        <v>13876</v>
      </c>
      <c r="CC967" t="s">
        <v>13876</v>
      </c>
      <c r="CD967" t="s">
        <v>13876</v>
      </c>
      <c r="CE967" t="s">
        <v>13876</v>
      </c>
      <c r="CF967" t="s">
        <v>13876</v>
      </c>
      <c r="CG967" t="s">
        <v>13876</v>
      </c>
      <c r="CH967" t="s">
        <v>13876</v>
      </c>
      <c r="CI967" t="s">
        <v>13876</v>
      </c>
      <c r="CJ967" t="s">
        <v>13876</v>
      </c>
      <c r="CK967" t="s">
        <v>13876</v>
      </c>
      <c r="CL967" t="s">
        <v>13876</v>
      </c>
      <c r="CM967" t="s">
        <v>13876</v>
      </c>
      <c r="CN967" t="s">
        <v>13876</v>
      </c>
      <c r="CO967" t="s">
        <v>13876</v>
      </c>
      <c r="CP967" t="s">
        <v>13876</v>
      </c>
      <c r="CQ967" t="s">
        <v>13876</v>
      </c>
      <c r="CR967" t="s">
        <v>13876</v>
      </c>
      <c r="CS967" t="s">
        <v>13876</v>
      </c>
      <c r="CT967" t="s">
        <v>13876</v>
      </c>
    </row>
    <row r="968" spans="1:98" hidden="1">
      <c r="A968" s="1088"/>
      <c r="B968" s="554" t="s">
        <v>6113</v>
      </c>
      <c r="C968" s="554" t="s">
        <v>5890</v>
      </c>
      <c r="D968" s="554" t="s">
        <v>6114</v>
      </c>
      <c r="E968" s="336" t="s">
        <v>368</v>
      </c>
      <c r="F968" s="336" t="s">
        <v>14264</v>
      </c>
      <c r="G968" s="336">
        <v>2910900584</v>
      </c>
      <c r="H968" s="554" t="s">
        <v>6120</v>
      </c>
      <c r="I968" s="336" t="s">
        <v>114</v>
      </c>
      <c r="J968" s="336" t="s">
        <v>13659</v>
      </c>
      <c r="K968" s="336" t="s">
        <v>13546</v>
      </c>
      <c r="L968" s="336" t="s">
        <v>13658</v>
      </c>
      <c r="M968" s="336" t="s">
        <v>13659</v>
      </c>
      <c r="N968" s="336" t="s">
        <v>13549</v>
      </c>
      <c r="O968" s="632"/>
      <c r="P968" s="632"/>
      <c r="Q968" s="632"/>
      <c r="R968" s="336"/>
      <c r="S968" s="336"/>
      <c r="T968" s="336" t="s">
        <v>16042</v>
      </c>
      <c r="U968" s="620"/>
      <c r="V968" s="1088"/>
      <c r="W968" s="551" t="s">
        <v>13876</v>
      </c>
      <c r="X968" s="551" t="s">
        <v>13876</v>
      </c>
      <c r="Y968" s="551" t="s">
        <v>13876</v>
      </c>
      <c r="Z968" s="551" t="s">
        <v>13876</v>
      </c>
      <c r="AA968" s="551" t="s">
        <v>13876</v>
      </c>
      <c r="AB968" s="551" t="s">
        <v>13876</v>
      </c>
      <c r="AC968" s="551" t="s">
        <v>13876</v>
      </c>
      <c r="AD968" s="552" t="s">
        <v>13876</v>
      </c>
      <c r="AE968" s="623">
        <v>0</v>
      </c>
      <c r="AF968" t="e">
        <v>#N/A</v>
      </c>
      <c r="AG968" t="e">
        <v>#N/A</v>
      </c>
      <c r="AH968" t="e">
        <v>#N/A</v>
      </c>
      <c r="AQ968" t="s">
        <v>13876</v>
      </c>
      <c r="AR968" t="s">
        <v>13876</v>
      </c>
      <c r="AS968" t="s">
        <v>13876</v>
      </c>
      <c r="AT968" t="s">
        <v>13876</v>
      </c>
      <c r="AU968" t="s">
        <v>13876</v>
      </c>
      <c r="AV968" t="s">
        <v>13876</v>
      </c>
      <c r="AW968" t="s">
        <v>13876</v>
      </c>
      <c r="AX968" t="s">
        <v>13876</v>
      </c>
      <c r="AY968" t="s">
        <v>13876</v>
      </c>
      <c r="AZ968" t="s">
        <v>13876</v>
      </c>
      <c r="BA968" t="s">
        <v>13876</v>
      </c>
      <c r="BB968" t="s">
        <v>13876</v>
      </c>
      <c r="BC968" t="s">
        <v>13876</v>
      </c>
      <c r="BD968" t="s">
        <v>13876</v>
      </c>
      <c r="BE968" t="s">
        <v>13876</v>
      </c>
      <c r="BF968" t="s">
        <v>13876</v>
      </c>
      <c r="BG968" t="s">
        <v>13876</v>
      </c>
      <c r="BH968" t="s">
        <v>13876</v>
      </c>
      <c r="BI968" t="s">
        <v>13876</v>
      </c>
      <c r="BJ968" t="s">
        <v>13876</v>
      </c>
      <c r="BK968" t="s">
        <v>13876</v>
      </c>
      <c r="BL968" t="s">
        <v>13876</v>
      </c>
      <c r="BM968" t="s">
        <v>13876</v>
      </c>
      <c r="BN968" t="s">
        <v>13876</v>
      </c>
      <c r="BO968" t="s">
        <v>13876</v>
      </c>
      <c r="BP968" t="s">
        <v>13876</v>
      </c>
      <c r="BQ968" t="s">
        <v>13876</v>
      </c>
      <c r="BR968" t="s">
        <v>13876</v>
      </c>
      <c r="BS968" t="s">
        <v>13876</v>
      </c>
      <c r="BT968" t="s">
        <v>13876</v>
      </c>
      <c r="BU968" t="s">
        <v>13876</v>
      </c>
      <c r="BV968" t="s">
        <v>13876</v>
      </c>
      <c r="BW968" t="s">
        <v>13876</v>
      </c>
      <c r="BX968" t="s">
        <v>13876</v>
      </c>
      <c r="BY968" t="s">
        <v>13876</v>
      </c>
      <c r="BZ968" t="s">
        <v>13876</v>
      </c>
      <c r="CA968" t="s">
        <v>13876</v>
      </c>
      <c r="CB968" t="s">
        <v>13876</v>
      </c>
      <c r="CC968" t="s">
        <v>13876</v>
      </c>
      <c r="CD968" t="s">
        <v>13876</v>
      </c>
      <c r="CE968" t="s">
        <v>13876</v>
      </c>
      <c r="CF968" t="s">
        <v>13876</v>
      </c>
      <c r="CG968" t="s">
        <v>13876</v>
      </c>
      <c r="CH968" t="s">
        <v>13876</v>
      </c>
      <c r="CI968" t="s">
        <v>13876</v>
      </c>
      <c r="CJ968" t="s">
        <v>13876</v>
      </c>
      <c r="CK968" t="s">
        <v>13876</v>
      </c>
      <c r="CL968" t="s">
        <v>13876</v>
      </c>
      <c r="CM968" t="s">
        <v>13876</v>
      </c>
      <c r="CN968" t="s">
        <v>13876</v>
      </c>
      <c r="CO968" t="s">
        <v>13876</v>
      </c>
      <c r="CP968" t="s">
        <v>13876</v>
      </c>
      <c r="CQ968" t="s">
        <v>13876</v>
      </c>
      <c r="CR968" t="s">
        <v>13876</v>
      </c>
      <c r="CS968" t="s">
        <v>13876</v>
      </c>
      <c r="CT968" t="s">
        <v>13876</v>
      </c>
    </row>
    <row r="969" spans="1:98" hidden="1">
      <c r="A969" s="1088"/>
      <c r="B969" s="554" t="s">
        <v>6113</v>
      </c>
      <c r="C969" s="554" t="s">
        <v>5890</v>
      </c>
      <c r="D969" s="554" t="s">
        <v>6114</v>
      </c>
      <c r="E969" s="336" t="s">
        <v>368</v>
      </c>
      <c r="F969" s="336" t="s">
        <v>14264</v>
      </c>
      <c r="G969" s="336">
        <v>2910900584</v>
      </c>
      <c r="H969" s="554" t="s">
        <v>6120</v>
      </c>
      <c r="I969" s="336" t="s">
        <v>116</v>
      </c>
      <c r="J969" s="336" t="s">
        <v>13659</v>
      </c>
      <c r="K969" s="336" t="s">
        <v>13546</v>
      </c>
      <c r="L969" s="336" t="s">
        <v>13658</v>
      </c>
      <c r="M969" s="336" t="s">
        <v>13659</v>
      </c>
      <c r="N969" s="336" t="s">
        <v>13549</v>
      </c>
      <c r="O969" s="632"/>
      <c r="P969" s="632"/>
      <c r="Q969" s="632"/>
      <c r="R969" s="336"/>
      <c r="S969" s="336"/>
      <c r="T969" s="336" t="s">
        <v>16043</v>
      </c>
      <c r="U969" s="620"/>
      <c r="V969" s="1088"/>
      <c r="W969" s="551" t="s">
        <v>13876</v>
      </c>
      <c r="X969" s="551" t="s">
        <v>13876</v>
      </c>
      <c r="Y969" s="551" t="s">
        <v>13876</v>
      </c>
      <c r="Z969" s="551" t="s">
        <v>13876</v>
      </c>
      <c r="AA969" s="551" t="s">
        <v>13876</v>
      </c>
      <c r="AB969" s="551" t="s">
        <v>13876</v>
      </c>
      <c r="AC969" s="551" t="s">
        <v>13876</v>
      </c>
      <c r="AD969" s="552" t="s">
        <v>13876</v>
      </c>
      <c r="AE969" s="623">
        <v>0</v>
      </c>
      <c r="AF969" t="s">
        <v>6112</v>
      </c>
      <c r="AG969" t="s">
        <v>6116</v>
      </c>
      <c r="AH969" t="s">
        <v>6119</v>
      </c>
      <c r="AQ969" t="s">
        <v>13876</v>
      </c>
      <c r="AR969" t="s">
        <v>13876</v>
      </c>
      <c r="AS969" t="s">
        <v>13876</v>
      </c>
      <c r="AT969" t="s">
        <v>13876</v>
      </c>
      <c r="AU969" t="s">
        <v>13876</v>
      </c>
      <c r="AV969" t="s">
        <v>13876</v>
      </c>
      <c r="AW969" t="s">
        <v>13876</v>
      </c>
      <c r="AX969" t="s">
        <v>13876</v>
      </c>
      <c r="AY969" t="s">
        <v>13876</v>
      </c>
      <c r="AZ969" t="s">
        <v>13876</v>
      </c>
      <c r="BA969" t="s">
        <v>13876</v>
      </c>
      <c r="BB969" t="s">
        <v>13876</v>
      </c>
      <c r="BC969" t="s">
        <v>13876</v>
      </c>
      <c r="BD969" t="s">
        <v>13876</v>
      </c>
      <c r="BE969" t="s">
        <v>13876</v>
      </c>
      <c r="BF969" t="s">
        <v>13876</v>
      </c>
      <c r="BG969" t="s">
        <v>13876</v>
      </c>
      <c r="BH969" t="s">
        <v>13876</v>
      </c>
      <c r="BI969" t="s">
        <v>13876</v>
      </c>
      <c r="BJ969" t="s">
        <v>13876</v>
      </c>
      <c r="BK969" t="s">
        <v>13876</v>
      </c>
      <c r="BL969" t="s">
        <v>13876</v>
      </c>
      <c r="BM969" t="s">
        <v>13876</v>
      </c>
      <c r="BN969" t="s">
        <v>13876</v>
      </c>
      <c r="BO969" t="s">
        <v>13876</v>
      </c>
      <c r="BP969" t="s">
        <v>13876</v>
      </c>
      <c r="BQ969" t="s">
        <v>13876</v>
      </c>
      <c r="BR969" t="s">
        <v>13876</v>
      </c>
      <c r="BS969" t="s">
        <v>13876</v>
      </c>
      <c r="BT969" t="s">
        <v>13876</v>
      </c>
      <c r="BU969" t="s">
        <v>13876</v>
      </c>
      <c r="BV969" t="s">
        <v>13876</v>
      </c>
      <c r="BW969" t="s">
        <v>13876</v>
      </c>
      <c r="BX969" t="s">
        <v>13876</v>
      </c>
      <c r="BY969" t="s">
        <v>13876</v>
      </c>
      <c r="BZ969" t="s">
        <v>13876</v>
      </c>
      <c r="CA969" t="s">
        <v>13876</v>
      </c>
      <c r="CB969" t="s">
        <v>13876</v>
      </c>
      <c r="CC969" t="s">
        <v>13876</v>
      </c>
      <c r="CD969" t="s">
        <v>13876</v>
      </c>
      <c r="CE969" t="s">
        <v>13876</v>
      </c>
      <c r="CF969" t="s">
        <v>13876</v>
      </c>
      <c r="CG969" t="s">
        <v>13876</v>
      </c>
      <c r="CH969" t="s">
        <v>13876</v>
      </c>
      <c r="CI969" t="s">
        <v>13876</v>
      </c>
      <c r="CJ969" t="s">
        <v>13876</v>
      </c>
      <c r="CK969" t="s">
        <v>13876</v>
      </c>
      <c r="CL969" t="s">
        <v>13876</v>
      </c>
      <c r="CM969" t="s">
        <v>13876</v>
      </c>
      <c r="CN969" t="s">
        <v>13876</v>
      </c>
      <c r="CO969" t="s">
        <v>13876</v>
      </c>
      <c r="CP969" t="s">
        <v>13876</v>
      </c>
      <c r="CQ969" t="s">
        <v>13876</v>
      </c>
      <c r="CR969" t="s">
        <v>13876</v>
      </c>
      <c r="CS969" t="s">
        <v>13876</v>
      </c>
      <c r="CT969" t="s">
        <v>13876</v>
      </c>
    </row>
    <row r="970" spans="1:98" hidden="1">
      <c r="A970" s="1088"/>
      <c r="B970" s="554" t="s">
        <v>6113</v>
      </c>
      <c r="C970" s="554" t="s">
        <v>5890</v>
      </c>
      <c r="D970" s="554" t="s">
        <v>6114</v>
      </c>
      <c r="E970" s="336" t="s">
        <v>368</v>
      </c>
      <c r="F970" s="336" t="s">
        <v>14264</v>
      </c>
      <c r="G970" s="336">
        <v>2910900584</v>
      </c>
      <c r="H970" s="554" t="s">
        <v>6120</v>
      </c>
      <c r="I970" s="336" t="s">
        <v>475</v>
      </c>
      <c r="J970" s="336" t="s">
        <v>13659</v>
      </c>
      <c r="K970" s="336" t="s">
        <v>13546</v>
      </c>
      <c r="L970" s="336" t="s">
        <v>13658</v>
      </c>
      <c r="M970" s="336" t="s">
        <v>13659</v>
      </c>
      <c r="N970" s="336"/>
      <c r="O970" s="632"/>
      <c r="P970" s="632"/>
      <c r="Q970" s="632"/>
      <c r="R970" s="336"/>
      <c r="S970" s="336"/>
      <c r="T970" s="336" t="s">
        <v>16044</v>
      </c>
      <c r="U970" s="609"/>
      <c r="V970" s="1088"/>
      <c r="W970" s="551" t="s">
        <v>13876</v>
      </c>
      <c r="X970" s="551" t="s">
        <v>13876</v>
      </c>
      <c r="Y970" s="551" t="s">
        <v>13876</v>
      </c>
      <c r="Z970" s="551" t="s">
        <v>13876</v>
      </c>
      <c r="AA970" s="551" t="s">
        <v>13876</v>
      </c>
      <c r="AB970" s="551" t="s">
        <v>13876</v>
      </c>
      <c r="AC970" s="551" t="s">
        <v>13876</v>
      </c>
      <c r="AD970" s="552" t="s">
        <v>13876</v>
      </c>
      <c r="AE970" s="623">
        <v>0</v>
      </c>
      <c r="AF970" t="s">
        <v>6112</v>
      </c>
      <c r="AG970" t="s">
        <v>6116</v>
      </c>
      <c r="AH970" t="s">
        <v>6119</v>
      </c>
      <c r="AQ970" t="s">
        <v>13876</v>
      </c>
      <c r="AR970" t="s">
        <v>13876</v>
      </c>
      <c r="AS970" t="s">
        <v>13876</v>
      </c>
      <c r="AT970" t="s">
        <v>13876</v>
      </c>
      <c r="AU970" t="s">
        <v>13876</v>
      </c>
      <c r="AV970" t="s">
        <v>13876</v>
      </c>
      <c r="AW970" t="s">
        <v>13876</v>
      </c>
      <c r="AX970" t="s">
        <v>13876</v>
      </c>
      <c r="AY970" t="s">
        <v>13876</v>
      </c>
      <c r="AZ970" t="s">
        <v>13876</v>
      </c>
      <c r="BA970" t="s">
        <v>13876</v>
      </c>
      <c r="BB970" t="s">
        <v>13876</v>
      </c>
      <c r="BC970" t="s">
        <v>13876</v>
      </c>
      <c r="BD970" t="s">
        <v>13876</v>
      </c>
      <c r="BE970" t="s">
        <v>13876</v>
      </c>
      <c r="BF970" t="s">
        <v>13876</v>
      </c>
      <c r="BG970" t="s">
        <v>13876</v>
      </c>
      <c r="BH970" t="s">
        <v>13876</v>
      </c>
      <c r="BI970" t="s">
        <v>13876</v>
      </c>
      <c r="BJ970" t="s">
        <v>13876</v>
      </c>
      <c r="BK970" t="s">
        <v>13876</v>
      </c>
      <c r="BL970" t="s">
        <v>13876</v>
      </c>
      <c r="BM970" t="s">
        <v>13876</v>
      </c>
      <c r="BN970" t="s">
        <v>13876</v>
      </c>
      <c r="BO970" t="s">
        <v>13876</v>
      </c>
      <c r="BP970" t="s">
        <v>13876</v>
      </c>
      <c r="BQ970" t="s">
        <v>13876</v>
      </c>
      <c r="BR970" t="s">
        <v>13876</v>
      </c>
      <c r="BS970" t="s">
        <v>13876</v>
      </c>
      <c r="BT970" t="s">
        <v>13876</v>
      </c>
      <c r="BU970" t="s">
        <v>13876</v>
      </c>
      <c r="BV970" t="s">
        <v>13876</v>
      </c>
      <c r="BW970" t="s">
        <v>13876</v>
      </c>
      <c r="BX970" t="s">
        <v>13876</v>
      </c>
      <c r="BY970" t="s">
        <v>13876</v>
      </c>
      <c r="BZ970" t="s">
        <v>13876</v>
      </c>
      <c r="CA970" t="s">
        <v>13876</v>
      </c>
      <c r="CB970" t="s">
        <v>13876</v>
      </c>
      <c r="CC970" t="s">
        <v>13876</v>
      </c>
      <c r="CD970" t="s">
        <v>13876</v>
      </c>
      <c r="CE970" t="s">
        <v>13876</v>
      </c>
      <c r="CF970" t="s">
        <v>13876</v>
      </c>
      <c r="CG970" t="s">
        <v>13876</v>
      </c>
      <c r="CH970" t="s">
        <v>13876</v>
      </c>
      <c r="CI970" t="s">
        <v>13876</v>
      </c>
      <c r="CJ970" t="s">
        <v>13876</v>
      </c>
      <c r="CK970" t="s">
        <v>13876</v>
      </c>
      <c r="CL970" t="s">
        <v>13876</v>
      </c>
      <c r="CM970" t="s">
        <v>13876</v>
      </c>
      <c r="CN970" t="s">
        <v>13876</v>
      </c>
      <c r="CO970" t="s">
        <v>13876</v>
      </c>
      <c r="CP970" t="s">
        <v>13876</v>
      </c>
      <c r="CQ970" t="s">
        <v>13876</v>
      </c>
      <c r="CR970" t="s">
        <v>13876</v>
      </c>
      <c r="CS970" t="s">
        <v>13876</v>
      </c>
      <c r="CT970" t="s">
        <v>13876</v>
      </c>
    </row>
    <row r="971" spans="1:98" hidden="1">
      <c r="A971" s="632"/>
      <c r="B971" s="555"/>
      <c r="C971" s="554"/>
      <c r="D971" s="554"/>
      <c r="E971" s="336"/>
      <c r="F971" s="336"/>
      <c r="G971" s="336"/>
      <c r="H971" s="554"/>
      <c r="I971" s="336"/>
      <c r="J971" s="336"/>
      <c r="K971" s="336"/>
      <c r="L971" s="336"/>
      <c r="M971" s="336"/>
      <c r="N971" s="336"/>
      <c r="O971" s="632"/>
      <c r="P971" s="632"/>
      <c r="Q971" s="632"/>
      <c r="R971" s="336"/>
      <c r="S971" s="336"/>
      <c r="T971" s="336" t="s">
        <v>13876</v>
      </c>
      <c r="U971" s="336"/>
      <c r="V971" s="632"/>
      <c r="W971" s="551"/>
      <c r="X971" s="551"/>
      <c r="Y971" s="551"/>
      <c r="Z971" s="551"/>
      <c r="AA971" s="551">
        <v>0</v>
      </c>
      <c r="AB971" s="551">
        <v>0</v>
      </c>
      <c r="AC971" s="551">
        <v>0</v>
      </c>
      <c r="AD971" s="552"/>
      <c r="AE971" s="623">
        <v>0</v>
      </c>
      <c r="AQ971" t="s">
        <v>13876</v>
      </c>
      <c r="AR971" t="s">
        <v>13876</v>
      </c>
      <c r="AS971" t="s">
        <v>13876</v>
      </c>
      <c r="AT971" t="s">
        <v>13876</v>
      </c>
      <c r="AU971" t="s">
        <v>13876</v>
      </c>
      <c r="AV971" t="s">
        <v>13876</v>
      </c>
      <c r="AW971" t="s">
        <v>13876</v>
      </c>
      <c r="AX971" t="s">
        <v>13876</v>
      </c>
      <c r="AY971" t="s">
        <v>13876</v>
      </c>
      <c r="AZ971" t="s">
        <v>13876</v>
      </c>
      <c r="BA971" t="s">
        <v>13876</v>
      </c>
      <c r="BB971" t="s">
        <v>13876</v>
      </c>
      <c r="BC971" t="s">
        <v>13876</v>
      </c>
      <c r="BD971" t="s">
        <v>13876</v>
      </c>
      <c r="BE971" t="s">
        <v>13876</v>
      </c>
      <c r="BF971" t="s">
        <v>13876</v>
      </c>
      <c r="BG971" t="s">
        <v>13876</v>
      </c>
      <c r="BH971" t="s">
        <v>13876</v>
      </c>
      <c r="BI971" t="s">
        <v>13876</v>
      </c>
      <c r="BJ971" t="s">
        <v>13876</v>
      </c>
      <c r="BK971" t="s">
        <v>13876</v>
      </c>
      <c r="BL971" t="s">
        <v>13876</v>
      </c>
      <c r="BM971" t="s">
        <v>13876</v>
      </c>
      <c r="BN971" t="s">
        <v>13876</v>
      </c>
      <c r="BO971" t="s">
        <v>13876</v>
      </c>
      <c r="BP971" t="s">
        <v>13876</v>
      </c>
      <c r="BQ971" t="s">
        <v>13876</v>
      </c>
      <c r="BR971" t="s">
        <v>13876</v>
      </c>
      <c r="BS971" t="s">
        <v>13876</v>
      </c>
      <c r="BT971" t="s">
        <v>13876</v>
      </c>
      <c r="BU971" t="s">
        <v>13876</v>
      </c>
      <c r="BV971" t="s">
        <v>13876</v>
      </c>
      <c r="BW971" t="s">
        <v>13876</v>
      </c>
      <c r="BX971" t="s">
        <v>13876</v>
      </c>
      <c r="BY971" t="s">
        <v>13876</v>
      </c>
      <c r="BZ971" t="s">
        <v>13876</v>
      </c>
      <c r="CA971" t="s">
        <v>13876</v>
      </c>
      <c r="CB971" t="s">
        <v>13876</v>
      </c>
      <c r="CC971" t="s">
        <v>13876</v>
      </c>
      <c r="CD971" t="s">
        <v>13876</v>
      </c>
      <c r="CE971" t="s">
        <v>13876</v>
      </c>
      <c r="CF971" t="s">
        <v>13876</v>
      </c>
      <c r="CG971" t="s">
        <v>13876</v>
      </c>
      <c r="CH971" t="s">
        <v>13876</v>
      </c>
      <c r="CI971" t="s">
        <v>13876</v>
      </c>
      <c r="CJ971" t="s">
        <v>13876</v>
      </c>
      <c r="CK971" t="s">
        <v>13876</v>
      </c>
      <c r="CL971" t="s">
        <v>13876</v>
      </c>
      <c r="CM971" t="s">
        <v>13876</v>
      </c>
      <c r="CN971" t="s">
        <v>13876</v>
      </c>
      <c r="CO971" t="s">
        <v>13876</v>
      </c>
      <c r="CP971" t="s">
        <v>13876</v>
      </c>
      <c r="CQ971" t="s">
        <v>13876</v>
      </c>
      <c r="CR971" t="s">
        <v>13876</v>
      </c>
      <c r="CS971" t="s">
        <v>13876</v>
      </c>
      <c r="CT971" t="s">
        <v>13876</v>
      </c>
    </row>
    <row r="972" spans="1:98" hidden="1">
      <c r="A972" s="1088">
        <v>216</v>
      </c>
      <c r="B972" s="554" t="s">
        <v>3575</v>
      </c>
      <c r="C972" s="554" t="s">
        <v>2969</v>
      </c>
      <c r="D972" s="554" t="s">
        <v>3576</v>
      </c>
      <c r="E972" s="336" t="s">
        <v>368</v>
      </c>
      <c r="F972" s="336" t="s">
        <v>14265</v>
      </c>
      <c r="G972" s="336">
        <v>2910200886</v>
      </c>
      <c r="H972" s="554" t="s">
        <v>3583</v>
      </c>
      <c r="I972" s="336" t="s">
        <v>113</v>
      </c>
      <c r="J972" s="336" t="s">
        <v>13659</v>
      </c>
      <c r="K972" s="336" t="s">
        <v>13546</v>
      </c>
      <c r="L972" s="336" t="s">
        <v>13658</v>
      </c>
      <c r="M972" s="336" t="s">
        <v>13659</v>
      </c>
      <c r="N972" s="336" t="s">
        <v>13549</v>
      </c>
      <c r="O972" s="632"/>
      <c r="P972" s="632"/>
      <c r="Q972" s="632"/>
      <c r="R972" s="336"/>
      <c r="S972" s="336"/>
      <c r="T972" s="336" t="s">
        <v>16045</v>
      </c>
      <c r="U972" s="625"/>
      <c r="V972" s="1088"/>
      <c r="W972" s="551" t="s">
        <v>13876</v>
      </c>
      <c r="X972" s="551" t="s">
        <v>13876</v>
      </c>
      <c r="Y972" s="551" t="s">
        <v>13876</v>
      </c>
      <c r="Z972" s="551" t="s">
        <v>13876</v>
      </c>
      <c r="AA972" s="551" t="s">
        <v>13876</v>
      </c>
      <c r="AB972" s="551" t="s">
        <v>13876</v>
      </c>
      <c r="AC972" s="551" t="s">
        <v>13876</v>
      </c>
      <c r="AD972" s="552" t="s">
        <v>13876</v>
      </c>
      <c r="AE972" s="623">
        <v>0</v>
      </c>
      <c r="AF972" t="s">
        <v>3574</v>
      </c>
      <c r="AG972" t="s">
        <v>3579</v>
      </c>
      <c r="AH972" t="s">
        <v>3582</v>
      </c>
      <c r="AQ972" t="s">
        <v>13876</v>
      </c>
      <c r="AR972" t="s">
        <v>13876</v>
      </c>
      <c r="AS972" t="s">
        <v>13876</v>
      </c>
      <c r="AT972" t="s">
        <v>13876</v>
      </c>
      <c r="AU972" t="s">
        <v>13876</v>
      </c>
      <c r="AV972" t="s">
        <v>13876</v>
      </c>
      <c r="AW972" t="s">
        <v>13876</v>
      </c>
      <c r="AX972" t="s">
        <v>13876</v>
      </c>
      <c r="AY972" t="s">
        <v>13876</v>
      </c>
      <c r="AZ972" t="s">
        <v>13876</v>
      </c>
      <c r="BA972" t="s">
        <v>13876</v>
      </c>
      <c r="BB972" t="s">
        <v>13876</v>
      </c>
      <c r="BC972" t="s">
        <v>13876</v>
      </c>
      <c r="BD972" t="s">
        <v>13876</v>
      </c>
      <c r="BE972" t="s">
        <v>13876</v>
      </c>
      <c r="BF972" t="s">
        <v>13876</v>
      </c>
      <c r="BG972" t="s">
        <v>13876</v>
      </c>
      <c r="BH972" t="s">
        <v>13876</v>
      </c>
      <c r="BI972" t="s">
        <v>13876</v>
      </c>
      <c r="BJ972" t="s">
        <v>13876</v>
      </c>
      <c r="BK972" t="s">
        <v>13876</v>
      </c>
      <c r="BL972" t="s">
        <v>13876</v>
      </c>
      <c r="BM972" t="s">
        <v>13876</v>
      </c>
      <c r="BN972" t="s">
        <v>13876</v>
      </c>
      <c r="BO972" t="s">
        <v>13876</v>
      </c>
      <c r="BP972" t="s">
        <v>13876</v>
      </c>
      <c r="BQ972" t="s">
        <v>13876</v>
      </c>
      <c r="BR972" t="s">
        <v>13876</v>
      </c>
      <c r="BS972" t="s">
        <v>13876</v>
      </c>
      <c r="BT972" t="s">
        <v>13876</v>
      </c>
      <c r="BU972" t="s">
        <v>13876</v>
      </c>
      <c r="BV972" t="s">
        <v>13876</v>
      </c>
      <c r="BW972" t="s">
        <v>13876</v>
      </c>
      <c r="BX972" t="s">
        <v>13876</v>
      </c>
      <c r="BY972" t="s">
        <v>13876</v>
      </c>
      <c r="BZ972" t="s">
        <v>13876</v>
      </c>
      <c r="CA972" t="s">
        <v>13876</v>
      </c>
      <c r="CB972" t="s">
        <v>13876</v>
      </c>
      <c r="CC972" t="s">
        <v>13876</v>
      </c>
      <c r="CD972" t="s">
        <v>13876</v>
      </c>
      <c r="CE972" t="s">
        <v>13876</v>
      </c>
      <c r="CF972" t="s">
        <v>13876</v>
      </c>
      <c r="CG972" t="s">
        <v>13876</v>
      </c>
      <c r="CH972" t="s">
        <v>13876</v>
      </c>
      <c r="CI972" t="s">
        <v>13876</v>
      </c>
      <c r="CJ972" t="s">
        <v>13876</v>
      </c>
      <c r="CK972" t="s">
        <v>13876</v>
      </c>
      <c r="CL972" t="s">
        <v>13876</v>
      </c>
      <c r="CM972" t="s">
        <v>13876</v>
      </c>
      <c r="CN972" t="s">
        <v>13876</v>
      </c>
      <c r="CO972" t="s">
        <v>13876</v>
      </c>
      <c r="CP972" t="s">
        <v>13876</v>
      </c>
      <c r="CQ972" t="s">
        <v>13876</v>
      </c>
      <c r="CR972" t="s">
        <v>13876</v>
      </c>
      <c r="CS972" t="s">
        <v>13876</v>
      </c>
      <c r="CT972" t="s">
        <v>13876</v>
      </c>
    </row>
    <row r="973" spans="1:98" hidden="1">
      <c r="A973" s="1088"/>
      <c r="B973" s="554" t="s">
        <v>3575</v>
      </c>
      <c r="C973" s="554" t="s">
        <v>2969</v>
      </c>
      <c r="D973" s="554" t="s">
        <v>3576</v>
      </c>
      <c r="E973" s="336" t="s">
        <v>368</v>
      </c>
      <c r="F973" s="336" t="s">
        <v>14265</v>
      </c>
      <c r="G973" s="336">
        <v>2910200886</v>
      </c>
      <c r="H973" s="554" t="s">
        <v>3583</v>
      </c>
      <c r="I973" s="336" t="s">
        <v>114</v>
      </c>
      <c r="J973" s="336" t="s">
        <v>13659</v>
      </c>
      <c r="K973" s="336" t="s">
        <v>13546</v>
      </c>
      <c r="L973" s="336" t="s">
        <v>13658</v>
      </c>
      <c r="M973" s="336" t="s">
        <v>13659</v>
      </c>
      <c r="N973" s="336" t="s">
        <v>13549</v>
      </c>
      <c r="O973" s="632"/>
      <c r="P973" s="632"/>
      <c r="Q973" s="632"/>
      <c r="R973" s="336"/>
      <c r="S973" s="336"/>
      <c r="T973" s="336" t="s">
        <v>16046</v>
      </c>
      <c r="U973" s="620"/>
      <c r="V973" s="1088"/>
      <c r="W973" s="551" t="s">
        <v>13876</v>
      </c>
      <c r="X973" s="551" t="s">
        <v>13876</v>
      </c>
      <c r="Y973" s="551" t="s">
        <v>13876</v>
      </c>
      <c r="Z973" s="551" t="s">
        <v>13876</v>
      </c>
      <c r="AA973" s="551" t="s">
        <v>13876</v>
      </c>
      <c r="AB973" s="551" t="s">
        <v>13876</v>
      </c>
      <c r="AC973" s="551" t="s">
        <v>13876</v>
      </c>
      <c r="AD973" s="552" t="s">
        <v>13876</v>
      </c>
      <c r="AE973" s="623">
        <v>0</v>
      </c>
      <c r="AF973" t="s">
        <v>3574</v>
      </c>
      <c r="AG973" t="s">
        <v>3579</v>
      </c>
      <c r="AH973" t="s">
        <v>3582</v>
      </c>
      <c r="AQ973" t="s">
        <v>13876</v>
      </c>
      <c r="AR973" t="s">
        <v>13876</v>
      </c>
      <c r="AS973" t="s">
        <v>13876</v>
      </c>
      <c r="AT973" t="s">
        <v>13876</v>
      </c>
      <c r="AU973" t="s">
        <v>13876</v>
      </c>
      <c r="AV973" t="s">
        <v>13876</v>
      </c>
      <c r="AW973" t="s">
        <v>13876</v>
      </c>
      <c r="AX973" t="s">
        <v>13876</v>
      </c>
      <c r="AY973" t="s">
        <v>13876</v>
      </c>
      <c r="AZ973" t="s">
        <v>13876</v>
      </c>
      <c r="BA973" t="s">
        <v>13876</v>
      </c>
      <c r="BB973" t="s">
        <v>13876</v>
      </c>
      <c r="BC973" t="s">
        <v>13876</v>
      </c>
      <c r="BD973" t="s">
        <v>13876</v>
      </c>
      <c r="BE973" t="s">
        <v>13876</v>
      </c>
      <c r="BF973" t="s">
        <v>13876</v>
      </c>
      <c r="BG973" t="s">
        <v>13876</v>
      </c>
      <c r="BH973" t="s">
        <v>13876</v>
      </c>
      <c r="BI973" t="s">
        <v>13876</v>
      </c>
      <c r="BJ973" t="s">
        <v>13876</v>
      </c>
      <c r="BK973" t="s">
        <v>13876</v>
      </c>
      <c r="BL973" t="s">
        <v>13876</v>
      </c>
      <c r="BM973" t="s">
        <v>13876</v>
      </c>
      <c r="BN973" t="s">
        <v>13876</v>
      </c>
      <c r="BO973" t="s">
        <v>13876</v>
      </c>
      <c r="BP973" t="s">
        <v>13876</v>
      </c>
      <c r="BQ973" t="s">
        <v>13876</v>
      </c>
      <c r="BR973" t="s">
        <v>13876</v>
      </c>
      <c r="BS973" t="s">
        <v>13876</v>
      </c>
      <c r="BT973" t="s">
        <v>13876</v>
      </c>
      <c r="BU973" t="s">
        <v>13876</v>
      </c>
      <c r="BV973" t="s">
        <v>13876</v>
      </c>
      <c r="BW973" t="s">
        <v>13876</v>
      </c>
      <c r="BX973" t="s">
        <v>13876</v>
      </c>
      <c r="BY973" t="s">
        <v>13876</v>
      </c>
      <c r="BZ973" t="s">
        <v>13876</v>
      </c>
      <c r="CA973" t="s">
        <v>13876</v>
      </c>
      <c r="CB973" t="s">
        <v>13876</v>
      </c>
      <c r="CC973" t="s">
        <v>13876</v>
      </c>
      <c r="CD973" t="s">
        <v>13876</v>
      </c>
      <c r="CE973" t="s">
        <v>13876</v>
      </c>
      <c r="CF973" t="s">
        <v>13876</v>
      </c>
      <c r="CG973" t="s">
        <v>13876</v>
      </c>
      <c r="CH973" t="s">
        <v>13876</v>
      </c>
      <c r="CI973" t="s">
        <v>13876</v>
      </c>
      <c r="CJ973" t="s">
        <v>13876</v>
      </c>
      <c r="CK973" t="s">
        <v>13876</v>
      </c>
      <c r="CL973" t="s">
        <v>13876</v>
      </c>
      <c r="CM973" t="s">
        <v>13876</v>
      </c>
      <c r="CN973" t="s">
        <v>13876</v>
      </c>
      <c r="CO973" t="s">
        <v>13876</v>
      </c>
      <c r="CP973" t="s">
        <v>13876</v>
      </c>
      <c r="CQ973" t="s">
        <v>13876</v>
      </c>
      <c r="CR973" t="s">
        <v>13876</v>
      </c>
      <c r="CS973" t="s">
        <v>13876</v>
      </c>
      <c r="CT973" t="s">
        <v>13876</v>
      </c>
    </row>
    <row r="974" spans="1:98" hidden="1">
      <c r="A974" s="1088"/>
      <c r="B974" s="554" t="s">
        <v>3575</v>
      </c>
      <c r="C974" s="554" t="s">
        <v>2969</v>
      </c>
      <c r="D974" s="554" t="s">
        <v>3576</v>
      </c>
      <c r="E974" s="336" t="s">
        <v>368</v>
      </c>
      <c r="F974" s="336" t="s">
        <v>14265</v>
      </c>
      <c r="G974" s="336">
        <v>2910200886</v>
      </c>
      <c r="H974" s="554" t="s">
        <v>3583</v>
      </c>
      <c r="I974" s="336" t="s">
        <v>116</v>
      </c>
      <c r="J974" s="336" t="s">
        <v>13659</v>
      </c>
      <c r="K974" s="336" t="s">
        <v>13546</v>
      </c>
      <c r="L974" s="336" t="s">
        <v>13658</v>
      </c>
      <c r="M974" s="336" t="s">
        <v>13659</v>
      </c>
      <c r="N974" s="336" t="s">
        <v>13549</v>
      </c>
      <c r="O974" s="632"/>
      <c r="P974" s="632"/>
      <c r="Q974" s="632"/>
      <c r="R974" s="336"/>
      <c r="S974" s="336"/>
      <c r="T974" s="336" t="s">
        <v>16047</v>
      </c>
      <c r="U974" s="620"/>
      <c r="V974" s="1088"/>
      <c r="W974" s="551" t="s">
        <v>13876</v>
      </c>
      <c r="X974" s="551" t="s">
        <v>13876</v>
      </c>
      <c r="Y974" s="551" t="s">
        <v>13876</v>
      </c>
      <c r="Z974" s="551" t="s">
        <v>13876</v>
      </c>
      <c r="AA974" s="551" t="s">
        <v>13876</v>
      </c>
      <c r="AB974" s="551" t="s">
        <v>13876</v>
      </c>
      <c r="AC974" s="551" t="s">
        <v>13876</v>
      </c>
      <c r="AD974" s="552" t="s">
        <v>13876</v>
      </c>
      <c r="AE974" s="623">
        <v>0</v>
      </c>
      <c r="AF974" t="s">
        <v>3574</v>
      </c>
      <c r="AG974" t="s">
        <v>3579</v>
      </c>
      <c r="AH974" t="s">
        <v>3582</v>
      </c>
      <c r="AQ974" t="s">
        <v>13876</v>
      </c>
      <c r="AR974" t="s">
        <v>13876</v>
      </c>
      <c r="AS974" t="s">
        <v>13876</v>
      </c>
      <c r="AT974" t="s">
        <v>13876</v>
      </c>
      <c r="AU974" t="s">
        <v>13876</v>
      </c>
      <c r="AV974" t="s">
        <v>13876</v>
      </c>
      <c r="AW974" t="s">
        <v>13876</v>
      </c>
      <c r="AX974" t="s">
        <v>13876</v>
      </c>
      <c r="AY974" t="s">
        <v>13876</v>
      </c>
      <c r="AZ974" t="s">
        <v>13876</v>
      </c>
      <c r="BA974" t="s">
        <v>13876</v>
      </c>
      <c r="BB974" t="s">
        <v>13876</v>
      </c>
      <c r="BC974" t="s">
        <v>13876</v>
      </c>
      <c r="BD974" t="s">
        <v>13876</v>
      </c>
      <c r="BE974" t="s">
        <v>13876</v>
      </c>
      <c r="BF974" t="s">
        <v>13876</v>
      </c>
      <c r="BG974" t="s">
        <v>13876</v>
      </c>
      <c r="BH974" t="s">
        <v>13876</v>
      </c>
      <c r="BI974" t="s">
        <v>13876</v>
      </c>
      <c r="BJ974" t="s">
        <v>13876</v>
      </c>
      <c r="BK974" t="s">
        <v>13876</v>
      </c>
      <c r="BL974" t="s">
        <v>13876</v>
      </c>
      <c r="BM974" t="s">
        <v>13876</v>
      </c>
      <c r="BN974" t="s">
        <v>13876</v>
      </c>
      <c r="BO974" t="s">
        <v>13876</v>
      </c>
      <c r="BP974" t="s">
        <v>13876</v>
      </c>
      <c r="BQ974" t="s">
        <v>13876</v>
      </c>
      <c r="BR974" t="s">
        <v>13876</v>
      </c>
      <c r="BS974" t="s">
        <v>13876</v>
      </c>
      <c r="BT974" t="s">
        <v>13876</v>
      </c>
      <c r="BU974" t="s">
        <v>13876</v>
      </c>
      <c r="BV974" t="s">
        <v>13876</v>
      </c>
      <c r="BW974" t="s">
        <v>13876</v>
      </c>
      <c r="BX974" t="s">
        <v>13876</v>
      </c>
      <c r="BY974" t="s">
        <v>13876</v>
      </c>
      <c r="BZ974" t="s">
        <v>13876</v>
      </c>
      <c r="CA974" t="s">
        <v>13876</v>
      </c>
      <c r="CB974" t="s">
        <v>13876</v>
      </c>
      <c r="CC974" t="s">
        <v>13876</v>
      </c>
      <c r="CD974" t="s">
        <v>13876</v>
      </c>
      <c r="CE974" t="s">
        <v>13876</v>
      </c>
      <c r="CF974" t="s">
        <v>13876</v>
      </c>
      <c r="CG974" t="s">
        <v>13876</v>
      </c>
      <c r="CH974" t="s">
        <v>13876</v>
      </c>
      <c r="CI974" t="s">
        <v>13876</v>
      </c>
      <c r="CJ974" t="s">
        <v>13876</v>
      </c>
      <c r="CK974" t="s">
        <v>13876</v>
      </c>
      <c r="CL974" t="s">
        <v>13876</v>
      </c>
      <c r="CM974" t="s">
        <v>13876</v>
      </c>
      <c r="CN974" t="s">
        <v>13876</v>
      </c>
      <c r="CO974" t="s">
        <v>13876</v>
      </c>
      <c r="CP974" t="s">
        <v>13876</v>
      </c>
      <c r="CQ974" t="s">
        <v>13876</v>
      </c>
      <c r="CR974" t="s">
        <v>13876</v>
      </c>
      <c r="CS974" t="s">
        <v>13876</v>
      </c>
      <c r="CT974" t="s">
        <v>13876</v>
      </c>
    </row>
    <row r="975" spans="1:98" hidden="1">
      <c r="A975" s="1088"/>
      <c r="B975" s="554" t="s">
        <v>3575</v>
      </c>
      <c r="C975" s="554" t="s">
        <v>2969</v>
      </c>
      <c r="D975" s="554" t="s">
        <v>3576</v>
      </c>
      <c r="E975" s="336" t="s">
        <v>368</v>
      </c>
      <c r="F975" s="336" t="s">
        <v>14265</v>
      </c>
      <c r="G975" s="336">
        <v>2910200886</v>
      </c>
      <c r="H975" s="554" t="s">
        <v>3583</v>
      </c>
      <c r="I975" s="336" t="s">
        <v>115</v>
      </c>
      <c r="J975" s="336" t="s">
        <v>13659</v>
      </c>
      <c r="K975" s="336" t="s">
        <v>13546</v>
      </c>
      <c r="L975" s="336" t="s">
        <v>13658</v>
      </c>
      <c r="M975" s="336" t="s">
        <v>13659</v>
      </c>
      <c r="N975" s="336" t="s">
        <v>13549</v>
      </c>
      <c r="O975" s="632"/>
      <c r="P975" s="632"/>
      <c r="Q975" s="632"/>
      <c r="R975" s="336"/>
      <c r="S975" s="336"/>
      <c r="T975" s="336" t="s">
        <v>16048</v>
      </c>
      <c r="U975" s="609"/>
      <c r="V975" s="1088"/>
      <c r="W975" s="551" t="s">
        <v>13876</v>
      </c>
      <c r="X975" s="551" t="s">
        <v>13876</v>
      </c>
      <c r="Y975" s="551" t="s">
        <v>13876</v>
      </c>
      <c r="Z975" s="551" t="s">
        <v>13876</v>
      </c>
      <c r="AA975" s="551" t="s">
        <v>13876</v>
      </c>
      <c r="AB975" s="551" t="s">
        <v>13876</v>
      </c>
      <c r="AC975" s="551" t="s">
        <v>13876</v>
      </c>
      <c r="AD975" s="552" t="s">
        <v>13876</v>
      </c>
      <c r="AE975" s="623">
        <v>0</v>
      </c>
      <c r="AF975" t="s">
        <v>3574</v>
      </c>
      <c r="AG975" t="s">
        <v>3579</v>
      </c>
      <c r="AH975" t="s">
        <v>3582</v>
      </c>
      <c r="AQ975" t="s">
        <v>13876</v>
      </c>
      <c r="AR975" t="s">
        <v>13876</v>
      </c>
      <c r="AS975" t="s">
        <v>13876</v>
      </c>
      <c r="AT975" t="s">
        <v>13876</v>
      </c>
      <c r="AU975" t="s">
        <v>13876</v>
      </c>
      <c r="AV975" t="s">
        <v>13876</v>
      </c>
      <c r="AW975" t="s">
        <v>13876</v>
      </c>
      <c r="AX975" t="s">
        <v>13876</v>
      </c>
      <c r="AY975" t="s">
        <v>13876</v>
      </c>
      <c r="AZ975" t="s">
        <v>13876</v>
      </c>
      <c r="BA975" t="s">
        <v>13876</v>
      </c>
      <c r="BB975" t="s">
        <v>13876</v>
      </c>
      <c r="BC975" t="s">
        <v>13876</v>
      </c>
      <c r="BD975" t="s">
        <v>13876</v>
      </c>
      <c r="BE975" t="s">
        <v>13876</v>
      </c>
      <c r="BF975" t="s">
        <v>13876</v>
      </c>
      <c r="BG975" t="s">
        <v>13876</v>
      </c>
      <c r="BH975" t="s">
        <v>13876</v>
      </c>
      <c r="BI975" t="s">
        <v>13876</v>
      </c>
      <c r="BJ975" t="s">
        <v>13876</v>
      </c>
      <c r="BK975" t="s">
        <v>13876</v>
      </c>
      <c r="BL975" t="s">
        <v>13876</v>
      </c>
      <c r="BM975" t="s">
        <v>13876</v>
      </c>
      <c r="BN975" t="s">
        <v>13876</v>
      </c>
      <c r="BO975" t="s">
        <v>13876</v>
      </c>
      <c r="BP975" t="s">
        <v>13876</v>
      </c>
      <c r="BQ975" t="s">
        <v>13876</v>
      </c>
      <c r="BR975" t="s">
        <v>13876</v>
      </c>
      <c r="BS975" t="s">
        <v>13876</v>
      </c>
      <c r="BT975" t="s">
        <v>13876</v>
      </c>
      <c r="BU975" t="s">
        <v>13876</v>
      </c>
      <c r="BV975" t="s">
        <v>13876</v>
      </c>
      <c r="BW975" t="s">
        <v>13876</v>
      </c>
      <c r="BX975" t="s">
        <v>13876</v>
      </c>
      <c r="BY975" t="s">
        <v>13876</v>
      </c>
      <c r="BZ975" t="s">
        <v>13876</v>
      </c>
      <c r="CA975" t="s">
        <v>13876</v>
      </c>
      <c r="CB975" t="s">
        <v>13876</v>
      </c>
      <c r="CC975" t="s">
        <v>13876</v>
      </c>
      <c r="CD975" t="s">
        <v>13876</v>
      </c>
      <c r="CE975" t="s">
        <v>13876</v>
      </c>
      <c r="CF975" t="s">
        <v>13876</v>
      </c>
      <c r="CG975" t="s">
        <v>13876</v>
      </c>
      <c r="CH975" t="s">
        <v>13876</v>
      </c>
      <c r="CI975" t="s">
        <v>13876</v>
      </c>
      <c r="CJ975" t="s">
        <v>13876</v>
      </c>
      <c r="CK975" t="s">
        <v>13876</v>
      </c>
      <c r="CL975" t="s">
        <v>13876</v>
      </c>
      <c r="CM975" t="s">
        <v>13876</v>
      </c>
      <c r="CN975" t="s">
        <v>13876</v>
      </c>
      <c r="CO975" t="s">
        <v>13876</v>
      </c>
      <c r="CP975" t="s">
        <v>13876</v>
      </c>
      <c r="CQ975" t="s">
        <v>13876</v>
      </c>
      <c r="CR975" t="s">
        <v>13876</v>
      </c>
      <c r="CS975" t="s">
        <v>13876</v>
      </c>
      <c r="CT975" t="s">
        <v>13876</v>
      </c>
    </row>
    <row r="976" spans="1:98" hidden="1">
      <c r="A976" s="632"/>
      <c r="B976" s="555"/>
      <c r="C976" s="554"/>
      <c r="D976" s="554"/>
      <c r="E976" s="336"/>
      <c r="F976" s="336"/>
      <c r="G976" s="336"/>
      <c r="H976" s="554"/>
      <c r="I976" s="336"/>
      <c r="J976" s="336"/>
      <c r="K976" s="336"/>
      <c r="L976" s="336"/>
      <c r="M976" s="336"/>
      <c r="N976" s="336"/>
      <c r="O976" s="632"/>
      <c r="P976" s="632"/>
      <c r="Q976" s="632"/>
      <c r="R976" s="336"/>
      <c r="S976" s="336"/>
      <c r="T976" s="336" t="s">
        <v>13876</v>
      </c>
      <c r="U976" s="336"/>
      <c r="V976" s="632"/>
      <c r="W976" s="551"/>
      <c r="X976" s="551"/>
      <c r="Y976" s="551"/>
      <c r="Z976" s="551"/>
      <c r="AA976" s="551">
        <v>0</v>
      </c>
      <c r="AB976" s="551">
        <v>0</v>
      </c>
      <c r="AC976" s="551">
        <v>0</v>
      </c>
      <c r="AD976" s="552"/>
      <c r="AE976" s="623">
        <v>0</v>
      </c>
      <c r="AQ976" t="s">
        <v>13876</v>
      </c>
      <c r="AR976" t="s">
        <v>13876</v>
      </c>
      <c r="AS976" t="s">
        <v>13876</v>
      </c>
      <c r="AT976" t="s">
        <v>13876</v>
      </c>
      <c r="AU976" t="s">
        <v>13876</v>
      </c>
      <c r="AV976" t="s">
        <v>13876</v>
      </c>
      <c r="AW976" t="s">
        <v>13876</v>
      </c>
      <c r="AX976" t="s">
        <v>13876</v>
      </c>
      <c r="AY976" t="s">
        <v>13876</v>
      </c>
      <c r="AZ976" t="s">
        <v>13876</v>
      </c>
      <c r="BA976" t="s">
        <v>13876</v>
      </c>
      <c r="BB976" t="s">
        <v>13876</v>
      </c>
      <c r="BC976" t="s">
        <v>13876</v>
      </c>
      <c r="BD976" t="s">
        <v>13876</v>
      </c>
      <c r="BE976" t="s">
        <v>13876</v>
      </c>
      <c r="BF976" t="s">
        <v>13876</v>
      </c>
      <c r="BG976" t="s">
        <v>13876</v>
      </c>
      <c r="BH976" t="s">
        <v>13876</v>
      </c>
      <c r="BI976" t="s">
        <v>13876</v>
      </c>
      <c r="BJ976" t="s">
        <v>13876</v>
      </c>
      <c r="BK976" t="s">
        <v>13876</v>
      </c>
      <c r="BL976" t="s">
        <v>13876</v>
      </c>
      <c r="BM976" t="s">
        <v>13876</v>
      </c>
      <c r="BN976" t="s">
        <v>13876</v>
      </c>
      <c r="BO976" t="s">
        <v>13876</v>
      </c>
      <c r="BP976" t="s">
        <v>13876</v>
      </c>
      <c r="BQ976" t="s">
        <v>13876</v>
      </c>
      <c r="BR976" t="s">
        <v>13876</v>
      </c>
      <c r="BS976" t="s">
        <v>13876</v>
      </c>
      <c r="BT976" t="s">
        <v>13876</v>
      </c>
      <c r="BU976" t="s">
        <v>13876</v>
      </c>
      <c r="BV976" t="s">
        <v>13876</v>
      </c>
      <c r="BW976" t="s">
        <v>13876</v>
      </c>
      <c r="BX976" t="s">
        <v>13876</v>
      </c>
      <c r="BY976" t="s">
        <v>13876</v>
      </c>
      <c r="BZ976" t="s">
        <v>13876</v>
      </c>
      <c r="CA976" t="s">
        <v>13876</v>
      </c>
      <c r="CB976" t="s">
        <v>13876</v>
      </c>
      <c r="CC976" t="s">
        <v>13876</v>
      </c>
      <c r="CD976" t="s">
        <v>13876</v>
      </c>
      <c r="CE976" t="s">
        <v>13876</v>
      </c>
      <c r="CF976" t="s">
        <v>13876</v>
      </c>
      <c r="CG976" t="s">
        <v>13876</v>
      </c>
      <c r="CH976" t="s">
        <v>13876</v>
      </c>
      <c r="CI976" t="s">
        <v>13876</v>
      </c>
      <c r="CJ976" t="s">
        <v>13876</v>
      </c>
      <c r="CK976" t="s">
        <v>13876</v>
      </c>
      <c r="CL976" t="s">
        <v>13876</v>
      </c>
      <c r="CM976" t="s">
        <v>13876</v>
      </c>
      <c r="CN976" t="s">
        <v>13876</v>
      </c>
      <c r="CO976" t="s">
        <v>13876</v>
      </c>
      <c r="CP976" t="s">
        <v>13876</v>
      </c>
      <c r="CQ976" t="s">
        <v>13876</v>
      </c>
      <c r="CR976" t="s">
        <v>13876</v>
      </c>
      <c r="CS976" t="s">
        <v>13876</v>
      </c>
      <c r="CT976" t="s">
        <v>13876</v>
      </c>
    </row>
    <row r="977" spans="1:98" hidden="1">
      <c r="A977" s="1088">
        <v>217</v>
      </c>
      <c r="B977" s="554" t="s">
        <v>7099</v>
      </c>
      <c r="C977" s="554" t="s">
        <v>7100</v>
      </c>
      <c r="D977" s="554" t="s">
        <v>7101</v>
      </c>
      <c r="E977" s="336" t="s">
        <v>368</v>
      </c>
      <c r="F977" s="336" t="s">
        <v>14266</v>
      </c>
      <c r="G977" s="336">
        <v>2911300180</v>
      </c>
      <c r="H977" s="554" t="s">
        <v>7108</v>
      </c>
      <c r="I977" s="336" t="s">
        <v>123</v>
      </c>
      <c r="J977" s="336" t="s">
        <v>13659</v>
      </c>
      <c r="K977" s="336" t="s">
        <v>13546</v>
      </c>
      <c r="L977" s="336" t="s">
        <v>13658</v>
      </c>
      <c r="M977" s="336" t="s">
        <v>13658</v>
      </c>
      <c r="N977" s="336"/>
      <c r="O977" s="632"/>
      <c r="P977" s="632"/>
      <c r="Q977" s="632"/>
      <c r="R977" s="336"/>
      <c r="S977" s="336"/>
      <c r="T977" s="336" t="s">
        <v>16049</v>
      </c>
      <c r="U977" s="625"/>
      <c r="V977" s="1088"/>
      <c r="W977" s="551" t="s">
        <v>13876</v>
      </c>
      <c r="X977" s="551" t="s">
        <v>13876</v>
      </c>
      <c r="Y977" s="551" t="s">
        <v>13876</v>
      </c>
      <c r="Z977" s="551" t="s">
        <v>13876</v>
      </c>
      <c r="AA977" s="551" t="s">
        <v>13876</v>
      </c>
      <c r="AB977" s="551" t="s">
        <v>13876</v>
      </c>
      <c r="AC977" s="551" t="s">
        <v>13876</v>
      </c>
      <c r="AD977" s="552" t="s">
        <v>13876</v>
      </c>
      <c r="AE977" s="623">
        <v>0</v>
      </c>
      <c r="AF977" t="s">
        <v>7098</v>
      </c>
      <c r="AG977" t="s">
        <v>7103</v>
      </c>
      <c r="AH977" t="s">
        <v>7107</v>
      </c>
      <c r="AJ977" s="548" t="s">
        <v>13693</v>
      </c>
      <c r="AK977" s="548" t="s">
        <v>14267</v>
      </c>
      <c r="AL977" s="548" t="s">
        <v>13669</v>
      </c>
      <c r="AM977" s="548" t="s">
        <v>14268</v>
      </c>
      <c r="AN977" s="548" t="s">
        <v>14269</v>
      </c>
      <c r="AO977" s="548" t="s">
        <v>14270</v>
      </c>
      <c r="AQ977" t="s">
        <v>13876</v>
      </c>
      <c r="AR977" t="s">
        <v>13876</v>
      </c>
      <c r="AS977" t="s">
        <v>13876</v>
      </c>
      <c r="AT977" t="s">
        <v>13876</v>
      </c>
      <c r="AU977" t="s">
        <v>13876</v>
      </c>
      <c r="AV977" t="s">
        <v>13876</v>
      </c>
      <c r="AW977" t="s">
        <v>13876</v>
      </c>
      <c r="AX977" t="s">
        <v>13876</v>
      </c>
      <c r="AY977" t="s">
        <v>13876</v>
      </c>
      <c r="AZ977" t="s">
        <v>13876</v>
      </c>
      <c r="BA977" t="s">
        <v>13876</v>
      </c>
      <c r="BB977" t="s">
        <v>13876</v>
      </c>
      <c r="BC977" t="s">
        <v>13876</v>
      </c>
      <c r="BD977" t="s">
        <v>13876</v>
      </c>
      <c r="BE977" t="s">
        <v>13876</v>
      </c>
      <c r="BF977" t="s">
        <v>13876</v>
      </c>
      <c r="BG977" t="s">
        <v>13876</v>
      </c>
      <c r="BH977" t="s">
        <v>13876</v>
      </c>
      <c r="BI977" t="s">
        <v>13876</v>
      </c>
      <c r="BJ977" t="s">
        <v>13876</v>
      </c>
      <c r="BK977" t="s">
        <v>13876</v>
      </c>
      <c r="BL977" t="s">
        <v>13876</v>
      </c>
      <c r="BM977" t="s">
        <v>13876</v>
      </c>
      <c r="BN977" t="s">
        <v>13876</v>
      </c>
      <c r="BO977" t="s">
        <v>13876</v>
      </c>
      <c r="BP977" t="s">
        <v>13876</v>
      </c>
      <c r="BQ977" t="s">
        <v>13876</v>
      </c>
      <c r="BR977" t="s">
        <v>13876</v>
      </c>
      <c r="BS977" t="s">
        <v>13876</v>
      </c>
      <c r="BT977" t="s">
        <v>13876</v>
      </c>
      <c r="BU977" t="s">
        <v>13876</v>
      </c>
      <c r="BV977" t="s">
        <v>13876</v>
      </c>
      <c r="BW977" t="s">
        <v>13876</v>
      </c>
      <c r="BX977" t="s">
        <v>13876</v>
      </c>
      <c r="BY977" t="s">
        <v>13876</v>
      </c>
      <c r="BZ977" t="s">
        <v>13876</v>
      </c>
      <c r="CA977" t="s">
        <v>13876</v>
      </c>
      <c r="CB977" t="s">
        <v>13876</v>
      </c>
      <c r="CC977" t="s">
        <v>13876</v>
      </c>
      <c r="CD977" t="s">
        <v>13876</v>
      </c>
      <c r="CE977" t="s">
        <v>13876</v>
      </c>
      <c r="CF977" t="s">
        <v>13876</v>
      </c>
      <c r="CG977" t="s">
        <v>13876</v>
      </c>
      <c r="CH977" t="s">
        <v>13876</v>
      </c>
      <c r="CI977" t="s">
        <v>13876</v>
      </c>
      <c r="CJ977" t="s">
        <v>13876</v>
      </c>
      <c r="CK977" t="s">
        <v>13876</v>
      </c>
      <c r="CL977" t="s">
        <v>13876</v>
      </c>
      <c r="CM977" t="s">
        <v>13876</v>
      </c>
      <c r="CN977" t="s">
        <v>13876</v>
      </c>
      <c r="CO977" t="s">
        <v>13876</v>
      </c>
      <c r="CP977" t="s">
        <v>13876</v>
      </c>
      <c r="CQ977" t="s">
        <v>13876</v>
      </c>
      <c r="CR977" t="s">
        <v>13876</v>
      </c>
      <c r="CS977" t="s">
        <v>13876</v>
      </c>
      <c r="CT977" t="s">
        <v>13876</v>
      </c>
    </row>
    <row r="978" spans="1:98" hidden="1">
      <c r="A978" s="1088"/>
      <c r="B978" s="554" t="s">
        <v>7099</v>
      </c>
      <c r="C978" s="554" t="s">
        <v>7100</v>
      </c>
      <c r="D978" s="554" t="s">
        <v>7101</v>
      </c>
      <c r="E978" s="336" t="s">
        <v>368</v>
      </c>
      <c r="F978" s="336" t="s">
        <v>7110</v>
      </c>
      <c r="G978" s="336">
        <v>2911300180</v>
      </c>
      <c r="H978" s="554" t="s">
        <v>7111</v>
      </c>
      <c r="I978" s="336" t="s">
        <v>13673</v>
      </c>
      <c r="J978" s="336" t="s">
        <v>13659</v>
      </c>
      <c r="K978" s="336" t="s">
        <v>13546</v>
      </c>
      <c r="L978" s="336" t="s">
        <v>13658</v>
      </c>
      <c r="M978" s="336" t="s">
        <v>13658</v>
      </c>
      <c r="N978" s="336"/>
      <c r="O978" s="632"/>
      <c r="P978" s="632"/>
      <c r="Q978" s="632"/>
      <c r="R978" s="336"/>
      <c r="S978" s="336"/>
      <c r="T978" s="336" t="s">
        <v>16050</v>
      </c>
      <c r="U978" s="620"/>
      <c r="V978" s="1088"/>
      <c r="W978" s="551" t="s">
        <v>13876</v>
      </c>
      <c r="X978" s="551" t="s">
        <v>13876</v>
      </c>
      <c r="Y978" s="551" t="s">
        <v>13876</v>
      </c>
      <c r="Z978" s="551" t="s">
        <v>13876</v>
      </c>
      <c r="AA978" s="551" t="s">
        <v>13876</v>
      </c>
      <c r="AB978" s="551" t="s">
        <v>13876</v>
      </c>
      <c r="AC978" s="551" t="s">
        <v>13876</v>
      </c>
      <c r="AD978" s="552" t="s">
        <v>13876</v>
      </c>
      <c r="AE978" s="623">
        <v>0</v>
      </c>
      <c r="AF978" t="s">
        <v>7098</v>
      </c>
      <c r="AG978" t="s">
        <v>7103</v>
      </c>
      <c r="AH978" t="s">
        <v>7107</v>
      </c>
      <c r="AJ978" s="548" t="s">
        <v>13693</v>
      </c>
      <c r="AK978" s="548" t="s">
        <v>14267</v>
      </c>
      <c r="AL978" s="548" t="s">
        <v>13669</v>
      </c>
      <c r="AM978" s="548" t="s">
        <v>14268</v>
      </c>
      <c r="AN978" s="548" t="s">
        <v>14269</v>
      </c>
      <c r="AO978" s="548" t="s">
        <v>14270</v>
      </c>
      <c r="AQ978" t="s">
        <v>13876</v>
      </c>
      <c r="AR978" t="s">
        <v>13876</v>
      </c>
      <c r="AS978" t="s">
        <v>13876</v>
      </c>
      <c r="AT978" t="s">
        <v>13876</v>
      </c>
      <c r="AU978" t="s">
        <v>13876</v>
      </c>
      <c r="AV978" t="s">
        <v>13876</v>
      </c>
      <c r="AW978" t="s">
        <v>13876</v>
      </c>
      <c r="AX978" t="s">
        <v>13876</v>
      </c>
      <c r="AY978" t="s">
        <v>13876</v>
      </c>
      <c r="AZ978" t="s">
        <v>13876</v>
      </c>
      <c r="BA978" t="s">
        <v>13876</v>
      </c>
      <c r="BB978" t="s">
        <v>13876</v>
      </c>
      <c r="BC978" t="s">
        <v>13876</v>
      </c>
      <c r="BD978" t="s">
        <v>13876</v>
      </c>
      <c r="BE978" t="s">
        <v>13876</v>
      </c>
      <c r="BF978" t="s">
        <v>13876</v>
      </c>
      <c r="BG978" t="s">
        <v>13876</v>
      </c>
      <c r="BH978" t="s">
        <v>13876</v>
      </c>
      <c r="BI978" t="s">
        <v>13876</v>
      </c>
      <c r="BJ978" t="s">
        <v>13876</v>
      </c>
      <c r="BK978" t="s">
        <v>13876</v>
      </c>
      <c r="BL978" t="s">
        <v>13876</v>
      </c>
      <c r="BM978" t="s">
        <v>13876</v>
      </c>
      <c r="BN978" t="s">
        <v>13876</v>
      </c>
      <c r="BO978" t="s">
        <v>13876</v>
      </c>
      <c r="BP978" t="s">
        <v>13876</v>
      </c>
      <c r="BQ978" t="s">
        <v>13876</v>
      </c>
      <c r="BR978" t="s">
        <v>13876</v>
      </c>
      <c r="BS978" t="s">
        <v>13876</v>
      </c>
      <c r="BT978" t="s">
        <v>13876</v>
      </c>
      <c r="BU978" t="s">
        <v>13876</v>
      </c>
      <c r="BV978" t="s">
        <v>13876</v>
      </c>
      <c r="BW978" t="s">
        <v>13876</v>
      </c>
      <c r="BX978" t="s">
        <v>13876</v>
      </c>
      <c r="BY978" t="s">
        <v>13876</v>
      </c>
      <c r="BZ978" t="s">
        <v>13876</v>
      </c>
      <c r="CA978" t="s">
        <v>13876</v>
      </c>
      <c r="CB978" t="s">
        <v>13876</v>
      </c>
      <c r="CC978" t="s">
        <v>13876</v>
      </c>
      <c r="CD978" t="s">
        <v>13876</v>
      </c>
      <c r="CE978" t="s">
        <v>13876</v>
      </c>
      <c r="CF978" t="s">
        <v>13876</v>
      </c>
      <c r="CG978" t="s">
        <v>13876</v>
      </c>
      <c r="CH978" t="s">
        <v>13876</v>
      </c>
      <c r="CI978" t="s">
        <v>13876</v>
      </c>
      <c r="CJ978" t="s">
        <v>13876</v>
      </c>
      <c r="CK978" t="s">
        <v>13876</v>
      </c>
      <c r="CL978" t="s">
        <v>13876</v>
      </c>
      <c r="CM978" t="s">
        <v>13876</v>
      </c>
      <c r="CN978" t="s">
        <v>13876</v>
      </c>
      <c r="CO978" t="s">
        <v>13876</v>
      </c>
      <c r="CP978" t="s">
        <v>13876</v>
      </c>
      <c r="CQ978" t="s">
        <v>13876</v>
      </c>
      <c r="CR978" t="s">
        <v>13876</v>
      </c>
      <c r="CS978" t="s">
        <v>13876</v>
      </c>
      <c r="CT978" t="s">
        <v>13876</v>
      </c>
    </row>
    <row r="979" spans="1:98" hidden="1">
      <c r="A979" s="1088"/>
      <c r="B979" s="554" t="s">
        <v>7099</v>
      </c>
      <c r="C979" s="554" t="s">
        <v>7100</v>
      </c>
      <c r="D979" s="554" t="s">
        <v>7428</v>
      </c>
      <c r="E979" s="336" t="s">
        <v>368</v>
      </c>
      <c r="F979" s="336" t="s">
        <v>7110</v>
      </c>
      <c r="G979" s="336">
        <v>2911400337</v>
      </c>
      <c r="H979" s="554" t="s">
        <v>7430</v>
      </c>
      <c r="I979" s="336" t="s">
        <v>13673</v>
      </c>
      <c r="J979" s="336" t="s">
        <v>13659</v>
      </c>
      <c r="K979" s="336" t="s">
        <v>13546</v>
      </c>
      <c r="L979" s="336" t="s">
        <v>13658</v>
      </c>
      <c r="M979" s="336" t="s">
        <v>13658</v>
      </c>
      <c r="N979" s="336"/>
      <c r="O979" s="632"/>
      <c r="P979" s="632"/>
      <c r="Q979" s="632"/>
      <c r="R979" s="336"/>
      <c r="S979" s="336"/>
      <c r="T979" s="336" t="s">
        <v>16051</v>
      </c>
      <c r="U979" s="620"/>
      <c r="V979" s="1088"/>
      <c r="W979" s="551" t="s">
        <v>13876</v>
      </c>
      <c r="X979" s="551" t="s">
        <v>13876</v>
      </c>
      <c r="Y979" s="551" t="s">
        <v>13876</v>
      </c>
      <c r="Z979" s="551" t="s">
        <v>13876</v>
      </c>
      <c r="AA979" s="551" t="s">
        <v>13876</v>
      </c>
      <c r="AB979" s="551" t="s">
        <v>13876</v>
      </c>
      <c r="AC979" s="551" t="s">
        <v>13876</v>
      </c>
      <c r="AD979" s="552" t="s">
        <v>13876</v>
      </c>
      <c r="AE979" s="623">
        <v>0</v>
      </c>
      <c r="AF979" t="s">
        <v>7098</v>
      </c>
      <c r="AG979" t="s">
        <v>7103</v>
      </c>
      <c r="AH979" t="s">
        <v>7429</v>
      </c>
      <c r="AJ979" s="548" t="s">
        <v>13693</v>
      </c>
      <c r="AK979" s="548" t="s">
        <v>14267</v>
      </c>
      <c r="AL979" s="548" t="s">
        <v>13669</v>
      </c>
      <c r="AM979" s="548" t="s">
        <v>14268</v>
      </c>
      <c r="AN979" s="548" t="s">
        <v>14269</v>
      </c>
      <c r="AO979" s="548" t="s">
        <v>14270</v>
      </c>
      <c r="AQ979" t="s">
        <v>13876</v>
      </c>
      <c r="AR979" t="s">
        <v>13876</v>
      </c>
      <c r="AS979" t="s">
        <v>13876</v>
      </c>
      <c r="AT979" t="s">
        <v>13876</v>
      </c>
      <c r="AU979" t="s">
        <v>13876</v>
      </c>
      <c r="AV979" t="s">
        <v>13876</v>
      </c>
      <c r="AW979" t="s">
        <v>13876</v>
      </c>
      <c r="AX979" t="s">
        <v>13876</v>
      </c>
      <c r="AY979" t="s">
        <v>13876</v>
      </c>
      <c r="AZ979" t="s">
        <v>13876</v>
      </c>
      <c r="BA979" t="s">
        <v>13876</v>
      </c>
      <c r="BB979" t="s">
        <v>13876</v>
      </c>
      <c r="BC979" t="s">
        <v>13876</v>
      </c>
      <c r="BD979" t="s">
        <v>13876</v>
      </c>
      <c r="BE979" t="s">
        <v>13876</v>
      </c>
      <c r="BF979" t="s">
        <v>13876</v>
      </c>
      <c r="BG979" t="s">
        <v>13876</v>
      </c>
      <c r="BH979" t="s">
        <v>13876</v>
      </c>
      <c r="BI979" t="s">
        <v>13876</v>
      </c>
      <c r="BJ979" t="s">
        <v>13876</v>
      </c>
      <c r="BK979" t="s">
        <v>13876</v>
      </c>
      <c r="BL979" t="s">
        <v>13876</v>
      </c>
      <c r="BM979" t="s">
        <v>13876</v>
      </c>
      <c r="BN979" t="s">
        <v>13876</v>
      </c>
      <c r="BO979" t="s">
        <v>13876</v>
      </c>
      <c r="BP979" t="s">
        <v>13876</v>
      </c>
      <c r="BQ979" t="s">
        <v>13876</v>
      </c>
      <c r="BR979" t="s">
        <v>13876</v>
      </c>
      <c r="BS979" t="s">
        <v>13876</v>
      </c>
      <c r="BT979" t="s">
        <v>13876</v>
      </c>
      <c r="BU979" t="s">
        <v>13876</v>
      </c>
      <c r="BV979" t="s">
        <v>13876</v>
      </c>
      <c r="BW979" t="s">
        <v>13876</v>
      </c>
      <c r="BX979" t="s">
        <v>13876</v>
      </c>
      <c r="BY979" t="s">
        <v>13876</v>
      </c>
      <c r="BZ979" t="s">
        <v>13876</v>
      </c>
      <c r="CA979" t="s">
        <v>13876</v>
      </c>
      <c r="CB979" t="s">
        <v>13876</v>
      </c>
      <c r="CC979" t="s">
        <v>13876</v>
      </c>
      <c r="CD979" t="s">
        <v>13876</v>
      </c>
      <c r="CE979" t="s">
        <v>13876</v>
      </c>
      <c r="CF979" t="s">
        <v>13876</v>
      </c>
      <c r="CG979" t="s">
        <v>13876</v>
      </c>
      <c r="CH979" t="s">
        <v>13876</v>
      </c>
      <c r="CI979" t="s">
        <v>13876</v>
      </c>
      <c r="CJ979" t="s">
        <v>13876</v>
      </c>
      <c r="CK979" t="s">
        <v>13876</v>
      </c>
      <c r="CL979" t="s">
        <v>13876</v>
      </c>
      <c r="CM979" t="s">
        <v>13876</v>
      </c>
      <c r="CN979" t="s">
        <v>13876</v>
      </c>
      <c r="CO979" t="s">
        <v>13876</v>
      </c>
      <c r="CP979" t="s">
        <v>13876</v>
      </c>
      <c r="CQ979" t="s">
        <v>13876</v>
      </c>
      <c r="CR979" t="s">
        <v>13876</v>
      </c>
      <c r="CS979" t="s">
        <v>13876</v>
      </c>
      <c r="CT979" t="s">
        <v>13876</v>
      </c>
    </row>
    <row r="980" spans="1:98" hidden="1">
      <c r="A980" s="1088"/>
      <c r="B980" s="549" t="s">
        <v>7099</v>
      </c>
      <c r="C980" s="549" t="s">
        <v>7100</v>
      </c>
      <c r="D980" s="549" t="s">
        <v>9596</v>
      </c>
      <c r="E980" s="550" t="s">
        <v>368</v>
      </c>
      <c r="F980" s="550" t="s">
        <v>7110</v>
      </c>
      <c r="G980" s="550">
        <v>2920800063</v>
      </c>
      <c r="H980" s="549" t="s">
        <v>9599</v>
      </c>
      <c r="I980" s="550" t="s">
        <v>8120</v>
      </c>
      <c r="J980" s="550" t="s">
        <v>13658</v>
      </c>
      <c r="K980" s="336"/>
      <c r="L980" s="336" t="s">
        <v>13658</v>
      </c>
      <c r="M980" s="336" t="s">
        <v>13658</v>
      </c>
      <c r="N980" s="336"/>
      <c r="O980" s="632"/>
      <c r="P980" s="632"/>
      <c r="Q980" s="632"/>
      <c r="R980" s="336"/>
      <c r="S980" s="336"/>
      <c r="T980" s="336" t="s">
        <v>16052</v>
      </c>
      <c r="U980" s="609"/>
      <c r="V980" s="1088"/>
      <c r="W980" s="551" t="s">
        <v>13876</v>
      </c>
      <c r="X980" s="551" t="s">
        <v>13876</v>
      </c>
      <c r="Y980" s="551" t="s">
        <v>13876</v>
      </c>
      <c r="Z980" s="551" t="s">
        <v>13876</v>
      </c>
      <c r="AA980" s="551" t="s">
        <v>13876</v>
      </c>
      <c r="AB980" s="551" t="s">
        <v>13876</v>
      </c>
      <c r="AC980" s="551" t="s">
        <v>13876</v>
      </c>
      <c r="AD980" s="552" t="s">
        <v>13876</v>
      </c>
      <c r="AE980" s="623">
        <v>0</v>
      </c>
      <c r="AF980" t="s">
        <v>7098</v>
      </c>
      <c r="AG980" t="s">
        <v>7103</v>
      </c>
      <c r="AH980" t="s">
        <v>9598</v>
      </c>
      <c r="AJ980" s="548" t="s">
        <v>13693</v>
      </c>
      <c r="AK980" s="548" t="s">
        <v>14267</v>
      </c>
      <c r="AL980" s="548" t="s">
        <v>13669</v>
      </c>
      <c r="AM980" s="548" t="s">
        <v>14268</v>
      </c>
      <c r="AN980" s="548" t="s">
        <v>14269</v>
      </c>
      <c r="AO980" s="548" t="s">
        <v>14270</v>
      </c>
      <c r="AQ980" t="s">
        <v>13876</v>
      </c>
      <c r="AR980" t="s">
        <v>13876</v>
      </c>
      <c r="AS980" t="s">
        <v>13876</v>
      </c>
      <c r="AT980" t="s">
        <v>13876</v>
      </c>
      <c r="AU980" t="s">
        <v>13876</v>
      </c>
      <c r="AV980" t="s">
        <v>13876</v>
      </c>
      <c r="AW980" t="s">
        <v>13876</v>
      </c>
      <c r="AX980" t="s">
        <v>13876</v>
      </c>
      <c r="AY980" t="s">
        <v>13876</v>
      </c>
      <c r="AZ980" t="s">
        <v>13876</v>
      </c>
      <c r="BA980" t="s">
        <v>13876</v>
      </c>
      <c r="BB980" t="s">
        <v>13876</v>
      </c>
      <c r="BC980" t="s">
        <v>13876</v>
      </c>
      <c r="BD980" t="s">
        <v>13876</v>
      </c>
      <c r="BE980" t="s">
        <v>13876</v>
      </c>
      <c r="BF980" t="s">
        <v>13876</v>
      </c>
      <c r="BG980" t="s">
        <v>13876</v>
      </c>
      <c r="BH980" t="s">
        <v>13876</v>
      </c>
      <c r="BI980" t="s">
        <v>13876</v>
      </c>
      <c r="BJ980" t="s">
        <v>13876</v>
      </c>
      <c r="BK980" t="s">
        <v>13876</v>
      </c>
      <c r="BL980" t="s">
        <v>13876</v>
      </c>
      <c r="BM980" t="s">
        <v>13876</v>
      </c>
      <c r="BN980" t="s">
        <v>13876</v>
      </c>
      <c r="BO980" t="s">
        <v>13876</v>
      </c>
      <c r="BP980" t="s">
        <v>13876</v>
      </c>
      <c r="BQ980" t="s">
        <v>13876</v>
      </c>
      <c r="BR980" t="s">
        <v>13876</v>
      </c>
      <c r="BS980" t="s">
        <v>13876</v>
      </c>
      <c r="BT980" t="s">
        <v>13876</v>
      </c>
      <c r="BU980" t="s">
        <v>13876</v>
      </c>
      <c r="BV980" t="s">
        <v>13876</v>
      </c>
      <c r="BW980" t="s">
        <v>13876</v>
      </c>
      <c r="BX980" t="s">
        <v>13876</v>
      </c>
      <c r="BY980" t="s">
        <v>13876</v>
      </c>
      <c r="BZ980" t="s">
        <v>13876</v>
      </c>
      <c r="CA980" t="s">
        <v>13876</v>
      </c>
      <c r="CB980" t="s">
        <v>13876</v>
      </c>
      <c r="CC980" t="s">
        <v>13876</v>
      </c>
      <c r="CD980" t="s">
        <v>13876</v>
      </c>
      <c r="CE980" t="s">
        <v>13876</v>
      </c>
      <c r="CF980" t="s">
        <v>13876</v>
      </c>
      <c r="CG980" t="s">
        <v>13876</v>
      </c>
      <c r="CH980" t="s">
        <v>13876</v>
      </c>
      <c r="CI980" t="s">
        <v>13876</v>
      </c>
      <c r="CJ980" t="s">
        <v>13876</v>
      </c>
      <c r="CK980" t="s">
        <v>13876</v>
      </c>
      <c r="CL980" t="s">
        <v>13876</v>
      </c>
      <c r="CM980" t="s">
        <v>13876</v>
      </c>
      <c r="CN980" t="s">
        <v>13876</v>
      </c>
      <c r="CO980" t="s">
        <v>13876</v>
      </c>
      <c r="CP980" t="s">
        <v>13876</v>
      </c>
      <c r="CQ980" t="s">
        <v>13876</v>
      </c>
      <c r="CR980" t="s">
        <v>13876</v>
      </c>
      <c r="CS980" t="s">
        <v>13876</v>
      </c>
      <c r="CT980" t="s">
        <v>13876</v>
      </c>
    </row>
    <row r="981" spans="1:98" hidden="1">
      <c r="A981" s="632"/>
      <c r="B981" s="555"/>
      <c r="C981" s="554"/>
      <c r="D981" s="554"/>
      <c r="E981" s="336"/>
      <c r="F981" s="336"/>
      <c r="G981" s="336"/>
      <c r="H981" s="554"/>
      <c r="I981" s="336"/>
      <c r="J981" s="336"/>
      <c r="K981" s="336"/>
      <c r="L981" s="336"/>
      <c r="M981" s="336"/>
      <c r="N981" s="336"/>
      <c r="O981" s="632"/>
      <c r="P981" s="632"/>
      <c r="Q981" s="632"/>
      <c r="R981" s="336"/>
      <c r="S981" s="336"/>
      <c r="T981" s="336" t="s">
        <v>13876</v>
      </c>
      <c r="U981" s="336"/>
      <c r="V981" s="632"/>
      <c r="W981" s="551"/>
      <c r="X981" s="551"/>
      <c r="Y981" s="551"/>
      <c r="Z981" s="551"/>
      <c r="AA981" s="551">
        <v>0</v>
      </c>
      <c r="AB981" s="551">
        <v>0</v>
      </c>
      <c r="AC981" s="551">
        <v>0</v>
      </c>
      <c r="AD981" s="552"/>
      <c r="AE981" s="623">
        <v>0</v>
      </c>
      <c r="AQ981" t="s">
        <v>13876</v>
      </c>
      <c r="AR981" t="s">
        <v>13876</v>
      </c>
      <c r="AS981" t="s">
        <v>13876</v>
      </c>
      <c r="AT981" t="s">
        <v>13876</v>
      </c>
      <c r="AU981" t="s">
        <v>13876</v>
      </c>
      <c r="AV981" t="s">
        <v>13876</v>
      </c>
      <c r="AW981" t="s">
        <v>13876</v>
      </c>
      <c r="AX981" t="s">
        <v>13876</v>
      </c>
      <c r="AY981" t="s">
        <v>13876</v>
      </c>
      <c r="AZ981" t="s">
        <v>13876</v>
      </c>
      <c r="BA981" t="s">
        <v>13876</v>
      </c>
      <c r="BB981" t="s">
        <v>13876</v>
      </c>
      <c r="BC981" t="s">
        <v>13876</v>
      </c>
      <c r="BD981" t="s">
        <v>13876</v>
      </c>
      <c r="BE981" t="s">
        <v>13876</v>
      </c>
      <c r="BF981" t="s">
        <v>13876</v>
      </c>
      <c r="BG981" t="s">
        <v>13876</v>
      </c>
      <c r="BH981" t="s">
        <v>13876</v>
      </c>
      <c r="BI981" t="s">
        <v>13876</v>
      </c>
      <c r="BJ981" t="s">
        <v>13876</v>
      </c>
      <c r="BK981" t="s">
        <v>13876</v>
      </c>
      <c r="BL981" t="s">
        <v>13876</v>
      </c>
      <c r="BM981" t="s">
        <v>13876</v>
      </c>
      <c r="BN981" t="s">
        <v>13876</v>
      </c>
      <c r="BO981" t="s">
        <v>13876</v>
      </c>
      <c r="BP981" t="s">
        <v>13876</v>
      </c>
      <c r="BQ981" t="s">
        <v>13876</v>
      </c>
      <c r="BR981" t="s">
        <v>13876</v>
      </c>
      <c r="BS981" t="s">
        <v>13876</v>
      </c>
      <c r="BT981" t="s">
        <v>13876</v>
      </c>
      <c r="BU981" t="s">
        <v>13876</v>
      </c>
      <c r="BV981" t="s">
        <v>13876</v>
      </c>
      <c r="BW981" t="s">
        <v>13876</v>
      </c>
      <c r="BX981" t="s">
        <v>13876</v>
      </c>
      <c r="BY981" t="s">
        <v>13876</v>
      </c>
      <c r="BZ981" t="s">
        <v>13876</v>
      </c>
      <c r="CA981" t="s">
        <v>13876</v>
      </c>
      <c r="CB981" t="s">
        <v>13876</v>
      </c>
      <c r="CC981" t="s">
        <v>13876</v>
      </c>
      <c r="CD981" t="s">
        <v>13876</v>
      </c>
      <c r="CE981" t="s">
        <v>13876</v>
      </c>
      <c r="CF981" t="s">
        <v>13876</v>
      </c>
      <c r="CG981" t="s">
        <v>13876</v>
      </c>
      <c r="CH981" t="s">
        <v>13876</v>
      </c>
      <c r="CI981" t="s">
        <v>13876</v>
      </c>
      <c r="CJ981" t="s">
        <v>13876</v>
      </c>
      <c r="CK981" t="s">
        <v>13876</v>
      </c>
      <c r="CL981" t="s">
        <v>13876</v>
      </c>
      <c r="CM981" t="s">
        <v>13876</v>
      </c>
      <c r="CN981" t="s">
        <v>13876</v>
      </c>
      <c r="CO981" t="s">
        <v>13876</v>
      </c>
      <c r="CP981" t="s">
        <v>13876</v>
      </c>
      <c r="CQ981" t="s">
        <v>13876</v>
      </c>
      <c r="CR981" t="s">
        <v>13876</v>
      </c>
      <c r="CS981" t="s">
        <v>13876</v>
      </c>
      <c r="CT981" t="s">
        <v>13876</v>
      </c>
    </row>
    <row r="982" spans="1:98" hidden="1">
      <c r="A982" s="1088">
        <v>218</v>
      </c>
      <c r="B982" s="549" t="s">
        <v>4663</v>
      </c>
      <c r="C982" s="549" t="s">
        <v>4633</v>
      </c>
      <c r="D982" s="549" t="s">
        <v>4664</v>
      </c>
      <c r="E982" s="550" t="s">
        <v>368</v>
      </c>
      <c r="F982" s="550" t="s">
        <v>12084</v>
      </c>
      <c r="G982" s="550">
        <v>2910500566</v>
      </c>
      <c r="H982" s="549" t="s">
        <v>4671</v>
      </c>
      <c r="I982" s="550" t="s">
        <v>113</v>
      </c>
      <c r="J982" s="550" t="s">
        <v>13658</v>
      </c>
      <c r="K982" s="336"/>
      <c r="L982" s="336" t="s">
        <v>13658</v>
      </c>
      <c r="M982" s="336" t="s">
        <v>13658</v>
      </c>
      <c r="N982" s="336"/>
      <c r="O982" s="632"/>
      <c r="P982" s="632"/>
      <c r="Q982" s="632"/>
      <c r="R982" s="336"/>
      <c r="S982" s="336"/>
      <c r="T982" s="336" t="s">
        <v>16053</v>
      </c>
      <c r="U982" s="625"/>
      <c r="V982" s="1088"/>
      <c r="W982" s="551" t="s">
        <v>13876</v>
      </c>
      <c r="X982" s="551" t="s">
        <v>13876</v>
      </c>
      <c r="Y982" s="551" t="s">
        <v>13876</v>
      </c>
      <c r="Z982" s="551" t="s">
        <v>13876</v>
      </c>
      <c r="AA982" s="551" t="s">
        <v>13876</v>
      </c>
      <c r="AB982" s="551" t="s">
        <v>13876</v>
      </c>
      <c r="AC982" s="551" t="s">
        <v>13876</v>
      </c>
      <c r="AD982" s="552" t="s">
        <v>13876</v>
      </c>
      <c r="AE982" s="623">
        <v>0</v>
      </c>
      <c r="AF982" t="s">
        <v>4662</v>
      </c>
      <c r="AG982" t="s">
        <v>4667</v>
      </c>
      <c r="AH982" t="s">
        <v>4670</v>
      </c>
      <c r="AJ982" s="548" t="s">
        <v>13693</v>
      </c>
      <c r="AK982" s="548" t="s">
        <v>14271</v>
      </c>
      <c r="AL982" s="548" t="s">
        <v>13669</v>
      </c>
      <c r="AM982" s="548" t="s">
        <v>14272</v>
      </c>
      <c r="AN982" s="548" t="s">
        <v>14273</v>
      </c>
      <c r="AO982" s="548" t="s">
        <v>14274</v>
      </c>
      <c r="AQ982" t="s">
        <v>13876</v>
      </c>
      <c r="AR982" t="s">
        <v>13876</v>
      </c>
      <c r="AS982" t="s">
        <v>13876</v>
      </c>
      <c r="AT982" t="s">
        <v>13876</v>
      </c>
      <c r="AU982" t="s">
        <v>13876</v>
      </c>
      <c r="AV982" t="s">
        <v>13876</v>
      </c>
      <c r="AW982" t="s">
        <v>13876</v>
      </c>
      <c r="AX982" t="s">
        <v>13876</v>
      </c>
      <c r="AY982" t="s">
        <v>13876</v>
      </c>
      <c r="AZ982" t="s">
        <v>13876</v>
      </c>
      <c r="BA982" t="s">
        <v>13876</v>
      </c>
      <c r="BB982" t="s">
        <v>13876</v>
      </c>
      <c r="BC982" t="s">
        <v>13876</v>
      </c>
      <c r="BD982" t="s">
        <v>13876</v>
      </c>
      <c r="BE982" t="s">
        <v>13876</v>
      </c>
      <c r="BF982" t="s">
        <v>13876</v>
      </c>
      <c r="BG982" t="s">
        <v>13876</v>
      </c>
      <c r="BH982" t="s">
        <v>13876</v>
      </c>
      <c r="BI982" t="s">
        <v>13876</v>
      </c>
      <c r="BJ982" t="s">
        <v>13876</v>
      </c>
      <c r="BK982" t="s">
        <v>13876</v>
      </c>
      <c r="BL982" t="s">
        <v>13876</v>
      </c>
      <c r="BM982" t="s">
        <v>13876</v>
      </c>
      <c r="BN982" t="s">
        <v>13876</v>
      </c>
      <c r="BO982" t="s">
        <v>13876</v>
      </c>
      <c r="BP982" t="s">
        <v>13876</v>
      </c>
      <c r="BQ982" t="s">
        <v>13876</v>
      </c>
      <c r="BR982" t="s">
        <v>13876</v>
      </c>
      <c r="BS982" t="s">
        <v>13876</v>
      </c>
      <c r="BT982" t="s">
        <v>13876</v>
      </c>
      <c r="BU982" t="s">
        <v>13876</v>
      </c>
      <c r="BV982" t="s">
        <v>13876</v>
      </c>
      <c r="BW982" t="s">
        <v>13876</v>
      </c>
      <c r="BX982" t="s">
        <v>13876</v>
      </c>
      <c r="BY982" t="s">
        <v>13876</v>
      </c>
      <c r="BZ982" t="s">
        <v>13876</v>
      </c>
      <c r="CA982" t="s">
        <v>13876</v>
      </c>
      <c r="CB982" t="s">
        <v>13876</v>
      </c>
      <c r="CC982" t="s">
        <v>13876</v>
      </c>
      <c r="CD982" t="s">
        <v>13876</v>
      </c>
      <c r="CE982" t="s">
        <v>13876</v>
      </c>
      <c r="CF982" t="s">
        <v>13876</v>
      </c>
      <c r="CG982" t="s">
        <v>13876</v>
      </c>
      <c r="CH982" t="s">
        <v>13876</v>
      </c>
      <c r="CI982" t="s">
        <v>13876</v>
      </c>
      <c r="CJ982" t="s">
        <v>13876</v>
      </c>
      <c r="CK982" t="s">
        <v>13876</v>
      </c>
      <c r="CL982" t="s">
        <v>13876</v>
      </c>
      <c r="CM982" t="s">
        <v>13876</v>
      </c>
      <c r="CN982" t="s">
        <v>13876</v>
      </c>
      <c r="CO982" t="s">
        <v>13876</v>
      </c>
      <c r="CP982" t="s">
        <v>13876</v>
      </c>
      <c r="CQ982" t="s">
        <v>13876</v>
      </c>
      <c r="CR982" t="s">
        <v>13876</v>
      </c>
      <c r="CS982" t="s">
        <v>13876</v>
      </c>
      <c r="CT982" t="s">
        <v>13876</v>
      </c>
    </row>
    <row r="983" spans="1:98" hidden="1">
      <c r="A983" s="1088"/>
      <c r="B983" s="554" t="s">
        <v>4663</v>
      </c>
      <c r="C983" s="554" t="s">
        <v>4633</v>
      </c>
      <c r="D983" s="554" t="s">
        <v>11386</v>
      </c>
      <c r="E983" s="336" t="s">
        <v>368</v>
      </c>
      <c r="F983" s="336" t="s">
        <v>12084</v>
      </c>
      <c r="G983" s="336">
        <v>2950571105</v>
      </c>
      <c r="H983" s="554" t="s">
        <v>4671</v>
      </c>
      <c r="I983" s="336" t="s">
        <v>124</v>
      </c>
      <c r="J983" s="336" t="s">
        <v>13659</v>
      </c>
      <c r="K983" s="336" t="s">
        <v>13546</v>
      </c>
      <c r="L983" s="336" t="s">
        <v>13658</v>
      </c>
      <c r="M983" s="336"/>
      <c r="N983" s="336"/>
      <c r="O983" s="632"/>
      <c r="P983" s="632"/>
      <c r="Q983" s="632"/>
      <c r="R983" s="336"/>
      <c r="S983" s="336"/>
      <c r="T983" s="336" t="s">
        <v>16054</v>
      </c>
      <c r="U983" s="620"/>
      <c r="V983" s="1088"/>
      <c r="W983" s="551" t="s">
        <v>13876</v>
      </c>
      <c r="X983" s="551" t="s">
        <v>13876</v>
      </c>
      <c r="Y983" s="551" t="s">
        <v>13876</v>
      </c>
      <c r="Z983" s="551" t="s">
        <v>13876</v>
      </c>
      <c r="AA983" s="551" t="s">
        <v>13876</v>
      </c>
      <c r="AB983" s="551" t="s">
        <v>13876</v>
      </c>
      <c r="AC983" s="551" t="s">
        <v>13876</v>
      </c>
      <c r="AD983" s="552" t="s">
        <v>13876</v>
      </c>
      <c r="AE983" s="623">
        <v>0</v>
      </c>
      <c r="AF983" t="s">
        <v>4662</v>
      </c>
      <c r="AG983" t="s">
        <v>12083</v>
      </c>
      <c r="AH983" t="s">
        <v>4670</v>
      </c>
      <c r="AJ983" s="548" t="s">
        <v>13693</v>
      </c>
      <c r="AK983" s="548" t="s">
        <v>14271</v>
      </c>
      <c r="AL983" s="548" t="s">
        <v>13669</v>
      </c>
      <c r="AM983" s="548" t="s">
        <v>14272</v>
      </c>
      <c r="AN983" s="548" t="s">
        <v>14273</v>
      </c>
      <c r="AO983" s="548" t="s">
        <v>14274</v>
      </c>
      <c r="AQ983" t="s">
        <v>13876</v>
      </c>
      <c r="AR983" t="s">
        <v>13876</v>
      </c>
      <c r="AS983" t="s">
        <v>13876</v>
      </c>
      <c r="AT983" t="s">
        <v>13876</v>
      </c>
      <c r="AU983" t="s">
        <v>13876</v>
      </c>
      <c r="AV983" t="s">
        <v>13876</v>
      </c>
      <c r="AW983" t="s">
        <v>13876</v>
      </c>
      <c r="AX983" t="s">
        <v>13876</v>
      </c>
      <c r="AY983" t="s">
        <v>13876</v>
      </c>
      <c r="AZ983" t="s">
        <v>13876</v>
      </c>
      <c r="BA983" t="s">
        <v>13876</v>
      </c>
      <c r="BB983" t="s">
        <v>13876</v>
      </c>
      <c r="BC983" t="s">
        <v>13876</v>
      </c>
      <c r="BD983" t="s">
        <v>13876</v>
      </c>
      <c r="BE983" t="s">
        <v>13876</v>
      </c>
      <c r="BF983" t="s">
        <v>13876</v>
      </c>
      <c r="BG983" t="s">
        <v>13876</v>
      </c>
      <c r="BH983" t="s">
        <v>13876</v>
      </c>
      <c r="BI983" t="s">
        <v>13876</v>
      </c>
      <c r="BJ983" t="s">
        <v>13876</v>
      </c>
      <c r="BK983" t="s">
        <v>13876</v>
      </c>
      <c r="BL983" t="s">
        <v>13876</v>
      </c>
      <c r="BM983" t="s">
        <v>13876</v>
      </c>
      <c r="BN983" t="s">
        <v>13876</v>
      </c>
      <c r="BO983" t="s">
        <v>13876</v>
      </c>
      <c r="BP983" t="s">
        <v>13876</v>
      </c>
      <c r="BQ983" t="s">
        <v>13876</v>
      </c>
      <c r="BR983" t="s">
        <v>13876</v>
      </c>
      <c r="BS983" t="s">
        <v>13876</v>
      </c>
      <c r="BT983" t="s">
        <v>13876</v>
      </c>
      <c r="BU983" t="s">
        <v>13876</v>
      </c>
      <c r="BV983" t="s">
        <v>13876</v>
      </c>
      <c r="BW983" t="s">
        <v>13876</v>
      </c>
      <c r="BX983" t="s">
        <v>13876</v>
      </c>
      <c r="BY983" t="s">
        <v>13876</v>
      </c>
      <c r="BZ983" t="s">
        <v>13876</v>
      </c>
      <c r="CA983" t="s">
        <v>13876</v>
      </c>
      <c r="CB983" t="s">
        <v>13876</v>
      </c>
      <c r="CC983" t="s">
        <v>13876</v>
      </c>
      <c r="CD983" t="s">
        <v>13876</v>
      </c>
      <c r="CE983" t="s">
        <v>13876</v>
      </c>
      <c r="CF983" t="s">
        <v>13876</v>
      </c>
      <c r="CG983" t="s">
        <v>13876</v>
      </c>
      <c r="CH983" t="s">
        <v>13876</v>
      </c>
      <c r="CI983" t="s">
        <v>13876</v>
      </c>
      <c r="CJ983" t="s">
        <v>13876</v>
      </c>
      <c r="CK983" t="s">
        <v>13876</v>
      </c>
      <c r="CL983" t="s">
        <v>13876</v>
      </c>
      <c r="CM983" t="s">
        <v>13876</v>
      </c>
      <c r="CN983" t="s">
        <v>13876</v>
      </c>
      <c r="CO983" t="s">
        <v>13876</v>
      </c>
      <c r="CP983" t="s">
        <v>13876</v>
      </c>
      <c r="CQ983" t="s">
        <v>13876</v>
      </c>
      <c r="CR983" t="s">
        <v>13876</v>
      </c>
      <c r="CS983" t="s">
        <v>13876</v>
      </c>
      <c r="CT983" t="s">
        <v>13876</v>
      </c>
    </row>
    <row r="984" spans="1:98" hidden="1">
      <c r="A984" s="1088"/>
      <c r="B984" s="554" t="s">
        <v>4663</v>
      </c>
      <c r="C984" s="554" t="s">
        <v>4633</v>
      </c>
      <c r="D984" s="554" t="s">
        <v>11386</v>
      </c>
      <c r="E984" s="336" t="s">
        <v>368</v>
      </c>
      <c r="F984" s="336" t="s">
        <v>12084</v>
      </c>
      <c r="G984" s="336">
        <v>2950571105</v>
      </c>
      <c r="H984" s="554" t="s">
        <v>4671</v>
      </c>
      <c r="I984" s="336" t="s">
        <v>126</v>
      </c>
      <c r="J984" s="336" t="s">
        <v>13659</v>
      </c>
      <c r="K984" s="336" t="s">
        <v>13546</v>
      </c>
      <c r="L984" s="336" t="s">
        <v>13658</v>
      </c>
      <c r="M984" s="336" t="s">
        <v>13658</v>
      </c>
      <c r="N984" s="336"/>
      <c r="O984" s="632"/>
      <c r="P984" s="632"/>
      <c r="Q984" s="632"/>
      <c r="R984" s="336"/>
      <c r="S984" s="336"/>
      <c r="T984" s="336" t="s">
        <v>16055</v>
      </c>
      <c r="U984" s="609"/>
      <c r="V984" s="1088"/>
      <c r="W984" s="551" t="s">
        <v>13876</v>
      </c>
      <c r="X984" s="551" t="s">
        <v>13876</v>
      </c>
      <c r="Y984" s="551" t="s">
        <v>13876</v>
      </c>
      <c r="Z984" s="551" t="s">
        <v>13876</v>
      </c>
      <c r="AA984" s="551" t="s">
        <v>13876</v>
      </c>
      <c r="AB984" s="551" t="s">
        <v>13876</v>
      </c>
      <c r="AC984" s="551" t="s">
        <v>13876</v>
      </c>
      <c r="AD984" s="552" t="s">
        <v>13876</v>
      </c>
      <c r="AE984" s="623">
        <v>0</v>
      </c>
      <c r="AF984" t="s">
        <v>4662</v>
      </c>
      <c r="AG984" t="s">
        <v>12083</v>
      </c>
      <c r="AH984" t="s">
        <v>4670</v>
      </c>
      <c r="AJ984" s="548" t="s">
        <v>13693</v>
      </c>
      <c r="AK984" s="548" t="s">
        <v>14271</v>
      </c>
      <c r="AL984" s="548" t="s">
        <v>13669</v>
      </c>
      <c r="AM984" s="548" t="s">
        <v>14272</v>
      </c>
      <c r="AN984" s="548" t="s">
        <v>14273</v>
      </c>
      <c r="AO984" s="548" t="s">
        <v>14274</v>
      </c>
      <c r="AQ984" t="s">
        <v>13876</v>
      </c>
      <c r="AR984" t="s">
        <v>13876</v>
      </c>
      <c r="AS984" t="s">
        <v>13876</v>
      </c>
      <c r="AT984" t="s">
        <v>13876</v>
      </c>
      <c r="AU984" t="s">
        <v>13876</v>
      </c>
      <c r="AV984" t="s">
        <v>13876</v>
      </c>
      <c r="AW984" t="s">
        <v>13876</v>
      </c>
      <c r="AX984" t="s">
        <v>13876</v>
      </c>
      <c r="AY984" t="s">
        <v>13876</v>
      </c>
      <c r="AZ984" t="s">
        <v>13876</v>
      </c>
      <c r="BA984" t="s">
        <v>13876</v>
      </c>
      <c r="BB984" t="s">
        <v>13876</v>
      </c>
      <c r="BC984" t="s">
        <v>13876</v>
      </c>
      <c r="BD984" t="s">
        <v>13876</v>
      </c>
      <c r="BE984" t="s">
        <v>13876</v>
      </c>
      <c r="BF984" t="s">
        <v>13876</v>
      </c>
      <c r="BG984" t="s">
        <v>13876</v>
      </c>
      <c r="BH984" t="s">
        <v>13876</v>
      </c>
      <c r="BI984" t="s">
        <v>13876</v>
      </c>
      <c r="BJ984" t="s">
        <v>13876</v>
      </c>
      <c r="BK984" t="s">
        <v>13876</v>
      </c>
      <c r="BL984" t="s">
        <v>13876</v>
      </c>
      <c r="BM984" t="s">
        <v>13876</v>
      </c>
      <c r="BN984" t="s">
        <v>13876</v>
      </c>
      <c r="BO984" t="s">
        <v>13876</v>
      </c>
      <c r="BP984" t="s">
        <v>13876</v>
      </c>
      <c r="BQ984" t="s">
        <v>13876</v>
      </c>
      <c r="BR984" t="s">
        <v>13876</v>
      </c>
      <c r="BS984" t="s">
        <v>13876</v>
      </c>
      <c r="BT984" t="s">
        <v>13876</v>
      </c>
      <c r="BU984" t="s">
        <v>13876</v>
      </c>
      <c r="BV984" t="s">
        <v>13876</v>
      </c>
      <c r="BW984" t="s">
        <v>13876</v>
      </c>
      <c r="BX984" t="s">
        <v>13876</v>
      </c>
      <c r="BY984" t="s">
        <v>13876</v>
      </c>
      <c r="BZ984" t="s">
        <v>13876</v>
      </c>
      <c r="CA984" t="s">
        <v>13876</v>
      </c>
      <c r="CB984" t="s">
        <v>13876</v>
      </c>
      <c r="CC984" t="s">
        <v>13876</v>
      </c>
      <c r="CD984" t="s">
        <v>13876</v>
      </c>
      <c r="CE984" t="s">
        <v>13876</v>
      </c>
      <c r="CF984" t="s">
        <v>13876</v>
      </c>
      <c r="CG984" t="s">
        <v>13876</v>
      </c>
      <c r="CH984" t="s">
        <v>13876</v>
      </c>
      <c r="CI984" t="s">
        <v>13876</v>
      </c>
      <c r="CJ984" t="s">
        <v>13876</v>
      </c>
      <c r="CK984" t="s">
        <v>13876</v>
      </c>
      <c r="CL984" t="s">
        <v>13876</v>
      </c>
      <c r="CM984" t="s">
        <v>13876</v>
      </c>
      <c r="CN984" t="s">
        <v>13876</v>
      </c>
      <c r="CO984" t="s">
        <v>13876</v>
      </c>
      <c r="CP984" t="s">
        <v>13876</v>
      </c>
      <c r="CQ984" t="s">
        <v>13876</v>
      </c>
      <c r="CR984" t="s">
        <v>13876</v>
      </c>
      <c r="CS984" t="s">
        <v>13876</v>
      </c>
      <c r="CT984" t="s">
        <v>13876</v>
      </c>
    </row>
    <row r="985" spans="1:98" hidden="1">
      <c r="A985" s="632"/>
      <c r="B985" s="555"/>
      <c r="C985" s="554"/>
      <c r="D985" s="554"/>
      <c r="E985" s="336"/>
      <c r="F985" s="336"/>
      <c r="G985" s="336"/>
      <c r="H985" s="554"/>
      <c r="I985" s="336"/>
      <c r="J985" s="336"/>
      <c r="K985" s="336"/>
      <c r="L985" s="336"/>
      <c r="M985" s="336"/>
      <c r="N985" s="336"/>
      <c r="O985" s="632"/>
      <c r="P985" s="632"/>
      <c r="Q985" s="632"/>
      <c r="R985" s="336"/>
      <c r="S985" s="336"/>
      <c r="T985" s="336" t="s">
        <v>13876</v>
      </c>
      <c r="U985" s="336"/>
      <c r="V985" s="632"/>
      <c r="W985" s="551"/>
      <c r="X985" s="551"/>
      <c r="Y985" s="551"/>
      <c r="Z985" s="551"/>
      <c r="AA985" s="551">
        <v>0</v>
      </c>
      <c r="AB985" s="551">
        <v>0</v>
      </c>
      <c r="AC985" s="551">
        <v>0</v>
      </c>
      <c r="AD985" s="552"/>
      <c r="AE985" s="623">
        <v>0</v>
      </c>
      <c r="AQ985" t="s">
        <v>13876</v>
      </c>
      <c r="AR985" t="s">
        <v>13876</v>
      </c>
      <c r="AS985" t="s">
        <v>13876</v>
      </c>
      <c r="AT985" t="s">
        <v>13876</v>
      </c>
      <c r="AU985" t="s">
        <v>13876</v>
      </c>
      <c r="AV985" t="s">
        <v>13876</v>
      </c>
      <c r="AW985" t="s">
        <v>13876</v>
      </c>
      <c r="AX985" t="s">
        <v>13876</v>
      </c>
      <c r="AY985" t="s">
        <v>13876</v>
      </c>
      <c r="AZ985" t="s">
        <v>13876</v>
      </c>
      <c r="BA985" t="s">
        <v>13876</v>
      </c>
      <c r="BB985" t="s">
        <v>13876</v>
      </c>
      <c r="BC985" t="s">
        <v>13876</v>
      </c>
      <c r="BD985" t="s">
        <v>13876</v>
      </c>
      <c r="BE985" t="s">
        <v>13876</v>
      </c>
      <c r="BF985" t="s">
        <v>13876</v>
      </c>
      <c r="BG985" t="s">
        <v>13876</v>
      </c>
      <c r="BH985" t="s">
        <v>13876</v>
      </c>
      <c r="BI985" t="s">
        <v>13876</v>
      </c>
      <c r="BJ985" t="s">
        <v>13876</v>
      </c>
      <c r="BK985" t="s">
        <v>13876</v>
      </c>
      <c r="BL985" t="s">
        <v>13876</v>
      </c>
      <c r="BM985" t="s">
        <v>13876</v>
      </c>
      <c r="BN985" t="s">
        <v>13876</v>
      </c>
      <c r="BO985" t="s">
        <v>13876</v>
      </c>
      <c r="BP985" t="s">
        <v>13876</v>
      </c>
      <c r="BQ985" t="s">
        <v>13876</v>
      </c>
      <c r="BR985" t="s">
        <v>13876</v>
      </c>
      <c r="BS985" t="s">
        <v>13876</v>
      </c>
      <c r="BT985" t="s">
        <v>13876</v>
      </c>
      <c r="BU985" t="s">
        <v>13876</v>
      </c>
      <c r="BV985" t="s">
        <v>13876</v>
      </c>
      <c r="BW985" t="s">
        <v>13876</v>
      </c>
      <c r="BX985" t="s">
        <v>13876</v>
      </c>
      <c r="BY985" t="s">
        <v>13876</v>
      </c>
      <c r="BZ985" t="s">
        <v>13876</v>
      </c>
      <c r="CA985" t="s">
        <v>13876</v>
      </c>
      <c r="CB985" t="s">
        <v>13876</v>
      </c>
      <c r="CC985" t="s">
        <v>13876</v>
      </c>
      <c r="CD985" t="s">
        <v>13876</v>
      </c>
      <c r="CE985" t="s">
        <v>13876</v>
      </c>
      <c r="CF985" t="s">
        <v>13876</v>
      </c>
      <c r="CG985" t="s">
        <v>13876</v>
      </c>
      <c r="CH985" t="s">
        <v>13876</v>
      </c>
      <c r="CI985" t="s">
        <v>13876</v>
      </c>
      <c r="CJ985" t="s">
        <v>13876</v>
      </c>
      <c r="CK985" t="s">
        <v>13876</v>
      </c>
      <c r="CL985" t="s">
        <v>13876</v>
      </c>
      <c r="CM985" t="s">
        <v>13876</v>
      </c>
      <c r="CN985" t="s">
        <v>13876</v>
      </c>
      <c r="CO985" t="s">
        <v>13876</v>
      </c>
      <c r="CP985" t="s">
        <v>13876</v>
      </c>
      <c r="CQ985" t="s">
        <v>13876</v>
      </c>
      <c r="CR985" t="s">
        <v>13876</v>
      </c>
      <c r="CS985" t="s">
        <v>13876</v>
      </c>
      <c r="CT985" t="s">
        <v>13876</v>
      </c>
    </row>
    <row r="986" spans="1:98" hidden="1">
      <c r="A986" s="1088">
        <v>219</v>
      </c>
      <c r="B986" s="554" t="s">
        <v>1991</v>
      </c>
      <c r="C986" s="554" t="s">
        <v>803</v>
      </c>
      <c r="D986" s="554" t="s">
        <v>1992</v>
      </c>
      <c r="E986" s="336" t="s">
        <v>368</v>
      </c>
      <c r="F986" s="336" t="s">
        <v>14275</v>
      </c>
      <c r="G986" s="336">
        <v>2910102611</v>
      </c>
      <c r="H986" s="554" t="s">
        <v>1999</v>
      </c>
      <c r="I986" s="336" t="s">
        <v>113</v>
      </c>
      <c r="J986" s="336" t="s">
        <v>13659</v>
      </c>
      <c r="K986" s="336" t="s">
        <v>13547</v>
      </c>
      <c r="L986" s="336" t="s">
        <v>13658</v>
      </c>
      <c r="M986" s="336"/>
      <c r="N986" s="336"/>
      <c r="O986" s="632"/>
      <c r="P986" s="632"/>
      <c r="Q986" s="632"/>
      <c r="R986" s="336"/>
      <c r="S986" s="336"/>
      <c r="T986" s="336" t="s">
        <v>16056</v>
      </c>
      <c r="U986" s="625"/>
      <c r="V986" s="1088"/>
      <c r="W986" s="551" t="s">
        <v>13876</v>
      </c>
      <c r="X986" s="551" t="s">
        <v>13876</v>
      </c>
      <c r="Y986" s="551" t="s">
        <v>13876</v>
      </c>
      <c r="Z986" s="551" t="s">
        <v>13876</v>
      </c>
      <c r="AA986" s="551" t="s">
        <v>13876</v>
      </c>
      <c r="AB986" s="551" t="s">
        <v>13876</v>
      </c>
      <c r="AC986" s="551" t="s">
        <v>13876</v>
      </c>
      <c r="AD986" s="552" t="s">
        <v>13876</v>
      </c>
      <c r="AE986" s="623">
        <v>0</v>
      </c>
      <c r="AF986" t="s">
        <v>1341</v>
      </c>
      <c r="AG986" t="s">
        <v>1995</v>
      </c>
      <c r="AH986" t="s">
        <v>1998</v>
      </c>
      <c r="AQ986" t="s">
        <v>13876</v>
      </c>
      <c r="AR986" t="s">
        <v>13876</v>
      </c>
      <c r="AS986" t="s">
        <v>13876</v>
      </c>
      <c r="AT986" t="s">
        <v>13876</v>
      </c>
      <c r="AU986" t="s">
        <v>13876</v>
      </c>
      <c r="AV986" t="s">
        <v>13876</v>
      </c>
      <c r="AW986" t="s">
        <v>13876</v>
      </c>
      <c r="AX986" t="s">
        <v>13876</v>
      </c>
      <c r="AY986" t="s">
        <v>13876</v>
      </c>
      <c r="AZ986" t="s">
        <v>13876</v>
      </c>
      <c r="BA986" t="s">
        <v>13876</v>
      </c>
      <c r="BB986" t="s">
        <v>13876</v>
      </c>
      <c r="BC986" t="s">
        <v>13876</v>
      </c>
      <c r="BD986" t="s">
        <v>13876</v>
      </c>
      <c r="BE986" t="s">
        <v>13876</v>
      </c>
      <c r="BF986" t="s">
        <v>13876</v>
      </c>
      <c r="BG986" t="s">
        <v>13876</v>
      </c>
      <c r="BH986" t="s">
        <v>13876</v>
      </c>
      <c r="BI986" t="s">
        <v>13876</v>
      </c>
      <c r="BJ986" t="s">
        <v>13876</v>
      </c>
      <c r="BK986" t="s">
        <v>13876</v>
      </c>
      <c r="BL986" t="s">
        <v>13876</v>
      </c>
      <c r="BM986" t="s">
        <v>13876</v>
      </c>
      <c r="BN986" t="s">
        <v>13876</v>
      </c>
      <c r="BO986" t="s">
        <v>13876</v>
      </c>
      <c r="BP986" t="s">
        <v>13876</v>
      </c>
      <c r="BQ986" t="s">
        <v>13876</v>
      </c>
      <c r="BR986" t="s">
        <v>13876</v>
      </c>
      <c r="BS986" t="s">
        <v>13876</v>
      </c>
      <c r="BT986" t="s">
        <v>13876</v>
      </c>
      <c r="BU986" t="s">
        <v>13876</v>
      </c>
      <c r="BV986" t="s">
        <v>13876</v>
      </c>
      <c r="BW986" t="s">
        <v>13876</v>
      </c>
      <c r="BX986" t="s">
        <v>13876</v>
      </c>
      <c r="BY986" t="s">
        <v>13876</v>
      </c>
      <c r="BZ986" t="s">
        <v>13876</v>
      </c>
      <c r="CA986" t="s">
        <v>13876</v>
      </c>
      <c r="CB986" t="s">
        <v>13876</v>
      </c>
      <c r="CC986" t="s">
        <v>13876</v>
      </c>
      <c r="CD986" t="s">
        <v>13876</v>
      </c>
      <c r="CE986" t="s">
        <v>13876</v>
      </c>
      <c r="CF986" t="s">
        <v>13876</v>
      </c>
      <c r="CG986" t="s">
        <v>13876</v>
      </c>
      <c r="CH986" t="s">
        <v>13876</v>
      </c>
      <c r="CI986" t="s">
        <v>13876</v>
      </c>
      <c r="CJ986" t="s">
        <v>13876</v>
      </c>
      <c r="CK986" t="s">
        <v>13876</v>
      </c>
      <c r="CL986" t="s">
        <v>13876</v>
      </c>
      <c r="CM986" t="s">
        <v>13876</v>
      </c>
      <c r="CN986" t="s">
        <v>13876</v>
      </c>
      <c r="CO986" t="s">
        <v>13876</v>
      </c>
      <c r="CP986" t="s">
        <v>13876</v>
      </c>
      <c r="CQ986" t="s">
        <v>13876</v>
      </c>
      <c r="CR986" t="s">
        <v>13876</v>
      </c>
      <c r="CS986" t="s">
        <v>13876</v>
      </c>
      <c r="CT986" t="s">
        <v>13876</v>
      </c>
    </row>
    <row r="987" spans="1:98" hidden="1">
      <c r="A987" s="1088"/>
      <c r="B987" s="554" t="s">
        <v>1991</v>
      </c>
      <c r="C987" s="554" t="s">
        <v>803</v>
      </c>
      <c r="D987" s="554" t="s">
        <v>1992</v>
      </c>
      <c r="E987" s="336" t="s">
        <v>368</v>
      </c>
      <c r="F987" s="336" t="s">
        <v>14275</v>
      </c>
      <c r="G987" s="336">
        <v>2910102611</v>
      </c>
      <c r="H987" s="554" t="s">
        <v>1999</v>
      </c>
      <c r="I987" s="336" t="s">
        <v>114</v>
      </c>
      <c r="J987" s="336" t="s">
        <v>13659</v>
      </c>
      <c r="K987" s="336" t="s">
        <v>13547</v>
      </c>
      <c r="L987" s="336" t="s">
        <v>13658</v>
      </c>
      <c r="M987" s="336"/>
      <c r="N987" s="336"/>
      <c r="O987" s="632"/>
      <c r="P987" s="632"/>
      <c r="Q987" s="632"/>
      <c r="R987" s="336"/>
      <c r="S987" s="336"/>
      <c r="T987" s="336" t="s">
        <v>16057</v>
      </c>
      <c r="U987" s="620"/>
      <c r="V987" s="1088"/>
      <c r="W987" s="551" t="s">
        <v>13876</v>
      </c>
      <c r="X987" s="551" t="s">
        <v>13876</v>
      </c>
      <c r="Y987" s="551" t="s">
        <v>13876</v>
      </c>
      <c r="Z987" s="551" t="s">
        <v>13876</v>
      </c>
      <c r="AA987" s="551" t="s">
        <v>13876</v>
      </c>
      <c r="AB987" s="551" t="s">
        <v>13876</v>
      </c>
      <c r="AC987" s="551" t="s">
        <v>13876</v>
      </c>
      <c r="AD987" s="552" t="s">
        <v>13876</v>
      </c>
      <c r="AE987" s="623">
        <v>0</v>
      </c>
      <c r="AF987" t="s">
        <v>1341</v>
      </c>
      <c r="AG987" t="s">
        <v>1995</v>
      </c>
      <c r="AH987" t="s">
        <v>1998</v>
      </c>
      <c r="AQ987" t="s">
        <v>13876</v>
      </c>
      <c r="AR987" t="s">
        <v>13876</v>
      </c>
      <c r="AS987" t="s">
        <v>13876</v>
      </c>
      <c r="AT987" t="s">
        <v>13876</v>
      </c>
      <c r="AU987" t="s">
        <v>13876</v>
      </c>
      <c r="AV987" t="s">
        <v>13876</v>
      </c>
      <c r="AW987" t="s">
        <v>13876</v>
      </c>
      <c r="AX987" t="s">
        <v>13876</v>
      </c>
      <c r="AY987" t="s">
        <v>13876</v>
      </c>
      <c r="AZ987" t="s">
        <v>13876</v>
      </c>
      <c r="BA987" t="s">
        <v>13876</v>
      </c>
      <c r="BB987" t="s">
        <v>13876</v>
      </c>
      <c r="BC987" t="s">
        <v>13876</v>
      </c>
      <c r="BD987" t="s">
        <v>13876</v>
      </c>
      <c r="BE987" t="s">
        <v>13876</v>
      </c>
      <c r="BF987" t="s">
        <v>13876</v>
      </c>
      <c r="BG987" t="s">
        <v>13876</v>
      </c>
      <c r="BH987" t="s">
        <v>13876</v>
      </c>
      <c r="BI987" t="s">
        <v>13876</v>
      </c>
      <c r="BJ987" t="s">
        <v>13876</v>
      </c>
      <c r="BK987" t="s">
        <v>13876</v>
      </c>
      <c r="BL987" t="s">
        <v>13876</v>
      </c>
      <c r="BM987" t="s">
        <v>13876</v>
      </c>
      <c r="BN987" t="s">
        <v>13876</v>
      </c>
      <c r="BO987" t="s">
        <v>13876</v>
      </c>
      <c r="BP987" t="s">
        <v>13876</v>
      </c>
      <c r="BQ987" t="s">
        <v>13876</v>
      </c>
      <c r="BR987" t="s">
        <v>13876</v>
      </c>
      <c r="BS987" t="s">
        <v>13876</v>
      </c>
      <c r="BT987" t="s">
        <v>13876</v>
      </c>
      <c r="BU987" t="s">
        <v>13876</v>
      </c>
      <c r="BV987" t="s">
        <v>13876</v>
      </c>
      <c r="BW987" t="s">
        <v>13876</v>
      </c>
      <c r="BX987" t="s">
        <v>13876</v>
      </c>
      <c r="BY987" t="s">
        <v>13876</v>
      </c>
      <c r="BZ987" t="s">
        <v>13876</v>
      </c>
      <c r="CA987" t="s">
        <v>13876</v>
      </c>
      <c r="CB987" t="s">
        <v>13876</v>
      </c>
      <c r="CC987" t="s">
        <v>13876</v>
      </c>
      <c r="CD987" t="s">
        <v>13876</v>
      </c>
      <c r="CE987" t="s">
        <v>13876</v>
      </c>
      <c r="CF987" t="s">
        <v>13876</v>
      </c>
      <c r="CG987" t="s">
        <v>13876</v>
      </c>
      <c r="CH987" t="s">
        <v>13876</v>
      </c>
      <c r="CI987" t="s">
        <v>13876</v>
      </c>
      <c r="CJ987" t="s">
        <v>13876</v>
      </c>
      <c r="CK987" t="s">
        <v>13876</v>
      </c>
      <c r="CL987" t="s">
        <v>13876</v>
      </c>
      <c r="CM987" t="s">
        <v>13876</v>
      </c>
      <c r="CN987" t="s">
        <v>13876</v>
      </c>
      <c r="CO987" t="s">
        <v>13876</v>
      </c>
      <c r="CP987" t="s">
        <v>13876</v>
      </c>
      <c r="CQ987" t="s">
        <v>13876</v>
      </c>
      <c r="CR987" t="s">
        <v>13876</v>
      </c>
      <c r="CS987" t="s">
        <v>13876</v>
      </c>
      <c r="CT987" t="s">
        <v>13876</v>
      </c>
    </row>
    <row r="988" spans="1:98" hidden="1">
      <c r="A988" s="1088"/>
      <c r="B988" s="554" t="s">
        <v>1991</v>
      </c>
      <c r="C988" s="554" t="s">
        <v>803</v>
      </c>
      <c r="D988" s="554" t="s">
        <v>1992</v>
      </c>
      <c r="E988" s="336" t="s">
        <v>368</v>
      </c>
      <c r="F988" s="336" t="s">
        <v>14275</v>
      </c>
      <c r="G988" s="336">
        <v>2910102611</v>
      </c>
      <c r="H988" s="554" t="s">
        <v>1999</v>
      </c>
      <c r="I988" s="336" t="s">
        <v>115</v>
      </c>
      <c r="J988" s="336" t="s">
        <v>13659</v>
      </c>
      <c r="K988" s="336" t="s">
        <v>13547</v>
      </c>
      <c r="L988" s="336" t="s">
        <v>13658</v>
      </c>
      <c r="M988" s="336"/>
      <c r="N988" s="336"/>
      <c r="O988" s="632"/>
      <c r="P988" s="632"/>
      <c r="Q988" s="632"/>
      <c r="R988" s="336"/>
      <c r="S988" s="336"/>
      <c r="T988" s="336" t="s">
        <v>16058</v>
      </c>
      <c r="U988" s="609"/>
      <c r="V988" s="1088"/>
      <c r="W988" s="551" t="s">
        <v>13876</v>
      </c>
      <c r="X988" s="551" t="s">
        <v>13876</v>
      </c>
      <c r="Y988" s="551" t="s">
        <v>13876</v>
      </c>
      <c r="Z988" s="551" t="s">
        <v>13876</v>
      </c>
      <c r="AA988" s="551" t="s">
        <v>13876</v>
      </c>
      <c r="AB988" s="551" t="s">
        <v>13876</v>
      </c>
      <c r="AC988" s="551" t="s">
        <v>13876</v>
      </c>
      <c r="AD988" s="552" t="s">
        <v>13876</v>
      </c>
      <c r="AE988" s="623">
        <v>0</v>
      </c>
      <c r="AF988" t="s">
        <v>1341</v>
      </c>
      <c r="AG988" t="s">
        <v>1995</v>
      </c>
      <c r="AH988" t="s">
        <v>1998</v>
      </c>
      <c r="AQ988" t="s">
        <v>13876</v>
      </c>
      <c r="AR988" t="s">
        <v>13876</v>
      </c>
      <c r="AS988" t="s">
        <v>13876</v>
      </c>
      <c r="AT988" t="s">
        <v>13876</v>
      </c>
      <c r="AU988" t="s">
        <v>13876</v>
      </c>
      <c r="AV988" t="s">
        <v>13876</v>
      </c>
      <c r="AW988" t="s">
        <v>13876</v>
      </c>
      <c r="AX988" t="s">
        <v>13876</v>
      </c>
      <c r="AY988" t="s">
        <v>13876</v>
      </c>
      <c r="AZ988" t="s">
        <v>13876</v>
      </c>
      <c r="BA988" t="s">
        <v>13876</v>
      </c>
      <c r="BB988" t="s">
        <v>13876</v>
      </c>
      <c r="BC988" t="s">
        <v>13876</v>
      </c>
      <c r="BD988" t="s">
        <v>13876</v>
      </c>
      <c r="BE988" t="s">
        <v>13876</v>
      </c>
      <c r="BF988" t="s">
        <v>13876</v>
      </c>
      <c r="BG988" t="s">
        <v>13876</v>
      </c>
      <c r="BH988" t="s">
        <v>13876</v>
      </c>
      <c r="BI988" t="s">
        <v>13876</v>
      </c>
      <c r="BJ988" t="s">
        <v>13876</v>
      </c>
      <c r="BK988" t="s">
        <v>13876</v>
      </c>
      <c r="BL988" t="s">
        <v>13876</v>
      </c>
      <c r="BM988" t="s">
        <v>13876</v>
      </c>
      <c r="BN988" t="s">
        <v>13876</v>
      </c>
      <c r="BO988" t="s">
        <v>13876</v>
      </c>
      <c r="BP988" t="s">
        <v>13876</v>
      </c>
      <c r="BQ988" t="s">
        <v>13876</v>
      </c>
      <c r="BR988" t="s">
        <v>13876</v>
      </c>
      <c r="BS988" t="s">
        <v>13876</v>
      </c>
      <c r="BT988" t="s">
        <v>13876</v>
      </c>
      <c r="BU988" t="s">
        <v>13876</v>
      </c>
      <c r="BV988" t="s">
        <v>13876</v>
      </c>
      <c r="BW988" t="s">
        <v>13876</v>
      </c>
      <c r="BX988" t="s">
        <v>13876</v>
      </c>
      <c r="BY988" t="s">
        <v>13876</v>
      </c>
      <c r="BZ988" t="s">
        <v>13876</v>
      </c>
      <c r="CA988" t="s">
        <v>13876</v>
      </c>
      <c r="CB988" t="s">
        <v>13876</v>
      </c>
      <c r="CC988" t="s">
        <v>13876</v>
      </c>
      <c r="CD988" t="s">
        <v>13876</v>
      </c>
      <c r="CE988" t="s">
        <v>13876</v>
      </c>
      <c r="CF988" t="s">
        <v>13876</v>
      </c>
      <c r="CG988" t="s">
        <v>13876</v>
      </c>
      <c r="CH988" t="s">
        <v>13876</v>
      </c>
      <c r="CI988" t="s">
        <v>13876</v>
      </c>
      <c r="CJ988" t="s">
        <v>13876</v>
      </c>
      <c r="CK988" t="s">
        <v>13876</v>
      </c>
      <c r="CL988" t="s">
        <v>13876</v>
      </c>
      <c r="CM988" t="s">
        <v>13876</v>
      </c>
      <c r="CN988" t="s">
        <v>13876</v>
      </c>
      <c r="CO988" t="s">
        <v>13876</v>
      </c>
      <c r="CP988" t="s">
        <v>13876</v>
      </c>
      <c r="CQ988" t="s">
        <v>13876</v>
      </c>
      <c r="CR988" t="s">
        <v>13876</v>
      </c>
      <c r="CS988" t="s">
        <v>13876</v>
      </c>
      <c r="CT988" t="s">
        <v>13876</v>
      </c>
    </row>
    <row r="989" spans="1:98" hidden="1">
      <c r="A989" s="632"/>
      <c r="B989" s="555"/>
      <c r="C989" s="554"/>
      <c r="D989" s="554"/>
      <c r="E989" s="336"/>
      <c r="F989" s="336"/>
      <c r="G989" s="336"/>
      <c r="H989" s="554"/>
      <c r="I989" s="336"/>
      <c r="J989" s="336"/>
      <c r="K989" s="336"/>
      <c r="L989" s="336"/>
      <c r="M989" s="336"/>
      <c r="N989" s="336"/>
      <c r="O989" s="632"/>
      <c r="P989" s="632"/>
      <c r="Q989" s="632"/>
      <c r="R989" s="336"/>
      <c r="S989" s="336"/>
      <c r="T989" s="336" t="s">
        <v>13876</v>
      </c>
      <c r="U989" s="336"/>
      <c r="V989" s="632"/>
      <c r="W989" s="551"/>
      <c r="X989" s="551"/>
      <c r="Y989" s="551"/>
      <c r="Z989" s="551"/>
      <c r="AA989" s="551">
        <v>0</v>
      </c>
      <c r="AB989" s="551">
        <v>0</v>
      </c>
      <c r="AC989" s="551">
        <v>0</v>
      </c>
      <c r="AD989" s="552"/>
      <c r="AE989" s="623">
        <v>0</v>
      </c>
      <c r="AQ989" t="s">
        <v>13876</v>
      </c>
      <c r="AR989" t="s">
        <v>13876</v>
      </c>
      <c r="AS989" t="s">
        <v>13876</v>
      </c>
      <c r="AT989" t="s">
        <v>13876</v>
      </c>
      <c r="AU989" t="s">
        <v>13876</v>
      </c>
      <c r="AV989" t="s">
        <v>13876</v>
      </c>
      <c r="AW989" t="s">
        <v>13876</v>
      </c>
      <c r="AX989" t="s">
        <v>13876</v>
      </c>
      <c r="AY989" t="s">
        <v>13876</v>
      </c>
      <c r="AZ989" t="s">
        <v>13876</v>
      </c>
      <c r="BA989" t="s">
        <v>13876</v>
      </c>
      <c r="BB989" t="s">
        <v>13876</v>
      </c>
      <c r="BC989" t="s">
        <v>13876</v>
      </c>
      <c r="BD989" t="s">
        <v>13876</v>
      </c>
      <c r="BE989" t="s">
        <v>13876</v>
      </c>
      <c r="BF989" t="s">
        <v>13876</v>
      </c>
      <c r="BG989" t="s">
        <v>13876</v>
      </c>
      <c r="BH989" t="s">
        <v>13876</v>
      </c>
      <c r="BI989" t="s">
        <v>13876</v>
      </c>
      <c r="BJ989" t="s">
        <v>13876</v>
      </c>
      <c r="BK989" t="s">
        <v>13876</v>
      </c>
      <c r="BL989" t="s">
        <v>13876</v>
      </c>
      <c r="BM989" t="s">
        <v>13876</v>
      </c>
      <c r="BN989" t="s">
        <v>13876</v>
      </c>
      <c r="BO989" t="s">
        <v>13876</v>
      </c>
      <c r="BP989" t="s">
        <v>13876</v>
      </c>
      <c r="BQ989" t="s">
        <v>13876</v>
      </c>
      <c r="BR989" t="s">
        <v>13876</v>
      </c>
      <c r="BS989" t="s">
        <v>13876</v>
      </c>
      <c r="BT989" t="s">
        <v>13876</v>
      </c>
      <c r="BU989" t="s">
        <v>13876</v>
      </c>
      <c r="BV989" t="s">
        <v>13876</v>
      </c>
      <c r="BW989" t="s">
        <v>13876</v>
      </c>
      <c r="BX989" t="s">
        <v>13876</v>
      </c>
      <c r="BY989" t="s">
        <v>13876</v>
      </c>
      <c r="BZ989" t="s">
        <v>13876</v>
      </c>
      <c r="CA989" t="s">
        <v>13876</v>
      </c>
      <c r="CB989" t="s">
        <v>13876</v>
      </c>
      <c r="CC989" t="s">
        <v>13876</v>
      </c>
      <c r="CD989" t="s">
        <v>13876</v>
      </c>
      <c r="CE989" t="s">
        <v>13876</v>
      </c>
      <c r="CF989" t="s">
        <v>13876</v>
      </c>
      <c r="CG989" t="s">
        <v>13876</v>
      </c>
      <c r="CH989" t="s">
        <v>13876</v>
      </c>
      <c r="CI989" t="s">
        <v>13876</v>
      </c>
      <c r="CJ989" t="s">
        <v>13876</v>
      </c>
      <c r="CK989" t="s">
        <v>13876</v>
      </c>
      <c r="CL989" t="s">
        <v>13876</v>
      </c>
      <c r="CM989" t="s">
        <v>13876</v>
      </c>
      <c r="CN989" t="s">
        <v>13876</v>
      </c>
      <c r="CO989" t="s">
        <v>13876</v>
      </c>
      <c r="CP989" t="s">
        <v>13876</v>
      </c>
      <c r="CQ989" t="s">
        <v>13876</v>
      </c>
      <c r="CR989" t="s">
        <v>13876</v>
      </c>
      <c r="CS989" t="s">
        <v>13876</v>
      </c>
      <c r="CT989" t="s">
        <v>13876</v>
      </c>
    </row>
    <row r="990" spans="1:98" hidden="1">
      <c r="A990" s="1088">
        <v>220</v>
      </c>
      <c r="B990" s="554" t="s">
        <v>3272</v>
      </c>
      <c r="C990" s="554" t="s">
        <v>3273</v>
      </c>
      <c r="D990" s="554" t="s">
        <v>11122</v>
      </c>
      <c r="E990" s="336" t="s">
        <v>368</v>
      </c>
      <c r="F990" s="336" t="s">
        <v>11905</v>
      </c>
      <c r="G990" s="336">
        <v>2950270534</v>
      </c>
      <c r="H990" s="554" t="s">
        <v>12515</v>
      </c>
      <c r="I990" s="336" t="s">
        <v>124</v>
      </c>
      <c r="J990" s="336" t="s">
        <v>13659</v>
      </c>
      <c r="K990" s="336" t="s">
        <v>13546</v>
      </c>
      <c r="L990" s="336" t="s">
        <v>13658</v>
      </c>
      <c r="M990" s="336" t="s">
        <v>13659</v>
      </c>
      <c r="N990" s="336" t="s">
        <v>13546</v>
      </c>
      <c r="O990" s="632"/>
      <c r="P990" s="632"/>
      <c r="Q990" s="632"/>
      <c r="R990" s="336"/>
      <c r="S990" s="336"/>
      <c r="T990" s="336" t="s">
        <v>16059</v>
      </c>
      <c r="U990" s="625"/>
      <c r="V990" s="1088"/>
      <c r="W990" s="551" t="s">
        <v>13876</v>
      </c>
      <c r="X990" s="551" t="s">
        <v>13876</v>
      </c>
      <c r="Y990" s="551" t="s">
        <v>13876</v>
      </c>
      <c r="Z990" s="551" t="s">
        <v>13876</v>
      </c>
      <c r="AA990" s="551" t="s">
        <v>13876</v>
      </c>
      <c r="AB990" s="551" t="s">
        <v>13876</v>
      </c>
      <c r="AC990" s="551" t="s">
        <v>13876</v>
      </c>
      <c r="AD990" s="552" t="s">
        <v>13876</v>
      </c>
      <c r="AE990" s="623">
        <v>0</v>
      </c>
      <c r="AF990" t="s">
        <v>11120</v>
      </c>
      <c r="AG990" t="s">
        <v>11904</v>
      </c>
      <c r="AH990" t="s">
        <v>12514</v>
      </c>
      <c r="AQ990" t="s">
        <v>13876</v>
      </c>
      <c r="AR990" t="s">
        <v>13876</v>
      </c>
      <c r="AS990" t="s">
        <v>13876</v>
      </c>
      <c r="AT990" t="s">
        <v>13876</v>
      </c>
      <c r="AU990" t="s">
        <v>13876</v>
      </c>
      <c r="AV990" t="s">
        <v>13876</v>
      </c>
      <c r="AW990" t="s">
        <v>13876</v>
      </c>
      <c r="AX990" t="s">
        <v>13876</v>
      </c>
      <c r="AY990" t="s">
        <v>13876</v>
      </c>
      <c r="AZ990" t="s">
        <v>13876</v>
      </c>
      <c r="BA990" t="s">
        <v>13876</v>
      </c>
      <c r="BB990" t="s">
        <v>13876</v>
      </c>
      <c r="BC990" t="s">
        <v>13876</v>
      </c>
      <c r="BD990" t="s">
        <v>13876</v>
      </c>
      <c r="BE990" t="s">
        <v>13876</v>
      </c>
      <c r="BF990" t="s">
        <v>13876</v>
      </c>
      <c r="BG990" t="s">
        <v>13876</v>
      </c>
      <c r="BH990" t="s">
        <v>13876</v>
      </c>
      <c r="BI990" t="s">
        <v>13876</v>
      </c>
      <c r="BJ990" t="s">
        <v>13876</v>
      </c>
      <c r="BK990" t="s">
        <v>13876</v>
      </c>
      <c r="BL990" t="s">
        <v>13876</v>
      </c>
      <c r="BM990" t="s">
        <v>13876</v>
      </c>
      <c r="BN990" t="s">
        <v>13876</v>
      </c>
      <c r="BO990" t="s">
        <v>13876</v>
      </c>
      <c r="BP990" t="s">
        <v>13876</v>
      </c>
      <c r="BQ990" t="s">
        <v>13876</v>
      </c>
      <c r="BR990" t="s">
        <v>13876</v>
      </c>
      <c r="BS990" t="s">
        <v>13876</v>
      </c>
      <c r="BT990" t="s">
        <v>13876</v>
      </c>
      <c r="BU990" t="s">
        <v>13876</v>
      </c>
      <c r="BV990" t="s">
        <v>13876</v>
      </c>
      <c r="BW990" t="s">
        <v>13876</v>
      </c>
      <c r="BX990" t="s">
        <v>13876</v>
      </c>
      <c r="BY990" t="s">
        <v>13876</v>
      </c>
      <c r="BZ990" t="s">
        <v>13876</v>
      </c>
      <c r="CA990" t="s">
        <v>13876</v>
      </c>
      <c r="CB990" t="s">
        <v>13876</v>
      </c>
      <c r="CC990" t="s">
        <v>13876</v>
      </c>
      <c r="CD990" t="s">
        <v>13876</v>
      </c>
      <c r="CE990" t="s">
        <v>13876</v>
      </c>
      <c r="CF990" t="s">
        <v>13876</v>
      </c>
      <c r="CG990" t="s">
        <v>13876</v>
      </c>
      <c r="CH990" t="s">
        <v>13876</v>
      </c>
      <c r="CI990" t="s">
        <v>13876</v>
      </c>
      <c r="CJ990" t="s">
        <v>13876</v>
      </c>
      <c r="CK990" t="s">
        <v>13876</v>
      </c>
      <c r="CL990" t="s">
        <v>13876</v>
      </c>
      <c r="CM990" t="s">
        <v>13876</v>
      </c>
      <c r="CN990" t="s">
        <v>13876</v>
      </c>
      <c r="CO990" t="s">
        <v>13876</v>
      </c>
      <c r="CP990" t="s">
        <v>13876</v>
      </c>
      <c r="CQ990" t="s">
        <v>13876</v>
      </c>
      <c r="CR990" t="s">
        <v>13876</v>
      </c>
      <c r="CS990" t="s">
        <v>13876</v>
      </c>
      <c r="CT990" t="s">
        <v>13876</v>
      </c>
    </row>
    <row r="991" spans="1:98" hidden="1">
      <c r="A991" s="1088"/>
      <c r="B991" s="554" t="s">
        <v>3272</v>
      </c>
      <c r="C991" s="554" t="s">
        <v>3273</v>
      </c>
      <c r="D991" s="554" t="s">
        <v>11122</v>
      </c>
      <c r="E991" s="336" t="s">
        <v>368</v>
      </c>
      <c r="F991" s="336" t="s">
        <v>11905</v>
      </c>
      <c r="G991" s="336">
        <v>2950270534</v>
      </c>
      <c r="H991" s="554" t="s">
        <v>12515</v>
      </c>
      <c r="I991" s="336" t="s">
        <v>126</v>
      </c>
      <c r="J991" s="336" t="s">
        <v>13659</v>
      </c>
      <c r="K991" s="336" t="s">
        <v>13546</v>
      </c>
      <c r="L991" s="336" t="s">
        <v>13658</v>
      </c>
      <c r="M991" s="336" t="s">
        <v>13659</v>
      </c>
      <c r="N991" s="336" t="s">
        <v>13546</v>
      </c>
      <c r="O991" s="632"/>
      <c r="P991" s="632"/>
      <c r="Q991" s="632"/>
      <c r="R991" s="336"/>
      <c r="S991" s="336"/>
      <c r="T991" s="336" t="s">
        <v>16060</v>
      </c>
      <c r="U991" s="620"/>
      <c r="V991" s="1088"/>
      <c r="W991" s="551" t="s">
        <v>13876</v>
      </c>
      <c r="X991" s="551" t="s">
        <v>13876</v>
      </c>
      <c r="Y991" s="551" t="s">
        <v>13876</v>
      </c>
      <c r="Z991" s="551" t="s">
        <v>13876</v>
      </c>
      <c r="AA991" s="551" t="s">
        <v>13876</v>
      </c>
      <c r="AB991" s="551" t="s">
        <v>13876</v>
      </c>
      <c r="AC991" s="551" t="s">
        <v>13876</v>
      </c>
      <c r="AD991" s="552" t="s">
        <v>13876</v>
      </c>
      <c r="AE991" s="623">
        <v>0</v>
      </c>
      <c r="AF991" t="s">
        <v>11120</v>
      </c>
      <c r="AG991" t="s">
        <v>11904</v>
      </c>
      <c r="AH991" t="s">
        <v>12514</v>
      </c>
      <c r="AQ991" t="s">
        <v>13876</v>
      </c>
      <c r="AR991" t="s">
        <v>13876</v>
      </c>
      <c r="AS991" t="s">
        <v>13876</v>
      </c>
      <c r="AT991" t="s">
        <v>13876</v>
      </c>
      <c r="AU991" t="s">
        <v>13876</v>
      </c>
      <c r="AV991" t="s">
        <v>13876</v>
      </c>
      <c r="AW991" t="s">
        <v>13876</v>
      </c>
      <c r="AX991" t="s">
        <v>13876</v>
      </c>
      <c r="AY991" t="s">
        <v>13876</v>
      </c>
      <c r="AZ991" t="s">
        <v>13876</v>
      </c>
      <c r="BA991" t="s">
        <v>13876</v>
      </c>
      <c r="BB991" t="s">
        <v>13876</v>
      </c>
      <c r="BC991" t="s">
        <v>13876</v>
      </c>
      <c r="BD991" t="s">
        <v>13876</v>
      </c>
      <c r="BE991" t="s">
        <v>13876</v>
      </c>
      <c r="BF991" t="s">
        <v>13876</v>
      </c>
      <c r="BG991" t="s">
        <v>13876</v>
      </c>
      <c r="BH991" t="s">
        <v>13876</v>
      </c>
      <c r="BI991" t="s">
        <v>13876</v>
      </c>
      <c r="BJ991" t="s">
        <v>13876</v>
      </c>
      <c r="BK991" t="s">
        <v>13876</v>
      </c>
      <c r="BL991" t="s">
        <v>13876</v>
      </c>
      <c r="BM991" t="s">
        <v>13876</v>
      </c>
      <c r="BN991" t="s">
        <v>13876</v>
      </c>
      <c r="BO991" t="s">
        <v>13876</v>
      </c>
      <c r="BP991" t="s">
        <v>13876</v>
      </c>
      <c r="BQ991" t="s">
        <v>13876</v>
      </c>
      <c r="BR991" t="s">
        <v>13876</v>
      </c>
      <c r="BS991" t="s">
        <v>13876</v>
      </c>
      <c r="BT991" t="s">
        <v>13876</v>
      </c>
      <c r="BU991" t="s">
        <v>13876</v>
      </c>
      <c r="BV991" t="s">
        <v>13876</v>
      </c>
      <c r="BW991" t="s">
        <v>13876</v>
      </c>
      <c r="BX991" t="s">
        <v>13876</v>
      </c>
      <c r="BY991" t="s">
        <v>13876</v>
      </c>
      <c r="BZ991" t="s">
        <v>13876</v>
      </c>
      <c r="CA991" t="s">
        <v>13876</v>
      </c>
      <c r="CB991" t="s">
        <v>13876</v>
      </c>
      <c r="CC991" t="s">
        <v>13876</v>
      </c>
      <c r="CD991" t="s">
        <v>13876</v>
      </c>
      <c r="CE991" t="s">
        <v>13876</v>
      </c>
      <c r="CF991" t="s">
        <v>13876</v>
      </c>
      <c r="CG991" t="s">
        <v>13876</v>
      </c>
      <c r="CH991" t="s">
        <v>13876</v>
      </c>
      <c r="CI991" t="s">
        <v>13876</v>
      </c>
      <c r="CJ991" t="s">
        <v>13876</v>
      </c>
      <c r="CK991" t="s">
        <v>13876</v>
      </c>
      <c r="CL991" t="s">
        <v>13876</v>
      </c>
      <c r="CM991" t="s">
        <v>13876</v>
      </c>
      <c r="CN991" t="s">
        <v>13876</v>
      </c>
      <c r="CO991" t="s">
        <v>13876</v>
      </c>
      <c r="CP991" t="s">
        <v>13876</v>
      </c>
      <c r="CQ991" t="s">
        <v>13876</v>
      </c>
      <c r="CR991" t="s">
        <v>13876</v>
      </c>
      <c r="CS991" t="s">
        <v>13876</v>
      </c>
      <c r="CT991" t="s">
        <v>13876</v>
      </c>
    </row>
    <row r="992" spans="1:98" hidden="1">
      <c r="A992" s="1088"/>
      <c r="B992" s="554" t="s">
        <v>3272</v>
      </c>
      <c r="C992" s="554" t="s">
        <v>3273</v>
      </c>
      <c r="D992" s="554" t="s">
        <v>11122</v>
      </c>
      <c r="E992" s="336" t="s">
        <v>368</v>
      </c>
      <c r="F992" s="336" t="s">
        <v>11905</v>
      </c>
      <c r="G992" s="336">
        <v>2910200522</v>
      </c>
      <c r="H992" s="554" t="s">
        <v>3279</v>
      </c>
      <c r="I992" s="336" t="s">
        <v>13673</v>
      </c>
      <c r="J992" s="336" t="s">
        <v>13659</v>
      </c>
      <c r="K992" s="336" t="s">
        <v>13546</v>
      </c>
      <c r="L992" s="336" t="s">
        <v>13658</v>
      </c>
      <c r="M992" s="336" t="s">
        <v>13659</v>
      </c>
      <c r="N992" s="336" t="s">
        <v>13546</v>
      </c>
      <c r="O992" s="632"/>
      <c r="P992" s="632"/>
      <c r="Q992" s="632"/>
      <c r="R992" s="336"/>
      <c r="S992" s="336"/>
      <c r="T992" s="336" t="s">
        <v>16061</v>
      </c>
      <c r="U992" s="620"/>
      <c r="V992" s="1088"/>
      <c r="W992" s="551" t="s">
        <v>13876</v>
      </c>
      <c r="X992" s="551" t="s">
        <v>13876</v>
      </c>
      <c r="Y992" s="551" t="s">
        <v>13876</v>
      </c>
      <c r="Z992" s="551" t="s">
        <v>13876</v>
      </c>
      <c r="AA992" s="551" t="s">
        <v>13876</v>
      </c>
      <c r="AB992" s="551" t="s">
        <v>13876</v>
      </c>
      <c r="AC992" s="551" t="s">
        <v>13876</v>
      </c>
      <c r="AD992" s="552" t="s">
        <v>13876</v>
      </c>
      <c r="AE992" s="623">
        <v>0</v>
      </c>
      <c r="AF992" t="s">
        <v>3271</v>
      </c>
      <c r="AG992" t="s">
        <v>3276</v>
      </c>
      <c r="AH992" t="s">
        <v>3278</v>
      </c>
      <c r="AQ992" t="s">
        <v>13876</v>
      </c>
      <c r="AR992" t="s">
        <v>13876</v>
      </c>
      <c r="AS992" t="s">
        <v>13876</v>
      </c>
      <c r="AT992" t="s">
        <v>13876</v>
      </c>
      <c r="AU992" t="s">
        <v>13876</v>
      </c>
      <c r="AV992" t="s">
        <v>13876</v>
      </c>
      <c r="AW992" t="s">
        <v>13876</v>
      </c>
      <c r="AX992" t="s">
        <v>13876</v>
      </c>
      <c r="AY992" t="s">
        <v>13876</v>
      </c>
      <c r="AZ992" t="s">
        <v>13876</v>
      </c>
      <c r="BA992" t="s">
        <v>13876</v>
      </c>
      <c r="BB992" t="s">
        <v>13876</v>
      </c>
      <c r="BC992" t="s">
        <v>13876</v>
      </c>
      <c r="BD992" t="s">
        <v>13876</v>
      </c>
      <c r="BE992" t="s">
        <v>13876</v>
      </c>
      <c r="BF992" t="s">
        <v>13876</v>
      </c>
      <c r="BG992" t="s">
        <v>13876</v>
      </c>
      <c r="BH992" t="s">
        <v>13876</v>
      </c>
      <c r="BI992" t="s">
        <v>13876</v>
      </c>
      <c r="BJ992" t="s">
        <v>13876</v>
      </c>
      <c r="BK992" t="s">
        <v>13876</v>
      </c>
      <c r="BL992" t="s">
        <v>13876</v>
      </c>
      <c r="BM992" t="s">
        <v>13876</v>
      </c>
      <c r="BN992" t="s">
        <v>13876</v>
      </c>
      <c r="BO992" t="s">
        <v>13876</v>
      </c>
      <c r="BP992" t="s">
        <v>13876</v>
      </c>
      <c r="BQ992" t="s">
        <v>13876</v>
      </c>
      <c r="BR992" t="s">
        <v>13876</v>
      </c>
      <c r="BS992" t="s">
        <v>13876</v>
      </c>
      <c r="BT992" t="s">
        <v>13876</v>
      </c>
      <c r="BU992" t="s">
        <v>13876</v>
      </c>
      <c r="BV992" t="s">
        <v>13876</v>
      </c>
      <c r="BW992" t="s">
        <v>13876</v>
      </c>
      <c r="BX992" t="s">
        <v>13876</v>
      </c>
      <c r="BY992" t="s">
        <v>13876</v>
      </c>
      <c r="BZ992" t="s">
        <v>13876</v>
      </c>
      <c r="CA992" t="s">
        <v>13876</v>
      </c>
      <c r="CB992" t="s">
        <v>13876</v>
      </c>
      <c r="CC992" t="s">
        <v>13876</v>
      </c>
      <c r="CD992" t="s">
        <v>13876</v>
      </c>
      <c r="CE992" t="s">
        <v>13876</v>
      </c>
      <c r="CF992" t="s">
        <v>13876</v>
      </c>
      <c r="CG992" t="s">
        <v>13876</v>
      </c>
      <c r="CH992" t="s">
        <v>13876</v>
      </c>
      <c r="CI992" t="s">
        <v>13876</v>
      </c>
      <c r="CJ992" t="s">
        <v>13876</v>
      </c>
      <c r="CK992" t="s">
        <v>13876</v>
      </c>
      <c r="CL992" t="s">
        <v>13876</v>
      </c>
      <c r="CM992" t="s">
        <v>13876</v>
      </c>
      <c r="CN992" t="s">
        <v>13876</v>
      </c>
      <c r="CO992" t="s">
        <v>13876</v>
      </c>
      <c r="CP992" t="s">
        <v>13876</v>
      </c>
      <c r="CQ992" t="s">
        <v>13876</v>
      </c>
      <c r="CR992" t="s">
        <v>13876</v>
      </c>
      <c r="CS992" t="s">
        <v>13876</v>
      </c>
      <c r="CT992" t="s">
        <v>13876</v>
      </c>
    </row>
    <row r="993" spans="1:98" hidden="1">
      <c r="A993" s="1088"/>
      <c r="B993" s="554" t="s">
        <v>3272</v>
      </c>
      <c r="C993" s="554" t="s">
        <v>3273</v>
      </c>
      <c r="D993" s="554" t="s">
        <v>11122</v>
      </c>
      <c r="E993" s="336" t="s">
        <v>368</v>
      </c>
      <c r="F993" s="336" t="s">
        <v>11905</v>
      </c>
      <c r="G993" s="336">
        <v>2950161261</v>
      </c>
      <c r="H993" s="554" t="s">
        <v>12799</v>
      </c>
      <c r="I993" s="336" t="s">
        <v>124</v>
      </c>
      <c r="J993" s="336" t="s">
        <v>13659</v>
      </c>
      <c r="K993" s="336" t="s">
        <v>13546</v>
      </c>
      <c r="L993" s="336" t="s">
        <v>13658</v>
      </c>
      <c r="M993" s="336" t="s">
        <v>13659</v>
      </c>
      <c r="N993" s="336" t="s">
        <v>13546</v>
      </c>
      <c r="O993" s="632"/>
      <c r="P993" s="632"/>
      <c r="Q993" s="632"/>
      <c r="R993" s="336"/>
      <c r="S993" s="336"/>
      <c r="T993" s="336" t="s">
        <v>16062</v>
      </c>
      <c r="U993" s="620"/>
      <c r="V993" s="1088"/>
      <c r="W993" s="551" t="s">
        <v>13876</v>
      </c>
      <c r="X993" s="551" t="s">
        <v>13876</v>
      </c>
      <c r="Y993" s="551" t="s">
        <v>13876</v>
      </c>
      <c r="Z993" s="551" t="s">
        <v>13876</v>
      </c>
      <c r="AA993" s="551" t="s">
        <v>13876</v>
      </c>
      <c r="AB993" s="551" t="s">
        <v>13876</v>
      </c>
      <c r="AC993" s="551" t="s">
        <v>13876</v>
      </c>
      <c r="AD993" s="552" t="s">
        <v>13876</v>
      </c>
      <c r="AE993" s="623">
        <v>0</v>
      </c>
      <c r="AF993" t="s">
        <v>11389</v>
      </c>
      <c r="AG993" t="s">
        <v>3276</v>
      </c>
      <c r="AH993" t="s">
        <v>12798</v>
      </c>
      <c r="AQ993" t="s">
        <v>13876</v>
      </c>
      <c r="AR993" t="s">
        <v>13876</v>
      </c>
      <c r="AS993" t="s">
        <v>13876</v>
      </c>
      <c r="AT993" t="s">
        <v>13876</v>
      </c>
      <c r="AU993" t="s">
        <v>13876</v>
      </c>
      <c r="AV993" t="s">
        <v>13876</v>
      </c>
      <c r="AW993" t="s">
        <v>13876</v>
      </c>
      <c r="AX993" t="s">
        <v>13876</v>
      </c>
      <c r="AY993" t="s">
        <v>13876</v>
      </c>
      <c r="AZ993" t="s">
        <v>13876</v>
      </c>
      <c r="BA993" t="s">
        <v>13876</v>
      </c>
      <c r="BB993" t="s">
        <v>13876</v>
      </c>
      <c r="BC993" t="s">
        <v>13876</v>
      </c>
      <c r="BD993" t="s">
        <v>13876</v>
      </c>
      <c r="BE993" t="s">
        <v>13876</v>
      </c>
      <c r="BF993" t="s">
        <v>13876</v>
      </c>
      <c r="BG993" t="s">
        <v>13876</v>
      </c>
      <c r="BH993" t="s">
        <v>13876</v>
      </c>
      <c r="BI993" t="s">
        <v>13876</v>
      </c>
      <c r="BJ993" t="s">
        <v>13876</v>
      </c>
      <c r="BK993" t="s">
        <v>13876</v>
      </c>
      <c r="BL993" t="s">
        <v>13876</v>
      </c>
      <c r="BM993" t="s">
        <v>13876</v>
      </c>
      <c r="BN993" t="s">
        <v>13876</v>
      </c>
      <c r="BO993" t="s">
        <v>13876</v>
      </c>
      <c r="BP993" t="s">
        <v>13876</v>
      </c>
      <c r="BQ993" t="s">
        <v>13876</v>
      </c>
      <c r="BR993" t="s">
        <v>13876</v>
      </c>
      <c r="BS993" t="s">
        <v>13876</v>
      </c>
      <c r="BT993" t="s">
        <v>13876</v>
      </c>
      <c r="BU993" t="s">
        <v>13876</v>
      </c>
      <c r="BV993" t="s">
        <v>13876</v>
      </c>
      <c r="BW993" t="s">
        <v>13876</v>
      </c>
      <c r="BX993" t="s">
        <v>13876</v>
      </c>
      <c r="BY993" t="s">
        <v>13876</v>
      </c>
      <c r="BZ993" t="s">
        <v>13876</v>
      </c>
      <c r="CA993" t="s">
        <v>13876</v>
      </c>
      <c r="CB993" t="s">
        <v>13876</v>
      </c>
      <c r="CC993" t="s">
        <v>13876</v>
      </c>
      <c r="CD993" t="s">
        <v>13876</v>
      </c>
      <c r="CE993" t="s">
        <v>13876</v>
      </c>
      <c r="CF993" t="s">
        <v>13876</v>
      </c>
      <c r="CG993" t="s">
        <v>13876</v>
      </c>
      <c r="CH993" t="s">
        <v>13876</v>
      </c>
      <c r="CI993" t="s">
        <v>13876</v>
      </c>
      <c r="CJ993" t="s">
        <v>13876</v>
      </c>
      <c r="CK993" t="s">
        <v>13876</v>
      </c>
      <c r="CL993" t="s">
        <v>13876</v>
      </c>
      <c r="CM993" t="s">
        <v>13876</v>
      </c>
      <c r="CN993" t="s">
        <v>13876</v>
      </c>
      <c r="CO993" t="s">
        <v>13876</v>
      </c>
      <c r="CP993" t="s">
        <v>13876</v>
      </c>
      <c r="CQ993" t="s">
        <v>13876</v>
      </c>
      <c r="CR993" t="s">
        <v>13876</v>
      </c>
      <c r="CS993" t="s">
        <v>13876</v>
      </c>
      <c r="CT993" t="s">
        <v>13876</v>
      </c>
    </row>
    <row r="994" spans="1:98" hidden="1">
      <c r="A994" s="1088"/>
      <c r="B994" s="554" t="s">
        <v>3272</v>
      </c>
      <c r="C994" s="554" t="s">
        <v>3273</v>
      </c>
      <c r="D994" s="554" t="s">
        <v>11122</v>
      </c>
      <c r="E994" s="336" t="s">
        <v>368</v>
      </c>
      <c r="F994" s="336" t="s">
        <v>11905</v>
      </c>
      <c r="G994" s="336">
        <v>2950161261</v>
      </c>
      <c r="H994" s="554" t="s">
        <v>12799</v>
      </c>
      <c r="I994" s="336" t="s">
        <v>126</v>
      </c>
      <c r="J994" s="336" t="s">
        <v>13659</v>
      </c>
      <c r="K994" s="336" t="s">
        <v>13546</v>
      </c>
      <c r="L994" s="336" t="s">
        <v>13658</v>
      </c>
      <c r="M994" s="336" t="s">
        <v>13659</v>
      </c>
      <c r="N994" s="336" t="s">
        <v>13546</v>
      </c>
      <c r="O994" s="632"/>
      <c r="P994" s="632"/>
      <c r="Q994" s="632"/>
      <c r="R994" s="336"/>
      <c r="S994" s="336"/>
      <c r="T994" s="336" t="s">
        <v>16063</v>
      </c>
      <c r="U994" s="609"/>
      <c r="V994" s="1088"/>
      <c r="W994" s="551" t="s">
        <v>13876</v>
      </c>
      <c r="X994" s="551" t="s">
        <v>13876</v>
      </c>
      <c r="Y994" s="551" t="s">
        <v>13876</v>
      </c>
      <c r="Z994" s="551" t="s">
        <v>13876</v>
      </c>
      <c r="AA994" s="551" t="s">
        <v>13876</v>
      </c>
      <c r="AB994" s="551" t="s">
        <v>13876</v>
      </c>
      <c r="AC994" s="551" t="s">
        <v>13876</v>
      </c>
      <c r="AD994" s="552" t="s">
        <v>13876</v>
      </c>
      <c r="AE994" s="623">
        <v>0</v>
      </c>
      <c r="AF994" t="s">
        <v>11389</v>
      </c>
      <c r="AG994" t="s">
        <v>3276</v>
      </c>
      <c r="AH994" t="s">
        <v>12798</v>
      </c>
      <c r="AQ994" t="s">
        <v>13876</v>
      </c>
      <c r="AR994" t="s">
        <v>13876</v>
      </c>
      <c r="AS994" t="s">
        <v>13876</v>
      </c>
      <c r="AT994" t="s">
        <v>13876</v>
      </c>
      <c r="AU994" t="s">
        <v>13876</v>
      </c>
      <c r="AV994" t="s">
        <v>13876</v>
      </c>
      <c r="AW994" t="s">
        <v>13876</v>
      </c>
      <c r="AX994" t="s">
        <v>13876</v>
      </c>
      <c r="AY994" t="s">
        <v>13876</v>
      </c>
      <c r="AZ994" t="s">
        <v>13876</v>
      </c>
      <c r="BA994" t="s">
        <v>13876</v>
      </c>
      <c r="BB994" t="s">
        <v>13876</v>
      </c>
      <c r="BC994" t="s">
        <v>13876</v>
      </c>
      <c r="BD994" t="s">
        <v>13876</v>
      </c>
      <c r="BE994" t="s">
        <v>13876</v>
      </c>
      <c r="BF994" t="s">
        <v>13876</v>
      </c>
      <c r="BG994" t="s">
        <v>13876</v>
      </c>
      <c r="BH994" t="s">
        <v>13876</v>
      </c>
      <c r="BI994" t="s">
        <v>13876</v>
      </c>
      <c r="BJ994" t="s">
        <v>13876</v>
      </c>
      <c r="BK994" t="s">
        <v>13876</v>
      </c>
      <c r="BL994" t="s">
        <v>13876</v>
      </c>
      <c r="BM994" t="s">
        <v>13876</v>
      </c>
      <c r="BN994" t="s">
        <v>13876</v>
      </c>
      <c r="BO994" t="s">
        <v>13876</v>
      </c>
      <c r="BP994" t="s">
        <v>13876</v>
      </c>
      <c r="BQ994" t="s">
        <v>13876</v>
      </c>
      <c r="BR994" t="s">
        <v>13876</v>
      </c>
      <c r="BS994" t="s">
        <v>13876</v>
      </c>
      <c r="BT994" t="s">
        <v>13876</v>
      </c>
      <c r="BU994" t="s">
        <v>13876</v>
      </c>
      <c r="BV994" t="s">
        <v>13876</v>
      </c>
      <c r="BW994" t="s">
        <v>13876</v>
      </c>
      <c r="BX994" t="s">
        <v>13876</v>
      </c>
      <c r="BY994" t="s">
        <v>13876</v>
      </c>
      <c r="BZ994" t="s">
        <v>13876</v>
      </c>
      <c r="CA994" t="s">
        <v>13876</v>
      </c>
      <c r="CB994" t="s">
        <v>13876</v>
      </c>
      <c r="CC994" t="s">
        <v>13876</v>
      </c>
      <c r="CD994" t="s">
        <v>13876</v>
      </c>
      <c r="CE994" t="s">
        <v>13876</v>
      </c>
      <c r="CF994" t="s">
        <v>13876</v>
      </c>
      <c r="CG994" t="s">
        <v>13876</v>
      </c>
      <c r="CH994" t="s">
        <v>13876</v>
      </c>
      <c r="CI994" t="s">
        <v>13876</v>
      </c>
      <c r="CJ994" t="s">
        <v>13876</v>
      </c>
      <c r="CK994" t="s">
        <v>13876</v>
      </c>
      <c r="CL994" t="s">
        <v>13876</v>
      </c>
      <c r="CM994" t="s">
        <v>13876</v>
      </c>
      <c r="CN994" t="s">
        <v>13876</v>
      </c>
      <c r="CO994" t="s">
        <v>13876</v>
      </c>
      <c r="CP994" t="s">
        <v>13876</v>
      </c>
      <c r="CQ994" t="s">
        <v>13876</v>
      </c>
      <c r="CR994" t="s">
        <v>13876</v>
      </c>
      <c r="CS994" t="s">
        <v>13876</v>
      </c>
      <c r="CT994" t="s">
        <v>13876</v>
      </c>
    </row>
    <row r="995" spans="1:98" hidden="1">
      <c r="A995" s="632"/>
      <c r="B995" s="555"/>
      <c r="C995" s="554"/>
      <c r="D995" s="554"/>
      <c r="E995" s="336"/>
      <c r="F995" s="336"/>
      <c r="G995" s="336"/>
      <c r="H995" s="554"/>
      <c r="I995" s="336"/>
      <c r="J995" s="336"/>
      <c r="K995" s="336"/>
      <c r="L995" s="336"/>
      <c r="M995" s="336"/>
      <c r="N995" s="336"/>
      <c r="O995" s="632"/>
      <c r="P995" s="632"/>
      <c r="Q995" s="632"/>
      <c r="R995" s="336"/>
      <c r="S995" s="336"/>
      <c r="T995" s="336" t="s">
        <v>13876</v>
      </c>
      <c r="U995" s="336"/>
      <c r="V995" s="632"/>
      <c r="W995" s="551"/>
      <c r="X995" s="551"/>
      <c r="Y995" s="551"/>
      <c r="Z995" s="551"/>
      <c r="AA995" s="551">
        <v>0</v>
      </c>
      <c r="AB995" s="551">
        <v>0</v>
      </c>
      <c r="AC995" s="551">
        <v>0</v>
      </c>
      <c r="AD995" s="552"/>
      <c r="AE995" s="623">
        <v>0</v>
      </c>
      <c r="AQ995" t="s">
        <v>13876</v>
      </c>
      <c r="AR995" t="s">
        <v>13876</v>
      </c>
      <c r="AS995" t="s">
        <v>13876</v>
      </c>
      <c r="AT995" t="s">
        <v>13876</v>
      </c>
      <c r="AU995" t="s">
        <v>13876</v>
      </c>
      <c r="AV995" t="s">
        <v>13876</v>
      </c>
      <c r="AW995" t="s">
        <v>13876</v>
      </c>
      <c r="AX995" t="s">
        <v>13876</v>
      </c>
      <c r="AY995" t="s">
        <v>13876</v>
      </c>
      <c r="AZ995" t="s">
        <v>13876</v>
      </c>
      <c r="BA995" t="s">
        <v>13876</v>
      </c>
      <c r="BB995" t="s">
        <v>13876</v>
      </c>
      <c r="BC995" t="s">
        <v>13876</v>
      </c>
      <c r="BD995" t="s">
        <v>13876</v>
      </c>
      <c r="BE995" t="s">
        <v>13876</v>
      </c>
      <c r="BF995" t="s">
        <v>13876</v>
      </c>
      <c r="BG995" t="s">
        <v>13876</v>
      </c>
      <c r="BH995" t="s">
        <v>13876</v>
      </c>
      <c r="BI995" t="s">
        <v>13876</v>
      </c>
      <c r="BJ995" t="s">
        <v>13876</v>
      </c>
      <c r="BK995" t="s">
        <v>13876</v>
      </c>
      <c r="BL995" t="s">
        <v>13876</v>
      </c>
      <c r="BM995" t="s">
        <v>13876</v>
      </c>
      <c r="BN995" t="s">
        <v>13876</v>
      </c>
      <c r="BO995" t="s">
        <v>13876</v>
      </c>
      <c r="BP995" t="s">
        <v>13876</v>
      </c>
      <c r="BQ995" t="s">
        <v>13876</v>
      </c>
      <c r="BR995" t="s">
        <v>13876</v>
      </c>
      <c r="BS995" t="s">
        <v>13876</v>
      </c>
      <c r="BT995" t="s">
        <v>13876</v>
      </c>
      <c r="BU995" t="s">
        <v>13876</v>
      </c>
      <c r="BV995" t="s">
        <v>13876</v>
      </c>
      <c r="BW995" t="s">
        <v>13876</v>
      </c>
      <c r="BX995" t="s">
        <v>13876</v>
      </c>
      <c r="BY995" t="s">
        <v>13876</v>
      </c>
      <c r="BZ995" t="s">
        <v>13876</v>
      </c>
      <c r="CA995" t="s">
        <v>13876</v>
      </c>
      <c r="CB995" t="s">
        <v>13876</v>
      </c>
      <c r="CC995" t="s">
        <v>13876</v>
      </c>
      <c r="CD995" t="s">
        <v>13876</v>
      </c>
      <c r="CE995" t="s">
        <v>13876</v>
      </c>
      <c r="CF995" t="s">
        <v>13876</v>
      </c>
      <c r="CG995" t="s">
        <v>13876</v>
      </c>
      <c r="CH995" t="s">
        <v>13876</v>
      </c>
      <c r="CI995" t="s">
        <v>13876</v>
      </c>
      <c r="CJ995" t="s">
        <v>13876</v>
      </c>
      <c r="CK995" t="s">
        <v>13876</v>
      </c>
      <c r="CL995" t="s">
        <v>13876</v>
      </c>
      <c r="CM995" t="s">
        <v>13876</v>
      </c>
      <c r="CN995" t="s">
        <v>13876</v>
      </c>
      <c r="CO995" t="s">
        <v>13876</v>
      </c>
      <c r="CP995" t="s">
        <v>13876</v>
      </c>
      <c r="CQ995" t="s">
        <v>13876</v>
      </c>
      <c r="CR995" t="s">
        <v>13876</v>
      </c>
      <c r="CS995" t="s">
        <v>13876</v>
      </c>
      <c r="CT995" t="s">
        <v>13876</v>
      </c>
    </row>
    <row r="996" spans="1:98" hidden="1">
      <c r="A996" s="1088">
        <v>221</v>
      </c>
      <c r="B996" s="554" t="s">
        <v>9352</v>
      </c>
      <c r="C996" s="554" t="s">
        <v>3502</v>
      </c>
      <c r="D996" s="554" t="s">
        <v>9412</v>
      </c>
      <c r="E996" s="336" t="s">
        <v>368</v>
      </c>
      <c r="F996" s="336" t="s">
        <v>14276</v>
      </c>
      <c r="G996" s="336">
        <v>2920100399</v>
      </c>
      <c r="H996" s="554" t="s">
        <v>9355</v>
      </c>
      <c r="I996" s="336" t="s">
        <v>8120</v>
      </c>
      <c r="J996" s="336" t="s">
        <v>13659</v>
      </c>
      <c r="K996" s="336" t="s">
        <v>13549</v>
      </c>
      <c r="L996" s="336" t="s">
        <v>13658</v>
      </c>
      <c r="M996" s="336" t="s">
        <v>13658</v>
      </c>
      <c r="N996" s="336"/>
      <c r="O996" s="632"/>
      <c r="P996" s="632" t="s">
        <v>13661</v>
      </c>
      <c r="Q996" s="556">
        <v>44620</v>
      </c>
      <c r="R996" s="336"/>
      <c r="S996" s="557">
        <v>44666</v>
      </c>
      <c r="T996" s="336" t="s">
        <v>16064</v>
      </c>
      <c r="U996" s="625">
        <v>110</v>
      </c>
      <c r="V996" s="1088">
        <v>110</v>
      </c>
      <c r="W996" s="551">
        <v>69461</v>
      </c>
      <c r="X996" s="551">
        <v>24242</v>
      </c>
      <c r="Y996" s="551">
        <v>23457</v>
      </c>
      <c r="Z996" s="551">
        <v>24913</v>
      </c>
      <c r="AA996" s="551">
        <v>24913</v>
      </c>
      <c r="AB996" s="551">
        <v>24107</v>
      </c>
      <c r="AC996" s="551" t="s">
        <v>13876</v>
      </c>
      <c r="AD996" s="552" t="s">
        <v>13876</v>
      </c>
      <c r="AE996" s="623">
        <v>191093</v>
      </c>
      <c r="AF996" t="s">
        <v>9351</v>
      </c>
      <c r="AG996" t="s">
        <v>3505</v>
      </c>
      <c r="AH996" t="s">
        <v>9354</v>
      </c>
      <c r="AJ996" s="548" t="s">
        <v>13693</v>
      </c>
      <c r="AK996" s="548" t="s">
        <v>13706</v>
      </c>
      <c r="AL996" s="548" t="s">
        <v>13669</v>
      </c>
      <c r="AM996" s="548" t="s">
        <v>14277</v>
      </c>
      <c r="AN996" s="548" t="s">
        <v>14278</v>
      </c>
      <c r="AO996" s="548" t="s">
        <v>9352</v>
      </c>
      <c r="AQ996" t="s">
        <v>13876</v>
      </c>
      <c r="AR996" t="s">
        <v>13876</v>
      </c>
      <c r="AS996" t="s">
        <v>15290</v>
      </c>
      <c r="AT996" t="s">
        <v>15294</v>
      </c>
      <c r="AU996" t="s">
        <v>15291</v>
      </c>
      <c r="AV996" t="s">
        <v>15290</v>
      </c>
      <c r="AW996" t="s">
        <v>15289</v>
      </c>
      <c r="AX996" t="s">
        <v>13876</v>
      </c>
      <c r="AY996" t="s">
        <v>13876</v>
      </c>
      <c r="AZ996" t="s">
        <v>15292</v>
      </c>
      <c r="BA996" t="s">
        <v>15291</v>
      </c>
      <c r="BB996" t="s">
        <v>15292</v>
      </c>
      <c r="BC996" t="s">
        <v>15291</v>
      </c>
      <c r="BD996" t="s">
        <v>15292</v>
      </c>
      <c r="BE996" t="s">
        <v>13876</v>
      </c>
      <c r="BF996" t="s">
        <v>13876</v>
      </c>
      <c r="BG996" t="s">
        <v>15292</v>
      </c>
      <c r="BH996" t="s">
        <v>15284</v>
      </c>
      <c r="BI996" t="s">
        <v>15291</v>
      </c>
      <c r="BJ996" t="s">
        <v>15286</v>
      </c>
      <c r="BK996" t="s">
        <v>15287</v>
      </c>
      <c r="BL996" t="s">
        <v>13876</v>
      </c>
      <c r="BM996" t="s">
        <v>13876</v>
      </c>
      <c r="BN996" t="s">
        <v>15292</v>
      </c>
      <c r="BO996" t="s">
        <v>15291</v>
      </c>
      <c r="BP996" t="s">
        <v>15294</v>
      </c>
      <c r="BQ996" t="s">
        <v>15289</v>
      </c>
      <c r="BR996" t="s">
        <v>15284</v>
      </c>
      <c r="BS996" t="s">
        <v>13876</v>
      </c>
      <c r="BT996" t="s">
        <v>13876</v>
      </c>
      <c r="BU996" t="s">
        <v>15292</v>
      </c>
      <c r="BV996" t="s">
        <v>15291</v>
      </c>
      <c r="BW996" t="s">
        <v>15294</v>
      </c>
      <c r="BX996" t="s">
        <v>15289</v>
      </c>
      <c r="BY996" t="s">
        <v>15284</v>
      </c>
      <c r="BZ996" t="s">
        <v>13876</v>
      </c>
      <c r="CA996" t="s">
        <v>13876</v>
      </c>
      <c r="CB996" t="s">
        <v>15292</v>
      </c>
      <c r="CC996" t="s">
        <v>15291</v>
      </c>
      <c r="CD996" t="s">
        <v>15289</v>
      </c>
      <c r="CE996" t="s">
        <v>15288</v>
      </c>
      <c r="CF996" t="s">
        <v>15287</v>
      </c>
      <c r="CG996" t="s">
        <v>13876</v>
      </c>
      <c r="CH996" t="s">
        <v>13876</v>
      </c>
      <c r="CI996" t="s">
        <v>13876</v>
      </c>
      <c r="CJ996" t="s">
        <v>13876</v>
      </c>
      <c r="CK996" t="s">
        <v>13876</v>
      </c>
      <c r="CL996" t="s">
        <v>13876</v>
      </c>
      <c r="CM996" t="s">
        <v>13876</v>
      </c>
      <c r="CN996" t="s">
        <v>13876</v>
      </c>
      <c r="CO996" t="s">
        <v>13876</v>
      </c>
      <c r="CP996" t="s">
        <v>13876</v>
      </c>
      <c r="CQ996" t="s">
        <v>13876</v>
      </c>
      <c r="CR996" t="s">
        <v>13876</v>
      </c>
      <c r="CS996" t="s">
        <v>13876</v>
      </c>
      <c r="CT996" t="s">
        <v>13876</v>
      </c>
    </row>
    <row r="997" spans="1:98" hidden="1">
      <c r="A997" s="1088"/>
      <c r="B997" s="554" t="s">
        <v>9352</v>
      </c>
      <c r="C997" s="554" t="s">
        <v>3502</v>
      </c>
      <c r="D997" s="554" t="s">
        <v>9412</v>
      </c>
      <c r="E997" s="336" t="s">
        <v>368</v>
      </c>
      <c r="F997" s="336" t="s">
        <v>14276</v>
      </c>
      <c r="G997" s="336">
        <v>2920200041</v>
      </c>
      <c r="H997" s="554" t="s">
        <v>9414</v>
      </c>
      <c r="I997" s="336" t="s">
        <v>8120</v>
      </c>
      <c r="J997" s="336" t="s">
        <v>13659</v>
      </c>
      <c r="K997" s="336" t="s">
        <v>13549</v>
      </c>
      <c r="L997" s="336" t="s">
        <v>13658</v>
      </c>
      <c r="M997" s="336" t="s">
        <v>13658</v>
      </c>
      <c r="N997" s="336"/>
      <c r="O997" s="632"/>
      <c r="P997" s="632" t="s">
        <v>13661</v>
      </c>
      <c r="Q997" s="556">
        <v>44620</v>
      </c>
      <c r="R997" s="336"/>
      <c r="S997" s="557">
        <v>44666</v>
      </c>
      <c r="T997" s="336" t="s">
        <v>16065</v>
      </c>
      <c r="U997" s="609">
        <v>110</v>
      </c>
      <c r="V997" s="1088"/>
      <c r="W997" s="551">
        <v>96793</v>
      </c>
      <c r="X997" s="551">
        <v>42310</v>
      </c>
      <c r="Y997" s="551">
        <v>35904</v>
      </c>
      <c r="Z997" s="551">
        <v>37478</v>
      </c>
      <c r="AA997" s="551">
        <v>37529</v>
      </c>
      <c r="AB997" s="551">
        <v>39295</v>
      </c>
      <c r="AC997" s="551" t="s">
        <v>13876</v>
      </c>
      <c r="AD997" s="552" t="s">
        <v>13876</v>
      </c>
      <c r="AE997" s="623">
        <v>289309</v>
      </c>
      <c r="AF997" t="s">
        <v>9411</v>
      </c>
      <c r="AG997" t="s">
        <v>3505</v>
      </c>
      <c r="AH997" t="s">
        <v>9413</v>
      </c>
      <c r="AJ997" s="548" t="s">
        <v>13693</v>
      </c>
      <c r="AK997" s="548" t="s">
        <v>13706</v>
      </c>
      <c r="AL997" s="548" t="s">
        <v>13669</v>
      </c>
      <c r="AM997" s="548" t="s">
        <v>14277</v>
      </c>
      <c r="AN997" s="548" t="s">
        <v>14278</v>
      </c>
      <c r="AO997" s="548" t="s">
        <v>9352</v>
      </c>
      <c r="AQ997" t="s">
        <v>13876</v>
      </c>
      <c r="AR997" t="s">
        <v>13876</v>
      </c>
      <c r="AS997" t="s">
        <v>15294</v>
      </c>
      <c r="AT997" t="s">
        <v>15290</v>
      </c>
      <c r="AU997" t="s">
        <v>15287</v>
      </c>
      <c r="AV997" t="s">
        <v>15294</v>
      </c>
      <c r="AW997" t="s">
        <v>15284</v>
      </c>
      <c r="AX997" t="s">
        <v>13876</v>
      </c>
      <c r="AY997" t="s">
        <v>13876</v>
      </c>
      <c r="AZ997" t="s">
        <v>15291</v>
      </c>
      <c r="BA997" t="s">
        <v>15292</v>
      </c>
      <c r="BB997" t="s">
        <v>15284</v>
      </c>
      <c r="BC997" t="s">
        <v>15289</v>
      </c>
      <c r="BD997" t="s">
        <v>15288</v>
      </c>
      <c r="BE997" t="s">
        <v>13876</v>
      </c>
      <c r="BF997" t="s">
        <v>13876</v>
      </c>
      <c r="BG997" t="s">
        <v>15284</v>
      </c>
      <c r="BH997" t="s">
        <v>15286</v>
      </c>
      <c r="BI997" t="s">
        <v>15294</v>
      </c>
      <c r="BJ997" t="s">
        <v>15288</v>
      </c>
      <c r="BK997" t="s">
        <v>15291</v>
      </c>
      <c r="BL997" t="s">
        <v>13876</v>
      </c>
      <c r="BM997" t="s">
        <v>13876</v>
      </c>
      <c r="BN997" t="s">
        <v>15284</v>
      </c>
      <c r="BO997" t="s">
        <v>15287</v>
      </c>
      <c r="BP997" t="s">
        <v>15291</v>
      </c>
      <c r="BQ997" t="s">
        <v>15287</v>
      </c>
      <c r="BR997" t="s">
        <v>15285</v>
      </c>
      <c r="BS997" t="s">
        <v>13876</v>
      </c>
      <c r="BT997" t="s">
        <v>13876</v>
      </c>
      <c r="BU997" t="s">
        <v>15284</v>
      </c>
      <c r="BV997" t="s">
        <v>15287</v>
      </c>
      <c r="BW997" t="s">
        <v>15286</v>
      </c>
      <c r="BX997" t="s">
        <v>15292</v>
      </c>
      <c r="BY997" t="s">
        <v>15294</v>
      </c>
      <c r="BZ997" t="s">
        <v>13876</v>
      </c>
      <c r="CA997" t="s">
        <v>13876</v>
      </c>
      <c r="CB997" t="s">
        <v>15284</v>
      </c>
      <c r="CC997" t="s">
        <v>15294</v>
      </c>
      <c r="CD997" t="s">
        <v>15292</v>
      </c>
      <c r="CE997" t="s">
        <v>15294</v>
      </c>
      <c r="CF997" t="s">
        <v>15286</v>
      </c>
      <c r="CG997" t="s">
        <v>13876</v>
      </c>
      <c r="CH997" t="s">
        <v>13876</v>
      </c>
      <c r="CI997" t="s">
        <v>13876</v>
      </c>
      <c r="CJ997" t="s">
        <v>13876</v>
      </c>
      <c r="CK997" t="s">
        <v>13876</v>
      </c>
      <c r="CL997" t="s">
        <v>13876</v>
      </c>
      <c r="CM997" t="s">
        <v>13876</v>
      </c>
      <c r="CN997" t="s">
        <v>13876</v>
      </c>
      <c r="CO997" t="s">
        <v>13876</v>
      </c>
      <c r="CP997" t="s">
        <v>13876</v>
      </c>
      <c r="CQ997" t="s">
        <v>13876</v>
      </c>
      <c r="CR997" t="s">
        <v>13876</v>
      </c>
      <c r="CS997" t="s">
        <v>13876</v>
      </c>
      <c r="CT997" t="s">
        <v>13876</v>
      </c>
    </row>
    <row r="998" spans="1:98" hidden="1">
      <c r="A998" s="632"/>
      <c r="B998" s="555"/>
      <c r="C998" s="554"/>
      <c r="D998" s="554"/>
      <c r="E998" s="336"/>
      <c r="F998" s="336"/>
      <c r="G998" s="336"/>
      <c r="H998" s="554"/>
      <c r="I998" s="336"/>
      <c r="J998" s="336"/>
      <c r="K998" s="336"/>
      <c r="L998" s="336"/>
      <c r="M998" s="336"/>
      <c r="N998" s="336"/>
      <c r="O998" s="632"/>
      <c r="P998" s="632"/>
      <c r="Q998" s="556"/>
      <c r="R998" s="336"/>
      <c r="S998" s="336"/>
      <c r="T998" s="336" t="s">
        <v>13876</v>
      </c>
      <c r="U998" s="336"/>
      <c r="V998" s="632"/>
      <c r="W998" s="551"/>
      <c r="X998" s="551"/>
      <c r="Y998" s="551"/>
      <c r="Z998" s="551"/>
      <c r="AA998" s="551">
        <v>0</v>
      </c>
      <c r="AB998" s="551">
        <v>0</v>
      </c>
      <c r="AC998" s="551">
        <v>0</v>
      </c>
      <c r="AD998" s="552"/>
      <c r="AE998" s="623">
        <v>0</v>
      </c>
      <c r="AQ998" t="s">
        <v>13876</v>
      </c>
      <c r="AR998" t="s">
        <v>13876</v>
      </c>
      <c r="AS998" t="s">
        <v>13876</v>
      </c>
      <c r="AT998" t="s">
        <v>13876</v>
      </c>
      <c r="AU998" t="s">
        <v>13876</v>
      </c>
      <c r="AV998" t="s">
        <v>13876</v>
      </c>
      <c r="AW998" t="s">
        <v>13876</v>
      </c>
      <c r="AX998" t="s">
        <v>13876</v>
      </c>
      <c r="AY998" t="s">
        <v>13876</v>
      </c>
      <c r="AZ998" t="s">
        <v>13876</v>
      </c>
      <c r="BA998" t="s">
        <v>13876</v>
      </c>
      <c r="BB998" t="s">
        <v>13876</v>
      </c>
      <c r="BC998" t="s">
        <v>13876</v>
      </c>
      <c r="BD998" t="s">
        <v>13876</v>
      </c>
      <c r="BE998" t="s">
        <v>13876</v>
      </c>
      <c r="BF998" t="s">
        <v>13876</v>
      </c>
      <c r="BG998" t="s">
        <v>13876</v>
      </c>
      <c r="BH998" t="s">
        <v>13876</v>
      </c>
      <c r="BI998" t="s">
        <v>13876</v>
      </c>
      <c r="BJ998" t="s">
        <v>13876</v>
      </c>
      <c r="BK998" t="s">
        <v>13876</v>
      </c>
      <c r="BL998" t="s">
        <v>13876</v>
      </c>
      <c r="BM998" t="s">
        <v>13876</v>
      </c>
      <c r="BN998" t="s">
        <v>13876</v>
      </c>
      <c r="BO998" t="s">
        <v>13876</v>
      </c>
      <c r="BP998" t="s">
        <v>13876</v>
      </c>
      <c r="BQ998" t="s">
        <v>13876</v>
      </c>
      <c r="BR998" t="s">
        <v>13876</v>
      </c>
      <c r="BS998" t="s">
        <v>13876</v>
      </c>
      <c r="BT998" t="s">
        <v>13876</v>
      </c>
      <c r="BU998" t="s">
        <v>13876</v>
      </c>
      <c r="BV998" t="s">
        <v>13876</v>
      </c>
      <c r="BW998" t="s">
        <v>13876</v>
      </c>
      <c r="BX998" t="s">
        <v>13876</v>
      </c>
      <c r="BY998" t="s">
        <v>13876</v>
      </c>
      <c r="BZ998" t="s">
        <v>13876</v>
      </c>
      <c r="CA998" t="s">
        <v>13876</v>
      </c>
      <c r="CB998" t="s">
        <v>13876</v>
      </c>
      <c r="CC998" t="s">
        <v>13876</v>
      </c>
      <c r="CD998" t="s">
        <v>13876</v>
      </c>
      <c r="CE998" t="s">
        <v>13876</v>
      </c>
      <c r="CF998" t="s">
        <v>13876</v>
      </c>
      <c r="CG998" t="s">
        <v>13876</v>
      </c>
      <c r="CH998" t="s">
        <v>13876</v>
      </c>
      <c r="CI998" t="s">
        <v>13876</v>
      </c>
      <c r="CJ998" t="s">
        <v>13876</v>
      </c>
      <c r="CK998" t="s">
        <v>13876</v>
      </c>
      <c r="CL998" t="s">
        <v>13876</v>
      </c>
      <c r="CM998" t="s">
        <v>13876</v>
      </c>
      <c r="CN998" t="s">
        <v>13876</v>
      </c>
      <c r="CO998" t="s">
        <v>13876</v>
      </c>
      <c r="CP998" t="s">
        <v>13876</v>
      </c>
      <c r="CQ998" t="s">
        <v>13876</v>
      </c>
      <c r="CR998" t="s">
        <v>13876</v>
      </c>
      <c r="CS998" t="s">
        <v>13876</v>
      </c>
      <c r="CT998" t="s">
        <v>13876</v>
      </c>
    </row>
    <row r="999" spans="1:98" hidden="1">
      <c r="A999" s="1088">
        <v>222</v>
      </c>
      <c r="B999" s="554" t="s">
        <v>11391</v>
      </c>
      <c r="C999" s="554" t="s">
        <v>3675</v>
      </c>
      <c r="D999" s="554" t="s">
        <v>11392</v>
      </c>
      <c r="E999" s="336" t="s">
        <v>368</v>
      </c>
      <c r="F999" s="336" t="s">
        <v>14279</v>
      </c>
      <c r="G999" s="336">
        <v>2950261715</v>
      </c>
      <c r="H999" s="554" t="s">
        <v>12804</v>
      </c>
      <c r="I999" s="336" t="s">
        <v>124</v>
      </c>
      <c r="J999" s="336" t="s">
        <v>13659</v>
      </c>
      <c r="K999" s="336" t="s">
        <v>13546</v>
      </c>
      <c r="L999" s="336" t="s">
        <v>13658</v>
      </c>
      <c r="M999" s="336" t="s">
        <v>13658</v>
      </c>
      <c r="N999" s="336"/>
      <c r="O999" s="632"/>
      <c r="P999" s="632" t="s">
        <v>13661</v>
      </c>
      <c r="Q999" s="556">
        <v>44634</v>
      </c>
      <c r="R999" s="336"/>
      <c r="S999" s="557">
        <v>44665</v>
      </c>
      <c r="T999" s="336" t="s">
        <v>16066</v>
      </c>
      <c r="U999" s="625">
        <v>111</v>
      </c>
      <c r="V999" s="1088">
        <v>111</v>
      </c>
      <c r="W999" s="551">
        <v>99431</v>
      </c>
      <c r="X999" s="551">
        <v>32535</v>
      </c>
      <c r="Y999" s="551">
        <v>28775</v>
      </c>
      <c r="Z999" s="551">
        <v>31964</v>
      </c>
      <c r="AA999" s="551">
        <v>25923</v>
      </c>
      <c r="AB999" s="551">
        <v>30995</v>
      </c>
      <c r="AC999" s="551" t="s">
        <v>13876</v>
      </c>
      <c r="AD999" s="552" t="s">
        <v>13876</v>
      </c>
      <c r="AE999" s="623">
        <v>249623</v>
      </c>
      <c r="AF999" t="s">
        <v>11390</v>
      </c>
      <c r="AG999" t="s">
        <v>12089</v>
      </c>
      <c r="AH999" t="s">
        <v>12803</v>
      </c>
      <c r="AJ999" s="548" t="s">
        <v>13710</v>
      </c>
      <c r="AK999" s="548" t="s">
        <v>14280</v>
      </c>
      <c r="AL999" s="548" t="s">
        <v>13669</v>
      </c>
      <c r="AM999" s="548" t="s">
        <v>14281</v>
      </c>
      <c r="AN999" s="548" t="s">
        <v>14282</v>
      </c>
      <c r="AO999" s="548" t="s">
        <v>14283</v>
      </c>
      <c r="AQ999" t="s">
        <v>13876</v>
      </c>
      <c r="AR999" t="s">
        <v>13876</v>
      </c>
      <c r="AS999" t="s">
        <v>15294</v>
      </c>
      <c r="AT999" t="s">
        <v>15294</v>
      </c>
      <c r="AU999" t="s">
        <v>15291</v>
      </c>
      <c r="AV999" t="s">
        <v>15284</v>
      </c>
      <c r="AW999" t="s">
        <v>15289</v>
      </c>
      <c r="AX999" t="s">
        <v>13876</v>
      </c>
      <c r="AY999" t="s">
        <v>13876</v>
      </c>
      <c r="AZ999" t="s">
        <v>15284</v>
      </c>
      <c r="BA999" t="s">
        <v>15292</v>
      </c>
      <c r="BB999" t="s">
        <v>15286</v>
      </c>
      <c r="BC999" t="s">
        <v>15284</v>
      </c>
      <c r="BD999" t="s">
        <v>15286</v>
      </c>
      <c r="BE999" t="s">
        <v>13876</v>
      </c>
      <c r="BF999" t="s">
        <v>13876</v>
      </c>
      <c r="BG999" t="s">
        <v>15292</v>
      </c>
      <c r="BH999" t="s">
        <v>15285</v>
      </c>
      <c r="BI999" t="s">
        <v>15287</v>
      </c>
      <c r="BJ999" t="s">
        <v>15287</v>
      </c>
      <c r="BK999" t="s">
        <v>15286</v>
      </c>
      <c r="BL999" t="s">
        <v>13876</v>
      </c>
      <c r="BM999" t="s">
        <v>13876</v>
      </c>
      <c r="BN999" t="s">
        <v>15284</v>
      </c>
      <c r="BO999" t="s">
        <v>15289</v>
      </c>
      <c r="BP999" t="s">
        <v>15294</v>
      </c>
      <c r="BQ999" t="s">
        <v>15290</v>
      </c>
      <c r="BR999" t="s">
        <v>15291</v>
      </c>
      <c r="BS999" t="s">
        <v>13876</v>
      </c>
      <c r="BT999" t="s">
        <v>13876</v>
      </c>
      <c r="BU999" t="s">
        <v>15292</v>
      </c>
      <c r="BV999" t="s">
        <v>15286</v>
      </c>
      <c r="BW999" t="s">
        <v>15294</v>
      </c>
      <c r="BX999" t="s">
        <v>15292</v>
      </c>
      <c r="BY999" t="s">
        <v>15284</v>
      </c>
      <c r="BZ999" t="s">
        <v>13876</v>
      </c>
      <c r="CA999" t="s">
        <v>13876</v>
      </c>
      <c r="CB999" t="s">
        <v>15284</v>
      </c>
      <c r="CC999" t="s">
        <v>15288</v>
      </c>
      <c r="CD999" t="s">
        <v>15294</v>
      </c>
      <c r="CE999" t="s">
        <v>15294</v>
      </c>
      <c r="CF999" t="s">
        <v>15286</v>
      </c>
      <c r="CG999" t="s">
        <v>13876</v>
      </c>
      <c r="CH999" t="s">
        <v>13876</v>
      </c>
      <c r="CI999" t="s">
        <v>13876</v>
      </c>
      <c r="CJ999" t="s">
        <v>13876</v>
      </c>
      <c r="CK999" t="s">
        <v>13876</v>
      </c>
      <c r="CL999" t="s">
        <v>13876</v>
      </c>
      <c r="CM999" t="s">
        <v>13876</v>
      </c>
      <c r="CN999" t="s">
        <v>13876</v>
      </c>
      <c r="CO999" t="s">
        <v>13876</v>
      </c>
      <c r="CP999" t="s">
        <v>13876</v>
      </c>
      <c r="CQ999" t="s">
        <v>13876</v>
      </c>
      <c r="CR999" t="s">
        <v>13876</v>
      </c>
      <c r="CS999" t="s">
        <v>13876</v>
      </c>
      <c r="CT999" t="s">
        <v>13876</v>
      </c>
    </row>
    <row r="1000" spans="1:98" hidden="1">
      <c r="A1000" s="1088"/>
      <c r="B1000" s="554" t="s">
        <v>11391</v>
      </c>
      <c r="C1000" s="554" t="s">
        <v>3675</v>
      </c>
      <c r="D1000" s="554" t="s">
        <v>11392</v>
      </c>
      <c r="E1000" s="336" t="s">
        <v>368</v>
      </c>
      <c r="F1000" s="336" t="s">
        <v>14279</v>
      </c>
      <c r="G1000" s="336">
        <v>2950261715</v>
      </c>
      <c r="H1000" s="554" t="s">
        <v>12804</v>
      </c>
      <c r="I1000" s="336" t="s">
        <v>126</v>
      </c>
      <c r="J1000" s="336" t="s">
        <v>13659</v>
      </c>
      <c r="K1000" s="336" t="s">
        <v>13546</v>
      </c>
      <c r="L1000" s="336" t="s">
        <v>13658</v>
      </c>
      <c r="M1000" s="336" t="s">
        <v>13658</v>
      </c>
      <c r="N1000" s="336"/>
      <c r="O1000" s="632"/>
      <c r="P1000" s="632" t="s">
        <v>13661</v>
      </c>
      <c r="Q1000" s="556">
        <v>44634</v>
      </c>
      <c r="R1000" s="336"/>
      <c r="S1000" s="557">
        <v>44665</v>
      </c>
      <c r="T1000" s="336" t="s">
        <v>16067</v>
      </c>
      <c r="U1000" s="625">
        <v>111</v>
      </c>
      <c r="V1000" s="1088"/>
      <c r="W1000" s="551">
        <v>75094</v>
      </c>
      <c r="X1000" s="551">
        <v>38478</v>
      </c>
      <c r="Y1000" s="551">
        <v>38171</v>
      </c>
      <c r="Z1000" s="551">
        <v>35795</v>
      </c>
      <c r="AA1000" s="551">
        <v>22030</v>
      </c>
      <c r="AB1000" s="551">
        <v>40946</v>
      </c>
      <c r="AC1000" s="551" t="s">
        <v>13876</v>
      </c>
      <c r="AD1000" s="552" t="s">
        <v>13876</v>
      </c>
      <c r="AE1000" s="623">
        <v>250514</v>
      </c>
      <c r="AF1000" t="s">
        <v>11390</v>
      </c>
      <c r="AG1000" t="s">
        <v>12089</v>
      </c>
      <c r="AH1000" t="s">
        <v>12803</v>
      </c>
      <c r="AJ1000" s="548" t="s">
        <v>13710</v>
      </c>
      <c r="AK1000" s="548" t="s">
        <v>14280</v>
      </c>
      <c r="AL1000" s="548" t="s">
        <v>13669</v>
      </c>
      <c r="AM1000" s="548" t="s">
        <v>14281</v>
      </c>
      <c r="AN1000" s="548" t="s">
        <v>14282</v>
      </c>
      <c r="AO1000" s="548" t="s">
        <v>14283</v>
      </c>
      <c r="AQ1000" t="s">
        <v>13876</v>
      </c>
      <c r="AR1000" t="s">
        <v>13876</v>
      </c>
      <c r="AS1000" t="s">
        <v>15287</v>
      </c>
      <c r="AT1000" t="s">
        <v>15286</v>
      </c>
      <c r="AU1000" t="s">
        <v>15288</v>
      </c>
      <c r="AV1000" t="s">
        <v>15294</v>
      </c>
      <c r="AW1000" t="s">
        <v>15291</v>
      </c>
      <c r="AX1000" t="s">
        <v>13876</v>
      </c>
      <c r="AY1000" t="s">
        <v>13876</v>
      </c>
      <c r="AZ1000" t="s">
        <v>15284</v>
      </c>
      <c r="BA1000" t="s">
        <v>15285</v>
      </c>
      <c r="BB1000" t="s">
        <v>15291</v>
      </c>
      <c r="BC1000" t="s">
        <v>15287</v>
      </c>
      <c r="BD1000" t="s">
        <v>15285</v>
      </c>
      <c r="BE1000" t="s">
        <v>13876</v>
      </c>
      <c r="BF1000" t="s">
        <v>13876</v>
      </c>
      <c r="BG1000" t="s">
        <v>15284</v>
      </c>
      <c r="BH1000" t="s">
        <v>15285</v>
      </c>
      <c r="BI1000" t="s">
        <v>15289</v>
      </c>
      <c r="BJ1000" t="s">
        <v>15287</v>
      </c>
      <c r="BK1000" t="s">
        <v>15289</v>
      </c>
      <c r="BL1000" t="s">
        <v>13876</v>
      </c>
      <c r="BM1000" t="s">
        <v>13876</v>
      </c>
      <c r="BN1000" t="s">
        <v>15284</v>
      </c>
      <c r="BO1000" t="s">
        <v>15286</v>
      </c>
      <c r="BP1000" t="s">
        <v>15287</v>
      </c>
      <c r="BQ1000" t="s">
        <v>15294</v>
      </c>
      <c r="BR1000" t="s">
        <v>15286</v>
      </c>
      <c r="BS1000" t="s">
        <v>13876</v>
      </c>
      <c r="BT1000" t="s">
        <v>13876</v>
      </c>
      <c r="BU1000" t="s">
        <v>15292</v>
      </c>
      <c r="BV1000" t="s">
        <v>15292</v>
      </c>
      <c r="BW1000" t="s">
        <v>15288</v>
      </c>
      <c r="BX1000" t="s">
        <v>15284</v>
      </c>
      <c r="BY1000" t="s">
        <v>15288</v>
      </c>
      <c r="BZ1000" t="s">
        <v>13876</v>
      </c>
      <c r="CA1000" t="s">
        <v>13876</v>
      </c>
      <c r="CB1000" t="s">
        <v>15291</v>
      </c>
      <c r="CC1000" t="s">
        <v>15288</v>
      </c>
      <c r="CD1000" t="s">
        <v>15294</v>
      </c>
      <c r="CE1000" t="s">
        <v>15291</v>
      </c>
      <c r="CF1000" t="s">
        <v>15290</v>
      </c>
      <c r="CG1000" t="s">
        <v>13876</v>
      </c>
      <c r="CH1000" t="s">
        <v>13876</v>
      </c>
      <c r="CI1000" t="s">
        <v>13876</v>
      </c>
      <c r="CJ1000" t="s">
        <v>13876</v>
      </c>
      <c r="CK1000" t="s">
        <v>13876</v>
      </c>
      <c r="CL1000" t="s">
        <v>13876</v>
      </c>
      <c r="CM1000" t="s">
        <v>13876</v>
      </c>
      <c r="CN1000" t="s">
        <v>13876</v>
      </c>
      <c r="CO1000" t="s">
        <v>13876</v>
      </c>
      <c r="CP1000" t="s">
        <v>13876</v>
      </c>
      <c r="CQ1000" t="s">
        <v>13876</v>
      </c>
      <c r="CR1000" t="s">
        <v>13876</v>
      </c>
      <c r="CS1000" t="s">
        <v>13876</v>
      </c>
      <c r="CT1000" t="s">
        <v>13876</v>
      </c>
    </row>
    <row r="1001" spans="1:98" hidden="1">
      <c r="A1001" s="1088"/>
      <c r="B1001" s="554" t="s">
        <v>11391</v>
      </c>
      <c r="C1001" s="554" t="s">
        <v>3675</v>
      </c>
      <c r="D1001" s="554" t="s">
        <v>11392</v>
      </c>
      <c r="E1001" s="336" t="s">
        <v>368</v>
      </c>
      <c r="F1001" s="336" t="s">
        <v>14279</v>
      </c>
      <c r="G1001" s="336">
        <v>2950361697</v>
      </c>
      <c r="H1001" s="554" t="s">
        <v>12802</v>
      </c>
      <c r="I1001" s="336" t="s">
        <v>124</v>
      </c>
      <c r="J1001" s="336" t="s">
        <v>13659</v>
      </c>
      <c r="K1001" s="336" t="s">
        <v>13546</v>
      </c>
      <c r="L1001" s="336" t="s">
        <v>13658</v>
      </c>
      <c r="M1001" s="336" t="s">
        <v>13658</v>
      </c>
      <c r="N1001" s="336"/>
      <c r="O1001" s="632"/>
      <c r="P1001" s="632" t="s">
        <v>13661</v>
      </c>
      <c r="Q1001" s="556">
        <v>44634</v>
      </c>
      <c r="R1001" s="336"/>
      <c r="S1001" s="557">
        <v>44665</v>
      </c>
      <c r="T1001" s="336" t="s">
        <v>16068</v>
      </c>
      <c r="U1001" s="625">
        <v>111</v>
      </c>
      <c r="V1001" s="1088"/>
      <c r="W1001" s="551">
        <v>3362</v>
      </c>
      <c r="X1001" s="551" t="s">
        <v>13876</v>
      </c>
      <c r="Y1001" s="551" t="s">
        <v>13876</v>
      </c>
      <c r="Z1001" s="551" t="s">
        <v>13876</v>
      </c>
      <c r="AA1001" s="551" t="s">
        <v>13876</v>
      </c>
      <c r="AB1001" s="551" t="s">
        <v>13876</v>
      </c>
      <c r="AC1001" s="551" t="s">
        <v>13876</v>
      </c>
      <c r="AD1001" s="552" t="s">
        <v>13876</v>
      </c>
      <c r="AE1001" s="623">
        <v>3362</v>
      </c>
      <c r="AF1001" t="s">
        <v>11390</v>
      </c>
      <c r="AG1001" t="s">
        <v>12089</v>
      </c>
      <c r="AH1001" t="s">
        <v>12801</v>
      </c>
      <c r="AJ1001" s="548" t="s">
        <v>13710</v>
      </c>
      <c r="AK1001" s="548" t="s">
        <v>14280</v>
      </c>
      <c r="AL1001" s="548" t="s">
        <v>13669</v>
      </c>
      <c r="AM1001" s="548" t="s">
        <v>14281</v>
      </c>
      <c r="AN1001" s="548" t="s">
        <v>14282</v>
      </c>
      <c r="AO1001" s="548" t="s">
        <v>14283</v>
      </c>
      <c r="AQ1001" t="s">
        <v>13876</v>
      </c>
      <c r="AR1001" t="s">
        <v>13876</v>
      </c>
      <c r="AS1001" t="s">
        <v>13876</v>
      </c>
      <c r="AT1001" t="s">
        <v>15284</v>
      </c>
      <c r="AU1001" t="s">
        <v>15284</v>
      </c>
      <c r="AV1001" t="s">
        <v>15290</v>
      </c>
      <c r="AW1001" t="s">
        <v>15292</v>
      </c>
      <c r="AX1001" t="s">
        <v>13876</v>
      </c>
      <c r="AY1001" t="s">
        <v>13876</v>
      </c>
      <c r="AZ1001" t="s">
        <v>13876</v>
      </c>
      <c r="BA1001" t="s">
        <v>13876</v>
      </c>
      <c r="BB1001" t="s">
        <v>13876</v>
      </c>
      <c r="BC1001" t="s">
        <v>13876</v>
      </c>
      <c r="BD1001" t="s">
        <v>13876</v>
      </c>
      <c r="BE1001" t="s">
        <v>13876</v>
      </c>
      <c r="BF1001" t="s">
        <v>13876</v>
      </c>
      <c r="BG1001" t="s">
        <v>13876</v>
      </c>
      <c r="BH1001" t="s">
        <v>13876</v>
      </c>
      <c r="BI1001" t="s">
        <v>13876</v>
      </c>
      <c r="BJ1001" t="s">
        <v>13876</v>
      </c>
      <c r="BK1001" t="s">
        <v>13876</v>
      </c>
      <c r="BL1001" t="s">
        <v>13876</v>
      </c>
      <c r="BM1001" t="s">
        <v>13876</v>
      </c>
      <c r="BN1001" t="s">
        <v>13876</v>
      </c>
      <c r="BO1001" t="s">
        <v>13876</v>
      </c>
      <c r="BP1001" t="s">
        <v>13876</v>
      </c>
      <c r="BQ1001" t="s">
        <v>13876</v>
      </c>
      <c r="BR1001" t="s">
        <v>13876</v>
      </c>
      <c r="BS1001" t="s">
        <v>13876</v>
      </c>
      <c r="BT1001" t="s">
        <v>13876</v>
      </c>
      <c r="BU1001" t="s">
        <v>13876</v>
      </c>
      <c r="BV1001" t="s">
        <v>13876</v>
      </c>
      <c r="BW1001" t="s">
        <v>13876</v>
      </c>
      <c r="BX1001" t="s">
        <v>13876</v>
      </c>
      <c r="BY1001" t="s">
        <v>13876</v>
      </c>
      <c r="BZ1001" t="s">
        <v>13876</v>
      </c>
      <c r="CA1001" t="s">
        <v>13876</v>
      </c>
      <c r="CB1001" t="s">
        <v>13876</v>
      </c>
      <c r="CC1001" t="s">
        <v>13876</v>
      </c>
      <c r="CD1001" t="s">
        <v>13876</v>
      </c>
      <c r="CE1001" t="s">
        <v>13876</v>
      </c>
      <c r="CF1001" t="s">
        <v>13876</v>
      </c>
      <c r="CG1001" t="s">
        <v>13876</v>
      </c>
      <c r="CH1001" t="s">
        <v>13876</v>
      </c>
      <c r="CI1001" t="s">
        <v>13876</v>
      </c>
      <c r="CJ1001" t="s">
        <v>13876</v>
      </c>
      <c r="CK1001" t="s">
        <v>13876</v>
      </c>
      <c r="CL1001" t="s">
        <v>13876</v>
      </c>
      <c r="CM1001" t="s">
        <v>13876</v>
      </c>
      <c r="CN1001" t="s">
        <v>13876</v>
      </c>
      <c r="CO1001" t="s">
        <v>13876</v>
      </c>
      <c r="CP1001" t="s">
        <v>13876</v>
      </c>
      <c r="CQ1001" t="s">
        <v>13876</v>
      </c>
      <c r="CR1001" t="s">
        <v>13876</v>
      </c>
      <c r="CS1001" t="s">
        <v>13876</v>
      </c>
      <c r="CT1001" t="s">
        <v>13876</v>
      </c>
    </row>
    <row r="1002" spans="1:98" hidden="1">
      <c r="A1002" s="1088"/>
      <c r="B1002" s="554" t="s">
        <v>11391</v>
      </c>
      <c r="C1002" s="554" t="s">
        <v>3675</v>
      </c>
      <c r="D1002" s="554" t="s">
        <v>11392</v>
      </c>
      <c r="E1002" s="336" t="s">
        <v>368</v>
      </c>
      <c r="F1002" s="336" t="s">
        <v>14279</v>
      </c>
      <c r="G1002" s="336">
        <v>2950361697</v>
      </c>
      <c r="H1002" s="554" t="s">
        <v>12802</v>
      </c>
      <c r="I1002" s="336" t="s">
        <v>126</v>
      </c>
      <c r="J1002" s="336" t="s">
        <v>13659</v>
      </c>
      <c r="K1002" s="336" t="s">
        <v>13546</v>
      </c>
      <c r="L1002" s="336" t="s">
        <v>13658</v>
      </c>
      <c r="M1002" s="336" t="s">
        <v>13658</v>
      </c>
      <c r="N1002" s="336"/>
      <c r="O1002" s="632"/>
      <c r="P1002" s="632" t="s">
        <v>13661</v>
      </c>
      <c r="Q1002" s="556">
        <v>44634</v>
      </c>
      <c r="R1002" s="336"/>
      <c r="S1002" s="557">
        <v>44665</v>
      </c>
      <c r="T1002" s="336" t="s">
        <v>16069</v>
      </c>
      <c r="U1002" s="625">
        <v>111</v>
      </c>
      <c r="V1002" s="1088"/>
      <c r="W1002" s="551">
        <v>147118</v>
      </c>
      <c r="X1002" s="551">
        <v>62148</v>
      </c>
      <c r="Y1002" s="551">
        <v>58554</v>
      </c>
      <c r="Z1002" s="551">
        <v>71500</v>
      </c>
      <c r="AA1002" s="551">
        <v>70378</v>
      </c>
      <c r="AB1002" s="551">
        <v>63691</v>
      </c>
      <c r="AC1002" s="551" t="s">
        <v>13876</v>
      </c>
      <c r="AD1002" s="552" t="s">
        <v>13876</v>
      </c>
      <c r="AE1002" s="623">
        <v>473389</v>
      </c>
      <c r="AF1002" t="s">
        <v>11390</v>
      </c>
      <c r="AG1002" t="s">
        <v>12089</v>
      </c>
      <c r="AH1002" t="s">
        <v>12801</v>
      </c>
      <c r="AJ1002" s="548" t="s">
        <v>13710</v>
      </c>
      <c r="AK1002" s="548" t="s">
        <v>14280</v>
      </c>
      <c r="AL1002" s="548" t="s">
        <v>13669</v>
      </c>
      <c r="AM1002" s="548" t="s">
        <v>14281</v>
      </c>
      <c r="AN1002" s="548" t="s">
        <v>14282</v>
      </c>
      <c r="AO1002" s="548" t="s">
        <v>14283</v>
      </c>
      <c r="AQ1002" t="s">
        <v>13876</v>
      </c>
      <c r="AR1002" t="s">
        <v>15289</v>
      </c>
      <c r="AS1002" t="s">
        <v>15291</v>
      </c>
      <c r="AT1002" t="s">
        <v>15287</v>
      </c>
      <c r="AU1002" t="s">
        <v>15289</v>
      </c>
      <c r="AV1002" t="s">
        <v>15289</v>
      </c>
      <c r="AW1002" t="s">
        <v>15285</v>
      </c>
      <c r="AX1002" t="s">
        <v>13876</v>
      </c>
      <c r="AY1002" t="s">
        <v>13876</v>
      </c>
      <c r="AZ1002" t="s">
        <v>15290</v>
      </c>
      <c r="BA1002" t="s">
        <v>15292</v>
      </c>
      <c r="BB1002" t="s">
        <v>15289</v>
      </c>
      <c r="BC1002" t="s">
        <v>15291</v>
      </c>
      <c r="BD1002" t="s">
        <v>15285</v>
      </c>
      <c r="BE1002" t="s">
        <v>13876</v>
      </c>
      <c r="BF1002" t="s">
        <v>13876</v>
      </c>
      <c r="BG1002" t="s">
        <v>13876</v>
      </c>
      <c r="BH1002" t="s">
        <v>13876</v>
      </c>
      <c r="BI1002" t="s">
        <v>15291</v>
      </c>
      <c r="BJ1002" t="s">
        <v>15292</v>
      </c>
      <c r="BK1002" t="s">
        <v>15290</v>
      </c>
      <c r="BL1002" t="s">
        <v>13876</v>
      </c>
      <c r="BM1002" t="s">
        <v>13876</v>
      </c>
      <c r="BN1002" t="s">
        <v>15287</v>
      </c>
      <c r="BO1002" t="s">
        <v>15289</v>
      </c>
      <c r="BP1002" t="s">
        <v>15286</v>
      </c>
      <c r="BQ1002" t="s">
        <v>15288</v>
      </c>
      <c r="BR1002" t="s">
        <v>15288</v>
      </c>
      <c r="BS1002" t="s">
        <v>13876</v>
      </c>
      <c r="BT1002" t="s">
        <v>13876</v>
      </c>
      <c r="BU1002" t="s">
        <v>15287</v>
      </c>
      <c r="BV1002" t="s">
        <v>15288</v>
      </c>
      <c r="BW1002" t="s">
        <v>15284</v>
      </c>
      <c r="BX1002" t="s">
        <v>15287</v>
      </c>
      <c r="BY1002" t="s">
        <v>15285</v>
      </c>
      <c r="BZ1002" t="s">
        <v>13876</v>
      </c>
      <c r="CA1002" t="s">
        <v>13876</v>
      </c>
      <c r="CB1002" t="s">
        <v>15290</v>
      </c>
      <c r="CC1002" t="s">
        <v>15284</v>
      </c>
      <c r="CD1002" t="s">
        <v>15290</v>
      </c>
      <c r="CE1002" t="s">
        <v>15294</v>
      </c>
      <c r="CF1002" t="s">
        <v>15289</v>
      </c>
      <c r="CG1002" t="s">
        <v>13876</v>
      </c>
      <c r="CH1002" t="s">
        <v>13876</v>
      </c>
      <c r="CI1002" t="s">
        <v>13876</v>
      </c>
      <c r="CJ1002" t="s">
        <v>13876</v>
      </c>
      <c r="CK1002" t="s">
        <v>13876</v>
      </c>
      <c r="CL1002" t="s">
        <v>13876</v>
      </c>
      <c r="CM1002" t="s">
        <v>13876</v>
      </c>
      <c r="CN1002" t="s">
        <v>13876</v>
      </c>
      <c r="CO1002" t="s">
        <v>13876</v>
      </c>
      <c r="CP1002" t="s">
        <v>13876</v>
      </c>
      <c r="CQ1002" t="s">
        <v>13876</v>
      </c>
      <c r="CR1002" t="s">
        <v>13876</v>
      </c>
      <c r="CS1002" t="s">
        <v>13876</v>
      </c>
      <c r="CT1002" t="s">
        <v>13876</v>
      </c>
    </row>
    <row r="1003" spans="1:98" hidden="1">
      <c r="A1003" s="632"/>
      <c r="B1003" s="555"/>
      <c r="C1003" s="554"/>
      <c r="D1003" s="554"/>
      <c r="E1003" s="336"/>
      <c r="F1003" s="336"/>
      <c r="G1003" s="336"/>
      <c r="H1003" s="554"/>
      <c r="I1003" s="336"/>
      <c r="J1003" s="336"/>
      <c r="K1003" s="336"/>
      <c r="L1003" s="336"/>
      <c r="M1003" s="336"/>
      <c r="N1003" s="336"/>
      <c r="O1003" s="632"/>
      <c r="P1003" s="632"/>
      <c r="Q1003" s="556"/>
      <c r="R1003" s="336"/>
      <c r="S1003" s="336"/>
      <c r="T1003" s="336" t="s">
        <v>13876</v>
      </c>
      <c r="U1003" s="336"/>
      <c r="V1003" s="632"/>
      <c r="W1003" s="551"/>
      <c r="X1003" s="551"/>
      <c r="Y1003" s="551"/>
      <c r="Z1003" s="551"/>
      <c r="AA1003" s="551">
        <v>0</v>
      </c>
      <c r="AB1003" s="551">
        <v>0</v>
      </c>
      <c r="AC1003" s="551">
        <v>0</v>
      </c>
      <c r="AD1003" s="552"/>
      <c r="AE1003" s="623">
        <v>0</v>
      </c>
      <c r="AQ1003" t="s">
        <v>13876</v>
      </c>
      <c r="AR1003" t="s">
        <v>13876</v>
      </c>
      <c r="AS1003" t="s">
        <v>13876</v>
      </c>
      <c r="AT1003" t="s">
        <v>13876</v>
      </c>
      <c r="AU1003" t="s">
        <v>13876</v>
      </c>
      <c r="AV1003" t="s">
        <v>13876</v>
      </c>
      <c r="AW1003" t="s">
        <v>13876</v>
      </c>
      <c r="AX1003" t="s">
        <v>13876</v>
      </c>
      <c r="AY1003" t="s">
        <v>13876</v>
      </c>
      <c r="AZ1003" t="s">
        <v>13876</v>
      </c>
      <c r="BA1003" t="s">
        <v>13876</v>
      </c>
      <c r="BB1003" t="s">
        <v>13876</v>
      </c>
      <c r="BC1003" t="s">
        <v>13876</v>
      </c>
      <c r="BD1003" t="s">
        <v>13876</v>
      </c>
      <c r="BE1003" t="s">
        <v>13876</v>
      </c>
      <c r="BF1003" t="s">
        <v>13876</v>
      </c>
      <c r="BG1003" t="s">
        <v>13876</v>
      </c>
      <c r="BH1003" t="s">
        <v>13876</v>
      </c>
      <c r="BI1003" t="s">
        <v>13876</v>
      </c>
      <c r="BJ1003" t="s">
        <v>13876</v>
      </c>
      <c r="BK1003" t="s">
        <v>13876</v>
      </c>
      <c r="BL1003" t="s">
        <v>13876</v>
      </c>
      <c r="BM1003" t="s">
        <v>13876</v>
      </c>
      <c r="BN1003" t="s">
        <v>13876</v>
      </c>
      <c r="BO1003" t="s">
        <v>13876</v>
      </c>
      <c r="BP1003" t="s">
        <v>13876</v>
      </c>
      <c r="BQ1003" t="s">
        <v>13876</v>
      </c>
      <c r="BR1003" t="s">
        <v>13876</v>
      </c>
      <c r="BS1003" t="s">
        <v>13876</v>
      </c>
      <c r="BT1003" t="s">
        <v>13876</v>
      </c>
      <c r="BU1003" t="s">
        <v>13876</v>
      </c>
      <c r="BV1003" t="s">
        <v>13876</v>
      </c>
      <c r="BW1003" t="s">
        <v>13876</v>
      </c>
      <c r="BX1003" t="s">
        <v>13876</v>
      </c>
      <c r="BY1003" t="s">
        <v>13876</v>
      </c>
      <c r="BZ1003" t="s">
        <v>13876</v>
      </c>
      <c r="CA1003" t="s">
        <v>13876</v>
      </c>
      <c r="CB1003" t="s">
        <v>13876</v>
      </c>
      <c r="CC1003" t="s">
        <v>13876</v>
      </c>
      <c r="CD1003" t="s">
        <v>13876</v>
      </c>
      <c r="CE1003" t="s">
        <v>13876</v>
      </c>
      <c r="CF1003" t="s">
        <v>13876</v>
      </c>
      <c r="CG1003" t="s">
        <v>13876</v>
      </c>
      <c r="CH1003" t="s">
        <v>13876</v>
      </c>
      <c r="CI1003" t="s">
        <v>13876</v>
      </c>
      <c r="CJ1003" t="s">
        <v>13876</v>
      </c>
      <c r="CK1003" t="s">
        <v>13876</v>
      </c>
      <c r="CL1003" t="s">
        <v>13876</v>
      </c>
      <c r="CM1003" t="s">
        <v>13876</v>
      </c>
      <c r="CN1003" t="s">
        <v>13876</v>
      </c>
      <c r="CO1003" t="s">
        <v>13876</v>
      </c>
      <c r="CP1003" t="s">
        <v>13876</v>
      </c>
      <c r="CQ1003" t="s">
        <v>13876</v>
      </c>
      <c r="CR1003" t="s">
        <v>13876</v>
      </c>
      <c r="CS1003" t="s">
        <v>13876</v>
      </c>
      <c r="CT1003" t="s">
        <v>13876</v>
      </c>
    </row>
    <row r="1004" spans="1:98" hidden="1">
      <c r="A1004" s="1088">
        <v>223</v>
      </c>
      <c r="B1004" s="554" t="s">
        <v>8898</v>
      </c>
      <c r="C1004" s="554" t="s">
        <v>8899</v>
      </c>
      <c r="D1004" s="554" t="s">
        <v>8900</v>
      </c>
      <c r="E1004" s="336" t="s">
        <v>368</v>
      </c>
      <c r="F1004" s="336" t="s">
        <v>14284</v>
      </c>
      <c r="G1004" s="336">
        <v>2911900138</v>
      </c>
      <c r="H1004" s="554" t="s">
        <v>8906</v>
      </c>
      <c r="I1004" s="336" t="s">
        <v>113</v>
      </c>
      <c r="J1004" s="336" t="s">
        <v>13659</v>
      </c>
      <c r="K1004" s="336" t="s">
        <v>13546</v>
      </c>
      <c r="L1004" s="336" t="s">
        <v>13658</v>
      </c>
      <c r="M1004" s="336"/>
      <c r="N1004" s="336"/>
      <c r="O1004" s="632" t="s">
        <v>13661</v>
      </c>
      <c r="P1004" s="632"/>
      <c r="Q1004" s="556">
        <v>44620</v>
      </c>
      <c r="R1004" s="336"/>
      <c r="S1004" s="557">
        <v>44665</v>
      </c>
      <c r="T1004" s="336" t="s">
        <v>16070</v>
      </c>
      <c r="U1004" s="625">
        <v>112</v>
      </c>
      <c r="V1004" s="1088">
        <v>112</v>
      </c>
      <c r="W1004" s="551">
        <v>66860</v>
      </c>
      <c r="X1004" s="551">
        <v>18725</v>
      </c>
      <c r="Y1004" s="551">
        <v>29678</v>
      </c>
      <c r="Z1004" s="551">
        <v>20540</v>
      </c>
      <c r="AA1004" s="551">
        <v>16603</v>
      </c>
      <c r="AB1004" s="551">
        <v>11566</v>
      </c>
      <c r="AC1004" s="551">
        <v>7020</v>
      </c>
      <c r="AD1004" s="552" t="s">
        <v>13876</v>
      </c>
      <c r="AE1004" s="623">
        <v>170992</v>
      </c>
      <c r="AF1004" t="s">
        <v>8897</v>
      </c>
      <c r="AG1004" t="s">
        <v>8903</v>
      </c>
      <c r="AH1004" t="s">
        <v>8905</v>
      </c>
      <c r="AQ1004" t="s">
        <v>13876</v>
      </c>
      <c r="AR1004" t="s">
        <v>13876</v>
      </c>
      <c r="AS1004" t="s">
        <v>15290</v>
      </c>
      <c r="AT1004" t="s">
        <v>15290</v>
      </c>
      <c r="AU1004" t="s">
        <v>15285</v>
      </c>
      <c r="AV1004" t="s">
        <v>15290</v>
      </c>
      <c r="AW1004" t="s">
        <v>15288</v>
      </c>
      <c r="AX1004" t="s">
        <v>13876</v>
      </c>
      <c r="AY1004" t="s">
        <v>13876</v>
      </c>
      <c r="AZ1004" t="s">
        <v>15289</v>
      </c>
      <c r="BA1004" t="s">
        <v>15285</v>
      </c>
      <c r="BB1004" t="s">
        <v>15287</v>
      </c>
      <c r="BC1004" t="s">
        <v>15292</v>
      </c>
      <c r="BD1004" t="s">
        <v>15286</v>
      </c>
      <c r="BE1004" t="s">
        <v>13876</v>
      </c>
      <c r="BF1004" t="s">
        <v>13876</v>
      </c>
      <c r="BG1004" t="s">
        <v>13876</v>
      </c>
      <c r="BH1004" t="s">
        <v>15286</v>
      </c>
      <c r="BI1004" t="s">
        <v>15287</v>
      </c>
      <c r="BJ1004" t="s">
        <v>15290</v>
      </c>
      <c r="BK1004" t="s">
        <v>15290</v>
      </c>
      <c r="BL1004" t="s">
        <v>13876</v>
      </c>
      <c r="BM1004" t="s">
        <v>13876</v>
      </c>
      <c r="BN1004" t="s">
        <v>15292</v>
      </c>
      <c r="BO1004" t="s">
        <v>15288</v>
      </c>
      <c r="BP1004" t="s">
        <v>15286</v>
      </c>
      <c r="BQ1004" t="s">
        <v>15291</v>
      </c>
      <c r="BR1004" t="s">
        <v>15288</v>
      </c>
      <c r="BS1004" t="s">
        <v>13876</v>
      </c>
      <c r="BT1004" t="s">
        <v>13876</v>
      </c>
      <c r="BU1004" t="s">
        <v>15289</v>
      </c>
      <c r="BV1004" t="s">
        <v>15290</v>
      </c>
      <c r="BW1004" t="s">
        <v>15290</v>
      </c>
      <c r="BX1004" t="s">
        <v>15288</v>
      </c>
      <c r="BY1004" t="s">
        <v>15284</v>
      </c>
      <c r="BZ1004" t="s">
        <v>13876</v>
      </c>
      <c r="CA1004" t="s">
        <v>13876</v>
      </c>
      <c r="CB1004" t="s">
        <v>15289</v>
      </c>
      <c r="CC1004" t="s">
        <v>15289</v>
      </c>
      <c r="CD1004" t="s">
        <v>15286</v>
      </c>
      <c r="CE1004" t="s">
        <v>15290</v>
      </c>
      <c r="CF1004" t="s">
        <v>15290</v>
      </c>
      <c r="CG1004" t="s">
        <v>13876</v>
      </c>
      <c r="CH1004" t="s">
        <v>13876</v>
      </c>
      <c r="CI1004" t="s">
        <v>13876</v>
      </c>
      <c r="CJ1004" t="s">
        <v>15287</v>
      </c>
      <c r="CK1004" t="s">
        <v>15288</v>
      </c>
      <c r="CL1004" t="s">
        <v>15292</v>
      </c>
      <c r="CM1004" t="s">
        <v>15288</v>
      </c>
      <c r="CN1004" t="s">
        <v>13876</v>
      </c>
      <c r="CO1004" t="s">
        <v>13876</v>
      </c>
      <c r="CP1004" t="s">
        <v>13876</v>
      </c>
      <c r="CQ1004" t="s">
        <v>13876</v>
      </c>
      <c r="CR1004" t="s">
        <v>13876</v>
      </c>
      <c r="CS1004" t="s">
        <v>13876</v>
      </c>
      <c r="CT1004" t="s">
        <v>13876</v>
      </c>
    </row>
    <row r="1005" spans="1:98" hidden="1">
      <c r="A1005" s="1088"/>
      <c r="B1005" s="554" t="s">
        <v>8898</v>
      </c>
      <c r="C1005" s="554" t="s">
        <v>8899</v>
      </c>
      <c r="D1005" s="554" t="s">
        <v>8900</v>
      </c>
      <c r="E1005" s="336" t="s">
        <v>368</v>
      </c>
      <c r="F1005" s="336" t="s">
        <v>14284</v>
      </c>
      <c r="G1005" s="336">
        <v>2911900138</v>
      </c>
      <c r="H1005" s="554" t="s">
        <v>8906</v>
      </c>
      <c r="I1005" s="336" t="s">
        <v>114</v>
      </c>
      <c r="J1005" s="336" t="s">
        <v>13659</v>
      </c>
      <c r="K1005" s="336" t="s">
        <v>13546</v>
      </c>
      <c r="L1005" s="336" t="s">
        <v>13658</v>
      </c>
      <c r="M1005" s="336"/>
      <c r="N1005" s="336"/>
      <c r="O1005" s="632" t="s">
        <v>13661</v>
      </c>
      <c r="P1005" s="632"/>
      <c r="Q1005" s="556">
        <v>44620</v>
      </c>
      <c r="R1005" s="336"/>
      <c r="S1005" s="557">
        <v>44665</v>
      </c>
      <c r="T1005" s="336" t="s">
        <v>16071</v>
      </c>
      <c r="U1005" s="625">
        <v>112</v>
      </c>
      <c r="V1005" s="1088"/>
      <c r="W1005" s="551">
        <v>39694</v>
      </c>
      <c r="X1005" s="551">
        <v>13669</v>
      </c>
      <c r="Y1005" s="551">
        <v>13458</v>
      </c>
      <c r="Z1005" s="551">
        <v>10808</v>
      </c>
      <c r="AA1005" s="551">
        <v>11695</v>
      </c>
      <c r="AB1005" s="551">
        <v>13088</v>
      </c>
      <c r="AC1005" s="551" t="s">
        <v>13876</v>
      </c>
      <c r="AD1005" s="552" t="s">
        <v>13876</v>
      </c>
      <c r="AE1005" s="623">
        <v>102412</v>
      </c>
      <c r="AF1005" t="s">
        <v>8897</v>
      </c>
      <c r="AG1005" t="s">
        <v>8903</v>
      </c>
      <c r="AH1005" t="s">
        <v>8905</v>
      </c>
      <c r="AQ1005" t="s">
        <v>13876</v>
      </c>
      <c r="AR1005" t="s">
        <v>13876</v>
      </c>
      <c r="AS1005" t="s">
        <v>15284</v>
      </c>
      <c r="AT1005" t="s">
        <v>15294</v>
      </c>
      <c r="AU1005" t="s">
        <v>15290</v>
      </c>
      <c r="AV1005" t="s">
        <v>15294</v>
      </c>
      <c r="AW1005" t="s">
        <v>15291</v>
      </c>
      <c r="AX1005" t="s">
        <v>13876</v>
      </c>
      <c r="AY1005" t="s">
        <v>13876</v>
      </c>
      <c r="AZ1005" t="s">
        <v>15289</v>
      </c>
      <c r="BA1005" t="s">
        <v>15284</v>
      </c>
      <c r="BB1005" t="s">
        <v>15290</v>
      </c>
      <c r="BC1005" t="s">
        <v>15290</v>
      </c>
      <c r="BD1005" t="s">
        <v>15294</v>
      </c>
      <c r="BE1005" t="s">
        <v>13876</v>
      </c>
      <c r="BF1005" t="s">
        <v>13876</v>
      </c>
      <c r="BG1005" t="s">
        <v>15289</v>
      </c>
      <c r="BH1005" t="s">
        <v>15284</v>
      </c>
      <c r="BI1005" t="s">
        <v>15291</v>
      </c>
      <c r="BJ1005" t="s">
        <v>15286</v>
      </c>
      <c r="BK1005" t="s">
        <v>15285</v>
      </c>
      <c r="BL1005" t="s">
        <v>13876</v>
      </c>
      <c r="BM1005" t="s">
        <v>13876</v>
      </c>
      <c r="BN1005" t="s">
        <v>15289</v>
      </c>
      <c r="BO1005" t="s">
        <v>15288</v>
      </c>
      <c r="BP1005" t="s">
        <v>15285</v>
      </c>
      <c r="BQ1005" t="s">
        <v>15288</v>
      </c>
      <c r="BR1005" t="s">
        <v>15285</v>
      </c>
      <c r="BS1005" t="s">
        <v>13876</v>
      </c>
      <c r="BT1005" t="s">
        <v>13876</v>
      </c>
      <c r="BU1005" t="s">
        <v>15289</v>
      </c>
      <c r="BV1005" t="s">
        <v>15289</v>
      </c>
      <c r="BW1005" t="s">
        <v>15290</v>
      </c>
      <c r="BX1005" t="s">
        <v>15294</v>
      </c>
      <c r="BY1005" t="s">
        <v>15286</v>
      </c>
      <c r="BZ1005" t="s">
        <v>13876</v>
      </c>
      <c r="CA1005" t="s">
        <v>13876</v>
      </c>
      <c r="CB1005" t="s">
        <v>15289</v>
      </c>
      <c r="CC1005" t="s">
        <v>15284</v>
      </c>
      <c r="CD1005" t="s">
        <v>15288</v>
      </c>
      <c r="CE1005" t="s">
        <v>15285</v>
      </c>
      <c r="CF1005" t="s">
        <v>15285</v>
      </c>
      <c r="CG1005" t="s">
        <v>13876</v>
      </c>
      <c r="CH1005" t="s">
        <v>13876</v>
      </c>
      <c r="CI1005" t="s">
        <v>13876</v>
      </c>
      <c r="CJ1005" t="s">
        <v>13876</v>
      </c>
      <c r="CK1005" t="s">
        <v>13876</v>
      </c>
      <c r="CL1005" t="s">
        <v>13876</v>
      </c>
      <c r="CM1005" t="s">
        <v>13876</v>
      </c>
      <c r="CN1005" t="s">
        <v>13876</v>
      </c>
      <c r="CO1005" t="s">
        <v>13876</v>
      </c>
      <c r="CP1005" t="s">
        <v>13876</v>
      </c>
      <c r="CQ1005" t="s">
        <v>13876</v>
      </c>
      <c r="CR1005" t="s">
        <v>13876</v>
      </c>
      <c r="CS1005" t="s">
        <v>13876</v>
      </c>
      <c r="CT1005" t="s">
        <v>13876</v>
      </c>
    </row>
    <row r="1006" spans="1:98" hidden="1">
      <c r="A1006" s="1088"/>
      <c r="B1006" s="554" t="s">
        <v>8898</v>
      </c>
      <c r="C1006" s="554" t="s">
        <v>8899</v>
      </c>
      <c r="D1006" s="554" t="s">
        <v>8900</v>
      </c>
      <c r="E1006" s="336" t="s">
        <v>368</v>
      </c>
      <c r="F1006" s="336" t="s">
        <v>14284</v>
      </c>
      <c r="G1006" s="336">
        <v>2911900138</v>
      </c>
      <c r="H1006" s="554" t="s">
        <v>8906</v>
      </c>
      <c r="I1006" s="336" t="s">
        <v>116</v>
      </c>
      <c r="J1006" s="336" t="s">
        <v>13659</v>
      </c>
      <c r="K1006" s="336" t="s">
        <v>13546</v>
      </c>
      <c r="L1006" s="336" t="s">
        <v>13658</v>
      </c>
      <c r="M1006" s="336"/>
      <c r="N1006" s="336"/>
      <c r="O1006" s="632" t="s">
        <v>13661</v>
      </c>
      <c r="P1006" s="632"/>
      <c r="Q1006" s="556">
        <v>44620</v>
      </c>
      <c r="R1006" s="336"/>
      <c r="S1006" s="557">
        <v>44665</v>
      </c>
      <c r="T1006" s="336" t="s">
        <v>16072</v>
      </c>
      <c r="U1006" s="625">
        <v>112</v>
      </c>
      <c r="V1006" s="1088"/>
      <c r="W1006" s="551">
        <v>7858</v>
      </c>
      <c r="X1006" s="551">
        <v>7480</v>
      </c>
      <c r="Y1006" s="551">
        <v>9931</v>
      </c>
      <c r="Z1006" s="551" t="s">
        <v>13876</v>
      </c>
      <c r="AA1006" s="551">
        <v>5814</v>
      </c>
      <c r="AB1006" s="551" t="s">
        <v>13876</v>
      </c>
      <c r="AC1006" s="551">
        <v>3315</v>
      </c>
      <c r="AD1006" s="552" t="s">
        <v>13876</v>
      </c>
      <c r="AE1006" s="623">
        <v>34398</v>
      </c>
      <c r="AF1006" t="s">
        <v>8897</v>
      </c>
      <c r="AG1006" t="s">
        <v>8903</v>
      </c>
      <c r="AH1006" t="s">
        <v>8905</v>
      </c>
      <c r="AQ1006" t="s">
        <v>13876</v>
      </c>
      <c r="AR1006" t="s">
        <v>13876</v>
      </c>
      <c r="AS1006" t="s">
        <v>13876</v>
      </c>
      <c r="AT1006" t="s">
        <v>15287</v>
      </c>
      <c r="AU1006" t="s">
        <v>15285</v>
      </c>
      <c r="AV1006" t="s">
        <v>15286</v>
      </c>
      <c r="AW1006" t="s">
        <v>15285</v>
      </c>
      <c r="AX1006" t="s">
        <v>13876</v>
      </c>
      <c r="AY1006" t="s">
        <v>13876</v>
      </c>
      <c r="AZ1006" t="s">
        <v>13876</v>
      </c>
      <c r="BA1006" t="s">
        <v>15287</v>
      </c>
      <c r="BB1006" t="s">
        <v>15291</v>
      </c>
      <c r="BC1006" t="s">
        <v>15285</v>
      </c>
      <c r="BD1006" t="s">
        <v>15288</v>
      </c>
      <c r="BE1006" t="s">
        <v>13876</v>
      </c>
      <c r="BF1006" t="s">
        <v>13876</v>
      </c>
      <c r="BG1006" t="s">
        <v>13876</v>
      </c>
      <c r="BH1006" t="s">
        <v>15294</v>
      </c>
      <c r="BI1006" t="s">
        <v>15294</v>
      </c>
      <c r="BJ1006" t="s">
        <v>15284</v>
      </c>
      <c r="BK1006" t="s">
        <v>15289</v>
      </c>
      <c r="BL1006" t="s">
        <v>13876</v>
      </c>
      <c r="BM1006" t="s">
        <v>13876</v>
      </c>
      <c r="BN1006" t="s">
        <v>13876</v>
      </c>
      <c r="BO1006" t="s">
        <v>13876</v>
      </c>
      <c r="BP1006" t="s">
        <v>13876</v>
      </c>
      <c r="BQ1006" t="s">
        <v>13876</v>
      </c>
      <c r="BR1006" t="s">
        <v>13876</v>
      </c>
      <c r="BS1006" t="s">
        <v>13876</v>
      </c>
      <c r="BT1006" t="s">
        <v>13876</v>
      </c>
      <c r="BU1006" t="s">
        <v>13876</v>
      </c>
      <c r="BV1006" t="s">
        <v>15286</v>
      </c>
      <c r="BW1006" t="s">
        <v>15285</v>
      </c>
      <c r="BX1006" t="s">
        <v>15289</v>
      </c>
      <c r="BY1006" t="s">
        <v>15291</v>
      </c>
      <c r="BZ1006" t="s">
        <v>13876</v>
      </c>
      <c r="CA1006" t="s">
        <v>13876</v>
      </c>
      <c r="CB1006" t="s">
        <v>13876</v>
      </c>
      <c r="CC1006" t="s">
        <v>13876</v>
      </c>
      <c r="CD1006" t="s">
        <v>13876</v>
      </c>
      <c r="CE1006" t="s">
        <v>13876</v>
      </c>
      <c r="CF1006" t="s">
        <v>13876</v>
      </c>
      <c r="CG1006" t="s">
        <v>13876</v>
      </c>
      <c r="CH1006" t="s">
        <v>13876</v>
      </c>
      <c r="CI1006" t="s">
        <v>13876</v>
      </c>
      <c r="CJ1006" t="s">
        <v>15284</v>
      </c>
      <c r="CK1006" t="s">
        <v>15284</v>
      </c>
      <c r="CL1006" t="s">
        <v>15289</v>
      </c>
      <c r="CM1006" t="s">
        <v>15286</v>
      </c>
      <c r="CN1006" t="s">
        <v>13876</v>
      </c>
      <c r="CO1006" t="s">
        <v>13876</v>
      </c>
      <c r="CP1006" t="s">
        <v>13876</v>
      </c>
      <c r="CQ1006" t="s">
        <v>13876</v>
      </c>
      <c r="CR1006" t="s">
        <v>13876</v>
      </c>
      <c r="CS1006" t="s">
        <v>13876</v>
      </c>
      <c r="CT1006" t="s">
        <v>13876</v>
      </c>
    </row>
    <row r="1007" spans="1:98" hidden="1">
      <c r="A1007" s="1088"/>
      <c r="B1007" s="554" t="s">
        <v>8898</v>
      </c>
      <c r="C1007" s="554" t="s">
        <v>8899</v>
      </c>
      <c r="D1007" s="554" t="s">
        <v>8900</v>
      </c>
      <c r="E1007" s="336" t="s">
        <v>368</v>
      </c>
      <c r="F1007" s="336" t="s">
        <v>14284</v>
      </c>
      <c r="G1007" s="336">
        <v>2911900138</v>
      </c>
      <c r="H1007" s="554" t="s">
        <v>8906</v>
      </c>
      <c r="I1007" s="336" t="s">
        <v>115</v>
      </c>
      <c r="J1007" s="336" t="s">
        <v>13659</v>
      </c>
      <c r="K1007" s="336" t="s">
        <v>13546</v>
      </c>
      <c r="L1007" s="336" t="s">
        <v>13658</v>
      </c>
      <c r="M1007" s="336"/>
      <c r="N1007" s="336"/>
      <c r="O1007" s="632" t="s">
        <v>13661</v>
      </c>
      <c r="P1007" s="632"/>
      <c r="Q1007" s="556">
        <v>44620</v>
      </c>
      <c r="R1007" s="336"/>
      <c r="S1007" s="557">
        <v>44665</v>
      </c>
      <c r="T1007" s="336" t="s">
        <v>16073</v>
      </c>
      <c r="U1007" s="625">
        <v>112</v>
      </c>
      <c r="V1007" s="1088"/>
      <c r="W1007" s="551">
        <v>1323</v>
      </c>
      <c r="X1007" s="551">
        <v>392</v>
      </c>
      <c r="Y1007" s="551">
        <v>889</v>
      </c>
      <c r="Z1007" s="551" t="s">
        <v>13876</v>
      </c>
      <c r="AA1007" s="551" t="s">
        <v>13876</v>
      </c>
      <c r="AB1007" s="551">
        <v>608</v>
      </c>
      <c r="AC1007" s="551" t="s">
        <v>13876</v>
      </c>
      <c r="AD1007" s="552" t="s">
        <v>13876</v>
      </c>
      <c r="AE1007" s="623">
        <v>3212</v>
      </c>
      <c r="AF1007" t="s">
        <v>8897</v>
      </c>
      <c r="AG1007" t="s">
        <v>8903</v>
      </c>
      <c r="AH1007" t="s">
        <v>8905</v>
      </c>
      <c r="AQ1007" t="s">
        <v>13876</v>
      </c>
      <c r="AR1007" t="s">
        <v>13876</v>
      </c>
      <c r="AS1007" t="s">
        <v>13876</v>
      </c>
      <c r="AT1007" t="s">
        <v>15289</v>
      </c>
      <c r="AU1007" t="s">
        <v>15284</v>
      </c>
      <c r="AV1007" t="s">
        <v>15292</v>
      </c>
      <c r="AW1007" t="s">
        <v>15284</v>
      </c>
      <c r="AX1007" t="s">
        <v>13876</v>
      </c>
      <c r="AY1007" t="s">
        <v>13876</v>
      </c>
      <c r="AZ1007" t="s">
        <v>13876</v>
      </c>
      <c r="BA1007" t="s">
        <v>13876</v>
      </c>
      <c r="BB1007" t="s">
        <v>15284</v>
      </c>
      <c r="BC1007" t="s">
        <v>15294</v>
      </c>
      <c r="BD1007" t="s">
        <v>15292</v>
      </c>
      <c r="BE1007" t="s">
        <v>13876</v>
      </c>
      <c r="BF1007" t="s">
        <v>13876</v>
      </c>
      <c r="BG1007" t="s">
        <v>13876</v>
      </c>
      <c r="BH1007" t="s">
        <v>13876</v>
      </c>
      <c r="BI1007" t="s">
        <v>15285</v>
      </c>
      <c r="BJ1007" t="s">
        <v>15285</v>
      </c>
      <c r="BK1007" t="s">
        <v>15294</v>
      </c>
      <c r="BL1007" t="s">
        <v>13876</v>
      </c>
      <c r="BM1007" t="s">
        <v>13876</v>
      </c>
      <c r="BN1007" t="s">
        <v>13876</v>
      </c>
      <c r="BO1007" t="s">
        <v>13876</v>
      </c>
      <c r="BP1007" t="s">
        <v>13876</v>
      </c>
      <c r="BQ1007" t="s">
        <v>13876</v>
      </c>
      <c r="BR1007" t="s">
        <v>13876</v>
      </c>
      <c r="BS1007" t="s">
        <v>13876</v>
      </c>
      <c r="BT1007" t="s">
        <v>13876</v>
      </c>
      <c r="BU1007" t="s">
        <v>13876</v>
      </c>
      <c r="BV1007" t="s">
        <v>13876</v>
      </c>
      <c r="BW1007" t="s">
        <v>13876</v>
      </c>
      <c r="BX1007" t="s">
        <v>13876</v>
      </c>
      <c r="BY1007" t="s">
        <v>13876</v>
      </c>
      <c r="BZ1007" t="s">
        <v>13876</v>
      </c>
      <c r="CA1007" t="s">
        <v>13876</v>
      </c>
      <c r="CB1007" t="s">
        <v>13876</v>
      </c>
      <c r="CC1007" t="s">
        <v>13876</v>
      </c>
      <c r="CD1007" t="s">
        <v>15290</v>
      </c>
      <c r="CE1007" t="s">
        <v>15288</v>
      </c>
      <c r="CF1007" t="s">
        <v>15285</v>
      </c>
      <c r="CG1007" t="s">
        <v>13876</v>
      </c>
      <c r="CH1007" t="s">
        <v>13876</v>
      </c>
      <c r="CI1007" t="s">
        <v>13876</v>
      </c>
      <c r="CJ1007" t="s">
        <v>13876</v>
      </c>
      <c r="CK1007" t="s">
        <v>13876</v>
      </c>
      <c r="CL1007" t="s">
        <v>13876</v>
      </c>
      <c r="CM1007" t="s">
        <v>13876</v>
      </c>
      <c r="CN1007" t="s">
        <v>13876</v>
      </c>
      <c r="CO1007" t="s">
        <v>13876</v>
      </c>
      <c r="CP1007" t="s">
        <v>13876</v>
      </c>
      <c r="CQ1007" t="s">
        <v>13876</v>
      </c>
      <c r="CR1007" t="s">
        <v>13876</v>
      </c>
      <c r="CS1007" t="s">
        <v>13876</v>
      </c>
      <c r="CT1007" t="s">
        <v>13876</v>
      </c>
    </row>
    <row r="1008" spans="1:98" hidden="1">
      <c r="A1008" s="1088"/>
      <c r="B1008" s="549" t="s">
        <v>8898</v>
      </c>
      <c r="C1008" s="549" t="s">
        <v>8899</v>
      </c>
      <c r="D1008" s="549" t="s">
        <v>8900</v>
      </c>
      <c r="E1008" s="550" t="s">
        <v>368</v>
      </c>
      <c r="F1008" s="550" t="s">
        <v>12093</v>
      </c>
      <c r="G1008" s="550">
        <v>2951971262</v>
      </c>
      <c r="H1008" s="549" t="s">
        <v>12807</v>
      </c>
      <c r="I1008" s="550" t="s">
        <v>126</v>
      </c>
      <c r="J1008" s="550" t="s">
        <v>13658</v>
      </c>
      <c r="K1008" s="336"/>
      <c r="L1008" s="336" t="s">
        <v>13658</v>
      </c>
      <c r="M1008" s="336" t="s">
        <v>13658</v>
      </c>
      <c r="N1008" s="336"/>
      <c r="O1008" s="632"/>
      <c r="P1008" s="632"/>
      <c r="Q1008" s="632"/>
      <c r="R1008" s="336"/>
      <c r="S1008" s="336"/>
      <c r="T1008" s="336" t="s">
        <v>16074</v>
      </c>
      <c r="U1008" s="609"/>
      <c r="V1008" s="1088"/>
      <c r="W1008" s="551" t="s">
        <v>13876</v>
      </c>
      <c r="X1008" s="551" t="s">
        <v>13876</v>
      </c>
      <c r="Y1008" s="551" t="s">
        <v>13876</v>
      </c>
      <c r="Z1008" s="551" t="s">
        <v>13876</v>
      </c>
      <c r="AA1008" s="551" t="s">
        <v>13876</v>
      </c>
      <c r="AB1008" s="551" t="s">
        <v>13876</v>
      </c>
      <c r="AC1008" s="551" t="s">
        <v>13876</v>
      </c>
      <c r="AD1008" s="552" t="s">
        <v>13876</v>
      </c>
      <c r="AE1008" s="623">
        <v>0</v>
      </c>
      <c r="AF1008" t="s">
        <v>8897</v>
      </c>
      <c r="AG1008" t="s">
        <v>12092</v>
      </c>
      <c r="AH1008" t="s">
        <v>12806</v>
      </c>
      <c r="AQ1008" t="s">
        <v>13876</v>
      </c>
      <c r="AR1008" t="s">
        <v>13876</v>
      </c>
      <c r="AS1008" t="s">
        <v>13876</v>
      </c>
      <c r="AT1008" t="s">
        <v>13876</v>
      </c>
      <c r="AU1008" t="s">
        <v>13876</v>
      </c>
      <c r="AV1008" t="s">
        <v>13876</v>
      </c>
      <c r="AW1008" t="s">
        <v>13876</v>
      </c>
      <c r="AX1008" t="s">
        <v>13876</v>
      </c>
      <c r="AY1008" t="s">
        <v>13876</v>
      </c>
      <c r="AZ1008" t="s">
        <v>13876</v>
      </c>
      <c r="BA1008" t="s">
        <v>13876</v>
      </c>
      <c r="BB1008" t="s">
        <v>13876</v>
      </c>
      <c r="BC1008" t="s">
        <v>13876</v>
      </c>
      <c r="BD1008" t="s">
        <v>13876</v>
      </c>
      <c r="BE1008" t="s">
        <v>13876</v>
      </c>
      <c r="BF1008" t="s">
        <v>13876</v>
      </c>
      <c r="BG1008" t="s">
        <v>13876</v>
      </c>
      <c r="BH1008" t="s">
        <v>13876</v>
      </c>
      <c r="BI1008" t="s">
        <v>13876</v>
      </c>
      <c r="BJ1008" t="s">
        <v>13876</v>
      </c>
      <c r="BK1008" t="s">
        <v>13876</v>
      </c>
      <c r="BL1008" t="s">
        <v>13876</v>
      </c>
      <c r="BM1008" t="s">
        <v>13876</v>
      </c>
      <c r="BN1008" t="s">
        <v>13876</v>
      </c>
      <c r="BO1008" t="s">
        <v>13876</v>
      </c>
      <c r="BP1008" t="s">
        <v>13876</v>
      </c>
      <c r="BQ1008" t="s">
        <v>13876</v>
      </c>
      <c r="BR1008" t="s">
        <v>13876</v>
      </c>
      <c r="BS1008" t="s">
        <v>13876</v>
      </c>
      <c r="BT1008" t="s">
        <v>13876</v>
      </c>
      <c r="BU1008" t="s">
        <v>13876</v>
      </c>
      <c r="BV1008" t="s">
        <v>13876</v>
      </c>
      <c r="BW1008" t="s">
        <v>13876</v>
      </c>
      <c r="BX1008" t="s">
        <v>13876</v>
      </c>
      <c r="BY1008" t="s">
        <v>13876</v>
      </c>
      <c r="BZ1008" t="s">
        <v>13876</v>
      </c>
      <c r="CA1008" t="s">
        <v>13876</v>
      </c>
      <c r="CB1008" t="s">
        <v>13876</v>
      </c>
      <c r="CC1008" t="s">
        <v>13876</v>
      </c>
      <c r="CD1008" t="s">
        <v>13876</v>
      </c>
      <c r="CE1008" t="s">
        <v>13876</v>
      </c>
      <c r="CF1008" t="s">
        <v>13876</v>
      </c>
      <c r="CG1008" t="s">
        <v>13876</v>
      </c>
      <c r="CH1008" t="s">
        <v>13876</v>
      </c>
      <c r="CI1008" t="s">
        <v>13876</v>
      </c>
      <c r="CJ1008" t="s">
        <v>13876</v>
      </c>
      <c r="CK1008" t="s">
        <v>13876</v>
      </c>
      <c r="CL1008" t="s">
        <v>13876</v>
      </c>
      <c r="CM1008" t="s">
        <v>13876</v>
      </c>
      <c r="CN1008" t="s">
        <v>13876</v>
      </c>
      <c r="CO1008" t="s">
        <v>13876</v>
      </c>
      <c r="CP1008" t="s">
        <v>13876</v>
      </c>
      <c r="CQ1008" t="s">
        <v>13876</v>
      </c>
      <c r="CR1008" t="s">
        <v>13876</v>
      </c>
      <c r="CS1008" t="s">
        <v>13876</v>
      </c>
      <c r="CT1008" t="s">
        <v>13876</v>
      </c>
    </row>
    <row r="1009" spans="1:98" hidden="1">
      <c r="A1009" s="632"/>
      <c r="B1009" s="555"/>
      <c r="C1009" s="554"/>
      <c r="D1009" s="554"/>
      <c r="E1009" s="336"/>
      <c r="F1009" s="336"/>
      <c r="G1009" s="336"/>
      <c r="H1009" s="554"/>
      <c r="I1009" s="336"/>
      <c r="J1009" s="336"/>
      <c r="K1009" s="336"/>
      <c r="L1009" s="336"/>
      <c r="M1009" s="336"/>
      <c r="N1009" s="336"/>
      <c r="O1009" s="632"/>
      <c r="P1009" s="632"/>
      <c r="Q1009" s="632"/>
      <c r="R1009" s="336"/>
      <c r="S1009" s="336"/>
      <c r="T1009" s="336" t="s">
        <v>13876</v>
      </c>
      <c r="U1009" s="336"/>
      <c r="V1009" s="632"/>
      <c r="W1009" s="551"/>
      <c r="X1009" s="551"/>
      <c r="Y1009" s="551"/>
      <c r="Z1009" s="551"/>
      <c r="AA1009" s="551">
        <v>0</v>
      </c>
      <c r="AB1009" s="551">
        <v>0</v>
      </c>
      <c r="AC1009" s="551">
        <v>0</v>
      </c>
      <c r="AD1009" s="552"/>
      <c r="AE1009" s="623">
        <v>0</v>
      </c>
      <c r="AQ1009" t="s">
        <v>13876</v>
      </c>
      <c r="AR1009" t="s">
        <v>13876</v>
      </c>
      <c r="AS1009" t="s">
        <v>13876</v>
      </c>
      <c r="AT1009" t="s">
        <v>13876</v>
      </c>
      <c r="AU1009" t="s">
        <v>13876</v>
      </c>
      <c r="AV1009" t="s">
        <v>13876</v>
      </c>
      <c r="AW1009" t="s">
        <v>13876</v>
      </c>
      <c r="AX1009" t="s">
        <v>13876</v>
      </c>
      <c r="AY1009" t="s">
        <v>13876</v>
      </c>
      <c r="AZ1009" t="s">
        <v>13876</v>
      </c>
      <c r="BA1009" t="s">
        <v>13876</v>
      </c>
      <c r="BB1009" t="s">
        <v>13876</v>
      </c>
      <c r="BC1009" t="s">
        <v>13876</v>
      </c>
      <c r="BD1009" t="s">
        <v>13876</v>
      </c>
      <c r="BE1009" t="s">
        <v>13876</v>
      </c>
      <c r="BF1009" t="s">
        <v>13876</v>
      </c>
      <c r="BG1009" t="s">
        <v>13876</v>
      </c>
      <c r="BH1009" t="s">
        <v>13876</v>
      </c>
      <c r="BI1009" t="s">
        <v>13876</v>
      </c>
      <c r="BJ1009" t="s">
        <v>13876</v>
      </c>
      <c r="BK1009" t="s">
        <v>13876</v>
      </c>
      <c r="BL1009" t="s">
        <v>13876</v>
      </c>
      <c r="BM1009" t="s">
        <v>13876</v>
      </c>
      <c r="BN1009" t="s">
        <v>13876</v>
      </c>
      <c r="BO1009" t="s">
        <v>13876</v>
      </c>
      <c r="BP1009" t="s">
        <v>13876</v>
      </c>
      <c r="BQ1009" t="s">
        <v>13876</v>
      </c>
      <c r="BR1009" t="s">
        <v>13876</v>
      </c>
      <c r="BS1009" t="s">
        <v>13876</v>
      </c>
      <c r="BT1009" t="s">
        <v>13876</v>
      </c>
      <c r="BU1009" t="s">
        <v>13876</v>
      </c>
      <c r="BV1009" t="s">
        <v>13876</v>
      </c>
      <c r="BW1009" t="s">
        <v>13876</v>
      </c>
      <c r="BX1009" t="s">
        <v>13876</v>
      </c>
      <c r="BY1009" t="s">
        <v>13876</v>
      </c>
      <c r="BZ1009" t="s">
        <v>13876</v>
      </c>
      <c r="CA1009" t="s">
        <v>13876</v>
      </c>
      <c r="CB1009" t="s">
        <v>13876</v>
      </c>
      <c r="CC1009" t="s">
        <v>13876</v>
      </c>
      <c r="CD1009" t="s">
        <v>13876</v>
      </c>
      <c r="CE1009" t="s">
        <v>13876</v>
      </c>
      <c r="CF1009" t="s">
        <v>13876</v>
      </c>
      <c r="CG1009" t="s">
        <v>13876</v>
      </c>
      <c r="CH1009" t="s">
        <v>13876</v>
      </c>
      <c r="CI1009" t="s">
        <v>13876</v>
      </c>
      <c r="CJ1009" t="s">
        <v>13876</v>
      </c>
      <c r="CK1009" t="s">
        <v>13876</v>
      </c>
      <c r="CL1009" t="s">
        <v>13876</v>
      </c>
      <c r="CM1009" t="s">
        <v>13876</v>
      </c>
      <c r="CN1009" t="s">
        <v>13876</v>
      </c>
      <c r="CO1009" t="s">
        <v>13876</v>
      </c>
      <c r="CP1009" t="s">
        <v>13876</v>
      </c>
      <c r="CQ1009" t="s">
        <v>13876</v>
      </c>
      <c r="CR1009" t="s">
        <v>13876</v>
      </c>
      <c r="CS1009" t="s">
        <v>13876</v>
      </c>
      <c r="CT1009" t="s">
        <v>13876</v>
      </c>
    </row>
    <row r="1010" spans="1:98" hidden="1">
      <c r="A1010" s="1088">
        <v>224</v>
      </c>
      <c r="B1010" s="554" t="s">
        <v>7381</v>
      </c>
      <c r="C1010" s="554" t="s">
        <v>7382</v>
      </c>
      <c r="D1010" s="554" t="s">
        <v>7383</v>
      </c>
      <c r="E1010" s="336" t="s">
        <v>368</v>
      </c>
      <c r="F1010" s="336" t="s">
        <v>14285</v>
      </c>
      <c r="G1010" s="336">
        <v>2911400287</v>
      </c>
      <c r="H1010" s="554" t="s">
        <v>7390</v>
      </c>
      <c r="I1010" s="336" t="s">
        <v>113</v>
      </c>
      <c r="J1010" s="336" t="s">
        <v>13659</v>
      </c>
      <c r="K1010" s="336" t="s">
        <v>13546</v>
      </c>
      <c r="L1010" s="336" t="s">
        <v>13658</v>
      </c>
      <c r="M1010" s="336"/>
      <c r="N1010" s="336"/>
      <c r="O1010" s="632"/>
      <c r="P1010" s="632"/>
      <c r="Q1010" s="632"/>
      <c r="R1010" s="336"/>
      <c r="S1010" s="336"/>
      <c r="T1010" s="336" t="s">
        <v>16075</v>
      </c>
      <c r="U1010" s="625"/>
      <c r="V1010" s="1088"/>
      <c r="W1010" s="551" t="s">
        <v>13876</v>
      </c>
      <c r="X1010" s="551" t="s">
        <v>13876</v>
      </c>
      <c r="Y1010" s="551" t="s">
        <v>13876</v>
      </c>
      <c r="Z1010" s="551" t="s">
        <v>13876</v>
      </c>
      <c r="AA1010" s="551" t="s">
        <v>13876</v>
      </c>
      <c r="AB1010" s="551" t="s">
        <v>13876</v>
      </c>
      <c r="AC1010" s="551" t="s">
        <v>13876</v>
      </c>
      <c r="AD1010" s="552" t="s">
        <v>13876</v>
      </c>
      <c r="AE1010" s="623">
        <v>0</v>
      </c>
      <c r="AF1010" t="s">
        <v>7380</v>
      </c>
      <c r="AG1010" t="s">
        <v>7386</v>
      </c>
      <c r="AH1010" t="s">
        <v>7389</v>
      </c>
      <c r="AQ1010" t="s">
        <v>13876</v>
      </c>
      <c r="AR1010" t="s">
        <v>13876</v>
      </c>
      <c r="AS1010" t="s">
        <v>13876</v>
      </c>
      <c r="AT1010" t="s">
        <v>13876</v>
      </c>
      <c r="AU1010" t="s">
        <v>13876</v>
      </c>
      <c r="AV1010" t="s">
        <v>13876</v>
      </c>
      <c r="AW1010" t="s">
        <v>13876</v>
      </c>
      <c r="AX1010" t="s">
        <v>13876</v>
      </c>
      <c r="AY1010" t="s">
        <v>13876</v>
      </c>
      <c r="AZ1010" t="s">
        <v>13876</v>
      </c>
      <c r="BA1010" t="s">
        <v>13876</v>
      </c>
      <c r="BB1010" t="s">
        <v>13876</v>
      </c>
      <c r="BC1010" t="s">
        <v>13876</v>
      </c>
      <c r="BD1010" t="s">
        <v>13876</v>
      </c>
      <c r="BE1010" t="s">
        <v>13876</v>
      </c>
      <c r="BF1010" t="s">
        <v>13876</v>
      </c>
      <c r="BG1010" t="s">
        <v>13876</v>
      </c>
      <c r="BH1010" t="s">
        <v>13876</v>
      </c>
      <c r="BI1010" t="s">
        <v>13876</v>
      </c>
      <c r="BJ1010" t="s">
        <v>13876</v>
      </c>
      <c r="BK1010" t="s">
        <v>13876</v>
      </c>
      <c r="BL1010" t="s">
        <v>13876</v>
      </c>
      <c r="BM1010" t="s">
        <v>13876</v>
      </c>
      <c r="BN1010" t="s">
        <v>13876</v>
      </c>
      <c r="BO1010" t="s">
        <v>13876</v>
      </c>
      <c r="BP1010" t="s">
        <v>13876</v>
      </c>
      <c r="BQ1010" t="s">
        <v>13876</v>
      </c>
      <c r="BR1010" t="s">
        <v>13876</v>
      </c>
      <c r="BS1010" t="s">
        <v>13876</v>
      </c>
      <c r="BT1010" t="s">
        <v>13876</v>
      </c>
      <c r="BU1010" t="s">
        <v>13876</v>
      </c>
      <c r="BV1010" t="s">
        <v>13876</v>
      </c>
      <c r="BW1010" t="s">
        <v>13876</v>
      </c>
      <c r="BX1010" t="s">
        <v>13876</v>
      </c>
      <c r="BY1010" t="s">
        <v>13876</v>
      </c>
      <c r="BZ1010" t="s">
        <v>13876</v>
      </c>
      <c r="CA1010" t="s">
        <v>13876</v>
      </c>
      <c r="CB1010" t="s">
        <v>13876</v>
      </c>
      <c r="CC1010" t="s">
        <v>13876</v>
      </c>
      <c r="CD1010" t="s">
        <v>13876</v>
      </c>
      <c r="CE1010" t="s">
        <v>13876</v>
      </c>
      <c r="CF1010" t="s">
        <v>13876</v>
      </c>
      <c r="CG1010" t="s">
        <v>13876</v>
      </c>
      <c r="CH1010" t="s">
        <v>13876</v>
      </c>
      <c r="CI1010" t="s">
        <v>13876</v>
      </c>
      <c r="CJ1010" t="s">
        <v>13876</v>
      </c>
      <c r="CK1010" t="s">
        <v>13876</v>
      </c>
      <c r="CL1010" t="s">
        <v>13876</v>
      </c>
      <c r="CM1010" t="s">
        <v>13876</v>
      </c>
      <c r="CN1010" t="s">
        <v>13876</v>
      </c>
      <c r="CO1010" t="s">
        <v>13876</v>
      </c>
      <c r="CP1010" t="s">
        <v>13876</v>
      </c>
      <c r="CQ1010" t="s">
        <v>13876</v>
      </c>
      <c r="CR1010" t="s">
        <v>13876</v>
      </c>
      <c r="CS1010" t="s">
        <v>13876</v>
      </c>
      <c r="CT1010" t="s">
        <v>13876</v>
      </c>
    </row>
    <row r="1011" spans="1:98" hidden="1">
      <c r="A1011" s="1088"/>
      <c r="B1011" s="554" t="s">
        <v>7381</v>
      </c>
      <c r="C1011" s="554" t="s">
        <v>7382</v>
      </c>
      <c r="D1011" s="554" t="s">
        <v>7383</v>
      </c>
      <c r="E1011" s="336" t="s">
        <v>368</v>
      </c>
      <c r="F1011" s="336" t="s">
        <v>14285</v>
      </c>
      <c r="G1011" s="336">
        <v>2911400287</v>
      </c>
      <c r="H1011" s="554" t="s">
        <v>7390</v>
      </c>
      <c r="I1011" s="336" t="s">
        <v>114</v>
      </c>
      <c r="J1011" s="336" t="s">
        <v>13659</v>
      </c>
      <c r="K1011" s="336" t="s">
        <v>13546</v>
      </c>
      <c r="L1011" s="336" t="s">
        <v>13658</v>
      </c>
      <c r="M1011" s="336"/>
      <c r="N1011" s="336"/>
      <c r="O1011" s="632"/>
      <c r="P1011" s="632"/>
      <c r="Q1011" s="632"/>
      <c r="R1011" s="336"/>
      <c r="S1011" s="336"/>
      <c r="T1011" s="336" t="s">
        <v>16076</v>
      </c>
      <c r="U1011" s="620"/>
      <c r="V1011" s="1088"/>
      <c r="W1011" s="551" t="s">
        <v>13876</v>
      </c>
      <c r="X1011" s="551" t="s">
        <v>13876</v>
      </c>
      <c r="Y1011" s="551" t="s">
        <v>13876</v>
      </c>
      <c r="Z1011" s="551" t="s">
        <v>13876</v>
      </c>
      <c r="AA1011" s="551" t="s">
        <v>13876</v>
      </c>
      <c r="AB1011" s="551" t="s">
        <v>13876</v>
      </c>
      <c r="AC1011" s="551" t="s">
        <v>13876</v>
      </c>
      <c r="AD1011" s="552" t="s">
        <v>13876</v>
      </c>
      <c r="AE1011" s="623">
        <v>0</v>
      </c>
      <c r="AF1011" t="s">
        <v>7380</v>
      </c>
      <c r="AG1011" t="s">
        <v>7386</v>
      </c>
      <c r="AH1011" t="s">
        <v>7389</v>
      </c>
      <c r="AQ1011" t="s">
        <v>13876</v>
      </c>
      <c r="AR1011" t="s">
        <v>13876</v>
      </c>
      <c r="AS1011" t="s">
        <v>13876</v>
      </c>
      <c r="AT1011" t="s">
        <v>13876</v>
      </c>
      <c r="AU1011" t="s">
        <v>13876</v>
      </c>
      <c r="AV1011" t="s">
        <v>13876</v>
      </c>
      <c r="AW1011" t="s">
        <v>13876</v>
      </c>
      <c r="AX1011" t="s">
        <v>13876</v>
      </c>
      <c r="AY1011" t="s">
        <v>13876</v>
      </c>
      <c r="AZ1011" t="s">
        <v>13876</v>
      </c>
      <c r="BA1011" t="s">
        <v>13876</v>
      </c>
      <c r="BB1011" t="s">
        <v>13876</v>
      </c>
      <c r="BC1011" t="s">
        <v>13876</v>
      </c>
      <c r="BD1011" t="s">
        <v>13876</v>
      </c>
      <c r="BE1011" t="s">
        <v>13876</v>
      </c>
      <c r="BF1011" t="s">
        <v>13876</v>
      </c>
      <c r="BG1011" t="s">
        <v>13876</v>
      </c>
      <c r="BH1011" t="s">
        <v>13876</v>
      </c>
      <c r="BI1011" t="s">
        <v>13876</v>
      </c>
      <c r="BJ1011" t="s">
        <v>13876</v>
      </c>
      <c r="BK1011" t="s">
        <v>13876</v>
      </c>
      <c r="BL1011" t="s">
        <v>13876</v>
      </c>
      <c r="BM1011" t="s">
        <v>13876</v>
      </c>
      <c r="BN1011" t="s">
        <v>13876</v>
      </c>
      <c r="BO1011" t="s">
        <v>13876</v>
      </c>
      <c r="BP1011" t="s">
        <v>13876</v>
      </c>
      <c r="BQ1011" t="s">
        <v>13876</v>
      </c>
      <c r="BR1011" t="s">
        <v>13876</v>
      </c>
      <c r="BS1011" t="s">
        <v>13876</v>
      </c>
      <c r="BT1011" t="s">
        <v>13876</v>
      </c>
      <c r="BU1011" t="s">
        <v>13876</v>
      </c>
      <c r="BV1011" t="s">
        <v>13876</v>
      </c>
      <c r="BW1011" t="s">
        <v>13876</v>
      </c>
      <c r="BX1011" t="s">
        <v>13876</v>
      </c>
      <c r="BY1011" t="s">
        <v>13876</v>
      </c>
      <c r="BZ1011" t="s">
        <v>13876</v>
      </c>
      <c r="CA1011" t="s">
        <v>13876</v>
      </c>
      <c r="CB1011" t="s">
        <v>13876</v>
      </c>
      <c r="CC1011" t="s">
        <v>13876</v>
      </c>
      <c r="CD1011" t="s">
        <v>13876</v>
      </c>
      <c r="CE1011" t="s">
        <v>13876</v>
      </c>
      <c r="CF1011" t="s">
        <v>13876</v>
      </c>
      <c r="CG1011" t="s">
        <v>13876</v>
      </c>
      <c r="CH1011" t="s">
        <v>13876</v>
      </c>
      <c r="CI1011" t="s">
        <v>13876</v>
      </c>
      <c r="CJ1011" t="s">
        <v>13876</v>
      </c>
      <c r="CK1011" t="s">
        <v>13876</v>
      </c>
      <c r="CL1011" t="s">
        <v>13876</v>
      </c>
      <c r="CM1011" t="s">
        <v>13876</v>
      </c>
      <c r="CN1011" t="s">
        <v>13876</v>
      </c>
      <c r="CO1011" t="s">
        <v>13876</v>
      </c>
      <c r="CP1011" t="s">
        <v>13876</v>
      </c>
      <c r="CQ1011" t="s">
        <v>13876</v>
      </c>
      <c r="CR1011" t="s">
        <v>13876</v>
      </c>
      <c r="CS1011" t="s">
        <v>13876</v>
      </c>
      <c r="CT1011" t="s">
        <v>13876</v>
      </c>
    </row>
    <row r="1012" spans="1:98" hidden="1">
      <c r="A1012" s="1088"/>
      <c r="B1012" s="554" t="s">
        <v>7381</v>
      </c>
      <c r="C1012" s="554" t="s">
        <v>7382</v>
      </c>
      <c r="D1012" s="554" t="s">
        <v>7383</v>
      </c>
      <c r="E1012" s="336" t="s">
        <v>368</v>
      </c>
      <c r="F1012" s="336" t="s">
        <v>14285</v>
      </c>
      <c r="G1012" s="336">
        <v>2911400287</v>
      </c>
      <c r="H1012" s="554" t="s">
        <v>7390</v>
      </c>
      <c r="I1012" s="336" t="s">
        <v>116</v>
      </c>
      <c r="J1012" s="336" t="s">
        <v>13659</v>
      </c>
      <c r="K1012" s="336" t="s">
        <v>13546</v>
      </c>
      <c r="L1012" s="336" t="s">
        <v>13658</v>
      </c>
      <c r="M1012" s="336"/>
      <c r="N1012" s="336"/>
      <c r="O1012" s="632"/>
      <c r="P1012" s="632"/>
      <c r="Q1012" s="632"/>
      <c r="R1012" s="336"/>
      <c r="S1012" s="336"/>
      <c r="T1012" s="336" t="s">
        <v>16077</v>
      </c>
      <c r="U1012" s="620"/>
      <c r="V1012" s="1088"/>
      <c r="W1012" s="551" t="s">
        <v>13876</v>
      </c>
      <c r="X1012" s="551" t="s">
        <v>13876</v>
      </c>
      <c r="Y1012" s="551" t="s">
        <v>13876</v>
      </c>
      <c r="Z1012" s="551" t="s">
        <v>13876</v>
      </c>
      <c r="AA1012" s="551" t="s">
        <v>13876</v>
      </c>
      <c r="AB1012" s="551" t="s">
        <v>13876</v>
      </c>
      <c r="AC1012" s="551" t="s">
        <v>13876</v>
      </c>
      <c r="AD1012" s="552" t="s">
        <v>13876</v>
      </c>
      <c r="AE1012" s="623">
        <v>0</v>
      </c>
      <c r="AF1012" t="s">
        <v>7380</v>
      </c>
      <c r="AG1012" t="s">
        <v>7386</v>
      </c>
      <c r="AH1012" t="s">
        <v>7389</v>
      </c>
      <c r="AQ1012" t="s">
        <v>13876</v>
      </c>
      <c r="AR1012" t="s">
        <v>13876</v>
      </c>
      <c r="AS1012" t="s">
        <v>13876</v>
      </c>
      <c r="AT1012" t="s">
        <v>13876</v>
      </c>
      <c r="AU1012" t="s">
        <v>13876</v>
      </c>
      <c r="AV1012" t="s">
        <v>13876</v>
      </c>
      <c r="AW1012" t="s">
        <v>13876</v>
      </c>
      <c r="AX1012" t="s">
        <v>13876</v>
      </c>
      <c r="AY1012" t="s">
        <v>13876</v>
      </c>
      <c r="AZ1012" t="s">
        <v>13876</v>
      </c>
      <c r="BA1012" t="s">
        <v>13876</v>
      </c>
      <c r="BB1012" t="s">
        <v>13876</v>
      </c>
      <c r="BC1012" t="s">
        <v>13876</v>
      </c>
      <c r="BD1012" t="s">
        <v>13876</v>
      </c>
      <c r="BE1012" t="s">
        <v>13876</v>
      </c>
      <c r="BF1012" t="s">
        <v>13876</v>
      </c>
      <c r="BG1012" t="s">
        <v>13876</v>
      </c>
      <c r="BH1012" t="s">
        <v>13876</v>
      </c>
      <c r="BI1012" t="s">
        <v>13876</v>
      </c>
      <c r="BJ1012" t="s">
        <v>13876</v>
      </c>
      <c r="BK1012" t="s">
        <v>13876</v>
      </c>
      <c r="BL1012" t="s">
        <v>13876</v>
      </c>
      <c r="BM1012" t="s">
        <v>13876</v>
      </c>
      <c r="BN1012" t="s">
        <v>13876</v>
      </c>
      <c r="BO1012" t="s">
        <v>13876</v>
      </c>
      <c r="BP1012" t="s">
        <v>13876</v>
      </c>
      <c r="BQ1012" t="s">
        <v>13876</v>
      </c>
      <c r="BR1012" t="s">
        <v>13876</v>
      </c>
      <c r="BS1012" t="s">
        <v>13876</v>
      </c>
      <c r="BT1012" t="s">
        <v>13876</v>
      </c>
      <c r="BU1012" t="s">
        <v>13876</v>
      </c>
      <c r="BV1012" t="s">
        <v>13876</v>
      </c>
      <c r="BW1012" t="s">
        <v>13876</v>
      </c>
      <c r="BX1012" t="s">
        <v>13876</v>
      </c>
      <c r="BY1012" t="s">
        <v>13876</v>
      </c>
      <c r="BZ1012" t="s">
        <v>13876</v>
      </c>
      <c r="CA1012" t="s">
        <v>13876</v>
      </c>
      <c r="CB1012" t="s">
        <v>13876</v>
      </c>
      <c r="CC1012" t="s">
        <v>13876</v>
      </c>
      <c r="CD1012" t="s">
        <v>13876</v>
      </c>
      <c r="CE1012" t="s">
        <v>13876</v>
      </c>
      <c r="CF1012" t="s">
        <v>13876</v>
      </c>
      <c r="CG1012" t="s">
        <v>13876</v>
      </c>
      <c r="CH1012" t="s">
        <v>13876</v>
      </c>
      <c r="CI1012" t="s">
        <v>13876</v>
      </c>
      <c r="CJ1012" t="s">
        <v>13876</v>
      </c>
      <c r="CK1012" t="s">
        <v>13876</v>
      </c>
      <c r="CL1012" t="s">
        <v>13876</v>
      </c>
      <c r="CM1012" t="s">
        <v>13876</v>
      </c>
      <c r="CN1012" t="s">
        <v>13876</v>
      </c>
      <c r="CO1012" t="s">
        <v>13876</v>
      </c>
      <c r="CP1012" t="s">
        <v>13876</v>
      </c>
      <c r="CQ1012" t="s">
        <v>13876</v>
      </c>
      <c r="CR1012" t="s">
        <v>13876</v>
      </c>
      <c r="CS1012" t="s">
        <v>13876</v>
      </c>
      <c r="CT1012" t="s">
        <v>13876</v>
      </c>
    </row>
    <row r="1013" spans="1:98" hidden="1">
      <c r="A1013" s="1088"/>
      <c r="B1013" s="554" t="s">
        <v>7381</v>
      </c>
      <c r="C1013" s="554" t="s">
        <v>7382</v>
      </c>
      <c r="D1013" s="554" t="s">
        <v>7383</v>
      </c>
      <c r="E1013" s="336" t="s">
        <v>368</v>
      </c>
      <c r="F1013" s="336" t="s">
        <v>14285</v>
      </c>
      <c r="G1013" s="336">
        <v>2911400287</v>
      </c>
      <c r="H1013" s="554" t="s">
        <v>7390</v>
      </c>
      <c r="I1013" s="336" t="s">
        <v>115</v>
      </c>
      <c r="J1013" s="336" t="s">
        <v>13659</v>
      </c>
      <c r="K1013" s="336" t="s">
        <v>13546</v>
      </c>
      <c r="L1013" s="336" t="s">
        <v>13658</v>
      </c>
      <c r="M1013" s="336"/>
      <c r="N1013" s="336"/>
      <c r="O1013" s="632"/>
      <c r="P1013" s="632"/>
      <c r="Q1013" s="632"/>
      <c r="R1013" s="336"/>
      <c r="S1013" s="336"/>
      <c r="T1013" s="336" t="s">
        <v>16078</v>
      </c>
      <c r="U1013" s="609"/>
      <c r="V1013" s="1088"/>
      <c r="W1013" s="551" t="s">
        <v>13876</v>
      </c>
      <c r="X1013" s="551" t="s">
        <v>13876</v>
      </c>
      <c r="Y1013" s="551" t="s">
        <v>13876</v>
      </c>
      <c r="Z1013" s="551" t="s">
        <v>13876</v>
      </c>
      <c r="AA1013" s="551" t="s">
        <v>13876</v>
      </c>
      <c r="AB1013" s="551" t="s">
        <v>13876</v>
      </c>
      <c r="AC1013" s="551" t="s">
        <v>13876</v>
      </c>
      <c r="AD1013" s="552" t="s">
        <v>13876</v>
      </c>
      <c r="AE1013" s="623">
        <v>0</v>
      </c>
      <c r="AF1013" t="s">
        <v>7380</v>
      </c>
      <c r="AG1013" t="s">
        <v>7386</v>
      </c>
      <c r="AH1013" t="s">
        <v>7389</v>
      </c>
      <c r="AQ1013" t="s">
        <v>13876</v>
      </c>
      <c r="AR1013" t="s">
        <v>13876</v>
      </c>
      <c r="AS1013" t="s">
        <v>13876</v>
      </c>
      <c r="AT1013" t="s">
        <v>13876</v>
      </c>
      <c r="AU1013" t="s">
        <v>13876</v>
      </c>
      <c r="AV1013" t="s">
        <v>13876</v>
      </c>
      <c r="AW1013" t="s">
        <v>13876</v>
      </c>
      <c r="AX1013" t="s">
        <v>13876</v>
      </c>
      <c r="AY1013" t="s">
        <v>13876</v>
      </c>
      <c r="AZ1013" t="s">
        <v>13876</v>
      </c>
      <c r="BA1013" t="s">
        <v>13876</v>
      </c>
      <c r="BB1013" t="s">
        <v>13876</v>
      </c>
      <c r="BC1013" t="s">
        <v>13876</v>
      </c>
      <c r="BD1013" t="s">
        <v>13876</v>
      </c>
      <c r="BE1013" t="s">
        <v>13876</v>
      </c>
      <c r="BF1013" t="s">
        <v>13876</v>
      </c>
      <c r="BG1013" t="s">
        <v>13876</v>
      </c>
      <c r="BH1013" t="s">
        <v>13876</v>
      </c>
      <c r="BI1013" t="s">
        <v>13876</v>
      </c>
      <c r="BJ1013" t="s">
        <v>13876</v>
      </c>
      <c r="BK1013" t="s">
        <v>13876</v>
      </c>
      <c r="BL1013" t="s">
        <v>13876</v>
      </c>
      <c r="BM1013" t="s">
        <v>13876</v>
      </c>
      <c r="BN1013" t="s">
        <v>13876</v>
      </c>
      <c r="BO1013" t="s">
        <v>13876</v>
      </c>
      <c r="BP1013" t="s">
        <v>13876</v>
      </c>
      <c r="BQ1013" t="s">
        <v>13876</v>
      </c>
      <c r="BR1013" t="s">
        <v>13876</v>
      </c>
      <c r="BS1013" t="s">
        <v>13876</v>
      </c>
      <c r="BT1013" t="s">
        <v>13876</v>
      </c>
      <c r="BU1013" t="s">
        <v>13876</v>
      </c>
      <c r="BV1013" t="s">
        <v>13876</v>
      </c>
      <c r="BW1013" t="s">
        <v>13876</v>
      </c>
      <c r="BX1013" t="s">
        <v>13876</v>
      </c>
      <c r="BY1013" t="s">
        <v>13876</v>
      </c>
      <c r="BZ1013" t="s">
        <v>13876</v>
      </c>
      <c r="CA1013" t="s">
        <v>13876</v>
      </c>
      <c r="CB1013" t="s">
        <v>13876</v>
      </c>
      <c r="CC1013" t="s">
        <v>13876</v>
      </c>
      <c r="CD1013" t="s">
        <v>13876</v>
      </c>
      <c r="CE1013" t="s">
        <v>13876</v>
      </c>
      <c r="CF1013" t="s">
        <v>13876</v>
      </c>
      <c r="CG1013" t="s">
        <v>13876</v>
      </c>
      <c r="CH1013" t="s">
        <v>13876</v>
      </c>
      <c r="CI1013" t="s">
        <v>13876</v>
      </c>
      <c r="CJ1013" t="s">
        <v>13876</v>
      </c>
      <c r="CK1013" t="s">
        <v>13876</v>
      </c>
      <c r="CL1013" t="s">
        <v>13876</v>
      </c>
      <c r="CM1013" t="s">
        <v>13876</v>
      </c>
      <c r="CN1013" t="s">
        <v>13876</v>
      </c>
      <c r="CO1013" t="s">
        <v>13876</v>
      </c>
      <c r="CP1013" t="s">
        <v>13876</v>
      </c>
      <c r="CQ1013" t="s">
        <v>13876</v>
      </c>
      <c r="CR1013" t="s">
        <v>13876</v>
      </c>
      <c r="CS1013" t="s">
        <v>13876</v>
      </c>
      <c r="CT1013" t="s">
        <v>13876</v>
      </c>
    </row>
    <row r="1014" spans="1:98" hidden="1">
      <c r="A1014" s="632"/>
      <c r="B1014" s="555"/>
      <c r="C1014" s="554"/>
      <c r="D1014" s="554"/>
      <c r="E1014" s="336"/>
      <c r="F1014" s="336"/>
      <c r="G1014" s="336"/>
      <c r="H1014" s="554"/>
      <c r="I1014" s="336"/>
      <c r="J1014" s="336"/>
      <c r="K1014" s="336"/>
      <c r="L1014" s="336"/>
      <c r="M1014" s="336"/>
      <c r="N1014" s="336"/>
      <c r="O1014" s="632"/>
      <c r="P1014" s="632"/>
      <c r="Q1014" s="632"/>
      <c r="R1014" s="336"/>
      <c r="S1014" s="336"/>
      <c r="T1014" s="336" t="s">
        <v>13876</v>
      </c>
      <c r="U1014" s="336"/>
      <c r="V1014" s="632"/>
      <c r="W1014" s="551"/>
      <c r="X1014" s="551"/>
      <c r="Y1014" s="551"/>
      <c r="Z1014" s="551"/>
      <c r="AA1014" s="551">
        <v>0</v>
      </c>
      <c r="AB1014" s="551">
        <v>0</v>
      </c>
      <c r="AC1014" s="551">
        <v>0</v>
      </c>
      <c r="AD1014" s="552"/>
      <c r="AE1014" s="623">
        <v>0</v>
      </c>
      <c r="AQ1014" t="s">
        <v>13876</v>
      </c>
      <c r="AR1014" t="s">
        <v>13876</v>
      </c>
      <c r="AS1014" t="s">
        <v>13876</v>
      </c>
      <c r="AT1014" t="s">
        <v>13876</v>
      </c>
      <c r="AU1014" t="s">
        <v>13876</v>
      </c>
      <c r="AV1014" t="s">
        <v>13876</v>
      </c>
      <c r="AW1014" t="s">
        <v>13876</v>
      </c>
      <c r="AX1014" t="s">
        <v>13876</v>
      </c>
      <c r="AY1014" t="s">
        <v>13876</v>
      </c>
      <c r="AZ1014" t="s">
        <v>13876</v>
      </c>
      <c r="BA1014" t="s">
        <v>13876</v>
      </c>
      <c r="BB1014" t="s">
        <v>13876</v>
      </c>
      <c r="BC1014" t="s">
        <v>13876</v>
      </c>
      <c r="BD1014" t="s">
        <v>13876</v>
      </c>
      <c r="BE1014" t="s">
        <v>13876</v>
      </c>
      <c r="BF1014" t="s">
        <v>13876</v>
      </c>
      <c r="BG1014" t="s">
        <v>13876</v>
      </c>
      <c r="BH1014" t="s">
        <v>13876</v>
      </c>
      <c r="BI1014" t="s">
        <v>13876</v>
      </c>
      <c r="BJ1014" t="s">
        <v>13876</v>
      </c>
      <c r="BK1014" t="s">
        <v>13876</v>
      </c>
      <c r="BL1014" t="s">
        <v>13876</v>
      </c>
      <c r="BM1014" t="s">
        <v>13876</v>
      </c>
      <c r="BN1014" t="s">
        <v>13876</v>
      </c>
      <c r="BO1014" t="s">
        <v>13876</v>
      </c>
      <c r="BP1014" t="s">
        <v>13876</v>
      </c>
      <c r="BQ1014" t="s">
        <v>13876</v>
      </c>
      <c r="BR1014" t="s">
        <v>13876</v>
      </c>
      <c r="BS1014" t="s">
        <v>13876</v>
      </c>
      <c r="BT1014" t="s">
        <v>13876</v>
      </c>
      <c r="BU1014" t="s">
        <v>13876</v>
      </c>
      <c r="BV1014" t="s">
        <v>13876</v>
      </c>
      <c r="BW1014" t="s">
        <v>13876</v>
      </c>
      <c r="BX1014" t="s">
        <v>13876</v>
      </c>
      <c r="BY1014" t="s">
        <v>13876</v>
      </c>
      <c r="BZ1014" t="s">
        <v>13876</v>
      </c>
      <c r="CA1014" t="s">
        <v>13876</v>
      </c>
      <c r="CB1014" t="s">
        <v>13876</v>
      </c>
      <c r="CC1014" t="s">
        <v>13876</v>
      </c>
      <c r="CD1014" t="s">
        <v>13876</v>
      </c>
      <c r="CE1014" t="s">
        <v>13876</v>
      </c>
      <c r="CF1014" t="s">
        <v>13876</v>
      </c>
      <c r="CG1014" t="s">
        <v>13876</v>
      </c>
      <c r="CH1014" t="s">
        <v>13876</v>
      </c>
      <c r="CI1014" t="s">
        <v>13876</v>
      </c>
      <c r="CJ1014" t="s">
        <v>13876</v>
      </c>
      <c r="CK1014" t="s">
        <v>13876</v>
      </c>
      <c r="CL1014" t="s">
        <v>13876</v>
      </c>
      <c r="CM1014" t="s">
        <v>13876</v>
      </c>
      <c r="CN1014" t="s">
        <v>13876</v>
      </c>
      <c r="CO1014" t="s">
        <v>13876</v>
      </c>
      <c r="CP1014" t="s">
        <v>13876</v>
      </c>
      <c r="CQ1014" t="s">
        <v>13876</v>
      </c>
      <c r="CR1014" t="s">
        <v>13876</v>
      </c>
      <c r="CS1014" t="s">
        <v>13876</v>
      </c>
      <c r="CT1014" t="s">
        <v>13876</v>
      </c>
    </row>
    <row r="1015" spans="1:98" hidden="1">
      <c r="A1015" s="1088">
        <v>225</v>
      </c>
      <c r="B1015" s="554" t="s">
        <v>1727</v>
      </c>
      <c r="C1015" s="554" t="s">
        <v>1728</v>
      </c>
      <c r="D1015" s="554" t="s">
        <v>1729</v>
      </c>
      <c r="E1015" s="336" t="s">
        <v>368</v>
      </c>
      <c r="F1015" s="336" t="s">
        <v>1731</v>
      </c>
      <c r="G1015" s="336">
        <v>2910102157</v>
      </c>
      <c r="H1015" s="554" t="s">
        <v>1733</v>
      </c>
      <c r="I1015" s="336" t="s">
        <v>113</v>
      </c>
      <c r="J1015" s="336" t="s">
        <v>13659</v>
      </c>
      <c r="K1015" s="336" t="s">
        <v>13547</v>
      </c>
      <c r="L1015" s="336" t="s">
        <v>13658</v>
      </c>
      <c r="M1015" s="336" t="s">
        <v>13658</v>
      </c>
      <c r="N1015" s="336"/>
      <c r="O1015" s="632"/>
      <c r="P1015" s="632"/>
      <c r="Q1015" s="632"/>
      <c r="R1015" s="336"/>
      <c r="S1015" s="336"/>
      <c r="T1015" s="336" t="s">
        <v>16079</v>
      </c>
      <c r="U1015" s="625"/>
      <c r="V1015" s="1088"/>
      <c r="W1015" s="551" t="s">
        <v>13876</v>
      </c>
      <c r="X1015" s="551" t="s">
        <v>13876</v>
      </c>
      <c r="Y1015" s="551" t="s">
        <v>13876</v>
      </c>
      <c r="Z1015" s="551" t="s">
        <v>13876</v>
      </c>
      <c r="AA1015" s="551" t="s">
        <v>13876</v>
      </c>
      <c r="AB1015" s="551" t="s">
        <v>13876</v>
      </c>
      <c r="AC1015" s="551" t="s">
        <v>13876</v>
      </c>
      <c r="AD1015" s="552" t="s">
        <v>13876</v>
      </c>
      <c r="AE1015" s="623">
        <v>0</v>
      </c>
      <c r="AF1015" t="s">
        <v>1726</v>
      </c>
      <c r="AG1015" t="s">
        <v>1730</v>
      </c>
      <c r="AH1015" t="s">
        <v>1732</v>
      </c>
      <c r="AQ1015" t="s">
        <v>13876</v>
      </c>
      <c r="AR1015" t="s">
        <v>13876</v>
      </c>
      <c r="AS1015" t="s">
        <v>13876</v>
      </c>
      <c r="AT1015" t="s">
        <v>13876</v>
      </c>
      <c r="AU1015" t="s">
        <v>13876</v>
      </c>
      <c r="AV1015" t="s">
        <v>13876</v>
      </c>
      <c r="AW1015" t="s">
        <v>13876</v>
      </c>
      <c r="AX1015" t="s">
        <v>13876</v>
      </c>
      <c r="AY1015" t="s">
        <v>13876</v>
      </c>
      <c r="AZ1015" t="s">
        <v>13876</v>
      </c>
      <c r="BA1015" t="s">
        <v>13876</v>
      </c>
      <c r="BB1015" t="s">
        <v>13876</v>
      </c>
      <c r="BC1015" t="s">
        <v>13876</v>
      </c>
      <c r="BD1015" t="s">
        <v>13876</v>
      </c>
      <c r="BE1015" t="s">
        <v>13876</v>
      </c>
      <c r="BF1015" t="s">
        <v>13876</v>
      </c>
      <c r="BG1015" t="s">
        <v>13876</v>
      </c>
      <c r="BH1015" t="s">
        <v>13876</v>
      </c>
      <c r="BI1015" t="s">
        <v>13876</v>
      </c>
      <c r="BJ1015" t="s">
        <v>13876</v>
      </c>
      <c r="BK1015" t="s">
        <v>13876</v>
      </c>
      <c r="BL1015" t="s">
        <v>13876</v>
      </c>
      <c r="BM1015" t="s">
        <v>13876</v>
      </c>
      <c r="BN1015" t="s">
        <v>13876</v>
      </c>
      <c r="BO1015" t="s">
        <v>13876</v>
      </c>
      <c r="BP1015" t="s">
        <v>13876</v>
      </c>
      <c r="BQ1015" t="s">
        <v>13876</v>
      </c>
      <c r="BR1015" t="s">
        <v>13876</v>
      </c>
      <c r="BS1015" t="s">
        <v>13876</v>
      </c>
      <c r="BT1015" t="s">
        <v>13876</v>
      </c>
      <c r="BU1015" t="s">
        <v>13876</v>
      </c>
      <c r="BV1015" t="s">
        <v>13876</v>
      </c>
      <c r="BW1015" t="s">
        <v>13876</v>
      </c>
      <c r="BX1015" t="s">
        <v>13876</v>
      </c>
      <c r="BY1015" t="s">
        <v>13876</v>
      </c>
      <c r="BZ1015" t="s">
        <v>13876</v>
      </c>
      <c r="CA1015" t="s">
        <v>13876</v>
      </c>
      <c r="CB1015" t="s">
        <v>13876</v>
      </c>
      <c r="CC1015" t="s">
        <v>13876</v>
      </c>
      <c r="CD1015" t="s">
        <v>13876</v>
      </c>
      <c r="CE1015" t="s">
        <v>13876</v>
      </c>
      <c r="CF1015" t="s">
        <v>13876</v>
      </c>
      <c r="CG1015" t="s">
        <v>13876</v>
      </c>
      <c r="CH1015" t="s">
        <v>13876</v>
      </c>
      <c r="CI1015" t="s">
        <v>13876</v>
      </c>
      <c r="CJ1015" t="s">
        <v>13876</v>
      </c>
      <c r="CK1015" t="s">
        <v>13876</v>
      </c>
      <c r="CL1015" t="s">
        <v>13876</v>
      </c>
      <c r="CM1015" t="s">
        <v>13876</v>
      </c>
      <c r="CN1015" t="s">
        <v>13876</v>
      </c>
      <c r="CO1015" t="s">
        <v>13876</v>
      </c>
      <c r="CP1015" t="s">
        <v>13876</v>
      </c>
      <c r="CQ1015" t="s">
        <v>13876</v>
      </c>
      <c r="CR1015" t="s">
        <v>13876</v>
      </c>
      <c r="CS1015" t="s">
        <v>13876</v>
      </c>
      <c r="CT1015" t="s">
        <v>13876</v>
      </c>
    </row>
    <row r="1016" spans="1:98" hidden="1">
      <c r="A1016" s="1088"/>
      <c r="B1016" s="554" t="s">
        <v>1727</v>
      </c>
      <c r="C1016" s="554" t="s">
        <v>1728</v>
      </c>
      <c r="D1016" s="554" t="s">
        <v>1729</v>
      </c>
      <c r="E1016" s="336" t="s">
        <v>368</v>
      </c>
      <c r="F1016" s="336" t="s">
        <v>1731</v>
      </c>
      <c r="G1016" s="336">
        <v>2910102157</v>
      </c>
      <c r="H1016" s="554" t="s">
        <v>1733</v>
      </c>
      <c r="I1016" s="336" t="s">
        <v>114</v>
      </c>
      <c r="J1016" s="336" t="s">
        <v>13659</v>
      </c>
      <c r="K1016" s="336" t="s">
        <v>13547</v>
      </c>
      <c r="L1016" s="336" t="s">
        <v>13658</v>
      </c>
      <c r="M1016" s="336" t="s">
        <v>13658</v>
      </c>
      <c r="N1016" s="336"/>
      <c r="O1016" s="632"/>
      <c r="P1016" s="632"/>
      <c r="Q1016" s="632"/>
      <c r="R1016" s="336"/>
      <c r="S1016" s="336"/>
      <c r="T1016" s="336" t="s">
        <v>16080</v>
      </c>
      <c r="U1016" s="620"/>
      <c r="V1016" s="1088"/>
      <c r="W1016" s="551" t="s">
        <v>13876</v>
      </c>
      <c r="X1016" s="551" t="s">
        <v>13876</v>
      </c>
      <c r="Y1016" s="551" t="s">
        <v>13876</v>
      </c>
      <c r="Z1016" s="551" t="s">
        <v>13876</v>
      </c>
      <c r="AA1016" s="551" t="s">
        <v>13876</v>
      </c>
      <c r="AB1016" s="551" t="s">
        <v>13876</v>
      </c>
      <c r="AC1016" s="551" t="s">
        <v>13876</v>
      </c>
      <c r="AD1016" s="552" t="s">
        <v>13876</v>
      </c>
      <c r="AE1016" s="623">
        <v>0</v>
      </c>
      <c r="AF1016" t="s">
        <v>1726</v>
      </c>
      <c r="AG1016" t="s">
        <v>1730</v>
      </c>
      <c r="AH1016" t="s">
        <v>1732</v>
      </c>
      <c r="AQ1016" t="s">
        <v>13876</v>
      </c>
      <c r="AR1016" t="s">
        <v>13876</v>
      </c>
      <c r="AS1016" t="s">
        <v>13876</v>
      </c>
      <c r="AT1016" t="s">
        <v>13876</v>
      </c>
      <c r="AU1016" t="s">
        <v>13876</v>
      </c>
      <c r="AV1016" t="s">
        <v>13876</v>
      </c>
      <c r="AW1016" t="s">
        <v>13876</v>
      </c>
      <c r="AX1016" t="s">
        <v>13876</v>
      </c>
      <c r="AY1016" t="s">
        <v>13876</v>
      </c>
      <c r="AZ1016" t="s">
        <v>13876</v>
      </c>
      <c r="BA1016" t="s">
        <v>13876</v>
      </c>
      <c r="BB1016" t="s">
        <v>13876</v>
      </c>
      <c r="BC1016" t="s">
        <v>13876</v>
      </c>
      <c r="BD1016" t="s">
        <v>13876</v>
      </c>
      <c r="BE1016" t="s">
        <v>13876</v>
      </c>
      <c r="BF1016" t="s">
        <v>13876</v>
      </c>
      <c r="BG1016" t="s">
        <v>13876</v>
      </c>
      <c r="BH1016" t="s">
        <v>13876</v>
      </c>
      <c r="BI1016" t="s">
        <v>13876</v>
      </c>
      <c r="BJ1016" t="s">
        <v>13876</v>
      </c>
      <c r="BK1016" t="s">
        <v>13876</v>
      </c>
      <c r="BL1016" t="s">
        <v>13876</v>
      </c>
      <c r="BM1016" t="s">
        <v>13876</v>
      </c>
      <c r="BN1016" t="s">
        <v>13876</v>
      </c>
      <c r="BO1016" t="s">
        <v>13876</v>
      </c>
      <c r="BP1016" t="s">
        <v>13876</v>
      </c>
      <c r="BQ1016" t="s">
        <v>13876</v>
      </c>
      <c r="BR1016" t="s">
        <v>13876</v>
      </c>
      <c r="BS1016" t="s">
        <v>13876</v>
      </c>
      <c r="BT1016" t="s">
        <v>13876</v>
      </c>
      <c r="BU1016" t="s">
        <v>13876</v>
      </c>
      <c r="BV1016" t="s">
        <v>13876</v>
      </c>
      <c r="BW1016" t="s">
        <v>13876</v>
      </c>
      <c r="BX1016" t="s">
        <v>13876</v>
      </c>
      <c r="BY1016" t="s">
        <v>13876</v>
      </c>
      <c r="BZ1016" t="s">
        <v>13876</v>
      </c>
      <c r="CA1016" t="s">
        <v>13876</v>
      </c>
      <c r="CB1016" t="s">
        <v>13876</v>
      </c>
      <c r="CC1016" t="s">
        <v>13876</v>
      </c>
      <c r="CD1016" t="s">
        <v>13876</v>
      </c>
      <c r="CE1016" t="s">
        <v>13876</v>
      </c>
      <c r="CF1016" t="s">
        <v>13876</v>
      </c>
      <c r="CG1016" t="s">
        <v>13876</v>
      </c>
      <c r="CH1016" t="s">
        <v>13876</v>
      </c>
      <c r="CI1016" t="s">
        <v>13876</v>
      </c>
      <c r="CJ1016" t="s">
        <v>13876</v>
      </c>
      <c r="CK1016" t="s">
        <v>13876</v>
      </c>
      <c r="CL1016" t="s">
        <v>13876</v>
      </c>
      <c r="CM1016" t="s">
        <v>13876</v>
      </c>
      <c r="CN1016" t="s">
        <v>13876</v>
      </c>
      <c r="CO1016" t="s">
        <v>13876</v>
      </c>
      <c r="CP1016" t="s">
        <v>13876</v>
      </c>
      <c r="CQ1016" t="s">
        <v>13876</v>
      </c>
      <c r="CR1016" t="s">
        <v>13876</v>
      </c>
      <c r="CS1016" t="s">
        <v>13876</v>
      </c>
      <c r="CT1016" t="s">
        <v>13876</v>
      </c>
    </row>
    <row r="1017" spans="1:98" hidden="1">
      <c r="A1017" s="1088"/>
      <c r="B1017" s="554" t="s">
        <v>1727</v>
      </c>
      <c r="C1017" s="554" t="s">
        <v>1728</v>
      </c>
      <c r="D1017" s="554" t="s">
        <v>1729</v>
      </c>
      <c r="E1017" s="336" t="s">
        <v>368</v>
      </c>
      <c r="F1017" s="336" t="s">
        <v>1731</v>
      </c>
      <c r="G1017" s="336">
        <v>2910102157</v>
      </c>
      <c r="H1017" s="554" t="s">
        <v>1733</v>
      </c>
      <c r="I1017" s="336" t="s">
        <v>115</v>
      </c>
      <c r="J1017" s="336" t="s">
        <v>13659</v>
      </c>
      <c r="K1017" s="336" t="s">
        <v>13547</v>
      </c>
      <c r="L1017" s="336" t="s">
        <v>13658</v>
      </c>
      <c r="M1017" s="336" t="s">
        <v>13658</v>
      </c>
      <c r="N1017" s="336"/>
      <c r="O1017" s="632"/>
      <c r="P1017" s="632"/>
      <c r="Q1017" s="632"/>
      <c r="R1017" s="336"/>
      <c r="S1017" s="336"/>
      <c r="T1017" s="336" t="s">
        <v>16081</v>
      </c>
      <c r="U1017" s="609"/>
      <c r="V1017" s="1088"/>
      <c r="W1017" s="551" t="s">
        <v>13876</v>
      </c>
      <c r="X1017" s="551" t="s">
        <v>13876</v>
      </c>
      <c r="Y1017" s="551" t="s">
        <v>13876</v>
      </c>
      <c r="Z1017" s="551" t="s">
        <v>13876</v>
      </c>
      <c r="AA1017" s="551" t="s">
        <v>13876</v>
      </c>
      <c r="AB1017" s="551" t="s">
        <v>13876</v>
      </c>
      <c r="AC1017" s="551" t="s">
        <v>13876</v>
      </c>
      <c r="AD1017" s="552" t="s">
        <v>13876</v>
      </c>
      <c r="AE1017" s="623">
        <v>0</v>
      </c>
      <c r="AF1017" t="s">
        <v>1726</v>
      </c>
      <c r="AG1017" t="s">
        <v>1730</v>
      </c>
      <c r="AH1017" t="s">
        <v>1732</v>
      </c>
      <c r="AQ1017" t="s">
        <v>13876</v>
      </c>
      <c r="AR1017" t="s">
        <v>13876</v>
      </c>
      <c r="AS1017" t="s">
        <v>13876</v>
      </c>
      <c r="AT1017" t="s">
        <v>13876</v>
      </c>
      <c r="AU1017" t="s">
        <v>13876</v>
      </c>
      <c r="AV1017" t="s">
        <v>13876</v>
      </c>
      <c r="AW1017" t="s">
        <v>13876</v>
      </c>
      <c r="AX1017" t="s">
        <v>13876</v>
      </c>
      <c r="AY1017" t="s">
        <v>13876</v>
      </c>
      <c r="AZ1017" t="s">
        <v>13876</v>
      </c>
      <c r="BA1017" t="s">
        <v>13876</v>
      </c>
      <c r="BB1017" t="s">
        <v>13876</v>
      </c>
      <c r="BC1017" t="s">
        <v>13876</v>
      </c>
      <c r="BD1017" t="s">
        <v>13876</v>
      </c>
      <c r="BE1017" t="s">
        <v>13876</v>
      </c>
      <c r="BF1017" t="s">
        <v>13876</v>
      </c>
      <c r="BG1017" t="s">
        <v>13876</v>
      </c>
      <c r="BH1017" t="s">
        <v>13876</v>
      </c>
      <c r="BI1017" t="s">
        <v>13876</v>
      </c>
      <c r="BJ1017" t="s">
        <v>13876</v>
      </c>
      <c r="BK1017" t="s">
        <v>13876</v>
      </c>
      <c r="BL1017" t="s">
        <v>13876</v>
      </c>
      <c r="BM1017" t="s">
        <v>13876</v>
      </c>
      <c r="BN1017" t="s">
        <v>13876</v>
      </c>
      <c r="BO1017" t="s">
        <v>13876</v>
      </c>
      <c r="BP1017" t="s">
        <v>13876</v>
      </c>
      <c r="BQ1017" t="s">
        <v>13876</v>
      </c>
      <c r="BR1017" t="s">
        <v>13876</v>
      </c>
      <c r="BS1017" t="s">
        <v>13876</v>
      </c>
      <c r="BT1017" t="s">
        <v>13876</v>
      </c>
      <c r="BU1017" t="s">
        <v>13876</v>
      </c>
      <c r="BV1017" t="s">
        <v>13876</v>
      </c>
      <c r="BW1017" t="s">
        <v>13876</v>
      </c>
      <c r="BX1017" t="s">
        <v>13876</v>
      </c>
      <c r="BY1017" t="s">
        <v>13876</v>
      </c>
      <c r="BZ1017" t="s">
        <v>13876</v>
      </c>
      <c r="CA1017" t="s">
        <v>13876</v>
      </c>
      <c r="CB1017" t="s">
        <v>13876</v>
      </c>
      <c r="CC1017" t="s">
        <v>13876</v>
      </c>
      <c r="CD1017" t="s">
        <v>13876</v>
      </c>
      <c r="CE1017" t="s">
        <v>13876</v>
      </c>
      <c r="CF1017" t="s">
        <v>13876</v>
      </c>
      <c r="CG1017" t="s">
        <v>13876</v>
      </c>
      <c r="CH1017" t="s">
        <v>13876</v>
      </c>
      <c r="CI1017" t="s">
        <v>13876</v>
      </c>
      <c r="CJ1017" t="s">
        <v>13876</v>
      </c>
      <c r="CK1017" t="s">
        <v>13876</v>
      </c>
      <c r="CL1017" t="s">
        <v>13876</v>
      </c>
      <c r="CM1017" t="s">
        <v>13876</v>
      </c>
      <c r="CN1017" t="s">
        <v>13876</v>
      </c>
      <c r="CO1017" t="s">
        <v>13876</v>
      </c>
      <c r="CP1017" t="s">
        <v>13876</v>
      </c>
      <c r="CQ1017" t="s">
        <v>13876</v>
      </c>
      <c r="CR1017" t="s">
        <v>13876</v>
      </c>
      <c r="CS1017" t="s">
        <v>13876</v>
      </c>
      <c r="CT1017" t="s">
        <v>13876</v>
      </c>
    </row>
    <row r="1018" spans="1:98" hidden="1">
      <c r="A1018" s="632"/>
      <c r="B1018" s="555"/>
      <c r="C1018" s="554"/>
      <c r="D1018" s="554"/>
      <c r="E1018" s="336"/>
      <c r="F1018" s="336"/>
      <c r="G1018" s="336"/>
      <c r="H1018" s="554"/>
      <c r="I1018" s="336"/>
      <c r="J1018" s="336"/>
      <c r="K1018" s="336"/>
      <c r="L1018" s="336"/>
      <c r="M1018" s="336"/>
      <c r="N1018" s="336"/>
      <c r="O1018" s="632"/>
      <c r="P1018" s="632"/>
      <c r="Q1018" s="632"/>
      <c r="R1018" s="336"/>
      <c r="S1018" s="336"/>
      <c r="T1018" s="336" t="s">
        <v>13876</v>
      </c>
      <c r="U1018" s="336"/>
      <c r="V1018" s="632"/>
      <c r="W1018" s="551"/>
      <c r="X1018" s="551"/>
      <c r="Y1018" s="551"/>
      <c r="Z1018" s="551"/>
      <c r="AA1018" s="551">
        <v>0</v>
      </c>
      <c r="AB1018" s="551">
        <v>0</v>
      </c>
      <c r="AC1018" s="551">
        <v>0</v>
      </c>
      <c r="AD1018" s="552"/>
      <c r="AE1018" s="623">
        <v>0</v>
      </c>
      <c r="AQ1018" t="s">
        <v>13876</v>
      </c>
      <c r="AR1018" t="s">
        <v>13876</v>
      </c>
      <c r="AS1018" t="s">
        <v>13876</v>
      </c>
      <c r="AT1018" t="s">
        <v>13876</v>
      </c>
      <c r="AU1018" t="s">
        <v>13876</v>
      </c>
      <c r="AV1018" t="s">
        <v>13876</v>
      </c>
      <c r="AW1018" t="s">
        <v>13876</v>
      </c>
      <c r="AX1018" t="s">
        <v>13876</v>
      </c>
      <c r="AY1018" t="s">
        <v>13876</v>
      </c>
      <c r="AZ1018" t="s">
        <v>13876</v>
      </c>
      <c r="BA1018" t="s">
        <v>13876</v>
      </c>
      <c r="BB1018" t="s">
        <v>13876</v>
      </c>
      <c r="BC1018" t="s">
        <v>13876</v>
      </c>
      <c r="BD1018" t="s">
        <v>13876</v>
      </c>
      <c r="BE1018" t="s">
        <v>13876</v>
      </c>
      <c r="BF1018" t="s">
        <v>13876</v>
      </c>
      <c r="BG1018" t="s">
        <v>13876</v>
      </c>
      <c r="BH1018" t="s">
        <v>13876</v>
      </c>
      <c r="BI1018" t="s">
        <v>13876</v>
      </c>
      <c r="BJ1018" t="s">
        <v>13876</v>
      </c>
      <c r="BK1018" t="s">
        <v>13876</v>
      </c>
      <c r="BL1018" t="s">
        <v>13876</v>
      </c>
      <c r="BM1018" t="s">
        <v>13876</v>
      </c>
      <c r="BN1018" t="s">
        <v>13876</v>
      </c>
      <c r="BO1018" t="s">
        <v>13876</v>
      </c>
      <c r="BP1018" t="s">
        <v>13876</v>
      </c>
      <c r="BQ1018" t="s">
        <v>13876</v>
      </c>
      <c r="BR1018" t="s">
        <v>13876</v>
      </c>
      <c r="BS1018" t="s">
        <v>13876</v>
      </c>
      <c r="BT1018" t="s">
        <v>13876</v>
      </c>
      <c r="BU1018" t="s">
        <v>13876</v>
      </c>
      <c r="BV1018" t="s">
        <v>13876</v>
      </c>
      <c r="BW1018" t="s">
        <v>13876</v>
      </c>
      <c r="BX1018" t="s">
        <v>13876</v>
      </c>
      <c r="BY1018" t="s">
        <v>13876</v>
      </c>
      <c r="BZ1018" t="s">
        <v>13876</v>
      </c>
      <c r="CA1018" t="s">
        <v>13876</v>
      </c>
      <c r="CB1018" t="s">
        <v>13876</v>
      </c>
      <c r="CC1018" t="s">
        <v>13876</v>
      </c>
      <c r="CD1018" t="s">
        <v>13876</v>
      </c>
      <c r="CE1018" t="s">
        <v>13876</v>
      </c>
      <c r="CF1018" t="s">
        <v>13876</v>
      </c>
      <c r="CG1018" t="s">
        <v>13876</v>
      </c>
      <c r="CH1018" t="s">
        <v>13876</v>
      </c>
      <c r="CI1018" t="s">
        <v>13876</v>
      </c>
      <c r="CJ1018" t="s">
        <v>13876</v>
      </c>
      <c r="CK1018" t="s">
        <v>13876</v>
      </c>
      <c r="CL1018" t="s">
        <v>13876</v>
      </c>
      <c r="CM1018" t="s">
        <v>13876</v>
      </c>
      <c r="CN1018" t="s">
        <v>13876</v>
      </c>
      <c r="CO1018" t="s">
        <v>13876</v>
      </c>
      <c r="CP1018" t="s">
        <v>13876</v>
      </c>
      <c r="CQ1018" t="s">
        <v>13876</v>
      </c>
      <c r="CR1018" t="s">
        <v>13876</v>
      </c>
      <c r="CS1018" t="s">
        <v>13876</v>
      </c>
      <c r="CT1018" t="s">
        <v>13876</v>
      </c>
    </row>
    <row r="1019" spans="1:98" hidden="1">
      <c r="A1019" s="1088">
        <v>226</v>
      </c>
      <c r="B1019" s="554" t="s">
        <v>3301</v>
      </c>
      <c r="C1019" s="554" t="s">
        <v>2969</v>
      </c>
      <c r="D1019" s="554" t="s">
        <v>3302</v>
      </c>
      <c r="E1019" s="336" t="s">
        <v>368</v>
      </c>
      <c r="F1019" s="336" t="s">
        <v>14286</v>
      </c>
      <c r="G1019" s="336">
        <v>2910200555</v>
      </c>
      <c r="H1019" s="554" t="s">
        <v>3308</v>
      </c>
      <c r="I1019" s="336" t="s">
        <v>113</v>
      </c>
      <c r="J1019" s="336" t="s">
        <v>13659</v>
      </c>
      <c r="K1019" s="336" t="s">
        <v>13547</v>
      </c>
      <c r="L1019" s="336" t="s">
        <v>13658</v>
      </c>
      <c r="M1019" s="336" t="s">
        <v>13658</v>
      </c>
      <c r="N1019" s="336"/>
      <c r="O1019" s="632"/>
      <c r="P1019" s="632"/>
      <c r="Q1019" s="632"/>
      <c r="R1019" s="336"/>
      <c r="S1019" s="336"/>
      <c r="T1019" s="336" t="s">
        <v>16082</v>
      </c>
      <c r="U1019" s="625"/>
      <c r="V1019" s="1088"/>
      <c r="W1019" s="551" t="s">
        <v>13876</v>
      </c>
      <c r="X1019" s="551" t="s">
        <v>13876</v>
      </c>
      <c r="Y1019" s="551" t="s">
        <v>13876</v>
      </c>
      <c r="Z1019" s="551" t="s">
        <v>13876</v>
      </c>
      <c r="AA1019" s="551" t="s">
        <v>13876</v>
      </c>
      <c r="AB1019" s="551" t="s">
        <v>13876</v>
      </c>
      <c r="AC1019" s="551" t="s">
        <v>13876</v>
      </c>
      <c r="AD1019" s="552" t="s">
        <v>13876</v>
      </c>
      <c r="AE1019" s="623">
        <v>0</v>
      </c>
      <c r="AF1019" t="s">
        <v>3300</v>
      </c>
      <c r="AG1019" t="s">
        <v>3305</v>
      </c>
      <c r="AH1019" t="s">
        <v>3307</v>
      </c>
      <c r="AJ1019" s="548" t="s">
        <v>13866</v>
      </c>
      <c r="AK1019" s="548" t="s">
        <v>14287</v>
      </c>
      <c r="AL1019" s="548" t="s">
        <v>13669</v>
      </c>
      <c r="AM1019" s="548" t="s">
        <v>14288</v>
      </c>
      <c r="AN1019" s="548" t="s">
        <v>14289</v>
      </c>
      <c r="AO1019" s="548" t="s">
        <v>14290</v>
      </c>
      <c r="AQ1019" t="s">
        <v>13876</v>
      </c>
      <c r="AR1019" t="s">
        <v>13876</v>
      </c>
      <c r="AS1019" t="s">
        <v>13876</v>
      </c>
      <c r="AT1019" t="s">
        <v>13876</v>
      </c>
      <c r="AU1019" t="s">
        <v>13876</v>
      </c>
      <c r="AV1019" t="s">
        <v>13876</v>
      </c>
      <c r="AW1019" t="s">
        <v>13876</v>
      </c>
      <c r="AX1019" t="s">
        <v>13876</v>
      </c>
      <c r="AY1019" t="s">
        <v>13876</v>
      </c>
      <c r="AZ1019" t="s">
        <v>13876</v>
      </c>
      <c r="BA1019" t="s">
        <v>13876</v>
      </c>
      <c r="BB1019" t="s">
        <v>13876</v>
      </c>
      <c r="BC1019" t="s">
        <v>13876</v>
      </c>
      <c r="BD1019" t="s">
        <v>13876</v>
      </c>
      <c r="BE1019" t="s">
        <v>13876</v>
      </c>
      <c r="BF1019" t="s">
        <v>13876</v>
      </c>
      <c r="BG1019" t="s">
        <v>13876</v>
      </c>
      <c r="BH1019" t="s">
        <v>13876</v>
      </c>
      <c r="BI1019" t="s">
        <v>13876</v>
      </c>
      <c r="BJ1019" t="s">
        <v>13876</v>
      </c>
      <c r="BK1019" t="s">
        <v>13876</v>
      </c>
      <c r="BL1019" t="s">
        <v>13876</v>
      </c>
      <c r="BM1019" t="s">
        <v>13876</v>
      </c>
      <c r="BN1019" t="s">
        <v>13876</v>
      </c>
      <c r="BO1019" t="s">
        <v>13876</v>
      </c>
      <c r="BP1019" t="s">
        <v>13876</v>
      </c>
      <c r="BQ1019" t="s">
        <v>13876</v>
      </c>
      <c r="BR1019" t="s">
        <v>13876</v>
      </c>
      <c r="BS1019" t="s">
        <v>13876</v>
      </c>
      <c r="BT1019" t="s">
        <v>13876</v>
      </c>
      <c r="BU1019" t="s">
        <v>13876</v>
      </c>
      <c r="BV1019" t="s">
        <v>13876</v>
      </c>
      <c r="BW1019" t="s">
        <v>13876</v>
      </c>
      <c r="BX1019" t="s">
        <v>13876</v>
      </c>
      <c r="BY1019" t="s">
        <v>13876</v>
      </c>
      <c r="BZ1019" t="s">
        <v>13876</v>
      </c>
      <c r="CA1019" t="s">
        <v>13876</v>
      </c>
      <c r="CB1019" t="s">
        <v>13876</v>
      </c>
      <c r="CC1019" t="s">
        <v>13876</v>
      </c>
      <c r="CD1019" t="s">
        <v>13876</v>
      </c>
      <c r="CE1019" t="s">
        <v>13876</v>
      </c>
      <c r="CF1019" t="s">
        <v>13876</v>
      </c>
      <c r="CG1019" t="s">
        <v>13876</v>
      </c>
      <c r="CH1019" t="s">
        <v>13876</v>
      </c>
      <c r="CI1019" t="s">
        <v>13876</v>
      </c>
      <c r="CJ1019" t="s">
        <v>13876</v>
      </c>
      <c r="CK1019" t="s">
        <v>13876</v>
      </c>
      <c r="CL1019" t="s">
        <v>13876</v>
      </c>
      <c r="CM1019" t="s">
        <v>13876</v>
      </c>
      <c r="CN1019" t="s">
        <v>13876</v>
      </c>
      <c r="CO1019" t="s">
        <v>13876</v>
      </c>
      <c r="CP1019" t="s">
        <v>13876</v>
      </c>
      <c r="CQ1019" t="s">
        <v>13876</v>
      </c>
      <c r="CR1019" t="s">
        <v>13876</v>
      </c>
      <c r="CS1019" t="s">
        <v>13876</v>
      </c>
      <c r="CT1019" t="s">
        <v>13876</v>
      </c>
    </row>
    <row r="1020" spans="1:98" hidden="1">
      <c r="A1020" s="1088"/>
      <c r="B1020" s="554" t="s">
        <v>3301</v>
      </c>
      <c r="C1020" s="554" t="s">
        <v>2969</v>
      </c>
      <c r="D1020" s="554" t="s">
        <v>3302</v>
      </c>
      <c r="E1020" s="336" t="s">
        <v>368</v>
      </c>
      <c r="F1020" s="336" t="s">
        <v>14286</v>
      </c>
      <c r="G1020" s="336">
        <v>2910200555</v>
      </c>
      <c r="H1020" s="554" t="s">
        <v>3308</v>
      </c>
      <c r="I1020" s="336" t="s">
        <v>114</v>
      </c>
      <c r="J1020" s="336" t="s">
        <v>13659</v>
      </c>
      <c r="K1020" s="336" t="s">
        <v>13547</v>
      </c>
      <c r="L1020" s="336" t="s">
        <v>13658</v>
      </c>
      <c r="M1020" s="336" t="s">
        <v>13658</v>
      </c>
      <c r="N1020" s="336"/>
      <c r="O1020" s="632"/>
      <c r="P1020" s="632"/>
      <c r="Q1020" s="632"/>
      <c r="R1020" s="336"/>
      <c r="S1020" s="336"/>
      <c r="T1020" s="336" t="s">
        <v>16083</v>
      </c>
      <c r="U1020" s="609"/>
      <c r="V1020" s="1088"/>
      <c r="W1020" s="551" t="s">
        <v>13876</v>
      </c>
      <c r="X1020" s="551" t="s">
        <v>13876</v>
      </c>
      <c r="Y1020" s="551" t="s">
        <v>13876</v>
      </c>
      <c r="Z1020" s="551" t="s">
        <v>13876</v>
      </c>
      <c r="AA1020" s="551" t="s">
        <v>13876</v>
      </c>
      <c r="AB1020" s="551" t="s">
        <v>13876</v>
      </c>
      <c r="AC1020" s="551" t="s">
        <v>13876</v>
      </c>
      <c r="AD1020" s="552" t="s">
        <v>13876</v>
      </c>
      <c r="AE1020" s="623">
        <v>0</v>
      </c>
      <c r="AF1020" t="s">
        <v>3300</v>
      </c>
      <c r="AG1020" t="s">
        <v>3305</v>
      </c>
      <c r="AH1020" t="s">
        <v>3307</v>
      </c>
      <c r="AJ1020" s="548" t="s">
        <v>13866</v>
      </c>
      <c r="AK1020" s="548" t="s">
        <v>14287</v>
      </c>
      <c r="AL1020" s="548" t="s">
        <v>13669</v>
      </c>
      <c r="AM1020" s="548" t="s">
        <v>14288</v>
      </c>
      <c r="AN1020" s="548" t="s">
        <v>14289</v>
      </c>
      <c r="AO1020" s="548" t="s">
        <v>14290</v>
      </c>
      <c r="AQ1020" t="s">
        <v>13876</v>
      </c>
      <c r="AR1020" t="s">
        <v>13876</v>
      </c>
      <c r="AS1020" t="s">
        <v>13876</v>
      </c>
      <c r="AT1020" t="s">
        <v>13876</v>
      </c>
      <c r="AU1020" t="s">
        <v>13876</v>
      </c>
      <c r="AV1020" t="s">
        <v>13876</v>
      </c>
      <c r="AW1020" t="s">
        <v>13876</v>
      </c>
      <c r="AX1020" t="s">
        <v>13876</v>
      </c>
      <c r="AY1020" t="s">
        <v>13876</v>
      </c>
      <c r="AZ1020" t="s">
        <v>13876</v>
      </c>
      <c r="BA1020" t="s">
        <v>13876</v>
      </c>
      <c r="BB1020" t="s">
        <v>13876</v>
      </c>
      <c r="BC1020" t="s">
        <v>13876</v>
      </c>
      <c r="BD1020" t="s">
        <v>13876</v>
      </c>
      <c r="BE1020" t="s">
        <v>13876</v>
      </c>
      <c r="BF1020" t="s">
        <v>13876</v>
      </c>
      <c r="BG1020" t="s">
        <v>13876</v>
      </c>
      <c r="BH1020" t="s">
        <v>13876</v>
      </c>
      <c r="BI1020" t="s">
        <v>13876</v>
      </c>
      <c r="BJ1020" t="s">
        <v>13876</v>
      </c>
      <c r="BK1020" t="s">
        <v>13876</v>
      </c>
      <c r="BL1020" t="s">
        <v>13876</v>
      </c>
      <c r="BM1020" t="s">
        <v>13876</v>
      </c>
      <c r="BN1020" t="s">
        <v>13876</v>
      </c>
      <c r="BO1020" t="s">
        <v>13876</v>
      </c>
      <c r="BP1020" t="s">
        <v>13876</v>
      </c>
      <c r="BQ1020" t="s">
        <v>13876</v>
      </c>
      <c r="BR1020" t="s">
        <v>13876</v>
      </c>
      <c r="BS1020" t="s">
        <v>13876</v>
      </c>
      <c r="BT1020" t="s">
        <v>13876</v>
      </c>
      <c r="BU1020" t="s">
        <v>13876</v>
      </c>
      <c r="BV1020" t="s">
        <v>13876</v>
      </c>
      <c r="BW1020" t="s">
        <v>13876</v>
      </c>
      <c r="BX1020" t="s">
        <v>13876</v>
      </c>
      <c r="BY1020" t="s">
        <v>13876</v>
      </c>
      <c r="BZ1020" t="s">
        <v>13876</v>
      </c>
      <c r="CA1020" t="s">
        <v>13876</v>
      </c>
      <c r="CB1020" t="s">
        <v>13876</v>
      </c>
      <c r="CC1020" t="s">
        <v>13876</v>
      </c>
      <c r="CD1020" t="s">
        <v>13876</v>
      </c>
      <c r="CE1020" t="s">
        <v>13876</v>
      </c>
      <c r="CF1020" t="s">
        <v>13876</v>
      </c>
      <c r="CG1020" t="s">
        <v>13876</v>
      </c>
      <c r="CH1020" t="s">
        <v>13876</v>
      </c>
      <c r="CI1020" t="s">
        <v>13876</v>
      </c>
      <c r="CJ1020" t="s">
        <v>13876</v>
      </c>
      <c r="CK1020" t="s">
        <v>13876</v>
      </c>
      <c r="CL1020" t="s">
        <v>13876</v>
      </c>
      <c r="CM1020" t="s">
        <v>13876</v>
      </c>
      <c r="CN1020" t="s">
        <v>13876</v>
      </c>
      <c r="CO1020" t="s">
        <v>13876</v>
      </c>
      <c r="CP1020" t="s">
        <v>13876</v>
      </c>
      <c r="CQ1020" t="s">
        <v>13876</v>
      </c>
      <c r="CR1020" t="s">
        <v>13876</v>
      </c>
      <c r="CS1020" t="s">
        <v>13876</v>
      </c>
      <c r="CT1020" t="s">
        <v>13876</v>
      </c>
    </row>
    <row r="1021" spans="1:98" hidden="1">
      <c r="A1021" s="632"/>
      <c r="B1021" s="555"/>
      <c r="C1021" s="554"/>
      <c r="D1021" s="554"/>
      <c r="E1021" s="336"/>
      <c r="F1021" s="336"/>
      <c r="G1021" s="336"/>
      <c r="H1021" s="554"/>
      <c r="I1021" s="336"/>
      <c r="J1021" s="336"/>
      <c r="K1021" s="336"/>
      <c r="L1021" s="336"/>
      <c r="M1021" s="336"/>
      <c r="N1021" s="336"/>
      <c r="O1021" s="632"/>
      <c r="P1021" s="632"/>
      <c r="Q1021" s="632"/>
      <c r="R1021" s="336"/>
      <c r="S1021" s="336"/>
      <c r="T1021" s="336" t="s">
        <v>13876</v>
      </c>
      <c r="U1021" s="336"/>
      <c r="V1021" s="632"/>
      <c r="W1021" s="551"/>
      <c r="X1021" s="551"/>
      <c r="Y1021" s="551"/>
      <c r="Z1021" s="551"/>
      <c r="AA1021" s="551">
        <v>0</v>
      </c>
      <c r="AB1021" s="551">
        <v>0</v>
      </c>
      <c r="AC1021" s="551">
        <v>0</v>
      </c>
      <c r="AD1021" s="552"/>
      <c r="AE1021" s="623">
        <v>0</v>
      </c>
      <c r="AQ1021" t="s">
        <v>13876</v>
      </c>
      <c r="AR1021" t="s">
        <v>13876</v>
      </c>
      <c r="AS1021" t="s">
        <v>13876</v>
      </c>
      <c r="AT1021" t="s">
        <v>13876</v>
      </c>
      <c r="AU1021" t="s">
        <v>13876</v>
      </c>
      <c r="AV1021" t="s">
        <v>13876</v>
      </c>
      <c r="AW1021" t="s">
        <v>13876</v>
      </c>
      <c r="AX1021" t="s">
        <v>13876</v>
      </c>
      <c r="AY1021" t="s">
        <v>13876</v>
      </c>
      <c r="AZ1021" t="s">
        <v>13876</v>
      </c>
      <c r="BA1021" t="s">
        <v>13876</v>
      </c>
      <c r="BB1021" t="s">
        <v>13876</v>
      </c>
      <c r="BC1021" t="s">
        <v>13876</v>
      </c>
      <c r="BD1021" t="s">
        <v>13876</v>
      </c>
      <c r="BE1021" t="s">
        <v>13876</v>
      </c>
      <c r="BF1021" t="s">
        <v>13876</v>
      </c>
      <c r="BG1021" t="s">
        <v>13876</v>
      </c>
      <c r="BH1021" t="s">
        <v>13876</v>
      </c>
      <c r="BI1021" t="s">
        <v>13876</v>
      </c>
      <c r="BJ1021" t="s">
        <v>13876</v>
      </c>
      <c r="BK1021" t="s">
        <v>13876</v>
      </c>
      <c r="BL1021" t="s">
        <v>13876</v>
      </c>
      <c r="BM1021" t="s">
        <v>13876</v>
      </c>
      <c r="BN1021" t="s">
        <v>13876</v>
      </c>
      <c r="BO1021" t="s">
        <v>13876</v>
      </c>
      <c r="BP1021" t="s">
        <v>13876</v>
      </c>
      <c r="BQ1021" t="s">
        <v>13876</v>
      </c>
      <c r="BR1021" t="s">
        <v>13876</v>
      </c>
      <c r="BS1021" t="s">
        <v>13876</v>
      </c>
      <c r="BT1021" t="s">
        <v>13876</v>
      </c>
      <c r="BU1021" t="s">
        <v>13876</v>
      </c>
      <c r="BV1021" t="s">
        <v>13876</v>
      </c>
      <c r="BW1021" t="s">
        <v>13876</v>
      </c>
      <c r="BX1021" t="s">
        <v>13876</v>
      </c>
      <c r="BY1021" t="s">
        <v>13876</v>
      </c>
      <c r="BZ1021" t="s">
        <v>13876</v>
      </c>
      <c r="CA1021" t="s">
        <v>13876</v>
      </c>
      <c r="CB1021" t="s">
        <v>13876</v>
      </c>
      <c r="CC1021" t="s">
        <v>13876</v>
      </c>
      <c r="CD1021" t="s">
        <v>13876</v>
      </c>
      <c r="CE1021" t="s">
        <v>13876</v>
      </c>
      <c r="CF1021" t="s">
        <v>13876</v>
      </c>
      <c r="CG1021" t="s">
        <v>13876</v>
      </c>
      <c r="CH1021" t="s">
        <v>13876</v>
      </c>
      <c r="CI1021" t="s">
        <v>13876</v>
      </c>
      <c r="CJ1021" t="s">
        <v>13876</v>
      </c>
      <c r="CK1021" t="s">
        <v>13876</v>
      </c>
      <c r="CL1021" t="s">
        <v>13876</v>
      </c>
      <c r="CM1021" t="s">
        <v>13876</v>
      </c>
      <c r="CN1021" t="s">
        <v>13876</v>
      </c>
      <c r="CO1021" t="s">
        <v>13876</v>
      </c>
      <c r="CP1021" t="s">
        <v>13876</v>
      </c>
      <c r="CQ1021" t="s">
        <v>13876</v>
      </c>
      <c r="CR1021" t="s">
        <v>13876</v>
      </c>
      <c r="CS1021" t="s">
        <v>13876</v>
      </c>
      <c r="CT1021" t="s">
        <v>13876</v>
      </c>
    </row>
    <row r="1022" spans="1:98" hidden="1">
      <c r="A1022" s="1088">
        <v>227</v>
      </c>
      <c r="B1022" s="554" t="s">
        <v>11397</v>
      </c>
      <c r="C1022" s="554" t="s">
        <v>7669</v>
      </c>
      <c r="D1022" s="554" t="s">
        <v>11398</v>
      </c>
      <c r="E1022" s="336" t="s">
        <v>368</v>
      </c>
      <c r="F1022" s="336" t="s">
        <v>14291</v>
      </c>
      <c r="G1022" s="336">
        <v>2951570650</v>
      </c>
      <c r="H1022" s="554" t="s">
        <v>1784</v>
      </c>
      <c r="I1022" s="336" t="s">
        <v>124</v>
      </c>
      <c r="J1022" s="336" t="s">
        <v>13659</v>
      </c>
      <c r="K1022" s="336" t="s">
        <v>13547</v>
      </c>
      <c r="L1022" s="336" t="s">
        <v>13658</v>
      </c>
      <c r="M1022" s="336" t="s">
        <v>13658</v>
      </c>
      <c r="N1022" s="336"/>
      <c r="O1022" s="632"/>
      <c r="P1022" s="632"/>
      <c r="Q1022" s="632"/>
      <c r="R1022" s="336"/>
      <c r="S1022" s="575"/>
      <c r="T1022" s="336" t="s">
        <v>16084</v>
      </c>
      <c r="U1022" s="625"/>
      <c r="V1022" s="1088"/>
      <c r="W1022" s="551" t="s">
        <v>13876</v>
      </c>
      <c r="X1022" s="551" t="s">
        <v>13876</v>
      </c>
      <c r="Y1022" s="551" t="s">
        <v>13876</v>
      </c>
      <c r="Z1022" s="551" t="s">
        <v>13876</v>
      </c>
      <c r="AA1022" s="551" t="s">
        <v>13876</v>
      </c>
      <c r="AB1022" s="551" t="s">
        <v>13876</v>
      </c>
      <c r="AC1022" s="551" t="s">
        <v>13876</v>
      </c>
      <c r="AD1022" s="552" t="s">
        <v>13876</v>
      </c>
      <c r="AE1022" s="623">
        <v>0</v>
      </c>
      <c r="AF1022" t="s">
        <v>11396</v>
      </c>
      <c r="AG1022" t="s">
        <v>12094</v>
      </c>
      <c r="AH1022" t="s">
        <v>1783</v>
      </c>
      <c r="AJ1022" s="548" t="s">
        <v>13693</v>
      </c>
      <c r="AK1022" s="548" t="s">
        <v>13806</v>
      </c>
      <c r="AL1022" s="548" t="s">
        <v>13669</v>
      </c>
      <c r="AM1022" s="548" t="s">
        <v>14292</v>
      </c>
      <c r="AN1022" s="548" t="s">
        <v>14293</v>
      </c>
      <c r="AO1022" s="548" t="s">
        <v>14294</v>
      </c>
      <c r="AQ1022" t="s">
        <v>13876</v>
      </c>
      <c r="AR1022" t="s">
        <v>13876</v>
      </c>
      <c r="AS1022" t="s">
        <v>13876</v>
      </c>
      <c r="AT1022" t="s">
        <v>13876</v>
      </c>
      <c r="AU1022" t="s">
        <v>13876</v>
      </c>
      <c r="AV1022" t="s">
        <v>13876</v>
      </c>
      <c r="AW1022" t="s">
        <v>13876</v>
      </c>
      <c r="AX1022" t="s">
        <v>13876</v>
      </c>
      <c r="AY1022" t="s">
        <v>13876</v>
      </c>
      <c r="AZ1022" t="s">
        <v>13876</v>
      </c>
      <c r="BA1022" t="s">
        <v>13876</v>
      </c>
      <c r="BB1022" t="s">
        <v>13876</v>
      </c>
      <c r="BC1022" t="s">
        <v>13876</v>
      </c>
      <c r="BD1022" t="s">
        <v>13876</v>
      </c>
      <c r="BE1022" t="s">
        <v>13876</v>
      </c>
      <c r="BF1022" t="s">
        <v>13876</v>
      </c>
      <c r="BG1022" t="s">
        <v>13876</v>
      </c>
      <c r="BH1022" t="s">
        <v>13876</v>
      </c>
      <c r="BI1022" t="s">
        <v>13876</v>
      </c>
      <c r="BJ1022" t="s">
        <v>13876</v>
      </c>
      <c r="BK1022" t="s">
        <v>13876</v>
      </c>
      <c r="BL1022" t="s">
        <v>13876</v>
      </c>
      <c r="BM1022" t="s">
        <v>13876</v>
      </c>
      <c r="BN1022" t="s">
        <v>13876</v>
      </c>
      <c r="BO1022" t="s">
        <v>13876</v>
      </c>
      <c r="BP1022" t="s">
        <v>13876</v>
      </c>
      <c r="BQ1022" t="s">
        <v>13876</v>
      </c>
      <c r="BR1022" t="s">
        <v>13876</v>
      </c>
      <c r="BS1022" t="s">
        <v>13876</v>
      </c>
      <c r="BT1022" t="s">
        <v>13876</v>
      </c>
      <c r="BU1022" t="s">
        <v>13876</v>
      </c>
      <c r="BV1022" t="s">
        <v>13876</v>
      </c>
      <c r="BW1022" t="s">
        <v>13876</v>
      </c>
      <c r="BX1022" t="s">
        <v>13876</v>
      </c>
      <c r="BY1022" t="s">
        <v>13876</v>
      </c>
      <c r="BZ1022" t="s">
        <v>13876</v>
      </c>
      <c r="CA1022" t="s">
        <v>13876</v>
      </c>
      <c r="CB1022" t="s">
        <v>13876</v>
      </c>
      <c r="CC1022" t="s">
        <v>13876</v>
      </c>
      <c r="CD1022" t="s">
        <v>13876</v>
      </c>
      <c r="CE1022" t="s">
        <v>13876</v>
      </c>
      <c r="CF1022" t="s">
        <v>13876</v>
      </c>
      <c r="CG1022" t="s">
        <v>13876</v>
      </c>
      <c r="CH1022" t="s">
        <v>13876</v>
      </c>
      <c r="CI1022" t="s">
        <v>13876</v>
      </c>
      <c r="CJ1022" t="s">
        <v>13876</v>
      </c>
      <c r="CK1022" t="s">
        <v>13876</v>
      </c>
      <c r="CL1022" t="s">
        <v>13876</v>
      </c>
      <c r="CM1022" t="s">
        <v>13876</v>
      </c>
      <c r="CN1022" t="s">
        <v>13876</v>
      </c>
      <c r="CO1022" t="s">
        <v>13876</v>
      </c>
      <c r="CP1022" t="s">
        <v>13876</v>
      </c>
      <c r="CQ1022" t="s">
        <v>13876</v>
      </c>
      <c r="CR1022" t="s">
        <v>13876</v>
      </c>
      <c r="CS1022" t="s">
        <v>13876</v>
      </c>
      <c r="CT1022" t="s">
        <v>13876</v>
      </c>
    </row>
    <row r="1023" spans="1:98" hidden="1">
      <c r="A1023" s="1088"/>
      <c r="B1023" s="554" t="s">
        <v>11397</v>
      </c>
      <c r="C1023" s="554" t="s">
        <v>7669</v>
      </c>
      <c r="D1023" s="554" t="s">
        <v>11398</v>
      </c>
      <c r="E1023" s="336" t="s">
        <v>368</v>
      </c>
      <c r="F1023" s="336" t="s">
        <v>14291</v>
      </c>
      <c r="G1023" s="336">
        <v>2951570650</v>
      </c>
      <c r="H1023" s="554" t="s">
        <v>1784</v>
      </c>
      <c r="I1023" s="336" t="s">
        <v>126</v>
      </c>
      <c r="J1023" s="336" t="s">
        <v>13659</v>
      </c>
      <c r="K1023" s="336" t="s">
        <v>13547</v>
      </c>
      <c r="L1023" s="336" t="s">
        <v>13658</v>
      </c>
      <c r="M1023" s="336" t="s">
        <v>13658</v>
      </c>
      <c r="N1023" s="336"/>
      <c r="O1023" s="632" t="s">
        <v>13661</v>
      </c>
      <c r="P1023" s="632"/>
      <c r="Q1023" s="556">
        <v>44620</v>
      </c>
      <c r="R1023" s="336"/>
      <c r="S1023" s="575"/>
      <c r="T1023" s="336" t="s">
        <v>16085</v>
      </c>
      <c r="U1023" s="609"/>
      <c r="V1023" s="1088"/>
      <c r="W1023" s="551" t="s">
        <v>13876</v>
      </c>
      <c r="X1023" s="551" t="s">
        <v>13876</v>
      </c>
      <c r="Y1023" s="551" t="s">
        <v>13876</v>
      </c>
      <c r="Z1023" s="551" t="s">
        <v>13876</v>
      </c>
      <c r="AA1023" s="551" t="s">
        <v>13876</v>
      </c>
      <c r="AB1023" s="551" t="s">
        <v>13876</v>
      </c>
      <c r="AC1023" s="551" t="s">
        <v>13876</v>
      </c>
      <c r="AD1023" s="552" t="s">
        <v>13876</v>
      </c>
      <c r="AE1023" s="623">
        <v>0</v>
      </c>
      <c r="AF1023" t="s">
        <v>11396</v>
      </c>
      <c r="AG1023" t="s">
        <v>12094</v>
      </c>
      <c r="AH1023" t="s">
        <v>1783</v>
      </c>
      <c r="AJ1023" s="548" t="s">
        <v>13693</v>
      </c>
      <c r="AK1023" s="548" t="s">
        <v>13806</v>
      </c>
      <c r="AL1023" s="548" t="s">
        <v>13669</v>
      </c>
      <c r="AM1023" s="548" t="s">
        <v>14292</v>
      </c>
      <c r="AN1023" s="548" t="s">
        <v>14293</v>
      </c>
      <c r="AO1023" s="548" t="s">
        <v>14294</v>
      </c>
      <c r="AQ1023" t="s">
        <v>13876</v>
      </c>
      <c r="AR1023" t="s">
        <v>13876</v>
      </c>
      <c r="AS1023" t="s">
        <v>13876</v>
      </c>
      <c r="AT1023" t="s">
        <v>13876</v>
      </c>
      <c r="AU1023" t="s">
        <v>13876</v>
      </c>
      <c r="AV1023" t="s">
        <v>13876</v>
      </c>
      <c r="AW1023" t="s">
        <v>13876</v>
      </c>
      <c r="AX1023" t="s">
        <v>13876</v>
      </c>
      <c r="AY1023" t="s">
        <v>13876</v>
      </c>
      <c r="AZ1023" t="s">
        <v>13876</v>
      </c>
      <c r="BA1023" t="s">
        <v>13876</v>
      </c>
      <c r="BB1023" t="s">
        <v>13876</v>
      </c>
      <c r="BC1023" t="s">
        <v>13876</v>
      </c>
      <c r="BD1023" t="s">
        <v>13876</v>
      </c>
      <c r="BE1023" t="s">
        <v>13876</v>
      </c>
      <c r="BF1023" t="s">
        <v>13876</v>
      </c>
      <c r="BG1023" t="s">
        <v>13876</v>
      </c>
      <c r="BH1023" t="s">
        <v>13876</v>
      </c>
      <c r="BI1023" t="s">
        <v>13876</v>
      </c>
      <c r="BJ1023" t="s">
        <v>13876</v>
      </c>
      <c r="BK1023" t="s">
        <v>13876</v>
      </c>
      <c r="BL1023" t="s">
        <v>13876</v>
      </c>
      <c r="BM1023" t="s">
        <v>13876</v>
      </c>
      <c r="BN1023" t="s">
        <v>13876</v>
      </c>
      <c r="BO1023" t="s">
        <v>13876</v>
      </c>
      <c r="BP1023" t="s">
        <v>13876</v>
      </c>
      <c r="BQ1023" t="s">
        <v>13876</v>
      </c>
      <c r="BR1023" t="s">
        <v>13876</v>
      </c>
      <c r="BS1023" t="s">
        <v>13876</v>
      </c>
      <c r="BT1023" t="s">
        <v>13876</v>
      </c>
      <c r="BU1023" t="s">
        <v>13876</v>
      </c>
      <c r="BV1023" t="s">
        <v>13876</v>
      </c>
      <c r="BW1023" t="s">
        <v>13876</v>
      </c>
      <c r="BX1023" t="s">
        <v>13876</v>
      </c>
      <c r="BY1023" t="s">
        <v>13876</v>
      </c>
      <c r="BZ1023" t="s">
        <v>13876</v>
      </c>
      <c r="CA1023" t="s">
        <v>13876</v>
      </c>
      <c r="CB1023" t="s">
        <v>13876</v>
      </c>
      <c r="CC1023" t="s">
        <v>13876</v>
      </c>
      <c r="CD1023" t="s">
        <v>13876</v>
      </c>
      <c r="CE1023" t="s">
        <v>13876</v>
      </c>
      <c r="CF1023" t="s">
        <v>13876</v>
      </c>
      <c r="CG1023" t="s">
        <v>13876</v>
      </c>
      <c r="CH1023" t="s">
        <v>13876</v>
      </c>
      <c r="CI1023" t="s">
        <v>13876</v>
      </c>
      <c r="CJ1023" t="s">
        <v>13876</v>
      </c>
      <c r="CK1023" t="s">
        <v>13876</v>
      </c>
      <c r="CL1023" t="s">
        <v>13876</v>
      </c>
      <c r="CM1023" t="s">
        <v>13876</v>
      </c>
      <c r="CN1023" t="s">
        <v>13876</v>
      </c>
      <c r="CO1023" t="s">
        <v>13876</v>
      </c>
      <c r="CP1023" t="s">
        <v>13876</v>
      </c>
      <c r="CQ1023" t="s">
        <v>13876</v>
      </c>
      <c r="CR1023" t="s">
        <v>13876</v>
      </c>
      <c r="CS1023" t="s">
        <v>13876</v>
      </c>
      <c r="CT1023" t="s">
        <v>13876</v>
      </c>
    </row>
    <row r="1024" spans="1:98" hidden="1">
      <c r="A1024" s="632"/>
      <c r="B1024" s="555"/>
      <c r="C1024" s="554"/>
      <c r="D1024" s="554"/>
      <c r="E1024" s="336"/>
      <c r="F1024" s="336"/>
      <c r="G1024" s="336"/>
      <c r="H1024" s="554"/>
      <c r="I1024" s="336"/>
      <c r="J1024" s="336"/>
      <c r="K1024" s="336"/>
      <c r="L1024" s="336"/>
      <c r="M1024" s="336"/>
      <c r="N1024" s="336"/>
      <c r="O1024" s="632"/>
      <c r="P1024" s="632"/>
      <c r="Q1024" s="556"/>
      <c r="R1024" s="336"/>
      <c r="S1024" s="336"/>
      <c r="T1024" s="336" t="s">
        <v>13876</v>
      </c>
      <c r="U1024" s="336"/>
      <c r="V1024" s="632"/>
      <c r="W1024" s="551"/>
      <c r="X1024" s="551"/>
      <c r="Y1024" s="551"/>
      <c r="Z1024" s="551"/>
      <c r="AA1024" s="551">
        <v>0</v>
      </c>
      <c r="AB1024" s="551">
        <v>0</v>
      </c>
      <c r="AC1024" s="551">
        <v>0</v>
      </c>
      <c r="AD1024" s="552"/>
      <c r="AE1024" s="623">
        <v>0</v>
      </c>
      <c r="AQ1024" t="s">
        <v>13876</v>
      </c>
      <c r="AR1024" t="s">
        <v>13876</v>
      </c>
      <c r="AS1024" t="s">
        <v>13876</v>
      </c>
      <c r="AT1024" t="s">
        <v>13876</v>
      </c>
      <c r="AU1024" t="s">
        <v>13876</v>
      </c>
      <c r="AV1024" t="s">
        <v>13876</v>
      </c>
      <c r="AW1024" t="s">
        <v>13876</v>
      </c>
      <c r="AX1024" t="s">
        <v>13876</v>
      </c>
      <c r="AY1024" t="s">
        <v>13876</v>
      </c>
      <c r="AZ1024" t="s">
        <v>13876</v>
      </c>
      <c r="BA1024" t="s">
        <v>13876</v>
      </c>
      <c r="BB1024" t="s">
        <v>13876</v>
      </c>
      <c r="BC1024" t="s">
        <v>13876</v>
      </c>
      <c r="BD1024" t="s">
        <v>13876</v>
      </c>
      <c r="BE1024" t="s">
        <v>13876</v>
      </c>
      <c r="BF1024" t="s">
        <v>13876</v>
      </c>
      <c r="BG1024" t="s">
        <v>13876</v>
      </c>
      <c r="BH1024" t="s">
        <v>13876</v>
      </c>
      <c r="BI1024" t="s">
        <v>13876</v>
      </c>
      <c r="BJ1024" t="s">
        <v>13876</v>
      </c>
      <c r="BK1024" t="s">
        <v>13876</v>
      </c>
      <c r="BL1024" t="s">
        <v>13876</v>
      </c>
      <c r="BM1024" t="s">
        <v>13876</v>
      </c>
      <c r="BN1024" t="s">
        <v>13876</v>
      </c>
      <c r="BO1024" t="s">
        <v>13876</v>
      </c>
      <c r="BP1024" t="s">
        <v>13876</v>
      </c>
      <c r="BQ1024" t="s">
        <v>13876</v>
      </c>
      <c r="BR1024" t="s">
        <v>13876</v>
      </c>
      <c r="BS1024" t="s">
        <v>13876</v>
      </c>
      <c r="BT1024" t="s">
        <v>13876</v>
      </c>
      <c r="BU1024" t="s">
        <v>13876</v>
      </c>
      <c r="BV1024" t="s">
        <v>13876</v>
      </c>
      <c r="BW1024" t="s">
        <v>13876</v>
      </c>
      <c r="BX1024" t="s">
        <v>13876</v>
      </c>
      <c r="BY1024" t="s">
        <v>13876</v>
      </c>
      <c r="BZ1024" t="s">
        <v>13876</v>
      </c>
      <c r="CA1024" t="s">
        <v>13876</v>
      </c>
      <c r="CB1024" t="s">
        <v>13876</v>
      </c>
      <c r="CC1024" t="s">
        <v>13876</v>
      </c>
      <c r="CD1024" t="s">
        <v>13876</v>
      </c>
      <c r="CE1024" t="s">
        <v>13876</v>
      </c>
      <c r="CF1024" t="s">
        <v>13876</v>
      </c>
      <c r="CG1024" t="s">
        <v>13876</v>
      </c>
      <c r="CH1024" t="s">
        <v>13876</v>
      </c>
      <c r="CI1024" t="s">
        <v>13876</v>
      </c>
      <c r="CJ1024" t="s">
        <v>13876</v>
      </c>
      <c r="CK1024" t="s">
        <v>13876</v>
      </c>
      <c r="CL1024" t="s">
        <v>13876</v>
      </c>
      <c r="CM1024" t="s">
        <v>13876</v>
      </c>
      <c r="CN1024" t="s">
        <v>13876</v>
      </c>
      <c r="CO1024" t="s">
        <v>13876</v>
      </c>
      <c r="CP1024" t="s">
        <v>13876</v>
      </c>
      <c r="CQ1024" t="s">
        <v>13876</v>
      </c>
      <c r="CR1024" t="s">
        <v>13876</v>
      </c>
      <c r="CS1024" t="s">
        <v>13876</v>
      </c>
      <c r="CT1024" t="s">
        <v>13876</v>
      </c>
    </row>
    <row r="1025" spans="1:98" hidden="1">
      <c r="A1025" s="1088">
        <v>228</v>
      </c>
      <c r="B1025" s="554" t="s">
        <v>5979</v>
      </c>
      <c r="C1025" s="554" t="s">
        <v>5980</v>
      </c>
      <c r="D1025" s="554" t="s">
        <v>5981</v>
      </c>
      <c r="E1025" s="336" t="s">
        <v>368</v>
      </c>
      <c r="F1025" s="336" t="s">
        <v>6092</v>
      </c>
      <c r="G1025" s="336">
        <v>2910900402</v>
      </c>
      <c r="H1025" s="554" t="s">
        <v>5987</v>
      </c>
      <c r="I1025" s="336" t="s">
        <v>113</v>
      </c>
      <c r="J1025" s="336" t="s">
        <v>13659</v>
      </c>
      <c r="K1025" s="336" t="s">
        <v>13546</v>
      </c>
      <c r="L1025" s="336" t="s">
        <v>13658</v>
      </c>
      <c r="M1025" s="336" t="s">
        <v>13659</v>
      </c>
      <c r="N1025" s="336" t="s">
        <v>13549</v>
      </c>
      <c r="O1025" s="632" t="s">
        <v>13661</v>
      </c>
      <c r="P1025" s="632"/>
      <c r="Q1025" s="556">
        <v>44620</v>
      </c>
      <c r="R1025" s="336"/>
      <c r="S1025" s="557">
        <v>44665</v>
      </c>
      <c r="T1025" s="336" t="s">
        <v>16086</v>
      </c>
      <c r="U1025" s="625">
        <v>113</v>
      </c>
      <c r="V1025" s="1088">
        <v>113</v>
      </c>
      <c r="W1025" s="551">
        <v>28495</v>
      </c>
      <c r="X1025" s="551" t="s">
        <v>13876</v>
      </c>
      <c r="Y1025" s="551" t="s">
        <v>13876</v>
      </c>
      <c r="Z1025" s="551" t="s">
        <v>13876</v>
      </c>
      <c r="AA1025" s="551">
        <v>5744</v>
      </c>
      <c r="AB1025" s="551">
        <v>10958</v>
      </c>
      <c r="AC1025" s="551" t="s">
        <v>13876</v>
      </c>
      <c r="AD1025" s="552" t="s">
        <v>13876</v>
      </c>
      <c r="AE1025" s="623">
        <v>45197</v>
      </c>
      <c r="AF1025" t="s">
        <v>5978</v>
      </c>
      <c r="AG1025" t="s">
        <v>5984</v>
      </c>
      <c r="AH1025" t="s">
        <v>5986</v>
      </c>
      <c r="AJ1025" s="548" t="s">
        <v>13693</v>
      </c>
      <c r="AK1025" s="548" t="s">
        <v>14295</v>
      </c>
      <c r="AL1025" s="548" t="s">
        <v>13669</v>
      </c>
      <c r="AM1025" s="548" t="s">
        <v>14296</v>
      </c>
      <c r="AN1025" s="548" t="s">
        <v>14297</v>
      </c>
      <c r="AO1025" s="548" t="s">
        <v>14298</v>
      </c>
      <c r="AQ1025" t="s">
        <v>13876</v>
      </c>
      <c r="AR1025" t="s">
        <v>13876</v>
      </c>
      <c r="AS1025" t="s">
        <v>15292</v>
      </c>
      <c r="AT1025" t="s">
        <v>15285</v>
      </c>
      <c r="AU1025" t="s">
        <v>15291</v>
      </c>
      <c r="AV1025" t="s">
        <v>15294</v>
      </c>
      <c r="AW1025" t="s">
        <v>15286</v>
      </c>
      <c r="AX1025" t="s">
        <v>13876</v>
      </c>
      <c r="AY1025" t="s">
        <v>13876</v>
      </c>
      <c r="AZ1025" t="s">
        <v>13876</v>
      </c>
      <c r="BA1025" t="s">
        <v>13876</v>
      </c>
      <c r="BB1025" t="s">
        <v>13876</v>
      </c>
      <c r="BC1025" t="s">
        <v>13876</v>
      </c>
      <c r="BD1025" t="s">
        <v>13876</v>
      </c>
      <c r="BE1025" t="s">
        <v>13876</v>
      </c>
      <c r="BF1025" t="s">
        <v>13876</v>
      </c>
      <c r="BG1025" t="s">
        <v>13876</v>
      </c>
      <c r="BH1025" t="s">
        <v>13876</v>
      </c>
      <c r="BI1025" t="s">
        <v>13876</v>
      </c>
      <c r="BJ1025" t="s">
        <v>13876</v>
      </c>
      <c r="BK1025" t="s">
        <v>13876</v>
      </c>
      <c r="BL1025" t="s">
        <v>13876</v>
      </c>
      <c r="BM1025" t="s">
        <v>13876</v>
      </c>
      <c r="BN1025" t="s">
        <v>13876</v>
      </c>
      <c r="BO1025" t="s">
        <v>13876</v>
      </c>
      <c r="BP1025" t="s">
        <v>13876</v>
      </c>
      <c r="BQ1025" t="s">
        <v>13876</v>
      </c>
      <c r="BR1025" t="s">
        <v>13876</v>
      </c>
      <c r="BS1025" t="s">
        <v>13876</v>
      </c>
      <c r="BT1025" t="s">
        <v>13876</v>
      </c>
      <c r="BU1025" t="s">
        <v>13876</v>
      </c>
      <c r="BV1025" t="s">
        <v>15286</v>
      </c>
      <c r="BW1025" t="s">
        <v>15287</v>
      </c>
      <c r="BX1025" t="s">
        <v>15291</v>
      </c>
      <c r="BY1025" t="s">
        <v>15291</v>
      </c>
      <c r="BZ1025" t="s">
        <v>13876</v>
      </c>
      <c r="CA1025" t="s">
        <v>13876</v>
      </c>
      <c r="CB1025" t="s">
        <v>15289</v>
      </c>
      <c r="CC1025" t="s">
        <v>15288</v>
      </c>
      <c r="CD1025" t="s">
        <v>15294</v>
      </c>
      <c r="CE1025" t="s">
        <v>15286</v>
      </c>
      <c r="CF1025" t="s">
        <v>15285</v>
      </c>
      <c r="CG1025" t="s">
        <v>13876</v>
      </c>
      <c r="CH1025" t="s">
        <v>13876</v>
      </c>
      <c r="CI1025" t="s">
        <v>13876</v>
      </c>
      <c r="CJ1025" t="s">
        <v>13876</v>
      </c>
      <c r="CK1025" t="s">
        <v>13876</v>
      </c>
      <c r="CL1025" t="s">
        <v>13876</v>
      </c>
      <c r="CM1025" t="s">
        <v>13876</v>
      </c>
      <c r="CN1025" t="s">
        <v>13876</v>
      </c>
      <c r="CO1025" t="s">
        <v>13876</v>
      </c>
      <c r="CP1025" t="s">
        <v>13876</v>
      </c>
      <c r="CQ1025" t="s">
        <v>13876</v>
      </c>
      <c r="CR1025" t="s">
        <v>13876</v>
      </c>
      <c r="CS1025" t="s">
        <v>13876</v>
      </c>
      <c r="CT1025" t="s">
        <v>13876</v>
      </c>
    </row>
    <row r="1026" spans="1:98" hidden="1">
      <c r="A1026" s="1088"/>
      <c r="B1026" s="554" t="s">
        <v>5979</v>
      </c>
      <c r="C1026" s="554" t="s">
        <v>5980</v>
      </c>
      <c r="D1026" s="554" t="s">
        <v>5981</v>
      </c>
      <c r="E1026" s="336" t="s">
        <v>368</v>
      </c>
      <c r="F1026" s="336" t="s">
        <v>6092</v>
      </c>
      <c r="G1026" s="336">
        <v>2910900402</v>
      </c>
      <c r="H1026" s="554" t="s">
        <v>5987</v>
      </c>
      <c r="I1026" s="336" t="s">
        <v>114</v>
      </c>
      <c r="J1026" s="336" t="s">
        <v>13659</v>
      </c>
      <c r="K1026" s="336" t="s">
        <v>13546</v>
      </c>
      <c r="L1026" s="336" t="s">
        <v>13658</v>
      </c>
      <c r="M1026" s="336" t="s">
        <v>13659</v>
      </c>
      <c r="N1026" s="336" t="s">
        <v>13549</v>
      </c>
      <c r="O1026" s="632" t="s">
        <v>13661</v>
      </c>
      <c r="P1026" s="632"/>
      <c r="Q1026" s="556">
        <v>44620</v>
      </c>
      <c r="R1026" s="336"/>
      <c r="S1026" s="557">
        <v>44665</v>
      </c>
      <c r="T1026" s="336" t="s">
        <v>16087</v>
      </c>
      <c r="U1026" s="625">
        <v>113</v>
      </c>
      <c r="V1026" s="1088"/>
      <c r="W1026" s="551" t="s">
        <v>13876</v>
      </c>
      <c r="X1026" s="551" t="s">
        <v>13876</v>
      </c>
      <c r="Y1026" s="551" t="s">
        <v>13876</v>
      </c>
      <c r="Z1026" s="551" t="s">
        <v>13876</v>
      </c>
      <c r="AA1026" s="551" t="s">
        <v>13876</v>
      </c>
      <c r="AB1026" s="551" t="s">
        <v>13876</v>
      </c>
      <c r="AC1026" s="551" t="s">
        <v>13876</v>
      </c>
      <c r="AD1026" s="552" t="s">
        <v>13876</v>
      </c>
      <c r="AE1026" s="623">
        <v>0</v>
      </c>
      <c r="AF1026" t="s">
        <v>5978</v>
      </c>
      <c r="AG1026" t="s">
        <v>5984</v>
      </c>
      <c r="AH1026" t="s">
        <v>5986</v>
      </c>
      <c r="AJ1026" s="548" t="s">
        <v>13693</v>
      </c>
      <c r="AK1026" s="548" t="s">
        <v>14295</v>
      </c>
      <c r="AL1026" s="548" t="s">
        <v>13669</v>
      </c>
      <c r="AM1026" s="548" t="s">
        <v>14296</v>
      </c>
      <c r="AN1026" s="548" t="s">
        <v>14297</v>
      </c>
      <c r="AO1026" s="548" t="s">
        <v>14298</v>
      </c>
      <c r="AQ1026" t="s">
        <v>13876</v>
      </c>
      <c r="AR1026" t="s">
        <v>13876</v>
      </c>
      <c r="AS1026" t="s">
        <v>13876</v>
      </c>
      <c r="AT1026" t="s">
        <v>13876</v>
      </c>
      <c r="AU1026" t="s">
        <v>13876</v>
      </c>
      <c r="AV1026" t="s">
        <v>13876</v>
      </c>
      <c r="AW1026" t="s">
        <v>13876</v>
      </c>
      <c r="AX1026" t="s">
        <v>13876</v>
      </c>
      <c r="AY1026" t="s">
        <v>13876</v>
      </c>
      <c r="AZ1026" t="s">
        <v>13876</v>
      </c>
      <c r="BA1026" t="s">
        <v>13876</v>
      </c>
      <c r="BB1026" t="s">
        <v>13876</v>
      </c>
      <c r="BC1026" t="s">
        <v>13876</v>
      </c>
      <c r="BD1026" t="s">
        <v>13876</v>
      </c>
      <c r="BE1026" t="s">
        <v>13876</v>
      </c>
      <c r="BF1026" t="s">
        <v>13876</v>
      </c>
      <c r="BG1026" t="s">
        <v>13876</v>
      </c>
      <c r="BH1026" t="s">
        <v>13876</v>
      </c>
      <c r="BI1026" t="s">
        <v>13876</v>
      </c>
      <c r="BJ1026" t="s">
        <v>13876</v>
      </c>
      <c r="BK1026" t="s">
        <v>13876</v>
      </c>
      <c r="BL1026" t="s">
        <v>13876</v>
      </c>
      <c r="BM1026" t="s">
        <v>13876</v>
      </c>
      <c r="BN1026" t="s">
        <v>13876</v>
      </c>
      <c r="BO1026" t="s">
        <v>13876</v>
      </c>
      <c r="BP1026" t="s">
        <v>13876</v>
      </c>
      <c r="BQ1026" t="s">
        <v>13876</v>
      </c>
      <c r="BR1026" t="s">
        <v>13876</v>
      </c>
      <c r="BS1026" t="s">
        <v>13876</v>
      </c>
      <c r="BT1026" t="s">
        <v>13876</v>
      </c>
      <c r="BU1026" t="s">
        <v>13876</v>
      </c>
      <c r="BV1026" t="s">
        <v>13876</v>
      </c>
      <c r="BW1026" t="s">
        <v>13876</v>
      </c>
      <c r="BX1026" t="s">
        <v>13876</v>
      </c>
      <c r="BY1026" t="s">
        <v>13876</v>
      </c>
      <c r="BZ1026" t="s">
        <v>13876</v>
      </c>
      <c r="CA1026" t="s">
        <v>13876</v>
      </c>
      <c r="CB1026" t="s">
        <v>13876</v>
      </c>
      <c r="CC1026" t="s">
        <v>13876</v>
      </c>
      <c r="CD1026" t="s">
        <v>13876</v>
      </c>
      <c r="CE1026" t="s">
        <v>13876</v>
      </c>
      <c r="CF1026" t="s">
        <v>13876</v>
      </c>
      <c r="CG1026" t="s">
        <v>13876</v>
      </c>
      <c r="CH1026" t="s">
        <v>13876</v>
      </c>
      <c r="CI1026" t="s">
        <v>13876</v>
      </c>
      <c r="CJ1026" t="s">
        <v>13876</v>
      </c>
      <c r="CK1026" t="s">
        <v>13876</v>
      </c>
      <c r="CL1026" t="s">
        <v>13876</v>
      </c>
      <c r="CM1026" t="s">
        <v>13876</v>
      </c>
      <c r="CN1026" t="s">
        <v>13876</v>
      </c>
      <c r="CO1026" t="s">
        <v>13876</v>
      </c>
      <c r="CP1026" t="s">
        <v>13876</v>
      </c>
      <c r="CQ1026" t="s">
        <v>13876</v>
      </c>
      <c r="CR1026" t="s">
        <v>13876</v>
      </c>
      <c r="CS1026" t="s">
        <v>13876</v>
      </c>
      <c r="CT1026" t="s">
        <v>13876</v>
      </c>
    </row>
    <row r="1027" spans="1:98" hidden="1">
      <c r="A1027" s="1088"/>
      <c r="B1027" s="554" t="s">
        <v>5979</v>
      </c>
      <c r="C1027" s="554" t="s">
        <v>5980</v>
      </c>
      <c r="D1027" s="554" t="s">
        <v>5981</v>
      </c>
      <c r="E1027" s="336" t="s">
        <v>368</v>
      </c>
      <c r="F1027" s="336" t="s">
        <v>6092</v>
      </c>
      <c r="G1027" s="336">
        <v>2910900550</v>
      </c>
      <c r="H1027" s="554" t="s">
        <v>6091</v>
      </c>
      <c r="I1027" s="336" t="s">
        <v>13673</v>
      </c>
      <c r="J1027" s="336" t="s">
        <v>13659</v>
      </c>
      <c r="K1027" s="336" t="s">
        <v>13546</v>
      </c>
      <c r="L1027" s="336" t="s">
        <v>13658</v>
      </c>
      <c r="M1027" s="336" t="s">
        <v>13659</v>
      </c>
      <c r="N1027" s="336" t="s">
        <v>13549</v>
      </c>
      <c r="O1027" s="632" t="s">
        <v>13661</v>
      </c>
      <c r="P1027" s="632"/>
      <c r="Q1027" s="556">
        <v>44620</v>
      </c>
      <c r="R1027" s="336"/>
      <c r="S1027" s="557">
        <v>44665</v>
      </c>
      <c r="T1027" s="336" t="s">
        <v>16088</v>
      </c>
      <c r="U1027" s="625">
        <v>113</v>
      </c>
      <c r="V1027" s="1088"/>
      <c r="W1027" s="551">
        <v>65081</v>
      </c>
      <c r="X1027" s="551">
        <v>23820</v>
      </c>
      <c r="Y1027" s="551">
        <v>25470</v>
      </c>
      <c r="Z1027" s="551">
        <v>26771</v>
      </c>
      <c r="AA1027" s="551">
        <v>25376</v>
      </c>
      <c r="AB1027" s="551">
        <v>28071</v>
      </c>
      <c r="AC1027" s="551" t="s">
        <v>13876</v>
      </c>
      <c r="AD1027" s="552" t="s">
        <v>13876</v>
      </c>
      <c r="AE1027" s="623">
        <v>194589</v>
      </c>
      <c r="AF1027" t="s">
        <v>5978</v>
      </c>
      <c r="AG1027" t="s">
        <v>5984</v>
      </c>
      <c r="AH1027" t="s">
        <v>6093</v>
      </c>
      <c r="AJ1027" s="548" t="s">
        <v>13693</v>
      </c>
      <c r="AK1027" s="548" t="s">
        <v>14295</v>
      </c>
      <c r="AL1027" s="548" t="s">
        <v>13669</v>
      </c>
      <c r="AM1027" s="548" t="s">
        <v>14296</v>
      </c>
      <c r="AN1027" s="548" t="s">
        <v>14297</v>
      </c>
      <c r="AO1027" s="548" t="s">
        <v>14298</v>
      </c>
      <c r="AQ1027" t="s">
        <v>13876</v>
      </c>
      <c r="AR1027" t="s">
        <v>13876</v>
      </c>
      <c r="AS1027" t="s">
        <v>15290</v>
      </c>
      <c r="AT1027" t="s">
        <v>15286</v>
      </c>
      <c r="AU1027" t="s">
        <v>15288</v>
      </c>
      <c r="AV1027" t="s">
        <v>15285</v>
      </c>
      <c r="AW1027" t="s">
        <v>15289</v>
      </c>
      <c r="AX1027" t="s">
        <v>13876</v>
      </c>
      <c r="AY1027" t="s">
        <v>13876</v>
      </c>
      <c r="AZ1027" t="s">
        <v>15292</v>
      </c>
      <c r="BA1027" t="s">
        <v>15284</v>
      </c>
      <c r="BB1027" t="s">
        <v>15285</v>
      </c>
      <c r="BC1027" t="s">
        <v>15292</v>
      </c>
      <c r="BD1027" t="s">
        <v>15288</v>
      </c>
      <c r="BE1027" t="s">
        <v>13876</v>
      </c>
      <c r="BF1027" t="s">
        <v>13876</v>
      </c>
      <c r="BG1027" t="s">
        <v>15292</v>
      </c>
      <c r="BH1027" t="s">
        <v>15286</v>
      </c>
      <c r="BI1027" t="s">
        <v>15291</v>
      </c>
      <c r="BJ1027" t="s">
        <v>15287</v>
      </c>
      <c r="BK1027" t="s">
        <v>15288</v>
      </c>
      <c r="BL1027" t="s">
        <v>13876</v>
      </c>
      <c r="BM1027" t="s">
        <v>13876</v>
      </c>
      <c r="BN1027" t="s">
        <v>15292</v>
      </c>
      <c r="BO1027" t="s">
        <v>15290</v>
      </c>
      <c r="BP1027" t="s">
        <v>15287</v>
      </c>
      <c r="BQ1027" t="s">
        <v>15287</v>
      </c>
      <c r="BR1027" t="s">
        <v>15289</v>
      </c>
      <c r="BS1027" t="s">
        <v>13876</v>
      </c>
      <c r="BT1027" t="s">
        <v>13876</v>
      </c>
      <c r="BU1027" t="s">
        <v>15292</v>
      </c>
      <c r="BV1027" t="s">
        <v>15286</v>
      </c>
      <c r="BW1027" t="s">
        <v>15284</v>
      </c>
      <c r="BX1027" t="s">
        <v>15287</v>
      </c>
      <c r="BY1027" t="s">
        <v>15290</v>
      </c>
      <c r="BZ1027" t="s">
        <v>13876</v>
      </c>
      <c r="CA1027" t="s">
        <v>13876</v>
      </c>
      <c r="CB1027" t="s">
        <v>15292</v>
      </c>
      <c r="CC1027" t="s">
        <v>15285</v>
      </c>
      <c r="CD1027" t="s">
        <v>15288</v>
      </c>
      <c r="CE1027" t="s">
        <v>15287</v>
      </c>
      <c r="CF1027" t="s">
        <v>15289</v>
      </c>
      <c r="CG1027" t="s">
        <v>13876</v>
      </c>
      <c r="CH1027" t="s">
        <v>13876</v>
      </c>
      <c r="CI1027" t="s">
        <v>13876</v>
      </c>
      <c r="CJ1027" t="s">
        <v>13876</v>
      </c>
      <c r="CK1027" t="s">
        <v>13876</v>
      </c>
      <c r="CL1027" t="s">
        <v>13876</v>
      </c>
      <c r="CM1027" t="s">
        <v>13876</v>
      </c>
      <c r="CN1027" t="s">
        <v>13876</v>
      </c>
      <c r="CO1027" t="s">
        <v>13876</v>
      </c>
      <c r="CP1027" t="s">
        <v>13876</v>
      </c>
      <c r="CQ1027" t="s">
        <v>13876</v>
      </c>
      <c r="CR1027" t="s">
        <v>13876</v>
      </c>
      <c r="CS1027" t="s">
        <v>13876</v>
      </c>
      <c r="CT1027" t="s">
        <v>13876</v>
      </c>
    </row>
    <row r="1028" spans="1:98" hidden="1">
      <c r="A1028" s="1088"/>
      <c r="B1028" s="554" t="s">
        <v>5979</v>
      </c>
      <c r="C1028" s="554" t="s">
        <v>5980</v>
      </c>
      <c r="D1028" s="554" t="s">
        <v>5981</v>
      </c>
      <c r="E1028" s="336" t="s">
        <v>368</v>
      </c>
      <c r="F1028" s="336" t="s">
        <v>6092</v>
      </c>
      <c r="G1028" s="336">
        <v>2910900550</v>
      </c>
      <c r="H1028" s="554" t="s">
        <v>6089</v>
      </c>
      <c r="I1028" s="336" t="s">
        <v>118</v>
      </c>
      <c r="J1028" s="336" t="s">
        <v>13659</v>
      </c>
      <c r="K1028" s="336" t="s">
        <v>13546</v>
      </c>
      <c r="L1028" s="336" t="s">
        <v>13658</v>
      </c>
      <c r="M1028" s="336" t="s">
        <v>13659</v>
      </c>
      <c r="N1028" s="336" t="s">
        <v>13549</v>
      </c>
      <c r="O1028" s="632" t="s">
        <v>13661</v>
      </c>
      <c r="P1028" s="632"/>
      <c r="Q1028" s="556">
        <v>44620</v>
      </c>
      <c r="R1028" s="336"/>
      <c r="S1028" s="557">
        <v>44665</v>
      </c>
      <c r="T1028" s="336" t="s">
        <v>16089</v>
      </c>
      <c r="U1028" s="625">
        <v>113</v>
      </c>
      <c r="V1028" s="1088"/>
      <c r="W1028" s="551">
        <v>16365</v>
      </c>
      <c r="X1028" s="551">
        <v>3476</v>
      </c>
      <c r="Y1028" s="551">
        <v>3652</v>
      </c>
      <c r="Z1028" s="551">
        <v>3865</v>
      </c>
      <c r="AA1028" s="551">
        <v>4539</v>
      </c>
      <c r="AB1028" s="551">
        <v>6460</v>
      </c>
      <c r="AC1028" s="551" t="s">
        <v>13876</v>
      </c>
      <c r="AD1028" s="552" t="s">
        <v>13876</v>
      </c>
      <c r="AE1028" s="623">
        <v>38357</v>
      </c>
      <c r="AF1028" t="s">
        <v>5978</v>
      </c>
      <c r="AG1028" t="s">
        <v>5984</v>
      </c>
      <c r="AH1028" t="s">
        <v>6088</v>
      </c>
      <c r="AJ1028" s="548" t="s">
        <v>13693</v>
      </c>
      <c r="AK1028" s="548" t="s">
        <v>14295</v>
      </c>
      <c r="AL1028" s="548" t="s">
        <v>13669</v>
      </c>
      <c r="AM1028" s="548" t="s">
        <v>14296</v>
      </c>
      <c r="AN1028" s="548" t="s">
        <v>14297</v>
      </c>
      <c r="AO1028" s="548" t="s">
        <v>14298</v>
      </c>
      <c r="AQ1028" t="s">
        <v>13876</v>
      </c>
      <c r="AR1028" t="s">
        <v>13876</v>
      </c>
      <c r="AS1028" t="s">
        <v>15289</v>
      </c>
      <c r="AT1028" t="s">
        <v>15290</v>
      </c>
      <c r="AU1028" t="s">
        <v>15284</v>
      </c>
      <c r="AV1028" t="s">
        <v>15290</v>
      </c>
      <c r="AW1028" t="s">
        <v>15286</v>
      </c>
      <c r="AX1028" t="s">
        <v>13876</v>
      </c>
      <c r="AY1028" t="s">
        <v>13876</v>
      </c>
      <c r="AZ1028" t="s">
        <v>13876</v>
      </c>
      <c r="BA1028" t="s">
        <v>15284</v>
      </c>
      <c r="BB1028" t="s">
        <v>15291</v>
      </c>
      <c r="BC1028" t="s">
        <v>15287</v>
      </c>
      <c r="BD1028" t="s">
        <v>15290</v>
      </c>
      <c r="BE1028" t="s">
        <v>13876</v>
      </c>
      <c r="BF1028" t="s">
        <v>13876</v>
      </c>
      <c r="BG1028" t="s">
        <v>13876</v>
      </c>
      <c r="BH1028" t="s">
        <v>15284</v>
      </c>
      <c r="BI1028" t="s">
        <v>15290</v>
      </c>
      <c r="BJ1028" t="s">
        <v>15286</v>
      </c>
      <c r="BK1028" t="s">
        <v>15292</v>
      </c>
      <c r="BL1028" t="s">
        <v>13876</v>
      </c>
      <c r="BM1028" t="s">
        <v>13876</v>
      </c>
      <c r="BN1028" t="s">
        <v>13876</v>
      </c>
      <c r="BO1028" t="s">
        <v>15284</v>
      </c>
      <c r="BP1028" t="s">
        <v>15285</v>
      </c>
      <c r="BQ1028" t="s">
        <v>15290</v>
      </c>
      <c r="BR1028" t="s">
        <v>15286</v>
      </c>
      <c r="BS1028" t="s">
        <v>13876</v>
      </c>
      <c r="BT1028" t="s">
        <v>13876</v>
      </c>
      <c r="BU1028" t="s">
        <v>13876</v>
      </c>
      <c r="BV1028" t="s">
        <v>15291</v>
      </c>
      <c r="BW1028" t="s">
        <v>15286</v>
      </c>
      <c r="BX1028" t="s">
        <v>15284</v>
      </c>
      <c r="BY1028" t="s">
        <v>15294</v>
      </c>
      <c r="BZ1028" t="s">
        <v>13876</v>
      </c>
      <c r="CA1028" t="s">
        <v>13876</v>
      </c>
      <c r="CB1028" t="s">
        <v>13876</v>
      </c>
      <c r="CC1028" t="s">
        <v>15290</v>
      </c>
      <c r="CD1028" t="s">
        <v>15291</v>
      </c>
      <c r="CE1028" t="s">
        <v>15290</v>
      </c>
      <c r="CF1028" t="s">
        <v>15288</v>
      </c>
      <c r="CG1028" t="s">
        <v>13876</v>
      </c>
      <c r="CH1028" t="s">
        <v>13876</v>
      </c>
      <c r="CI1028" t="s">
        <v>13876</v>
      </c>
      <c r="CJ1028" t="s">
        <v>13876</v>
      </c>
      <c r="CK1028" t="s">
        <v>13876</v>
      </c>
      <c r="CL1028" t="s">
        <v>13876</v>
      </c>
      <c r="CM1028" t="s">
        <v>13876</v>
      </c>
      <c r="CN1028" t="s">
        <v>13876</v>
      </c>
      <c r="CO1028" t="s">
        <v>13876</v>
      </c>
      <c r="CP1028" t="s">
        <v>13876</v>
      </c>
      <c r="CQ1028" t="s">
        <v>13876</v>
      </c>
      <c r="CR1028" t="s">
        <v>13876</v>
      </c>
      <c r="CS1028" t="s">
        <v>13876</v>
      </c>
      <c r="CT1028" t="s">
        <v>13876</v>
      </c>
    </row>
    <row r="1029" spans="1:98" hidden="1">
      <c r="A1029" s="1088"/>
      <c r="B1029" s="554" t="s">
        <v>5979</v>
      </c>
      <c r="C1029" s="554" t="s">
        <v>5980</v>
      </c>
      <c r="D1029" s="554" t="s">
        <v>5981</v>
      </c>
      <c r="E1029" s="336" t="s">
        <v>368</v>
      </c>
      <c r="F1029" s="336" t="s">
        <v>6092</v>
      </c>
      <c r="G1029" s="336">
        <v>2950961140</v>
      </c>
      <c r="H1029" s="554" t="s">
        <v>12813</v>
      </c>
      <c r="I1029" s="336" t="s">
        <v>124</v>
      </c>
      <c r="J1029" s="336" t="s">
        <v>13659</v>
      </c>
      <c r="K1029" s="336" t="s">
        <v>13546</v>
      </c>
      <c r="L1029" s="336" t="s">
        <v>13658</v>
      </c>
      <c r="M1029" s="336" t="s">
        <v>13659</v>
      </c>
      <c r="N1029" s="336" t="s">
        <v>13549</v>
      </c>
      <c r="O1029" s="632" t="s">
        <v>13661</v>
      </c>
      <c r="P1029" s="632"/>
      <c r="Q1029" s="556">
        <v>44620</v>
      </c>
      <c r="R1029" s="336"/>
      <c r="S1029" s="557">
        <v>44665</v>
      </c>
      <c r="T1029" s="336" t="s">
        <v>16090</v>
      </c>
      <c r="U1029" s="625">
        <v>113</v>
      </c>
      <c r="V1029" s="1088"/>
      <c r="W1029" s="551">
        <v>2283</v>
      </c>
      <c r="X1029" s="551">
        <v>1794</v>
      </c>
      <c r="Y1029" s="551" t="s">
        <v>13876</v>
      </c>
      <c r="Z1029" s="551" t="s">
        <v>13876</v>
      </c>
      <c r="AA1029" s="551">
        <v>256</v>
      </c>
      <c r="AB1029" s="551" t="s">
        <v>13876</v>
      </c>
      <c r="AC1029" s="551" t="s">
        <v>13876</v>
      </c>
      <c r="AD1029" s="552" t="s">
        <v>13876</v>
      </c>
      <c r="AE1029" s="623">
        <v>4333</v>
      </c>
      <c r="AF1029" t="s">
        <v>5978</v>
      </c>
      <c r="AG1029" t="s">
        <v>5984</v>
      </c>
      <c r="AH1029" t="s">
        <v>12812</v>
      </c>
      <c r="AJ1029" s="548" t="s">
        <v>13693</v>
      </c>
      <c r="AK1029" s="548" t="s">
        <v>14295</v>
      </c>
      <c r="AL1029" s="548" t="s">
        <v>13669</v>
      </c>
      <c r="AM1029" s="548" t="s">
        <v>14296</v>
      </c>
      <c r="AN1029" s="548" t="s">
        <v>14297</v>
      </c>
      <c r="AO1029" s="548" t="s">
        <v>14298</v>
      </c>
      <c r="AQ1029" t="s">
        <v>13876</v>
      </c>
      <c r="AR1029" t="s">
        <v>13876</v>
      </c>
      <c r="AS1029" t="s">
        <v>13876</v>
      </c>
      <c r="AT1029" t="s">
        <v>15292</v>
      </c>
      <c r="AU1029" t="s">
        <v>15292</v>
      </c>
      <c r="AV1029" t="s">
        <v>15285</v>
      </c>
      <c r="AW1029" t="s">
        <v>15284</v>
      </c>
      <c r="AX1029" t="s">
        <v>13876</v>
      </c>
      <c r="AY1029" t="s">
        <v>13876</v>
      </c>
      <c r="AZ1029" t="s">
        <v>13876</v>
      </c>
      <c r="BA1029" t="s">
        <v>15289</v>
      </c>
      <c r="BB1029" t="s">
        <v>15287</v>
      </c>
      <c r="BC1029" t="s">
        <v>15294</v>
      </c>
      <c r="BD1029" t="s">
        <v>15291</v>
      </c>
      <c r="BE1029" t="s">
        <v>13876</v>
      </c>
      <c r="BF1029" t="s">
        <v>13876</v>
      </c>
      <c r="BG1029" t="s">
        <v>13876</v>
      </c>
      <c r="BH1029" t="s">
        <v>13876</v>
      </c>
      <c r="BI1029" t="s">
        <v>13876</v>
      </c>
      <c r="BJ1029" t="s">
        <v>13876</v>
      </c>
      <c r="BK1029" t="s">
        <v>13876</v>
      </c>
      <c r="BL1029" t="s">
        <v>13876</v>
      </c>
      <c r="BM1029" t="s">
        <v>13876</v>
      </c>
      <c r="BN1029" t="s">
        <v>13876</v>
      </c>
      <c r="BO1029" t="s">
        <v>13876</v>
      </c>
      <c r="BP1029" t="s">
        <v>13876</v>
      </c>
      <c r="BQ1029" t="s">
        <v>13876</v>
      </c>
      <c r="BR1029" t="s">
        <v>13876</v>
      </c>
      <c r="BS1029" t="s">
        <v>13876</v>
      </c>
      <c r="BT1029" t="s">
        <v>13876</v>
      </c>
      <c r="BU1029" t="s">
        <v>13876</v>
      </c>
      <c r="BV1029" t="s">
        <v>13876</v>
      </c>
      <c r="BW1029" t="s">
        <v>15292</v>
      </c>
      <c r="BX1029" t="s">
        <v>15286</v>
      </c>
      <c r="BY1029" t="s">
        <v>15290</v>
      </c>
      <c r="BZ1029" t="s">
        <v>13876</v>
      </c>
      <c r="CA1029" t="s">
        <v>13876</v>
      </c>
      <c r="CB1029" t="s">
        <v>13876</v>
      </c>
      <c r="CC1029" t="s">
        <v>13876</v>
      </c>
      <c r="CD1029" t="s">
        <v>13876</v>
      </c>
      <c r="CE1029" t="s">
        <v>13876</v>
      </c>
      <c r="CF1029" t="s">
        <v>13876</v>
      </c>
      <c r="CG1029" t="s">
        <v>13876</v>
      </c>
      <c r="CH1029" t="s">
        <v>13876</v>
      </c>
      <c r="CI1029" t="s">
        <v>13876</v>
      </c>
      <c r="CJ1029" t="s">
        <v>13876</v>
      </c>
      <c r="CK1029" t="s">
        <v>13876</v>
      </c>
      <c r="CL1029" t="s">
        <v>13876</v>
      </c>
      <c r="CM1029" t="s">
        <v>13876</v>
      </c>
      <c r="CN1029" t="s">
        <v>13876</v>
      </c>
      <c r="CO1029" t="s">
        <v>13876</v>
      </c>
      <c r="CP1029" t="s">
        <v>13876</v>
      </c>
      <c r="CQ1029" t="s">
        <v>13876</v>
      </c>
      <c r="CR1029" t="s">
        <v>13876</v>
      </c>
      <c r="CS1029" t="s">
        <v>13876</v>
      </c>
      <c r="CT1029" t="s">
        <v>13876</v>
      </c>
    </row>
    <row r="1030" spans="1:98" hidden="1">
      <c r="A1030" s="1088"/>
      <c r="B1030" s="554" t="s">
        <v>5979</v>
      </c>
      <c r="C1030" s="554" t="s">
        <v>5980</v>
      </c>
      <c r="D1030" s="554" t="s">
        <v>5981</v>
      </c>
      <c r="E1030" s="336" t="s">
        <v>368</v>
      </c>
      <c r="F1030" s="336" t="s">
        <v>6092</v>
      </c>
      <c r="G1030" s="336">
        <v>2950961140</v>
      </c>
      <c r="H1030" s="554" t="s">
        <v>12813</v>
      </c>
      <c r="I1030" s="336" t="s">
        <v>126</v>
      </c>
      <c r="J1030" s="336" t="s">
        <v>13659</v>
      </c>
      <c r="K1030" s="336" t="s">
        <v>13546</v>
      </c>
      <c r="L1030" s="336" t="s">
        <v>13658</v>
      </c>
      <c r="M1030" s="336" t="s">
        <v>13659</v>
      </c>
      <c r="N1030" s="336" t="s">
        <v>13549</v>
      </c>
      <c r="O1030" s="632" t="s">
        <v>13661</v>
      </c>
      <c r="P1030" s="632"/>
      <c r="Q1030" s="556">
        <v>44620</v>
      </c>
      <c r="R1030" s="336"/>
      <c r="S1030" s="557">
        <v>44665</v>
      </c>
      <c r="T1030" s="336" t="s">
        <v>16091</v>
      </c>
      <c r="U1030" s="625">
        <v>113</v>
      </c>
      <c r="V1030" s="1088"/>
      <c r="W1030" s="551">
        <v>192457</v>
      </c>
      <c r="X1030" s="551">
        <v>72540</v>
      </c>
      <c r="Y1030" s="551">
        <v>69848</v>
      </c>
      <c r="Z1030" s="551">
        <v>79577</v>
      </c>
      <c r="AA1030" s="551">
        <v>61107</v>
      </c>
      <c r="AB1030" s="551">
        <v>53928</v>
      </c>
      <c r="AC1030" s="551" t="s">
        <v>13876</v>
      </c>
      <c r="AD1030" s="552" t="s">
        <v>13876</v>
      </c>
      <c r="AE1030" s="623">
        <v>529457</v>
      </c>
      <c r="AF1030" t="s">
        <v>5978</v>
      </c>
      <c r="AG1030" t="s">
        <v>5984</v>
      </c>
      <c r="AH1030" t="s">
        <v>12812</v>
      </c>
      <c r="AJ1030" s="548" t="s">
        <v>13693</v>
      </c>
      <c r="AK1030" s="548" t="s">
        <v>14295</v>
      </c>
      <c r="AL1030" s="548" t="s">
        <v>13669</v>
      </c>
      <c r="AM1030" s="548" t="s">
        <v>14296</v>
      </c>
      <c r="AN1030" s="548" t="s">
        <v>14297</v>
      </c>
      <c r="AO1030" s="548" t="s">
        <v>14298</v>
      </c>
      <c r="AQ1030" t="s">
        <v>13876</v>
      </c>
      <c r="AR1030" t="s">
        <v>15289</v>
      </c>
      <c r="AS1030" t="s">
        <v>15294</v>
      </c>
      <c r="AT1030" t="s">
        <v>15292</v>
      </c>
      <c r="AU1030" t="s">
        <v>15291</v>
      </c>
      <c r="AV1030" t="s">
        <v>15286</v>
      </c>
      <c r="AW1030" t="s">
        <v>15287</v>
      </c>
      <c r="AX1030" t="s">
        <v>13876</v>
      </c>
      <c r="AY1030" t="s">
        <v>13876</v>
      </c>
      <c r="AZ1030" t="s">
        <v>15287</v>
      </c>
      <c r="BA1030" t="s">
        <v>15292</v>
      </c>
      <c r="BB1030" t="s">
        <v>15286</v>
      </c>
      <c r="BC1030" t="s">
        <v>15291</v>
      </c>
      <c r="BD1030" t="s">
        <v>15288</v>
      </c>
      <c r="BE1030" t="s">
        <v>13876</v>
      </c>
      <c r="BF1030" t="s">
        <v>13876</v>
      </c>
      <c r="BG1030" t="s">
        <v>13876</v>
      </c>
      <c r="BH1030" t="s">
        <v>13876</v>
      </c>
      <c r="BI1030" t="s">
        <v>15292</v>
      </c>
      <c r="BJ1030" t="s">
        <v>15289</v>
      </c>
      <c r="BK1030" t="s">
        <v>15292</v>
      </c>
      <c r="BL1030" t="s">
        <v>13876</v>
      </c>
      <c r="BM1030" t="s">
        <v>13876</v>
      </c>
      <c r="BN1030" t="s">
        <v>15287</v>
      </c>
      <c r="BO1030" t="s">
        <v>15294</v>
      </c>
      <c r="BP1030" t="s">
        <v>15286</v>
      </c>
      <c r="BQ1030" t="s">
        <v>15287</v>
      </c>
      <c r="BR1030" t="s">
        <v>15287</v>
      </c>
      <c r="BS1030" t="s">
        <v>13876</v>
      </c>
      <c r="BT1030" t="s">
        <v>13876</v>
      </c>
      <c r="BU1030" t="s">
        <v>15290</v>
      </c>
      <c r="BV1030" t="s">
        <v>15289</v>
      </c>
      <c r="BW1030" t="s">
        <v>15289</v>
      </c>
      <c r="BX1030" t="s">
        <v>15288</v>
      </c>
      <c r="BY1030" t="s">
        <v>15287</v>
      </c>
      <c r="BZ1030" t="s">
        <v>13876</v>
      </c>
      <c r="CA1030" t="s">
        <v>13876</v>
      </c>
      <c r="CB1030" t="s">
        <v>15286</v>
      </c>
      <c r="CC1030" t="s">
        <v>15284</v>
      </c>
      <c r="CD1030" t="s">
        <v>15294</v>
      </c>
      <c r="CE1030" t="s">
        <v>15292</v>
      </c>
      <c r="CF1030" t="s">
        <v>15285</v>
      </c>
      <c r="CG1030" t="s">
        <v>13876</v>
      </c>
      <c r="CH1030" t="s">
        <v>13876</v>
      </c>
      <c r="CI1030" t="s">
        <v>13876</v>
      </c>
      <c r="CJ1030" t="s">
        <v>13876</v>
      </c>
      <c r="CK1030" t="s">
        <v>13876</v>
      </c>
      <c r="CL1030" t="s">
        <v>13876</v>
      </c>
      <c r="CM1030" t="s">
        <v>13876</v>
      </c>
      <c r="CN1030" t="s">
        <v>13876</v>
      </c>
      <c r="CO1030" t="s">
        <v>13876</v>
      </c>
      <c r="CP1030" t="s">
        <v>13876</v>
      </c>
      <c r="CQ1030" t="s">
        <v>13876</v>
      </c>
      <c r="CR1030" t="s">
        <v>13876</v>
      </c>
      <c r="CS1030" t="s">
        <v>13876</v>
      </c>
      <c r="CT1030" t="s">
        <v>13876</v>
      </c>
    </row>
    <row r="1031" spans="1:98" hidden="1">
      <c r="A1031" s="1088"/>
      <c r="B1031" s="554" t="s">
        <v>5979</v>
      </c>
      <c r="C1031" s="554" t="s">
        <v>5980</v>
      </c>
      <c r="D1031" s="554" t="s">
        <v>5981</v>
      </c>
      <c r="E1031" s="336" t="s">
        <v>368</v>
      </c>
      <c r="F1031" s="336" t="s">
        <v>6092</v>
      </c>
      <c r="G1031" s="336">
        <v>2950971503</v>
      </c>
      <c r="H1031" s="554" t="s">
        <v>12816</v>
      </c>
      <c r="I1031" s="336" t="s">
        <v>124</v>
      </c>
      <c r="J1031" s="336" t="s">
        <v>13659</v>
      </c>
      <c r="K1031" s="336" t="s">
        <v>13546</v>
      </c>
      <c r="L1031" s="336" t="s">
        <v>13658</v>
      </c>
      <c r="M1031" s="336" t="s">
        <v>13659</v>
      </c>
      <c r="N1031" s="336" t="s">
        <v>13549</v>
      </c>
      <c r="O1031" s="632" t="s">
        <v>13661</v>
      </c>
      <c r="P1031" s="632"/>
      <c r="Q1031" s="556">
        <v>44620</v>
      </c>
      <c r="R1031" s="336"/>
      <c r="S1031" s="557">
        <v>44665</v>
      </c>
      <c r="T1031" s="336" t="s">
        <v>16092</v>
      </c>
      <c r="U1031" s="625">
        <v>113</v>
      </c>
      <c r="V1031" s="1088"/>
      <c r="W1031" s="551">
        <v>1035</v>
      </c>
      <c r="X1031" s="551">
        <v>535</v>
      </c>
      <c r="Y1031" s="551">
        <v>3121</v>
      </c>
      <c r="Z1031" s="551">
        <v>3622</v>
      </c>
      <c r="AA1031" s="551">
        <v>1047</v>
      </c>
      <c r="AB1031" s="551">
        <v>4368</v>
      </c>
      <c r="AC1031" s="551" t="s">
        <v>13876</v>
      </c>
      <c r="AD1031" s="552" t="s">
        <v>13876</v>
      </c>
      <c r="AE1031" s="623">
        <v>13728</v>
      </c>
      <c r="AF1031" t="s">
        <v>5978</v>
      </c>
      <c r="AG1031" t="s">
        <v>5984</v>
      </c>
      <c r="AH1031" t="s">
        <v>12815</v>
      </c>
      <c r="AJ1031" s="548" t="s">
        <v>13693</v>
      </c>
      <c r="AK1031" s="548" t="s">
        <v>14295</v>
      </c>
      <c r="AL1031" s="548" t="s">
        <v>13669</v>
      </c>
      <c r="AM1031" s="548" t="s">
        <v>14296</v>
      </c>
      <c r="AN1031" s="548" t="s">
        <v>14297</v>
      </c>
      <c r="AO1031" s="548" t="s">
        <v>14298</v>
      </c>
      <c r="AQ1031" t="s">
        <v>13876</v>
      </c>
      <c r="AR1031" t="s">
        <v>13876</v>
      </c>
      <c r="AS1031" t="s">
        <v>13876</v>
      </c>
      <c r="AT1031" t="s">
        <v>15289</v>
      </c>
      <c r="AU1031" t="s">
        <v>15288</v>
      </c>
      <c r="AV1031" t="s">
        <v>15284</v>
      </c>
      <c r="AW1031" t="s">
        <v>15286</v>
      </c>
      <c r="AX1031" t="s">
        <v>13876</v>
      </c>
      <c r="AY1031" t="s">
        <v>13876</v>
      </c>
      <c r="AZ1031" t="s">
        <v>13876</v>
      </c>
      <c r="BA1031" t="s">
        <v>13876</v>
      </c>
      <c r="BB1031" t="s">
        <v>15286</v>
      </c>
      <c r="BC1031" t="s">
        <v>15284</v>
      </c>
      <c r="BD1031" t="s">
        <v>15286</v>
      </c>
      <c r="BE1031" t="s">
        <v>13876</v>
      </c>
      <c r="BF1031" t="s">
        <v>13876</v>
      </c>
      <c r="BG1031" t="s">
        <v>13876</v>
      </c>
      <c r="BH1031" t="s">
        <v>15284</v>
      </c>
      <c r="BI1031" t="s">
        <v>15289</v>
      </c>
      <c r="BJ1031" t="s">
        <v>15292</v>
      </c>
      <c r="BK1031" t="s">
        <v>15289</v>
      </c>
      <c r="BL1031" t="s">
        <v>13876</v>
      </c>
      <c r="BM1031" t="s">
        <v>13876</v>
      </c>
      <c r="BN1031" t="s">
        <v>13876</v>
      </c>
      <c r="BO1031" t="s">
        <v>15284</v>
      </c>
      <c r="BP1031" t="s">
        <v>15290</v>
      </c>
      <c r="BQ1031" t="s">
        <v>15292</v>
      </c>
      <c r="BR1031" t="s">
        <v>15292</v>
      </c>
      <c r="BS1031" t="s">
        <v>13876</v>
      </c>
      <c r="BT1031" t="s">
        <v>13876</v>
      </c>
      <c r="BU1031" t="s">
        <v>13876</v>
      </c>
      <c r="BV1031" t="s">
        <v>15289</v>
      </c>
      <c r="BW1031" t="s">
        <v>15288</v>
      </c>
      <c r="BX1031" t="s">
        <v>15291</v>
      </c>
      <c r="BY1031" t="s">
        <v>15287</v>
      </c>
      <c r="BZ1031" t="s">
        <v>13876</v>
      </c>
      <c r="CA1031" t="s">
        <v>13876</v>
      </c>
      <c r="CB1031" t="s">
        <v>13876</v>
      </c>
      <c r="CC1031" t="s">
        <v>15291</v>
      </c>
      <c r="CD1031" t="s">
        <v>15284</v>
      </c>
      <c r="CE1031" t="s">
        <v>15290</v>
      </c>
      <c r="CF1031" t="s">
        <v>15285</v>
      </c>
      <c r="CG1031" t="s">
        <v>13876</v>
      </c>
      <c r="CH1031" t="s">
        <v>13876</v>
      </c>
      <c r="CI1031" t="s">
        <v>13876</v>
      </c>
      <c r="CJ1031" t="s">
        <v>13876</v>
      </c>
      <c r="CK1031" t="s">
        <v>13876</v>
      </c>
      <c r="CL1031" t="s">
        <v>13876</v>
      </c>
      <c r="CM1031" t="s">
        <v>13876</v>
      </c>
      <c r="CN1031" t="s">
        <v>13876</v>
      </c>
      <c r="CO1031" t="s">
        <v>13876</v>
      </c>
      <c r="CP1031" t="s">
        <v>13876</v>
      </c>
      <c r="CQ1031" t="s">
        <v>13876</v>
      </c>
      <c r="CR1031" t="s">
        <v>13876</v>
      </c>
      <c r="CS1031" t="s">
        <v>13876</v>
      </c>
      <c r="CT1031" t="s">
        <v>13876</v>
      </c>
    </row>
    <row r="1032" spans="1:98" hidden="1">
      <c r="A1032" s="1088"/>
      <c r="B1032" s="554" t="s">
        <v>5979</v>
      </c>
      <c r="C1032" s="554" t="s">
        <v>5980</v>
      </c>
      <c r="D1032" s="554" t="s">
        <v>5981</v>
      </c>
      <c r="E1032" s="336" t="s">
        <v>368</v>
      </c>
      <c r="F1032" s="336" t="s">
        <v>6092</v>
      </c>
      <c r="G1032" s="336">
        <v>2950971503</v>
      </c>
      <c r="H1032" s="554" t="s">
        <v>12816</v>
      </c>
      <c r="I1032" s="336" t="s">
        <v>126</v>
      </c>
      <c r="J1032" s="336" t="s">
        <v>13659</v>
      </c>
      <c r="K1032" s="336" t="s">
        <v>13546</v>
      </c>
      <c r="L1032" s="336" t="s">
        <v>13658</v>
      </c>
      <c r="M1032" s="336" t="s">
        <v>13659</v>
      </c>
      <c r="N1032" s="336" t="s">
        <v>13549</v>
      </c>
      <c r="O1032" s="632" t="s">
        <v>13661</v>
      </c>
      <c r="P1032" s="632"/>
      <c r="Q1032" s="556">
        <v>44620</v>
      </c>
      <c r="R1032" s="336"/>
      <c r="S1032" s="557">
        <v>44665</v>
      </c>
      <c r="T1032" s="336" t="s">
        <v>16093</v>
      </c>
      <c r="U1032" s="625">
        <v>113</v>
      </c>
      <c r="V1032" s="1088"/>
      <c r="W1032" s="551">
        <v>123208</v>
      </c>
      <c r="X1032" s="551">
        <v>50889</v>
      </c>
      <c r="Y1032" s="551">
        <v>50693</v>
      </c>
      <c r="Z1032" s="551">
        <v>59909</v>
      </c>
      <c r="AA1032" s="551">
        <v>48768</v>
      </c>
      <c r="AB1032" s="551">
        <v>63201</v>
      </c>
      <c r="AC1032" s="551" t="s">
        <v>13876</v>
      </c>
      <c r="AD1032" s="552" t="s">
        <v>13876</v>
      </c>
      <c r="AE1032" s="623">
        <v>396668</v>
      </c>
      <c r="AF1032" t="s">
        <v>5978</v>
      </c>
      <c r="AG1032" t="s">
        <v>5984</v>
      </c>
      <c r="AH1032" t="s">
        <v>12815</v>
      </c>
      <c r="AJ1032" s="548" t="s">
        <v>13693</v>
      </c>
      <c r="AK1032" s="548" t="s">
        <v>14295</v>
      </c>
      <c r="AL1032" s="548" t="s">
        <v>13669</v>
      </c>
      <c r="AM1032" s="548" t="s">
        <v>14296</v>
      </c>
      <c r="AN1032" s="548" t="s">
        <v>14297</v>
      </c>
      <c r="AO1032" s="548" t="s">
        <v>14298</v>
      </c>
      <c r="AQ1032" t="s">
        <v>13876</v>
      </c>
      <c r="AR1032" t="s">
        <v>15289</v>
      </c>
      <c r="AS1032" t="s">
        <v>15292</v>
      </c>
      <c r="AT1032" t="s">
        <v>15284</v>
      </c>
      <c r="AU1032" t="s">
        <v>15292</v>
      </c>
      <c r="AV1032" t="s">
        <v>15288</v>
      </c>
      <c r="AW1032" t="s">
        <v>15285</v>
      </c>
      <c r="AX1032" t="s">
        <v>13876</v>
      </c>
      <c r="AY1032" t="s">
        <v>13876</v>
      </c>
      <c r="AZ1032" t="s">
        <v>15286</v>
      </c>
      <c r="BA1032" t="s">
        <v>15288</v>
      </c>
      <c r="BB1032" t="s">
        <v>15285</v>
      </c>
      <c r="BC1032" t="s">
        <v>15285</v>
      </c>
      <c r="BD1032" t="s">
        <v>15294</v>
      </c>
      <c r="BE1032" t="s">
        <v>13876</v>
      </c>
      <c r="BF1032" t="s">
        <v>13876</v>
      </c>
      <c r="BG1032" t="s">
        <v>15286</v>
      </c>
      <c r="BH1032" t="s">
        <v>15288</v>
      </c>
      <c r="BI1032" t="s">
        <v>15290</v>
      </c>
      <c r="BJ1032" t="s">
        <v>15294</v>
      </c>
      <c r="BK1032" t="s">
        <v>15284</v>
      </c>
      <c r="BL1032" t="s">
        <v>13876</v>
      </c>
      <c r="BM1032" t="s">
        <v>13876</v>
      </c>
      <c r="BN1032" t="s">
        <v>15286</v>
      </c>
      <c r="BO1032" t="s">
        <v>15294</v>
      </c>
      <c r="BP1032" t="s">
        <v>15294</v>
      </c>
      <c r="BQ1032" t="s">
        <v>15288</v>
      </c>
      <c r="BR1032" t="s">
        <v>15294</v>
      </c>
      <c r="BS1032" t="s">
        <v>13876</v>
      </c>
      <c r="BT1032" t="s">
        <v>13876</v>
      </c>
      <c r="BU1032" t="s">
        <v>15291</v>
      </c>
      <c r="BV1032" t="s">
        <v>15285</v>
      </c>
      <c r="BW1032" t="s">
        <v>15287</v>
      </c>
      <c r="BX1032" t="s">
        <v>15290</v>
      </c>
      <c r="BY1032" t="s">
        <v>15285</v>
      </c>
      <c r="BZ1032" t="s">
        <v>13876</v>
      </c>
      <c r="CA1032" t="s">
        <v>13876</v>
      </c>
      <c r="CB1032" t="s">
        <v>15290</v>
      </c>
      <c r="CC1032" t="s">
        <v>15284</v>
      </c>
      <c r="CD1032" t="s">
        <v>15292</v>
      </c>
      <c r="CE1032" t="s">
        <v>15288</v>
      </c>
      <c r="CF1032" t="s">
        <v>15289</v>
      </c>
      <c r="CG1032" t="s">
        <v>13876</v>
      </c>
      <c r="CH1032" t="s">
        <v>13876</v>
      </c>
      <c r="CI1032" t="s">
        <v>13876</v>
      </c>
      <c r="CJ1032" t="s">
        <v>13876</v>
      </c>
      <c r="CK1032" t="s">
        <v>13876</v>
      </c>
      <c r="CL1032" t="s">
        <v>13876</v>
      </c>
      <c r="CM1032" t="s">
        <v>13876</v>
      </c>
      <c r="CN1032" t="s">
        <v>13876</v>
      </c>
      <c r="CO1032" t="s">
        <v>13876</v>
      </c>
      <c r="CP1032" t="s">
        <v>13876</v>
      </c>
      <c r="CQ1032" t="s">
        <v>13876</v>
      </c>
      <c r="CR1032" t="s">
        <v>13876</v>
      </c>
      <c r="CS1032" t="s">
        <v>13876</v>
      </c>
      <c r="CT1032" t="s">
        <v>13876</v>
      </c>
    </row>
    <row r="1033" spans="1:98" hidden="1">
      <c r="A1033" s="632"/>
      <c r="B1033" s="555"/>
      <c r="C1033" s="554"/>
      <c r="D1033" s="554"/>
      <c r="E1033" s="336"/>
      <c r="F1033" s="336"/>
      <c r="G1033" s="336"/>
      <c r="H1033" s="554"/>
      <c r="I1033" s="336"/>
      <c r="J1033" s="336"/>
      <c r="K1033" s="336"/>
      <c r="L1033" s="336"/>
      <c r="M1033" s="336"/>
      <c r="N1033" s="336"/>
      <c r="O1033" s="632"/>
      <c r="P1033" s="632"/>
      <c r="Q1033" s="556"/>
      <c r="R1033" s="336"/>
      <c r="S1033" s="336"/>
      <c r="T1033" s="336" t="s">
        <v>13876</v>
      </c>
      <c r="U1033" s="336"/>
      <c r="V1033" s="632"/>
      <c r="W1033" s="551"/>
      <c r="X1033" s="551"/>
      <c r="Y1033" s="551"/>
      <c r="Z1033" s="551"/>
      <c r="AA1033" s="551">
        <v>0</v>
      </c>
      <c r="AB1033" s="551">
        <v>0</v>
      </c>
      <c r="AC1033" s="551">
        <v>0</v>
      </c>
      <c r="AD1033" s="552"/>
      <c r="AE1033" s="623">
        <v>0</v>
      </c>
      <c r="AQ1033" t="s">
        <v>13876</v>
      </c>
      <c r="AR1033" t="s">
        <v>13876</v>
      </c>
      <c r="AS1033" t="s">
        <v>13876</v>
      </c>
      <c r="AT1033" t="s">
        <v>13876</v>
      </c>
      <c r="AU1033" t="s">
        <v>13876</v>
      </c>
      <c r="AV1033" t="s">
        <v>13876</v>
      </c>
      <c r="AW1033" t="s">
        <v>13876</v>
      </c>
      <c r="AX1033" t="s">
        <v>13876</v>
      </c>
      <c r="AY1033" t="s">
        <v>13876</v>
      </c>
      <c r="AZ1033" t="s">
        <v>13876</v>
      </c>
      <c r="BA1033" t="s">
        <v>13876</v>
      </c>
      <c r="BB1033" t="s">
        <v>13876</v>
      </c>
      <c r="BC1033" t="s">
        <v>13876</v>
      </c>
      <c r="BD1033" t="s">
        <v>13876</v>
      </c>
      <c r="BE1033" t="s">
        <v>13876</v>
      </c>
      <c r="BF1033" t="s">
        <v>13876</v>
      </c>
      <c r="BG1033" t="s">
        <v>13876</v>
      </c>
      <c r="BH1033" t="s">
        <v>13876</v>
      </c>
      <c r="BI1033" t="s">
        <v>13876</v>
      </c>
      <c r="BJ1033" t="s">
        <v>13876</v>
      </c>
      <c r="BK1033" t="s">
        <v>13876</v>
      </c>
      <c r="BL1033" t="s">
        <v>13876</v>
      </c>
      <c r="BM1033" t="s">
        <v>13876</v>
      </c>
      <c r="BN1033" t="s">
        <v>13876</v>
      </c>
      <c r="BO1033" t="s">
        <v>13876</v>
      </c>
      <c r="BP1033" t="s">
        <v>13876</v>
      </c>
      <c r="BQ1033" t="s">
        <v>13876</v>
      </c>
      <c r="BR1033" t="s">
        <v>13876</v>
      </c>
      <c r="BS1033" t="s">
        <v>13876</v>
      </c>
      <c r="BT1033" t="s">
        <v>13876</v>
      </c>
      <c r="BU1033" t="s">
        <v>13876</v>
      </c>
      <c r="BV1033" t="s">
        <v>13876</v>
      </c>
      <c r="BW1033" t="s">
        <v>13876</v>
      </c>
      <c r="BX1033" t="s">
        <v>13876</v>
      </c>
      <c r="BY1033" t="s">
        <v>13876</v>
      </c>
      <c r="BZ1033" t="s">
        <v>13876</v>
      </c>
      <c r="CA1033" t="s">
        <v>13876</v>
      </c>
      <c r="CB1033" t="s">
        <v>13876</v>
      </c>
      <c r="CC1033" t="s">
        <v>13876</v>
      </c>
      <c r="CD1033" t="s">
        <v>13876</v>
      </c>
      <c r="CE1033" t="s">
        <v>13876</v>
      </c>
      <c r="CF1033" t="s">
        <v>13876</v>
      </c>
      <c r="CG1033" t="s">
        <v>13876</v>
      </c>
      <c r="CH1033" t="s">
        <v>13876</v>
      </c>
      <c r="CI1033" t="s">
        <v>13876</v>
      </c>
      <c r="CJ1033" t="s">
        <v>13876</v>
      </c>
      <c r="CK1033" t="s">
        <v>13876</v>
      </c>
      <c r="CL1033" t="s">
        <v>13876</v>
      </c>
      <c r="CM1033" t="s">
        <v>13876</v>
      </c>
      <c r="CN1033" t="s">
        <v>13876</v>
      </c>
      <c r="CO1033" t="s">
        <v>13876</v>
      </c>
      <c r="CP1033" t="s">
        <v>13876</v>
      </c>
      <c r="CQ1033" t="s">
        <v>13876</v>
      </c>
      <c r="CR1033" t="s">
        <v>13876</v>
      </c>
      <c r="CS1033" t="s">
        <v>13876</v>
      </c>
      <c r="CT1033" t="s">
        <v>13876</v>
      </c>
    </row>
    <row r="1034" spans="1:98" hidden="1">
      <c r="A1034" s="1088">
        <v>229</v>
      </c>
      <c r="B1034" s="554" t="s">
        <v>11407</v>
      </c>
      <c r="C1034" s="554" t="s">
        <v>3726</v>
      </c>
      <c r="D1034" s="554" t="s">
        <v>11408</v>
      </c>
      <c r="E1034" s="336" t="s">
        <v>368</v>
      </c>
      <c r="F1034" s="336" t="s">
        <v>12098</v>
      </c>
      <c r="G1034" s="336">
        <v>2950171559</v>
      </c>
      <c r="H1034" s="554" t="s">
        <v>12818</v>
      </c>
      <c r="I1034" s="336" t="s">
        <v>124</v>
      </c>
      <c r="J1034" s="336" t="s">
        <v>13659</v>
      </c>
      <c r="K1034" s="336" t="s">
        <v>13546</v>
      </c>
      <c r="L1034" s="336" t="s">
        <v>13658</v>
      </c>
      <c r="M1034" s="336" t="s">
        <v>13659</v>
      </c>
      <c r="N1034" s="336" t="s">
        <v>13546</v>
      </c>
      <c r="O1034" s="632"/>
      <c r="P1034" s="632"/>
      <c r="Q1034" s="632"/>
      <c r="R1034" s="336"/>
      <c r="S1034" s="336"/>
      <c r="T1034" s="336" t="s">
        <v>16094</v>
      </c>
      <c r="U1034" s="625"/>
      <c r="V1034" s="1088"/>
      <c r="W1034" s="551" t="s">
        <v>13876</v>
      </c>
      <c r="X1034" s="551" t="s">
        <v>13876</v>
      </c>
      <c r="Y1034" s="551" t="s">
        <v>13876</v>
      </c>
      <c r="Z1034" s="551" t="s">
        <v>13876</v>
      </c>
      <c r="AA1034" s="551" t="s">
        <v>13876</v>
      </c>
      <c r="AB1034" s="551" t="s">
        <v>13876</v>
      </c>
      <c r="AC1034" s="551" t="s">
        <v>13876</v>
      </c>
      <c r="AD1034" s="552" t="s">
        <v>13876</v>
      </c>
      <c r="AE1034" s="623">
        <v>0</v>
      </c>
      <c r="AF1034" t="s">
        <v>11406</v>
      </c>
      <c r="AG1034" t="s">
        <v>12097</v>
      </c>
      <c r="AH1034" t="s">
        <v>12817</v>
      </c>
      <c r="AQ1034" t="s">
        <v>13876</v>
      </c>
      <c r="AR1034" t="s">
        <v>13876</v>
      </c>
      <c r="AS1034" t="s">
        <v>13876</v>
      </c>
      <c r="AT1034" t="s">
        <v>13876</v>
      </c>
      <c r="AU1034" t="s">
        <v>13876</v>
      </c>
      <c r="AV1034" t="s">
        <v>13876</v>
      </c>
      <c r="AW1034" t="s">
        <v>13876</v>
      </c>
      <c r="AX1034" t="s">
        <v>13876</v>
      </c>
      <c r="AY1034" t="s">
        <v>13876</v>
      </c>
      <c r="AZ1034" t="s">
        <v>13876</v>
      </c>
      <c r="BA1034" t="s">
        <v>13876</v>
      </c>
      <c r="BB1034" t="s">
        <v>13876</v>
      </c>
      <c r="BC1034" t="s">
        <v>13876</v>
      </c>
      <c r="BD1034" t="s">
        <v>13876</v>
      </c>
      <c r="BE1034" t="s">
        <v>13876</v>
      </c>
      <c r="BF1034" t="s">
        <v>13876</v>
      </c>
      <c r="BG1034" t="s">
        <v>13876</v>
      </c>
      <c r="BH1034" t="s">
        <v>13876</v>
      </c>
      <c r="BI1034" t="s">
        <v>13876</v>
      </c>
      <c r="BJ1034" t="s">
        <v>13876</v>
      </c>
      <c r="BK1034" t="s">
        <v>13876</v>
      </c>
      <c r="BL1034" t="s">
        <v>13876</v>
      </c>
      <c r="BM1034" t="s">
        <v>13876</v>
      </c>
      <c r="BN1034" t="s">
        <v>13876</v>
      </c>
      <c r="BO1034" t="s">
        <v>13876</v>
      </c>
      <c r="BP1034" t="s">
        <v>13876</v>
      </c>
      <c r="BQ1034" t="s">
        <v>13876</v>
      </c>
      <c r="BR1034" t="s">
        <v>13876</v>
      </c>
      <c r="BS1034" t="s">
        <v>13876</v>
      </c>
      <c r="BT1034" t="s">
        <v>13876</v>
      </c>
      <c r="BU1034" t="s">
        <v>13876</v>
      </c>
      <c r="BV1034" t="s">
        <v>13876</v>
      </c>
      <c r="BW1034" t="s">
        <v>13876</v>
      </c>
      <c r="BX1034" t="s">
        <v>13876</v>
      </c>
      <c r="BY1034" t="s">
        <v>13876</v>
      </c>
      <c r="BZ1034" t="s">
        <v>13876</v>
      </c>
      <c r="CA1034" t="s">
        <v>13876</v>
      </c>
      <c r="CB1034" t="s">
        <v>13876</v>
      </c>
      <c r="CC1034" t="s">
        <v>13876</v>
      </c>
      <c r="CD1034" t="s">
        <v>13876</v>
      </c>
      <c r="CE1034" t="s">
        <v>13876</v>
      </c>
      <c r="CF1034" t="s">
        <v>13876</v>
      </c>
      <c r="CG1034" t="s">
        <v>13876</v>
      </c>
      <c r="CH1034" t="s">
        <v>13876</v>
      </c>
      <c r="CI1034" t="s">
        <v>13876</v>
      </c>
      <c r="CJ1034" t="s">
        <v>13876</v>
      </c>
      <c r="CK1034" t="s">
        <v>13876</v>
      </c>
      <c r="CL1034" t="s">
        <v>13876</v>
      </c>
      <c r="CM1034" t="s">
        <v>13876</v>
      </c>
      <c r="CN1034" t="s">
        <v>13876</v>
      </c>
      <c r="CO1034" t="s">
        <v>13876</v>
      </c>
      <c r="CP1034" t="s">
        <v>13876</v>
      </c>
      <c r="CQ1034" t="s">
        <v>13876</v>
      </c>
      <c r="CR1034" t="s">
        <v>13876</v>
      </c>
      <c r="CS1034" t="s">
        <v>13876</v>
      </c>
      <c r="CT1034" t="s">
        <v>13876</v>
      </c>
    </row>
    <row r="1035" spans="1:98" hidden="1">
      <c r="A1035" s="1088"/>
      <c r="B1035" s="554" t="s">
        <v>11407</v>
      </c>
      <c r="C1035" s="554" t="s">
        <v>3726</v>
      </c>
      <c r="D1035" s="554" t="s">
        <v>11408</v>
      </c>
      <c r="E1035" s="336" t="s">
        <v>368</v>
      </c>
      <c r="F1035" s="336" t="s">
        <v>12098</v>
      </c>
      <c r="G1035" s="336">
        <v>2950171559</v>
      </c>
      <c r="H1035" s="554" t="s">
        <v>12818</v>
      </c>
      <c r="I1035" s="336" t="s">
        <v>126</v>
      </c>
      <c r="J1035" s="336" t="s">
        <v>13659</v>
      </c>
      <c r="K1035" s="336" t="s">
        <v>13546</v>
      </c>
      <c r="L1035" s="336" t="s">
        <v>13658</v>
      </c>
      <c r="M1035" s="336" t="s">
        <v>13659</v>
      </c>
      <c r="N1035" s="336" t="s">
        <v>13546</v>
      </c>
      <c r="O1035" s="632"/>
      <c r="P1035" s="632"/>
      <c r="Q1035" s="632"/>
      <c r="R1035" s="336"/>
      <c r="S1035" s="336"/>
      <c r="T1035" s="336" t="s">
        <v>16095</v>
      </c>
      <c r="U1035" s="609"/>
      <c r="V1035" s="1088"/>
      <c r="W1035" s="551" t="s">
        <v>13876</v>
      </c>
      <c r="X1035" s="551" t="s">
        <v>13876</v>
      </c>
      <c r="Y1035" s="551" t="s">
        <v>13876</v>
      </c>
      <c r="Z1035" s="551" t="s">
        <v>13876</v>
      </c>
      <c r="AA1035" s="551" t="s">
        <v>13876</v>
      </c>
      <c r="AB1035" s="551" t="s">
        <v>13876</v>
      </c>
      <c r="AC1035" s="551" t="s">
        <v>13876</v>
      </c>
      <c r="AD1035" s="552" t="s">
        <v>13876</v>
      </c>
      <c r="AE1035" s="623">
        <v>0</v>
      </c>
      <c r="AF1035" t="s">
        <v>11406</v>
      </c>
      <c r="AG1035" t="s">
        <v>12097</v>
      </c>
      <c r="AH1035" t="s">
        <v>12817</v>
      </c>
      <c r="AQ1035" t="s">
        <v>13876</v>
      </c>
      <c r="AR1035" t="s">
        <v>13876</v>
      </c>
      <c r="AS1035" t="s">
        <v>13876</v>
      </c>
      <c r="AT1035" t="s">
        <v>13876</v>
      </c>
      <c r="AU1035" t="s">
        <v>13876</v>
      </c>
      <c r="AV1035" t="s">
        <v>13876</v>
      </c>
      <c r="AW1035" t="s">
        <v>13876</v>
      </c>
      <c r="AX1035" t="s">
        <v>13876</v>
      </c>
      <c r="AY1035" t="s">
        <v>13876</v>
      </c>
      <c r="AZ1035" t="s">
        <v>13876</v>
      </c>
      <c r="BA1035" t="s">
        <v>13876</v>
      </c>
      <c r="BB1035" t="s">
        <v>13876</v>
      </c>
      <c r="BC1035" t="s">
        <v>13876</v>
      </c>
      <c r="BD1035" t="s">
        <v>13876</v>
      </c>
      <c r="BE1035" t="s">
        <v>13876</v>
      </c>
      <c r="BF1035" t="s">
        <v>13876</v>
      </c>
      <c r="BG1035" t="s">
        <v>13876</v>
      </c>
      <c r="BH1035" t="s">
        <v>13876</v>
      </c>
      <c r="BI1035" t="s">
        <v>13876</v>
      </c>
      <c r="BJ1035" t="s">
        <v>13876</v>
      </c>
      <c r="BK1035" t="s">
        <v>13876</v>
      </c>
      <c r="BL1035" t="s">
        <v>13876</v>
      </c>
      <c r="BM1035" t="s">
        <v>13876</v>
      </c>
      <c r="BN1035" t="s">
        <v>13876</v>
      </c>
      <c r="BO1035" t="s">
        <v>13876</v>
      </c>
      <c r="BP1035" t="s">
        <v>13876</v>
      </c>
      <c r="BQ1035" t="s">
        <v>13876</v>
      </c>
      <c r="BR1035" t="s">
        <v>13876</v>
      </c>
      <c r="BS1035" t="s">
        <v>13876</v>
      </c>
      <c r="BT1035" t="s">
        <v>13876</v>
      </c>
      <c r="BU1035" t="s">
        <v>13876</v>
      </c>
      <c r="BV1035" t="s">
        <v>13876</v>
      </c>
      <c r="BW1035" t="s">
        <v>13876</v>
      </c>
      <c r="BX1035" t="s">
        <v>13876</v>
      </c>
      <c r="BY1035" t="s">
        <v>13876</v>
      </c>
      <c r="BZ1035" t="s">
        <v>13876</v>
      </c>
      <c r="CA1035" t="s">
        <v>13876</v>
      </c>
      <c r="CB1035" t="s">
        <v>13876</v>
      </c>
      <c r="CC1035" t="s">
        <v>13876</v>
      </c>
      <c r="CD1035" t="s">
        <v>13876</v>
      </c>
      <c r="CE1035" t="s">
        <v>13876</v>
      </c>
      <c r="CF1035" t="s">
        <v>13876</v>
      </c>
      <c r="CG1035" t="s">
        <v>13876</v>
      </c>
      <c r="CH1035" t="s">
        <v>13876</v>
      </c>
      <c r="CI1035" t="s">
        <v>13876</v>
      </c>
      <c r="CJ1035" t="s">
        <v>13876</v>
      </c>
      <c r="CK1035" t="s">
        <v>13876</v>
      </c>
      <c r="CL1035" t="s">
        <v>13876</v>
      </c>
      <c r="CM1035" t="s">
        <v>13876</v>
      </c>
      <c r="CN1035" t="s">
        <v>13876</v>
      </c>
      <c r="CO1035" t="s">
        <v>13876</v>
      </c>
      <c r="CP1035" t="s">
        <v>13876</v>
      </c>
      <c r="CQ1035" t="s">
        <v>13876</v>
      </c>
      <c r="CR1035" t="s">
        <v>13876</v>
      </c>
      <c r="CS1035" t="s">
        <v>13876</v>
      </c>
      <c r="CT1035" t="s">
        <v>13876</v>
      </c>
    </row>
    <row r="1036" spans="1:98" hidden="1">
      <c r="A1036" s="632"/>
      <c r="B1036" s="555"/>
      <c r="C1036" s="554"/>
      <c r="D1036" s="554"/>
      <c r="E1036" s="336"/>
      <c r="F1036" s="336"/>
      <c r="G1036" s="336"/>
      <c r="H1036" s="554"/>
      <c r="I1036" s="336"/>
      <c r="J1036" s="336"/>
      <c r="K1036" s="336"/>
      <c r="L1036" s="336"/>
      <c r="M1036" s="336"/>
      <c r="N1036" s="336"/>
      <c r="O1036" s="632"/>
      <c r="P1036" s="632"/>
      <c r="Q1036" s="632"/>
      <c r="R1036" s="336"/>
      <c r="S1036" s="336"/>
      <c r="T1036" s="336" t="s">
        <v>13876</v>
      </c>
      <c r="U1036" s="336"/>
      <c r="V1036" s="632"/>
      <c r="W1036" s="551"/>
      <c r="X1036" s="551"/>
      <c r="Y1036" s="551"/>
      <c r="Z1036" s="551"/>
      <c r="AA1036" s="551">
        <v>0</v>
      </c>
      <c r="AB1036" s="551">
        <v>0</v>
      </c>
      <c r="AC1036" s="551">
        <v>0</v>
      </c>
      <c r="AD1036" s="552"/>
      <c r="AE1036" s="623">
        <v>0</v>
      </c>
      <c r="AQ1036" t="s">
        <v>13876</v>
      </c>
      <c r="AR1036" t="s">
        <v>13876</v>
      </c>
      <c r="AS1036" t="s">
        <v>13876</v>
      </c>
      <c r="AT1036" t="s">
        <v>13876</v>
      </c>
      <c r="AU1036" t="s">
        <v>13876</v>
      </c>
      <c r="AV1036" t="s">
        <v>13876</v>
      </c>
      <c r="AW1036" t="s">
        <v>13876</v>
      </c>
      <c r="AX1036" t="s">
        <v>13876</v>
      </c>
      <c r="AY1036" t="s">
        <v>13876</v>
      </c>
      <c r="AZ1036" t="s">
        <v>13876</v>
      </c>
      <c r="BA1036" t="s">
        <v>13876</v>
      </c>
      <c r="BB1036" t="s">
        <v>13876</v>
      </c>
      <c r="BC1036" t="s">
        <v>13876</v>
      </c>
      <c r="BD1036" t="s">
        <v>13876</v>
      </c>
      <c r="BE1036" t="s">
        <v>13876</v>
      </c>
      <c r="BF1036" t="s">
        <v>13876</v>
      </c>
      <c r="BG1036" t="s">
        <v>13876</v>
      </c>
      <c r="BH1036" t="s">
        <v>13876</v>
      </c>
      <c r="BI1036" t="s">
        <v>13876</v>
      </c>
      <c r="BJ1036" t="s">
        <v>13876</v>
      </c>
      <c r="BK1036" t="s">
        <v>13876</v>
      </c>
      <c r="BL1036" t="s">
        <v>13876</v>
      </c>
      <c r="BM1036" t="s">
        <v>13876</v>
      </c>
      <c r="BN1036" t="s">
        <v>13876</v>
      </c>
      <c r="BO1036" t="s">
        <v>13876</v>
      </c>
      <c r="BP1036" t="s">
        <v>13876</v>
      </c>
      <c r="BQ1036" t="s">
        <v>13876</v>
      </c>
      <c r="BR1036" t="s">
        <v>13876</v>
      </c>
      <c r="BS1036" t="s">
        <v>13876</v>
      </c>
      <c r="BT1036" t="s">
        <v>13876</v>
      </c>
      <c r="BU1036" t="s">
        <v>13876</v>
      </c>
      <c r="BV1036" t="s">
        <v>13876</v>
      </c>
      <c r="BW1036" t="s">
        <v>13876</v>
      </c>
      <c r="BX1036" t="s">
        <v>13876</v>
      </c>
      <c r="BY1036" t="s">
        <v>13876</v>
      </c>
      <c r="BZ1036" t="s">
        <v>13876</v>
      </c>
      <c r="CA1036" t="s">
        <v>13876</v>
      </c>
      <c r="CB1036" t="s">
        <v>13876</v>
      </c>
      <c r="CC1036" t="s">
        <v>13876</v>
      </c>
      <c r="CD1036" t="s">
        <v>13876</v>
      </c>
      <c r="CE1036" t="s">
        <v>13876</v>
      </c>
      <c r="CF1036" t="s">
        <v>13876</v>
      </c>
      <c r="CG1036" t="s">
        <v>13876</v>
      </c>
      <c r="CH1036" t="s">
        <v>13876</v>
      </c>
      <c r="CI1036" t="s">
        <v>13876</v>
      </c>
      <c r="CJ1036" t="s">
        <v>13876</v>
      </c>
      <c r="CK1036" t="s">
        <v>13876</v>
      </c>
      <c r="CL1036" t="s">
        <v>13876</v>
      </c>
      <c r="CM1036" t="s">
        <v>13876</v>
      </c>
      <c r="CN1036" t="s">
        <v>13876</v>
      </c>
      <c r="CO1036" t="s">
        <v>13876</v>
      </c>
      <c r="CP1036" t="s">
        <v>13876</v>
      </c>
      <c r="CQ1036" t="s">
        <v>13876</v>
      </c>
      <c r="CR1036" t="s">
        <v>13876</v>
      </c>
      <c r="CS1036" t="s">
        <v>13876</v>
      </c>
      <c r="CT1036" t="s">
        <v>13876</v>
      </c>
    </row>
    <row r="1037" spans="1:98" hidden="1">
      <c r="A1037" s="1088">
        <v>230</v>
      </c>
      <c r="B1037" s="554" t="s">
        <v>6701</v>
      </c>
      <c r="C1037" s="554" t="s">
        <v>5180</v>
      </c>
      <c r="D1037" s="554" t="s">
        <v>6702</v>
      </c>
      <c r="E1037" s="336" t="s">
        <v>368</v>
      </c>
      <c r="F1037" s="336" t="s">
        <v>14299</v>
      </c>
      <c r="G1037" s="336">
        <v>2911200877</v>
      </c>
      <c r="H1037" s="554" t="s">
        <v>6708</v>
      </c>
      <c r="I1037" s="336" t="s">
        <v>113</v>
      </c>
      <c r="J1037" s="336" t="s">
        <v>13659</v>
      </c>
      <c r="K1037" s="336" t="s">
        <v>13546</v>
      </c>
      <c r="L1037" s="336" t="s">
        <v>13658</v>
      </c>
      <c r="M1037" s="336" t="s">
        <v>13658</v>
      </c>
      <c r="N1037" s="336"/>
      <c r="O1037" s="632"/>
      <c r="P1037" s="632"/>
      <c r="Q1037" s="632"/>
      <c r="R1037" s="336"/>
      <c r="S1037" s="336"/>
      <c r="T1037" s="336" t="s">
        <v>16096</v>
      </c>
      <c r="U1037" s="625"/>
      <c r="V1037" s="1088"/>
      <c r="W1037" s="551" t="s">
        <v>13876</v>
      </c>
      <c r="X1037" s="551" t="s">
        <v>13876</v>
      </c>
      <c r="Y1037" s="551" t="s">
        <v>13876</v>
      </c>
      <c r="Z1037" s="551" t="s">
        <v>13876</v>
      </c>
      <c r="AA1037" s="551" t="s">
        <v>13876</v>
      </c>
      <c r="AB1037" s="551" t="s">
        <v>13876</v>
      </c>
      <c r="AC1037" s="551" t="s">
        <v>13876</v>
      </c>
      <c r="AD1037" s="552" t="s">
        <v>13876</v>
      </c>
      <c r="AE1037" s="623">
        <v>0</v>
      </c>
      <c r="AF1037" t="s">
        <v>6700</v>
      </c>
      <c r="AG1037" t="s">
        <v>6705</v>
      </c>
      <c r="AH1037" t="s">
        <v>6707</v>
      </c>
      <c r="AJ1037" s="548" t="s">
        <v>13693</v>
      </c>
      <c r="AK1037" s="548" t="s">
        <v>14126</v>
      </c>
      <c r="AL1037" s="548" t="s">
        <v>13669</v>
      </c>
      <c r="AM1037" s="548" t="s">
        <v>14300</v>
      </c>
      <c r="AN1037" s="548" t="s">
        <v>14301</v>
      </c>
      <c r="AO1037" s="548" t="s">
        <v>14302</v>
      </c>
      <c r="AQ1037" t="s">
        <v>13876</v>
      </c>
      <c r="AR1037" t="s">
        <v>13876</v>
      </c>
      <c r="AS1037" t="s">
        <v>13876</v>
      </c>
      <c r="AT1037" t="s">
        <v>13876</v>
      </c>
      <c r="AU1037" t="s">
        <v>13876</v>
      </c>
      <c r="AV1037" t="s">
        <v>13876</v>
      </c>
      <c r="AW1037" t="s">
        <v>13876</v>
      </c>
      <c r="AX1037" t="s">
        <v>13876</v>
      </c>
      <c r="AY1037" t="s">
        <v>13876</v>
      </c>
      <c r="AZ1037" t="s">
        <v>13876</v>
      </c>
      <c r="BA1037" t="s">
        <v>13876</v>
      </c>
      <c r="BB1037" t="s">
        <v>13876</v>
      </c>
      <c r="BC1037" t="s">
        <v>13876</v>
      </c>
      <c r="BD1037" t="s">
        <v>13876</v>
      </c>
      <c r="BE1037" t="s">
        <v>13876</v>
      </c>
      <c r="BF1037" t="s">
        <v>13876</v>
      </c>
      <c r="BG1037" t="s">
        <v>13876</v>
      </c>
      <c r="BH1037" t="s">
        <v>13876</v>
      </c>
      <c r="BI1037" t="s">
        <v>13876</v>
      </c>
      <c r="BJ1037" t="s">
        <v>13876</v>
      </c>
      <c r="BK1037" t="s">
        <v>13876</v>
      </c>
      <c r="BL1037" t="s">
        <v>13876</v>
      </c>
      <c r="BM1037" t="s">
        <v>13876</v>
      </c>
      <c r="BN1037" t="s">
        <v>13876</v>
      </c>
      <c r="BO1037" t="s">
        <v>13876</v>
      </c>
      <c r="BP1037" t="s">
        <v>13876</v>
      </c>
      <c r="BQ1037" t="s">
        <v>13876</v>
      </c>
      <c r="BR1037" t="s">
        <v>13876</v>
      </c>
      <c r="BS1037" t="s">
        <v>13876</v>
      </c>
      <c r="BT1037" t="s">
        <v>13876</v>
      </c>
      <c r="BU1037" t="s">
        <v>13876</v>
      </c>
      <c r="BV1037" t="s">
        <v>13876</v>
      </c>
      <c r="BW1037" t="s">
        <v>13876</v>
      </c>
      <c r="BX1037" t="s">
        <v>13876</v>
      </c>
      <c r="BY1037" t="s">
        <v>13876</v>
      </c>
      <c r="BZ1037" t="s">
        <v>13876</v>
      </c>
      <c r="CA1037" t="s">
        <v>13876</v>
      </c>
      <c r="CB1037" t="s">
        <v>13876</v>
      </c>
      <c r="CC1037" t="s">
        <v>13876</v>
      </c>
      <c r="CD1037" t="s">
        <v>13876</v>
      </c>
      <c r="CE1037" t="s">
        <v>13876</v>
      </c>
      <c r="CF1037" t="s">
        <v>13876</v>
      </c>
      <c r="CG1037" t="s">
        <v>13876</v>
      </c>
      <c r="CH1037" t="s">
        <v>13876</v>
      </c>
      <c r="CI1037" t="s">
        <v>13876</v>
      </c>
      <c r="CJ1037" t="s">
        <v>13876</v>
      </c>
      <c r="CK1037" t="s">
        <v>13876</v>
      </c>
      <c r="CL1037" t="s">
        <v>13876</v>
      </c>
      <c r="CM1037" t="s">
        <v>13876</v>
      </c>
      <c r="CN1037" t="s">
        <v>13876</v>
      </c>
      <c r="CO1037" t="s">
        <v>13876</v>
      </c>
      <c r="CP1037" t="s">
        <v>13876</v>
      </c>
      <c r="CQ1037" t="s">
        <v>13876</v>
      </c>
      <c r="CR1037" t="s">
        <v>13876</v>
      </c>
      <c r="CS1037" t="s">
        <v>13876</v>
      </c>
      <c r="CT1037" t="s">
        <v>13876</v>
      </c>
    </row>
    <row r="1038" spans="1:98" hidden="1">
      <c r="A1038" s="1088"/>
      <c r="B1038" s="554" t="s">
        <v>6701</v>
      </c>
      <c r="C1038" s="554" t="s">
        <v>5180</v>
      </c>
      <c r="D1038" s="554" t="s">
        <v>6702</v>
      </c>
      <c r="E1038" s="336" t="s">
        <v>368</v>
      </c>
      <c r="F1038" s="336" t="s">
        <v>14299</v>
      </c>
      <c r="G1038" s="336">
        <v>2911200877</v>
      </c>
      <c r="H1038" s="554" t="s">
        <v>6708</v>
      </c>
      <c r="I1038" s="336" t="s">
        <v>114</v>
      </c>
      <c r="J1038" s="336" t="s">
        <v>13659</v>
      </c>
      <c r="K1038" s="336" t="s">
        <v>13546</v>
      </c>
      <c r="L1038" s="336" t="s">
        <v>13658</v>
      </c>
      <c r="M1038" s="336" t="s">
        <v>13658</v>
      </c>
      <c r="N1038" s="336"/>
      <c r="O1038" s="632"/>
      <c r="P1038" s="632"/>
      <c r="Q1038" s="632"/>
      <c r="R1038" s="336"/>
      <c r="S1038" s="336"/>
      <c r="T1038" s="336" t="s">
        <v>16097</v>
      </c>
      <c r="U1038" s="620"/>
      <c r="V1038" s="1088"/>
      <c r="W1038" s="551" t="s">
        <v>13876</v>
      </c>
      <c r="X1038" s="551" t="s">
        <v>13876</v>
      </c>
      <c r="Y1038" s="551" t="s">
        <v>13876</v>
      </c>
      <c r="Z1038" s="551" t="s">
        <v>13876</v>
      </c>
      <c r="AA1038" s="551" t="s">
        <v>13876</v>
      </c>
      <c r="AB1038" s="551" t="s">
        <v>13876</v>
      </c>
      <c r="AC1038" s="551" t="s">
        <v>13876</v>
      </c>
      <c r="AD1038" s="552" t="s">
        <v>13876</v>
      </c>
      <c r="AE1038" s="623">
        <v>0</v>
      </c>
      <c r="AF1038" t="s">
        <v>6700</v>
      </c>
      <c r="AG1038" t="s">
        <v>6705</v>
      </c>
      <c r="AH1038" t="s">
        <v>6707</v>
      </c>
      <c r="AJ1038" s="548" t="s">
        <v>13693</v>
      </c>
      <c r="AK1038" s="548" t="s">
        <v>14126</v>
      </c>
      <c r="AL1038" s="548" t="s">
        <v>13669</v>
      </c>
      <c r="AM1038" s="548" t="s">
        <v>14300</v>
      </c>
      <c r="AN1038" s="548" t="s">
        <v>14301</v>
      </c>
      <c r="AO1038" s="548" t="s">
        <v>14302</v>
      </c>
      <c r="AQ1038" t="s">
        <v>13876</v>
      </c>
      <c r="AR1038" t="s">
        <v>13876</v>
      </c>
      <c r="AS1038" t="s">
        <v>13876</v>
      </c>
      <c r="AT1038" t="s">
        <v>13876</v>
      </c>
      <c r="AU1038" t="s">
        <v>13876</v>
      </c>
      <c r="AV1038" t="s">
        <v>13876</v>
      </c>
      <c r="AW1038" t="s">
        <v>13876</v>
      </c>
      <c r="AX1038" t="s">
        <v>13876</v>
      </c>
      <c r="AY1038" t="s">
        <v>13876</v>
      </c>
      <c r="AZ1038" t="s">
        <v>13876</v>
      </c>
      <c r="BA1038" t="s">
        <v>13876</v>
      </c>
      <c r="BB1038" t="s">
        <v>13876</v>
      </c>
      <c r="BC1038" t="s">
        <v>13876</v>
      </c>
      <c r="BD1038" t="s">
        <v>13876</v>
      </c>
      <c r="BE1038" t="s">
        <v>13876</v>
      </c>
      <c r="BF1038" t="s">
        <v>13876</v>
      </c>
      <c r="BG1038" t="s">
        <v>13876</v>
      </c>
      <c r="BH1038" t="s">
        <v>13876</v>
      </c>
      <c r="BI1038" t="s">
        <v>13876</v>
      </c>
      <c r="BJ1038" t="s">
        <v>13876</v>
      </c>
      <c r="BK1038" t="s">
        <v>13876</v>
      </c>
      <c r="BL1038" t="s">
        <v>13876</v>
      </c>
      <c r="BM1038" t="s">
        <v>13876</v>
      </c>
      <c r="BN1038" t="s">
        <v>13876</v>
      </c>
      <c r="BO1038" t="s">
        <v>13876</v>
      </c>
      <c r="BP1038" t="s">
        <v>13876</v>
      </c>
      <c r="BQ1038" t="s">
        <v>13876</v>
      </c>
      <c r="BR1038" t="s">
        <v>13876</v>
      </c>
      <c r="BS1038" t="s">
        <v>13876</v>
      </c>
      <c r="BT1038" t="s">
        <v>13876</v>
      </c>
      <c r="BU1038" t="s">
        <v>13876</v>
      </c>
      <c r="BV1038" t="s">
        <v>13876</v>
      </c>
      <c r="BW1038" t="s">
        <v>13876</v>
      </c>
      <c r="BX1038" t="s">
        <v>13876</v>
      </c>
      <c r="BY1038" t="s">
        <v>13876</v>
      </c>
      <c r="BZ1038" t="s">
        <v>13876</v>
      </c>
      <c r="CA1038" t="s">
        <v>13876</v>
      </c>
      <c r="CB1038" t="s">
        <v>13876</v>
      </c>
      <c r="CC1038" t="s">
        <v>13876</v>
      </c>
      <c r="CD1038" t="s">
        <v>13876</v>
      </c>
      <c r="CE1038" t="s">
        <v>13876</v>
      </c>
      <c r="CF1038" t="s">
        <v>13876</v>
      </c>
      <c r="CG1038" t="s">
        <v>13876</v>
      </c>
      <c r="CH1038" t="s">
        <v>13876</v>
      </c>
      <c r="CI1038" t="s">
        <v>13876</v>
      </c>
      <c r="CJ1038" t="s">
        <v>13876</v>
      </c>
      <c r="CK1038" t="s">
        <v>13876</v>
      </c>
      <c r="CL1038" t="s">
        <v>13876</v>
      </c>
      <c r="CM1038" t="s">
        <v>13876</v>
      </c>
      <c r="CN1038" t="s">
        <v>13876</v>
      </c>
      <c r="CO1038" t="s">
        <v>13876</v>
      </c>
      <c r="CP1038" t="s">
        <v>13876</v>
      </c>
      <c r="CQ1038" t="s">
        <v>13876</v>
      </c>
      <c r="CR1038" t="s">
        <v>13876</v>
      </c>
      <c r="CS1038" t="s">
        <v>13876</v>
      </c>
      <c r="CT1038" t="s">
        <v>13876</v>
      </c>
    </row>
    <row r="1039" spans="1:98" hidden="1">
      <c r="A1039" s="1088"/>
      <c r="B1039" s="554" t="s">
        <v>6701</v>
      </c>
      <c r="C1039" s="554" t="s">
        <v>5180</v>
      </c>
      <c r="D1039" s="554" t="s">
        <v>6702</v>
      </c>
      <c r="E1039" s="336" t="s">
        <v>368</v>
      </c>
      <c r="F1039" s="336" t="s">
        <v>14299</v>
      </c>
      <c r="G1039" s="336">
        <v>2911200877</v>
      </c>
      <c r="H1039" s="554" t="s">
        <v>6708</v>
      </c>
      <c r="I1039" s="336" t="s">
        <v>116</v>
      </c>
      <c r="J1039" s="336" t="s">
        <v>13659</v>
      </c>
      <c r="K1039" s="336" t="s">
        <v>13546</v>
      </c>
      <c r="L1039" s="336" t="s">
        <v>13658</v>
      </c>
      <c r="M1039" s="336" t="s">
        <v>13658</v>
      </c>
      <c r="N1039" s="336"/>
      <c r="O1039" s="632"/>
      <c r="P1039" s="632"/>
      <c r="Q1039" s="632"/>
      <c r="R1039" s="336"/>
      <c r="S1039" s="336"/>
      <c r="T1039" s="336" t="s">
        <v>16098</v>
      </c>
      <c r="U1039" s="620"/>
      <c r="V1039" s="1088"/>
      <c r="W1039" s="551" t="s">
        <v>13876</v>
      </c>
      <c r="X1039" s="551" t="s">
        <v>13876</v>
      </c>
      <c r="Y1039" s="551" t="s">
        <v>13876</v>
      </c>
      <c r="Z1039" s="551" t="s">
        <v>13876</v>
      </c>
      <c r="AA1039" s="551" t="s">
        <v>13876</v>
      </c>
      <c r="AB1039" s="551" t="s">
        <v>13876</v>
      </c>
      <c r="AC1039" s="551" t="s">
        <v>13876</v>
      </c>
      <c r="AD1039" s="552" t="s">
        <v>13876</v>
      </c>
      <c r="AE1039" s="623">
        <v>0</v>
      </c>
      <c r="AF1039" t="s">
        <v>6700</v>
      </c>
      <c r="AG1039" t="s">
        <v>6705</v>
      </c>
      <c r="AH1039" t="s">
        <v>6707</v>
      </c>
      <c r="AJ1039" s="548" t="s">
        <v>13693</v>
      </c>
      <c r="AK1039" s="548" t="s">
        <v>14126</v>
      </c>
      <c r="AL1039" s="548" t="s">
        <v>13669</v>
      </c>
      <c r="AM1039" s="548" t="s">
        <v>14300</v>
      </c>
      <c r="AN1039" s="548" t="s">
        <v>14301</v>
      </c>
      <c r="AO1039" s="548" t="s">
        <v>14302</v>
      </c>
      <c r="AQ1039" t="s">
        <v>13876</v>
      </c>
      <c r="AR1039" t="s">
        <v>13876</v>
      </c>
      <c r="AS1039" t="s">
        <v>13876</v>
      </c>
      <c r="AT1039" t="s">
        <v>13876</v>
      </c>
      <c r="AU1039" t="s">
        <v>13876</v>
      </c>
      <c r="AV1039" t="s">
        <v>13876</v>
      </c>
      <c r="AW1039" t="s">
        <v>13876</v>
      </c>
      <c r="AX1039" t="s">
        <v>13876</v>
      </c>
      <c r="AY1039" t="s">
        <v>13876</v>
      </c>
      <c r="AZ1039" t="s">
        <v>13876</v>
      </c>
      <c r="BA1039" t="s">
        <v>13876</v>
      </c>
      <c r="BB1039" t="s">
        <v>13876</v>
      </c>
      <c r="BC1039" t="s">
        <v>13876</v>
      </c>
      <c r="BD1039" t="s">
        <v>13876</v>
      </c>
      <c r="BE1039" t="s">
        <v>13876</v>
      </c>
      <c r="BF1039" t="s">
        <v>13876</v>
      </c>
      <c r="BG1039" t="s">
        <v>13876</v>
      </c>
      <c r="BH1039" t="s">
        <v>13876</v>
      </c>
      <c r="BI1039" t="s">
        <v>13876</v>
      </c>
      <c r="BJ1039" t="s">
        <v>13876</v>
      </c>
      <c r="BK1039" t="s">
        <v>13876</v>
      </c>
      <c r="BL1039" t="s">
        <v>13876</v>
      </c>
      <c r="BM1039" t="s">
        <v>13876</v>
      </c>
      <c r="BN1039" t="s">
        <v>13876</v>
      </c>
      <c r="BO1039" t="s">
        <v>13876</v>
      </c>
      <c r="BP1039" t="s">
        <v>13876</v>
      </c>
      <c r="BQ1039" t="s">
        <v>13876</v>
      </c>
      <c r="BR1039" t="s">
        <v>13876</v>
      </c>
      <c r="BS1039" t="s">
        <v>13876</v>
      </c>
      <c r="BT1039" t="s">
        <v>13876</v>
      </c>
      <c r="BU1039" t="s">
        <v>13876</v>
      </c>
      <c r="BV1039" t="s">
        <v>13876</v>
      </c>
      <c r="BW1039" t="s">
        <v>13876</v>
      </c>
      <c r="BX1039" t="s">
        <v>13876</v>
      </c>
      <c r="BY1039" t="s">
        <v>13876</v>
      </c>
      <c r="BZ1039" t="s">
        <v>13876</v>
      </c>
      <c r="CA1039" t="s">
        <v>13876</v>
      </c>
      <c r="CB1039" t="s">
        <v>13876</v>
      </c>
      <c r="CC1039" t="s">
        <v>13876</v>
      </c>
      <c r="CD1039" t="s">
        <v>13876</v>
      </c>
      <c r="CE1039" t="s">
        <v>13876</v>
      </c>
      <c r="CF1039" t="s">
        <v>13876</v>
      </c>
      <c r="CG1039" t="s">
        <v>13876</v>
      </c>
      <c r="CH1039" t="s">
        <v>13876</v>
      </c>
      <c r="CI1039" t="s">
        <v>13876</v>
      </c>
      <c r="CJ1039" t="s">
        <v>13876</v>
      </c>
      <c r="CK1039" t="s">
        <v>13876</v>
      </c>
      <c r="CL1039" t="s">
        <v>13876</v>
      </c>
      <c r="CM1039" t="s">
        <v>13876</v>
      </c>
      <c r="CN1039" t="s">
        <v>13876</v>
      </c>
      <c r="CO1039" t="s">
        <v>13876</v>
      </c>
      <c r="CP1039" t="s">
        <v>13876</v>
      </c>
      <c r="CQ1039" t="s">
        <v>13876</v>
      </c>
      <c r="CR1039" t="s">
        <v>13876</v>
      </c>
      <c r="CS1039" t="s">
        <v>13876</v>
      </c>
      <c r="CT1039" t="s">
        <v>13876</v>
      </c>
    </row>
    <row r="1040" spans="1:98" hidden="1">
      <c r="A1040" s="1088"/>
      <c r="B1040" s="554" t="s">
        <v>6701</v>
      </c>
      <c r="C1040" s="554" t="s">
        <v>5180</v>
      </c>
      <c r="D1040" s="554" t="s">
        <v>6702</v>
      </c>
      <c r="E1040" s="336" t="s">
        <v>368</v>
      </c>
      <c r="F1040" s="336" t="s">
        <v>14299</v>
      </c>
      <c r="G1040" s="336">
        <v>2911200877</v>
      </c>
      <c r="H1040" s="554" t="s">
        <v>6708</v>
      </c>
      <c r="I1040" s="336" t="s">
        <v>115</v>
      </c>
      <c r="J1040" s="336" t="s">
        <v>13659</v>
      </c>
      <c r="K1040" s="336" t="s">
        <v>13546</v>
      </c>
      <c r="L1040" s="336" t="s">
        <v>13658</v>
      </c>
      <c r="M1040" s="336" t="s">
        <v>13658</v>
      </c>
      <c r="N1040" s="336"/>
      <c r="O1040" s="632"/>
      <c r="P1040" s="632"/>
      <c r="Q1040" s="632"/>
      <c r="R1040" s="336"/>
      <c r="S1040" s="336"/>
      <c r="T1040" s="336" t="s">
        <v>16099</v>
      </c>
      <c r="U1040" s="609"/>
      <c r="V1040" s="1088"/>
      <c r="W1040" s="551" t="s">
        <v>13876</v>
      </c>
      <c r="X1040" s="551" t="s">
        <v>13876</v>
      </c>
      <c r="Y1040" s="551" t="s">
        <v>13876</v>
      </c>
      <c r="Z1040" s="551" t="s">
        <v>13876</v>
      </c>
      <c r="AA1040" s="551" t="s">
        <v>13876</v>
      </c>
      <c r="AB1040" s="551" t="s">
        <v>13876</v>
      </c>
      <c r="AC1040" s="551" t="s">
        <v>13876</v>
      </c>
      <c r="AD1040" s="552" t="s">
        <v>13876</v>
      </c>
      <c r="AE1040" s="623">
        <v>0</v>
      </c>
      <c r="AF1040" t="s">
        <v>6700</v>
      </c>
      <c r="AG1040" t="s">
        <v>6705</v>
      </c>
      <c r="AH1040" t="s">
        <v>6707</v>
      </c>
      <c r="AJ1040" s="548" t="s">
        <v>13693</v>
      </c>
      <c r="AK1040" s="548" t="s">
        <v>14126</v>
      </c>
      <c r="AL1040" s="548" t="s">
        <v>13669</v>
      </c>
      <c r="AM1040" s="548" t="s">
        <v>14300</v>
      </c>
      <c r="AN1040" s="548" t="s">
        <v>14301</v>
      </c>
      <c r="AO1040" s="548" t="s">
        <v>14302</v>
      </c>
      <c r="AQ1040" t="s">
        <v>13876</v>
      </c>
      <c r="AR1040" t="s">
        <v>13876</v>
      </c>
      <c r="AS1040" t="s">
        <v>13876</v>
      </c>
      <c r="AT1040" t="s">
        <v>13876</v>
      </c>
      <c r="AU1040" t="s">
        <v>13876</v>
      </c>
      <c r="AV1040" t="s">
        <v>13876</v>
      </c>
      <c r="AW1040" t="s">
        <v>13876</v>
      </c>
      <c r="AX1040" t="s">
        <v>13876</v>
      </c>
      <c r="AY1040" t="s">
        <v>13876</v>
      </c>
      <c r="AZ1040" t="s">
        <v>13876</v>
      </c>
      <c r="BA1040" t="s">
        <v>13876</v>
      </c>
      <c r="BB1040" t="s">
        <v>13876</v>
      </c>
      <c r="BC1040" t="s">
        <v>13876</v>
      </c>
      <c r="BD1040" t="s">
        <v>13876</v>
      </c>
      <c r="BE1040" t="s">
        <v>13876</v>
      </c>
      <c r="BF1040" t="s">
        <v>13876</v>
      </c>
      <c r="BG1040" t="s">
        <v>13876</v>
      </c>
      <c r="BH1040" t="s">
        <v>13876</v>
      </c>
      <c r="BI1040" t="s">
        <v>13876</v>
      </c>
      <c r="BJ1040" t="s">
        <v>13876</v>
      </c>
      <c r="BK1040" t="s">
        <v>13876</v>
      </c>
      <c r="BL1040" t="s">
        <v>13876</v>
      </c>
      <c r="BM1040" t="s">
        <v>13876</v>
      </c>
      <c r="BN1040" t="s">
        <v>13876</v>
      </c>
      <c r="BO1040" t="s">
        <v>13876</v>
      </c>
      <c r="BP1040" t="s">
        <v>13876</v>
      </c>
      <c r="BQ1040" t="s">
        <v>13876</v>
      </c>
      <c r="BR1040" t="s">
        <v>13876</v>
      </c>
      <c r="BS1040" t="s">
        <v>13876</v>
      </c>
      <c r="BT1040" t="s">
        <v>13876</v>
      </c>
      <c r="BU1040" t="s">
        <v>13876</v>
      </c>
      <c r="BV1040" t="s">
        <v>13876</v>
      </c>
      <c r="BW1040" t="s">
        <v>13876</v>
      </c>
      <c r="BX1040" t="s">
        <v>13876</v>
      </c>
      <c r="BY1040" t="s">
        <v>13876</v>
      </c>
      <c r="BZ1040" t="s">
        <v>13876</v>
      </c>
      <c r="CA1040" t="s">
        <v>13876</v>
      </c>
      <c r="CB1040" t="s">
        <v>13876</v>
      </c>
      <c r="CC1040" t="s">
        <v>13876</v>
      </c>
      <c r="CD1040" t="s">
        <v>13876</v>
      </c>
      <c r="CE1040" t="s">
        <v>13876</v>
      </c>
      <c r="CF1040" t="s">
        <v>13876</v>
      </c>
      <c r="CG1040" t="s">
        <v>13876</v>
      </c>
      <c r="CH1040" t="s">
        <v>13876</v>
      </c>
      <c r="CI1040" t="s">
        <v>13876</v>
      </c>
      <c r="CJ1040" t="s">
        <v>13876</v>
      </c>
      <c r="CK1040" t="s">
        <v>13876</v>
      </c>
      <c r="CL1040" t="s">
        <v>13876</v>
      </c>
      <c r="CM1040" t="s">
        <v>13876</v>
      </c>
      <c r="CN1040" t="s">
        <v>13876</v>
      </c>
      <c r="CO1040" t="s">
        <v>13876</v>
      </c>
      <c r="CP1040" t="s">
        <v>13876</v>
      </c>
      <c r="CQ1040" t="s">
        <v>13876</v>
      </c>
      <c r="CR1040" t="s">
        <v>13876</v>
      </c>
      <c r="CS1040" t="s">
        <v>13876</v>
      </c>
      <c r="CT1040" t="s">
        <v>13876</v>
      </c>
    </row>
    <row r="1041" spans="1:98" hidden="1">
      <c r="A1041" s="632"/>
      <c r="B1041" s="555"/>
      <c r="C1041" s="554"/>
      <c r="D1041" s="554"/>
      <c r="E1041" s="336"/>
      <c r="F1041" s="336"/>
      <c r="G1041" s="336"/>
      <c r="H1041" s="554"/>
      <c r="I1041" s="336"/>
      <c r="J1041" s="336"/>
      <c r="K1041" s="336"/>
      <c r="L1041" s="336"/>
      <c r="M1041" s="336"/>
      <c r="N1041" s="336"/>
      <c r="O1041" s="632"/>
      <c r="P1041" s="632"/>
      <c r="Q1041" s="632"/>
      <c r="R1041" s="336"/>
      <c r="S1041" s="336"/>
      <c r="T1041" s="336" t="s">
        <v>13876</v>
      </c>
      <c r="U1041" s="336"/>
      <c r="V1041" s="632"/>
      <c r="W1041" s="551"/>
      <c r="X1041" s="551"/>
      <c r="Y1041" s="551"/>
      <c r="Z1041" s="551"/>
      <c r="AA1041" s="551">
        <v>0</v>
      </c>
      <c r="AB1041" s="551">
        <v>0</v>
      </c>
      <c r="AC1041" s="551">
        <v>0</v>
      </c>
      <c r="AD1041" s="552"/>
      <c r="AE1041" s="623">
        <v>0</v>
      </c>
      <c r="AQ1041" t="s">
        <v>13876</v>
      </c>
      <c r="AR1041" t="s">
        <v>13876</v>
      </c>
      <c r="AS1041" t="s">
        <v>13876</v>
      </c>
      <c r="AT1041" t="s">
        <v>13876</v>
      </c>
      <c r="AU1041" t="s">
        <v>13876</v>
      </c>
      <c r="AV1041" t="s">
        <v>13876</v>
      </c>
      <c r="AW1041" t="s">
        <v>13876</v>
      </c>
      <c r="AX1041" t="s">
        <v>13876</v>
      </c>
      <c r="AY1041" t="s">
        <v>13876</v>
      </c>
      <c r="AZ1041" t="s">
        <v>13876</v>
      </c>
      <c r="BA1041" t="s">
        <v>13876</v>
      </c>
      <c r="BB1041" t="s">
        <v>13876</v>
      </c>
      <c r="BC1041" t="s">
        <v>13876</v>
      </c>
      <c r="BD1041" t="s">
        <v>13876</v>
      </c>
      <c r="BE1041" t="s">
        <v>13876</v>
      </c>
      <c r="BF1041" t="s">
        <v>13876</v>
      </c>
      <c r="BG1041" t="s">
        <v>13876</v>
      </c>
      <c r="BH1041" t="s">
        <v>13876</v>
      </c>
      <c r="BI1041" t="s">
        <v>13876</v>
      </c>
      <c r="BJ1041" t="s">
        <v>13876</v>
      </c>
      <c r="BK1041" t="s">
        <v>13876</v>
      </c>
      <c r="BL1041" t="s">
        <v>13876</v>
      </c>
      <c r="BM1041" t="s">
        <v>13876</v>
      </c>
      <c r="BN1041" t="s">
        <v>13876</v>
      </c>
      <c r="BO1041" t="s">
        <v>13876</v>
      </c>
      <c r="BP1041" t="s">
        <v>13876</v>
      </c>
      <c r="BQ1041" t="s">
        <v>13876</v>
      </c>
      <c r="BR1041" t="s">
        <v>13876</v>
      </c>
      <c r="BS1041" t="s">
        <v>13876</v>
      </c>
      <c r="BT1041" t="s">
        <v>13876</v>
      </c>
      <c r="BU1041" t="s">
        <v>13876</v>
      </c>
      <c r="BV1041" t="s">
        <v>13876</v>
      </c>
      <c r="BW1041" t="s">
        <v>13876</v>
      </c>
      <c r="BX1041" t="s">
        <v>13876</v>
      </c>
      <c r="BY1041" t="s">
        <v>13876</v>
      </c>
      <c r="BZ1041" t="s">
        <v>13876</v>
      </c>
      <c r="CA1041" t="s">
        <v>13876</v>
      </c>
      <c r="CB1041" t="s">
        <v>13876</v>
      </c>
      <c r="CC1041" t="s">
        <v>13876</v>
      </c>
      <c r="CD1041" t="s">
        <v>13876</v>
      </c>
      <c r="CE1041" t="s">
        <v>13876</v>
      </c>
      <c r="CF1041" t="s">
        <v>13876</v>
      </c>
      <c r="CG1041" t="s">
        <v>13876</v>
      </c>
      <c r="CH1041" t="s">
        <v>13876</v>
      </c>
      <c r="CI1041" t="s">
        <v>13876</v>
      </c>
      <c r="CJ1041" t="s">
        <v>13876</v>
      </c>
      <c r="CK1041" t="s">
        <v>13876</v>
      </c>
      <c r="CL1041" t="s">
        <v>13876</v>
      </c>
      <c r="CM1041" t="s">
        <v>13876</v>
      </c>
      <c r="CN1041" t="s">
        <v>13876</v>
      </c>
      <c r="CO1041" t="s">
        <v>13876</v>
      </c>
      <c r="CP1041" t="s">
        <v>13876</v>
      </c>
      <c r="CQ1041" t="s">
        <v>13876</v>
      </c>
      <c r="CR1041" t="s">
        <v>13876</v>
      </c>
      <c r="CS1041" t="s">
        <v>13876</v>
      </c>
      <c r="CT1041" t="s">
        <v>13876</v>
      </c>
    </row>
    <row r="1042" spans="1:98" hidden="1">
      <c r="A1042" s="1088">
        <v>231</v>
      </c>
      <c r="B1042" s="554" t="s">
        <v>4003</v>
      </c>
      <c r="C1042" s="554" t="s">
        <v>4004</v>
      </c>
      <c r="D1042" s="554" t="s">
        <v>4005</v>
      </c>
      <c r="E1042" s="336" t="s">
        <v>368</v>
      </c>
      <c r="F1042" s="336" t="s">
        <v>14303</v>
      </c>
      <c r="G1042" s="336">
        <v>2910400023</v>
      </c>
      <c r="H1042" s="554" t="s">
        <v>4013</v>
      </c>
      <c r="I1042" s="336" t="s">
        <v>113</v>
      </c>
      <c r="J1042" s="336" t="s">
        <v>13659</v>
      </c>
      <c r="K1042" s="336" t="s">
        <v>13546</v>
      </c>
      <c r="L1042" s="336" t="s">
        <v>13658</v>
      </c>
      <c r="M1042" s="336" t="s">
        <v>13659</v>
      </c>
      <c r="N1042" s="336" t="s">
        <v>13549</v>
      </c>
      <c r="O1042" s="632"/>
      <c r="P1042" s="632" t="s">
        <v>13661</v>
      </c>
      <c r="Q1042" s="556">
        <v>44634</v>
      </c>
      <c r="R1042" s="336"/>
      <c r="S1042" s="557">
        <v>44657</v>
      </c>
      <c r="T1042" s="336" t="s">
        <v>16100</v>
      </c>
      <c r="U1042" s="625">
        <v>114</v>
      </c>
      <c r="V1042" s="1088">
        <v>114</v>
      </c>
      <c r="W1042" s="551">
        <v>32690</v>
      </c>
      <c r="X1042" s="551">
        <v>11603</v>
      </c>
      <c r="Y1042" s="551">
        <v>13680</v>
      </c>
      <c r="Z1042" s="551">
        <v>11891</v>
      </c>
      <c r="AA1042" s="551">
        <v>10881</v>
      </c>
      <c r="AB1042" s="551">
        <v>10732</v>
      </c>
      <c r="AC1042" s="551" t="s">
        <v>13876</v>
      </c>
      <c r="AD1042" s="552" t="s">
        <v>13876</v>
      </c>
      <c r="AE1042" s="623">
        <v>91477</v>
      </c>
      <c r="AF1042" t="s">
        <v>4002</v>
      </c>
      <c r="AG1042" t="s">
        <v>4008</v>
      </c>
      <c r="AH1042" t="s">
        <v>4012</v>
      </c>
      <c r="AJ1042" s="548" t="s">
        <v>14042</v>
      </c>
      <c r="AK1042" s="548" t="s">
        <v>13871</v>
      </c>
      <c r="AL1042" s="548" t="s">
        <v>13669</v>
      </c>
      <c r="AM1042" s="548" t="s">
        <v>14304</v>
      </c>
      <c r="AN1042" s="548" t="s">
        <v>14305</v>
      </c>
      <c r="AO1042" s="548" t="s">
        <v>14306</v>
      </c>
      <c r="AQ1042" t="s">
        <v>13876</v>
      </c>
      <c r="AR1042" t="s">
        <v>13876</v>
      </c>
      <c r="AS1042" t="s">
        <v>15284</v>
      </c>
      <c r="AT1042" t="s">
        <v>15292</v>
      </c>
      <c r="AU1042" t="s">
        <v>15290</v>
      </c>
      <c r="AV1042" t="s">
        <v>15294</v>
      </c>
      <c r="AW1042" t="s">
        <v>15288</v>
      </c>
      <c r="AX1042" t="s">
        <v>13876</v>
      </c>
      <c r="AY1042" t="s">
        <v>13876</v>
      </c>
      <c r="AZ1042" t="s">
        <v>15289</v>
      </c>
      <c r="BA1042" t="s">
        <v>15289</v>
      </c>
      <c r="BB1042" t="s">
        <v>15290</v>
      </c>
      <c r="BC1042" t="s">
        <v>15288</v>
      </c>
      <c r="BD1042" t="s">
        <v>15284</v>
      </c>
      <c r="BE1042" t="s">
        <v>13876</v>
      </c>
      <c r="BF1042" t="s">
        <v>13876</v>
      </c>
      <c r="BG1042" t="s">
        <v>15289</v>
      </c>
      <c r="BH1042" t="s">
        <v>15284</v>
      </c>
      <c r="BI1042" t="s">
        <v>15290</v>
      </c>
      <c r="BJ1042" t="s">
        <v>15285</v>
      </c>
      <c r="BK1042" t="s">
        <v>15288</v>
      </c>
      <c r="BL1042" t="s">
        <v>13876</v>
      </c>
      <c r="BM1042" t="s">
        <v>13876</v>
      </c>
      <c r="BN1042" t="s">
        <v>15289</v>
      </c>
      <c r="BO1042" t="s">
        <v>15289</v>
      </c>
      <c r="BP1042" t="s">
        <v>15285</v>
      </c>
      <c r="BQ1042" t="s">
        <v>15294</v>
      </c>
      <c r="BR1042" t="s">
        <v>15289</v>
      </c>
      <c r="BS1042" t="s">
        <v>13876</v>
      </c>
      <c r="BT1042" t="s">
        <v>13876</v>
      </c>
      <c r="BU1042" t="s">
        <v>15289</v>
      </c>
      <c r="BV1042" t="s">
        <v>15288</v>
      </c>
      <c r="BW1042" t="s">
        <v>15285</v>
      </c>
      <c r="BX1042" t="s">
        <v>15285</v>
      </c>
      <c r="BY1042" t="s">
        <v>15289</v>
      </c>
      <c r="BZ1042" t="s">
        <v>13876</v>
      </c>
      <c r="CA1042" t="s">
        <v>13876</v>
      </c>
      <c r="CB1042" t="s">
        <v>15289</v>
      </c>
      <c r="CC1042" t="s">
        <v>15288</v>
      </c>
      <c r="CD1042" t="s">
        <v>15287</v>
      </c>
      <c r="CE1042" t="s">
        <v>15284</v>
      </c>
      <c r="CF1042" t="s">
        <v>15292</v>
      </c>
      <c r="CG1042" t="s">
        <v>13876</v>
      </c>
      <c r="CH1042" t="s">
        <v>13876</v>
      </c>
      <c r="CI1042" t="s">
        <v>13876</v>
      </c>
      <c r="CJ1042" t="s">
        <v>13876</v>
      </c>
      <c r="CK1042" t="s">
        <v>13876</v>
      </c>
      <c r="CL1042" t="s">
        <v>13876</v>
      </c>
      <c r="CM1042" t="s">
        <v>13876</v>
      </c>
      <c r="CN1042" t="s">
        <v>13876</v>
      </c>
      <c r="CO1042" t="s">
        <v>13876</v>
      </c>
      <c r="CP1042" t="s">
        <v>13876</v>
      </c>
      <c r="CQ1042" t="s">
        <v>13876</v>
      </c>
      <c r="CR1042" t="s">
        <v>13876</v>
      </c>
      <c r="CS1042" t="s">
        <v>13876</v>
      </c>
      <c r="CT1042" t="s">
        <v>13876</v>
      </c>
    </row>
    <row r="1043" spans="1:98" hidden="1">
      <c r="A1043" s="1088"/>
      <c r="B1043" s="554" t="s">
        <v>4003</v>
      </c>
      <c r="C1043" s="554" t="s">
        <v>4004</v>
      </c>
      <c r="D1043" s="554" t="s">
        <v>4005</v>
      </c>
      <c r="E1043" s="336" t="s">
        <v>368</v>
      </c>
      <c r="F1043" s="336" t="s">
        <v>14303</v>
      </c>
      <c r="G1043" s="336">
        <v>2910400023</v>
      </c>
      <c r="H1043" s="554" t="s">
        <v>4013</v>
      </c>
      <c r="I1043" s="336" t="s">
        <v>114</v>
      </c>
      <c r="J1043" s="336" t="s">
        <v>13659</v>
      </c>
      <c r="K1043" s="336" t="s">
        <v>13546</v>
      </c>
      <c r="L1043" s="336" t="s">
        <v>13658</v>
      </c>
      <c r="M1043" s="336" t="s">
        <v>13659</v>
      </c>
      <c r="N1043" s="336" t="s">
        <v>13549</v>
      </c>
      <c r="O1043" s="632"/>
      <c r="P1043" s="632" t="s">
        <v>13661</v>
      </c>
      <c r="Q1043" s="556">
        <v>44634</v>
      </c>
      <c r="R1043" s="336"/>
      <c r="S1043" s="557">
        <v>44657</v>
      </c>
      <c r="T1043" s="336" t="s">
        <v>16101</v>
      </c>
      <c r="U1043" s="625">
        <v>114</v>
      </c>
      <c r="V1043" s="1088"/>
      <c r="W1043" s="551" t="s">
        <v>13876</v>
      </c>
      <c r="X1043" s="551" t="s">
        <v>13876</v>
      </c>
      <c r="Y1043" s="551" t="s">
        <v>13876</v>
      </c>
      <c r="Z1043" s="551" t="s">
        <v>13876</v>
      </c>
      <c r="AA1043" s="551" t="s">
        <v>13876</v>
      </c>
      <c r="AB1043" s="551" t="s">
        <v>13876</v>
      </c>
      <c r="AC1043" s="551" t="s">
        <v>13876</v>
      </c>
      <c r="AD1043" s="552" t="s">
        <v>13876</v>
      </c>
      <c r="AE1043" s="623">
        <v>0</v>
      </c>
      <c r="AF1043" t="s">
        <v>4002</v>
      </c>
      <c r="AG1043" t="s">
        <v>4008</v>
      </c>
      <c r="AH1043" t="s">
        <v>4012</v>
      </c>
      <c r="AJ1043" s="548" t="s">
        <v>14042</v>
      </c>
      <c r="AK1043" s="548" t="s">
        <v>13871</v>
      </c>
      <c r="AL1043" s="548" t="s">
        <v>13669</v>
      </c>
      <c r="AM1043" s="548" t="s">
        <v>14304</v>
      </c>
      <c r="AN1043" s="548" t="s">
        <v>14305</v>
      </c>
      <c r="AO1043" s="548" t="s">
        <v>14306</v>
      </c>
      <c r="AQ1043" t="s">
        <v>13876</v>
      </c>
      <c r="AR1043" t="s">
        <v>13876</v>
      </c>
      <c r="AS1043" t="s">
        <v>13876</v>
      </c>
      <c r="AT1043" t="s">
        <v>13876</v>
      </c>
      <c r="AU1043" t="s">
        <v>13876</v>
      </c>
      <c r="AV1043" t="s">
        <v>13876</v>
      </c>
      <c r="AW1043" t="s">
        <v>13876</v>
      </c>
      <c r="AX1043" t="s">
        <v>13876</v>
      </c>
      <c r="AY1043" t="s">
        <v>13876</v>
      </c>
      <c r="AZ1043" t="s">
        <v>13876</v>
      </c>
      <c r="BA1043" t="s">
        <v>13876</v>
      </c>
      <c r="BB1043" t="s">
        <v>13876</v>
      </c>
      <c r="BC1043" t="s">
        <v>13876</v>
      </c>
      <c r="BD1043" t="s">
        <v>13876</v>
      </c>
      <c r="BE1043" t="s">
        <v>13876</v>
      </c>
      <c r="BF1043" t="s">
        <v>13876</v>
      </c>
      <c r="BG1043" t="s">
        <v>13876</v>
      </c>
      <c r="BH1043" t="s">
        <v>13876</v>
      </c>
      <c r="BI1043" t="s">
        <v>13876</v>
      </c>
      <c r="BJ1043" t="s">
        <v>13876</v>
      </c>
      <c r="BK1043" t="s">
        <v>13876</v>
      </c>
      <c r="BL1043" t="s">
        <v>13876</v>
      </c>
      <c r="BM1043" t="s">
        <v>13876</v>
      </c>
      <c r="BN1043" t="s">
        <v>13876</v>
      </c>
      <c r="BO1043" t="s">
        <v>13876</v>
      </c>
      <c r="BP1043" t="s">
        <v>13876</v>
      </c>
      <c r="BQ1043" t="s">
        <v>13876</v>
      </c>
      <c r="BR1043" t="s">
        <v>13876</v>
      </c>
      <c r="BS1043" t="s">
        <v>13876</v>
      </c>
      <c r="BT1043" t="s">
        <v>13876</v>
      </c>
      <c r="BU1043" t="s">
        <v>13876</v>
      </c>
      <c r="BV1043" t="s">
        <v>13876</v>
      </c>
      <c r="BW1043" t="s">
        <v>13876</v>
      </c>
      <c r="BX1043" t="s">
        <v>13876</v>
      </c>
      <c r="BY1043" t="s">
        <v>13876</v>
      </c>
      <c r="BZ1043" t="s">
        <v>13876</v>
      </c>
      <c r="CA1043" t="s">
        <v>13876</v>
      </c>
      <c r="CB1043" t="s">
        <v>13876</v>
      </c>
      <c r="CC1043" t="s">
        <v>13876</v>
      </c>
      <c r="CD1043" t="s">
        <v>13876</v>
      </c>
      <c r="CE1043" t="s">
        <v>13876</v>
      </c>
      <c r="CF1043" t="s">
        <v>13876</v>
      </c>
      <c r="CG1043" t="s">
        <v>13876</v>
      </c>
      <c r="CH1043" t="s">
        <v>13876</v>
      </c>
      <c r="CI1043" t="s">
        <v>13876</v>
      </c>
      <c r="CJ1043" t="s">
        <v>13876</v>
      </c>
      <c r="CK1043" t="s">
        <v>13876</v>
      </c>
      <c r="CL1043" t="s">
        <v>13876</v>
      </c>
      <c r="CM1043" t="s">
        <v>13876</v>
      </c>
      <c r="CN1043" t="s">
        <v>13876</v>
      </c>
      <c r="CO1043" t="s">
        <v>13876</v>
      </c>
      <c r="CP1043" t="s">
        <v>13876</v>
      </c>
      <c r="CQ1043" t="s">
        <v>13876</v>
      </c>
      <c r="CR1043" t="s">
        <v>13876</v>
      </c>
      <c r="CS1043" t="s">
        <v>13876</v>
      </c>
      <c r="CT1043" t="s">
        <v>13876</v>
      </c>
    </row>
    <row r="1044" spans="1:98" hidden="1">
      <c r="A1044" s="1088"/>
      <c r="B1044" s="554" t="s">
        <v>4003</v>
      </c>
      <c r="C1044" s="554" t="s">
        <v>4004</v>
      </c>
      <c r="D1044" s="554" t="s">
        <v>4005</v>
      </c>
      <c r="E1044" s="336" t="s">
        <v>368</v>
      </c>
      <c r="F1044" s="336" t="s">
        <v>14303</v>
      </c>
      <c r="G1044" s="336">
        <v>2910400023</v>
      </c>
      <c r="H1044" s="554" t="s">
        <v>4013</v>
      </c>
      <c r="I1044" s="336" t="s">
        <v>116</v>
      </c>
      <c r="J1044" s="336" t="s">
        <v>13659</v>
      </c>
      <c r="K1044" s="336" t="s">
        <v>13546</v>
      </c>
      <c r="L1044" s="336" t="s">
        <v>13658</v>
      </c>
      <c r="M1044" s="336" t="s">
        <v>13659</v>
      </c>
      <c r="N1044" s="336" t="s">
        <v>13549</v>
      </c>
      <c r="O1044" s="632"/>
      <c r="P1044" s="632" t="s">
        <v>13661</v>
      </c>
      <c r="Q1044" s="556">
        <v>44634</v>
      </c>
      <c r="R1044" s="336"/>
      <c r="S1044" s="557">
        <v>44657</v>
      </c>
      <c r="T1044" s="336" t="s">
        <v>16102</v>
      </c>
      <c r="U1044" s="625">
        <v>114</v>
      </c>
      <c r="V1044" s="1088"/>
      <c r="W1044" s="551">
        <v>37328</v>
      </c>
      <c r="X1044" s="551">
        <v>12774</v>
      </c>
      <c r="Y1044" s="551">
        <v>13290</v>
      </c>
      <c r="Z1044" s="551">
        <v>12293</v>
      </c>
      <c r="AA1044" s="551">
        <v>12015</v>
      </c>
      <c r="AB1044" s="551">
        <v>10153</v>
      </c>
      <c r="AC1044" s="551" t="s">
        <v>13876</v>
      </c>
      <c r="AD1044" s="552" t="s">
        <v>13876</v>
      </c>
      <c r="AE1044" s="623">
        <v>97853</v>
      </c>
      <c r="AF1044" t="s">
        <v>4002</v>
      </c>
      <c r="AG1044" t="s">
        <v>4008</v>
      </c>
      <c r="AH1044" t="s">
        <v>4012</v>
      </c>
      <c r="AJ1044" s="548" t="s">
        <v>14042</v>
      </c>
      <c r="AK1044" s="548" t="s">
        <v>13871</v>
      </c>
      <c r="AL1044" s="548" t="s">
        <v>13669</v>
      </c>
      <c r="AM1044" s="548" t="s">
        <v>14304</v>
      </c>
      <c r="AN1044" s="548" t="s">
        <v>14305</v>
      </c>
      <c r="AO1044" s="548" t="s">
        <v>14306</v>
      </c>
      <c r="AQ1044" t="s">
        <v>13876</v>
      </c>
      <c r="AR1044" t="s">
        <v>13876</v>
      </c>
      <c r="AS1044" t="s">
        <v>15284</v>
      </c>
      <c r="AT1044" t="s">
        <v>15287</v>
      </c>
      <c r="AU1044" t="s">
        <v>15284</v>
      </c>
      <c r="AV1044" t="s">
        <v>15292</v>
      </c>
      <c r="AW1044" t="s">
        <v>15285</v>
      </c>
      <c r="AX1044" t="s">
        <v>13876</v>
      </c>
      <c r="AY1044" t="s">
        <v>13876</v>
      </c>
      <c r="AZ1044" t="s">
        <v>15289</v>
      </c>
      <c r="BA1044" t="s">
        <v>15292</v>
      </c>
      <c r="BB1044" t="s">
        <v>15287</v>
      </c>
      <c r="BC1044" t="s">
        <v>15287</v>
      </c>
      <c r="BD1044" t="s">
        <v>15291</v>
      </c>
      <c r="BE1044" t="s">
        <v>13876</v>
      </c>
      <c r="BF1044" t="s">
        <v>13876</v>
      </c>
      <c r="BG1044" t="s">
        <v>15289</v>
      </c>
      <c r="BH1044" t="s">
        <v>15284</v>
      </c>
      <c r="BI1044" t="s">
        <v>15292</v>
      </c>
      <c r="BJ1044" t="s">
        <v>15294</v>
      </c>
      <c r="BK1044" t="s">
        <v>15288</v>
      </c>
      <c r="BL1044" t="s">
        <v>13876</v>
      </c>
      <c r="BM1044" t="s">
        <v>13876</v>
      </c>
      <c r="BN1044" t="s">
        <v>15289</v>
      </c>
      <c r="BO1044" t="s">
        <v>15292</v>
      </c>
      <c r="BP1044" t="s">
        <v>15292</v>
      </c>
      <c r="BQ1044" t="s">
        <v>15294</v>
      </c>
      <c r="BR1044" t="s">
        <v>15284</v>
      </c>
      <c r="BS1044" t="s">
        <v>13876</v>
      </c>
      <c r="BT1044" t="s">
        <v>13876</v>
      </c>
      <c r="BU1044" t="s">
        <v>15289</v>
      </c>
      <c r="BV1044" t="s">
        <v>15292</v>
      </c>
      <c r="BW1044" t="s">
        <v>15288</v>
      </c>
      <c r="BX1044" t="s">
        <v>15289</v>
      </c>
      <c r="BY1044" t="s">
        <v>15286</v>
      </c>
      <c r="BZ1044" t="s">
        <v>13876</v>
      </c>
      <c r="CA1044" t="s">
        <v>13876</v>
      </c>
      <c r="CB1044" t="s">
        <v>15289</v>
      </c>
      <c r="CC1044" t="s">
        <v>15288</v>
      </c>
      <c r="CD1044" t="s">
        <v>15289</v>
      </c>
      <c r="CE1044" t="s">
        <v>15286</v>
      </c>
      <c r="CF1044" t="s">
        <v>15284</v>
      </c>
      <c r="CG1044" t="s">
        <v>13876</v>
      </c>
      <c r="CH1044" t="s">
        <v>13876</v>
      </c>
      <c r="CI1044" t="s">
        <v>13876</v>
      </c>
      <c r="CJ1044" t="s">
        <v>13876</v>
      </c>
      <c r="CK1044" t="s">
        <v>13876</v>
      </c>
      <c r="CL1044" t="s">
        <v>13876</v>
      </c>
      <c r="CM1044" t="s">
        <v>13876</v>
      </c>
      <c r="CN1044" t="s">
        <v>13876</v>
      </c>
      <c r="CO1044" t="s">
        <v>13876</v>
      </c>
      <c r="CP1044" t="s">
        <v>13876</v>
      </c>
      <c r="CQ1044" t="s">
        <v>13876</v>
      </c>
      <c r="CR1044" t="s">
        <v>13876</v>
      </c>
      <c r="CS1044" t="s">
        <v>13876</v>
      </c>
      <c r="CT1044" t="s">
        <v>13876</v>
      </c>
    </row>
    <row r="1045" spans="1:98" hidden="1">
      <c r="A1045" s="1088"/>
      <c r="B1045" s="554" t="s">
        <v>4003</v>
      </c>
      <c r="C1045" s="554" t="s">
        <v>4004</v>
      </c>
      <c r="D1045" s="554" t="s">
        <v>4005</v>
      </c>
      <c r="E1045" s="336" t="s">
        <v>368</v>
      </c>
      <c r="F1045" s="336" t="s">
        <v>14303</v>
      </c>
      <c r="G1045" s="336">
        <v>2910400023</v>
      </c>
      <c r="H1045" s="554" t="s">
        <v>4013</v>
      </c>
      <c r="I1045" s="336" t="s">
        <v>115</v>
      </c>
      <c r="J1045" s="336" t="s">
        <v>13659</v>
      </c>
      <c r="K1045" s="336" t="s">
        <v>13546</v>
      </c>
      <c r="L1045" s="336" t="s">
        <v>13658</v>
      </c>
      <c r="M1045" s="336" t="s">
        <v>13659</v>
      </c>
      <c r="N1045" s="336" t="s">
        <v>13549</v>
      </c>
      <c r="O1045" s="632"/>
      <c r="P1045" s="632" t="s">
        <v>13661</v>
      </c>
      <c r="Q1045" s="556">
        <v>44634</v>
      </c>
      <c r="R1045" s="336"/>
      <c r="S1045" s="557">
        <v>44657</v>
      </c>
      <c r="T1045" s="336" t="s">
        <v>16103</v>
      </c>
      <c r="U1045" s="625">
        <v>114</v>
      </c>
      <c r="V1045" s="1088"/>
      <c r="W1045" s="551">
        <v>13205</v>
      </c>
      <c r="X1045" s="551">
        <v>4288</v>
      </c>
      <c r="Y1045" s="551">
        <v>4139</v>
      </c>
      <c r="Z1045" s="551">
        <v>4138</v>
      </c>
      <c r="AA1045" s="551">
        <v>3575</v>
      </c>
      <c r="AB1045" s="551">
        <v>3769</v>
      </c>
      <c r="AC1045" s="551" t="s">
        <v>13876</v>
      </c>
      <c r="AD1045" s="552" t="s">
        <v>13876</v>
      </c>
      <c r="AE1045" s="623">
        <v>33114</v>
      </c>
      <c r="AF1045" t="s">
        <v>4002</v>
      </c>
      <c r="AG1045" t="s">
        <v>4008</v>
      </c>
      <c r="AH1045" t="s">
        <v>4012</v>
      </c>
      <c r="AJ1045" s="548" t="s">
        <v>14042</v>
      </c>
      <c r="AK1045" s="548" t="s">
        <v>13871</v>
      </c>
      <c r="AL1045" s="548" t="s">
        <v>13669</v>
      </c>
      <c r="AM1045" s="548" t="s">
        <v>14304</v>
      </c>
      <c r="AN1045" s="548" t="s">
        <v>14305</v>
      </c>
      <c r="AO1045" s="548" t="s">
        <v>14306</v>
      </c>
      <c r="AQ1045" t="s">
        <v>13876</v>
      </c>
      <c r="AR1045" t="s">
        <v>13876</v>
      </c>
      <c r="AS1045" t="s">
        <v>15289</v>
      </c>
      <c r="AT1045" t="s">
        <v>15284</v>
      </c>
      <c r="AU1045" t="s">
        <v>15292</v>
      </c>
      <c r="AV1045" t="s">
        <v>15288</v>
      </c>
      <c r="AW1045" t="s">
        <v>15286</v>
      </c>
      <c r="AX1045" t="s">
        <v>13876</v>
      </c>
      <c r="AY1045" t="s">
        <v>13876</v>
      </c>
      <c r="AZ1045" t="s">
        <v>13876</v>
      </c>
      <c r="BA1045" t="s">
        <v>15291</v>
      </c>
      <c r="BB1045" t="s">
        <v>15292</v>
      </c>
      <c r="BC1045" t="s">
        <v>15285</v>
      </c>
      <c r="BD1045" t="s">
        <v>15285</v>
      </c>
      <c r="BE1045" t="s">
        <v>13876</v>
      </c>
      <c r="BF1045" t="s">
        <v>13876</v>
      </c>
      <c r="BG1045" t="s">
        <v>13876</v>
      </c>
      <c r="BH1045" t="s">
        <v>15291</v>
      </c>
      <c r="BI1045" t="s">
        <v>15289</v>
      </c>
      <c r="BJ1045" t="s">
        <v>15284</v>
      </c>
      <c r="BK1045" t="s">
        <v>15294</v>
      </c>
      <c r="BL1045" t="s">
        <v>13876</v>
      </c>
      <c r="BM1045" t="s">
        <v>13876</v>
      </c>
      <c r="BN1045" t="s">
        <v>13876</v>
      </c>
      <c r="BO1045" t="s">
        <v>15291</v>
      </c>
      <c r="BP1045" t="s">
        <v>15289</v>
      </c>
      <c r="BQ1045" t="s">
        <v>15284</v>
      </c>
      <c r="BR1045" t="s">
        <v>15285</v>
      </c>
      <c r="BS1045" t="s">
        <v>13876</v>
      </c>
      <c r="BT1045" t="s">
        <v>13876</v>
      </c>
      <c r="BU1045" t="s">
        <v>13876</v>
      </c>
      <c r="BV1045" t="s">
        <v>15284</v>
      </c>
      <c r="BW1045" t="s">
        <v>15286</v>
      </c>
      <c r="BX1045" t="s">
        <v>15287</v>
      </c>
      <c r="BY1045" t="s">
        <v>15286</v>
      </c>
      <c r="BZ1045" t="s">
        <v>13876</v>
      </c>
      <c r="CA1045" t="s">
        <v>13876</v>
      </c>
      <c r="CB1045" t="s">
        <v>13876</v>
      </c>
      <c r="CC1045" t="s">
        <v>15284</v>
      </c>
      <c r="CD1045" t="s">
        <v>15287</v>
      </c>
      <c r="CE1045" t="s">
        <v>15290</v>
      </c>
      <c r="CF1045" t="s">
        <v>15294</v>
      </c>
      <c r="CG1045" t="s">
        <v>13876</v>
      </c>
      <c r="CH1045" t="s">
        <v>13876</v>
      </c>
      <c r="CI1045" t="s">
        <v>13876</v>
      </c>
      <c r="CJ1045" t="s">
        <v>13876</v>
      </c>
      <c r="CK1045" t="s">
        <v>13876</v>
      </c>
      <c r="CL1045" t="s">
        <v>13876</v>
      </c>
      <c r="CM1045" t="s">
        <v>13876</v>
      </c>
      <c r="CN1045" t="s">
        <v>13876</v>
      </c>
      <c r="CO1045" t="s">
        <v>13876</v>
      </c>
      <c r="CP1045" t="s">
        <v>13876</v>
      </c>
      <c r="CQ1045" t="s">
        <v>13876</v>
      </c>
      <c r="CR1045" t="s">
        <v>13876</v>
      </c>
      <c r="CS1045" t="s">
        <v>13876</v>
      </c>
      <c r="CT1045" t="s">
        <v>13876</v>
      </c>
    </row>
    <row r="1046" spans="1:98" hidden="1">
      <c r="A1046" s="632"/>
      <c r="B1046" s="555"/>
      <c r="C1046" s="554"/>
      <c r="D1046" s="554"/>
      <c r="E1046" s="336"/>
      <c r="F1046" s="336"/>
      <c r="G1046" s="336"/>
      <c r="H1046" s="554"/>
      <c r="I1046" s="336"/>
      <c r="J1046" s="336"/>
      <c r="K1046" s="336"/>
      <c r="L1046" s="336"/>
      <c r="M1046" s="336"/>
      <c r="N1046" s="336"/>
      <c r="O1046" s="632"/>
      <c r="P1046" s="632"/>
      <c r="Q1046" s="556"/>
      <c r="R1046" s="336"/>
      <c r="S1046" s="336"/>
      <c r="T1046" s="336" t="s">
        <v>13876</v>
      </c>
      <c r="U1046" s="336"/>
      <c r="V1046" s="632"/>
      <c r="W1046" s="551"/>
      <c r="X1046" s="551"/>
      <c r="Y1046" s="551"/>
      <c r="Z1046" s="551"/>
      <c r="AA1046" s="551">
        <v>0</v>
      </c>
      <c r="AB1046" s="551">
        <v>0</v>
      </c>
      <c r="AC1046" s="551">
        <v>0</v>
      </c>
      <c r="AD1046" s="552"/>
      <c r="AE1046" s="623">
        <v>0</v>
      </c>
      <c r="AQ1046" t="s">
        <v>13876</v>
      </c>
      <c r="AR1046" t="s">
        <v>13876</v>
      </c>
      <c r="AS1046" t="s">
        <v>13876</v>
      </c>
      <c r="AT1046" t="s">
        <v>13876</v>
      </c>
      <c r="AU1046" t="s">
        <v>13876</v>
      </c>
      <c r="AV1046" t="s">
        <v>13876</v>
      </c>
      <c r="AW1046" t="s">
        <v>13876</v>
      </c>
      <c r="AX1046" t="s">
        <v>13876</v>
      </c>
      <c r="AY1046" t="s">
        <v>13876</v>
      </c>
      <c r="AZ1046" t="s">
        <v>13876</v>
      </c>
      <c r="BA1046" t="s">
        <v>13876</v>
      </c>
      <c r="BB1046" t="s">
        <v>13876</v>
      </c>
      <c r="BC1046" t="s">
        <v>13876</v>
      </c>
      <c r="BD1046" t="s">
        <v>13876</v>
      </c>
      <c r="BE1046" t="s">
        <v>13876</v>
      </c>
      <c r="BF1046" t="s">
        <v>13876</v>
      </c>
      <c r="BG1046" t="s">
        <v>13876</v>
      </c>
      <c r="BH1046" t="s">
        <v>13876</v>
      </c>
      <c r="BI1046" t="s">
        <v>13876</v>
      </c>
      <c r="BJ1046" t="s">
        <v>13876</v>
      </c>
      <c r="BK1046" t="s">
        <v>13876</v>
      </c>
      <c r="BL1046" t="s">
        <v>13876</v>
      </c>
      <c r="BM1046" t="s">
        <v>13876</v>
      </c>
      <c r="BN1046" t="s">
        <v>13876</v>
      </c>
      <c r="BO1046" t="s">
        <v>13876</v>
      </c>
      <c r="BP1046" t="s">
        <v>13876</v>
      </c>
      <c r="BQ1046" t="s">
        <v>13876</v>
      </c>
      <c r="BR1046" t="s">
        <v>13876</v>
      </c>
      <c r="BS1046" t="s">
        <v>13876</v>
      </c>
      <c r="BT1046" t="s">
        <v>13876</v>
      </c>
      <c r="BU1046" t="s">
        <v>13876</v>
      </c>
      <c r="BV1046" t="s">
        <v>13876</v>
      </c>
      <c r="BW1046" t="s">
        <v>13876</v>
      </c>
      <c r="BX1046" t="s">
        <v>13876</v>
      </c>
      <c r="BY1046" t="s">
        <v>13876</v>
      </c>
      <c r="BZ1046" t="s">
        <v>13876</v>
      </c>
      <c r="CA1046" t="s">
        <v>13876</v>
      </c>
      <c r="CB1046" t="s">
        <v>13876</v>
      </c>
      <c r="CC1046" t="s">
        <v>13876</v>
      </c>
      <c r="CD1046" t="s">
        <v>13876</v>
      </c>
      <c r="CE1046" t="s">
        <v>13876</v>
      </c>
      <c r="CF1046" t="s">
        <v>13876</v>
      </c>
      <c r="CG1046" t="s">
        <v>13876</v>
      </c>
      <c r="CH1046" t="s">
        <v>13876</v>
      </c>
      <c r="CI1046" t="s">
        <v>13876</v>
      </c>
      <c r="CJ1046" t="s">
        <v>13876</v>
      </c>
      <c r="CK1046" t="s">
        <v>13876</v>
      </c>
      <c r="CL1046" t="s">
        <v>13876</v>
      </c>
      <c r="CM1046" t="s">
        <v>13876</v>
      </c>
      <c r="CN1046" t="s">
        <v>13876</v>
      </c>
      <c r="CO1046" t="s">
        <v>13876</v>
      </c>
      <c r="CP1046" t="s">
        <v>13876</v>
      </c>
      <c r="CQ1046" t="s">
        <v>13876</v>
      </c>
      <c r="CR1046" t="s">
        <v>13876</v>
      </c>
      <c r="CS1046" t="s">
        <v>13876</v>
      </c>
      <c r="CT1046" t="s">
        <v>13876</v>
      </c>
    </row>
    <row r="1047" spans="1:98" hidden="1">
      <c r="A1047" s="1088">
        <v>232</v>
      </c>
      <c r="B1047" s="554" t="s">
        <v>13535</v>
      </c>
      <c r="C1047" s="554" t="s">
        <v>4813</v>
      </c>
      <c r="D1047" s="554" t="s">
        <v>5099</v>
      </c>
      <c r="E1047" s="336" t="s">
        <v>368</v>
      </c>
      <c r="F1047" s="336" t="s">
        <v>5103</v>
      </c>
      <c r="G1047" s="336">
        <v>2910700422</v>
      </c>
      <c r="H1047" s="554" t="s">
        <v>5107</v>
      </c>
      <c r="I1047" s="336" t="s">
        <v>113</v>
      </c>
      <c r="J1047" s="336" t="s">
        <v>13659</v>
      </c>
      <c r="K1047" s="336" t="s">
        <v>13546</v>
      </c>
      <c r="L1047" s="336" t="s">
        <v>13658</v>
      </c>
      <c r="M1047" s="336"/>
      <c r="N1047" s="336"/>
      <c r="O1047" s="632"/>
      <c r="P1047" s="632"/>
      <c r="Q1047" s="632"/>
      <c r="R1047" s="336"/>
      <c r="S1047" s="336"/>
      <c r="T1047" s="336" t="s">
        <v>16104</v>
      </c>
      <c r="U1047" s="625"/>
      <c r="V1047" s="1088"/>
      <c r="W1047" s="551" t="s">
        <v>13876</v>
      </c>
      <c r="X1047" s="551" t="s">
        <v>13876</v>
      </c>
      <c r="Y1047" s="551" t="s">
        <v>13876</v>
      </c>
      <c r="Z1047" s="551" t="s">
        <v>13876</v>
      </c>
      <c r="AA1047" s="551" t="s">
        <v>13876</v>
      </c>
      <c r="AB1047" s="551" t="s">
        <v>13876</v>
      </c>
      <c r="AC1047" s="551" t="s">
        <v>13876</v>
      </c>
      <c r="AD1047" s="552" t="s">
        <v>13876</v>
      </c>
      <c r="AE1047" s="623">
        <v>0</v>
      </c>
      <c r="AF1047" t="s">
        <v>5097</v>
      </c>
      <c r="AG1047" t="s">
        <v>5102</v>
      </c>
      <c r="AH1047" t="s">
        <v>5106</v>
      </c>
      <c r="AQ1047" t="s">
        <v>13876</v>
      </c>
      <c r="AR1047" t="s">
        <v>13876</v>
      </c>
      <c r="AS1047" t="s">
        <v>13876</v>
      </c>
      <c r="AT1047" t="s">
        <v>13876</v>
      </c>
      <c r="AU1047" t="s">
        <v>13876</v>
      </c>
      <c r="AV1047" t="s">
        <v>13876</v>
      </c>
      <c r="AW1047" t="s">
        <v>13876</v>
      </c>
      <c r="AX1047" t="s">
        <v>13876</v>
      </c>
      <c r="AY1047" t="s">
        <v>13876</v>
      </c>
      <c r="AZ1047" t="s">
        <v>13876</v>
      </c>
      <c r="BA1047" t="s">
        <v>13876</v>
      </c>
      <c r="BB1047" t="s">
        <v>13876</v>
      </c>
      <c r="BC1047" t="s">
        <v>13876</v>
      </c>
      <c r="BD1047" t="s">
        <v>13876</v>
      </c>
      <c r="BE1047" t="s">
        <v>13876</v>
      </c>
      <c r="BF1047" t="s">
        <v>13876</v>
      </c>
      <c r="BG1047" t="s">
        <v>13876</v>
      </c>
      <c r="BH1047" t="s">
        <v>13876</v>
      </c>
      <c r="BI1047" t="s">
        <v>13876</v>
      </c>
      <c r="BJ1047" t="s">
        <v>13876</v>
      </c>
      <c r="BK1047" t="s">
        <v>13876</v>
      </c>
      <c r="BL1047" t="s">
        <v>13876</v>
      </c>
      <c r="BM1047" t="s">
        <v>13876</v>
      </c>
      <c r="BN1047" t="s">
        <v>13876</v>
      </c>
      <c r="BO1047" t="s">
        <v>13876</v>
      </c>
      <c r="BP1047" t="s">
        <v>13876</v>
      </c>
      <c r="BQ1047" t="s">
        <v>13876</v>
      </c>
      <c r="BR1047" t="s">
        <v>13876</v>
      </c>
      <c r="BS1047" t="s">
        <v>13876</v>
      </c>
      <c r="BT1047" t="s">
        <v>13876</v>
      </c>
      <c r="BU1047" t="s">
        <v>13876</v>
      </c>
      <c r="BV1047" t="s">
        <v>13876</v>
      </c>
      <c r="BW1047" t="s">
        <v>13876</v>
      </c>
      <c r="BX1047" t="s">
        <v>13876</v>
      </c>
      <c r="BY1047" t="s">
        <v>13876</v>
      </c>
      <c r="BZ1047" t="s">
        <v>13876</v>
      </c>
      <c r="CA1047" t="s">
        <v>13876</v>
      </c>
      <c r="CB1047" t="s">
        <v>13876</v>
      </c>
      <c r="CC1047" t="s">
        <v>13876</v>
      </c>
      <c r="CD1047" t="s">
        <v>13876</v>
      </c>
      <c r="CE1047" t="s">
        <v>13876</v>
      </c>
      <c r="CF1047" t="s">
        <v>13876</v>
      </c>
      <c r="CG1047" t="s">
        <v>13876</v>
      </c>
      <c r="CH1047" t="s">
        <v>13876</v>
      </c>
      <c r="CI1047" t="s">
        <v>13876</v>
      </c>
      <c r="CJ1047" t="s">
        <v>13876</v>
      </c>
      <c r="CK1047" t="s">
        <v>13876</v>
      </c>
      <c r="CL1047" t="s">
        <v>13876</v>
      </c>
      <c r="CM1047" t="s">
        <v>13876</v>
      </c>
      <c r="CN1047" t="s">
        <v>13876</v>
      </c>
      <c r="CO1047" t="s">
        <v>13876</v>
      </c>
      <c r="CP1047" t="s">
        <v>13876</v>
      </c>
      <c r="CQ1047" t="s">
        <v>13876</v>
      </c>
      <c r="CR1047" t="s">
        <v>13876</v>
      </c>
      <c r="CS1047" t="s">
        <v>13876</v>
      </c>
      <c r="CT1047" t="s">
        <v>13876</v>
      </c>
    </row>
    <row r="1048" spans="1:98" hidden="1">
      <c r="A1048" s="1088"/>
      <c r="B1048" s="554" t="s">
        <v>13535</v>
      </c>
      <c r="C1048" s="554" t="s">
        <v>4813</v>
      </c>
      <c r="D1048" s="554" t="s">
        <v>5099</v>
      </c>
      <c r="E1048" s="336" t="s">
        <v>368</v>
      </c>
      <c r="F1048" s="336" t="s">
        <v>5103</v>
      </c>
      <c r="G1048" s="336">
        <v>2910700422</v>
      </c>
      <c r="H1048" s="554" t="s">
        <v>5107</v>
      </c>
      <c r="I1048" s="336" t="s">
        <v>114</v>
      </c>
      <c r="J1048" s="336" t="s">
        <v>13659</v>
      </c>
      <c r="K1048" s="336" t="s">
        <v>13546</v>
      </c>
      <c r="L1048" s="336" t="s">
        <v>13658</v>
      </c>
      <c r="M1048" s="336"/>
      <c r="N1048" s="336"/>
      <c r="O1048" s="632"/>
      <c r="P1048" s="632"/>
      <c r="Q1048" s="632"/>
      <c r="R1048" s="336"/>
      <c r="S1048" s="336"/>
      <c r="T1048" s="336" t="s">
        <v>16105</v>
      </c>
      <c r="U1048" s="620"/>
      <c r="V1048" s="1088"/>
      <c r="W1048" s="551" t="s">
        <v>13876</v>
      </c>
      <c r="X1048" s="551" t="s">
        <v>13876</v>
      </c>
      <c r="Y1048" s="551" t="s">
        <v>13876</v>
      </c>
      <c r="Z1048" s="551" t="s">
        <v>13876</v>
      </c>
      <c r="AA1048" s="551" t="s">
        <v>13876</v>
      </c>
      <c r="AB1048" s="551" t="s">
        <v>13876</v>
      </c>
      <c r="AC1048" s="551" t="s">
        <v>13876</v>
      </c>
      <c r="AD1048" s="552" t="s">
        <v>13876</v>
      </c>
      <c r="AE1048" s="623">
        <v>0</v>
      </c>
      <c r="AF1048" t="s">
        <v>5097</v>
      </c>
      <c r="AG1048" t="s">
        <v>5102</v>
      </c>
      <c r="AH1048" t="s">
        <v>5106</v>
      </c>
      <c r="AQ1048" t="s">
        <v>13876</v>
      </c>
      <c r="AR1048" t="s">
        <v>13876</v>
      </c>
      <c r="AS1048" t="s">
        <v>13876</v>
      </c>
      <c r="AT1048" t="s">
        <v>13876</v>
      </c>
      <c r="AU1048" t="s">
        <v>13876</v>
      </c>
      <c r="AV1048" t="s">
        <v>13876</v>
      </c>
      <c r="AW1048" t="s">
        <v>13876</v>
      </c>
      <c r="AX1048" t="s">
        <v>13876</v>
      </c>
      <c r="AY1048" t="s">
        <v>13876</v>
      </c>
      <c r="AZ1048" t="s">
        <v>13876</v>
      </c>
      <c r="BA1048" t="s">
        <v>13876</v>
      </c>
      <c r="BB1048" t="s">
        <v>13876</v>
      </c>
      <c r="BC1048" t="s">
        <v>13876</v>
      </c>
      <c r="BD1048" t="s">
        <v>13876</v>
      </c>
      <c r="BE1048" t="s">
        <v>13876</v>
      </c>
      <c r="BF1048" t="s">
        <v>13876</v>
      </c>
      <c r="BG1048" t="s">
        <v>13876</v>
      </c>
      <c r="BH1048" t="s">
        <v>13876</v>
      </c>
      <c r="BI1048" t="s">
        <v>13876</v>
      </c>
      <c r="BJ1048" t="s">
        <v>13876</v>
      </c>
      <c r="BK1048" t="s">
        <v>13876</v>
      </c>
      <c r="BL1048" t="s">
        <v>13876</v>
      </c>
      <c r="BM1048" t="s">
        <v>13876</v>
      </c>
      <c r="BN1048" t="s">
        <v>13876</v>
      </c>
      <c r="BO1048" t="s">
        <v>13876</v>
      </c>
      <c r="BP1048" t="s">
        <v>13876</v>
      </c>
      <c r="BQ1048" t="s">
        <v>13876</v>
      </c>
      <c r="BR1048" t="s">
        <v>13876</v>
      </c>
      <c r="BS1048" t="s">
        <v>13876</v>
      </c>
      <c r="BT1048" t="s">
        <v>13876</v>
      </c>
      <c r="BU1048" t="s">
        <v>13876</v>
      </c>
      <c r="BV1048" t="s">
        <v>13876</v>
      </c>
      <c r="BW1048" t="s">
        <v>13876</v>
      </c>
      <c r="BX1048" t="s">
        <v>13876</v>
      </c>
      <c r="BY1048" t="s">
        <v>13876</v>
      </c>
      <c r="BZ1048" t="s">
        <v>13876</v>
      </c>
      <c r="CA1048" t="s">
        <v>13876</v>
      </c>
      <c r="CB1048" t="s">
        <v>13876</v>
      </c>
      <c r="CC1048" t="s">
        <v>13876</v>
      </c>
      <c r="CD1048" t="s">
        <v>13876</v>
      </c>
      <c r="CE1048" t="s">
        <v>13876</v>
      </c>
      <c r="CF1048" t="s">
        <v>13876</v>
      </c>
      <c r="CG1048" t="s">
        <v>13876</v>
      </c>
      <c r="CH1048" t="s">
        <v>13876</v>
      </c>
      <c r="CI1048" t="s">
        <v>13876</v>
      </c>
      <c r="CJ1048" t="s">
        <v>13876</v>
      </c>
      <c r="CK1048" t="s">
        <v>13876</v>
      </c>
      <c r="CL1048" t="s">
        <v>13876</v>
      </c>
      <c r="CM1048" t="s">
        <v>13876</v>
      </c>
      <c r="CN1048" t="s">
        <v>13876</v>
      </c>
      <c r="CO1048" t="s">
        <v>13876</v>
      </c>
      <c r="CP1048" t="s">
        <v>13876</v>
      </c>
      <c r="CQ1048" t="s">
        <v>13876</v>
      </c>
      <c r="CR1048" t="s">
        <v>13876</v>
      </c>
      <c r="CS1048" t="s">
        <v>13876</v>
      </c>
      <c r="CT1048" t="s">
        <v>13876</v>
      </c>
    </row>
    <row r="1049" spans="1:98" hidden="1">
      <c r="A1049" s="1088"/>
      <c r="B1049" s="554" t="s">
        <v>13535</v>
      </c>
      <c r="C1049" s="554" t="s">
        <v>4813</v>
      </c>
      <c r="D1049" s="554" t="s">
        <v>5099</v>
      </c>
      <c r="E1049" s="336" t="s">
        <v>368</v>
      </c>
      <c r="F1049" s="336" t="s">
        <v>5103</v>
      </c>
      <c r="G1049" s="336">
        <v>2910700422</v>
      </c>
      <c r="H1049" s="554" t="s">
        <v>5107</v>
      </c>
      <c r="I1049" s="336" t="s">
        <v>115</v>
      </c>
      <c r="J1049" s="336" t="s">
        <v>13659</v>
      </c>
      <c r="K1049" s="336" t="s">
        <v>13546</v>
      </c>
      <c r="L1049" s="336" t="s">
        <v>13658</v>
      </c>
      <c r="M1049" s="336"/>
      <c r="N1049" s="336"/>
      <c r="O1049" s="632"/>
      <c r="P1049" s="632"/>
      <c r="Q1049" s="632"/>
      <c r="R1049" s="336"/>
      <c r="S1049" s="336"/>
      <c r="T1049" s="336" t="s">
        <v>16106</v>
      </c>
      <c r="U1049" s="609"/>
      <c r="V1049" s="1088"/>
      <c r="W1049" s="551" t="s">
        <v>13876</v>
      </c>
      <c r="X1049" s="551" t="s">
        <v>13876</v>
      </c>
      <c r="Y1049" s="551" t="s">
        <v>13876</v>
      </c>
      <c r="Z1049" s="551" t="s">
        <v>13876</v>
      </c>
      <c r="AA1049" s="551" t="s">
        <v>13876</v>
      </c>
      <c r="AB1049" s="551" t="s">
        <v>13876</v>
      </c>
      <c r="AC1049" s="551" t="s">
        <v>13876</v>
      </c>
      <c r="AD1049" s="552" t="s">
        <v>13876</v>
      </c>
      <c r="AE1049" s="623">
        <v>0</v>
      </c>
      <c r="AF1049" t="s">
        <v>5097</v>
      </c>
      <c r="AG1049" t="s">
        <v>5102</v>
      </c>
      <c r="AH1049" t="s">
        <v>5106</v>
      </c>
      <c r="AQ1049" t="s">
        <v>13876</v>
      </c>
      <c r="AR1049" t="s">
        <v>13876</v>
      </c>
      <c r="AS1049" t="s">
        <v>13876</v>
      </c>
      <c r="AT1049" t="s">
        <v>13876</v>
      </c>
      <c r="AU1049" t="s">
        <v>13876</v>
      </c>
      <c r="AV1049" t="s">
        <v>13876</v>
      </c>
      <c r="AW1049" t="s">
        <v>13876</v>
      </c>
      <c r="AX1049" t="s">
        <v>13876</v>
      </c>
      <c r="AY1049" t="s">
        <v>13876</v>
      </c>
      <c r="AZ1049" t="s">
        <v>13876</v>
      </c>
      <c r="BA1049" t="s">
        <v>13876</v>
      </c>
      <c r="BB1049" t="s">
        <v>13876</v>
      </c>
      <c r="BC1049" t="s">
        <v>13876</v>
      </c>
      <c r="BD1049" t="s">
        <v>13876</v>
      </c>
      <c r="BE1049" t="s">
        <v>13876</v>
      </c>
      <c r="BF1049" t="s">
        <v>13876</v>
      </c>
      <c r="BG1049" t="s">
        <v>13876</v>
      </c>
      <c r="BH1049" t="s">
        <v>13876</v>
      </c>
      <c r="BI1049" t="s">
        <v>13876</v>
      </c>
      <c r="BJ1049" t="s">
        <v>13876</v>
      </c>
      <c r="BK1049" t="s">
        <v>13876</v>
      </c>
      <c r="BL1049" t="s">
        <v>13876</v>
      </c>
      <c r="BM1049" t="s">
        <v>13876</v>
      </c>
      <c r="BN1049" t="s">
        <v>13876</v>
      </c>
      <c r="BO1049" t="s">
        <v>13876</v>
      </c>
      <c r="BP1049" t="s">
        <v>13876</v>
      </c>
      <c r="BQ1049" t="s">
        <v>13876</v>
      </c>
      <c r="BR1049" t="s">
        <v>13876</v>
      </c>
      <c r="BS1049" t="s">
        <v>13876</v>
      </c>
      <c r="BT1049" t="s">
        <v>13876</v>
      </c>
      <c r="BU1049" t="s">
        <v>13876</v>
      </c>
      <c r="BV1049" t="s">
        <v>13876</v>
      </c>
      <c r="BW1049" t="s">
        <v>13876</v>
      </c>
      <c r="BX1049" t="s">
        <v>13876</v>
      </c>
      <c r="BY1049" t="s">
        <v>13876</v>
      </c>
      <c r="BZ1049" t="s">
        <v>13876</v>
      </c>
      <c r="CA1049" t="s">
        <v>13876</v>
      </c>
      <c r="CB1049" t="s">
        <v>13876</v>
      </c>
      <c r="CC1049" t="s">
        <v>13876</v>
      </c>
      <c r="CD1049" t="s">
        <v>13876</v>
      </c>
      <c r="CE1049" t="s">
        <v>13876</v>
      </c>
      <c r="CF1049" t="s">
        <v>13876</v>
      </c>
      <c r="CG1049" t="s">
        <v>13876</v>
      </c>
      <c r="CH1049" t="s">
        <v>13876</v>
      </c>
      <c r="CI1049" t="s">
        <v>13876</v>
      </c>
      <c r="CJ1049" t="s">
        <v>13876</v>
      </c>
      <c r="CK1049" t="s">
        <v>13876</v>
      </c>
      <c r="CL1049" t="s">
        <v>13876</v>
      </c>
      <c r="CM1049" t="s">
        <v>13876</v>
      </c>
      <c r="CN1049" t="s">
        <v>13876</v>
      </c>
      <c r="CO1049" t="s">
        <v>13876</v>
      </c>
      <c r="CP1049" t="s">
        <v>13876</v>
      </c>
      <c r="CQ1049" t="s">
        <v>13876</v>
      </c>
      <c r="CR1049" t="s">
        <v>13876</v>
      </c>
      <c r="CS1049" t="s">
        <v>13876</v>
      </c>
      <c r="CT1049" t="s">
        <v>13876</v>
      </c>
    </row>
    <row r="1050" spans="1:98" hidden="1">
      <c r="A1050" s="632"/>
      <c r="B1050" s="555"/>
      <c r="C1050" s="554"/>
      <c r="D1050" s="554"/>
      <c r="E1050" s="336"/>
      <c r="F1050" s="336"/>
      <c r="G1050" s="336"/>
      <c r="H1050" s="554"/>
      <c r="I1050" s="336"/>
      <c r="J1050" s="336"/>
      <c r="K1050" s="336"/>
      <c r="L1050" s="336"/>
      <c r="M1050" s="336"/>
      <c r="N1050" s="336"/>
      <c r="O1050" s="632"/>
      <c r="P1050" s="632"/>
      <c r="Q1050" s="632"/>
      <c r="R1050" s="336"/>
      <c r="S1050" s="336"/>
      <c r="T1050" s="336" t="s">
        <v>13876</v>
      </c>
      <c r="U1050" s="336"/>
      <c r="V1050" s="632"/>
      <c r="W1050" s="551"/>
      <c r="X1050" s="551"/>
      <c r="Y1050" s="551"/>
      <c r="Z1050" s="551"/>
      <c r="AA1050" s="551">
        <v>0</v>
      </c>
      <c r="AB1050" s="551">
        <v>0</v>
      </c>
      <c r="AC1050" s="551">
        <v>0</v>
      </c>
      <c r="AD1050" s="552"/>
      <c r="AE1050" s="623">
        <v>0</v>
      </c>
      <c r="AQ1050" t="s">
        <v>13876</v>
      </c>
      <c r="AR1050" t="s">
        <v>13876</v>
      </c>
      <c r="AS1050" t="s">
        <v>13876</v>
      </c>
      <c r="AT1050" t="s">
        <v>13876</v>
      </c>
      <c r="AU1050" t="s">
        <v>13876</v>
      </c>
      <c r="AV1050" t="s">
        <v>13876</v>
      </c>
      <c r="AW1050" t="s">
        <v>13876</v>
      </c>
      <c r="AX1050" t="s">
        <v>13876</v>
      </c>
      <c r="AY1050" t="s">
        <v>13876</v>
      </c>
      <c r="AZ1050" t="s">
        <v>13876</v>
      </c>
      <c r="BA1050" t="s">
        <v>13876</v>
      </c>
      <c r="BB1050" t="s">
        <v>13876</v>
      </c>
      <c r="BC1050" t="s">
        <v>13876</v>
      </c>
      <c r="BD1050" t="s">
        <v>13876</v>
      </c>
      <c r="BE1050" t="s">
        <v>13876</v>
      </c>
      <c r="BF1050" t="s">
        <v>13876</v>
      </c>
      <c r="BG1050" t="s">
        <v>13876</v>
      </c>
      <c r="BH1050" t="s">
        <v>13876</v>
      </c>
      <c r="BI1050" t="s">
        <v>13876</v>
      </c>
      <c r="BJ1050" t="s">
        <v>13876</v>
      </c>
      <c r="BK1050" t="s">
        <v>13876</v>
      </c>
      <c r="BL1050" t="s">
        <v>13876</v>
      </c>
      <c r="BM1050" t="s">
        <v>13876</v>
      </c>
      <c r="BN1050" t="s">
        <v>13876</v>
      </c>
      <c r="BO1050" t="s">
        <v>13876</v>
      </c>
      <c r="BP1050" t="s">
        <v>13876</v>
      </c>
      <c r="BQ1050" t="s">
        <v>13876</v>
      </c>
      <c r="BR1050" t="s">
        <v>13876</v>
      </c>
      <c r="BS1050" t="s">
        <v>13876</v>
      </c>
      <c r="BT1050" t="s">
        <v>13876</v>
      </c>
      <c r="BU1050" t="s">
        <v>13876</v>
      </c>
      <c r="BV1050" t="s">
        <v>13876</v>
      </c>
      <c r="BW1050" t="s">
        <v>13876</v>
      </c>
      <c r="BX1050" t="s">
        <v>13876</v>
      </c>
      <c r="BY1050" t="s">
        <v>13876</v>
      </c>
      <c r="BZ1050" t="s">
        <v>13876</v>
      </c>
      <c r="CA1050" t="s">
        <v>13876</v>
      </c>
      <c r="CB1050" t="s">
        <v>13876</v>
      </c>
      <c r="CC1050" t="s">
        <v>13876</v>
      </c>
      <c r="CD1050" t="s">
        <v>13876</v>
      </c>
      <c r="CE1050" t="s">
        <v>13876</v>
      </c>
      <c r="CF1050" t="s">
        <v>13876</v>
      </c>
      <c r="CG1050" t="s">
        <v>13876</v>
      </c>
      <c r="CH1050" t="s">
        <v>13876</v>
      </c>
      <c r="CI1050" t="s">
        <v>13876</v>
      </c>
      <c r="CJ1050" t="s">
        <v>13876</v>
      </c>
      <c r="CK1050" t="s">
        <v>13876</v>
      </c>
      <c r="CL1050" t="s">
        <v>13876</v>
      </c>
      <c r="CM1050" t="s">
        <v>13876</v>
      </c>
      <c r="CN1050" t="s">
        <v>13876</v>
      </c>
      <c r="CO1050" t="s">
        <v>13876</v>
      </c>
      <c r="CP1050" t="s">
        <v>13876</v>
      </c>
      <c r="CQ1050" t="s">
        <v>13876</v>
      </c>
      <c r="CR1050" t="s">
        <v>13876</v>
      </c>
      <c r="CS1050" t="s">
        <v>13876</v>
      </c>
      <c r="CT1050" t="s">
        <v>13876</v>
      </c>
    </row>
    <row r="1051" spans="1:98" hidden="1">
      <c r="A1051" s="1088">
        <v>233</v>
      </c>
      <c r="B1051" s="554" t="s">
        <v>4077</v>
      </c>
      <c r="C1051" s="554" t="s">
        <v>4078</v>
      </c>
      <c r="D1051" s="554" t="s">
        <v>4079</v>
      </c>
      <c r="E1051" s="336" t="s">
        <v>368</v>
      </c>
      <c r="F1051" s="336" t="s">
        <v>14307</v>
      </c>
      <c r="G1051" s="336">
        <v>2910400098</v>
      </c>
      <c r="H1051" s="554" t="s">
        <v>4077</v>
      </c>
      <c r="I1051" s="336" t="s">
        <v>113</v>
      </c>
      <c r="J1051" s="336" t="s">
        <v>13659</v>
      </c>
      <c r="K1051" s="336" t="s">
        <v>13546</v>
      </c>
      <c r="L1051" s="336" t="s">
        <v>13658</v>
      </c>
      <c r="M1051" s="336"/>
      <c r="N1051" s="336"/>
      <c r="O1051" s="632" t="s">
        <v>13661</v>
      </c>
      <c r="P1051" s="632"/>
      <c r="Q1051" s="556">
        <v>44620</v>
      </c>
      <c r="R1051" s="336"/>
      <c r="S1051" s="557">
        <v>44666</v>
      </c>
      <c r="T1051" s="336" t="s">
        <v>16107</v>
      </c>
      <c r="U1051" s="625">
        <v>115</v>
      </c>
      <c r="V1051" s="1088">
        <v>115</v>
      </c>
      <c r="W1051" s="551">
        <v>81631</v>
      </c>
      <c r="X1051" s="551">
        <v>26832</v>
      </c>
      <c r="Y1051" s="551">
        <v>26791</v>
      </c>
      <c r="Z1051" s="551">
        <v>26352</v>
      </c>
      <c r="AA1051" s="551">
        <v>28422</v>
      </c>
      <c r="AB1051" s="551">
        <v>31017</v>
      </c>
      <c r="AC1051" s="551" t="s">
        <v>13876</v>
      </c>
      <c r="AD1051" s="552" t="s">
        <v>13876</v>
      </c>
      <c r="AE1051" s="623">
        <v>221045</v>
      </c>
      <c r="AF1051" t="s">
        <v>4076</v>
      </c>
      <c r="AG1051" t="s">
        <v>4082</v>
      </c>
      <c r="AH1051" t="s">
        <v>4076</v>
      </c>
      <c r="AJ1051" s="548" t="s">
        <v>13693</v>
      </c>
      <c r="AK1051" s="548" t="s">
        <v>14308</v>
      </c>
      <c r="AL1051" s="548" t="s">
        <v>13669</v>
      </c>
      <c r="AM1051" s="548" t="s">
        <v>14309</v>
      </c>
      <c r="AN1051" s="548" t="s">
        <v>14310</v>
      </c>
      <c r="AO1051" s="548" t="s">
        <v>4077</v>
      </c>
      <c r="AQ1051" t="s">
        <v>13876</v>
      </c>
      <c r="AR1051" t="s">
        <v>13876</v>
      </c>
      <c r="AS1051" t="s">
        <v>15285</v>
      </c>
      <c r="AT1051" t="s">
        <v>15289</v>
      </c>
      <c r="AU1051" t="s">
        <v>15290</v>
      </c>
      <c r="AV1051" t="s">
        <v>15284</v>
      </c>
      <c r="AW1051" t="s">
        <v>15289</v>
      </c>
      <c r="AX1051" t="s">
        <v>13876</v>
      </c>
      <c r="AY1051" t="s">
        <v>13876</v>
      </c>
      <c r="AZ1051" t="s">
        <v>15292</v>
      </c>
      <c r="BA1051" t="s">
        <v>15290</v>
      </c>
      <c r="BB1051" t="s">
        <v>15285</v>
      </c>
      <c r="BC1051" t="s">
        <v>15284</v>
      </c>
      <c r="BD1051" t="s">
        <v>15292</v>
      </c>
      <c r="BE1051" t="s">
        <v>13876</v>
      </c>
      <c r="BF1051" t="s">
        <v>13876</v>
      </c>
      <c r="BG1051" t="s">
        <v>15292</v>
      </c>
      <c r="BH1051" t="s">
        <v>15290</v>
      </c>
      <c r="BI1051" t="s">
        <v>15287</v>
      </c>
      <c r="BJ1051" t="s">
        <v>15294</v>
      </c>
      <c r="BK1051" t="s">
        <v>15289</v>
      </c>
      <c r="BL1051" t="s">
        <v>13876</v>
      </c>
      <c r="BM1051" t="s">
        <v>13876</v>
      </c>
      <c r="BN1051" t="s">
        <v>15292</v>
      </c>
      <c r="BO1051" t="s">
        <v>15290</v>
      </c>
      <c r="BP1051" t="s">
        <v>15284</v>
      </c>
      <c r="BQ1051" t="s">
        <v>15286</v>
      </c>
      <c r="BR1051" t="s">
        <v>15292</v>
      </c>
      <c r="BS1051" t="s">
        <v>13876</v>
      </c>
      <c r="BT1051" t="s">
        <v>13876</v>
      </c>
      <c r="BU1051" t="s">
        <v>15292</v>
      </c>
      <c r="BV1051" t="s">
        <v>15285</v>
      </c>
      <c r="BW1051" t="s">
        <v>15291</v>
      </c>
      <c r="BX1051" t="s">
        <v>15292</v>
      </c>
      <c r="BY1051" t="s">
        <v>15292</v>
      </c>
      <c r="BZ1051" t="s">
        <v>13876</v>
      </c>
      <c r="CA1051" t="s">
        <v>13876</v>
      </c>
      <c r="CB1051" t="s">
        <v>15284</v>
      </c>
      <c r="CC1051" t="s">
        <v>15289</v>
      </c>
      <c r="CD1051" t="s">
        <v>15288</v>
      </c>
      <c r="CE1051" t="s">
        <v>15289</v>
      </c>
      <c r="CF1051" t="s">
        <v>15287</v>
      </c>
      <c r="CG1051" t="s">
        <v>13876</v>
      </c>
      <c r="CH1051" t="s">
        <v>13876</v>
      </c>
      <c r="CI1051" t="s">
        <v>13876</v>
      </c>
      <c r="CJ1051" t="s">
        <v>13876</v>
      </c>
      <c r="CK1051" t="s">
        <v>13876</v>
      </c>
      <c r="CL1051" t="s">
        <v>13876</v>
      </c>
      <c r="CM1051" t="s">
        <v>13876</v>
      </c>
      <c r="CN1051" t="s">
        <v>13876</v>
      </c>
      <c r="CO1051" t="s">
        <v>13876</v>
      </c>
      <c r="CP1051" t="s">
        <v>13876</v>
      </c>
      <c r="CQ1051" t="s">
        <v>13876</v>
      </c>
      <c r="CR1051" t="s">
        <v>13876</v>
      </c>
      <c r="CS1051" t="s">
        <v>13876</v>
      </c>
      <c r="CT1051" t="s">
        <v>13876</v>
      </c>
    </row>
    <row r="1052" spans="1:98" hidden="1">
      <c r="A1052" s="1088"/>
      <c r="B1052" s="554" t="s">
        <v>4077</v>
      </c>
      <c r="C1052" s="554" t="s">
        <v>4078</v>
      </c>
      <c r="D1052" s="554" t="s">
        <v>4079</v>
      </c>
      <c r="E1052" s="336" t="s">
        <v>368</v>
      </c>
      <c r="F1052" s="336" t="s">
        <v>14307</v>
      </c>
      <c r="G1052" s="336">
        <v>2910400098</v>
      </c>
      <c r="H1052" s="554" t="s">
        <v>4077</v>
      </c>
      <c r="I1052" s="336" t="s">
        <v>114</v>
      </c>
      <c r="J1052" s="336" t="s">
        <v>13659</v>
      </c>
      <c r="K1052" s="336" t="s">
        <v>13546</v>
      </c>
      <c r="L1052" s="336" t="s">
        <v>13658</v>
      </c>
      <c r="M1052" s="336"/>
      <c r="N1052" s="336"/>
      <c r="O1052" s="632"/>
      <c r="P1052" s="632"/>
      <c r="Q1052" s="556"/>
      <c r="R1052" s="336"/>
      <c r="S1052" s="606" t="s">
        <v>13925</v>
      </c>
      <c r="T1052" s="336" t="s">
        <v>16108</v>
      </c>
      <c r="U1052" s="620"/>
      <c r="V1052" s="1088"/>
      <c r="W1052" s="551" t="s">
        <v>13876</v>
      </c>
      <c r="X1052" s="551" t="s">
        <v>13876</v>
      </c>
      <c r="Y1052" s="551" t="s">
        <v>13876</v>
      </c>
      <c r="Z1052" s="551" t="s">
        <v>13876</v>
      </c>
      <c r="AA1052" s="551" t="s">
        <v>13876</v>
      </c>
      <c r="AB1052" s="551" t="s">
        <v>13876</v>
      </c>
      <c r="AC1052" s="551" t="s">
        <v>13876</v>
      </c>
      <c r="AD1052" s="552" t="s">
        <v>13876</v>
      </c>
      <c r="AE1052" s="623">
        <v>0</v>
      </c>
      <c r="AF1052" t="s">
        <v>4076</v>
      </c>
      <c r="AG1052" t="s">
        <v>4082</v>
      </c>
      <c r="AH1052" t="s">
        <v>4076</v>
      </c>
      <c r="AJ1052" s="548" t="s">
        <v>13693</v>
      </c>
      <c r="AK1052" s="548" t="s">
        <v>14308</v>
      </c>
      <c r="AL1052" s="548" t="s">
        <v>13669</v>
      </c>
      <c r="AM1052" s="548" t="s">
        <v>14309</v>
      </c>
      <c r="AN1052" s="548" t="s">
        <v>14310</v>
      </c>
      <c r="AO1052" s="548" t="s">
        <v>4077</v>
      </c>
      <c r="AQ1052" t="s">
        <v>13876</v>
      </c>
      <c r="AR1052" t="s">
        <v>13876</v>
      </c>
      <c r="AS1052" t="s">
        <v>13876</v>
      </c>
      <c r="AT1052" t="s">
        <v>13876</v>
      </c>
      <c r="AU1052" t="s">
        <v>13876</v>
      </c>
      <c r="AV1052" t="s">
        <v>13876</v>
      </c>
      <c r="AW1052" t="s">
        <v>13876</v>
      </c>
      <c r="AX1052" t="s">
        <v>13876</v>
      </c>
      <c r="AY1052" t="s">
        <v>13876</v>
      </c>
      <c r="AZ1052" t="s">
        <v>13876</v>
      </c>
      <c r="BA1052" t="s">
        <v>13876</v>
      </c>
      <c r="BB1052" t="s">
        <v>13876</v>
      </c>
      <c r="BC1052" t="s">
        <v>13876</v>
      </c>
      <c r="BD1052" t="s">
        <v>13876</v>
      </c>
      <c r="BE1052" t="s">
        <v>13876</v>
      </c>
      <c r="BF1052" t="s">
        <v>13876</v>
      </c>
      <c r="BG1052" t="s">
        <v>13876</v>
      </c>
      <c r="BH1052" t="s">
        <v>13876</v>
      </c>
      <c r="BI1052" t="s">
        <v>13876</v>
      </c>
      <c r="BJ1052" t="s">
        <v>13876</v>
      </c>
      <c r="BK1052" t="s">
        <v>13876</v>
      </c>
      <c r="BL1052" t="s">
        <v>13876</v>
      </c>
      <c r="BM1052" t="s">
        <v>13876</v>
      </c>
      <c r="BN1052" t="s">
        <v>13876</v>
      </c>
      <c r="BO1052" t="s">
        <v>13876</v>
      </c>
      <c r="BP1052" t="s">
        <v>13876</v>
      </c>
      <c r="BQ1052" t="s">
        <v>13876</v>
      </c>
      <c r="BR1052" t="s">
        <v>13876</v>
      </c>
      <c r="BS1052" t="s">
        <v>13876</v>
      </c>
      <c r="BT1052" t="s">
        <v>13876</v>
      </c>
      <c r="BU1052" t="s">
        <v>13876</v>
      </c>
      <c r="BV1052" t="s">
        <v>13876</v>
      </c>
      <c r="BW1052" t="s">
        <v>13876</v>
      </c>
      <c r="BX1052" t="s">
        <v>13876</v>
      </c>
      <c r="BY1052" t="s">
        <v>13876</v>
      </c>
      <c r="BZ1052" t="s">
        <v>13876</v>
      </c>
      <c r="CA1052" t="s">
        <v>13876</v>
      </c>
      <c r="CB1052" t="s">
        <v>13876</v>
      </c>
      <c r="CC1052" t="s">
        <v>13876</v>
      </c>
      <c r="CD1052" t="s">
        <v>13876</v>
      </c>
      <c r="CE1052" t="s">
        <v>13876</v>
      </c>
      <c r="CF1052" t="s">
        <v>13876</v>
      </c>
      <c r="CG1052" t="s">
        <v>13876</v>
      </c>
      <c r="CH1052" t="s">
        <v>13876</v>
      </c>
      <c r="CI1052" t="s">
        <v>13876</v>
      </c>
      <c r="CJ1052" t="s">
        <v>13876</v>
      </c>
      <c r="CK1052" t="s">
        <v>13876</v>
      </c>
      <c r="CL1052" t="s">
        <v>13876</v>
      </c>
      <c r="CM1052" t="s">
        <v>13876</v>
      </c>
      <c r="CN1052" t="s">
        <v>13876</v>
      </c>
      <c r="CO1052" t="s">
        <v>13876</v>
      </c>
      <c r="CP1052" t="s">
        <v>13876</v>
      </c>
      <c r="CQ1052" t="s">
        <v>13876</v>
      </c>
      <c r="CR1052" t="s">
        <v>13876</v>
      </c>
      <c r="CS1052" t="s">
        <v>13876</v>
      </c>
      <c r="CT1052" t="s">
        <v>13876</v>
      </c>
    </row>
    <row r="1053" spans="1:98" hidden="1">
      <c r="A1053" s="1088"/>
      <c r="B1053" s="554" t="s">
        <v>4077</v>
      </c>
      <c r="C1053" s="554" t="s">
        <v>4078</v>
      </c>
      <c r="D1053" s="554" t="s">
        <v>4079</v>
      </c>
      <c r="E1053" s="336" t="s">
        <v>368</v>
      </c>
      <c r="F1053" s="336" t="s">
        <v>14307</v>
      </c>
      <c r="G1053" s="336">
        <v>2910400098</v>
      </c>
      <c r="H1053" s="554" t="s">
        <v>4077</v>
      </c>
      <c r="I1053" s="336" t="s">
        <v>116</v>
      </c>
      <c r="J1053" s="336" t="s">
        <v>13659</v>
      </c>
      <c r="K1053" s="336" t="s">
        <v>13546</v>
      </c>
      <c r="L1053" s="336" t="s">
        <v>13658</v>
      </c>
      <c r="M1053" s="336"/>
      <c r="N1053" s="336"/>
      <c r="O1053" s="632" t="s">
        <v>13661</v>
      </c>
      <c r="P1053" s="632"/>
      <c r="Q1053" s="556">
        <v>44620</v>
      </c>
      <c r="R1053" s="336"/>
      <c r="S1053" s="557">
        <v>44666</v>
      </c>
      <c r="T1053" s="336" t="s">
        <v>16109</v>
      </c>
      <c r="U1053" s="620">
        <v>115</v>
      </c>
      <c r="V1053" s="1088"/>
      <c r="W1053" s="551">
        <v>10593</v>
      </c>
      <c r="X1053" s="551">
        <v>4724</v>
      </c>
      <c r="Y1053" s="551">
        <v>4924</v>
      </c>
      <c r="Z1053" s="551">
        <v>4387</v>
      </c>
      <c r="AA1053" s="551">
        <v>5667</v>
      </c>
      <c r="AB1053" s="551">
        <v>2894</v>
      </c>
      <c r="AC1053" s="551">
        <v>-944</v>
      </c>
      <c r="AD1053" s="552" t="s">
        <v>13876</v>
      </c>
      <c r="AE1053" s="623">
        <v>32245</v>
      </c>
      <c r="AF1053" t="s">
        <v>4076</v>
      </c>
      <c r="AG1053" t="s">
        <v>4082</v>
      </c>
      <c r="AH1053" t="s">
        <v>4076</v>
      </c>
      <c r="AJ1053" s="548" t="s">
        <v>13693</v>
      </c>
      <c r="AK1053" s="548" t="s">
        <v>14308</v>
      </c>
      <c r="AL1053" s="548" t="s">
        <v>13669</v>
      </c>
      <c r="AM1053" s="548" t="s">
        <v>14309</v>
      </c>
      <c r="AN1053" s="548" t="s">
        <v>14310</v>
      </c>
      <c r="AO1053" s="548" t="s">
        <v>4077</v>
      </c>
      <c r="AQ1053" t="s">
        <v>13876</v>
      </c>
      <c r="AR1053" t="s">
        <v>13876</v>
      </c>
      <c r="AS1053" t="s">
        <v>15289</v>
      </c>
      <c r="AT1053" t="s">
        <v>15288</v>
      </c>
      <c r="AU1053" t="s">
        <v>15286</v>
      </c>
      <c r="AV1053" t="s">
        <v>15294</v>
      </c>
      <c r="AW1053" t="s">
        <v>15284</v>
      </c>
      <c r="AX1053" t="s">
        <v>13876</v>
      </c>
      <c r="AY1053" t="s">
        <v>13876</v>
      </c>
      <c r="AZ1053" t="s">
        <v>13876</v>
      </c>
      <c r="BA1053" t="s">
        <v>15291</v>
      </c>
      <c r="BB1053" t="s">
        <v>15287</v>
      </c>
      <c r="BC1053" t="s">
        <v>15292</v>
      </c>
      <c r="BD1053" t="s">
        <v>15291</v>
      </c>
      <c r="BE1053" t="s">
        <v>13876</v>
      </c>
      <c r="BF1053" t="s">
        <v>13876</v>
      </c>
      <c r="BG1053" t="s">
        <v>13876</v>
      </c>
      <c r="BH1053" t="s">
        <v>15291</v>
      </c>
      <c r="BI1053" t="s">
        <v>15294</v>
      </c>
      <c r="BJ1053" t="s">
        <v>15292</v>
      </c>
      <c r="BK1053" t="s">
        <v>15291</v>
      </c>
      <c r="BL1053" t="s">
        <v>13876</v>
      </c>
      <c r="BM1053" t="s">
        <v>13876</v>
      </c>
      <c r="BN1053" t="s">
        <v>13876</v>
      </c>
      <c r="BO1053" t="s">
        <v>15291</v>
      </c>
      <c r="BP1053" t="s">
        <v>15284</v>
      </c>
      <c r="BQ1053" t="s">
        <v>15285</v>
      </c>
      <c r="BR1053" t="s">
        <v>15287</v>
      </c>
      <c r="BS1053" t="s">
        <v>13876</v>
      </c>
      <c r="BT1053" t="s">
        <v>13876</v>
      </c>
      <c r="BU1053" t="s">
        <v>13876</v>
      </c>
      <c r="BV1053" t="s">
        <v>15286</v>
      </c>
      <c r="BW1053" t="s">
        <v>15290</v>
      </c>
      <c r="BX1053" t="s">
        <v>15290</v>
      </c>
      <c r="BY1053" t="s">
        <v>15287</v>
      </c>
      <c r="BZ1053" t="s">
        <v>13876</v>
      </c>
      <c r="CA1053" t="s">
        <v>13876</v>
      </c>
      <c r="CB1053" t="s">
        <v>13876</v>
      </c>
      <c r="CC1053" t="s">
        <v>15292</v>
      </c>
      <c r="CD1053" t="s">
        <v>15285</v>
      </c>
      <c r="CE1053" t="s">
        <v>15294</v>
      </c>
      <c r="CF1053" t="s">
        <v>15291</v>
      </c>
      <c r="CG1053" t="s">
        <v>15289</v>
      </c>
      <c r="CH1053" t="s">
        <v>15289</v>
      </c>
      <c r="CI1053" t="s">
        <v>15289</v>
      </c>
      <c r="CJ1053" t="s">
        <v>15289</v>
      </c>
      <c r="CK1053" t="s">
        <v>15288</v>
      </c>
      <c r="CL1053" t="s">
        <v>15286</v>
      </c>
      <c r="CM1053" t="s">
        <v>15291</v>
      </c>
      <c r="CN1053" t="s">
        <v>13876</v>
      </c>
      <c r="CO1053" t="s">
        <v>13876</v>
      </c>
      <c r="CP1053" t="s">
        <v>13876</v>
      </c>
      <c r="CQ1053" t="s">
        <v>13876</v>
      </c>
      <c r="CR1053" t="s">
        <v>13876</v>
      </c>
      <c r="CS1053" t="s">
        <v>13876</v>
      </c>
      <c r="CT1053" t="s">
        <v>13876</v>
      </c>
    </row>
    <row r="1054" spans="1:98" hidden="1">
      <c r="A1054" s="1088"/>
      <c r="B1054" s="554" t="s">
        <v>4077</v>
      </c>
      <c r="C1054" s="554" t="s">
        <v>4078</v>
      </c>
      <c r="D1054" s="554" t="s">
        <v>4079</v>
      </c>
      <c r="E1054" s="336" t="s">
        <v>368</v>
      </c>
      <c r="F1054" s="336" t="s">
        <v>14307</v>
      </c>
      <c r="G1054" s="336">
        <v>2910400098</v>
      </c>
      <c r="H1054" s="554" t="s">
        <v>4077</v>
      </c>
      <c r="I1054" s="336" t="s">
        <v>115</v>
      </c>
      <c r="J1054" s="336" t="s">
        <v>13659</v>
      </c>
      <c r="K1054" s="336" t="s">
        <v>13546</v>
      </c>
      <c r="L1054" s="336" t="s">
        <v>13658</v>
      </c>
      <c r="M1054" s="336"/>
      <c r="N1054" s="336"/>
      <c r="O1054" s="632" t="s">
        <v>13661</v>
      </c>
      <c r="P1054" s="632"/>
      <c r="Q1054" s="556">
        <v>44620</v>
      </c>
      <c r="R1054" s="336"/>
      <c r="S1054" s="557">
        <v>44666</v>
      </c>
      <c r="T1054" s="336" t="s">
        <v>16110</v>
      </c>
      <c r="U1054" s="620">
        <v>115</v>
      </c>
      <c r="V1054" s="1088"/>
      <c r="W1054" s="551">
        <v>28116</v>
      </c>
      <c r="X1054" s="551">
        <v>9196</v>
      </c>
      <c r="Y1054" s="551">
        <v>9091</v>
      </c>
      <c r="Z1054" s="551">
        <v>8989</v>
      </c>
      <c r="AA1054" s="551">
        <v>9468</v>
      </c>
      <c r="AB1054" s="551">
        <v>8368</v>
      </c>
      <c r="AC1054" s="551" t="s">
        <v>13876</v>
      </c>
      <c r="AD1054" s="552" t="s">
        <v>13876</v>
      </c>
      <c r="AE1054" s="623">
        <v>73228</v>
      </c>
      <c r="AF1054" t="s">
        <v>4076</v>
      </c>
      <c r="AG1054" t="s">
        <v>4082</v>
      </c>
      <c r="AH1054" t="s">
        <v>4076</v>
      </c>
      <c r="AJ1054" s="548" t="s">
        <v>13693</v>
      </c>
      <c r="AK1054" s="548" t="s">
        <v>14308</v>
      </c>
      <c r="AL1054" s="548" t="s">
        <v>13669</v>
      </c>
      <c r="AM1054" s="548" t="s">
        <v>14309</v>
      </c>
      <c r="AN1054" s="548" t="s">
        <v>14310</v>
      </c>
      <c r="AO1054" s="548" t="s">
        <v>4077</v>
      </c>
      <c r="AQ1054" t="s">
        <v>13876</v>
      </c>
      <c r="AR1054" t="s">
        <v>13876</v>
      </c>
      <c r="AS1054" t="s">
        <v>15292</v>
      </c>
      <c r="AT1054" t="s">
        <v>15285</v>
      </c>
      <c r="AU1054" t="s">
        <v>15289</v>
      </c>
      <c r="AV1054" t="s">
        <v>15289</v>
      </c>
      <c r="AW1054" t="s">
        <v>15290</v>
      </c>
      <c r="AX1054" t="s">
        <v>13876</v>
      </c>
      <c r="AY1054" t="s">
        <v>13876</v>
      </c>
      <c r="AZ1054" t="s">
        <v>13876</v>
      </c>
      <c r="BA1054" t="s">
        <v>15294</v>
      </c>
      <c r="BB1054" t="s">
        <v>15289</v>
      </c>
      <c r="BC1054" t="s">
        <v>15294</v>
      </c>
      <c r="BD1054" t="s">
        <v>15290</v>
      </c>
      <c r="BE1054" t="s">
        <v>13876</v>
      </c>
      <c r="BF1054" t="s">
        <v>13876</v>
      </c>
      <c r="BG1054" t="s">
        <v>13876</v>
      </c>
      <c r="BH1054" t="s">
        <v>15294</v>
      </c>
      <c r="BI1054" t="s">
        <v>15288</v>
      </c>
      <c r="BJ1054" t="s">
        <v>15294</v>
      </c>
      <c r="BK1054" t="s">
        <v>15289</v>
      </c>
      <c r="BL1054" t="s">
        <v>13876</v>
      </c>
      <c r="BM1054" t="s">
        <v>13876</v>
      </c>
      <c r="BN1054" t="s">
        <v>13876</v>
      </c>
      <c r="BO1054" t="s">
        <v>15285</v>
      </c>
      <c r="BP1054" t="s">
        <v>15294</v>
      </c>
      <c r="BQ1054" t="s">
        <v>15285</v>
      </c>
      <c r="BR1054" t="s">
        <v>15294</v>
      </c>
      <c r="BS1054" t="s">
        <v>13876</v>
      </c>
      <c r="BT1054" t="s">
        <v>13876</v>
      </c>
      <c r="BU1054" t="s">
        <v>13876</v>
      </c>
      <c r="BV1054" t="s">
        <v>15294</v>
      </c>
      <c r="BW1054" t="s">
        <v>15291</v>
      </c>
      <c r="BX1054" t="s">
        <v>15290</v>
      </c>
      <c r="BY1054" t="s">
        <v>15285</v>
      </c>
      <c r="BZ1054" t="s">
        <v>13876</v>
      </c>
      <c r="CA1054" t="s">
        <v>13876</v>
      </c>
      <c r="CB1054" t="s">
        <v>13876</v>
      </c>
      <c r="CC1054" t="s">
        <v>15285</v>
      </c>
      <c r="CD1054" t="s">
        <v>15284</v>
      </c>
      <c r="CE1054" t="s">
        <v>15290</v>
      </c>
      <c r="CF1054" t="s">
        <v>15285</v>
      </c>
      <c r="CG1054" t="s">
        <v>13876</v>
      </c>
      <c r="CH1054" t="s">
        <v>13876</v>
      </c>
      <c r="CI1054" t="s">
        <v>13876</v>
      </c>
      <c r="CJ1054" t="s">
        <v>13876</v>
      </c>
      <c r="CK1054" t="s">
        <v>13876</v>
      </c>
      <c r="CL1054" t="s">
        <v>13876</v>
      </c>
      <c r="CM1054" t="s">
        <v>13876</v>
      </c>
      <c r="CN1054" t="s">
        <v>13876</v>
      </c>
      <c r="CO1054" t="s">
        <v>13876</v>
      </c>
      <c r="CP1054" t="s">
        <v>13876</v>
      </c>
      <c r="CQ1054" t="s">
        <v>13876</v>
      </c>
      <c r="CR1054" t="s">
        <v>13876</v>
      </c>
      <c r="CS1054" t="s">
        <v>13876</v>
      </c>
      <c r="CT1054" t="s">
        <v>13876</v>
      </c>
    </row>
    <row r="1055" spans="1:98" hidden="1">
      <c r="A1055" s="1088"/>
      <c r="B1055" s="554" t="s">
        <v>4077</v>
      </c>
      <c r="C1055" s="554" t="s">
        <v>4078</v>
      </c>
      <c r="D1055" s="554" t="s">
        <v>4079</v>
      </c>
      <c r="E1055" s="336" t="s">
        <v>368</v>
      </c>
      <c r="F1055" s="336" t="s">
        <v>14307</v>
      </c>
      <c r="G1055" s="336">
        <v>2910400221</v>
      </c>
      <c r="H1055" s="554" t="s">
        <v>4163</v>
      </c>
      <c r="I1055" s="336" t="s">
        <v>118</v>
      </c>
      <c r="J1055" s="336" t="s">
        <v>13659</v>
      </c>
      <c r="K1055" s="336" t="s">
        <v>13546</v>
      </c>
      <c r="L1055" s="336" t="s">
        <v>13658</v>
      </c>
      <c r="M1055" s="336" t="s">
        <v>13658</v>
      </c>
      <c r="N1055" s="336"/>
      <c r="O1055" s="632" t="s">
        <v>13661</v>
      </c>
      <c r="P1055" s="632"/>
      <c r="Q1055" s="556">
        <v>44620</v>
      </c>
      <c r="R1055" s="336"/>
      <c r="S1055" s="557">
        <v>44666</v>
      </c>
      <c r="T1055" s="336" t="s">
        <v>16111</v>
      </c>
      <c r="U1055" s="620">
        <v>115</v>
      </c>
      <c r="V1055" s="1088"/>
      <c r="W1055" s="551">
        <v>70216</v>
      </c>
      <c r="X1055" s="551">
        <v>24164</v>
      </c>
      <c r="Y1055" s="551">
        <v>22337</v>
      </c>
      <c r="Z1055" s="551">
        <v>21882</v>
      </c>
      <c r="AA1055" s="551">
        <v>24770</v>
      </c>
      <c r="AB1055" s="551">
        <v>23303</v>
      </c>
      <c r="AC1055" s="551" t="s">
        <v>13876</v>
      </c>
      <c r="AD1055" s="552" t="s">
        <v>13876</v>
      </c>
      <c r="AE1055" s="623">
        <v>186672</v>
      </c>
      <c r="AF1055" t="s">
        <v>4076</v>
      </c>
      <c r="AG1055" t="s">
        <v>4082</v>
      </c>
      <c r="AH1055" t="s">
        <v>4162</v>
      </c>
      <c r="AJ1055" s="548" t="s">
        <v>13693</v>
      </c>
      <c r="AK1055" s="548" t="s">
        <v>14308</v>
      </c>
      <c r="AL1055" s="548" t="s">
        <v>13669</v>
      </c>
      <c r="AM1055" s="548" t="s">
        <v>14309</v>
      </c>
      <c r="AN1055" s="548" t="s">
        <v>14310</v>
      </c>
      <c r="AO1055" s="548" t="s">
        <v>4077</v>
      </c>
      <c r="AQ1055" t="s">
        <v>13876</v>
      </c>
      <c r="AR1055" t="s">
        <v>13876</v>
      </c>
      <c r="AS1055" t="s">
        <v>15287</v>
      </c>
      <c r="AT1055" t="s">
        <v>15288</v>
      </c>
      <c r="AU1055" t="s">
        <v>15292</v>
      </c>
      <c r="AV1055" t="s">
        <v>15289</v>
      </c>
      <c r="AW1055" t="s">
        <v>15290</v>
      </c>
      <c r="AX1055" t="s">
        <v>13876</v>
      </c>
      <c r="AY1055" t="s">
        <v>13876</v>
      </c>
      <c r="AZ1055" t="s">
        <v>15292</v>
      </c>
      <c r="BA1055" t="s">
        <v>15291</v>
      </c>
      <c r="BB1055" t="s">
        <v>15289</v>
      </c>
      <c r="BC1055" t="s">
        <v>15290</v>
      </c>
      <c r="BD1055" t="s">
        <v>15291</v>
      </c>
      <c r="BE1055" t="s">
        <v>13876</v>
      </c>
      <c r="BF1055" t="s">
        <v>13876</v>
      </c>
      <c r="BG1055" t="s">
        <v>15292</v>
      </c>
      <c r="BH1055" t="s">
        <v>15292</v>
      </c>
      <c r="BI1055" t="s">
        <v>15284</v>
      </c>
      <c r="BJ1055" t="s">
        <v>15284</v>
      </c>
      <c r="BK1055" t="s">
        <v>15287</v>
      </c>
      <c r="BL1055" t="s">
        <v>13876</v>
      </c>
      <c r="BM1055" t="s">
        <v>13876</v>
      </c>
      <c r="BN1055" t="s">
        <v>15292</v>
      </c>
      <c r="BO1055" t="s">
        <v>15289</v>
      </c>
      <c r="BP1055" t="s">
        <v>15285</v>
      </c>
      <c r="BQ1055" t="s">
        <v>15285</v>
      </c>
      <c r="BR1055" t="s">
        <v>15292</v>
      </c>
      <c r="BS1055" t="s">
        <v>13876</v>
      </c>
      <c r="BT1055" t="s">
        <v>13876</v>
      </c>
      <c r="BU1055" t="s">
        <v>15292</v>
      </c>
      <c r="BV1055" t="s">
        <v>15291</v>
      </c>
      <c r="BW1055" t="s">
        <v>15287</v>
      </c>
      <c r="BX1055" t="s">
        <v>15287</v>
      </c>
      <c r="BY1055" t="s">
        <v>15288</v>
      </c>
      <c r="BZ1055" t="s">
        <v>13876</v>
      </c>
      <c r="CA1055" t="s">
        <v>13876</v>
      </c>
      <c r="CB1055" t="s">
        <v>15292</v>
      </c>
      <c r="CC1055" t="s">
        <v>15284</v>
      </c>
      <c r="CD1055" t="s">
        <v>15284</v>
      </c>
      <c r="CE1055" t="s">
        <v>15288</v>
      </c>
      <c r="CF1055" t="s">
        <v>15284</v>
      </c>
      <c r="CG1055" t="s">
        <v>13876</v>
      </c>
      <c r="CH1055" t="s">
        <v>13876</v>
      </c>
      <c r="CI1055" t="s">
        <v>13876</v>
      </c>
      <c r="CJ1055" t="s">
        <v>13876</v>
      </c>
      <c r="CK1055" t="s">
        <v>13876</v>
      </c>
      <c r="CL1055" t="s">
        <v>13876</v>
      </c>
      <c r="CM1055" t="s">
        <v>13876</v>
      </c>
      <c r="CN1055" t="s">
        <v>13876</v>
      </c>
      <c r="CO1055" t="s">
        <v>13876</v>
      </c>
      <c r="CP1055" t="s">
        <v>13876</v>
      </c>
      <c r="CQ1055" t="s">
        <v>13876</v>
      </c>
      <c r="CR1055" t="s">
        <v>13876</v>
      </c>
      <c r="CS1055" t="s">
        <v>13876</v>
      </c>
      <c r="CT1055" t="s">
        <v>13876</v>
      </c>
    </row>
    <row r="1056" spans="1:98" hidden="1">
      <c r="A1056" s="1088"/>
      <c r="B1056" s="554" t="s">
        <v>4077</v>
      </c>
      <c r="C1056" s="554" t="s">
        <v>4078</v>
      </c>
      <c r="D1056" s="554" t="s">
        <v>4079</v>
      </c>
      <c r="E1056" s="336" t="s">
        <v>368</v>
      </c>
      <c r="F1056" s="336" t="s">
        <v>14307</v>
      </c>
      <c r="G1056" s="336">
        <v>2910400221</v>
      </c>
      <c r="H1056" s="554" t="s">
        <v>4163</v>
      </c>
      <c r="I1056" s="336" t="s">
        <v>13673</v>
      </c>
      <c r="J1056" s="336" t="s">
        <v>13659</v>
      </c>
      <c r="K1056" s="336" t="s">
        <v>13546</v>
      </c>
      <c r="L1056" s="336" t="s">
        <v>13658</v>
      </c>
      <c r="M1056" s="336" t="s">
        <v>13658</v>
      </c>
      <c r="N1056" s="336"/>
      <c r="O1056" s="632" t="s">
        <v>13661</v>
      </c>
      <c r="P1056" s="632"/>
      <c r="Q1056" s="556">
        <v>44620</v>
      </c>
      <c r="R1056" s="336"/>
      <c r="S1056" s="557">
        <v>44666</v>
      </c>
      <c r="T1056" s="336" t="s">
        <v>16112</v>
      </c>
      <c r="U1056" s="620">
        <v>115</v>
      </c>
      <c r="V1056" s="1088"/>
      <c r="W1056" s="551">
        <v>54496</v>
      </c>
      <c r="X1056" s="551">
        <v>20801</v>
      </c>
      <c r="Y1056" s="551">
        <v>20265</v>
      </c>
      <c r="Z1056" s="551">
        <v>21071</v>
      </c>
      <c r="AA1056" s="551">
        <v>18634</v>
      </c>
      <c r="AB1056" s="551">
        <v>18111</v>
      </c>
      <c r="AC1056" s="551" t="s">
        <v>13876</v>
      </c>
      <c r="AD1056" s="552" t="s">
        <v>13876</v>
      </c>
      <c r="AE1056" s="623">
        <v>153378</v>
      </c>
      <c r="AF1056" t="s">
        <v>4076</v>
      </c>
      <c r="AG1056" t="s">
        <v>4082</v>
      </c>
      <c r="AH1056" t="s">
        <v>4162</v>
      </c>
      <c r="AJ1056" s="548" t="s">
        <v>13693</v>
      </c>
      <c r="AK1056" s="548" t="s">
        <v>14308</v>
      </c>
      <c r="AL1056" s="548" t="s">
        <v>13669</v>
      </c>
      <c r="AM1056" s="548" t="s">
        <v>14309</v>
      </c>
      <c r="AN1056" s="548" t="s">
        <v>14310</v>
      </c>
      <c r="AO1056" s="548" t="s">
        <v>4077</v>
      </c>
      <c r="AQ1056" t="s">
        <v>13876</v>
      </c>
      <c r="AR1056" t="s">
        <v>13876</v>
      </c>
      <c r="AS1056" t="s">
        <v>15286</v>
      </c>
      <c r="AT1056" t="s">
        <v>15291</v>
      </c>
      <c r="AU1056" t="s">
        <v>15291</v>
      </c>
      <c r="AV1056" t="s">
        <v>15294</v>
      </c>
      <c r="AW1056" t="s">
        <v>15290</v>
      </c>
      <c r="AX1056" t="s">
        <v>13876</v>
      </c>
      <c r="AY1056" t="s">
        <v>13876</v>
      </c>
      <c r="AZ1056" t="s">
        <v>15292</v>
      </c>
      <c r="BA1056" t="s">
        <v>15288</v>
      </c>
      <c r="BB1056" t="s">
        <v>15285</v>
      </c>
      <c r="BC1056" t="s">
        <v>15288</v>
      </c>
      <c r="BD1056" t="s">
        <v>15289</v>
      </c>
      <c r="BE1056" t="s">
        <v>13876</v>
      </c>
      <c r="BF1056" t="s">
        <v>13876</v>
      </c>
      <c r="BG1056" t="s">
        <v>15292</v>
      </c>
      <c r="BH1056" t="s">
        <v>15288</v>
      </c>
      <c r="BI1056" t="s">
        <v>15292</v>
      </c>
      <c r="BJ1056" t="s">
        <v>15290</v>
      </c>
      <c r="BK1056" t="s">
        <v>15286</v>
      </c>
      <c r="BL1056" t="s">
        <v>13876</v>
      </c>
      <c r="BM1056" t="s">
        <v>13876</v>
      </c>
      <c r="BN1056" t="s">
        <v>15292</v>
      </c>
      <c r="BO1056" t="s">
        <v>15289</v>
      </c>
      <c r="BP1056" t="s">
        <v>15288</v>
      </c>
      <c r="BQ1056" t="s">
        <v>15287</v>
      </c>
      <c r="BR1056" t="s">
        <v>15289</v>
      </c>
      <c r="BS1056" t="s">
        <v>13876</v>
      </c>
      <c r="BT1056" t="s">
        <v>13876</v>
      </c>
      <c r="BU1056" t="s">
        <v>15289</v>
      </c>
      <c r="BV1056" t="s">
        <v>15285</v>
      </c>
      <c r="BW1056" t="s">
        <v>15290</v>
      </c>
      <c r="BX1056" t="s">
        <v>15284</v>
      </c>
      <c r="BY1056" t="s">
        <v>15291</v>
      </c>
      <c r="BZ1056" t="s">
        <v>13876</v>
      </c>
      <c r="CA1056" t="s">
        <v>13876</v>
      </c>
      <c r="CB1056" t="s">
        <v>15289</v>
      </c>
      <c r="CC1056" t="s">
        <v>15285</v>
      </c>
      <c r="CD1056" t="s">
        <v>15289</v>
      </c>
      <c r="CE1056" t="s">
        <v>15289</v>
      </c>
      <c r="CF1056" t="s">
        <v>15289</v>
      </c>
      <c r="CG1056" t="s">
        <v>13876</v>
      </c>
      <c r="CH1056" t="s">
        <v>13876</v>
      </c>
      <c r="CI1056" t="s">
        <v>13876</v>
      </c>
      <c r="CJ1056" t="s">
        <v>13876</v>
      </c>
      <c r="CK1056" t="s">
        <v>13876</v>
      </c>
      <c r="CL1056" t="s">
        <v>13876</v>
      </c>
      <c r="CM1056" t="s">
        <v>13876</v>
      </c>
      <c r="CN1056" t="s">
        <v>13876</v>
      </c>
      <c r="CO1056" t="s">
        <v>13876</v>
      </c>
      <c r="CP1056" t="s">
        <v>13876</v>
      </c>
      <c r="CQ1056" t="s">
        <v>13876</v>
      </c>
      <c r="CR1056" t="s">
        <v>13876</v>
      </c>
      <c r="CS1056" t="s">
        <v>13876</v>
      </c>
      <c r="CT1056" t="s">
        <v>13876</v>
      </c>
    </row>
    <row r="1057" spans="1:98" hidden="1">
      <c r="A1057" s="1088"/>
      <c r="B1057" s="554" t="s">
        <v>4077</v>
      </c>
      <c r="C1057" s="554" t="s">
        <v>4078</v>
      </c>
      <c r="D1057" s="554" t="s">
        <v>4079</v>
      </c>
      <c r="E1057" s="336" t="s">
        <v>368</v>
      </c>
      <c r="F1057" s="336" t="s">
        <v>14307</v>
      </c>
      <c r="G1057" s="336">
        <v>2920400013</v>
      </c>
      <c r="H1057" s="554" t="s">
        <v>9451</v>
      </c>
      <c r="I1057" s="336" t="s">
        <v>8120</v>
      </c>
      <c r="J1057" s="336" t="s">
        <v>13659</v>
      </c>
      <c r="K1057" s="336" t="s">
        <v>13546</v>
      </c>
      <c r="L1057" s="336" t="s">
        <v>13658</v>
      </c>
      <c r="M1057" s="336" t="s">
        <v>13658</v>
      </c>
      <c r="N1057" s="336"/>
      <c r="O1057" s="632" t="s">
        <v>13661</v>
      </c>
      <c r="P1057" s="632"/>
      <c r="Q1057" s="556">
        <v>44620</v>
      </c>
      <c r="R1057" s="336"/>
      <c r="S1057" s="557">
        <v>44666</v>
      </c>
      <c r="T1057" s="336" t="s">
        <v>16113</v>
      </c>
      <c r="U1057" s="620">
        <v>115</v>
      </c>
      <c r="V1057" s="1088"/>
      <c r="W1057" s="551">
        <v>133204</v>
      </c>
      <c r="X1057" s="551">
        <v>46446</v>
      </c>
      <c r="Y1057" s="551">
        <v>44915</v>
      </c>
      <c r="Z1057" s="551">
        <v>46162</v>
      </c>
      <c r="AA1057" s="551">
        <v>46541</v>
      </c>
      <c r="AB1057" s="551">
        <v>44895</v>
      </c>
      <c r="AC1057" s="551" t="s">
        <v>13876</v>
      </c>
      <c r="AD1057" s="552" t="s">
        <v>13876</v>
      </c>
      <c r="AE1057" s="623">
        <v>362163</v>
      </c>
      <c r="AF1057" t="s">
        <v>4076</v>
      </c>
      <c r="AG1057" t="s">
        <v>4082</v>
      </c>
      <c r="AH1057" t="s">
        <v>9450</v>
      </c>
      <c r="AJ1057" s="548" t="s">
        <v>13693</v>
      </c>
      <c r="AK1057" s="548" t="s">
        <v>14308</v>
      </c>
      <c r="AL1057" s="548" t="s">
        <v>13669</v>
      </c>
      <c r="AM1057" s="548" t="s">
        <v>14309</v>
      </c>
      <c r="AN1057" s="548" t="s">
        <v>14310</v>
      </c>
      <c r="AO1057" s="548" t="s">
        <v>4077</v>
      </c>
      <c r="AQ1057" t="s">
        <v>13876</v>
      </c>
      <c r="AR1057" t="s">
        <v>15289</v>
      </c>
      <c r="AS1057" t="s">
        <v>15284</v>
      </c>
      <c r="AT1057" t="s">
        <v>15284</v>
      </c>
      <c r="AU1057" t="s">
        <v>15292</v>
      </c>
      <c r="AV1057" t="s">
        <v>15288</v>
      </c>
      <c r="AW1057" t="s">
        <v>15291</v>
      </c>
      <c r="AX1057" t="s">
        <v>13876</v>
      </c>
      <c r="AY1057" t="s">
        <v>13876</v>
      </c>
      <c r="AZ1057" t="s">
        <v>15291</v>
      </c>
      <c r="BA1057" t="s">
        <v>15290</v>
      </c>
      <c r="BB1057" t="s">
        <v>15291</v>
      </c>
      <c r="BC1057" t="s">
        <v>15291</v>
      </c>
      <c r="BD1057" t="s">
        <v>15290</v>
      </c>
      <c r="BE1057" t="s">
        <v>13876</v>
      </c>
      <c r="BF1057" t="s">
        <v>13876</v>
      </c>
      <c r="BG1057" t="s">
        <v>15291</v>
      </c>
      <c r="BH1057" t="s">
        <v>15291</v>
      </c>
      <c r="BI1057" t="s">
        <v>15294</v>
      </c>
      <c r="BJ1057" t="s">
        <v>15289</v>
      </c>
      <c r="BK1057" t="s">
        <v>15286</v>
      </c>
      <c r="BL1057" t="s">
        <v>13876</v>
      </c>
      <c r="BM1057" t="s">
        <v>13876</v>
      </c>
      <c r="BN1057" t="s">
        <v>15291</v>
      </c>
      <c r="BO1057" t="s">
        <v>15290</v>
      </c>
      <c r="BP1057" t="s">
        <v>15289</v>
      </c>
      <c r="BQ1057" t="s">
        <v>15290</v>
      </c>
      <c r="BR1057" t="s">
        <v>15292</v>
      </c>
      <c r="BS1057" t="s">
        <v>13876</v>
      </c>
      <c r="BT1057" t="s">
        <v>13876</v>
      </c>
      <c r="BU1057" t="s">
        <v>15291</v>
      </c>
      <c r="BV1057" t="s">
        <v>15290</v>
      </c>
      <c r="BW1057" t="s">
        <v>15286</v>
      </c>
      <c r="BX1057" t="s">
        <v>15291</v>
      </c>
      <c r="BY1057" t="s">
        <v>15289</v>
      </c>
      <c r="BZ1057" t="s">
        <v>13876</v>
      </c>
      <c r="CA1057" t="s">
        <v>13876</v>
      </c>
      <c r="CB1057" t="s">
        <v>15291</v>
      </c>
      <c r="CC1057" t="s">
        <v>15291</v>
      </c>
      <c r="CD1057" t="s">
        <v>15285</v>
      </c>
      <c r="CE1057" t="s">
        <v>15294</v>
      </c>
      <c r="CF1057" t="s">
        <v>15286</v>
      </c>
      <c r="CG1057" t="s">
        <v>13876</v>
      </c>
      <c r="CH1057" t="s">
        <v>13876</v>
      </c>
      <c r="CI1057" t="s">
        <v>13876</v>
      </c>
      <c r="CJ1057" t="s">
        <v>13876</v>
      </c>
      <c r="CK1057" t="s">
        <v>13876</v>
      </c>
      <c r="CL1057" t="s">
        <v>13876</v>
      </c>
      <c r="CM1057" t="s">
        <v>13876</v>
      </c>
      <c r="CN1057" t="s">
        <v>13876</v>
      </c>
      <c r="CO1057" t="s">
        <v>13876</v>
      </c>
      <c r="CP1057" t="s">
        <v>13876</v>
      </c>
      <c r="CQ1057" t="s">
        <v>13876</v>
      </c>
      <c r="CR1057" t="s">
        <v>13876</v>
      </c>
      <c r="CS1057" t="s">
        <v>13876</v>
      </c>
      <c r="CT1057" t="s">
        <v>13876</v>
      </c>
    </row>
    <row r="1058" spans="1:98" hidden="1">
      <c r="A1058" s="632"/>
      <c r="B1058" s="555"/>
      <c r="C1058" s="554"/>
      <c r="D1058" s="554"/>
      <c r="E1058" s="336"/>
      <c r="F1058" s="336"/>
      <c r="G1058" s="336"/>
      <c r="H1058" s="554"/>
      <c r="I1058" s="336"/>
      <c r="J1058" s="336"/>
      <c r="K1058" s="336"/>
      <c r="L1058" s="336"/>
      <c r="M1058" s="336"/>
      <c r="N1058" s="336"/>
      <c r="O1058" s="632"/>
      <c r="P1058" s="632"/>
      <c r="Q1058" s="556"/>
      <c r="R1058" s="336"/>
      <c r="S1058" s="336"/>
      <c r="T1058" s="336" t="s">
        <v>13876</v>
      </c>
      <c r="U1058" s="336"/>
      <c r="V1058" s="632"/>
      <c r="W1058" s="551"/>
      <c r="X1058" s="551"/>
      <c r="Y1058" s="551"/>
      <c r="Z1058" s="551"/>
      <c r="AA1058" s="551">
        <v>0</v>
      </c>
      <c r="AB1058" s="551">
        <v>0</v>
      </c>
      <c r="AC1058" s="551">
        <v>0</v>
      </c>
      <c r="AD1058" s="552"/>
      <c r="AE1058" s="623">
        <v>0</v>
      </c>
      <c r="AQ1058" t="s">
        <v>13876</v>
      </c>
      <c r="AR1058" t="s">
        <v>13876</v>
      </c>
      <c r="AS1058" t="s">
        <v>13876</v>
      </c>
      <c r="AT1058" t="s">
        <v>13876</v>
      </c>
      <c r="AU1058" t="s">
        <v>13876</v>
      </c>
      <c r="AV1058" t="s">
        <v>13876</v>
      </c>
      <c r="AW1058" t="s">
        <v>13876</v>
      </c>
      <c r="AX1058" t="s">
        <v>13876</v>
      </c>
      <c r="AY1058" t="s">
        <v>13876</v>
      </c>
      <c r="AZ1058" t="s">
        <v>13876</v>
      </c>
      <c r="BA1058" t="s">
        <v>13876</v>
      </c>
      <c r="BB1058" t="s">
        <v>13876</v>
      </c>
      <c r="BC1058" t="s">
        <v>13876</v>
      </c>
      <c r="BD1058" t="s">
        <v>13876</v>
      </c>
      <c r="BE1058" t="s">
        <v>13876</v>
      </c>
      <c r="BF1058" t="s">
        <v>13876</v>
      </c>
      <c r="BG1058" t="s">
        <v>13876</v>
      </c>
      <c r="BH1058" t="s">
        <v>13876</v>
      </c>
      <c r="BI1058" t="s">
        <v>13876</v>
      </c>
      <c r="BJ1058" t="s">
        <v>13876</v>
      </c>
      <c r="BK1058" t="s">
        <v>13876</v>
      </c>
      <c r="BL1058" t="s">
        <v>13876</v>
      </c>
      <c r="BM1058" t="s">
        <v>13876</v>
      </c>
      <c r="BN1058" t="s">
        <v>13876</v>
      </c>
      <c r="BO1058" t="s">
        <v>13876</v>
      </c>
      <c r="BP1058" t="s">
        <v>13876</v>
      </c>
      <c r="BQ1058" t="s">
        <v>13876</v>
      </c>
      <c r="BR1058" t="s">
        <v>13876</v>
      </c>
      <c r="BS1058" t="s">
        <v>13876</v>
      </c>
      <c r="BT1058" t="s">
        <v>13876</v>
      </c>
      <c r="BU1058" t="s">
        <v>13876</v>
      </c>
      <c r="BV1058" t="s">
        <v>13876</v>
      </c>
      <c r="BW1058" t="s">
        <v>13876</v>
      </c>
      <c r="BX1058" t="s">
        <v>13876</v>
      </c>
      <c r="BY1058" t="s">
        <v>13876</v>
      </c>
      <c r="BZ1058" t="s">
        <v>13876</v>
      </c>
      <c r="CA1058" t="s">
        <v>13876</v>
      </c>
      <c r="CB1058" t="s">
        <v>13876</v>
      </c>
      <c r="CC1058" t="s">
        <v>13876</v>
      </c>
      <c r="CD1058" t="s">
        <v>13876</v>
      </c>
      <c r="CE1058" t="s">
        <v>13876</v>
      </c>
      <c r="CF1058" t="s">
        <v>13876</v>
      </c>
      <c r="CG1058" t="s">
        <v>13876</v>
      </c>
      <c r="CH1058" t="s">
        <v>13876</v>
      </c>
      <c r="CI1058" t="s">
        <v>13876</v>
      </c>
      <c r="CJ1058" t="s">
        <v>13876</v>
      </c>
      <c r="CK1058" t="s">
        <v>13876</v>
      </c>
      <c r="CL1058" t="s">
        <v>13876</v>
      </c>
      <c r="CM1058" t="s">
        <v>13876</v>
      </c>
      <c r="CN1058" t="s">
        <v>13876</v>
      </c>
      <c r="CO1058" t="s">
        <v>13876</v>
      </c>
      <c r="CP1058" t="s">
        <v>13876</v>
      </c>
      <c r="CQ1058" t="s">
        <v>13876</v>
      </c>
      <c r="CR1058" t="s">
        <v>13876</v>
      </c>
      <c r="CS1058" t="s">
        <v>13876</v>
      </c>
      <c r="CT1058" t="s">
        <v>13876</v>
      </c>
    </row>
    <row r="1059" spans="1:98" hidden="1">
      <c r="A1059" s="1088">
        <v>234</v>
      </c>
      <c r="B1059" s="554" t="s">
        <v>8502</v>
      </c>
      <c r="C1059" s="554" t="s">
        <v>7474</v>
      </c>
      <c r="D1059" s="554" t="s">
        <v>8503</v>
      </c>
      <c r="E1059" s="336" t="s">
        <v>368</v>
      </c>
      <c r="F1059" s="336" t="s">
        <v>12099</v>
      </c>
      <c r="G1059" s="336">
        <v>2911800015</v>
      </c>
      <c r="H1059" s="554" t="s">
        <v>8509</v>
      </c>
      <c r="I1059" s="336" t="s">
        <v>113</v>
      </c>
      <c r="J1059" s="336" t="s">
        <v>13659</v>
      </c>
      <c r="K1059" s="336" t="s">
        <v>13546</v>
      </c>
      <c r="L1059" s="336" t="s">
        <v>13658</v>
      </c>
      <c r="M1059" s="336"/>
      <c r="N1059" s="336"/>
      <c r="O1059" s="632" t="s">
        <v>13661</v>
      </c>
      <c r="P1059" s="632"/>
      <c r="Q1059" s="556">
        <v>44620</v>
      </c>
      <c r="R1059" s="336"/>
      <c r="S1059" s="557">
        <v>44666</v>
      </c>
      <c r="T1059" s="336" t="s">
        <v>16114</v>
      </c>
      <c r="U1059" s="625">
        <v>116</v>
      </c>
      <c r="V1059" s="1088">
        <v>116</v>
      </c>
      <c r="W1059" s="551">
        <v>165171</v>
      </c>
      <c r="X1059" s="551">
        <v>64988</v>
      </c>
      <c r="Y1059" s="551">
        <v>62109</v>
      </c>
      <c r="Z1059" s="551">
        <v>62952</v>
      </c>
      <c r="AA1059" s="551">
        <v>64386</v>
      </c>
      <c r="AB1059" s="551">
        <v>66969</v>
      </c>
      <c r="AC1059" s="551" t="s">
        <v>13876</v>
      </c>
      <c r="AD1059" s="552" t="s">
        <v>13876</v>
      </c>
      <c r="AE1059" s="623">
        <v>486575</v>
      </c>
      <c r="AF1059" t="s">
        <v>8501</v>
      </c>
      <c r="AG1059" t="s">
        <v>8506</v>
      </c>
      <c r="AH1059" t="s">
        <v>8508</v>
      </c>
      <c r="AJ1059" s="548" t="s">
        <v>13686</v>
      </c>
      <c r="AK1059" s="548" t="s">
        <v>14311</v>
      </c>
      <c r="AL1059" s="548" t="s">
        <v>13669</v>
      </c>
      <c r="AM1059" s="548" t="s">
        <v>14312</v>
      </c>
      <c r="AN1059" s="548" t="s">
        <v>14313</v>
      </c>
      <c r="AO1059" s="548" t="s">
        <v>14314</v>
      </c>
      <c r="AQ1059" t="s">
        <v>13876</v>
      </c>
      <c r="AR1059" t="s">
        <v>15289</v>
      </c>
      <c r="AS1059" t="s">
        <v>15290</v>
      </c>
      <c r="AT1059" t="s">
        <v>15286</v>
      </c>
      <c r="AU1059" t="s">
        <v>15289</v>
      </c>
      <c r="AV1059" t="s">
        <v>15287</v>
      </c>
      <c r="AW1059" t="s">
        <v>15289</v>
      </c>
      <c r="AX1059" t="s">
        <v>13876</v>
      </c>
      <c r="AY1059" t="s">
        <v>13876</v>
      </c>
      <c r="AZ1059" t="s">
        <v>15290</v>
      </c>
      <c r="BA1059" t="s">
        <v>15291</v>
      </c>
      <c r="BB1059" t="s">
        <v>15294</v>
      </c>
      <c r="BC1059" t="s">
        <v>15285</v>
      </c>
      <c r="BD1059" t="s">
        <v>15285</v>
      </c>
      <c r="BE1059" t="s">
        <v>13876</v>
      </c>
      <c r="BF1059" t="s">
        <v>13876</v>
      </c>
      <c r="BG1059" t="s">
        <v>15290</v>
      </c>
      <c r="BH1059" t="s">
        <v>15292</v>
      </c>
      <c r="BI1059" t="s">
        <v>15289</v>
      </c>
      <c r="BJ1059" t="s">
        <v>15288</v>
      </c>
      <c r="BK1059" t="s">
        <v>15294</v>
      </c>
      <c r="BL1059" t="s">
        <v>13876</v>
      </c>
      <c r="BM1059" t="s">
        <v>13876</v>
      </c>
      <c r="BN1059" t="s">
        <v>15290</v>
      </c>
      <c r="BO1059" t="s">
        <v>15292</v>
      </c>
      <c r="BP1059" t="s">
        <v>15294</v>
      </c>
      <c r="BQ1059" t="s">
        <v>15286</v>
      </c>
      <c r="BR1059" t="s">
        <v>15292</v>
      </c>
      <c r="BS1059" t="s">
        <v>13876</v>
      </c>
      <c r="BT1059" t="s">
        <v>13876</v>
      </c>
      <c r="BU1059" t="s">
        <v>15290</v>
      </c>
      <c r="BV1059" t="s">
        <v>15291</v>
      </c>
      <c r="BW1059" t="s">
        <v>15284</v>
      </c>
      <c r="BX1059" t="s">
        <v>15285</v>
      </c>
      <c r="BY1059" t="s">
        <v>15290</v>
      </c>
      <c r="BZ1059" t="s">
        <v>13876</v>
      </c>
      <c r="CA1059" t="s">
        <v>13876</v>
      </c>
      <c r="CB1059" t="s">
        <v>15290</v>
      </c>
      <c r="CC1059" t="s">
        <v>15290</v>
      </c>
      <c r="CD1059" t="s">
        <v>15294</v>
      </c>
      <c r="CE1059" t="s">
        <v>15290</v>
      </c>
      <c r="CF1059" t="s">
        <v>15294</v>
      </c>
      <c r="CG1059" t="s">
        <v>13876</v>
      </c>
      <c r="CH1059" t="s">
        <v>13876</v>
      </c>
      <c r="CI1059" t="s">
        <v>13876</v>
      </c>
      <c r="CJ1059" t="s">
        <v>13876</v>
      </c>
      <c r="CK1059" t="s">
        <v>13876</v>
      </c>
      <c r="CL1059" t="s">
        <v>13876</v>
      </c>
      <c r="CM1059" t="s">
        <v>13876</v>
      </c>
      <c r="CN1059" t="s">
        <v>13876</v>
      </c>
      <c r="CO1059" t="s">
        <v>13876</v>
      </c>
      <c r="CP1059" t="s">
        <v>13876</v>
      </c>
      <c r="CQ1059" t="s">
        <v>13876</v>
      </c>
      <c r="CR1059" t="s">
        <v>13876</v>
      </c>
      <c r="CS1059" t="s">
        <v>13876</v>
      </c>
      <c r="CT1059" t="s">
        <v>13876</v>
      </c>
    </row>
    <row r="1060" spans="1:98" hidden="1">
      <c r="A1060" s="1088"/>
      <c r="B1060" s="554" t="s">
        <v>8502</v>
      </c>
      <c r="C1060" s="554" t="s">
        <v>7474</v>
      </c>
      <c r="D1060" s="554" t="s">
        <v>8503</v>
      </c>
      <c r="E1060" s="336" t="s">
        <v>368</v>
      </c>
      <c r="F1060" s="336" t="s">
        <v>12099</v>
      </c>
      <c r="G1060" s="336">
        <v>2911800015</v>
      </c>
      <c r="H1060" s="554" t="s">
        <v>8509</v>
      </c>
      <c r="I1060" s="336" t="s">
        <v>114</v>
      </c>
      <c r="J1060" s="336" t="s">
        <v>13659</v>
      </c>
      <c r="K1060" s="336" t="s">
        <v>13546</v>
      </c>
      <c r="L1060" s="336" t="s">
        <v>13658</v>
      </c>
      <c r="M1060" s="336"/>
      <c r="N1060" s="336"/>
      <c r="O1060" s="632" t="s">
        <v>13661</v>
      </c>
      <c r="P1060" s="632"/>
      <c r="Q1060" s="556">
        <v>44620</v>
      </c>
      <c r="R1060" s="336"/>
      <c r="S1060" s="557">
        <v>44666</v>
      </c>
      <c r="T1060" s="336" t="s">
        <v>16115</v>
      </c>
      <c r="U1060" s="625">
        <v>116</v>
      </c>
      <c r="V1060" s="1088"/>
      <c r="W1060" s="551" t="s">
        <v>13876</v>
      </c>
      <c r="X1060" s="551" t="s">
        <v>13876</v>
      </c>
      <c r="Y1060" s="551" t="s">
        <v>13876</v>
      </c>
      <c r="Z1060" s="551" t="s">
        <v>13876</v>
      </c>
      <c r="AA1060" s="551" t="s">
        <v>13876</v>
      </c>
      <c r="AB1060" s="551" t="s">
        <v>13876</v>
      </c>
      <c r="AC1060" s="551" t="s">
        <v>13876</v>
      </c>
      <c r="AD1060" s="552" t="s">
        <v>13876</v>
      </c>
      <c r="AE1060" s="623">
        <v>0</v>
      </c>
      <c r="AF1060" t="s">
        <v>8501</v>
      </c>
      <c r="AG1060" t="s">
        <v>8506</v>
      </c>
      <c r="AH1060" t="s">
        <v>8508</v>
      </c>
      <c r="AJ1060" s="548" t="s">
        <v>13686</v>
      </c>
      <c r="AK1060" s="548" t="s">
        <v>14311</v>
      </c>
      <c r="AL1060" s="548" t="s">
        <v>13669</v>
      </c>
      <c r="AM1060" s="548" t="s">
        <v>14312</v>
      </c>
      <c r="AN1060" s="548" t="s">
        <v>14313</v>
      </c>
      <c r="AO1060" s="548" t="s">
        <v>14314</v>
      </c>
      <c r="AQ1060" t="s">
        <v>13876</v>
      </c>
      <c r="AR1060" t="s">
        <v>13876</v>
      </c>
      <c r="AS1060" t="s">
        <v>13876</v>
      </c>
      <c r="AT1060" t="s">
        <v>13876</v>
      </c>
      <c r="AU1060" t="s">
        <v>13876</v>
      </c>
      <c r="AV1060" t="s">
        <v>13876</v>
      </c>
      <c r="AW1060" t="s">
        <v>13876</v>
      </c>
      <c r="AX1060" t="s">
        <v>13876</v>
      </c>
      <c r="AY1060" t="s">
        <v>13876</v>
      </c>
      <c r="AZ1060" t="s">
        <v>13876</v>
      </c>
      <c r="BA1060" t="s">
        <v>13876</v>
      </c>
      <c r="BB1060" t="s">
        <v>13876</v>
      </c>
      <c r="BC1060" t="s">
        <v>13876</v>
      </c>
      <c r="BD1060" t="s">
        <v>13876</v>
      </c>
      <c r="BE1060" t="s">
        <v>13876</v>
      </c>
      <c r="BF1060" t="s">
        <v>13876</v>
      </c>
      <c r="BG1060" t="s">
        <v>13876</v>
      </c>
      <c r="BH1060" t="s">
        <v>13876</v>
      </c>
      <c r="BI1060" t="s">
        <v>13876</v>
      </c>
      <c r="BJ1060" t="s">
        <v>13876</v>
      </c>
      <c r="BK1060" t="s">
        <v>13876</v>
      </c>
      <c r="BL1060" t="s">
        <v>13876</v>
      </c>
      <c r="BM1060" t="s">
        <v>13876</v>
      </c>
      <c r="BN1060" t="s">
        <v>13876</v>
      </c>
      <c r="BO1060" t="s">
        <v>13876</v>
      </c>
      <c r="BP1060" t="s">
        <v>13876</v>
      </c>
      <c r="BQ1060" t="s">
        <v>13876</v>
      </c>
      <c r="BR1060" t="s">
        <v>13876</v>
      </c>
      <c r="BS1060" t="s">
        <v>13876</v>
      </c>
      <c r="BT1060" t="s">
        <v>13876</v>
      </c>
      <c r="BU1060" t="s">
        <v>13876</v>
      </c>
      <c r="BV1060" t="s">
        <v>13876</v>
      </c>
      <c r="BW1060" t="s">
        <v>13876</v>
      </c>
      <c r="BX1060" t="s">
        <v>13876</v>
      </c>
      <c r="BY1060" t="s">
        <v>13876</v>
      </c>
      <c r="BZ1060" t="s">
        <v>13876</v>
      </c>
      <c r="CA1060" t="s">
        <v>13876</v>
      </c>
      <c r="CB1060" t="s">
        <v>13876</v>
      </c>
      <c r="CC1060" t="s">
        <v>13876</v>
      </c>
      <c r="CD1060" t="s">
        <v>13876</v>
      </c>
      <c r="CE1060" t="s">
        <v>13876</v>
      </c>
      <c r="CF1060" t="s">
        <v>13876</v>
      </c>
      <c r="CG1060" t="s">
        <v>13876</v>
      </c>
      <c r="CH1060" t="s">
        <v>13876</v>
      </c>
      <c r="CI1060" t="s">
        <v>13876</v>
      </c>
      <c r="CJ1060" t="s">
        <v>13876</v>
      </c>
      <c r="CK1060" t="s">
        <v>13876</v>
      </c>
      <c r="CL1060" t="s">
        <v>13876</v>
      </c>
      <c r="CM1060" t="s">
        <v>13876</v>
      </c>
      <c r="CN1060" t="s">
        <v>13876</v>
      </c>
      <c r="CO1060" t="s">
        <v>13876</v>
      </c>
      <c r="CP1060" t="s">
        <v>13876</v>
      </c>
      <c r="CQ1060" t="s">
        <v>13876</v>
      </c>
      <c r="CR1060" t="s">
        <v>13876</v>
      </c>
      <c r="CS1060" t="s">
        <v>13876</v>
      </c>
      <c r="CT1060" t="s">
        <v>13876</v>
      </c>
    </row>
    <row r="1061" spans="1:98" hidden="1">
      <c r="A1061" s="1088"/>
      <c r="B1061" s="554" t="s">
        <v>8502</v>
      </c>
      <c r="C1061" s="554" t="s">
        <v>7474</v>
      </c>
      <c r="D1061" s="554" t="s">
        <v>8503</v>
      </c>
      <c r="E1061" s="336" t="s">
        <v>368</v>
      </c>
      <c r="F1061" s="336" t="s">
        <v>12099</v>
      </c>
      <c r="G1061" s="336">
        <v>2911800015</v>
      </c>
      <c r="H1061" s="554" t="s">
        <v>8509</v>
      </c>
      <c r="I1061" s="336" t="s">
        <v>116</v>
      </c>
      <c r="J1061" s="336" t="s">
        <v>13659</v>
      </c>
      <c r="K1061" s="336" t="s">
        <v>13546</v>
      </c>
      <c r="L1061" s="336" t="s">
        <v>13658</v>
      </c>
      <c r="M1061" s="336"/>
      <c r="N1061" s="336"/>
      <c r="O1061" s="632" t="s">
        <v>13661</v>
      </c>
      <c r="P1061" s="632"/>
      <c r="Q1061" s="556">
        <v>44620</v>
      </c>
      <c r="R1061" s="336"/>
      <c r="S1061" s="557">
        <v>44666</v>
      </c>
      <c r="T1061" s="336" t="s">
        <v>16116</v>
      </c>
      <c r="U1061" s="625">
        <v>116</v>
      </c>
      <c r="V1061" s="1088"/>
      <c r="W1061" s="551">
        <v>72849</v>
      </c>
      <c r="X1061" s="551">
        <v>25761</v>
      </c>
      <c r="Y1061" s="551">
        <v>23374</v>
      </c>
      <c r="Z1061" s="551">
        <v>26217</v>
      </c>
      <c r="AA1061" s="551">
        <v>26920</v>
      </c>
      <c r="AB1061" s="551">
        <v>24339</v>
      </c>
      <c r="AC1061" s="551" t="s">
        <v>13876</v>
      </c>
      <c r="AD1061" s="552" t="s">
        <v>13876</v>
      </c>
      <c r="AE1061" s="623">
        <v>199460</v>
      </c>
      <c r="AF1061" t="s">
        <v>8501</v>
      </c>
      <c r="AG1061" t="s">
        <v>8506</v>
      </c>
      <c r="AH1061" t="s">
        <v>8508</v>
      </c>
      <c r="AJ1061" s="548" t="s">
        <v>13686</v>
      </c>
      <c r="AK1061" s="548" t="s">
        <v>14311</v>
      </c>
      <c r="AL1061" s="548" t="s">
        <v>13669</v>
      </c>
      <c r="AM1061" s="548" t="s">
        <v>14312</v>
      </c>
      <c r="AN1061" s="548" t="s">
        <v>14313</v>
      </c>
      <c r="AO1061" s="548" t="s">
        <v>14314</v>
      </c>
      <c r="AQ1061" t="s">
        <v>13876</v>
      </c>
      <c r="AR1061" t="s">
        <v>13876</v>
      </c>
      <c r="AS1061" t="s">
        <v>15287</v>
      </c>
      <c r="AT1061" t="s">
        <v>15292</v>
      </c>
      <c r="AU1061" t="s">
        <v>15285</v>
      </c>
      <c r="AV1061" t="s">
        <v>15291</v>
      </c>
      <c r="AW1061" t="s">
        <v>15294</v>
      </c>
      <c r="AX1061" t="s">
        <v>13876</v>
      </c>
      <c r="AY1061" t="s">
        <v>13876</v>
      </c>
      <c r="AZ1061" t="s">
        <v>15292</v>
      </c>
      <c r="BA1061" t="s">
        <v>15286</v>
      </c>
      <c r="BB1061" t="s">
        <v>15287</v>
      </c>
      <c r="BC1061" t="s">
        <v>15290</v>
      </c>
      <c r="BD1061" t="s">
        <v>15289</v>
      </c>
      <c r="BE1061" t="s">
        <v>13876</v>
      </c>
      <c r="BF1061" t="s">
        <v>13876</v>
      </c>
      <c r="BG1061" t="s">
        <v>15292</v>
      </c>
      <c r="BH1061" t="s">
        <v>15284</v>
      </c>
      <c r="BI1061" t="s">
        <v>15284</v>
      </c>
      <c r="BJ1061" t="s">
        <v>15287</v>
      </c>
      <c r="BK1061" t="s">
        <v>15291</v>
      </c>
      <c r="BL1061" t="s">
        <v>13876</v>
      </c>
      <c r="BM1061" t="s">
        <v>13876</v>
      </c>
      <c r="BN1061" t="s">
        <v>15292</v>
      </c>
      <c r="BO1061" t="s">
        <v>15290</v>
      </c>
      <c r="BP1061" t="s">
        <v>15292</v>
      </c>
      <c r="BQ1061" t="s">
        <v>15289</v>
      </c>
      <c r="BR1061" t="s">
        <v>15287</v>
      </c>
      <c r="BS1061" t="s">
        <v>13876</v>
      </c>
      <c r="BT1061" t="s">
        <v>13876</v>
      </c>
      <c r="BU1061" t="s">
        <v>15292</v>
      </c>
      <c r="BV1061" t="s">
        <v>15290</v>
      </c>
      <c r="BW1061" t="s">
        <v>15294</v>
      </c>
      <c r="BX1061" t="s">
        <v>15292</v>
      </c>
      <c r="BY1061" t="s">
        <v>15288</v>
      </c>
      <c r="BZ1061" t="s">
        <v>13876</v>
      </c>
      <c r="CA1061" t="s">
        <v>13876</v>
      </c>
      <c r="CB1061" t="s">
        <v>15292</v>
      </c>
      <c r="CC1061" t="s">
        <v>15291</v>
      </c>
      <c r="CD1061" t="s">
        <v>15284</v>
      </c>
      <c r="CE1061" t="s">
        <v>15284</v>
      </c>
      <c r="CF1061" t="s">
        <v>15294</v>
      </c>
      <c r="CG1061" t="s">
        <v>13876</v>
      </c>
      <c r="CH1061" t="s">
        <v>13876</v>
      </c>
      <c r="CI1061" t="s">
        <v>13876</v>
      </c>
      <c r="CJ1061" t="s">
        <v>13876</v>
      </c>
      <c r="CK1061" t="s">
        <v>13876</v>
      </c>
      <c r="CL1061" t="s">
        <v>13876</v>
      </c>
      <c r="CM1061" t="s">
        <v>13876</v>
      </c>
      <c r="CN1061" t="s">
        <v>13876</v>
      </c>
      <c r="CO1061" t="s">
        <v>13876</v>
      </c>
      <c r="CP1061" t="s">
        <v>13876</v>
      </c>
      <c r="CQ1061" t="s">
        <v>13876</v>
      </c>
      <c r="CR1061" t="s">
        <v>13876</v>
      </c>
      <c r="CS1061" t="s">
        <v>13876</v>
      </c>
      <c r="CT1061" t="s">
        <v>13876</v>
      </c>
    </row>
    <row r="1062" spans="1:98" hidden="1">
      <c r="A1062" s="1088"/>
      <c r="B1062" s="554" t="s">
        <v>8502</v>
      </c>
      <c r="C1062" s="554" t="s">
        <v>7474</v>
      </c>
      <c r="D1062" s="554" t="s">
        <v>8503</v>
      </c>
      <c r="E1062" s="336" t="s">
        <v>368</v>
      </c>
      <c r="F1062" s="336" t="s">
        <v>12099</v>
      </c>
      <c r="G1062" s="336">
        <v>2951570171</v>
      </c>
      <c r="H1062" s="554" t="s">
        <v>8509</v>
      </c>
      <c r="I1062" s="336" t="s">
        <v>126</v>
      </c>
      <c r="J1062" s="336" t="s">
        <v>13659</v>
      </c>
      <c r="K1062" s="336" t="s">
        <v>13546</v>
      </c>
      <c r="L1062" s="336" t="s">
        <v>13658</v>
      </c>
      <c r="M1062" s="336" t="s">
        <v>13658</v>
      </c>
      <c r="N1062" s="336"/>
      <c r="O1062" s="632" t="s">
        <v>13661</v>
      </c>
      <c r="P1062" s="632"/>
      <c r="Q1062" s="556">
        <v>44620</v>
      </c>
      <c r="R1062" s="336"/>
      <c r="S1062" s="557">
        <v>44666</v>
      </c>
      <c r="T1062" s="336" t="s">
        <v>16117</v>
      </c>
      <c r="U1062" s="625">
        <v>116</v>
      </c>
      <c r="V1062" s="1088"/>
      <c r="W1062" s="551">
        <v>453</v>
      </c>
      <c r="X1062" s="551" t="s">
        <v>13876</v>
      </c>
      <c r="Y1062" s="551" t="s">
        <v>13876</v>
      </c>
      <c r="Z1062" s="551">
        <v>302</v>
      </c>
      <c r="AA1062" s="551">
        <v>453</v>
      </c>
      <c r="AB1062" s="551" t="s">
        <v>13876</v>
      </c>
      <c r="AC1062" s="551" t="s">
        <v>13876</v>
      </c>
      <c r="AD1062" s="552" t="s">
        <v>13876</v>
      </c>
      <c r="AE1062" s="623">
        <v>1208</v>
      </c>
      <c r="AF1062" t="s">
        <v>8501</v>
      </c>
      <c r="AG1062" t="s">
        <v>8506</v>
      </c>
      <c r="AH1062" t="s">
        <v>8508</v>
      </c>
      <c r="AJ1062" s="548" t="s">
        <v>13686</v>
      </c>
      <c r="AK1062" s="548" t="s">
        <v>14311</v>
      </c>
      <c r="AL1062" s="548" t="s">
        <v>13669</v>
      </c>
      <c r="AM1062" s="548" t="s">
        <v>14312</v>
      </c>
      <c r="AN1062" s="548" t="s">
        <v>14313</v>
      </c>
      <c r="AO1062" s="548" t="s">
        <v>14314</v>
      </c>
      <c r="AQ1062" t="s">
        <v>13876</v>
      </c>
      <c r="AR1062" t="s">
        <v>13876</v>
      </c>
      <c r="AS1062" t="s">
        <v>13876</v>
      </c>
      <c r="AT1062" t="s">
        <v>13876</v>
      </c>
      <c r="AU1062" t="s">
        <v>15291</v>
      </c>
      <c r="AV1062" t="s">
        <v>15286</v>
      </c>
      <c r="AW1062" t="s">
        <v>15284</v>
      </c>
      <c r="AX1062" t="s">
        <v>13876</v>
      </c>
      <c r="AY1062" t="s">
        <v>13876</v>
      </c>
      <c r="AZ1062" t="s">
        <v>13876</v>
      </c>
      <c r="BA1062" t="s">
        <v>13876</v>
      </c>
      <c r="BB1062" t="s">
        <v>13876</v>
      </c>
      <c r="BC1062" t="s">
        <v>13876</v>
      </c>
      <c r="BD1062" t="s">
        <v>13876</v>
      </c>
      <c r="BE1062" t="s">
        <v>13876</v>
      </c>
      <c r="BF1062" t="s">
        <v>13876</v>
      </c>
      <c r="BG1062" t="s">
        <v>13876</v>
      </c>
      <c r="BH1062" t="s">
        <v>13876</v>
      </c>
      <c r="BI1062" t="s">
        <v>13876</v>
      </c>
      <c r="BJ1062" t="s">
        <v>13876</v>
      </c>
      <c r="BK1062" t="s">
        <v>13876</v>
      </c>
      <c r="BL1062" t="s">
        <v>13876</v>
      </c>
      <c r="BM1062" t="s">
        <v>13876</v>
      </c>
      <c r="BN1062" t="s">
        <v>13876</v>
      </c>
      <c r="BO1062" t="s">
        <v>13876</v>
      </c>
      <c r="BP1062" t="s">
        <v>15284</v>
      </c>
      <c r="BQ1062" t="s">
        <v>15288</v>
      </c>
      <c r="BR1062" t="s">
        <v>15292</v>
      </c>
      <c r="BS1062" t="s">
        <v>13876</v>
      </c>
      <c r="BT1062" t="s">
        <v>13876</v>
      </c>
      <c r="BU1062" t="s">
        <v>13876</v>
      </c>
      <c r="BV1062" t="s">
        <v>13876</v>
      </c>
      <c r="BW1062" t="s">
        <v>15291</v>
      </c>
      <c r="BX1062" t="s">
        <v>15286</v>
      </c>
      <c r="BY1062" t="s">
        <v>15284</v>
      </c>
      <c r="BZ1062" t="s">
        <v>13876</v>
      </c>
      <c r="CA1062" t="s">
        <v>13876</v>
      </c>
      <c r="CB1062" t="s">
        <v>13876</v>
      </c>
      <c r="CC1062" t="s">
        <v>13876</v>
      </c>
      <c r="CD1062" t="s">
        <v>13876</v>
      </c>
      <c r="CE1062" t="s">
        <v>13876</v>
      </c>
      <c r="CF1062" t="s">
        <v>13876</v>
      </c>
      <c r="CG1062" t="s">
        <v>13876</v>
      </c>
      <c r="CH1062" t="s">
        <v>13876</v>
      </c>
      <c r="CI1062" t="s">
        <v>13876</v>
      </c>
      <c r="CJ1062" t="s">
        <v>13876</v>
      </c>
      <c r="CK1062" t="s">
        <v>13876</v>
      </c>
      <c r="CL1062" t="s">
        <v>13876</v>
      </c>
      <c r="CM1062" t="s">
        <v>13876</v>
      </c>
      <c r="CN1062" t="s">
        <v>13876</v>
      </c>
      <c r="CO1062" t="s">
        <v>13876</v>
      </c>
      <c r="CP1062" t="s">
        <v>13876</v>
      </c>
      <c r="CQ1062" t="s">
        <v>13876</v>
      </c>
      <c r="CR1062" t="s">
        <v>13876</v>
      </c>
      <c r="CS1062" t="s">
        <v>13876</v>
      </c>
      <c r="CT1062" t="s">
        <v>13876</v>
      </c>
    </row>
    <row r="1063" spans="1:98" hidden="1">
      <c r="A1063" s="632"/>
      <c r="B1063" s="555"/>
      <c r="C1063" s="554"/>
      <c r="D1063" s="554"/>
      <c r="E1063" s="336"/>
      <c r="F1063" s="336"/>
      <c r="G1063" s="336"/>
      <c r="H1063" s="554"/>
      <c r="I1063" s="336"/>
      <c r="J1063" s="336"/>
      <c r="K1063" s="336"/>
      <c r="L1063" s="336"/>
      <c r="M1063" s="336"/>
      <c r="N1063" s="336"/>
      <c r="O1063" s="632"/>
      <c r="P1063" s="632"/>
      <c r="Q1063" s="556"/>
      <c r="R1063" s="336"/>
      <c r="S1063" s="336"/>
      <c r="T1063" s="336" t="s">
        <v>13876</v>
      </c>
      <c r="U1063" s="336"/>
      <c r="V1063" s="632"/>
      <c r="W1063" s="551"/>
      <c r="X1063" s="551"/>
      <c r="Y1063" s="551"/>
      <c r="Z1063" s="551"/>
      <c r="AA1063" s="551">
        <v>0</v>
      </c>
      <c r="AB1063" s="551">
        <v>0</v>
      </c>
      <c r="AC1063" s="551">
        <v>0</v>
      </c>
      <c r="AD1063" s="552"/>
      <c r="AE1063" s="623">
        <v>0</v>
      </c>
      <c r="AQ1063" t="s">
        <v>13876</v>
      </c>
      <c r="AR1063" t="s">
        <v>13876</v>
      </c>
      <c r="AS1063" t="s">
        <v>13876</v>
      </c>
      <c r="AT1063" t="s">
        <v>13876</v>
      </c>
      <c r="AU1063" t="s">
        <v>13876</v>
      </c>
      <c r="AV1063" t="s">
        <v>13876</v>
      </c>
      <c r="AW1063" t="s">
        <v>13876</v>
      </c>
      <c r="AX1063" t="s">
        <v>13876</v>
      </c>
      <c r="AY1063" t="s">
        <v>13876</v>
      </c>
      <c r="AZ1063" t="s">
        <v>13876</v>
      </c>
      <c r="BA1063" t="s">
        <v>13876</v>
      </c>
      <c r="BB1063" t="s">
        <v>13876</v>
      </c>
      <c r="BC1063" t="s">
        <v>13876</v>
      </c>
      <c r="BD1063" t="s">
        <v>13876</v>
      </c>
      <c r="BE1063" t="s">
        <v>13876</v>
      </c>
      <c r="BF1063" t="s">
        <v>13876</v>
      </c>
      <c r="BG1063" t="s">
        <v>13876</v>
      </c>
      <c r="BH1063" t="s">
        <v>13876</v>
      </c>
      <c r="BI1063" t="s">
        <v>13876</v>
      </c>
      <c r="BJ1063" t="s">
        <v>13876</v>
      </c>
      <c r="BK1063" t="s">
        <v>13876</v>
      </c>
      <c r="BL1063" t="s">
        <v>13876</v>
      </c>
      <c r="BM1063" t="s">
        <v>13876</v>
      </c>
      <c r="BN1063" t="s">
        <v>13876</v>
      </c>
      <c r="BO1063" t="s">
        <v>13876</v>
      </c>
      <c r="BP1063" t="s">
        <v>13876</v>
      </c>
      <c r="BQ1063" t="s">
        <v>13876</v>
      </c>
      <c r="BR1063" t="s">
        <v>13876</v>
      </c>
      <c r="BS1063" t="s">
        <v>13876</v>
      </c>
      <c r="BT1063" t="s">
        <v>13876</v>
      </c>
      <c r="BU1063" t="s">
        <v>13876</v>
      </c>
      <c r="BV1063" t="s">
        <v>13876</v>
      </c>
      <c r="BW1063" t="s">
        <v>13876</v>
      </c>
      <c r="BX1063" t="s">
        <v>13876</v>
      </c>
      <c r="BY1063" t="s">
        <v>13876</v>
      </c>
      <c r="BZ1063" t="s">
        <v>13876</v>
      </c>
      <c r="CA1063" t="s">
        <v>13876</v>
      </c>
      <c r="CB1063" t="s">
        <v>13876</v>
      </c>
      <c r="CC1063" t="s">
        <v>13876</v>
      </c>
      <c r="CD1063" t="s">
        <v>13876</v>
      </c>
      <c r="CE1063" t="s">
        <v>13876</v>
      </c>
      <c r="CF1063" t="s">
        <v>13876</v>
      </c>
      <c r="CG1063" t="s">
        <v>13876</v>
      </c>
      <c r="CH1063" t="s">
        <v>13876</v>
      </c>
      <c r="CI1063" t="s">
        <v>13876</v>
      </c>
      <c r="CJ1063" t="s">
        <v>13876</v>
      </c>
      <c r="CK1063" t="s">
        <v>13876</v>
      </c>
      <c r="CL1063" t="s">
        <v>13876</v>
      </c>
      <c r="CM1063" t="s">
        <v>13876</v>
      </c>
      <c r="CN1063" t="s">
        <v>13876</v>
      </c>
      <c r="CO1063" t="s">
        <v>13876</v>
      </c>
      <c r="CP1063" t="s">
        <v>13876</v>
      </c>
      <c r="CQ1063" t="s">
        <v>13876</v>
      </c>
      <c r="CR1063" t="s">
        <v>13876</v>
      </c>
      <c r="CS1063" t="s">
        <v>13876</v>
      </c>
      <c r="CT1063" t="s">
        <v>13876</v>
      </c>
    </row>
    <row r="1064" spans="1:98" hidden="1">
      <c r="A1064" s="1088">
        <v>235</v>
      </c>
      <c r="B1064" s="554" t="s">
        <v>2752</v>
      </c>
      <c r="C1064" s="554" t="s">
        <v>1615</v>
      </c>
      <c r="D1064" s="554" t="s">
        <v>2753</v>
      </c>
      <c r="E1064" s="336" t="s">
        <v>368</v>
      </c>
      <c r="F1064" s="336" t="s">
        <v>2757</v>
      </c>
      <c r="G1064" s="336">
        <v>2910103528</v>
      </c>
      <c r="H1064" s="554" t="s">
        <v>2759</v>
      </c>
      <c r="I1064" s="336" t="s">
        <v>113</v>
      </c>
      <c r="J1064" s="336" t="s">
        <v>13659</v>
      </c>
      <c r="K1064" s="336" t="s">
        <v>13546</v>
      </c>
      <c r="L1064" s="336" t="s">
        <v>13658</v>
      </c>
      <c r="M1064" s="336" t="s">
        <v>13659</v>
      </c>
      <c r="N1064" s="336" t="s">
        <v>13549</v>
      </c>
      <c r="O1064" s="632"/>
      <c r="P1064" s="632" t="s">
        <v>13661</v>
      </c>
      <c r="Q1064" s="556">
        <v>44628</v>
      </c>
      <c r="R1064" s="336"/>
      <c r="S1064" s="557">
        <v>44657</v>
      </c>
      <c r="T1064" s="336" t="s">
        <v>16118</v>
      </c>
      <c r="U1064" s="625">
        <v>117</v>
      </c>
      <c r="V1064" s="1088">
        <v>117</v>
      </c>
      <c r="W1064" s="551">
        <v>271942</v>
      </c>
      <c r="X1064" s="551">
        <v>114812</v>
      </c>
      <c r="Y1064" s="551">
        <v>109274</v>
      </c>
      <c r="Z1064" s="551">
        <v>108214</v>
      </c>
      <c r="AA1064" s="551">
        <v>104905</v>
      </c>
      <c r="AB1064" s="551">
        <v>106023</v>
      </c>
      <c r="AC1064" s="551">
        <v>1333</v>
      </c>
      <c r="AD1064" s="552" t="s">
        <v>13876</v>
      </c>
      <c r="AE1064" s="623">
        <v>816503</v>
      </c>
      <c r="AF1064" t="s">
        <v>2751</v>
      </c>
      <c r="AG1064" t="s">
        <v>2756</v>
      </c>
      <c r="AH1064" t="s">
        <v>2758</v>
      </c>
      <c r="AQ1064" t="s">
        <v>13876</v>
      </c>
      <c r="AR1064" t="s">
        <v>15292</v>
      </c>
      <c r="AS1064" t="s">
        <v>15287</v>
      </c>
      <c r="AT1064" t="s">
        <v>15289</v>
      </c>
      <c r="AU1064" t="s">
        <v>15294</v>
      </c>
      <c r="AV1064" t="s">
        <v>15291</v>
      </c>
      <c r="AW1064" t="s">
        <v>15292</v>
      </c>
      <c r="AX1064" t="s">
        <v>13876</v>
      </c>
      <c r="AY1064" t="s">
        <v>15289</v>
      </c>
      <c r="AZ1064" t="s">
        <v>15289</v>
      </c>
      <c r="BA1064" t="s">
        <v>15291</v>
      </c>
      <c r="BB1064" t="s">
        <v>15285</v>
      </c>
      <c r="BC1064" t="s">
        <v>15289</v>
      </c>
      <c r="BD1064" t="s">
        <v>15292</v>
      </c>
      <c r="BE1064" t="s">
        <v>13876</v>
      </c>
      <c r="BF1064" t="s">
        <v>13876</v>
      </c>
      <c r="BG1064" t="s">
        <v>13876</v>
      </c>
      <c r="BH1064" t="s">
        <v>13876</v>
      </c>
      <c r="BI1064" t="s">
        <v>15289</v>
      </c>
      <c r="BJ1064" t="s">
        <v>15291</v>
      </c>
      <c r="BK1064" t="s">
        <v>15288</v>
      </c>
      <c r="BL1064" t="s">
        <v>13876</v>
      </c>
      <c r="BM1064" t="s">
        <v>15289</v>
      </c>
      <c r="BN1064" t="s">
        <v>15288</v>
      </c>
      <c r="BO1064" t="s">
        <v>15285</v>
      </c>
      <c r="BP1064" t="s">
        <v>15292</v>
      </c>
      <c r="BQ1064" t="s">
        <v>15289</v>
      </c>
      <c r="BR1064" t="s">
        <v>15291</v>
      </c>
      <c r="BS1064" t="s">
        <v>13876</v>
      </c>
      <c r="BT1064" t="s">
        <v>15289</v>
      </c>
      <c r="BU1064" t="s">
        <v>15288</v>
      </c>
      <c r="BV1064" t="s">
        <v>15291</v>
      </c>
      <c r="BW1064" t="s">
        <v>15294</v>
      </c>
      <c r="BX1064" t="s">
        <v>15288</v>
      </c>
      <c r="BY1064" t="s">
        <v>15286</v>
      </c>
      <c r="BZ1064" t="s">
        <v>13876</v>
      </c>
      <c r="CA1064" t="s">
        <v>15289</v>
      </c>
      <c r="CB1064" t="s">
        <v>15288</v>
      </c>
      <c r="CC1064" t="s">
        <v>15290</v>
      </c>
      <c r="CD1064" t="s">
        <v>15288</v>
      </c>
      <c r="CE1064" t="s">
        <v>15292</v>
      </c>
      <c r="CF1064" t="s">
        <v>15284</v>
      </c>
      <c r="CG1064" t="s">
        <v>13876</v>
      </c>
      <c r="CH1064" t="s">
        <v>13876</v>
      </c>
      <c r="CI1064" t="s">
        <v>13876</v>
      </c>
      <c r="CJ1064" t="s">
        <v>15289</v>
      </c>
      <c r="CK1064" t="s">
        <v>15284</v>
      </c>
      <c r="CL1064" t="s">
        <v>15284</v>
      </c>
      <c r="CM1064" t="s">
        <v>15284</v>
      </c>
      <c r="CN1064" t="s">
        <v>13876</v>
      </c>
      <c r="CO1064" t="s">
        <v>13876</v>
      </c>
      <c r="CP1064" t="s">
        <v>13876</v>
      </c>
      <c r="CQ1064" t="s">
        <v>13876</v>
      </c>
      <c r="CR1064" t="s">
        <v>13876</v>
      </c>
      <c r="CS1064" t="s">
        <v>13876</v>
      </c>
      <c r="CT1064" t="s">
        <v>13876</v>
      </c>
    </row>
    <row r="1065" spans="1:98" hidden="1">
      <c r="A1065" s="1088"/>
      <c r="B1065" s="554" t="s">
        <v>2752</v>
      </c>
      <c r="C1065" s="554" t="s">
        <v>1615</v>
      </c>
      <c r="D1065" s="554" t="s">
        <v>2753</v>
      </c>
      <c r="E1065" s="336" t="s">
        <v>368</v>
      </c>
      <c r="F1065" s="336" t="s">
        <v>2757</v>
      </c>
      <c r="G1065" s="336">
        <v>2910103528</v>
      </c>
      <c r="H1065" s="554" t="s">
        <v>2759</v>
      </c>
      <c r="I1065" s="336" t="s">
        <v>114</v>
      </c>
      <c r="J1065" s="336" t="s">
        <v>13659</v>
      </c>
      <c r="K1065" s="336" t="s">
        <v>13546</v>
      </c>
      <c r="L1065" s="336" t="s">
        <v>13658</v>
      </c>
      <c r="M1065" s="336" t="s">
        <v>13659</v>
      </c>
      <c r="N1065" s="336" t="s">
        <v>13549</v>
      </c>
      <c r="O1065" s="632"/>
      <c r="P1065" s="632" t="s">
        <v>13661</v>
      </c>
      <c r="Q1065" s="556">
        <v>44628</v>
      </c>
      <c r="R1065" s="336"/>
      <c r="S1065" s="557">
        <v>44657</v>
      </c>
      <c r="T1065" s="336" t="s">
        <v>16119</v>
      </c>
      <c r="U1065" s="625">
        <v>117</v>
      </c>
      <c r="V1065" s="1088"/>
      <c r="W1065" s="551">
        <v>7328</v>
      </c>
      <c r="X1065" s="551">
        <v>3658</v>
      </c>
      <c r="Y1065" s="551">
        <v>2200</v>
      </c>
      <c r="Z1065" s="551">
        <v>1658</v>
      </c>
      <c r="AA1065" s="551">
        <v>1340</v>
      </c>
      <c r="AB1065" s="551">
        <v>4363</v>
      </c>
      <c r="AC1065" s="551" t="s">
        <v>13876</v>
      </c>
      <c r="AD1065" s="552" t="s">
        <v>13876</v>
      </c>
      <c r="AE1065" s="623">
        <v>20547</v>
      </c>
      <c r="AF1065" t="s">
        <v>2751</v>
      </c>
      <c r="AG1065" t="s">
        <v>2756</v>
      </c>
      <c r="AH1065" t="s">
        <v>2758</v>
      </c>
      <c r="AQ1065" t="s">
        <v>13876</v>
      </c>
      <c r="AR1065" t="s">
        <v>13876</v>
      </c>
      <c r="AS1065" t="s">
        <v>13876</v>
      </c>
      <c r="AT1065" t="s">
        <v>15287</v>
      </c>
      <c r="AU1065" t="s">
        <v>15284</v>
      </c>
      <c r="AV1065" t="s">
        <v>15292</v>
      </c>
      <c r="AW1065" t="s">
        <v>15285</v>
      </c>
      <c r="AX1065" t="s">
        <v>13876</v>
      </c>
      <c r="AY1065" t="s">
        <v>13876</v>
      </c>
      <c r="AZ1065" t="s">
        <v>13876</v>
      </c>
      <c r="BA1065" t="s">
        <v>15284</v>
      </c>
      <c r="BB1065" t="s">
        <v>15290</v>
      </c>
      <c r="BC1065" t="s">
        <v>15286</v>
      </c>
      <c r="BD1065" t="s">
        <v>15285</v>
      </c>
      <c r="BE1065" t="s">
        <v>13876</v>
      </c>
      <c r="BF1065" t="s">
        <v>13876</v>
      </c>
      <c r="BG1065" t="s">
        <v>13876</v>
      </c>
      <c r="BH1065" t="s">
        <v>15292</v>
      </c>
      <c r="BI1065" t="s">
        <v>15292</v>
      </c>
      <c r="BJ1065" t="s">
        <v>15288</v>
      </c>
      <c r="BK1065" t="s">
        <v>15288</v>
      </c>
      <c r="BL1065" t="s">
        <v>13876</v>
      </c>
      <c r="BM1065" t="s">
        <v>13876</v>
      </c>
      <c r="BN1065" t="s">
        <v>13876</v>
      </c>
      <c r="BO1065" t="s">
        <v>15289</v>
      </c>
      <c r="BP1065" t="s">
        <v>15290</v>
      </c>
      <c r="BQ1065" t="s">
        <v>15286</v>
      </c>
      <c r="BR1065" t="s">
        <v>15285</v>
      </c>
      <c r="BS1065" t="s">
        <v>13876</v>
      </c>
      <c r="BT1065" t="s">
        <v>13876</v>
      </c>
      <c r="BU1065" t="s">
        <v>13876</v>
      </c>
      <c r="BV1065" t="s">
        <v>15289</v>
      </c>
      <c r="BW1065" t="s">
        <v>15284</v>
      </c>
      <c r="BX1065" t="s">
        <v>15291</v>
      </c>
      <c r="BY1065" t="s">
        <v>15288</v>
      </c>
      <c r="BZ1065" t="s">
        <v>13876</v>
      </c>
      <c r="CA1065" t="s">
        <v>13876</v>
      </c>
      <c r="CB1065" t="s">
        <v>13876</v>
      </c>
      <c r="CC1065" t="s">
        <v>15291</v>
      </c>
      <c r="CD1065" t="s">
        <v>15284</v>
      </c>
      <c r="CE1065" t="s">
        <v>15290</v>
      </c>
      <c r="CF1065" t="s">
        <v>15284</v>
      </c>
      <c r="CG1065" t="s">
        <v>13876</v>
      </c>
      <c r="CH1065" t="s">
        <v>13876</v>
      </c>
      <c r="CI1065" t="s">
        <v>13876</v>
      </c>
      <c r="CJ1065" t="s">
        <v>13876</v>
      </c>
      <c r="CK1065" t="s">
        <v>13876</v>
      </c>
      <c r="CL1065" t="s">
        <v>13876</v>
      </c>
      <c r="CM1065" t="s">
        <v>13876</v>
      </c>
      <c r="CN1065" t="s">
        <v>13876</v>
      </c>
      <c r="CO1065" t="s">
        <v>13876</v>
      </c>
      <c r="CP1065" t="s">
        <v>13876</v>
      </c>
      <c r="CQ1065" t="s">
        <v>13876</v>
      </c>
      <c r="CR1065" t="s">
        <v>13876</v>
      </c>
      <c r="CS1065" t="s">
        <v>13876</v>
      </c>
      <c r="CT1065" t="s">
        <v>13876</v>
      </c>
    </row>
    <row r="1066" spans="1:98" hidden="1">
      <c r="A1066" s="1088"/>
      <c r="B1066" s="554" t="s">
        <v>2752</v>
      </c>
      <c r="C1066" s="554" t="s">
        <v>1615</v>
      </c>
      <c r="D1066" s="554" t="s">
        <v>2753</v>
      </c>
      <c r="E1066" s="336" t="s">
        <v>368</v>
      </c>
      <c r="F1066" s="336" t="s">
        <v>2757</v>
      </c>
      <c r="G1066" s="336">
        <v>2910103528</v>
      </c>
      <c r="H1066" s="554" t="s">
        <v>2759</v>
      </c>
      <c r="I1066" s="336" t="s">
        <v>116</v>
      </c>
      <c r="J1066" s="336" t="s">
        <v>13659</v>
      </c>
      <c r="K1066" s="336" t="s">
        <v>13546</v>
      </c>
      <c r="L1066" s="336" t="s">
        <v>13658</v>
      </c>
      <c r="M1066" s="336" t="s">
        <v>13659</v>
      </c>
      <c r="N1066" s="336" t="s">
        <v>13549</v>
      </c>
      <c r="O1066" s="632"/>
      <c r="P1066" s="632" t="s">
        <v>13661</v>
      </c>
      <c r="Q1066" s="556">
        <v>44628</v>
      </c>
      <c r="R1066" s="336"/>
      <c r="S1066" s="557">
        <v>44657</v>
      </c>
      <c r="T1066" s="336" t="s">
        <v>16120</v>
      </c>
      <c r="U1066" s="625">
        <v>117</v>
      </c>
      <c r="V1066" s="1088"/>
      <c r="W1066" s="551">
        <v>30059</v>
      </c>
      <c r="X1066" s="551">
        <v>12463</v>
      </c>
      <c r="Y1066" s="551">
        <v>12536</v>
      </c>
      <c r="Z1066" s="551">
        <v>9797</v>
      </c>
      <c r="AA1066" s="551">
        <v>11448</v>
      </c>
      <c r="AB1066" s="551">
        <v>12801</v>
      </c>
      <c r="AC1066" s="551" t="s">
        <v>13876</v>
      </c>
      <c r="AD1066" s="552" t="s">
        <v>13876</v>
      </c>
      <c r="AE1066" s="623">
        <v>89104</v>
      </c>
      <c r="AF1066" t="s">
        <v>2751</v>
      </c>
      <c r="AG1066" t="s">
        <v>2756</v>
      </c>
      <c r="AH1066" t="s">
        <v>2758</v>
      </c>
      <c r="AQ1066" t="s">
        <v>13876</v>
      </c>
      <c r="AR1066" t="s">
        <v>13876</v>
      </c>
      <c r="AS1066" t="s">
        <v>15284</v>
      </c>
      <c r="AT1066" t="s">
        <v>15288</v>
      </c>
      <c r="AU1066" t="s">
        <v>15288</v>
      </c>
      <c r="AV1066" t="s">
        <v>15286</v>
      </c>
      <c r="AW1066" t="s">
        <v>15294</v>
      </c>
      <c r="AX1066" t="s">
        <v>13876</v>
      </c>
      <c r="AY1066" t="s">
        <v>13876</v>
      </c>
      <c r="AZ1066" t="s">
        <v>15289</v>
      </c>
      <c r="BA1066" t="s">
        <v>15292</v>
      </c>
      <c r="BB1066" t="s">
        <v>15291</v>
      </c>
      <c r="BC1066" t="s">
        <v>15290</v>
      </c>
      <c r="BD1066" t="s">
        <v>15284</v>
      </c>
      <c r="BE1066" t="s">
        <v>13876</v>
      </c>
      <c r="BF1066" t="s">
        <v>13876</v>
      </c>
      <c r="BG1066" t="s">
        <v>15289</v>
      </c>
      <c r="BH1066" t="s">
        <v>15292</v>
      </c>
      <c r="BI1066" t="s">
        <v>15286</v>
      </c>
      <c r="BJ1066" t="s">
        <v>15284</v>
      </c>
      <c r="BK1066" t="s">
        <v>15290</v>
      </c>
      <c r="BL1066" t="s">
        <v>13876</v>
      </c>
      <c r="BM1066" t="s">
        <v>13876</v>
      </c>
      <c r="BN1066" t="s">
        <v>13876</v>
      </c>
      <c r="BO1066" t="s">
        <v>15294</v>
      </c>
      <c r="BP1066" t="s">
        <v>15287</v>
      </c>
      <c r="BQ1066" t="s">
        <v>15294</v>
      </c>
      <c r="BR1066" t="s">
        <v>15287</v>
      </c>
      <c r="BS1066" t="s">
        <v>13876</v>
      </c>
      <c r="BT1066" t="s">
        <v>13876</v>
      </c>
      <c r="BU1066" t="s">
        <v>15289</v>
      </c>
      <c r="BV1066" t="s">
        <v>15289</v>
      </c>
      <c r="BW1066" t="s">
        <v>15291</v>
      </c>
      <c r="BX1066" t="s">
        <v>15291</v>
      </c>
      <c r="BY1066" t="s">
        <v>15285</v>
      </c>
      <c r="BZ1066" t="s">
        <v>13876</v>
      </c>
      <c r="CA1066" t="s">
        <v>13876</v>
      </c>
      <c r="CB1066" t="s">
        <v>15289</v>
      </c>
      <c r="CC1066" t="s">
        <v>15292</v>
      </c>
      <c r="CD1066" t="s">
        <v>15285</v>
      </c>
      <c r="CE1066" t="s">
        <v>15288</v>
      </c>
      <c r="CF1066" t="s">
        <v>15289</v>
      </c>
      <c r="CG1066" t="s">
        <v>13876</v>
      </c>
      <c r="CH1066" t="s">
        <v>13876</v>
      </c>
      <c r="CI1066" t="s">
        <v>13876</v>
      </c>
      <c r="CJ1066" t="s">
        <v>13876</v>
      </c>
      <c r="CK1066" t="s">
        <v>13876</v>
      </c>
      <c r="CL1066" t="s">
        <v>13876</v>
      </c>
      <c r="CM1066" t="s">
        <v>13876</v>
      </c>
      <c r="CN1066" t="s">
        <v>13876</v>
      </c>
      <c r="CO1066" t="s">
        <v>13876</v>
      </c>
      <c r="CP1066" t="s">
        <v>13876</v>
      </c>
      <c r="CQ1066" t="s">
        <v>13876</v>
      </c>
      <c r="CR1066" t="s">
        <v>13876</v>
      </c>
      <c r="CS1066" t="s">
        <v>13876</v>
      </c>
      <c r="CT1066" t="s">
        <v>13876</v>
      </c>
    </row>
    <row r="1067" spans="1:98" hidden="1">
      <c r="A1067" s="1088"/>
      <c r="B1067" s="554" t="s">
        <v>2752</v>
      </c>
      <c r="C1067" s="554" t="s">
        <v>1615</v>
      </c>
      <c r="D1067" s="554" t="s">
        <v>2753</v>
      </c>
      <c r="E1067" s="336" t="s">
        <v>368</v>
      </c>
      <c r="F1067" s="336" t="s">
        <v>2757</v>
      </c>
      <c r="G1067" s="336">
        <v>2910103528</v>
      </c>
      <c r="H1067" s="554" t="s">
        <v>2759</v>
      </c>
      <c r="I1067" s="336" t="s">
        <v>115</v>
      </c>
      <c r="J1067" s="336" t="s">
        <v>13659</v>
      </c>
      <c r="K1067" s="336" t="s">
        <v>13546</v>
      </c>
      <c r="L1067" s="336" t="s">
        <v>13658</v>
      </c>
      <c r="M1067" s="336" t="s">
        <v>13659</v>
      </c>
      <c r="N1067" s="336" t="s">
        <v>13549</v>
      </c>
      <c r="O1067" s="632"/>
      <c r="P1067" s="632" t="s">
        <v>13661</v>
      </c>
      <c r="Q1067" s="556">
        <v>44628</v>
      </c>
      <c r="R1067" s="336"/>
      <c r="S1067" s="557">
        <v>44657</v>
      </c>
      <c r="T1067" s="336" t="s">
        <v>16121</v>
      </c>
      <c r="U1067" s="625">
        <v>117</v>
      </c>
      <c r="V1067" s="1088"/>
      <c r="W1067" s="551">
        <v>12313</v>
      </c>
      <c r="X1067" s="551">
        <v>7825</v>
      </c>
      <c r="Y1067" s="551">
        <v>6030</v>
      </c>
      <c r="Z1067" s="551">
        <v>5138</v>
      </c>
      <c r="AA1067" s="551">
        <v>5160</v>
      </c>
      <c r="AB1067" s="551">
        <v>5001</v>
      </c>
      <c r="AC1067" s="551" t="s">
        <v>13876</v>
      </c>
      <c r="AD1067" s="552" t="s">
        <v>13876</v>
      </c>
      <c r="AE1067" s="623">
        <v>41467</v>
      </c>
      <c r="AF1067" t="s">
        <v>2751</v>
      </c>
      <c r="AG1067" t="s">
        <v>2756</v>
      </c>
      <c r="AH1067" t="s">
        <v>2758</v>
      </c>
      <c r="AQ1067" t="s">
        <v>13876</v>
      </c>
      <c r="AR1067" t="s">
        <v>13876</v>
      </c>
      <c r="AS1067" t="s">
        <v>15289</v>
      </c>
      <c r="AT1067" t="s">
        <v>15292</v>
      </c>
      <c r="AU1067" t="s">
        <v>15284</v>
      </c>
      <c r="AV1067" t="s">
        <v>15289</v>
      </c>
      <c r="AW1067" t="s">
        <v>15284</v>
      </c>
      <c r="AX1067" t="s">
        <v>13876</v>
      </c>
      <c r="AY1067" t="s">
        <v>13876</v>
      </c>
      <c r="AZ1067" t="s">
        <v>13876</v>
      </c>
      <c r="BA1067" t="s">
        <v>15287</v>
      </c>
      <c r="BB1067" t="s">
        <v>15285</v>
      </c>
      <c r="BC1067" t="s">
        <v>15292</v>
      </c>
      <c r="BD1067" t="s">
        <v>15286</v>
      </c>
      <c r="BE1067" t="s">
        <v>13876</v>
      </c>
      <c r="BF1067" t="s">
        <v>13876</v>
      </c>
      <c r="BG1067" t="s">
        <v>13876</v>
      </c>
      <c r="BH1067" t="s">
        <v>15290</v>
      </c>
      <c r="BI1067" t="s">
        <v>15288</v>
      </c>
      <c r="BJ1067" t="s">
        <v>15284</v>
      </c>
      <c r="BK1067" t="s">
        <v>15288</v>
      </c>
      <c r="BL1067" t="s">
        <v>13876</v>
      </c>
      <c r="BM1067" t="s">
        <v>13876</v>
      </c>
      <c r="BN1067" t="s">
        <v>13876</v>
      </c>
      <c r="BO1067" t="s">
        <v>15286</v>
      </c>
      <c r="BP1067" t="s">
        <v>15289</v>
      </c>
      <c r="BQ1067" t="s">
        <v>15284</v>
      </c>
      <c r="BR1067" t="s">
        <v>15285</v>
      </c>
      <c r="BS1067" t="s">
        <v>13876</v>
      </c>
      <c r="BT1067" t="s">
        <v>13876</v>
      </c>
      <c r="BU1067" t="s">
        <v>13876</v>
      </c>
      <c r="BV1067" t="s">
        <v>15286</v>
      </c>
      <c r="BW1067" t="s">
        <v>15289</v>
      </c>
      <c r="BX1067" t="s">
        <v>15290</v>
      </c>
      <c r="BY1067" t="s">
        <v>15288</v>
      </c>
      <c r="BZ1067" t="s">
        <v>13876</v>
      </c>
      <c r="CA1067" t="s">
        <v>13876</v>
      </c>
      <c r="CB1067" t="s">
        <v>13876</v>
      </c>
      <c r="CC1067" t="s">
        <v>15286</v>
      </c>
      <c r="CD1067" t="s">
        <v>15288</v>
      </c>
      <c r="CE1067" t="s">
        <v>15288</v>
      </c>
      <c r="CF1067" t="s">
        <v>15289</v>
      </c>
      <c r="CG1067" t="s">
        <v>13876</v>
      </c>
      <c r="CH1067" t="s">
        <v>13876</v>
      </c>
      <c r="CI1067" t="s">
        <v>13876</v>
      </c>
      <c r="CJ1067" t="s">
        <v>13876</v>
      </c>
      <c r="CK1067" t="s">
        <v>13876</v>
      </c>
      <c r="CL1067" t="s">
        <v>13876</v>
      </c>
      <c r="CM1067" t="s">
        <v>13876</v>
      </c>
      <c r="CN1067" t="s">
        <v>13876</v>
      </c>
      <c r="CO1067" t="s">
        <v>13876</v>
      </c>
      <c r="CP1067" t="s">
        <v>13876</v>
      </c>
      <c r="CQ1067" t="s">
        <v>13876</v>
      </c>
      <c r="CR1067" t="s">
        <v>13876</v>
      </c>
      <c r="CS1067" t="s">
        <v>13876</v>
      </c>
      <c r="CT1067" t="s">
        <v>13876</v>
      </c>
    </row>
    <row r="1068" spans="1:98" hidden="1">
      <c r="A1068" s="1088"/>
      <c r="B1068" s="554" t="s">
        <v>2752</v>
      </c>
      <c r="C1068" s="554" t="s">
        <v>1615</v>
      </c>
      <c r="D1068" s="554" t="s">
        <v>2753</v>
      </c>
      <c r="E1068" s="336" t="s">
        <v>368</v>
      </c>
      <c r="F1068" s="336" t="s">
        <v>2757</v>
      </c>
      <c r="G1068" s="336">
        <v>2950100285</v>
      </c>
      <c r="H1068" s="554" t="s">
        <v>2759</v>
      </c>
      <c r="I1068" s="336" t="s">
        <v>124</v>
      </c>
      <c r="J1068" s="336" t="s">
        <v>13659</v>
      </c>
      <c r="K1068" s="336" t="s">
        <v>13546</v>
      </c>
      <c r="L1068" s="336" t="s">
        <v>13658</v>
      </c>
      <c r="M1068" s="336" t="s">
        <v>13659</v>
      </c>
      <c r="N1068" s="336" t="s">
        <v>13549</v>
      </c>
      <c r="O1068" s="632"/>
      <c r="P1068" s="632" t="s">
        <v>13661</v>
      </c>
      <c r="Q1068" s="556">
        <v>44628</v>
      </c>
      <c r="R1068" s="336"/>
      <c r="S1068" s="557">
        <v>44657</v>
      </c>
      <c r="T1068" s="336" t="s">
        <v>16122</v>
      </c>
      <c r="U1068" s="625">
        <v>117</v>
      </c>
      <c r="V1068" s="1088"/>
      <c r="W1068" s="551">
        <v>7743</v>
      </c>
      <c r="X1068" s="551">
        <v>3132</v>
      </c>
      <c r="Y1068" s="551">
        <v>1662</v>
      </c>
      <c r="Z1068" s="551">
        <v>2138</v>
      </c>
      <c r="AA1068" s="551">
        <v>1426</v>
      </c>
      <c r="AB1068" s="551">
        <v>1110</v>
      </c>
      <c r="AC1068" s="551" t="s">
        <v>13876</v>
      </c>
      <c r="AD1068" s="552" t="s">
        <v>13876</v>
      </c>
      <c r="AE1068" s="623">
        <v>17211</v>
      </c>
      <c r="AF1068" t="s">
        <v>11412</v>
      </c>
      <c r="AG1068" t="s">
        <v>2756</v>
      </c>
      <c r="AH1068" t="s">
        <v>2758</v>
      </c>
      <c r="AQ1068" t="s">
        <v>13876</v>
      </c>
      <c r="AR1068" t="s">
        <v>13876</v>
      </c>
      <c r="AS1068" t="s">
        <v>13876</v>
      </c>
      <c r="AT1068" t="s">
        <v>15287</v>
      </c>
      <c r="AU1068" t="s">
        <v>15287</v>
      </c>
      <c r="AV1068" t="s">
        <v>15291</v>
      </c>
      <c r="AW1068" t="s">
        <v>15284</v>
      </c>
      <c r="AX1068" t="s">
        <v>13876</v>
      </c>
      <c r="AY1068" t="s">
        <v>13876</v>
      </c>
      <c r="AZ1068" t="s">
        <v>13876</v>
      </c>
      <c r="BA1068" t="s">
        <v>15284</v>
      </c>
      <c r="BB1068" t="s">
        <v>15289</v>
      </c>
      <c r="BC1068" t="s">
        <v>15284</v>
      </c>
      <c r="BD1068" t="s">
        <v>15292</v>
      </c>
      <c r="BE1068" t="s">
        <v>13876</v>
      </c>
      <c r="BF1068" t="s">
        <v>13876</v>
      </c>
      <c r="BG1068" t="s">
        <v>13876</v>
      </c>
      <c r="BH1068" t="s">
        <v>15289</v>
      </c>
      <c r="BI1068" t="s">
        <v>15290</v>
      </c>
      <c r="BJ1068" t="s">
        <v>15290</v>
      </c>
      <c r="BK1068" t="s">
        <v>15292</v>
      </c>
      <c r="BL1068" t="s">
        <v>13876</v>
      </c>
      <c r="BM1068" t="s">
        <v>13876</v>
      </c>
      <c r="BN1068" t="s">
        <v>13876</v>
      </c>
      <c r="BO1068" t="s">
        <v>15292</v>
      </c>
      <c r="BP1068" t="s">
        <v>15289</v>
      </c>
      <c r="BQ1068" t="s">
        <v>15284</v>
      </c>
      <c r="BR1068" t="s">
        <v>15285</v>
      </c>
      <c r="BS1068" t="s">
        <v>13876</v>
      </c>
      <c r="BT1068" t="s">
        <v>13876</v>
      </c>
      <c r="BU1068" t="s">
        <v>13876</v>
      </c>
      <c r="BV1068" t="s">
        <v>15289</v>
      </c>
      <c r="BW1068" t="s">
        <v>15291</v>
      </c>
      <c r="BX1068" t="s">
        <v>15292</v>
      </c>
      <c r="BY1068" t="s">
        <v>15290</v>
      </c>
      <c r="BZ1068" t="s">
        <v>13876</v>
      </c>
      <c r="CA1068" t="s">
        <v>13876</v>
      </c>
      <c r="CB1068" t="s">
        <v>13876</v>
      </c>
      <c r="CC1068" t="s">
        <v>15289</v>
      </c>
      <c r="CD1068" t="s">
        <v>15289</v>
      </c>
      <c r="CE1068" t="s">
        <v>15289</v>
      </c>
      <c r="CF1068" t="s">
        <v>15288</v>
      </c>
      <c r="CG1068" t="s">
        <v>13876</v>
      </c>
      <c r="CH1068" t="s">
        <v>13876</v>
      </c>
      <c r="CI1068" t="s">
        <v>13876</v>
      </c>
      <c r="CJ1068" t="s">
        <v>13876</v>
      </c>
      <c r="CK1068" t="s">
        <v>13876</v>
      </c>
      <c r="CL1068" t="s">
        <v>13876</v>
      </c>
      <c r="CM1068" t="s">
        <v>13876</v>
      </c>
      <c r="CN1068" t="s">
        <v>13876</v>
      </c>
      <c r="CO1068" t="s">
        <v>13876</v>
      </c>
      <c r="CP1068" t="s">
        <v>13876</v>
      </c>
      <c r="CQ1068" t="s">
        <v>13876</v>
      </c>
      <c r="CR1068" t="s">
        <v>13876</v>
      </c>
      <c r="CS1068" t="s">
        <v>13876</v>
      </c>
      <c r="CT1068" t="s">
        <v>13876</v>
      </c>
    </row>
    <row r="1069" spans="1:98" hidden="1">
      <c r="A1069" s="1088"/>
      <c r="B1069" s="554" t="s">
        <v>2752</v>
      </c>
      <c r="C1069" s="554" t="s">
        <v>1615</v>
      </c>
      <c r="D1069" s="554" t="s">
        <v>2753</v>
      </c>
      <c r="E1069" s="336" t="s">
        <v>368</v>
      </c>
      <c r="F1069" s="336" t="s">
        <v>2757</v>
      </c>
      <c r="G1069" s="336">
        <v>2950100285</v>
      </c>
      <c r="H1069" s="554" t="s">
        <v>2759</v>
      </c>
      <c r="I1069" s="336" t="s">
        <v>126</v>
      </c>
      <c r="J1069" s="336" t="s">
        <v>13659</v>
      </c>
      <c r="K1069" s="336" t="s">
        <v>13546</v>
      </c>
      <c r="L1069" s="336" t="s">
        <v>13658</v>
      </c>
      <c r="M1069" s="336" t="s">
        <v>13659</v>
      </c>
      <c r="N1069" s="336" t="s">
        <v>13549</v>
      </c>
      <c r="O1069" s="632"/>
      <c r="P1069" s="632" t="s">
        <v>13661</v>
      </c>
      <c r="Q1069" s="556">
        <v>44628</v>
      </c>
      <c r="R1069" s="336"/>
      <c r="S1069" s="557">
        <v>44657</v>
      </c>
      <c r="T1069" s="336" t="s">
        <v>16123</v>
      </c>
      <c r="U1069" s="625">
        <v>117</v>
      </c>
      <c r="V1069" s="1088"/>
      <c r="W1069" s="551">
        <v>65063</v>
      </c>
      <c r="X1069" s="551">
        <v>60556</v>
      </c>
      <c r="Y1069" s="551">
        <v>34129</v>
      </c>
      <c r="Z1069" s="551">
        <v>34715</v>
      </c>
      <c r="AA1069" s="551">
        <v>33883</v>
      </c>
      <c r="AB1069" s="551">
        <v>28348</v>
      </c>
      <c r="AC1069" s="551" t="s">
        <v>13876</v>
      </c>
      <c r="AD1069" s="552">
        <v>154</v>
      </c>
      <c r="AE1069" s="623">
        <v>256848</v>
      </c>
      <c r="AF1069" t="s">
        <v>11412</v>
      </c>
      <c r="AG1069" t="s">
        <v>2756</v>
      </c>
      <c r="AH1069" t="s">
        <v>2758</v>
      </c>
      <c r="AQ1069" t="s">
        <v>13876</v>
      </c>
      <c r="AR1069" t="s">
        <v>13876</v>
      </c>
      <c r="AS1069" t="s">
        <v>15290</v>
      </c>
      <c r="AT1069" t="s">
        <v>15286</v>
      </c>
      <c r="AU1069" t="s">
        <v>15288</v>
      </c>
      <c r="AV1069" t="s">
        <v>15290</v>
      </c>
      <c r="AW1069" t="s">
        <v>15284</v>
      </c>
      <c r="AX1069" t="s">
        <v>13876</v>
      </c>
      <c r="AY1069" t="s">
        <v>13876</v>
      </c>
      <c r="AZ1069" t="s">
        <v>15290</v>
      </c>
      <c r="BA1069" t="s">
        <v>15288</v>
      </c>
      <c r="BB1069" t="s">
        <v>15286</v>
      </c>
      <c r="BC1069" t="s">
        <v>15286</v>
      </c>
      <c r="BD1069" t="s">
        <v>15290</v>
      </c>
      <c r="BE1069" t="s">
        <v>13876</v>
      </c>
      <c r="BF1069" t="s">
        <v>13876</v>
      </c>
      <c r="BG1069" t="s">
        <v>15284</v>
      </c>
      <c r="BH1069" t="s">
        <v>15291</v>
      </c>
      <c r="BI1069" t="s">
        <v>15289</v>
      </c>
      <c r="BJ1069" t="s">
        <v>15292</v>
      </c>
      <c r="BK1069" t="s">
        <v>15294</v>
      </c>
      <c r="BL1069" t="s">
        <v>13876</v>
      </c>
      <c r="BM1069" t="s">
        <v>13876</v>
      </c>
      <c r="BN1069" t="s">
        <v>15284</v>
      </c>
      <c r="BO1069" t="s">
        <v>15291</v>
      </c>
      <c r="BP1069" t="s">
        <v>15287</v>
      </c>
      <c r="BQ1069" t="s">
        <v>15289</v>
      </c>
      <c r="BR1069" t="s">
        <v>15286</v>
      </c>
      <c r="BS1069" t="s">
        <v>13876</v>
      </c>
      <c r="BT1069" t="s">
        <v>13876</v>
      </c>
      <c r="BU1069" t="s">
        <v>15284</v>
      </c>
      <c r="BV1069" t="s">
        <v>15284</v>
      </c>
      <c r="BW1069" t="s">
        <v>15285</v>
      </c>
      <c r="BX1069" t="s">
        <v>15285</v>
      </c>
      <c r="BY1069" t="s">
        <v>15284</v>
      </c>
      <c r="BZ1069" t="s">
        <v>13876</v>
      </c>
      <c r="CA1069" t="s">
        <v>13876</v>
      </c>
      <c r="CB1069" t="s">
        <v>15292</v>
      </c>
      <c r="CC1069" t="s">
        <v>15285</v>
      </c>
      <c r="CD1069" t="s">
        <v>15284</v>
      </c>
      <c r="CE1069" t="s">
        <v>15291</v>
      </c>
      <c r="CF1069" t="s">
        <v>15285</v>
      </c>
      <c r="CG1069" t="s">
        <v>13876</v>
      </c>
      <c r="CH1069" t="s">
        <v>13876</v>
      </c>
      <c r="CI1069" t="s">
        <v>13876</v>
      </c>
      <c r="CJ1069" t="s">
        <v>13876</v>
      </c>
      <c r="CK1069" t="s">
        <v>13876</v>
      </c>
      <c r="CL1069" t="s">
        <v>13876</v>
      </c>
      <c r="CM1069" t="s">
        <v>13876</v>
      </c>
      <c r="CN1069" t="s">
        <v>13876</v>
      </c>
      <c r="CO1069" t="s">
        <v>13876</v>
      </c>
      <c r="CP1069" t="s">
        <v>13876</v>
      </c>
      <c r="CQ1069" t="s">
        <v>13876</v>
      </c>
      <c r="CR1069" t="s">
        <v>15289</v>
      </c>
      <c r="CS1069" t="s">
        <v>15286</v>
      </c>
      <c r="CT1069" t="s">
        <v>15291</v>
      </c>
    </row>
    <row r="1070" spans="1:98" hidden="1">
      <c r="A1070" s="632"/>
      <c r="B1070" s="555"/>
      <c r="C1070" s="554"/>
      <c r="D1070" s="554"/>
      <c r="E1070" s="336"/>
      <c r="F1070" s="336"/>
      <c r="G1070" s="336"/>
      <c r="H1070" s="554"/>
      <c r="I1070" s="336"/>
      <c r="J1070" s="336"/>
      <c r="K1070" s="336"/>
      <c r="L1070" s="336"/>
      <c r="M1070" s="336"/>
      <c r="N1070" s="336"/>
      <c r="O1070" s="632"/>
      <c r="P1070" s="632"/>
      <c r="Q1070" s="556"/>
      <c r="R1070" s="336"/>
      <c r="S1070" s="336"/>
      <c r="T1070" s="336" t="s">
        <v>13876</v>
      </c>
      <c r="U1070" s="336"/>
      <c r="V1070" s="632"/>
      <c r="W1070" s="551"/>
      <c r="X1070" s="551"/>
      <c r="Y1070" s="551"/>
      <c r="Z1070" s="551"/>
      <c r="AA1070" s="551">
        <v>0</v>
      </c>
      <c r="AB1070" s="551">
        <v>0</v>
      </c>
      <c r="AC1070" s="551">
        <v>0</v>
      </c>
      <c r="AD1070" s="552"/>
      <c r="AE1070" s="623">
        <v>0</v>
      </c>
      <c r="AQ1070" t="s">
        <v>13876</v>
      </c>
      <c r="AR1070" t="s">
        <v>13876</v>
      </c>
      <c r="AS1070" t="s">
        <v>13876</v>
      </c>
      <c r="AT1070" t="s">
        <v>13876</v>
      </c>
      <c r="AU1070" t="s">
        <v>13876</v>
      </c>
      <c r="AV1070" t="s">
        <v>13876</v>
      </c>
      <c r="AW1070" t="s">
        <v>13876</v>
      </c>
      <c r="AX1070" t="s">
        <v>13876</v>
      </c>
      <c r="AY1070" t="s">
        <v>13876</v>
      </c>
      <c r="AZ1070" t="s">
        <v>13876</v>
      </c>
      <c r="BA1070" t="s">
        <v>13876</v>
      </c>
      <c r="BB1070" t="s">
        <v>13876</v>
      </c>
      <c r="BC1070" t="s">
        <v>13876</v>
      </c>
      <c r="BD1070" t="s">
        <v>13876</v>
      </c>
      <c r="BE1070" t="s">
        <v>13876</v>
      </c>
      <c r="BF1070" t="s">
        <v>13876</v>
      </c>
      <c r="BG1070" t="s">
        <v>13876</v>
      </c>
      <c r="BH1070" t="s">
        <v>13876</v>
      </c>
      <c r="BI1070" t="s">
        <v>13876</v>
      </c>
      <c r="BJ1070" t="s">
        <v>13876</v>
      </c>
      <c r="BK1070" t="s">
        <v>13876</v>
      </c>
      <c r="BL1070" t="s">
        <v>13876</v>
      </c>
      <c r="BM1070" t="s">
        <v>13876</v>
      </c>
      <c r="BN1070" t="s">
        <v>13876</v>
      </c>
      <c r="BO1070" t="s">
        <v>13876</v>
      </c>
      <c r="BP1070" t="s">
        <v>13876</v>
      </c>
      <c r="BQ1070" t="s">
        <v>13876</v>
      </c>
      <c r="BR1070" t="s">
        <v>13876</v>
      </c>
      <c r="BS1070" t="s">
        <v>13876</v>
      </c>
      <c r="BT1070" t="s">
        <v>13876</v>
      </c>
      <c r="BU1070" t="s">
        <v>13876</v>
      </c>
      <c r="BV1070" t="s">
        <v>13876</v>
      </c>
      <c r="BW1070" t="s">
        <v>13876</v>
      </c>
      <c r="BX1070" t="s">
        <v>13876</v>
      </c>
      <c r="BY1070" t="s">
        <v>13876</v>
      </c>
      <c r="BZ1070" t="s">
        <v>13876</v>
      </c>
      <c r="CA1070" t="s">
        <v>13876</v>
      </c>
      <c r="CB1070" t="s">
        <v>13876</v>
      </c>
      <c r="CC1070" t="s">
        <v>13876</v>
      </c>
      <c r="CD1070" t="s">
        <v>13876</v>
      </c>
      <c r="CE1070" t="s">
        <v>13876</v>
      </c>
      <c r="CF1070" t="s">
        <v>13876</v>
      </c>
      <c r="CG1070" t="s">
        <v>13876</v>
      </c>
      <c r="CH1070" t="s">
        <v>13876</v>
      </c>
      <c r="CI1070" t="s">
        <v>13876</v>
      </c>
      <c r="CJ1070" t="s">
        <v>13876</v>
      </c>
      <c r="CK1070" t="s">
        <v>13876</v>
      </c>
      <c r="CL1070" t="s">
        <v>13876</v>
      </c>
      <c r="CM1070" t="s">
        <v>13876</v>
      </c>
      <c r="CN1070" t="s">
        <v>13876</v>
      </c>
      <c r="CO1070" t="s">
        <v>13876</v>
      </c>
      <c r="CP1070" t="s">
        <v>13876</v>
      </c>
      <c r="CQ1070" t="s">
        <v>13876</v>
      </c>
      <c r="CR1070" t="s">
        <v>13876</v>
      </c>
      <c r="CS1070" t="s">
        <v>13876</v>
      </c>
      <c r="CT1070" t="s">
        <v>13876</v>
      </c>
    </row>
    <row r="1071" spans="1:98" hidden="1">
      <c r="A1071" s="1088">
        <v>236</v>
      </c>
      <c r="B1071" s="554" t="s">
        <v>7018</v>
      </c>
      <c r="C1071" s="554" t="s">
        <v>7019</v>
      </c>
      <c r="D1071" s="554" t="s">
        <v>7020</v>
      </c>
      <c r="E1071" s="336" t="s">
        <v>368</v>
      </c>
      <c r="F1071" s="336" t="s">
        <v>14315</v>
      </c>
      <c r="G1071" s="336">
        <v>2911300081</v>
      </c>
      <c r="H1071" s="554" t="s">
        <v>7026</v>
      </c>
      <c r="I1071" s="336" t="s">
        <v>113</v>
      </c>
      <c r="J1071" s="336" t="s">
        <v>13659</v>
      </c>
      <c r="K1071" s="336" t="s">
        <v>13546</v>
      </c>
      <c r="L1071" s="336" t="s">
        <v>13658</v>
      </c>
      <c r="M1071" s="336"/>
      <c r="N1071" s="336"/>
      <c r="O1071" s="632" t="s">
        <v>13661</v>
      </c>
      <c r="P1071" s="632"/>
      <c r="Q1071" s="556">
        <v>44610</v>
      </c>
      <c r="R1071" s="336"/>
      <c r="S1071" s="557">
        <v>44659</v>
      </c>
      <c r="T1071" s="336" t="s">
        <v>16124</v>
      </c>
      <c r="U1071" s="625">
        <v>118</v>
      </c>
      <c r="V1071" s="1088">
        <v>118</v>
      </c>
      <c r="W1071" s="551">
        <v>51930</v>
      </c>
      <c r="X1071" s="551">
        <v>19608</v>
      </c>
      <c r="Y1071" s="551">
        <v>19128</v>
      </c>
      <c r="Z1071" s="551">
        <v>19910</v>
      </c>
      <c r="AA1071" s="551">
        <v>18454</v>
      </c>
      <c r="AB1071" s="551">
        <v>15189</v>
      </c>
      <c r="AC1071" s="551" t="s">
        <v>13876</v>
      </c>
      <c r="AD1071" s="552" t="s">
        <v>13876</v>
      </c>
      <c r="AE1071" s="623">
        <v>144219</v>
      </c>
      <c r="AF1071" t="s">
        <v>7017</v>
      </c>
      <c r="AG1071" t="s">
        <v>7023</v>
      </c>
      <c r="AH1071" t="s">
        <v>7025</v>
      </c>
      <c r="AQ1071" t="s">
        <v>13876</v>
      </c>
      <c r="AR1071" t="s">
        <v>13876</v>
      </c>
      <c r="AS1071" t="s">
        <v>15286</v>
      </c>
      <c r="AT1071" t="s">
        <v>15289</v>
      </c>
      <c r="AU1071" t="s">
        <v>15294</v>
      </c>
      <c r="AV1071" t="s">
        <v>15284</v>
      </c>
      <c r="AW1071" t="s">
        <v>15288</v>
      </c>
      <c r="AX1071" t="s">
        <v>13876</v>
      </c>
      <c r="AY1071" t="s">
        <v>13876</v>
      </c>
      <c r="AZ1071" t="s">
        <v>15289</v>
      </c>
      <c r="BA1071" t="s">
        <v>15294</v>
      </c>
      <c r="BB1071" t="s">
        <v>15290</v>
      </c>
      <c r="BC1071" t="s">
        <v>15288</v>
      </c>
      <c r="BD1071" t="s">
        <v>15285</v>
      </c>
      <c r="BE1071" t="s">
        <v>13876</v>
      </c>
      <c r="BF1071" t="s">
        <v>13876</v>
      </c>
      <c r="BG1071" t="s">
        <v>15289</v>
      </c>
      <c r="BH1071" t="s">
        <v>15294</v>
      </c>
      <c r="BI1071" t="s">
        <v>15289</v>
      </c>
      <c r="BJ1071" t="s">
        <v>15292</v>
      </c>
      <c r="BK1071" t="s">
        <v>15285</v>
      </c>
      <c r="BL1071" t="s">
        <v>13876</v>
      </c>
      <c r="BM1071" t="s">
        <v>13876</v>
      </c>
      <c r="BN1071" t="s">
        <v>15289</v>
      </c>
      <c r="BO1071" t="s">
        <v>15294</v>
      </c>
      <c r="BP1071" t="s">
        <v>15294</v>
      </c>
      <c r="BQ1071" t="s">
        <v>15289</v>
      </c>
      <c r="BR1071" t="s">
        <v>15288</v>
      </c>
      <c r="BS1071" t="s">
        <v>13876</v>
      </c>
      <c r="BT1071" t="s">
        <v>13876</v>
      </c>
      <c r="BU1071" t="s">
        <v>15289</v>
      </c>
      <c r="BV1071" t="s">
        <v>15285</v>
      </c>
      <c r="BW1071" t="s">
        <v>15291</v>
      </c>
      <c r="BX1071" t="s">
        <v>15286</v>
      </c>
      <c r="BY1071" t="s">
        <v>15291</v>
      </c>
      <c r="BZ1071" t="s">
        <v>13876</v>
      </c>
      <c r="CA1071" t="s">
        <v>13876</v>
      </c>
      <c r="CB1071" t="s">
        <v>15289</v>
      </c>
      <c r="CC1071" t="s">
        <v>15286</v>
      </c>
      <c r="CD1071" t="s">
        <v>15289</v>
      </c>
      <c r="CE1071" t="s">
        <v>15285</v>
      </c>
      <c r="CF1071" t="s">
        <v>15294</v>
      </c>
      <c r="CG1071" t="s">
        <v>13876</v>
      </c>
      <c r="CH1071" t="s">
        <v>13876</v>
      </c>
      <c r="CI1071" t="s">
        <v>13876</v>
      </c>
      <c r="CJ1071" t="s">
        <v>13876</v>
      </c>
      <c r="CK1071" t="s">
        <v>13876</v>
      </c>
      <c r="CL1071" t="s">
        <v>13876</v>
      </c>
      <c r="CM1071" t="s">
        <v>13876</v>
      </c>
      <c r="CN1071" t="s">
        <v>13876</v>
      </c>
      <c r="CO1071" t="s">
        <v>13876</v>
      </c>
      <c r="CP1071" t="s">
        <v>13876</v>
      </c>
      <c r="CQ1071" t="s">
        <v>13876</v>
      </c>
      <c r="CR1071" t="s">
        <v>13876</v>
      </c>
      <c r="CS1071" t="s">
        <v>13876</v>
      </c>
      <c r="CT1071" t="s">
        <v>13876</v>
      </c>
    </row>
    <row r="1072" spans="1:98" hidden="1">
      <c r="A1072" s="1088"/>
      <c r="B1072" s="554" t="s">
        <v>7018</v>
      </c>
      <c r="C1072" s="554" t="s">
        <v>7019</v>
      </c>
      <c r="D1072" s="554" t="s">
        <v>7020</v>
      </c>
      <c r="E1072" s="336" t="s">
        <v>368</v>
      </c>
      <c r="F1072" s="336" t="s">
        <v>14315</v>
      </c>
      <c r="G1072" s="336">
        <v>2911300081</v>
      </c>
      <c r="H1072" s="554" t="s">
        <v>7026</v>
      </c>
      <c r="I1072" s="336" t="s">
        <v>114</v>
      </c>
      <c r="J1072" s="336" t="s">
        <v>13659</v>
      </c>
      <c r="K1072" s="336" t="s">
        <v>13546</v>
      </c>
      <c r="L1072" s="336" t="s">
        <v>13658</v>
      </c>
      <c r="M1072" s="336"/>
      <c r="N1072" s="336"/>
      <c r="O1072" s="632" t="s">
        <v>13661</v>
      </c>
      <c r="P1072" s="632"/>
      <c r="Q1072" s="556">
        <v>44610</v>
      </c>
      <c r="R1072" s="336"/>
      <c r="S1072" s="557">
        <v>44659</v>
      </c>
      <c r="T1072" s="336" t="s">
        <v>16125</v>
      </c>
      <c r="U1072" s="625">
        <v>118</v>
      </c>
      <c r="V1072" s="1088"/>
      <c r="W1072" s="551" t="s">
        <v>13876</v>
      </c>
      <c r="X1072" s="551" t="s">
        <v>13876</v>
      </c>
      <c r="Y1072" s="551" t="s">
        <v>13876</v>
      </c>
      <c r="Z1072" s="551" t="s">
        <v>13876</v>
      </c>
      <c r="AA1072" s="551" t="s">
        <v>13876</v>
      </c>
      <c r="AB1072" s="551" t="s">
        <v>13876</v>
      </c>
      <c r="AC1072" s="551" t="s">
        <v>13876</v>
      </c>
      <c r="AD1072" s="552" t="s">
        <v>13876</v>
      </c>
      <c r="AE1072" s="623">
        <v>0</v>
      </c>
      <c r="AF1072" t="s">
        <v>7017</v>
      </c>
      <c r="AG1072" t="s">
        <v>7023</v>
      </c>
      <c r="AH1072" t="s">
        <v>7025</v>
      </c>
      <c r="AQ1072" t="s">
        <v>13876</v>
      </c>
      <c r="AR1072" t="s">
        <v>13876</v>
      </c>
      <c r="AS1072" t="s">
        <v>13876</v>
      </c>
      <c r="AT1072" t="s">
        <v>13876</v>
      </c>
      <c r="AU1072" t="s">
        <v>13876</v>
      </c>
      <c r="AV1072" t="s">
        <v>13876</v>
      </c>
      <c r="AW1072" t="s">
        <v>13876</v>
      </c>
      <c r="AX1072" t="s">
        <v>13876</v>
      </c>
      <c r="AY1072" t="s">
        <v>13876</v>
      </c>
      <c r="AZ1072" t="s">
        <v>13876</v>
      </c>
      <c r="BA1072" t="s">
        <v>13876</v>
      </c>
      <c r="BB1072" t="s">
        <v>13876</v>
      </c>
      <c r="BC1072" t="s">
        <v>13876</v>
      </c>
      <c r="BD1072" t="s">
        <v>13876</v>
      </c>
      <c r="BE1072" t="s">
        <v>13876</v>
      </c>
      <c r="BF1072" t="s">
        <v>13876</v>
      </c>
      <c r="BG1072" t="s">
        <v>13876</v>
      </c>
      <c r="BH1072" t="s">
        <v>13876</v>
      </c>
      <c r="BI1072" t="s">
        <v>13876</v>
      </c>
      <c r="BJ1072" t="s">
        <v>13876</v>
      </c>
      <c r="BK1072" t="s">
        <v>13876</v>
      </c>
      <c r="BL1072" t="s">
        <v>13876</v>
      </c>
      <c r="BM1072" t="s">
        <v>13876</v>
      </c>
      <c r="BN1072" t="s">
        <v>13876</v>
      </c>
      <c r="BO1072" t="s">
        <v>13876</v>
      </c>
      <c r="BP1072" t="s">
        <v>13876</v>
      </c>
      <c r="BQ1072" t="s">
        <v>13876</v>
      </c>
      <c r="BR1072" t="s">
        <v>13876</v>
      </c>
      <c r="BS1072" t="s">
        <v>13876</v>
      </c>
      <c r="BT1072" t="s">
        <v>13876</v>
      </c>
      <c r="BU1072" t="s">
        <v>13876</v>
      </c>
      <c r="BV1072" t="s">
        <v>13876</v>
      </c>
      <c r="BW1072" t="s">
        <v>13876</v>
      </c>
      <c r="BX1072" t="s">
        <v>13876</v>
      </c>
      <c r="BY1072" t="s">
        <v>13876</v>
      </c>
      <c r="BZ1072" t="s">
        <v>13876</v>
      </c>
      <c r="CA1072" t="s">
        <v>13876</v>
      </c>
      <c r="CB1072" t="s">
        <v>13876</v>
      </c>
      <c r="CC1072" t="s">
        <v>13876</v>
      </c>
      <c r="CD1072" t="s">
        <v>13876</v>
      </c>
      <c r="CE1072" t="s">
        <v>13876</v>
      </c>
      <c r="CF1072" t="s">
        <v>13876</v>
      </c>
      <c r="CG1072" t="s">
        <v>13876</v>
      </c>
      <c r="CH1072" t="s">
        <v>13876</v>
      </c>
      <c r="CI1072" t="s">
        <v>13876</v>
      </c>
      <c r="CJ1072" t="s">
        <v>13876</v>
      </c>
      <c r="CK1072" t="s">
        <v>13876</v>
      </c>
      <c r="CL1072" t="s">
        <v>13876</v>
      </c>
      <c r="CM1072" t="s">
        <v>13876</v>
      </c>
      <c r="CN1072" t="s">
        <v>13876</v>
      </c>
      <c r="CO1072" t="s">
        <v>13876</v>
      </c>
      <c r="CP1072" t="s">
        <v>13876</v>
      </c>
      <c r="CQ1072" t="s">
        <v>13876</v>
      </c>
      <c r="CR1072" t="s">
        <v>13876</v>
      </c>
      <c r="CS1072" t="s">
        <v>13876</v>
      </c>
      <c r="CT1072" t="s">
        <v>13876</v>
      </c>
    </row>
    <row r="1073" spans="1:98" hidden="1">
      <c r="A1073" s="1088"/>
      <c r="B1073" s="554" t="s">
        <v>7018</v>
      </c>
      <c r="C1073" s="554" t="s">
        <v>7019</v>
      </c>
      <c r="D1073" s="554" t="s">
        <v>7020</v>
      </c>
      <c r="E1073" s="336" t="s">
        <v>368</v>
      </c>
      <c r="F1073" s="336" t="s">
        <v>14315</v>
      </c>
      <c r="G1073" s="336">
        <v>2911300081</v>
      </c>
      <c r="H1073" s="554" t="s">
        <v>7026</v>
      </c>
      <c r="I1073" s="336" t="s">
        <v>116</v>
      </c>
      <c r="J1073" s="336" t="s">
        <v>13659</v>
      </c>
      <c r="K1073" s="336" t="s">
        <v>13546</v>
      </c>
      <c r="L1073" s="336" t="s">
        <v>13658</v>
      </c>
      <c r="M1073" s="336"/>
      <c r="N1073" s="336"/>
      <c r="O1073" s="632" t="s">
        <v>13661</v>
      </c>
      <c r="P1073" s="632"/>
      <c r="Q1073" s="556">
        <v>44610</v>
      </c>
      <c r="R1073" s="336"/>
      <c r="S1073" s="557">
        <v>44659</v>
      </c>
      <c r="T1073" s="336" t="s">
        <v>16126</v>
      </c>
      <c r="U1073" s="625">
        <v>118</v>
      </c>
      <c r="V1073" s="1088"/>
      <c r="W1073" s="551" t="s">
        <v>13876</v>
      </c>
      <c r="X1073" s="551" t="s">
        <v>13876</v>
      </c>
      <c r="Y1073" s="551" t="s">
        <v>13876</v>
      </c>
      <c r="Z1073" s="551" t="s">
        <v>13876</v>
      </c>
      <c r="AA1073" s="551" t="s">
        <v>13876</v>
      </c>
      <c r="AB1073" s="551" t="s">
        <v>13876</v>
      </c>
      <c r="AC1073" s="551" t="s">
        <v>13876</v>
      </c>
      <c r="AD1073" s="552" t="s">
        <v>13876</v>
      </c>
      <c r="AE1073" s="623">
        <v>0</v>
      </c>
      <c r="AF1073" t="s">
        <v>7017</v>
      </c>
      <c r="AG1073" t="s">
        <v>7023</v>
      </c>
      <c r="AH1073" t="s">
        <v>7025</v>
      </c>
      <c r="AQ1073" t="s">
        <v>13876</v>
      </c>
      <c r="AR1073" t="s">
        <v>13876</v>
      </c>
      <c r="AS1073" t="s">
        <v>13876</v>
      </c>
      <c r="AT1073" t="s">
        <v>13876</v>
      </c>
      <c r="AU1073" t="s">
        <v>13876</v>
      </c>
      <c r="AV1073" t="s">
        <v>13876</v>
      </c>
      <c r="AW1073" t="s">
        <v>13876</v>
      </c>
      <c r="AX1073" t="s">
        <v>13876</v>
      </c>
      <c r="AY1073" t="s">
        <v>13876</v>
      </c>
      <c r="AZ1073" t="s">
        <v>13876</v>
      </c>
      <c r="BA1073" t="s">
        <v>13876</v>
      </c>
      <c r="BB1073" t="s">
        <v>13876</v>
      </c>
      <c r="BC1073" t="s">
        <v>13876</v>
      </c>
      <c r="BD1073" t="s">
        <v>13876</v>
      </c>
      <c r="BE1073" t="s">
        <v>13876</v>
      </c>
      <c r="BF1073" t="s">
        <v>13876</v>
      </c>
      <c r="BG1073" t="s">
        <v>13876</v>
      </c>
      <c r="BH1073" t="s">
        <v>13876</v>
      </c>
      <c r="BI1073" t="s">
        <v>13876</v>
      </c>
      <c r="BJ1073" t="s">
        <v>13876</v>
      </c>
      <c r="BK1073" t="s">
        <v>13876</v>
      </c>
      <c r="BL1073" t="s">
        <v>13876</v>
      </c>
      <c r="BM1073" t="s">
        <v>13876</v>
      </c>
      <c r="BN1073" t="s">
        <v>13876</v>
      </c>
      <c r="BO1073" t="s">
        <v>13876</v>
      </c>
      <c r="BP1073" t="s">
        <v>13876</v>
      </c>
      <c r="BQ1073" t="s">
        <v>13876</v>
      </c>
      <c r="BR1073" t="s">
        <v>13876</v>
      </c>
      <c r="BS1073" t="s">
        <v>13876</v>
      </c>
      <c r="BT1073" t="s">
        <v>13876</v>
      </c>
      <c r="BU1073" t="s">
        <v>13876</v>
      </c>
      <c r="BV1073" t="s">
        <v>13876</v>
      </c>
      <c r="BW1073" t="s">
        <v>13876</v>
      </c>
      <c r="BX1073" t="s">
        <v>13876</v>
      </c>
      <c r="BY1073" t="s">
        <v>13876</v>
      </c>
      <c r="BZ1073" t="s">
        <v>13876</v>
      </c>
      <c r="CA1073" t="s">
        <v>13876</v>
      </c>
      <c r="CB1073" t="s">
        <v>13876</v>
      </c>
      <c r="CC1073" t="s">
        <v>13876</v>
      </c>
      <c r="CD1073" t="s">
        <v>13876</v>
      </c>
      <c r="CE1073" t="s">
        <v>13876</v>
      </c>
      <c r="CF1073" t="s">
        <v>13876</v>
      </c>
      <c r="CG1073" t="s">
        <v>13876</v>
      </c>
      <c r="CH1073" t="s">
        <v>13876</v>
      </c>
      <c r="CI1073" t="s">
        <v>13876</v>
      </c>
      <c r="CJ1073" t="s">
        <v>13876</v>
      </c>
      <c r="CK1073" t="s">
        <v>13876</v>
      </c>
      <c r="CL1073" t="s">
        <v>13876</v>
      </c>
      <c r="CM1073" t="s">
        <v>13876</v>
      </c>
      <c r="CN1073" t="s">
        <v>13876</v>
      </c>
      <c r="CO1073" t="s">
        <v>13876</v>
      </c>
      <c r="CP1073" t="s">
        <v>13876</v>
      </c>
      <c r="CQ1073" t="s">
        <v>13876</v>
      </c>
      <c r="CR1073" t="s">
        <v>13876</v>
      </c>
      <c r="CS1073" t="s">
        <v>13876</v>
      </c>
      <c r="CT1073" t="s">
        <v>13876</v>
      </c>
    </row>
    <row r="1074" spans="1:98" hidden="1">
      <c r="A1074" s="632"/>
      <c r="B1074" s="555"/>
      <c r="C1074" s="554"/>
      <c r="D1074" s="554"/>
      <c r="E1074" s="336"/>
      <c r="F1074" s="336"/>
      <c r="G1074" s="336"/>
      <c r="H1074" s="554"/>
      <c r="I1074" s="336"/>
      <c r="J1074" s="336"/>
      <c r="K1074" s="336"/>
      <c r="L1074" s="336"/>
      <c r="M1074" s="336"/>
      <c r="N1074" s="336"/>
      <c r="O1074" s="632"/>
      <c r="P1074" s="632"/>
      <c r="Q1074" s="556"/>
      <c r="R1074" s="336"/>
      <c r="S1074" s="336"/>
      <c r="T1074" s="336" t="s">
        <v>13876</v>
      </c>
      <c r="U1074" s="336"/>
      <c r="V1074" s="632"/>
      <c r="W1074" s="551"/>
      <c r="X1074" s="551"/>
      <c r="Y1074" s="551"/>
      <c r="Z1074" s="551"/>
      <c r="AA1074" s="551">
        <v>0</v>
      </c>
      <c r="AB1074" s="551">
        <v>0</v>
      </c>
      <c r="AC1074" s="551">
        <v>0</v>
      </c>
      <c r="AD1074" s="552"/>
      <c r="AE1074" s="623">
        <v>0</v>
      </c>
      <c r="AQ1074" t="s">
        <v>13876</v>
      </c>
      <c r="AR1074" t="s">
        <v>13876</v>
      </c>
      <c r="AS1074" t="s">
        <v>13876</v>
      </c>
      <c r="AT1074" t="s">
        <v>13876</v>
      </c>
      <c r="AU1074" t="s">
        <v>13876</v>
      </c>
      <c r="AV1074" t="s">
        <v>13876</v>
      </c>
      <c r="AW1074" t="s">
        <v>13876</v>
      </c>
      <c r="AX1074" t="s">
        <v>13876</v>
      </c>
      <c r="AY1074" t="s">
        <v>13876</v>
      </c>
      <c r="AZ1074" t="s">
        <v>13876</v>
      </c>
      <c r="BA1074" t="s">
        <v>13876</v>
      </c>
      <c r="BB1074" t="s">
        <v>13876</v>
      </c>
      <c r="BC1074" t="s">
        <v>13876</v>
      </c>
      <c r="BD1074" t="s">
        <v>13876</v>
      </c>
      <c r="BE1074" t="s">
        <v>13876</v>
      </c>
      <c r="BF1074" t="s">
        <v>13876</v>
      </c>
      <c r="BG1074" t="s">
        <v>13876</v>
      </c>
      <c r="BH1074" t="s">
        <v>13876</v>
      </c>
      <c r="BI1074" t="s">
        <v>13876</v>
      </c>
      <c r="BJ1074" t="s">
        <v>13876</v>
      </c>
      <c r="BK1074" t="s">
        <v>13876</v>
      </c>
      <c r="BL1074" t="s">
        <v>13876</v>
      </c>
      <c r="BM1074" t="s">
        <v>13876</v>
      </c>
      <c r="BN1074" t="s">
        <v>13876</v>
      </c>
      <c r="BO1074" t="s">
        <v>13876</v>
      </c>
      <c r="BP1074" t="s">
        <v>13876</v>
      </c>
      <c r="BQ1074" t="s">
        <v>13876</v>
      </c>
      <c r="BR1074" t="s">
        <v>13876</v>
      </c>
      <c r="BS1074" t="s">
        <v>13876</v>
      </c>
      <c r="BT1074" t="s">
        <v>13876</v>
      </c>
      <c r="BU1074" t="s">
        <v>13876</v>
      </c>
      <c r="BV1074" t="s">
        <v>13876</v>
      </c>
      <c r="BW1074" t="s">
        <v>13876</v>
      </c>
      <c r="BX1074" t="s">
        <v>13876</v>
      </c>
      <c r="BY1074" t="s">
        <v>13876</v>
      </c>
      <c r="BZ1074" t="s">
        <v>13876</v>
      </c>
      <c r="CA1074" t="s">
        <v>13876</v>
      </c>
      <c r="CB1074" t="s">
        <v>13876</v>
      </c>
      <c r="CC1074" t="s">
        <v>13876</v>
      </c>
      <c r="CD1074" t="s">
        <v>13876</v>
      </c>
      <c r="CE1074" t="s">
        <v>13876</v>
      </c>
      <c r="CF1074" t="s">
        <v>13876</v>
      </c>
      <c r="CG1074" t="s">
        <v>13876</v>
      </c>
      <c r="CH1074" t="s">
        <v>13876</v>
      </c>
      <c r="CI1074" t="s">
        <v>13876</v>
      </c>
      <c r="CJ1074" t="s">
        <v>13876</v>
      </c>
      <c r="CK1074" t="s">
        <v>13876</v>
      </c>
      <c r="CL1074" t="s">
        <v>13876</v>
      </c>
      <c r="CM1074" t="s">
        <v>13876</v>
      </c>
      <c r="CN1074" t="s">
        <v>13876</v>
      </c>
      <c r="CO1074" t="s">
        <v>13876</v>
      </c>
      <c r="CP1074" t="s">
        <v>13876</v>
      </c>
      <c r="CQ1074" t="s">
        <v>13876</v>
      </c>
      <c r="CR1074" t="s">
        <v>13876</v>
      </c>
      <c r="CS1074" t="s">
        <v>13876</v>
      </c>
      <c r="CT1074" t="s">
        <v>13876</v>
      </c>
    </row>
    <row r="1075" spans="1:98" hidden="1">
      <c r="A1075" s="1088">
        <v>237</v>
      </c>
      <c r="B1075" s="554" t="s">
        <v>2547</v>
      </c>
      <c r="C1075" s="554" t="s">
        <v>2548</v>
      </c>
      <c r="D1075" s="554" t="s">
        <v>2549</v>
      </c>
      <c r="E1075" s="336" t="s">
        <v>368</v>
      </c>
      <c r="F1075" s="336" t="s">
        <v>2553</v>
      </c>
      <c r="G1075" s="336">
        <v>2910103288</v>
      </c>
      <c r="H1075" s="554" t="s">
        <v>2557</v>
      </c>
      <c r="I1075" s="336" t="s">
        <v>113</v>
      </c>
      <c r="J1075" s="336" t="s">
        <v>13659</v>
      </c>
      <c r="K1075" s="336" t="s">
        <v>13546</v>
      </c>
      <c r="L1075" s="336" t="s">
        <v>13658</v>
      </c>
      <c r="M1075" s="336" t="s">
        <v>13659</v>
      </c>
      <c r="N1075" s="336" t="s">
        <v>13549</v>
      </c>
      <c r="O1075" s="632"/>
      <c r="P1075" s="632" t="s">
        <v>13661</v>
      </c>
      <c r="Q1075" s="556">
        <v>44620</v>
      </c>
      <c r="R1075" s="336"/>
      <c r="S1075" s="557">
        <v>44662</v>
      </c>
      <c r="T1075" s="336" t="s">
        <v>16127</v>
      </c>
      <c r="U1075" s="625">
        <v>119</v>
      </c>
      <c r="V1075" s="1088">
        <v>119</v>
      </c>
      <c r="W1075" s="551">
        <v>29154</v>
      </c>
      <c r="X1075" s="551">
        <v>24229</v>
      </c>
      <c r="Y1075" s="551">
        <v>14738</v>
      </c>
      <c r="Z1075" s="551">
        <v>13320</v>
      </c>
      <c r="AA1075" s="551">
        <v>13302</v>
      </c>
      <c r="AB1075" s="551">
        <v>13342</v>
      </c>
      <c r="AC1075" s="551" t="s">
        <v>13876</v>
      </c>
      <c r="AD1075" s="552" t="s">
        <v>13876</v>
      </c>
      <c r="AE1075" s="623">
        <v>108085</v>
      </c>
      <c r="AF1075" t="s">
        <v>2546</v>
      </c>
      <c r="AG1075" t="s">
        <v>2552</v>
      </c>
      <c r="AH1075" t="s">
        <v>2556</v>
      </c>
      <c r="AJ1075" s="607"/>
      <c r="AK1075" s="607"/>
      <c r="AL1075" s="607"/>
      <c r="AM1075" s="607"/>
      <c r="AN1075" s="607"/>
      <c r="AO1075" s="607"/>
      <c r="AQ1075" t="s">
        <v>13876</v>
      </c>
      <c r="AR1075" t="s">
        <v>13876</v>
      </c>
      <c r="AS1075" t="s">
        <v>15292</v>
      </c>
      <c r="AT1075" t="s">
        <v>15294</v>
      </c>
      <c r="AU1075" t="s">
        <v>15289</v>
      </c>
      <c r="AV1075" t="s">
        <v>15286</v>
      </c>
      <c r="AW1075" t="s">
        <v>15291</v>
      </c>
      <c r="AX1075" t="s">
        <v>13876</v>
      </c>
      <c r="AY1075" t="s">
        <v>13876</v>
      </c>
      <c r="AZ1075" t="s">
        <v>15292</v>
      </c>
      <c r="BA1075" t="s">
        <v>15291</v>
      </c>
      <c r="BB1075" t="s">
        <v>15292</v>
      </c>
      <c r="BC1075" t="s">
        <v>15292</v>
      </c>
      <c r="BD1075" t="s">
        <v>15294</v>
      </c>
      <c r="BE1075" t="s">
        <v>13876</v>
      </c>
      <c r="BF1075" t="s">
        <v>13876</v>
      </c>
      <c r="BG1075" t="s">
        <v>15289</v>
      </c>
      <c r="BH1075" t="s">
        <v>15291</v>
      </c>
      <c r="BI1075" t="s">
        <v>15287</v>
      </c>
      <c r="BJ1075" t="s">
        <v>15284</v>
      </c>
      <c r="BK1075" t="s">
        <v>15285</v>
      </c>
      <c r="BL1075" t="s">
        <v>13876</v>
      </c>
      <c r="BM1075" t="s">
        <v>13876</v>
      </c>
      <c r="BN1075" t="s">
        <v>15289</v>
      </c>
      <c r="BO1075" t="s">
        <v>15284</v>
      </c>
      <c r="BP1075" t="s">
        <v>15284</v>
      </c>
      <c r="BQ1075" t="s">
        <v>15292</v>
      </c>
      <c r="BR1075" t="s">
        <v>15288</v>
      </c>
      <c r="BS1075" t="s">
        <v>13876</v>
      </c>
      <c r="BT1075" t="s">
        <v>13876</v>
      </c>
      <c r="BU1075" t="s">
        <v>15289</v>
      </c>
      <c r="BV1075" t="s">
        <v>15284</v>
      </c>
      <c r="BW1075" t="s">
        <v>15284</v>
      </c>
      <c r="BX1075" t="s">
        <v>15288</v>
      </c>
      <c r="BY1075" t="s">
        <v>15292</v>
      </c>
      <c r="BZ1075" t="s">
        <v>13876</v>
      </c>
      <c r="CA1075" t="s">
        <v>13876</v>
      </c>
      <c r="CB1075" t="s">
        <v>15289</v>
      </c>
      <c r="CC1075" t="s">
        <v>15284</v>
      </c>
      <c r="CD1075" t="s">
        <v>15284</v>
      </c>
      <c r="CE1075" t="s">
        <v>15291</v>
      </c>
      <c r="CF1075" t="s">
        <v>15292</v>
      </c>
      <c r="CG1075" t="s">
        <v>13876</v>
      </c>
      <c r="CH1075" t="s">
        <v>13876</v>
      </c>
      <c r="CI1075" t="s">
        <v>13876</v>
      </c>
      <c r="CJ1075" t="s">
        <v>13876</v>
      </c>
      <c r="CK1075" t="s">
        <v>13876</v>
      </c>
      <c r="CL1075" t="s">
        <v>13876</v>
      </c>
      <c r="CM1075" t="s">
        <v>13876</v>
      </c>
      <c r="CN1075" t="s">
        <v>13876</v>
      </c>
      <c r="CO1075" t="s">
        <v>13876</v>
      </c>
      <c r="CP1075" t="s">
        <v>13876</v>
      </c>
      <c r="CQ1075" t="s">
        <v>13876</v>
      </c>
      <c r="CR1075" t="s">
        <v>13876</v>
      </c>
      <c r="CS1075" t="s">
        <v>13876</v>
      </c>
      <c r="CT1075" t="s">
        <v>13876</v>
      </c>
    </row>
    <row r="1076" spans="1:98" hidden="1">
      <c r="A1076" s="1088"/>
      <c r="B1076" s="554" t="s">
        <v>2547</v>
      </c>
      <c r="C1076" s="554" t="s">
        <v>2548</v>
      </c>
      <c r="D1076" s="554" t="s">
        <v>2549</v>
      </c>
      <c r="E1076" s="336" t="s">
        <v>368</v>
      </c>
      <c r="F1076" s="336" t="s">
        <v>2553</v>
      </c>
      <c r="G1076" s="336">
        <v>2910103288</v>
      </c>
      <c r="H1076" s="554" t="s">
        <v>2557</v>
      </c>
      <c r="I1076" s="336" t="s">
        <v>114</v>
      </c>
      <c r="J1076" s="336" t="s">
        <v>13659</v>
      </c>
      <c r="K1076" s="336" t="s">
        <v>13546</v>
      </c>
      <c r="L1076" s="336" t="s">
        <v>13658</v>
      </c>
      <c r="M1076" s="336" t="s">
        <v>13659</v>
      </c>
      <c r="N1076" s="336" t="s">
        <v>13546</v>
      </c>
      <c r="O1076" s="632"/>
      <c r="P1076" s="632" t="s">
        <v>13661</v>
      </c>
      <c r="Q1076" s="556">
        <v>44620</v>
      </c>
      <c r="R1076" s="336"/>
      <c r="S1076" s="557">
        <v>44662</v>
      </c>
      <c r="T1076" s="336" t="s">
        <v>16128</v>
      </c>
      <c r="U1076" s="609">
        <v>119</v>
      </c>
      <c r="V1076" s="1088"/>
      <c r="W1076" s="551">
        <v>969778</v>
      </c>
      <c r="X1076" s="551">
        <v>347515</v>
      </c>
      <c r="Y1076" s="551">
        <v>324952</v>
      </c>
      <c r="Z1076" s="551">
        <v>354620</v>
      </c>
      <c r="AA1076" s="551">
        <v>325012</v>
      </c>
      <c r="AB1076" s="551">
        <v>360203</v>
      </c>
      <c r="AC1076" s="551" t="s">
        <v>13876</v>
      </c>
      <c r="AD1076" s="552" t="s">
        <v>13876</v>
      </c>
      <c r="AE1076" s="623">
        <v>2682080</v>
      </c>
      <c r="AF1076" t="s">
        <v>2546</v>
      </c>
      <c r="AG1076" t="s">
        <v>2552</v>
      </c>
      <c r="AH1076" t="s">
        <v>2556</v>
      </c>
      <c r="AJ1076" s="607"/>
      <c r="AK1076" s="607"/>
      <c r="AL1076" s="607"/>
      <c r="AM1076" s="607"/>
      <c r="AN1076" s="607"/>
      <c r="AO1076" s="607"/>
      <c r="AQ1076" t="s">
        <v>13876</v>
      </c>
      <c r="AR1076" t="s">
        <v>15294</v>
      </c>
      <c r="AS1076" t="s">
        <v>15290</v>
      </c>
      <c r="AT1076" t="s">
        <v>15294</v>
      </c>
      <c r="AU1076" t="s">
        <v>15287</v>
      </c>
      <c r="AV1076" t="s">
        <v>15287</v>
      </c>
      <c r="AW1076" t="s">
        <v>15285</v>
      </c>
      <c r="AX1076" t="s">
        <v>13876</v>
      </c>
      <c r="AY1076" t="s">
        <v>15284</v>
      </c>
      <c r="AZ1076" t="s">
        <v>15291</v>
      </c>
      <c r="BA1076" t="s">
        <v>15287</v>
      </c>
      <c r="BB1076" t="s">
        <v>15286</v>
      </c>
      <c r="BC1076" t="s">
        <v>15289</v>
      </c>
      <c r="BD1076" t="s">
        <v>15286</v>
      </c>
      <c r="BE1076" t="s">
        <v>13876</v>
      </c>
      <c r="BF1076" t="s">
        <v>15284</v>
      </c>
      <c r="BG1076" t="s">
        <v>15292</v>
      </c>
      <c r="BH1076" t="s">
        <v>15291</v>
      </c>
      <c r="BI1076" t="s">
        <v>15294</v>
      </c>
      <c r="BJ1076" t="s">
        <v>15286</v>
      </c>
      <c r="BK1076" t="s">
        <v>15292</v>
      </c>
      <c r="BL1076" t="s">
        <v>13876</v>
      </c>
      <c r="BM1076" t="s">
        <v>15284</v>
      </c>
      <c r="BN1076" t="s">
        <v>15286</v>
      </c>
      <c r="BO1076" t="s">
        <v>15291</v>
      </c>
      <c r="BP1076" t="s">
        <v>15290</v>
      </c>
      <c r="BQ1076" t="s">
        <v>15292</v>
      </c>
      <c r="BR1076" t="s">
        <v>15288</v>
      </c>
      <c r="BS1076" t="s">
        <v>13876</v>
      </c>
      <c r="BT1076" t="s">
        <v>15284</v>
      </c>
      <c r="BU1076" t="s">
        <v>15292</v>
      </c>
      <c r="BV1076" t="s">
        <v>15286</v>
      </c>
      <c r="BW1076" t="s">
        <v>15288</v>
      </c>
      <c r="BX1076" t="s">
        <v>15289</v>
      </c>
      <c r="BY1076" t="s">
        <v>15292</v>
      </c>
      <c r="BZ1076" t="s">
        <v>13876</v>
      </c>
      <c r="CA1076" t="s">
        <v>15284</v>
      </c>
      <c r="CB1076" t="s">
        <v>15290</v>
      </c>
      <c r="CC1076" t="s">
        <v>15288</v>
      </c>
      <c r="CD1076" t="s">
        <v>15292</v>
      </c>
      <c r="CE1076" t="s">
        <v>15288</v>
      </c>
      <c r="CF1076" t="s">
        <v>15284</v>
      </c>
      <c r="CG1076" t="s">
        <v>13876</v>
      </c>
      <c r="CH1076" t="s">
        <v>13876</v>
      </c>
      <c r="CI1076" t="s">
        <v>13876</v>
      </c>
      <c r="CJ1076" t="s">
        <v>13876</v>
      </c>
      <c r="CK1076" t="s">
        <v>13876</v>
      </c>
      <c r="CL1076" t="s">
        <v>13876</v>
      </c>
      <c r="CM1076" t="s">
        <v>13876</v>
      </c>
      <c r="CN1076" t="s">
        <v>13876</v>
      </c>
      <c r="CO1076" t="s">
        <v>13876</v>
      </c>
      <c r="CP1076" t="s">
        <v>13876</v>
      </c>
      <c r="CQ1076" t="s">
        <v>13876</v>
      </c>
      <c r="CR1076" t="s">
        <v>13876</v>
      </c>
      <c r="CS1076" t="s">
        <v>13876</v>
      </c>
      <c r="CT1076" t="s">
        <v>13876</v>
      </c>
    </row>
    <row r="1077" spans="1:98" hidden="1">
      <c r="A1077" s="632"/>
      <c r="B1077" s="555"/>
      <c r="C1077" s="554"/>
      <c r="D1077" s="554"/>
      <c r="E1077" s="336"/>
      <c r="F1077" s="336"/>
      <c r="G1077" s="336"/>
      <c r="H1077" s="554"/>
      <c r="I1077" s="336"/>
      <c r="J1077" s="336"/>
      <c r="K1077" s="336"/>
      <c r="L1077" s="336"/>
      <c r="M1077" s="336"/>
      <c r="N1077" s="336"/>
      <c r="O1077" s="632"/>
      <c r="P1077" s="632"/>
      <c r="Q1077" s="556"/>
      <c r="R1077" s="336"/>
      <c r="S1077" s="336"/>
      <c r="T1077" s="336" t="s">
        <v>13876</v>
      </c>
      <c r="U1077" s="336"/>
      <c r="V1077" s="632"/>
      <c r="W1077" s="551"/>
      <c r="X1077" s="551"/>
      <c r="Y1077" s="551"/>
      <c r="Z1077" s="551"/>
      <c r="AA1077" s="551">
        <v>0</v>
      </c>
      <c r="AB1077" s="551">
        <v>0</v>
      </c>
      <c r="AC1077" s="551">
        <v>0</v>
      </c>
      <c r="AD1077" s="552"/>
      <c r="AE1077" s="623">
        <v>0</v>
      </c>
      <c r="AQ1077" t="s">
        <v>13876</v>
      </c>
      <c r="AR1077" t="s">
        <v>13876</v>
      </c>
      <c r="AS1077" t="s">
        <v>13876</v>
      </c>
      <c r="AT1077" t="s">
        <v>13876</v>
      </c>
      <c r="AU1077" t="s">
        <v>13876</v>
      </c>
      <c r="AV1077" t="s">
        <v>13876</v>
      </c>
      <c r="AW1077" t="s">
        <v>13876</v>
      </c>
      <c r="AX1077" t="s">
        <v>13876</v>
      </c>
      <c r="AY1077" t="s">
        <v>13876</v>
      </c>
      <c r="AZ1077" t="s">
        <v>13876</v>
      </c>
      <c r="BA1077" t="s">
        <v>13876</v>
      </c>
      <c r="BB1077" t="s">
        <v>13876</v>
      </c>
      <c r="BC1077" t="s">
        <v>13876</v>
      </c>
      <c r="BD1077" t="s">
        <v>13876</v>
      </c>
      <c r="BE1077" t="s">
        <v>13876</v>
      </c>
      <c r="BF1077" t="s">
        <v>13876</v>
      </c>
      <c r="BG1077" t="s">
        <v>13876</v>
      </c>
      <c r="BH1077" t="s">
        <v>13876</v>
      </c>
      <c r="BI1077" t="s">
        <v>13876</v>
      </c>
      <c r="BJ1077" t="s">
        <v>13876</v>
      </c>
      <c r="BK1077" t="s">
        <v>13876</v>
      </c>
      <c r="BL1077" t="s">
        <v>13876</v>
      </c>
      <c r="BM1077" t="s">
        <v>13876</v>
      </c>
      <c r="BN1077" t="s">
        <v>13876</v>
      </c>
      <c r="BO1077" t="s">
        <v>13876</v>
      </c>
      <c r="BP1077" t="s">
        <v>13876</v>
      </c>
      <c r="BQ1077" t="s">
        <v>13876</v>
      </c>
      <c r="BR1077" t="s">
        <v>13876</v>
      </c>
      <c r="BS1077" t="s">
        <v>13876</v>
      </c>
      <c r="BT1077" t="s">
        <v>13876</v>
      </c>
      <c r="BU1077" t="s">
        <v>13876</v>
      </c>
      <c r="BV1077" t="s">
        <v>13876</v>
      </c>
      <c r="BW1077" t="s">
        <v>13876</v>
      </c>
      <c r="BX1077" t="s">
        <v>13876</v>
      </c>
      <c r="BY1077" t="s">
        <v>13876</v>
      </c>
      <c r="BZ1077" t="s">
        <v>13876</v>
      </c>
      <c r="CA1077" t="s">
        <v>13876</v>
      </c>
      <c r="CB1077" t="s">
        <v>13876</v>
      </c>
      <c r="CC1077" t="s">
        <v>13876</v>
      </c>
      <c r="CD1077" t="s">
        <v>13876</v>
      </c>
      <c r="CE1077" t="s">
        <v>13876</v>
      </c>
      <c r="CF1077" t="s">
        <v>13876</v>
      </c>
      <c r="CG1077" t="s">
        <v>13876</v>
      </c>
      <c r="CH1077" t="s">
        <v>13876</v>
      </c>
      <c r="CI1077" t="s">
        <v>13876</v>
      </c>
      <c r="CJ1077" t="s">
        <v>13876</v>
      </c>
      <c r="CK1077" t="s">
        <v>13876</v>
      </c>
      <c r="CL1077" t="s">
        <v>13876</v>
      </c>
      <c r="CM1077" t="s">
        <v>13876</v>
      </c>
      <c r="CN1077" t="s">
        <v>13876</v>
      </c>
      <c r="CO1077" t="s">
        <v>13876</v>
      </c>
      <c r="CP1077" t="s">
        <v>13876</v>
      </c>
      <c r="CQ1077" t="s">
        <v>13876</v>
      </c>
      <c r="CR1077" t="s">
        <v>13876</v>
      </c>
      <c r="CS1077" t="s">
        <v>13876</v>
      </c>
      <c r="CT1077" t="s">
        <v>13876</v>
      </c>
    </row>
    <row r="1078" spans="1:98" hidden="1">
      <c r="A1078" s="1088">
        <v>238</v>
      </c>
      <c r="B1078" s="554" t="s">
        <v>4296</v>
      </c>
      <c r="C1078" s="554" t="s">
        <v>4297</v>
      </c>
      <c r="D1078" s="554" t="s">
        <v>4298</v>
      </c>
      <c r="E1078" s="336" t="s">
        <v>368</v>
      </c>
      <c r="F1078" s="336" t="s">
        <v>14316</v>
      </c>
      <c r="G1078" s="336">
        <v>2910400403</v>
      </c>
      <c r="H1078" s="554" t="s">
        <v>4305</v>
      </c>
      <c r="I1078" s="336" t="s">
        <v>113</v>
      </c>
      <c r="J1078" s="336" t="s">
        <v>13659</v>
      </c>
      <c r="K1078" s="336" t="s">
        <v>13546</v>
      </c>
      <c r="L1078" s="336" t="s">
        <v>13658</v>
      </c>
      <c r="M1078" s="336" t="s">
        <v>13658</v>
      </c>
      <c r="N1078" s="336"/>
      <c r="O1078" s="632"/>
      <c r="P1078" s="632" t="s">
        <v>13661</v>
      </c>
      <c r="Q1078" s="556">
        <v>44628</v>
      </c>
      <c r="R1078" s="336"/>
      <c r="S1078" s="557">
        <v>44665</v>
      </c>
      <c r="T1078" s="336" t="s">
        <v>16129</v>
      </c>
      <c r="U1078" s="625">
        <v>120</v>
      </c>
      <c r="V1078" s="1088">
        <v>120</v>
      </c>
      <c r="W1078" s="551">
        <v>60611</v>
      </c>
      <c r="X1078" s="551">
        <v>19449</v>
      </c>
      <c r="Y1078" s="551">
        <v>20499</v>
      </c>
      <c r="Z1078" s="551">
        <v>20582</v>
      </c>
      <c r="AA1078" s="551">
        <v>20535</v>
      </c>
      <c r="AB1078" s="551">
        <v>21455</v>
      </c>
      <c r="AC1078" s="551" t="s">
        <v>13876</v>
      </c>
      <c r="AD1078" s="552" t="s">
        <v>13876</v>
      </c>
      <c r="AE1078" s="623">
        <v>163131</v>
      </c>
      <c r="AF1078" t="s">
        <v>4295</v>
      </c>
      <c r="AG1078" t="s">
        <v>4301</v>
      </c>
      <c r="AH1078" t="s">
        <v>4304</v>
      </c>
      <c r="AQ1078" t="s">
        <v>13876</v>
      </c>
      <c r="AR1078" t="s">
        <v>13876</v>
      </c>
      <c r="AS1078" t="s">
        <v>15290</v>
      </c>
      <c r="AT1078" t="s">
        <v>15288</v>
      </c>
      <c r="AU1078" t="s">
        <v>15290</v>
      </c>
      <c r="AV1078" t="s">
        <v>15289</v>
      </c>
      <c r="AW1078" t="s">
        <v>15289</v>
      </c>
      <c r="AX1078" t="s">
        <v>13876</v>
      </c>
      <c r="AY1078" t="s">
        <v>13876</v>
      </c>
      <c r="AZ1078" t="s">
        <v>15289</v>
      </c>
      <c r="BA1078" t="s">
        <v>15294</v>
      </c>
      <c r="BB1078" t="s">
        <v>15291</v>
      </c>
      <c r="BC1078" t="s">
        <v>15291</v>
      </c>
      <c r="BD1078" t="s">
        <v>15294</v>
      </c>
      <c r="BE1078" t="s">
        <v>13876</v>
      </c>
      <c r="BF1078" t="s">
        <v>13876</v>
      </c>
      <c r="BG1078" t="s">
        <v>15292</v>
      </c>
      <c r="BH1078" t="s">
        <v>15288</v>
      </c>
      <c r="BI1078" t="s">
        <v>15291</v>
      </c>
      <c r="BJ1078" t="s">
        <v>15294</v>
      </c>
      <c r="BK1078" t="s">
        <v>15294</v>
      </c>
      <c r="BL1078" t="s">
        <v>13876</v>
      </c>
      <c r="BM1078" t="s">
        <v>13876</v>
      </c>
      <c r="BN1078" t="s">
        <v>15292</v>
      </c>
      <c r="BO1078" t="s">
        <v>15288</v>
      </c>
      <c r="BP1078" t="s">
        <v>15286</v>
      </c>
      <c r="BQ1078" t="s">
        <v>15285</v>
      </c>
      <c r="BR1078" t="s">
        <v>15292</v>
      </c>
      <c r="BS1078" t="s">
        <v>13876</v>
      </c>
      <c r="BT1078" t="s">
        <v>13876</v>
      </c>
      <c r="BU1078" t="s">
        <v>15292</v>
      </c>
      <c r="BV1078" t="s">
        <v>15288</v>
      </c>
      <c r="BW1078" t="s">
        <v>15286</v>
      </c>
      <c r="BX1078" t="s">
        <v>15284</v>
      </c>
      <c r="BY1078" t="s">
        <v>15286</v>
      </c>
      <c r="BZ1078" t="s">
        <v>13876</v>
      </c>
      <c r="CA1078" t="s">
        <v>13876</v>
      </c>
      <c r="CB1078" t="s">
        <v>15292</v>
      </c>
      <c r="CC1078" t="s">
        <v>15289</v>
      </c>
      <c r="CD1078" t="s">
        <v>15291</v>
      </c>
      <c r="CE1078" t="s">
        <v>15286</v>
      </c>
      <c r="CF1078" t="s">
        <v>15286</v>
      </c>
      <c r="CG1078" t="s">
        <v>13876</v>
      </c>
      <c r="CH1078" t="s">
        <v>13876</v>
      </c>
      <c r="CI1078" t="s">
        <v>13876</v>
      </c>
      <c r="CJ1078" t="s">
        <v>13876</v>
      </c>
      <c r="CK1078" t="s">
        <v>13876</v>
      </c>
      <c r="CL1078" t="s">
        <v>13876</v>
      </c>
      <c r="CM1078" t="s">
        <v>13876</v>
      </c>
      <c r="CN1078" t="s">
        <v>13876</v>
      </c>
      <c r="CO1078" t="s">
        <v>13876</v>
      </c>
      <c r="CP1078" t="s">
        <v>13876</v>
      </c>
      <c r="CQ1078" t="s">
        <v>13876</v>
      </c>
      <c r="CR1078" t="s">
        <v>13876</v>
      </c>
      <c r="CS1078" t="s">
        <v>13876</v>
      </c>
      <c r="CT1078" t="s">
        <v>13876</v>
      </c>
    </row>
    <row r="1079" spans="1:98" hidden="1">
      <c r="A1079" s="1088"/>
      <c r="B1079" s="554" t="s">
        <v>4296</v>
      </c>
      <c r="C1079" s="554" t="s">
        <v>4297</v>
      </c>
      <c r="D1079" s="554" t="s">
        <v>4298</v>
      </c>
      <c r="E1079" s="336" t="s">
        <v>368</v>
      </c>
      <c r="F1079" s="336" t="s">
        <v>14316</v>
      </c>
      <c r="G1079" s="336">
        <v>2910400403</v>
      </c>
      <c r="H1079" s="554" t="s">
        <v>4305</v>
      </c>
      <c r="I1079" s="336" t="s">
        <v>114</v>
      </c>
      <c r="J1079" s="336" t="s">
        <v>13659</v>
      </c>
      <c r="K1079" s="336" t="s">
        <v>13546</v>
      </c>
      <c r="L1079" s="336" t="s">
        <v>13658</v>
      </c>
      <c r="M1079" s="336" t="s">
        <v>13658</v>
      </c>
      <c r="N1079" s="336"/>
      <c r="O1079" s="632"/>
      <c r="P1079" s="632" t="s">
        <v>13661</v>
      </c>
      <c r="Q1079" s="556">
        <v>44628</v>
      </c>
      <c r="R1079" s="336"/>
      <c r="S1079" s="557">
        <v>44665</v>
      </c>
      <c r="T1079" s="336" t="s">
        <v>16130</v>
      </c>
      <c r="U1079" s="609">
        <v>120</v>
      </c>
      <c r="V1079" s="1088"/>
      <c r="W1079" s="551" t="s">
        <v>13876</v>
      </c>
      <c r="X1079" s="551" t="s">
        <v>13876</v>
      </c>
      <c r="Y1079" s="551" t="s">
        <v>13876</v>
      </c>
      <c r="Z1079" s="551" t="s">
        <v>13876</v>
      </c>
      <c r="AA1079" s="551" t="s">
        <v>13876</v>
      </c>
      <c r="AB1079" s="551" t="s">
        <v>13876</v>
      </c>
      <c r="AC1079" s="551" t="s">
        <v>13876</v>
      </c>
      <c r="AD1079" s="552" t="s">
        <v>13876</v>
      </c>
      <c r="AE1079" s="623">
        <v>0</v>
      </c>
      <c r="AF1079" t="s">
        <v>4295</v>
      </c>
      <c r="AG1079" t="s">
        <v>4301</v>
      </c>
      <c r="AH1079" t="s">
        <v>4304</v>
      </c>
      <c r="AQ1079" t="s">
        <v>13876</v>
      </c>
      <c r="AR1079" t="s">
        <v>13876</v>
      </c>
      <c r="AS1079" t="s">
        <v>13876</v>
      </c>
      <c r="AT1079" t="s">
        <v>13876</v>
      </c>
      <c r="AU1079" t="s">
        <v>13876</v>
      </c>
      <c r="AV1079" t="s">
        <v>13876</v>
      </c>
      <c r="AW1079" t="s">
        <v>13876</v>
      </c>
      <c r="AX1079" t="s">
        <v>13876</v>
      </c>
      <c r="AY1079" t="s">
        <v>13876</v>
      </c>
      <c r="AZ1079" t="s">
        <v>13876</v>
      </c>
      <c r="BA1079" t="s">
        <v>13876</v>
      </c>
      <c r="BB1079" t="s">
        <v>13876</v>
      </c>
      <c r="BC1079" t="s">
        <v>13876</v>
      </c>
      <c r="BD1079" t="s">
        <v>13876</v>
      </c>
      <c r="BE1079" t="s">
        <v>13876</v>
      </c>
      <c r="BF1079" t="s">
        <v>13876</v>
      </c>
      <c r="BG1079" t="s">
        <v>13876</v>
      </c>
      <c r="BH1079" t="s">
        <v>13876</v>
      </c>
      <c r="BI1079" t="s">
        <v>13876</v>
      </c>
      <c r="BJ1079" t="s">
        <v>13876</v>
      </c>
      <c r="BK1079" t="s">
        <v>13876</v>
      </c>
      <c r="BL1079" t="s">
        <v>13876</v>
      </c>
      <c r="BM1079" t="s">
        <v>13876</v>
      </c>
      <c r="BN1079" t="s">
        <v>13876</v>
      </c>
      <c r="BO1079" t="s">
        <v>13876</v>
      </c>
      <c r="BP1079" t="s">
        <v>13876</v>
      </c>
      <c r="BQ1079" t="s">
        <v>13876</v>
      </c>
      <c r="BR1079" t="s">
        <v>13876</v>
      </c>
      <c r="BS1079" t="s">
        <v>13876</v>
      </c>
      <c r="BT1079" t="s">
        <v>13876</v>
      </c>
      <c r="BU1079" t="s">
        <v>13876</v>
      </c>
      <c r="BV1079" t="s">
        <v>13876</v>
      </c>
      <c r="BW1079" t="s">
        <v>13876</v>
      </c>
      <c r="BX1079" t="s">
        <v>13876</v>
      </c>
      <c r="BY1079" t="s">
        <v>13876</v>
      </c>
      <c r="BZ1079" t="s">
        <v>13876</v>
      </c>
      <c r="CA1079" t="s">
        <v>13876</v>
      </c>
      <c r="CB1079" t="s">
        <v>13876</v>
      </c>
      <c r="CC1079" t="s">
        <v>13876</v>
      </c>
      <c r="CD1079" t="s">
        <v>13876</v>
      </c>
      <c r="CE1079" t="s">
        <v>13876</v>
      </c>
      <c r="CF1079" t="s">
        <v>13876</v>
      </c>
      <c r="CG1079" t="s">
        <v>13876</v>
      </c>
      <c r="CH1079" t="s">
        <v>13876</v>
      </c>
      <c r="CI1079" t="s">
        <v>13876</v>
      </c>
      <c r="CJ1079" t="s">
        <v>13876</v>
      </c>
      <c r="CK1079" t="s">
        <v>13876</v>
      </c>
      <c r="CL1079" t="s">
        <v>13876</v>
      </c>
      <c r="CM1079" t="s">
        <v>13876</v>
      </c>
      <c r="CN1079" t="s">
        <v>13876</v>
      </c>
      <c r="CO1079" t="s">
        <v>13876</v>
      </c>
      <c r="CP1079" t="s">
        <v>13876</v>
      </c>
      <c r="CQ1079" t="s">
        <v>13876</v>
      </c>
      <c r="CR1079" t="s">
        <v>13876</v>
      </c>
      <c r="CS1079" t="s">
        <v>13876</v>
      </c>
      <c r="CT1079" t="s">
        <v>13876</v>
      </c>
    </row>
    <row r="1080" spans="1:98" hidden="1">
      <c r="A1080" s="632"/>
      <c r="B1080" s="555"/>
      <c r="C1080" s="554"/>
      <c r="D1080" s="554"/>
      <c r="E1080" s="336"/>
      <c r="F1080" s="336"/>
      <c r="G1080" s="336"/>
      <c r="H1080" s="554"/>
      <c r="I1080" s="336"/>
      <c r="J1080" s="336"/>
      <c r="K1080" s="336"/>
      <c r="L1080" s="336"/>
      <c r="M1080" s="336"/>
      <c r="N1080" s="336"/>
      <c r="O1080" s="632"/>
      <c r="P1080" s="632"/>
      <c r="Q1080" s="556"/>
      <c r="R1080" s="336"/>
      <c r="S1080" s="336"/>
      <c r="T1080" s="336" t="s">
        <v>13876</v>
      </c>
      <c r="U1080" s="336"/>
      <c r="V1080" s="632"/>
      <c r="W1080" s="551"/>
      <c r="X1080" s="551"/>
      <c r="Y1080" s="551"/>
      <c r="Z1080" s="551"/>
      <c r="AA1080" s="551">
        <v>0</v>
      </c>
      <c r="AB1080" s="551">
        <v>0</v>
      </c>
      <c r="AC1080" s="551">
        <v>0</v>
      </c>
      <c r="AD1080" s="552"/>
      <c r="AE1080" s="623">
        <v>0</v>
      </c>
      <c r="AQ1080" t="s">
        <v>13876</v>
      </c>
      <c r="AR1080" t="s">
        <v>13876</v>
      </c>
      <c r="AS1080" t="s">
        <v>13876</v>
      </c>
      <c r="AT1080" t="s">
        <v>13876</v>
      </c>
      <c r="AU1080" t="s">
        <v>13876</v>
      </c>
      <c r="AV1080" t="s">
        <v>13876</v>
      </c>
      <c r="AW1080" t="s">
        <v>13876</v>
      </c>
      <c r="AX1080" t="s">
        <v>13876</v>
      </c>
      <c r="AY1080" t="s">
        <v>13876</v>
      </c>
      <c r="AZ1080" t="s">
        <v>13876</v>
      </c>
      <c r="BA1080" t="s">
        <v>13876</v>
      </c>
      <c r="BB1080" t="s">
        <v>13876</v>
      </c>
      <c r="BC1080" t="s">
        <v>13876</v>
      </c>
      <c r="BD1080" t="s">
        <v>13876</v>
      </c>
      <c r="BE1080" t="s">
        <v>13876</v>
      </c>
      <c r="BF1080" t="s">
        <v>13876</v>
      </c>
      <c r="BG1080" t="s">
        <v>13876</v>
      </c>
      <c r="BH1080" t="s">
        <v>13876</v>
      </c>
      <c r="BI1080" t="s">
        <v>13876</v>
      </c>
      <c r="BJ1080" t="s">
        <v>13876</v>
      </c>
      <c r="BK1080" t="s">
        <v>13876</v>
      </c>
      <c r="BL1080" t="s">
        <v>13876</v>
      </c>
      <c r="BM1080" t="s">
        <v>13876</v>
      </c>
      <c r="BN1080" t="s">
        <v>13876</v>
      </c>
      <c r="BO1080" t="s">
        <v>13876</v>
      </c>
      <c r="BP1080" t="s">
        <v>13876</v>
      </c>
      <c r="BQ1080" t="s">
        <v>13876</v>
      </c>
      <c r="BR1080" t="s">
        <v>13876</v>
      </c>
      <c r="BS1080" t="s">
        <v>13876</v>
      </c>
      <c r="BT1080" t="s">
        <v>13876</v>
      </c>
      <c r="BU1080" t="s">
        <v>13876</v>
      </c>
      <c r="BV1080" t="s">
        <v>13876</v>
      </c>
      <c r="BW1080" t="s">
        <v>13876</v>
      </c>
      <c r="BX1080" t="s">
        <v>13876</v>
      </c>
      <c r="BY1080" t="s">
        <v>13876</v>
      </c>
      <c r="BZ1080" t="s">
        <v>13876</v>
      </c>
      <c r="CA1080" t="s">
        <v>13876</v>
      </c>
      <c r="CB1080" t="s">
        <v>13876</v>
      </c>
      <c r="CC1080" t="s">
        <v>13876</v>
      </c>
      <c r="CD1080" t="s">
        <v>13876</v>
      </c>
      <c r="CE1080" t="s">
        <v>13876</v>
      </c>
      <c r="CF1080" t="s">
        <v>13876</v>
      </c>
      <c r="CG1080" t="s">
        <v>13876</v>
      </c>
      <c r="CH1080" t="s">
        <v>13876</v>
      </c>
      <c r="CI1080" t="s">
        <v>13876</v>
      </c>
      <c r="CJ1080" t="s">
        <v>13876</v>
      </c>
      <c r="CK1080" t="s">
        <v>13876</v>
      </c>
      <c r="CL1080" t="s">
        <v>13876</v>
      </c>
      <c r="CM1080" t="s">
        <v>13876</v>
      </c>
      <c r="CN1080" t="s">
        <v>13876</v>
      </c>
      <c r="CO1080" t="s">
        <v>13876</v>
      </c>
      <c r="CP1080" t="s">
        <v>13876</v>
      </c>
      <c r="CQ1080" t="s">
        <v>13876</v>
      </c>
      <c r="CR1080" t="s">
        <v>13876</v>
      </c>
      <c r="CS1080" t="s">
        <v>13876</v>
      </c>
      <c r="CT1080" t="s">
        <v>13876</v>
      </c>
    </row>
    <row r="1081" spans="1:98" hidden="1">
      <c r="A1081" s="1088">
        <v>239</v>
      </c>
      <c r="B1081" s="554" t="s">
        <v>7314</v>
      </c>
      <c r="C1081" s="554" t="s">
        <v>7247</v>
      </c>
      <c r="D1081" s="554" t="s">
        <v>7315</v>
      </c>
      <c r="E1081" s="336" t="s">
        <v>368</v>
      </c>
      <c r="F1081" s="336" t="s">
        <v>14317</v>
      </c>
      <c r="G1081" s="336">
        <v>2911400188</v>
      </c>
      <c r="H1081" s="554" t="s">
        <v>7321</v>
      </c>
      <c r="I1081" s="336" t="s">
        <v>113</v>
      </c>
      <c r="J1081" s="336" t="s">
        <v>13659</v>
      </c>
      <c r="K1081" s="336" t="s">
        <v>13546</v>
      </c>
      <c r="L1081" s="336" t="s">
        <v>13658</v>
      </c>
      <c r="M1081" s="336" t="s">
        <v>13659</v>
      </c>
      <c r="N1081" s="336" t="s">
        <v>13549</v>
      </c>
      <c r="O1081" s="632" t="s">
        <v>13661</v>
      </c>
      <c r="P1081" s="632"/>
      <c r="Q1081" s="556">
        <v>44620</v>
      </c>
      <c r="R1081" s="336"/>
      <c r="S1081" s="557">
        <v>44665</v>
      </c>
      <c r="T1081" s="336" t="s">
        <v>16131</v>
      </c>
      <c r="U1081" s="625">
        <v>121</v>
      </c>
      <c r="V1081" s="1088">
        <v>121</v>
      </c>
      <c r="W1081" s="551">
        <v>46496</v>
      </c>
      <c r="X1081" s="551">
        <v>16097</v>
      </c>
      <c r="Y1081" s="551">
        <v>16118</v>
      </c>
      <c r="Z1081" s="551">
        <v>15799</v>
      </c>
      <c r="AA1081" s="551">
        <v>15502</v>
      </c>
      <c r="AB1081" s="551">
        <v>16260</v>
      </c>
      <c r="AC1081" s="551" t="s">
        <v>13876</v>
      </c>
      <c r="AD1081" s="552" t="s">
        <v>13876</v>
      </c>
      <c r="AE1081" s="623">
        <v>126272</v>
      </c>
      <c r="AF1081" t="s">
        <v>7313</v>
      </c>
      <c r="AG1081" t="s">
        <v>7318</v>
      </c>
      <c r="AH1081" t="s">
        <v>7320</v>
      </c>
      <c r="AQ1081" t="s">
        <v>13876</v>
      </c>
      <c r="AR1081" t="s">
        <v>13876</v>
      </c>
      <c r="AS1081" t="s">
        <v>15291</v>
      </c>
      <c r="AT1081" t="s">
        <v>15290</v>
      </c>
      <c r="AU1081" t="s">
        <v>15291</v>
      </c>
      <c r="AV1081" t="s">
        <v>15294</v>
      </c>
      <c r="AW1081" t="s">
        <v>15290</v>
      </c>
      <c r="AX1081" t="s">
        <v>13876</v>
      </c>
      <c r="AY1081" t="s">
        <v>13876</v>
      </c>
      <c r="AZ1081" t="s">
        <v>15289</v>
      </c>
      <c r="BA1081" t="s">
        <v>15290</v>
      </c>
      <c r="BB1081" t="s">
        <v>15288</v>
      </c>
      <c r="BC1081" t="s">
        <v>15294</v>
      </c>
      <c r="BD1081" t="s">
        <v>15287</v>
      </c>
      <c r="BE1081" t="s">
        <v>13876</v>
      </c>
      <c r="BF1081" t="s">
        <v>13876</v>
      </c>
      <c r="BG1081" t="s">
        <v>15289</v>
      </c>
      <c r="BH1081" t="s">
        <v>15290</v>
      </c>
      <c r="BI1081" t="s">
        <v>15289</v>
      </c>
      <c r="BJ1081" t="s">
        <v>15289</v>
      </c>
      <c r="BK1081" t="s">
        <v>15285</v>
      </c>
      <c r="BL1081" t="s">
        <v>13876</v>
      </c>
      <c r="BM1081" t="s">
        <v>13876</v>
      </c>
      <c r="BN1081" t="s">
        <v>15289</v>
      </c>
      <c r="BO1081" t="s">
        <v>15286</v>
      </c>
      <c r="BP1081" t="s">
        <v>15287</v>
      </c>
      <c r="BQ1081" t="s">
        <v>15294</v>
      </c>
      <c r="BR1081" t="s">
        <v>15294</v>
      </c>
      <c r="BS1081" t="s">
        <v>13876</v>
      </c>
      <c r="BT1081" t="s">
        <v>13876</v>
      </c>
      <c r="BU1081" t="s">
        <v>15289</v>
      </c>
      <c r="BV1081" t="s">
        <v>15286</v>
      </c>
      <c r="BW1081" t="s">
        <v>15286</v>
      </c>
      <c r="BX1081" t="s">
        <v>15288</v>
      </c>
      <c r="BY1081" t="s">
        <v>15292</v>
      </c>
      <c r="BZ1081" t="s">
        <v>13876</v>
      </c>
      <c r="CA1081" t="s">
        <v>13876</v>
      </c>
      <c r="CB1081" t="s">
        <v>15289</v>
      </c>
      <c r="CC1081" t="s">
        <v>15290</v>
      </c>
      <c r="CD1081" t="s">
        <v>15292</v>
      </c>
      <c r="CE1081" t="s">
        <v>15290</v>
      </c>
      <c r="CF1081" t="s">
        <v>15288</v>
      </c>
      <c r="CG1081" t="s">
        <v>13876</v>
      </c>
      <c r="CH1081" t="s">
        <v>13876</v>
      </c>
      <c r="CI1081" t="s">
        <v>13876</v>
      </c>
      <c r="CJ1081" t="s">
        <v>13876</v>
      </c>
      <c r="CK1081" t="s">
        <v>13876</v>
      </c>
      <c r="CL1081" t="s">
        <v>13876</v>
      </c>
      <c r="CM1081" t="s">
        <v>13876</v>
      </c>
      <c r="CN1081" t="s">
        <v>13876</v>
      </c>
      <c r="CO1081" t="s">
        <v>13876</v>
      </c>
      <c r="CP1081" t="s">
        <v>13876</v>
      </c>
      <c r="CQ1081" t="s">
        <v>13876</v>
      </c>
      <c r="CR1081" t="s">
        <v>13876</v>
      </c>
      <c r="CS1081" t="s">
        <v>13876</v>
      </c>
      <c r="CT1081" t="s">
        <v>13876</v>
      </c>
    </row>
    <row r="1082" spans="1:98" hidden="1">
      <c r="A1082" s="1088"/>
      <c r="B1082" s="554" t="s">
        <v>7314</v>
      </c>
      <c r="C1082" s="554" t="s">
        <v>7247</v>
      </c>
      <c r="D1082" s="554" t="s">
        <v>7315</v>
      </c>
      <c r="E1082" s="336" t="s">
        <v>368</v>
      </c>
      <c r="F1082" s="336" t="s">
        <v>14317</v>
      </c>
      <c r="G1082" s="336">
        <v>2911400188</v>
      </c>
      <c r="H1082" s="554" t="s">
        <v>7321</v>
      </c>
      <c r="I1082" s="336" t="s">
        <v>114</v>
      </c>
      <c r="J1082" s="336" t="s">
        <v>13659</v>
      </c>
      <c r="K1082" s="336" t="s">
        <v>13546</v>
      </c>
      <c r="L1082" s="336" t="s">
        <v>13658</v>
      </c>
      <c r="M1082" s="336" t="s">
        <v>13659</v>
      </c>
      <c r="N1082" s="336" t="s">
        <v>13549</v>
      </c>
      <c r="O1082" s="632" t="s">
        <v>13661</v>
      </c>
      <c r="P1082" s="632"/>
      <c r="Q1082" s="556">
        <v>44620</v>
      </c>
      <c r="R1082" s="336"/>
      <c r="S1082" s="557">
        <v>44665</v>
      </c>
      <c r="T1082" s="336" t="s">
        <v>16132</v>
      </c>
      <c r="U1082" s="609">
        <v>121</v>
      </c>
      <c r="V1082" s="1088"/>
      <c r="W1082" s="551" t="s">
        <v>13876</v>
      </c>
      <c r="X1082" s="551" t="s">
        <v>13876</v>
      </c>
      <c r="Y1082" s="551" t="s">
        <v>13876</v>
      </c>
      <c r="Z1082" s="551" t="s">
        <v>13876</v>
      </c>
      <c r="AA1082" s="551" t="s">
        <v>13876</v>
      </c>
      <c r="AB1082" s="551" t="s">
        <v>13876</v>
      </c>
      <c r="AC1082" s="551" t="s">
        <v>13876</v>
      </c>
      <c r="AD1082" s="552" t="s">
        <v>13876</v>
      </c>
      <c r="AE1082" s="623">
        <v>0</v>
      </c>
      <c r="AF1082" t="s">
        <v>7313</v>
      </c>
      <c r="AG1082" t="s">
        <v>7318</v>
      </c>
      <c r="AH1082" t="s">
        <v>7320</v>
      </c>
      <c r="AQ1082" t="s">
        <v>13876</v>
      </c>
      <c r="AR1082" t="s">
        <v>13876</v>
      </c>
      <c r="AS1082" t="s">
        <v>13876</v>
      </c>
      <c r="AT1082" t="s">
        <v>13876</v>
      </c>
      <c r="AU1082" t="s">
        <v>13876</v>
      </c>
      <c r="AV1082" t="s">
        <v>13876</v>
      </c>
      <c r="AW1082" t="s">
        <v>13876</v>
      </c>
      <c r="AX1082" t="s">
        <v>13876</v>
      </c>
      <c r="AY1082" t="s">
        <v>13876</v>
      </c>
      <c r="AZ1082" t="s">
        <v>13876</v>
      </c>
      <c r="BA1082" t="s">
        <v>13876</v>
      </c>
      <c r="BB1082" t="s">
        <v>13876</v>
      </c>
      <c r="BC1082" t="s">
        <v>13876</v>
      </c>
      <c r="BD1082" t="s">
        <v>13876</v>
      </c>
      <c r="BE1082" t="s">
        <v>13876</v>
      </c>
      <c r="BF1082" t="s">
        <v>13876</v>
      </c>
      <c r="BG1082" t="s">
        <v>13876</v>
      </c>
      <c r="BH1082" t="s">
        <v>13876</v>
      </c>
      <c r="BI1082" t="s">
        <v>13876</v>
      </c>
      <c r="BJ1082" t="s">
        <v>13876</v>
      </c>
      <c r="BK1082" t="s">
        <v>13876</v>
      </c>
      <c r="BL1082" t="s">
        <v>13876</v>
      </c>
      <c r="BM1082" t="s">
        <v>13876</v>
      </c>
      <c r="BN1082" t="s">
        <v>13876</v>
      </c>
      <c r="BO1082" t="s">
        <v>13876</v>
      </c>
      <c r="BP1082" t="s">
        <v>13876</v>
      </c>
      <c r="BQ1082" t="s">
        <v>13876</v>
      </c>
      <c r="BR1082" t="s">
        <v>13876</v>
      </c>
      <c r="BS1082" t="s">
        <v>13876</v>
      </c>
      <c r="BT1082" t="s">
        <v>13876</v>
      </c>
      <c r="BU1082" t="s">
        <v>13876</v>
      </c>
      <c r="BV1082" t="s">
        <v>13876</v>
      </c>
      <c r="BW1082" t="s">
        <v>13876</v>
      </c>
      <c r="BX1082" t="s">
        <v>13876</v>
      </c>
      <c r="BY1082" t="s">
        <v>13876</v>
      </c>
      <c r="BZ1082" t="s">
        <v>13876</v>
      </c>
      <c r="CA1082" t="s">
        <v>13876</v>
      </c>
      <c r="CB1082" t="s">
        <v>13876</v>
      </c>
      <c r="CC1082" t="s">
        <v>13876</v>
      </c>
      <c r="CD1082" t="s">
        <v>13876</v>
      </c>
      <c r="CE1082" t="s">
        <v>13876</v>
      </c>
      <c r="CF1082" t="s">
        <v>13876</v>
      </c>
      <c r="CG1082" t="s">
        <v>13876</v>
      </c>
      <c r="CH1082" t="s">
        <v>13876</v>
      </c>
      <c r="CI1082" t="s">
        <v>13876</v>
      </c>
      <c r="CJ1082" t="s">
        <v>13876</v>
      </c>
      <c r="CK1082" t="s">
        <v>13876</v>
      </c>
      <c r="CL1082" t="s">
        <v>13876</v>
      </c>
      <c r="CM1082" t="s">
        <v>13876</v>
      </c>
      <c r="CN1082" t="s">
        <v>13876</v>
      </c>
      <c r="CO1082" t="s">
        <v>13876</v>
      </c>
      <c r="CP1082" t="s">
        <v>13876</v>
      </c>
      <c r="CQ1082" t="s">
        <v>13876</v>
      </c>
      <c r="CR1082" t="s">
        <v>13876</v>
      </c>
      <c r="CS1082" t="s">
        <v>13876</v>
      </c>
      <c r="CT1082" t="s">
        <v>13876</v>
      </c>
    </row>
    <row r="1083" spans="1:98" hidden="1">
      <c r="A1083" s="632"/>
      <c r="B1083" s="555"/>
      <c r="C1083" s="554"/>
      <c r="D1083" s="554"/>
      <c r="E1083" s="336"/>
      <c r="F1083" s="336"/>
      <c r="G1083" s="336"/>
      <c r="H1083" s="554"/>
      <c r="I1083" s="336"/>
      <c r="J1083" s="336"/>
      <c r="K1083" s="336"/>
      <c r="L1083" s="336"/>
      <c r="M1083" s="336"/>
      <c r="N1083" s="336"/>
      <c r="O1083" s="632"/>
      <c r="P1083" s="632"/>
      <c r="Q1083" s="556"/>
      <c r="R1083" s="336"/>
      <c r="S1083" s="336"/>
      <c r="T1083" s="336" t="s">
        <v>13876</v>
      </c>
      <c r="U1083" s="336"/>
      <c r="V1083" s="632"/>
      <c r="W1083" s="551"/>
      <c r="X1083" s="551"/>
      <c r="Y1083" s="551"/>
      <c r="Z1083" s="551"/>
      <c r="AA1083" s="551">
        <v>0</v>
      </c>
      <c r="AB1083" s="551">
        <v>0</v>
      </c>
      <c r="AC1083" s="551">
        <v>0</v>
      </c>
      <c r="AD1083" s="552"/>
      <c r="AE1083" s="623">
        <v>0</v>
      </c>
      <c r="AQ1083" t="s">
        <v>13876</v>
      </c>
      <c r="AR1083" t="s">
        <v>13876</v>
      </c>
      <c r="AS1083" t="s">
        <v>13876</v>
      </c>
      <c r="AT1083" t="s">
        <v>13876</v>
      </c>
      <c r="AU1083" t="s">
        <v>13876</v>
      </c>
      <c r="AV1083" t="s">
        <v>13876</v>
      </c>
      <c r="AW1083" t="s">
        <v>13876</v>
      </c>
      <c r="AX1083" t="s">
        <v>13876</v>
      </c>
      <c r="AY1083" t="s">
        <v>13876</v>
      </c>
      <c r="AZ1083" t="s">
        <v>13876</v>
      </c>
      <c r="BA1083" t="s">
        <v>13876</v>
      </c>
      <c r="BB1083" t="s">
        <v>13876</v>
      </c>
      <c r="BC1083" t="s">
        <v>13876</v>
      </c>
      <c r="BD1083" t="s">
        <v>13876</v>
      </c>
      <c r="BE1083" t="s">
        <v>13876</v>
      </c>
      <c r="BF1083" t="s">
        <v>13876</v>
      </c>
      <c r="BG1083" t="s">
        <v>13876</v>
      </c>
      <c r="BH1083" t="s">
        <v>13876</v>
      </c>
      <c r="BI1083" t="s">
        <v>13876</v>
      </c>
      <c r="BJ1083" t="s">
        <v>13876</v>
      </c>
      <c r="BK1083" t="s">
        <v>13876</v>
      </c>
      <c r="BL1083" t="s">
        <v>13876</v>
      </c>
      <c r="BM1083" t="s">
        <v>13876</v>
      </c>
      <c r="BN1083" t="s">
        <v>13876</v>
      </c>
      <c r="BO1083" t="s">
        <v>13876</v>
      </c>
      <c r="BP1083" t="s">
        <v>13876</v>
      </c>
      <c r="BQ1083" t="s">
        <v>13876</v>
      </c>
      <c r="BR1083" t="s">
        <v>13876</v>
      </c>
      <c r="BS1083" t="s">
        <v>13876</v>
      </c>
      <c r="BT1083" t="s">
        <v>13876</v>
      </c>
      <c r="BU1083" t="s">
        <v>13876</v>
      </c>
      <c r="BV1083" t="s">
        <v>13876</v>
      </c>
      <c r="BW1083" t="s">
        <v>13876</v>
      </c>
      <c r="BX1083" t="s">
        <v>13876</v>
      </c>
      <c r="BY1083" t="s">
        <v>13876</v>
      </c>
      <c r="BZ1083" t="s">
        <v>13876</v>
      </c>
      <c r="CA1083" t="s">
        <v>13876</v>
      </c>
      <c r="CB1083" t="s">
        <v>13876</v>
      </c>
      <c r="CC1083" t="s">
        <v>13876</v>
      </c>
      <c r="CD1083" t="s">
        <v>13876</v>
      </c>
      <c r="CE1083" t="s">
        <v>13876</v>
      </c>
      <c r="CF1083" t="s">
        <v>13876</v>
      </c>
      <c r="CG1083" t="s">
        <v>13876</v>
      </c>
      <c r="CH1083" t="s">
        <v>13876</v>
      </c>
      <c r="CI1083" t="s">
        <v>13876</v>
      </c>
      <c r="CJ1083" t="s">
        <v>13876</v>
      </c>
      <c r="CK1083" t="s">
        <v>13876</v>
      </c>
      <c r="CL1083" t="s">
        <v>13876</v>
      </c>
      <c r="CM1083" t="s">
        <v>13876</v>
      </c>
      <c r="CN1083" t="s">
        <v>13876</v>
      </c>
      <c r="CO1083" t="s">
        <v>13876</v>
      </c>
      <c r="CP1083" t="s">
        <v>13876</v>
      </c>
      <c r="CQ1083" t="s">
        <v>13876</v>
      </c>
      <c r="CR1083" t="s">
        <v>13876</v>
      </c>
      <c r="CS1083" t="s">
        <v>13876</v>
      </c>
      <c r="CT1083" t="s">
        <v>13876</v>
      </c>
    </row>
    <row r="1084" spans="1:98" hidden="1">
      <c r="A1084" s="1088">
        <v>240</v>
      </c>
      <c r="B1084" s="554" t="s">
        <v>5514</v>
      </c>
      <c r="C1084" s="554" t="s">
        <v>5515</v>
      </c>
      <c r="D1084" s="554" t="s">
        <v>5516</v>
      </c>
      <c r="E1084" s="336" t="s">
        <v>368</v>
      </c>
      <c r="F1084" s="336" t="s">
        <v>5520</v>
      </c>
      <c r="G1084" s="336">
        <v>2910800487</v>
      </c>
      <c r="H1084" s="554" t="s">
        <v>5523</v>
      </c>
      <c r="I1084" s="336" t="s">
        <v>113</v>
      </c>
      <c r="J1084" s="336" t="s">
        <v>13659</v>
      </c>
      <c r="K1084" s="336" t="s">
        <v>13546</v>
      </c>
      <c r="L1084" s="336" t="s">
        <v>13658</v>
      </c>
      <c r="M1084" s="336" t="s">
        <v>13659</v>
      </c>
      <c r="N1084" s="336" t="s">
        <v>13546</v>
      </c>
      <c r="O1084" s="632"/>
      <c r="P1084" s="632" t="s">
        <v>13661</v>
      </c>
      <c r="Q1084" s="556">
        <v>44634</v>
      </c>
      <c r="R1084" s="336"/>
      <c r="S1084" s="557">
        <v>44662</v>
      </c>
      <c r="T1084" s="336" t="s">
        <v>16133</v>
      </c>
      <c r="U1084" s="625">
        <v>122</v>
      </c>
      <c r="V1084" s="1088">
        <v>122</v>
      </c>
      <c r="W1084" s="551">
        <v>143869</v>
      </c>
      <c r="X1084" s="551">
        <v>47133</v>
      </c>
      <c r="Y1084" s="551">
        <v>48296</v>
      </c>
      <c r="Z1084" s="551">
        <v>26161</v>
      </c>
      <c r="AA1084" s="551">
        <v>40724</v>
      </c>
      <c r="AB1084" s="551">
        <v>43961</v>
      </c>
      <c r="AC1084" s="551" t="s">
        <v>13876</v>
      </c>
      <c r="AD1084" s="552" t="s">
        <v>13876</v>
      </c>
      <c r="AE1084" s="623">
        <v>350144</v>
      </c>
      <c r="AF1084" t="s">
        <v>5513</v>
      </c>
      <c r="AG1084" t="s">
        <v>5519</v>
      </c>
      <c r="AH1084" t="s">
        <v>5522</v>
      </c>
      <c r="AJ1084" s="548" t="s">
        <v>13686</v>
      </c>
      <c r="AK1084" s="548" t="s">
        <v>14318</v>
      </c>
      <c r="AL1084" s="548" t="s">
        <v>13669</v>
      </c>
      <c r="AM1084" s="548" t="s">
        <v>14319</v>
      </c>
      <c r="AN1084" s="548" t="s">
        <v>14320</v>
      </c>
      <c r="AO1084" s="548" t="s">
        <v>5514</v>
      </c>
      <c r="AQ1084" t="s">
        <v>13876</v>
      </c>
      <c r="AR1084" t="s">
        <v>15289</v>
      </c>
      <c r="AS1084" t="s">
        <v>15291</v>
      </c>
      <c r="AT1084" t="s">
        <v>15284</v>
      </c>
      <c r="AU1084" t="s">
        <v>15285</v>
      </c>
      <c r="AV1084" t="s">
        <v>15290</v>
      </c>
      <c r="AW1084" t="s">
        <v>15294</v>
      </c>
      <c r="AX1084" t="s">
        <v>13876</v>
      </c>
      <c r="AY1084" t="s">
        <v>13876</v>
      </c>
      <c r="AZ1084" t="s">
        <v>15291</v>
      </c>
      <c r="BA1084" t="s">
        <v>15287</v>
      </c>
      <c r="BB1084" t="s">
        <v>15289</v>
      </c>
      <c r="BC1084" t="s">
        <v>15284</v>
      </c>
      <c r="BD1084" t="s">
        <v>15284</v>
      </c>
      <c r="BE1084" t="s">
        <v>13876</v>
      </c>
      <c r="BF1084" t="s">
        <v>13876</v>
      </c>
      <c r="BG1084" t="s">
        <v>15291</v>
      </c>
      <c r="BH1084" t="s">
        <v>15285</v>
      </c>
      <c r="BI1084" t="s">
        <v>15292</v>
      </c>
      <c r="BJ1084" t="s">
        <v>15294</v>
      </c>
      <c r="BK1084" t="s">
        <v>15290</v>
      </c>
      <c r="BL1084" t="s">
        <v>13876</v>
      </c>
      <c r="BM1084" t="s">
        <v>13876</v>
      </c>
      <c r="BN1084" t="s">
        <v>15292</v>
      </c>
      <c r="BO1084" t="s">
        <v>15290</v>
      </c>
      <c r="BP1084" t="s">
        <v>15289</v>
      </c>
      <c r="BQ1084" t="s">
        <v>15290</v>
      </c>
      <c r="BR1084" t="s">
        <v>15289</v>
      </c>
      <c r="BS1084" t="s">
        <v>13876</v>
      </c>
      <c r="BT1084" t="s">
        <v>13876</v>
      </c>
      <c r="BU1084" t="s">
        <v>15291</v>
      </c>
      <c r="BV1084" t="s">
        <v>15288</v>
      </c>
      <c r="BW1084" t="s">
        <v>15287</v>
      </c>
      <c r="BX1084" t="s">
        <v>15292</v>
      </c>
      <c r="BY1084" t="s">
        <v>15291</v>
      </c>
      <c r="BZ1084" t="s">
        <v>13876</v>
      </c>
      <c r="CA1084" t="s">
        <v>13876</v>
      </c>
      <c r="CB1084" t="s">
        <v>15291</v>
      </c>
      <c r="CC1084" t="s">
        <v>15284</v>
      </c>
      <c r="CD1084" t="s">
        <v>15294</v>
      </c>
      <c r="CE1084" t="s">
        <v>15290</v>
      </c>
      <c r="CF1084" t="s">
        <v>15289</v>
      </c>
      <c r="CG1084" t="s">
        <v>13876</v>
      </c>
      <c r="CH1084" t="s">
        <v>13876</v>
      </c>
      <c r="CI1084" t="s">
        <v>13876</v>
      </c>
      <c r="CJ1084" t="s">
        <v>13876</v>
      </c>
      <c r="CK1084" t="s">
        <v>13876</v>
      </c>
      <c r="CL1084" t="s">
        <v>13876</v>
      </c>
      <c r="CM1084" t="s">
        <v>13876</v>
      </c>
      <c r="CN1084" t="s">
        <v>13876</v>
      </c>
      <c r="CO1084" t="s">
        <v>13876</v>
      </c>
      <c r="CP1084" t="s">
        <v>13876</v>
      </c>
      <c r="CQ1084" t="s">
        <v>13876</v>
      </c>
      <c r="CR1084" t="s">
        <v>13876</v>
      </c>
      <c r="CS1084" t="s">
        <v>13876</v>
      </c>
      <c r="CT1084" t="s">
        <v>13876</v>
      </c>
    </row>
    <row r="1085" spans="1:98" hidden="1">
      <c r="A1085" s="1088"/>
      <c r="B1085" s="554" t="s">
        <v>5514</v>
      </c>
      <c r="C1085" s="554" t="s">
        <v>5515</v>
      </c>
      <c r="D1085" s="554" t="s">
        <v>5516</v>
      </c>
      <c r="E1085" s="336" t="s">
        <v>368</v>
      </c>
      <c r="F1085" s="336" t="s">
        <v>5520</v>
      </c>
      <c r="G1085" s="336">
        <v>2910800487</v>
      </c>
      <c r="H1085" s="554" t="s">
        <v>5523</v>
      </c>
      <c r="I1085" s="336" t="s">
        <v>114</v>
      </c>
      <c r="J1085" s="336" t="s">
        <v>13659</v>
      </c>
      <c r="K1085" s="336" t="s">
        <v>13546</v>
      </c>
      <c r="L1085" s="336" t="s">
        <v>13658</v>
      </c>
      <c r="M1085" s="336" t="s">
        <v>13659</v>
      </c>
      <c r="N1085" s="336" t="s">
        <v>13546</v>
      </c>
      <c r="O1085" s="632"/>
      <c r="P1085" s="632" t="s">
        <v>13661</v>
      </c>
      <c r="Q1085" s="556">
        <v>44634</v>
      </c>
      <c r="R1085" s="336"/>
      <c r="S1085" s="557">
        <v>44662</v>
      </c>
      <c r="T1085" s="336" t="s">
        <v>16134</v>
      </c>
      <c r="U1085" s="609">
        <v>122</v>
      </c>
      <c r="V1085" s="1088"/>
      <c r="W1085" s="551">
        <v>71921</v>
      </c>
      <c r="X1085" s="551">
        <v>5696</v>
      </c>
      <c r="Y1085" s="551">
        <v>4335</v>
      </c>
      <c r="Z1085" s="551">
        <v>4977</v>
      </c>
      <c r="AA1085" s="551">
        <v>3756</v>
      </c>
      <c r="AB1085" s="551">
        <v>5165</v>
      </c>
      <c r="AC1085" s="551" t="s">
        <v>13876</v>
      </c>
      <c r="AD1085" s="552" t="s">
        <v>13876</v>
      </c>
      <c r="AE1085" s="623">
        <v>95850</v>
      </c>
      <c r="AF1085" t="s">
        <v>5513</v>
      </c>
      <c r="AG1085" t="s">
        <v>5519</v>
      </c>
      <c r="AH1085" t="s">
        <v>5522</v>
      </c>
      <c r="AJ1085" s="548" t="s">
        <v>13686</v>
      </c>
      <c r="AK1085" s="548" t="s">
        <v>14318</v>
      </c>
      <c r="AL1085" s="548" t="s">
        <v>13669</v>
      </c>
      <c r="AM1085" s="548" t="s">
        <v>14319</v>
      </c>
      <c r="AN1085" s="548" t="s">
        <v>14320</v>
      </c>
      <c r="AO1085" s="548" t="s">
        <v>5514</v>
      </c>
      <c r="AQ1085" t="s">
        <v>13876</v>
      </c>
      <c r="AR1085" t="s">
        <v>13876</v>
      </c>
      <c r="AS1085" t="s">
        <v>15287</v>
      </c>
      <c r="AT1085" t="s">
        <v>15289</v>
      </c>
      <c r="AU1085" t="s">
        <v>15294</v>
      </c>
      <c r="AV1085" t="s">
        <v>15292</v>
      </c>
      <c r="AW1085" t="s">
        <v>15289</v>
      </c>
      <c r="AX1085" t="s">
        <v>13876</v>
      </c>
      <c r="AY1085" t="s">
        <v>13876</v>
      </c>
      <c r="AZ1085" t="s">
        <v>13876</v>
      </c>
      <c r="BA1085" t="s">
        <v>15286</v>
      </c>
      <c r="BB1085" t="s">
        <v>15290</v>
      </c>
      <c r="BC1085" t="s">
        <v>15294</v>
      </c>
      <c r="BD1085" t="s">
        <v>15290</v>
      </c>
      <c r="BE1085" t="s">
        <v>13876</v>
      </c>
      <c r="BF1085" t="s">
        <v>13876</v>
      </c>
      <c r="BG1085" t="s">
        <v>13876</v>
      </c>
      <c r="BH1085" t="s">
        <v>15291</v>
      </c>
      <c r="BI1085" t="s">
        <v>15284</v>
      </c>
      <c r="BJ1085" t="s">
        <v>15284</v>
      </c>
      <c r="BK1085" t="s">
        <v>15286</v>
      </c>
      <c r="BL1085" t="s">
        <v>13876</v>
      </c>
      <c r="BM1085" t="s">
        <v>13876</v>
      </c>
      <c r="BN1085" t="s">
        <v>13876</v>
      </c>
      <c r="BO1085" t="s">
        <v>15291</v>
      </c>
      <c r="BP1085" t="s">
        <v>15294</v>
      </c>
      <c r="BQ1085" t="s">
        <v>15287</v>
      </c>
      <c r="BR1085" t="s">
        <v>15287</v>
      </c>
      <c r="BS1085" t="s">
        <v>13876</v>
      </c>
      <c r="BT1085" t="s">
        <v>13876</v>
      </c>
      <c r="BU1085" t="s">
        <v>13876</v>
      </c>
      <c r="BV1085" t="s">
        <v>15284</v>
      </c>
      <c r="BW1085" t="s">
        <v>15287</v>
      </c>
      <c r="BX1085" t="s">
        <v>15286</v>
      </c>
      <c r="BY1085" t="s">
        <v>15290</v>
      </c>
      <c r="BZ1085" t="s">
        <v>13876</v>
      </c>
      <c r="CA1085" t="s">
        <v>13876</v>
      </c>
      <c r="CB1085" t="s">
        <v>13876</v>
      </c>
      <c r="CC1085" t="s">
        <v>15286</v>
      </c>
      <c r="CD1085" t="s">
        <v>15289</v>
      </c>
      <c r="CE1085" t="s">
        <v>15290</v>
      </c>
      <c r="CF1085" t="s">
        <v>15286</v>
      </c>
      <c r="CG1085" t="s">
        <v>13876</v>
      </c>
      <c r="CH1085" t="s">
        <v>13876</v>
      </c>
      <c r="CI1085" t="s">
        <v>13876</v>
      </c>
      <c r="CJ1085" t="s">
        <v>13876</v>
      </c>
      <c r="CK1085" t="s">
        <v>13876</v>
      </c>
      <c r="CL1085" t="s">
        <v>13876</v>
      </c>
      <c r="CM1085" t="s">
        <v>13876</v>
      </c>
      <c r="CN1085" t="s">
        <v>13876</v>
      </c>
      <c r="CO1085" t="s">
        <v>13876</v>
      </c>
      <c r="CP1085" t="s">
        <v>13876</v>
      </c>
      <c r="CQ1085" t="s">
        <v>13876</v>
      </c>
      <c r="CR1085" t="s">
        <v>13876</v>
      </c>
      <c r="CS1085" t="s">
        <v>13876</v>
      </c>
      <c r="CT1085" t="s">
        <v>13876</v>
      </c>
    </row>
    <row r="1086" spans="1:98" hidden="1">
      <c r="A1086" s="632"/>
      <c r="B1086" s="555"/>
      <c r="C1086" s="554"/>
      <c r="D1086" s="554"/>
      <c r="E1086" s="336"/>
      <c r="F1086" s="336"/>
      <c r="G1086" s="336"/>
      <c r="H1086" s="554"/>
      <c r="I1086" s="336"/>
      <c r="J1086" s="336"/>
      <c r="K1086" s="336"/>
      <c r="L1086" s="336"/>
      <c r="M1086" s="336"/>
      <c r="N1086" s="336"/>
      <c r="O1086" s="632"/>
      <c r="P1086" s="632"/>
      <c r="Q1086" s="556"/>
      <c r="R1086" s="336"/>
      <c r="S1086" s="336"/>
      <c r="T1086" s="336" t="s">
        <v>13876</v>
      </c>
      <c r="U1086" s="336"/>
      <c r="V1086" s="632"/>
      <c r="W1086" s="551"/>
      <c r="X1086" s="551"/>
      <c r="Y1086" s="551"/>
      <c r="Z1086" s="551"/>
      <c r="AA1086" s="551">
        <v>0</v>
      </c>
      <c r="AB1086" s="551">
        <v>0</v>
      </c>
      <c r="AC1086" s="551">
        <v>0</v>
      </c>
      <c r="AD1086" s="552"/>
      <c r="AE1086" s="623">
        <v>0</v>
      </c>
      <c r="AQ1086" t="s">
        <v>13876</v>
      </c>
      <c r="AR1086" t="s">
        <v>13876</v>
      </c>
      <c r="AS1086" t="s">
        <v>13876</v>
      </c>
      <c r="AT1086" t="s">
        <v>13876</v>
      </c>
      <c r="AU1086" t="s">
        <v>13876</v>
      </c>
      <c r="AV1086" t="s">
        <v>13876</v>
      </c>
      <c r="AW1086" t="s">
        <v>13876</v>
      </c>
      <c r="AX1086" t="s">
        <v>13876</v>
      </c>
      <c r="AY1086" t="s">
        <v>13876</v>
      </c>
      <c r="AZ1086" t="s">
        <v>13876</v>
      </c>
      <c r="BA1086" t="s">
        <v>13876</v>
      </c>
      <c r="BB1086" t="s">
        <v>13876</v>
      </c>
      <c r="BC1086" t="s">
        <v>13876</v>
      </c>
      <c r="BD1086" t="s">
        <v>13876</v>
      </c>
      <c r="BE1086" t="s">
        <v>13876</v>
      </c>
      <c r="BF1086" t="s">
        <v>13876</v>
      </c>
      <c r="BG1086" t="s">
        <v>13876</v>
      </c>
      <c r="BH1086" t="s">
        <v>13876</v>
      </c>
      <c r="BI1086" t="s">
        <v>13876</v>
      </c>
      <c r="BJ1086" t="s">
        <v>13876</v>
      </c>
      <c r="BK1086" t="s">
        <v>13876</v>
      </c>
      <c r="BL1086" t="s">
        <v>13876</v>
      </c>
      <c r="BM1086" t="s">
        <v>13876</v>
      </c>
      <c r="BN1086" t="s">
        <v>13876</v>
      </c>
      <c r="BO1086" t="s">
        <v>13876</v>
      </c>
      <c r="BP1086" t="s">
        <v>13876</v>
      </c>
      <c r="BQ1086" t="s">
        <v>13876</v>
      </c>
      <c r="BR1086" t="s">
        <v>13876</v>
      </c>
      <c r="BS1086" t="s">
        <v>13876</v>
      </c>
      <c r="BT1086" t="s">
        <v>13876</v>
      </c>
      <c r="BU1086" t="s">
        <v>13876</v>
      </c>
      <c r="BV1086" t="s">
        <v>13876</v>
      </c>
      <c r="BW1086" t="s">
        <v>13876</v>
      </c>
      <c r="BX1086" t="s">
        <v>13876</v>
      </c>
      <c r="BY1086" t="s">
        <v>13876</v>
      </c>
      <c r="BZ1086" t="s">
        <v>13876</v>
      </c>
      <c r="CA1086" t="s">
        <v>13876</v>
      </c>
      <c r="CB1086" t="s">
        <v>13876</v>
      </c>
      <c r="CC1086" t="s">
        <v>13876</v>
      </c>
      <c r="CD1086" t="s">
        <v>13876</v>
      </c>
      <c r="CE1086" t="s">
        <v>13876</v>
      </c>
      <c r="CF1086" t="s">
        <v>13876</v>
      </c>
      <c r="CG1086" t="s">
        <v>13876</v>
      </c>
      <c r="CH1086" t="s">
        <v>13876</v>
      </c>
      <c r="CI1086" t="s">
        <v>13876</v>
      </c>
      <c r="CJ1086" t="s">
        <v>13876</v>
      </c>
      <c r="CK1086" t="s">
        <v>13876</v>
      </c>
      <c r="CL1086" t="s">
        <v>13876</v>
      </c>
      <c r="CM1086" t="s">
        <v>13876</v>
      </c>
      <c r="CN1086" t="s">
        <v>13876</v>
      </c>
      <c r="CO1086" t="s">
        <v>13876</v>
      </c>
      <c r="CP1086" t="s">
        <v>13876</v>
      </c>
      <c r="CQ1086" t="s">
        <v>13876</v>
      </c>
      <c r="CR1086" t="s">
        <v>13876</v>
      </c>
      <c r="CS1086" t="s">
        <v>13876</v>
      </c>
      <c r="CT1086" t="s">
        <v>13876</v>
      </c>
    </row>
    <row r="1087" spans="1:98" hidden="1">
      <c r="A1087" s="1088">
        <v>241</v>
      </c>
      <c r="B1087" s="554" t="s">
        <v>3224</v>
      </c>
      <c r="C1087" s="554" t="s">
        <v>2815</v>
      </c>
      <c r="D1087" s="554" t="s">
        <v>3225</v>
      </c>
      <c r="E1087" s="336" t="s">
        <v>368</v>
      </c>
      <c r="F1087" s="336" t="s">
        <v>3230</v>
      </c>
      <c r="G1087" s="336">
        <v>2910200480</v>
      </c>
      <c r="H1087" s="554" t="s">
        <v>3234</v>
      </c>
      <c r="I1087" s="336" t="s">
        <v>113</v>
      </c>
      <c r="J1087" s="336" t="s">
        <v>13659</v>
      </c>
      <c r="K1087" s="336" t="s">
        <v>13546</v>
      </c>
      <c r="L1087" s="336" t="s">
        <v>13658</v>
      </c>
      <c r="M1087" s="336" t="s">
        <v>13659</v>
      </c>
      <c r="N1087" s="336" t="s">
        <v>13549</v>
      </c>
      <c r="O1087" s="632"/>
      <c r="P1087" s="632" t="s">
        <v>13661</v>
      </c>
      <c r="Q1087" s="556">
        <v>44650</v>
      </c>
      <c r="R1087" s="336"/>
      <c r="S1087" s="557">
        <v>44664</v>
      </c>
      <c r="T1087" s="336" t="s">
        <v>16135</v>
      </c>
      <c r="U1087" s="625">
        <v>123</v>
      </c>
      <c r="V1087" s="1088">
        <v>123</v>
      </c>
      <c r="W1087" s="551">
        <v>155792</v>
      </c>
      <c r="X1087" s="551">
        <v>54806</v>
      </c>
      <c r="Y1087" s="551">
        <v>52567</v>
      </c>
      <c r="Z1087" s="551">
        <v>54670</v>
      </c>
      <c r="AA1087" s="551">
        <v>53797</v>
      </c>
      <c r="AB1087" s="551">
        <v>59363</v>
      </c>
      <c r="AC1087" s="551" t="s">
        <v>13876</v>
      </c>
      <c r="AD1087" s="552" t="s">
        <v>13876</v>
      </c>
      <c r="AE1087" s="623">
        <v>430995</v>
      </c>
      <c r="AF1087" t="s">
        <v>3223</v>
      </c>
      <c r="AG1087" t="s">
        <v>3229</v>
      </c>
      <c r="AH1087" t="s">
        <v>3233</v>
      </c>
      <c r="AQ1087" t="s">
        <v>13876</v>
      </c>
      <c r="AR1087" t="s">
        <v>15289</v>
      </c>
      <c r="AS1087" t="s">
        <v>15286</v>
      </c>
      <c r="AT1087" t="s">
        <v>15286</v>
      </c>
      <c r="AU1087" t="s">
        <v>15287</v>
      </c>
      <c r="AV1087" t="s">
        <v>15294</v>
      </c>
      <c r="AW1087" t="s">
        <v>15292</v>
      </c>
      <c r="AX1087" t="s">
        <v>13876</v>
      </c>
      <c r="AY1087" t="s">
        <v>13876</v>
      </c>
      <c r="AZ1087" t="s">
        <v>15286</v>
      </c>
      <c r="BA1087" t="s">
        <v>15291</v>
      </c>
      <c r="BB1087" t="s">
        <v>15285</v>
      </c>
      <c r="BC1087" t="s">
        <v>15288</v>
      </c>
      <c r="BD1087" t="s">
        <v>15290</v>
      </c>
      <c r="BE1087" t="s">
        <v>13876</v>
      </c>
      <c r="BF1087" t="s">
        <v>13876</v>
      </c>
      <c r="BG1087" t="s">
        <v>15286</v>
      </c>
      <c r="BH1087" t="s">
        <v>15292</v>
      </c>
      <c r="BI1087" t="s">
        <v>15286</v>
      </c>
      <c r="BJ1087" t="s">
        <v>15290</v>
      </c>
      <c r="BK1087" t="s">
        <v>15287</v>
      </c>
      <c r="BL1087" t="s">
        <v>13876</v>
      </c>
      <c r="BM1087" t="s">
        <v>13876</v>
      </c>
      <c r="BN1087" t="s">
        <v>15286</v>
      </c>
      <c r="BO1087" t="s">
        <v>15291</v>
      </c>
      <c r="BP1087" t="s">
        <v>15290</v>
      </c>
      <c r="BQ1087" t="s">
        <v>15287</v>
      </c>
      <c r="BR1087" t="s">
        <v>15288</v>
      </c>
      <c r="BS1087" t="s">
        <v>13876</v>
      </c>
      <c r="BT1087" t="s">
        <v>13876</v>
      </c>
      <c r="BU1087" t="s">
        <v>15286</v>
      </c>
      <c r="BV1087" t="s">
        <v>15284</v>
      </c>
      <c r="BW1087" t="s">
        <v>15287</v>
      </c>
      <c r="BX1087" t="s">
        <v>15294</v>
      </c>
      <c r="BY1087" t="s">
        <v>15287</v>
      </c>
      <c r="BZ1087" t="s">
        <v>13876</v>
      </c>
      <c r="CA1087" t="s">
        <v>13876</v>
      </c>
      <c r="CB1087" t="s">
        <v>15286</v>
      </c>
      <c r="CC1087" t="s">
        <v>15294</v>
      </c>
      <c r="CD1087" t="s">
        <v>15284</v>
      </c>
      <c r="CE1087" t="s">
        <v>15290</v>
      </c>
      <c r="CF1087" t="s">
        <v>15284</v>
      </c>
      <c r="CG1087" t="s">
        <v>13876</v>
      </c>
      <c r="CH1087" t="s">
        <v>13876</v>
      </c>
      <c r="CI1087" t="s">
        <v>13876</v>
      </c>
      <c r="CJ1087" t="s">
        <v>13876</v>
      </c>
      <c r="CK1087" t="s">
        <v>13876</v>
      </c>
      <c r="CL1087" t="s">
        <v>13876</v>
      </c>
      <c r="CM1087" t="s">
        <v>13876</v>
      </c>
      <c r="CN1087" t="s">
        <v>13876</v>
      </c>
      <c r="CO1087" t="s">
        <v>13876</v>
      </c>
      <c r="CP1087" t="s">
        <v>13876</v>
      </c>
      <c r="CQ1087" t="s">
        <v>13876</v>
      </c>
      <c r="CR1087" t="s">
        <v>13876</v>
      </c>
      <c r="CS1087" t="s">
        <v>13876</v>
      </c>
      <c r="CT1087" t="s">
        <v>13876</v>
      </c>
    </row>
    <row r="1088" spans="1:98" hidden="1">
      <c r="A1088" s="1088"/>
      <c r="B1088" s="554" t="s">
        <v>3224</v>
      </c>
      <c r="C1088" s="554" t="s">
        <v>2815</v>
      </c>
      <c r="D1088" s="554" t="s">
        <v>3225</v>
      </c>
      <c r="E1088" s="336" t="s">
        <v>368</v>
      </c>
      <c r="F1088" s="336" t="s">
        <v>3230</v>
      </c>
      <c r="G1088" s="336">
        <v>2910200480</v>
      </c>
      <c r="H1088" s="554" t="s">
        <v>3234</v>
      </c>
      <c r="I1088" s="336" t="s">
        <v>114</v>
      </c>
      <c r="J1088" s="336" t="s">
        <v>13659</v>
      </c>
      <c r="K1088" s="336" t="s">
        <v>13546</v>
      </c>
      <c r="L1088" s="336" t="s">
        <v>13658</v>
      </c>
      <c r="M1088" s="336" t="s">
        <v>13659</v>
      </c>
      <c r="N1088" s="336" t="s">
        <v>13549</v>
      </c>
      <c r="O1088" s="632"/>
      <c r="P1088" s="632" t="s">
        <v>13661</v>
      </c>
      <c r="Q1088" s="556">
        <v>44650</v>
      </c>
      <c r="R1088" s="336"/>
      <c r="S1088" s="557">
        <v>44664</v>
      </c>
      <c r="T1088" s="336" t="s">
        <v>16136</v>
      </c>
      <c r="U1088" s="620">
        <v>123</v>
      </c>
      <c r="V1088" s="1088"/>
      <c r="W1088" s="551" t="s">
        <v>13876</v>
      </c>
      <c r="X1088" s="551" t="s">
        <v>13876</v>
      </c>
      <c r="Y1088" s="551" t="s">
        <v>13876</v>
      </c>
      <c r="Z1088" s="551" t="s">
        <v>13876</v>
      </c>
      <c r="AA1088" s="551" t="s">
        <v>13876</v>
      </c>
      <c r="AB1088" s="551" t="s">
        <v>13876</v>
      </c>
      <c r="AC1088" s="551" t="s">
        <v>13876</v>
      </c>
      <c r="AD1088" s="552" t="s">
        <v>13876</v>
      </c>
      <c r="AE1088" s="623">
        <v>0</v>
      </c>
      <c r="AF1088" t="s">
        <v>3223</v>
      </c>
      <c r="AG1088" t="s">
        <v>3229</v>
      </c>
      <c r="AH1088" t="s">
        <v>3233</v>
      </c>
      <c r="AQ1088" t="s">
        <v>13876</v>
      </c>
      <c r="AR1088" t="s">
        <v>13876</v>
      </c>
      <c r="AS1088" t="s">
        <v>13876</v>
      </c>
      <c r="AT1088" t="s">
        <v>13876</v>
      </c>
      <c r="AU1088" t="s">
        <v>13876</v>
      </c>
      <c r="AV1088" t="s">
        <v>13876</v>
      </c>
      <c r="AW1088" t="s">
        <v>13876</v>
      </c>
      <c r="AX1088" t="s">
        <v>13876</v>
      </c>
      <c r="AY1088" t="s">
        <v>13876</v>
      </c>
      <c r="AZ1088" t="s">
        <v>13876</v>
      </c>
      <c r="BA1088" t="s">
        <v>13876</v>
      </c>
      <c r="BB1088" t="s">
        <v>13876</v>
      </c>
      <c r="BC1088" t="s">
        <v>13876</v>
      </c>
      <c r="BD1088" t="s">
        <v>13876</v>
      </c>
      <c r="BE1088" t="s">
        <v>13876</v>
      </c>
      <c r="BF1088" t="s">
        <v>13876</v>
      </c>
      <c r="BG1088" t="s">
        <v>13876</v>
      </c>
      <c r="BH1088" t="s">
        <v>13876</v>
      </c>
      <c r="BI1088" t="s">
        <v>13876</v>
      </c>
      <c r="BJ1088" t="s">
        <v>13876</v>
      </c>
      <c r="BK1088" t="s">
        <v>13876</v>
      </c>
      <c r="BL1088" t="s">
        <v>13876</v>
      </c>
      <c r="BM1088" t="s">
        <v>13876</v>
      </c>
      <c r="BN1088" t="s">
        <v>13876</v>
      </c>
      <c r="BO1088" t="s">
        <v>13876</v>
      </c>
      <c r="BP1088" t="s">
        <v>13876</v>
      </c>
      <c r="BQ1088" t="s">
        <v>13876</v>
      </c>
      <c r="BR1088" t="s">
        <v>13876</v>
      </c>
      <c r="BS1088" t="s">
        <v>13876</v>
      </c>
      <c r="BT1088" t="s">
        <v>13876</v>
      </c>
      <c r="BU1088" t="s">
        <v>13876</v>
      </c>
      <c r="BV1088" t="s">
        <v>13876</v>
      </c>
      <c r="BW1088" t="s">
        <v>13876</v>
      </c>
      <c r="BX1088" t="s">
        <v>13876</v>
      </c>
      <c r="BY1088" t="s">
        <v>13876</v>
      </c>
      <c r="BZ1088" t="s">
        <v>13876</v>
      </c>
      <c r="CA1088" t="s">
        <v>13876</v>
      </c>
      <c r="CB1088" t="s">
        <v>13876</v>
      </c>
      <c r="CC1088" t="s">
        <v>13876</v>
      </c>
      <c r="CD1088" t="s">
        <v>13876</v>
      </c>
      <c r="CE1088" t="s">
        <v>13876</v>
      </c>
      <c r="CF1088" t="s">
        <v>13876</v>
      </c>
      <c r="CG1088" t="s">
        <v>13876</v>
      </c>
      <c r="CH1088" t="s">
        <v>13876</v>
      </c>
      <c r="CI1088" t="s">
        <v>13876</v>
      </c>
      <c r="CJ1088" t="s">
        <v>13876</v>
      </c>
      <c r="CK1088" t="s">
        <v>13876</v>
      </c>
      <c r="CL1088" t="s">
        <v>13876</v>
      </c>
      <c r="CM1088" t="s">
        <v>13876</v>
      </c>
      <c r="CN1088" t="s">
        <v>13876</v>
      </c>
      <c r="CO1088" t="s">
        <v>13876</v>
      </c>
      <c r="CP1088" t="s">
        <v>13876</v>
      </c>
      <c r="CQ1088" t="s">
        <v>13876</v>
      </c>
      <c r="CR1088" t="s">
        <v>13876</v>
      </c>
      <c r="CS1088" t="s">
        <v>13876</v>
      </c>
      <c r="CT1088" t="s">
        <v>13876</v>
      </c>
    </row>
    <row r="1089" spans="1:98" hidden="1">
      <c r="A1089" s="1088"/>
      <c r="B1089" s="554" t="s">
        <v>3224</v>
      </c>
      <c r="C1089" s="554" t="s">
        <v>2815</v>
      </c>
      <c r="D1089" s="554" t="s">
        <v>3225</v>
      </c>
      <c r="E1089" s="336" t="s">
        <v>368</v>
      </c>
      <c r="F1089" s="336" t="s">
        <v>3230</v>
      </c>
      <c r="G1089" s="336">
        <v>2911201107</v>
      </c>
      <c r="H1089" s="554" t="s">
        <v>6870</v>
      </c>
      <c r="I1089" s="336" t="s">
        <v>113</v>
      </c>
      <c r="J1089" s="336" t="s">
        <v>13659</v>
      </c>
      <c r="K1089" s="336" t="s">
        <v>13546</v>
      </c>
      <c r="L1089" s="336" t="s">
        <v>13658</v>
      </c>
      <c r="M1089" s="336" t="s">
        <v>13659</v>
      </c>
      <c r="N1089" s="336" t="s">
        <v>13549</v>
      </c>
      <c r="O1089" s="632"/>
      <c r="P1089" s="632"/>
      <c r="Q1089" s="632"/>
      <c r="R1089" s="336"/>
      <c r="S1089" s="336"/>
      <c r="T1089" s="336" t="s">
        <v>16137</v>
      </c>
      <c r="U1089" s="620"/>
      <c r="V1089" s="1088"/>
      <c r="W1089" s="551" t="s">
        <v>13876</v>
      </c>
      <c r="X1089" s="551" t="s">
        <v>13876</v>
      </c>
      <c r="Y1089" s="551" t="s">
        <v>13876</v>
      </c>
      <c r="Z1089" s="551" t="s">
        <v>13876</v>
      </c>
      <c r="AA1089" s="551" t="s">
        <v>13876</v>
      </c>
      <c r="AB1089" s="551" t="s">
        <v>13876</v>
      </c>
      <c r="AC1089" s="551" t="s">
        <v>13876</v>
      </c>
      <c r="AD1089" s="552" t="s">
        <v>13876</v>
      </c>
      <c r="AE1089" s="623">
        <v>0</v>
      </c>
      <c r="AF1089" t="s">
        <v>6865</v>
      </c>
      <c r="AG1089" t="s">
        <v>6866</v>
      </c>
      <c r="AH1089" t="s">
        <v>6869</v>
      </c>
      <c r="AQ1089" t="s">
        <v>13876</v>
      </c>
      <c r="AR1089" t="s">
        <v>13876</v>
      </c>
      <c r="AS1089" t="s">
        <v>13876</v>
      </c>
      <c r="AT1089" t="s">
        <v>13876</v>
      </c>
      <c r="AU1089" t="s">
        <v>13876</v>
      </c>
      <c r="AV1089" t="s">
        <v>13876</v>
      </c>
      <c r="AW1089" t="s">
        <v>13876</v>
      </c>
      <c r="AX1089" t="s">
        <v>13876</v>
      </c>
      <c r="AY1089" t="s">
        <v>13876</v>
      </c>
      <c r="AZ1089" t="s">
        <v>13876</v>
      </c>
      <c r="BA1089" t="s">
        <v>13876</v>
      </c>
      <c r="BB1089" t="s">
        <v>13876</v>
      </c>
      <c r="BC1089" t="s">
        <v>13876</v>
      </c>
      <c r="BD1089" t="s">
        <v>13876</v>
      </c>
      <c r="BE1089" t="s">
        <v>13876</v>
      </c>
      <c r="BF1089" t="s">
        <v>13876</v>
      </c>
      <c r="BG1089" t="s">
        <v>13876</v>
      </c>
      <c r="BH1089" t="s">
        <v>13876</v>
      </c>
      <c r="BI1089" t="s">
        <v>13876</v>
      </c>
      <c r="BJ1089" t="s">
        <v>13876</v>
      </c>
      <c r="BK1089" t="s">
        <v>13876</v>
      </c>
      <c r="BL1089" t="s">
        <v>13876</v>
      </c>
      <c r="BM1089" t="s">
        <v>13876</v>
      </c>
      <c r="BN1089" t="s">
        <v>13876</v>
      </c>
      <c r="BO1089" t="s">
        <v>13876</v>
      </c>
      <c r="BP1089" t="s">
        <v>13876</v>
      </c>
      <c r="BQ1089" t="s">
        <v>13876</v>
      </c>
      <c r="BR1089" t="s">
        <v>13876</v>
      </c>
      <c r="BS1089" t="s">
        <v>13876</v>
      </c>
      <c r="BT1089" t="s">
        <v>13876</v>
      </c>
      <c r="BU1089" t="s">
        <v>13876</v>
      </c>
      <c r="BV1089" t="s">
        <v>13876</v>
      </c>
      <c r="BW1089" t="s">
        <v>13876</v>
      </c>
      <c r="BX1089" t="s">
        <v>13876</v>
      </c>
      <c r="BY1089" t="s">
        <v>13876</v>
      </c>
      <c r="BZ1089" t="s">
        <v>13876</v>
      </c>
      <c r="CA1089" t="s">
        <v>13876</v>
      </c>
      <c r="CB1089" t="s">
        <v>13876</v>
      </c>
      <c r="CC1089" t="s">
        <v>13876</v>
      </c>
      <c r="CD1089" t="s">
        <v>13876</v>
      </c>
      <c r="CE1089" t="s">
        <v>13876</v>
      </c>
      <c r="CF1089" t="s">
        <v>13876</v>
      </c>
      <c r="CG1089" t="s">
        <v>13876</v>
      </c>
      <c r="CH1089" t="s">
        <v>13876</v>
      </c>
      <c r="CI1089" t="s">
        <v>13876</v>
      </c>
      <c r="CJ1089" t="s">
        <v>13876</v>
      </c>
      <c r="CK1089" t="s">
        <v>13876</v>
      </c>
      <c r="CL1089" t="s">
        <v>13876</v>
      </c>
      <c r="CM1089" t="s">
        <v>13876</v>
      </c>
      <c r="CN1089" t="s">
        <v>13876</v>
      </c>
      <c r="CO1089" t="s">
        <v>13876</v>
      </c>
      <c r="CP1089" t="s">
        <v>13876</v>
      </c>
      <c r="CQ1089" t="s">
        <v>13876</v>
      </c>
      <c r="CR1089" t="s">
        <v>13876</v>
      </c>
      <c r="CS1089" t="s">
        <v>13876</v>
      </c>
      <c r="CT1089" t="s">
        <v>13876</v>
      </c>
    </row>
    <row r="1090" spans="1:98" hidden="1">
      <c r="A1090" s="1088"/>
      <c r="B1090" s="554" t="s">
        <v>3224</v>
      </c>
      <c r="C1090" s="554" t="s">
        <v>2815</v>
      </c>
      <c r="D1090" s="554" t="s">
        <v>3225</v>
      </c>
      <c r="E1090" s="336" t="s">
        <v>368</v>
      </c>
      <c r="F1090" s="336" t="s">
        <v>3230</v>
      </c>
      <c r="G1090" s="336">
        <v>2911201107</v>
      </c>
      <c r="H1090" s="554" t="s">
        <v>6870</v>
      </c>
      <c r="I1090" s="336" t="s">
        <v>114</v>
      </c>
      <c r="J1090" s="336" t="s">
        <v>13659</v>
      </c>
      <c r="K1090" s="336" t="s">
        <v>13546</v>
      </c>
      <c r="L1090" s="336" t="s">
        <v>13658</v>
      </c>
      <c r="M1090" s="336" t="s">
        <v>13659</v>
      </c>
      <c r="N1090" s="336" t="s">
        <v>13549</v>
      </c>
      <c r="O1090" s="632"/>
      <c r="P1090" s="632"/>
      <c r="Q1090" s="632"/>
      <c r="R1090" s="336"/>
      <c r="S1090" s="336"/>
      <c r="T1090" s="336" t="s">
        <v>16138</v>
      </c>
      <c r="U1090" s="609"/>
      <c r="V1090" s="1088"/>
      <c r="W1090" s="551" t="s">
        <v>13876</v>
      </c>
      <c r="X1090" s="551" t="s">
        <v>13876</v>
      </c>
      <c r="Y1090" s="551" t="s">
        <v>13876</v>
      </c>
      <c r="Z1090" s="551" t="s">
        <v>13876</v>
      </c>
      <c r="AA1090" s="551" t="s">
        <v>13876</v>
      </c>
      <c r="AB1090" s="551" t="s">
        <v>13876</v>
      </c>
      <c r="AC1090" s="551" t="s">
        <v>13876</v>
      </c>
      <c r="AD1090" s="552" t="s">
        <v>13876</v>
      </c>
      <c r="AE1090" s="623">
        <v>0</v>
      </c>
      <c r="AF1090" t="s">
        <v>6865</v>
      </c>
      <c r="AG1090" t="s">
        <v>6866</v>
      </c>
      <c r="AH1090" t="s">
        <v>6869</v>
      </c>
      <c r="AQ1090" t="s">
        <v>13876</v>
      </c>
      <c r="AR1090" t="s">
        <v>13876</v>
      </c>
      <c r="AS1090" t="s">
        <v>13876</v>
      </c>
      <c r="AT1090" t="s">
        <v>13876</v>
      </c>
      <c r="AU1090" t="s">
        <v>13876</v>
      </c>
      <c r="AV1090" t="s">
        <v>13876</v>
      </c>
      <c r="AW1090" t="s">
        <v>13876</v>
      </c>
      <c r="AX1090" t="s">
        <v>13876</v>
      </c>
      <c r="AY1090" t="s">
        <v>13876</v>
      </c>
      <c r="AZ1090" t="s">
        <v>13876</v>
      </c>
      <c r="BA1090" t="s">
        <v>13876</v>
      </c>
      <c r="BB1090" t="s">
        <v>13876</v>
      </c>
      <c r="BC1090" t="s">
        <v>13876</v>
      </c>
      <c r="BD1090" t="s">
        <v>13876</v>
      </c>
      <c r="BE1090" t="s">
        <v>13876</v>
      </c>
      <c r="BF1090" t="s">
        <v>13876</v>
      </c>
      <c r="BG1090" t="s">
        <v>13876</v>
      </c>
      <c r="BH1090" t="s">
        <v>13876</v>
      </c>
      <c r="BI1090" t="s">
        <v>13876</v>
      </c>
      <c r="BJ1090" t="s">
        <v>13876</v>
      </c>
      <c r="BK1090" t="s">
        <v>13876</v>
      </c>
      <c r="BL1090" t="s">
        <v>13876</v>
      </c>
      <c r="BM1090" t="s">
        <v>13876</v>
      </c>
      <c r="BN1090" t="s">
        <v>13876</v>
      </c>
      <c r="BO1090" t="s">
        <v>13876</v>
      </c>
      <c r="BP1090" t="s">
        <v>13876</v>
      </c>
      <c r="BQ1090" t="s">
        <v>13876</v>
      </c>
      <c r="BR1090" t="s">
        <v>13876</v>
      </c>
      <c r="BS1090" t="s">
        <v>13876</v>
      </c>
      <c r="BT1090" t="s">
        <v>13876</v>
      </c>
      <c r="BU1090" t="s">
        <v>13876</v>
      </c>
      <c r="BV1090" t="s">
        <v>13876</v>
      </c>
      <c r="BW1090" t="s">
        <v>13876</v>
      </c>
      <c r="BX1090" t="s">
        <v>13876</v>
      </c>
      <c r="BY1090" t="s">
        <v>13876</v>
      </c>
      <c r="BZ1090" t="s">
        <v>13876</v>
      </c>
      <c r="CA1090" t="s">
        <v>13876</v>
      </c>
      <c r="CB1090" t="s">
        <v>13876</v>
      </c>
      <c r="CC1090" t="s">
        <v>13876</v>
      </c>
      <c r="CD1090" t="s">
        <v>13876</v>
      </c>
      <c r="CE1090" t="s">
        <v>13876</v>
      </c>
      <c r="CF1090" t="s">
        <v>13876</v>
      </c>
      <c r="CG1090" t="s">
        <v>13876</v>
      </c>
      <c r="CH1090" t="s">
        <v>13876</v>
      </c>
      <c r="CI1090" t="s">
        <v>13876</v>
      </c>
      <c r="CJ1090" t="s">
        <v>13876</v>
      </c>
      <c r="CK1090" t="s">
        <v>13876</v>
      </c>
      <c r="CL1090" t="s">
        <v>13876</v>
      </c>
      <c r="CM1090" t="s">
        <v>13876</v>
      </c>
      <c r="CN1090" t="s">
        <v>13876</v>
      </c>
      <c r="CO1090" t="s">
        <v>13876</v>
      </c>
      <c r="CP1090" t="s">
        <v>13876</v>
      </c>
      <c r="CQ1090" t="s">
        <v>13876</v>
      </c>
      <c r="CR1090" t="s">
        <v>13876</v>
      </c>
      <c r="CS1090" t="s">
        <v>13876</v>
      </c>
      <c r="CT1090" t="s">
        <v>13876</v>
      </c>
    </row>
    <row r="1091" spans="1:98" hidden="1">
      <c r="A1091" s="632"/>
      <c r="B1091" s="555"/>
      <c r="C1091" s="554"/>
      <c r="D1091" s="554"/>
      <c r="E1091" s="336"/>
      <c r="F1091" s="336"/>
      <c r="G1091" s="336"/>
      <c r="H1091" s="554"/>
      <c r="I1091" s="336"/>
      <c r="J1091" s="336"/>
      <c r="K1091" s="336"/>
      <c r="L1091" s="336"/>
      <c r="M1091" s="336"/>
      <c r="N1091" s="336"/>
      <c r="O1091" s="632"/>
      <c r="P1091" s="632"/>
      <c r="Q1091" s="632"/>
      <c r="R1091" s="336"/>
      <c r="S1091" s="336"/>
      <c r="T1091" s="336" t="s">
        <v>13876</v>
      </c>
      <c r="U1091" s="336"/>
      <c r="V1091" s="632"/>
      <c r="W1091" s="551"/>
      <c r="X1091" s="551"/>
      <c r="Y1091" s="551"/>
      <c r="Z1091" s="551"/>
      <c r="AA1091" s="551">
        <v>0</v>
      </c>
      <c r="AB1091" s="551">
        <v>0</v>
      </c>
      <c r="AC1091" s="551">
        <v>0</v>
      </c>
      <c r="AD1091" s="552"/>
      <c r="AE1091" s="623">
        <v>0</v>
      </c>
      <c r="AQ1091" t="s">
        <v>13876</v>
      </c>
      <c r="AR1091" t="s">
        <v>13876</v>
      </c>
      <c r="AS1091" t="s">
        <v>13876</v>
      </c>
      <c r="AT1091" t="s">
        <v>13876</v>
      </c>
      <c r="AU1091" t="s">
        <v>13876</v>
      </c>
      <c r="AV1091" t="s">
        <v>13876</v>
      </c>
      <c r="AW1091" t="s">
        <v>13876</v>
      </c>
      <c r="AX1091" t="s">
        <v>13876</v>
      </c>
      <c r="AY1091" t="s">
        <v>13876</v>
      </c>
      <c r="AZ1091" t="s">
        <v>13876</v>
      </c>
      <c r="BA1091" t="s">
        <v>13876</v>
      </c>
      <c r="BB1091" t="s">
        <v>13876</v>
      </c>
      <c r="BC1091" t="s">
        <v>13876</v>
      </c>
      <c r="BD1091" t="s">
        <v>13876</v>
      </c>
      <c r="BE1091" t="s">
        <v>13876</v>
      </c>
      <c r="BF1091" t="s">
        <v>13876</v>
      </c>
      <c r="BG1091" t="s">
        <v>13876</v>
      </c>
      <c r="BH1091" t="s">
        <v>13876</v>
      </c>
      <c r="BI1091" t="s">
        <v>13876</v>
      </c>
      <c r="BJ1091" t="s">
        <v>13876</v>
      </c>
      <c r="BK1091" t="s">
        <v>13876</v>
      </c>
      <c r="BL1091" t="s">
        <v>13876</v>
      </c>
      <c r="BM1091" t="s">
        <v>13876</v>
      </c>
      <c r="BN1091" t="s">
        <v>13876</v>
      </c>
      <c r="BO1091" t="s">
        <v>13876</v>
      </c>
      <c r="BP1091" t="s">
        <v>13876</v>
      </c>
      <c r="BQ1091" t="s">
        <v>13876</v>
      </c>
      <c r="BR1091" t="s">
        <v>13876</v>
      </c>
      <c r="BS1091" t="s">
        <v>13876</v>
      </c>
      <c r="BT1091" t="s">
        <v>13876</v>
      </c>
      <c r="BU1091" t="s">
        <v>13876</v>
      </c>
      <c r="BV1091" t="s">
        <v>13876</v>
      </c>
      <c r="BW1091" t="s">
        <v>13876</v>
      </c>
      <c r="BX1091" t="s">
        <v>13876</v>
      </c>
      <c r="BY1091" t="s">
        <v>13876</v>
      </c>
      <c r="BZ1091" t="s">
        <v>13876</v>
      </c>
      <c r="CA1091" t="s">
        <v>13876</v>
      </c>
      <c r="CB1091" t="s">
        <v>13876</v>
      </c>
      <c r="CC1091" t="s">
        <v>13876</v>
      </c>
      <c r="CD1091" t="s">
        <v>13876</v>
      </c>
      <c r="CE1091" t="s">
        <v>13876</v>
      </c>
      <c r="CF1091" t="s">
        <v>13876</v>
      </c>
      <c r="CG1091" t="s">
        <v>13876</v>
      </c>
      <c r="CH1091" t="s">
        <v>13876</v>
      </c>
      <c r="CI1091" t="s">
        <v>13876</v>
      </c>
      <c r="CJ1091" t="s">
        <v>13876</v>
      </c>
      <c r="CK1091" t="s">
        <v>13876</v>
      </c>
      <c r="CL1091" t="s">
        <v>13876</v>
      </c>
      <c r="CM1091" t="s">
        <v>13876</v>
      </c>
      <c r="CN1091" t="s">
        <v>13876</v>
      </c>
      <c r="CO1091" t="s">
        <v>13876</v>
      </c>
      <c r="CP1091" t="s">
        <v>13876</v>
      </c>
      <c r="CQ1091" t="s">
        <v>13876</v>
      </c>
      <c r="CR1091" t="s">
        <v>13876</v>
      </c>
      <c r="CS1091" t="s">
        <v>13876</v>
      </c>
      <c r="CT1091" t="s">
        <v>13876</v>
      </c>
    </row>
    <row r="1092" spans="1:98" hidden="1">
      <c r="A1092" s="1088">
        <v>242</v>
      </c>
      <c r="B1092" s="554" t="s">
        <v>14321</v>
      </c>
      <c r="C1092" s="554" t="s">
        <v>369</v>
      </c>
      <c r="D1092" s="554" t="s">
        <v>3603</v>
      </c>
      <c r="E1092" s="336" t="s">
        <v>368</v>
      </c>
      <c r="F1092" s="336" t="s">
        <v>14322</v>
      </c>
      <c r="G1092" s="336">
        <v>2910300017</v>
      </c>
      <c r="H1092" s="554" t="s">
        <v>3609</v>
      </c>
      <c r="I1092" s="336" t="s">
        <v>113</v>
      </c>
      <c r="J1092" s="336" t="s">
        <v>13659</v>
      </c>
      <c r="K1092" s="336" t="s">
        <v>13546</v>
      </c>
      <c r="L1092" s="336" t="s">
        <v>13658</v>
      </c>
      <c r="M1092" s="336" t="s">
        <v>13659</v>
      </c>
      <c r="N1092" s="336" t="s">
        <v>13546</v>
      </c>
      <c r="O1092" s="632" t="s">
        <v>13661</v>
      </c>
      <c r="P1092" s="632"/>
      <c r="Q1092" s="556">
        <v>44614</v>
      </c>
      <c r="R1092" s="336"/>
      <c r="S1092" s="557">
        <v>44657</v>
      </c>
      <c r="T1092" s="336" t="s">
        <v>16139</v>
      </c>
      <c r="U1092" s="625">
        <v>124</v>
      </c>
      <c r="V1092" s="1088">
        <v>124</v>
      </c>
      <c r="W1092" s="551">
        <v>450469</v>
      </c>
      <c r="X1092" s="551">
        <v>150643</v>
      </c>
      <c r="Y1092" s="551">
        <v>143175</v>
      </c>
      <c r="Z1092" s="551">
        <v>136807</v>
      </c>
      <c r="AA1092" s="551">
        <v>136140</v>
      </c>
      <c r="AB1092" s="551">
        <v>145595</v>
      </c>
      <c r="AC1092" s="551">
        <v>34000</v>
      </c>
      <c r="AD1092" s="552" t="s">
        <v>13876</v>
      </c>
      <c r="AE1092" s="623">
        <v>1196829</v>
      </c>
      <c r="AF1092" t="s">
        <v>3601</v>
      </c>
      <c r="AG1092" t="s">
        <v>3606</v>
      </c>
      <c r="AH1092" t="s">
        <v>3608</v>
      </c>
      <c r="AQ1092" t="s">
        <v>13876</v>
      </c>
      <c r="AR1092" t="s">
        <v>15291</v>
      </c>
      <c r="AS1092" t="s">
        <v>15286</v>
      </c>
      <c r="AT1092" t="s">
        <v>15288</v>
      </c>
      <c r="AU1092" t="s">
        <v>15291</v>
      </c>
      <c r="AV1092" t="s">
        <v>15290</v>
      </c>
      <c r="AW1092" t="s">
        <v>15294</v>
      </c>
      <c r="AX1092" t="s">
        <v>13876</v>
      </c>
      <c r="AY1092" t="s">
        <v>15289</v>
      </c>
      <c r="AZ1092" t="s">
        <v>15286</v>
      </c>
      <c r="BA1092" t="s">
        <v>15288</v>
      </c>
      <c r="BB1092" t="s">
        <v>15290</v>
      </c>
      <c r="BC1092" t="s">
        <v>15291</v>
      </c>
      <c r="BD1092" t="s">
        <v>15284</v>
      </c>
      <c r="BE1092" t="s">
        <v>13876</v>
      </c>
      <c r="BF1092" t="s">
        <v>13876</v>
      </c>
      <c r="BG1092" t="s">
        <v>13876</v>
      </c>
      <c r="BH1092" t="s">
        <v>13876</v>
      </c>
      <c r="BI1092" t="s">
        <v>15291</v>
      </c>
      <c r="BJ1092" t="s">
        <v>15291</v>
      </c>
      <c r="BK1092" t="s">
        <v>15284</v>
      </c>
      <c r="BL1092" t="s">
        <v>13876</v>
      </c>
      <c r="BM1092" t="s">
        <v>15289</v>
      </c>
      <c r="BN1092" t="s">
        <v>15284</v>
      </c>
      <c r="BO1092" t="s">
        <v>15290</v>
      </c>
      <c r="BP1092" t="s">
        <v>15285</v>
      </c>
      <c r="BQ1092" t="s">
        <v>15288</v>
      </c>
      <c r="BR1092" t="s">
        <v>15287</v>
      </c>
      <c r="BS1092" t="s">
        <v>13876</v>
      </c>
      <c r="BT1092" t="s">
        <v>15289</v>
      </c>
      <c r="BU1092" t="s">
        <v>15284</v>
      </c>
      <c r="BV1092" t="s">
        <v>15290</v>
      </c>
      <c r="BW1092" t="s">
        <v>15289</v>
      </c>
      <c r="BX1092" t="s">
        <v>15291</v>
      </c>
      <c r="BY1092" t="s">
        <v>15288</v>
      </c>
      <c r="BZ1092" t="s">
        <v>13876</v>
      </c>
      <c r="CA1092" t="s">
        <v>15289</v>
      </c>
      <c r="CB1092" t="s">
        <v>15291</v>
      </c>
      <c r="CC1092" t="s">
        <v>15286</v>
      </c>
      <c r="CD1092" t="s">
        <v>15286</v>
      </c>
      <c r="CE1092" t="s">
        <v>15294</v>
      </c>
      <c r="CF1092" t="s">
        <v>15286</v>
      </c>
      <c r="CG1092" t="s">
        <v>13876</v>
      </c>
      <c r="CH1092" t="s">
        <v>13876</v>
      </c>
      <c r="CI1092" t="s">
        <v>15284</v>
      </c>
      <c r="CJ1092" t="s">
        <v>15291</v>
      </c>
      <c r="CK1092" t="s">
        <v>15288</v>
      </c>
      <c r="CL1092" t="s">
        <v>15288</v>
      </c>
      <c r="CM1092" t="s">
        <v>15288</v>
      </c>
      <c r="CN1092" t="s">
        <v>13876</v>
      </c>
      <c r="CO1092" t="s">
        <v>13876</v>
      </c>
      <c r="CP1092" t="s">
        <v>13876</v>
      </c>
      <c r="CQ1092" t="s">
        <v>13876</v>
      </c>
      <c r="CR1092" t="s">
        <v>13876</v>
      </c>
      <c r="CS1092" t="s">
        <v>13876</v>
      </c>
      <c r="CT1092" t="s">
        <v>13876</v>
      </c>
    </row>
    <row r="1093" spans="1:98" hidden="1">
      <c r="A1093" s="1088"/>
      <c r="B1093" s="554" t="s">
        <v>3602</v>
      </c>
      <c r="C1093" s="554" t="s">
        <v>369</v>
      </c>
      <c r="D1093" s="554" t="s">
        <v>3603</v>
      </c>
      <c r="E1093" s="336" t="s">
        <v>368</v>
      </c>
      <c r="F1093" s="336" t="s">
        <v>14322</v>
      </c>
      <c r="G1093" s="336">
        <v>2910300017</v>
      </c>
      <c r="H1093" s="554" t="s">
        <v>3609</v>
      </c>
      <c r="I1093" s="336" t="s">
        <v>114</v>
      </c>
      <c r="J1093" s="336" t="s">
        <v>13659</v>
      </c>
      <c r="K1093" s="336" t="s">
        <v>13546</v>
      </c>
      <c r="L1093" s="336" t="s">
        <v>13658</v>
      </c>
      <c r="M1093" s="336" t="s">
        <v>13659</v>
      </c>
      <c r="N1093" s="336" t="s">
        <v>13549</v>
      </c>
      <c r="O1093" s="632" t="s">
        <v>13661</v>
      </c>
      <c r="P1093" s="632"/>
      <c r="Q1093" s="556">
        <v>44614</v>
      </c>
      <c r="R1093" s="336"/>
      <c r="S1093" s="557">
        <v>44657</v>
      </c>
      <c r="T1093" s="336" t="s">
        <v>16140</v>
      </c>
      <c r="U1093" s="620">
        <v>124</v>
      </c>
      <c r="V1093" s="1088"/>
      <c r="W1093" s="551">
        <v>19005</v>
      </c>
      <c r="X1093" s="551">
        <v>6784</v>
      </c>
      <c r="Y1093" s="551">
        <v>7455</v>
      </c>
      <c r="Z1093" s="551">
        <v>5315</v>
      </c>
      <c r="AA1093" s="551">
        <v>7433</v>
      </c>
      <c r="AB1093" s="551">
        <v>5712</v>
      </c>
      <c r="AC1093" s="551" t="s">
        <v>13876</v>
      </c>
      <c r="AD1093" s="552" t="s">
        <v>13876</v>
      </c>
      <c r="AE1093" s="623">
        <v>51704</v>
      </c>
      <c r="AF1093" t="s">
        <v>3601</v>
      </c>
      <c r="AG1093" t="s">
        <v>3606</v>
      </c>
      <c r="AH1093" t="s">
        <v>3608</v>
      </c>
      <c r="AQ1093" t="s">
        <v>13876</v>
      </c>
      <c r="AR1093" t="s">
        <v>13876</v>
      </c>
      <c r="AS1093" t="s">
        <v>15289</v>
      </c>
      <c r="AT1093" t="s">
        <v>15294</v>
      </c>
      <c r="AU1093" t="s">
        <v>15288</v>
      </c>
      <c r="AV1093" t="s">
        <v>15288</v>
      </c>
      <c r="AW1093" t="s">
        <v>15286</v>
      </c>
      <c r="AX1093" t="s">
        <v>13876</v>
      </c>
      <c r="AY1093" t="s">
        <v>13876</v>
      </c>
      <c r="AZ1093" t="s">
        <v>13876</v>
      </c>
      <c r="BA1093" t="s">
        <v>15290</v>
      </c>
      <c r="BB1093" t="s">
        <v>15287</v>
      </c>
      <c r="BC1093" t="s">
        <v>15285</v>
      </c>
      <c r="BD1093" t="s">
        <v>15291</v>
      </c>
      <c r="BE1093" t="s">
        <v>13876</v>
      </c>
      <c r="BF1093" t="s">
        <v>13876</v>
      </c>
      <c r="BG1093" t="s">
        <v>13876</v>
      </c>
      <c r="BH1093" t="s">
        <v>15287</v>
      </c>
      <c r="BI1093" t="s">
        <v>15291</v>
      </c>
      <c r="BJ1093" t="s">
        <v>15286</v>
      </c>
      <c r="BK1093" t="s">
        <v>15286</v>
      </c>
      <c r="BL1093" t="s">
        <v>13876</v>
      </c>
      <c r="BM1093" t="s">
        <v>13876</v>
      </c>
      <c r="BN1093" t="s">
        <v>13876</v>
      </c>
      <c r="BO1093" t="s">
        <v>15286</v>
      </c>
      <c r="BP1093" t="s">
        <v>15284</v>
      </c>
      <c r="BQ1093" t="s">
        <v>15289</v>
      </c>
      <c r="BR1093" t="s">
        <v>15286</v>
      </c>
      <c r="BS1093" t="s">
        <v>13876</v>
      </c>
      <c r="BT1093" t="s">
        <v>13876</v>
      </c>
      <c r="BU1093" t="s">
        <v>13876</v>
      </c>
      <c r="BV1093" t="s">
        <v>15287</v>
      </c>
      <c r="BW1093" t="s">
        <v>15291</v>
      </c>
      <c r="BX1093" t="s">
        <v>15284</v>
      </c>
      <c r="BY1093" t="s">
        <v>15284</v>
      </c>
      <c r="BZ1093" t="s">
        <v>13876</v>
      </c>
      <c r="CA1093" t="s">
        <v>13876</v>
      </c>
      <c r="CB1093" t="s">
        <v>13876</v>
      </c>
      <c r="CC1093" t="s">
        <v>15286</v>
      </c>
      <c r="CD1093" t="s">
        <v>15287</v>
      </c>
      <c r="CE1093" t="s">
        <v>15289</v>
      </c>
      <c r="CF1093" t="s">
        <v>15292</v>
      </c>
      <c r="CG1093" t="s">
        <v>13876</v>
      </c>
      <c r="CH1093" t="s">
        <v>13876</v>
      </c>
      <c r="CI1093" t="s">
        <v>13876</v>
      </c>
      <c r="CJ1093" t="s">
        <v>13876</v>
      </c>
      <c r="CK1093" t="s">
        <v>13876</v>
      </c>
      <c r="CL1093" t="s">
        <v>13876</v>
      </c>
      <c r="CM1093" t="s">
        <v>13876</v>
      </c>
      <c r="CN1093" t="s">
        <v>13876</v>
      </c>
      <c r="CO1093" t="s">
        <v>13876</v>
      </c>
      <c r="CP1093" t="s">
        <v>13876</v>
      </c>
      <c r="CQ1093" t="s">
        <v>13876</v>
      </c>
      <c r="CR1093" t="s">
        <v>13876</v>
      </c>
      <c r="CS1093" t="s">
        <v>13876</v>
      </c>
      <c r="CT1093" t="s">
        <v>13876</v>
      </c>
    </row>
    <row r="1094" spans="1:98" hidden="1">
      <c r="A1094" s="1088"/>
      <c r="B1094" s="554" t="s">
        <v>3602</v>
      </c>
      <c r="C1094" s="554" t="s">
        <v>369</v>
      </c>
      <c r="D1094" s="554" t="s">
        <v>3603</v>
      </c>
      <c r="E1094" s="336" t="s">
        <v>368</v>
      </c>
      <c r="F1094" s="336" t="s">
        <v>14322</v>
      </c>
      <c r="G1094" s="336">
        <v>2910300017</v>
      </c>
      <c r="H1094" s="554" t="s">
        <v>3609</v>
      </c>
      <c r="I1094" s="336" t="s">
        <v>116</v>
      </c>
      <c r="J1094" s="336" t="s">
        <v>13659</v>
      </c>
      <c r="K1094" s="336" t="s">
        <v>13546</v>
      </c>
      <c r="L1094" s="336" t="s">
        <v>13658</v>
      </c>
      <c r="M1094" s="336" t="s">
        <v>13659</v>
      </c>
      <c r="N1094" s="336" t="s">
        <v>13549</v>
      </c>
      <c r="O1094" s="632" t="s">
        <v>13661</v>
      </c>
      <c r="P1094" s="632"/>
      <c r="Q1094" s="556">
        <v>44614</v>
      </c>
      <c r="R1094" s="336"/>
      <c r="S1094" s="557">
        <v>44657</v>
      </c>
      <c r="T1094" s="336" t="s">
        <v>16141</v>
      </c>
      <c r="U1094" s="620">
        <v>124</v>
      </c>
      <c r="V1094" s="1088"/>
      <c r="W1094" s="551" t="s">
        <v>13876</v>
      </c>
      <c r="X1094" s="551" t="s">
        <v>13876</v>
      </c>
      <c r="Y1094" s="551" t="s">
        <v>13876</v>
      </c>
      <c r="Z1094" s="551">
        <v>3630</v>
      </c>
      <c r="AA1094" s="551">
        <v>936</v>
      </c>
      <c r="AB1094" s="551">
        <v>1225</v>
      </c>
      <c r="AC1094" s="551" t="s">
        <v>13876</v>
      </c>
      <c r="AD1094" s="552" t="s">
        <v>13876</v>
      </c>
      <c r="AE1094" s="623">
        <v>5791</v>
      </c>
      <c r="AF1094" t="s">
        <v>3601</v>
      </c>
      <c r="AG1094" t="s">
        <v>3606</v>
      </c>
      <c r="AH1094" t="s">
        <v>3608</v>
      </c>
      <c r="AQ1094" t="s">
        <v>13876</v>
      </c>
      <c r="AR1094" t="s">
        <v>13876</v>
      </c>
      <c r="AS1094" t="s">
        <v>13876</v>
      </c>
      <c r="AT1094" t="s">
        <v>13876</v>
      </c>
      <c r="AU1094" t="s">
        <v>13876</v>
      </c>
      <c r="AV1094" t="s">
        <v>13876</v>
      </c>
      <c r="AW1094" t="s">
        <v>13876</v>
      </c>
      <c r="AX1094" t="s">
        <v>13876</v>
      </c>
      <c r="AY1094" t="s">
        <v>13876</v>
      </c>
      <c r="AZ1094" t="s">
        <v>13876</v>
      </c>
      <c r="BA1094" t="s">
        <v>13876</v>
      </c>
      <c r="BB1094" t="s">
        <v>13876</v>
      </c>
      <c r="BC1094" t="s">
        <v>13876</v>
      </c>
      <c r="BD1094" t="s">
        <v>13876</v>
      </c>
      <c r="BE1094" t="s">
        <v>13876</v>
      </c>
      <c r="BF1094" t="s">
        <v>13876</v>
      </c>
      <c r="BG1094" t="s">
        <v>13876</v>
      </c>
      <c r="BH1094" t="s">
        <v>13876</v>
      </c>
      <c r="BI1094" t="s">
        <v>13876</v>
      </c>
      <c r="BJ1094" t="s">
        <v>13876</v>
      </c>
      <c r="BK1094" t="s">
        <v>13876</v>
      </c>
      <c r="BL1094" t="s">
        <v>13876</v>
      </c>
      <c r="BM1094" t="s">
        <v>13876</v>
      </c>
      <c r="BN1094" t="s">
        <v>13876</v>
      </c>
      <c r="BO1094" t="s">
        <v>15284</v>
      </c>
      <c r="BP1094" t="s">
        <v>15290</v>
      </c>
      <c r="BQ1094" t="s">
        <v>15284</v>
      </c>
      <c r="BR1094" t="s">
        <v>15288</v>
      </c>
      <c r="BS1094" t="s">
        <v>13876</v>
      </c>
      <c r="BT1094" t="s">
        <v>13876</v>
      </c>
      <c r="BU1094" t="s">
        <v>13876</v>
      </c>
      <c r="BV1094" t="s">
        <v>13876</v>
      </c>
      <c r="BW1094" t="s">
        <v>15294</v>
      </c>
      <c r="BX1094" t="s">
        <v>15284</v>
      </c>
      <c r="BY1094" t="s">
        <v>15290</v>
      </c>
      <c r="BZ1094" t="s">
        <v>13876</v>
      </c>
      <c r="CA1094" t="s">
        <v>13876</v>
      </c>
      <c r="CB1094" t="s">
        <v>13876</v>
      </c>
      <c r="CC1094" t="s">
        <v>15289</v>
      </c>
      <c r="CD1094" t="s">
        <v>15292</v>
      </c>
      <c r="CE1094" t="s">
        <v>15292</v>
      </c>
      <c r="CF1094" t="s">
        <v>15286</v>
      </c>
      <c r="CG1094" t="s">
        <v>13876</v>
      </c>
      <c r="CH1094" t="s">
        <v>13876</v>
      </c>
      <c r="CI1094" t="s">
        <v>13876</v>
      </c>
      <c r="CJ1094" t="s">
        <v>13876</v>
      </c>
      <c r="CK1094" t="s">
        <v>13876</v>
      </c>
      <c r="CL1094" t="s">
        <v>13876</v>
      </c>
      <c r="CM1094" t="s">
        <v>13876</v>
      </c>
      <c r="CN1094" t="s">
        <v>13876</v>
      </c>
      <c r="CO1094" t="s">
        <v>13876</v>
      </c>
      <c r="CP1094" t="s">
        <v>13876</v>
      </c>
      <c r="CQ1094" t="s">
        <v>13876</v>
      </c>
      <c r="CR1094" t="s">
        <v>13876</v>
      </c>
      <c r="CS1094" t="s">
        <v>13876</v>
      </c>
      <c r="CT1094" t="s">
        <v>13876</v>
      </c>
    </row>
    <row r="1095" spans="1:98" hidden="1">
      <c r="A1095" s="1088"/>
      <c r="B1095" s="554" t="s">
        <v>3602</v>
      </c>
      <c r="C1095" s="554" t="s">
        <v>369</v>
      </c>
      <c r="D1095" s="554" t="s">
        <v>3603</v>
      </c>
      <c r="E1095" s="336" t="s">
        <v>368</v>
      </c>
      <c r="F1095" s="336" t="s">
        <v>14322</v>
      </c>
      <c r="G1095" s="336">
        <v>2910300017</v>
      </c>
      <c r="H1095" s="554" t="s">
        <v>3609</v>
      </c>
      <c r="I1095" s="336" t="s">
        <v>115</v>
      </c>
      <c r="J1095" s="336" t="s">
        <v>13659</v>
      </c>
      <c r="K1095" s="336" t="s">
        <v>13546</v>
      </c>
      <c r="L1095" s="336" t="s">
        <v>13658</v>
      </c>
      <c r="M1095" s="336" t="s">
        <v>13659</v>
      </c>
      <c r="N1095" s="336" t="s">
        <v>13546</v>
      </c>
      <c r="O1095" s="632" t="s">
        <v>13661</v>
      </c>
      <c r="P1095" s="632"/>
      <c r="Q1095" s="556">
        <v>44614</v>
      </c>
      <c r="R1095" s="336"/>
      <c r="S1095" s="557">
        <v>44657</v>
      </c>
      <c r="T1095" s="336" t="s">
        <v>16142</v>
      </c>
      <c r="U1095" s="609">
        <v>124</v>
      </c>
      <c r="V1095" s="1088"/>
      <c r="W1095" s="551">
        <v>45442</v>
      </c>
      <c r="X1095" s="551">
        <v>14299</v>
      </c>
      <c r="Y1095" s="551">
        <v>13165</v>
      </c>
      <c r="Z1095" s="551">
        <v>13322</v>
      </c>
      <c r="AA1095" s="551">
        <v>12944</v>
      </c>
      <c r="AB1095" s="551">
        <v>11177</v>
      </c>
      <c r="AC1095" s="551" t="s">
        <v>13876</v>
      </c>
      <c r="AD1095" s="552" t="s">
        <v>13876</v>
      </c>
      <c r="AE1095" s="623">
        <v>110349</v>
      </c>
      <c r="AF1095" t="s">
        <v>3601</v>
      </c>
      <c r="AG1095" t="s">
        <v>3606</v>
      </c>
      <c r="AH1095" t="s">
        <v>3608</v>
      </c>
      <c r="AQ1095" t="s">
        <v>13876</v>
      </c>
      <c r="AR1095" t="s">
        <v>13876</v>
      </c>
      <c r="AS1095" t="s">
        <v>15291</v>
      </c>
      <c r="AT1095" t="s">
        <v>15286</v>
      </c>
      <c r="AU1095" t="s">
        <v>15291</v>
      </c>
      <c r="AV1095" t="s">
        <v>15291</v>
      </c>
      <c r="AW1095" t="s">
        <v>15292</v>
      </c>
      <c r="AX1095" t="s">
        <v>13876</v>
      </c>
      <c r="AY1095" t="s">
        <v>13876</v>
      </c>
      <c r="AZ1095" t="s">
        <v>15289</v>
      </c>
      <c r="BA1095" t="s">
        <v>15291</v>
      </c>
      <c r="BB1095" t="s">
        <v>15292</v>
      </c>
      <c r="BC1095" t="s">
        <v>15294</v>
      </c>
      <c r="BD1095" t="s">
        <v>15294</v>
      </c>
      <c r="BE1095" t="s">
        <v>13876</v>
      </c>
      <c r="BF1095" t="s">
        <v>13876</v>
      </c>
      <c r="BG1095" t="s">
        <v>15289</v>
      </c>
      <c r="BH1095" t="s">
        <v>15284</v>
      </c>
      <c r="BI1095" t="s">
        <v>15289</v>
      </c>
      <c r="BJ1095" t="s">
        <v>15290</v>
      </c>
      <c r="BK1095" t="s">
        <v>15286</v>
      </c>
      <c r="BL1095" t="s">
        <v>13876</v>
      </c>
      <c r="BM1095" t="s">
        <v>13876</v>
      </c>
      <c r="BN1095" t="s">
        <v>15289</v>
      </c>
      <c r="BO1095" t="s">
        <v>15284</v>
      </c>
      <c r="BP1095" t="s">
        <v>15284</v>
      </c>
      <c r="BQ1095" t="s">
        <v>15292</v>
      </c>
      <c r="BR1095" t="s">
        <v>15292</v>
      </c>
      <c r="BS1095" t="s">
        <v>13876</v>
      </c>
      <c r="BT1095" t="s">
        <v>13876</v>
      </c>
      <c r="BU1095" t="s">
        <v>15289</v>
      </c>
      <c r="BV1095" t="s">
        <v>15292</v>
      </c>
      <c r="BW1095" t="s">
        <v>15294</v>
      </c>
      <c r="BX1095" t="s">
        <v>15291</v>
      </c>
      <c r="BY1095" t="s">
        <v>15291</v>
      </c>
      <c r="BZ1095" t="s">
        <v>13876</v>
      </c>
      <c r="CA1095" t="s">
        <v>13876</v>
      </c>
      <c r="CB1095" t="s">
        <v>15289</v>
      </c>
      <c r="CC1095" t="s">
        <v>15289</v>
      </c>
      <c r="CD1095" t="s">
        <v>15289</v>
      </c>
      <c r="CE1095" t="s">
        <v>15287</v>
      </c>
      <c r="CF1095" t="s">
        <v>15287</v>
      </c>
      <c r="CG1095" t="s">
        <v>13876</v>
      </c>
      <c r="CH1095" t="s">
        <v>13876</v>
      </c>
      <c r="CI1095" t="s">
        <v>13876</v>
      </c>
      <c r="CJ1095" t="s">
        <v>13876</v>
      </c>
      <c r="CK1095" t="s">
        <v>13876</v>
      </c>
      <c r="CL1095" t="s">
        <v>13876</v>
      </c>
      <c r="CM1095" t="s">
        <v>13876</v>
      </c>
      <c r="CN1095" t="s">
        <v>13876</v>
      </c>
      <c r="CO1095" t="s">
        <v>13876</v>
      </c>
      <c r="CP1095" t="s">
        <v>13876</v>
      </c>
      <c r="CQ1095" t="s">
        <v>13876</v>
      </c>
      <c r="CR1095" t="s">
        <v>13876</v>
      </c>
      <c r="CS1095" t="s">
        <v>13876</v>
      </c>
      <c r="CT1095" t="s">
        <v>13876</v>
      </c>
    </row>
    <row r="1096" spans="1:98" hidden="1">
      <c r="A1096" s="632"/>
      <c r="B1096" s="555"/>
      <c r="C1096" s="554"/>
      <c r="D1096" s="554"/>
      <c r="E1096" s="336"/>
      <c r="F1096" s="336"/>
      <c r="G1096" s="336"/>
      <c r="H1096" s="554"/>
      <c r="I1096" s="336"/>
      <c r="J1096" s="336"/>
      <c r="K1096" s="336"/>
      <c r="L1096" s="336"/>
      <c r="M1096" s="336"/>
      <c r="N1096" s="336"/>
      <c r="O1096" s="632"/>
      <c r="P1096" s="632"/>
      <c r="Q1096" s="556"/>
      <c r="R1096" s="336"/>
      <c r="S1096" s="336"/>
      <c r="T1096" s="336" t="s">
        <v>13876</v>
      </c>
      <c r="U1096" s="336"/>
      <c r="V1096" s="632"/>
      <c r="W1096" s="551"/>
      <c r="X1096" s="551"/>
      <c r="Y1096" s="551"/>
      <c r="Z1096" s="551"/>
      <c r="AA1096" s="551">
        <v>0</v>
      </c>
      <c r="AB1096" s="551">
        <v>0</v>
      </c>
      <c r="AC1096" s="551">
        <v>0</v>
      </c>
      <c r="AD1096" s="552"/>
      <c r="AE1096" s="623">
        <v>0</v>
      </c>
      <c r="AQ1096" t="s">
        <v>13876</v>
      </c>
      <c r="AR1096" t="s">
        <v>13876</v>
      </c>
      <c r="AS1096" t="s">
        <v>13876</v>
      </c>
      <c r="AT1096" t="s">
        <v>13876</v>
      </c>
      <c r="AU1096" t="s">
        <v>13876</v>
      </c>
      <c r="AV1096" t="s">
        <v>13876</v>
      </c>
      <c r="AW1096" t="s">
        <v>13876</v>
      </c>
      <c r="AX1096" t="s">
        <v>13876</v>
      </c>
      <c r="AY1096" t="s">
        <v>13876</v>
      </c>
      <c r="AZ1096" t="s">
        <v>13876</v>
      </c>
      <c r="BA1096" t="s">
        <v>13876</v>
      </c>
      <c r="BB1096" t="s">
        <v>13876</v>
      </c>
      <c r="BC1096" t="s">
        <v>13876</v>
      </c>
      <c r="BD1096" t="s">
        <v>13876</v>
      </c>
      <c r="BE1096" t="s">
        <v>13876</v>
      </c>
      <c r="BF1096" t="s">
        <v>13876</v>
      </c>
      <c r="BG1096" t="s">
        <v>13876</v>
      </c>
      <c r="BH1096" t="s">
        <v>13876</v>
      </c>
      <c r="BI1096" t="s">
        <v>13876</v>
      </c>
      <c r="BJ1096" t="s">
        <v>13876</v>
      </c>
      <c r="BK1096" t="s">
        <v>13876</v>
      </c>
      <c r="BL1096" t="s">
        <v>13876</v>
      </c>
      <c r="BM1096" t="s">
        <v>13876</v>
      </c>
      <c r="BN1096" t="s">
        <v>13876</v>
      </c>
      <c r="BO1096" t="s">
        <v>13876</v>
      </c>
      <c r="BP1096" t="s">
        <v>13876</v>
      </c>
      <c r="BQ1096" t="s">
        <v>13876</v>
      </c>
      <c r="BR1096" t="s">
        <v>13876</v>
      </c>
      <c r="BS1096" t="s">
        <v>13876</v>
      </c>
      <c r="BT1096" t="s">
        <v>13876</v>
      </c>
      <c r="BU1096" t="s">
        <v>13876</v>
      </c>
      <c r="BV1096" t="s">
        <v>13876</v>
      </c>
      <c r="BW1096" t="s">
        <v>13876</v>
      </c>
      <c r="BX1096" t="s">
        <v>13876</v>
      </c>
      <c r="BY1096" t="s">
        <v>13876</v>
      </c>
      <c r="BZ1096" t="s">
        <v>13876</v>
      </c>
      <c r="CA1096" t="s">
        <v>13876</v>
      </c>
      <c r="CB1096" t="s">
        <v>13876</v>
      </c>
      <c r="CC1096" t="s">
        <v>13876</v>
      </c>
      <c r="CD1096" t="s">
        <v>13876</v>
      </c>
      <c r="CE1096" t="s">
        <v>13876</v>
      </c>
      <c r="CF1096" t="s">
        <v>13876</v>
      </c>
      <c r="CG1096" t="s">
        <v>13876</v>
      </c>
      <c r="CH1096" t="s">
        <v>13876</v>
      </c>
      <c r="CI1096" t="s">
        <v>13876</v>
      </c>
      <c r="CJ1096" t="s">
        <v>13876</v>
      </c>
      <c r="CK1096" t="s">
        <v>13876</v>
      </c>
      <c r="CL1096" t="s">
        <v>13876</v>
      </c>
      <c r="CM1096" t="s">
        <v>13876</v>
      </c>
      <c r="CN1096" t="s">
        <v>13876</v>
      </c>
      <c r="CO1096" t="s">
        <v>13876</v>
      </c>
      <c r="CP1096" t="s">
        <v>13876</v>
      </c>
      <c r="CQ1096" t="s">
        <v>13876</v>
      </c>
      <c r="CR1096" t="s">
        <v>13876</v>
      </c>
      <c r="CS1096" t="s">
        <v>13876</v>
      </c>
      <c r="CT1096" t="s">
        <v>13876</v>
      </c>
    </row>
    <row r="1097" spans="1:98" hidden="1">
      <c r="A1097" s="1088">
        <v>243</v>
      </c>
      <c r="B1097" s="554" t="s">
        <v>14323</v>
      </c>
      <c r="C1097" s="554" t="s">
        <v>5479</v>
      </c>
      <c r="D1097" s="554" t="s">
        <v>5480</v>
      </c>
      <c r="E1097" s="336" t="s">
        <v>368</v>
      </c>
      <c r="F1097" s="336" t="s">
        <v>14324</v>
      </c>
      <c r="G1097" s="336">
        <v>2910800412</v>
      </c>
      <c r="H1097" s="554" t="s">
        <v>14325</v>
      </c>
      <c r="I1097" s="336" t="s">
        <v>113</v>
      </c>
      <c r="J1097" s="336" t="s">
        <v>13659</v>
      </c>
      <c r="K1097" s="336" t="s">
        <v>13546</v>
      </c>
      <c r="L1097" s="336" t="s">
        <v>13658</v>
      </c>
      <c r="M1097" s="336" t="s">
        <v>13659</v>
      </c>
      <c r="N1097" s="336" t="s">
        <v>13549</v>
      </c>
      <c r="O1097" s="632" t="s">
        <v>13661</v>
      </c>
      <c r="P1097" s="632"/>
      <c r="Q1097" s="556">
        <v>44614</v>
      </c>
      <c r="R1097" s="336"/>
      <c r="S1097" s="557">
        <v>44665</v>
      </c>
      <c r="T1097" s="336" t="s">
        <v>16143</v>
      </c>
      <c r="U1097" s="625">
        <v>125</v>
      </c>
      <c r="V1097" s="1088">
        <v>125</v>
      </c>
      <c r="W1097" s="551" t="s">
        <v>13876</v>
      </c>
      <c r="X1097" s="551" t="s">
        <v>13876</v>
      </c>
      <c r="Y1097" s="551" t="s">
        <v>13876</v>
      </c>
      <c r="Z1097" s="551" t="s">
        <v>13876</v>
      </c>
      <c r="AA1097" s="551" t="s">
        <v>13876</v>
      </c>
      <c r="AB1097" s="551" t="s">
        <v>13876</v>
      </c>
      <c r="AC1097" s="551" t="s">
        <v>13876</v>
      </c>
      <c r="AD1097" s="552" t="s">
        <v>13876</v>
      </c>
      <c r="AE1097" s="623">
        <v>0</v>
      </c>
      <c r="AF1097" t="s">
        <v>5477</v>
      </c>
      <c r="AG1097" t="s">
        <v>5481</v>
      </c>
      <c r="AH1097" t="s">
        <v>5482</v>
      </c>
      <c r="AQ1097" t="s">
        <v>13876</v>
      </c>
      <c r="AR1097" t="s">
        <v>13876</v>
      </c>
      <c r="AS1097" t="s">
        <v>13876</v>
      </c>
      <c r="AT1097" t="s">
        <v>13876</v>
      </c>
      <c r="AU1097" t="s">
        <v>13876</v>
      </c>
      <c r="AV1097" t="s">
        <v>13876</v>
      </c>
      <c r="AW1097" t="s">
        <v>13876</v>
      </c>
      <c r="AX1097" t="s">
        <v>13876</v>
      </c>
      <c r="AY1097" t="s">
        <v>13876</v>
      </c>
      <c r="AZ1097" t="s">
        <v>13876</v>
      </c>
      <c r="BA1097" t="s">
        <v>13876</v>
      </c>
      <c r="BB1097" t="s">
        <v>13876</v>
      </c>
      <c r="BC1097" t="s">
        <v>13876</v>
      </c>
      <c r="BD1097" t="s">
        <v>13876</v>
      </c>
      <c r="BE1097" t="s">
        <v>13876</v>
      </c>
      <c r="BF1097" t="s">
        <v>13876</v>
      </c>
      <c r="BG1097" t="s">
        <v>13876</v>
      </c>
      <c r="BH1097" t="s">
        <v>13876</v>
      </c>
      <c r="BI1097" t="s">
        <v>13876</v>
      </c>
      <c r="BJ1097" t="s">
        <v>13876</v>
      </c>
      <c r="BK1097" t="s">
        <v>13876</v>
      </c>
      <c r="BL1097" t="s">
        <v>13876</v>
      </c>
      <c r="BM1097" t="s">
        <v>13876</v>
      </c>
      <c r="BN1097" t="s">
        <v>13876</v>
      </c>
      <c r="BO1097" t="s">
        <v>13876</v>
      </c>
      <c r="BP1097" t="s">
        <v>13876</v>
      </c>
      <c r="BQ1097" t="s">
        <v>13876</v>
      </c>
      <c r="BR1097" t="s">
        <v>13876</v>
      </c>
      <c r="BS1097" t="s">
        <v>13876</v>
      </c>
      <c r="BT1097" t="s">
        <v>13876</v>
      </c>
      <c r="BU1097" t="s">
        <v>13876</v>
      </c>
      <c r="BV1097" t="s">
        <v>13876</v>
      </c>
      <c r="BW1097" t="s">
        <v>13876</v>
      </c>
      <c r="BX1097" t="s">
        <v>13876</v>
      </c>
      <c r="BY1097" t="s">
        <v>13876</v>
      </c>
      <c r="BZ1097" t="s">
        <v>13876</v>
      </c>
      <c r="CA1097" t="s">
        <v>13876</v>
      </c>
      <c r="CB1097" t="s">
        <v>13876</v>
      </c>
      <c r="CC1097" t="s">
        <v>13876</v>
      </c>
      <c r="CD1097" t="s">
        <v>13876</v>
      </c>
      <c r="CE1097" t="s">
        <v>13876</v>
      </c>
      <c r="CF1097" t="s">
        <v>13876</v>
      </c>
      <c r="CG1097" t="s">
        <v>13876</v>
      </c>
      <c r="CH1097" t="s">
        <v>13876</v>
      </c>
      <c r="CI1097" t="s">
        <v>13876</v>
      </c>
      <c r="CJ1097" t="s">
        <v>13876</v>
      </c>
      <c r="CK1097" t="s">
        <v>13876</v>
      </c>
      <c r="CL1097" t="s">
        <v>13876</v>
      </c>
      <c r="CM1097" t="s">
        <v>13876</v>
      </c>
      <c r="CN1097" t="s">
        <v>13876</v>
      </c>
      <c r="CO1097" t="s">
        <v>13876</v>
      </c>
      <c r="CP1097" t="s">
        <v>13876</v>
      </c>
      <c r="CQ1097" t="s">
        <v>13876</v>
      </c>
      <c r="CR1097" t="s">
        <v>13876</v>
      </c>
      <c r="CS1097" t="s">
        <v>13876</v>
      </c>
      <c r="CT1097" t="s">
        <v>13876</v>
      </c>
    </row>
    <row r="1098" spans="1:98" hidden="1">
      <c r="A1098" s="1088"/>
      <c r="B1098" s="554" t="s">
        <v>5478</v>
      </c>
      <c r="C1098" s="554" t="s">
        <v>5479</v>
      </c>
      <c r="D1098" s="554" t="s">
        <v>5480</v>
      </c>
      <c r="E1098" s="336" t="s">
        <v>368</v>
      </c>
      <c r="F1098" s="336" t="s">
        <v>14324</v>
      </c>
      <c r="G1098" s="336">
        <v>2910800412</v>
      </c>
      <c r="H1098" s="554" t="s">
        <v>5483</v>
      </c>
      <c r="I1098" s="336" t="s">
        <v>14211</v>
      </c>
      <c r="J1098" s="336" t="s">
        <v>13659</v>
      </c>
      <c r="K1098" s="336" t="s">
        <v>13546</v>
      </c>
      <c r="L1098" s="336" t="s">
        <v>13658</v>
      </c>
      <c r="M1098" s="336" t="s">
        <v>13659</v>
      </c>
      <c r="N1098" s="336" t="s">
        <v>13549</v>
      </c>
      <c r="O1098" s="632" t="s">
        <v>13661</v>
      </c>
      <c r="P1098" s="632"/>
      <c r="Q1098" s="556">
        <v>44614</v>
      </c>
      <c r="R1098" s="336"/>
      <c r="S1098" s="557">
        <v>44665</v>
      </c>
      <c r="T1098" s="336" t="s">
        <v>16144</v>
      </c>
      <c r="U1098" s="609">
        <v>125</v>
      </c>
      <c r="V1098" s="1088"/>
      <c r="W1098" s="551" t="s">
        <v>13876</v>
      </c>
      <c r="X1098" s="551" t="s">
        <v>13876</v>
      </c>
      <c r="Y1098" s="551" t="s">
        <v>13876</v>
      </c>
      <c r="Z1098" s="551" t="s">
        <v>13876</v>
      </c>
      <c r="AA1098" s="551" t="s">
        <v>13876</v>
      </c>
      <c r="AB1098" s="551" t="s">
        <v>13876</v>
      </c>
      <c r="AC1098" s="551" t="s">
        <v>13876</v>
      </c>
      <c r="AD1098" s="552" t="s">
        <v>13876</v>
      </c>
      <c r="AE1098" s="623">
        <v>0</v>
      </c>
      <c r="AF1098" t="s">
        <v>5477</v>
      </c>
      <c r="AG1098" t="s">
        <v>5481</v>
      </c>
      <c r="AH1098" t="s">
        <v>5482</v>
      </c>
      <c r="AQ1098" t="s">
        <v>13876</v>
      </c>
      <c r="AR1098" t="s">
        <v>13876</v>
      </c>
      <c r="AS1098" t="s">
        <v>13876</v>
      </c>
      <c r="AT1098" t="s">
        <v>13876</v>
      </c>
      <c r="AU1098" t="s">
        <v>13876</v>
      </c>
      <c r="AV1098" t="s">
        <v>13876</v>
      </c>
      <c r="AW1098" t="s">
        <v>13876</v>
      </c>
      <c r="AX1098" t="s">
        <v>13876</v>
      </c>
      <c r="AY1098" t="s">
        <v>13876</v>
      </c>
      <c r="AZ1098" t="s">
        <v>13876</v>
      </c>
      <c r="BA1098" t="s">
        <v>13876</v>
      </c>
      <c r="BB1098" t="s">
        <v>13876</v>
      </c>
      <c r="BC1098" t="s">
        <v>13876</v>
      </c>
      <c r="BD1098" t="s">
        <v>13876</v>
      </c>
      <c r="BE1098" t="s">
        <v>13876</v>
      </c>
      <c r="BF1098" t="s">
        <v>13876</v>
      </c>
      <c r="BG1098" t="s">
        <v>13876</v>
      </c>
      <c r="BH1098" t="s">
        <v>13876</v>
      </c>
      <c r="BI1098" t="s">
        <v>13876</v>
      </c>
      <c r="BJ1098" t="s">
        <v>13876</v>
      </c>
      <c r="BK1098" t="s">
        <v>13876</v>
      </c>
      <c r="BL1098" t="s">
        <v>13876</v>
      </c>
      <c r="BM1098" t="s">
        <v>13876</v>
      </c>
      <c r="BN1098" t="s">
        <v>13876</v>
      </c>
      <c r="BO1098" t="s">
        <v>13876</v>
      </c>
      <c r="BP1098" t="s">
        <v>13876</v>
      </c>
      <c r="BQ1098" t="s">
        <v>13876</v>
      </c>
      <c r="BR1098" t="s">
        <v>13876</v>
      </c>
      <c r="BS1098" t="s">
        <v>13876</v>
      </c>
      <c r="BT1098" t="s">
        <v>13876</v>
      </c>
      <c r="BU1098" t="s">
        <v>13876</v>
      </c>
      <c r="BV1098" t="s">
        <v>13876</v>
      </c>
      <c r="BW1098" t="s">
        <v>13876</v>
      </c>
      <c r="BX1098" t="s">
        <v>13876</v>
      </c>
      <c r="BY1098" t="s">
        <v>13876</v>
      </c>
      <c r="BZ1098" t="s">
        <v>13876</v>
      </c>
      <c r="CA1098" t="s">
        <v>13876</v>
      </c>
      <c r="CB1098" t="s">
        <v>13876</v>
      </c>
      <c r="CC1098" t="s">
        <v>13876</v>
      </c>
      <c r="CD1098" t="s">
        <v>13876</v>
      </c>
      <c r="CE1098" t="s">
        <v>13876</v>
      </c>
      <c r="CF1098" t="s">
        <v>13876</v>
      </c>
      <c r="CG1098" t="s">
        <v>13876</v>
      </c>
      <c r="CH1098" t="s">
        <v>13876</v>
      </c>
      <c r="CI1098" t="s">
        <v>13876</v>
      </c>
      <c r="CJ1098" t="s">
        <v>13876</v>
      </c>
      <c r="CK1098" t="s">
        <v>13876</v>
      </c>
      <c r="CL1098" t="s">
        <v>13876</v>
      </c>
      <c r="CM1098" t="s">
        <v>13876</v>
      </c>
      <c r="CN1098" t="s">
        <v>13876</v>
      </c>
      <c r="CO1098" t="s">
        <v>13876</v>
      </c>
      <c r="CP1098" t="s">
        <v>13876</v>
      </c>
      <c r="CQ1098" t="s">
        <v>13876</v>
      </c>
      <c r="CR1098" t="s">
        <v>13876</v>
      </c>
      <c r="CS1098" t="s">
        <v>13876</v>
      </c>
      <c r="CT1098" t="s">
        <v>13876</v>
      </c>
    </row>
    <row r="1099" spans="1:98" hidden="1">
      <c r="A1099" s="632"/>
      <c r="B1099" s="555"/>
      <c r="C1099" s="554"/>
      <c r="D1099" s="554"/>
      <c r="E1099" s="336"/>
      <c r="F1099" s="336"/>
      <c r="G1099" s="336"/>
      <c r="H1099" s="554"/>
      <c r="I1099" s="336"/>
      <c r="J1099" s="336"/>
      <c r="K1099" s="336"/>
      <c r="L1099" s="336"/>
      <c r="M1099" s="336"/>
      <c r="N1099" s="336"/>
      <c r="O1099" s="632"/>
      <c r="P1099" s="632"/>
      <c r="Q1099" s="556"/>
      <c r="R1099" s="336"/>
      <c r="S1099" s="336"/>
      <c r="T1099" s="336" t="s">
        <v>13876</v>
      </c>
      <c r="U1099" s="336"/>
      <c r="V1099" s="632"/>
      <c r="W1099" s="551"/>
      <c r="X1099" s="551"/>
      <c r="Y1099" s="551"/>
      <c r="Z1099" s="551"/>
      <c r="AA1099" s="551">
        <v>0</v>
      </c>
      <c r="AB1099" s="551">
        <v>0</v>
      </c>
      <c r="AC1099" s="551">
        <v>0</v>
      </c>
      <c r="AD1099" s="552"/>
      <c r="AE1099" s="623">
        <v>0</v>
      </c>
      <c r="AQ1099" t="s">
        <v>13876</v>
      </c>
      <c r="AR1099" t="s">
        <v>13876</v>
      </c>
      <c r="AS1099" t="s">
        <v>13876</v>
      </c>
      <c r="AT1099" t="s">
        <v>13876</v>
      </c>
      <c r="AU1099" t="s">
        <v>13876</v>
      </c>
      <c r="AV1099" t="s">
        <v>13876</v>
      </c>
      <c r="AW1099" t="s">
        <v>13876</v>
      </c>
      <c r="AX1099" t="s">
        <v>13876</v>
      </c>
      <c r="AY1099" t="s">
        <v>13876</v>
      </c>
      <c r="AZ1099" t="s">
        <v>13876</v>
      </c>
      <c r="BA1099" t="s">
        <v>13876</v>
      </c>
      <c r="BB1099" t="s">
        <v>13876</v>
      </c>
      <c r="BC1099" t="s">
        <v>13876</v>
      </c>
      <c r="BD1099" t="s">
        <v>13876</v>
      </c>
      <c r="BE1099" t="s">
        <v>13876</v>
      </c>
      <c r="BF1099" t="s">
        <v>13876</v>
      </c>
      <c r="BG1099" t="s">
        <v>13876</v>
      </c>
      <c r="BH1099" t="s">
        <v>13876</v>
      </c>
      <c r="BI1099" t="s">
        <v>13876</v>
      </c>
      <c r="BJ1099" t="s">
        <v>13876</v>
      </c>
      <c r="BK1099" t="s">
        <v>13876</v>
      </c>
      <c r="BL1099" t="s">
        <v>13876</v>
      </c>
      <c r="BM1099" t="s">
        <v>13876</v>
      </c>
      <c r="BN1099" t="s">
        <v>13876</v>
      </c>
      <c r="BO1099" t="s">
        <v>13876</v>
      </c>
      <c r="BP1099" t="s">
        <v>13876</v>
      </c>
      <c r="BQ1099" t="s">
        <v>13876</v>
      </c>
      <c r="BR1099" t="s">
        <v>13876</v>
      </c>
      <c r="BS1099" t="s">
        <v>13876</v>
      </c>
      <c r="BT1099" t="s">
        <v>13876</v>
      </c>
      <c r="BU1099" t="s">
        <v>13876</v>
      </c>
      <c r="BV1099" t="s">
        <v>13876</v>
      </c>
      <c r="BW1099" t="s">
        <v>13876</v>
      </c>
      <c r="BX1099" t="s">
        <v>13876</v>
      </c>
      <c r="BY1099" t="s">
        <v>13876</v>
      </c>
      <c r="BZ1099" t="s">
        <v>13876</v>
      </c>
      <c r="CA1099" t="s">
        <v>13876</v>
      </c>
      <c r="CB1099" t="s">
        <v>13876</v>
      </c>
      <c r="CC1099" t="s">
        <v>13876</v>
      </c>
      <c r="CD1099" t="s">
        <v>13876</v>
      </c>
      <c r="CE1099" t="s">
        <v>13876</v>
      </c>
      <c r="CF1099" t="s">
        <v>13876</v>
      </c>
      <c r="CG1099" t="s">
        <v>13876</v>
      </c>
      <c r="CH1099" t="s">
        <v>13876</v>
      </c>
      <c r="CI1099" t="s">
        <v>13876</v>
      </c>
      <c r="CJ1099" t="s">
        <v>13876</v>
      </c>
      <c r="CK1099" t="s">
        <v>13876</v>
      </c>
      <c r="CL1099" t="s">
        <v>13876</v>
      </c>
      <c r="CM1099" t="s">
        <v>13876</v>
      </c>
      <c r="CN1099" t="s">
        <v>13876</v>
      </c>
      <c r="CO1099" t="s">
        <v>13876</v>
      </c>
      <c r="CP1099" t="s">
        <v>13876</v>
      </c>
      <c r="CQ1099" t="s">
        <v>13876</v>
      </c>
      <c r="CR1099" t="s">
        <v>13876</v>
      </c>
      <c r="CS1099" t="s">
        <v>13876</v>
      </c>
      <c r="CT1099" t="s">
        <v>13876</v>
      </c>
    </row>
    <row r="1100" spans="1:98" hidden="1">
      <c r="A1100" s="632">
        <v>244</v>
      </c>
      <c r="B1100" s="554" t="s">
        <v>9310</v>
      </c>
      <c r="C1100" s="554" t="s">
        <v>657</v>
      </c>
      <c r="D1100" s="554" t="s">
        <v>9311</v>
      </c>
      <c r="E1100" s="336" t="s">
        <v>368</v>
      </c>
      <c r="F1100" s="336" t="s">
        <v>9314</v>
      </c>
      <c r="G1100" s="336">
        <v>2920100308</v>
      </c>
      <c r="H1100" s="554" t="s">
        <v>9317</v>
      </c>
      <c r="I1100" s="336" t="s">
        <v>8120</v>
      </c>
      <c r="J1100" s="336" t="s">
        <v>13659</v>
      </c>
      <c r="K1100" s="336" t="s">
        <v>13547</v>
      </c>
      <c r="L1100" s="336" t="s">
        <v>13658</v>
      </c>
      <c r="M1100" s="336" t="s">
        <v>13658</v>
      </c>
      <c r="N1100" s="336"/>
      <c r="O1100" s="632"/>
      <c r="P1100" s="632"/>
      <c r="Q1100" s="632"/>
      <c r="R1100" s="336"/>
      <c r="S1100" s="336"/>
      <c r="T1100" s="336" t="s">
        <v>16145</v>
      </c>
      <c r="U1100" s="336"/>
      <c r="V1100" s="632"/>
      <c r="W1100" s="551" t="s">
        <v>13876</v>
      </c>
      <c r="X1100" s="551" t="s">
        <v>13876</v>
      </c>
      <c r="Y1100" s="551" t="s">
        <v>13876</v>
      </c>
      <c r="Z1100" s="551" t="s">
        <v>13876</v>
      </c>
      <c r="AA1100" s="551" t="s">
        <v>13876</v>
      </c>
      <c r="AB1100" s="551" t="s">
        <v>13876</v>
      </c>
      <c r="AC1100" s="551" t="s">
        <v>13876</v>
      </c>
      <c r="AD1100" s="552" t="s">
        <v>13876</v>
      </c>
      <c r="AE1100" s="623">
        <v>0</v>
      </c>
      <c r="AF1100" t="s">
        <v>9309</v>
      </c>
      <c r="AG1100" t="s">
        <v>9313</v>
      </c>
      <c r="AH1100" t="s">
        <v>9316</v>
      </c>
      <c r="AQ1100" t="s">
        <v>13876</v>
      </c>
      <c r="AR1100" t="s">
        <v>13876</v>
      </c>
      <c r="AS1100" t="s">
        <v>13876</v>
      </c>
      <c r="AT1100" t="s">
        <v>13876</v>
      </c>
      <c r="AU1100" t="s">
        <v>13876</v>
      </c>
      <c r="AV1100" t="s">
        <v>13876</v>
      </c>
      <c r="AW1100" t="s">
        <v>13876</v>
      </c>
      <c r="AX1100" t="s">
        <v>13876</v>
      </c>
      <c r="AY1100" t="s">
        <v>13876</v>
      </c>
      <c r="AZ1100" t="s">
        <v>13876</v>
      </c>
      <c r="BA1100" t="s">
        <v>13876</v>
      </c>
      <c r="BB1100" t="s">
        <v>13876</v>
      </c>
      <c r="BC1100" t="s">
        <v>13876</v>
      </c>
      <c r="BD1100" t="s">
        <v>13876</v>
      </c>
      <c r="BE1100" t="s">
        <v>13876</v>
      </c>
      <c r="BF1100" t="s">
        <v>13876</v>
      </c>
      <c r="BG1100" t="s">
        <v>13876</v>
      </c>
      <c r="BH1100" t="s">
        <v>13876</v>
      </c>
      <c r="BI1100" t="s">
        <v>13876</v>
      </c>
      <c r="BJ1100" t="s">
        <v>13876</v>
      </c>
      <c r="BK1100" t="s">
        <v>13876</v>
      </c>
      <c r="BL1100" t="s">
        <v>13876</v>
      </c>
      <c r="BM1100" t="s">
        <v>13876</v>
      </c>
      <c r="BN1100" t="s">
        <v>13876</v>
      </c>
      <c r="BO1100" t="s">
        <v>13876</v>
      </c>
      <c r="BP1100" t="s">
        <v>13876</v>
      </c>
      <c r="BQ1100" t="s">
        <v>13876</v>
      </c>
      <c r="BR1100" t="s">
        <v>13876</v>
      </c>
      <c r="BS1100" t="s">
        <v>13876</v>
      </c>
      <c r="BT1100" t="s">
        <v>13876</v>
      </c>
      <c r="BU1100" t="s">
        <v>13876</v>
      </c>
      <c r="BV1100" t="s">
        <v>13876</v>
      </c>
      <c r="BW1100" t="s">
        <v>13876</v>
      </c>
      <c r="BX1100" t="s">
        <v>13876</v>
      </c>
      <c r="BY1100" t="s">
        <v>13876</v>
      </c>
      <c r="BZ1100" t="s">
        <v>13876</v>
      </c>
      <c r="CA1100" t="s">
        <v>13876</v>
      </c>
      <c r="CB1100" t="s">
        <v>13876</v>
      </c>
      <c r="CC1100" t="s">
        <v>13876</v>
      </c>
      <c r="CD1100" t="s">
        <v>13876</v>
      </c>
      <c r="CE1100" t="s">
        <v>13876</v>
      </c>
      <c r="CF1100" t="s">
        <v>13876</v>
      </c>
      <c r="CG1100" t="s">
        <v>13876</v>
      </c>
      <c r="CH1100" t="s">
        <v>13876</v>
      </c>
      <c r="CI1100" t="s">
        <v>13876</v>
      </c>
      <c r="CJ1100" t="s">
        <v>13876</v>
      </c>
      <c r="CK1100" t="s">
        <v>13876</v>
      </c>
      <c r="CL1100" t="s">
        <v>13876</v>
      </c>
      <c r="CM1100" t="s">
        <v>13876</v>
      </c>
      <c r="CN1100" t="s">
        <v>13876</v>
      </c>
      <c r="CO1100" t="s">
        <v>13876</v>
      </c>
      <c r="CP1100" t="s">
        <v>13876</v>
      </c>
      <c r="CQ1100" t="s">
        <v>13876</v>
      </c>
      <c r="CR1100" t="s">
        <v>13876</v>
      </c>
      <c r="CS1100" t="s">
        <v>13876</v>
      </c>
      <c r="CT1100" t="s">
        <v>13876</v>
      </c>
    </row>
    <row r="1101" spans="1:98" hidden="1">
      <c r="A1101" s="632"/>
      <c r="B1101" s="555"/>
      <c r="C1101" s="554"/>
      <c r="D1101" s="554"/>
      <c r="E1101" s="336"/>
      <c r="F1101" s="336"/>
      <c r="G1101" s="336"/>
      <c r="H1101" s="554"/>
      <c r="I1101" s="336"/>
      <c r="J1101" s="336"/>
      <c r="K1101" s="336"/>
      <c r="L1101" s="336"/>
      <c r="M1101" s="336"/>
      <c r="N1101" s="336"/>
      <c r="O1101" s="632"/>
      <c r="P1101" s="632"/>
      <c r="Q1101" s="632"/>
      <c r="R1101" s="336"/>
      <c r="S1101" s="336"/>
      <c r="T1101" s="336" t="s">
        <v>13876</v>
      </c>
      <c r="U1101" s="336"/>
      <c r="V1101" s="632"/>
      <c r="W1101" s="551"/>
      <c r="X1101" s="551"/>
      <c r="Y1101" s="551"/>
      <c r="Z1101" s="551"/>
      <c r="AA1101" s="551">
        <v>0</v>
      </c>
      <c r="AB1101" s="551">
        <v>0</v>
      </c>
      <c r="AC1101" s="551">
        <v>0</v>
      </c>
      <c r="AD1101" s="552"/>
      <c r="AE1101" s="623">
        <v>0</v>
      </c>
      <c r="AQ1101" t="s">
        <v>13876</v>
      </c>
      <c r="AR1101" t="s">
        <v>13876</v>
      </c>
      <c r="AS1101" t="s">
        <v>13876</v>
      </c>
      <c r="AT1101" t="s">
        <v>13876</v>
      </c>
      <c r="AU1101" t="s">
        <v>13876</v>
      </c>
      <c r="AV1101" t="s">
        <v>13876</v>
      </c>
      <c r="AW1101" t="s">
        <v>13876</v>
      </c>
      <c r="AX1101" t="s">
        <v>13876</v>
      </c>
      <c r="AY1101" t="s">
        <v>13876</v>
      </c>
      <c r="AZ1101" t="s">
        <v>13876</v>
      </c>
      <c r="BA1101" t="s">
        <v>13876</v>
      </c>
      <c r="BB1101" t="s">
        <v>13876</v>
      </c>
      <c r="BC1101" t="s">
        <v>13876</v>
      </c>
      <c r="BD1101" t="s">
        <v>13876</v>
      </c>
      <c r="BE1101" t="s">
        <v>13876</v>
      </c>
      <c r="BF1101" t="s">
        <v>13876</v>
      </c>
      <c r="BG1101" t="s">
        <v>13876</v>
      </c>
      <c r="BH1101" t="s">
        <v>13876</v>
      </c>
      <c r="BI1101" t="s">
        <v>13876</v>
      </c>
      <c r="BJ1101" t="s">
        <v>13876</v>
      </c>
      <c r="BK1101" t="s">
        <v>13876</v>
      </c>
      <c r="BL1101" t="s">
        <v>13876</v>
      </c>
      <c r="BM1101" t="s">
        <v>13876</v>
      </c>
      <c r="BN1101" t="s">
        <v>13876</v>
      </c>
      <c r="BO1101" t="s">
        <v>13876</v>
      </c>
      <c r="BP1101" t="s">
        <v>13876</v>
      </c>
      <c r="BQ1101" t="s">
        <v>13876</v>
      </c>
      <c r="BR1101" t="s">
        <v>13876</v>
      </c>
      <c r="BS1101" t="s">
        <v>13876</v>
      </c>
      <c r="BT1101" t="s">
        <v>13876</v>
      </c>
      <c r="BU1101" t="s">
        <v>13876</v>
      </c>
      <c r="BV1101" t="s">
        <v>13876</v>
      </c>
      <c r="BW1101" t="s">
        <v>13876</v>
      </c>
      <c r="BX1101" t="s">
        <v>13876</v>
      </c>
      <c r="BY1101" t="s">
        <v>13876</v>
      </c>
      <c r="BZ1101" t="s">
        <v>13876</v>
      </c>
      <c r="CA1101" t="s">
        <v>13876</v>
      </c>
      <c r="CB1101" t="s">
        <v>13876</v>
      </c>
      <c r="CC1101" t="s">
        <v>13876</v>
      </c>
      <c r="CD1101" t="s">
        <v>13876</v>
      </c>
      <c r="CE1101" t="s">
        <v>13876</v>
      </c>
      <c r="CF1101" t="s">
        <v>13876</v>
      </c>
      <c r="CG1101" t="s">
        <v>13876</v>
      </c>
      <c r="CH1101" t="s">
        <v>13876</v>
      </c>
      <c r="CI1101" t="s">
        <v>13876</v>
      </c>
      <c r="CJ1101" t="s">
        <v>13876</v>
      </c>
      <c r="CK1101" t="s">
        <v>13876</v>
      </c>
      <c r="CL1101" t="s">
        <v>13876</v>
      </c>
      <c r="CM1101" t="s">
        <v>13876</v>
      </c>
      <c r="CN1101" t="s">
        <v>13876</v>
      </c>
      <c r="CO1101" t="s">
        <v>13876</v>
      </c>
      <c r="CP1101" t="s">
        <v>13876</v>
      </c>
      <c r="CQ1101" t="s">
        <v>13876</v>
      </c>
      <c r="CR1101" t="s">
        <v>13876</v>
      </c>
      <c r="CS1101" t="s">
        <v>13876</v>
      </c>
      <c r="CT1101" t="s">
        <v>13876</v>
      </c>
    </row>
    <row r="1102" spans="1:98" hidden="1">
      <c r="A1102" s="632">
        <v>245</v>
      </c>
      <c r="B1102" s="554" t="s">
        <v>13536</v>
      </c>
      <c r="C1102" s="554" t="s">
        <v>7812</v>
      </c>
      <c r="D1102" s="554" t="s">
        <v>7813</v>
      </c>
      <c r="E1102" s="336" t="s">
        <v>368</v>
      </c>
      <c r="F1102" s="336" t="s">
        <v>7818</v>
      </c>
      <c r="G1102" s="336">
        <v>2911500649</v>
      </c>
      <c r="H1102" s="554" t="s">
        <v>7821</v>
      </c>
      <c r="I1102" s="336" t="s">
        <v>113</v>
      </c>
      <c r="J1102" s="336" t="s">
        <v>13659</v>
      </c>
      <c r="K1102" s="336" t="s">
        <v>13546</v>
      </c>
      <c r="L1102" s="336" t="s">
        <v>13658</v>
      </c>
      <c r="M1102" s="336"/>
      <c r="N1102" s="336"/>
      <c r="O1102" s="632"/>
      <c r="P1102" s="632"/>
      <c r="Q1102" s="632"/>
      <c r="R1102" s="336"/>
      <c r="S1102" s="336"/>
      <c r="T1102" s="336" t="s">
        <v>16146</v>
      </c>
      <c r="U1102" s="336"/>
      <c r="V1102" s="632"/>
      <c r="W1102" s="551" t="s">
        <v>13876</v>
      </c>
      <c r="X1102" s="551" t="s">
        <v>13876</v>
      </c>
      <c r="Y1102" s="551" t="s">
        <v>13876</v>
      </c>
      <c r="Z1102" s="551" t="s">
        <v>13876</v>
      </c>
      <c r="AA1102" s="551" t="s">
        <v>13876</v>
      </c>
      <c r="AB1102" s="551" t="s">
        <v>13876</v>
      </c>
      <c r="AC1102" s="551" t="s">
        <v>13876</v>
      </c>
      <c r="AD1102" s="552" t="s">
        <v>13876</v>
      </c>
      <c r="AE1102" s="623">
        <v>0</v>
      </c>
      <c r="AF1102" t="s">
        <v>7810</v>
      </c>
      <c r="AG1102" t="s">
        <v>7817</v>
      </c>
      <c r="AH1102" t="s">
        <v>7820</v>
      </c>
      <c r="AQ1102" t="s">
        <v>13876</v>
      </c>
      <c r="AR1102" t="s">
        <v>13876</v>
      </c>
      <c r="AS1102" t="s">
        <v>13876</v>
      </c>
      <c r="AT1102" t="s">
        <v>13876</v>
      </c>
      <c r="AU1102" t="s">
        <v>13876</v>
      </c>
      <c r="AV1102" t="s">
        <v>13876</v>
      </c>
      <c r="AW1102" t="s">
        <v>13876</v>
      </c>
      <c r="AX1102" t="s">
        <v>13876</v>
      </c>
      <c r="AY1102" t="s">
        <v>13876</v>
      </c>
      <c r="AZ1102" t="s">
        <v>13876</v>
      </c>
      <c r="BA1102" t="s">
        <v>13876</v>
      </c>
      <c r="BB1102" t="s">
        <v>13876</v>
      </c>
      <c r="BC1102" t="s">
        <v>13876</v>
      </c>
      <c r="BD1102" t="s">
        <v>13876</v>
      </c>
      <c r="BE1102" t="s">
        <v>13876</v>
      </c>
      <c r="BF1102" t="s">
        <v>13876</v>
      </c>
      <c r="BG1102" t="s">
        <v>13876</v>
      </c>
      <c r="BH1102" t="s">
        <v>13876</v>
      </c>
      <c r="BI1102" t="s">
        <v>13876</v>
      </c>
      <c r="BJ1102" t="s">
        <v>13876</v>
      </c>
      <c r="BK1102" t="s">
        <v>13876</v>
      </c>
      <c r="BL1102" t="s">
        <v>13876</v>
      </c>
      <c r="BM1102" t="s">
        <v>13876</v>
      </c>
      <c r="BN1102" t="s">
        <v>13876</v>
      </c>
      <c r="BO1102" t="s">
        <v>13876</v>
      </c>
      <c r="BP1102" t="s">
        <v>13876</v>
      </c>
      <c r="BQ1102" t="s">
        <v>13876</v>
      </c>
      <c r="BR1102" t="s">
        <v>13876</v>
      </c>
      <c r="BS1102" t="s">
        <v>13876</v>
      </c>
      <c r="BT1102" t="s">
        <v>13876</v>
      </c>
      <c r="BU1102" t="s">
        <v>13876</v>
      </c>
      <c r="BV1102" t="s">
        <v>13876</v>
      </c>
      <c r="BW1102" t="s">
        <v>13876</v>
      </c>
      <c r="BX1102" t="s">
        <v>13876</v>
      </c>
      <c r="BY1102" t="s">
        <v>13876</v>
      </c>
      <c r="BZ1102" t="s">
        <v>13876</v>
      </c>
      <c r="CA1102" t="s">
        <v>13876</v>
      </c>
      <c r="CB1102" t="s">
        <v>13876</v>
      </c>
      <c r="CC1102" t="s">
        <v>13876</v>
      </c>
      <c r="CD1102" t="s">
        <v>13876</v>
      </c>
      <c r="CE1102" t="s">
        <v>13876</v>
      </c>
      <c r="CF1102" t="s">
        <v>13876</v>
      </c>
      <c r="CG1102" t="s">
        <v>13876</v>
      </c>
      <c r="CH1102" t="s">
        <v>13876</v>
      </c>
      <c r="CI1102" t="s">
        <v>13876</v>
      </c>
      <c r="CJ1102" t="s">
        <v>13876</v>
      </c>
      <c r="CK1102" t="s">
        <v>13876</v>
      </c>
      <c r="CL1102" t="s">
        <v>13876</v>
      </c>
      <c r="CM1102" t="s">
        <v>13876</v>
      </c>
      <c r="CN1102" t="s">
        <v>13876</v>
      </c>
      <c r="CO1102" t="s">
        <v>13876</v>
      </c>
      <c r="CP1102" t="s">
        <v>13876</v>
      </c>
      <c r="CQ1102" t="s">
        <v>13876</v>
      </c>
      <c r="CR1102" t="s">
        <v>13876</v>
      </c>
      <c r="CS1102" t="s">
        <v>13876</v>
      </c>
      <c r="CT1102" t="s">
        <v>13876</v>
      </c>
    </row>
    <row r="1103" spans="1:98" hidden="1">
      <c r="A1103" s="632"/>
      <c r="B1103" s="555"/>
      <c r="C1103" s="554"/>
      <c r="D1103" s="554"/>
      <c r="E1103" s="336"/>
      <c r="F1103" s="336"/>
      <c r="G1103" s="336"/>
      <c r="H1103" s="554"/>
      <c r="I1103" s="336"/>
      <c r="J1103" s="336"/>
      <c r="K1103" s="336"/>
      <c r="L1103" s="336"/>
      <c r="M1103" s="336"/>
      <c r="N1103" s="336"/>
      <c r="O1103" s="632"/>
      <c r="P1103" s="632"/>
      <c r="Q1103" s="632"/>
      <c r="R1103" s="336"/>
      <c r="S1103" s="336"/>
      <c r="T1103" s="336" t="s">
        <v>13876</v>
      </c>
      <c r="U1103" s="336"/>
      <c r="V1103" s="632"/>
      <c r="W1103" s="551"/>
      <c r="X1103" s="551"/>
      <c r="Y1103" s="551"/>
      <c r="Z1103" s="551"/>
      <c r="AA1103" s="551">
        <v>0</v>
      </c>
      <c r="AB1103" s="551">
        <v>0</v>
      </c>
      <c r="AC1103" s="551">
        <v>0</v>
      </c>
      <c r="AD1103" s="552"/>
      <c r="AE1103" s="623">
        <v>0</v>
      </c>
      <c r="AQ1103" t="s">
        <v>13876</v>
      </c>
      <c r="AR1103" t="s">
        <v>13876</v>
      </c>
      <c r="AS1103" t="s">
        <v>13876</v>
      </c>
      <c r="AT1103" t="s">
        <v>13876</v>
      </c>
      <c r="AU1103" t="s">
        <v>13876</v>
      </c>
      <c r="AV1103" t="s">
        <v>13876</v>
      </c>
      <c r="AW1103" t="s">
        <v>13876</v>
      </c>
      <c r="AX1103" t="s">
        <v>13876</v>
      </c>
      <c r="AY1103" t="s">
        <v>13876</v>
      </c>
      <c r="AZ1103" t="s">
        <v>13876</v>
      </c>
      <c r="BA1103" t="s">
        <v>13876</v>
      </c>
      <c r="BB1103" t="s">
        <v>13876</v>
      </c>
      <c r="BC1103" t="s">
        <v>13876</v>
      </c>
      <c r="BD1103" t="s">
        <v>13876</v>
      </c>
      <c r="BE1103" t="s">
        <v>13876</v>
      </c>
      <c r="BF1103" t="s">
        <v>13876</v>
      </c>
      <c r="BG1103" t="s">
        <v>13876</v>
      </c>
      <c r="BH1103" t="s">
        <v>13876</v>
      </c>
      <c r="BI1103" t="s">
        <v>13876</v>
      </c>
      <c r="BJ1103" t="s">
        <v>13876</v>
      </c>
      <c r="BK1103" t="s">
        <v>13876</v>
      </c>
      <c r="BL1103" t="s">
        <v>13876</v>
      </c>
      <c r="BM1103" t="s">
        <v>13876</v>
      </c>
      <c r="BN1103" t="s">
        <v>13876</v>
      </c>
      <c r="BO1103" t="s">
        <v>13876</v>
      </c>
      <c r="BP1103" t="s">
        <v>13876</v>
      </c>
      <c r="BQ1103" t="s">
        <v>13876</v>
      </c>
      <c r="BR1103" t="s">
        <v>13876</v>
      </c>
      <c r="BS1103" t="s">
        <v>13876</v>
      </c>
      <c r="BT1103" t="s">
        <v>13876</v>
      </c>
      <c r="BU1103" t="s">
        <v>13876</v>
      </c>
      <c r="BV1103" t="s">
        <v>13876</v>
      </c>
      <c r="BW1103" t="s">
        <v>13876</v>
      </c>
      <c r="BX1103" t="s">
        <v>13876</v>
      </c>
      <c r="BY1103" t="s">
        <v>13876</v>
      </c>
      <c r="BZ1103" t="s">
        <v>13876</v>
      </c>
      <c r="CA1103" t="s">
        <v>13876</v>
      </c>
      <c r="CB1103" t="s">
        <v>13876</v>
      </c>
      <c r="CC1103" t="s">
        <v>13876</v>
      </c>
      <c r="CD1103" t="s">
        <v>13876</v>
      </c>
      <c r="CE1103" t="s">
        <v>13876</v>
      </c>
      <c r="CF1103" t="s">
        <v>13876</v>
      </c>
      <c r="CG1103" t="s">
        <v>13876</v>
      </c>
      <c r="CH1103" t="s">
        <v>13876</v>
      </c>
      <c r="CI1103" t="s">
        <v>13876</v>
      </c>
      <c r="CJ1103" t="s">
        <v>13876</v>
      </c>
      <c r="CK1103" t="s">
        <v>13876</v>
      </c>
      <c r="CL1103" t="s">
        <v>13876</v>
      </c>
      <c r="CM1103" t="s">
        <v>13876</v>
      </c>
      <c r="CN1103" t="s">
        <v>13876</v>
      </c>
      <c r="CO1103" t="s">
        <v>13876</v>
      </c>
      <c r="CP1103" t="s">
        <v>13876</v>
      </c>
      <c r="CQ1103" t="s">
        <v>13876</v>
      </c>
      <c r="CR1103" t="s">
        <v>13876</v>
      </c>
      <c r="CS1103" t="s">
        <v>13876</v>
      </c>
      <c r="CT1103" t="s">
        <v>13876</v>
      </c>
    </row>
    <row r="1104" spans="1:98" hidden="1">
      <c r="A1104" s="1088">
        <v>246</v>
      </c>
      <c r="B1104" s="554" t="s">
        <v>8648</v>
      </c>
      <c r="C1104" s="554" t="s">
        <v>8649</v>
      </c>
      <c r="D1104" s="554" t="s">
        <v>8650</v>
      </c>
      <c r="E1104" s="336" t="s">
        <v>368</v>
      </c>
      <c r="F1104" s="336" t="s">
        <v>14326</v>
      </c>
      <c r="G1104" s="336">
        <v>2911800346</v>
      </c>
      <c r="H1104" s="554" t="s">
        <v>8657</v>
      </c>
      <c r="I1104" s="336" t="s">
        <v>113</v>
      </c>
      <c r="J1104" s="336" t="s">
        <v>13659</v>
      </c>
      <c r="K1104" s="336" t="s">
        <v>13547</v>
      </c>
      <c r="L1104" s="336" t="s">
        <v>13658</v>
      </c>
      <c r="M1104" s="336" t="s">
        <v>13658</v>
      </c>
      <c r="N1104" s="336"/>
      <c r="O1104" s="632"/>
      <c r="P1104" s="632"/>
      <c r="Q1104" s="632"/>
      <c r="R1104" s="336"/>
      <c r="S1104" s="336"/>
      <c r="T1104" s="336" t="s">
        <v>16147</v>
      </c>
      <c r="U1104" s="625"/>
      <c r="V1104" s="1088"/>
      <c r="W1104" s="551" t="s">
        <v>13876</v>
      </c>
      <c r="X1104" s="551" t="s">
        <v>13876</v>
      </c>
      <c r="Y1104" s="551" t="s">
        <v>13876</v>
      </c>
      <c r="Z1104" s="551" t="s">
        <v>13876</v>
      </c>
      <c r="AA1104" s="551" t="s">
        <v>13876</v>
      </c>
      <c r="AB1104" s="551" t="s">
        <v>13876</v>
      </c>
      <c r="AC1104" s="551" t="s">
        <v>13876</v>
      </c>
      <c r="AD1104" s="552" t="s">
        <v>13876</v>
      </c>
      <c r="AE1104" s="623">
        <v>0</v>
      </c>
      <c r="AF1104" t="s">
        <v>8647</v>
      </c>
      <c r="AG1104" t="s">
        <v>8653</v>
      </c>
      <c r="AH1104" t="s">
        <v>8656</v>
      </c>
      <c r="AQ1104" t="s">
        <v>13876</v>
      </c>
      <c r="AR1104" t="s">
        <v>13876</v>
      </c>
      <c r="AS1104" t="s">
        <v>13876</v>
      </c>
      <c r="AT1104" t="s">
        <v>13876</v>
      </c>
      <c r="AU1104" t="s">
        <v>13876</v>
      </c>
      <c r="AV1104" t="s">
        <v>13876</v>
      </c>
      <c r="AW1104" t="s">
        <v>13876</v>
      </c>
      <c r="AX1104" t="s">
        <v>13876</v>
      </c>
      <c r="AY1104" t="s">
        <v>13876</v>
      </c>
      <c r="AZ1104" t="s">
        <v>13876</v>
      </c>
      <c r="BA1104" t="s">
        <v>13876</v>
      </c>
      <c r="BB1104" t="s">
        <v>13876</v>
      </c>
      <c r="BC1104" t="s">
        <v>13876</v>
      </c>
      <c r="BD1104" t="s">
        <v>13876</v>
      </c>
      <c r="BE1104" t="s">
        <v>13876</v>
      </c>
      <c r="BF1104" t="s">
        <v>13876</v>
      </c>
      <c r="BG1104" t="s">
        <v>13876</v>
      </c>
      <c r="BH1104" t="s">
        <v>13876</v>
      </c>
      <c r="BI1104" t="s">
        <v>13876</v>
      </c>
      <c r="BJ1104" t="s">
        <v>13876</v>
      </c>
      <c r="BK1104" t="s">
        <v>13876</v>
      </c>
      <c r="BL1104" t="s">
        <v>13876</v>
      </c>
      <c r="BM1104" t="s">
        <v>13876</v>
      </c>
      <c r="BN1104" t="s">
        <v>13876</v>
      </c>
      <c r="BO1104" t="s">
        <v>13876</v>
      </c>
      <c r="BP1104" t="s">
        <v>13876</v>
      </c>
      <c r="BQ1104" t="s">
        <v>13876</v>
      </c>
      <c r="BR1104" t="s">
        <v>13876</v>
      </c>
      <c r="BS1104" t="s">
        <v>13876</v>
      </c>
      <c r="BT1104" t="s">
        <v>13876</v>
      </c>
      <c r="BU1104" t="s">
        <v>13876</v>
      </c>
      <c r="BV1104" t="s">
        <v>13876</v>
      </c>
      <c r="BW1104" t="s">
        <v>13876</v>
      </c>
      <c r="BX1104" t="s">
        <v>13876</v>
      </c>
      <c r="BY1104" t="s">
        <v>13876</v>
      </c>
      <c r="BZ1104" t="s">
        <v>13876</v>
      </c>
      <c r="CA1104" t="s">
        <v>13876</v>
      </c>
      <c r="CB1104" t="s">
        <v>13876</v>
      </c>
      <c r="CC1104" t="s">
        <v>13876</v>
      </c>
      <c r="CD1104" t="s">
        <v>13876</v>
      </c>
      <c r="CE1104" t="s">
        <v>13876</v>
      </c>
      <c r="CF1104" t="s">
        <v>13876</v>
      </c>
      <c r="CG1104" t="s">
        <v>13876</v>
      </c>
      <c r="CH1104" t="s">
        <v>13876</v>
      </c>
      <c r="CI1104" t="s">
        <v>13876</v>
      </c>
      <c r="CJ1104" t="s">
        <v>13876</v>
      </c>
      <c r="CK1104" t="s">
        <v>13876</v>
      </c>
      <c r="CL1104" t="s">
        <v>13876</v>
      </c>
      <c r="CM1104" t="s">
        <v>13876</v>
      </c>
      <c r="CN1104" t="s">
        <v>13876</v>
      </c>
      <c r="CO1104" t="s">
        <v>13876</v>
      </c>
      <c r="CP1104" t="s">
        <v>13876</v>
      </c>
      <c r="CQ1104" t="s">
        <v>13876</v>
      </c>
      <c r="CR1104" t="s">
        <v>13876</v>
      </c>
      <c r="CS1104" t="s">
        <v>13876</v>
      </c>
      <c r="CT1104" t="s">
        <v>13876</v>
      </c>
    </row>
    <row r="1105" spans="1:98" hidden="1">
      <c r="A1105" s="1088"/>
      <c r="B1105" s="554" t="s">
        <v>8648</v>
      </c>
      <c r="C1105" s="554" t="s">
        <v>8649</v>
      </c>
      <c r="D1105" s="554" t="s">
        <v>8650</v>
      </c>
      <c r="E1105" s="336" t="s">
        <v>368</v>
      </c>
      <c r="F1105" s="336" t="s">
        <v>14326</v>
      </c>
      <c r="G1105" s="336">
        <v>2911800346</v>
      </c>
      <c r="H1105" s="554" t="s">
        <v>8657</v>
      </c>
      <c r="I1105" s="336" t="s">
        <v>114</v>
      </c>
      <c r="J1105" s="336" t="s">
        <v>13659</v>
      </c>
      <c r="K1105" s="336" t="s">
        <v>13547</v>
      </c>
      <c r="L1105" s="336" t="s">
        <v>13658</v>
      </c>
      <c r="M1105" s="336" t="s">
        <v>13658</v>
      </c>
      <c r="N1105" s="336"/>
      <c r="O1105" s="632"/>
      <c r="P1105" s="632"/>
      <c r="Q1105" s="632"/>
      <c r="R1105" s="336"/>
      <c r="S1105" s="336"/>
      <c r="T1105" s="336" t="s">
        <v>16148</v>
      </c>
      <c r="U1105" s="609"/>
      <c r="V1105" s="1088"/>
      <c r="W1105" s="551" t="s">
        <v>13876</v>
      </c>
      <c r="X1105" s="551" t="s">
        <v>13876</v>
      </c>
      <c r="Y1105" s="551" t="s">
        <v>13876</v>
      </c>
      <c r="Z1105" s="551" t="s">
        <v>13876</v>
      </c>
      <c r="AA1105" s="551" t="s">
        <v>13876</v>
      </c>
      <c r="AB1105" s="551" t="s">
        <v>13876</v>
      </c>
      <c r="AC1105" s="551" t="s">
        <v>13876</v>
      </c>
      <c r="AD1105" s="552" t="s">
        <v>13876</v>
      </c>
      <c r="AE1105" s="623">
        <v>0</v>
      </c>
      <c r="AF1105" t="s">
        <v>8647</v>
      </c>
      <c r="AG1105" t="s">
        <v>8653</v>
      </c>
      <c r="AH1105" t="s">
        <v>8656</v>
      </c>
      <c r="AQ1105" t="s">
        <v>13876</v>
      </c>
      <c r="AR1105" t="s">
        <v>13876</v>
      </c>
      <c r="AS1105" t="s">
        <v>13876</v>
      </c>
      <c r="AT1105" t="s">
        <v>13876</v>
      </c>
      <c r="AU1105" t="s">
        <v>13876</v>
      </c>
      <c r="AV1105" t="s">
        <v>13876</v>
      </c>
      <c r="AW1105" t="s">
        <v>13876</v>
      </c>
      <c r="AX1105" t="s">
        <v>13876</v>
      </c>
      <c r="AY1105" t="s">
        <v>13876</v>
      </c>
      <c r="AZ1105" t="s">
        <v>13876</v>
      </c>
      <c r="BA1105" t="s">
        <v>13876</v>
      </c>
      <c r="BB1105" t="s">
        <v>13876</v>
      </c>
      <c r="BC1105" t="s">
        <v>13876</v>
      </c>
      <c r="BD1105" t="s">
        <v>13876</v>
      </c>
      <c r="BE1105" t="s">
        <v>13876</v>
      </c>
      <c r="BF1105" t="s">
        <v>13876</v>
      </c>
      <c r="BG1105" t="s">
        <v>13876</v>
      </c>
      <c r="BH1105" t="s">
        <v>13876</v>
      </c>
      <c r="BI1105" t="s">
        <v>13876</v>
      </c>
      <c r="BJ1105" t="s">
        <v>13876</v>
      </c>
      <c r="BK1105" t="s">
        <v>13876</v>
      </c>
      <c r="BL1105" t="s">
        <v>13876</v>
      </c>
      <c r="BM1105" t="s">
        <v>13876</v>
      </c>
      <c r="BN1105" t="s">
        <v>13876</v>
      </c>
      <c r="BO1105" t="s">
        <v>13876</v>
      </c>
      <c r="BP1105" t="s">
        <v>13876</v>
      </c>
      <c r="BQ1105" t="s">
        <v>13876</v>
      </c>
      <c r="BR1105" t="s">
        <v>13876</v>
      </c>
      <c r="BS1105" t="s">
        <v>13876</v>
      </c>
      <c r="BT1105" t="s">
        <v>13876</v>
      </c>
      <c r="BU1105" t="s">
        <v>13876</v>
      </c>
      <c r="BV1105" t="s">
        <v>13876</v>
      </c>
      <c r="BW1105" t="s">
        <v>13876</v>
      </c>
      <c r="BX1105" t="s">
        <v>13876</v>
      </c>
      <c r="BY1105" t="s">
        <v>13876</v>
      </c>
      <c r="BZ1105" t="s">
        <v>13876</v>
      </c>
      <c r="CA1105" t="s">
        <v>13876</v>
      </c>
      <c r="CB1105" t="s">
        <v>13876</v>
      </c>
      <c r="CC1105" t="s">
        <v>13876</v>
      </c>
      <c r="CD1105" t="s">
        <v>13876</v>
      </c>
      <c r="CE1105" t="s">
        <v>13876</v>
      </c>
      <c r="CF1105" t="s">
        <v>13876</v>
      </c>
      <c r="CG1105" t="s">
        <v>13876</v>
      </c>
      <c r="CH1105" t="s">
        <v>13876</v>
      </c>
      <c r="CI1105" t="s">
        <v>13876</v>
      </c>
      <c r="CJ1105" t="s">
        <v>13876</v>
      </c>
      <c r="CK1105" t="s">
        <v>13876</v>
      </c>
      <c r="CL1105" t="s">
        <v>13876</v>
      </c>
      <c r="CM1105" t="s">
        <v>13876</v>
      </c>
      <c r="CN1105" t="s">
        <v>13876</v>
      </c>
      <c r="CO1105" t="s">
        <v>13876</v>
      </c>
      <c r="CP1105" t="s">
        <v>13876</v>
      </c>
      <c r="CQ1105" t="s">
        <v>13876</v>
      </c>
      <c r="CR1105" t="s">
        <v>13876</v>
      </c>
      <c r="CS1105" t="s">
        <v>13876</v>
      </c>
      <c r="CT1105" t="s">
        <v>13876</v>
      </c>
    </row>
    <row r="1106" spans="1:98" hidden="1">
      <c r="A1106" s="632"/>
      <c r="B1106" s="555"/>
      <c r="C1106" s="554"/>
      <c r="D1106" s="554"/>
      <c r="E1106" s="336"/>
      <c r="F1106" s="336"/>
      <c r="G1106" s="336"/>
      <c r="H1106" s="554"/>
      <c r="I1106" s="336"/>
      <c r="J1106" s="336"/>
      <c r="K1106" s="336"/>
      <c r="L1106" s="336"/>
      <c r="M1106" s="336"/>
      <c r="N1106" s="336"/>
      <c r="O1106" s="632"/>
      <c r="P1106" s="632"/>
      <c r="Q1106" s="632"/>
      <c r="R1106" s="336"/>
      <c r="S1106" s="336"/>
      <c r="T1106" s="336" t="s">
        <v>13876</v>
      </c>
      <c r="U1106" s="336"/>
      <c r="V1106" s="632"/>
      <c r="W1106" s="551"/>
      <c r="X1106" s="551"/>
      <c r="Y1106" s="551"/>
      <c r="Z1106" s="551"/>
      <c r="AA1106" s="551">
        <v>0</v>
      </c>
      <c r="AB1106" s="551">
        <v>0</v>
      </c>
      <c r="AC1106" s="551">
        <v>0</v>
      </c>
      <c r="AD1106" s="552"/>
      <c r="AE1106" s="623">
        <v>0</v>
      </c>
      <c r="AQ1106" t="s">
        <v>13876</v>
      </c>
      <c r="AR1106" t="s">
        <v>13876</v>
      </c>
      <c r="AS1106" t="s">
        <v>13876</v>
      </c>
      <c r="AT1106" t="s">
        <v>13876</v>
      </c>
      <c r="AU1106" t="s">
        <v>13876</v>
      </c>
      <c r="AV1106" t="s">
        <v>13876</v>
      </c>
      <c r="AW1106" t="s">
        <v>13876</v>
      </c>
      <c r="AX1106" t="s">
        <v>13876</v>
      </c>
      <c r="AY1106" t="s">
        <v>13876</v>
      </c>
      <c r="AZ1106" t="s">
        <v>13876</v>
      </c>
      <c r="BA1106" t="s">
        <v>13876</v>
      </c>
      <c r="BB1106" t="s">
        <v>13876</v>
      </c>
      <c r="BC1106" t="s">
        <v>13876</v>
      </c>
      <c r="BD1106" t="s">
        <v>13876</v>
      </c>
      <c r="BE1106" t="s">
        <v>13876</v>
      </c>
      <c r="BF1106" t="s">
        <v>13876</v>
      </c>
      <c r="BG1106" t="s">
        <v>13876</v>
      </c>
      <c r="BH1106" t="s">
        <v>13876</v>
      </c>
      <c r="BI1106" t="s">
        <v>13876</v>
      </c>
      <c r="BJ1106" t="s">
        <v>13876</v>
      </c>
      <c r="BK1106" t="s">
        <v>13876</v>
      </c>
      <c r="BL1106" t="s">
        <v>13876</v>
      </c>
      <c r="BM1106" t="s">
        <v>13876</v>
      </c>
      <c r="BN1106" t="s">
        <v>13876</v>
      </c>
      <c r="BO1106" t="s">
        <v>13876</v>
      </c>
      <c r="BP1106" t="s">
        <v>13876</v>
      </c>
      <c r="BQ1106" t="s">
        <v>13876</v>
      </c>
      <c r="BR1106" t="s">
        <v>13876</v>
      </c>
      <c r="BS1106" t="s">
        <v>13876</v>
      </c>
      <c r="BT1106" t="s">
        <v>13876</v>
      </c>
      <c r="BU1106" t="s">
        <v>13876</v>
      </c>
      <c r="BV1106" t="s">
        <v>13876</v>
      </c>
      <c r="BW1106" t="s">
        <v>13876</v>
      </c>
      <c r="BX1106" t="s">
        <v>13876</v>
      </c>
      <c r="BY1106" t="s">
        <v>13876</v>
      </c>
      <c r="BZ1106" t="s">
        <v>13876</v>
      </c>
      <c r="CA1106" t="s">
        <v>13876</v>
      </c>
      <c r="CB1106" t="s">
        <v>13876</v>
      </c>
      <c r="CC1106" t="s">
        <v>13876</v>
      </c>
      <c r="CD1106" t="s">
        <v>13876</v>
      </c>
      <c r="CE1106" t="s">
        <v>13876</v>
      </c>
      <c r="CF1106" t="s">
        <v>13876</v>
      </c>
      <c r="CG1106" t="s">
        <v>13876</v>
      </c>
      <c r="CH1106" t="s">
        <v>13876</v>
      </c>
      <c r="CI1106" t="s">
        <v>13876</v>
      </c>
      <c r="CJ1106" t="s">
        <v>13876</v>
      </c>
      <c r="CK1106" t="s">
        <v>13876</v>
      </c>
      <c r="CL1106" t="s">
        <v>13876</v>
      </c>
      <c r="CM1106" t="s">
        <v>13876</v>
      </c>
      <c r="CN1106" t="s">
        <v>13876</v>
      </c>
      <c r="CO1106" t="s">
        <v>13876</v>
      </c>
      <c r="CP1106" t="s">
        <v>13876</v>
      </c>
      <c r="CQ1106" t="s">
        <v>13876</v>
      </c>
      <c r="CR1106" t="s">
        <v>13876</v>
      </c>
      <c r="CS1106" t="s">
        <v>13876</v>
      </c>
      <c r="CT1106" t="s">
        <v>13876</v>
      </c>
    </row>
    <row r="1107" spans="1:98" hidden="1">
      <c r="A1107" s="1088">
        <v>247</v>
      </c>
      <c r="B1107" s="554" t="s">
        <v>8993</v>
      </c>
      <c r="C1107" s="554" t="s">
        <v>6436</v>
      </c>
      <c r="D1107" s="554" t="s">
        <v>8994</v>
      </c>
      <c r="E1107" s="336" t="s">
        <v>368</v>
      </c>
      <c r="F1107" s="336" t="s">
        <v>14327</v>
      </c>
      <c r="G1107" s="336">
        <v>2911900294</v>
      </c>
      <c r="H1107" s="554" t="s">
        <v>8999</v>
      </c>
      <c r="I1107" s="336" t="s">
        <v>113</v>
      </c>
      <c r="J1107" s="336" t="s">
        <v>13659</v>
      </c>
      <c r="K1107" s="336" t="s">
        <v>13546</v>
      </c>
      <c r="L1107" s="336" t="s">
        <v>13658</v>
      </c>
      <c r="M1107" s="336" t="s">
        <v>13658</v>
      </c>
      <c r="N1107" s="336"/>
      <c r="O1107" s="632"/>
      <c r="P1107" s="632"/>
      <c r="Q1107" s="632"/>
      <c r="R1107" s="336"/>
      <c r="S1107" s="336"/>
      <c r="T1107" s="336" t="s">
        <v>16149</v>
      </c>
      <c r="U1107" s="625"/>
      <c r="V1107" s="1088"/>
      <c r="W1107" s="551" t="s">
        <v>13876</v>
      </c>
      <c r="X1107" s="551" t="s">
        <v>13876</v>
      </c>
      <c r="Y1107" s="551" t="s">
        <v>13876</v>
      </c>
      <c r="Z1107" s="551" t="s">
        <v>13876</v>
      </c>
      <c r="AA1107" s="551" t="s">
        <v>13876</v>
      </c>
      <c r="AB1107" s="551" t="s">
        <v>13876</v>
      </c>
      <c r="AC1107" s="551" t="s">
        <v>13876</v>
      </c>
      <c r="AD1107" s="552" t="s">
        <v>13876</v>
      </c>
      <c r="AE1107" s="623">
        <v>0</v>
      </c>
      <c r="AF1107" t="s">
        <v>8992</v>
      </c>
      <c r="AG1107" t="s">
        <v>8996</v>
      </c>
      <c r="AH1107" t="s">
        <v>8998</v>
      </c>
      <c r="AQ1107" t="s">
        <v>13876</v>
      </c>
      <c r="AR1107" t="s">
        <v>13876</v>
      </c>
      <c r="AS1107" t="s">
        <v>13876</v>
      </c>
      <c r="AT1107" t="s">
        <v>13876</v>
      </c>
      <c r="AU1107" t="s">
        <v>13876</v>
      </c>
      <c r="AV1107" t="s">
        <v>13876</v>
      </c>
      <c r="AW1107" t="s">
        <v>13876</v>
      </c>
      <c r="AX1107" t="s">
        <v>13876</v>
      </c>
      <c r="AY1107" t="s">
        <v>13876</v>
      </c>
      <c r="AZ1107" t="s">
        <v>13876</v>
      </c>
      <c r="BA1107" t="s">
        <v>13876</v>
      </c>
      <c r="BB1107" t="s">
        <v>13876</v>
      </c>
      <c r="BC1107" t="s">
        <v>13876</v>
      </c>
      <c r="BD1107" t="s">
        <v>13876</v>
      </c>
      <c r="BE1107" t="s">
        <v>13876</v>
      </c>
      <c r="BF1107" t="s">
        <v>13876</v>
      </c>
      <c r="BG1107" t="s">
        <v>13876</v>
      </c>
      <c r="BH1107" t="s">
        <v>13876</v>
      </c>
      <c r="BI1107" t="s">
        <v>13876</v>
      </c>
      <c r="BJ1107" t="s">
        <v>13876</v>
      </c>
      <c r="BK1107" t="s">
        <v>13876</v>
      </c>
      <c r="BL1107" t="s">
        <v>13876</v>
      </c>
      <c r="BM1107" t="s">
        <v>13876</v>
      </c>
      <c r="BN1107" t="s">
        <v>13876</v>
      </c>
      <c r="BO1107" t="s">
        <v>13876</v>
      </c>
      <c r="BP1107" t="s">
        <v>13876</v>
      </c>
      <c r="BQ1107" t="s">
        <v>13876</v>
      </c>
      <c r="BR1107" t="s">
        <v>13876</v>
      </c>
      <c r="BS1107" t="s">
        <v>13876</v>
      </c>
      <c r="BT1107" t="s">
        <v>13876</v>
      </c>
      <c r="BU1107" t="s">
        <v>13876</v>
      </c>
      <c r="BV1107" t="s">
        <v>13876</v>
      </c>
      <c r="BW1107" t="s">
        <v>13876</v>
      </c>
      <c r="BX1107" t="s">
        <v>13876</v>
      </c>
      <c r="BY1107" t="s">
        <v>13876</v>
      </c>
      <c r="BZ1107" t="s">
        <v>13876</v>
      </c>
      <c r="CA1107" t="s">
        <v>13876</v>
      </c>
      <c r="CB1107" t="s">
        <v>13876</v>
      </c>
      <c r="CC1107" t="s">
        <v>13876</v>
      </c>
      <c r="CD1107" t="s">
        <v>13876</v>
      </c>
      <c r="CE1107" t="s">
        <v>13876</v>
      </c>
      <c r="CF1107" t="s">
        <v>13876</v>
      </c>
      <c r="CG1107" t="s">
        <v>13876</v>
      </c>
      <c r="CH1107" t="s">
        <v>13876</v>
      </c>
      <c r="CI1107" t="s">
        <v>13876</v>
      </c>
      <c r="CJ1107" t="s">
        <v>13876</v>
      </c>
      <c r="CK1107" t="s">
        <v>13876</v>
      </c>
      <c r="CL1107" t="s">
        <v>13876</v>
      </c>
      <c r="CM1107" t="s">
        <v>13876</v>
      </c>
      <c r="CN1107" t="s">
        <v>13876</v>
      </c>
      <c r="CO1107" t="s">
        <v>13876</v>
      </c>
      <c r="CP1107" t="s">
        <v>13876</v>
      </c>
      <c r="CQ1107" t="s">
        <v>13876</v>
      </c>
      <c r="CR1107" t="s">
        <v>13876</v>
      </c>
      <c r="CS1107" t="s">
        <v>13876</v>
      </c>
      <c r="CT1107" t="s">
        <v>13876</v>
      </c>
    </row>
    <row r="1108" spans="1:98" hidden="1">
      <c r="A1108" s="1088"/>
      <c r="B1108" s="554" t="s">
        <v>8993</v>
      </c>
      <c r="C1108" s="554" t="s">
        <v>6436</v>
      </c>
      <c r="D1108" s="554" t="s">
        <v>8994</v>
      </c>
      <c r="E1108" s="336" t="s">
        <v>368</v>
      </c>
      <c r="F1108" s="336" t="s">
        <v>14327</v>
      </c>
      <c r="G1108" s="336">
        <v>2911900294</v>
      </c>
      <c r="H1108" s="554" t="s">
        <v>8999</v>
      </c>
      <c r="I1108" s="336" t="s">
        <v>115</v>
      </c>
      <c r="J1108" s="336" t="s">
        <v>13659</v>
      </c>
      <c r="K1108" s="336" t="s">
        <v>13546</v>
      </c>
      <c r="L1108" s="336" t="s">
        <v>13658</v>
      </c>
      <c r="M1108" s="336" t="s">
        <v>13658</v>
      </c>
      <c r="N1108" s="336"/>
      <c r="O1108" s="632"/>
      <c r="P1108" s="632"/>
      <c r="Q1108" s="632"/>
      <c r="R1108" s="336"/>
      <c r="S1108" s="336"/>
      <c r="T1108" s="336" t="s">
        <v>16150</v>
      </c>
      <c r="U1108" s="609"/>
      <c r="V1108" s="1088"/>
      <c r="W1108" s="551" t="s">
        <v>13876</v>
      </c>
      <c r="X1108" s="551" t="s">
        <v>13876</v>
      </c>
      <c r="Y1108" s="551" t="s">
        <v>13876</v>
      </c>
      <c r="Z1108" s="551" t="s">
        <v>13876</v>
      </c>
      <c r="AA1108" s="551" t="s">
        <v>13876</v>
      </c>
      <c r="AB1108" s="551" t="s">
        <v>13876</v>
      </c>
      <c r="AC1108" s="551" t="s">
        <v>13876</v>
      </c>
      <c r="AD1108" s="552" t="s">
        <v>13876</v>
      </c>
      <c r="AE1108" s="623">
        <v>0</v>
      </c>
      <c r="AF1108" t="s">
        <v>8992</v>
      </c>
      <c r="AG1108" t="s">
        <v>8996</v>
      </c>
      <c r="AH1108" t="s">
        <v>8998</v>
      </c>
      <c r="AQ1108" t="s">
        <v>13876</v>
      </c>
      <c r="AR1108" t="s">
        <v>13876</v>
      </c>
      <c r="AS1108" t="s">
        <v>13876</v>
      </c>
      <c r="AT1108" t="s">
        <v>13876</v>
      </c>
      <c r="AU1108" t="s">
        <v>13876</v>
      </c>
      <c r="AV1108" t="s">
        <v>13876</v>
      </c>
      <c r="AW1108" t="s">
        <v>13876</v>
      </c>
      <c r="AX1108" t="s">
        <v>13876</v>
      </c>
      <c r="AY1108" t="s">
        <v>13876</v>
      </c>
      <c r="AZ1108" t="s">
        <v>13876</v>
      </c>
      <c r="BA1108" t="s">
        <v>13876</v>
      </c>
      <c r="BB1108" t="s">
        <v>13876</v>
      </c>
      <c r="BC1108" t="s">
        <v>13876</v>
      </c>
      <c r="BD1108" t="s">
        <v>13876</v>
      </c>
      <c r="BE1108" t="s">
        <v>13876</v>
      </c>
      <c r="BF1108" t="s">
        <v>13876</v>
      </c>
      <c r="BG1108" t="s">
        <v>13876</v>
      </c>
      <c r="BH1108" t="s">
        <v>13876</v>
      </c>
      <c r="BI1108" t="s">
        <v>13876</v>
      </c>
      <c r="BJ1108" t="s">
        <v>13876</v>
      </c>
      <c r="BK1108" t="s">
        <v>13876</v>
      </c>
      <c r="BL1108" t="s">
        <v>13876</v>
      </c>
      <c r="BM1108" t="s">
        <v>13876</v>
      </c>
      <c r="BN1108" t="s">
        <v>13876</v>
      </c>
      <c r="BO1108" t="s">
        <v>13876</v>
      </c>
      <c r="BP1108" t="s">
        <v>13876</v>
      </c>
      <c r="BQ1108" t="s">
        <v>13876</v>
      </c>
      <c r="BR1108" t="s">
        <v>13876</v>
      </c>
      <c r="BS1108" t="s">
        <v>13876</v>
      </c>
      <c r="BT1108" t="s">
        <v>13876</v>
      </c>
      <c r="BU1108" t="s">
        <v>13876</v>
      </c>
      <c r="BV1108" t="s">
        <v>13876</v>
      </c>
      <c r="BW1108" t="s">
        <v>13876</v>
      </c>
      <c r="BX1108" t="s">
        <v>13876</v>
      </c>
      <c r="BY1108" t="s">
        <v>13876</v>
      </c>
      <c r="BZ1108" t="s">
        <v>13876</v>
      </c>
      <c r="CA1108" t="s">
        <v>13876</v>
      </c>
      <c r="CB1108" t="s">
        <v>13876</v>
      </c>
      <c r="CC1108" t="s">
        <v>13876</v>
      </c>
      <c r="CD1108" t="s">
        <v>13876</v>
      </c>
      <c r="CE1108" t="s">
        <v>13876</v>
      </c>
      <c r="CF1108" t="s">
        <v>13876</v>
      </c>
      <c r="CG1108" t="s">
        <v>13876</v>
      </c>
      <c r="CH1108" t="s">
        <v>13876</v>
      </c>
      <c r="CI1108" t="s">
        <v>13876</v>
      </c>
      <c r="CJ1108" t="s">
        <v>13876</v>
      </c>
      <c r="CK1108" t="s">
        <v>13876</v>
      </c>
      <c r="CL1108" t="s">
        <v>13876</v>
      </c>
      <c r="CM1108" t="s">
        <v>13876</v>
      </c>
      <c r="CN1108" t="s">
        <v>13876</v>
      </c>
      <c r="CO1108" t="s">
        <v>13876</v>
      </c>
      <c r="CP1108" t="s">
        <v>13876</v>
      </c>
      <c r="CQ1108" t="s">
        <v>13876</v>
      </c>
      <c r="CR1108" t="s">
        <v>13876</v>
      </c>
      <c r="CS1108" t="s">
        <v>13876</v>
      </c>
      <c r="CT1108" t="s">
        <v>13876</v>
      </c>
    </row>
    <row r="1109" spans="1:98" hidden="1">
      <c r="A1109" s="632"/>
      <c r="B1109" s="555"/>
      <c r="C1109" s="554"/>
      <c r="D1109" s="554"/>
      <c r="E1109" s="336"/>
      <c r="F1109" s="336"/>
      <c r="G1109" s="336"/>
      <c r="H1109" s="554"/>
      <c r="I1109" s="336"/>
      <c r="J1109" s="336"/>
      <c r="K1109" s="336"/>
      <c r="L1109" s="336"/>
      <c r="M1109" s="336"/>
      <c r="N1109" s="336"/>
      <c r="O1109" s="632"/>
      <c r="P1109" s="632"/>
      <c r="Q1109" s="632"/>
      <c r="R1109" s="336"/>
      <c r="S1109" s="336"/>
      <c r="T1109" s="336" t="s">
        <v>13876</v>
      </c>
      <c r="U1109" s="336"/>
      <c r="V1109" s="632"/>
      <c r="W1109" s="551"/>
      <c r="X1109" s="551"/>
      <c r="Y1109" s="551"/>
      <c r="Z1109" s="551"/>
      <c r="AA1109" s="551">
        <v>0</v>
      </c>
      <c r="AB1109" s="551">
        <v>0</v>
      </c>
      <c r="AC1109" s="551">
        <v>0</v>
      </c>
      <c r="AD1109" s="552"/>
      <c r="AE1109" s="623">
        <v>0</v>
      </c>
      <c r="AQ1109" t="s">
        <v>13876</v>
      </c>
      <c r="AR1109" t="s">
        <v>13876</v>
      </c>
      <c r="AS1109" t="s">
        <v>13876</v>
      </c>
      <c r="AT1109" t="s">
        <v>13876</v>
      </c>
      <c r="AU1109" t="s">
        <v>13876</v>
      </c>
      <c r="AV1109" t="s">
        <v>13876</v>
      </c>
      <c r="AW1109" t="s">
        <v>13876</v>
      </c>
      <c r="AX1109" t="s">
        <v>13876</v>
      </c>
      <c r="AY1109" t="s">
        <v>13876</v>
      </c>
      <c r="AZ1109" t="s">
        <v>13876</v>
      </c>
      <c r="BA1109" t="s">
        <v>13876</v>
      </c>
      <c r="BB1109" t="s">
        <v>13876</v>
      </c>
      <c r="BC1109" t="s">
        <v>13876</v>
      </c>
      <c r="BD1109" t="s">
        <v>13876</v>
      </c>
      <c r="BE1109" t="s">
        <v>13876</v>
      </c>
      <c r="BF1109" t="s">
        <v>13876</v>
      </c>
      <c r="BG1109" t="s">
        <v>13876</v>
      </c>
      <c r="BH1109" t="s">
        <v>13876</v>
      </c>
      <c r="BI1109" t="s">
        <v>13876</v>
      </c>
      <c r="BJ1109" t="s">
        <v>13876</v>
      </c>
      <c r="BK1109" t="s">
        <v>13876</v>
      </c>
      <c r="BL1109" t="s">
        <v>13876</v>
      </c>
      <c r="BM1109" t="s">
        <v>13876</v>
      </c>
      <c r="BN1109" t="s">
        <v>13876</v>
      </c>
      <c r="BO1109" t="s">
        <v>13876</v>
      </c>
      <c r="BP1109" t="s">
        <v>13876</v>
      </c>
      <c r="BQ1109" t="s">
        <v>13876</v>
      </c>
      <c r="BR1109" t="s">
        <v>13876</v>
      </c>
      <c r="BS1109" t="s">
        <v>13876</v>
      </c>
      <c r="BT1109" t="s">
        <v>13876</v>
      </c>
      <c r="BU1109" t="s">
        <v>13876</v>
      </c>
      <c r="BV1109" t="s">
        <v>13876</v>
      </c>
      <c r="BW1109" t="s">
        <v>13876</v>
      </c>
      <c r="BX1109" t="s">
        <v>13876</v>
      </c>
      <c r="BY1109" t="s">
        <v>13876</v>
      </c>
      <c r="BZ1109" t="s">
        <v>13876</v>
      </c>
      <c r="CA1109" t="s">
        <v>13876</v>
      </c>
      <c r="CB1109" t="s">
        <v>13876</v>
      </c>
      <c r="CC1109" t="s">
        <v>13876</v>
      </c>
      <c r="CD1109" t="s">
        <v>13876</v>
      </c>
      <c r="CE1109" t="s">
        <v>13876</v>
      </c>
      <c r="CF1109" t="s">
        <v>13876</v>
      </c>
      <c r="CG1109" t="s">
        <v>13876</v>
      </c>
      <c r="CH1109" t="s">
        <v>13876</v>
      </c>
      <c r="CI1109" t="s">
        <v>13876</v>
      </c>
      <c r="CJ1109" t="s">
        <v>13876</v>
      </c>
      <c r="CK1109" t="s">
        <v>13876</v>
      </c>
      <c r="CL1109" t="s">
        <v>13876</v>
      </c>
      <c r="CM1109" t="s">
        <v>13876</v>
      </c>
      <c r="CN1109" t="s">
        <v>13876</v>
      </c>
      <c r="CO1109" t="s">
        <v>13876</v>
      </c>
      <c r="CP1109" t="s">
        <v>13876</v>
      </c>
      <c r="CQ1109" t="s">
        <v>13876</v>
      </c>
      <c r="CR1109" t="s">
        <v>13876</v>
      </c>
      <c r="CS1109" t="s">
        <v>13876</v>
      </c>
      <c r="CT1109" t="s">
        <v>13876</v>
      </c>
    </row>
    <row r="1110" spans="1:98" hidden="1">
      <c r="A1110" s="1088">
        <v>248</v>
      </c>
      <c r="B1110" s="554" t="s">
        <v>1608</v>
      </c>
      <c r="C1110" s="554" t="s">
        <v>1609</v>
      </c>
      <c r="D1110" s="554" t="s">
        <v>1610</v>
      </c>
      <c r="E1110" s="336" t="s">
        <v>368</v>
      </c>
      <c r="F1110" s="336" t="s">
        <v>1614</v>
      </c>
      <c r="G1110" s="336">
        <v>2910101985</v>
      </c>
      <c r="H1110" s="554" t="s">
        <v>1618</v>
      </c>
      <c r="I1110" s="336" t="s">
        <v>113</v>
      </c>
      <c r="J1110" s="336" t="s">
        <v>13659</v>
      </c>
      <c r="K1110" s="336" t="s">
        <v>13546</v>
      </c>
      <c r="L1110" s="336" t="s">
        <v>13658</v>
      </c>
      <c r="M1110" s="336" t="s">
        <v>13658</v>
      </c>
      <c r="N1110" s="336"/>
      <c r="O1110" s="632"/>
      <c r="P1110" s="632" t="s">
        <v>13661</v>
      </c>
      <c r="Q1110" s="556">
        <v>44620</v>
      </c>
      <c r="R1110" s="336"/>
      <c r="S1110" s="557">
        <v>44666</v>
      </c>
      <c r="T1110" s="336" t="s">
        <v>16151</v>
      </c>
      <c r="U1110" s="625">
        <v>126</v>
      </c>
      <c r="V1110" s="1088">
        <v>126</v>
      </c>
      <c r="W1110" s="551">
        <v>119431</v>
      </c>
      <c r="X1110" s="551">
        <v>33338</v>
      </c>
      <c r="Y1110" s="551">
        <v>46571</v>
      </c>
      <c r="Z1110" s="551">
        <v>40359</v>
      </c>
      <c r="AA1110" s="551">
        <v>30724</v>
      </c>
      <c r="AB1110" s="551">
        <v>44458</v>
      </c>
      <c r="AC1110" s="551">
        <v>2785</v>
      </c>
      <c r="AD1110" s="552">
        <v>2394</v>
      </c>
      <c r="AE1110" s="553">
        <v>320060</v>
      </c>
      <c r="AF1110" t="s">
        <v>1607</v>
      </c>
      <c r="AG1110" t="s">
        <v>1613</v>
      </c>
      <c r="AH1110" t="s">
        <v>1617</v>
      </c>
      <c r="AJ1110" s="607" t="s">
        <v>13693</v>
      </c>
      <c r="AK1110" s="607" t="s">
        <v>14328</v>
      </c>
      <c r="AL1110" s="607" t="s">
        <v>13669</v>
      </c>
      <c r="AM1110" s="607">
        <v>2117053</v>
      </c>
      <c r="AN1110" s="607" t="s">
        <v>14329</v>
      </c>
      <c r="AO1110" s="607" t="s">
        <v>1608</v>
      </c>
      <c r="AQ1110" t="s">
        <v>13876</v>
      </c>
      <c r="AR1110" t="s">
        <v>15289</v>
      </c>
      <c r="AS1110" t="s">
        <v>15289</v>
      </c>
      <c r="AT1110" t="s">
        <v>15294</v>
      </c>
      <c r="AU1110" t="s">
        <v>15291</v>
      </c>
      <c r="AV1110" t="s">
        <v>15284</v>
      </c>
      <c r="AW1110" t="s">
        <v>15289</v>
      </c>
      <c r="AX1110" t="s">
        <v>13876</v>
      </c>
      <c r="AY1110" t="s">
        <v>13876</v>
      </c>
      <c r="AZ1110" t="s">
        <v>15284</v>
      </c>
      <c r="BA1110" t="s">
        <v>15284</v>
      </c>
      <c r="BB1110" t="s">
        <v>15284</v>
      </c>
      <c r="BC1110" t="s">
        <v>15284</v>
      </c>
      <c r="BD1110" t="s">
        <v>15285</v>
      </c>
      <c r="BE1110" t="s">
        <v>13876</v>
      </c>
      <c r="BF1110" t="s">
        <v>13876</v>
      </c>
      <c r="BG1110" t="s">
        <v>15291</v>
      </c>
      <c r="BH1110" t="s">
        <v>15290</v>
      </c>
      <c r="BI1110" t="s">
        <v>15286</v>
      </c>
      <c r="BJ1110" t="s">
        <v>15287</v>
      </c>
      <c r="BK1110" t="s">
        <v>15289</v>
      </c>
      <c r="BL1110" t="s">
        <v>13876</v>
      </c>
      <c r="BM1110" t="s">
        <v>13876</v>
      </c>
      <c r="BN1110" t="s">
        <v>15291</v>
      </c>
      <c r="BO1110" t="s">
        <v>15288</v>
      </c>
      <c r="BP1110" t="s">
        <v>15284</v>
      </c>
      <c r="BQ1110" t="s">
        <v>15286</v>
      </c>
      <c r="BR1110" t="s">
        <v>15294</v>
      </c>
      <c r="BS1110" t="s">
        <v>13876</v>
      </c>
      <c r="BT1110" t="s">
        <v>13876</v>
      </c>
      <c r="BU1110" t="s">
        <v>15284</v>
      </c>
      <c r="BV1110" t="s">
        <v>15288</v>
      </c>
      <c r="BW1110" t="s">
        <v>15287</v>
      </c>
      <c r="BX1110" t="s">
        <v>15292</v>
      </c>
      <c r="BY1110" t="s">
        <v>15291</v>
      </c>
      <c r="BZ1110" t="s">
        <v>13876</v>
      </c>
      <c r="CA1110" t="s">
        <v>13876</v>
      </c>
      <c r="CB1110" t="s">
        <v>15291</v>
      </c>
      <c r="CC1110" t="s">
        <v>15291</v>
      </c>
      <c r="CD1110" t="s">
        <v>15291</v>
      </c>
      <c r="CE1110" t="s">
        <v>15286</v>
      </c>
      <c r="CF1110" t="s">
        <v>15285</v>
      </c>
      <c r="CG1110" t="s">
        <v>13876</v>
      </c>
      <c r="CH1110" t="s">
        <v>13876</v>
      </c>
      <c r="CI1110" t="s">
        <v>13876</v>
      </c>
      <c r="CJ1110" t="s">
        <v>15292</v>
      </c>
      <c r="CK1110" t="s">
        <v>15287</v>
      </c>
      <c r="CL1110" t="s">
        <v>15285</v>
      </c>
      <c r="CM1110" t="s">
        <v>15286</v>
      </c>
      <c r="CN1110" t="s">
        <v>13876</v>
      </c>
      <c r="CO1110" t="s">
        <v>13876</v>
      </c>
      <c r="CP1110" t="s">
        <v>13876</v>
      </c>
      <c r="CQ1110" t="s">
        <v>15292</v>
      </c>
      <c r="CR1110" t="s">
        <v>15284</v>
      </c>
      <c r="CS1110" t="s">
        <v>15294</v>
      </c>
      <c r="CT1110" t="s">
        <v>15291</v>
      </c>
    </row>
    <row r="1111" spans="1:98" hidden="1">
      <c r="A1111" s="1088"/>
      <c r="B1111" s="554" t="s">
        <v>1608</v>
      </c>
      <c r="C1111" s="554" t="s">
        <v>1609</v>
      </c>
      <c r="D1111" s="554" t="s">
        <v>1610</v>
      </c>
      <c r="E1111" s="336" t="s">
        <v>368</v>
      </c>
      <c r="F1111" s="336" t="s">
        <v>1614</v>
      </c>
      <c r="G1111" s="336">
        <v>2910101985</v>
      </c>
      <c r="H1111" s="554" t="s">
        <v>1618</v>
      </c>
      <c r="I1111" s="336" t="s">
        <v>114</v>
      </c>
      <c r="J1111" s="336" t="s">
        <v>13659</v>
      </c>
      <c r="K1111" s="336" t="s">
        <v>13546</v>
      </c>
      <c r="L1111" s="336" t="s">
        <v>13658</v>
      </c>
      <c r="M1111" s="336" t="s">
        <v>13658</v>
      </c>
      <c r="N1111" s="336"/>
      <c r="O1111" s="632"/>
      <c r="P1111" s="632" t="s">
        <v>13661</v>
      </c>
      <c r="Q1111" s="556">
        <v>44620</v>
      </c>
      <c r="R1111" s="336"/>
      <c r="S1111" s="557">
        <v>44666</v>
      </c>
      <c r="T1111" s="336" t="s">
        <v>16152</v>
      </c>
      <c r="U1111" s="625">
        <v>126</v>
      </c>
      <c r="V1111" s="1088"/>
      <c r="W1111" s="551">
        <v>10691</v>
      </c>
      <c r="X1111" s="551">
        <v>1249</v>
      </c>
      <c r="Y1111" s="551">
        <v>8144</v>
      </c>
      <c r="Z1111" s="551">
        <v>4675</v>
      </c>
      <c r="AA1111" s="551">
        <v>3872</v>
      </c>
      <c r="AB1111" s="551">
        <v>3236</v>
      </c>
      <c r="AC1111" s="551" t="s">
        <v>13876</v>
      </c>
      <c r="AD1111" s="552" t="s">
        <v>13876</v>
      </c>
      <c r="AE1111" s="553">
        <v>31867</v>
      </c>
      <c r="AF1111" t="s">
        <v>1607</v>
      </c>
      <c r="AG1111" t="s">
        <v>1613</v>
      </c>
      <c r="AH1111" t="s">
        <v>1617</v>
      </c>
      <c r="AJ1111" s="607" t="s">
        <v>13693</v>
      </c>
      <c r="AK1111" s="607" t="s">
        <v>14328</v>
      </c>
      <c r="AL1111" s="607" t="s">
        <v>13669</v>
      </c>
      <c r="AM1111" s="607">
        <v>2117053</v>
      </c>
      <c r="AN1111" s="607" t="s">
        <v>14329</v>
      </c>
      <c r="AO1111" s="607" t="s">
        <v>1608</v>
      </c>
      <c r="AQ1111" t="s">
        <v>13876</v>
      </c>
      <c r="AR1111" t="s">
        <v>13876</v>
      </c>
      <c r="AS1111" t="s">
        <v>15289</v>
      </c>
      <c r="AT1111" t="s">
        <v>15288</v>
      </c>
      <c r="AU1111" t="s">
        <v>15290</v>
      </c>
      <c r="AV1111" t="s">
        <v>15294</v>
      </c>
      <c r="AW1111" t="s">
        <v>15289</v>
      </c>
      <c r="AX1111" t="s">
        <v>13876</v>
      </c>
      <c r="AY1111" t="s">
        <v>13876</v>
      </c>
      <c r="AZ1111" t="s">
        <v>13876</v>
      </c>
      <c r="BA1111" t="s">
        <v>15289</v>
      </c>
      <c r="BB1111" t="s">
        <v>15292</v>
      </c>
      <c r="BC1111" t="s">
        <v>15291</v>
      </c>
      <c r="BD1111" t="s">
        <v>15294</v>
      </c>
      <c r="BE1111" t="s">
        <v>13876</v>
      </c>
      <c r="BF1111" t="s">
        <v>13876</v>
      </c>
      <c r="BG1111" t="s">
        <v>13876</v>
      </c>
      <c r="BH1111" t="s">
        <v>15285</v>
      </c>
      <c r="BI1111" t="s">
        <v>15289</v>
      </c>
      <c r="BJ1111" t="s">
        <v>15291</v>
      </c>
      <c r="BK1111" t="s">
        <v>15291</v>
      </c>
      <c r="BL1111" t="s">
        <v>13876</v>
      </c>
      <c r="BM1111" t="s">
        <v>13876</v>
      </c>
      <c r="BN1111" t="s">
        <v>13876</v>
      </c>
      <c r="BO1111" t="s">
        <v>15291</v>
      </c>
      <c r="BP1111" t="s">
        <v>15290</v>
      </c>
      <c r="BQ1111" t="s">
        <v>15287</v>
      </c>
      <c r="BR1111" t="s">
        <v>15286</v>
      </c>
      <c r="BS1111" t="s">
        <v>13876</v>
      </c>
      <c r="BT1111" t="s">
        <v>13876</v>
      </c>
      <c r="BU1111" t="s">
        <v>13876</v>
      </c>
      <c r="BV1111" t="s">
        <v>15284</v>
      </c>
      <c r="BW1111" t="s">
        <v>15285</v>
      </c>
      <c r="BX1111" t="s">
        <v>15287</v>
      </c>
      <c r="BY1111" t="s">
        <v>15292</v>
      </c>
      <c r="BZ1111" t="s">
        <v>13876</v>
      </c>
      <c r="CA1111" t="s">
        <v>13876</v>
      </c>
      <c r="CB1111" t="s">
        <v>13876</v>
      </c>
      <c r="CC1111" t="s">
        <v>15284</v>
      </c>
      <c r="CD1111" t="s">
        <v>15292</v>
      </c>
      <c r="CE1111" t="s">
        <v>15284</v>
      </c>
      <c r="CF1111" t="s">
        <v>15290</v>
      </c>
      <c r="CG1111" t="s">
        <v>13876</v>
      </c>
      <c r="CH1111" t="s">
        <v>13876</v>
      </c>
      <c r="CI1111" t="s">
        <v>13876</v>
      </c>
      <c r="CJ1111" t="s">
        <v>13876</v>
      </c>
      <c r="CK1111" t="s">
        <v>13876</v>
      </c>
      <c r="CL1111" t="s">
        <v>13876</v>
      </c>
      <c r="CM1111" t="s">
        <v>13876</v>
      </c>
      <c r="CN1111" t="s">
        <v>13876</v>
      </c>
      <c r="CO1111" t="s">
        <v>13876</v>
      </c>
      <c r="CP1111" t="s">
        <v>13876</v>
      </c>
      <c r="CQ1111" t="s">
        <v>13876</v>
      </c>
      <c r="CR1111" t="s">
        <v>13876</v>
      </c>
      <c r="CS1111" t="s">
        <v>13876</v>
      </c>
      <c r="CT1111" t="s">
        <v>13876</v>
      </c>
    </row>
    <row r="1112" spans="1:98" hidden="1">
      <c r="A1112" s="1088"/>
      <c r="B1112" s="554" t="s">
        <v>1608</v>
      </c>
      <c r="C1112" s="554" t="s">
        <v>1609</v>
      </c>
      <c r="D1112" s="554" t="s">
        <v>1610</v>
      </c>
      <c r="E1112" s="336" t="s">
        <v>368</v>
      </c>
      <c r="F1112" s="336" t="s">
        <v>1614</v>
      </c>
      <c r="G1112" s="336">
        <v>2910101985</v>
      </c>
      <c r="H1112" s="554" t="s">
        <v>1618</v>
      </c>
      <c r="I1112" s="336" t="s">
        <v>116</v>
      </c>
      <c r="J1112" s="336" t="s">
        <v>13659</v>
      </c>
      <c r="K1112" s="336" t="s">
        <v>13546</v>
      </c>
      <c r="L1112" s="336" t="s">
        <v>13658</v>
      </c>
      <c r="M1112" s="336" t="s">
        <v>13658</v>
      </c>
      <c r="N1112" s="336"/>
      <c r="O1112" s="632"/>
      <c r="P1112" s="632" t="s">
        <v>13661</v>
      </c>
      <c r="Q1112" s="556">
        <v>44620</v>
      </c>
      <c r="R1112" s="336"/>
      <c r="S1112" s="557">
        <v>44666</v>
      </c>
      <c r="T1112" s="336" t="s">
        <v>16153</v>
      </c>
      <c r="U1112" s="625">
        <v>126</v>
      </c>
      <c r="V1112" s="1088"/>
      <c r="W1112" s="551" t="s">
        <v>13876</v>
      </c>
      <c r="X1112" s="551" t="s">
        <v>13876</v>
      </c>
      <c r="Y1112" s="551" t="s">
        <v>13876</v>
      </c>
      <c r="Z1112" s="551" t="s">
        <v>13876</v>
      </c>
      <c r="AA1112" s="551" t="s">
        <v>13876</v>
      </c>
      <c r="AB1112" s="551" t="s">
        <v>13876</v>
      </c>
      <c r="AC1112" s="551" t="s">
        <v>13876</v>
      </c>
      <c r="AD1112" s="552" t="s">
        <v>13876</v>
      </c>
      <c r="AE1112" s="553">
        <v>0</v>
      </c>
      <c r="AF1112" t="s">
        <v>1607</v>
      </c>
      <c r="AG1112" t="s">
        <v>1613</v>
      </c>
      <c r="AH1112" t="s">
        <v>1617</v>
      </c>
      <c r="AJ1112" s="607" t="s">
        <v>13693</v>
      </c>
      <c r="AK1112" s="607" t="s">
        <v>14328</v>
      </c>
      <c r="AL1112" s="607" t="s">
        <v>13669</v>
      </c>
      <c r="AM1112" s="607">
        <v>2117053</v>
      </c>
      <c r="AN1112" s="607" t="s">
        <v>14329</v>
      </c>
      <c r="AO1112" s="607" t="s">
        <v>1608</v>
      </c>
      <c r="AQ1112" t="s">
        <v>13876</v>
      </c>
      <c r="AR1112" t="s">
        <v>13876</v>
      </c>
      <c r="AS1112" t="s">
        <v>13876</v>
      </c>
      <c r="AT1112" t="s">
        <v>13876</v>
      </c>
      <c r="AU1112" t="s">
        <v>13876</v>
      </c>
      <c r="AV1112" t="s">
        <v>13876</v>
      </c>
      <c r="AW1112" t="s">
        <v>13876</v>
      </c>
      <c r="AX1112" t="s">
        <v>13876</v>
      </c>
      <c r="AY1112" t="s">
        <v>13876</v>
      </c>
      <c r="AZ1112" t="s">
        <v>13876</v>
      </c>
      <c r="BA1112" t="s">
        <v>13876</v>
      </c>
      <c r="BB1112" t="s">
        <v>13876</v>
      </c>
      <c r="BC1112" t="s">
        <v>13876</v>
      </c>
      <c r="BD1112" t="s">
        <v>13876</v>
      </c>
      <c r="BE1112" t="s">
        <v>13876</v>
      </c>
      <c r="BF1112" t="s">
        <v>13876</v>
      </c>
      <c r="BG1112" t="s">
        <v>13876</v>
      </c>
      <c r="BH1112" t="s">
        <v>13876</v>
      </c>
      <c r="BI1112" t="s">
        <v>13876</v>
      </c>
      <c r="BJ1112" t="s">
        <v>13876</v>
      </c>
      <c r="BK1112" t="s">
        <v>13876</v>
      </c>
      <c r="BL1112" t="s">
        <v>13876</v>
      </c>
      <c r="BM1112" t="s">
        <v>13876</v>
      </c>
      <c r="BN1112" t="s">
        <v>13876</v>
      </c>
      <c r="BO1112" t="s">
        <v>13876</v>
      </c>
      <c r="BP1112" t="s">
        <v>13876</v>
      </c>
      <c r="BQ1112" t="s">
        <v>13876</v>
      </c>
      <c r="BR1112" t="s">
        <v>13876</v>
      </c>
      <c r="BS1112" t="s">
        <v>13876</v>
      </c>
      <c r="BT1112" t="s">
        <v>13876</v>
      </c>
      <c r="BU1112" t="s">
        <v>13876</v>
      </c>
      <c r="BV1112" t="s">
        <v>13876</v>
      </c>
      <c r="BW1112" t="s">
        <v>13876</v>
      </c>
      <c r="BX1112" t="s">
        <v>13876</v>
      </c>
      <c r="BY1112" t="s">
        <v>13876</v>
      </c>
      <c r="BZ1112" t="s">
        <v>13876</v>
      </c>
      <c r="CA1112" t="s">
        <v>13876</v>
      </c>
      <c r="CB1112" t="s">
        <v>13876</v>
      </c>
      <c r="CC1112" t="s">
        <v>13876</v>
      </c>
      <c r="CD1112" t="s">
        <v>13876</v>
      </c>
      <c r="CE1112" t="s">
        <v>13876</v>
      </c>
      <c r="CF1112" t="s">
        <v>13876</v>
      </c>
      <c r="CG1112" t="s">
        <v>13876</v>
      </c>
      <c r="CH1112" t="s">
        <v>13876</v>
      </c>
      <c r="CI1112" t="s">
        <v>13876</v>
      </c>
      <c r="CJ1112" t="s">
        <v>13876</v>
      </c>
      <c r="CK1112" t="s">
        <v>13876</v>
      </c>
      <c r="CL1112" t="s">
        <v>13876</v>
      </c>
      <c r="CM1112" t="s">
        <v>13876</v>
      </c>
      <c r="CN1112" t="s">
        <v>13876</v>
      </c>
      <c r="CO1112" t="s">
        <v>13876</v>
      </c>
      <c r="CP1112" t="s">
        <v>13876</v>
      </c>
      <c r="CQ1112" t="s">
        <v>13876</v>
      </c>
      <c r="CR1112" t="s">
        <v>13876</v>
      </c>
      <c r="CS1112" t="s">
        <v>13876</v>
      </c>
      <c r="CT1112" t="s">
        <v>13876</v>
      </c>
    </row>
    <row r="1113" spans="1:98" hidden="1">
      <c r="A1113" s="1088"/>
      <c r="B1113" s="554" t="s">
        <v>1608</v>
      </c>
      <c r="C1113" s="554" t="s">
        <v>1609</v>
      </c>
      <c r="D1113" s="554" t="s">
        <v>1610</v>
      </c>
      <c r="E1113" s="336" t="s">
        <v>368</v>
      </c>
      <c r="F1113" s="336" t="s">
        <v>1614</v>
      </c>
      <c r="G1113" s="336">
        <v>2910101985</v>
      </c>
      <c r="H1113" s="554" t="s">
        <v>1618</v>
      </c>
      <c r="I1113" s="336" t="s">
        <v>115</v>
      </c>
      <c r="J1113" s="336" t="s">
        <v>13659</v>
      </c>
      <c r="K1113" s="336" t="s">
        <v>13546</v>
      </c>
      <c r="L1113" s="336" t="s">
        <v>13658</v>
      </c>
      <c r="M1113" s="336" t="s">
        <v>13658</v>
      </c>
      <c r="N1113" s="336"/>
      <c r="O1113" s="632"/>
      <c r="P1113" s="632" t="s">
        <v>13661</v>
      </c>
      <c r="Q1113" s="556">
        <v>44620</v>
      </c>
      <c r="R1113" s="336"/>
      <c r="S1113" s="557">
        <v>44666</v>
      </c>
      <c r="T1113" s="336" t="s">
        <v>16154</v>
      </c>
      <c r="U1113" s="625">
        <v>126</v>
      </c>
      <c r="V1113" s="1088"/>
      <c r="W1113" s="551" t="s">
        <v>13876</v>
      </c>
      <c r="X1113" s="551" t="s">
        <v>13876</v>
      </c>
      <c r="Y1113" s="551" t="s">
        <v>13876</v>
      </c>
      <c r="Z1113" s="551" t="s">
        <v>13876</v>
      </c>
      <c r="AA1113" s="551" t="s">
        <v>13876</v>
      </c>
      <c r="AB1113" s="551" t="s">
        <v>13876</v>
      </c>
      <c r="AC1113" s="551" t="s">
        <v>13876</v>
      </c>
      <c r="AD1113" s="552" t="s">
        <v>13876</v>
      </c>
      <c r="AE1113" s="553">
        <v>0</v>
      </c>
      <c r="AF1113" t="s">
        <v>1607</v>
      </c>
      <c r="AG1113" t="s">
        <v>1613</v>
      </c>
      <c r="AH1113" t="s">
        <v>1617</v>
      </c>
      <c r="AJ1113" s="607" t="s">
        <v>13693</v>
      </c>
      <c r="AK1113" s="607" t="s">
        <v>14328</v>
      </c>
      <c r="AL1113" s="607" t="s">
        <v>13669</v>
      </c>
      <c r="AM1113" s="607">
        <v>2117053</v>
      </c>
      <c r="AN1113" s="607" t="s">
        <v>14329</v>
      </c>
      <c r="AO1113" s="607" t="s">
        <v>1608</v>
      </c>
      <c r="AQ1113" t="s">
        <v>13876</v>
      </c>
      <c r="AR1113" t="s">
        <v>13876</v>
      </c>
      <c r="AS1113" t="s">
        <v>13876</v>
      </c>
      <c r="AT1113" t="s">
        <v>13876</v>
      </c>
      <c r="AU1113" t="s">
        <v>13876</v>
      </c>
      <c r="AV1113" t="s">
        <v>13876</v>
      </c>
      <c r="AW1113" t="s">
        <v>13876</v>
      </c>
      <c r="AX1113" t="s">
        <v>13876</v>
      </c>
      <c r="AY1113" t="s">
        <v>13876</v>
      </c>
      <c r="AZ1113" t="s">
        <v>13876</v>
      </c>
      <c r="BA1113" t="s">
        <v>13876</v>
      </c>
      <c r="BB1113" t="s">
        <v>13876</v>
      </c>
      <c r="BC1113" t="s">
        <v>13876</v>
      </c>
      <c r="BD1113" t="s">
        <v>13876</v>
      </c>
      <c r="BE1113" t="s">
        <v>13876</v>
      </c>
      <c r="BF1113" t="s">
        <v>13876</v>
      </c>
      <c r="BG1113" t="s">
        <v>13876</v>
      </c>
      <c r="BH1113" t="s">
        <v>13876</v>
      </c>
      <c r="BI1113" t="s">
        <v>13876</v>
      </c>
      <c r="BJ1113" t="s">
        <v>13876</v>
      </c>
      <c r="BK1113" t="s">
        <v>13876</v>
      </c>
      <c r="BL1113" t="s">
        <v>13876</v>
      </c>
      <c r="BM1113" t="s">
        <v>13876</v>
      </c>
      <c r="BN1113" t="s">
        <v>13876</v>
      </c>
      <c r="BO1113" t="s">
        <v>13876</v>
      </c>
      <c r="BP1113" t="s">
        <v>13876</v>
      </c>
      <c r="BQ1113" t="s">
        <v>13876</v>
      </c>
      <c r="BR1113" t="s">
        <v>13876</v>
      </c>
      <c r="BS1113" t="s">
        <v>13876</v>
      </c>
      <c r="BT1113" t="s">
        <v>13876</v>
      </c>
      <c r="BU1113" t="s">
        <v>13876</v>
      </c>
      <c r="BV1113" t="s">
        <v>13876</v>
      </c>
      <c r="BW1113" t="s">
        <v>13876</v>
      </c>
      <c r="BX1113" t="s">
        <v>13876</v>
      </c>
      <c r="BY1113" t="s">
        <v>13876</v>
      </c>
      <c r="BZ1113" t="s">
        <v>13876</v>
      </c>
      <c r="CA1113" t="s">
        <v>13876</v>
      </c>
      <c r="CB1113" t="s">
        <v>13876</v>
      </c>
      <c r="CC1113" t="s">
        <v>13876</v>
      </c>
      <c r="CD1113" t="s">
        <v>13876</v>
      </c>
      <c r="CE1113" t="s">
        <v>13876</v>
      </c>
      <c r="CF1113" t="s">
        <v>13876</v>
      </c>
      <c r="CG1113" t="s">
        <v>13876</v>
      </c>
      <c r="CH1113" t="s">
        <v>13876</v>
      </c>
      <c r="CI1113" t="s">
        <v>13876</v>
      </c>
      <c r="CJ1113" t="s">
        <v>13876</v>
      </c>
      <c r="CK1113" t="s">
        <v>13876</v>
      </c>
      <c r="CL1113" t="s">
        <v>13876</v>
      </c>
      <c r="CM1113" t="s">
        <v>13876</v>
      </c>
      <c r="CN1113" t="s">
        <v>13876</v>
      </c>
      <c r="CO1113" t="s">
        <v>13876</v>
      </c>
      <c r="CP1113" t="s">
        <v>13876</v>
      </c>
      <c r="CQ1113" t="s">
        <v>13876</v>
      </c>
      <c r="CR1113" t="s">
        <v>13876</v>
      </c>
      <c r="CS1113" t="s">
        <v>13876</v>
      </c>
      <c r="CT1113" t="s">
        <v>13876</v>
      </c>
    </row>
    <row r="1114" spans="1:98" hidden="1">
      <c r="A1114" s="632"/>
      <c r="B1114" s="555"/>
      <c r="C1114" s="554"/>
      <c r="D1114" s="554"/>
      <c r="E1114" s="336"/>
      <c r="F1114" s="336"/>
      <c r="G1114" s="336"/>
      <c r="H1114" s="554"/>
      <c r="I1114" s="336"/>
      <c r="J1114" s="336"/>
      <c r="K1114" s="336"/>
      <c r="L1114" s="336"/>
      <c r="M1114" s="336"/>
      <c r="N1114" s="336"/>
      <c r="O1114" s="632"/>
      <c r="P1114" s="632"/>
      <c r="Q1114" s="556"/>
      <c r="R1114" s="336"/>
      <c r="S1114" s="336"/>
      <c r="T1114" s="336" t="s">
        <v>13876</v>
      </c>
      <c r="U1114" s="336"/>
      <c r="V1114" s="632"/>
      <c r="W1114" s="551"/>
      <c r="X1114" s="551"/>
      <c r="Y1114" s="551"/>
      <c r="Z1114" s="551"/>
      <c r="AA1114" s="551">
        <v>0</v>
      </c>
      <c r="AB1114" s="551">
        <v>0</v>
      </c>
      <c r="AC1114" s="551">
        <v>0</v>
      </c>
      <c r="AD1114" s="552"/>
      <c r="AE1114" s="623">
        <v>0</v>
      </c>
      <c r="AQ1114" t="s">
        <v>13876</v>
      </c>
      <c r="AR1114" t="s">
        <v>13876</v>
      </c>
      <c r="AS1114" t="s">
        <v>13876</v>
      </c>
      <c r="AT1114" t="s">
        <v>13876</v>
      </c>
      <c r="AU1114" t="s">
        <v>13876</v>
      </c>
      <c r="AV1114" t="s">
        <v>13876</v>
      </c>
      <c r="AW1114" t="s">
        <v>13876</v>
      </c>
      <c r="AX1114" t="s">
        <v>13876</v>
      </c>
      <c r="AY1114" t="s">
        <v>13876</v>
      </c>
      <c r="AZ1114" t="s">
        <v>13876</v>
      </c>
      <c r="BA1114" t="s">
        <v>13876</v>
      </c>
      <c r="BB1114" t="s">
        <v>13876</v>
      </c>
      <c r="BC1114" t="s">
        <v>13876</v>
      </c>
      <c r="BD1114" t="s">
        <v>13876</v>
      </c>
      <c r="BE1114" t="s">
        <v>13876</v>
      </c>
      <c r="BF1114" t="s">
        <v>13876</v>
      </c>
      <c r="BG1114" t="s">
        <v>13876</v>
      </c>
      <c r="BH1114" t="s">
        <v>13876</v>
      </c>
      <c r="BI1114" t="s">
        <v>13876</v>
      </c>
      <c r="BJ1114" t="s">
        <v>13876</v>
      </c>
      <c r="BK1114" t="s">
        <v>13876</v>
      </c>
      <c r="BL1114" t="s">
        <v>13876</v>
      </c>
      <c r="BM1114" t="s">
        <v>13876</v>
      </c>
      <c r="BN1114" t="s">
        <v>13876</v>
      </c>
      <c r="BO1114" t="s">
        <v>13876</v>
      </c>
      <c r="BP1114" t="s">
        <v>13876</v>
      </c>
      <c r="BQ1114" t="s">
        <v>13876</v>
      </c>
      <c r="BR1114" t="s">
        <v>13876</v>
      </c>
      <c r="BS1114" t="s">
        <v>13876</v>
      </c>
      <c r="BT1114" t="s">
        <v>13876</v>
      </c>
      <c r="BU1114" t="s">
        <v>13876</v>
      </c>
      <c r="BV1114" t="s">
        <v>13876</v>
      </c>
      <c r="BW1114" t="s">
        <v>13876</v>
      </c>
      <c r="BX1114" t="s">
        <v>13876</v>
      </c>
      <c r="BY1114" t="s">
        <v>13876</v>
      </c>
      <c r="BZ1114" t="s">
        <v>13876</v>
      </c>
      <c r="CA1114" t="s">
        <v>13876</v>
      </c>
      <c r="CB1114" t="s">
        <v>13876</v>
      </c>
      <c r="CC1114" t="s">
        <v>13876</v>
      </c>
      <c r="CD1114" t="s">
        <v>13876</v>
      </c>
      <c r="CE1114" t="s">
        <v>13876</v>
      </c>
      <c r="CF1114" t="s">
        <v>13876</v>
      </c>
      <c r="CG1114" t="s">
        <v>13876</v>
      </c>
      <c r="CH1114" t="s">
        <v>13876</v>
      </c>
      <c r="CI1114" t="s">
        <v>13876</v>
      </c>
      <c r="CJ1114" t="s">
        <v>13876</v>
      </c>
      <c r="CK1114" t="s">
        <v>13876</v>
      </c>
      <c r="CL1114" t="s">
        <v>13876</v>
      </c>
      <c r="CM1114" t="s">
        <v>13876</v>
      </c>
      <c r="CN1114" t="s">
        <v>13876</v>
      </c>
      <c r="CO1114" t="s">
        <v>13876</v>
      </c>
      <c r="CP1114" t="s">
        <v>13876</v>
      </c>
      <c r="CQ1114" t="s">
        <v>13876</v>
      </c>
      <c r="CR1114" t="s">
        <v>13876</v>
      </c>
      <c r="CS1114" t="s">
        <v>13876</v>
      </c>
      <c r="CT1114" t="s">
        <v>13876</v>
      </c>
    </row>
    <row r="1115" spans="1:98" hidden="1">
      <c r="A1115" s="1088">
        <v>249</v>
      </c>
      <c r="B1115" s="554" t="s">
        <v>7760</v>
      </c>
      <c r="C1115" s="554" t="s">
        <v>7761</v>
      </c>
      <c r="D1115" s="554" t="s">
        <v>7762</v>
      </c>
      <c r="E1115" s="336" t="s">
        <v>368</v>
      </c>
      <c r="F1115" s="336" t="s">
        <v>14330</v>
      </c>
      <c r="G1115" s="336">
        <v>2911500581</v>
      </c>
      <c r="H1115" s="554" t="s">
        <v>7768</v>
      </c>
      <c r="I1115" s="336" t="s">
        <v>113</v>
      </c>
      <c r="J1115" s="336" t="s">
        <v>13659</v>
      </c>
      <c r="K1115" s="336" t="s">
        <v>13546</v>
      </c>
      <c r="L1115" s="336" t="s">
        <v>13658</v>
      </c>
      <c r="M1115" s="336" t="s">
        <v>13658</v>
      </c>
      <c r="N1115" s="336"/>
      <c r="O1115" s="632" t="s">
        <v>13661</v>
      </c>
      <c r="P1115" s="632"/>
      <c r="Q1115" s="556">
        <v>44620</v>
      </c>
      <c r="R1115" s="336"/>
      <c r="S1115" s="557">
        <v>44665</v>
      </c>
      <c r="T1115" s="336" t="s">
        <v>16155</v>
      </c>
      <c r="U1115" s="625">
        <v>127</v>
      </c>
      <c r="V1115" s="1088">
        <v>127</v>
      </c>
      <c r="W1115" s="551">
        <v>32952</v>
      </c>
      <c r="X1115" s="551">
        <v>11204</v>
      </c>
      <c r="Y1115" s="551">
        <v>13751</v>
      </c>
      <c r="Z1115" s="551">
        <v>12089</v>
      </c>
      <c r="AA1115" s="551">
        <v>13489</v>
      </c>
      <c r="AB1115" s="551">
        <v>14340</v>
      </c>
      <c r="AC1115" s="551" t="s">
        <v>13876</v>
      </c>
      <c r="AD1115" s="552" t="s">
        <v>13876</v>
      </c>
      <c r="AE1115" s="623">
        <v>97825</v>
      </c>
      <c r="AF1115" t="s">
        <v>7759</v>
      </c>
      <c r="AG1115" t="s">
        <v>7765</v>
      </c>
      <c r="AH1115" t="s">
        <v>7767</v>
      </c>
      <c r="AJ1115" s="548" t="s">
        <v>13693</v>
      </c>
      <c r="AK1115" s="548" t="s">
        <v>14331</v>
      </c>
      <c r="AL1115" s="548" t="s">
        <v>13669</v>
      </c>
      <c r="AM1115" s="548" t="s">
        <v>14332</v>
      </c>
      <c r="AN1115" s="548" t="s">
        <v>14333</v>
      </c>
      <c r="AO1115" s="548" t="s">
        <v>14334</v>
      </c>
      <c r="AQ1115" t="s">
        <v>13876</v>
      </c>
      <c r="AR1115" t="s">
        <v>13876</v>
      </c>
      <c r="AS1115" t="s">
        <v>15284</v>
      </c>
      <c r="AT1115" t="s">
        <v>15292</v>
      </c>
      <c r="AU1115" t="s">
        <v>15294</v>
      </c>
      <c r="AV1115" t="s">
        <v>15286</v>
      </c>
      <c r="AW1115" t="s">
        <v>15292</v>
      </c>
      <c r="AX1115" t="s">
        <v>13876</v>
      </c>
      <c r="AY1115" t="s">
        <v>13876</v>
      </c>
      <c r="AZ1115" t="s">
        <v>15289</v>
      </c>
      <c r="BA1115" t="s">
        <v>15289</v>
      </c>
      <c r="BB1115" t="s">
        <v>15292</v>
      </c>
      <c r="BC1115" t="s">
        <v>15288</v>
      </c>
      <c r="BD1115" t="s">
        <v>15291</v>
      </c>
      <c r="BE1115" t="s">
        <v>13876</v>
      </c>
      <c r="BF1115" t="s">
        <v>13876</v>
      </c>
      <c r="BG1115" t="s">
        <v>15289</v>
      </c>
      <c r="BH1115" t="s">
        <v>15284</v>
      </c>
      <c r="BI1115" t="s">
        <v>15287</v>
      </c>
      <c r="BJ1115" t="s">
        <v>15286</v>
      </c>
      <c r="BK1115" t="s">
        <v>15289</v>
      </c>
      <c r="BL1115" t="s">
        <v>13876</v>
      </c>
      <c r="BM1115" t="s">
        <v>13876</v>
      </c>
      <c r="BN1115" t="s">
        <v>15289</v>
      </c>
      <c r="BO1115" t="s">
        <v>15292</v>
      </c>
      <c r="BP1115" t="s">
        <v>15288</v>
      </c>
      <c r="BQ1115" t="s">
        <v>15285</v>
      </c>
      <c r="BR1115" t="s">
        <v>15294</v>
      </c>
      <c r="BS1115" t="s">
        <v>13876</v>
      </c>
      <c r="BT1115" t="s">
        <v>13876</v>
      </c>
      <c r="BU1115" t="s">
        <v>15289</v>
      </c>
      <c r="BV1115" t="s">
        <v>15284</v>
      </c>
      <c r="BW1115" t="s">
        <v>15291</v>
      </c>
      <c r="BX1115" t="s">
        <v>15285</v>
      </c>
      <c r="BY1115" t="s">
        <v>15294</v>
      </c>
      <c r="BZ1115" t="s">
        <v>13876</v>
      </c>
      <c r="CA1115" t="s">
        <v>13876</v>
      </c>
      <c r="CB1115" t="s">
        <v>15289</v>
      </c>
      <c r="CC1115" t="s">
        <v>15291</v>
      </c>
      <c r="CD1115" t="s">
        <v>15284</v>
      </c>
      <c r="CE1115" t="s">
        <v>15291</v>
      </c>
      <c r="CF1115" t="s">
        <v>15288</v>
      </c>
      <c r="CG1115" t="s">
        <v>13876</v>
      </c>
      <c r="CH1115" t="s">
        <v>13876</v>
      </c>
      <c r="CI1115" t="s">
        <v>13876</v>
      </c>
      <c r="CJ1115" t="s">
        <v>13876</v>
      </c>
      <c r="CK1115" t="s">
        <v>13876</v>
      </c>
      <c r="CL1115" t="s">
        <v>13876</v>
      </c>
      <c r="CM1115" t="s">
        <v>13876</v>
      </c>
      <c r="CN1115" t="s">
        <v>13876</v>
      </c>
      <c r="CO1115" t="s">
        <v>13876</v>
      </c>
      <c r="CP1115" t="s">
        <v>13876</v>
      </c>
      <c r="CQ1115" t="s">
        <v>13876</v>
      </c>
      <c r="CR1115" t="s">
        <v>13876</v>
      </c>
      <c r="CS1115" t="s">
        <v>13876</v>
      </c>
      <c r="CT1115" t="s">
        <v>13876</v>
      </c>
    </row>
    <row r="1116" spans="1:98" hidden="1">
      <c r="A1116" s="1088"/>
      <c r="B1116" s="554" t="s">
        <v>7760</v>
      </c>
      <c r="C1116" s="554" t="s">
        <v>7761</v>
      </c>
      <c r="D1116" s="554" t="s">
        <v>7762</v>
      </c>
      <c r="E1116" s="336" t="s">
        <v>368</v>
      </c>
      <c r="F1116" s="336" t="s">
        <v>14330</v>
      </c>
      <c r="G1116" s="336">
        <v>2911500581</v>
      </c>
      <c r="H1116" s="554" t="s">
        <v>7768</v>
      </c>
      <c r="I1116" s="336" t="s">
        <v>114</v>
      </c>
      <c r="J1116" s="336" t="s">
        <v>13659</v>
      </c>
      <c r="K1116" s="336" t="s">
        <v>13546</v>
      </c>
      <c r="L1116" s="336" t="s">
        <v>13658</v>
      </c>
      <c r="M1116" s="336" t="s">
        <v>13658</v>
      </c>
      <c r="N1116" s="336"/>
      <c r="O1116" s="632" t="s">
        <v>13661</v>
      </c>
      <c r="P1116" s="632"/>
      <c r="Q1116" s="556">
        <v>44620</v>
      </c>
      <c r="R1116" s="336"/>
      <c r="S1116" s="557">
        <v>44665</v>
      </c>
      <c r="T1116" s="336" t="s">
        <v>16156</v>
      </c>
      <c r="U1116" s="625">
        <v>127</v>
      </c>
      <c r="V1116" s="1088"/>
      <c r="W1116" s="551">
        <v>39551</v>
      </c>
      <c r="X1116" s="551">
        <v>13787</v>
      </c>
      <c r="Y1116" s="551">
        <v>13367</v>
      </c>
      <c r="Z1116" s="551">
        <v>13732</v>
      </c>
      <c r="AA1116" s="551">
        <v>13672</v>
      </c>
      <c r="AB1116" s="551">
        <v>13201</v>
      </c>
      <c r="AC1116" s="551" t="s">
        <v>13876</v>
      </c>
      <c r="AD1116" s="552" t="s">
        <v>13876</v>
      </c>
      <c r="AE1116" s="623">
        <v>107310</v>
      </c>
      <c r="AF1116" t="s">
        <v>7759</v>
      </c>
      <c r="AG1116" t="s">
        <v>7765</v>
      </c>
      <c r="AH1116" t="s">
        <v>7767</v>
      </c>
      <c r="AJ1116" s="548" t="s">
        <v>13693</v>
      </c>
      <c r="AK1116" s="548" t="s">
        <v>14331</v>
      </c>
      <c r="AL1116" s="548" t="s">
        <v>13669</v>
      </c>
      <c r="AM1116" s="548" t="s">
        <v>14332</v>
      </c>
      <c r="AN1116" s="548" t="s">
        <v>14333</v>
      </c>
      <c r="AO1116" s="548" t="s">
        <v>14334</v>
      </c>
      <c r="AQ1116" t="s">
        <v>13876</v>
      </c>
      <c r="AR1116" t="s">
        <v>13876</v>
      </c>
      <c r="AS1116" t="s">
        <v>15284</v>
      </c>
      <c r="AT1116" t="s">
        <v>15294</v>
      </c>
      <c r="AU1116" t="s">
        <v>15286</v>
      </c>
      <c r="AV1116" t="s">
        <v>15286</v>
      </c>
      <c r="AW1116" t="s">
        <v>15289</v>
      </c>
      <c r="AX1116" t="s">
        <v>13876</v>
      </c>
      <c r="AY1116" t="s">
        <v>13876</v>
      </c>
      <c r="AZ1116" t="s">
        <v>15289</v>
      </c>
      <c r="BA1116" t="s">
        <v>15284</v>
      </c>
      <c r="BB1116" t="s">
        <v>15287</v>
      </c>
      <c r="BC1116" t="s">
        <v>15285</v>
      </c>
      <c r="BD1116" t="s">
        <v>15287</v>
      </c>
      <c r="BE1116" t="s">
        <v>13876</v>
      </c>
      <c r="BF1116" t="s">
        <v>13876</v>
      </c>
      <c r="BG1116" t="s">
        <v>15289</v>
      </c>
      <c r="BH1116" t="s">
        <v>15284</v>
      </c>
      <c r="BI1116" t="s">
        <v>15284</v>
      </c>
      <c r="BJ1116" t="s">
        <v>15290</v>
      </c>
      <c r="BK1116" t="s">
        <v>15287</v>
      </c>
      <c r="BL1116" t="s">
        <v>13876</v>
      </c>
      <c r="BM1116" t="s">
        <v>13876</v>
      </c>
      <c r="BN1116" t="s">
        <v>15289</v>
      </c>
      <c r="BO1116" t="s">
        <v>15284</v>
      </c>
      <c r="BP1116" t="s">
        <v>15287</v>
      </c>
      <c r="BQ1116" t="s">
        <v>15284</v>
      </c>
      <c r="BR1116" t="s">
        <v>15292</v>
      </c>
      <c r="BS1116" t="s">
        <v>13876</v>
      </c>
      <c r="BT1116" t="s">
        <v>13876</v>
      </c>
      <c r="BU1116" t="s">
        <v>15289</v>
      </c>
      <c r="BV1116" t="s">
        <v>15284</v>
      </c>
      <c r="BW1116" t="s">
        <v>15290</v>
      </c>
      <c r="BX1116" t="s">
        <v>15287</v>
      </c>
      <c r="BY1116" t="s">
        <v>15292</v>
      </c>
      <c r="BZ1116" t="s">
        <v>13876</v>
      </c>
      <c r="CA1116" t="s">
        <v>13876</v>
      </c>
      <c r="CB1116" t="s">
        <v>15289</v>
      </c>
      <c r="CC1116" t="s">
        <v>15284</v>
      </c>
      <c r="CD1116" t="s">
        <v>15292</v>
      </c>
      <c r="CE1116" t="s">
        <v>15288</v>
      </c>
      <c r="CF1116" t="s">
        <v>15289</v>
      </c>
      <c r="CG1116" t="s">
        <v>13876</v>
      </c>
      <c r="CH1116" t="s">
        <v>13876</v>
      </c>
      <c r="CI1116" t="s">
        <v>13876</v>
      </c>
      <c r="CJ1116" t="s">
        <v>13876</v>
      </c>
      <c r="CK1116" t="s">
        <v>13876</v>
      </c>
      <c r="CL1116" t="s">
        <v>13876</v>
      </c>
      <c r="CM1116" t="s">
        <v>13876</v>
      </c>
      <c r="CN1116" t="s">
        <v>13876</v>
      </c>
      <c r="CO1116" t="s">
        <v>13876</v>
      </c>
      <c r="CP1116" t="s">
        <v>13876</v>
      </c>
      <c r="CQ1116" t="s">
        <v>13876</v>
      </c>
      <c r="CR1116" t="s">
        <v>13876</v>
      </c>
      <c r="CS1116" t="s">
        <v>13876</v>
      </c>
      <c r="CT1116" t="s">
        <v>13876</v>
      </c>
    </row>
    <row r="1117" spans="1:98" hidden="1">
      <c r="A1117" s="1088"/>
      <c r="B1117" s="554" t="s">
        <v>7760</v>
      </c>
      <c r="C1117" s="554" t="s">
        <v>7761</v>
      </c>
      <c r="D1117" s="554" t="s">
        <v>7762</v>
      </c>
      <c r="E1117" s="336" t="s">
        <v>368</v>
      </c>
      <c r="F1117" s="336" t="s">
        <v>14330</v>
      </c>
      <c r="G1117" s="336">
        <v>2911500581</v>
      </c>
      <c r="H1117" s="554" t="s">
        <v>7768</v>
      </c>
      <c r="I1117" s="336" t="s">
        <v>116</v>
      </c>
      <c r="J1117" s="336" t="s">
        <v>13659</v>
      </c>
      <c r="K1117" s="336" t="s">
        <v>13546</v>
      </c>
      <c r="L1117" s="336" t="s">
        <v>13658</v>
      </c>
      <c r="M1117" s="336" t="s">
        <v>13658</v>
      </c>
      <c r="N1117" s="336"/>
      <c r="O1117" s="632" t="s">
        <v>13661</v>
      </c>
      <c r="P1117" s="632"/>
      <c r="Q1117" s="556">
        <v>44620</v>
      </c>
      <c r="R1117" s="336"/>
      <c r="S1117" s="557">
        <v>44665</v>
      </c>
      <c r="T1117" s="336" t="s">
        <v>16157</v>
      </c>
      <c r="U1117" s="625">
        <v>127</v>
      </c>
      <c r="V1117" s="1088"/>
      <c r="W1117" s="551">
        <v>11954</v>
      </c>
      <c r="X1117" s="551">
        <v>3171</v>
      </c>
      <c r="Y1117" s="551">
        <v>3171</v>
      </c>
      <c r="Z1117" s="551">
        <v>3171</v>
      </c>
      <c r="AA1117" s="551">
        <v>2114</v>
      </c>
      <c r="AB1117" s="551">
        <v>3171</v>
      </c>
      <c r="AC1117" s="551" t="s">
        <v>13876</v>
      </c>
      <c r="AD1117" s="552" t="s">
        <v>13876</v>
      </c>
      <c r="AE1117" s="623">
        <v>26752</v>
      </c>
      <c r="AF1117" t="s">
        <v>7759</v>
      </c>
      <c r="AG1117" t="s">
        <v>7765</v>
      </c>
      <c r="AH1117" t="s">
        <v>7767</v>
      </c>
      <c r="AJ1117" s="548" t="s">
        <v>13693</v>
      </c>
      <c r="AK1117" s="548" t="s">
        <v>14331</v>
      </c>
      <c r="AL1117" s="548" t="s">
        <v>13669</v>
      </c>
      <c r="AM1117" s="548" t="s">
        <v>14332</v>
      </c>
      <c r="AN1117" s="548" t="s">
        <v>14333</v>
      </c>
      <c r="AO1117" s="548" t="s">
        <v>14334</v>
      </c>
      <c r="AQ1117" t="s">
        <v>13876</v>
      </c>
      <c r="AR1117" t="s">
        <v>13876</v>
      </c>
      <c r="AS1117" t="s">
        <v>15289</v>
      </c>
      <c r="AT1117" t="s">
        <v>15289</v>
      </c>
      <c r="AU1117" t="s">
        <v>15294</v>
      </c>
      <c r="AV1117" t="s">
        <v>15286</v>
      </c>
      <c r="AW1117" t="s">
        <v>15291</v>
      </c>
      <c r="AX1117" t="s">
        <v>13876</v>
      </c>
      <c r="AY1117" t="s">
        <v>13876</v>
      </c>
      <c r="AZ1117" t="s">
        <v>13876</v>
      </c>
      <c r="BA1117" t="s">
        <v>15284</v>
      </c>
      <c r="BB1117" t="s">
        <v>15289</v>
      </c>
      <c r="BC1117" t="s">
        <v>15287</v>
      </c>
      <c r="BD1117" t="s">
        <v>15289</v>
      </c>
      <c r="BE1117" t="s">
        <v>13876</v>
      </c>
      <c r="BF1117" t="s">
        <v>13876</v>
      </c>
      <c r="BG1117" t="s">
        <v>13876</v>
      </c>
      <c r="BH1117" t="s">
        <v>15284</v>
      </c>
      <c r="BI1117" t="s">
        <v>15289</v>
      </c>
      <c r="BJ1117" t="s">
        <v>15287</v>
      </c>
      <c r="BK1117" t="s">
        <v>15289</v>
      </c>
      <c r="BL1117" t="s">
        <v>13876</v>
      </c>
      <c r="BM1117" t="s">
        <v>13876</v>
      </c>
      <c r="BN1117" t="s">
        <v>13876</v>
      </c>
      <c r="BO1117" t="s">
        <v>15284</v>
      </c>
      <c r="BP1117" t="s">
        <v>15289</v>
      </c>
      <c r="BQ1117" t="s">
        <v>15287</v>
      </c>
      <c r="BR1117" t="s">
        <v>15289</v>
      </c>
      <c r="BS1117" t="s">
        <v>13876</v>
      </c>
      <c r="BT1117" t="s">
        <v>13876</v>
      </c>
      <c r="BU1117" t="s">
        <v>13876</v>
      </c>
      <c r="BV1117" t="s">
        <v>15292</v>
      </c>
      <c r="BW1117" t="s">
        <v>15289</v>
      </c>
      <c r="BX1117" t="s">
        <v>15289</v>
      </c>
      <c r="BY1117" t="s">
        <v>15291</v>
      </c>
      <c r="BZ1117" t="s">
        <v>13876</v>
      </c>
      <c r="CA1117" t="s">
        <v>13876</v>
      </c>
      <c r="CB1117" t="s">
        <v>13876</v>
      </c>
      <c r="CC1117" t="s">
        <v>15284</v>
      </c>
      <c r="CD1117" t="s">
        <v>15289</v>
      </c>
      <c r="CE1117" t="s">
        <v>15287</v>
      </c>
      <c r="CF1117" t="s">
        <v>15289</v>
      </c>
      <c r="CG1117" t="s">
        <v>13876</v>
      </c>
      <c r="CH1117" t="s">
        <v>13876</v>
      </c>
      <c r="CI1117" t="s">
        <v>13876</v>
      </c>
      <c r="CJ1117" t="s">
        <v>13876</v>
      </c>
      <c r="CK1117" t="s">
        <v>13876</v>
      </c>
      <c r="CL1117" t="s">
        <v>13876</v>
      </c>
      <c r="CM1117" t="s">
        <v>13876</v>
      </c>
      <c r="CN1117" t="s">
        <v>13876</v>
      </c>
      <c r="CO1117" t="s">
        <v>13876</v>
      </c>
      <c r="CP1117" t="s">
        <v>13876</v>
      </c>
      <c r="CQ1117" t="s">
        <v>13876</v>
      </c>
      <c r="CR1117" t="s">
        <v>13876</v>
      </c>
      <c r="CS1117" t="s">
        <v>13876</v>
      </c>
      <c r="CT1117" t="s">
        <v>13876</v>
      </c>
    </row>
    <row r="1118" spans="1:98" hidden="1">
      <c r="A1118" s="1088"/>
      <c r="B1118" s="554" t="s">
        <v>7760</v>
      </c>
      <c r="C1118" s="554" t="s">
        <v>7761</v>
      </c>
      <c r="D1118" s="554" t="s">
        <v>7762</v>
      </c>
      <c r="E1118" s="336" t="s">
        <v>368</v>
      </c>
      <c r="F1118" s="336" t="s">
        <v>14330</v>
      </c>
      <c r="G1118" s="336">
        <v>2911500581</v>
      </c>
      <c r="H1118" s="554" t="s">
        <v>7768</v>
      </c>
      <c r="I1118" s="336" t="s">
        <v>115</v>
      </c>
      <c r="J1118" s="336" t="s">
        <v>13659</v>
      </c>
      <c r="K1118" s="336" t="s">
        <v>13546</v>
      </c>
      <c r="L1118" s="336" t="s">
        <v>13658</v>
      </c>
      <c r="M1118" s="336" t="s">
        <v>13658</v>
      </c>
      <c r="N1118" s="336"/>
      <c r="O1118" s="632" t="s">
        <v>13661</v>
      </c>
      <c r="P1118" s="632"/>
      <c r="Q1118" s="556">
        <v>44620</v>
      </c>
      <c r="R1118" s="336"/>
      <c r="S1118" s="557">
        <v>44665</v>
      </c>
      <c r="T1118" s="336" t="s">
        <v>16158</v>
      </c>
      <c r="U1118" s="625">
        <v>127</v>
      </c>
      <c r="V1118" s="1088"/>
      <c r="W1118" s="551">
        <v>9431</v>
      </c>
      <c r="X1118" s="551">
        <v>2556</v>
      </c>
      <c r="Y1118" s="551">
        <v>3628</v>
      </c>
      <c r="Z1118" s="551">
        <v>3542</v>
      </c>
      <c r="AA1118" s="551">
        <v>2228</v>
      </c>
      <c r="AB1118" s="551">
        <v>2865</v>
      </c>
      <c r="AC1118" s="551" t="s">
        <v>13876</v>
      </c>
      <c r="AD1118" s="552" t="s">
        <v>13876</v>
      </c>
      <c r="AE1118" s="623">
        <v>24250</v>
      </c>
      <c r="AF1118" t="s">
        <v>7759</v>
      </c>
      <c r="AG1118" t="s">
        <v>7765</v>
      </c>
      <c r="AH1118" t="s">
        <v>7767</v>
      </c>
      <c r="AJ1118" s="548" t="s">
        <v>13693</v>
      </c>
      <c r="AK1118" s="548" t="s">
        <v>14331</v>
      </c>
      <c r="AL1118" s="548" t="s">
        <v>13669</v>
      </c>
      <c r="AM1118" s="548" t="s">
        <v>14332</v>
      </c>
      <c r="AN1118" s="548" t="s">
        <v>14333</v>
      </c>
      <c r="AO1118" s="548" t="s">
        <v>14334</v>
      </c>
      <c r="AQ1118" t="s">
        <v>13876</v>
      </c>
      <c r="AR1118" t="s">
        <v>13876</v>
      </c>
      <c r="AS1118" t="s">
        <v>13876</v>
      </c>
      <c r="AT1118" t="s">
        <v>15294</v>
      </c>
      <c r="AU1118" t="s">
        <v>15291</v>
      </c>
      <c r="AV1118" t="s">
        <v>15284</v>
      </c>
      <c r="AW1118" t="s">
        <v>15289</v>
      </c>
      <c r="AX1118" t="s">
        <v>13876</v>
      </c>
      <c r="AY1118" t="s">
        <v>13876</v>
      </c>
      <c r="AZ1118" t="s">
        <v>13876</v>
      </c>
      <c r="BA1118" t="s">
        <v>15292</v>
      </c>
      <c r="BB1118" t="s">
        <v>15286</v>
      </c>
      <c r="BC1118" t="s">
        <v>15286</v>
      </c>
      <c r="BD1118" t="s">
        <v>15290</v>
      </c>
      <c r="BE1118" t="s">
        <v>13876</v>
      </c>
      <c r="BF1118" t="s">
        <v>13876</v>
      </c>
      <c r="BG1118" t="s">
        <v>13876</v>
      </c>
      <c r="BH1118" t="s">
        <v>15284</v>
      </c>
      <c r="BI1118" t="s">
        <v>15290</v>
      </c>
      <c r="BJ1118" t="s">
        <v>15292</v>
      </c>
      <c r="BK1118" t="s">
        <v>15285</v>
      </c>
      <c r="BL1118" t="s">
        <v>13876</v>
      </c>
      <c r="BM1118" t="s">
        <v>13876</v>
      </c>
      <c r="BN1118" t="s">
        <v>13876</v>
      </c>
      <c r="BO1118" t="s">
        <v>15284</v>
      </c>
      <c r="BP1118" t="s">
        <v>15286</v>
      </c>
      <c r="BQ1118" t="s">
        <v>15291</v>
      </c>
      <c r="BR1118" t="s">
        <v>15292</v>
      </c>
      <c r="BS1118" t="s">
        <v>13876</v>
      </c>
      <c r="BT1118" t="s">
        <v>13876</v>
      </c>
      <c r="BU1118" t="s">
        <v>13876</v>
      </c>
      <c r="BV1118" t="s">
        <v>15292</v>
      </c>
      <c r="BW1118" t="s">
        <v>15292</v>
      </c>
      <c r="BX1118" t="s">
        <v>15292</v>
      </c>
      <c r="BY1118" t="s">
        <v>15285</v>
      </c>
      <c r="BZ1118" t="s">
        <v>13876</v>
      </c>
      <c r="CA1118" t="s">
        <v>13876</v>
      </c>
      <c r="CB1118" t="s">
        <v>13876</v>
      </c>
      <c r="CC1118" t="s">
        <v>15292</v>
      </c>
      <c r="CD1118" t="s">
        <v>15285</v>
      </c>
      <c r="CE1118" t="s">
        <v>15290</v>
      </c>
      <c r="CF1118" t="s">
        <v>15286</v>
      </c>
      <c r="CG1118" t="s">
        <v>13876</v>
      </c>
      <c r="CH1118" t="s">
        <v>13876</v>
      </c>
      <c r="CI1118" t="s">
        <v>13876</v>
      </c>
      <c r="CJ1118" t="s">
        <v>13876</v>
      </c>
      <c r="CK1118" t="s">
        <v>13876</v>
      </c>
      <c r="CL1118" t="s">
        <v>13876</v>
      </c>
      <c r="CM1118" t="s">
        <v>13876</v>
      </c>
      <c r="CN1118" t="s">
        <v>13876</v>
      </c>
      <c r="CO1118" t="s">
        <v>13876</v>
      </c>
      <c r="CP1118" t="s">
        <v>13876</v>
      </c>
      <c r="CQ1118" t="s">
        <v>13876</v>
      </c>
      <c r="CR1118" t="s">
        <v>13876</v>
      </c>
      <c r="CS1118" t="s">
        <v>13876</v>
      </c>
      <c r="CT1118" t="s">
        <v>13876</v>
      </c>
    </row>
    <row r="1119" spans="1:98" hidden="1">
      <c r="A1119" s="632"/>
      <c r="B1119" s="555"/>
      <c r="C1119" s="554"/>
      <c r="D1119" s="554"/>
      <c r="E1119" s="336"/>
      <c r="F1119" s="336"/>
      <c r="G1119" s="336"/>
      <c r="H1119" s="554"/>
      <c r="I1119" s="336"/>
      <c r="J1119" s="336"/>
      <c r="K1119" s="336"/>
      <c r="L1119" s="336"/>
      <c r="M1119" s="336"/>
      <c r="N1119" s="336"/>
      <c r="O1119" s="632"/>
      <c r="P1119" s="632"/>
      <c r="Q1119" s="556"/>
      <c r="R1119" s="336"/>
      <c r="S1119" s="336"/>
      <c r="T1119" s="336" t="s">
        <v>13876</v>
      </c>
      <c r="U1119" s="336"/>
      <c r="V1119" s="632"/>
      <c r="W1119" s="551"/>
      <c r="X1119" s="551"/>
      <c r="Y1119" s="551"/>
      <c r="Z1119" s="551"/>
      <c r="AA1119" s="551">
        <v>0</v>
      </c>
      <c r="AB1119" s="551">
        <v>0</v>
      </c>
      <c r="AC1119" s="551">
        <v>0</v>
      </c>
      <c r="AD1119" s="552"/>
      <c r="AE1119" s="623">
        <v>0</v>
      </c>
      <c r="AQ1119" t="s">
        <v>13876</v>
      </c>
      <c r="AR1119" t="s">
        <v>13876</v>
      </c>
      <c r="AS1119" t="s">
        <v>13876</v>
      </c>
      <c r="AT1119" t="s">
        <v>13876</v>
      </c>
      <c r="AU1119" t="s">
        <v>13876</v>
      </c>
      <c r="AV1119" t="s">
        <v>13876</v>
      </c>
      <c r="AW1119" t="s">
        <v>13876</v>
      </c>
      <c r="AX1119" t="s">
        <v>13876</v>
      </c>
      <c r="AY1119" t="s">
        <v>13876</v>
      </c>
      <c r="AZ1119" t="s">
        <v>13876</v>
      </c>
      <c r="BA1119" t="s">
        <v>13876</v>
      </c>
      <c r="BB1119" t="s">
        <v>13876</v>
      </c>
      <c r="BC1119" t="s">
        <v>13876</v>
      </c>
      <c r="BD1119" t="s">
        <v>13876</v>
      </c>
      <c r="BE1119" t="s">
        <v>13876</v>
      </c>
      <c r="BF1119" t="s">
        <v>13876</v>
      </c>
      <c r="BG1119" t="s">
        <v>13876</v>
      </c>
      <c r="BH1119" t="s">
        <v>13876</v>
      </c>
      <c r="BI1119" t="s">
        <v>13876</v>
      </c>
      <c r="BJ1119" t="s">
        <v>13876</v>
      </c>
      <c r="BK1119" t="s">
        <v>13876</v>
      </c>
      <c r="BL1119" t="s">
        <v>13876</v>
      </c>
      <c r="BM1119" t="s">
        <v>13876</v>
      </c>
      <c r="BN1119" t="s">
        <v>13876</v>
      </c>
      <c r="BO1119" t="s">
        <v>13876</v>
      </c>
      <c r="BP1119" t="s">
        <v>13876</v>
      </c>
      <c r="BQ1119" t="s">
        <v>13876</v>
      </c>
      <c r="BR1119" t="s">
        <v>13876</v>
      </c>
      <c r="BS1119" t="s">
        <v>13876</v>
      </c>
      <c r="BT1119" t="s">
        <v>13876</v>
      </c>
      <c r="BU1119" t="s">
        <v>13876</v>
      </c>
      <c r="BV1119" t="s">
        <v>13876</v>
      </c>
      <c r="BW1119" t="s">
        <v>13876</v>
      </c>
      <c r="BX1119" t="s">
        <v>13876</v>
      </c>
      <c r="BY1119" t="s">
        <v>13876</v>
      </c>
      <c r="BZ1119" t="s">
        <v>13876</v>
      </c>
      <c r="CA1119" t="s">
        <v>13876</v>
      </c>
      <c r="CB1119" t="s">
        <v>13876</v>
      </c>
      <c r="CC1119" t="s">
        <v>13876</v>
      </c>
      <c r="CD1119" t="s">
        <v>13876</v>
      </c>
      <c r="CE1119" t="s">
        <v>13876</v>
      </c>
      <c r="CF1119" t="s">
        <v>13876</v>
      </c>
      <c r="CG1119" t="s">
        <v>13876</v>
      </c>
      <c r="CH1119" t="s">
        <v>13876</v>
      </c>
      <c r="CI1119" t="s">
        <v>13876</v>
      </c>
      <c r="CJ1119" t="s">
        <v>13876</v>
      </c>
      <c r="CK1119" t="s">
        <v>13876</v>
      </c>
      <c r="CL1119" t="s">
        <v>13876</v>
      </c>
      <c r="CM1119" t="s">
        <v>13876</v>
      </c>
      <c r="CN1119" t="s">
        <v>13876</v>
      </c>
      <c r="CO1119" t="s">
        <v>13876</v>
      </c>
      <c r="CP1119" t="s">
        <v>13876</v>
      </c>
      <c r="CQ1119" t="s">
        <v>13876</v>
      </c>
      <c r="CR1119" t="s">
        <v>13876</v>
      </c>
      <c r="CS1119" t="s">
        <v>13876</v>
      </c>
      <c r="CT1119" t="s">
        <v>13876</v>
      </c>
    </row>
    <row r="1120" spans="1:98" hidden="1">
      <c r="A1120" s="632">
        <v>250</v>
      </c>
      <c r="B1120" s="554" t="s">
        <v>7371</v>
      </c>
      <c r="C1120" s="554" t="s">
        <v>5543</v>
      </c>
      <c r="D1120" s="554" t="s">
        <v>7372</v>
      </c>
      <c r="E1120" s="336" t="s">
        <v>368</v>
      </c>
      <c r="F1120" s="336" t="s">
        <v>14335</v>
      </c>
      <c r="G1120" s="336">
        <v>2911400279</v>
      </c>
      <c r="H1120" s="554" t="s">
        <v>7378</v>
      </c>
      <c r="I1120" s="336" t="s">
        <v>13673</v>
      </c>
      <c r="J1120" s="336" t="s">
        <v>13659</v>
      </c>
      <c r="K1120" s="336" t="s">
        <v>13547</v>
      </c>
      <c r="L1120" s="336" t="s">
        <v>13658</v>
      </c>
      <c r="M1120" s="336" t="s">
        <v>13658</v>
      </c>
      <c r="N1120" s="336"/>
      <c r="O1120" s="632"/>
      <c r="P1120" s="632"/>
      <c r="Q1120" s="632"/>
      <c r="R1120" s="336"/>
      <c r="S1120" s="336"/>
      <c r="T1120" s="336" t="s">
        <v>16159</v>
      </c>
      <c r="U1120" s="336"/>
      <c r="V1120" s="632"/>
      <c r="W1120" s="551" t="s">
        <v>13876</v>
      </c>
      <c r="X1120" s="551" t="s">
        <v>13876</v>
      </c>
      <c r="Y1120" s="551" t="s">
        <v>13876</v>
      </c>
      <c r="Z1120" s="551" t="s">
        <v>13876</v>
      </c>
      <c r="AA1120" s="551" t="s">
        <v>13876</v>
      </c>
      <c r="AB1120" s="551" t="s">
        <v>13876</v>
      </c>
      <c r="AC1120" s="551" t="s">
        <v>13876</v>
      </c>
      <c r="AD1120" s="552" t="s">
        <v>13876</v>
      </c>
      <c r="AE1120" s="623">
        <v>0</v>
      </c>
      <c r="AF1120" t="s">
        <v>7370</v>
      </c>
      <c r="AG1120" t="s">
        <v>7375</v>
      </c>
      <c r="AH1120" t="s">
        <v>7377</v>
      </c>
      <c r="AJ1120" s="548" t="s">
        <v>14336</v>
      </c>
      <c r="AK1120" s="548" t="s">
        <v>14168</v>
      </c>
      <c r="AL1120" s="548" t="s">
        <v>13669</v>
      </c>
      <c r="AM1120" s="548" t="s">
        <v>14337</v>
      </c>
      <c r="AN1120" s="548" t="s">
        <v>14338</v>
      </c>
      <c r="AO1120" s="548" t="s">
        <v>14339</v>
      </c>
      <c r="AQ1120" t="s">
        <v>13876</v>
      </c>
      <c r="AR1120" t="s">
        <v>13876</v>
      </c>
      <c r="AS1120" t="s">
        <v>13876</v>
      </c>
      <c r="AT1120" t="s">
        <v>13876</v>
      </c>
      <c r="AU1120" t="s">
        <v>13876</v>
      </c>
      <c r="AV1120" t="s">
        <v>13876</v>
      </c>
      <c r="AW1120" t="s">
        <v>13876</v>
      </c>
      <c r="AX1120" t="s">
        <v>13876</v>
      </c>
      <c r="AY1120" t="s">
        <v>13876</v>
      </c>
      <c r="AZ1120" t="s">
        <v>13876</v>
      </c>
      <c r="BA1120" t="s">
        <v>13876</v>
      </c>
      <c r="BB1120" t="s">
        <v>13876</v>
      </c>
      <c r="BC1120" t="s">
        <v>13876</v>
      </c>
      <c r="BD1120" t="s">
        <v>13876</v>
      </c>
      <c r="BE1120" t="s">
        <v>13876</v>
      </c>
      <c r="BF1120" t="s">
        <v>13876</v>
      </c>
      <c r="BG1120" t="s">
        <v>13876</v>
      </c>
      <c r="BH1120" t="s">
        <v>13876</v>
      </c>
      <c r="BI1120" t="s">
        <v>13876</v>
      </c>
      <c r="BJ1120" t="s">
        <v>13876</v>
      </c>
      <c r="BK1120" t="s">
        <v>13876</v>
      </c>
      <c r="BL1120" t="s">
        <v>13876</v>
      </c>
      <c r="BM1120" t="s">
        <v>13876</v>
      </c>
      <c r="BN1120" t="s">
        <v>13876</v>
      </c>
      <c r="BO1120" t="s">
        <v>13876</v>
      </c>
      <c r="BP1120" t="s">
        <v>13876</v>
      </c>
      <c r="BQ1120" t="s">
        <v>13876</v>
      </c>
      <c r="BR1120" t="s">
        <v>13876</v>
      </c>
      <c r="BS1120" t="s">
        <v>13876</v>
      </c>
      <c r="BT1120" t="s">
        <v>13876</v>
      </c>
      <c r="BU1120" t="s">
        <v>13876</v>
      </c>
      <c r="BV1120" t="s">
        <v>13876</v>
      </c>
      <c r="BW1120" t="s">
        <v>13876</v>
      </c>
      <c r="BX1120" t="s">
        <v>13876</v>
      </c>
      <c r="BY1120" t="s">
        <v>13876</v>
      </c>
      <c r="BZ1120" t="s">
        <v>13876</v>
      </c>
      <c r="CA1120" t="s">
        <v>13876</v>
      </c>
      <c r="CB1120" t="s">
        <v>13876</v>
      </c>
      <c r="CC1120" t="s">
        <v>13876</v>
      </c>
      <c r="CD1120" t="s">
        <v>13876</v>
      </c>
      <c r="CE1120" t="s">
        <v>13876</v>
      </c>
      <c r="CF1120" t="s">
        <v>13876</v>
      </c>
      <c r="CG1120" t="s">
        <v>13876</v>
      </c>
      <c r="CH1120" t="s">
        <v>13876</v>
      </c>
      <c r="CI1120" t="s">
        <v>13876</v>
      </c>
      <c r="CJ1120" t="s">
        <v>13876</v>
      </c>
      <c r="CK1120" t="s">
        <v>13876</v>
      </c>
      <c r="CL1120" t="s">
        <v>13876</v>
      </c>
      <c r="CM1120" t="s">
        <v>13876</v>
      </c>
      <c r="CN1120" t="s">
        <v>13876</v>
      </c>
      <c r="CO1120" t="s">
        <v>13876</v>
      </c>
      <c r="CP1120" t="s">
        <v>13876</v>
      </c>
      <c r="CQ1120" t="s">
        <v>13876</v>
      </c>
      <c r="CR1120" t="s">
        <v>13876</v>
      </c>
      <c r="CS1120" t="s">
        <v>13876</v>
      </c>
      <c r="CT1120" t="s">
        <v>13876</v>
      </c>
    </row>
    <row r="1121" spans="1:98" hidden="1">
      <c r="A1121" s="632"/>
      <c r="B1121" s="555"/>
      <c r="C1121" s="554"/>
      <c r="D1121" s="554"/>
      <c r="E1121" s="336"/>
      <c r="F1121" s="336"/>
      <c r="G1121" s="336"/>
      <c r="H1121" s="554"/>
      <c r="I1121" s="336"/>
      <c r="J1121" s="336"/>
      <c r="K1121" s="336"/>
      <c r="L1121" s="336"/>
      <c r="M1121" s="336"/>
      <c r="N1121" s="336"/>
      <c r="O1121" s="632"/>
      <c r="P1121" s="632"/>
      <c r="Q1121" s="632"/>
      <c r="R1121" s="336"/>
      <c r="S1121" s="336"/>
      <c r="T1121" s="336" t="s">
        <v>13876</v>
      </c>
      <c r="U1121" s="336"/>
      <c r="V1121" s="632"/>
      <c r="W1121" s="551"/>
      <c r="X1121" s="551"/>
      <c r="Y1121" s="551"/>
      <c r="Z1121" s="551"/>
      <c r="AA1121" s="551">
        <v>0</v>
      </c>
      <c r="AB1121" s="551">
        <v>0</v>
      </c>
      <c r="AC1121" s="551">
        <v>0</v>
      </c>
      <c r="AD1121" s="552"/>
      <c r="AE1121" s="623">
        <v>0</v>
      </c>
      <c r="AQ1121" t="s">
        <v>13876</v>
      </c>
      <c r="AR1121" t="s">
        <v>13876</v>
      </c>
      <c r="AS1121" t="s">
        <v>13876</v>
      </c>
      <c r="AT1121" t="s">
        <v>13876</v>
      </c>
      <c r="AU1121" t="s">
        <v>13876</v>
      </c>
      <c r="AV1121" t="s">
        <v>13876</v>
      </c>
      <c r="AW1121" t="s">
        <v>13876</v>
      </c>
      <c r="AX1121" t="s">
        <v>13876</v>
      </c>
      <c r="AY1121" t="s">
        <v>13876</v>
      </c>
      <c r="AZ1121" t="s">
        <v>13876</v>
      </c>
      <c r="BA1121" t="s">
        <v>13876</v>
      </c>
      <c r="BB1121" t="s">
        <v>13876</v>
      </c>
      <c r="BC1121" t="s">
        <v>13876</v>
      </c>
      <c r="BD1121" t="s">
        <v>13876</v>
      </c>
      <c r="BE1121" t="s">
        <v>13876</v>
      </c>
      <c r="BF1121" t="s">
        <v>13876</v>
      </c>
      <c r="BG1121" t="s">
        <v>13876</v>
      </c>
      <c r="BH1121" t="s">
        <v>13876</v>
      </c>
      <c r="BI1121" t="s">
        <v>13876</v>
      </c>
      <c r="BJ1121" t="s">
        <v>13876</v>
      </c>
      <c r="BK1121" t="s">
        <v>13876</v>
      </c>
      <c r="BL1121" t="s">
        <v>13876</v>
      </c>
      <c r="BM1121" t="s">
        <v>13876</v>
      </c>
      <c r="BN1121" t="s">
        <v>13876</v>
      </c>
      <c r="BO1121" t="s">
        <v>13876</v>
      </c>
      <c r="BP1121" t="s">
        <v>13876</v>
      </c>
      <c r="BQ1121" t="s">
        <v>13876</v>
      </c>
      <c r="BR1121" t="s">
        <v>13876</v>
      </c>
      <c r="BS1121" t="s">
        <v>13876</v>
      </c>
      <c r="BT1121" t="s">
        <v>13876</v>
      </c>
      <c r="BU1121" t="s">
        <v>13876</v>
      </c>
      <c r="BV1121" t="s">
        <v>13876</v>
      </c>
      <c r="BW1121" t="s">
        <v>13876</v>
      </c>
      <c r="BX1121" t="s">
        <v>13876</v>
      </c>
      <c r="BY1121" t="s">
        <v>13876</v>
      </c>
      <c r="BZ1121" t="s">
        <v>13876</v>
      </c>
      <c r="CA1121" t="s">
        <v>13876</v>
      </c>
      <c r="CB1121" t="s">
        <v>13876</v>
      </c>
      <c r="CC1121" t="s">
        <v>13876</v>
      </c>
      <c r="CD1121" t="s">
        <v>13876</v>
      </c>
      <c r="CE1121" t="s">
        <v>13876</v>
      </c>
      <c r="CF1121" t="s">
        <v>13876</v>
      </c>
      <c r="CG1121" t="s">
        <v>13876</v>
      </c>
      <c r="CH1121" t="s">
        <v>13876</v>
      </c>
      <c r="CI1121" t="s">
        <v>13876</v>
      </c>
      <c r="CJ1121" t="s">
        <v>13876</v>
      </c>
      <c r="CK1121" t="s">
        <v>13876</v>
      </c>
      <c r="CL1121" t="s">
        <v>13876</v>
      </c>
      <c r="CM1121" t="s">
        <v>13876</v>
      </c>
      <c r="CN1121" t="s">
        <v>13876</v>
      </c>
      <c r="CO1121" t="s">
        <v>13876</v>
      </c>
      <c r="CP1121" t="s">
        <v>13876</v>
      </c>
      <c r="CQ1121" t="s">
        <v>13876</v>
      </c>
      <c r="CR1121" t="s">
        <v>13876</v>
      </c>
      <c r="CS1121" t="s">
        <v>13876</v>
      </c>
      <c r="CT1121" t="s">
        <v>13876</v>
      </c>
    </row>
    <row r="1122" spans="1:98" hidden="1">
      <c r="A1122" s="1088">
        <v>251</v>
      </c>
      <c r="B1122" s="554" t="s">
        <v>2647</v>
      </c>
      <c r="C1122" s="554" t="s">
        <v>986</v>
      </c>
      <c r="D1122" s="554" t="s">
        <v>2648</v>
      </c>
      <c r="E1122" s="336" t="s">
        <v>368</v>
      </c>
      <c r="F1122" s="336" t="s">
        <v>2652</v>
      </c>
      <c r="G1122" s="336">
        <v>2910103395</v>
      </c>
      <c r="H1122" s="554" t="s">
        <v>2654</v>
      </c>
      <c r="I1122" s="336" t="s">
        <v>113</v>
      </c>
      <c r="J1122" s="336" t="s">
        <v>13659</v>
      </c>
      <c r="K1122" s="336" t="s">
        <v>13546</v>
      </c>
      <c r="L1122" s="336" t="s">
        <v>13658</v>
      </c>
      <c r="M1122" s="336" t="s">
        <v>13659</v>
      </c>
      <c r="N1122" s="336" t="s">
        <v>13549</v>
      </c>
      <c r="O1122" s="632" t="s">
        <v>13661</v>
      </c>
      <c r="P1122" s="632"/>
      <c r="Q1122" s="556">
        <v>44648</v>
      </c>
      <c r="R1122" s="336"/>
      <c r="S1122" s="557">
        <v>44662</v>
      </c>
      <c r="T1122" s="336" t="s">
        <v>16160</v>
      </c>
      <c r="U1122" s="625">
        <v>128</v>
      </c>
      <c r="V1122" s="1088">
        <v>128</v>
      </c>
      <c r="W1122" s="551">
        <v>5406</v>
      </c>
      <c r="X1122" s="551">
        <v>1040</v>
      </c>
      <c r="Y1122" s="551">
        <v>1634</v>
      </c>
      <c r="Z1122" s="551">
        <v>1453</v>
      </c>
      <c r="AA1122" s="551">
        <v>1370</v>
      </c>
      <c r="AB1122" s="551">
        <v>998</v>
      </c>
      <c r="AC1122" s="551" t="s">
        <v>13876</v>
      </c>
      <c r="AD1122" s="552" t="s">
        <v>13876</v>
      </c>
      <c r="AE1122" s="623">
        <v>11901</v>
      </c>
      <c r="AF1122" t="s">
        <v>2646</v>
      </c>
      <c r="AG1122" t="s">
        <v>2651</v>
      </c>
      <c r="AH1122" t="s">
        <v>2653</v>
      </c>
      <c r="AQ1122" t="s">
        <v>13876</v>
      </c>
      <c r="AR1122" t="s">
        <v>13876</v>
      </c>
      <c r="AS1122" t="s">
        <v>13876</v>
      </c>
      <c r="AT1122" t="s">
        <v>15286</v>
      </c>
      <c r="AU1122" t="s">
        <v>15291</v>
      </c>
      <c r="AV1122" t="s">
        <v>15288</v>
      </c>
      <c r="AW1122" t="s">
        <v>15290</v>
      </c>
      <c r="AX1122" t="s">
        <v>13876</v>
      </c>
      <c r="AY1122" t="s">
        <v>13876</v>
      </c>
      <c r="AZ1122" t="s">
        <v>13876</v>
      </c>
      <c r="BA1122" t="s">
        <v>15289</v>
      </c>
      <c r="BB1122" t="s">
        <v>15288</v>
      </c>
      <c r="BC1122" t="s">
        <v>15291</v>
      </c>
      <c r="BD1122" t="s">
        <v>15288</v>
      </c>
      <c r="BE1122" t="s">
        <v>13876</v>
      </c>
      <c r="BF1122" t="s">
        <v>13876</v>
      </c>
      <c r="BG1122" t="s">
        <v>13876</v>
      </c>
      <c r="BH1122" t="s">
        <v>15289</v>
      </c>
      <c r="BI1122" t="s">
        <v>15290</v>
      </c>
      <c r="BJ1122" t="s">
        <v>15284</v>
      </c>
      <c r="BK1122" t="s">
        <v>15291</v>
      </c>
      <c r="BL1122" t="s">
        <v>13876</v>
      </c>
      <c r="BM1122" t="s">
        <v>13876</v>
      </c>
      <c r="BN1122" t="s">
        <v>13876</v>
      </c>
      <c r="BO1122" t="s">
        <v>15289</v>
      </c>
      <c r="BP1122" t="s">
        <v>15291</v>
      </c>
      <c r="BQ1122" t="s">
        <v>15286</v>
      </c>
      <c r="BR1122" t="s">
        <v>15284</v>
      </c>
      <c r="BS1122" t="s">
        <v>13876</v>
      </c>
      <c r="BT1122" t="s">
        <v>13876</v>
      </c>
      <c r="BU1122" t="s">
        <v>13876</v>
      </c>
      <c r="BV1122" t="s">
        <v>15289</v>
      </c>
      <c r="BW1122" t="s">
        <v>15284</v>
      </c>
      <c r="BX1122" t="s">
        <v>15287</v>
      </c>
      <c r="BY1122" t="s">
        <v>15288</v>
      </c>
      <c r="BZ1122" t="s">
        <v>13876</v>
      </c>
      <c r="CA1122" t="s">
        <v>13876</v>
      </c>
      <c r="CB1122" t="s">
        <v>13876</v>
      </c>
      <c r="CC1122" t="s">
        <v>13876</v>
      </c>
      <c r="CD1122" t="s">
        <v>15294</v>
      </c>
      <c r="CE1122" t="s">
        <v>15294</v>
      </c>
      <c r="CF1122" t="s">
        <v>15285</v>
      </c>
      <c r="CG1122" t="s">
        <v>13876</v>
      </c>
      <c r="CH1122" t="s">
        <v>13876</v>
      </c>
      <c r="CI1122" t="s">
        <v>13876</v>
      </c>
      <c r="CJ1122" t="s">
        <v>13876</v>
      </c>
      <c r="CK1122" t="s">
        <v>13876</v>
      </c>
      <c r="CL1122" t="s">
        <v>13876</v>
      </c>
      <c r="CM1122" t="s">
        <v>13876</v>
      </c>
      <c r="CN1122" t="s">
        <v>13876</v>
      </c>
      <c r="CO1122" t="s">
        <v>13876</v>
      </c>
      <c r="CP1122" t="s">
        <v>13876</v>
      </c>
      <c r="CQ1122" t="s">
        <v>13876</v>
      </c>
      <c r="CR1122" t="s">
        <v>13876</v>
      </c>
      <c r="CS1122" t="s">
        <v>13876</v>
      </c>
      <c r="CT1122" t="s">
        <v>13876</v>
      </c>
    </row>
    <row r="1123" spans="1:98" hidden="1">
      <c r="A1123" s="1088"/>
      <c r="B1123" s="554" t="s">
        <v>2647</v>
      </c>
      <c r="C1123" s="554" t="s">
        <v>986</v>
      </c>
      <c r="D1123" s="554" t="s">
        <v>2648</v>
      </c>
      <c r="E1123" s="336" t="s">
        <v>368</v>
      </c>
      <c r="F1123" s="336" t="s">
        <v>2652</v>
      </c>
      <c r="G1123" s="336">
        <v>2920100464</v>
      </c>
      <c r="H1123" s="554" t="s">
        <v>9373</v>
      </c>
      <c r="I1123" s="336" t="s">
        <v>8120</v>
      </c>
      <c r="J1123" s="336" t="s">
        <v>13659</v>
      </c>
      <c r="K1123" s="336" t="s">
        <v>13546</v>
      </c>
      <c r="L1123" s="336" t="s">
        <v>13658</v>
      </c>
      <c r="M1123" s="336" t="s">
        <v>13659</v>
      </c>
      <c r="N1123" s="336" t="s">
        <v>13546</v>
      </c>
      <c r="O1123" s="632" t="s">
        <v>13661</v>
      </c>
      <c r="P1123" s="632"/>
      <c r="Q1123" s="556">
        <v>44648</v>
      </c>
      <c r="R1123" s="336"/>
      <c r="S1123" s="557">
        <v>44662</v>
      </c>
      <c r="T1123" s="336" t="s">
        <v>16161</v>
      </c>
      <c r="U1123" s="609">
        <v>128</v>
      </c>
      <c r="V1123" s="1088"/>
      <c r="W1123" s="551">
        <v>60397</v>
      </c>
      <c r="X1123" s="551">
        <v>31170</v>
      </c>
      <c r="Y1123" s="551">
        <v>28160</v>
      </c>
      <c r="Z1123" s="551">
        <v>26883</v>
      </c>
      <c r="AA1123" s="551">
        <v>23055</v>
      </c>
      <c r="AB1123" s="551">
        <v>22311</v>
      </c>
      <c r="AC1123" s="551" t="s">
        <v>13876</v>
      </c>
      <c r="AD1123" s="552" t="s">
        <v>13876</v>
      </c>
      <c r="AE1123" s="623">
        <v>191976</v>
      </c>
      <c r="AF1123" t="s">
        <v>2646</v>
      </c>
      <c r="AG1123" t="s">
        <v>2651</v>
      </c>
      <c r="AH1123" t="s">
        <v>9372</v>
      </c>
      <c r="AQ1123" t="s">
        <v>13876</v>
      </c>
      <c r="AR1123" t="s">
        <v>13876</v>
      </c>
      <c r="AS1123" t="s">
        <v>15290</v>
      </c>
      <c r="AT1123" t="s">
        <v>15288</v>
      </c>
      <c r="AU1123" t="s">
        <v>15284</v>
      </c>
      <c r="AV1123" t="s">
        <v>15294</v>
      </c>
      <c r="AW1123" t="s">
        <v>15287</v>
      </c>
      <c r="AX1123" t="s">
        <v>13876</v>
      </c>
      <c r="AY1123" t="s">
        <v>13876</v>
      </c>
      <c r="AZ1123" t="s">
        <v>15284</v>
      </c>
      <c r="BA1123" t="s">
        <v>15289</v>
      </c>
      <c r="BB1123" t="s">
        <v>15289</v>
      </c>
      <c r="BC1123" t="s">
        <v>15287</v>
      </c>
      <c r="BD1123" t="s">
        <v>15288</v>
      </c>
      <c r="BE1123" t="s">
        <v>13876</v>
      </c>
      <c r="BF1123" t="s">
        <v>13876</v>
      </c>
      <c r="BG1123" t="s">
        <v>15292</v>
      </c>
      <c r="BH1123" t="s">
        <v>15285</v>
      </c>
      <c r="BI1123" t="s">
        <v>15289</v>
      </c>
      <c r="BJ1123" t="s">
        <v>15290</v>
      </c>
      <c r="BK1123" t="s">
        <v>15288</v>
      </c>
      <c r="BL1123" t="s">
        <v>13876</v>
      </c>
      <c r="BM1123" t="s">
        <v>13876</v>
      </c>
      <c r="BN1123" t="s">
        <v>15292</v>
      </c>
      <c r="BO1123" t="s">
        <v>15290</v>
      </c>
      <c r="BP1123" t="s">
        <v>15285</v>
      </c>
      <c r="BQ1123" t="s">
        <v>15285</v>
      </c>
      <c r="BR1123" t="s">
        <v>15284</v>
      </c>
      <c r="BS1123" t="s">
        <v>13876</v>
      </c>
      <c r="BT1123" t="s">
        <v>13876</v>
      </c>
      <c r="BU1123" t="s">
        <v>15292</v>
      </c>
      <c r="BV1123" t="s">
        <v>15284</v>
      </c>
      <c r="BW1123" t="s">
        <v>15288</v>
      </c>
      <c r="BX1123" t="s">
        <v>15286</v>
      </c>
      <c r="BY1123" t="s">
        <v>15286</v>
      </c>
      <c r="BZ1123" t="s">
        <v>13876</v>
      </c>
      <c r="CA1123" t="s">
        <v>13876</v>
      </c>
      <c r="CB1123" t="s">
        <v>15292</v>
      </c>
      <c r="CC1123" t="s">
        <v>15292</v>
      </c>
      <c r="CD1123" t="s">
        <v>15284</v>
      </c>
      <c r="CE1123" t="s">
        <v>15289</v>
      </c>
      <c r="CF1123" t="s">
        <v>15289</v>
      </c>
      <c r="CG1123" t="s">
        <v>13876</v>
      </c>
      <c r="CH1123" t="s">
        <v>13876</v>
      </c>
      <c r="CI1123" t="s">
        <v>13876</v>
      </c>
      <c r="CJ1123" t="s">
        <v>13876</v>
      </c>
      <c r="CK1123" t="s">
        <v>13876</v>
      </c>
      <c r="CL1123" t="s">
        <v>13876</v>
      </c>
      <c r="CM1123" t="s">
        <v>13876</v>
      </c>
      <c r="CN1123" t="s">
        <v>13876</v>
      </c>
      <c r="CO1123" t="s">
        <v>13876</v>
      </c>
      <c r="CP1123" t="s">
        <v>13876</v>
      </c>
      <c r="CQ1123" t="s">
        <v>13876</v>
      </c>
      <c r="CR1123" t="s">
        <v>13876</v>
      </c>
      <c r="CS1123" t="s">
        <v>13876</v>
      </c>
      <c r="CT1123" t="s">
        <v>13876</v>
      </c>
    </row>
    <row r="1124" spans="1:98" hidden="1">
      <c r="A1124" s="632"/>
      <c r="B1124" s="555"/>
      <c r="C1124" s="554"/>
      <c r="D1124" s="554"/>
      <c r="E1124" s="336"/>
      <c r="F1124" s="336"/>
      <c r="G1124" s="336"/>
      <c r="H1124" s="554"/>
      <c r="I1124" s="336"/>
      <c r="J1124" s="336"/>
      <c r="K1124" s="336"/>
      <c r="L1124" s="336"/>
      <c r="M1124" s="336"/>
      <c r="N1124" s="336"/>
      <c r="O1124" s="632"/>
      <c r="P1124" s="632"/>
      <c r="Q1124" s="632"/>
      <c r="R1124" s="336"/>
      <c r="S1124" s="336"/>
      <c r="T1124" s="336" t="s">
        <v>13876</v>
      </c>
      <c r="U1124" s="336"/>
      <c r="V1124" s="632"/>
      <c r="W1124" s="551"/>
      <c r="X1124" s="551"/>
      <c r="Y1124" s="551"/>
      <c r="Z1124" s="551"/>
      <c r="AA1124" s="551">
        <v>0</v>
      </c>
      <c r="AB1124" s="551">
        <v>0</v>
      </c>
      <c r="AC1124" s="551">
        <v>0</v>
      </c>
      <c r="AD1124" s="552"/>
      <c r="AE1124" s="623">
        <v>0</v>
      </c>
      <c r="AQ1124" t="s">
        <v>13876</v>
      </c>
      <c r="AR1124" t="s">
        <v>13876</v>
      </c>
      <c r="AS1124" t="s">
        <v>13876</v>
      </c>
      <c r="AT1124" t="s">
        <v>13876</v>
      </c>
      <c r="AU1124" t="s">
        <v>13876</v>
      </c>
      <c r="AV1124" t="s">
        <v>13876</v>
      </c>
      <c r="AW1124" t="s">
        <v>13876</v>
      </c>
      <c r="AX1124" t="s">
        <v>13876</v>
      </c>
      <c r="AY1124" t="s">
        <v>13876</v>
      </c>
      <c r="AZ1124" t="s">
        <v>13876</v>
      </c>
      <c r="BA1124" t="s">
        <v>13876</v>
      </c>
      <c r="BB1124" t="s">
        <v>13876</v>
      </c>
      <c r="BC1124" t="s">
        <v>13876</v>
      </c>
      <c r="BD1124" t="s">
        <v>13876</v>
      </c>
      <c r="BE1124" t="s">
        <v>13876</v>
      </c>
      <c r="BF1124" t="s">
        <v>13876</v>
      </c>
      <c r="BG1124" t="s">
        <v>13876</v>
      </c>
      <c r="BH1124" t="s">
        <v>13876</v>
      </c>
      <c r="BI1124" t="s">
        <v>13876</v>
      </c>
      <c r="BJ1124" t="s">
        <v>13876</v>
      </c>
      <c r="BK1124" t="s">
        <v>13876</v>
      </c>
      <c r="BL1124" t="s">
        <v>13876</v>
      </c>
      <c r="BM1124" t="s">
        <v>13876</v>
      </c>
      <c r="BN1124" t="s">
        <v>13876</v>
      </c>
      <c r="BO1124" t="s">
        <v>13876</v>
      </c>
      <c r="BP1124" t="s">
        <v>13876</v>
      </c>
      <c r="BQ1124" t="s">
        <v>13876</v>
      </c>
      <c r="BR1124" t="s">
        <v>13876</v>
      </c>
      <c r="BS1124" t="s">
        <v>13876</v>
      </c>
      <c r="BT1124" t="s">
        <v>13876</v>
      </c>
      <c r="BU1124" t="s">
        <v>13876</v>
      </c>
      <c r="BV1124" t="s">
        <v>13876</v>
      </c>
      <c r="BW1124" t="s">
        <v>13876</v>
      </c>
      <c r="BX1124" t="s">
        <v>13876</v>
      </c>
      <c r="BY1124" t="s">
        <v>13876</v>
      </c>
      <c r="BZ1124" t="s">
        <v>13876</v>
      </c>
      <c r="CA1124" t="s">
        <v>13876</v>
      </c>
      <c r="CB1124" t="s">
        <v>13876</v>
      </c>
      <c r="CC1124" t="s">
        <v>13876</v>
      </c>
      <c r="CD1124" t="s">
        <v>13876</v>
      </c>
      <c r="CE1124" t="s">
        <v>13876</v>
      </c>
      <c r="CF1124" t="s">
        <v>13876</v>
      </c>
      <c r="CG1124" t="s">
        <v>13876</v>
      </c>
      <c r="CH1124" t="s">
        <v>13876</v>
      </c>
      <c r="CI1124" t="s">
        <v>13876</v>
      </c>
      <c r="CJ1124" t="s">
        <v>13876</v>
      </c>
      <c r="CK1124" t="s">
        <v>13876</v>
      </c>
      <c r="CL1124" t="s">
        <v>13876</v>
      </c>
      <c r="CM1124" t="s">
        <v>13876</v>
      </c>
      <c r="CN1124" t="s">
        <v>13876</v>
      </c>
      <c r="CO1124" t="s">
        <v>13876</v>
      </c>
      <c r="CP1124" t="s">
        <v>13876</v>
      </c>
      <c r="CQ1124" t="s">
        <v>13876</v>
      </c>
      <c r="CR1124" t="s">
        <v>13876</v>
      </c>
      <c r="CS1124" t="s">
        <v>13876</v>
      </c>
      <c r="CT1124" t="s">
        <v>13876</v>
      </c>
    </row>
    <row r="1125" spans="1:98" hidden="1">
      <c r="A1125" s="1088">
        <v>252</v>
      </c>
      <c r="B1125" s="554" t="s">
        <v>8314</v>
      </c>
      <c r="C1125" s="554" t="s">
        <v>8315</v>
      </c>
      <c r="D1125" s="554" t="s">
        <v>8316</v>
      </c>
      <c r="E1125" s="336" t="s">
        <v>368</v>
      </c>
      <c r="F1125" s="336" t="s">
        <v>12108</v>
      </c>
      <c r="G1125" s="336">
        <v>2911700280</v>
      </c>
      <c r="H1125" s="554" t="s">
        <v>8324</v>
      </c>
      <c r="I1125" s="336" t="s">
        <v>113</v>
      </c>
      <c r="J1125" s="336" t="s">
        <v>13659</v>
      </c>
      <c r="K1125" s="336" t="s">
        <v>13547</v>
      </c>
      <c r="L1125" s="336" t="s">
        <v>13658</v>
      </c>
      <c r="M1125" s="336" t="s">
        <v>13658</v>
      </c>
      <c r="N1125" s="336"/>
      <c r="O1125" s="632"/>
      <c r="P1125" s="632"/>
      <c r="Q1125" s="632"/>
      <c r="R1125" s="336"/>
      <c r="S1125" s="336"/>
      <c r="T1125" s="336" t="s">
        <v>16162</v>
      </c>
      <c r="U1125" s="625"/>
      <c r="V1125" s="1088"/>
      <c r="W1125" s="551" t="s">
        <v>13876</v>
      </c>
      <c r="X1125" s="551" t="s">
        <v>13876</v>
      </c>
      <c r="Y1125" s="551" t="s">
        <v>13876</v>
      </c>
      <c r="Z1125" s="551" t="s">
        <v>13876</v>
      </c>
      <c r="AA1125" s="551" t="s">
        <v>13876</v>
      </c>
      <c r="AB1125" s="551" t="s">
        <v>13876</v>
      </c>
      <c r="AC1125" s="551" t="s">
        <v>13876</v>
      </c>
      <c r="AD1125" s="552" t="s">
        <v>13876</v>
      </c>
      <c r="AE1125" s="623">
        <v>0</v>
      </c>
      <c r="AF1125" t="s">
        <v>8313</v>
      </c>
      <c r="AG1125" t="s">
        <v>8319</v>
      </c>
      <c r="AH1125" t="s">
        <v>8323</v>
      </c>
      <c r="AJ1125" s="548" t="s">
        <v>13710</v>
      </c>
      <c r="AK1125" s="548" t="s">
        <v>13751</v>
      </c>
      <c r="AL1125" s="548" t="s">
        <v>13669</v>
      </c>
      <c r="AM1125" s="548" t="s">
        <v>14340</v>
      </c>
      <c r="AN1125" s="548" t="s">
        <v>14341</v>
      </c>
      <c r="AO1125" s="548" t="s">
        <v>14342</v>
      </c>
      <c r="AQ1125" t="s">
        <v>13876</v>
      </c>
      <c r="AR1125" t="s">
        <v>13876</v>
      </c>
      <c r="AS1125" t="s">
        <v>13876</v>
      </c>
      <c r="AT1125" t="s">
        <v>13876</v>
      </c>
      <c r="AU1125" t="s">
        <v>13876</v>
      </c>
      <c r="AV1125" t="s">
        <v>13876</v>
      </c>
      <c r="AW1125" t="s">
        <v>13876</v>
      </c>
      <c r="AX1125" t="s">
        <v>13876</v>
      </c>
      <c r="AY1125" t="s">
        <v>13876</v>
      </c>
      <c r="AZ1125" t="s">
        <v>13876</v>
      </c>
      <c r="BA1125" t="s">
        <v>13876</v>
      </c>
      <c r="BB1125" t="s">
        <v>13876</v>
      </c>
      <c r="BC1125" t="s">
        <v>13876</v>
      </c>
      <c r="BD1125" t="s">
        <v>13876</v>
      </c>
      <c r="BE1125" t="s">
        <v>13876</v>
      </c>
      <c r="BF1125" t="s">
        <v>13876</v>
      </c>
      <c r="BG1125" t="s">
        <v>13876</v>
      </c>
      <c r="BH1125" t="s">
        <v>13876</v>
      </c>
      <c r="BI1125" t="s">
        <v>13876</v>
      </c>
      <c r="BJ1125" t="s">
        <v>13876</v>
      </c>
      <c r="BK1125" t="s">
        <v>13876</v>
      </c>
      <c r="BL1125" t="s">
        <v>13876</v>
      </c>
      <c r="BM1125" t="s">
        <v>13876</v>
      </c>
      <c r="BN1125" t="s">
        <v>13876</v>
      </c>
      <c r="BO1125" t="s">
        <v>13876</v>
      </c>
      <c r="BP1125" t="s">
        <v>13876</v>
      </c>
      <c r="BQ1125" t="s">
        <v>13876</v>
      </c>
      <c r="BR1125" t="s">
        <v>13876</v>
      </c>
      <c r="BS1125" t="s">
        <v>13876</v>
      </c>
      <c r="BT1125" t="s">
        <v>13876</v>
      </c>
      <c r="BU1125" t="s">
        <v>13876</v>
      </c>
      <c r="BV1125" t="s">
        <v>13876</v>
      </c>
      <c r="BW1125" t="s">
        <v>13876</v>
      </c>
      <c r="BX1125" t="s">
        <v>13876</v>
      </c>
      <c r="BY1125" t="s">
        <v>13876</v>
      </c>
      <c r="BZ1125" t="s">
        <v>13876</v>
      </c>
      <c r="CA1125" t="s">
        <v>13876</v>
      </c>
      <c r="CB1125" t="s">
        <v>13876</v>
      </c>
      <c r="CC1125" t="s">
        <v>13876</v>
      </c>
      <c r="CD1125" t="s">
        <v>13876</v>
      </c>
      <c r="CE1125" t="s">
        <v>13876</v>
      </c>
      <c r="CF1125" t="s">
        <v>13876</v>
      </c>
      <c r="CG1125" t="s">
        <v>13876</v>
      </c>
      <c r="CH1125" t="s">
        <v>13876</v>
      </c>
      <c r="CI1125" t="s">
        <v>13876</v>
      </c>
      <c r="CJ1125" t="s">
        <v>13876</v>
      </c>
      <c r="CK1125" t="s">
        <v>13876</v>
      </c>
      <c r="CL1125" t="s">
        <v>13876</v>
      </c>
      <c r="CM1125" t="s">
        <v>13876</v>
      </c>
      <c r="CN1125" t="s">
        <v>13876</v>
      </c>
      <c r="CO1125" t="s">
        <v>13876</v>
      </c>
      <c r="CP1125" t="s">
        <v>13876</v>
      </c>
      <c r="CQ1125" t="s">
        <v>13876</v>
      </c>
      <c r="CR1125" t="s">
        <v>13876</v>
      </c>
      <c r="CS1125" t="s">
        <v>13876</v>
      </c>
      <c r="CT1125" t="s">
        <v>13876</v>
      </c>
    </row>
    <row r="1126" spans="1:98" hidden="1">
      <c r="A1126" s="1088"/>
      <c r="B1126" s="554" t="s">
        <v>8314</v>
      </c>
      <c r="C1126" s="554" t="s">
        <v>8315</v>
      </c>
      <c r="D1126" s="554" t="s">
        <v>8316</v>
      </c>
      <c r="E1126" s="336" t="s">
        <v>368</v>
      </c>
      <c r="F1126" s="336" t="s">
        <v>12108</v>
      </c>
      <c r="G1126" s="336">
        <v>2911700280</v>
      </c>
      <c r="H1126" s="554" t="s">
        <v>8324</v>
      </c>
      <c r="I1126" s="336" t="s">
        <v>114</v>
      </c>
      <c r="J1126" s="336" t="s">
        <v>13659</v>
      </c>
      <c r="K1126" s="336" t="s">
        <v>13547</v>
      </c>
      <c r="L1126" s="336" t="s">
        <v>13658</v>
      </c>
      <c r="M1126" s="336" t="s">
        <v>13658</v>
      </c>
      <c r="N1126" s="336"/>
      <c r="O1126" s="632"/>
      <c r="P1126" s="632"/>
      <c r="Q1126" s="632"/>
      <c r="R1126" s="336"/>
      <c r="S1126" s="336"/>
      <c r="T1126" s="336" t="s">
        <v>16163</v>
      </c>
      <c r="U1126" s="620"/>
      <c r="V1126" s="1088"/>
      <c r="W1126" s="551" t="s">
        <v>13876</v>
      </c>
      <c r="X1126" s="551" t="s">
        <v>13876</v>
      </c>
      <c r="Y1126" s="551" t="s">
        <v>13876</v>
      </c>
      <c r="Z1126" s="551" t="s">
        <v>13876</v>
      </c>
      <c r="AA1126" s="551" t="s">
        <v>13876</v>
      </c>
      <c r="AB1126" s="551" t="s">
        <v>13876</v>
      </c>
      <c r="AC1126" s="551" t="s">
        <v>13876</v>
      </c>
      <c r="AD1126" s="552" t="s">
        <v>13876</v>
      </c>
      <c r="AE1126" s="623">
        <v>0</v>
      </c>
      <c r="AF1126" t="s">
        <v>8313</v>
      </c>
      <c r="AG1126" t="s">
        <v>8319</v>
      </c>
      <c r="AH1126" t="s">
        <v>8323</v>
      </c>
      <c r="AJ1126" s="548" t="s">
        <v>13710</v>
      </c>
      <c r="AK1126" s="548" t="s">
        <v>13751</v>
      </c>
      <c r="AL1126" s="548" t="s">
        <v>13669</v>
      </c>
      <c r="AM1126" s="548" t="s">
        <v>14340</v>
      </c>
      <c r="AN1126" s="548" t="s">
        <v>14341</v>
      </c>
      <c r="AO1126" s="548" t="s">
        <v>14342</v>
      </c>
      <c r="AQ1126" t="s">
        <v>13876</v>
      </c>
      <c r="AR1126" t="s">
        <v>13876</v>
      </c>
      <c r="AS1126" t="s">
        <v>13876</v>
      </c>
      <c r="AT1126" t="s">
        <v>13876</v>
      </c>
      <c r="AU1126" t="s">
        <v>13876</v>
      </c>
      <c r="AV1126" t="s">
        <v>13876</v>
      </c>
      <c r="AW1126" t="s">
        <v>13876</v>
      </c>
      <c r="AX1126" t="s">
        <v>13876</v>
      </c>
      <c r="AY1126" t="s">
        <v>13876</v>
      </c>
      <c r="AZ1126" t="s">
        <v>13876</v>
      </c>
      <c r="BA1126" t="s">
        <v>13876</v>
      </c>
      <c r="BB1126" t="s">
        <v>13876</v>
      </c>
      <c r="BC1126" t="s">
        <v>13876</v>
      </c>
      <c r="BD1126" t="s">
        <v>13876</v>
      </c>
      <c r="BE1126" t="s">
        <v>13876</v>
      </c>
      <c r="BF1126" t="s">
        <v>13876</v>
      </c>
      <c r="BG1126" t="s">
        <v>13876</v>
      </c>
      <c r="BH1126" t="s">
        <v>13876</v>
      </c>
      <c r="BI1126" t="s">
        <v>13876</v>
      </c>
      <c r="BJ1126" t="s">
        <v>13876</v>
      </c>
      <c r="BK1126" t="s">
        <v>13876</v>
      </c>
      <c r="BL1126" t="s">
        <v>13876</v>
      </c>
      <c r="BM1126" t="s">
        <v>13876</v>
      </c>
      <c r="BN1126" t="s">
        <v>13876</v>
      </c>
      <c r="BO1126" t="s">
        <v>13876</v>
      </c>
      <c r="BP1126" t="s">
        <v>13876</v>
      </c>
      <c r="BQ1126" t="s">
        <v>13876</v>
      </c>
      <c r="BR1126" t="s">
        <v>13876</v>
      </c>
      <c r="BS1126" t="s">
        <v>13876</v>
      </c>
      <c r="BT1126" t="s">
        <v>13876</v>
      </c>
      <c r="BU1126" t="s">
        <v>13876</v>
      </c>
      <c r="BV1126" t="s">
        <v>13876</v>
      </c>
      <c r="BW1126" t="s">
        <v>13876</v>
      </c>
      <c r="BX1126" t="s">
        <v>13876</v>
      </c>
      <c r="BY1126" t="s">
        <v>13876</v>
      </c>
      <c r="BZ1126" t="s">
        <v>13876</v>
      </c>
      <c r="CA1126" t="s">
        <v>13876</v>
      </c>
      <c r="CB1126" t="s">
        <v>13876</v>
      </c>
      <c r="CC1126" t="s">
        <v>13876</v>
      </c>
      <c r="CD1126" t="s">
        <v>13876</v>
      </c>
      <c r="CE1126" t="s">
        <v>13876</v>
      </c>
      <c r="CF1126" t="s">
        <v>13876</v>
      </c>
      <c r="CG1126" t="s">
        <v>13876</v>
      </c>
      <c r="CH1126" t="s">
        <v>13876</v>
      </c>
      <c r="CI1126" t="s">
        <v>13876</v>
      </c>
      <c r="CJ1126" t="s">
        <v>13876</v>
      </c>
      <c r="CK1126" t="s">
        <v>13876</v>
      </c>
      <c r="CL1126" t="s">
        <v>13876</v>
      </c>
      <c r="CM1126" t="s">
        <v>13876</v>
      </c>
      <c r="CN1126" t="s">
        <v>13876</v>
      </c>
      <c r="CO1126" t="s">
        <v>13876</v>
      </c>
      <c r="CP1126" t="s">
        <v>13876</v>
      </c>
      <c r="CQ1126" t="s">
        <v>13876</v>
      </c>
      <c r="CR1126" t="s">
        <v>13876</v>
      </c>
      <c r="CS1126" t="s">
        <v>13876</v>
      </c>
      <c r="CT1126" t="s">
        <v>13876</v>
      </c>
    </row>
    <row r="1127" spans="1:98" hidden="1">
      <c r="A1127" s="1088"/>
      <c r="B1127" s="554" t="s">
        <v>8314</v>
      </c>
      <c r="C1127" s="554" t="s">
        <v>8315</v>
      </c>
      <c r="D1127" s="554" t="s">
        <v>8316</v>
      </c>
      <c r="E1127" s="336" t="s">
        <v>368</v>
      </c>
      <c r="F1127" s="336" t="s">
        <v>12108</v>
      </c>
      <c r="G1127" s="336">
        <v>2911700280</v>
      </c>
      <c r="H1127" s="554" t="s">
        <v>8324</v>
      </c>
      <c r="I1127" s="336" t="s">
        <v>116</v>
      </c>
      <c r="J1127" s="336" t="s">
        <v>13659</v>
      </c>
      <c r="K1127" s="336" t="s">
        <v>13547</v>
      </c>
      <c r="L1127" s="336" t="s">
        <v>13658</v>
      </c>
      <c r="M1127" s="336" t="s">
        <v>13658</v>
      </c>
      <c r="N1127" s="336"/>
      <c r="O1127" s="632"/>
      <c r="P1127" s="632"/>
      <c r="Q1127" s="632"/>
      <c r="R1127" s="336"/>
      <c r="S1127" s="336"/>
      <c r="T1127" s="336" t="s">
        <v>16164</v>
      </c>
      <c r="U1127" s="620"/>
      <c r="V1127" s="1088"/>
      <c r="W1127" s="551" t="s">
        <v>13876</v>
      </c>
      <c r="X1127" s="551" t="s">
        <v>13876</v>
      </c>
      <c r="Y1127" s="551" t="s">
        <v>13876</v>
      </c>
      <c r="Z1127" s="551" t="s">
        <v>13876</v>
      </c>
      <c r="AA1127" s="551" t="s">
        <v>13876</v>
      </c>
      <c r="AB1127" s="551" t="s">
        <v>13876</v>
      </c>
      <c r="AC1127" s="551" t="s">
        <v>13876</v>
      </c>
      <c r="AD1127" s="552" t="s">
        <v>13876</v>
      </c>
      <c r="AE1127" s="623">
        <v>0</v>
      </c>
      <c r="AF1127" t="s">
        <v>8313</v>
      </c>
      <c r="AG1127" t="s">
        <v>8319</v>
      </c>
      <c r="AH1127" t="s">
        <v>8323</v>
      </c>
      <c r="AJ1127" s="548" t="s">
        <v>13710</v>
      </c>
      <c r="AK1127" s="548" t="s">
        <v>13751</v>
      </c>
      <c r="AL1127" s="548" t="s">
        <v>13669</v>
      </c>
      <c r="AM1127" s="548" t="s">
        <v>14340</v>
      </c>
      <c r="AN1127" s="548" t="s">
        <v>14341</v>
      </c>
      <c r="AO1127" s="548" t="s">
        <v>14342</v>
      </c>
      <c r="AQ1127" t="s">
        <v>13876</v>
      </c>
      <c r="AR1127" t="s">
        <v>13876</v>
      </c>
      <c r="AS1127" t="s">
        <v>13876</v>
      </c>
      <c r="AT1127" t="s">
        <v>13876</v>
      </c>
      <c r="AU1127" t="s">
        <v>13876</v>
      </c>
      <c r="AV1127" t="s">
        <v>13876</v>
      </c>
      <c r="AW1127" t="s">
        <v>13876</v>
      </c>
      <c r="AX1127" t="s">
        <v>13876</v>
      </c>
      <c r="AY1127" t="s">
        <v>13876</v>
      </c>
      <c r="AZ1127" t="s">
        <v>13876</v>
      </c>
      <c r="BA1127" t="s">
        <v>13876</v>
      </c>
      <c r="BB1127" t="s">
        <v>13876</v>
      </c>
      <c r="BC1127" t="s">
        <v>13876</v>
      </c>
      <c r="BD1127" t="s">
        <v>13876</v>
      </c>
      <c r="BE1127" t="s">
        <v>13876</v>
      </c>
      <c r="BF1127" t="s">
        <v>13876</v>
      </c>
      <c r="BG1127" t="s">
        <v>13876</v>
      </c>
      <c r="BH1127" t="s">
        <v>13876</v>
      </c>
      <c r="BI1127" t="s">
        <v>13876</v>
      </c>
      <c r="BJ1127" t="s">
        <v>13876</v>
      </c>
      <c r="BK1127" t="s">
        <v>13876</v>
      </c>
      <c r="BL1127" t="s">
        <v>13876</v>
      </c>
      <c r="BM1127" t="s">
        <v>13876</v>
      </c>
      <c r="BN1127" t="s">
        <v>13876</v>
      </c>
      <c r="BO1127" t="s">
        <v>13876</v>
      </c>
      <c r="BP1127" t="s">
        <v>13876</v>
      </c>
      <c r="BQ1127" t="s">
        <v>13876</v>
      </c>
      <c r="BR1127" t="s">
        <v>13876</v>
      </c>
      <c r="BS1127" t="s">
        <v>13876</v>
      </c>
      <c r="BT1127" t="s">
        <v>13876</v>
      </c>
      <c r="BU1127" t="s">
        <v>13876</v>
      </c>
      <c r="BV1127" t="s">
        <v>13876</v>
      </c>
      <c r="BW1127" t="s">
        <v>13876</v>
      </c>
      <c r="BX1127" t="s">
        <v>13876</v>
      </c>
      <c r="BY1127" t="s">
        <v>13876</v>
      </c>
      <c r="BZ1127" t="s">
        <v>13876</v>
      </c>
      <c r="CA1127" t="s">
        <v>13876</v>
      </c>
      <c r="CB1127" t="s">
        <v>13876</v>
      </c>
      <c r="CC1127" t="s">
        <v>13876</v>
      </c>
      <c r="CD1127" t="s">
        <v>13876</v>
      </c>
      <c r="CE1127" t="s">
        <v>13876</v>
      </c>
      <c r="CF1127" t="s">
        <v>13876</v>
      </c>
      <c r="CG1127" t="s">
        <v>13876</v>
      </c>
      <c r="CH1127" t="s">
        <v>13876</v>
      </c>
      <c r="CI1127" t="s">
        <v>13876</v>
      </c>
      <c r="CJ1127" t="s">
        <v>13876</v>
      </c>
      <c r="CK1127" t="s">
        <v>13876</v>
      </c>
      <c r="CL1127" t="s">
        <v>13876</v>
      </c>
      <c r="CM1127" t="s">
        <v>13876</v>
      </c>
      <c r="CN1127" t="s">
        <v>13876</v>
      </c>
      <c r="CO1127" t="s">
        <v>13876</v>
      </c>
      <c r="CP1127" t="s">
        <v>13876</v>
      </c>
      <c r="CQ1127" t="s">
        <v>13876</v>
      </c>
      <c r="CR1127" t="s">
        <v>13876</v>
      </c>
      <c r="CS1127" t="s">
        <v>13876</v>
      </c>
      <c r="CT1127" t="s">
        <v>13876</v>
      </c>
    </row>
    <row r="1128" spans="1:98" hidden="1">
      <c r="A1128" s="1088"/>
      <c r="B1128" s="554" t="s">
        <v>8314</v>
      </c>
      <c r="C1128" s="554" t="s">
        <v>8315</v>
      </c>
      <c r="D1128" s="554" t="s">
        <v>8316</v>
      </c>
      <c r="E1128" s="336" t="s">
        <v>368</v>
      </c>
      <c r="F1128" s="336" t="s">
        <v>12108</v>
      </c>
      <c r="G1128" s="336">
        <v>2951770094</v>
      </c>
      <c r="H1128" s="554" t="s">
        <v>8324</v>
      </c>
      <c r="I1128" s="336" t="s">
        <v>126</v>
      </c>
      <c r="J1128" s="336" t="s">
        <v>13659</v>
      </c>
      <c r="K1128" s="336" t="s">
        <v>13547</v>
      </c>
      <c r="L1128" s="336" t="s">
        <v>13658</v>
      </c>
      <c r="M1128" s="336" t="s">
        <v>13658</v>
      </c>
      <c r="N1128" s="336"/>
      <c r="O1128" s="632"/>
      <c r="P1128" s="632"/>
      <c r="Q1128" s="632"/>
      <c r="R1128" s="336"/>
      <c r="S1128" s="336"/>
      <c r="T1128" s="336" t="s">
        <v>16165</v>
      </c>
      <c r="U1128" s="609"/>
      <c r="V1128" s="1088"/>
      <c r="W1128" s="551" t="s">
        <v>13876</v>
      </c>
      <c r="X1128" s="551" t="s">
        <v>13876</v>
      </c>
      <c r="Y1128" s="551" t="s">
        <v>13876</v>
      </c>
      <c r="Z1128" s="551" t="s">
        <v>13876</v>
      </c>
      <c r="AA1128" s="551" t="s">
        <v>13876</v>
      </c>
      <c r="AB1128" s="551" t="s">
        <v>13876</v>
      </c>
      <c r="AC1128" s="551" t="s">
        <v>13876</v>
      </c>
      <c r="AD1128" s="552" t="s">
        <v>13876</v>
      </c>
      <c r="AE1128" s="623">
        <v>0</v>
      </c>
      <c r="AF1128" t="s">
        <v>11426</v>
      </c>
      <c r="AG1128" t="s">
        <v>8319</v>
      </c>
      <c r="AH1128" t="s">
        <v>8323</v>
      </c>
      <c r="AJ1128" s="548" t="s">
        <v>13710</v>
      </c>
      <c r="AK1128" s="548" t="s">
        <v>13751</v>
      </c>
      <c r="AL1128" s="548" t="s">
        <v>13669</v>
      </c>
      <c r="AM1128" s="548" t="s">
        <v>14340</v>
      </c>
      <c r="AN1128" s="548" t="s">
        <v>14341</v>
      </c>
      <c r="AO1128" s="548" t="s">
        <v>14342</v>
      </c>
      <c r="AQ1128" t="s">
        <v>13876</v>
      </c>
      <c r="AR1128" t="s">
        <v>13876</v>
      </c>
      <c r="AS1128" t="s">
        <v>13876</v>
      </c>
      <c r="AT1128" t="s">
        <v>13876</v>
      </c>
      <c r="AU1128" t="s">
        <v>13876</v>
      </c>
      <c r="AV1128" t="s">
        <v>13876</v>
      </c>
      <c r="AW1128" t="s">
        <v>13876</v>
      </c>
      <c r="AX1128" t="s">
        <v>13876</v>
      </c>
      <c r="AY1128" t="s">
        <v>13876</v>
      </c>
      <c r="AZ1128" t="s">
        <v>13876</v>
      </c>
      <c r="BA1128" t="s">
        <v>13876</v>
      </c>
      <c r="BB1128" t="s">
        <v>13876</v>
      </c>
      <c r="BC1128" t="s">
        <v>13876</v>
      </c>
      <c r="BD1128" t="s">
        <v>13876</v>
      </c>
      <c r="BE1128" t="s">
        <v>13876</v>
      </c>
      <c r="BF1128" t="s">
        <v>13876</v>
      </c>
      <c r="BG1128" t="s">
        <v>13876</v>
      </c>
      <c r="BH1128" t="s">
        <v>13876</v>
      </c>
      <c r="BI1128" t="s">
        <v>13876</v>
      </c>
      <c r="BJ1128" t="s">
        <v>13876</v>
      </c>
      <c r="BK1128" t="s">
        <v>13876</v>
      </c>
      <c r="BL1128" t="s">
        <v>13876</v>
      </c>
      <c r="BM1128" t="s">
        <v>13876</v>
      </c>
      <c r="BN1128" t="s">
        <v>13876</v>
      </c>
      <c r="BO1128" t="s">
        <v>13876</v>
      </c>
      <c r="BP1128" t="s">
        <v>13876</v>
      </c>
      <c r="BQ1128" t="s">
        <v>13876</v>
      </c>
      <c r="BR1128" t="s">
        <v>13876</v>
      </c>
      <c r="BS1128" t="s">
        <v>13876</v>
      </c>
      <c r="BT1128" t="s">
        <v>13876</v>
      </c>
      <c r="BU1128" t="s">
        <v>13876</v>
      </c>
      <c r="BV1128" t="s">
        <v>13876</v>
      </c>
      <c r="BW1128" t="s">
        <v>13876</v>
      </c>
      <c r="BX1128" t="s">
        <v>13876</v>
      </c>
      <c r="BY1128" t="s">
        <v>13876</v>
      </c>
      <c r="BZ1128" t="s">
        <v>13876</v>
      </c>
      <c r="CA1128" t="s">
        <v>13876</v>
      </c>
      <c r="CB1128" t="s">
        <v>13876</v>
      </c>
      <c r="CC1128" t="s">
        <v>13876</v>
      </c>
      <c r="CD1128" t="s">
        <v>13876</v>
      </c>
      <c r="CE1128" t="s">
        <v>13876</v>
      </c>
      <c r="CF1128" t="s">
        <v>13876</v>
      </c>
      <c r="CG1128" t="s">
        <v>13876</v>
      </c>
      <c r="CH1128" t="s">
        <v>13876</v>
      </c>
      <c r="CI1128" t="s">
        <v>13876</v>
      </c>
      <c r="CJ1128" t="s">
        <v>13876</v>
      </c>
      <c r="CK1128" t="s">
        <v>13876</v>
      </c>
      <c r="CL1128" t="s">
        <v>13876</v>
      </c>
      <c r="CM1128" t="s">
        <v>13876</v>
      </c>
      <c r="CN1128" t="s">
        <v>13876</v>
      </c>
      <c r="CO1128" t="s">
        <v>13876</v>
      </c>
      <c r="CP1128" t="s">
        <v>13876</v>
      </c>
      <c r="CQ1128" t="s">
        <v>13876</v>
      </c>
      <c r="CR1128" t="s">
        <v>13876</v>
      </c>
      <c r="CS1128" t="s">
        <v>13876</v>
      </c>
      <c r="CT1128" t="s">
        <v>13876</v>
      </c>
    </row>
    <row r="1129" spans="1:98" hidden="1">
      <c r="A1129" s="632"/>
      <c r="B1129" s="555"/>
      <c r="C1129" s="554"/>
      <c r="D1129" s="554"/>
      <c r="E1129" s="336"/>
      <c r="F1129" s="336"/>
      <c r="G1129" s="336"/>
      <c r="H1129" s="554"/>
      <c r="I1129" s="336"/>
      <c r="J1129" s="336"/>
      <c r="K1129" s="336"/>
      <c r="L1129" s="336"/>
      <c r="M1129" s="336"/>
      <c r="N1129" s="336"/>
      <c r="O1129" s="632"/>
      <c r="P1129" s="632"/>
      <c r="Q1129" s="632"/>
      <c r="R1129" s="336"/>
      <c r="S1129" s="336"/>
      <c r="T1129" s="336" t="s">
        <v>13876</v>
      </c>
      <c r="U1129" s="336"/>
      <c r="V1129" s="632"/>
      <c r="W1129" s="551"/>
      <c r="X1129" s="551"/>
      <c r="Y1129" s="551"/>
      <c r="Z1129" s="551"/>
      <c r="AA1129" s="551">
        <v>0</v>
      </c>
      <c r="AB1129" s="551">
        <v>0</v>
      </c>
      <c r="AC1129" s="551">
        <v>0</v>
      </c>
      <c r="AD1129" s="552"/>
      <c r="AE1129" s="623">
        <v>0</v>
      </c>
      <c r="AQ1129" t="s">
        <v>13876</v>
      </c>
      <c r="AR1129" t="s">
        <v>13876</v>
      </c>
      <c r="AS1129" t="s">
        <v>13876</v>
      </c>
      <c r="AT1129" t="s">
        <v>13876</v>
      </c>
      <c r="AU1129" t="s">
        <v>13876</v>
      </c>
      <c r="AV1129" t="s">
        <v>13876</v>
      </c>
      <c r="AW1129" t="s">
        <v>13876</v>
      </c>
      <c r="AX1129" t="s">
        <v>13876</v>
      </c>
      <c r="AY1129" t="s">
        <v>13876</v>
      </c>
      <c r="AZ1129" t="s">
        <v>13876</v>
      </c>
      <c r="BA1129" t="s">
        <v>13876</v>
      </c>
      <c r="BB1129" t="s">
        <v>13876</v>
      </c>
      <c r="BC1129" t="s">
        <v>13876</v>
      </c>
      <c r="BD1129" t="s">
        <v>13876</v>
      </c>
      <c r="BE1129" t="s">
        <v>13876</v>
      </c>
      <c r="BF1129" t="s">
        <v>13876</v>
      </c>
      <c r="BG1129" t="s">
        <v>13876</v>
      </c>
      <c r="BH1129" t="s">
        <v>13876</v>
      </c>
      <c r="BI1129" t="s">
        <v>13876</v>
      </c>
      <c r="BJ1129" t="s">
        <v>13876</v>
      </c>
      <c r="BK1129" t="s">
        <v>13876</v>
      </c>
      <c r="BL1129" t="s">
        <v>13876</v>
      </c>
      <c r="BM1129" t="s">
        <v>13876</v>
      </c>
      <c r="BN1129" t="s">
        <v>13876</v>
      </c>
      <c r="BO1129" t="s">
        <v>13876</v>
      </c>
      <c r="BP1129" t="s">
        <v>13876</v>
      </c>
      <c r="BQ1129" t="s">
        <v>13876</v>
      </c>
      <c r="BR1129" t="s">
        <v>13876</v>
      </c>
      <c r="BS1129" t="s">
        <v>13876</v>
      </c>
      <c r="BT1129" t="s">
        <v>13876</v>
      </c>
      <c r="BU1129" t="s">
        <v>13876</v>
      </c>
      <c r="BV1129" t="s">
        <v>13876</v>
      </c>
      <c r="BW1129" t="s">
        <v>13876</v>
      </c>
      <c r="BX1129" t="s">
        <v>13876</v>
      </c>
      <c r="BY1129" t="s">
        <v>13876</v>
      </c>
      <c r="BZ1129" t="s">
        <v>13876</v>
      </c>
      <c r="CA1129" t="s">
        <v>13876</v>
      </c>
      <c r="CB1129" t="s">
        <v>13876</v>
      </c>
      <c r="CC1129" t="s">
        <v>13876</v>
      </c>
      <c r="CD1129" t="s">
        <v>13876</v>
      </c>
      <c r="CE1129" t="s">
        <v>13876</v>
      </c>
      <c r="CF1129" t="s">
        <v>13876</v>
      </c>
      <c r="CG1129" t="s">
        <v>13876</v>
      </c>
      <c r="CH1129" t="s">
        <v>13876</v>
      </c>
      <c r="CI1129" t="s">
        <v>13876</v>
      </c>
      <c r="CJ1129" t="s">
        <v>13876</v>
      </c>
      <c r="CK1129" t="s">
        <v>13876</v>
      </c>
      <c r="CL1129" t="s">
        <v>13876</v>
      </c>
      <c r="CM1129" t="s">
        <v>13876</v>
      </c>
      <c r="CN1129" t="s">
        <v>13876</v>
      </c>
      <c r="CO1129" t="s">
        <v>13876</v>
      </c>
      <c r="CP1129" t="s">
        <v>13876</v>
      </c>
      <c r="CQ1129" t="s">
        <v>13876</v>
      </c>
      <c r="CR1129" t="s">
        <v>13876</v>
      </c>
      <c r="CS1129" t="s">
        <v>13876</v>
      </c>
      <c r="CT1129" t="s">
        <v>13876</v>
      </c>
    </row>
    <row r="1130" spans="1:98" hidden="1">
      <c r="A1130" s="1088">
        <v>253</v>
      </c>
      <c r="B1130" s="554" t="s">
        <v>7865</v>
      </c>
      <c r="C1130" s="554" t="s">
        <v>7866</v>
      </c>
      <c r="D1130" s="554" t="s">
        <v>7867</v>
      </c>
      <c r="E1130" s="336" t="s">
        <v>368</v>
      </c>
      <c r="F1130" s="336" t="s">
        <v>14343</v>
      </c>
      <c r="G1130" s="336">
        <v>2911500706</v>
      </c>
      <c r="H1130" s="554" t="s">
        <v>7879</v>
      </c>
      <c r="I1130" s="336" t="s">
        <v>118</v>
      </c>
      <c r="J1130" s="336" t="s">
        <v>13659</v>
      </c>
      <c r="K1130" s="336" t="s">
        <v>13546</v>
      </c>
      <c r="L1130" s="336" t="s">
        <v>13658</v>
      </c>
      <c r="M1130" s="336" t="s">
        <v>13658</v>
      </c>
      <c r="N1130" s="336"/>
      <c r="O1130" s="632"/>
      <c r="P1130" s="632"/>
      <c r="Q1130" s="632"/>
      <c r="R1130" s="336"/>
      <c r="S1130" s="336"/>
      <c r="T1130" s="336" t="s">
        <v>16166</v>
      </c>
      <c r="U1130" s="625"/>
      <c r="V1130" s="1088"/>
      <c r="W1130" s="551" t="s">
        <v>13876</v>
      </c>
      <c r="X1130" s="551" t="s">
        <v>13876</v>
      </c>
      <c r="Y1130" s="551" t="s">
        <v>13876</v>
      </c>
      <c r="Z1130" s="551" t="s">
        <v>13876</v>
      </c>
      <c r="AA1130" s="551" t="s">
        <v>13876</v>
      </c>
      <c r="AB1130" s="551" t="s">
        <v>13876</v>
      </c>
      <c r="AC1130" s="551" t="s">
        <v>13876</v>
      </c>
      <c r="AD1130" s="552" t="s">
        <v>13876</v>
      </c>
      <c r="AE1130" s="623">
        <v>0</v>
      </c>
      <c r="AF1130" t="s">
        <v>7864</v>
      </c>
      <c r="AG1130" t="s">
        <v>7870</v>
      </c>
      <c r="AH1130" t="s">
        <v>7878</v>
      </c>
      <c r="AQ1130" t="s">
        <v>13876</v>
      </c>
      <c r="AR1130" t="s">
        <v>13876</v>
      </c>
      <c r="AS1130" t="s">
        <v>13876</v>
      </c>
      <c r="AT1130" t="s">
        <v>13876</v>
      </c>
      <c r="AU1130" t="s">
        <v>13876</v>
      </c>
      <c r="AV1130" t="s">
        <v>13876</v>
      </c>
      <c r="AW1130" t="s">
        <v>13876</v>
      </c>
      <c r="AX1130" t="s">
        <v>13876</v>
      </c>
      <c r="AY1130" t="s">
        <v>13876</v>
      </c>
      <c r="AZ1130" t="s">
        <v>13876</v>
      </c>
      <c r="BA1130" t="s">
        <v>13876</v>
      </c>
      <c r="BB1130" t="s">
        <v>13876</v>
      </c>
      <c r="BC1130" t="s">
        <v>13876</v>
      </c>
      <c r="BD1130" t="s">
        <v>13876</v>
      </c>
      <c r="BE1130" t="s">
        <v>13876</v>
      </c>
      <c r="BF1130" t="s">
        <v>13876</v>
      </c>
      <c r="BG1130" t="s">
        <v>13876</v>
      </c>
      <c r="BH1130" t="s">
        <v>13876</v>
      </c>
      <c r="BI1130" t="s">
        <v>13876</v>
      </c>
      <c r="BJ1130" t="s">
        <v>13876</v>
      </c>
      <c r="BK1130" t="s">
        <v>13876</v>
      </c>
      <c r="BL1130" t="s">
        <v>13876</v>
      </c>
      <c r="BM1130" t="s">
        <v>13876</v>
      </c>
      <c r="BN1130" t="s">
        <v>13876</v>
      </c>
      <c r="BO1130" t="s">
        <v>13876</v>
      </c>
      <c r="BP1130" t="s">
        <v>13876</v>
      </c>
      <c r="BQ1130" t="s">
        <v>13876</v>
      </c>
      <c r="BR1130" t="s">
        <v>13876</v>
      </c>
      <c r="BS1130" t="s">
        <v>13876</v>
      </c>
      <c r="BT1130" t="s">
        <v>13876</v>
      </c>
      <c r="BU1130" t="s">
        <v>13876</v>
      </c>
      <c r="BV1130" t="s">
        <v>13876</v>
      </c>
      <c r="BW1130" t="s">
        <v>13876</v>
      </c>
      <c r="BX1130" t="s">
        <v>13876</v>
      </c>
      <c r="BY1130" t="s">
        <v>13876</v>
      </c>
      <c r="BZ1130" t="s">
        <v>13876</v>
      </c>
      <c r="CA1130" t="s">
        <v>13876</v>
      </c>
      <c r="CB1130" t="s">
        <v>13876</v>
      </c>
      <c r="CC1130" t="s">
        <v>13876</v>
      </c>
      <c r="CD1130" t="s">
        <v>13876</v>
      </c>
      <c r="CE1130" t="s">
        <v>13876</v>
      </c>
      <c r="CF1130" t="s">
        <v>13876</v>
      </c>
      <c r="CG1130" t="s">
        <v>13876</v>
      </c>
      <c r="CH1130" t="s">
        <v>13876</v>
      </c>
      <c r="CI1130" t="s">
        <v>13876</v>
      </c>
      <c r="CJ1130" t="s">
        <v>13876</v>
      </c>
      <c r="CK1130" t="s">
        <v>13876</v>
      </c>
      <c r="CL1130" t="s">
        <v>13876</v>
      </c>
      <c r="CM1130" t="s">
        <v>13876</v>
      </c>
      <c r="CN1130" t="s">
        <v>13876</v>
      </c>
      <c r="CO1130" t="s">
        <v>13876</v>
      </c>
      <c r="CP1130" t="s">
        <v>13876</v>
      </c>
      <c r="CQ1130" t="s">
        <v>13876</v>
      </c>
      <c r="CR1130" t="s">
        <v>13876</v>
      </c>
      <c r="CS1130" t="s">
        <v>13876</v>
      </c>
      <c r="CT1130" t="s">
        <v>13876</v>
      </c>
    </row>
    <row r="1131" spans="1:98" hidden="1">
      <c r="A1131" s="1088"/>
      <c r="B1131" s="554" t="s">
        <v>7865</v>
      </c>
      <c r="C1131" s="554" t="s">
        <v>7866</v>
      </c>
      <c r="D1131" s="554" t="s">
        <v>7867</v>
      </c>
      <c r="E1131" s="336" t="s">
        <v>368</v>
      </c>
      <c r="F1131" s="336" t="s">
        <v>14344</v>
      </c>
      <c r="G1131" s="336">
        <v>2911500706</v>
      </c>
      <c r="H1131" s="554" t="s">
        <v>7874</v>
      </c>
      <c r="I1131" s="336" t="s">
        <v>113</v>
      </c>
      <c r="J1131" s="336" t="s">
        <v>13659</v>
      </c>
      <c r="K1131" s="336" t="s">
        <v>13546</v>
      </c>
      <c r="L1131" s="336" t="s">
        <v>13658</v>
      </c>
      <c r="M1131" s="336" t="s">
        <v>13658</v>
      </c>
      <c r="N1131" s="336"/>
      <c r="O1131" s="632"/>
      <c r="P1131" s="632"/>
      <c r="Q1131" s="632"/>
      <c r="R1131" s="336"/>
      <c r="S1131" s="336"/>
      <c r="T1131" s="336" t="s">
        <v>16167</v>
      </c>
      <c r="U1131" s="620"/>
      <c r="V1131" s="1088"/>
      <c r="W1131" s="551" t="s">
        <v>13876</v>
      </c>
      <c r="X1131" s="551" t="s">
        <v>13876</v>
      </c>
      <c r="Y1131" s="551" t="s">
        <v>13876</v>
      </c>
      <c r="Z1131" s="551" t="s">
        <v>13876</v>
      </c>
      <c r="AA1131" s="551" t="s">
        <v>13876</v>
      </c>
      <c r="AB1131" s="551" t="s">
        <v>13876</v>
      </c>
      <c r="AC1131" s="551" t="s">
        <v>13876</v>
      </c>
      <c r="AD1131" s="552" t="s">
        <v>13876</v>
      </c>
      <c r="AE1131" s="623">
        <v>0</v>
      </c>
      <c r="AF1131" t="s">
        <v>7864</v>
      </c>
      <c r="AG1131" t="s">
        <v>7870</v>
      </c>
      <c r="AH1131" t="s">
        <v>7873</v>
      </c>
      <c r="AQ1131" t="s">
        <v>13876</v>
      </c>
      <c r="AR1131" t="s">
        <v>13876</v>
      </c>
      <c r="AS1131" t="s">
        <v>13876</v>
      </c>
      <c r="AT1131" t="s">
        <v>13876</v>
      </c>
      <c r="AU1131" t="s">
        <v>13876</v>
      </c>
      <c r="AV1131" t="s">
        <v>13876</v>
      </c>
      <c r="AW1131" t="s">
        <v>13876</v>
      </c>
      <c r="AX1131" t="s">
        <v>13876</v>
      </c>
      <c r="AY1131" t="s">
        <v>13876</v>
      </c>
      <c r="AZ1131" t="s">
        <v>13876</v>
      </c>
      <c r="BA1131" t="s">
        <v>13876</v>
      </c>
      <c r="BB1131" t="s">
        <v>13876</v>
      </c>
      <c r="BC1131" t="s">
        <v>13876</v>
      </c>
      <c r="BD1131" t="s">
        <v>13876</v>
      </c>
      <c r="BE1131" t="s">
        <v>13876</v>
      </c>
      <c r="BF1131" t="s">
        <v>13876</v>
      </c>
      <c r="BG1131" t="s">
        <v>13876</v>
      </c>
      <c r="BH1131" t="s">
        <v>13876</v>
      </c>
      <c r="BI1131" t="s">
        <v>13876</v>
      </c>
      <c r="BJ1131" t="s">
        <v>13876</v>
      </c>
      <c r="BK1131" t="s">
        <v>13876</v>
      </c>
      <c r="BL1131" t="s">
        <v>13876</v>
      </c>
      <c r="BM1131" t="s">
        <v>13876</v>
      </c>
      <c r="BN1131" t="s">
        <v>13876</v>
      </c>
      <c r="BO1131" t="s">
        <v>13876</v>
      </c>
      <c r="BP1131" t="s">
        <v>13876</v>
      </c>
      <c r="BQ1131" t="s">
        <v>13876</v>
      </c>
      <c r="BR1131" t="s">
        <v>13876</v>
      </c>
      <c r="BS1131" t="s">
        <v>13876</v>
      </c>
      <c r="BT1131" t="s">
        <v>13876</v>
      </c>
      <c r="BU1131" t="s">
        <v>13876</v>
      </c>
      <c r="BV1131" t="s">
        <v>13876</v>
      </c>
      <c r="BW1131" t="s">
        <v>13876</v>
      </c>
      <c r="BX1131" t="s">
        <v>13876</v>
      </c>
      <c r="BY1131" t="s">
        <v>13876</v>
      </c>
      <c r="BZ1131" t="s">
        <v>13876</v>
      </c>
      <c r="CA1131" t="s">
        <v>13876</v>
      </c>
      <c r="CB1131" t="s">
        <v>13876</v>
      </c>
      <c r="CC1131" t="s">
        <v>13876</v>
      </c>
      <c r="CD1131" t="s">
        <v>13876</v>
      </c>
      <c r="CE1131" t="s">
        <v>13876</v>
      </c>
      <c r="CF1131" t="s">
        <v>13876</v>
      </c>
      <c r="CG1131" t="s">
        <v>13876</v>
      </c>
      <c r="CH1131" t="s">
        <v>13876</v>
      </c>
      <c r="CI1131" t="s">
        <v>13876</v>
      </c>
      <c r="CJ1131" t="s">
        <v>13876</v>
      </c>
      <c r="CK1131" t="s">
        <v>13876</v>
      </c>
      <c r="CL1131" t="s">
        <v>13876</v>
      </c>
      <c r="CM1131" t="s">
        <v>13876</v>
      </c>
      <c r="CN1131" t="s">
        <v>13876</v>
      </c>
      <c r="CO1131" t="s">
        <v>13876</v>
      </c>
      <c r="CP1131" t="s">
        <v>13876</v>
      </c>
      <c r="CQ1131" t="s">
        <v>13876</v>
      </c>
      <c r="CR1131" t="s">
        <v>13876</v>
      </c>
      <c r="CS1131" t="s">
        <v>13876</v>
      </c>
      <c r="CT1131" t="s">
        <v>13876</v>
      </c>
    </row>
    <row r="1132" spans="1:98" hidden="1">
      <c r="A1132" s="1088"/>
      <c r="B1132" s="549" t="s">
        <v>7865</v>
      </c>
      <c r="C1132" s="549" t="s">
        <v>6579</v>
      </c>
      <c r="D1132" s="549" t="s">
        <v>7948</v>
      </c>
      <c r="E1132" s="550" t="s">
        <v>368</v>
      </c>
      <c r="F1132" s="550" t="s">
        <v>14344</v>
      </c>
      <c r="G1132" s="550">
        <v>2911500805</v>
      </c>
      <c r="H1132" s="549" t="s">
        <v>7952</v>
      </c>
      <c r="I1132" s="550" t="s">
        <v>113</v>
      </c>
      <c r="J1132" s="550" t="s">
        <v>13658</v>
      </c>
      <c r="K1132" s="336"/>
      <c r="L1132" s="336" t="s">
        <v>13658</v>
      </c>
      <c r="M1132" s="336" t="s">
        <v>13658</v>
      </c>
      <c r="N1132" s="336"/>
      <c r="O1132" s="632"/>
      <c r="P1132" s="632"/>
      <c r="Q1132" s="632"/>
      <c r="R1132" s="336"/>
      <c r="S1132" s="336"/>
      <c r="T1132" s="336" t="s">
        <v>16168</v>
      </c>
      <c r="U1132" s="609"/>
      <c r="V1132" s="1088"/>
      <c r="W1132" s="551" t="s">
        <v>13876</v>
      </c>
      <c r="X1132" s="551" t="s">
        <v>13876</v>
      </c>
      <c r="Y1132" s="551" t="s">
        <v>13876</v>
      </c>
      <c r="Z1132" s="551" t="s">
        <v>13876</v>
      </c>
      <c r="AA1132" s="551" t="s">
        <v>13876</v>
      </c>
      <c r="AB1132" s="551" t="s">
        <v>13876</v>
      </c>
      <c r="AC1132" s="551" t="s">
        <v>13876</v>
      </c>
      <c r="AD1132" s="552" t="s">
        <v>13876</v>
      </c>
      <c r="AE1132" s="623">
        <v>0</v>
      </c>
      <c r="AF1132" t="s">
        <v>7864</v>
      </c>
      <c r="AG1132" t="s">
        <v>7870</v>
      </c>
      <c r="AH1132" t="s">
        <v>7951</v>
      </c>
      <c r="AQ1132" t="s">
        <v>13876</v>
      </c>
      <c r="AR1132" t="s">
        <v>13876</v>
      </c>
      <c r="AS1132" t="s">
        <v>13876</v>
      </c>
      <c r="AT1132" t="s">
        <v>13876</v>
      </c>
      <c r="AU1132" t="s">
        <v>13876</v>
      </c>
      <c r="AV1132" t="s">
        <v>13876</v>
      </c>
      <c r="AW1132" t="s">
        <v>13876</v>
      </c>
      <c r="AX1132" t="s">
        <v>13876</v>
      </c>
      <c r="AY1132" t="s">
        <v>13876</v>
      </c>
      <c r="AZ1132" t="s">
        <v>13876</v>
      </c>
      <c r="BA1132" t="s">
        <v>13876</v>
      </c>
      <c r="BB1132" t="s">
        <v>13876</v>
      </c>
      <c r="BC1132" t="s">
        <v>13876</v>
      </c>
      <c r="BD1132" t="s">
        <v>13876</v>
      </c>
      <c r="BE1132" t="s">
        <v>13876</v>
      </c>
      <c r="BF1132" t="s">
        <v>13876</v>
      </c>
      <c r="BG1132" t="s">
        <v>13876</v>
      </c>
      <c r="BH1132" t="s">
        <v>13876</v>
      </c>
      <c r="BI1132" t="s">
        <v>13876</v>
      </c>
      <c r="BJ1132" t="s">
        <v>13876</v>
      </c>
      <c r="BK1132" t="s">
        <v>13876</v>
      </c>
      <c r="BL1132" t="s">
        <v>13876</v>
      </c>
      <c r="BM1132" t="s">
        <v>13876</v>
      </c>
      <c r="BN1132" t="s">
        <v>13876</v>
      </c>
      <c r="BO1132" t="s">
        <v>13876</v>
      </c>
      <c r="BP1132" t="s">
        <v>13876</v>
      </c>
      <c r="BQ1132" t="s">
        <v>13876</v>
      </c>
      <c r="BR1132" t="s">
        <v>13876</v>
      </c>
      <c r="BS1132" t="s">
        <v>13876</v>
      </c>
      <c r="BT1132" t="s">
        <v>13876</v>
      </c>
      <c r="BU1132" t="s">
        <v>13876</v>
      </c>
      <c r="BV1132" t="s">
        <v>13876</v>
      </c>
      <c r="BW1132" t="s">
        <v>13876</v>
      </c>
      <c r="BX1132" t="s">
        <v>13876</v>
      </c>
      <c r="BY1132" t="s">
        <v>13876</v>
      </c>
      <c r="BZ1132" t="s">
        <v>13876</v>
      </c>
      <c r="CA1132" t="s">
        <v>13876</v>
      </c>
      <c r="CB1132" t="s">
        <v>13876</v>
      </c>
      <c r="CC1132" t="s">
        <v>13876</v>
      </c>
      <c r="CD1132" t="s">
        <v>13876</v>
      </c>
      <c r="CE1132" t="s">
        <v>13876</v>
      </c>
      <c r="CF1132" t="s">
        <v>13876</v>
      </c>
      <c r="CG1132" t="s">
        <v>13876</v>
      </c>
      <c r="CH1132" t="s">
        <v>13876</v>
      </c>
      <c r="CI1132" t="s">
        <v>13876</v>
      </c>
      <c r="CJ1132" t="s">
        <v>13876</v>
      </c>
      <c r="CK1132" t="s">
        <v>13876</v>
      </c>
      <c r="CL1132" t="s">
        <v>13876</v>
      </c>
      <c r="CM1132" t="s">
        <v>13876</v>
      </c>
      <c r="CN1132" t="s">
        <v>13876</v>
      </c>
      <c r="CO1132" t="s">
        <v>13876</v>
      </c>
      <c r="CP1132" t="s">
        <v>13876</v>
      </c>
      <c r="CQ1132" t="s">
        <v>13876</v>
      </c>
      <c r="CR1132" t="s">
        <v>13876</v>
      </c>
      <c r="CS1132" t="s">
        <v>13876</v>
      </c>
      <c r="CT1132" t="s">
        <v>13876</v>
      </c>
    </row>
    <row r="1133" spans="1:98" hidden="1">
      <c r="A1133" s="632"/>
      <c r="B1133" s="555"/>
      <c r="C1133" s="554"/>
      <c r="D1133" s="554"/>
      <c r="E1133" s="336"/>
      <c r="F1133" s="336"/>
      <c r="G1133" s="336"/>
      <c r="H1133" s="554"/>
      <c r="I1133" s="336"/>
      <c r="J1133" s="336"/>
      <c r="K1133" s="336"/>
      <c r="L1133" s="336"/>
      <c r="M1133" s="336"/>
      <c r="N1133" s="336"/>
      <c r="O1133" s="632"/>
      <c r="P1133" s="632"/>
      <c r="Q1133" s="632"/>
      <c r="R1133" s="336"/>
      <c r="S1133" s="336"/>
      <c r="T1133" s="336" t="s">
        <v>13876</v>
      </c>
      <c r="U1133" s="336"/>
      <c r="V1133" s="632"/>
      <c r="W1133" s="551"/>
      <c r="X1133" s="551"/>
      <c r="Y1133" s="551"/>
      <c r="Z1133" s="551"/>
      <c r="AA1133" s="551">
        <v>0</v>
      </c>
      <c r="AB1133" s="551">
        <v>0</v>
      </c>
      <c r="AC1133" s="551">
        <v>0</v>
      </c>
      <c r="AD1133" s="552"/>
      <c r="AE1133" s="623">
        <v>0</v>
      </c>
      <c r="AQ1133" t="s">
        <v>13876</v>
      </c>
      <c r="AR1133" t="s">
        <v>13876</v>
      </c>
      <c r="AS1133" t="s">
        <v>13876</v>
      </c>
      <c r="AT1133" t="s">
        <v>13876</v>
      </c>
      <c r="AU1133" t="s">
        <v>13876</v>
      </c>
      <c r="AV1133" t="s">
        <v>13876</v>
      </c>
      <c r="AW1133" t="s">
        <v>13876</v>
      </c>
      <c r="AX1133" t="s">
        <v>13876</v>
      </c>
      <c r="AY1133" t="s">
        <v>13876</v>
      </c>
      <c r="AZ1133" t="s">
        <v>13876</v>
      </c>
      <c r="BA1133" t="s">
        <v>13876</v>
      </c>
      <c r="BB1133" t="s">
        <v>13876</v>
      </c>
      <c r="BC1133" t="s">
        <v>13876</v>
      </c>
      <c r="BD1133" t="s">
        <v>13876</v>
      </c>
      <c r="BE1133" t="s">
        <v>13876</v>
      </c>
      <c r="BF1133" t="s">
        <v>13876</v>
      </c>
      <c r="BG1133" t="s">
        <v>13876</v>
      </c>
      <c r="BH1133" t="s">
        <v>13876</v>
      </c>
      <c r="BI1133" t="s">
        <v>13876</v>
      </c>
      <c r="BJ1133" t="s">
        <v>13876</v>
      </c>
      <c r="BK1133" t="s">
        <v>13876</v>
      </c>
      <c r="BL1133" t="s">
        <v>13876</v>
      </c>
      <c r="BM1133" t="s">
        <v>13876</v>
      </c>
      <c r="BN1133" t="s">
        <v>13876</v>
      </c>
      <c r="BO1133" t="s">
        <v>13876</v>
      </c>
      <c r="BP1133" t="s">
        <v>13876</v>
      </c>
      <c r="BQ1133" t="s">
        <v>13876</v>
      </c>
      <c r="BR1133" t="s">
        <v>13876</v>
      </c>
      <c r="BS1133" t="s">
        <v>13876</v>
      </c>
      <c r="BT1133" t="s">
        <v>13876</v>
      </c>
      <c r="BU1133" t="s">
        <v>13876</v>
      </c>
      <c r="BV1133" t="s">
        <v>13876</v>
      </c>
      <c r="BW1133" t="s">
        <v>13876</v>
      </c>
      <c r="BX1133" t="s">
        <v>13876</v>
      </c>
      <c r="BY1133" t="s">
        <v>13876</v>
      </c>
      <c r="BZ1133" t="s">
        <v>13876</v>
      </c>
      <c r="CA1133" t="s">
        <v>13876</v>
      </c>
      <c r="CB1133" t="s">
        <v>13876</v>
      </c>
      <c r="CC1133" t="s">
        <v>13876</v>
      </c>
      <c r="CD1133" t="s">
        <v>13876</v>
      </c>
      <c r="CE1133" t="s">
        <v>13876</v>
      </c>
      <c r="CF1133" t="s">
        <v>13876</v>
      </c>
      <c r="CG1133" t="s">
        <v>13876</v>
      </c>
      <c r="CH1133" t="s">
        <v>13876</v>
      </c>
      <c r="CI1133" t="s">
        <v>13876</v>
      </c>
      <c r="CJ1133" t="s">
        <v>13876</v>
      </c>
      <c r="CK1133" t="s">
        <v>13876</v>
      </c>
      <c r="CL1133" t="s">
        <v>13876</v>
      </c>
      <c r="CM1133" t="s">
        <v>13876</v>
      </c>
      <c r="CN1133" t="s">
        <v>13876</v>
      </c>
      <c r="CO1133" t="s">
        <v>13876</v>
      </c>
      <c r="CP1133" t="s">
        <v>13876</v>
      </c>
      <c r="CQ1133" t="s">
        <v>13876</v>
      </c>
      <c r="CR1133" t="s">
        <v>13876</v>
      </c>
      <c r="CS1133" t="s">
        <v>13876</v>
      </c>
      <c r="CT1133" t="s">
        <v>13876</v>
      </c>
    </row>
    <row r="1134" spans="1:98" hidden="1">
      <c r="A1134" s="1088">
        <v>254</v>
      </c>
      <c r="B1134" s="554" t="s">
        <v>8926</v>
      </c>
      <c r="C1134" s="554" t="s">
        <v>8927</v>
      </c>
      <c r="D1134" s="554" t="s">
        <v>8928</v>
      </c>
      <c r="E1134" s="336" t="s">
        <v>368</v>
      </c>
      <c r="F1134" s="336" t="s">
        <v>14345</v>
      </c>
      <c r="G1134" s="336">
        <v>2911900179</v>
      </c>
      <c r="H1134" s="554" t="s">
        <v>8935</v>
      </c>
      <c r="I1134" s="336" t="s">
        <v>113</v>
      </c>
      <c r="J1134" s="336" t="s">
        <v>13659</v>
      </c>
      <c r="K1134" s="336" t="s">
        <v>13549</v>
      </c>
      <c r="L1134" s="336" t="s">
        <v>13658</v>
      </c>
      <c r="M1134" s="336" t="s">
        <v>13658</v>
      </c>
      <c r="N1134" s="336"/>
      <c r="O1134" s="632"/>
      <c r="P1134" s="632"/>
      <c r="Q1134" s="632"/>
      <c r="R1134" s="336"/>
      <c r="S1134" s="336"/>
      <c r="T1134" s="336" t="s">
        <v>16169</v>
      </c>
      <c r="U1134" s="625"/>
      <c r="V1134" s="1088"/>
      <c r="W1134" s="551" t="s">
        <v>13876</v>
      </c>
      <c r="X1134" s="551" t="s">
        <v>13876</v>
      </c>
      <c r="Y1134" s="551" t="s">
        <v>13876</v>
      </c>
      <c r="Z1134" s="551" t="s">
        <v>13876</v>
      </c>
      <c r="AA1134" s="551" t="s">
        <v>13876</v>
      </c>
      <c r="AB1134" s="551" t="s">
        <v>13876</v>
      </c>
      <c r="AC1134" s="551" t="s">
        <v>13876</v>
      </c>
      <c r="AD1134" s="552" t="s">
        <v>13876</v>
      </c>
      <c r="AE1134" s="623">
        <v>0</v>
      </c>
      <c r="AF1134" t="s">
        <v>8925</v>
      </c>
      <c r="AG1134" t="s">
        <v>8931</v>
      </c>
      <c r="AH1134" t="s">
        <v>8934</v>
      </c>
      <c r="AQ1134" t="s">
        <v>13876</v>
      </c>
      <c r="AR1134" t="s">
        <v>13876</v>
      </c>
      <c r="AS1134" t="s">
        <v>13876</v>
      </c>
      <c r="AT1134" t="s">
        <v>13876</v>
      </c>
      <c r="AU1134" t="s">
        <v>13876</v>
      </c>
      <c r="AV1134" t="s">
        <v>13876</v>
      </c>
      <c r="AW1134" t="s">
        <v>13876</v>
      </c>
      <c r="AX1134" t="s">
        <v>13876</v>
      </c>
      <c r="AY1134" t="s">
        <v>13876</v>
      </c>
      <c r="AZ1134" t="s">
        <v>13876</v>
      </c>
      <c r="BA1134" t="s">
        <v>13876</v>
      </c>
      <c r="BB1134" t="s">
        <v>13876</v>
      </c>
      <c r="BC1134" t="s">
        <v>13876</v>
      </c>
      <c r="BD1134" t="s">
        <v>13876</v>
      </c>
      <c r="BE1134" t="s">
        <v>13876</v>
      </c>
      <c r="BF1134" t="s">
        <v>13876</v>
      </c>
      <c r="BG1134" t="s">
        <v>13876</v>
      </c>
      <c r="BH1134" t="s">
        <v>13876</v>
      </c>
      <c r="BI1134" t="s">
        <v>13876</v>
      </c>
      <c r="BJ1134" t="s">
        <v>13876</v>
      </c>
      <c r="BK1134" t="s">
        <v>13876</v>
      </c>
      <c r="BL1134" t="s">
        <v>13876</v>
      </c>
      <c r="BM1134" t="s">
        <v>13876</v>
      </c>
      <c r="BN1134" t="s">
        <v>13876</v>
      </c>
      <c r="BO1134" t="s">
        <v>13876</v>
      </c>
      <c r="BP1134" t="s">
        <v>13876</v>
      </c>
      <c r="BQ1134" t="s">
        <v>13876</v>
      </c>
      <c r="BR1134" t="s">
        <v>13876</v>
      </c>
      <c r="BS1134" t="s">
        <v>13876</v>
      </c>
      <c r="BT1134" t="s">
        <v>13876</v>
      </c>
      <c r="BU1134" t="s">
        <v>13876</v>
      </c>
      <c r="BV1134" t="s">
        <v>13876</v>
      </c>
      <c r="BW1134" t="s">
        <v>13876</v>
      </c>
      <c r="BX1134" t="s">
        <v>13876</v>
      </c>
      <c r="BY1134" t="s">
        <v>13876</v>
      </c>
      <c r="BZ1134" t="s">
        <v>13876</v>
      </c>
      <c r="CA1134" t="s">
        <v>13876</v>
      </c>
      <c r="CB1134" t="s">
        <v>13876</v>
      </c>
      <c r="CC1134" t="s">
        <v>13876</v>
      </c>
      <c r="CD1134" t="s">
        <v>13876</v>
      </c>
      <c r="CE1134" t="s">
        <v>13876</v>
      </c>
      <c r="CF1134" t="s">
        <v>13876</v>
      </c>
      <c r="CG1134" t="s">
        <v>13876</v>
      </c>
      <c r="CH1134" t="s">
        <v>13876</v>
      </c>
      <c r="CI1134" t="s">
        <v>13876</v>
      </c>
      <c r="CJ1134" t="s">
        <v>13876</v>
      </c>
      <c r="CK1134" t="s">
        <v>13876</v>
      </c>
      <c r="CL1134" t="s">
        <v>13876</v>
      </c>
      <c r="CM1134" t="s">
        <v>13876</v>
      </c>
      <c r="CN1134" t="s">
        <v>13876</v>
      </c>
      <c r="CO1134" t="s">
        <v>13876</v>
      </c>
      <c r="CP1134" t="s">
        <v>13876</v>
      </c>
      <c r="CQ1134" t="s">
        <v>13876</v>
      </c>
      <c r="CR1134" t="s">
        <v>13876</v>
      </c>
      <c r="CS1134" t="s">
        <v>13876</v>
      </c>
      <c r="CT1134" t="s">
        <v>13876</v>
      </c>
    </row>
    <row r="1135" spans="1:98" hidden="1">
      <c r="A1135" s="1088"/>
      <c r="B1135" s="554" t="s">
        <v>8926</v>
      </c>
      <c r="C1135" s="554" t="s">
        <v>8927</v>
      </c>
      <c r="D1135" s="554" t="s">
        <v>8928</v>
      </c>
      <c r="E1135" s="336" t="s">
        <v>368</v>
      </c>
      <c r="F1135" s="336" t="s">
        <v>14345</v>
      </c>
      <c r="G1135" s="336">
        <v>2911900179</v>
      </c>
      <c r="H1135" s="554" t="s">
        <v>8935</v>
      </c>
      <c r="I1135" s="336" t="s">
        <v>114</v>
      </c>
      <c r="J1135" s="336" t="s">
        <v>13659</v>
      </c>
      <c r="K1135" s="336" t="s">
        <v>13549</v>
      </c>
      <c r="L1135" s="336" t="s">
        <v>13658</v>
      </c>
      <c r="M1135" s="336" t="s">
        <v>13658</v>
      </c>
      <c r="N1135" s="336"/>
      <c r="O1135" s="632"/>
      <c r="P1135" s="632"/>
      <c r="Q1135" s="632"/>
      <c r="R1135" s="336"/>
      <c r="S1135" s="336"/>
      <c r="T1135" s="336" t="s">
        <v>16170</v>
      </c>
      <c r="U1135" s="620"/>
      <c r="V1135" s="1088"/>
      <c r="W1135" s="551" t="s">
        <v>13876</v>
      </c>
      <c r="X1135" s="551" t="s">
        <v>13876</v>
      </c>
      <c r="Y1135" s="551" t="s">
        <v>13876</v>
      </c>
      <c r="Z1135" s="551" t="s">
        <v>13876</v>
      </c>
      <c r="AA1135" s="551" t="s">
        <v>13876</v>
      </c>
      <c r="AB1135" s="551" t="s">
        <v>13876</v>
      </c>
      <c r="AC1135" s="551" t="s">
        <v>13876</v>
      </c>
      <c r="AD1135" s="552" t="s">
        <v>13876</v>
      </c>
      <c r="AE1135" s="623">
        <v>0</v>
      </c>
      <c r="AF1135" t="s">
        <v>8925</v>
      </c>
      <c r="AG1135" t="s">
        <v>8931</v>
      </c>
      <c r="AH1135" t="s">
        <v>8934</v>
      </c>
      <c r="AQ1135" t="s">
        <v>13876</v>
      </c>
      <c r="AR1135" t="s">
        <v>13876</v>
      </c>
      <c r="AS1135" t="s">
        <v>13876</v>
      </c>
      <c r="AT1135" t="s">
        <v>13876</v>
      </c>
      <c r="AU1135" t="s">
        <v>13876</v>
      </c>
      <c r="AV1135" t="s">
        <v>13876</v>
      </c>
      <c r="AW1135" t="s">
        <v>13876</v>
      </c>
      <c r="AX1135" t="s">
        <v>13876</v>
      </c>
      <c r="AY1135" t="s">
        <v>13876</v>
      </c>
      <c r="AZ1135" t="s">
        <v>13876</v>
      </c>
      <c r="BA1135" t="s">
        <v>13876</v>
      </c>
      <c r="BB1135" t="s">
        <v>13876</v>
      </c>
      <c r="BC1135" t="s">
        <v>13876</v>
      </c>
      <c r="BD1135" t="s">
        <v>13876</v>
      </c>
      <c r="BE1135" t="s">
        <v>13876</v>
      </c>
      <c r="BF1135" t="s">
        <v>13876</v>
      </c>
      <c r="BG1135" t="s">
        <v>13876</v>
      </c>
      <c r="BH1135" t="s">
        <v>13876</v>
      </c>
      <c r="BI1135" t="s">
        <v>13876</v>
      </c>
      <c r="BJ1135" t="s">
        <v>13876</v>
      </c>
      <c r="BK1135" t="s">
        <v>13876</v>
      </c>
      <c r="BL1135" t="s">
        <v>13876</v>
      </c>
      <c r="BM1135" t="s">
        <v>13876</v>
      </c>
      <c r="BN1135" t="s">
        <v>13876</v>
      </c>
      <c r="BO1135" t="s">
        <v>13876</v>
      </c>
      <c r="BP1135" t="s">
        <v>13876</v>
      </c>
      <c r="BQ1135" t="s">
        <v>13876</v>
      </c>
      <c r="BR1135" t="s">
        <v>13876</v>
      </c>
      <c r="BS1135" t="s">
        <v>13876</v>
      </c>
      <c r="BT1135" t="s">
        <v>13876</v>
      </c>
      <c r="BU1135" t="s">
        <v>13876</v>
      </c>
      <c r="BV1135" t="s">
        <v>13876</v>
      </c>
      <c r="BW1135" t="s">
        <v>13876</v>
      </c>
      <c r="BX1135" t="s">
        <v>13876</v>
      </c>
      <c r="BY1135" t="s">
        <v>13876</v>
      </c>
      <c r="BZ1135" t="s">
        <v>13876</v>
      </c>
      <c r="CA1135" t="s">
        <v>13876</v>
      </c>
      <c r="CB1135" t="s">
        <v>13876</v>
      </c>
      <c r="CC1135" t="s">
        <v>13876</v>
      </c>
      <c r="CD1135" t="s">
        <v>13876</v>
      </c>
      <c r="CE1135" t="s">
        <v>13876</v>
      </c>
      <c r="CF1135" t="s">
        <v>13876</v>
      </c>
      <c r="CG1135" t="s">
        <v>13876</v>
      </c>
      <c r="CH1135" t="s">
        <v>13876</v>
      </c>
      <c r="CI1135" t="s">
        <v>13876</v>
      </c>
      <c r="CJ1135" t="s">
        <v>13876</v>
      </c>
      <c r="CK1135" t="s">
        <v>13876</v>
      </c>
      <c r="CL1135" t="s">
        <v>13876</v>
      </c>
      <c r="CM1135" t="s">
        <v>13876</v>
      </c>
      <c r="CN1135" t="s">
        <v>13876</v>
      </c>
      <c r="CO1135" t="s">
        <v>13876</v>
      </c>
      <c r="CP1135" t="s">
        <v>13876</v>
      </c>
      <c r="CQ1135" t="s">
        <v>13876</v>
      </c>
      <c r="CR1135" t="s">
        <v>13876</v>
      </c>
      <c r="CS1135" t="s">
        <v>13876</v>
      </c>
      <c r="CT1135" t="s">
        <v>13876</v>
      </c>
    </row>
    <row r="1136" spans="1:98" hidden="1">
      <c r="A1136" s="1088"/>
      <c r="B1136" s="554" t="s">
        <v>8926</v>
      </c>
      <c r="C1136" s="554" t="s">
        <v>8927</v>
      </c>
      <c r="D1136" s="554" t="s">
        <v>8928</v>
      </c>
      <c r="E1136" s="336" t="s">
        <v>368</v>
      </c>
      <c r="F1136" s="336" t="s">
        <v>14345</v>
      </c>
      <c r="G1136" s="336">
        <v>2911900179</v>
      </c>
      <c r="H1136" s="554" t="s">
        <v>8935</v>
      </c>
      <c r="I1136" s="336" t="s">
        <v>116</v>
      </c>
      <c r="J1136" s="336" t="s">
        <v>13659</v>
      </c>
      <c r="K1136" s="336" t="s">
        <v>13549</v>
      </c>
      <c r="L1136" s="336" t="s">
        <v>13658</v>
      </c>
      <c r="M1136" s="336" t="s">
        <v>13658</v>
      </c>
      <c r="N1136" s="336"/>
      <c r="O1136" s="632"/>
      <c r="P1136" s="632"/>
      <c r="Q1136" s="632"/>
      <c r="R1136" s="336"/>
      <c r="S1136" s="336"/>
      <c r="T1136" s="336" t="s">
        <v>16171</v>
      </c>
      <c r="U1136" s="609"/>
      <c r="V1136" s="1088"/>
      <c r="W1136" s="551" t="s">
        <v>13876</v>
      </c>
      <c r="X1136" s="551" t="s">
        <v>13876</v>
      </c>
      <c r="Y1136" s="551" t="s">
        <v>13876</v>
      </c>
      <c r="Z1136" s="551" t="s">
        <v>13876</v>
      </c>
      <c r="AA1136" s="551" t="s">
        <v>13876</v>
      </c>
      <c r="AB1136" s="551" t="s">
        <v>13876</v>
      </c>
      <c r="AC1136" s="551" t="s">
        <v>13876</v>
      </c>
      <c r="AD1136" s="552" t="s">
        <v>13876</v>
      </c>
      <c r="AE1136" s="623">
        <v>0</v>
      </c>
      <c r="AF1136" t="s">
        <v>8925</v>
      </c>
      <c r="AG1136" t="s">
        <v>8931</v>
      </c>
      <c r="AH1136" t="s">
        <v>8934</v>
      </c>
      <c r="AQ1136" t="s">
        <v>13876</v>
      </c>
      <c r="AR1136" t="s">
        <v>13876</v>
      </c>
      <c r="AS1136" t="s">
        <v>13876</v>
      </c>
      <c r="AT1136" t="s">
        <v>13876</v>
      </c>
      <c r="AU1136" t="s">
        <v>13876</v>
      </c>
      <c r="AV1136" t="s">
        <v>13876</v>
      </c>
      <c r="AW1136" t="s">
        <v>13876</v>
      </c>
      <c r="AX1136" t="s">
        <v>13876</v>
      </c>
      <c r="AY1136" t="s">
        <v>13876</v>
      </c>
      <c r="AZ1136" t="s">
        <v>13876</v>
      </c>
      <c r="BA1136" t="s">
        <v>13876</v>
      </c>
      <c r="BB1136" t="s">
        <v>13876</v>
      </c>
      <c r="BC1136" t="s">
        <v>13876</v>
      </c>
      <c r="BD1136" t="s">
        <v>13876</v>
      </c>
      <c r="BE1136" t="s">
        <v>13876</v>
      </c>
      <c r="BF1136" t="s">
        <v>13876</v>
      </c>
      <c r="BG1136" t="s">
        <v>13876</v>
      </c>
      <c r="BH1136" t="s">
        <v>13876</v>
      </c>
      <c r="BI1136" t="s">
        <v>13876</v>
      </c>
      <c r="BJ1136" t="s">
        <v>13876</v>
      </c>
      <c r="BK1136" t="s">
        <v>13876</v>
      </c>
      <c r="BL1136" t="s">
        <v>13876</v>
      </c>
      <c r="BM1136" t="s">
        <v>13876</v>
      </c>
      <c r="BN1136" t="s">
        <v>13876</v>
      </c>
      <c r="BO1136" t="s">
        <v>13876</v>
      </c>
      <c r="BP1136" t="s">
        <v>13876</v>
      </c>
      <c r="BQ1136" t="s">
        <v>13876</v>
      </c>
      <c r="BR1136" t="s">
        <v>13876</v>
      </c>
      <c r="BS1136" t="s">
        <v>13876</v>
      </c>
      <c r="BT1136" t="s">
        <v>13876</v>
      </c>
      <c r="BU1136" t="s">
        <v>13876</v>
      </c>
      <c r="BV1136" t="s">
        <v>13876</v>
      </c>
      <c r="BW1136" t="s">
        <v>13876</v>
      </c>
      <c r="BX1136" t="s">
        <v>13876</v>
      </c>
      <c r="BY1136" t="s">
        <v>13876</v>
      </c>
      <c r="BZ1136" t="s">
        <v>13876</v>
      </c>
      <c r="CA1136" t="s">
        <v>13876</v>
      </c>
      <c r="CB1136" t="s">
        <v>13876</v>
      </c>
      <c r="CC1136" t="s">
        <v>13876</v>
      </c>
      <c r="CD1136" t="s">
        <v>13876</v>
      </c>
      <c r="CE1136" t="s">
        <v>13876</v>
      </c>
      <c r="CF1136" t="s">
        <v>13876</v>
      </c>
      <c r="CG1136" t="s">
        <v>13876</v>
      </c>
      <c r="CH1136" t="s">
        <v>13876</v>
      </c>
      <c r="CI1136" t="s">
        <v>13876</v>
      </c>
      <c r="CJ1136" t="s">
        <v>13876</v>
      </c>
      <c r="CK1136" t="s">
        <v>13876</v>
      </c>
      <c r="CL1136" t="s">
        <v>13876</v>
      </c>
      <c r="CM1136" t="s">
        <v>13876</v>
      </c>
      <c r="CN1136" t="s">
        <v>13876</v>
      </c>
      <c r="CO1136" t="s">
        <v>13876</v>
      </c>
      <c r="CP1136" t="s">
        <v>13876</v>
      </c>
      <c r="CQ1136" t="s">
        <v>13876</v>
      </c>
      <c r="CR1136" t="s">
        <v>13876</v>
      </c>
      <c r="CS1136" t="s">
        <v>13876</v>
      </c>
      <c r="CT1136" t="s">
        <v>13876</v>
      </c>
    </row>
    <row r="1137" spans="1:98" hidden="1">
      <c r="A1137" s="632"/>
      <c r="B1137" s="555"/>
      <c r="C1137" s="554"/>
      <c r="D1137" s="554"/>
      <c r="E1137" s="336"/>
      <c r="F1137" s="336"/>
      <c r="G1137" s="336"/>
      <c r="H1137" s="554"/>
      <c r="I1137" s="336"/>
      <c r="J1137" s="336"/>
      <c r="K1137" s="336"/>
      <c r="L1137" s="336"/>
      <c r="M1137" s="336"/>
      <c r="N1137" s="336"/>
      <c r="O1137" s="632"/>
      <c r="P1137" s="632"/>
      <c r="Q1137" s="632"/>
      <c r="R1137" s="336"/>
      <c r="S1137" s="336"/>
      <c r="T1137" s="336" t="s">
        <v>13876</v>
      </c>
      <c r="U1137" s="336"/>
      <c r="V1137" s="632"/>
      <c r="W1137" s="551"/>
      <c r="X1137" s="551"/>
      <c r="Y1137" s="551"/>
      <c r="Z1137" s="551"/>
      <c r="AA1137" s="551">
        <v>0</v>
      </c>
      <c r="AB1137" s="551">
        <v>0</v>
      </c>
      <c r="AC1137" s="551">
        <v>0</v>
      </c>
      <c r="AD1137" s="552"/>
      <c r="AE1137" s="623">
        <v>0</v>
      </c>
      <c r="AQ1137" t="s">
        <v>13876</v>
      </c>
      <c r="AR1137" t="s">
        <v>13876</v>
      </c>
      <c r="AS1137" t="s">
        <v>13876</v>
      </c>
      <c r="AT1137" t="s">
        <v>13876</v>
      </c>
      <c r="AU1137" t="s">
        <v>13876</v>
      </c>
      <c r="AV1137" t="s">
        <v>13876</v>
      </c>
      <c r="AW1137" t="s">
        <v>13876</v>
      </c>
      <c r="AX1137" t="s">
        <v>13876</v>
      </c>
      <c r="AY1137" t="s">
        <v>13876</v>
      </c>
      <c r="AZ1137" t="s">
        <v>13876</v>
      </c>
      <c r="BA1137" t="s">
        <v>13876</v>
      </c>
      <c r="BB1137" t="s">
        <v>13876</v>
      </c>
      <c r="BC1137" t="s">
        <v>13876</v>
      </c>
      <c r="BD1137" t="s">
        <v>13876</v>
      </c>
      <c r="BE1137" t="s">
        <v>13876</v>
      </c>
      <c r="BF1137" t="s">
        <v>13876</v>
      </c>
      <c r="BG1137" t="s">
        <v>13876</v>
      </c>
      <c r="BH1137" t="s">
        <v>13876</v>
      </c>
      <c r="BI1137" t="s">
        <v>13876</v>
      </c>
      <c r="BJ1137" t="s">
        <v>13876</v>
      </c>
      <c r="BK1137" t="s">
        <v>13876</v>
      </c>
      <c r="BL1137" t="s">
        <v>13876</v>
      </c>
      <c r="BM1137" t="s">
        <v>13876</v>
      </c>
      <c r="BN1137" t="s">
        <v>13876</v>
      </c>
      <c r="BO1137" t="s">
        <v>13876</v>
      </c>
      <c r="BP1137" t="s">
        <v>13876</v>
      </c>
      <c r="BQ1137" t="s">
        <v>13876</v>
      </c>
      <c r="BR1137" t="s">
        <v>13876</v>
      </c>
      <c r="BS1137" t="s">
        <v>13876</v>
      </c>
      <c r="BT1137" t="s">
        <v>13876</v>
      </c>
      <c r="BU1137" t="s">
        <v>13876</v>
      </c>
      <c r="BV1137" t="s">
        <v>13876</v>
      </c>
      <c r="BW1137" t="s">
        <v>13876</v>
      </c>
      <c r="BX1137" t="s">
        <v>13876</v>
      </c>
      <c r="BY1137" t="s">
        <v>13876</v>
      </c>
      <c r="BZ1137" t="s">
        <v>13876</v>
      </c>
      <c r="CA1137" t="s">
        <v>13876</v>
      </c>
      <c r="CB1137" t="s">
        <v>13876</v>
      </c>
      <c r="CC1137" t="s">
        <v>13876</v>
      </c>
      <c r="CD1137" t="s">
        <v>13876</v>
      </c>
      <c r="CE1137" t="s">
        <v>13876</v>
      </c>
      <c r="CF1137" t="s">
        <v>13876</v>
      </c>
      <c r="CG1137" t="s">
        <v>13876</v>
      </c>
      <c r="CH1137" t="s">
        <v>13876</v>
      </c>
      <c r="CI1137" t="s">
        <v>13876</v>
      </c>
      <c r="CJ1137" t="s">
        <v>13876</v>
      </c>
      <c r="CK1137" t="s">
        <v>13876</v>
      </c>
      <c r="CL1137" t="s">
        <v>13876</v>
      </c>
      <c r="CM1137" t="s">
        <v>13876</v>
      </c>
      <c r="CN1137" t="s">
        <v>13876</v>
      </c>
      <c r="CO1137" t="s">
        <v>13876</v>
      </c>
      <c r="CP1137" t="s">
        <v>13876</v>
      </c>
      <c r="CQ1137" t="s">
        <v>13876</v>
      </c>
      <c r="CR1137" t="s">
        <v>13876</v>
      </c>
      <c r="CS1137" t="s">
        <v>13876</v>
      </c>
      <c r="CT1137" t="s">
        <v>13876</v>
      </c>
    </row>
    <row r="1138" spans="1:98" hidden="1">
      <c r="A1138" s="1088">
        <v>255</v>
      </c>
      <c r="B1138" s="554" t="s">
        <v>1949</v>
      </c>
      <c r="C1138" s="554" t="s">
        <v>591</v>
      </c>
      <c r="D1138" s="554" t="s">
        <v>1950</v>
      </c>
      <c r="E1138" s="336" t="s">
        <v>368</v>
      </c>
      <c r="F1138" s="336" t="s">
        <v>14346</v>
      </c>
      <c r="G1138" s="336">
        <v>2910102561</v>
      </c>
      <c r="H1138" s="554" t="s">
        <v>1959</v>
      </c>
      <c r="I1138" s="336" t="s">
        <v>475</v>
      </c>
      <c r="J1138" s="336" t="s">
        <v>13659</v>
      </c>
      <c r="K1138" s="336" t="s">
        <v>13546</v>
      </c>
      <c r="L1138" s="336" t="s">
        <v>13658</v>
      </c>
      <c r="M1138" s="336" t="s">
        <v>13659</v>
      </c>
      <c r="N1138" s="336" t="s">
        <v>13546</v>
      </c>
      <c r="O1138" s="632"/>
      <c r="P1138" s="632" t="s">
        <v>13661</v>
      </c>
      <c r="Q1138" s="556">
        <v>44620</v>
      </c>
      <c r="R1138" s="336"/>
      <c r="S1138" s="557">
        <v>44666</v>
      </c>
      <c r="T1138" s="336" t="s">
        <v>16172</v>
      </c>
      <c r="U1138" s="625">
        <v>129</v>
      </c>
      <c r="V1138" s="1088">
        <v>129</v>
      </c>
      <c r="W1138" s="551">
        <v>5835</v>
      </c>
      <c r="X1138" s="551">
        <v>4255</v>
      </c>
      <c r="Y1138" s="551">
        <v>1042</v>
      </c>
      <c r="Z1138" s="551">
        <v>5837</v>
      </c>
      <c r="AA1138" s="551">
        <v>2802</v>
      </c>
      <c r="AB1138" s="551">
        <v>2877</v>
      </c>
      <c r="AC1138" s="551" t="s">
        <v>13876</v>
      </c>
      <c r="AD1138" s="552" t="s">
        <v>13876</v>
      </c>
      <c r="AE1138" s="623">
        <v>22648</v>
      </c>
      <c r="AF1138" t="s">
        <v>1948</v>
      </c>
      <c r="AG1138" t="s">
        <v>1953</v>
      </c>
      <c r="AH1138" t="s">
        <v>1958</v>
      </c>
      <c r="AQ1138" t="s">
        <v>13876</v>
      </c>
      <c r="AR1138" t="s">
        <v>13876</v>
      </c>
      <c r="AS1138" t="s">
        <v>13876</v>
      </c>
      <c r="AT1138" t="s">
        <v>15286</v>
      </c>
      <c r="AU1138" t="s">
        <v>15285</v>
      </c>
      <c r="AV1138" t="s">
        <v>15284</v>
      </c>
      <c r="AW1138" t="s">
        <v>15286</v>
      </c>
      <c r="AX1138" t="s">
        <v>13876</v>
      </c>
      <c r="AY1138" t="s">
        <v>13876</v>
      </c>
      <c r="AZ1138" t="s">
        <v>13876</v>
      </c>
      <c r="BA1138" t="s">
        <v>15291</v>
      </c>
      <c r="BB1138" t="s">
        <v>15292</v>
      </c>
      <c r="BC1138" t="s">
        <v>15286</v>
      </c>
      <c r="BD1138" t="s">
        <v>15286</v>
      </c>
      <c r="BE1138" t="s">
        <v>13876</v>
      </c>
      <c r="BF1138" t="s">
        <v>13876</v>
      </c>
      <c r="BG1138" t="s">
        <v>13876</v>
      </c>
      <c r="BH1138" t="s">
        <v>15289</v>
      </c>
      <c r="BI1138" t="s">
        <v>15288</v>
      </c>
      <c r="BJ1138" t="s">
        <v>15291</v>
      </c>
      <c r="BK1138" t="s">
        <v>15292</v>
      </c>
      <c r="BL1138" t="s">
        <v>13876</v>
      </c>
      <c r="BM1138" t="s">
        <v>13876</v>
      </c>
      <c r="BN1138" t="s">
        <v>13876</v>
      </c>
      <c r="BO1138" t="s">
        <v>15286</v>
      </c>
      <c r="BP1138" t="s">
        <v>15285</v>
      </c>
      <c r="BQ1138" t="s">
        <v>15284</v>
      </c>
      <c r="BR1138" t="s">
        <v>15287</v>
      </c>
      <c r="BS1138" t="s">
        <v>13876</v>
      </c>
      <c r="BT1138" t="s">
        <v>13876</v>
      </c>
      <c r="BU1138" t="s">
        <v>13876</v>
      </c>
      <c r="BV1138" t="s">
        <v>15292</v>
      </c>
      <c r="BW1138" t="s">
        <v>15285</v>
      </c>
      <c r="BX1138" t="s">
        <v>15288</v>
      </c>
      <c r="BY1138" t="s">
        <v>15292</v>
      </c>
      <c r="BZ1138" t="s">
        <v>13876</v>
      </c>
      <c r="CA1138" t="s">
        <v>13876</v>
      </c>
      <c r="CB1138" t="s">
        <v>13876</v>
      </c>
      <c r="CC1138" t="s">
        <v>15292</v>
      </c>
      <c r="CD1138" t="s">
        <v>15285</v>
      </c>
      <c r="CE1138" t="s">
        <v>15287</v>
      </c>
      <c r="CF1138" t="s">
        <v>15287</v>
      </c>
      <c r="CG1138" t="s">
        <v>13876</v>
      </c>
      <c r="CH1138" t="s">
        <v>13876</v>
      </c>
      <c r="CI1138" t="s">
        <v>13876</v>
      </c>
      <c r="CJ1138" t="s">
        <v>13876</v>
      </c>
      <c r="CK1138" t="s">
        <v>13876</v>
      </c>
      <c r="CL1138" t="s">
        <v>13876</v>
      </c>
      <c r="CM1138" t="s">
        <v>13876</v>
      </c>
      <c r="CN1138" t="s">
        <v>13876</v>
      </c>
      <c r="CO1138" t="s">
        <v>13876</v>
      </c>
      <c r="CP1138" t="s">
        <v>13876</v>
      </c>
      <c r="CQ1138" t="s">
        <v>13876</v>
      </c>
      <c r="CR1138" t="s">
        <v>13876</v>
      </c>
      <c r="CS1138" t="s">
        <v>13876</v>
      </c>
      <c r="CT1138" t="s">
        <v>13876</v>
      </c>
    </row>
    <row r="1139" spans="1:98" hidden="1">
      <c r="A1139" s="1088"/>
      <c r="B1139" s="554" t="s">
        <v>1949</v>
      </c>
      <c r="C1139" s="554" t="s">
        <v>591</v>
      </c>
      <c r="D1139" s="554" t="s">
        <v>1950</v>
      </c>
      <c r="E1139" s="336" t="s">
        <v>368</v>
      </c>
      <c r="F1139" s="336" t="s">
        <v>14346</v>
      </c>
      <c r="G1139" s="336">
        <v>2910102561</v>
      </c>
      <c r="H1139" s="554" t="s">
        <v>1956</v>
      </c>
      <c r="I1139" s="336" t="s">
        <v>113</v>
      </c>
      <c r="J1139" s="336" t="s">
        <v>13659</v>
      </c>
      <c r="K1139" s="336" t="s">
        <v>13546</v>
      </c>
      <c r="L1139" s="336" t="s">
        <v>13658</v>
      </c>
      <c r="M1139" s="336" t="s">
        <v>13659</v>
      </c>
      <c r="N1139" s="336" t="s">
        <v>13546</v>
      </c>
      <c r="O1139" s="632"/>
      <c r="P1139" s="632" t="s">
        <v>13661</v>
      </c>
      <c r="Q1139" s="556">
        <v>44620</v>
      </c>
      <c r="R1139" s="336"/>
      <c r="S1139" s="557">
        <v>44666</v>
      </c>
      <c r="T1139" s="336" t="s">
        <v>16173</v>
      </c>
      <c r="U1139" s="625">
        <v>129</v>
      </c>
      <c r="V1139" s="1088"/>
      <c r="W1139" s="551">
        <v>196839</v>
      </c>
      <c r="X1139" s="551">
        <v>50230</v>
      </c>
      <c r="Y1139" s="551">
        <v>67104</v>
      </c>
      <c r="Z1139" s="551">
        <v>60814</v>
      </c>
      <c r="AA1139" s="551">
        <v>67376</v>
      </c>
      <c r="AB1139" s="551">
        <v>67149</v>
      </c>
      <c r="AC1139" s="551" t="s">
        <v>13876</v>
      </c>
      <c r="AD1139" s="552" t="s">
        <v>13876</v>
      </c>
      <c r="AE1139" s="623">
        <v>509512</v>
      </c>
      <c r="AF1139" t="s">
        <v>1948</v>
      </c>
      <c r="AG1139" t="s">
        <v>1953</v>
      </c>
      <c r="AH1139" t="s">
        <v>1955</v>
      </c>
      <c r="AQ1139" t="s">
        <v>13876</v>
      </c>
      <c r="AR1139" t="s">
        <v>15289</v>
      </c>
      <c r="AS1139" t="s">
        <v>15294</v>
      </c>
      <c r="AT1139" t="s">
        <v>15290</v>
      </c>
      <c r="AU1139" t="s">
        <v>15285</v>
      </c>
      <c r="AV1139" t="s">
        <v>15284</v>
      </c>
      <c r="AW1139" t="s">
        <v>15294</v>
      </c>
      <c r="AX1139" t="s">
        <v>13876</v>
      </c>
      <c r="AY1139" t="s">
        <v>13876</v>
      </c>
      <c r="AZ1139" t="s">
        <v>15286</v>
      </c>
      <c r="BA1139" t="s">
        <v>15288</v>
      </c>
      <c r="BB1139" t="s">
        <v>15292</v>
      </c>
      <c r="BC1139" t="s">
        <v>15284</v>
      </c>
      <c r="BD1139" t="s">
        <v>15288</v>
      </c>
      <c r="BE1139" t="s">
        <v>13876</v>
      </c>
      <c r="BF1139" t="s">
        <v>13876</v>
      </c>
      <c r="BG1139" t="s">
        <v>13876</v>
      </c>
      <c r="BH1139" t="s">
        <v>13876</v>
      </c>
      <c r="BI1139" t="s">
        <v>15291</v>
      </c>
      <c r="BJ1139" t="s">
        <v>15286</v>
      </c>
      <c r="BK1139" t="s">
        <v>15294</v>
      </c>
      <c r="BL1139" t="s">
        <v>13876</v>
      </c>
      <c r="BM1139" t="s">
        <v>13876</v>
      </c>
      <c r="BN1139" t="s">
        <v>15290</v>
      </c>
      <c r="BO1139" t="s">
        <v>15288</v>
      </c>
      <c r="BP1139" t="s">
        <v>15285</v>
      </c>
      <c r="BQ1139" t="s">
        <v>15289</v>
      </c>
      <c r="BR1139" t="s">
        <v>15291</v>
      </c>
      <c r="BS1139" t="s">
        <v>13876</v>
      </c>
      <c r="BT1139" t="s">
        <v>13876</v>
      </c>
      <c r="BU1139" t="s">
        <v>15290</v>
      </c>
      <c r="BV1139" t="s">
        <v>15287</v>
      </c>
      <c r="BW1139" t="s">
        <v>15284</v>
      </c>
      <c r="BX1139" t="s">
        <v>15287</v>
      </c>
      <c r="BY1139" t="s">
        <v>15290</v>
      </c>
      <c r="BZ1139" t="s">
        <v>13876</v>
      </c>
      <c r="CA1139" t="s">
        <v>13876</v>
      </c>
      <c r="CB1139" t="s">
        <v>15290</v>
      </c>
      <c r="CC1139" t="s">
        <v>15287</v>
      </c>
      <c r="CD1139" t="s">
        <v>15289</v>
      </c>
      <c r="CE1139" t="s">
        <v>15291</v>
      </c>
      <c r="CF1139" t="s">
        <v>15294</v>
      </c>
      <c r="CG1139" t="s">
        <v>13876</v>
      </c>
      <c r="CH1139" t="s">
        <v>13876</v>
      </c>
      <c r="CI1139" t="s">
        <v>13876</v>
      </c>
      <c r="CJ1139" t="s">
        <v>13876</v>
      </c>
      <c r="CK1139" t="s">
        <v>13876</v>
      </c>
      <c r="CL1139" t="s">
        <v>13876</v>
      </c>
      <c r="CM1139" t="s">
        <v>13876</v>
      </c>
      <c r="CN1139" t="s">
        <v>13876</v>
      </c>
      <c r="CO1139" t="s">
        <v>13876</v>
      </c>
      <c r="CP1139" t="s">
        <v>13876</v>
      </c>
      <c r="CQ1139" t="s">
        <v>13876</v>
      </c>
      <c r="CR1139" t="s">
        <v>13876</v>
      </c>
      <c r="CS1139" t="s">
        <v>13876</v>
      </c>
      <c r="CT1139" t="s">
        <v>13876</v>
      </c>
    </row>
    <row r="1140" spans="1:98" hidden="1">
      <c r="A1140" s="1088"/>
      <c r="B1140" s="554" t="s">
        <v>1949</v>
      </c>
      <c r="C1140" s="554" t="s">
        <v>591</v>
      </c>
      <c r="D1140" s="554" t="s">
        <v>1950</v>
      </c>
      <c r="E1140" s="336" t="s">
        <v>368</v>
      </c>
      <c r="F1140" s="336" t="s">
        <v>14346</v>
      </c>
      <c r="G1140" s="336">
        <v>2910102561</v>
      </c>
      <c r="H1140" s="554" t="s">
        <v>1956</v>
      </c>
      <c r="I1140" s="336" t="s">
        <v>114</v>
      </c>
      <c r="J1140" s="336" t="s">
        <v>13659</v>
      </c>
      <c r="K1140" s="336" t="s">
        <v>13546</v>
      </c>
      <c r="L1140" s="336" t="s">
        <v>13658</v>
      </c>
      <c r="M1140" s="336" t="s">
        <v>13659</v>
      </c>
      <c r="N1140" s="336" t="s">
        <v>13549</v>
      </c>
      <c r="O1140" s="632"/>
      <c r="P1140" s="632" t="s">
        <v>13661</v>
      </c>
      <c r="Q1140" s="556">
        <v>44620</v>
      </c>
      <c r="R1140" s="336"/>
      <c r="S1140" s="557">
        <v>44666</v>
      </c>
      <c r="T1140" s="336" t="s">
        <v>16174</v>
      </c>
      <c r="U1140" s="625">
        <v>129</v>
      </c>
      <c r="V1140" s="1088"/>
      <c r="W1140" s="551" t="s">
        <v>13876</v>
      </c>
      <c r="X1140" s="551" t="s">
        <v>13876</v>
      </c>
      <c r="Y1140" s="551" t="s">
        <v>13876</v>
      </c>
      <c r="Z1140" s="551" t="s">
        <v>13876</v>
      </c>
      <c r="AA1140" s="551" t="s">
        <v>13876</v>
      </c>
      <c r="AB1140" s="551" t="s">
        <v>13876</v>
      </c>
      <c r="AC1140" s="551" t="s">
        <v>13876</v>
      </c>
      <c r="AD1140" s="552" t="s">
        <v>13876</v>
      </c>
      <c r="AE1140" s="623">
        <v>0</v>
      </c>
      <c r="AF1140" t="s">
        <v>1948</v>
      </c>
      <c r="AG1140" t="s">
        <v>1953</v>
      </c>
      <c r="AH1140" t="s">
        <v>1955</v>
      </c>
      <c r="AQ1140" t="s">
        <v>13876</v>
      </c>
      <c r="AR1140" t="s">
        <v>13876</v>
      </c>
      <c r="AS1140" t="s">
        <v>13876</v>
      </c>
      <c r="AT1140" t="s">
        <v>13876</v>
      </c>
      <c r="AU1140" t="s">
        <v>13876</v>
      </c>
      <c r="AV1140" t="s">
        <v>13876</v>
      </c>
      <c r="AW1140" t="s">
        <v>13876</v>
      </c>
      <c r="AX1140" t="s">
        <v>13876</v>
      </c>
      <c r="AY1140" t="s">
        <v>13876</v>
      </c>
      <c r="AZ1140" t="s">
        <v>13876</v>
      </c>
      <c r="BA1140" t="s">
        <v>13876</v>
      </c>
      <c r="BB1140" t="s">
        <v>13876</v>
      </c>
      <c r="BC1140" t="s">
        <v>13876</v>
      </c>
      <c r="BD1140" t="s">
        <v>13876</v>
      </c>
      <c r="BE1140" t="s">
        <v>13876</v>
      </c>
      <c r="BF1140" t="s">
        <v>13876</v>
      </c>
      <c r="BG1140" t="s">
        <v>13876</v>
      </c>
      <c r="BH1140" t="s">
        <v>13876</v>
      </c>
      <c r="BI1140" t="s">
        <v>13876</v>
      </c>
      <c r="BJ1140" t="s">
        <v>13876</v>
      </c>
      <c r="BK1140" t="s">
        <v>13876</v>
      </c>
      <c r="BL1140" t="s">
        <v>13876</v>
      </c>
      <c r="BM1140" t="s">
        <v>13876</v>
      </c>
      <c r="BN1140" t="s">
        <v>13876</v>
      </c>
      <c r="BO1140" t="s">
        <v>13876</v>
      </c>
      <c r="BP1140" t="s">
        <v>13876</v>
      </c>
      <c r="BQ1140" t="s">
        <v>13876</v>
      </c>
      <c r="BR1140" t="s">
        <v>13876</v>
      </c>
      <c r="BS1140" t="s">
        <v>13876</v>
      </c>
      <c r="BT1140" t="s">
        <v>13876</v>
      </c>
      <c r="BU1140" t="s">
        <v>13876</v>
      </c>
      <c r="BV1140" t="s">
        <v>13876</v>
      </c>
      <c r="BW1140" t="s">
        <v>13876</v>
      </c>
      <c r="BX1140" t="s">
        <v>13876</v>
      </c>
      <c r="BY1140" t="s">
        <v>13876</v>
      </c>
      <c r="BZ1140" t="s">
        <v>13876</v>
      </c>
      <c r="CA1140" t="s">
        <v>13876</v>
      </c>
      <c r="CB1140" t="s">
        <v>13876</v>
      </c>
      <c r="CC1140" t="s">
        <v>13876</v>
      </c>
      <c r="CD1140" t="s">
        <v>13876</v>
      </c>
      <c r="CE1140" t="s">
        <v>13876</v>
      </c>
      <c r="CF1140" t="s">
        <v>13876</v>
      </c>
      <c r="CG1140" t="s">
        <v>13876</v>
      </c>
      <c r="CH1140" t="s">
        <v>13876</v>
      </c>
      <c r="CI1140" t="s">
        <v>13876</v>
      </c>
      <c r="CJ1140" t="s">
        <v>13876</v>
      </c>
      <c r="CK1140" t="s">
        <v>13876</v>
      </c>
      <c r="CL1140" t="s">
        <v>13876</v>
      </c>
      <c r="CM1140" t="s">
        <v>13876</v>
      </c>
      <c r="CN1140" t="s">
        <v>13876</v>
      </c>
      <c r="CO1140" t="s">
        <v>13876</v>
      </c>
      <c r="CP1140" t="s">
        <v>13876</v>
      </c>
      <c r="CQ1140" t="s">
        <v>13876</v>
      </c>
      <c r="CR1140" t="s">
        <v>13876</v>
      </c>
      <c r="CS1140" t="s">
        <v>13876</v>
      </c>
      <c r="CT1140" t="s">
        <v>13876</v>
      </c>
    </row>
    <row r="1141" spans="1:98" hidden="1">
      <c r="A1141" s="1088"/>
      <c r="B1141" s="554" t="s">
        <v>1949</v>
      </c>
      <c r="C1141" s="554" t="s">
        <v>591</v>
      </c>
      <c r="D1141" s="554" t="s">
        <v>1950</v>
      </c>
      <c r="E1141" s="336" t="s">
        <v>368</v>
      </c>
      <c r="F1141" s="336" t="s">
        <v>14346</v>
      </c>
      <c r="G1141" s="336">
        <v>2910102561</v>
      </c>
      <c r="H1141" s="554" t="s">
        <v>1956</v>
      </c>
      <c r="I1141" s="336" t="s">
        <v>116</v>
      </c>
      <c r="J1141" s="336" t="s">
        <v>13659</v>
      </c>
      <c r="K1141" s="336" t="s">
        <v>13546</v>
      </c>
      <c r="L1141" s="336" t="s">
        <v>13658</v>
      </c>
      <c r="M1141" s="336" t="s">
        <v>13659</v>
      </c>
      <c r="N1141" s="336" t="s">
        <v>13546</v>
      </c>
      <c r="O1141" s="632"/>
      <c r="P1141" s="632" t="s">
        <v>13661</v>
      </c>
      <c r="Q1141" s="556">
        <v>44620</v>
      </c>
      <c r="R1141" s="336"/>
      <c r="S1141" s="557">
        <v>44666</v>
      </c>
      <c r="T1141" s="336" t="s">
        <v>16175</v>
      </c>
      <c r="U1141" s="625">
        <v>129</v>
      </c>
      <c r="V1141" s="1088"/>
      <c r="W1141" s="551">
        <v>144652</v>
      </c>
      <c r="X1141" s="551">
        <v>47921</v>
      </c>
      <c r="Y1141" s="551">
        <v>65031</v>
      </c>
      <c r="Z1141" s="551">
        <v>79793</v>
      </c>
      <c r="AA1141" s="551">
        <v>62220</v>
      </c>
      <c r="AB1141" s="551">
        <v>63629</v>
      </c>
      <c r="AC1141" s="551" t="s">
        <v>13876</v>
      </c>
      <c r="AD1141" s="552" t="s">
        <v>13876</v>
      </c>
      <c r="AE1141" s="623">
        <v>463246</v>
      </c>
      <c r="AF1141" t="s">
        <v>1948</v>
      </c>
      <c r="AG1141" t="s">
        <v>1953</v>
      </c>
      <c r="AH1141" t="s">
        <v>1955</v>
      </c>
      <c r="AQ1141" t="s">
        <v>13876</v>
      </c>
      <c r="AR1141" t="s">
        <v>15289</v>
      </c>
      <c r="AS1141" t="s">
        <v>15291</v>
      </c>
      <c r="AT1141" t="s">
        <v>15291</v>
      </c>
      <c r="AU1141" t="s">
        <v>15290</v>
      </c>
      <c r="AV1141" t="s">
        <v>15286</v>
      </c>
      <c r="AW1141" t="s">
        <v>15292</v>
      </c>
      <c r="AX1141" t="s">
        <v>13876</v>
      </c>
      <c r="AY1141" t="s">
        <v>13876</v>
      </c>
      <c r="AZ1141" t="s">
        <v>15291</v>
      </c>
      <c r="BA1141" t="s">
        <v>15287</v>
      </c>
      <c r="BB1141" t="s">
        <v>15294</v>
      </c>
      <c r="BC1141" t="s">
        <v>15292</v>
      </c>
      <c r="BD1141" t="s">
        <v>15289</v>
      </c>
      <c r="BE1141" t="s">
        <v>13876</v>
      </c>
      <c r="BF1141" t="s">
        <v>13876</v>
      </c>
      <c r="BG1141" t="s">
        <v>13876</v>
      </c>
      <c r="BH1141" t="s">
        <v>15287</v>
      </c>
      <c r="BI1141" t="s">
        <v>15288</v>
      </c>
      <c r="BJ1141" t="s">
        <v>15286</v>
      </c>
      <c r="BK1141" t="s">
        <v>15288</v>
      </c>
      <c r="BL1141" t="s">
        <v>13876</v>
      </c>
      <c r="BM1141" t="s">
        <v>13876</v>
      </c>
      <c r="BN1141" t="s">
        <v>15287</v>
      </c>
      <c r="BO1141" t="s">
        <v>15294</v>
      </c>
      <c r="BP1141" t="s">
        <v>15287</v>
      </c>
      <c r="BQ1141" t="s">
        <v>15294</v>
      </c>
      <c r="BR1141" t="s">
        <v>15284</v>
      </c>
      <c r="BS1141" t="s">
        <v>13876</v>
      </c>
      <c r="BT1141" t="s">
        <v>13876</v>
      </c>
      <c r="BU1141" t="s">
        <v>15290</v>
      </c>
      <c r="BV1141" t="s">
        <v>15292</v>
      </c>
      <c r="BW1141" t="s">
        <v>15292</v>
      </c>
      <c r="BX1141" t="s">
        <v>15292</v>
      </c>
      <c r="BY1141" t="s">
        <v>15288</v>
      </c>
      <c r="BZ1141" t="s">
        <v>13876</v>
      </c>
      <c r="CA1141" t="s">
        <v>13876</v>
      </c>
      <c r="CB1141" t="s">
        <v>15290</v>
      </c>
      <c r="CC1141" t="s">
        <v>15284</v>
      </c>
      <c r="CD1141" t="s">
        <v>15290</v>
      </c>
      <c r="CE1141" t="s">
        <v>15292</v>
      </c>
      <c r="CF1141" t="s">
        <v>15294</v>
      </c>
      <c r="CG1141" t="s">
        <v>13876</v>
      </c>
      <c r="CH1141" t="s">
        <v>13876</v>
      </c>
      <c r="CI1141" t="s">
        <v>13876</v>
      </c>
      <c r="CJ1141" t="s">
        <v>13876</v>
      </c>
      <c r="CK1141" t="s">
        <v>13876</v>
      </c>
      <c r="CL1141" t="s">
        <v>13876</v>
      </c>
      <c r="CM1141" t="s">
        <v>13876</v>
      </c>
      <c r="CN1141" t="s">
        <v>13876</v>
      </c>
      <c r="CO1141" t="s">
        <v>13876</v>
      </c>
      <c r="CP1141" t="s">
        <v>13876</v>
      </c>
      <c r="CQ1141" t="s">
        <v>13876</v>
      </c>
      <c r="CR1141" t="s">
        <v>13876</v>
      </c>
      <c r="CS1141" t="s">
        <v>13876</v>
      </c>
      <c r="CT1141" t="s">
        <v>13876</v>
      </c>
    </row>
    <row r="1142" spans="1:98" hidden="1">
      <c r="A1142" s="1088"/>
      <c r="B1142" s="554" t="s">
        <v>1949</v>
      </c>
      <c r="C1142" s="554" t="s">
        <v>591</v>
      </c>
      <c r="D1142" s="554" t="s">
        <v>1950</v>
      </c>
      <c r="E1142" s="336" t="s">
        <v>368</v>
      </c>
      <c r="F1142" s="336" t="s">
        <v>14346</v>
      </c>
      <c r="G1142" s="336">
        <v>2910102561</v>
      </c>
      <c r="H1142" s="554" t="s">
        <v>1956</v>
      </c>
      <c r="I1142" s="336" t="s">
        <v>115</v>
      </c>
      <c r="J1142" s="336" t="s">
        <v>13659</v>
      </c>
      <c r="K1142" s="336" t="s">
        <v>13546</v>
      </c>
      <c r="L1142" s="336" t="s">
        <v>13658</v>
      </c>
      <c r="M1142" s="336" t="s">
        <v>13659</v>
      </c>
      <c r="N1142" s="336" t="s">
        <v>13546</v>
      </c>
      <c r="O1142" s="632"/>
      <c r="P1142" s="632" t="s">
        <v>13661</v>
      </c>
      <c r="Q1142" s="556">
        <v>44620</v>
      </c>
      <c r="R1142" s="336"/>
      <c r="S1142" s="557">
        <v>44666</v>
      </c>
      <c r="T1142" s="336" t="s">
        <v>16176</v>
      </c>
      <c r="U1142" s="625">
        <v>129</v>
      </c>
      <c r="V1142" s="1088"/>
      <c r="W1142" s="551">
        <v>2908</v>
      </c>
      <c r="X1142" s="551">
        <v>716</v>
      </c>
      <c r="Y1142" s="551">
        <v>954</v>
      </c>
      <c r="Z1142" s="551">
        <v>954</v>
      </c>
      <c r="AA1142" s="551">
        <v>1194</v>
      </c>
      <c r="AB1142" s="551">
        <v>999</v>
      </c>
      <c r="AC1142" s="551" t="s">
        <v>13876</v>
      </c>
      <c r="AD1142" s="552" t="s">
        <v>13876</v>
      </c>
      <c r="AE1142" s="623">
        <v>7725</v>
      </c>
      <c r="AF1142" t="s">
        <v>1948</v>
      </c>
      <c r="AG1142" t="s">
        <v>1953</v>
      </c>
      <c r="AH1142" t="s">
        <v>1955</v>
      </c>
      <c r="AQ1142" t="s">
        <v>13876</v>
      </c>
      <c r="AR1142" t="s">
        <v>13876</v>
      </c>
      <c r="AS1142" t="s">
        <v>13876</v>
      </c>
      <c r="AT1142" t="s">
        <v>15292</v>
      </c>
      <c r="AU1142" t="s">
        <v>15294</v>
      </c>
      <c r="AV1142" t="s">
        <v>15288</v>
      </c>
      <c r="AW1142" t="s">
        <v>15285</v>
      </c>
      <c r="AX1142" t="s">
        <v>13876</v>
      </c>
      <c r="AY1142" t="s">
        <v>13876</v>
      </c>
      <c r="AZ1142" t="s">
        <v>13876</v>
      </c>
      <c r="BA1142" t="s">
        <v>13876</v>
      </c>
      <c r="BB1142" t="s">
        <v>15287</v>
      </c>
      <c r="BC1142" t="s">
        <v>15289</v>
      </c>
      <c r="BD1142" t="s">
        <v>15290</v>
      </c>
      <c r="BE1142" t="s">
        <v>13876</v>
      </c>
      <c r="BF1142" t="s">
        <v>13876</v>
      </c>
      <c r="BG1142" t="s">
        <v>13876</v>
      </c>
      <c r="BH1142" t="s">
        <v>13876</v>
      </c>
      <c r="BI1142" t="s">
        <v>15294</v>
      </c>
      <c r="BJ1142" t="s">
        <v>15286</v>
      </c>
      <c r="BK1142" t="s">
        <v>15291</v>
      </c>
      <c r="BL1142" t="s">
        <v>13876</v>
      </c>
      <c r="BM1142" t="s">
        <v>13876</v>
      </c>
      <c r="BN1142" t="s">
        <v>13876</v>
      </c>
      <c r="BO1142" t="s">
        <v>13876</v>
      </c>
      <c r="BP1142" t="s">
        <v>15294</v>
      </c>
      <c r="BQ1142" t="s">
        <v>15286</v>
      </c>
      <c r="BR1142" t="s">
        <v>15291</v>
      </c>
      <c r="BS1142" t="s">
        <v>13876</v>
      </c>
      <c r="BT1142" t="s">
        <v>13876</v>
      </c>
      <c r="BU1142" t="s">
        <v>13876</v>
      </c>
      <c r="BV1142" t="s">
        <v>15289</v>
      </c>
      <c r="BW1142" t="s">
        <v>15289</v>
      </c>
      <c r="BX1142" t="s">
        <v>15294</v>
      </c>
      <c r="BY1142" t="s">
        <v>15291</v>
      </c>
      <c r="BZ1142" t="s">
        <v>13876</v>
      </c>
      <c r="CA1142" t="s">
        <v>13876</v>
      </c>
      <c r="CB1142" t="s">
        <v>13876</v>
      </c>
      <c r="CC1142" t="s">
        <v>13876</v>
      </c>
      <c r="CD1142" t="s">
        <v>15294</v>
      </c>
      <c r="CE1142" t="s">
        <v>15294</v>
      </c>
      <c r="CF1142" t="s">
        <v>15294</v>
      </c>
      <c r="CG1142" t="s">
        <v>13876</v>
      </c>
      <c r="CH1142" t="s">
        <v>13876</v>
      </c>
      <c r="CI1142" t="s">
        <v>13876</v>
      </c>
      <c r="CJ1142" t="s">
        <v>13876</v>
      </c>
      <c r="CK1142" t="s">
        <v>13876</v>
      </c>
      <c r="CL1142" t="s">
        <v>13876</v>
      </c>
      <c r="CM1142" t="s">
        <v>13876</v>
      </c>
      <c r="CN1142" t="s">
        <v>13876</v>
      </c>
      <c r="CO1142" t="s">
        <v>13876</v>
      </c>
      <c r="CP1142" t="s">
        <v>13876</v>
      </c>
      <c r="CQ1142" t="s">
        <v>13876</v>
      </c>
      <c r="CR1142" t="s">
        <v>13876</v>
      </c>
      <c r="CS1142" t="s">
        <v>13876</v>
      </c>
      <c r="CT1142" t="s">
        <v>13876</v>
      </c>
    </row>
    <row r="1143" spans="1:98" hidden="1">
      <c r="A1143" s="1088"/>
      <c r="B1143" s="554" t="s">
        <v>1949</v>
      </c>
      <c r="C1143" s="554" t="s">
        <v>591</v>
      </c>
      <c r="D1143" s="554" t="s">
        <v>1950</v>
      </c>
      <c r="E1143" s="336" t="s">
        <v>368</v>
      </c>
      <c r="F1143" s="336" t="s">
        <v>2684</v>
      </c>
      <c r="G1143" s="336">
        <v>2910103429</v>
      </c>
      <c r="H1143" s="554" t="s">
        <v>2686</v>
      </c>
      <c r="I1143" s="336" t="s">
        <v>118</v>
      </c>
      <c r="J1143" s="336" t="s">
        <v>13659</v>
      </c>
      <c r="K1143" s="336" t="s">
        <v>13546</v>
      </c>
      <c r="L1143" s="336" t="s">
        <v>13658</v>
      </c>
      <c r="M1143" s="336" t="s">
        <v>13659</v>
      </c>
      <c r="N1143" s="336" t="s">
        <v>13549</v>
      </c>
      <c r="O1143" s="632"/>
      <c r="P1143" s="632" t="s">
        <v>13661</v>
      </c>
      <c r="Q1143" s="556">
        <v>44620</v>
      </c>
      <c r="R1143" s="336"/>
      <c r="S1143" s="557">
        <v>44666</v>
      </c>
      <c r="T1143" s="336" t="s">
        <v>16177</v>
      </c>
      <c r="U1143" s="625">
        <v>129</v>
      </c>
      <c r="V1143" s="1088"/>
      <c r="W1143" s="551">
        <v>27988</v>
      </c>
      <c r="X1143" s="551">
        <v>10171</v>
      </c>
      <c r="Y1143" s="551">
        <v>11893</v>
      </c>
      <c r="Z1143" s="551">
        <v>11923</v>
      </c>
      <c r="AA1143" s="551">
        <v>12133</v>
      </c>
      <c r="AB1143" s="551">
        <v>12533</v>
      </c>
      <c r="AC1143" s="551" t="s">
        <v>13876</v>
      </c>
      <c r="AD1143" s="552" t="s">
        <v>13876</v>
      </c>
      <c r="AE1143" s="623">
        <v>86641</v>
      </c>
      <c r="AF1143" t="s">
        <v>1948</v>
      </c>
      <c r="AG1143" t="s">
        <v>2683</v>
      </c>
      <c r="AH1143" t="s">
        <v>2685</v>
      </c>
      <c r="AQ1143" t="s">
        <v>13876</v>
      </c>
      <c r="AR1143" t="s">
        <v>13876</v>
      </c>
      <c r="AS1143" t="s">
        <v>15292</v>
      </c>
      <c r="AT1143" t="s">
        <v>15287</v>
      </c>
      <c r="AU1143" t="s">
        <v>15294</v>
      </c>
      <c r="AV1143" t="s">
        <v>15285</v>
      </c>
      <c r="AW1143" t="s">
        <v>15285</v>
      </c>
      <c r="AX1143" t="s">
        <v>13876</v>
      </c>
      <c r="AY1143" t="s">
        <v>13876</v>
      </c>
      <c r="AZ1143" t="s">
        <v>15289</v>
      </c>
      <c r="BA1143" t="s">
        <v>15288</v>
      </c>
      <c r="BB1143" t="s">
        <v>15289</v>
      </c>
      <c r="BC1143" t="s">
        <v>15287</v>
      </c>
      <c r="BD1143" t="s">
        <v>15289</v>
      </c>
      <c r="BE1143" t="s">
        <v>13876</v>
      </c>
      <c r="BF1143" t="s">
        <v>13876</v>
      </c>
      <c r="BG1143" t="s">
        <v>15289</v>
      </c>
      <c r="BH1143" t="s">
        <v>15289</v>
      </c>
      <c r="BI1143" t="s">
        <v>15285</v>
      </c>
      <c r="BJ1143" t="s">
        <v>15294</v>
      </c>
      <c r="BK1143" t="s">
        <v>15284</v>
      </c>
      <c r="BL1143" t="s">
        <v>13876</v>
      </c>
      <c r="BM1143" t="s">
        <v>13876</v>
      </c>
      <c r="BN1143" t="s">
        <v>15289</v>
      </c>
      <c r="BO1143" t="s">
        <v>15289</v>
      </c>
      <c r="BP1143" t="s">
        <v>15294</v>
      </c>
      <c r="BQ1143" t="s">
        <v>15292</v>
      </c>
      <c r="BR1143" t="s">
        <v>15284</v>
      </c>
      <c r="BS1143" t="s">
        <v>13876</v>
      </c>
      <c r="BT1143" t="s">
        <v>13876</v>
      </c>
      <c r="BU1143" t="s">
        <v>15289</v>
      </c>
      <c r="BV1143" t="s">
        <v>15292</v>
      </c>
      <c r="BW1143" t="s">
        <v>15289</v>
      </c>
      <c r="BX1143" t="s">
        <v>15284</v>
      </c>
      <c r="BY1143" t="s">
        <v>15284</v>
      </c>
      <c r="BZ1143" t="s">
        <v>13876</v>
      </c>
      <c r="CA1143" t="s">
        <v>13876</v>
      </c>
      <c r="CB1143" t="s">
        <v>15289</v>
      </c>
      <c r="CC1143" t="s">
        <v>15292</v>
      </c>
      <c r="CD1143" t="s">
        <v>15286</v>
      </c>
      <c r="CE1143" t="s">
        <v>15284</v>
      </c>
      <c r="CF1143" t="s">
        <v>15284</v>
      </c>
      <c r="CG1143" t="s">
        <v>13876</v>
      </c>
      <c r="CH1143" t="s">
        <v>13876</v>
      </c>
      <c r="CI1143" t="s">
        <v>13876</v>
      </c>
      <c r="CJ1143" t="s">
        <v>13876</v>
      </c>
      <c r="CK1143" t="s">
        <v>13876</v>
      </c>
      <c r="CL1143" t="s">
        <v>13876</v>
      </c>
      <c r="CM1143" t="s">
        <v>13876</v>
      </c>
      <c r="CN1143" t="s">
        <v>13876</v>
      </c>
      <c r="CO1143" t="s">
        <v>13876</v>
      </c>
      <c r="CP1143" t="s">
        <v>13876</v>
      </c>
      <c r="CQ1143" t="s">
        <v>13876</v>
      </c>
      <c r="CR1143" t="s">
        <v>13876</v>
      </c>
      <c r="CS1143" t="s">
        <v>13876</v>
      </c>
      <c r="CT1143" t="s">
        <v>13876</v>
      </c>
    </row>
    <row r="1144" spans="1:98" hidden="1">
      <c r="A1144" s="632"/>
      <c r="B1144" s="555"/>
      <c r="C1144" s="554"/>
      <c r="D1144" s="554"/>
      <c r="E1144" s="336"/>
      <c r="F1144" s="336"/>
      <c r="G1144" s="336"/>
      <c r="H1144" s="554"/>
      <c r="I1144" s="336"/>
      <c r="J1144" s="336"/>
      <c r="K1144" s="336"/>
      <c r="L1144" s="336"/>
      <c r="M1144" s="336"/>
      <c r="N1144" s="336"/>
      <c r="O1144" s="632"/>
      <c r="P1144" s="632"/>
      <c r="Q1144" s="556"/>
      <c r="R1144" s="336"/>
      <c r="S1144" s="336"/>
      <c r="T1144" s="336" t="s">
        <v>13876</v>
      </c>
      <c r="U1144" s="336"/>
      <c r="V1144" s="632"/>
      <c r="W1144" s="551"/>
      <c r="X1144" s="551"/>
      <c r="Y1144" s="551"/>
      <c r="Z1144" s="551"/>
      <c r="AA1144" s="551">
        <v>0</v>
      </c>
      <c r="AB1144" s="551">
        <v>0</v>
      </c>
      <c r="AC1144" s="551">
        <v>0</v>
      </c>
      <c r="AD1144" s="552"/>
      <c r="AE1144" s="623">
        <v>0</v>
      </c>
      <c r="AQ1144" t="s">
        <v>13876</v>
      </c>
      <c r="AR1144" t="s">
        <v>13876</v>
      </c>
      <c r="AS1144" t="s">
        <v>13876</v>
      </c>
      <c r="AT1144" t="s">
        <v>13876</v>
      </c>
      <c r="AU1144" t="s">
        <v>13876</v>
      </c>
      <c r="AV1144" t="s">
        <v>13876</v>
      </c>
      <c r="AW1144" t="s">
        <v>13876</v>
      </c>
      <c r="AX1144" t="s">
        <v>13876</v>
      </c>
      <c r="AY1144" t="s">
        <v>13876</v>
      </c>
      <c r="AZ1144" t="s">
        <v>13876</v>
      </c>
      <c r="BA1144" t="s">
        <v>13876</v>
      </c>
      <c r="BB1144" t="s">
        <v>13876</v>
      </c>
      <c r="BC1144" t="s">
        <v>13876</v>
      </c>
      <c r="BD1144" t="s">
        <v>13876</v>
      </c>
      <c r="BE1144" t="s">
        <v>13876</v>
      </c>
      <c r="BF1144" t="s">
        <v>13876</v>
      </c>
      <c r="BG1144" t="s">
        <v>13876</v>
      </c>
      <c r="BH1144" t="s">
        <v>13876</v>
      </c>
      <c r="BI1144" t="s">
        <v>13876</v>
      </c>
      <c r="BJ1144" t="s">
        <v>13876</v>
      </c>
      <c r="BK1144" t="s">
        <v>13876</v>
      </c>
      <c r="BL1144" t="s">
        <v>13876</v>
      </c>
      <c r="BM1144" t="s">
        <v>13876</v>
      </c>
      <c r="BN1144" t="s">
        <v>13876</v>
      </c>
      <c r="BO1144" t="s">
        <v>13876</v>
      </c>
      <c r="BP1144" t="s">
        <v>13876</v>
      </c>
      <c r="BQ1144" t="s">
        <v>13876</v>
      </c>
      <c r="BR1144" t="s">
        <v>13876</v>
      </c>
      <c r="BS1144" t="s">
        <v>13876</v>
      </c>
      <c r="BT1144" t="s">
        <v>13876</v>
      </c>
      <c r="BU1144" t="s">
        <v>13876</v>
      </c>
      <c r="BV1144" t="s">
        <v>13876</v>
      </c>
      <c r="BW1144" t="s">
        <v>13876</v>
      </c>
      <c r="BX1144" t="s">
        <v>13876</v>
      </c>
      <c r="BY1144" t="s">
        <v>13876</v>
      </c>
      <c r="BZ1144" t="s">
        <v>13876</v>
      </c>
      <c r="CA1144" t="s">
        <v>13876</v>
      </c>
      <c r="CB1144" t="s">
        <v>13876</v>
      </c>
      <c r="CC1144" t="s">
        <v>13876</v>
      </c>
      <c r="CD1144" t="s">
        <v>13876</v>
      </c>
      <c r="CE1144" t="s">
        <v>13876</v>
      </c>
      <c r="CF1144" t="s">
        <v>13876</v>
      </c>
      <c r="CG1144" t="s">
        <v>13876</v>
      </c>
      <c r="CH1144" t="s">
        <v>13876</v>
      </c>
      <c r="CI1144" t="s">
        <v>13876</v>
      </c>
      <c r="CJ1144" t="s">
        <v>13876</v>
      </c>
      <c r="CK1144" t="s">
        <v>13876</v>
      </c>
      <c r="CL1144" t="s">
        <v>13876</v>
      </c>
      <c r="CM1144" t="s">
        <v>13876</v>
      </c>
      <c r="CN1144" t="s">
        <v>13876</v>
      </c>
      <c r="CO1144" t="s">
        <v>13876</v>
      </c>
      <c r="CP1144" t="s">
        <v>13876</v>
      </c>
      <c r="CQ1144" t="s">
        <v>13876</v>
      </c>
      <c r="CR1144" t="s">
        <v>13876</v>
      </c>
      <c r="CS1144" t="s">
        <v>13876</v>
      </c>
      <c r="CT1144" t="s">
        <v>13876</v>
      </c>
    </row>
    <row r="1145" spans="1:98" hidden="1">
      <c r="A1145" s="1088">
        <v>256</v>
      </c>
      <c r="B1145" s="554" t="s">
        <v>870</v>
      </c>
      <c r="C1145" s="554" t="s">
        <v>871</v>
      </c>
      <c r="D1145" s="554" t="s">
        <v>872</v>
      </c>
      <c r="E1145" s="336" t="s">
        <v>368</v>
      </c>
      <c r="F1145" s="336" t="s">
        <v>12117</v>
      </c>
      <c r="G1145" s="336">
        <v>2910100664</v>
      </c>
      <c r="H1145" s="554" t="s">
        <v>878</v>
      </c>
      <c r="I1145" s="336" t="s">
        <v>113</v>
      </c>
      <c r="J1145" s="336" t="s">
        <v>13659</v>
      </c>
      <c r="K1145" s="336" t="s">
        <v>13546</v>
      </c>
      <c r="L1145" s="336" t="s">
        <v>13658</v>
      </c>
      <c r="M1145" s="336"/>
      <c r="N1145" s="336"/>
      <c r="O1145" s="632"/>
      <c r="P1145" s="632"/>
      <c r="Q1145" s="632"/>
      <c r="R1145" s="336"/>
      <c r="S1145" s="336"/>
      <c r="T1145" s="336" t="s">
        <v>16178</v>
      </c>
      <c r="U1145" s="625"/>
      <c r="V1145" s="1088"/>
      <c r="W1145" s="551" t="s">
        <v>13876</v>
      </c>
      <c r="X1145" s="551" t="s">
        <v>13876</v>
      </c>
      <c r="Y1145" s="551" t="s">
        <v>13876</v>
      </c>
      <c r="Z1145" s="551" t="s">
        <v>13876</v>
      </c>
      <c r="AA1145" s="551" t="s">
        <v>13876</v>
      </c>
      <c r="AB1145" s="551" t="s">
        <v>13876</v>
      </c>
      <c r="AC1145" s="551" t="s">
        <v>13876</v>
      </c>
      <c r="AD1145" s="552" t="s">
        <v>13876</v>
      </c>
      <c r="AE1145" s="623">
        <v>0</v>
      </c>
      <c r="AF1145" t="s">
        <v>869</v>
      </c>
      <c r="AG1145" t="s">
        <v>875</v>
      </c>
      <c r="AH1145" t="s">
        <v>877</v>
      </c>
      <c r="AQ1145" t="s">
        <v>13876</v>
      </c>
      <c r="AR1145" t="s">
        <v>13876</v>
      </c>
      <c r="AS1145" t="s">
        <v>13876</v>
      </c>
      <c r="AT1145" t="s">
        <v>13876</v>
      </c>
      <c r="AU1145" t="s">
        <v>13876</v>
      </c>
      <c r="AV1145" t="s">
        <v>13876</v>
      </c>
      <c r="AW1145" t="s">
        <v>13876</v>
      </c>
      <c r="AX1145" t="s">
        <v>13876</v>
      </c>
      <c r="AY1145" t="s">
        <v>13876</v>
      </c>
      <c r="AZ1145" t="s">
        <v>13876</v>
      </c>
      <c r="BA1145" t="s">
        <v>13876</v>
      </c>
      <c r="BB1145" t="s">
        <v>13876</v>
      </c>
      <c r="BC1145" t="s">
        <v>13876</v>
      </c>
      <c r="BD1145" t="s">
        <v>13876</v>
      </c>
      <c r="BE1145" t="s">
        <v>13876</v>
      </c>
      <c r="BF1145" t="s">
        <v>13876</v>
      </c>
      <c r="BG1145" t="s">
        <v>13876</v>
      </c>
      <c r="BH1145" t="s">
        <v>13876</v>
      </c>
      <c r="BI1145" t="s">
        <v>13876</v>
      </c>
      <c r="BJ1145" t="s">
        <v>13876</v>
      </c>
      <c r="BK1145" t="s">
        <v>13876</v>
      </c>
      <c r="BL1145" t="s">
        <v>13876</v>
      </c>
      <c r="BM1145" t="s">
        <v>13876</v>
      </c>
      <c r="BN1145" t="s">
        <v>13876</v>
      </c>
      <c r="BO1145" t="s">
        <v>13876</v>
      </c>
      <c r="BP1145" t="s">
        <v>13876</v>
      </c>
      <c r="BQ1145" t="s">
        <v>13876</v>
      </c>
      <c r="BR1145" t="s">
        <v>13876</v>
      </c>
      <c r="BS1145" t="s">
        <v>13876</v>
      </c>
      <c r="BT1145" t="s">
        <v>13876</v>
      </c>
      <c r="BU1145" t="s">
        <v>13876</v>
      </c>
      <c r="BV1145" t="s">
        <v>13876</v>
      </c>
      <c r="BW1145" t="s">
        <v>13876</v>
      </c>
      <c r="BX1145" t="s">
        <v>13876</v>
      </c>
      <c r="BY1145" t="s">
        <v>13876</v>
      </c>
      <c r="BZ1145" t="s">
        <v>13876</v>
      </c>
      <c r="CA1145" t="s">
        <v>13876</v>
      </c>
      <c r="CB1145" t="s">
        <v>13876</v>
      </c>
      <c r="CC1145" t="s">
        <v>13876</v>
      </c>
      <c r="CD1145" t="s">
        <v>13876</v>
      </c>
      <c r="CE1145" t="s">
        <v>13876</v>
      </c>
      <c r="CF1145" t="s">
        <v>13876</v>
      </c>
      <c r="CG1145" t="s">
        <v>13876</v>
      </c>
      <c r="CH1145" t="s">
        <v>13876</v>
      </c>
      <c r="CI1145" t="s">
        <v>13876</v>
      </c>
      <c r="CJ1145" t="s">
        <v>13876</v>
      </c>
      <c r="CK1145" t="s">
        <v>13876</v>
      </c>
      <c r="CL1145" t="s">
        <v>13876</v>
      </c>
      <c r="CM1145" t="s">
        <v>13876</v>
      </c>
      <c r="CN1145" t="s">
        <v>13876</v>
      </c>
      <c r="CO1145" t="s">
        <v>13876</v>
      </c>
      <c r="CP1145" t="s">
        <v>13876</v>
      </c>
      <c r="CQ1145" t="s">
        <v>13876</v>
      </c>
      <c r="CR1145" t="s">
        <v>13876</v>
      </c>
      <c r="CS1145" t="s">
        <v>13876</v>
      </c>
      <c r="CT1145" t="s">
        <v>13876</v>
      </c>
    </row>
    <row r="1146" spans="1:98" hidden="1">
      <c r="A1146" s="1088"/>
      <c r="B1146" s="554" t="s">
        <v>870</v>
      </c>
      <c r="C1146" s="554" t="s">
        <v>871</v>
      </c>
      <c r="D1146" s="554" t="s">
        <v>872</v>
      </c>
      <c r="E1146" s="336" t="s">
        <v>368</v>
      </c>
      <c r="F1146" s="336" t="s">
        <v>12117</v>
      </c>
      <c r="G1146" s="336">
        <v>2910100664</v>
      </c>
      <c r="H1146" s="554" t="s">
        <v>878</v>
      </c>
      <c r="I1146" s="336" t="s">
        <v>114</v>
      </c>
      <c r="J1146" s="336" t="s">
        <v>13659</v>
      </c>
      <c r="K1146" s="336" t="s">
        <v>13546</v>
      </c>
      <c r="L1146" s="336" t="s">
        <v>13658</v>
      </c>
      <c r="M1146" s="336"/>
      <c r="N1146" s="336"/>
      <c r="O1146" s="632"/>
      <c r="P1146" s="632"/>
      <c r="Q1146" s="632"/>
      <c r="R1146" s="336"/>
      <c r="S1146" s="336"/>
      <c r="T1146" s="336" t="s">
        <v>16179</v>
      </c>
      <c r="U1146" s="620"/>
      <c r="V1146" s="1088"/>
      <c r="W1146" s="551" t="s">
        <v>13876</v>
      </c>
      <c r="X1146" s="551" t="s">
        <v>13876</v>
      </c>
      <c r="Y1146" s="551" t="s">
        <v>13876</v>
      </c>
      <c r="Z1146" s="551" t="s">
        <v>13876</v>
      </c>
      <c r="AA1146" s="551" t="s">
        <v>13876</v>
      </c>
      <c r="AB1146" s="551" t="s">
        <v>13876</v>
      </c>
      <c r="AC1146" s="551" t="s">
        <v>13876</v>
      </c>
      <c r="AD1146" s="552" t="s">
        <v>13876</v>
      </c>
      <c r="AE1146" s="623">
        <v>0</v>
      </c>
      <c r="AF1146" t="s">
        <v>869</v>
      </c>
      <c r="AG1146" t="s">
        <v>875</v>
      </c>
      <c r="AH1146" t="s">
        <v>877</v>
      </c>
      <c r="AQ1146" t="s">
        <v>13876</v>
      </c>
      <c r="AR1146" t="s">
        <v>13876</v>
      </c>
      <c r="AS1146" t="s">
        <v>13876</v>
      </c>
      <c r="AT1146" t="s">
        <v>13876</v>
      </c>
      <c r="AU1146" t="s">
        <v>13876</v>
      </c>
      <c r="AV1146" t="s">
        <v>13876</v>
      </c>
      <c r="AW1146" t="s">
        <v>13876</v>
      </c>
      <c r="AX1146" t="s">
        <v>13876</v>
      </c>
      <c r="AY1146" t="s">
        <v>13876</v>
      </c>
      <c r="AZ1146" t="s">
        <v>13876</v>
      </c>
      <c r="BA1146" t="s">
        <v>13876</v>
      </c>
      <c r="BB1146" t="s">
        <v>13876</v>
      </c>
      <c r="BC1146" t="s">
        <v>13876</v>
      </c>
      <c r="BD1146" t="s">
        <v>13876</v>
      </c>
      <c r="BE1146" t="s">
        <v>13876</v>
      </c>
      <c r="BF1146" t="s">
        <v>13876</v>
      </c>
      <c r="BG1146" t="s">
        <v>13876</v>
      </c>
      <c r="BH1146" t="s">
        <v>13876</v>
      </c>
      <c r="BI1146" t="s">
        <v>13876</v>
      </c>
      <c r="BJ1146" t="s">
        <v>13876</v>
      </c>
      <c r="BK1146" t="s">
        <v>13876</v>
      </c>
      <c r="BL1146" t="s">
        <v>13876</v>
      </c>
      <c r="BM1146" t="s">
        <v>13876</v>
      </c>
      <c r="BN1146" t="s">
        <v>13876</v>
      </c>
      <c r="BO1146" t="s">
        <v>13876</v>
      </c>
      <c r="BP1146" t="s">
        <v>13876</v>
      </c>
      <c r="BQ1146" t="s">
        <v>13876</v>
      </c>
      <c r="BR1146" t="s">
        <v>13876</v>
      </c>
      <c r="BS1146" t="s">
        <v>13876</v>
      </c>
      <c r="BT1146" t="s">
        <v>13876</v>
      </c>
      <c r="BU1146" t="s">
        <v>13876</v>
      </c>
      <c r="BV1146" t="s">
        <v>13876</v>
      </c>
      <c r="BW1146" t="s">
        <v>13876</v>
      </c>
      <c r="BX1146" t="s">
        <v>13876</v>
      </c>
      <c r="BY1146" t="s">
        <v>13876</v>
      </c>
      <c r="BZ1146" t="s">
        <v>13876</v>
      </c>
      <c r="CA1146" t="s">
        <v>13876</v>
      </c>
      <c r="CB1146" t="s">
        <v>13876</v>
      </c>
      <c r="CC1146" t="s">
        <v>13876</v>
      </c>
      <c r="CD1146" t="s">
        <v>13876</v>
      </c>
      <c r="CE1146" t="s">
        <v>13876</v>
      </c>
      <c r="CF1146" t="s">
        <v>13876</v>
      </c>
      <c r="CG1146" t="s">
        <v>13876</v>
      </c>
      <c r="CH1146" t="s">
        <v>13876</v>
      </c>
      <c r="CI1146" t="s">
        <v>13876</v>
      </c>
      <c r="CJ1146" t="s">
        <v>13876</v>
      </c>
      <c r="CK1146" t="s">
        <v>13876</v>
      </c>
      <c r="CL1146" t="s">
        <v>13876</v>
      </c>
      <c r="CM1146" t="s">
        <v>13876</v>
      </c>
      <c r="CN1146" t="s">
        <v>13876</v>
      </c>
      <c r="CO1146" t="s">
        <v>13876</v>
      </c>
      <c r="CP1146" t="s">
        <v>13876</v>
      </c>
      <c r="CQ1146" t="s">
        <v>13876</v>
      </c>
      <c r="CR1146" t="s">
        <v>13876</v>
      </c>
      <c r="CS1146" t="s">
        <v>13876</v>
      </c>
      <c r="CT1146" t="s">
        <v>13876</v>
      </c>
    </row>
    <row r="1147" spans="1:98" hidden="1">
      <c r="A1147" s="1088"/>
      <c r="B1147" s="554" t="s">
        <v>870</v>
      </c>
      <c r="C1147" s="554" t="s">
        <v>871</v>
      </c>
      <c r="D1147" s="554" t="s">
        <v>872</v>
      </c>
      <c r="E1147" s="336" t="s">
        <v>368</v>
      </c>
      <c r="F1147" s="336" t="s">
        <v>12117</v>
      </c>
      <c r="G1147" s="336">
        <v>2910100664</v>
      </c>
      <c r="H1147" s="554" t="s">
        <v>878</v>
      </c>
      <c r="I1147" s="336" t="s">
        <v>116</v>
      </c>
      <c r="J1147" s="336" t="s">
        <v>13659</v>
      </c>
      <c r="K1147" s="336" t="s">
        <v>13546</v>
      </c>
      <c r="L1147" s="336" t="s">
        <v>13658</v>
      </c>
      <c r="M1147" s="336"/>
      <c r="N1147" s="336"/>
      <c r="O1147" s="632"/>
      <c r="P1147" s="632"/>
      <c r="Q1147" s="632"/>
      <c r="R1147" s="336"/>
      <c r="S1147" s="336"/>
      <c r="T1147" s="336" t="s">
        <v>16180</v>
      </c>
      <c r="U1147" s="620"/>
      <c r="V1147" s="1088"/>
      <c r="W1147" s="551" t="s">
        <v>13876</v>
      </c>
      <c r="X1147" s="551" t="s">
        <v>13876</v>
      </c>
      <c r="Y1147" s="551" t="s">
        <v>13876</v>
      </c>
      <c r="Z1147" s="551" t="s">
        <v>13876</v>
      </c>
      <c r="AA1147" s="551" t="s">
        <v>13876</v>
      </c>
      <c r="AB1147" s="551" t="s">
        <v>13876</v>
      </c>
      <c r="AC1147" s="551" t="s">
        <v>13876</v>
      </c>
      <c r="AD1147" s="552" t="s">
        <v>13876</v>
      </c>
      <c r="AE1147" s="623">
        <v>0</v>
      </c>
      <c r="AF1147" t="s">
        <v>869</v>
      </c>
      <c r="AG1147" t="s">
        <v>875</v>
      </c>
      <c r="AH1147" t="s">
        <v>877</v>
      </c>
      <c r="AQ1147" t="s">
        <v>13876</v>
      </c>
      <c r="AR1147" t="s">
        <v>13876</v>
      </c>
      <c r="AS1147" t="s">
        <v>13876</v>
      </c>
      <c r="AT1147" t="s">
        <v>13876</v>
      </c>
      <c r="AU1147" t="s">
        <v>13876</v>
      </c>
      <c r="AV1147" t="s">
        <v>13876</v>
      </c>
      <c r="AW1147" t="s">
        <v>13876</v>
      </c>
      <c r="AX1147" t="s">
        <v>13876</v>
      </c>
      <c r="AY1147" t="s">
        <v>13876</v>
      </c>
      <c r="AZ1147" t="s">
        <v>13876</v>
      </c>
      <c r="BA1147" t="s">
        <v>13876</v>
      </c>
      <c r="BB1147" t="s">
        <v>13876</v>
      </c>
      <c r="BC1147" t="s">
        <v>13876</v>
      </c>
      <c r="BD1147" t="s">
        <v>13876</v>
      </c>
      <c r="BE1147" t="s">
        <v>13876</v>
      </c>
      <c r="BF1147" t="s">
        <v>13876</v>
      </c>
      <c r="BG1147" t="s">
        <v>13876</v>
      </c>
      <c r="BH1147" t="s">
        <v>13876</v>
      </c>
      <c r="BI1147" t="s">
        <v>13876</v>
      </c>
      <c r="BJ1147" t="s">
        <v>13876</v>
      </c>
      <c r="BK1147" t="s">
        <v>13876</v>
      </c>
      <c r="BL1147" t="s">
        <v>13876</v>
      </c>
      <c r="BM1147" t="s">
        <v>13876</v>
      </c>
      <c r="BN1147" t="s">
        <v>13876</v>
      </c>
      <c r="BO1147" t="s">
        <v>13876</v>
      </c>
      <c r="BP1147" t="s">
        <v>13876</v>
      </c>
      <c r="BQ1147" t="s">
        <v>13876</v>
      </c>
      <c r="BR1147" t="s">
        <v>13876</v>
      </c>
      <c r="BS1147" t="s">
        <v>13876</v>
      </c>
      <c r="BT1147" t="s">
        <v>13876</v>
      </c>
      <c r="BU1147" t="s">
        <v>13876</v>
      </c>
      <c r="BV1147" t="s">
        <v>13876</v>
      </c>
      <c r="BW1147" t="s">
        <v>13876</v>
      </c>
      <c r="BX1147" t="s">
        <v>13876</v>
      </c>
      <c r="BY1147" t="s">
        <v>13876</v>
      </c>
      <c r="BZ1147" t="s">
        <v>13876</v>
      </c>
      <c r="CA1147" t="s">
        <v>13876</v>
      </c>
      <c r="CB1147" t="s">
        <v>13876</v>
      </c>
      <c r="CC1147" t="s">
        <v>13876</v>
      </c>
      <c r="CD1147" t="s">
        <v>13876</v>
      </c>
      <c r="CE1147" t="s">
        <v>13876</v>
      </c>
      <c r="CF1147" t="s">
        <v>13876</v>
      </c>
      <c r="CG1147" t="s">
        <v>13876</v>
      </c>
      <c r="CH1147" t="s">
        <v>13876</v>
      </c>
      <c r="CI1147" t="s">
        <v>13876</v>
      </c>
      <c r="CJ1147" t="s">
        <v>13876</v>
      </c>
      <c r="CK1147" t="s">
        <v>13876</v>
      </c>
      <c r="CL1147" t="s">
        <v>13876</v>
      </c>
      <c r="CM1147" t="s">
        <v>13876</v>
      </c>
      <c r="CN1147" t="s">
        <v>13876</v>
      </c>
      <c r="CO1147" t="s">
        <v>13876</v>
      </c>
      <c r="CP1147" t="s">
        <v>13876</v>
      </c>
      <c r="CQ1147" t="s">
        <v>13876</v>
      </c>
      <c r="CR1147" t="s">
        <v>13876</v>
      </c>
      <c r="CS1147" t="s">
        <v>13876</v>
      </c>
      <c r="CT1147" t="s">
        <v>13876</v>
      </c>
    </row>
    <row r="1148" spans="1:98" hidden="1">
      <c r="A1148" s="1088"/>
      <c r="B1148" s="554" t="s">
        <v>870</v>
      </c>
      <c r="C1148" s="554" t="s">
        <v>871</v>
      </c>
      <c r="D1148" s="554" t="s">
        <v>872</v>
      </c>
      <c r="E1148" s="336" t="s">
        <v>368</v>
      </c>
      <c r="F1148" s="336" t="s">
        <v>12117</v>
      </c>
      <c r="G1148" s="336">
        <v>2950160305</v>
      </c>
      <c r="H1148" s="554" t="s">
        <v>12837</v>
      </c>
      <c r="I1148" s="336" t="s">
        <v>126</v>
      </c>
      <c r="J1148" s="336" t="s">
        <v>13659</v>
      </c>
      <c r="K1148" s="336" t="s">
        <v>13546</v>
      </c>
      <c r="L1148" s="336" t="s">
        <v>13658</v>
      </c>
      <c r="M1148" s="336" t="s">
        <v>13658</v>
      </c>
      <c r="N1148" s="336"/>
      <c r="O1148" s="632"/>
      <c r="P1148" s="632"/>
      <c r="Q1148" s="632"/>
      <c r="R1148" s="336"/>
      <c r="S1148" s="336"/>
      <c r="T1148" s="336" t="s">
        <v>16181</v>
      </c>
      <c r="U1148" s="609"/>
      <c r="V1148" s="1088"/>
      <c r="W1148" s="551" t="s">
        <v>13876</v>
      </c>
      <c r="X1148" s="551" t="s">
        <v>13876</v>
      </c>
      <c r="Y1148" s="551" t="s">
        <v>13876</v>
      </c>
      <c r="Z1148" s="551" t="s">
        <v>13876</v>
      </c>
      <c r="AA1148" s="551" t="s">
        <v>13876</v>
      </c>
      <c r="AB1148" s="551" t="s">
        <v>13876</v>
      </c>
      <c r="AC1148" s="551" t="s">
        <v>13876</v>
      </c>
      <c r="AD1148" s="552" t="s">
        <v>13876</v>
      </c>
      <c r="AE1148" s="623">
        <v>0</v>
      </c>
      <c r="AF1148" t="s">
        <v>869</v>
      </c>
      <c r="AG1148" t="s">
        <v>12116</v>
      </c>
      <c r="AH1148" t="s">
        <v>12836</v>
      </c>
      <c r="AQ1148" t="s">
        <v>13876</v>
      </c>
      <c r="AR1148" t="s">
        <v>13876</v>
      </c>
      <c r="AS1148" t="s">
        <v>13876</v>
      </c>
      <c r="AT1148" t="s">
        <v>13876</v>
      </c>
      <c r="AU1148" t="s">
        <v>13876</v>
      </c>
      <c r="AV1148" t="s">
        <v>13876</v>
      </c>
      <c r="AW1148" t="s">
        <v>13876</v>
      </c>
      <c r="AX1148" t="s">
        <v>13876</v>
      </c>
      <c r="AY1148" t="s">
        <v>13876</v>
      </c>
      <c r="AZ1148" t="s">
        <v>13876</v>
      </c>
      <c r="BA1148" t="s">
        <v>13876</v>
      </c>
      <c r="BB1148" t="s">
        <v>13876</v>
      </c>
      <c r="BC1148" t="s">
        <v>13876</v>
      </c>
      <c r="BD1148" t="s">
        <v>13876</v>
      </c>
      <c r="BE1148" t="s">
        <v>13876</v>
      </c>
      <c r="BF1148" t="s">
        <v>13876</v>
      </c>
      <c r="BG1148" t="s">
        <v>13876</v>
      </c>
      <c r="BH1148" t="s">
        <v>13876</v>
      </c>
      <c r="BI1148" t="s">
        <v>13876</v>
      </c>
      <c r="BJ1148" t="s">
        <v>13876</v>
      </c>
      <c r="BK1148" t="s">
        <v>13876</v>
      </c>
      <c r="BL1148" t="s">
        <v>13876</v>
      </c>
      <c r="BM1148" t="s">
        <v>13876</v>
      </c>
      <c r="BN1148" t="s">
        <v>13876</v>
      </c>
      <c r="BO1148" t="s">
        <v>13876</v>
      </c>
      <c r="BP1148" t="s">
        <v>13876</v>
      </c>
      <c r="BQ1148" t="s">
        <v>13876</v>
      </c>
      <c r="BR1148" t="s">
        <v>13876</v>
      </c>
      <c r="BS1148" t="s">
        <v>13876</v>
      </c>
      <c r="BT1148" t="s">
        <v>13876</v>
      </c>
      <c r="BU1148" t="s">
        <v>13876</v>
      </c>
      <c r="BV1148" t="s">
        <v>13876</v>
      </c>
      <c r="BW1148" t="s">
        <v>13876</v>
      </c>
      <c r="BX1148" t="s">
        <v>13876</v>
      </c>
      <c r="BY1148" t="s">
        <v>13876</v>
      </c>
      <c r="BZ1148" t="s">
        <v>13876</v>
      </c>
      <c r="CA1148" t="s">
        <v>13876</v>
      </c>
      <c r="CB1148" t="s">
        <v>13876</v>
      </c>
      <c r="CC1148" t="s">
        <v>13876</v>
      </c>
      <c r="CD1148" t="s">
        <v>13876</v>
      </c>
      <c r="CE1148" t="s">
        <v>13876</v>
      </c>
      <c r="CF1148" t="s">
        <v>13876</v>
      </c>
      <c r="CG1148" t="s">
        <v>13876</v>
      </c>
      <c r="CH1148" t="s">
        <v>13876</v>
      </c>
      <c r="CI1148" t="s">
        <v>13876</v>
      </c>
      <c r="CJ1148" t="s">
        <v>13876</v>
      </c>
      <c r="CK1148" t="s">
        <v>13876</v>
      </c>
      <c r="CL1148" t="s">
        <v>13876</v>
      </c>
      <c r="CM1148" t="s">
        <v>13876</v>
      </c>
      <c r="CN1148" t="s">
        <v>13876</v>
      </c>
      <c r="CO1148" t="s">
        <v>13876</v>
      </c>
      <c r="CP1148" t="s">
        <v>13876</v>
      </c>
      <c r="CQ1148" t="s">
        <v>13876</v>
      </c>
      <c r="CR1148" t="s">
        <v>13876</v>
      </c>
      <c r="CS1148" t="s">
        <v>13876</v>
      </c>
      <c r="CT1148" t="s">
        <v>13876</v>
      </c>
    </row>
    <row r="1149" spans="1:98" hidden="1">
      <c r="A1149" s="632"/>
      <c r="B1149" s="555"/>
      <c r="C1149" s="554"/>
      <c r="D1149" s="554"/>
      <c r="E1149" s="336"/>
      <c r="F1149" s="336"/>
      <c r="G1149" s="336"/>
      <c r="H1149" s="554"/>
      <c r="I1149" s="336"/>
      <c r="J1149" s="336"/>
      <c r="K1149" s="336"/>
      <c r="L1149" s="336"/>
      <c r="M1149" s="336"/>
      <c r="N1149" s="336"/>
      <c r="O1149" s="632"/>
      <c r="P1149" s="632"/>
      <c r="Q1149" s="632"/>
      <c r="R1149" s="336"/>
      <c r="S1149" s="336"/>
      <c r="T1149" s="336" t="s">
        <v>13876</v>
      </c>
      <c r="U1149" s="336"/>
      <c r="V1149" s="632"/>
      <c r="W1149" s="551"/>
      <c r="X1149" s="551"/>
      <c r="Y1149" s="551"/>
      <c r="Z1149" s="551"/>
      <c r="AA1149" s="551">
        <v>0</v>
      </c>
      <c r="AB1149" s="551">
        <v>0</v>
      </c>
      <c r="AC1149" s="551">
        <v>0</v>
      </c>
      <c r="AD1149" s="552"/>
      <c r="AE1149" s="623">
        <v>0</v>
      </c>
      <c r="AQ1149" t="s">
        <v>13876</v>
      </c>
      <c r="AR1149" t="s">
        <v>13876</v>
      </c>
      <c r="AS1149" t="s">
        <v>13876</v>
      </c>
      <c r="AT1149" t="s">
        <v>13876</v>
      </c>
      <c r="AU1149" t="s">
        <v>13876</v>
      </c>
      <c r="AV1149" t="s">
        <v>13876</v>
      </c>
      <c r="AW1149" t="s">
        <v>13876</v>
      </c>
      <c r="AX1149" t="s">
        <v>13876</v>
      </c>
      <c r="AY1149" t="s">
        <v>13876</v>
      </c>
      <c r="AZ1149" t="s">
        <v>13876</v>
      </c>
      <c r="BA1149" t="s">
        <v>13876</v>
      </c>
      <c r="BB1149" t="s">
        <v>13876</v>
      </c>
      <c r="BC1149" t="s">
        <v>13876</v>
      </c>
      <c r="BD1149" t="s">
        <v>13876</v>
      </c>
      <c r="BE1149" t="s">
        <v>13876</v>
      </c>
      <c r="BF1149" t="s">
        <v>13876</v>
      </c>
      <c r="BG1149" t="s">
        <v>13876</v>
      </c>
      <c r="BH1149" t="s">
        <v>13876</v>
      </c>
      <c r="BI1149" t="s">
        <v>13876</v>
      </c>
      <c r="BJ1149" t="s">
        <v>13876</v>
      </c>
      <c r="BK1149" t="s">
        <v>13876</v>
      </c>
      <c r="BL1149" t="s">
        <v>13876</v>
      </c>
      <c r="BM1149" t="s">
        <v>13876</v>
      </c>
      <c r="BN1149" t="s">
        <v>13876</v>
      </c>
      <c r="BO1149" t="s">
        <v>13876</v>
      </c>
      <c r="BP1149" t="s">
        <v>13876</v>
      </c>
      <c r="BQ1149" t="s">
        <v>13876</v>
      </c>
      <c r="BR1149" t="s">
        <v>13876</v>
      </c>
      <c r="BS1149" t="s">
        <v>13876</v>
      </c>
      <c r="BT1149" t="s">
        <v>13876</v>
      </c>
      <c r="BU1149" t="s">
        <v>13876</v>
      </c>
      <c r="BV1149" t="s">
        <v>13876</v>
      </c>
      <c r="BW1149" t="s">
        <v>13876</v>
      </c>
      <c r="BX1149" t="s">
        <v>13876</v>
      </c>
      <c r="BY1149" t="s">
        <v>13876</v>
      </c>
      <c r="BZ1149" t="s">
        <v>13876</v>
      </c>
      <c r="CA1149" t="s">
        <v>13876</v>
      </c>
      <c r="CB1149" t="s">
        <v>13876</v>
      </c>
      <c r="CC1149" t="s">
        <v>13876</v>
      </c>
      <c r="CD1149" t="s">
        <v>13876</v>
      </c>
      <c r="CE1149" t="s">
        <v>13876</v>
      </c>
      <c r="CF1149" t="s">
        <v>13876</v>
      </c>
      <c r="CG1149" t="s">
        <v>13876</v>
      </c>
      <c r="CH1149" t="s">
        <v>13876</v>
      </c>
      <c r="CI1149" t="s">
        <v>13876</v>
      </c>
      <c r="CJ1149" t="s">
        <v>13876</v>
      </c>
      <c r="CK1149" t="s">
        <v>13876</v>
      </c>
      <c r="CL1149" t="s">
        <v>13876</v>
      </c>
      <c r="CM1149" t="s">
        <v>13876</v>
      </c>
      <c r="CN1149" t="s">
        <v>13876</v>
      </c>
      <c r="CO1149" t="s">
        <v>13876</v>
      </c>
      <c r="CP1149" t="s">
        <v>13876</v>
      </c>
      <c r="CQ1149" t="s">
        <v>13876</v>
      </c>
      <c r="CR1149" t="s">
        <v>13876</v>
      </c>
      <c r="CS1149" t="s">
        <v>13876</v>
      </c>
      <c r="CT1149" t="s">
        <v>13876</v>
      </c>
    </row>
    <row r="1150" spans="1:98" hidden="1">
      <c r="A1150" s="1088">
        <v>257</v>
      </c>
      <c r="B1150" s="554" t="s">
        <v>2141</v>
      </c>
      <c r="C1150" s="554" t="s">
        <v>2142</v>
      </c>
      <c r="D1150" s="554" t="s">
        <v>2143</v>
      </c>
      <c r="E1150" s="336" t="s">
        <v>368</v>
      </c>
      <c r="F1150" s="336" t="s">
        <v>14347</v>
      </c>
      <c r="G1150" s="336">
        <v>2910102827</v>
      </c>
      <c r="H1150" s="554" t="s">
        <v>2150</v>
      </c>
      <c r="I1150" s="336" t="s">
        <v>13673</v>
      </c>
      <c r="J1150" s="336" t="s">
        <v>13659</v>
      </c>
      <c r="K1150" s="336" t="s">
        <v>13546</v>
      </c>
      <c r="L1150" s="336" t="s">
        <v>13658</v>
      </c>
      <c r="M1150" s="336" t="s">
        <v>13658</v>
      </c>
      <c r="N1150" s="336"/>
      <c r="O1150" s="632" t="s">
        <v>13661</v>
      </c>
      <c r="P1150" s="632"/>
      <c r="Q1150" s="556">
        <v>44620</v>
      </c>
      <c r="R1150" s="336"/>
      <c r="S1150" s="557">
        <v>44664</v>
      </c>
      <c r="T1150" s="336" t="s">
        <v>16182</v>
      </c>
      <c r="U1150" s="625">
        <v>130</v>
      </c>
      <c r="V1150" s="1088">
        <v>130</v>
      </c>
      <c r="W1150" s="551">
        <v>123654</v>
      </c>
      <c r="X1150" s="551">
        <v>37667</v>
      </c>
      <c r="Y1150" s="551">
        <v>47815</v>
      </c>
      <c r="Z1150" s="551">
        <v>41364</v>
      </c>
      <c r="AA1150" s="551">
        <v>37225</v>
      </c>
      <c r="AB1150" s="551">
        <v>38757</v>
      </c>
      <c r="AC1150" s="551">
        <v>1018</v>
      </c>
      <c r="AD1150" s="552" t="s">
        <v>13876</v>
      </c>
      <c r="AE1150" s="553">
        <v>327500</v>
      </c>
      <c r="AF1150" t="s">
        <v>2140</v>
      </c>
      <c r="AG1150" t="s">
        <v>2146</v>
      </c>
      <c r="AH1150" t="s">
        <v>2149</v>
      </c>
      <c r="AJ1150" s="548" t="s">
        <v>13783</v>
      </c>
      <c r="AK1150" s="548" t="s">
        <v>14348</v>
      </c>
      <c r="AL1150" s="548" t="s">
        <v>13669</v>
      </c>
      <c r="AM1150" s="548" t="s">
        <v>14349</v>
      </c>
      <c r="AN1150" s="548" t="s">
        <v>14350</v>
      </c>
      <c r="AO1150" s="548" t="s">
        <v>14351</v>
      </c>
      <c r="AQ1150" t="s">
        <v>13876</v>
      </c>
      <c r="AR1150" t="s">
        <v>15289</v>
      </c>
      <c r="AS1150" t="s">
        <v>15292</v>
      </c>
      <c r="AT1150" t="s">
        <v>15284</v>
      </c>
      <c r="AU1150" t="s">
        <v>15290</v>
      </c>
      <c r="AV1150" t="s">
        <v>15286</v>
      </c>
      <c r="AW1150" t="s">
        <v>15291</v>
      </c>
      <c r="AX1150" t="s">
        <v>13876</v>
      </c>
      <c r="AY1150" t="s">
        <v>13876</v>
      </c>
      <c r="AZ1150" t="s">
        <v>15284</v>
      </c>
      <c r="BA1150" t="s">
        <v>15287</v>
      </c>
      <c r="BB1150" t="s">
        <v>15290</v>
      </c>
      <c r="BC1150" t="s">
        <v>15290</v>
      </c>
      <c r="BD1150" t="s">
        <v>15287</v>
      </c>
      <c r="BE1150" t="s">
        <v>13876</v>
      </c>
      <c r="BF1150" t="s">
        <v>13876</v>
      </c>
      <c r="BG1150" t="s">
        <v>15291</v>
      </c>
      <c r="BH1150" t="s">
        <v>15287</v>
      </c>
      <c r="BI1150" t="s">
        <v>15285</v>
      </c>
      <c r="BJ1150" t="s">
        <v>15289</v>
      </c>
      <c r="BK1150" t="s">
        <v>15286</v>
      </c>
      <c r="BL1150" t="s">
        <v>13876</v>
      </c>
      <c r="BM1150" t="s">
        <v>13876</v>
      </c>
      <c r="BN1150" t="s">
        <v>15291</v>
      </c>
      <c r="BO1150" t="s">
        <v>15289</v>
      </c>
      <c r="BP1150" t="s">
        <v>15284</v>
      </c>
      <c r="BQ1150" t="s">
        <v>15290</v>
      </c>
      <c r="BR1150" t="s">
        <v>15291</v>
      </c>
      <c r="BS1150" t="s">
        <v>13876</v>
      </c>
      <c r="BT1150" t="s">
        <v>13876</v>
      </c>
      <c r="BU1150" t="s">
        <v>15284</v>
      </c>
      <c r="BV1150" t="s">
        <v>15287</v>
      </c>
      <c r="BW1150" t="s">
        <v>15292</v>
      </c>
      <c r="BX1150" t="s">
        <v>15292</v>
      </c>
      <c r="BY1150" t="s">
        <v>15286</v>
      </c>
      <c r="BZ1150" t="s">
        <v>13876</v>
      </c>
      <c r="CA1150" t="s">
        <v>13876</v>
      </c>
      <c r="CB1150" t="s">
        <v>15284</v>
      </c>
      <c r="CC1150" t="s">
        <v>15285</v>
      </c>
      <c r="CD1150" t="s">
        <v>15287</v>
      </c>
      <c r="CE1150" t="s">
        <v>15286</v>
      </c>
      <c r="CF1150" t="s">
        <v>15287</v>
      </c>
      <c r="CG1150" t="s">
        <v>13876</v>
      </c>
      <c r="CH1150" t="s">
        <v>13876</v>
      </c>
      <c r="CI1150" t="s">
        <v>13876</v>
      </c>
      <c r="CJ1150" t="s">
        <v>15289</v>
      </c>
      <c r="CK1150" t="s">
        <v>15288</v>
      </c>
      <c r="CL1150" t="s">
        <v>15289</v>
      </c>
      <c r="CM1150" t="s">
        <v>15285</v>
      </c>
      <c r="CN1150" t="s">
        <v>13876</v>
      </c>
      <c r="CO1150" t="s">
        <v>13876</v>
      </c>
      <c r="CP1150" t="s">
        <v>13876</v>
      </c>
      <c r="CQ1150" t="s">
        <v>13876</v>
      </c>
      <c r="CR1150" t="s">
        <v>13876</v>
      </c>
      <c r="CS1150" t="s">
        <v>13876</v>
      </c>
      <c r="CT1150" t="s">
        <v>13876</v>
      </c>
    </row>
    <row r="1151" spans="1:98" hidden="1">
      <c r="A1151" s="1088"/>
      <c r="B1151" s="554" t="s">
        <v>2141</v>
      </c>
      <c r="C1151" s="554" t="s">
        <v>2142</v>
      </c>
      <c r="D1151" s="554" t="s">
        <v>2143</v>
      </c>
      <c r="E1151" s="336" t="s">
        <v>368</v>
      </c>
      <c r="F1151" s="336" t="s">
        <v>12119</v>
      </c>
      <c r="G1151" s="336">
        <v>2910103155</v>
      </c>
      <c r="H1151" s="554" t="s">
        <v>2445</v>
      </c>
      <c r="I1151" s="336" t="s">
        <v>13673</v>
      </c>
      <c r="J1151" s="336" t="s">
        <v>13659</v>
      </c>
      <c r="K1151" s="336" t="s">
        <v>13546</v>
      </c>
      <c r="L1151" s="336" t="s">
        <v>13658</v>
      </c>
      <c r="M1151" s="336" t="s">
        <v>13658</v>
      </c>
      <c r="N1151" s="336"/>
      <c r="O1151" s="632" t="s">
        <v>13661</v>
      </c>
      <c r="P1151" s="632"/>
      <c r="Q1151" s="556">
        <v>44620</v>
      </c>
      <c r="R1151" s="336"/>
      <c r="S1151" s="557">
        <v>44664</v>
      </c>
      <c r="T1151" s="336" t="s">
        <v>16183</v>
      </c>
      <c r="U1151" s="620">
        <v>130</v>
      </c>
      <c r="V1151" s="1088"/>
      <c r="W1151" s="551">
        <v>97950</v>
      </c>
      <c r="X1151" s="551">
        <v>30918</v>
      </c>
      <c r="Y1151" s="551">
        <v>35784</v>
      </c>
      <c r="Z1151" s="551">
        <v>35495</v>
      </c>
      <c r="AA1151" s="551">
        <v>34297</v>
      </c>
      <c r="AB1151" s="551">
        <v>34735</v>
      </c>
      <c r="AC1151" s="551">
        <v>1508</v>
      </c>
      <c r="AD1151" s="552" t="s">
        <v>13876</v>
      </c>
      <c r="AE1151" s="553">
        <v>270687</v>
      </c>
      <c r="AF1151" t="s">
        <v>2140</v>
      </c>
      <c r="AG1151" t="s">
        <v>2146</v>
      </c>
      <c r="AH1151" t="s">
        <v>2444</v>
      </c>
      <c r="AJ1151" s="548" t="s">
        <v>13783</v>
      </c>
      <c r="AK1151" s="548" t="s">
        <v>14348</v>
      </c>
      <c r="AL1151" s="548" t="s">
        <v>13669</v>
      </c>
      <c r="AM1151" s="548" t="s">
        <v>14349</v>
      </c>
      <c r="AN1151" s="548" t="s">
        <v>14350</v>
      </c>
      <c r="AO1151" s="548" t="s">
        <v>14351</v>
      </c>
      <c r="AQ1151" t="s">
        <v>13876</v>
      </c>
      <c r="AR1151" t="s">
        <v>13876</v>
      </c>
      <c r="AS1151" t="s">
        <v>15294</v>
      </c>
      <c r="AT1151" t="s">
        <v>15287</v>
      </c>
      <c r="AU1151" t="s">
        <v>15294</v>
      </c>
      <c r="AV1151" t="s">
        <v>15286</v>
      </c>
      <c r="AW1151" t="s">
        <v>15288</v>
      </c>
      <c r="AX1151" t="s">
        <v>13876</v>
      </c>
      <c r="AY1151" t="s">
        <v>13876</v>
      </c>
      <c r="AZ1151" t="s">
        <v>15284</v>
      </c>
      <c r="BA1151" t="s">
        <v>15288</v>
      </c>
      <c r="BB1151" t="s">
        <v>15294</v>
      </c>
      <c r="BC1151" t="s">
        <v>15289</v>
      </c>
      <c r="BD1151" t="s">
        <v>15285</v>
      </c>
      <c r="BE1151" t="s">
        <v>13876</v>
      </c>
      <c r="BF1151" t="s">
        <v>13876</v>
      </c>
      <c r="BG1151" t="s">
        <v>15284</v>
      </c>
      <c r="BH1151" t="s">
        <v>15286</v>
      </c>
      <c r="BI1151" t="s">
        <v>15287</v>
      </c>
      <c r="BJ1151" t="s">
        <v>15285</v>
      </c>
      <c r="BK1151" t="s">
        <v>15291</v>
      </c>
      <c r="BL1151" t="s">
        <v>13876</v>
      </c>
      <c r="BM1151" t="s">
        <v>13876</v>
      </c>
      <c r="BN1151" t="s">
        <v>15284</v>
      </c>
      <c r="BO1151" t="s">
        <v>15286</v>
      </c>
      <c r="BP1151" t="s">
        <v>15291</v>
      </c>
      <c r="BQ1151" t="s">
        <v>15294</v>
      </c>
      <c r="BR1151" t="s">
        <v>15286</v>
      </c>
      <c r="BS1151" t="s">
        <v>13876</v>
      </c>
      <c r="BT1151" t="s">
        <v>13876</v>
      </c>
      <c r="BU1151" t="s">
        <v>15284</v>
      </c>
      <c r="BV1151" t="s">
        <v>15291</v>
      </c>
      <c r="BW1151" t="s">
        <v>15292</v>
      </c>
      <c r="BX1151" t="s">
        <v>15294</v>
      </c>
      <c r="BY1151" t="s">
        <v>15287</v>
      </c>
      <c r="BZ1151" t="s">
        <v>13876</v>
      </c>
      <c r="CA1151" t="s">
        <v>13876</v>
      </c>
      <c r="CB1151" t="s">
        <v>15284</v>
      </c>
      <c r="CC1151" t="s">
        <v>15291</v>
      </c>
      <c r="CD1151" t="s">
        <v>15287</v>
      </c>
      <c r="CE1151" t="s">
        <v>15284</v>
      </c>
      <c r="CF1151" t="s">
        <v>15286</v>
      </c>
      <c r="CG1151" t="s">
        <v>13876</v>
      </c>
      <c r="CH1151" t="s">
        <v>13876</v>
      </c>
      <c r="CI1151" t="s">
        <v>13876</v>
      </c>
      <c r="CJ1151" t="s">
        <v>15289</v>
      </c>
      <c r="CK1151" t="s">
        <v>15286</v>
      </c>
      <c r="CL1151" t="s">
        <v>15288</v>
      </c>
      <c r="CM1151" t="s">
        <v>15285</v>
      </c>
      <c r="CN1151" t="s">
        <v>13876</v>
      </c>
      <c r="CO1151" t="s">
        <v>13876</v>
      </c>
      <c r="CP1151" t="s">
        <v>13876</v>
      </c>
      <c r="CQ1151" t="s">
        <v>13876</v>
      </c>
      <c r="CR1151" t="s">
        <v>13876</v>
      </c>
      <c r="CS1151" t="s">
        <v>13876</v>
      </c>
      <c r="CT1151" t="s">
        <v>13876</v>
      </c>
    </row>
    <row r="1152" spans="1:98" hidden="1">
      <c r="A1152" s="1088"/>
      <c r="B1152" s="549" t="s">
        <v>2141</v>
      </c>
      <c r="C1152" s="549" t="s">
        <v>2142</v>
      </c>
      <c r="D1152" s="549" t="s">
        <v>2143</v>
      </c>
      <c r="E1152" s="550" t="s">
        <v>368</v>
      </c>
      <c r="F1152" s="550" t="s">
        <v>12119</v>
      </c>
      <c r="G1152" s="550">
        <v>2910103494</v>
      </c>
      <c r="H1152" s="549" t="s">
        <v>2736</v>
      </c>
      <c r="I1152" s="550" t="s">
        <v>13673</v>
      </c>
      <c r="J1152" s="550" t="s">
        <v>13658</v>
      </c>
      <c r="K1152" s="336"/>
      <c r="L1152" s="336" t="s">
        <v>13658</v>
      </c>
      <c r="M1152" s="336" t="s">
        <v>13658</v>
      </c>
      <c r="N1152" s="336"/>
      <c r="O1152" s="632"/>
      <c r="P1152" s="632"/>
      <c r="Q1152" s="632"/>
      <c r="R1152" s="336"/>
      <c r="S1152" s="336"/>
      <c r="T1152" s="336" t="s">
        <v>16184</v>
      </c>
      <c r="U1152" s="620"/>
      <c r="V1152" s="1088"/>
      <c r="W1152" s="551" t="s">
        <v>13876</v>
      </c>
      <c r="X1152" s="551" t="s">
        <v>13876</v>
      </c>
      <c r="Y1152" s="551" t="s">
        <v>13876</v>
      </c>
      <c r="Z1152" s="551" t="s">
        <v>13876</v>
      </c>
      <c r="AA1152" s="551" t="s">
        <v>13876</v>
      </c>
      <c r="AB1152" s="551" t="s">
        <v>13876</v>
      </c>
      <c r="AC1152" s="551" t="s">
        <v>13876</v>
      </c>
      <c r="AD1152" s="552" t="s">
        <v>13876</v>
      </c>
      <c r="AE1152" s="623">
        <v>0</v>
      </c>
      <c r="AF1152" t="s">
        <v>2140</v>
      </c>
      <c r="AG1152" t="s">
        <v>2146</v>
      </c>
      <c r="AH1152" t="s">
        <v>2735</v>
      </c>
      <c r="AJ1152" s="548" t="s">
        <v>13783</v>
      </c>
      <c r="AK1152" s="548" t="s">
        <v>14348</v>
      </c>
      <c r="AL1152" s="548" t="s">
        <v>13669</v>
      </c>
      <c r="AM1152" s="548" t="s">
        <v>14349</v>
      </c>
      <c r="AN1152" s="548" t="s">
        <v>14350</v>
      </c>
      <c r="AO1152" s="548" t="s">
        <v>14351</v>
      </c>
      <c r="AQ1152" t="s">
        <v>13876</v>
      </c>
      <c r="AR1152" t="s">
        <v>13876</v>
      </c>
      <c r="AS1152" t="s">
        <v>13876</v>
      </c>
      <c r="AT1152" t="s">
        <v>13876</v>
      </c>
      <c r="AU1152" t="s">
        <v>13876</v>
      </c>
      <c r="AV1152" t="s">
        <v>13876</v>
      </c>
      <c r="AW1152" t="s">
        <v>13876</v>
      </c>
      <c r="AX1152" t="s">
        <v>13876</v>
      </c>
      <c r="AY1152" t="s">
        <v>13876</v>
      </c>
      <c r="AZ1152" t="s">
        <v>13876</v>
      </c>
      <c r="BA1152" t="s">
        <v>13876</v>
      </c>
      <c r="BB1152" t="s">
        <v>13876</v>
      </c>
      <c r="BC1152" t="s">
        <v>13876</v>
      </c>
      <c r="BD1152" t="s">
        <v>13876</v>
      </c>
      <c r="BE1152" t="s">
        <v>13876</v>
      </c>
      <c r="BF1152" t="s">
        <v>13876</v>
      </c>
      <c r="BG1152" t="s">
        <v>13876</v>
      </c>
      <c r="BH1152" t="s">
        <v>13876</v>
      </c>
      <c r="BI1152" t="s">
        <v>13876</v>
      </c>
      <c r="BJ1152" t="s">
        <v>13876</v>
      </c>
      <c r="BK1152" t="s">
        <v>13876</v>
      </c>
      <c r="BL1152" t="s">
        <v>13876</v>
      </c>
      <c r="BM1152" t="s">
        <v>13876</v>
      </c>
      <c r="BN1152" t="s">
        <v>13876</v>
      </c>
      <c r="BO1152" t="s">
        <v>13876</v>
      </c>
      <c r="BP1152" t="s">
        <v>13876</v>
      </c>
      <c r="BQ1152" t="s">
        <v>13876</v>
      </c>
      <c r="BR1152" t="s">
        <v>13876</v>
      </c>
      <c r="BS1152" t="s">
        <v>13876</v>
      </c>
      <c r="BT1152" t="s">
        <v>13876</v>
      </c>
      <c r="BU1152" t="s">
        <v>13876</v>
      </c>
      <c r="BV1152" t="s">
        <v>13876</v>
      </c>
      <c r="BW1152" t="s">
        <v>13876</v>
      </c>
      <c r="BX1152" t="s">
        <v>13876</v>
      </c>
      <c r="BY1152" t="s">
        <v>13876</v>
      </c>
      <c r="BZ1152" t="s">
        <v>13876</v>
      </c>
      <c r="CA1152" t="s">
        <v>13876</v>
      </c>
      <c r="CB1152" t="s">
        <v>13876</v>
      </c>
      <c r="CC1152" t="s">
        <v>13876</v>
      </c>
      <c r="CD1152" t="s">
        <v>13876</v>
      </c>
      <c r="CE1152" t="s">
        <v>13876</v>
      </c>
      <c r="CF1152" t="s">
        <v>13876</v>
      </c>
      <c r="CG1152" t="s">
        <v>13876</v>
      </c>
      <c r="CH1152" t="s">
        <v>13876</v>
      </c>
      <c r="CI1152" t="s">
        <v>13876</v>
      </c>
      <c r="CJ1152" t="s">
        <v>13876</v>
      </c>
      <c r="CK1152" t="s">
        <v>13876</v>
      </c>
      <c r="CL1152" t="s">
        <v>13876</v>
      </c>
      <c r="CM1152" t="s">
        <v>13876</v>
      </c>
      <c r="CN1152" t="s">
        <v>13876</v>
      </c>
      <c r="CO1152" t="s">
        <v>13876</v>
      </c>
      <c r="CP1152" t="s">
        <v>13876</v>
      </c>
      <c r="CQ1152" t="s">
        <v>13876</v>
      </c>
      <c r="CR1152" t="s">
        <v>13876</v>
      </c>
      <c r="CS1152" t="s">
        <v>13876</v>
      </c>
      <c r="CT1152" t="s">
        <v>13876</v>
      </c>
    </row>
    <row r="1153" spans="1:98" hidden="1">
      <c r="A1153" s="1088"/>
      <c r="B1153" s="554" t="s">
        <v>2141</v>
      </c>
      <c r="C1153" s="554" t="s">
        <v>2142</v>
      </c>
      <c r="D1153" s="554" t="s">
        <v>2143</v>
      </c>
      <c r="E1153" s="336" t="s">
        <v>368</v>
      </c>
      <c r="F1153" s="336" t="s">
        <v>12119</v>
      </c>
      <c r="G1153" s="336">
        <v>2910300363</v>
      </c>
      <c r="H1153" s="554" t="s">
        <v>3835</v>
      </c>
      <c r="I1153" s="336" t="s">
        <v>13673</v>
      </c>
      <c r="J1153" s="336" t="s">
        <v>13659</v>
      </c>
      <c r="K1153" s="336" t="s">
        <v>13546</v>
      </c>
      <c r="L1153" s="336" t="s">
        <v>13658</v>
      </c>
      <c r="M1153" s="336" t="s">
        <v>13658</v>
      </c>
      <c r="N1153" s="336"/>
      <c r="O1153" s="632" t="s">
        <v>13661</v>
      </c>
      <c r="P1153" s="632"/>
      <c r="Q1153" s="556">
        <v>44620</v>
      </c>
      <c r="R1153" s="336"/>
      <c r="S1153" s="557">
        <v>44664</v>
      </c>
      <c r="T1153" s="336" t="s">
        <v>16185</v>
      </c>
      <c r="U1153" s="620">
        <v>130</v>
      </c>
      <c r="V1153" s="1088"/>
      <c r="W1153" s="551">
        <v>113357</v>
      </c>
      <c r="X1153" s="551">
        <v>40002</v>
      </c>
      <c r="Y1153" s="551">
        <v>47183</v>
      </c>
      <c r="Z1153" s="551">
        <v>43007</v>
      </c>
      <c r="AA1153" s="551">
        <v>34580</v>
      </c>
      <c r="AB1153" s="551">
        <v>39835</v>
      </c>
      <c r="AC1153" s="551" t="s">
        <v>13876</v>
      </c>
      <c r="AD1153" s="552" t="s">
        <v>13876</v>
      </c>
      <c r="AE1153" s="553">
        <v>317964</v>
      </c>
      <c r="AF1153" t="s">
        <v>2140</v>
      </c>
      <c r="AG1153" t="s">
        <v>2146</v>
      </c>
      <c r="AH1153" t="s">
        <v>3834</v>
      </c>
      <c r="AJ1153" s="548" t="s">
        <v>13783</v>
      </c>
      <c r="AK1153" s="548" t="s">
        <v>14348</v>
      </c>
      <c r="AL1153" s="548" t="s">
        <v>13669</v>
      </c>
      <c r="AM1153" s="548" t="s">
        <v>14349</v>
      </c>
      <c r="AN1153" s="548" t="s">
        <v>14350</v>
      </c>
      <c r="AO1153" s="548" t="s">
        <v>14351</v>
      </c>
      <c r="AQ1153" t="s">
        <v>13876</v>
      </c>
      <c r="AR1153" t="s">
        <v>15289</v>
      </c>
      <c r="AS1153" t="s">
        <v>15289</v>
      </c>
      <c r="AT1153" t="s">
        <v>15284</v>
      </c>
      <c r="AU1153" t="s">
        <v>15284</v>
      </c>
      <c r="AV1153" t="s">
        <v>15286</v>
      </c>
      <c r="AW1153" t="s">
        <v>15287</v>
      </c>
      <c r="AX1153" t="s">
        <v>13876</v>
      </c>
      <c r="AY1153" t="s">
        <v>13876</v>
      </c>
      <c r="AZ1153" t="s">
        <v>15291</v>
      </c>
      <c r="BA1153" t="s">
        <v>15288</v>
      </c>
      <c r="BB1153" t="s">
        <v>15288</v>
      </c>
      <c r="BC1153" t="s">
        <v>15288</v>
      </c>
      <c r="BD1153" t="s">
        <v>15292</v>
      </c>
      <c r="BE1153" t="s">
        <v>13876</v>
      </c>
      <c r="BF1153" t="s">
        <v>13876</v>
      </c>
      <c r="BG1153" t="s">
        <v>13876</v>
      </c>
      <c r="BH1153" t="s">
        <v>15289</v>
      </c>
      <c r="BI1153" t="s">
        <v>15288</v>
      </c>
      <c r="BJ1153" t="s">
        <v>15292</v>
      </c>
      <c r="BK1153" t="s">
        <v>15288</v>
      </c>
      <c r="BL1153" t="s">
        <v>13876</v>
      </c>
      <c r="BM1153" t="s">
        <v>13876</v>
      </c>
      <c r="BN1153" t="s">
        <v>15291</v>
      </c>
      <c r="BO1153" t="s">
        <v>15284</v>
      </c>
      <c r="BP1153" t="s">
        <v>15288</v>
      </c>
      <c r="BQ1153" t="s">
        <v>15288</v>
      </c>
      <c r="BR1153" t="s">
        <v>15287</v>
      </c>
      <c r="BS1153" t="s">
        <v>13876</v>
      </c>
      <c r="BT1153" t="s">
        <v>13876</v>
      </c>
      <c r="BU1153" t="s">
        <v>15284</v>
      </c>
      <c r="BV1153" t="s">
        <v>15291</v>
      </c>
      <c r="BW1153" t="s">
        <v>15286</v>
      </c>
      <c r="BX1153" t="s">
        <v>15285</v>
      </c>
      <c r="BY1153" t="s">
        <v>15288</v>
      </c>
      <c r="BZ1153" t="s">
        <v>13876</v>
      </c>
      <c r="CA1153" t="s">
        <v>13876</v>
      </c>
      <c r="CB1153" t="s">
        <v>15284</v>
      </c>
      <c r="CC1153" t="s">
        <v>15294</v>
      </c>
      <c r="CD1153" t="s">
        <v>15285</v>
      </c>
      <c r="CE1153" t="s">
        <v>15284</v>
      </c>
      <c r="CF1153" t="s">
        <v>15286</v>
      </c>
      <c r="CG1153" t="s">
        <v>13876</v>
      </c>
      <c r="CH1153" t="s">
        <v>13876</v>
      </c>
      <c r="CI1153" t="s">
        <v>13876</v>
      </c>
      <c r="CJ1153" t="s">
        <v>13876</v>
      </c>
      <c r="CK1153" t="s">
        <v>13876</v>
      </c>
      <c r="CL1153" t="s">
        <v>13876</v>
      </c>
      <c r="CM1153" t="s">
        <v>13876</v>
      </c>
      <c r="CN1153" t="s">
        <v>13876</v>
      </c>
      <c r="CO1153" t="s">
        <v>13876</v>
      </c>
      <c r="CP1153" t="s">
        <v>13876</v>
      </c>
      <c r="CQ1153" t="s">
        <v>13876</v>
      </c>
      <c r="CR1153" t="s">
        <v>13876</v>
      </c>
      <c r="CS1153" t="s">
        <v>13876</v>
      </c>
      <c r="CT1153" t="s">
        <v>13876</v>
      </c>
    </row>
    <row r="1154" spans="1:98" hidden="1">
      <c r="A1154" s="1088"/>
      <c r="B1154" s="554" t="s">
        <v>2141</v>
      </c>
      <c r="C1154" s="554" t="s">
        <v>2142</v>
      </c>
      <c r="D1154" s="554" t="s">
        <v>2143</v>
      </c>
      <c r="E1154" s="336" t="s">
        <v>368</v>
      </c>
      <c r="F1154" s="336" t="s">
        <v>12119</v>
      </c>
      <c r="G1154" s="336">
        <v>2910500434</v>
      </c>
      <c r="H1154" s="554" t="s">
        <v>4584</v>
      </c>
      <c r="I1154" s="336" t="s">
        <v>13673</v>
      </c>
      <c r="J1154" s="336" t="s">
        <v>13659</v>
      </c>
      <c r="K1154" s="336" t="s">
        <v>13546</v>
      </c>
      <c r="L1154" s="336" t="s">
        <v>13658</v>
      </c>
      <c r="M1154" s="336" t="s">
        <v>13658</v>
      </c>
      <c r="N1154" s="336"/>
      <c r="O1154" s="632" t="s">
        <v>13661</v>
      </c>
      <c r="P1154" s="632"/>
      <c r="Q1154" s="556">
        <v>44620</v>
      </c>
      <c r="R1154" s="336"/>
      <c r="S1154" s="557">
        <v>44664</v>
      </c>
      <c r="T1154" s="336" t="s">
        <v>16186</v>
      </c>
      <c r="U1154" s="620">
        <v>130</v>
      </c>
      <c r="V1154" s="1088"/>
      <c r="W1154" s="551">
        <v>130570</v>
      </c>
      <c r="X1154" s="551">
        <v>45337</v>
      </c>
      <c r="Y1154" s="551">
        <v>48680</v>
      </c>
      <c r="Z1154" s="551">
        <v>41601</v>
      </c>
      <c r="AA1154" s="551">
        <v>50851</v>
      </c>
      <c r="AB1154" s="551">
        <v>46731</v>
      </c>
      <c r="AC1154" s="551" t="s">
        <v>13876</v>
      </c>
      <c r="AD1154" s="552" t="s">
        <v>13876</v>
      </c>
      <c r="AE1154" s="553">
        <v>363770</v>
      </c>
      <c r="AF1154" t="s">
        <v>4582</v>
      </c>
      <c r="AG1154" t="s">
        <v>2146</v>
      </c>
      <c r="AH1154" t="s">
        <v>4583</v>
      </c>
      <c r="AJ1154" s="548" t="s">
        <v>13783</v>
      </c>
      <c r="AK1154" s="548" t="s">
        <v>14348</v>
      </c>
      <c r="AL1154" s="548" t="s">
        <v>13669</v>
      </c>
      <c r="AM1154" s="548" t="s">
        <v>14349</v>
      </c>
      <c r="AN1154" s="548" t="s">
        <v>14350</v>
      </c>
      <c r="AO1154" s="548" t="s">
        <v>14351</v>
      </c>
      <c r="AQ1154" t="s">
        <v>13876</v>
      </c>
      <c r="AR1154" t="s">
        <v>15289</v>
      </c>
      <c r="AS1154" t="s">
        <v>15284</v>
      </c>
      <c r="AT1154" t="s">
        <v>15288</v>
      </c>
      <c r="AU1154" t="s">
        <v>15286</v>
      </c>
      <c r="AV1154" t="s">
        <v>15287</v>
      </c>
      <c r="AW1154" t="s">
        <v>15288</v>
      </c>
      <c r="AX1154" t="s">
        <v>13876</v>
      </c>
      <c r="AY1154" t="s">
        <v>13876</v>
      </c>
      <c r="AZ1154" t="s">
        <v>15291</v>
      </c>
      <c r="BA1154" t="s">
        <v>15286</v>
      </c>
      <c r="BB1154" t="s">
        <v>15284</v>
      </c>
      <c r="BC1154" t="s">
        <v>15284</v>
      </c>
      <c r="BD1154" t="s">
        <v>15287</v>
      </c>
      <c r="BE1154" t="s">
        <v>13876</v>
      </c>
      <c r="BF1154" t="s">
        <v>13876</v>
      </c>
      <c r="BG1154" t="s">
        <v>15291</v>
      </c>
      <c r="BH1154" t="s">
        <v>15285</v>
      </c>
      <c r="BI1154" t="s">
        <v>15290</v>
      </c>
      <c r="BJ1154" t="s">
        <v>15285</v>
      </c>
      <c r="BK1154" t="s">
        <v>15288</v>
      </c>
      <c r="BL1154" t="s">
        <v>13876</v>
      </c>
      <c r="BM1154" t="s">
        <v>13876</v>
      </c>
      <c r="BN1154" t="s">
        <v>15291</v>
      </c>
      <c r="BO1154" t="s">
        <v>15289</v>
      </c>
      <c r="BP1154" t="s">
        <v>15290</v>
      </c>
      <c r="BQ1154" t="s">
        <v>15288</v>
      </c>
      <c r="BR1154" t="s">
        <v>15289</v>
      </c>
      <c r="BS1154" t="s">
        <v>13876</v>
      </c>
      <c r="BT1154" t="s">
        <v>13876</v>
      </c>
      <c r="BU1154" t="s">
        <v>15286</v>
      </c>
      <c r="BV1154" t="s">
        <v>15288</v>
      </c>
      <c r="BW1154" t="s">
        <v>15285</v>
      </c>
      <c r="BX1154" t="s">
        <v>15286</v>
      </c>
      <c r="BY1154" t="s">
        <v>15289</v>
      </c>
      <c r="BZ1154" t="s">
        <v>13876</v>
      </c>
      <c r="CA1154" t="s">
        <v>13876</v>
      </c>
      <c r="CB1154" t="s">
        <v>15291</v>
      </c>
      <c r="CC1154" t="s">
        <v>15290</v>
      </c>
      <c r="CD1154" t="s">
        <v>15287</v>
      </c>
      <c r="CE1154" t="s">
        <v>15284</v>
      </c>
      <c r="CF1154" t="s">
        <v>15289</v>
      </c>
      <c r="CG1154" t="s">
        <v>13876</v>
      </c>
      <c r="CH1154" t="s">
        <v>13876</v>
      </c>
      <c r="CI1154" t="s">
        <v>13876</v>
      </c>
      <c r="CJ1154" t="s">
        <v>13876</v>
      </c>
      <c r="CK1154" t="s">
        <v>13876</v>
      </c>
      <c r="CL1154" t="s">
        <v>13876</v>
      </c>
      <c r="CM1154" t="s">
        <v>13876</v>
      </c>
      <c r="CN1154" t="s">
        <v>13876</v>
      </c>
      <c r="CO1154" t="s">
        <v>13876</v>
      </c>
      <c r="CP1154" t="s">
        <v>13876</v>
      </c>
      <c r="CQ1154" t="s">
        <v>13876</v>
      </c>
      <c r="CR1154" t="s">
        <v>13876</v>
      </c>
      <c r="CS1154" t="s">
        <v>13876</v>
      </c>
      <c r="CT1154" t="s">
        <v>13876</v>
      </c>
    </row>
    <row r="1155" spans="1:98" hidden="1">
      <c r="A1155" s="1088"/>
      <c r="B1155" s="554" t="s">
        <v>2141</v>
      </c>
      <c r="C1155" s="554" t="s">
        <v>2142</v>
      </c>
      <c r="D1155" s="554" t="s">
        <v>2143</v>
      </c>
      <c r="E1155" s="336" t="s">
        <v>368</v>
      </c>
      <c r="F1155" s="336" t="s">
        <v>12119</v>
      </c>
      <c r="G1155" s="336">
        <v>2911201115</v>
      </c>
      <c r="H1155" s="554" t="s">
        <v>6878</v>
      </c>
      <c r="I1155" s="336" t="s">
        <v>13673</v>
      </c>
      <c r="J1155" s="336" t="s">
        <v>13659</v>
      </c>
      <c r="K1155" s="336" t="s">
        <v>13546</v>
      </c>
      <c r="L1155" s="336" t="s">
        <v>13658</v>
      </c>
      <c r="M1155" s="336" t="s">
        <v>13658</v>
      </c>
      <c r="N1155" s="336"/>
      <c r="O1155" s="632" t="s">
        <v>13661</v>
      </c>
      <c r="P1155" s="632"/>
      <c r="Q1155" s="556">
        <v>44620</v>
      </c>
      <c r="R1155" s="336"/>
      <c r="S1155" s="557">
        <v>44664</v>
      </c>
      <c r="T1155" s="336" t="s">
        <v>16187</v>
      </c>
      <c r="U1155" s="620">
        <v>130</v>
      </c>
      <c r="V1155" s="1088"/>
      <c r="W1155" s="551">
        <v>53869</v>
      </c>
      <c r="X1155" s="551">
        <v>25988</v>
      </c>
      <c r="Y1155" s="551">
        <v>31420</v>
      </c>
      <c r="Z1155" s="551">
        <v>29546</v>
      </c>
      <c r="AA1155" s="551">
        <v>27641</v>
      </c>
      <c r="AB1155" s="551">
        <v>31136</v>
      </c>
      <c r="AC1155" s="551" t="s">
        <v>13876</v>
      </c>
      <c r="AD1155" s="552" t="s">
        <v>13876</v>
      </c>
      <c r="AE1155" s="553">
        <v>199600</v>
      </c>
      <c r="AF1155" t="s">
        <v>4582</v>
      </c>
      <c r="AG1155" t="s">
        <v>2146</v>
      </c>
      <c r="AH1155" t="s">
        <v>6877</v>
      </c>
      <c r="AJ1155" s="548" t="s">
        <v>13783</v>
      </c>
      <c r="AK1155" s="548" t="s">
        <v>14348</v>
      </c>
      <c r="AL1155" s="548" t="s">
        <v>13669</v>
      </c>
      <c r="AM1155" s="548" t="s">
        <v>14349</v>
      </c>
      <c r="AN1155" s="548" t="s">
        <v>14350</v>
      </c>
      <c r="AO1155" s="548" t="s">
        <v>14351</v>
      </c>
      <c r="AQ1155" t="s">
        <v>13876</v>
      </c>
      <c r="AR1155" t="s">
        <v>13876</v>
      </c>
      <c r="AS1155" t="s">
        <v>15286</v>
      </c>
      <c r="AT1155" t="s">
        <v>15284</v>
      </c>
      <c r="AU1155" t="s">
        <v>15285</v>
      </c>
      <c r="AV1155" t="s">
        <v>15290</v>
      </c>
      <c r="AW1155" t="s">
        <v>15294</v>
      </c>
      <c r="AX1155" t="s">
        <v>13876</v>
      </c>
      <c r="AY1155" t="s">
        <v>13876</v>
      </c>
      <c r="AZ1155" t="s">
        <v>15292</v>
      </c>
      <c r="BA1155" t="s">
        <v>15286</v>
      </c>
      <c r="BB1155" t="s">
        <v>15294</v>
      </c>
      <c r="BC1155" t="s">
        <v>15285</v>
      </c>
      <c r="BD1155" t="s">
        <v>15285</v>
      </c>
      <c r="BE1155" t="s">
        <v>13876</v>
      </c>
      <c r="BF1155" t="s">
        <v>13876</v>
      </c>
      <c r="BG1155" t="s">
        <v>15284</v>
      </c>
      <c r="BH1155" t="s">
        <v>15289</v>
      </c>
      <c r="BI1155" t="s">
        <v>15291</v>
      </c>
      <c r="BJ1155" t="s">
        <v>15292</v>
      </c>
      <c r="BK1155" t="s">
        <v>15288</v>
      </c>
      <c r="BL1155" t="s">
        <v>13876</v>
      </c>
      <c r="BM1155" t="s">
        <v>13876</v>
      </c>
      <c r="BN1155" t="s">
        <v>15292</v>
      </c>
      <c r="BO1155" t="s">
        <v>15294</v>
      </c>
      <c r="BP1155" t="s">
        <v>15286</v>
      </c>
      <c r="BQ1155" t="s">
        <v>15291</v>
      </c>
      <c r="BR1155" t="s">
        <v>15290</v>
      </c>
      <c r="BS1155" t="s">
        <v>13876</v>
      </c>
      <c r="BT1155" t="s">
        <v>13876</v>
      </c>
      <c r="BU1155" t="s">
        <v>15292</v>
      </c>
      <c r="BV1155" t="s">
        <v>15287</v>
      </c>
      <c r="BW1155" t="s">
        <v>15290</v>
      </c>
      <c r="BX1155" t="s">
        <v>15291</v>
      </c>
      <c r="BY1155" t="s">
        <v>15289</v>
      </c>
      <c r="BZ1155" t="s">
        <v>13876</v>
      </c>
      <c r="CA1155" t="s">
        <v>13876</v>
      </c>
      <c r="CB1155" t="s">
        <v>15284</v>
      </c>
      <c r="CC1155" t="s">
        <v>15289</v>
      </c>
      <c r="CD1155" t="s">
        <v>15289</v>
      </c>
      <c r="CE1155" t="s">
        <v>15284</v>
      </c>
      <c r="CF1155" t="s">
        <v>15290</v>
      </c>
      <c r="CG1155" t="s">
        <v>13876</v>
      </c>
      <c r="CH1155" t="s">
        <v>13876</v>
      </c>
      <c r="CI1155" t="s">
        <v>13876</v>
      </c>
      <c r="CJ1155" t="s">
        <v>13876</v>
      </c>
      <c r="CK1155" t="s">
        <v>13876</v>
      </c>
      <c r="CL1155" t="s">
        <v>13876</v>
      </c>
      <c r="CM1155" t="s">
        <v>13876</v>
      </c>
      <c r="CN1155" t="s">
        <v>13876</v>
      </c>
      <c r="CO1155" t="s">
        <v>13876</v>
      </c>
      <c r="CP1155" t="s">
        <v>13876</v>
      </c>
      <c r="CQ1155" t="s">
        <v>13876</v>
      </c>
      <c r="CR1155" t="s">
        <v>13876</v>
      </c>
      <c r="CS1155" t="s">
        <v>13876</v>
      </c>
      <c r="CT1155" t="s">
        <v>13876</v>
      </c>
    </row>
    <row r="1156" spans="1:98" hidden="1">
      <c r="A1156" s="1088"/>
      <c r="B1156" s="554" t="s">
        <v>2141</v>
      </c>
      <c r="C1156" s="554" t="s">
        <v>2142</v>
      </c>
      <c r="D1156" s="554" t="s">
        <v>2143</v>
      </c>
      <c r="E1156" s="336" t="s">
        <v>368</v>
      </c>
      <c r="F1156" s="336" t="s">
        <v>12119</v>
      </c>
      <c r="G1156" s="336">
        <v>2911800437</v>
      </c>
      <c r="H1156" s="554" t="s">
        <v>8705</v>
      </c>
      <c r="I1156" s="336" t="s">
        <v>13673</v>
      </c>
      <c r="J1156" s="336" t="s">
        <v>13659</v>
      </c>
      <c r="K1156" s="336" t="s">
        <v>13546</v>
      </c>
      <c r="L1156" s="336" t="s">
        <v>13658</v>
      </c>
      <c r="M1156" s="336" t="s">
        <v>13658</v>
      </c>
      <c r="N1156" s="336"/>
      <c r="O1156" s="632" t="s">
        <v>13661</v>
      </c>
      <c r="P1156" s="632"/>
      <c r="Q1156" s="556">
        <v>44620</v>
      </c>
      <c r="R1156" s="336"/>
      <c r="S1156" s="557">
        <v>44664</v>
      </c>
      <c r="T1156" s="336" t="s">
        <v>16188</v>
      </c>
      <c r="U1156" s="620">
        <v>130</v>
      </c>
      <c r="V1156" s="1088"/>
      <c r="W1156" s="551">
        <v>66438</v>
      </c>
      <c r="X1156" s="551">
        <v>17920</v>
      </c>
      <c r="Y1156" s="551">
        <v>16823</v>
      </c>
      <c r="Z1156" s="551">
        <v>11337</v>
      </c>
      <c r="AA1156" s="551">
        <v>12777</v>
      </c>
      <c r="AB1156" s="551">
        <v>13302</v>
      </c>
      <c r="AC1156" s="551" t="s">
        <v>13876</v>
      </c>
      <c r="AD1156" s="552" t="s">
        <v>13876</v>
      </c>
      <c r="AE1156" s="623">
        <v>138597</v>
      </c>
      <c r="AF1156" t="s">
        <v>2140</v>
      </c>
      <c r="AG1156" t="s">
        <v>2146</v>
      </c>
      <c r="AH1156" t="s">
        <v>8704</v>
      </c>
      <c r="AJ1156" s="548" t="s">
        <v>13783</v>
      </c>
      <c r="AK1156" s="548" t="s">
        <v>14348</v>
      </c>
      <c r="AL1156" s="548" t="s">
        <v>13669</v>
      </c>
      <c r="AM1156" s="548" t="s">
        <v>14349</v>
      </c>
      <c r="AN1156" s="548" t="s">
        <v>14350</v>
      </c>
      <c r="AO1156" s="548" t="s">
        <v>14351</v>
      </c>
      <c r="AQ1156" t="s">
        <v>13876</v>
      </c>
      <c r="AR1156" t="s">
        <v>13876</v>
      </c>
      <c r="AS1156" t="s">
        <v>15290</v>
      </c>
      <c r="AT1156" t="s">
        <v>15290</v>
      </c>
      <c r="AU1156" t="s">
        <v>15291</v>
      </c>
      <c r="AV1156" t="s">
        <v>15284</v>
      </c>
      <c r="AW1156" t="s">
        <v>15285</v>
      </c>
      <c r="AX1156" t="s">
        <v>13876</v>
      </c>
      <c r="AY1156" t="s">
        <v>13876</v>
      </c>
      <c r="AZ1156" t="s">
        <v>15289</v>
      </c>
      <c r="BA1156" t="s">
        <v>15287</v>
      </c>
      <c r="BB1156" t="s">
        <v>15294</v>
      </c>
      <c r="BC1156" t="s">
        <v>15292</v>
      </c>
      <c r="BD1156" t="s">
        <v>15288</v>
      </c>
      <c r="BE1156" t="s">
        <v>13876</v>
      </c>
      <c r="BF1156" t="s">
        <v>13876</v>
      </c>
      <c r="BG1156" t="s">
        <v>15289</v>
      </c>
      <c r="BH1156" t="s">
        <v>15290</v>
      </c>
      <c r="BI1156" t="s">
        <v>15285</v>
      </c>
      <c r="BJ1156" t="s">
        <v>15292</v>
      </c>
      <c r="BK1156" t="s">
        <v>15284</v>
      </c>
      <c r="BL1156" t="s">
        <v>13876</v>
      </c>
      <c r="BM1156" t="s">
        <v>13876</v>
      </c>
      <c r="BN1156" t="s">
        <v>15289</v>
      </c>
      <c r="BO1156" t="s">
        <v>15289</v>
      </c>
      <c r="BP1156" t="s">
        <v>15284</v>
      </c>
      <c r="BQ1156" t="s">
        <v>15284</v>
      </c>
      <c r="BR1156" t="s">
        <v>15287</v>
      </c>
      <c r="BS1156" t="s">
        <v>13876</v>
      </c>
      <c r="BT1156" t="s">
        <v>13876</v>
      </c>
      <c r="BU1156" t="s">
        <v>15289</v>
      </c>
      <c r="BV1156" t="s">
        <v>15292</v>
      </c>
      <c r="BW1156" t="s">
        <v>15287</v>
      </c>
      <c r="BX1156" t="s">
        <v>15287</v>
      </c>
      <c r="BY1156" t="s">
        <v>15287</v>
      </c>
      <c r="BZ1156" t="s">
        <v>13876</v>
      </c>
      <c r="CA1156" t="s">
        <v>13876</v>
      </c>
      <c r="CB1156" t="s">
        <v>15289</v>
      </c>
      <c r="CC1156" t="s">
        <v>15284</v>
      </c>
      <c r="CD1156" t="s">
        <v>15284</v>
      </c>
      <c r="CE1156" t="s">
        <v>15288</v>
      </c>
      <c r="CF1156" t="s">
        <v>15292</v>
      </c>
      <c r="CG1156" t="s">
        <v>13876</v>
      </c>
      <c r="CH1156" t="s">
        <v>13876</v>
      </c>
      <c r="CI1156" t="s">
        <v>13876</v>
      </c>
      <c r="CJ1156" t="s">
        <v>13876</v>
      </c>
      <c r="CK1156" t="s">
        <v>13876</v>
      </c>
      <c r="CL1156" t="s">
        <v>13876</v>
      </c>
      <c r="CM1156" t="s">
        <v>13876</v>
      </c>
      <c r="CN1156" t="s">
        <v>13876</v>
      </c>
      <c r="CO1156" t="s">
        <v>13876</v>
      </c>
      <c r="CP1156" t="s">
        <v>13876</v>
      </c>
      <c r="CQ1156" t="s">
        <v>13876</v>
      </c>
      <c r="CR1156" t="s">
        <v>13876</v>
      </c>
      <c r="CS1156" t="s">
        <v>13876</v>
      </c>
      <c r="CT1156" t="s">
        <v>13876</v>
      </c>
    </row>
    <row r="1157" spans="1:98" hidden="1">
      <c r="A1157" s="632"/>
      <c r="B1157" s="555"/>
      <c r="C1157" s="554"/>
      <c r="D1157" s="554"/>
      <c r="E1157" s="336"/>
      <c r="F1157" s="336"/>
      <c r="G1157" s="336"/>
      <c r="H1157" s="554"/>
      <c r="I1157" s="336"/>
      <c r="J1157" s="336"/>
      <c r="K1157" s="336"/>
      <c r="L1157" s="336"/>
      <c r="M1157" s="336"/>
      <c r="N1157" s="336"/>
      <c r="O1157" s="632"/>
      <c r="P1157" s="632"/>
      <c r="Q1157" s="556"/>
      <c r="R1157" s="336"/>
      <c r="S1157" s="336"/>
      <c r="T1157" s="336" t="s">
        <v>13876</v>
      </c>
      <c r="U1157" s="336"/>
      <c r="V1157" s="632"/>
      <c r="W1157" s="551"/>
      <c r="X1157" s="551"/>
      <c r="Y1157" s="551"/>
      <c r="Z1157" s="551"/>
      <c r="AA1157" s="551">
        <v>0</v>
      </c>
      <c r="AB1157" s="551">
        <v>0</v>
      </c>
      <c r="AC1157" s="551">
        <v>0</v>
      </c>
      <c r="AD1157" s="552"/>
      <c r="AE1157" s="623">
        <v>0</v>
      </c>
      <c r="AQ1157" t="s">
        <v>13876</v>
      </c>
      <c r="AR1157" t="s">
        <v>13876</v>
      </c>
      <c r="AS1157" t="s">
        <v>13876</v>
      </c>
      <c r="AT1157" t="s">
        <v>13876</v>
      </c>
      <c r="AU1157" t="s">
        <v>13876</v>
      </c>
      <c r="AV1157" t="s">
        <v>13876</v>
      </c>
      <c r="AW1157" t="s">
        <v>13876</v>
      </c>
      <c r="AX1157" t="s">
        <v>13876</v>
      </c>
      <c r="AY1157" t="s">
        <v>13876</v>
      </c>
      <c r="AZ1157" t="s">
        <v>13876</v>
      </c>
      <c r="BA1157" t="s">
        <v>13876</v>
      </c>
      <c r="BB1157" t="s">
        <v>13876</v>
      </c>
      <c r="BC1157" t="s">
        <v>13876</v>
      </c>
      <c r="BD1157" t="s">
        <v>13876</v>
      </c>
      <c r="BE1157" t="s">
        <v>13876</v>
      </c>
      <c r="BF1157" t="s">
        <v>13876</v>
      </c>
      <c r="BG1157" t="s">
        <v>13876</v>
      </c>
      <c r="BH1157" t="s">
        <v>13876</v>
      </c>
      <c r="BI1157" t="s">
        <v>13876</v>
      </c>
      <c r="BJ1157" t="s">
        <v>13876</v>
      </c>
      <c r="BK1157" t="s">
        <v>13876</v>
      </c>
      <c r="BL1157" t="s">
        <v>13876</v>
      </c>
      <c r="BM1157" t="s">
        <v>13876</v>
      </c>
      <c r="BN1157" t="s">
        <v>13876</v>
      </c>
      <c r="BO1157" t="s">
        <v>13876</v>
      </c>
      <c r="BP1157" t="s">
        <v>13876</v>
      </c>
      <c r="BQ1157" t="s">
        <v>13876</v>
      </c>
      <c r="BR1157" t="s">
        <v>13876</v>
      </c>
      <c r="BS1157" t="s">
        <v>13876</v>
      </c>
      <c r="BT1157" t="s">
        <v>13876</v>
      </c>
      <c r="BU1157" t="s">
        <v>13876</v>
      </c>
      <c r="BV1157" t="s">
        <v>13876</v>
      </c>
      <c r="BW1157" t="s">
        <v>13876</v>
      </c>
      <c r="BX1157" t="s">
        <v>13876</v>
      </c>
      <c r="BY1157" t="s">
        <v>13876</v>
      </c>
      <c r="BZ1157" t="s">
        <v>13876</v>
      </c>
      <c r="CA1157" t="s">
        <v>13876</v>
      </c>
      <c r="CB1157" t="s">
        <v>13876</v>
      </c>
      <c r="CC1157" t="s">
        <v>13876</v>
      </c>
      <c r="CD1157" t="s">
        <v>13876</v>
      </c>
      <c r="CE1157" t="s">
        <v>13876</v>
      </c>
      <c r="CF1157" t="s">
        <v>13876</v>
      </c>
      <c r="CG1157" t="s">
        <v>13876</v>
      </c>
      <c r="CH1157" t="s">
        <v>13876</v>
      </c>
      <c r="CI1157" t="s">
        <v>13876</v>
      </c>
      <c r="CJ1157" t="s">
        <v>13876</v>
      </c>
      <c r="CK1157" t="s">
        <v>13876</v>
      </c>
      <c r="CL1157" t="s">
        <v>13876</v>
      </c>
      <c r="CM1157" t="s">
        <v>13876</v>
      </c>
      <c r="CN1157" t="s">
        <v>13876</v>
      </c>
      <c r="CO1157" t="s">
        <v>13876</v>
      </c>
      <c r="CP1157" t="s">
        <v>13876</v>
      </c>
      <c r="CQ1157" t="s">
        <v>13876</v>
      </c>
      <c r="CR1157" t="s">
        <v>13876</v>
      </c>
      <c r="CS1157" t="s">
        <v>13876</v>
      </c>
      <c r="CT1157" t="s">
        <v>13876</v>
      </c>
    </row>
    <row r="1158" spans="1:98" hidden="1">
      <c r="A1158" s="1088">
        <v>258</v>
      </c>
      <c r="B1158" s="554" t="s">
        <v>4018</v>
      </c>
      <c r="C1158" s="554" t="s">
        <v>4019</v>
      </c>
      <c r="D1158" s="554" t="s">
        <v>4020</v>
      </c>
      <c r="E1158" s="336" t="s">
        <v>368</v>
      </c>
      <c r="F1158" s="336" t="s">
        <v>12121</v>
      </c>
      <c r="G1158" s="336">
        <v>2910400031</v>
      </c>
      <c r="H1158" s="554" t="s">
        <v>14352</v>
      </c>
      <c r="I1158" s="336" t="s">
        <v>14184</v>
      </c>
      <c r="J1158" s="336" t="s">
        <v>13659</v>
      </c>
      <c r="K1158" s="336" t="s">
        <v>13546</v>
      </c>
      <c r="L1158" s="336" t="s">
        <v>13658</v>
      </c>
      <c r="M1158" s="336" t="s">
        <v>13659</v>
      </c>
      <c r="N1158" s="336" t="s">
        <v>13549</v>
      </c>
      <c r="O1158" s="632"/>
      <c r="P1158" s="632" t="s">
        <v>13661</v>
      </c>
      <c r="Q1158" s="556">
        <v>44630</v>
      </c>
      <c r="R1158" s="336" t="s">
        <v>14353</v>
      </c>
      <c r="S1158" s="557">
        <v>44665</v>
      </c>
      <c r="T1158" s="336" t="s">
        <v>16189</v>
      </c>
      <c r="U1158" s="625">
        <v>131</v>
      </c>
      <c r="V1158" s="1088">
        <v>131</v>
      </c>
      <c r="W1158" s="551">
        <v>285029</v>
      </c>
      <c r="X1158" s="551">
        <v>89069</v>
      </c>
      <c r="Y1158" s="551">
        <v>96596</v>
      </c>
      <c r="Z1158" s="551">
        <v>92774</v>
      </c>
      <c r="AA1158" s="551">
        <v>89811</v>
      </c>
      <c r="AB1158" s="551">
        <v>92631</v>
      </c>
      <c r="AC1158" s="551" t="s">
        <v>13876</v>
      </c>
      <c r="AD1158" s="552" t="s">
        <v>13876</v>
      </c>
      <c r="AE1158" s="623">
        <v>745910</v>
      </c>
      <c r="AF1158" t="s">
        <v>4017</v>
      </c>
      <c r="AG1158" t="s">
        <v>4023</v>
      </c>
      <c r="AH1158" t="s">
        <v>4027</v>
      </c>
      <c r="AQ1158" t="s">
        <v>13876</v>
      </c>
      <c r="AR1158" t="s">
        <v>15292</v>
      </c>
      <c r="AS1158" t="s">
        <v>15285</v>
      </c>
      <c r="AT1158" t="s">
        <v>15286</v>
      </c>
      <c r="AU1158" t="s">
        <v>15288</v>
      </c>
      <c r="AV1158" t="s">
        <v>15292</v>
      </c>
      <c r="AW1158" t="s">
        <v>15294</v>
      </c>
      <c r="AX1158" t="s">
        <v>13876</v>
      </c>
      <c r="AY1158" t="s">
        <v>13876</v>
      </c>
      <c r="AZ1158" t="s">
        <v>15285</v>
      </c>
      <c r="BA1158" t="s">
        <v>15294</v>
      </c>
      <c r="BB1158" t="s">
        <v>15288</v>
      </c>
      <c r="BC1158" t="s">
        <v>15290</v>
      </c>
      <c r="BD1158" t="s">
        <v>15294</v>
      </c>
      <c r="BE1158" t="s">
        <v>13876</v>
      </c>
      <c r="BF1158" t="s">
        <v>13876</v>
      </c>
      <c r="BG1158" t="s">
        <v>13876</v>
      </c>
      <c r="BH1158" t="s">
        <v>15284</v>
      </c>
      <c r="BI1158" t="s">
        <v>15287</v>
      </c>
      <c r="BJ1158" t="s">
        <v>15286</v>
      </c>
      <c r="BK1158" t="s">
        <v>15292</v>
      </c>
      <c r="BL1158" t="s">
        <v>13876</v>
      </c>
      <c r="BM1158" t="s">
        <v>13876</v>
      </c>
      <c r="BN1158" t="s">
        <v>15294</v>
      </c>
      <c r="BO1158" t="s">
        <v>15292</v>
      </c>
      <c r="BP1158" t="s">
        <v>15287</v>
      </c>
      <c r="BQ1158" t="s">
        <v>15287</v>
      </c>
      <c r="BR1158" t="s">
        <v>15291</v>
      </c>
      <c r="BS1158" t="s">
        <v>13876</v>
      </c>
      <c r="BT1158" t="s">
        <v>13876</v>
      </c>
      <c r="BU1158" t="s">
        <v>15285</v>
      </c>
      <c r="BV1158" t="s">
        <v>15294</v>
      </c>
      <c r="BW1158" t="s">
        <v>15285</v>
      </c>
      <c r="BX1158" t="s">
        <v>15289</v>
      </c>
      <c r="BY1158" t="s">
        <v>15289</v>
      </c>
      <c r="BZ1158" t="s">
        <v>13876</v>
      </c>
      <c r="CA1158" t="s">
        <v>13876</v>
      </c>
      <c r="CB1158" t="s">
        <v>15294</v>
      </c>
      <c r="CC1158" t="s">
        <v>15292</v>
      </c>
      <c r="CD1158" t="s">
        <v>15290</v>
      </c>
      <c r="CE1158" t="s">
        <v>15284</v>
      </c>
      <c r="CF1158" t="s">
        <v>15289</v>
      </c>
      <c r="CG1158" t="s">
        <v>13876</v>
      </c>
      <c r="CH1158" t="s">
        <v>13876</v>
      </c>
      <c r="CI1158" t="s">
        <v>13876</v>
      </c>
      <c r="CJ1158" t="s">
        <v>13876</v>
      </c>
      <c r="CK1158" t="s">
        <v>13876</v>
      </c>
      <c r="CL1158" t="s">
        <v>13876</v>
      </c>
      <c r="CM1158" t="s">
        <v>13876</v>
      </c>
      <c r="CN1158" t="s">
        <v>13876</v>
      </c>
      <c r="CO1158" t="s">
        <v>13876</v>
      </c>
      <c r="CP1158" t="s">
        <v>13876</v>
      </c>
      <c r="CQ1158" t="s">
        <v>13876</v>
      </c>
      <c r="CR1158" t="s">
        <v>13876</v>
      </c>
      <c r="CS1158" t="s">
        <v>13876</v>
      </c>
      <c r="CT1158" t="s">
        <v>13876</v>
      </c>
    </row>
    <row r="1159" spans="1:98" hidden="1">
      <c r="A1159" s="1088"/>
      <c r="B1159" s="554" t="s">
        <v>4018</v>
      </c>
      <c r="C1159" s="554" t="s">
        <v>4019</v>
      </c>
      <c r="D1159" s="554" t="s">
        <v>4020</v>
      </c>
      <c r="E1159" s="336" t="s">
        <v>368</v>
      </c>
      <c r="F1159" s="336" t="s">
        <v>12121</v>
      </c>
      <c r="G1159" s="336">
        <v>2910400031</v>
      </c>
      <c r="H1159" s="554" t="s">
        <v>4028</v>
      </c>
      <c r="I1159" s="336" t="s">
        <v>14211</v>
      </c>
      <c r="J1159" s="336" t="s">
        <v>13659</v>
      </c>
      <c r="K1159" s="336" t="s">
        <v>13546</v>
      </c>
      <c r="L1159" s="336" t="s">
        <v>13658</v>
      </c>
      <c r="M1159" s="336" t="s">
        <v>13659</v>
      </c>
      <c r="N1159" s="336" t="s">
        <v>13549</v>
      </c>
      <c r="O1159" s="632"/>
      <c r="P1159" s="632" t="s">
        <v>13661</v>
      </c>
      <c r="Q1159" s="556">
        <v>44630</v>
      </c>
      <c r="R1159" s="336"/>
      <c r="S1159" s="557">
        <v>44665</v>
      </c>
      <c r="T1159" s="336" t="s">
        <v>16190</v>
      </c>
      <c r="U1159" s="625">
        <v>131</v>
      </c>
      <c r="V1159" s="1088"/>
      <c r="W1159" s="551">
        <v>36921</v>
      </c>
      <c r="X1159" s="551">
        <v>13249</v>
      </c>
      <c r="Y1159" s="551">
        <v>12789</v>
      </c>
      <c r="Z1159" s="551">
        <v>14365</v>
      </c>
      <c r="AA1159" s="551">
        <v>13813</v>
      </c>
      <c r="AB1159" s="551" t="s">
        <v>13876</v>
      </c>
      <c r="AC1159" s="551">
        <v>13221</v>
      </c>
      <c r="AD1159" s="552" t="s">
        <v>13876</v>
      </c>
      <c r="AE1159" s="623">
        <v>104358</v>
      </c>
      <c r="AF1159" t="s">
        <v>4017</v>
      </c>
      <c r="AG1159" t="s">
        <v>4023</v>
      </c>
      <c r="AH1159" t="s">
        <v>4027</v>
      </c>
      <c r="AQ1159" t="s">
        <v>13876</v>
      </c>
      <c r="AR1159" t="s">
        <v>13876</v>
      </c>
      <c r="AS1159" t="s">
        <v>15284</v>
      </c>
      <c r="AT1159" t="s">
        <v>15290</v>
      </c>
      <c r="AU1159" t="s">
        <v>15294</v>
      </c>
      <c r="AV1159" t="s">
        <v>15292</v>
      </c>
      <c r="AW1159" t="s">
        <v>15289</v>
      </c>
      <c r="AX1159" t="s">
        <v>13876</v>
      </c>
      <c r="AY1159" t="s">
        <v>13876</v>
      </c>
      <c r="AZ1159" t="s">
        <v>15289</v>
      </c>
      <c r="BA1159" t="s">
        <v>15284</v>
      </c>
      <c r="BB1159" t="s">
        <v>15292</v>
      </c>
      <c r="BC1159" t="s">
        <v>15291</v>
      </c>
      <c r="BD1159" t="s">
        <v>15294</v>
      </c>
      <c r="BE1159" t="s">
        <v>13876</v>
      </c>
      <c r="BF1159" t="s">
        <v>13876</v>
      </c>
      <c r="BG1159" t="s">
        <v>15289</v>
      </c>
      <c r="BH1159" t="s">
        <v>15292</v>
      </c>
      <c r="BI1159" t="s">
        <v>15287</v>
      </c>
      <c r="BJ1159" t="s">
        <v>15285</v>
      </c>
      <c r="BK1159" t="s">
        <v>15294</v>
      </c>
      <c r="BL1159" t="s">
        <v>13876</v>
      </c>
      <c r="BM1159" t="s">
        <v>13876</v>
      </c>
      <c r="BN1159" t="s">
        <v>15289</v>
      </c>
      <c r="BO1159" t="s">
        <v>15291</v>
      </c>
      <c r="BP1159" t="s">
        <v>15284</v>
      </c>
      <c r="BQ1159" t="s">
        <v>15290</v>
      </c>
      <c r="BR1159" t="s">
        <v>15286</v>
      </c>
      <c r="BS1159" t="s">
        <v>13876</v>
      </c>
      <c r="BT1159" t="s">
        <v>13876</v>
      </c>
      <c r="BU1159" t="s">
        <v>15289</v>
      </c>
      <c r="BV1159" t="s">
        <v>15284</v>
      </c>
      <c r="BW1159" t="s">
        <v>15285</v>
      </c>
      <c r="BX1159" t="s">
        <v>15289</v>
      </c>
      <c r="BY1159" t="s">
        <v>15284</v>
      </c>
      <c r="BZ1159" t="s">
        <v>13876</v>
      </c>
      <c r="CA1159" t="s">
        <v>13876</v>
      </c>
      <c r="CB1159" t="s">
        <v>13876</v>
      </c>
      <c r="CC1159" t="s">
        <v>13876</v>
      </c>
      <c r="CD1159" t="s">
        <v>13876</v>
      </c>
      <c r="CE1159" t="s">
        <v>13876</v>
      </c>
      <c r="CF1159" t="s">
        <v>13876</v>
      </c>
      <c r="CG1159" t="s">
        <v>13876</v>
      </c>
      <c r="CH1159" t="s">
        <v>13876</v>
      </c>
      <c r="CI1159" t="s">
        <v>15289</v>
      </c>
      <c r="CJ1159" t="s">
        <v>15284</v>
      </c>
      <c r="CK1159" t="s">
        <v>15292</v>
      </c>
      <c r="CL1159" t="s">
        <v>15292</v>
      </c>
      <c r="CM1159" t="s">
        <v>15289</v>
      </c>
      <c r="CN1159" t="s">
        <v>13876</v>
      </c>
      <c r="CO1159" t="s">
        <v>13876</v>
      </c>
      <c r="CP1159" t="s">
        <v>13876</v>
      </c>
      <c r="CQ1159" t="s">
        <v>13876</v>
      </c>
      <c r="CR1159" t="s">
        <v>13876</v>
      </c>
      <c r="CS1159" t="s">
        <v>13876</v>
      </c>
      <c r="CT1159" t="s">
        <v>13876</v>
      </c>
    </row>
    <row r="1160" spans="1:98" hidden="1">
      <c r="A1160" s="1088"/>
      <c r="B1160" s="554" t="s">
        <v>4018</v>
      </c>
      <c r="C1160" s="554" t="s">
        <v>4019</v>
      </c>
      <c r="D1160" s="554" t="s">
        <v>4020</v>
      </c>
      <c r="E1160" s="336" t="s">
        <v>368</v>
      </c>
      <c r="F1160" s="336" t="s">
        <v>12121</v>
      </c>
      <c r="G1160" s="336">
        <v>2910400031</v>
      </c>
      <c r="H1160" s="554" t="s">
        <v>4028</v>
      </c>
      <c r="I1160" s="336" t="s">
        <v>14185</v>
      </c>
      <c r="J1160" s="336" t="s">
        <v>13659</v>
      </c>
      <c r="K1160" s="336" t="s">
        <v>13546</v>
      </c>
      <c r="L1160" s="336" t="s">
        <v>13658</v>
      </c>
      <c r="M1160" s="336" t="s">
        <v>13659</v>
      </c>
      <c r="N1160" s="336" t="s">
        <v>13549</v>
      </c>
      <c r="O1160" s="632"/>
      <c r="P1160" s="632" t="s">
        <v>13661</v>
      </c>
      <c r="Q1160" s="556">
        <v>44630</v>
      </c>
      <c r="R1160" s="336"/>
      <c r="S1160" s="557">
        <v>44665</v>
      </c>
      <c r="T1160" s="336" t="s">
        <v>16191</v>
      </c>
      <c r="U1160" s="625">
        <v>131</v>
      </c>
      <c r="V1160" s="1088"/>
      <c r="W1160" s="551">
        <v>93932</v>
      </c>
      <c r="X1160" s="551">
        <v>35216</v>
      </c>
      <c r="Y1160" s="551">
        <v>35735</v>
      </c>
      <c r="Z1160" s="551">
        <v>35634</v>
      </c>
      <c r="AA1160" s="551">
        <v>33288</v>
      </c>
      <c r="AB1160" s="551">
        <v>29800</v>
      </c>
      <c r="AC1160" s="551">
        <v>3716</v>
      </c>
      <c r="AD1160" s="552" t="s">
        <v>13876</v>
      </c>
      <c r="AE1160" s="623">
        <v>267321</v>
      </c>
      <c r="AF1160" t="s">
        <v>4017</v>
      </c>
      <c r="AG1160" t="s">
        <v>4023</v>
      </c>
      <c r="AH1160" t="s">
        <v>4027</v>
      </c>
      <c r="AQ1160" t="s">
        <v>13876</v>
      </c>
      <c r="AR1160" t="s">
        <v>13876</v>
      </c>
      <c r="AS1160" t="s">
        <v>15294</v>
      </c>
      <c r="AT1160" t="s">
        <v>15284</v>
      </c>
      <c r="AU1160" t="s">
        <v>15294</v>
      </c>
      <c r="AV1160" t="s">
        <v>15284</v>
      </c>
      <c r="AW1160" t="s">
        <v>15292</v>
      </c>
      <c r="AX1160" t="s">
        <v>13876</v>
      </c>
      <c r="AY1160" t="s">
        <v>13876</v>
      </c>
      <c r="AZ1160" t="s">
        <v>15284</v>
      </c>
      <c r="BA1160" t="s">
        <v>15286</v>
      </c>
      <c r="BB1160" t="s">
        <v>15292</v>
      </c>
      <c r="BC1160" t="s">
        <v>15289</v>
      </c>
      <c r="BD1160" t="s">
        <v>15290</v>
      </c>
      <c r="BE1160" t="s">
        <v>13876</v>
      </c>
      <c r="BF1160" t="s">
        <v>13876</v>
      </c>
      <c r="BG1160" t="s">
        <v>15284</v>
      </c>
      <c r="BH1160" t="s">
        <v>15286</v>
      </c>
      <c r="BI1160" t="s">
        <v>15287</v>
      </c>
      <c r="BJ1160" t="s">
        <v>15284</v>
      </c>
      <c r="BK1160" t="s">
        <v>15286</v>
      </c>
      <c r="BL1160" t="s">
        <v>13876</v>
      </c>
      <c r="BM1160" t="s">
        <v>13876</v>
      </c>
      <c r="BN1160" t="s">
        <v>15284</v>
      </c>
      <c r="BO1160" t="s">
        <v>15286</v>
      </c>
      <c r="BP1160" t="s">
        <v>15290</v>
      </c>
      <c r="BQ1160" t="s">
        <v>15284</v>
      </c>
      <c r="BR1160" t="s">
        <v>15291</v>
      </c>
      <c r="BS1160" t="s">
        <v>13876</v>
      </c>
      <c r="BT1160" t="s">
        <v>13876</v>
      </c>
      <c r="BU1160" t="s">
        <v>15284</v>
      </c>
      <c r="BV1160" t="s">
        <v>15284</v>
      </c>
      <c r="BW1160" t="s">
        <v>15292</v>
      </c>
      <c r="BX1160" t="s">
        <v>15285</v>
      </c>
      <c r="BY1160" t="s">
        <v>15285</v>
      </c>
      <c r="BZ1160" t="s">
        <v>13876</v>
      </c>
      <c r="CA1160" t="s">
        <v>13876</v>
      </c>
      <c r="CB1160" t="s">
        <v>15292</v>
      </c>
      <c r="CC1160" t="s">
        <v>15294</v>
      </c>
      <c r="CD1160" t="s">
        <v>15285</v>
      </c>
      <c r="CE1160" t="s">
        <v>15288</v>
      </c>
      <c r="CF1160" t="s">
        <v>15288</v>
      </c>
      <c r="CG1160" t="s">
        <v>13876</v>
      </c>
      <c r="CH1160" t="s">
        <v>13876</v>
      </c>
      <c r="CI1160" t="s">
        <v>13876</v>
      </c>
      <c r="CJ1160" t="s">
        <v>15284</v>
      </c>
      <c r="CK1160" t="s">
        <v>15287</v>
      </c>
      <c r="CL1160" t="s">
        <v>15289</v>
      </c>
      <c r="CM1160" t="s">
        <v>15290</v>
      </c>
      <c r="CN1160" t="s">
        <v>13876</v>
      </c>
      <c r="CO1160" t="s">
        <v>13876</v>
      </c>
      <c r="CP1160" t="s">
        <v>13876</v>
      </c>
      <c r="CQ1160" t="s">
        <v>13876</v>
      </c>
      <c r="CR1160" t="s">
        <v>13876</v>
      </c>
      <c r="CS1160" t="s">
        <v>13876</v>
      </c>
      <c r="CT1160" t="s">
        <v>13876</v>
      </c>
    </row>
    <row r="1161" spans="1:98" hidden="1">
      <c r="A1161" s="1088"/>
      <c r="B1161" s="554" t="s">
        <v>4018</v>
      </c>
      <c r="C1161" s="554" t="s">
        <v>4019</v>
      </c>
      <c r="D1161" s="554" t="s">
        <v>4020</v>
      </c>
      <c r="E1161" s="336" t="s">
        <v>368</v>
      </c>
      <c r="F1161" s="336" t="s">
        <v>12121</v>
      </c>
      <c r="G1161" s="336">
        <v>2910400262</v>
      </c>
      <c r="H1161" s="554" t="s">
        <v>14354</v>
      </c>
      <c r="I1161" s="336" t="s">
        <v>14188</v>
      </c>
      <c r="J1161" s="336" t="s">
        <v>13659</v>
      </c>
      <c r="K1161" s="336" t="s">
        <v>13546</v>
      </c>
      <c r="L1161" s="336" t="s">
        <v>13658</v>
      </c>
      <c r="M1161" s="336" t="s">
        <v>13659</v>
      </c>
      <c r="N1161" s="336" t="s">
        <v>13546</v>
      </c>
      <c r="O1161" s="632"/>
      <c r="P1161" s="632" t="s">
        <v>13661</v>
      </c>
      <c r="Q1161" s="556">
        <v>44630</v>
      </c>
      <c r="R1161" s="336"/>
      <c r="S1161" s="557">
        <v>44665</v>
      </c>
      <c r="T1161" s="336" t="s">
        <v>16192</v>
      </c>
      <c r="U1161" s="625">
        <v>131</v>
      </c>
      <c r="V1161" s="1088"/>
      <c r="W1161" s="551">
        <v>92269</v>
      </c>
      <c r="X1161" s="551">
        <v>41118</v>
      </c>
      <c r="Y1161" s="551">
        <v>41925</v>
      </c>
      <c r="Z1161" s="551">
        <v>32826</v>
      </c>
      <c r="AA1161" s="551">
        <v>29857</v>
      </c>
      <c r="AB1161" s="551">
        <v>30110</v>
      </c>
      <c r="AC1161" s="551" t="s">
        <v>13876</v>
      </c>
      <c r="AD1161" s="552" t="s">
        <v>13876</v>
      </c>
      <c r="AE1161" s="623">
        <v>268105</v>
      </c>
      <c r="AF1161" t="s">
        <v>4017</v>
      </c>
      <c r="AG1161" t="s">
        <v>4023</v>
      </c>
      <c r="AH1161" t="s">
        <v>4189</v>
      </c>
      <c r="AQ1161" t="s">
        <v>13876</v>
      </c>
      <c r="AR1161" t="s">
        <v>13876</v>
      </c>
      <c r="AS1161" t="s">
        <v>15294</v>
      </c>
      <c r="AT1161" t="s">
        <v>15292</v>
      </c>
      <c r="AU1161" t="s">
        <v>15292</v>
      </c>
      <c r="AV1161" t="s">
        <v>15290</v>
      </c>
      <c r="AW1161" t="s">
        <v>15294</v>
      </c>
      <c r="AX1161" t="s">
        <v>13876</v>
      </c>
      <c r="AY1161" t="s">
        <v>13876</v>
      </c>
      <c r="AZ1161" t="s">
        <v>15291</v>
      </c>
      <c r="BA1161" t="s">
        <v>15289</v>
      </c>
      <c r="BB1161" t="s">
        <v>15289</v>
      </c>
      <c r="BC1161" t="s">
        <v>15289</v>
      </c>
      <c r="BD1161" t="s">
        <v>15285</v>
      </c>
      <c r="BE1161" t="s">
        <v>13876</v>
      </c>
      <c r="BF1161" t="s">
        <v>13876</v>
      </c>
      <c r="BG1161" t="s">
        <v>15291</v>
      </c>
      <c r="BH1161" t="s">
        <v>15289</v>
      </c>
      <c r="BI1161" t="s">
        <v>15294</v>
      </c>
      <c r="BJ1161" t="s">
        <v>15292</v>
      </c>
      <c r="BK1161" t="s">
        <v>15286</v>
      </c>
      <c r="BL1161" t="s">
        <v>13876</v>
      </c>
      <c r="BM1161" t="s">
        <v>13876</v>
      </c>
      <c r="BN1161" t="s">
        <v>15284</v>
      </c>
      <c r="BO1161" t="s">
        <v>15292</v>
      </c>
      <c r="BP1161" t="s">
        <v>15285</v>
      </c>
      <c r="BQ1161" t="s">
        <v>15292</v>
      </c>
      <c r="BR1161" t="s">
        <v>15290</v>
      </c>
      <c r="BS1161" t="s">
        <v>13876</v>
      </c>
      <c r="BT1161" t="s">
        <v>13876</v>
      </c>
      <c r="BU1161" t="s">
        <v>15292</v>
      </c>
      <c r="BV1161" t="s">
        <v>15294</v>
      </c>
      <c r="BW1161" t="s">
        <v>15285</v>
      </c>
      <c r="BX1161" t="s">
        <v>15286</v>
      </c>
      <c r="BY1161" t="s">
        <v>15287</v>
      </c>
      <c r="BZ1161" t="s">
        <v>13876</v>
      </c>
      <c r="CA1161" t="s">
        <v>13876</v>
      </c>
      <c r="CB1161" t="s">
        <v>15284</v>
      </c>
      <c r="CC1161" t="s">
        <v>15288</v>
      </c>
      <c r="CD1161" t="s">
        <v>15289</v>
      </c>
      <c r="CE1161" t="s">
        <v>15289</v>
      </c>
      <c r="CF1161" t="s">
        <v>15288</v>
      </c>
      <c r="CG1161" t="s">
        <v>13876</v>
      </c>
      <c r="CH1161" t="s">
        <v>13876</v>
      </c>
      <c r="CI1161" t="s">
        <v>13876</v>
      </c>
      <c r="CJ1161" t="s">
        <v>13876</v>
      </c>
      <c r="CK1161" t="s">
        <v>13876</v>
      </c>
      <c r="CL1161" t="s">
        <v>13876</v>
      </c>
      <c r="CM1161" t="s">
        <v>13876</v>
      </c>
      <c r="CN1161" t="s">
        <v>13876</v>
      </c>
      <c r="CO1161" t="s">
        <v>13876</v>
      </c>
      <c r="CP1161" t="s">
        <v>13876</v>
      </c>
      <c r="CQ1161" t="s">
        <v>13876</v>
      </c>
      <c r="CR1161" t="s">
        <v>13876</v>
      </c>
      <c r="CS1161" t="s">
        <v>13876</v>
      </c>
      <c r="CT1161" t="s">
        <v>13876</v>
      </c>
    </row>
    <row r="1162" spans="1:98" hidden="1">
      <c r="A1162" s="1088"/>
      <c r="B1162" s="554" t="s">
        <v>4018</v>
      </c>
      <c r="C1162" s="554" t="s">
        <v>4019</v>
      </c>
      <c r="D1162" s="554" t="s">
        <v>4020</v>
      </c>
      <c r="E1162" s="336" t="s">
        <v>368</v>
      </c>
      <c r="F1162" s="336" t="s">
        <v>12121</v>
      </c>
      <c r="G1162" s="336">
        <v>2910400270</v>
      </c>
      <c r="H1162" s="554" t="s">
        <v>4190</v>
      </c>
      <c r="I1162" s="336" t="s">
        <v>475</v>
      </c>
      <c r="J1162" s="336" t="s">
        <v>13659</v>
      </c>
      <c r="K1162" s="336" t="s">
        <v>13546</v>
      </c>
      <c r="L1162" s="336" t="s">
        <v>13658</v>
      </c>
      <c r="M1162" s="336" t="s">
        <v>13659</v>
      </c>
      <c r="N1162" s="336"/>
      <c r="O1162" s="632"/>
      <c r="P1162" s="632" t="s">
        <v>13661</v>
      </c>
      <c r="Q1162" s="556">
        <v>44630</v>
      </c>
      <c r="R1162" s="336"/>
      <c r="S1162" s="557">
        <v>44665</v>
      </c>
      <c r="T1162" s="336" t="s">
        <v>16193</v>
      </c>
      <c r="U1162" s="625">
        <v>131</v>
      </c>
      <c r="V1162" s="1088"/>
      <c r="W1162" s="551" t="s">
        <v>13876</v>
      </c>
      <c r="X1162" s="551" t="s">
        <v>13876</v>
      </c>
      <c r="Y1162" s="551" t="s">
        <v>13876</v>
      </c>
      <c r="Z1162" s="551" t="s">
        <v>13876</v>
      </c>
      <c r="AA1162" s="551" t="s">
        <v>13876</v>
      </c>
      <c r="AB1162" s="551" t="s">
        <v>13876</v>
      </c>
      <c r="AC1162" s="551" t="s">
        <v>13876</v>
      </c>
      <c r="AD1162" s="552" t="s">
        <v>13876</v>
      </c>
      <c r="AE1162" s="623">
        <v>0</v>
      </c>
      <c r="AF1162" t="s">
        <v>4017</v>
      </c>
      <c r="AG1162" t="s">
        <v>4023</v>
      </c>
      <c r="AH1162" t="s">
        <v>4189</v>
      </c>
      <c r="AQ1162" t="s">
        <v>13876</v>
      </c>
      <c r="AR1162" t="s">
        <v>13876</v>
      </c>
      <c r="AS1162" t="s">
        <v>13876</v>
      </c>
      <c r="AT1162" t="s">
        <v>13876</v>
      </c>
      <c r="AU1162" t="s">
        <v>13876</v>
      </c>
      <c r="AV1162" t="s">
        <v>13876</v>
      </c>
      <c r="AW1162" t="s">
        <v>13876</v>
      </c>
      <c r="AX1162" t="s">
        <v>13876</v>
      </c>
      <c r="AY1162" t="s">
        <v>13876</v>
      </c>
      <c r="AZ1162" t="s">
        <v>13876</v>
      </c>
      <c r="BA1162" t="s">
        <v>13876</v>
      </c>
      <c r="BB1162" t="s">
        <v>13876</v>
      </c>
      <c r="BC1162" t="s">
        <v>13876</v>
      </c>
      <c r="BD1162" t="s">
        <v>13876</v>
      </c>
      <c r="BE1162" t="s">
        <v>13876</v>
      </c>
      <c r="BF1162" t="s">
        <v>13876</v>
      </c>
      <c r="BG1162" t="s">
        <v>13876</v>
      </c>
      <c r="BH1162" t="s">
        <v>13876</v>
      </c>
      <c r="BI1162" t="s">
        <v>13876</v>
      </c>
      <c r="BJ1162" t="s">
        <v>13876</v>
      </c>
      <c r="BK1162" t="s">
        <v>13876</v>
      </c>
      <c r="BL1162" t="s">
        <v>13876</v>
      </c>
      <c r="BM1162" t="s">
        <v>13876</v>
      </c>
      <c r="BN1162" t="s">
        <v>13876</v>
      </c>
      <c r="BO1162" t="s">
        <v>13876</v>
      </c>
      <c r="BP1162" t="s">
        <v>13876</v>
      </c>
      <c r="BQ1162" t="s">
        <v>13876</v>
      </c>
      <c r="BR1162" t="s">
        <v>13876</v>
      </c>
      <c r="BS1162" t="s">
        <v>13876</v>
      </c>
      <c r="BT1162" t="s">
        <v>13876</v>
      </c>
      <c r="BU1162" t="s">
        <v>13876</v>
      </c>
      <c r="BV1162" t="s">
        <v>13876</v>
      </c>
      <c r="BW1162" t="s">
        <v>13876</v>
      </c>
      <c r="BX1162" t="s">
        <v>13876</v>
      </c>
      <c r="BY1162" t="s">
        <v>13876</v>
      </c>
      <c r="BZ1162" t="s">
        <v>13876</v>
      </c>
      <c r="CA1162" t="s">
        <v>13876</v>
      </c>
      <c r="CB1162" t="s">
        <v>13876</v>
      </c>
      <c r="CC1162" t="s">
        <v>13876</v>
      </c>
      <c r="CD1162" t="s">
        <v>13876</v>
      </c>
      <c r="CE1162" t="s">
        <v>13876</v>
      </c>
      <c r="CF1162" t="s">
        <v>13876</v>
      </c>
      <c r="CG1162" t="s">
        <v>13876</v>
      </c>
      <c r="CH1162" t="s">
        <v>13876</v>
      </c>
      <c r="CI1162" t="s">
        <v>13876</v>
      </c>
      <c r="CJ1162" t="s">
        <v>13876</v>
      </c>
      <c r="CK1162" t="s">
        <v>13876</v>
      </c>
      <c r="CL1162" t="s">
        <v>13876</v>
      </c>
      <c r="CM1162" t="s">
        <v>13876</v>
      </c>
      <c r="CN1162" t="s">
        <v>13876</v>
      </c>
      <c r="CO1162" t="s">
        <v>13876</v>
      </c>
      <c r="CP1162" t="s">
        <v>13876</v>
      </c>
      <c r="CQ1162" t="s">
        <v>13876</v>
      </c>
      <c r="CR1162" t="s">
        <v>13876</v>
      </c>
      <c r="CS1162" t="s">
        <v>13876</v>
      </c>
      <c r="CT1162" t="s">
        <v>13876</v>
      </c>
    </row>
    <row r="1163" spans="1:98" hidden="1">
      <c r="A1163" s="1088"/>
      <c r="B1163" s="554" t="s">
        <v>4018</v>
      </c>
      <c r="C1163" s="554" t="s">
        <v>4019</v>
      </c>
      <c r="D1163" s="554" t="s">
        <v>4289</v>
      </c>
      <c r="E1163" s="336" t="s">
        <v>368</v>
      </c>
      <c r="F1163" s="336" t="s">
        <v>12121</v>
      </c>
      <c r="G1163" s="336">
        <v>2910400395</v>
      </c>
      <c r="H1163" s="554" t="s">
        <v>14355</v>
      </c>
      <c r="I1163" s="336" t="s">
        <v>118</v>
      </c>
      <c r="J1163" s="336" t="s">
        <v>13659</v>
      </c>
      <c r="K1163" s="336" t="s">
        <v>13546</v>
      </c>
      <c r="L1163" s="336" t="s">
        <v>13658</v>
      </c>
      <c r="M1163" s="336" t="s">
        <v>13659</v>
      </c>
      <c r="N1163" s="336" t="s">
        <v>13546</v>
      </c>
      <c r="O1163" s="632"/>
      <c r="P1163" s="632" t="s">
        <v>13661</v>
      </c>
      <c r="Q1163" s="556">
        <v>44630</v>
      </c>
      <c r="R1163" s="336"/>
      <c r="S1163" s="557">
        <v>44665</v>
      </c>
      <c r="T1163" s="336" t="s">
        <v>16194</v>
      </c>
      <c r="U1163" s="625">
        <v>131</v>
      </c>
      <c r="V1163" s="1088"/>
      <c r="W1163" s="551">
        <v>121583</v>
      </c>
      <c r="X1163" s="551">
        <v>51287</v>
      </c>
      <c r="Y1163" s="551">
        <v>53138</v>
      </c>
      <c r="Z1163" s="551">
        <v>34821</v>
      </c>
      <c r="AA1163" s="551">
        <v>27791</v>
      </c>
      <c r="AB1163" s="551">
        <v>34209</v>
      </c>
      <c r="AC1163" s="551" t="s">
        <v>13876</v>
      </c>
      <c r="AD1163" s="552" t="s">
        <v>13876</v>
      </c>
      <c r="AE1163" s="623">
        <v>322829</v>
      </c>
      <c r="AF1163" t="s">
        <v>4017</v>
      </c>
      <c r="AG1163" t="s">
        <v>4023</v>
      </c>
      <c r="AH1163" t="s">
        <v>4291</v>
      </c>
      <c r="AQ1163" t="s">
        <v>13876</v>
      </c>
      <c r="AR1163" t="s">
        <v>15289</v>
      </c>
      <c r="AS1163" t="s">
        <v>15292</v>
      </c>
      <c r="AT1163" t="s">
        <v>15289</v>
      </c>
      <c r="AU1163" t="s">
        <v>15286</v>
      </c>
      <c r="AV1163" t="s">
        <v>15285</v>
      </c>
      <c r="AW1163" t="s">
        <v>15284</v>
      </c>
      <c r="AX1163" t="s">
        <v>13876</v>
      </c>
      <c r="AY1163" t="s">
        <v>13876</v>
      </c>
      <c r="AZ1163" t="s">
        <v>15286</v>
      </c>
      <c r="BA1163" t="s">
        <v>15289</v>
      </c>
      <c r="BB1163" t="s">
        <v>15292</v>
      </c>
      <c r="BC1163" t="s">
        <v>15285</v>
      </c>
      <c r="BD1163" t="s">
        <v>15287</v>
      </c>
      <c r="BE1163" t="s">
        <v>13876</v>
      </c>
      <c r="BF1163" t="s">
        <v>13876</v>
      </c>
      <c r="BG1163" t="s">
        <v>15286</v>
      </c>
      <c r="BH1163" t="s">
        <v>15284</v>
      </c>
      <c r="BI1163" t="s">
        <v>15289</v>
      </c>
      <c r="BJ1163" t="s">
        <v>15284</v>
      </c>
      <c r="BK1163" t="s">
        <v>15285</v>
      </c>
      <c r="BL1163" t="s">
        <v>13876</v>
      </c>
      <c r="BM1163" t="s">
        <v>13876</v>
      </c>
      <c r="BN1163" t="s">
        <v>15284</v>
      </c>
      <c r="BO1163" t="s">
        <v>15291</v>
      </c>
      <c r="BP1163" t="s">
        <v>15285</v>
      </c>
      <c r="BQ1163" t="s">
        <v>15292</v>
      </c>
      <c r="BR1163" t="s">
        <v>15289</v>
      </c>
      <c r="BS1163" t="s">
        <v>13876</v>
      </c>
      <c r="BT1163" t="s">
        <v>13876</v>
      </c>
      <c r="BU1163" t="s">
        <v>15292</v>
      </c>
      <c r="BV1163" t="s">
        <v>15287</v>
      </c>
      <c r="BW1163" t="s">
        <v>15287</v>
      </c>
      <c r="BX1163" t="s">
        <v>15294</v>
      </c>
      <c r="BY1163" t="s">
        <v>15289</v>
      </c>
      <c r="BZ1163" t="s">
        <v>13876</v>
      </c>
      <c r="CA1163" t="s">
        <v>13876</v>
      </c>
      <c r="CB1163" t="s">
        <v>15284</v>
      </c>
      <c r="CC1163" t="s">
        <v>15291</v>
      </c>
      <c r="CD1163" t="s">
        <v>15292</v>
      </c>
      <c r="CE1163" t="s">
        <v>15288</v>
      </c>
      <c r="CF1163" t="s">
        <v>15294</v>
      </c>
      <c r="CG1163" t="s">
        <v>13876</v>
      </c>
      <c r="CH1163" t="s">
        <v>13876</v>
      </c>
      <c r="CI1163" t="s">
        <v>13876</v>
      </c>
      <c r="CJ1163" t="s">
        <v>13876</v>
      </c>
      <c r="CK1163" t="s">
        <v>13876</v>
      </c>
      <c r="CL1163" t="s">
        <v>13876</v>
      </c>
      <c r="CM1163" t="s">
        <v>13876</v>
      </c>
      <c r="CN1163" t="s">
        <v>13876</v>
      </c>
      <c r="CO1163" t="s">
        <v>13876</v>
      </c>
      <c r="CP1163" t="s">
        <v>13876</v>
      </c>
      <c r="CQ1163" t="s">
        <v>13876</v>
      </c>
      <c r="CR1163" t="s">
        <v>13876</v>
      </c>
      <c r="CS1163" t="s">
        <v>13876</v>
      </c>
      <c r="CT1163" t="s">
        <v>13876</v>
      </c>
    </row>
    <row r="1164" spans="1:98" hidden="1">
      <c r="A1164" s="1088"/>
      <c r="B1164" s="554" t="s">
        <v>4018</v>
      </c>
      <c r="C1164" s="554" t="s">
        <v>4019</v>
      </c>
      <c r="D1164" s="554" t="s">
        <v>4289</v>
      </c>
      <c r="E1164" s="336" t="s">
        <v>368</v>
      </c>
      <c r="F1164" s="336" t="s">
        <v>12121</v>
      </c>
      <c r="G1164" s="336">
        <v>2910400395</v>
      </c>
      <c r="H1164" s="554" t="s">
        <v>4292</v>
      </c>
      <c r="I1164" s="336" t="s">
        <v>14250</v>
      </c>
      <c r="J1164" s="336" t="s">
        <v>13659</v>
      </c>
      <c r="K1164" s="336" t="s">
        <v>13546</v>
      </c>
      <c r="L1164" s="336" t="s">
        <v>13658</v>
      </c>
      <c r="M1164" s="336" t="s">
        <v>13659</v>
      </c>
      <c r="N1164" s="336"/>
      <c r="O1164" s="632"/>
      <c r="P1164" s="632" t="s">
        <v>13661</v>
      </c>
      <c r="Q1164" s="556">
        <v>44630</v>
      </c>
      <c r="R1164" s="336"/>
      <c r="S1164" s="557">
        <v>44665</v>
      </c>
      <c r="T1164" s="336" t="s">
        <v>16195</v>
      </c>
      <c r="U1164" s="625">
        <v>131</v>
      </c>
      <c r="V1164" s="1088"/>
      <c r="W1164" s="551" t="s">
        <v>13876</v>
      </c>
      <c r="X1164" s="551" t="s">
        <v>13876</v>
      </c>
      <c r="Y1164" s="551" t="s">
        <v>13876</v>
      </c>
      <c r="Z1164" s="551" t="s">
        <v>13876</v>
      </c>
      <c r="AA1164" s="551" t="s">
        <v>13876</v>
      </c>
      <c r="AB1164" s="551" t="s">
        <v>13876</v>
      </c>
      <c r="AC1164" s="551" t="s">
        <v>13876</v>
      </c>
      <c r="AD1164" s="552" t="s">
        <v>13876</v>
      </c>
      <c r="AE1164" s="623">
        <v>0</v>
      </c>
      <c r="AF1164" t="s">
        <v>4017</v>
      </c>
      <c r="AG1164" t="s">
        <v>4023</v>
      </c>
      <c r="AH1164" t="s">
        <v>4291</v>
      </c>
      <c r="AQ1164" t="s">
        <v>13876</v>
      </c>
      <c r="AR1164" t="s">
        <v>13876</v>
      </c>
      <c r="AS1164" t="s">
        <v>13876</v>
      </c>
      <c r="AT1164" t="s">
        <v>13876</v>
      </c>
      <c r="AU1164" t="s">
        <v>13876</v>
      </c>
      <c r="AV1164" t="s">
        <v>13876</v>
      </c>
      <c r="AW1164" t="s">
        <v>13876</v>
      </c>
      <c r="AX1164" t="s">
        <v>13876</v>
      </c>
      <c r="AY1164" t="s">
        <v>13876</v>
      </c>
      <c r="AZ1164" t="s">
        <v>13876</v>
      </c>
      <c r="BA1164" t="s">
        <v>13876</v>
      </c>
      <c r="BB1164" t="s">
        <v>13876</v>
      </c>
      <c r="BC1164" t="s">
        <v>13876</v>
      </c>
      <c r="BD1164" t="s">
        <v>13876</v>
      </c>
      <c r="BE1164" t="s">
        <v>13876</v>
      </c>
      <c r="BF1164" t="s">
        <v>13876</v>
      </c>
      <c r="BG1164" t="s">
        <v>13876</v>
      </c>
      <c r="BH1164" t="s">
        <v>13876</v>
      </c>
      <c r="BI1164" t="s">
        <v>13876</v>
      </c>
      <c r="BJ1164" t="s">
        <v>13876</v>
      </c>
      <c r="BK1164" t="s">
        <v>13876</v>
      </c>
      <c r="BL1164" t="s">
        <v>13876</v>
      </c>
      <c r="BM1164" t="s">
        <v>13876</v>
      </c>
      <c r="BN1164" t="s">
        <v>13876</v>
      </c>
      <c r="BO1164" t="s">
        <v>13876</v>
      </c>
      <c r="BP1164" t="s">
        <v>13876</v>
      </c>
      <c r="BQ1164" t="s">
        <v>13876</v>
      </c>
      <c r="BR1164" t="s">
        <v>13876</v>
      </c>
      <c r="BS1164" t="s">
        <v>13876</v>
      </c>
      <c r="BT1164" t="s">
        <v>13876</v>
      </c>
      <c r="BU1164" t="s">
        <v>13876</v>
      </c>
      <c r="BV1164" t="s">
        <v>13876</v>
      </c>
      <c r="BW1164" t="s">
        <v>13876</v>
      </c>
      <c r="BX1164" t="s">
        <v>13876</v>
      </c>
      <c r="BY1164" t="s">
        <v>13876</v>
      </c>
      <c r="BZ1164" t="s">
        <v>13876</v>
      </c>
      <c r="CA1164" t="s">
        <v>13876</v>
      </c>
      <c r="CB1164" t="s">
        <v>13876</v>
      </c>
      <c r="CC1164" t="s">
        <v>13876</v>
      </c>
      <c r="CD1164" t="s">
        <v>13876</v>
      </c>
      <c r="CE1164" t="s">
        <v>13876</v>
      </c>
      <c r="CF1164" t="s">
        <v>13876</v>
      </c>
      <c r="CG1164" t="s">
        <v>13876</v>
      </c>
      <c r="CH1164" t="s">
        <v>13876</v>
      </c>
      <c r="CI1164" t="s">
        <v>13876</v>
      </c>
      <c r="CJ1164" t="s">
        <v>13876</v>
      </c>
      <c r="CK1164" t="s">
        <v>13876</v>
      </c>
      <c r="CL1164" t="s">
        <v>13876</v>
      </c>
      <c r="CM1164" t="s">
        <v>13876</v>
      </c>
      <c r="CN1164" t="s">
        <v>13876</v>
      </c>
      <c r="CO1164" t="s">
        <v>13876</v>
      </c>
      <c r="CP1164" t="s">
        <v>13876</v>
      </c>
      <c r="CQ1164" t="s">
        <v>13876</v>
      </c>
      <c r="CR1164" t="s">
        <v>13876</v>
      </c>
      <c r="CS1164" t="s">
        <v>13876</v>
      </c>
      <c r="CT1164" t="s">
        <v>13876</v>
      </c>
    </row>
    <row r="1165" spans="1:98" hidden="1">
      <c r="A1165" s="1088"/>
      <c r="B1165" s="554" t="s">
        <v>4018</v>
      </c>
      <c r="C1165" s="554" t="s">
        <v>4019</v>
      </c>
      <c r="D1165" s="554" t="s">
        <v>4289</v>
      </c>
      <c r="E1165" s="336" t="s">
        <v>368</v>
      </c>
      <c r="F1165" s="336" t="s">
        <v>12121</v>
      </c>
      <c r="G1165" s="336">
        <v>2950400016</v>
      </c>
      <c r="H1165" s="554" t="s">
        <v>4292</v>
      </c>
      <c r="I1165" s="336" t="s">
        <v>13742</v>
      </c>
      <c r="J1165" s="336" t="s">
        <v>13659</v>
      </c>
      <c r="K1165" s="336" t="s">
        <v>13546</v>
      </c>
      <c r="L1165" s="336" t="s">
        <v>13658</v>
      </c>
      <c r="M1165" s="336" t="s">
        <v>13659</v>
      </c>
      <c r="N1165" s="336" t="s">
        <v>13546</v>
      </c>
      <c r="O1165" s="632"/>
      <c r="P1165" s="632" t="s">
        <v>13661</v>
      </c>
      <c r="Q1165" s="556">
        <v>44630</v>
      </c>
      <c r="R1165" s="336"/>
      <c r="S1165" s="557">
        <v>44665</v>
      </c>
      <c r="T1165" s="336" t="s">
        <v>16196</v>
      </c>
      <c r="U1165" s="625">
        <v>131</v>
      </c>
      <c r="V1165" s="1088"/>
      <c r="W1165" s="551">
        <v>186816</v>
      </c>
      <c r="X1165" s="551">
        <v>73622</v>
      </c>
      <c r="Y1165" s="551">
        <v>72484</v>
      </c>
      <c r="Z1165" s="551">
        <v>60786</v>
      </c>
      <c r="AA1165" s="551">
        <v>61905</v>
      </c>
      <c r="AB1165" s="551">
        <v>66712</v>
      </c>
      <c r="AC1165" s="551" t="s">
        <v>13876</v>
      </c>
      <c r="AD1165" s="552" t="s">
        <v>13876</v>
      </c>
      <c r="AE1165" s="623">
        <v>522325</v>
      </c>
      <c r="AF1165" t="s">
        <v>4017</v>
      </c>
      <c r="AG1165" t="s">
        <v>4023</v>
      </c>
      <c r="AH1165" t="s">
        <v>4291</v>
      </c>
      <c r="AQ1165" t="s">
        <v>13876</v>
      </c>
      <c r="AR1165" t="s">
        <v>15289</v>
      </c>
      <c r="AS1165" t="s">
        <v>15285</v>
      </c>
      <c r="AT1165" t="s">
        <v>15290</v>
      </c>
      <c r="AU1165" t="s">
        <v>15285</v>
      </c>
      <c r="AV1165" t="s">
        <v>15289</v>
      </c>
      <c r="AW1165" t="s">
        <v>15290</v>
      </c>
      <c r="AX1165" t="s">
        <v>13876</v>
      </c>
      <c r="AY1165" t="s">
        <v>13876</v>
      </c>
      <c r="AZ1165" t="s">
        <v>15287</v>
      </c>
      <c r="BA1165" t="s">
        <v>15284</v>
      </c>
      <c r="BB1165" t="s">
        <v>15290</v>
      </c>
      <c r="BC1165" t="s">
        <v>15292</v>
      </c>
      <c r="BD1165" t="s">
        <v>15292</v>
      </c>
      <c r="BE1165" t="s">
        <v>13876</v>
      </c>
      <c r="BF1165" t="s">
        <v>13876</v>
      </c>
      <c r="BG1165" t="s">
        <v>15287</v>
      </c>
      <c r="BH1165" t="s">
        <v>15292</v>
      </c>
      <c r="BI1165" t="s">
        <v>15291</v>
      </c>
      <c r="BJ1165" t="s">
        <v>15285</v>
      </c>
      <c r="BK1165" t="s">
        <v>15291</v>
      </c>
      <c r="BL1165" t="s">
        <v>13876</v>
      </c>
      <c r="BM1165" t="s">
        <v>13876</v>
      </c>
      <c r="BN1165" t="s">
        <v>15290</v>
      </c>
      <c r="BO1165" t="s">
        <v>15288</v>
      </c>
      <c r="BP1165" t="s">
        <v>15287</v>
      </c>
      <c r="BQ1165" t="s">
        <v>15285</v>
      </c>
      <c r="BR1165" t="s">
        <v>15290</v>
      </c>
      <c r="BS1165" t="s">
        <v>13876</v>
      </c>
      <c r="BT1165" t="s">
        <v>13876</v>
      </c>
      <c r="BU1165" t="s">
        <v>15290</v>
      </c>
      <c r="BV1165" t="s">
        <v>15289</v>
      </c>
      <c r="BW1165" t="s">
        <v>15294</v>
      </c>
      <c r="BX1165" t="s">
        <v>15288</v>
      </c>
      <c r="BY1165" t="s">
        <v>15286</v>
      </c>
      <c r="BZ1165" t="s">
        <v>13876</v>
      </c>
      <c r="CA1165" t="s">
        <v>13876</v>
      </c>
      <c r="CB1165" t="s">
        <v>15290</v>
      </c>
      <c r="CC1165" t="s">
        <v>15290</v>
      </c>
      <c r="CD1165" t="s">
        <v>15287</v>
      </c>
      <c r="CE1165" t="s">
        <v>15289</v>
      </c>
      <c r="CF1165" t="s">
        <v>15292</v>
      </c>
      <c r="CG1165" t="s">
        <v>13876</v>
      </c>
      <c r="CH1165" t="s">
        <v>13876</v>
      </c>
      <c r="CI1165" t="s">
        <v>13876</v>
      </c>
      <c r="CJ1165" t="s">
        <v>13876</v>
      </c>
      <c r="CK1165" t="s">
        <v>13876</v>
      </c>
      <c r="CL1165" t="s">
        <v>13876</v>
      </c>
      <c r="CM1165" t="s">
        <v>13876</v>
      </c>
      <c r="CN1165" t="s">
        <v>13876</v>
      </c>
      <c r="CO1165" t="s">
        <v>13876</v>
      </c>
      <c r="CP1165" t="s">
        <v>13876</v>
      </c>
      <c r="CQ1165" t="s">
        <v>13876</v>
      </c>
      <c r="CR1165" t="s">
        <v>13876</v>
      </c>
      <c r="CS1165" t="s">
        <v>13876</v>
      </c>
      <c r="CT1165" t="s">
        <v>13876</v>
      </c>
    </row>
    <row r="1166" spans="1:98" hidden="1">
      <c r="A1166" s="1088"/>
      <c r="B1166" s="554" t="s">
        <v>4018</v>
      </c>
      <c r="C1166" s="554" t="s">
        <v>4019</v>
      </c>
      <c r="D1166" s="554" t="s">
        <v>4289</v>
      </c>
      <c r="E1166" s="336" t="s">
        <v>368</v>
      </c>
      <c r="F1166" s="336" t="s">
        <v>12121</v>
      </c>
      <c r="G1166" s="336">
        <v>2950470043</v>
      </c>
      <c r="H1166" s="554" t="s">
        <v>4190</v>
      </c>
      <c r="I1166" s="336" t="s">
        <v>13741</v>
      </c>
      <c r="J1166" s="336" t="s">
        <v>13659</v>
      </c>
      <c r="K1166" s="336" t="s">
        <v>13546</v>
      </c>
      <c r="L1166" s="336" t="s">
        <v>13658</v>
      </c>
      <c r="M1166" s="336" t="s">
        <v>13659</v>
      </c>
      <c r="N1166" s="336" t="s">
        <v>13549</v>
      </c>
      <c r="O1166" s="632"/>
      <c r="P1166" s="632" t="s">
        <v>13661</v>
      </c>
      <c r="Q1166" s="556">
        <v>44630</v>
      </c>
      <c r="R1166" s="336"/>
      <c r="S1166" s="557">
        <v>44665</v>
      </c>
      <c r="T1166" s="336" t="s">
        <v>16197</v>
      </c>
      <c r="U1166" s="625">
        <v>131</v>
      </c>
      <c r="V1166" s="1088"/>
      <c r="W1166" s="551" t="s">
        <v>13876</v>
      </c>
      <c r="X1166" s="551" t="s">
        <v>13876</v>
      </c>
      <c r="Y1166" s="551" t="s">
        <v>13876</v>
      </c>
      <c r="Z1166" s="551" t="s">
        <v>13876</v>
      </c>
      <c r="AA1166" s="551" t="s">
        <v>13876</v>
      </c>
      <c r="AB1166" s="551" t="s">
        <v>13876</v>
      </c>
      <c r="AC1166" s="551" t="s">
        <v>13876</v>
      </c>
      <c r="AD1166" s="552" t="s">
        <v>13876</v>
      </c>
      <c r="AE1166" s="623">
        <v>0</v>
      </c>
      <c r="AF1166" t="s">
        <v>4017</v>
      </c>
      <c r="AG1166" t="s">
        <v>4023</v>
      </c>
      <c r="AH1166" t="s">
        <v>4189</v>
      </c>
      <c r="AQ1166" t="s">
        <v>13876</v>
      </c>
      <c r="AR1166" t="s">
        <v>13876</v>
      </c>
      <c r="AS1166" t="s">
        <v>13876</v>
      </c>
      <c r="AT1166" t="s">
        <v>13876</v>
      </c>
      <c r="AU1166" t="s">
        <v>13876</v>
      </c>
      <c r="AV1166" t="s">
        <v>13876</v>
      </c>
      <c r="AW1166" t="s">
        <v>13876</v>
      </c>
      <c r="AX1166" t="s">
        <v>13876</v>
      </c>
      <c r="AY1166" t="s">
        <v>13876</v>
      </c>
      <c r="AZ1166" t="s">
        <v>13876</v>
      </c>
      <c r="BA1166" t="s">
        <v>13876</v>
      </c>
      <c r="BB1166" t="s">
        <v>13876</v>
      </c>
      <c r="BC1166" t="s">
        <v>13876</v>
      </c>
      <c r="BD1166" t="s">
        <v>13876</v>
      </c>
      <c r="BE1166" t="s">
        <v>13876</v>
      </c>
      <c r="BF1166" t="s">
        <v>13876</v>
      </c>
      <c r="BG1166" t="s">
        <v>13876</v>
      </c>
      <c r="BH1166" t="s">
        <v>13876</v>
      </c>
      <c r="BI1166" t="s">
        <v>13876</v>
      </c>
      <c r="BJ1166" t="s">
        <v>13876</v>
      </c>
      <c r="BK1166" t="s">
        <v>13876</v>
      </c>
      <c r="BL1166" t="s">
        <v>13876</v>
      </c>
      <c r="BM1166" t="s">
        <v>13876</v>
      </c>
      <c r="BN1166" t="s">
        <v>13876</v>
      </c>
      <c r="BO1166" t="s">
        <v>13876</v>
      </c>
      <c r="BP1166" t="s">
        <v>13876</v>
      </c>
      <c r="BQ1166" t="s">
        <v>13876</v>
      </c>
      <c r="BR1166" t="s">
        <v>13876</v>
      </c>
      <c r="BS1166" t="s">
        <v>13876</v>
      </c>
      <c r="BT1166" t="s">
        <v>13876</v>
      </c>
      <c r="BU1166" t="s">
        <v>13876</v>
      </c>
      <c r="BV1166" t="s">
        <v>13876</v>
      </c>
      <c r="BW1166" t="s">
        <v>13876</v>
      </c>
      <c r="BX1166" t="s">
        <v>13876</v>
      </c>
      <c r="BY1166" t="s">
        <v>13876</v>
      </c>
      <c r="BZ1166" t="s">
        <v>13876</v>
      </c>
      <c r="CA1166" t="s">
        <v>13876</v>
      </c>
      <c r="CB1166" t="s">
        <v>13876</v>
      </c>
      <c r="CC1166" t="s">
        <v>13876</v>
      </c>
      <c r="CD1166" t="s">
        <v>13876</v>
      </c>
      <c r="CE1166" t="s">
        <v>13876</v>
      </c>
      <c r="CF1166" t="s">
        <v>13876</v>
      </c>
      <c r="CG1166" t="s">
        <v>13876</v>
      </c>
      <c r="CH1166" t="s">
        <v>13876</v>
      </c>
      <c r="CI1166" t="s">
        <v>13876</v>
      </c>
      <c r="CJ1166" t="s">
        <v>13876</v>
      </c>
      <c r="CK1166" t="s">
        <v>13876</v>
      </c>
      <c r="CL1166" t="s">
        <v>13876</v>
      </c>
      <c r="CM1166" t="s">
        <v>13876</v>
      </c>
      <c r="CN1166" t="s">
        <v>13876</v>
      </c>
      <c r="CO1166" t="s">
        <v>13876</v>
      </c>
      <c r="CP1166" t="s">
        <v>13876</v>
      </c>
      <c r="CQ1166" t="s">
        <v>13876</v>
      </c>
      <c r="CR1166" t="s">
        <v>13876</v>
      </c>
      <c r="CS1166" t="s">
        <v>13876</v>
      </c>
      <c r="CT1166" t="s">
        <v>13876</v>
      </c>
    </row>
    <row r="1167" spans="1:98" hidden="1">
      <c r="A1167" s="1088"/>
      <c r="B1167" s="554" t="s">
        <v>4018</v>
      </c>
      <c r="C1167" s="554" t="s">
        <v>4019</v>
      </c>
      <c r="D1167" s="554" t="s">
        <v>4289</v>
      </c>
      <c r="E1167" s="336" t="s">
        <v>368</v>
      </c>
      <c r="F1167" s="336" t="s">
        <v>12121</v>
      </c>
      <c r="G1167" s="336">
        <v>2950470043</v>
      </c>
      <c r="H1167" s="554" t="s">
        <v>4190</v>
      </c>
      <c r="I1167" s="336" t="s">
        <v>126</v>
      </c>
      <c r="J1167" s="336" t="s">
        <v>13659</v>
      </c>
      <c r="K1167" s="336" t="s">
        <v>13546</v>
      </c>
      <c r="L1167" s="336" t="s">
        <v>13658</v>
      </c>
      <c r="M1167" s="336" t="s">
        <v>13659</v>
      </c>
      <c r="N1167" s="336" t="s">
        <v>13546</v>
      </c>
      <c r="O1167" s="632"/>
      <c r="P1167" s="632" t="s">
        <v>13661</v>
      </c>
      <c r="Q1167" s="556">
        <v>44630</v>
      </c>
      <c r="R1167" s="336"/>
      <c r="S1167" s="557">
        <v>44665</v>
      </c>
      <c r="T1167" s="336" t="s">
        <v>16198</v>
      </c>
      <c r="U1167" s="625">
        <v>131</v>
      </c>
      <c r="V1167" s="1088"/>
      <c r="W1167" s="551">
        <v>45421</v>
      </c>
      <c r="X1167" s="551">
        <v>20270</v>
      </c>
      <c r="Y1167" s="551">
        <v>23745</v>
      </c>
      <c r="Z1167" s="551">
        <v>13908</v>
      </c>
      <c r="AA1167" s="551">
        <v>12741</v>
      </c>
      <c r="AB1167" s="551">
        <v>14553</v>
      </c>
      <c r="AC1167" s="551" t="s">
        <v>13876</v>
      </c>
      <c r="AD1167" s="552" t="s">
        <v>13876</v>
      </c>
      <c r="AE1167" s="623">
        <v>130638</v>
      </c>
      <c r="AF1167" t="s">
        <v>4017</v>
      </c>
      <c r="AG1167" t="s">
        <v>4023</v>
      </c>
      <c r="AH1167" t="s">
        <v>4189</v>
      </c>
      <c r="AQ1167" t="s">
        <v>13876</v>
      </c>
      <c r="AR1167" t="s">
        <v>13876</v>
      </c>
      <c r="AS1167" t="s">
        <v>15291</v>
      </c>
      <c r="AT1167" t="s">
        <v>15286</v>
      </c>
      <c r="AU1167" t="s">
        <v>15291</v>
      </c>
      <c r="AV1167" t="s">
        <v>15292</v>
      </c>
      <c r="AW1167" t="s">
        <v>15289</v>
      </c>
      <c r="AX1167" t="s">
        <v>13876</v>
      </c>
      <c r="AY1167" t="s">
        <v>13876</v>
      </c>
      <c r="AZ1167" t="s">
        <v>15292</v>
      </c>
      <c r="BA1167" t="s">
        <v>15288</v>
      </c>
      <c r="BB1167" t="s">
        <v>15292</v>
      </c>
      <c r="BC1167" t="s">
        <v>15287</v>
      </c>
      <c r="BD1167" t="s">
        <v>15288</v>
      </c>
      <c r="BE1167" t="s">
        <v>13876</v>
      </c>
      <c r="BF1167" t="s">
        <v>13876</v>
      </c>
      <c r="BG1167" t="s">
        <v>15292</v>
      </c>
      <c r="BH1167" t="s">
        <v>15284</v>
      </c>
      <c r="BI1167" t="s">
        <v>15287</v>
      </c>
      <c r="BJ1167" t="s">
        <v>15291</v>
      </c>
      <c r="BK1167" t="s">
        <v>15286</v>
      </c>
      <c r="BL1167" t="s">
        <v>13876</v>
      </c>
      <c r="BM1167" t="s">
        <v>13876</v>
      </c>
      <c r="BN1167" t="s">
        <v>15289</v>
      </c>
      <c r="BO1167" t="s">
        <v>15284</v>
      </c>
      <c r="BP1167" t="s">
        <v>15294</v>
      </c>
      <c r="BQ1167" t="s">
        <v>15288</v>
      </c>
      <c r="BR1167" t="s">
        <v>15285</v>
      </c>
      <c r="BS1167" t="s">
        <v>13876</v>
      </c>
      <c r="BT1167" t="s">
        <v>13876</v>
      </c>
      <c r="BU1167" t="s">
        <v>15289</v>
      </c>
      <c r="BV1167" t="s">
        <v>15292</v>
      </c>
      <c r="BW1167" t="s">
        <v>15287</v>
      </c>
      <c r="BX1167" t="s">
        <v>15291</v>
      </c>
      <c r="BY1167" t="s">
        <v>15289</v>
      </c>
      <c r="BZ1167" t="s">
        <v>13876</v>
      </c>
      <c r="CA1167" t="s">
        <v>13876</v>
      </c>
      <c r="CB1167" t="s">
        <v>15289</v>
      </c>
      <c r="CC1167" t="s">
        <v>15291</v>
      </c>
      <c r="CD1167" t="s">
        <v>15286</v>
      </c>
      <c r="CE1167" t="s">
        <v>15286</v>
      </c>
      <c r="CF1167" t="s">
        <v>15284</v>
      </c>
      <c r="CG1167" t="s">
        <v>13876</v>
      </c>
      <c r="CH1167" t="s">
        <v>13876</v>
      </c>
      <c r="CI1167" t="s">
        <v>13876</v>
      </c>
      <c r="CJ1167" t="s">
        <v>13876</v>
      </c>
      <c r="CK1167" t="s">
        <v>13876</v>
      </c>
      <c r="CL1167" t="s">
        <v>13876</v>
      </c>
      <c r="CM1167" t="s">
        <v>13876</v>
      </c>
      <c r="CN1167" t="s">
        <v>13876</v>
      </c>
      <c r="CO1167" t="s">
        <v>13876</v>
      </c>
      <c r="CP1167" t="s">
        <v>13876</v>
      </c>
      <c r="CQ1167" t="s">
        <v>13876</v>
      </c>
      <c r="CR1167" t="s">
        <v>13876</v>
      </c>
      <c r="CS1167" t="s">
        <v>13876</v>
      </c>
      <c r="CT1167" t="s">
        <v>13876</v>
      </c>
    </row>
    <row r="1168" spans="1:98" hidden="1">
      <c r="A1168" s="632"/>
      <c r="B1168" s="555"/>
      <c r="C1168" s="554"/>
      <c r="D1168" s="554"/>
      <c r="E1168" s="336"/>
      <c r="F1168" s="336"/>
      <c r="G1168" s="336"/>
      <c r="H1168" s="554"/>
      <c r="I1168" s="336"/>
      <c r="J1168" s="336"/>
      <c r="K1168" s="336"/>
      <c r="L1168" s="336"/>
      <c r="M1168" s="336"/>
      <c r="N1168" s="336"/>
      <c r="O1168" s="632"/>
      <c r="P1168" s="632"/>
      <c r="Q1168" s="556"/>
      <c r="R1168" s="336"/>
      <c r="S1168" s="336"/>
      <c r="T1168" s="336" t="s">
        <v>13876</v>
      </c>
      <c r="U1168" s="336"/>
      <c r="V1168" s="632"/>
      <c r="W1168" s="551"/>
      <c r="X1168" s="551"/>
      <c r="Y1168" s="551"/>
      <c r="Z1168" s="551"/>
      <c r="AA1168" s="551">
        <v>0</v>
      </c>
      <c r="AB1168" s="551">
        <v>0</v>
      </c>
      <c r="AC1168" s="551">
        <v>0</v>
      </c>
      <c r="AD1168" s="552"/>
      <c r="AE1168" s="623">
        <v>0</v>
      </c>
      <c r="AQ1168" t="s">
        <v>13876</v>
      </c>
      <c r="AR1168" t="s">
        <v>13876</v>
      </c>
      <c r="AS1168" t="s">
        <v>13876</v>
      </c>
      <c r="AT1168" t="s">
        <v>13876</v>
      </c>
      <c r="AU1168" t="s">
        <v>13876</v>
      </c>
      <c r="AV1168" t="s">
        <v>13876</v>
      </c>
      <c r="AW1168" t="s">
        <v>13876</v>
      </c>
      <c r="AX1168" t="s">
        <v>13876</v>
      </c>
      <c r="AY1168" t="s">
        <v>13876</v>
      </c>
      <c r="AZ1168" t="s">
        <v>13876</v>
      </c>
      <c r="BA1168" t="s">
        <v>13876</v>
      </c>
      <c r="BB1168" t="s">
        <v>13876</v>
      </c>
      <c r="BC1168" t="s">
        <v>13876</v>
      </c>
      <c r="BD1168" t="s">
        <v>13876</v>
      </c>
      <c r="BE1168" t="s">
        <v>13876</v>
      </c>
      <c r="BF1168" t="s">
        <v>13876</v>
      </c>
      <c r="BG1168" t="s">
        <v>13876</v>
      </c>
      <c r="BH1168" t="s">
        <v>13876</v>
      </c>
      <c r="BI1168" t="s">
        <v>13876</v>
      </c>
      <c r="BJ1168" t="s">
        <v>13876</v>
      </c>
      <c r="BK1168" t="s">
        <v>13876</v>
      </c>
      <c r="BL1168" t="s">
        <v>13876</v>
      </c>
      <c r="BM1168" t="s">
        <v>13876</v>
      </c>
      <c r="BN1168" t="s">
        <v>13876</v>
      </c>
      <c r="BO1168" t="s">
        <v>13876</v>
      </c>
      <c r="BP1168" t="s">
        <v>13876</v>
      </c>
      <c r="BQ1168" t="s">
        <v>13876</v>
      </c>
      <c r="BR1168" t="s">
        <v>13876</v>
      </c>
      <c r="BS1168" t="s">
        <v>13876</v>
      </c>
      <c r="BT1168" t="s">
        <v>13876</v>
      </c>
      <c r="BU1168" t="s">
        <v>13876</v>
      </c>
      <c r="BV1168" t="s">
        <v>13876</v>
      </c>
      <c r="BW1168" t="s">
        <v>13876</v>
      </c>
      <c r="BX1168" t="s">
        <v>13876</v>
      </c>
      <c r="BY1168" t="s">
        <v>13876</v>
      </c>
      <c r="BZ1168" t="s">
        <v>13876</v>
      </c>
      <c r="CA1168" t="s">
        <v>13876</v>
      </c>
      <c r="CB1168" t="s">
        <v>13876</v>
      </c>
      <c r="CC1168" t="s">
        <v>13876</v>
      </c>
      <c r="CD1168" t="s">
        <v>13876</v>
      </c>
      <c r="CE1168" t="s">
        <v>13876</v>
      </c>
      <c r="CF1168" t="s">
        <v>13876</v>
      </c>
      <c r="CG1168" t="s">
        <v>13876</v>
      </c>
      <c r="CH1168" t="s">
        <v>13876</v>
      </c>
      <c r="CI1168" t="s">
        <v>13876</v>
      </c>
      <c r="CJ1168" t="s">
        <v>13876</v>
      </c>
      <c r="CK1168" t="s">
        <v>13876</v>
      </c>
      <c r="CL1168" t="s">
        <v>13876</v>
      </c>
      <c r="CM1168" t="s">
        <v>13876</v>
      </c>
      <c r="CN1168" t="s">
        <v>13876</v>
      </c>
      <c r="CO1168" t="s">
        <v>13876</v>
      </c>
      <c r="CP1168" t="s">
        <v>13876</v>
      </c>
      <c r="CQ1168" t="s">
        <v>13876</v>
      </c>
      <c r="CR1168" t="s">
        <v>13876</v>
      </c>
      <c r="CS1168" t="s">
        <v>13876</v>
      </c>
      <c r="CT1168" t="s">
        <v>13876</v>
      </c>
    </row>
    <row r="1169" spans="1:98" hidden="1">
      <c r="A1169" s="1088">
        <v>259</v>
      </c>
      <c r="B1169" s="554" t="s">
        <v>5212</v>
      </c>
      <c r="C1169" s="554" t="s">
        <v>5213</v>
      </c>
      <c r="D1169" s="554" t="s">
        <v>5214</v>
      </c>
      <c r="E1169" s="336" t="s">
        <v>1286</v>
      </c>
      <c r="F1169" s="336" t="s">
        <v>12124</v>
      </c>
      <c r="G1169" s="336">
        <v>2910800016</v>
      </c>
      <c r="H1169" s="554" t="s">
        <v>5223</v>
      </c>
      <c r="I1169" s="336" t="s">
        <v>113</v>
      </c>
      <c r="J1169" s="336" t="s">
        <v>13659</v>
      </c>
      <c r="K1169" s="336" t="s">
        <v>13546</v>
      </c>
      <c r="L1169" s="336" t="s">
        <v>13658</v>
      </c>
      <c r="M1169" s="336" t="s">
        <v>13659</v>
      </c>
      <c r="N1169" s="336" t="s">
        <v>13546</v>
      </c>
      <c r="O1169" s="632"/>
      <c r="P1169" s="632" t="s">
        <v>13661</v>
      </c>
      <c r="Q1169" s="556">
        <v>44637</v>
      </c>
      <c r="R1169" s="336"/>
      <c r="S1169" s="557">
        <v>44666</v>
      </c>
      <c r="T1169" s="336" t="s">
        <v>16199</v>
      </c>
      <c r="U1169" s="625">
        <v>132</v>
      </c>
      <c r="V1169" s="1088">
        <v>132</v>
      </c>
      <c r="W1169" s="551">
        <v>12063</v>
      </c>
      <c r="X1169" s="551">
        <v>2722</v>
      </c>
      <c r="Y1169" s="551">
        <v>5015</v>
      </c>
      <c r="Z1169" s="551">
        <v>3255</v>
      </c>
      <c r="AA1169" s="551">
        <v>7545</v>
      </c>
      <c r="AB1169" s="551">
        <v>7271</v>
      </c>
      <c r="AC1169" s="551" t="s">
        <v>13876</v>
      </c>
      <c r="AD1169" s="552" t="s">
        <v>13876</v>
      </c>
      <c r="AE1169" s="623">
        <v>37871</v>
      </c>
      <c r="AF1169" t="s">
        <v>5211</v>
      </c>
      <c r="AG1169" t="s">
        <v>5218</v>
      </c>
      <c r="AH1169" t="s">
        <v>5222</v>
      </c>
      <c r="AQ1169" t="s">
        <v>13876</v>
      </c>
      <c r="AR1169" t="s">
        <v>13876</v>
      </c>
      <c r="AS1169" t="s">
        <v>15289</v>
      </c>
      <c r="AT1169" t="s">
        <v>15292</v>
      </c>
      <c r="AU1169" t="s">
        <v>15288</v>
      </c>
      <c r="AV1169" t="s">
        <v>15290</v>
      </c>
      <c r="AW1169" t="s">
        <v>15284</v>
      </c>
      <c r="AX1169" t="s">
        <v>13876</v>
      </c>
      <c r="AY1169" t="s">
        <v>13876</v>
      </c>
      <c r="AZ1169" t="s">
        <v>13876</v>
      </c>
      <c r="BA1169" t="s">
        <v>15292</v>
      </c>
      <c r="BB1169" t="s">
        <v>15287</v>
      </c>
      <c r="BC1169" t="s">
        <v>15292</v>
      </c>
      <c r="BD1169" t="s">
        <v>15292</v>
      </c>
      <c r="BE1169" t="s">
        <v>13876</v>
      </c>
      <c r="BF1169" t="s">
        <v>13876</v>
      </c>
      <c r="BG1169" t="s">
        <v>13876</v>
      </c>
      <c r="BH1169" t="s">
        <v>13876</v>
      </c>
      <c r="BI1169" t="s">
        <v>15285</v>
      </c>
      <c r="BJ1169" t="s">
        <v>15289</v>
      </c>
      <c r="BK1169" t="s">
        <v>15294</v>
      </c>
      <c r="BL1169" t="s">
        <v>13876</v>
      </c>
      <c r="BM1169" t="s">
        <v>13876</v>
      </c>
      <c r="BN1169" t="s">
        <v>13876</v>
      </c>
      <c r="BO1169" t="s">
        <v>15284</v>
      </c>
      <c r="BP1169" t="s">
        <v>15292</v>
      </c>
      <c r="BQ1169" t="s">
        <v>15286</v>
      </c>
      <c r="BR1169" t="s">
        <v>15286</v>
      </c>
      <c r="BS1169" t="s">
        <v>13876</v>
      </c>
      <c r="BT1169" t="s">
        <v>13876</v>
      </c>
      <c r="BU1169" t="s">
        <v>13876</v>
      </c>
      <c r="BV1169" t="s">
        <v>15287</v>
      </c>
      <c r="BW1169" t="s">
        <v>15286</v>
      </c>
      <c r="BX1169" t="s">
        <v>15291</v>
      </c>
      <c r="BY1169" t="s">
        <v>15286</v>
      </c>
      <c r="BZ1169" t="s">
        <v>13876</v>
      </c>
      <c r="CA1169" t="s">
        <v>13876</v>
      </c>
      <c r="CB1169" t="s">
        <v>13876</v>
      </c>
      <c r="CC1169" t="s">
        <v>15287</v>
      </c>
      <c r="CD1169" t="s">
        <v>15292</v>
      </c>
      <c r="CE1169" t="s">
        <v>15287</v>
      </c>
      <c r="CF1169" t="s">
        <v>15289</v>
      </c>
      <c r="CG1169" t="s">
        <v>13876</v>
      </c>
      <c r="CH1169" t="s">
        <v>13876</v>
      </c>
      <c r="CI1169" t="s">
        <v>13876</v>
      </c>
      <c r="CJ1169" t="s">
        <v>13876</v>
      </c>
      <c r="CK1169" t="s">
        <v>13876</v>
      </c>
      <c r="CL1169" t="s">
        <v>13876</v>
      </c>
      <c r="CM1169" t="s">
        <v>13876</v>
      </c>
      <c r="CN1169" t="s">
        <v>13876</v>
      </c>
      <c r="CO1169" t="s">
        <v>13876</v>
      </c>
      <c r="CP1169" t="s">
        <v>13876</v>
      </c>
      <c r="CQ1169" t="s">
        <v>13876</v>
      </c>
      <c r="CR1169" t="s">
        <v>13876</v>
      </c>
      <c r="CS1169" t="s">
        <v>13876</v>
      </c>
      <c r="CT1169" t="s">
        <v>13876</v>
      </c>
    </row>
    <row r="1170" spans="1:98" hidden="1">
      <c r="A1170" s="1088"/>
      <c r="B1170" s="554" t="s">
        <v>5212</v>
      </c>
      <c r="C1170" s="554" t="s">
        <v>5213</v>
      </c>
      <c r="D1170" s="554" t="s">
        <v>5214</v>
      </c>
      <c r="E1170" s="336" t="s">
        <v>1286</v>
      </c>
      <c r="F1170" s="336" t="s">
        <v>12124</v>
      </c>
      <c r="G1170" s="336">
        <v>2910800016</v>
      </c>
      <c r="H1170" s="554" t="s">
        <v>5223</v>
      </c>
      <c r="I1170" s="336" t="s">
        <v>114</v>
      </c>
      <c r="J1170" s="336" t="s">
        <v>13659</v>
      </c>
      <c r="K1170" s="336" t="s">
        <v>13546</v>
      </c>
      <c r="L1170" s="336" t="s">
        <v>13658</v>
      </c>
      <c r="M1170" s="336" t="s">
        <v>13659</v>
      </c>
      <c r="N1170" s="336" t="s">
        <v>13546</v>
      </c>
      <c r="O1170" s="632"/>
      <c r="P1170" s="632"/>
      <c r="Q1170" s="632"/>
      <c r="R1170" s="336"/>
      <c r="S1170" s="336"/>
      <c r="T1170" s="336" t="s">
        <v>16200</v>
      </c>
      <c r="U1170" s="620"/>
      <c r="V1170" s="1088"/>
      <c r="W1170" s="551" t="s">
        <v>13876</v>
      </c>
      <c r="X1170" s="551" t="s">
        <v>13876</v>
      </c>
      <c r="Y1170" s="551" t="s">
        <v>13876</v>
      </c>
      <c r="Z1170" s="551" t="s">
        <v>13876</v>
      </c>
      <c r="AA1170" s="551" t="s">
        <v>13876</v>
      </c>
      <c r="AB1170" s="551" t="s">
        <v>13876</v>
      </c>
      <c r="AC1170" s="551" t="s">
        <v>13876</v>
      </c>
      <c r="AD1170" s="552" t="s">
        <v>13876</v>
      </c>
      <c r="AE1170" s="623">
        <v>0</v>
      </c>
      <c r="AF1170" t="s">
        <v>5211</v>
      </c>
      <c r="AG1170" t="s">
        <v>5218</v>
      </c>
      <c r="AH1170" t="s">
        <v>5222</v>
      </c>
      <c r="AQ1170" t="s">
        <v>13876</v>
      </c>
      <c r="AR1170" t="s">
        <v>13876</v>
      </c>
      <c r="AS1170" t="s">
        <v>13876</v>
      </c>
      <c r="AT1170" t="s">
        <v>13876</v>
      </c>
      <c r="AU1170" t="s">
        <v>13876</v>
      </c>
      <c r="AV1170" t="s">
        <v>13876</v>
      </c>
      <c r="AW1170" t="s">
        <v>13876</v>
      </c>
      <c r="AX1170" t="s">
        <v>13876</v>
      </c>
      <c r="AY1170" t="s">
        <v>13876</v>
      </c>
      <c r="AZ1170" t="s">
        <v>13876</v>
      </c>
      <c r="BA1170" t="s">
        <v>13876</v>
      </c>
      <c r="BB1170" t="s">
        <v>13876</v>
      </c>
      <c r="BC1170" t="s">
        <v>13876</v>
      </c>
      <c r="BD1170" t="s">
        <v>13876</v>
      </c>
      <c r="BE1170" t="s">
        <v>13876</v>
      </c>
      <c r="BF1170" t="s">
        <v>13876</v>
      </c>
      <c r="BG1170" t="s">
        <v>13876</v>
      </c>
      <c r="BH1170" t="s">
        <v>13876</v>
      </c>
      <c r="BI1170" t="s">
        <v>13876</v>
      </c>
      <c r="BJ1170" t="s">
        <v>13876</v>
      </c>
      <c r="BK1170" t="s">
        <v>13876</v>
      </c>
      <c r="BL1170" t="s">
        <v>13876</v>
      </c>
      <c r="BM1170" t="s">
        <v>13876</v>
      </c>
      <c r="BN1170" t="s">
        <v>13876</v>
      </c>
      <c r="BO1170" t="s">
        <v>13876</v>
      </c>
      <c r="BP1170" t="s">
        <v>13876</v>
      </c>
      <c r="BQ1170" t="s">
        <v>13876</v>
      </c>
      <c r="BR1170" t="s">
        <v>13876</v>
      </c>
      <c r="BS1170" t="s">
        <v>13876</v>
      </c>
      <c r="BT1170" t="s">
        <v>13876</v>
      </c>
      <c r="BU1170" t="s">
        <v>13876</v>
      </c>
      <c r="BV1170" t="s">
        <v>13876</v>
      </c>
      <c r="BW1170" t="s">
        <v>13876</v>
      </c>
      <c r="BX1170" t="s">
        <v>13876</v>
      </c>
      <c r="BY1170" t="s">
        <v>13876</v>
      </c>
      <c r="BZ1170" t="s">
        <v>13876</v>
      </c>
      <c r="CA1170" t="s">
        <v>13876</v>
      </c>
      <c r="CB1170" t="s">
        <v>13876</v>
      </c>
      <c r="CC1170" t="s">
        <v>13876</v>
      </c>
      <c r="CD1170" t="s">
        <v>13876</v>
      </c>
      <c r="CE1170" t="s">
        <v>13876</v>
      </c>
      <c r="CF1170" t="s">
        <v>13876</v>
      </c>
      <c r="CG1170" t="s">
        <v>13876</v>
      </c>
      <c r="CH1170" t="s">
        <v>13876</v>
      </c>
      <c r="CI1170" t="s">
        <v>13876</v>
      </c>
      <c r="CJ1170" t="s">
        <v>13876</v>
      </c>
      <c r="CK1170" t="s">
        <v>13876</v>
      </c>
      <c r="CL1170" t="s">
        <v>13876</v>
      </c>
      <c r="CM1170" t="s">
        <v>13876</v>
      </c>
      <c r="CN1170" t="s">
        <v>13876</v>
      </c>
      <c r="CO1170" t="s">
        <v>13876</v>
      </c>
      <c r="CP1170" t="s">
        <v>13876</v>
      </c>
      <c r="CQ1170" t="s">
        <v>13876</v>
      </c>
      <c r="CR1170" t="s">
        <v>13876</v>
      </c>
      <c r="CS1170" t="s">
        <v>13876</v>
      </c>
      <c r="CT1170" t="s">
        <v>13876</v>
      </c>
    </row>
    <row r="1171" spans="1:98" hidden="1">
      <c r="A1171" s="1088"/>
      <c r="B1171" s="554" t="s">
        <v>5212</v>
      </c>
      <c r="C1171" s="554" t="s">
        <v>5213</v>
      </c>
      <c r="D1171" s="554" t="s">
        <v>5214</v>
      </c>
      <c r="E1171" s="336" t="s">
        <v>1286</v>
      </c>
      <c r="F1171" s="336" t="s">
        <v>12124</v>
      </c>
      <c r="G1171" s="336">
        <v>2950260451</v>
      </c>
      <c r="H1171" s="554" t="s">
        <v>12840</v>
      </c>
      <c r="I1171" s="336" t="s">
        <v>124</v>
      </c>
      <c r="J1171" s="336" t="s">
        <v>13659</v>
      </c>
      <c r="K1171" s="336" t="s">
        <v>13549</v>
      </c>
      <c r="L1171" s="336" t="s">
        <v>13658</v>
      </c>
      <c r="M1171" s="336" t="s">
        <v>13658</v>
      </c>
      <c r="N1171" s="336"/>
      <c r="O1171" s="632"/>
      <c r="P1171" s="632" t="s">
        <v>13661</v>
      </c>
      <c r="Q1171" s="556">
        <v>44637</v>
      </c>
      <c r="R1171" s="336"/>
      <c r="S1171" s="557">
        <v>44666</v>
      </c>
      <c r="T1171" s="336" t="s">
        <v>16201</v>
      </c>
      <c r="U1171" s="620">
        <v>132</v>
      </c>
      <c r="V1171" s="1088"/>
      <c r="W1171" s="551">
        <v>20267</v>
      </c>
      <c r="X1171" s="551">
        <v>5908</v>
      </c>
      <c r="Y1171" s="551">
        <v>5928</v>
      </c>
      <c r="Z1171" s="551">
        <v>4158</v>
      </c>
      <c r="AA1171" s="551">
        <v>7886</v>
      </c>
      <c r="AB1171" s="551">
        <v>4154</v>
      </c>
      <c r="AC1171" s="551" t="s">
        <v>13876</v>
      </c>
      <c r="AD1171" s="552" t="s">
        <v>13876</v>
      </c>
      <c r="AE1171" s="623">
        <v>48301</v>
      </c>
      <c r="AF1171" t="s">
        <v>5211</v>
      </c>
      <c r="AG1171" t="s">
        <v>12123</v>
      </c>
      <c r="AH1171" t="s">
        <v>12839</v>
      </c>
      <c r="AQ1171" t="s">
        <v>13876</v>
      </c>
      <c r="AR1171" t="s">
        <v>13876</v>
      </c>
      <c r="AS1171" t="s">
        <v>15292</v>
      </c>
      <c r="AT1171" t="s">
        <v>15288</v>
      </c>
      <c r="AU1171" t="s">
        <v>15292</v>
      </c>
      <c r="AV1171" t="s">
        <v>15290</v>
      </c>
      <c r="AW1171" t="s">
        <v>15287</v>
      </c>
      <c r="AX1171" t="s">
        <v>13876</v>
      </c>
      <c r="AY1171" t="s">
        <v>13876</v>
      </c>
      <c r="AZ1171" t="s">
        <v>13876</v>
      </c>
      <c r="BA1171" t="s">
        <v>15286</v>
      </c>
      <c r="BB1171" t="s">
        <v>15294</v>
      </c>
      <c r="BC1171" t="s">
        <v>15288</v>
      </c>
      <c r="BD1171" t="s">
        <v>15285</v>
      </c>
      <c r="BE1171" t="s">
        <v>13876</v>
      </c>
      <c r="BF1171" t="s">
        <v>13876</v>
      </c>
      <c r="BG1171" t="s">
        <v>13876</v>
      </c>
      <c r="BH1171" t="s">
        <v>15286</v>
      </c>
      <c r="BI1171" t="s">
        <v>15294</v>
      </c>
      <c r="BJ1171" t="s">
        <v>15292</v>
      </c>
      <c r="BK1171" t="s">
        <v>15285</v>
      </c>
      <c r="BL1171" t="s">
        <v>13876</v>
      </c>
      <c r="BM1171" t="s">
        <v>13876</v>
      </c>
      <c r="BN1171" t="s">
        <v>13876</v>
      </c>
      <c r="BO1171" t="s">
        <v>15291</v>
      </c>
      <c r="BP1171" t="s">
        <v>15289</v>
      </c>
      <c r="BQ1171" t="s">
        <v>15286</v>
      </c>
      <c r="BR1171" t="s">
        <v>15285</v>
      </c>
      <c r="BS1171" t="s">
        <v>13876</v>
      </c>
      <c r="BT1171" t="s">
        <v>13876</v>
      </c>
      <c r="BU1171" t="s">
        <v>13876</v>
      </c>
      <c r="BV1171" t="s">
        <v>15287</v>
      </c>
      <c r="BW1171" t="s">
        <v>15285</v>
      </c>
      <c r="BX1171" t="s">
        <v>15285</v>
      </c>
      <c r="BY1171" t="s">
        <v>15290</v>
      </c>
      <c r="BZ1171" t="s">
        <v>13876</v>
      </c>
      <c r="CA1171" t="s">
        <v>13876</v>
      </c>
      <c r="CB1171" t="s">
        <v>13876</v>
      </c>
      <c r="CC1171" t="s">
        <v>15291</v>
      </c>
      <c r="CD1171" t="s">
        <v>15289</v>
      </c>
      <c r="CE1171" t="s">
        <v>15286</v>
      </c>
      <c r="CF1171" t="s">
        <v>15291</v>
      </c>
      <c r="CG1171" t="s">
        <v>13876</v>
      </c>
      <c r="CH1171" t="s">
        <v>13876</v>
      </c>
      <c r="CI1171" t="s">
        <v>13876</v>
      </c>
      <c r="CJ1171" t="s">
        <v>13876</v>
      </c>
      <c r="CK1171" t="s">
        <v>13876</v>
      </c>
      <c r="CL1171" t="s">
        <v>13876</v>
      </c>
      <c r="CM1171" t="s">
        <v>13876</v>
      </c>
      <c r="CN1171" t="s">
        <v>13876</v>
      </c>
      <c r="CO1171" t="s">
        <v>13876</v>
      </c>
      <c r="CP1171" t="s">
        <v>13876</v>
      </c>
      <c r="CQ1171" t="s">
        <v>13876</v>
      </c>
      <c r="CR1171" t="s">
        <v>13876</v>
      </c>
      <c r="CS1171" t="s">
        <v>13876</v>
      </c>
      <c r="CT1171" t="s">
        <v>13876</v>
      </c>
    </row>
    <row r="1172" spans="1:98" hidden="1">
      <c r="A1172" s="1088"/>
      <c r="B1172" s="554" t="s">
        <v>5212</v>
      </c>
      <c r="C1172" s="554" t="s">
        <v>5213</v>
      </c>
      <c r="D1172" s="554" t="s">
        <v>5214</v>
      </c>
      <c r="E1172" s="336" t="s">
        <v>1286</v>
      </c>
      <c r="F1172" s="336" t="s">
        <v>12124</v>
      </c>
      <c r="G1172" s="336">
        <v>2950260451</v>
      </c>
      <c r="H1172" s="554" t="s">
        <v>12840</v>
      </c>
      <c r="I1172" s="336" t="s">
        <v>126</v>
      </c>
      <c r="J1172" s="336" t="s">
        <v>13659</v>
      </c>
      <c r="K1172" s="336" t="s">
        <v>13549</v>
      </c>
      <c r="L1172" s="336" t="s">
        <v>13658</v>
      </c>
      <c r="M1172" s="336" t="s">
        <v>13658</v>
      </c>
      <c r="N1172" s="336"/>
      <c r="O1172" s="632"/>
      <c r="P1172" s="632" t="s">
        <v>13661</v>
      </c>
      <c r="Q1172" s="556">
        <v>44637</v>
      </c>
      <c r="R1172" s="336"/>
      <c r="S1172" s="557">
        <v>44666</v>
      </c>
      <c r="T1172" s="336" t="s">
        <v>16202</v>
      </c>
      <c r="U1172" s="609">
        <v>132</v>
      </c>
      <c r="V1172" s="1088"/>
      <c r="W1172" s="551">
        <v>75901</v>
      </c>
      <c r="X1172" s="551">
        <v>27987</v>
      </c>
      <c r="Y1172" s="551">
        <v>34446</v>
      </c>
      <c r="Z1172" s="551">
        <v>27017</v>
      </c>
      <c r="AA1172" s="551">
        <v>27965</v>
      </c>
      <c r="AB1172" s="551">
        <v>22382</v>
      </c>
      <c r="AC1172" s="551">
        <v>9627</v>
      </c>
      <c r="AD1172" s="552" t="s">
        <v>13876</v>
      </c>
      <c r="AE1172" s="623">
        <v>225325</v>
      </c>
      <c r="AF1172" t="s">
        <v>5211</v>
      </c>
      <c r="AG1172" t="s">
        <v>12123</v>
      </c>
      <c r="AH1172" t="s">
        <v>12839</v>
      </c>
      <c r="AQ1172" t="s">
        <v>13876</v>
      </c>
      <c r="AR1172" t="s">
        <v>13876</v>
      </c>
      <c r="AS1172" t="s">
        <v>15287</v>
      </c>
      <c r="AT1172" t="s">
        <v>15286</v>
      </c>
      <c r="AU1172" t="s">
        <v>15294</v>
      </c>
      <c r="AV1172" t="s">
        <v>15288</v>
      </c>
      <c r="AW1172" t="s">
        <v>15289</v>
      </c>
      <c r="AX1172" t="s">
        <v>13876</v>
      </c>
      <c r="AY1172" t="s">
        <v>13876</v>
      </c>
      <c r="AZ1172" t="s">
        <v>15292</v>
      </c>
      <c r="BA1172" t="s">
        <v>15287</v>
      </c>
      <c r="BB1172" t="s">
        <v>15294</v>
      </c>
      <c r="BC1172" t="s">
        <v>15285</v>
      </c>
      <c r="BD1172" t="s">
        <v>15287</v>
      </c>
      <c r="BE1172" t="s">
        <v>13876</v>
      </c>
      <c r="BF1172" t="s">
        <v>13876</v>
      </c>
      <c r="BG1172" t="s">
        <v>13876</v>
      </c>
      <c r="BH1172" t="s">
        <v>13876</v>
      </c>
      <c r="BI1172" t="s">
        <v>15290</v>
      </c>
      <c r="BJ1172" t="s">
        <v>15287</v>
      </c>
      <c r="BK1172" t="s">
        <v>15288</v>
      </c>
      <c r="BL1172" t="s">
        <v>13876</v>
      </c>
      <c r="BM1172" t="s">
        <v>13876</v>
      </c>
      <c r="BN1172" t="s">
        <v>15292</v>
      </c>
      <c r="BO1172" t="s">
        <v>15287</v>
      </c>
      <c r="BP1172" t="s">
        <v>15288</v>
      </c>
      <c r="BQ1172" t="s">
        <v>15289</v>
      </c>
      <c r="BR1172" t="s">
        <v>15287</v>
      </c>
      <c r="BS1172" t="s">
        <v>13876</v>
      </c>
      <c r="BT1172" t="s">
        <v>13876</v>
      </c>
      <c r="BU1172" t="s">
        <v>15292</v>
      </c>
      <c r="BV1172" t="s">
        <v>15287</v>
      </c>
      <c r="BW1172" t="s">
        <v>15294</v>
      </c>
      <c r="BX1172" t="s">
        <v>15290</v>
      </c>
      <c r="BY1172" t="s">
        <v>15286</v>
      </c>
      <c r="BZ1172" t="s">
        <v>13876</v>
      </c>
      <c r="CA1172" t="s">
        <v>13876</v>
      </c>
      <c r="CB1172" t="s">
        <v>15292</v>
      </c>
      <c r="CC1172" t="s">
        <v>15292</v>
      </c>
      <c r="CD1172" t="s">
        <v>15284</v>
      </c>
      <c r="CE1172" t="s">
        <v>15285</v>
      </c>
      <c r="CF1172" t="s">
        <v>15292</v>
      </c>
      <c r="CG1172" t="s">
        <v>13876</v>
      </c>
      <c r="CH1172" t="s">
        <v>13876</v>
      </c>
      <c r="CI1172" t="s">
        <v>13876</v>
      </c>
      <c r="CJ1172" t="s">
        <v>15294</v>
      </c>
      <c r="CK1172" t="s">
        <v>15290</v>
      </c>
      <c r="CL1172" t="s">
        <v>15292</v>
      </c>
      <c r="CM1172" t="s">
        <v>15287</v>
      </c>
      <c r="CN1172" t="s">
        <v>13876</v>
      </c>
      <c r="CO1172" t="s">
        <v>13876</v>
      </c>
      <c r="CP1172" t="s">
        <v>13876</v>
      </c>
      <c r="CQ1172" t="s">
        <v>13876</v>
      </c>
      <c r="CR1172" t="s">
        <v>13876</v>
      </c>
      <c r="CS1172" t="s">
        <v>13876</v>
      </c>
      <c r="CT1172" t="s">
        <v>13876</v>
      </c>
    </row>
    <row r="1173" spans="1:98" hidden="1">
      <c r="A1173" s="632"/>
      <c r="B1173" s="555"/>
      <c r="C1173" s="554"/>
      <c r="D1173" s="554"/>
      <c r="E1173" s="336"/>
      <c r="F1173" s="336"/>
      <c r="G1173" s="336"/>
      <c r="H1173" s="554"/>
      <c r="I1173" s="336"/>
      <c r="J1173" s="336"/>
      <c r="K1173" s="336"/>
      <c r="L1173" s="336"/>
      <c r="M1173" s="336"/>
      <c r="N1173" s="336"/>
      <c r="O1173" s="632"/>
      <c r="P1173" s="632"/>
      <c r="Q1173" s="556"/>
      <c r="R1173" s="336"/>
      <c r="S1173" s="336"/>
      <c r="T1173" s="336" t="s">
        <v>13876</v>
      </c>
      <c r="U1173" s="336"/>
      <c r="V1173" s="632"/>
      <c r="W1173" s="551"/>
      <c r="X1173" s="551"/>
      <c r="Y1173" s="551"/>
      <c r="Z1173" s="551"/>
      <c r="AA1173" s="551">
        <v>0</v>
      </c>
      <c r="AB1173" s="551">
        <v>0</v>
      </c>
      <c r="AC1173" s="551">
        <v>0</v>
      </c>
      <c r="AD1173" s="552"/>
      <c r="AE1173" s="623">
        <v>0</v>
      </c>
      <c r="AQ1173" t="s">
        <v>13876</v>
      </c>
      <c r="AR1173" t="s">
        <v>13876</v>
      </c>
      <c r="AS1173" t="s">
        <v>13876</v>
      </c>
      <c r="AT1173" t="s">
        <v>13876</v>
      </c>
      <c r="AU1173" t="s">
        <v>13876</v>
      </c>
      <c r="AV1173" t="s">
        <v>13876</v>
      </c>
      <c r="AW1173" t="s">
        <v>13876</v>
      </c>
      <c r="AX1173" t="s">
        <v>13876</v>
      </c>
      <c r="AY1173" t="s">
        <v>13876</v>
      </c>
      <c r="AZ1173" t="s">
        <v>13876</v>
      </c>
      <c r="BA1173" t="s">
        <v>13876</v>
      </c>
      <c r="BB1173" t="s">
        <v>13876</v>
      </c>
      <c r="BC1173" t="s">
        <v>13876</v>
      </c>
      <c r="BD1173" t="s">
        <v>13876</v>
      </c>
      <c r="BE1173" t="s">
        <v>13876</v>
      </c>
      <c r="BF1173" t="s">
        <v>13876</v>
      </c>
      <c r="BG1173" t="s">
        <v>13876</v>
      </c>
      <c r="BH1173" t="s">
        <v>13876</v>
      </c>
      <c r="BI1173" t="s">
        <v>13876</v>
      </c>
      <c r="BJ1173" t="s">
        <v>13876</v>
      </c>
      <c r="BK1173" t="s">
        <v>13876</v>
      </c>
      <c r="BL1173" t="s">
        <v>13876</v>
      </c>
      <c r="BM1173" t="s">
        <v>13876</v>
      </c>
      <c r="BN1173" t="s">
        <v>13876</v>
      </c>
      <c r="BO1173" t="s">
        <v>13876</v>
      </c>
      <c r="BP1173" t="s">
        <v>13876</v>
      </c>
      <c r="BQ1173" t="s">
        <v>13876</v>
      </c>
      <c r="BR1173" t="s">
        <v>13876</v>
      </c>
      <c r="BS1173" t="s">
        <v>13876</v>
      </c>
      <c r="BT1173" t="s">
        <v>13876</v>
      </c>
      <c r="BU1173" t="s">
        <v>13876</v>
      </c>
      <c r="BV1173" t="s">
        <v>13876</v>
      </c>
      <c r="BW1173" t="s">
        <v>13876</v>
      </c>
      <c r="BX1173" t="s">
        <v>13876</v>
      </c>
      <c r="BY1173" t="s">
        <v>13876</v>
      </c>
      <c r="BZ1173" t="s">
        <v>13876</v>
      </c>
      <c r="CA1173" t="s">
        <v>13876</v>
      </c>
      <c r="CB1173" t="s">
        <v>13876</v>
      </c>
      <c r="CC1173" t="s">
        <v>13876</v>
      </c>
      <c r="CD1173" t="s">
        <v>13876</v>
      </c>
      <c r="CE1173" t="s">
        <v>13876</v>
      </c>
      <c r="CF1173" t="s">
        <v>13876</v>
      </c>
      <c r="CG1173" t="s">
        <v>13876</v>
      </c>
      <c r="CH1173" t="s">
        <v>13876</v>
      </c>
      <c r="CI1173" t="s">
        <v>13876</v>
      </c>
      <c r="CJ1173" t="s">
        <v>13876</v>
      </c>
      <c r="CK1173" t="s">
        <v>13876</v>
      </c>
      <c r="CL1173" t="s">
        <v>13876</v>
      </c>
      <c r="CM1173" t="s">
        <v>13876</v>
      </c>
      <c r="CN1173" t="s">
        <v>13876</v>
      </c>
      <c r="CO1173" t="s">
        <v>13876</v>
      </c>
      <c r="CP1173" t="s">
        <v>13876</v>
      </c>
      <c r="CQ1173" t="s">
        <v>13876</v>
      </c>
      <c r="CR1173" t="s">
        <v>13876</v>
      </c>
      <c r="CS1173" t="s">
        <v>13876</v>
      </c>
      <c r="CT1173" t="s">
        <v>13876</v>
      </c>
    </row>
    <row r="1174" spans="1:98" hidden="1">
      <c r="A1174" s="1088">
        <v>260</v>
      </c>
      <c r="B1174" s="554" t="s">
        <v>2221</v>
      </c>
      <c r="C1174" s="554" t="s">
        <v>938</v>
      </c>
      <c r="D1174" s="554" t="s">
        <v>2222</v>
      </c>
      <c r="E1174" s="336" t="s">
        <v>1153</v>
      </c>
      <c r="F1174" s="336" t="s">
        <v>14356</v>
      </c>
      <c r="G1174" s="336">
        <v>2910102926</v>
      </c>
      <c r="H1174" s="554" t="s">
        <v>2229</v>
      </c>
      <c r="I1174" s="336" t="s">
        <v>118</v>
      </c>
      <c r="J1174" s="336" t="s">
        <v>13659</v>
      </c>
      <c r="K1174" s="336" t="s">
        <v>13546</v>
      </c>
      <c r="L1174" s="336" t="s">
        <v>13658</v>
      </c>
      <c r="M1174" s="336"/>
      <c r="N1174" s="336"/>
      <c r="O1174" s="632"/>
      <c r="P1174" s="632"/>
      <c r="Q1174" s="632"/>
      <c r="R1174" s="336"/>
      <c r="S1174" s="336"/>
      <c r="T1174" s="336" t="s">
        <v>16203</v>
      </c>
      <c r="U1174" s="625"/>
      <c r="V1174" s="1088"/>
      <c r="W1174" s="551" t="s">
        <v>13876</v>
      </c>
      <c r="X1174" s="551" t="s">
        <v>13876</v>
      </c>
      <c r="Y1174" s="551" t="s">
        <v>13876</v>
      </c>
      <c r="Z1174" s="551" t="s">
        <v>13876</v>
      </c>
      <c r="AA1174" s="551" t="s">
        <v>13876</v>
      </c>
      <c r="AB1174" s="551" t="s">
        <v>13876</v>
      </c>
      <c r="AC1174" s="551" t="s">
        <v>13876</v>
      </c>
      <c r="AD1174" s="552" t="s">
        <v>13876</v>
      </c>
      <c r="AE1174" s="623">
        <v>0</v>
      </c>
      <c r="AF1174" t="s">
        <v>2220</v>
      </c>
      <c r="AG1174" t="s">
        <v>2225</v>
      </c>
      <c r="AH1174" t="s">
        <v>2228</v>
      </c>
      <c r="AQ1174" t="s">
        <v>13876</v>
      </c>
      <c r="AR1174" t="s">
        <v>13876</v>
      </c>
      <c r="AS1174" t="s">
        <v>13876</v>
      </c>
      <c r="AT1174" t="s">
        <v>13876</v>
      </c>
      <c r="AU1174" t="s">
        <v>13876</v>
      </c>
      <c r="AV1174" t="s">
        <v>13876</v>
      </c>
      <c r="AW1174" t="s">
        <v>13876</v>
      </c>
      <c r="AX1174" t="s">
        <v>13876</v>
      </c>
      <c r="AY1174" t="s">
        <v>13876</v>
      </c>
      <c r="AZ1174" t="s">
        <v>13876</v>
      </c>
      <c r="BA1174" t="s">
        <v>13876</v>
      </c>
      <c r="BB1174" t="s">
        <v>13876</v>
      </c>
      <c r="BC1174" t="s">
        <v>13876</v>
      </c>
      <c r="BD1174" t="s">
        <v>13876</v>
      </c>
      <c r="BE1174" t="s">
        <v>13876</v>
      </c>
      <c r="BF1174" t="s">
        <v>13876</v>
      </c>
      <c r="BG1174" t="s">
        <v>13876</v>
      </c>
      <c r="BH1174" t="s">
        <v>13876</v>
      </c>
      <c r="BI1174" t="s">
        <v>13876</v>
      </c>
      <c r="BJ1174" t="s">
        <v>13876</v>
      </c>
      <c r="BK1174" t="s">
        <v>13876</v>
      </c>
      <c r="BL1174" t="s">
        <v>13876</v>
      </c>
      <c r="BM1174" t="s">
        <v>13876</v>
      </c>
      <c r="BN1174" t="s">
        <v>13876</v>
      </c>
      <c r="BO1174" t="s">
        <v>13876</v>
      </c>
      <c r="BP1174" t="s">
        <v>13876</v>
      </c>
      <c r="BQ1174" t="s">
        <v>13876</v>
      </c>
      <c r="BR1174" t="s">
        <v>13876</v>
      </c>
      <c r="BS1174" t="s">
        <v>13876</v>
      </c>
      <c r="BT1174" t="s">
        <v>13876</v>
      </c>
      <c r="BU1174" t="s">
        <v>13876</v>
      </c>
      <c r="BV1174" t="s">
        <v>13876</v>
      </c>
      <c r="BW1174" t="s">
        <v>13876</v>
      </c>
      <c r="BX1174" t="s">
        <v>13876</v>
      </c>
      <c r="BY1174" t="s">
        <v>13876</v>
      </c>
      <c r="BZ1174" t="s">
        <v>13876</v>
      </c>
      <c r="CA1174" t="s">
        <v>13876</v>
      </c>
      <c r="CB1174" t="s">
        <v>13876</v>
      </c>
      <c r="CC1174" t="s">
        <v>13876</v>
      </c>
      <c r="CD1174" t="s">
        <v>13876</v>
      </c>
      <c r="CE1174" t="s">
        <v>13876</v>
      </c>
      <c r="CF1174" t="s">
        <v>13876</v>
      </c>
      <c r="CG1174" t="s">
        <v>13876</v>
      </c>
      <c r="CH1174" t="s">
        <v>13876</v>
      </c>
      <c r="CI1174" t="s">
        <v>13876</v>
      </c>
      <c r="CJ1174" t="s">
        <v>13876</v>
      </c>
      <c r="CK1174" t="s">
        <v>13876</v>
      </c>
      <c r="CL1174" t="s">
        <v>13876</v>
      </c>
      <c r="CM1174" t="s">
        <v>13876</v>
      </c>
      <c r="CN1174" t="s">
        <v>13876</v>
      </c>
      <c r="CO1174" t="s">
        <v>13876</v>
      </c>
      <c r="CP1174" t="s">
        <v>13876</v>
      </c>
      <c r="CQ1174" t="s">
        <v>13876</v>
      </c>
      <c r="CR1174" t="s">
        <v>13876</v>
      </c>
      <c r="CS1174" t="s">
        <v>13876</v>
      </c>
      <c r="CT1174" t="s">
        <v>13876</v>
      </c>
    </row>
    <row r="1175" spans="1:98" hidden="1">
      <c r="A1175" s="1088"/>
      <c r="B1175" s="549" t="s">
        <v>2221</v>
      </c>
      <c r="C1175" s="549" t="s">
        <v>938</v>
      </c>
      <c r="D1175" s="549" t="s">
        <v>2222</v>
      </c>
      <c r="E1175" s="550" t="s">
        <v>1153</v>
      </c>
      <c r="F1175" s="550" t="s">
        <v>12127</v>
      </c>
      <c r="G1175" s="550">
        <v>2950170387</v>
      </c>
      <c r="H1175" s="549" t="s">
        <v>2233</v>
      </c>
      <c r="I1175" s="550" t="s">
        <v>126</v>
      </c>
      <c r="J1175" s="550" t="s">
        <v>13658</v>
      </c>
      <c r="K1175" s="336"/>
      <c r="L1175" s="336" t="s">
        <v>13658</v>
      </c>
      <c r="M1175" s="336" t="s">
        <v>13658</v>
      </c>
      <c r="N1175" s="336"/>
      <c r="O1175" s="632"/>
      <c r="P1175" s="632"/>
      <c r="Q1175" s="632"/>
      <c r="R1175" s="336"/>
      <c r="S1175" s="336"/>
      <c r="T1175" s="336" t="s">
        <v>16204</v>
      </c>
      <c r="U1175" s="609"/>
      <c r="V1175" s="1088"/>
      <c r="W1175" s="551" t="s">
        <v>13876</v>
      </c>
      <c r="X1175" s="551" t="s">
        <v>13876</v>
      </c>
      <c r="Y1175" s="551" t="s">
        <v>13876</v>
      </c>
      <c r="Z1175" s="551" t="s">
        <v>13876</v>
      </c>
      <c r="AA1175" s="551" t="s">
        <v>13876</v>
      </c>
      <c r="AB1175" s="551" t="s">
        <v>13876</v>
      </c>
      <c r="AC1175" s="551" t="s">
        <v>13876</v>
      </c>
      <c r="AD1175" s="552" t="s">
        <v>13876</v>
      </c>
      <c r="AE1175" s="623">
        <v>0</v>
      </c>
      <c r="AF1175" t="s">
        <v>2220</v>
      </c>
      <c r="AG1175" t="s">
        <v>12126</v>
      </c>
      <c r="AH1175" t="s">
        <v>12842</v>
      </c>
      <c r="AQ1175" t="s">
        <v>13876</v>
      </c>
      <c r="AR1175" t="s">
        <v>13876</v>
      </c>
      <c r="AS1175" t="s">
        <v>13876</v>
      </c>
      <c r="AT1175" t="s">
        <v>13876</v>
      </c>
      <c r="AU1175" t="s">
        <v>13876</v>
      </c>
      <c r="AV1175" t="s">
        <v>13876</v>
      </c>
      <c r="AW1175" t="s">
        <v>13876</v>
      </c>
      <c r="AX1175" t="s">
        <v>13876</v>
      </c>
      <c r="AY1175" t="s">
        <v>13876</v>
      </c>
      <c r="AZ1175" t="s">
        <v>13876</v>
      </c>
      <c r="BA1175" t="s">
        <v>13876</v>
      </c>
      <c r="BB1175" t="s">
        <v>13876</v>
      </c>
      <c r="BC1175" t="s">
        <v>13876</v>
      </c>
      <c r="BD1175" t="s">
        <v>13876</v>
      </c>
      <c r="BE1175" t="s">
        <v>13876</v>
      </c>
      <c r="BF1175" t="s">
        <v>13876</v>
      </c>
      <c r="BG1175" t="s">
        <v>13876</v>
      </c>
      <c r="BH1175" t="s">
        <v>13876</v>
      </c>
      <c r="BI1175" t="s">
        <v>13876</v>
      </c>
      <c r="BJ1175" t="s">
        <v>13876</v>
      </c>
      <c r="BK1175" t="s">
        <v>13876</v>
      </c>
      <c r="BL1175" t="s">
        <v>13876</v>
      </c>
      <c r="BM1175" t="s">
        <v>13876</v>
      </c>
      <c r="BN1175" t="s">
        <v>13876</v>
      </c>
      <c r="BO1175" t="s">
        <v>13876</v>
      </c>
      <c r="BP1175" t="s">
        <v>13876</v>
      </c>
      <c r="BQ1175" t="s">
        <v>13876</v>
      </c>
      <c r="BR1175" t="s">
        <v>13876</v>
      </c>
      <c r="BS1175" t="s">
        <v>13876</v>
      </c>
      <c r="BT1175" t="s">
        <v>13876</v>
      </c>
      <c r="BU1175" t="s">
        <v>13876</v>
      </c>
      <c r="BV1175" t="s">
        <v>13876</v>
      </c>
      <c r="BW1175" t="s">
        <v>13876</v>
      </c>
      <c r="BX1175" t="s">
        <v>13876</v>
      </c>
      <c r="BY1175" t="s">
        <v>13876</v>
      </c>
      <c r="BZ1175" t="s">
        <v>13876</v>
      </c>
      <c r="CA1175" t="s">
        <v>13876</v>
      </c>
      <c r="CB1175" t="s">
        <v>13876</v>
      </c>
      <c r="CC1175" t="s">
        <v>13876</v>
      </c>
      <c r="CD1175" t="s">
        <v>13876</v>
      </c>
      <c r="CE1175" t="s">
        <v>13876</v>
      </c>
      <c r="CF1175" t="s">
        <v>13876</v>
      </c>
      <c r="CG1175" t="s">
        <v>13876</v>
      </c>
      <c r="CH1175" t="s">
        <v>13876</v>
      </c>
      <c r="CI1175" t="s">
        <v>13876</v>
      </c>
      <c r="CJ1175" t="s">
        <v>13876</v>
      </c>
      <c r="CK1175" t="s">
        <v>13876</v>
      </c>
      <c r="CL1175" t="s">
        <v>13876</v>
      </c>
      <c r="CM1175" t="s">
        <v>13876</v>
      </c>
      <c r="CN1175" t="s">
        <v>13876</v>
      </c>
      <c r="CO1175" t="s">
        <v>13876</v>
      </c>
      <c r="CP1175" t="s">
        <v>13876</v>
      </c>
      <c r="CQ1175" t="s">
        <v>13876</v>
      </c>
      <c r="CR1175" t="s">
        <v>13876</v>
      </c>
      <c r="CS1175" t="s">
        <v>13876</v>
      </c>
      <c r="CT1175" t="s">
        <v>13876</v>
      </c>
    </row>
    <row r="1176" spans="1:98" hidden="1">
      <c r="A1176" s="632"/>
      <c r="B1176" s="555"/>
      <c r="C1176" s="554"/>
      <c r="D1176" s="554"/>
      <c r="E1176" s="336"/>
      <c r="F1176" s="336"/>
      <c r="G1176" s="336"/>
      <c r="H1176" s="554"/>
      <c r="I1176" s="336"/>
      <c r="J1176" s="336"/>
      <c r="K1176" s="336"/>
      <c r="L1176" s="336"/>
      <c r="M1176" s="336"/>
      <c r="N1176" s="336"/>
      <c r="O1176" s="632"/>
      <c r="P1176" s="632"/>
      <c r="Q1176" s="632"/>
      <c r="R1176" s="336"/>
      <c r="S1176" s="336"/>
      <c r="T1176" s="336" t="s">
        <v>13876</v>
      </c>
      <c r="U1176" s="336"/>
      <c r="V1176" s="632"/>
      <c r="W1176" s="551"/>
      <c r="X1176" s="551"/>
      <c r="Y1176" s="551"/>
      <c r="Z1176" s="551"/>
      <c r="AA1176" s="551">
        <v>0</v>
      </c>
      <c r="AB1176" s="551">
        <v>0</v>
      </c>
      <c r="AC1176" s="551">
        <v>0</v>
      </c>
      <c r="AD1176" s="552"/>
      <c r="AE1176" s="623">
        <v>0</v>
      </c>
      <c r="AQ1176" t="s">
        <v>13876</v>
      </c>
      <c r="AR1176" t="s">
        <v>13876</v>
      </c>
      <c r="AS1176" t="s">
        <v>13876</v>
      </c>
      <c r="AT1176" t="s">
        <v>13876</v>
      </c>
      <c r="AU1176" t="s">
        <v>13876</v>
      </c>
      <c r="AV1176" t="s">
        <v>13876</v>
      </c>
      <c r="AW1176" t="s">
        <v>13876</v>
      </c>
      <c r="AX1176" t="s">
        <v>13876</v>
      </c>
      <c r="AY1176" t="s">
        <v>13876</v>
      </c>
      <c r="AZ1176" t="s">
        <v>13876</v>
      </c>
      <c r="BA1176" t="s">
        <v>13876</v>
      </c>
      <c r="BB1176" t="s">
        <v>13876</v>
      </c>
      <c r="BC1176" t="s">
        <v>13876</v>
      </c>
      <c r="BD1176" t="s">
        <v>13876</v>
      </c>
      <c r="BE1176" t="s">
        <v>13876</v>
      </c>
      <c r="BF1176" t="s">
        <v>13876</v>
      </c>
      <c r="BG1176" t="s">
        <v>13876</v>
      </c>
      <c r="BH1176" t="s">
        <v>13876</v>
      </c>
      <c r="BI1176" t="s">
        <v>13876</v>
      </c>
      <c r="BJ1176" t="s">
        <v>13876</v>
      </c>
      <c r="BK1176" t="s">
        <v>13876</v>
      </c>
      <c r="BL1176" t="s">
        <v>13876</v>
      </c>
      <c r="BM1176" t="s">
        <v>13876</v>
      </c>
      <c r="BN1176" t="s">
        <v>13876</v>
      </c>
      <c r="BO1176" t="s">
        <v>13876</v>
      </c>
      <c r="BP1176" t="s">
        <v>13876</v>
      </c>
      <c r="BQ1176" t="s">
        <v>13876</v>
      </c>
      <c r="BR1176" t="s">
        <v>13876</v>
      </c>
      <c r="BS1176" t="s">
        <v>13876</v>
      </c>
      <c r="BT1176" t="s">
        <v>13876</v>
      </c>
      <c r="BU1176" t="s">
        <v>13876</v>
      </c>
      <c r="BV1176" t="s">
        <v>13876</v>
      </c>
      <c r="BW1176" t="s">
        <v>13876</v>
      </c>
      <c r="BX1176" t="s">
        <v>13876</v>
      </c>
      <c r="BY1176" t="s">
        <v>13876</v>
      </c>
      <c r="BZ1176" t="s">
        <v>13876</v>
      </c>
      <c r="CA1176" t="s">
        <v>13876</v>
      </c>
      <c r="CB1176" t="s">
        <v>13876</v>
      </c>
      <c r="CC1176" t="s">
        <v>13876</v>
      </c>
      <c r="CD1176" t="s">
        <v>13876</v>
      </c>
      <c r="CE1176" t="s">
        <v>13876</v>
      </c>
      <c r="CF1176" t="s">
        <v>13876</v>
      </c>
      <c r="CG1176" t="s">
        <v>13876</v>
      </c>
      <c r="CH1176" t="s">
        <v>13876</v>
      </c>
      <c r="CI1176" t="s">
        <v>13876</v>
      </c>
      <c r="CJ1176" t="s">
        <v>13876</v>
      </c>
      <c r="CK1176" t="s">
        <v>13876</v>
      </c>
      <c r="CL1176" t="s">
        <v>13876</v>
      </c>
      <c r="CM1176" t="s">
        <v>13876</v>
      </c>
      <c r="CN1176" t="s">
        <v>13876</v>
      </c>
      <c r="CO1176" t="s">
        <v>13876</v>
      </c>
      <c r="CP1176" t="s">
        <v>13876</v>
      </c>
      <c r="CQ1176" t="s">
        <v>13876</v>
      </c>
      <c r="CR1176" t="s">
        <v>13876</v>
      </c>
      <c r="CS1176" t="s">
        <v>13876</v>
      </c>
      <c r="CT1176" t="s">
        <v>13876</v>
      </c>
    </row>
    <row r="1177" spans="1:98" hidden="1">
      <c r="A1177" s="632">
        <v>261</v>
      </c>
      <c r="B1177" s="554" t="s">
        <v>327</v>
      </c>
      <c r="C1177" s="554" t="s">
        <v>7284</v>
      </c>
      <c r="D1177" s="554" t="s">
        <v>7285</v>
      </c>
      <c r="E1177" s="336" t="s">
        <v>5630</v>
      </c>
      <c r="F1177" s="336" t="s">
        <v>14357</v>
      </c>
      <c r="G1177" s="336">
        <v>2911400139</v>
      </c>
      <c r="H1177" s="554" t="s">
        <v>7293</v>
      </c>
      <c r="I1177" s="336" t="s">
        <v>118</v>
      </c>
      <c r="J1177" s="336" t="s">
        <v>13659</v>
      </c>
      <c r="K1177" s="336" t="s">
        <v>13547</v>
      </c>
      <c r="L1177" s="336" t="s">
        <v>13658</v>
      </c>
      <c r="M1177" s="336" t="s">
        <v>13658</v>
      </c>
      <c r="N1177" s="336"/>
      <c r="O1177" s="632"/>
      <c r="P1177" s="632"/>
      <c r="Q1177" s="632"/>
      <c r="R1177" s="336"/>
      <c r="S1177" s="336"/>
      <c r="T1177" s="336" t="s">
        <v>16205</v>
      </c>
      <c r="U1177" s="336"/>
      <c r="V1177" s="632"/>
      <c r="W1177" s="551" t="s">
        <v>13876</v>
      </c>
      <c r="X1177" s="551" t="s">
        <v>13876</v>
      </c>
      <c r="Y1177" s="551" t="s">
        <v>13876</v>
      </c>
      <c r="Z1177" s="551" t="s">
        <v>13876</v>
      </c>
      <c r="AA1177" s="551" t="s">
        <v>13876</v>
      </c>
      <c r="AB1177" s="551" t="s">
        <v>13876</v>
      </c>
      <c r="AC1177" s="551" t="s">
        <v>13876</v>
      </c>
      <c r="AD1177" s="552" t="s">
        <v>13876</v>
      </c>
      <c r="AE1177" s="623">
        <v>0</v>
      </c>
      <c r="AF1177" t="s">
        <v>7283</v>
      </c>
      <c r="AG1177" t="s">
        <v>7288</v>
      </c>
      <c r="AH1177" t="s">
        <v>7292</v>
      </c>
      <c r="AQ1177" t="s">
        <v>13876</v>
      </c>
      <c r="AR1177" t="s">
        <v>13876</v>
      </c>
      <c r="AS1177" t="s">
        <v>13876</v>
      </c>
      <c r="AT1177" t="s">
        <v>13876</v>
      </c>
      <c r="AU1177" t="s">
        <v>13876</v>
      </c>
      <c r="AV1177" t="s">
        <v>13876</v>
      </c>
      <c r="AW1177" t="s">
        <v>13876</v>
      </c>
      <c r="AX1177" t="s">
        <v>13876</v>
      </c>
      <c r="AY1177" t="s">
        <v>13876</v>
      </c>
      <c r="AZ1177" t="s">
        <v>13876</v>
      </c>
      <c r="BA1177" t="s">
        <v>13876</v>
      </c>
      <c r="BB1177" t="s">
        <v>13876</v>
      </c>
      <c r="BC1177" t="s">
        <v>13876</v>
      </c>
      <c r="BD1177" t="s">
        <v>13876</v>
      </c>
      <c r="BE1177" t="s">
        <v>13876</v>
      </c>
      <c r="BF1177" t="s">
        <v>13876</v>
      </c>
      <c r="BG1177" t="s">
        <v>13876</v>
      </c>
      <c r="BH1177" t="s">
        <v>13876</v>
      </c>
      <c r="BI1177" t="s">
        <v>13876</v>
      </c>
      <c r="BJ1177" t="s">
        <v>13876</v>
      </c>
      <c r="BK1177" t="s">
        <v>13876</v>
      </c>
      <c r="BL1177" t="s">
        <v>13876</v>
      </c>
      <c r="BM1177" t="s">
        <v>13876</v>
      </c>
      <c r="BN1177" t="s">
        <v>13876</v>
      </c>
      <c r="BO1177" t="s">
        <v>13876</v>
      </c>
      <c r="BP1177" t="s">
        <v>13876</v>
      </c>
      <c r="BQ1177" t="s">
        <v>13876</v>
      </c>
      <c r="BR1177" t="s">
        <v>13876</v>
      </c>
      <c r="BS1177" t="s">
        <v>13876</v>
      </c>
      <c r="BT1177" t="s">
        <v>13876</v>
      </c>
      <c r="BU1177" t="s">
        <v>13876</v>
      </c>
      <c r="BV1177" t="s">
        <v>13876</v>
      </c>
      <c r="BW1177" t="s">
        <v>13876</v>
      </c>
      <c r="BX1177" t="s">
        <v>13876</v>
      </c>
      <c r="BY1177" t="s">
        <v>13876</v>
      </c>
      <c r="BZ1177" t="s">
        <v>13876</v>
      </c>
      <c r="CA1177" t="s">
        <v>13876</v>
      </c>
      <c r="CB1177" t="s">
        <v>13876</v>
      </c>
      <c r="CC1177" t="s">
        <v>13876</v>
      </c>
      <c r="CD1177" t="s">
        <v>13876</v>
      </c>
      <c r="CE1177" t="s">
        <v>13876</v>
      </c>
      <c r="CF1177" t="s">
        <v>13876</v>
      </c>
      <c r="CG1177" t="s">
        <v>13876</v>
      </c>
      <c r="CH1177" t="s">
        <v>13876</v>
      </c>
      <c r="CI1177" t="s">
        <v>13876</v>
      </c>
      <c r="CJ1177" t="s">
        <v>13876</v>
      </c>
      <c r="CK1177" t="s">
        <v>13876</v>
      </c>
      <c r="CL1177" t="s">
        <v>13876</v>
      </c>
      <c r="CM1177" t="s">
        <v>13876</v>
      </c>
      <c r="CN1177" t="s">
        <v>13876</v>
      </c>
      <c r="CO1177" t="s">
        <v>13876</v>
      </c>
      <c r="CP1177" t="s">
        <v>13876</v>
      </c>
      <c r="CQ1177" t="s">
        <v>13876</v>
      </c>
      <c r="CR1177" t="s">
        <v>13876</v>
      </c>
      <c r="CS1177" t="s">
        <v>13876</v>
      </c>
      <c r="CT1177" t="s">
        <v>13876</v>
      </c>
    </row>
    <row r="1178" spans="1:98" hidden="1">
      <c r="A1178" s="632"/>
      <c r="B1178" s="555"/>
      <c r="C1178" s="554"/>
      <c r="D1178" s="554"/>
      <c r="E1178" s="336"/>
      <c r="F1178" s="336"/>
      <c r="G1178" s="336"/>
      <c r="H1178" s="554"/>
      <c r="I1178" s="336"/>
      <c r="J1178" s="336"/>
      <c r="K1178" s="336"/>
      <c r="L1178" s="336"/>
      <c r="M1178" s="336"/>
      <c r="N1178" s="336"/>
      <c r="O1178" s="632"/>
      <c r="P1178" s="632"/>
      <c r="Q1178" s="632"/>
      <c r="R1178" s="336"/>
      <c r="S1178" s="336"/>
      <c r="T1178" s="336" t="s">
        <v>13876</v>
      </c>
      <c r="U1178" s="336"/>
      <c r="V1178" s="632"/>
      <c r="W1178" s="551"/>
      <c r="X1178" s="551"/>
      <c r="Y1178" s="551"/>
      <c r="Z1178" s="551"/>
      <c r="AA1178" s="551">
        <v>0</v>
      </c>
      <c r="AB1178" s="551">
        <v>0</v>
      </c>
      <c r="AC1178" s="551">
        <v>0</v>
      </c>
      <c r="AD1178" s="552"/>
      <c r="AE1178" s="623">
        <v>0</v>
      </c>
      <c r="AQ1178" t="s">
        <v>13876</v>
      </c>
      <c r="AR1178" t="s">
        <v>13876</v>
      </c>
      <c r="AS1178" t="s">
        <v>13876</v>
      </c>
      <c r="AT1178" t="s">
        <v>13876</v>
      </c>
      <c r="AU1178" t="s">
        <v>13876</v>
      </c>
      <c r="AV1178" t="s">
        <v>13876</v>
      </c>
      <c r="AW1178" t="s">
        <v>13876</v>
      </c>
      <c r="AX1178" t="s">
        <v>13876</v>
      </c>
      <c r="AY1178" t="s">
        <v>13876</v>
      </c>
      <c r="AZ1178" t="s">
        <v>13876</v>
      </c>
      <c r="BA1178" t="s">
        <v>13876</v>
      </c>
      <c r="BB1178" t="s">
        <v>13876</v>
      </c>
      <c r="BC1178" t="s">
        <v>13876</v>
      </c>
      <c r="BD1178" t="s">
        <v>13876</v>
      </c>
      <c r="BE1178" t="s">
        <v>13876</v>
      </c>
      <c r="BF1178" t="s">
        <v>13876</v>
      </c>
      <c r="BG1178" t="s">
        <v>13876</v>
      </c>
      <c r="BH1178" t="s">
        <v>13876</v>
      </c>
      <c r="BI1178" t="s">
        <v>13876</v>
      </c>
      <c r="BJ1178" t="s">
        <v>13876</v>
      </c>
      <c r="BK1178" t="s">
        <v>13876</v>
      </c>
      <c r="BL1178" t="s">
        <v>13876</v>
      </c>
      <c r="BM1178" t="s">
        <v>13876</v>
      </c>
      <c r="BN1178" t="s">
        <v>13876</v>
      </c>
      <c r="BO1178" t="s">
        <v>13876</v>
      </c>
      <c r="BP1178" t="s">
        <v>13876</v>
      </c>
      <c r="BQ1178" t="s">
        <v>13876</v>
      </c>
      <c r="BR1178" t="s">
        <v>13876</v>
      </c>
      <c r="BS1178" t="s">
        <v>13876</v>
      </c>
      <c r="BT1178" t="s">
        <v>13876</v>
      </c>
      <c r="BU1178" t="s">
        <v>13876</v>
      </c>
      <c r="BV1178" t="s">
        <v>13876</v>
      </c>
      <c r="BW1178" t="s">
        <v>13876</v>
      </c>
      <c r="BX1178" t="s">
        <v>13876</v>
      </c>
      <c r="BY1178" t="s">
        <v>13876</v>
      </c>
      <c r="BZ1178" t="s">
        <v>13876</v>
      </c>
      <c r="CA1178" t="s">
        <v>13876</v>
      </c>
      <c r="CB1178" t="s">
        <v>13876</v>
      </c>
      <c r="CC1178" t="s">
        <v>13876</v>
      </c>
      <c r="CD1178" t="s">
        <v>13876</v>
      </c>
      <c r="CE1178" t="s">
        <v>13876</v>
      </c>
      <c r="CF1178" t="s">
        <v>13876</v>
      </c>
      <c r="CG1178" t="s">
        <v>13876</v>
      </c>
      <c r="CH1178" t="s">
        <v>13876</v>
      </c>
      <c r="CI1178" t="s">
        <v>13876</v>
      </c>
      <c r="CJ1178" t="s">
        <v>13876</v>
      </c>
      <c r="CK1178" t="s">
        <v>13876</v>
      </c>
      <c r="CL1178" t="s">
        <v>13876</v>
      </c>
      <c r="CM1178" t="s">
        <v>13876</v>
      </c>
      <c r="CN1178" t="s">
        <v>13876</v>
      </c>
      <c r="CO1178" t="s">
        <v>13876</v>
      </c>
      <c r="CP1178" t="s">
        <v>13876</v>
      </c>
      <c r="CQ1178" t="s">
        <v>13876</v>
      </c>
      <c r="CR1178" t="s">
        <v>13876</v>
      </c>
      <c r="CS1178" t="s">
        <v>13876</v>
      </c>
      <c r="CT1178" t="s">
        <v>13876</v>
      </c>
    </row>
    <row r="1179" spans="1:98" hidden="1">
      <c r="A1179" s="1088">
        <v>262</v>
      </c>
      <c r="B1179" s="554" t="s">
        <v>6251</v>
      </c>
      <c r="C1179" s="554" t="s">
        <v>6252</v>
      </c>
      <c r="D1179" s="554" t="s">
        <v>6253</v>
      </c>
      <c r="E1179" s="336" t="s">
        <v>1153</v>
      </c>
      <c r="F1179" s="336" t="s">
        <v>14358</v>
      </c>
      <c r="G1179" s="336">
        <v>2911200034</v>
      </c>
      <c r="H1179" s="554" t="s">
        <v>6260</v>
      </c>
      <c r="I1179" s="336" t="s">
        <v>113</v>
      </c>
      <c r="J1179" s="336" t="s">
        <v>13659</v>
      </c>
      <c r="K1179" s="336" t="s">
        <v>13546</v>
      </c>
      <c r="L1179" s="336" t="s">
        <v>13658</v>
      </c>
      <c r="M1179" s="336"/>
      <c r="N1179" s="336"/>
      <c r="O1179" s="632"/>
      <c r="P1179" s="632"/>
      <c r="Q1179" s="632"/>
      <c r="R1179" s="336"/>
      <c r="S1179" s="336"/>
      <c r="T1179" s="336" t="s">
        <v>16206</v>
      </c>
      <c r="U1179" s="625"/>
      <c r="V1179" s="1088"/>
      <c r="W1179" s="551" t="s">
        <v>13876</v>
      </c>
      <c r="X1179" s="551" t="s">
        <v>13876</v>
      </c>
      <c r="Y1179" s="551" t="s">
        <v>13876</v>
      </c>
      <c r="Z1179" s="551" t="s">
        <v>13876</v>
      </c>
      <c r="AA1179" s="551" t="s">
        <v>13876</v>
      </c>
      <c r="AB1179" s="551" t="s">
        <v>13876</v>
      </c>
      <c r="AC1179" s="551" t="s">
        <v>13876</v>
      </c>
      <c r="AD1179" s="552" t="s">
        <v>13876</v>
      </c>
      <c r="AE1179" s="623">
        <v>0</v>
      </c>
      <c r="AF1179" t="s">
        <v>6250</v>
      </c>
      <c r="AG1179" t="s">
        <v>6256</v>
      </c>
      <c r="AH1179" t="s">
        <v>6259</v>
      </c>
      <c r="AJ1179" s="548" t="s">
        <v>13693</v>
      </c>
      <c r="AK1179" s="548" t="s">
        <v>13902</v>
      </c>
      <c r="AL1179" s="548" t="s">
        <v>13669</v>
      </c>
      <c r="AM1179" s="548" t="s">
        <v>14359</v>
      </c>
      <c r="AN1179" s="548" t="s">
        <v>14360</v>
      </c>
      <c r="AO1179" s="548" t="s">
        <v>14361</v>
      </c>
      <c r="AQ1179" t="s">
        <v>13876</v>
      </c>
      <c r="AR1179" t="s">
        <v>13876</v>
      </c>
      <c r="AS1179" t="s">
        <v>13876</v>
      </c>
      <c r="AT1179" t="s">
        <v>13876</v>
      </c>
      <c r="AU1179" t="s">
        <v>13876</v>
      </c>
      <c r="AV1179" t="s">
        <v>13876</v>
      </c>
      <c r="AW1179" t="s">
        <v>13876</v>
      </c>
      <c r="AX1179" t="s">
        <v>13876</v>
      </c>
      <c r="AY1179" t="s">
        <v>13876</v>
      </c>
      <c r="AZ1179" t="s">
        <v>13876</v>
      </c>
      <c r="BA1179" t="s">
        <v>13876</v>
      </c>
      <c r="BB1179" t="s">
        <v>13876</v>
      </c>
      <c r="BC1179" t="s">
        <v>13876</v>
      </c>
      <c r="BD1179" t="s">
        <v>13876</v>
      </c>
      <c r="BE1179" t="s">
        <v>13876</v>
      </c>
      <c r="BF1179" t="s">
        <v>13876</v>
      </c>
      <c r="BG1179" t="s">
        <v>13876</v>
      </c>
      <c r="BH1179" t="s">
        <v>13876</v>
      </c>
      <c r="BI1179" t="s">
        <v>13876</v>
      </c>
      <c r="BJ1179" t="s">
        <v>13876</v>
      </c>
      <c r="BK1179" t="s">
        <v>13876</v>
      </c>
      <c r="BL1179" t="s">
        <v>13876</v>
      </c>
      <c r="BM1179" t="s">
        <v>13876</v>
      </c>
      <c r="BN1179" t="s">
        <v>13876</v>
      </c>
      <c r="BO1179" t="s">
        <v>13876</v>
      </c>
      <c r="BP1179" t="s">
        <v>13876</v>
      </c>
      <c r="BQ1179" t="s">
        <v>13876</v>
      </c>
      <c r="BR1179" t="s">
        <v>13876</v>
      </c>
      <c r="BS1179" t="s">
        <v>13876</v>
      </c>
      <c r="BT1179" t="s">
        <v>13876</v>
      </c>
      <c r="BU1179" t="s">
        <v>13876</v>
      </c>
      <c r="BV1179" t="s">
        <v>13876</v>
      </c>
      <c r="BW1179" t="s">
        <v>13876</v>
      </c>
      <c r="BX1179" t="s">
        <v>13876</v>
      </c>
      <c r="BY1179" t="s">
        <v>13876</v>
      </c>
      <c r="BZ1179" t="s">
        <v>13876</v>
      </c>
      <c r="CA1179" t="s">
        <v>13876</v>
      </c>
      <c r="CB1179" t="s">
        <v>13876</v>
      </c>
      <c r="CC1179" t="s">
        <v>13876</v>
      </c>
      <c r="CD1179" t="s">
        <v>13876</v>
      </c>
      <c r="CE1179" t="s">
        <v>13876</v>
      </c>
      <c r="CF1179" t="s">
        <v>13876</v>
      </c>
      <c r="CG1179" t="s">
        <v>13876</v>
      </c>
      <c r="CH1179" t="s">
        <v>13876</v>
      </c>
      <c r="CI1179" t="s">
        <v>13876</v>
      </c>
      <c r="CJ1179" t="s">
        <v>13876</v>
      </c>
      <c r="CK1179" t="s">
        <v>13876</v>
      </c>
      <c r="CL1179" t="s">
        <v>13876</v>
      </c>
      <c r="CM1179" t="s">
        <v>13876</v>
      </c>
      <c r="CN1179" t="s">
        <v>13876</v>
      </c>
      <c r="CO1179" t="s">
        <v>13876</v>
      </c>
      <c r="CP1179" t="s">
        <v>13876</v>
      </c>
      <c r="CQ1179" t="s">
        <v>13876</v>
      </c>
      <c r="CR1179" t="s">
        <v>13876</v>
      </c>
      <c r="CS1179" t="s">
        <v>13876</v>
      </c>
      <c r="CT1179" t="s">
        <v>13876</v>
      </c>
    </row>
    <row r="1180" spans="1:98" hidden="1">
      <c r="A1180" s="1088"/>
      <c r="B1180" s="554" t="s">
        <v>6251</v>
      </c>
      <c r="C1180" s="554" t="s">
        <v>6252</v>
      </c>
      <c r="D1180" s="554" t="s">
        <v>6253</v>
      </c>
      <c r="E1180" s="336" t="s">
        <v>1153</v>
      </c>
      <c r="F1180" s="336" t="s">
        <v>14358</v>
      </c>
      <c r="G1180" s="336">
        <v>2911200034</v>
      </c>
      <c r="H1180" s="554" t="s">
        <v>6260</v>
      </c>
      <c r="I1180" s="336" t="s">
        <v>114</v>
      </c>
      <c r="J1180" s="336" t="s">
        <v>13659</v>
      </c>
      <c r="K1180" s="336" t="s">
        <v>13546</v>
      </c>
      <c r="L1180" s="336" t="s">
        <v>13658</v>
      </c>
      <c r="M1180" s="336"/>
      <c r="N1180" s="336"/>
      <c r="O1180" s="632"/>
      <c r="P1180" s="632"/>
      <c r="Q1180" s="632"/>
      <c r="R1180" s="336"/>
      <c r="S1180" s="336"/>
      <c r="T1180" s="336" t="s">
        <v>16207</v>
      </c>
      <c r="U1180" s="620"/>
      <c r="V1180" s="1088"/>
      <c r="W1180" s="551" t="s">
        <v>13876</v>
      </c>
      <c r="X1180" s="551" t="s">
        <v>13876</v>
      </c>
      <c r="Y1180" s="551" t="s">
        <v>13876</v>
      </c>
      <c r="Z1180" s="551" t="s">
        <v>13876</v>
      </c>
      <c r="AA1180" s="551" t="s">
        <v>13876</v>
      </c>
      <c r="AB1180" s="551" t="s">
        <v>13876</v>
      </c>
      <c r="AC1180" s="551" t="s">
        <v>13876</v>
      </c>
      <c r="AD1180" s="552" t="s">
        <v>13876</v>
      </c>
      <c r="AE1180" s="623">
        <v>0</v>
      </c>
      <c r="AF1180" t="s">
        <v>6250</v>
      </c>
      <c r="AG1180" t="s">
        <v>6256</v>
      </c>
      <c r="AH1180" t="s">
        <v>6259</v>
      </c>
      <c r="AJ1180" s="548" t="s">
        <v>13693</v>
      </c>
      <c r="AK1180" s="548" t="s">
        <v>13902</v>
      </c>
      <c r="AL1180" s="548" t="s">
        <v>13669</v>
      </c>
      <c r="AM1180" s="548" t="s">
        <v>14359</v>
      </c>
      <c r="AN1180" s="548" t="s">
        <v>14360</v>
      </c>
      <c r="AO1180" s="548" t="s">
        <v>14361</v>
      </c>
      <c r="AQ1180" t="s">
        <v>13876</v>
      </c>
      <c r="AR1180" t="s">
        <v>13876</v>
      </c>
      <c r="AS1180" t="s">
        <v>13876</v>
      </c>
      <c r="AT1180" t="s">
        <v>13876</v>
      </c>
      <c r="AU1180" t="s">
        <v>13876</v>
      </c>
      <c r="AV1180" t="s">
        <v>13876</v>
      </c>
      <c r="AW1180" t="s">
        <v>13876</v>
      </c>
      <c r="AX1180" t="s">
        <v>13876</v>
      </c>
      <c r="AY1180" t="s">
        <v>13876</v>
      </c>
      <c r="AZ1180" t="s">
        <v>13876</v>
      </c>
      <c r="BA1180" t="s">
        <v>13876</v>
      </c>
      <c r="BB1180" t="s">
        <v>13876</v>
      </c>
      <c r="BC1180" t="s">
        <v>13876</v>
      </c>
      <c r="BD1180" t="s">
        <v>13876</v>
      </c>
      <c r="BE1180" t="s">
        <v>13876</v>
      </c>
      <c r="BF1180" t="s">
        <v>13876</v>
      </c>
      <c r="BG1180" t="s">
        <v>13876</v>
      </c>
      <c r="BH1180" t="s">
        <v>13876</v>
      </c>
      <c r="BI1180" t="s">
        <v>13876</v>
      </c>
      <c r="BJ1180" t="s">
        <v>13876</v>
      </c>
      <c r="BK1180" t="s">
        <v>13876</v>
      </c>
      <c r="BL1180" t="s">
        <v>13876</v>
      </c>
      <c r="BM1180" t="s">
        <v>13876</v>
      </c>
      <c r="BN1180" t="s">
        <v>13876</v>
      </c>
      <c r="BO1180" t="s">
        <v>13876</v>
      </c>
      <c r="BP1180" t="s">
        <v>13876</v>
      </c>
      <c r="BQ1180" t="s">
        <v>13876</v>
      </c>
      <c r="BR1180" t="s">
        <v>13876</v>
      </c>
      <c r="BS1180" t="s">
        <v>13876</v>
      </c>
      <c r="BT1180" t="s">
        <v>13876</v>
      </c>
      <c r="BU1180" t="s">
        <v>13876</v>
      </c>
      <c r="BV1180" t="s">
        <v>13876</v>
      </c>
      <c r="BW1180" t="s">
        <v>13876</v>
      </c>
      <c r="BX1180" t="s">
        <v>13876</v>
      </c>
      <c r="BY1180" t="s">
        <v>13876</v>
      </c>
      <c r="BZ1180" t="s">
        <v>13876</v>
      </c>
      <c r="CA1180" t="s">
        <v>13876</v>
      </c>
      <c r="CB1180" t="s">
        <v>13876</v>
      </c>
      <c r="CC1180" t="s">
        <v>13876</v>
      </c>
      <c r="CD1180" t="s">
        <v>13876</v>
      </c>
      <c r="CE1180" t="s">
        <v>13876</v>
      </c>
      <c r="CF1180" t="s">
        <v>13876</v>
      </c>
      <c r="CG1180" t="s">
        <v>13876</v>
      </c>
      <c r="CH1180" t="s">
        <v>13876</v>
      </c>
      <c r="CI1180" t="s">
        <v>13876</v>
      </c>
      <c r="CJ1180" t="s">
        <v>13876</v>
      </c>
      <c r="CK1180" t="s">
        <v>13876</v>
      </c>
      <c r="CL1180" t="s">
        <v>13876</v>
      </c>
      <c r="CM1180" t="s">
        <v>13876</v>
      </c>
      <c r="CN1180" t="s">
        <v>13876</v>
      </c>
      <c r="CO1180" t="s">
        <v>13876</v>
      </c>
      <c r="CP1180" t="s">
        <v>13876</v>
      </c>
      <c r="CQ1180" t="s">
        <v>13876</v>
      </c>
      <c r="CR1180" t="s">
        <v>13876</v>
      </c>
      <c r="CS1180" t="s">
        <v>13876</v>
      </c>
      <c r="CT1180" t="s">
        <v>13876</v>
      </c>
    </row>
    <row r="1181" spans="1:98" hidden="1">
      <c r="A1181" s="1088"/>
      <c r="B1181" s="554" t="s">
        <v>6251</v>
      </c>
      <c r="C1181" s="554" t="s">
        <v>6252</v>
      </c>
      <c r="D1181" s="554" t="s">
        <v>6253</v>
      </c>
      <c r="E1181" s="336" t="s">
        <v>1153</v>
      </c>
      <c r="F1181" s="336" t="s">
        <v>14358</v>
      </c>
      <c r="G1181" s="336">
        <v>2911200034</v>
      </c>
      <c r="H1181" s="554" t="s">
        <v>6260</v>
      </c>
      <c r="I1181" s="336" t="s">
        <v>115</v>
      </c>
      <c r="J1181" s="336" t="s">
        <v>13659</v>
      </c>
      <c r="K1181" s="336" t="s">
        <v>13546</v>
      </c>
      <c r="L1181" s="336" t="s">
        <v>13658</v>
      </c>
      <c r="M1181" s="336"/>
      <c r="N1181" s="336"/>
      <c r="O1181" s="632"/>
      <c r="P1181" s="632"/>
      <c r="Q1181" s="632"/>
      <c r="R1181" s="336"/>
      <c r="S1181" s="336"/>
      <c r="T1181" s="336" t="s">
        <v>16208</v>
      </c>
      <c r="U1181" s="609"/>
      <c r="V1181" s="1088"/>
      <c r="W1181" s="551" t="s">
        <v>13876</v>
      </c>
      <c r="X1181" s="551" t="s">
        <v>13876</v>
      </c>
      <c r="Y1181" s="551" t="s">
        <v>13876</v>
      </c>
      <c r="Z1181" s="551" t="s">
        <v>13876</v>
      </c>
      <c r="AA1181" s="551" t="s">
        <v>13876</v>
      </c>
      <c r="AB1181" s="551" t="s">
        <v>13876</v>
      </c>
      <c r="AC1181" s="551" t="s">
        <v>13876</v>
      </c>
      <c r="AD1181" s="552" t="s">
        <v>13876</v>
      </c>
      <c r="AE1181" s="623">
        <v>0</v>
      </c>
      <c r="AF1181" t="s">
        <v>6250</v>
      </c>
      <c r="AG1181" t="s">
        <v>6256</v>
      </c>
      <c r="AH1181" t="s">
        <v>6259</v>
      </c>
      <c r="AJ1181" s="548" t="s">
        <v>13693</v>
      </c>
      <c r="AK1181" s="548" t="s">
        <v>13902</v>
      </c>
      <c r="AL1181" s="548" t="s">
        <v>13669</v>
      </c>
      <c r="AM1181" s="548" t="s">
        <v>14359</v>
      </c>
      <c r="AN1181" s="548" t="s">
        <v>14360</v>
      </c>
      <c r="AO1181" s="548" t="s">
        <v>14361</v>
      </c>
      <c r="AQ1181" t="s">
        <v>13876</v>
      </c>
      <c r="AR1181" t="s">
        <v>13876</v>
      </c>
      <c r="AS1181" t="s">
        <v>13876</v>
      </c>
      <c r="AT1181" t="s">
        <v>13876</v>
      </c>
      <c r="AU1181" t="s">
        <v>13876</v>
      </c>
      <c r="AV1181" t="s">
        <v>13876</v>
      </c>
      <c r="AW1181" t="s">
        <v>13876</v>
      </c>
      <c r="AX1181" t="s">
        <v>13876</v>
      </c>
      <c r="AY1181" t="s">
        <v>13876</v>
      </c>
      <c r="AZ1181" t="s">
        <v>13876</v>
      </c>
      <c r="BA1181" t="s">
        <v>13876</v>
      </c>
      <c r="BB1181" t="s">
        <v>13876</v>
      </c>
      <c r="BC1181" t="s">
        <v>13876</v>
      </c>
      <c r="BD1181" t="s">
        <v>13876</v>
      </c>
      <c r="BE1181" t="s">
        <v>13876</v>
      </c>
      <c r="BF1181" t="s">
        <v>13876</v>
      </c>
      <c r="BG1181" t="s">
        <v>13876</v>
      </c>
      <c r="BH1181" t="s">
        <v>13876</v>
      </c>
      <c r="BI1181" t="s">
        <v>13876</v>
      </c>
      <c r="BJ1181" t="s">
        <v>13876</v>
      </c>
      <c r="BK1181" t="s">
        <v>13876</v>
      </c>
      <c r="BL1181" t="s">
        <v>13876</v>
      </c>
      <c r="BM1181" t="s">
        <v>13876</v>
      </c>
      <c r="BN1181" t="s">
        <v>13876</v>
      </c>
      <c r="BO1181" t="s">
        <v>13876</v>
      </c>
      <c r="BP1181" t="s">
        <v>13876</v>
      </c>
      <c r="BQ1181" t="s">
        <v>13876</v>
      </c>
      <c r="BR1181" t="s">
        <v>13876</v>
      </c>
      <c r="BS1181" t="s">
        <v>13876</v>
      </c>
      <c r="BT1181" t="s">
        <v>13876</v>
      </c>
      <c r="BU1181" t="s">
        <v>13876</v>
      </c>
      <c r="BV1181" t="s">
        <v>13876</v>
      </c>
      <c r="BW1181" t="s">
        <v>13876</v>
      </c>
      <c r="BX1181" t="s">
        <v>13876</v>
      </c>
      <c r="BY1181" t="s">
        <v>13876</v>
      </c>
      <c r="BZ1181" t="s">
        <v>13876</v>
      </c>
      <c r="CA1181" t="s">
        <v>13876</v>
      </c>
      <c r="CB1181" t="s">
        <v>13876</v>
      </c>
      <c r="CC1181" t="s">
        <v>13876</v>
      </c>
      <c r="CD1181" t="s">
        <v>13876</v>
      </c>
      <c r="CE1181" t="s">
        <v>13876</v>
      </c>
      <c r="CF1181" t="s">
        <v>13876</v>
      </c>
      <c r="CG1181" t="s">
        <v>13876</v>
      </c>
      <c r="CH1181" t="s">
        <v>13876</v>
      </c>
      <c r="CI1181" t="s">
        <v>13876</v>
      </c>
      <c r="CJ1181" t="s">
        <v>13876</v>
      </c>
      <c r="CK1181" t="s">
        <v>13876</v>
      </c>
      <c r="CL1181" t="s">
        <v>13876</v>
      </c>
      <c r="CM1181" t="s">
        <v>13876</v>
      </c>
      <c r="CN1181" t="s">
        <v>13876</v>
      </c>
      <c r="CO1181" t="s">
        <v>13876</v>
      </c>
      <c r="CP1181" t="s">
        <v>13876</v>
      </c>
      <c r="CQ1181" t="s">
        <v>13876</v>
      </c>
      <c r="CR1181" t="s">
        <v>13876</v>
      </c>
      <c r="CS1181" t="s">
        <v>13876</v>
      </c>
      <c r="CT1181" t="s">
        <v>13876</v>
      </c>
    </row>
    <row r="1182" spans="1:98" hidden="1">
      <c r="A1182" s="632"/>
      <c r="B1182" s="555"/>
      <c r="C1182" s="554"/>
      <c r="D1182" s="554"/>
      <c r="E1182" s="336"/>
      <c r="F1182" s="336"/>
      <c r="G1182" s="336"/>
      <c r="H1182" s="554"/>
      <c r="I1182" s="336"/>
      <c r="J1182" s="336"/>
      <c r="K1182" s="336"/>
      <c r="L1182" s="336"/>
      <c r="M1182" s="336"/>
      <c r="N1182" s="336"/>
      <c r="O1182" s="632"/>
      <c r="P1182" s="632"/>
      <c r="Q1182" s="632"/>
      <c r="R1182" s="336"/>
      <c r="S1182" s="336"/>
      <c r="T1182" s="336" t="s">
        <v>13876</v>
      </c>
      <c r="U1182" s="336"/>
      <c r="V1182" s="632"/>
      <c r="W1182" s="551"/>
      <c r="X1182" s="551"/>
      <c r="Y1182" s="551"/>
      <c r="Z1182" s="551"/>
      <c r="AA1182" s="551">
        <v>0</v>
      </c>
      <c r="AB1182" s="551">
        <v>0</v>
      </c>
      <c r="AC1182" s="551">
        <v>0</v>
      </c>
      <c r="AD1182" s="552"/>
      <c r="AE1182" s="623">
        <v>0</v>
      </c>
      <c r="AQ1182" t="s">
        <v>13876</v>
      </c>
      <c r="AR1182" t="s">
        <v>13876</v>
      </c>
      <c r="AS1182" t="s">
        <v>13876</v>
      </c>
      <c r="AT1182" t="s">
        <v>13876</v>
      </c>
      <c r="AU1182" t="s">
        <v>13876</v>
      </c>
      <c r="AV1182" t="s">
        <v>13876</v>
      </c>
      <c r="AW1182" t="s">
        <v>13876</v>
      </c>
      <c r="AX1182" t="s">
        <v>13876</v>
      </c>
      <c r="AY1182" t="s">
        <v>13876</v>
      </c>
      <c r="AZ1182" t="s">
        <v>13876</v>
      </c>
      <c r="BA1182" t="s">
        <v>13876</v>
      </c>
      <c r="BB1182" t="s">
        <v>13876</v>
      </c>
      <c r="BC1182" t="s">
        <v>13876</v>
      </c>
      <c r="BD1182" t="s">
        <v>13876</v>
      </c>
      <c r="BE1182" t="s">
        <v>13876</v>
      </c>
      <c r="BF1182" t="s">
        <v>13876</v>
      </c>
      <c r="BG1182" t="s">
        <v>13876</v>
      </c>
      <c r="BH1182" t="s">
        <v>13876</v>
      </c>
      <c r="BI1182" t="s">
        <v>13876</v>
      </c>
      <c r="BJ1182" t="s">
        <v>13876</v>
      </c>
      <c r="BK1182" t="s">
        <v>13876</v>
      </c>
      <c r="BL1182" t="s">
        <v>13876</v>
      </c>
      <c r="BM1182" t="s">
        <v>13876</v>
      </c>
      <c r="BN1182" t="s">
        <v>13876</v>
      </c>
      <c r="BO1182" t="s">
        <v>13876</v>
      </c>
      <c r="BP1182" t="s">
        <v>13876</v>
      </c>
      <c r="BQ1182" t="s">
        <v>13876</v>
      </c>
      <c r="BR1182" t="s">
        <v>13876</v>
      </c>
      <c r="BS1182" t="s">
        <v>13876</v>
      </c>
      <c r="BT1182" t="s">
        <v>13876</v>
      </c>
      <c r="BU1182" t="s">
        <v>13876</v>
      </c>
      <c r="BV1182" t="s">
        <v>13876</v>
      </c>
      <c r="BW1182" t="s">
        <v>13876</v>
      </c>
      <c r="BX1182" t="s">
        <v>13876</v>
      </c>
      <c r="BY1182" t="s">
        <v>13876</v>
      </c>
      <c r="BZ1182" t="s">
        <v>13876</v>
      </c>
      <c r="CA1182" t="s">
        <v>13876</v>
      </c>
      <c r="CB1182" t="s">
        <v>13876</v>
      </c>
      <c r="CC1182" t="s">
        <v>13876</v>
      </c>
      <c r="CD1182" t="s">
        <v>13876</v>
      </c>
      <c r="CE1182" t="s">
        <v>13876</v>
      </c>
      <c r="CF1182" t="s">
        <v>13876</v>
      </c>
      <c r="CG1182" t="s">
        <v>13876</v>
      </c>
      <c r="CH1182" t="s">
        <v>13876</v>
      </c>
      <c r="CI1182" t="s">
        <v>13876</v>
      </c>
      <c r="CJ1182" t="s">
        <v>13876</v>
      </c>
      <c r="CK1182" t="s">
        <v>13876</v>
      </c>
      <c r="CL1182" t="s">
        <v>13876</v>
      </c>
      <c r="CM1182" t="s">
        <v>13876</v>
      </c>
      <c r="CN1182" t="s">
        <v>13876</v>
      </c>
      <c r="CO1182" t="s">
        <v>13876</v>
      </c>
      <c r="CP1182" t="s">
        <v>13876</v>
      </c>
      <c r="CQ1182" t="s">
        <v>13876</v>
      </c>
      <c r="CR1182" t="s">
        <v>13876</v>
      </c>
      <c r="CS1182" t="s">
        <v>13876</v>
      </c>
      <c r="CT1182" t="s">
        <v>13876</v>
      </c>
    </row>
    <row r="1183" spans="1:98" hidden="1">
      <c r="A1183" s="1088">
        <v>263</v>
      </c>
      <c r="B1183" s="554" t="s">
        <v>8909</v>
      </c>
      <c r="C1183" s="554" t="s">
        <v>8910</v>
      </c>
      <c r="D1183" s="554" t="s">
        <v>8911</v>
      </c>
      <c r="E1183" s="573" t="s">
        <v>14362</v>
      </c>
      <c r="F1183" s="336" t="s">
        <v>14363</v>
      </c>
      <c r="G1183" s="336">
        <v>2911900161</v>
      </c>
      <c r="H1183" s="554" t="s">
        <v>8920</v>
      </c>
      <c r="I1183" s="336" t="s">
        <v>113</v>
      </c>
      <c r="J1183" s="336" t="s">
        <v>13659</v>
      </c>
      <c r="K1183" s="336" t="s">
        <v>13546</v>
      </c>
      <c r="L1183" s="336" t="s">
        <v>13658</v>
      </c>
      <c r="M1183" s="336"/>
      <c r="N1183" s="336"/>
      <c r="O1183" s="632" t="s">
        <v>13661</v>
      </c>
      <c r="P1183" s="632"/>
      <c r="Q1183" s="556">
        <v>44610</v>
      </c>
      <c r="R1183" s="336"/>
      <c r="S1183" s="557">
        <v>44662</v>
      </c>
      <c r="T1183" s="336" t="s">
        <v>16209</v>
      </c>
      <c r="U1183" s="625">
        <v>133</v>
      </c>
      <c r="V1183" s="1088">
        <v>133</v>
      </c>
      <c r="W1183" s="551">
        <v>72250</v>
      </c>
      <c r="X1183" s="551">
        <v>17950</v>
      </c>
      <c r="Y1183" s="551">
        <v>13876</v>
      </c>
      <c r="Z1183" s="551">
        <v>10533</v>
      </c>
      <c r="AA1183" s="551">
        <v>15035</v>
      </c>
      <c r="AB1183" s="551">
        <v>7462</v>
      </c>
      <c r="AC1183" s="551" t="s">
        <v>13876</v>
      </c>
      <c r="AD1183" s="552" t="s">
        <v>13876</v>
      </c>
      <c r="AE1183" s="623">
        <v>137106</v>
      </c>
      <c r="AF1183" t="s">
        <v>8908</v>
      </c>
      <c r="AG1183" t="s">
        <v>8914</v>
      </c>
      <c r="AH1183" t="s">
        <v>8919</v>
      </c>
      <c r="AQ1183" t="s">
        <v>13876</v>
      </c>
      <c r="AR1183" t="s">
        <v>13876</v>
      </c>
      <c r="AS1183" t="s">
        <v>15287</v>
      </c>
      <c r="AT1183" t="s">
        <v>15292</v>
      </c>
      <c r="AU1183" t="s">
        <v>15292</v>
      </c>
      <c r="AV1183" t="s">
        <v>15286</v>
      </c>
      <c r="AW1183" t="s">
        <v>15288</v>
      </c>
      <c r="AX1183" t="s">
        <v>13876</v>
      </c>
      <c r="AY1183" t="s">
        <v>13876</v>
      </c>
      <c r="AZ1183" t="s">
        <v>15289</v>
      </c>
      <c r="BA1183" t="s">
        <v>15287</v>
      </c>
      <c r="BB1183" t="s">
        <v>15294</v>
      </c>
      <c r="BC1183" t="s">
        <v>15286</v>
      </c>
      <c r="BD1183" t="s">
        <v>15288</v>
      </c>
      <c r="BE1183" t="s">
        <v>13876</v>
      </c>
      <c r="BF1183" t="s">
        <v>13876</v>
      </c>
      <c r="BG1183" t="s">
        <v>15289</v>
      </c>
      <c r="BH1183" t="s">
        <v>15284</v>
      </c>
      <c r="BI1183" t="s">
        <v>15285</v>
      </c>
      <c r="BJ1183" t="s">
        <v>15287</v>
      </c>
      <c r="BK1183" t="s">
        <v>15290</v>
      </c>
      <c r="BL1183" t="s">
        <v>13876</v>
      </c>
      <c r="BM1183" t="s">
        <v>13876</v>
      </c>
      <c r="BN1183" t="s">
        <v>15289</v>
      </c>
      <c r="BO1183" t="s">
        <v>15288</v>
      </c>
      <c r="BP1183" t="s">
        <v>15286</v>
      </c>
      <c r="BQ1183" t="s">
        <v>15284</v>
      </c>
      <c r="BR1183" t="s">
        <v>15284</v>
      </c>
      <c r="BS1183" t="s">
        <v>13876</v>
      </c>
      <c r="BT1183" t="s">
        <v>13876</v>
      </c>
      <c r="BU1183" t="s">
        <v>15289</v>
      </c>
      <c r="BV1183" t="s">
        <v>15286</v>
      </c>
      <c r="BW1183" t="s">
        <v>15288</v>
      </c>
      <c r="BX1183" t="s">
        <v>15284</v>
      </c>
      <c r="BY1183" t="s">
        <v>15286</v>
      </c>
      <c r="BZ1183" t="s">
        <v>13876</v>
      </c>
      <c r="CA1183" t="s">
        <v>13876</v>
      </c>
      <c r="CB1183" t="s">
        <v>13876</v>
      </c>
      <c r="CC1183" t="s">
        <v>15287</v>
      </c>
      <c r="CD1183" t="s">
        <v>15291</v>
      </c>
      <c r="CE1183" t="s">
        <v>15290</v>
      </c>
      <c r="CF1183" t="s">
        <v>15292</v>
      </c>
      <c r="CG1183" t="s">
        <v>13876</v>
      </c>
      <c r="CH1183" t="s">
        <v>13876</v>
      </c>
      <c r="CI1183" t="s">
        <v>13876</v>
      </c>
      <c r="CJ1183" t="s">
        <v>13876</v>
      </c>
      <c r="CK1183" t="s">
        <v>13876</v>
      </c>
      <c r="CL1183" t="s">
        <v>13876</v>
      </c>
      <c r="CM1183" t="s">
        <v>13876</v>
      </c>
      <c r="CN1183" t="s">
        <v>13876</v>
      </c>
      <c r="CO1183" t="s">
        <v>13876</v>
      </c>
      <c r="CP1183" t="s">
        <v>13876</v>
      </c>
      <c r="CQ1183" t="s">
        <v>13876</v>
      </c>
      <c r="CR1183" t="s">
        <v>13876</v>
      </c>
      <c r="CS1183" t="s">
        <v>13876</v>
      </c>
      <c r="CT1183" t="s">
        <v>13876</v>
      </c>
    </row>
    <row r="1184" spans="1:98" hidden="1">
      <c r="A1184" s="1088"/>
      <c r="B1184" s="554" t="s">
        <v>8909</v>
      </c>
      <c r="C1184" s="554" t="s">
        <v>8910</v>
      </c>
      <c r="D1184" s="554" t="s">
        <v>8911</v>
      </c>
      <c r="E1184" s="573" t="s">
        <v>14362</v>
      </c>
      <c r="F1184" s="336" t="s">
        <v>14363</v>
      </c>
      <c r="G1184" s="336">
        <v>2911900161</v>
      </c>
      <c r="H1184" s="554" t="s">
        <v>8920</v>
      </c>
      <c r="I1184" s="336" t="s">
        <v>114</v>
      </c>
      <c r="J1184" s="336" t="s">
        <v>13659</v>
      </c>
      <c r="K1184" s="336" t="s">
        <v>13546</v>
      </c>
      <c r="L1184" s="336" t="s">
        <v>13658</v>
      </c>
      <c r="M1184" s="336"/>
      <c r="N1184" s="336"/>
      <c r="O1184" s="632" t="s">
        <v>13661</v>
      </c>
      <c r="P1184" s="632"/>
      <c r="Q1184" s="556">
        <v>44610</v>
      </c>
      <c r="R1184" s="336"/>
      <c r="S1184" s="557">
        <v>44662</v>
      </c>
      <c r="T1184" s="336" t="s">
        <v>16210</v>
      </c>
      <c r="U1184" s="609">
        <v>133</v>
      </c>
      <c r="V1184" s="1088"/>
      <c r="W1184" s="551">
        <v>4934</v>
      </c>
      <c r="X1184" s="551">
        <v>354</v>
      </c>
      <c r="Y1184" s="551" t="s">
        <v>13876</v>
      </c>
      <c r="Z1184" s="551" t="s">
        <v>13876</v>
      </c>
      <c r="AA1184" s="551" t="s">
        <v>13876</v>
      </c>
      <c r="AB1184" s="551" t="s">
        <v>13876</v>
      </c>
      <c r="AC1184" s="551" t="s">
        <v>13876</v>
      </c>
      <c r="AD1184" s="552" t="s">
        <v>13876</v>
      </c>
      <c r="AE1184" s="623">
        <v>5288</v>
      </c>
      <c r="AF1184" t="s">
        <v>8908</v>
      </c>
      <c r="AG1184" t="s">
        <v>8914</v>
      </c>
      <c r="AH1184" t="s">
        <v>8919</v>
      </c>
      <c r="AQ1184" t="s">
        <v>13876</v>
      </c>
      <c r="AR1184" t="s">
        <v>13876</v>
      </c>
      <c r="AS1184" t="s">
        <v>13876</v>
      </c>
      <c r="AT1184" t="s">
        <v>15291</v>
      </c>
      <c r="AU1184" t="s">
        <v>15294</v>
      </c>
      <c r="AV1184" t="s">
        <v>15284</v>
      </c>
      <c r="AW1184" t="s">
        <v>15291</v>
      </c>
      <c r="AX1184" t="s">
        <v>13876</v>
      </c>
      <c r="AY1184" t="s">
        <v>13876</v>
      </c>
      <c r="AZ1184" t="s">
        <v>13876</v>
      </c>
      <c r="BA1184" t="s">
        <v>13876</v>
      </c>
      <c r="BB1184" t="s">
        <v>15284</v>
      </c>
      <c r="BC1184" t="s">
        <v>15286</v>
      </c>
      <c r="BD1184" t="s">
        <v>15291</v>
      </c>
      <c r="BE1184" t="s">
        <v>13876</v>
      </c>
      <c r="BF1184" t="s">
        <v>13876</v>
      </c>
      <c r="BG1184" t="s">
        <v>13876</v>
      </c>
      <c r="BH1184" t="s">
        <v>13876</v>
      </c>
      <c r="BI1184" t="s">
        <v>13876</v>
      </c>
      <c r="BJ1184" t="s">
        <v>13876</v>
      </c>
      <c r="BK1184" t="s">
        <v>13876</v>
      </c>
      <c r="BL1184" t="s">
        <v>13876</v>
      </c>
      <c r="BM1184" t="s">
        <v>13876</v>
      </c>
      <c r="BN1184" t="s">
        <v>13876</v>
      </c>
      <c r="BO1184" t="s">
        <v>13876</v>
      </c>
      <c r="BP1184" t="s">
        <v>13876</v>
      </c>
      <c r="BQ1184" t="s">
        <v>13876</v>
      </c>
      <c r="BR1184" t="s">
        <v>13876</v>
      </c>
      <c r="BS1184" t="s">
        <v>13876</v>
      </c>
      <c r="BT1184" t="s">
        <v>13876</v>
      </c>
      <c r="BU1184" t="s">
        <v>13876</v>
      </c>
      <c r="BV1184" t="s">
        <v>13876</v>
      </c>
      <c r="BW1184" t="s">
        <v>13876</v>
      </c>
      <c r="BX1184" t="s">
        <v>13876</v>
      </c>
      <c r="BY1184" t="s">
        <v>13876</v>
      </c>
      <c r="BZ1184" t="s">
        <v>13876</v>
      </c>
      <c r="CA1184" t="s">
        <v>13876</v>
      </c>
      <c r="CB1184" t="s">
        <v>13876</v>
      </c>
      <c r="CC1184" t="s">
        <v>13876</v>
      </c>
      <c r="CD1184" t="s">
        <v>13876</v>
      </c>
      <c r="CE1184" t="s">
        <v>13876</v>
      </c>
      <c r="CF1184" t="s">
        <v>13876</v>
      </c>
      <c r="CG1184" t="s">
        <v>13876</v>
      </c>
      <c r="CH1184" t="s">
        <v>13876</v>
      </c>
      <c r="CI1184" t="s">
        <v>13876</v>
      </c>
      <c r="CJ1184" t="s">
        <v>13876</v>
      </c>
      <c r="CK1184" t="s">
        <v>13876</v>
      </c>
      <c r="CL1184" t="s">
        <v>13876</v>
      </c>
      <c r="CM1184" t="s">
        <v>13876</v>
      </c>
      <c r="CN1184" t="s">
        <v>13876</v>
      </c>
      <c r="CO1184" t="s">
        <v>13876</v>
      </c>
      <c r="CP1184" t="s">
        <v>13876</v>
      </c>
      <c r="CQ1184" t="s">
        <v>13876</v>
      </c>
      <c r="CR1184" t="s">
        <v>13876</v>
      </c>
      <c r="CS1184" t="s">
        <v>13876</v>
      </c>
      <c r="CT1184" t="s">
        <v>13876</v>
      </c>
    </row>
    <row r="1185" spans="1:98" hidden="1">
      <c r="A1185" s="632"/>
      <c r="B1185" s="555"/>
      <c r="C1185" s="554"/>
      <c r="D1185" s="554"/>
      <c r="E1185" s="573"/>
      <c r="F1185" s="336"/>
      <c r="G1185" s="336"/>
      <c r="H1185" s="554"/>
      <c r="I1185" s="336"/>
      <c r="J1185" s="336"/>
      <c r="K1185" s="336"/>
      <c r="L1185" s="336"/>
      <c r="M1185" s="336"/>
      <c r="N1185" s="336"/>
      <c r="O1185" s="632"/>
      <c r="P1185" s="632"/>
      <c r="Q1185" s="556"/>
      <c r="R1185" s="336"/>
      <c r="S1185" s="336"/>
      <c r="T1185" s="336" t="s">
        <v>13876</v>
      </c>
      <c r="U1185" s="336"/>
      <c r="V1185" s="632"/>
      <c r="W1185" s="551"/>
      <c r="X1185" s="551"/>
      <c r="Y1185" s="551"/>
      <c r="Z1185" s="551"/>
      <c r="AA1185" s="551">
        <v>0</v>
      </c>
      <c r="AB1185" s="551">
        <v>0</v>
      </c>
      <c r="AC1185" s="551">
        <v>0</v>
      </c>
      <c r="AD1185" s="552"/>
      <c r="AE1185" s="623">
        <v>0</v>
      </c>
      <c r="AQ1185" t="s">
        <v>13876</v>
      </c>
      <c r="AR1185" t="s">
        <v>13876</v>
      </c>
      <c r="AS1185" t="s">
        <v>13876</v>
      </c>
      <c r="AT1185" t="s">
        <v>13876</v>
      </c>
      <c r="AU1185" t="s">
        <v>13876</v>
      </c>
      <c r="AV1185" t="s">
        <v>13876</v>
      </c>
      <c r="AW1185" t="s">
        <v>13876</v>
      </c>
      <c r="AX1185" t="s">
        <v>13876</v>
      </c>
      <c r="AY1185" t="s">
        <v>13876</v>
      </c>
      <c r="AZ1185" t="s">
        <v>13876</v>
      </c>
      <c r="BA1185" t="s">
        <v>13876</v>
      </c>
      <c r="BB1185" t="s">
        <v>13876</v>
      </c>
      <c r="BC1185" t="s">
        <v>13876</v>
      </c>
      <c r="BD1185" t="s">
        <v>13876</v>
      </c>
      <c r="BE1185" t="s">
        <v>13876</v>
      </c>
      <c r="BF1185" t="s">
        <v>13876</v>
      </c>
      <c r="BG1185" t="s">
        <v>13876</v>
      </c>
      <c r="BH1185" t="s">
        <v>13876</v>
      </c>
      <c r="BI1185" t="s">
        <v>13876</v>
      </c>
      <c r="BJ1185" t="s">
        <v>13876</v>
      </c>
      <c r="BK1185" t="s">
        <v>13876</v>
      </c>
      <c r="BL1185" t="s">
        <v>13876</v>
      </c>
      <c r="BM1185" t="s">
        <v>13876</v>
      </c>
      <c r="BN1185" t="s">
        <v>13876</v>
      </c>
      <c r="BO1185" t="s">
        <v>13876</v>
      </c>
      <c r="BP1185" t="s">
        <v>13876</v>
      </c>
      <c r="BQ1185" t="s">
        <v>13876</v>
      </c>
      <c r="BR1185" t="s">
        <v>13876</v>
      </c>
      <c r="BS1185" t="s">
        <v>13876</v>
      </c>
      <c r="BT1185" t="s">
        <v>13876</v>
      </c>
      <c r="BU1185" t="s">
        <v>13876</v>
      </c>
      <c r="BV1185" t="s">
        <v>13876</v>
      </c>
      <c r="BW1185" t="s">
        <v>13876</v>
      </c>
      <c r="BX1185" t="s">
        <v>13876</v>
      </c>
      <c r="BY1185" t="s">
        <v>13876</v>
      </c>
      <c r="BZ1185" t="s">
        <v>13876</v>
      </c>
      <c r="CA1185" t="s">
        <v>13876</v>
      </c>
      <c r="CB1185" t="s">
        <v>13876</v>
      </c>
      <c r="CC1185" t="s">
        <v>13876</v>
      </c>
      <c r="CD1185" t="s">
        <v>13876</v>
      </c>
      <c r="CE1185" t="s">
        <v>13876</v>
      </c>
      <c r="CF1185" t="s">
        <v>13876</v>
      </c>
      <c r="CG1185" t="s">
        <v>13876</v>
      </c>
      <c r="CH1185" t="s">
        <v>13876</v>
      </c>
      <c r="CI1185" t="s">
        <v>13876</v>
      </c>
      <c r="CJ1185" t="s">
        <v>13876</v>
      </c>
      <c r="CK1185" t="s">
        <v>13876</v>
      </c>
      <c r="CL1185" t="s">
        <v>13876</v>
      </c>
      <c r="CM1185" t="s">
        <v>13876</v>
      </c>
      <c r="CN1185" t="s">
        <v>13876</v>
      </c>
      <c r="CO1185" t="s">
        <v>13876</v>
      </c>
      <c r="CP1185" t="s">
        <v>13876</v>
      </c>
      <c r="CQ1185" t="s">
        <v>13876</v>
      </c>
      <c r="CR1185" t="s">
        <v>13876</v>
      </c>
      <c r="CS1185" t="s">
        <v>13876</v>
      </c>
      <c r="CT1185" t="s">
        <v>13876</v>
      </c>
    </row>
    <row r="1186" spans="1:98" hidden="1">
      <c r="A1186" s="1088">
        <v>264</v>
      </c>
      <c r="B1186" s="554" t="s">
        <v>5605</v>
      </c>
      <c r="C1186" s="554" t="s">
        <v>5342</v>
      </c>
      <c r="D1186" s="554" t="s">
        <v>5606</v>
      </c>
      <c r="E1186" s="336" t="s">
        <v>1153</v>
      </c>
      <c r="F1186" s="336" t="s">
        <v>14364</v>
      </c>
      <c r="G1186" s="336">
        <v>2910800602</v>
      </c>
      <c r="H1186" s="554" t="s">
        <v>5612</v>
      </c>
      <c r="I1186" s="336" t="s">
        <v>113</v>
      </c>
      <c r="J1186" s="336" t="s">
        <v>13659</v>
      </c>
      <c r="K1186" s="336" t="s">
        <v>13546</v>
      </c>
      <c r="L1186" s="336" t="s">
        <v>13658</v>
      </c>
      <c r="M1186" s="336" t="s">
        <v>13659</v>
      </c>
      <c r="N1186" s="336" t="s">
        <v>13546</v>
      </c>
      <c r="O1186" s="632"/>
      <c r="P1186" s="632" t="s">
        <v>13661</v>
      </c>
      <c r="Q1186" s="556">
        <v>44616</v>
      </c>
      <c r="R1186" s="336"/>
      <c r="S1186" s="557">
        <v>44664</v>
      </c>
      <c r="T1186" s="336" t="s">
        <v>16211</v>
      </c>
      <c r="U1186" s="625">
        <v>134</v>
      </c>
      <c r="V1186" s="1088">
        <v>134</v>
      </c>
      <c r="W1186" s="551">
        <v>24472</v>
      </c>
      <c r="X1186" s="551">
        <v>7800</v>
      </c>
      <c r="Y1186" s="551">
        <v>7596</v>
      </c>
      <c r="Z1186" s="551">
        <v>6108</v>
      </c>
      <c r="AA1186" s="551">
        <v>5412</v>
      </c>
      <c r="AB1186" s="551">
        <v>6015</v>
      </c>
      <c r="AC1186" s="551" t="s">
        <v>13876</v>
      </c>
      <c r="AD1186" s="552" t="s">
        <v>13876</v>
      </c>
      <c r="AE1186" s="623">
        <v>57403</v>
      </c>
      <c r="AF1186" t="s">
        <v>5604</v>
      </c>
      <c r="AG1186" t="s">
        <v>5609</v>
      </c>
      <c r="AH1186" t="s">
        <v>5611</v>
      </c>
      <c r="AQ1186" t="s">
        <v>13876</v>
      </c>
      <c r="AR1186" t="s">
        <v>13876</v>
      </c>
      <c r="AS1186" t="s">
        <v>15292</v>
      </c>
      <c r="AT1186" t="s">
        <v>15291</v>
      </c>
      <c r="AU1186" t="s">
        <v>15291</v>
      </c>
      <c r="AV1186" t="s">
        <v>15287</v>
      </c>
      <c r="AW1186" t="s">
        <v>15292</v>
      </c>
      <c r="AX1186" t="s">
        <v>13876</v>
      </c>
      <c r="AY1186" t="s">
        <v>13876</v>
      </c>
      <c r="AZ1186" t="s">
        <v>13876</v>
      </c>
      <c r="BA1186" t="s">
        <v>15287</v>
      </c>
      <c r="BB1186" t="s">
        <v>15285</v>
      </c>
      <c r="BC1186" t="s">
        <v>15288</v>
      </c>
      <c r="BD1186" t="s">
        <v>15288</v>
      </c>
      <c r="BE1186" t="s">
        <v>13876</v>
      </c>
      <c r="BF1186" t="s">
        <v>13876</v>
      </c>
      <c r="BG1186" t="s">
        <v>13876</v>
      </c>
      <c r="BH1186" t="s">
        <v>15287</v>
      </c>
      <c r="BI1186" t="s">
        <v>15286</v>
      </c>
      <c r="BJ1186" t="s">
        <v>15294</v>
      </c>
      <c r="BK1186" t="s">
        <v>15290</v>
      </c>
      <c r="BL1186" t="s">
        <v>13876</v>
      </c>
      <c r="BM1186" t="s">
        <v>13876</v>
      </c>
      <c r="BN1186" t="s">
        <v>13876</v>
      </c>
      <c r="BO1186" t="s">
        <v>15290</v>
      </c>
      <c r="BP1186" t="s">
        <v>15289</v>
      </c>
      <c r="BQ1186" t="s">
        <v>15288</v>
      </c>
      <c r="BR1186" t="s">
        <v>15285</v>
      </c>
      <c r="BS1186" t="s">
        <v>13876</v>
      </c>
      <c r="BT1186" t="s">
        <v>13876</v>
      </c>
      <c r="BU1186" t="s">
        <v>13876</v>
      </c>
      <c r="BV1186" t="s">
        <v>15286</v>
      </c>
      <c r="BW1186" t="s">
        <v>15291</v>
      </c>
      <c r="BX1186" t="s">
        <v>15289</v>
      </c>
      <c r="BY1186" t="s">
        <v>15292</v>
      </c>
      <c r="BZ1186" t="s">
        <v>13876</v>
      </c>
      <c r="CA1186" t="s">
        <v>13876</v>
      </c>
      <c r="CB1186" t="s">
        <v>13876</v>
      </c>
      <c r="CC1186" t="s">
        <v>15290</v>
      </c>
      <c r="CD1186" t="s">
        <v>15288</v>
      </c>
      <c r="CE1186" t="s">
        <v>15289</v>
      </c>
      <c r="CF1186" t="s">
        <v>15286</v>
      </c>
      <c r="CG1186" t="s">
        <v>13876</v>
      </c>
      <c r="CH1186" t="s">
        <v>13876</v>
      </c>
      <c r="CI1186" t="s">
        <v>13876</v>
      </c>
      <c r="CJ1186" t="s">
        <v>13876</v>
      </c>
      <c r="CK1186" t="s">
        <v>13876</v>
      </c>
      <c r="CL1186" t="s">
        <v>13876</v>
      </c>
      <c r="CM1186" t="s">
        <v>13876</v>
      </c>
      <c r="CN1186" t="s">
        <v>13876</v>
      </c>
      <c r="CO1186" t="s">
        <v>13876</v>
      </c>
      <c r="CP1186" t="s">
        <v>13876</v>
      </c>
      <c r="CQ1186" t="s">
        <v>13876</v>
      </c>
      <c r="CR1186" t="s">
        <v>13876</v>
      </c>
      <c r="CS1186" t="s">
        <v>13876</v>
      </c>
      <c r="CT1186" t="s">
        <v>13876</v>
      </c>
    </row>
    <row r="1187" spans="1:98" hidden="1">
      <c r="A1187" s="1088"/>
      <c r="B1187" s="549" t="s">
        <v>5605</v>
      </c>
      <c r="C1187" s="549" t="s">
        <v>5342</v>
      </c>
      <c r="D1187" s="549" t="s">
        <v>5606</v>
      </c>
      <c r="E1187" s="550" t="s">
        <v>1153</v>
      </c>
      <c r="F1187" s="550" t="s">
        <v>14365</v>
      </c>
      <c r="G1187" s="550">
        <v>2910800602</v>
      </c>
      <c r="H1187" s="549" t="s">
        <v>5612</v>
      </c>
      <c r="I1187" s="550" t="s">
        <v>114</v>
      </c>
      <c r="J1187" s="550" t="s">
        <v>13658</v>
      </c>
      <c r="K1187" s="336"/>
      <c r="L1187" s="336" t="s">
        <v>13658</v>
      </c>
      <c r="M1187" s="336"/>
      <c r="N1187" s="336"/>
      <c r="O1187" s="632"/>
      <c r="P1187" s="632"/>
      <c r="Q1187" s="632"/>
      <c r="R1187" s="336"/>
      <c r="S1187" s="336"/>
      <c r="T1187" s="336" t="s">
        <v>16212</v>
      </c>
      <c r="U1187" s="620"/>
      <c r="V1187" s="1088"/>
      <c r="W1187" s="551" t="s">
        <v>13876</v>
      </c>
      <c r="X1187" s="551" t="s">
        <v>13876</v>
      </c>
      <c r="Y1187" s="551" t="s">
        <v>13876</v>
      </c>
      <c r="Z1187" s="551" t="s">
        <v>13876</v>
      </c>
      <c r="AA1187" s="551" t="s">
        <v>13876</v>
      </c>
      <c r="AB1187" s="551" t="s">
        <v>13876</v>
      </c>
      <c r="AC1187" s="551" t="s">
        <v>13876</v>
      </c>
      <c r="AD1187" s="552" t="s">
        <v>13876</v>
      </c>
      <c r="AE1187" s="623">
        <v>0</v>
      </c>
      <c r="AF1187" t="s">
        <v>5604</v>
      </c>
      <c r="AG1187" t="s">
        <v>5609</v>
      </c>
      <c r="AH1187" t="s">
        <v>5611</v>
      </c>
      <c r="AQ1187" t="s">
        <v>13876</v>
      </c>
      <c r="AR1187" t="s">
        <v>13876</v>
      </c>
      <c r="AS1187" t="s">
        <v>13876</v>
      </c>
      <c r="AT1187" t="s">
        <v>13876</v>
      </c>
      <c r="AU1187" t="s">
        <v>13876</v>
      </c>
      <c r="AV1187" t="s">
        <v>13876</v>
      </c>
      <c r="AW1187" t="s">
        <v>13876</v>
      </c>
      <c r="AX1187" t="s">
        <v>13876</v>
      </c>
      <c r="AY1187" t="s">
        <v>13876</v>
      </c>
      <c r="AZ1187" t="s">
        <v>13876</v>
      </c>
      <c r="BA1187" t="s">
        <v>13876</v>
      </c>
      <c r="BB1187" t="s">
        <v>13876</v>
      </c>
      <c r="BC1187" t="s">
        <v>13876</v>
      </c>
      <c r="BD1187" t="s">
        <v>13876</v>
      </c>
      <c r="BE1187" t="s">
        <v>13876</v>
      </c>
      <c r="BF1187" t="s">
        <v>13876</v>
      </c>
      <c r="BG1187" t="s">
        <v>13876</v>
      </c>
      <c r="BH1187" t="s">
        <v>13876</v>
      </c>
      <c r="BI1187" t="s">
        <v>13876</v>
      </c>
      <c r="BJ1187" t="s">
        <v>13876</v>
      </c>
      <c r="BK1187" t="s">
        <v>13876</v>
      </c>
      <c r="BL1187" t="s">
        <v>13876</v>
      </c>
      <c r="BM1187" t="s">
        <v>13876</v>
      </c>
      <c r="BN1187" t="s">
        <v>13876</v>
      </c>
      <c r="BO1187" t="s">
        <v>13876</v>
      </c>
      <c r="BP1187" t="s">
        <v>13876</v>
      </c>
      <c r="BQ1187" t="s">
        <v>13876</v>
      </c>
      <c r="BR1187" t="s">
        <v>13876</v>
      </c>
      <c r="BS1187" t="s">
        <v>13876</v>
      </c>
      <c r="BT1187" t="s">
        <v>13876</v>
      </c>
      <c r="BU1187" t="s">
        <v>13876</v>
      </c>
      <c r="BV1187" t="s">
        <v>13876</v>
      </c>
      <c r="BW1187" t="s">
        <v>13876</v>
      </c>
      <c r="BX1187" t="s">
        <v>13876</v>
      </c>
      <c r="BY1187" t="s">
        <v>13876</v>
      </c>
      <c r="BZ1187" t="s">
        <v>13876</v>
      </c>
      <c r="CA1187" t="s">
        <v>13876</v>
      </c>
      <c r="CB1187" t="s">
        <v>13876</v>
      </c>
      <c r="CC1187" t="s">
        <v>13876</v>
      </c>
      <c r="CD1187" t="s">
        <v>13876</v>
      </c>
      <c r="CE1187" t="s">
        <v>13876</v>
      </c>
      <c r="CF1187" t="s">
        <v>13876</v>
      </c>
      <c r="CG1187" t="s">
        <v>13876</v>
      </c>
      <c r="CH1187" t="s">
        <v>13876</v>
      </c>
      <c r="CI1187" t="s">
        <v>13876</v>
      </c>
      <c r="CJ1187" t="s">
        <v>13876</v>
      </c>
      <c r="CK1187" t="s">
        <v>13876</v>
      </c>
      <c r="CL1187" t="s">
        <v>13876</v>
      </c>
      <c r="CM1187" t="s">
        <v>13876</v>
      </c>
      <c r="CN1187" t="s">
        <v>13876</v>
      </c>
      <c r="CO1187" t="s">
        <v>13876</v>
      </c>
      <c r="CP1187" t="s">
        <v>13876</v>
      </c>
      <c r="CQ1187" t="s">
        <v>13876</v>
      </c>
      <c r="CR1187" t="s">
        <v>13876</v>
      </c>
      <c r="CS1187" t="s">
        <v>13876</v>
      </c>
      <c r="CT1187" t="s">
        <v>13876</v>
      </c>
    </row>
    <row r="1188" spans="1:98" hidden="1">
      <c r="A1188" s="1088"/>
      <c r="B1188" s="554" t="s">
        <v>5605</v>
      </c>
      <c r="C1188" s="554" t="s">
        <v>5342</v>
      </c>
      <c r="D1188" s="554" t="s">
        <v>5606</v>
      </c>
      <c r="E1188" s="336" t="s">
        <v>1153</v>
      </c>
      <c r="F1188" s="336" t="s">
        <v>14365</v>
      </c>
      <c r="G1188" s="336">
        <v>2910800602</v>
      </c>
      <c r="H1188" s="554" t="s">
        <v>5612</v>
      </c>
      <c r="I1188" s="336" t="s">
        <v>115</v>
      </c>
      <c r="J1188" s="336" t="s">
        <v>13659</v>
      </c>
      <c r="K1188" s="336" t="s">
        <v>13546</v>
      </c>
      <c r="L1188" s="336" t="s">
        <v>13658</v>
      </c>
      <c r="M1188" s="336" t="s">
        <v>13659</v>
      </c>
      <c r="N1188" s="336" t="s">
        <v>13546</v>
      </c>
      <c r="O1188" s="632"/>
      <c r="P1188" s="632" t="s">
        <v>13661</v>
      </c>
      <c r="Q1188" s="556">
        <v>44616</v>
      </c>
      <c r="R1188" s="336"/>
      <c r="S1188" s="557">
        <v>44664</v>
      </c>
      <c r="T1188" s="336" t="s">
        <v>16213</v>
      </c>
      <c r="U1188" s="609">
        <v>134</v>
      </c>
      <c r="V1188" s="1088"/>
      <c r="W1188" s="551">
        <v>1684</v>
      </c>
      <c r="X1188" s="551">
        <v>231</v>
      </c>
      <c r="Y1188" s="551" t="s">
        <v>13876</v>
      </c>
      <c r="Z1188" s="551">
        <v>384</v>
      </c>
      <c r="AA1188" s="551">
        <v>585</v>
      </c>
      <c r="AB1188" s="551" t="s">
        <v>13876</v>
      </c>
      <c r="AC1188" s="551" t="s">
        <v>13876</v>
      </c>
      <c r="AD1188" s="552" t="s">
        <v>13876</v>
      </c>
      <c r="AE1188" s="623">
        <v>2884</v>
      </c>
      <c r="AF1188" t="s">
        <v>5604</v>
      </c>
      <c r="AG1188" t="s">
        <v>5609</v>
      </c>
      <c r="AH1188" t="s">
        <v>5615</v>
      </c>
      <c r="AQ1188" t="s">
        <v>13876</v>
      </c>
      <c r="AR1188" t="s">
        <v>13876</v>
      </c>
      <c r="AS1188" t="s">
        <v>13876</v>
      </c>
      <c r="AT1188" t="s">
        <v>15289</v>
      </c>
      <c r="AU1188" t="s">
        <v>15290</v>
      </c>
      <c r="AV1188" t="s">
        <v>15285</v>
      </c>
      <c r="AW1188" t="s">
        <v>15291</v>
      </c>
      <c r="AX1188" t="s">
        <v>13876</v>
      </c>
      <c r="AY1188" t="s">
        <v>13876</v>
      </c>
      <c r="AZ1188" t="s">
        <v>13876</v>
      </c>
      <c r="BA1188" t="s">
        <v>13876</v>
      </c>
      <c r="BB1188" t="s">
        <v>15292</v>
      </c>
      <c r="BC1188" t="s">
        <v>15284</v>
      </c>
      <c r="BD1188" t="s">
        <v>15289</v>
      </c>
      <c r="BE1188" t="s">
        <v>13876</v>
      </c>
      <c r="BF1188" t="s">
        <v>13876</v>
      </c>
      <c r="BG1188" t="s">
        <v>13876</v>
      </c>
      <c r="BH1188" t="s">
        <v>13876</v>
      </c>
      <c r="BI1188" t="s">
        <v>13876</v>
      </c>
      <c r="BJ1188" t="s">
        <v>13876</v>
      </c>
      <c r="BK1188" t="s">
        <v>13876</v>
      </c>
      <c r="BL1188" t="s">
        <v>13876</v>
      </c>
      <c r="BM1188" t="s">
        <v>13876</v>
      </c>
      <c r="BN1188" t="s">
        <v>13876</v>
      </c>
      <c r="BO1188" t="s">
        <v>13876</v>
      </c>
      <c r="BP1188" t="s">
        <v>15284</v>
      </c>
      <c r="BQ1188" t="s">
        <v>15285</v>
      </c>
      <c r="BR1188" t="s">
        <v>15291</v>
      </c>
      <c r="BS1188" t="s">
        <v>13876</v>
      </c>
      <c r="BT1188" t="s">
        <v>13876</v>
      </c>
      <c r="BU1188" t="s">
        <v>13876</v>
      </c>
      <c r="BV1188" t="s">
        <v>13876</v>
      </c>
      <c r="BW1188" t="s">
        <v>15286</v>
      </c>
      <c r="BX1188" t="s">
        <v>15285</v>
      </c>
      <c r="BY1188" t="s">
        <v>15286</v>
      </c>
      <c r="BZ1188" t="s">
        <v>13876</v>
      </c>
      <c r="CA1188" t="s">
        <v>13876</v>
      </c>
      <c r="CB1188" t="s">
        <v>13876</v>
      </c>
      <c r="CC1188" t="s">
        <v>13876</v>
      </c>
      <c r="CD1188" t="s">
        <v>13876</v>
      </c>
      <c r="CE1188" t="s">
        <v>13876</v>
      </c>
      <c r="CF1188" t="s">
        <v>13876</v>
      </c>
      <c r="CG1188" t="s">
        <v>13876</v>
      </c>
      <c r="CH1188" t="s">
        <v>13876</v>
      </c>
      <c r="CI1188" t="s">
        <v>13876</v>
      </c>
      <c r="CJ1188" t="s">
        <v>13876</v>
      </c>
      <c r="CK1188" t="s">
        <v>13876</v>
      </c>
      <c r="CL1188" t="s">
        <v>13876</v>
      </c>
      <c r="CM1188" t="s">
        <v>13876</v>
      </c>
      <c r="CN1188" t="s">
        <v>13876</v>
      </c>
      <c r="CO1188" t="s">
        <v>13876</v>
      </c>
      <c r="CP1188" t="s">
        <v>13876</v>
      </c>
      <c r="CQ1188" t="s">
        <v>13876</v>
      </c>
      <c r="CR1188" t="s">
        <v>13876</v>
      </c>
      <c r="CS1188" t="s">
        <v>13876</v>
      </c>
      <c r="CT1188" t="s">
        <v>13876</v>
      </c>
    </row>
    <row r="1189" spans="1:98" hidden="1">
      <c r="A1189" s="632"/>
      <c r="B1189" s="555"/>
      <c r="C1189" s="554"/>
      <c r="D1189" s="554"/>
      <c r="E1189" s="336"/>
      <c r="F1189" s="336"/>
      <c r="G1189" s="336"/>
      <c r="H1189" s="554"/>
      <c r="I1189" s="336"/>
      <c r="J1189" s="336"/>
      <c r="K1189" s="336"/>
      <c r="L1189" s="336"/>
      <c r="M1189" s="336"/>
      <c r="N1189" s="336"/>
      <c r="O1189" s="632"/>
      <c r="P1189" s="632"/>
      <c r="Q1189" s="556"/>
      <c r="R1189" s="336"/>
      <c r="S1189" s="336"/>
      <c r="T1189" s="336" t="s">
        <v>13876</v>
      </c>
      <c r="U1189" s="336"/>
      <c r="V1189" s="632"/>
      <c r="W1189" s="551"/>
      <c r="X1189" s="551"/>
      <c r="Y1189" s="551"/>
      <c r="Z1189" s="551"/>
      <c r="AA1189" s="551">
        <v>0</v>
      </c>
      <c r="AB1189" s="551">
        <v>0</v>
      </c>
      <c r="AC1189" s="551">
        <v>0</v>
      </c>
      <c r="AD1189" s="552"/>
      <c r="AE1189" s="623">
        <v>0</v>
      </c>
      <c r="AQ1189" t="s">
        <v>13876</v>
      </c>
      <c r="AR1189" t="s">
        <v>13876</v>
      </c>
      <c r="AS1189" t="s">
        <v>13876</v>
      </c>
      <c r="AT1189" t="s">
        <v>13876</v>
      </c>
      <c r="AU1189" t="s">
        <v>13876</v>
      </c>
      <c r="AV1189" t="s">
        <v>13876</v>
      </c>
      <c r="AW1189" t="s">
        <v>13876</v>
      </c>
      <c r="AX1189" t="s">
        <v>13876</v>
      </c>
      <c r="AY1189" t="s">
        <v>13876</v>
      </c>
      <c r="AZ1189" t="s">
        <v>13876</v>
      </c>
      <c r="BA1189" t="s">
        <v>13876</v>
      </c>
      <c r="BB1189" t="s">
        <v>13876</v>
      </c>
      <c r="BC1189" t="s">
        <v>13876</v>
      </c>
      <c r="BD1189" t="s">
        <v>13876</v>
      </c>
      <c r="BE1189" t="s">
        <v>13876</v>
      </c>
      <c r="BF1189" t="s">
        <v>13876</v>
      </c>
      <c r="BG1189" t="s">
        <v>13876</v>
      </c>
      <c r="BH1189" t="s">
        <v>13876</v>
      </c>
      <c r="BI1189" t="s">
        <v>13876</v>
      </c>
      <c r="BJ1189" t="s">
        <v>13876</v>
      </c>
      <c r="BK1189" t="s">
        <v>13876</v>
      </c>
      <c r="BL1189" t="s">
        <v>13876</v>
      </c>
      <c r="BM1189" t="s">
        <v>13876</v>
      </c>
      <c r="BN1189" t="s">
        <v>13876</v>
      </c>
      <c r="BO1189" t="s">
        <v>13876</v>
      </c>
      <c r="BP1189" t="s">
        <v>13876</v>
      </c>
      <c r="BQ1189" t="s">
        <v>13876</v>
      </c>
      <c r="BR1189" t="s">
        <v>13876</v>
      </c>
      <c r="BS1189" t="s">
        <v>13876</v>
      </c>
      <c r="BT1189" t="s">
        <v>13876</v>
      </c>
      <c r="BU1189" t="s">
        <v>13876</v>
      </c>
      <c r="BV1189" t="s">
        <v>13876</v>
      </c>
      <c r="BW1189" t="s">
        <v>13876</v>
      </c>
      <c r="BX1189" t="s">
        <v>13876</v>
      </c>
      <c r="BY1189" t="s">
        <v>13876</v>
      </c>
      <c r="BZ1189" t="s">
        <v>13876</v>
      </c>
      <c r="CA1189" t="s">
        <v>13876</v>
      </c>
      <c r="CB1189" t="s">
        <v>13876</v>
      </c>
      <c r="CC1189" t="s">
        <v>13876</v>
      </c>
      <c r="CD1189" t="s">
        <v>13876</v>
      </c>
      <c r="CE1189" t="s">
        <v>13876</v>
      </c>
      <c r="CF1189" t="s">
        <v>13876</v>
      </c>
      <c r="CG1189" t="s">
        <v>13876</v>
      </c>
      <c r="CH1189" t="s">
        <v>13876</v>
      </c>
      <c r="CI1189" t="s">
        <v>13876</v>
      </c>
      <c r="CJ1189" t="s">
        <v>13876</v>
      </c>
      <c r="CK1189" t="s">
        <v>13876</v>
      </c>
      <c r="CL1189" t="s">
        <v>13876</v>
      </c>
      <c r="CM1189" t="s">
        <v>13876</v>
      </c>
      <c r="CN1189" t="s">
        <v>13876</v>
      </c>
      <c r="CO1189" t="s">
        <v>13876</v>
      </c>
      <c r="CP1189" t="s">
        <v>13876</v>
      </c>
      <c r="CQ1189" t="s">
        <v>13876</v>
      </c>
      <c r="CR1189" t="s">
        <v>13876</v>
      </c>
      <c r="CS1189" t="s">
        <v>13876</v>
      </c>
      <c r="CT1189" t="s">
        <v>13876</v>
      </c>
    </row>
    <row r="1190" spans="1:98" hidden="1">
      <c r="A1190" s="1088">
        <v>265</v>
      </c>
      <c r="B1190" s="549" t="s">
        <v>1982</v>
      </c>
      <c r="C1190" s="549" t="s">
        <v>797</v>
      </c>
      <c r="D1190" s="549" t="s">
        <v>1983</v>
      </c>
      <c r="E1190" s="550" t="s">
        <v>1153</v>
      </c>
      <c r="F1190" s="550" t="s">
        <v>14366</v>
      </c>
      <c r="G1190" s="550">
        <v>2910102595</v>
      </c>
      <c r="H1190" s="549" t="s">
        <v>1990</v>
      </c>
      <c r="I1190" s="550" t="s">
        <v>13665</v>
      </c>
      <c r="J1190" s="550" t="s">
        <v>13658</v>
      </c>
      <c r="K1190" s="336"/>
      <c r="L1190" s="336" t="s">
        <v>13658</v>
      </c>
      <c r="M1190" s="336" t="s">
        <v>13658</v>
      </c>
      <c r="N1190" s="336"/>
      <c r="O1190" s="632"/>
      <c r="P1190" s="632"/>
      <c r="Q1190" s="632"/>
      <c r="R1190" s="336"/>
      <c r="S1190" s="336"/>
      <c r="T1190" s="336" t="s">
        <v>16214</v>
      </c>
      <c r="U1190" s="625"/>
      <c r="V1190" s="1088"/>
      <c r="W1190" s="551" t="s">
        <v>13876</v>
      </c>
      <c r="X1190" s="551" t="s">
        <v>13876</v>
      </c>
      <c r="Y1190" s="551" t="s">
        <v>13876</v>
      </c>
      <c r="Z1190" s="551" t="s">
        <v>13876</v>
      </c>
      <c r="AA1190" s="551" t="s">
        <v>13876</v>
      </c>
      <c r="AB1190" s="551" t="s">
        <v>13876</v>
      </c>
      <c r="AC1190" s="551" t="s">
        <v>13876</v>
      </c>
      <c r="AD1190" s="552" t="s">
        <v>13876</v>
      </c>
      <c r="AE1190" s="623">
        <v>0</v>
      </c>
      <c r="AF1190" t="s">
        <v>1981</v>
      </c>
      <c r="AG1190" t="s">
        <v>1985</v>
      </c>
      <c r="AH1190" t="s">
        <v>1989</v>
      </c>
      <c r="AJ1190" s="548" t="s">
        <v>13866</v>
      </c>
      <c r="AK1190" s="548" t="s">
        <v>13728</v>
      </c>
      <c r="AL1190" s="548" t="s">
        <v>13669</v>
      </c>
      <c r="AM1190" s="548" t="s">
        <v>14367</v>
      </c>
      <c r="AN1190" s="548" t="s">
        <v>14368</v>
      </c>
      <c r="AO1190" s="548" t="s">
        <v>14369</v>
      </c>
      <c r="AQ1190" t="s">
        <v>13876</v>
      </c>
      <c r="AR1190" t="s">
        <v>13876</v>
      </c>
      <c r="AS1190" t="s">
        <v>13876</v>
      </c>
      <c r="AT1190" t="s">
        <v>13876</v>
      </c>
      <c r="AU1190" t="s">
        <v>13876</v>
      </c>
      <c r="AV1190" t="s">
        <v>13876</v>
      </c>
      <c r="AW1190" t="s">
        <v>13876</v>
      </c>
      <c r="AX1190" t="s">
        <v>13876</v>
      </c>
      <c r="AY1190" t="s">
        <v>13876</v>
      </c>
      <c r="AZ1190" t="s">
        <v>13876</v>
      </c>
      <c r="BA1190" t="s">
        <v>13876</v>
      </c>
      <c r="BB1190" t="s">
        <v>13876</v>
      </c>
      <c r="BC1190" t="s">
        <v>13876</v>
      </c>
      <c r="BD1190" t="s">
        <v>13876</v>
      </c>
      <c r="BE1190" t="s">
        <v>13876</v>
      </c>
      <c r="BF1190" t="s">
        <v>13876</v>
      </c>
      <c r="BG1190" t="s">
        <v>13876</v>
      </c>
      <c r="BH1190" t="s">
        <v>13876</v>
      </c>
      <c r="BI1190" t="s">
        <v>13876</v>
      </c>
      <c r="BJ1190" t="s">
        <v>13876</v>
      </c>
      <c r="BK1190" t="s">
        <v>13876</v>
      </c>
      <c r="BL1190" t="s">
        <v>13876</v>
      </c>
      <c r="BM1190" t="s">
        <v>13876</v>
      </c>
      <c r="BN1190" t="s">
        <v>13876</v>
      </c>
      <c r="BO1190" t="s">
        <v>13876</v>
      </c>
      <c r="BP1190" t="s">
        <v>13876</v>
      </c>
      <c r="BQ1190" t="s">
        <v>13876</v>
      </c>
      <c r="BR1190" t="s">
        <v>13876</v>
      </c>
      <c r="BS1190" t="s">
        <v>13876</v>
      </c>
      <c r="BT1190" t="s">
        <v>13876</v>
      </c>
      <c r="BU1190" t="s">
        <v>13876</v>
      </c>
      <c r="BV1190" t="s">
        <v>13876</v>
      </c>
      <c r="BW1190" t="s">
        <v>13876</v>
      </c>
      <c r="BX1190" t="s">
        <v>13876</v>
      </c>
      <c r="BY1190" t="s">
        <v>13876</v>
      </c>
      <c r="BZ1190" t="s">
        <v>13876</v>
      </c>
      <c r="CA1190" t="s">
        <v>13876</v>
      </c>
      <c r="CB1190" t="s">
        <v>13876</v>
      </c>
      <c r="CC1190" t="s">
        <v>13876</v>
      </c>
      <c r="CD1190" t="s">
        <v>13876</v>
      </c>
      <c r="CE1190" t="s">
        <v>13876</v>
      </c>
      <c r="CF1190" t="s">
        <v>13876</v>
      </c>
      <c r="CG1190" t="s">
        <v>13876</v>
      </c>
      <c r="CH1190" t="s">
        <v>13876</v>
      </c>
      <c r="CI1190" t="s">
        <v>13876</v>
      </c>
      <c r="CJ1190" t="s">
        <v>13876</v>
      </c>
      <c r="CK1190" t="s">
        <v>13876</v>
      </c>
      <c r="CL1190" t="s">
        <v>13876</v>
      </c>
      <c r="CM1190" t="s">
        <v>13876</v>
      </c>
      <c r="CN1190" t="s">
        <v>13876</v>
      </c>
      <c r="CO1190" t="s">
        <v>13876</v>
      </c>
      <c r="CP1190" t="s">
        <v>13876</v>
      </c>
      <c r="CQ1190" t="s">
        <v>13876</v>
      </c>
      <c r="CR1190" t="s">
        <v>13876</v>
      </c>
      <c r="CS1190" t="s">
        <v>13876</v>
      </c>
      <c r="CT1190" t="s">
        <v>13876</v>
      </c>
    </row>
    <row r="1191" spans="1:98" hidden="1">
      <c r="A1191" s="1088"/>
      <c r="B1191" s="554" t="s">
        <v>1982</v>
      </c>
      <c r="C1191" s="554" t="s">
        <v>797</v>
      </c>
      <c r="D1191" s="554" t="s">
        <v>1983</v>
      </c>
      <c r="E1191" s="336" t="s">
        <v>1153</v>
      </c>
      <c r="F1191" s="336" t="s">
        <v>14370</v>
      </c>
      <c r="G1191" s="336">
        <v>2910102991</v>
      </c>
      <c r="H1191" s="554" t="s">
        <v>2299</v>
      </c>
      <c r="I1191" s="336" t="s">
        <v>113</v>
      </c>
      <c r="J1191" s="336" t="s">
        <v>13659</v>
      </c>
      <c r="K1191" s="336" t="s">
        <v>13546</v>
      </c>
      <c r="L1191" s="336" t="s">
        <v>13658</v>
      </c>
      <c r="M1191" s="336" t="s">
        <v>13658</v>
      </c>
      <c r="N1191" s="336"/>
      <c r="O1191" s="632"/>
      <c r="P1191" s="632"/>
      <c r="Q1191" s="632"/>
      <c r="R1191" s="336"/>
      <c r="S1191" s="336"/>
      <c r="T1191" s="336" t="s">
        <v>16215</v>
      </c>
      <c r="U1191" s="620"/>
      <c r="V1191" s="1088"/>
      <c r="W1191" s="551" t="s">
        <v>13876</v>
      </c>
      <c r="X1191" s="551" t="s">
        <v>13876</v>
      </c>
      <c r="Y1191" s="551" t="s">
        <v>13876</v>
      </c>
      <c r="Z1191" s="551" t="s">
        <v>13876</v>
      </c>
      <c r="AA1191" s="551" t="s">
        <v>13876</v>
      </c>
      <c r="AB1191" s="551" t="s">
        <v>13876</v>
      </c>
      <c r="AC1191" s="551" t="s">
        <v>13876</v>
      </c>
      <c r="AD1191" s="552" t="s">
        <v>13876</v>
      </c>
      <c r="AE1191" s="623">
        <v>0</v>
      </c>
      <c r="AF1191" t="s">
        <v>1981</v>
      </c>
      <c r="AG1191" t="s">
        <v>1985</v>
      </c>
      <c r="AH1191" t="s">
        <v>2298</v>
      </c>
      <c r="AJ1191" s="548" t="s">
        <v>13866</v>
      </c>
      <c r="AK1191" s="548" t="s">
        <v>13728</v>
      </c>
      <c r="AL1191" s="548" t="s">
        <v>13669</v>
      </c>
      <c r="AM1191" s="548" t="s">
        <v>14367</v>
      </c>
      <c r="AN1191" s="548" t="s">
        <v>14368</v>
      </c>
      <c r="AO1191" s="548" t="s">
        <v>14369</v>
      </c>
      <c r="AQ1191" t="s">
        <v>13876</v>
      </c>
      <c r="AR1191" t="s">
        <v>13876</v>
      </c>
      <c r="AS1191" t="s">
        <v>13876</v>
      </c>
      <c r="AT1191" t="s">
        <v>13876</v>
      </c>
      <c r="AU1191" t="s">
        <v>13876</v>
      </c>
      <c r="AV1191" t="s">
        <v>13876</v>
      </c>
      <c r="AW1191" t="s">
        <v>13876</v>
      </c>
      <c r="AX1191" t="s">
        <v>13876</v>
      </c>
      <c r="AY1191" t="s">
        <v>13876</v>
      </c>
      <c r="AZ1191" t="s">
        <v>13876</v>
      </c>
      <c r="BA1191" t="s">
        <v>13876</v>
      </c>
      <c r="BB1191" t="s">
        <v>13876</v>
      </c>
      <c r="BC1191" t="s">
        <v>13876</v>
      </c>
      <c r="BD1191" t="s">
        <v>13876</v>
      </c>
      <c r="BE1191" t="s">
        <v>13876</v>
      </c>
      <c r="BF1191" t="s">
        <v>13876</v>
      </c>
      <c r="BG1191" t="s">
        <v>13876</v>
      </c>
      <c r="BH1191" t="s">
        <v>13876</v>
      </c>
      <c r="BI1191" t="s">
        <v>13876</v>
      </c>
      <c r="BJ1191" t="s">
        <v>13876</v>
      </c>
      <c r="BK1191" t="s">
        <v>13876</v>
      </c>
      <c r="BL1191" t="s">
        <v>13876</v>
      </c>
      <c r="BM1191" t="s">
        <v>13876</v>
      </c>
      <c r="BN1191" t="s">
        <v>13876</v>
      </c>
      <c r="BO1191" t="s">
        <v>13876</v>
      </c>
      <c r="BP1191" t="s">
        <v>13876</v>
      </c>
      <c r="BQ1191" t="s">
        <v>13876</v>
      </c>
      <c r="BR1191" t="s">
        <v>13876</v>
      </c>
      <c r="BS1191" t="s">
        <v>13876</v>
      </c>
      <c r="BT1191" t="s">
        <v>13876</v>
      </c>
      <c r="BU1191" t="s">
        <v>13876</v>
      </c>
      <c r="BV1191" t="s">
        <v>13876</v>
      </c>
      <c r="BW1191" t="s">
        <v>13876</v>
      </c>
      <c r="BX1191" t="s">
        <v>13876</v>
      </c>
      <c r="BY1191" t="s">
        <v>13876</v>
      </c>
      <c r="BZ1191" t="s">
        <v>13876</v>
      </c>
      <c r="CA1191" t="s">
        <v>13876</v>
      </c>
      <c r="CB1191" t="s">
        <v>13876</v>
      </c>
      <c r="CC1191" t="s">
        <v>13876</v>
      </c>
      <c r="CD1191" t="s">
        <v>13876</v>
      </c>
      <c r="CE1191" t="s">
        <v>13876</v>
      </c>
      <c r="CF1191" t="s">
        <v>13876</v>
      </c>
      <c r="CG1191" t="s">
        <v>13876</v>
      </c>
      <c r="CH1191" t="s">
        <v>13876</v>
      </c>
      <c r="CI1191" t="s">
        <v>13876</v>
      </c>
      <c r="CJ1191" t="s">
        <v>13876</v>
      </c>
      <c r="CK1191" t="s">
        <v>13876</v>
      </c>
      <c r="CL1191" t="s">
        <v>13876</v>
      </c>
      <c r="CM1191" t="s">
        <v>13876</v>
      </c>
      <c r="CN1191" t="s">
        <v>13876</v>
      </c>
      <c r="CO1191" t="s">
        <v>13876</v>
      </c>
      <c r="CP1191" t="s">
        <v>13876</v>
      </c>
      <c r="CQ1191" t="s">
        <v>13876</v>
      </c>
      <c r="CR1191" t="s">
        <v>13876</v>
      </c>
      <c r="CS1191" t="s">
        <v>13876</v>
      </c>
      <c r="CT1191" t="s">
        <v>13876</v>
      </c>
    </row>
    <row r="1192" spans="1:98" hidden="1">
      <c r="A1192" s="1088"/>
      <c r="B1192" s="554" t="s">
        <v>1982</v>
      </c>
      <c r="C1192" s="554" t="s">
        <v>797</v>
      </c>
      <c r="D1192" s="554" t="s">
        <v>1983</v>
      </c>
      <c r="E1192" s="336" t="s">
        <v>1153</v>
      </c>
      <c r="F1192" s="336" t="s">
        <v>14370</v>
      </c>
      <c r="G1192" s="336">
        <v>2910102991</v>
      </c>
      <c r="H1192" s="554" t="s">
        <v>2299</v>
      </c>
      <c r="I1192" s="336" t="s">
        <v>114</v>
      </c>
      <c r="J1192" s="336" t="s">
        <v>13659</v>
      </c>
      <c r="K1192" s="336" t="s">
        <v>13546</v>
      </c>
      <c r="L1192" s="336" t="s">
        <v>13658</v>
      </c>
      <c r="M1192" s="336" t="s">
        <v>13658</v>
      </c>
      <c r="N1192" s="336"/>
      <c r="O1192" s="632"/>
      <c r="P1192" s="632"/>
      <c r="Q1192" s="632"/>
      <c r="R1192" s="336"/>
      <c r="S1192" s="336"/>
      <c r="T1192" s="336" t="s">
        <v>16216</v>
      </c>
      <c r="U1192" s="620"/>
      <c r="V1192" s="1088"/>
      <c r="W1192" s="551" t="s">
        <v>13876</v>
      </c>
      <c r="X1192" s="551" t="s">
        <v>13876</v>
      </c>
      <c r="Y1192" s="551" t="s">
        <v>13876</v>
      </c>
      <c r="Z1192" s="551" t="s">
        <v>13876</v>
      </c>
      <c r="AA1192" s="551" t="s">
        <v>13876</v>
      </c>
      <c r="AB1192" s="551" t="s">
        <v>13876</v>
      </c>
      <c r="AC1192" s="551" t="s">
        <v>13876</v>
      </c>
      <c r="AD1192" s="552" t="s">
        <v>13876</v>
      </c>
      <c r="AE1192" s="623">
        <v>0</v>
      </c>
      <c r="AF1192" t="s">
        <v>1981</v>
      </c>
      <c r="AG1192" t="s">
        <v>1985</v>
      </c>
      <c r="AH1192" t="s">
        <v>2298</v>
      </c>
      <c r="AJ1192" s="548" t="s">
        <v>13866</v>
      </c>
      <c r="AK1192" s="548" t="s">
        <v>13728</v>
      </c>
      <c r="AL1192" s="548" t="s">
        <v>13669</v>
      </c>
      <c r="AM1192" s="548" t="s">
        <v>14367</v>
      </c>
      <c r="AN1192" s="548" t="s">
        <v>14368</v>
      </c>
      <c r="AO1192" s="548" t="s">
        <v>14369</v>
      </c>
      <c r="AQ1192" t="s">
        <v>13876</v>
      </c>
      <c r="AR1192" t="s">
        <v>13876</v>
      </c>
      <c r="AS1192" t="s">
        <v>13876</v>
      </c>
      <c r="AT1192" t="s">
        <v>13876</v>
      </c>
      <c r="AU1192" t="s">
        <v>13876</v>
      </c>
      <c r="AV1192" t="s">
        <v>13876</v>
      </c>
      <c r="AW1192" t="s">
        <v>13876</v>
      </c>
      <c r="AX1192" t="s">
        <v>13876</v>
      </c>
      <c r="AY1192" t="s">
        <v>13876</v>
      </c>
      <c r="AZ1192" t="s">
        <v>13876</v>
      </c>
      <c r="BA1192" t="s">
        <v>13876</v>
      </c>
      <c r="BB1192" t="s">
        <v>13876</v>
      </c>
      <c r="BC1192" t="s">
        <v>13876</v>
      </c>
      <c r="BD1192" t="s">
        <v>13876</v>
      </c>
      <c r="BE1192" t="s">
        <v>13876</v>
      </c>
      <c r="BF1192" t="s">
        <v>13876</v>
      </c>
      <c r="BG1192" t="s">
        <v>13876</v>
      </c>
      <c r="BH1192" t="s">
        <v>13876</v>
      </c>
      <c r="BI1192" t="s">
        <v>13876</v>
      </c>
      <c r="BJ1192" t="s">
        <v>13876</v>
      </c>
      <c r="BK1192" t="s">
        <v>13876</v>
      </c>
      <c r="BL1192" t="s">
        <v>13876</v>
      </c>
      <c r="BM1192" t="s">
        <v>13876</v>
      </c>
      <c r="BN1192" t="s">
        <v>13876</v>
      </c>
      <c r="BO1192" t="s">
        <v>13876</v>
      </c>
      <c r="BP1192" t="s">
        <v>13876</v>
      </c>
      <c r="BQ1192" t="s">
        <v>13876</v>
      </c>
      <c r="BR1192" t="s">
        <v>13876</v>
      </c>
      <c r="BS1192" t="s">
        <v>13876</v>
      </c>
      <c r="BT1192" t="s">
        <v>13876</v>
      </c>
      <c r="BU1192" t="s">
        <v>13876</v>
      </c>
      <c r="BV1192" t="s">
        <v>13876</v>
      </c>
      <c r="BW1192" t="s">
        <v>13876</v>
      </c>
      <c r="BX1192" t="s">
        <v>13876</v>
      </c>
      <c r="BY1192" t="s">
        <v>13876</v>
      </c>
      <c r="BZ1192" t="s">
        <v>13876</v>
      </c>
      <c r="CA1192" t="s">
        <v>13876</v>
      </c>
      <c r="CB1192" t="s">
        <v>13876</v>
      </c>
      <c r="CC1192" t="s">
        <v>13876</v>
      </c>
      <c r="CD1192" t="s">
        <v>13876</v>
      </c>
      <c r="CE1192" t="s">
        <v>13876</v>
      </c>
      <c r="CF1192" t="s">
        <v>13876</v>
      </c>
      <c r="CG1192" t="s">
        <v>13876</v>
      </c>
      <c r="CH1192" t="s">
        <v>13876</v>
      </c>
      <c r="CI1192" t="s">
        <v>13876</v>
      </c>
      <c r="CJ1192" t="s">
        <v>13876</v>
      </c>
      <c r="CK1192" t="s">
        <v>13876</v>
      </c>
      <c r="CL1192" t="s">
        <v>13876</v>
      </c>
      <c r="CM1192" t="s">
        <v>13876</v>
      </c>
      <c r="CN1192" t="s">
        <v>13876</v>
      </c>
      <c r="CO1192" t="s">
        <v>13876</v>
      </c>
      <c r="CP1192" t="s">
        <v>13876</v>
      </c>
      <c r="CQ1192" t="s">
        <v>13876</v>
      </c>
      <c r="CR1192" t="s">
        <v>13876</v>
      </c>
      <c r="CS1192" t="s">
        <v>13876</v>
      </c>
      <c r="CT1192" t="s">
        <v>13876</v>
      </c>
    </row>
    <row r="1193" spans="1:98" hidden="1">
      <c r="A1193" s="1088"/>
      <c r="B1193" s="554" t="s">
        <v>1982</v>
      </c>
      <c r="C1193" s="554" t="s">
        <v>797</v>
      </c>
      <c r="D1193" s="554" t="s">
        <v>1983</v>
      </c>
      <c r="E1193" s="336" t="s">
        <v>1153</v>
      </c>
      <c r="F1193" s="336" t="s">
        <v>14370</v>
      </c>
      <c r="G1193" s="336">
        <v>2910102991</v>
      </c>
      <c r="H1193" s="554" t="s">
        <v>2299</v>
      </c>
      <c r="I1193" s="336" t="s">
        <v>115</v>
      </c>
      <c r="J1193" s="336" t="s">
        <v>13659</v>
      </c>
      <c r="K1193" s="336" t="s">
        <v>13546</v>
      </c>
      <c r="L1193" s="336" t="s">
        <v>13658</v>
      </c>
      <c r="M1193" s="336" t="s">
        <v>13658</v>
      </c>
      <c r="N1193" s="336"/>
      <c r="O1193" s="632"/>
      <c r="P1193" s="632"/>
      <c r="Q1193" s="632"/>
      <c r="R1193" s="336"/>
      <c r="S1193" s="336"/>
      <c r="T1193" s="336" t="s">
        <v>16217</v>
      </c>
      <c r="U1193" s="620"/>
      <c r="V1193" s="1088"/>
      <c r="W1193" s="551" t="s">
        <v>13876</v>
      </c>
      <c r="X1193" s="551" t="s">
        <v>13876</v>
      </c>
      <c r="Y1193" s="551" t="s">
        <v>13876</v>
      </c>
      <c r="Z1193" s="551" t="s">
        <v>13876</v>
      </c>
      <c r="AA1193" s="551" t="s">
        <v>13876</v>
      </c>
      <c r="AB1193" s="551" t="s">
        <v>13876</v>
      </c>
      <c r="AC1193" s="551" t="s">
        <v>13876</v>
      </c>
      <c r="AD1193" s="552" t="s">
        <v>13876</v>
      </c>
      <c r="AE1193" s="623">
        <v>0</v>
      </c>
      <c r="AF1193" t="s">
        <v>1981</v>
      </c>
      <c r="AG1193" t="s">
        <v>1985</v>
      </c>
      <c r="AH1193" t="s">
        <v>2298</v>
      </c>
      <c r="AJ1193" s="548" t="s">
        <v>13866</v>
      </c>
      <c r="AK1193" s="548" t="s">
        <v>13728</v>
      </c>
      <c r="AL1193" s="548" t="s">
        <v>13669</v>
      </c>
      <c r="AM1193" s="548" t="s">
        <v>14367</v>
      </c>
      <c r="AN1193" s="548" t="s">
        <v>14368</v>
      </c>
      <c r="AO1193" s="548" t="s">
        <v>14369</v>
      </c>
      <c r="AQ1193" t="s">
        <v>13876</v>
      </c>
      <c r="AR1193" t="s">
        <v>13876</v>
      </c>
      <c r="AS1193" t="s">
        <v>13876</v>
      </c>
      <c r="AT1193" t="s">
        <v>13876</v>
      </c>
      <c r="AU1193" t="s">
        <v>13876</v>
      </c>
      <c r="AV1193" t="s">
        <v>13876</v>
      </c>
      <c r="AW1193" t="s">
        <v>13876</v>
      </c>
      <c r="AX1193" t="s">
        <v>13876</v>
      </c>
      <c r="AY1193" t="s">
        <v>13876</v>
      </c>
      <c r="AZ1193" t="s">
        <v>13876</v>
      </c>
      <c r="BA1193" t="s">
        <v>13876</v>
      </c>
      <c r="BB1193" t="s">
        <v>13876</v>
      </c>
      <c r="BC1193" t="s">
        <v>13876</v>
      </c>
      <c r="BD1193" t="s">
        <v>13876</v>
      </c>
      <c r="BE1193" t="s">
        <v>13876</v>
      </c>
      <c r="BF1193" t="s">
        <v>13876</v>
      </c>
      <c r="BG1193" t="s">
        <v>13876</v>
      </c>
      <c r="BH1193" t="s">
        <v>13876</v>
      </c>
      <c r="BI1193" t="s">
        <v>13876</v>
      </c>
      <c r="BJ1193" t="s">
        <v>13876</v>
      </c>
      <c r="BK1193" t="s">
        <v>13876</v>
      </c>
      <c r="BL1193" t="s">
        <v>13876</v>
      </c>
      <c r="BM1193" t="s">
        <v>13876</v>
      </c>
      <c r="BN1193" t="s">
        <v>13876</v>
      </c>
      <c r="BO1193" t="s">
        <v>13876</v>
      </c>
      <c r="BP1193" t="s">
        <v>13876</v>
      </c>
      <c r="BQ1193" t="s">
        <v>13876</v>
      </c>
      <c r="BR1193" t="s">
        <v>13876</v>
      </c>
      <c r="BS1193" t="s">
        <v>13876</v>
      </c>
      <c r="BT1193" t="s">
        <v>13876</v>
      </c>
      <c r="BU1193" t="s">
        <v>13876</v>
      </c>
      <c r="BV1193" t="s">
        <v>13876</v>
      </c>
      <c r="BW1193" t="s">
        <v>13876</v>
      </c>
      <c r="BX1193" t="s">
        <v>13876</v>
      </c>
      <c r="BY1193" t="s">
        <v>13876</v>
      </c>
      <c r="BZ1193" t="s">
        <v>13876</v>
      </c>
      <c r="CA1193" t="s">
        <v>13876</v>
      </c>
      <c r="CB1193" t="s">
        <v>13876</v>
      </c>
      <c r="CC1193" t="s">
        <v>13876</v>
      </c>
      <c r="CD1193" t="s">
        <v>13876</v>
      </c>
      <c r="CE1193" t="s">
        <v>13876</v>
      </c>
      <c r="CF1193" t="s">
        <v>13876</v>
      </c>
      <c r="CG1193" t="s">
        <v>13876</v>
      </c>
      <c r="CH1193" t="s">
        <v>13876</v>
      </c>
      <c r="CI1193" t="s">
        <v>13876</v>
      </c>
      <c r="CJ1193" t="s">
        <v>13876</v>
      </c>
      <c r="CK1193" t="s">
        <v>13876</v>
      </c>
      <c r="CL1193" t="s">
        <v>13876</v>
      </c>
      <c r="CM1193" t="s">
        <v>13876</v>
      </c>
      <c r="CN1193" t="s">
        <v>13876</v>
      </c>
      <c r="CO1193" t="s">
        <v>13876</v>
      </c>
      <c r="CP1193" t="s">
        <v>13876</v>
      </c>
      <c r="CQ1193" t="s">
        <v>13876</v>
      </c>
      <c r="CR1193" t="s">
        <v>13876</v>
      </c>
      <c r="CS1193" t="s">
        <v>13876</v>
      </c>
      <c r="CT1193" t="s">
        <v>13876</v>
      </c>
    </row>
    <row r="1194" spans="1:98" hidden="1">
      <c r="A1194" s="1088"/>
      <c r="B1194" s="549" t="s">
        <v>1982</v>
      </c>
      <c r="C1194" s="549" t="s">
        <v>797</v>
      </c>
      <c r="D1194" s="549" t="s">
        <v>1983</v>
      </c>
      <c r="E1194" s="550" t="s">
        <v>1153</v>
      </c>
      <c r="F1194" s="550" t="s">
        <v>14370</v>
      </c>
      <c r="G1194" s="550">
        <v>2910103577</v>
      </c>
      <c r="H1194" s="549" t="s">
        <v>2810</v>
      </c>
      <c r="I1194" s="550" t="s">
        <v>13673</v>
      </c>
      <c r="J1194" s="550" t="s">
        <v>13658</v>
      </c>
      <c r="K1194" s="336"/>
      <c r="L1194" s="336" t="s">
        <v>13658</v>
      </c>
      <c r="M1194" s="336" t="s">
        <v>13658</v>
      </c>
      <c r="N1194" s="336"/>
      <c r="O1194" s="632"/>
      <c r="P1194" s="632"/>
      <c r="Q1194" s="632"/>
      <c r="R1194" s="336"/>
      <c r="S1194" s="336"/>
      <c r="T1194" s="336" t="s">
        <v>16218</v>
      </c>
      <c r="U1194" s="609"/>
      <c r="V1194" s="1088"/>
      <c r="W1194" s="551" t="s">
        <v>13876</v>
      </c>
      <c r="X1194" s="551" t="s">
        <v>13876</v>
      </c>
      <c r="Y1194" s="551" t="s">
        <v>13876</v>
      </c>
      <c r="Z1194" s="551" t="s">
        <v>13876</v>
      </c>
      <c r="AA1194" s="551" t="s">
        <v>13876</v>
      </c>
      <c r="AB1194" s="551" t="s">
        <v>13876</v>
      </c>
      <c r="AC1194" s="551" t="s">
        <v>13876</v>
      </c>
      <c r="AD1194" s="552" t="s">
        <v>13876</v>
      </c>
      <c r="AE1194" s="623">
        <v>0</v>
      </c>
      <c r="AF1194" t="s">
        <v>1981</v>
      </c>
      <c r="AG1194" t="s">
        <v>1985</v>
      </c>
      <c r="AH1194" t="s">
        <v>2809</v>
      </c>
      <c r="AJ1194" s="548" t="s">
        <v>13866</v>
      </c>
      <c r="AK1194" s="548" t="s">
        <v>13728</v>
      </c>
      <c r="AL1194" s="548" t="s">
        <v>13669</v>
      </c>
      <c r="AM1194" s="548" t="s">
        <v>14367</v>
      </c>
      <c r="AN1194" s="548" t="s">
        <v>14368</v>
      </c>
      <c r="AO1194" s="548" t="s">
        <v>14369</v>
      </c>
      <c r="AQ1194" t="s">
        <v>13876</v>
      </c>
      <c r="AR1194" t="s">
        <v>13876</v>
      </c>
      <c r="AS1194" t="s">
        <v>13876</v>
      </c>
      <c r="AT1194" t="s">
        <v>13876</v>
      </c>
      <c r="AU1194" t="s">
        <v>13876</v>
      </c>
      <c r="AV1194" t="s">
        <v>13876</v>
      </c>
      <c r="AW1194" t="s">
        <v>13876</v>
      </c>
      <c r="AX1194" t="s">
        <v>13876</v>
      </c>
      <c r="AY1194" t="s">
        <v>13876</v>
      </c>
      <c r="AZ1194" t="s">
        <v>13876</v>
      </c>
      <c r="BA1194" t="s">
        <v>13876</v>
      </c>
      <c r="BB1194" t="s">
        <v>13876</v>
      </c>
      <c r="BC1194" t="s">
        <v>13876</v>
      </c>
      <c r="BD1194" t="s">
        <v>13876</v>
      </c>
      <c r="BE1194" t="s">
        <v>13876</v>
      </c>
      <c r="BF1194" t="s">
        <v>13876</v>
      </c>
      <c r="BG1194" t="s">
        <v>13876</v>
      </c>
      <c r="BH1194" t="s">
        <v>13876</v>
      </c>
      <c r="BI1194" t="s">
        <v>13876</v>
      </c>
      <c r="BJ1194" t="s">
        <v>13876</v>
      </c>
      <c r="BK1194" t="s">
        <v>13876</v>
      </c>
      <c r="BL1194" t="s">
        <v>13876</v>
      </c>
      <c r="BM1194" t="s">
        <v>13876</v>
      </c>
      <c r="BN1194" t="s">
        <v>13876</v>
      </c>
      <c r="BO1194" t="s">
        <v>13876</v>
      </c>
      <c r="BP1194" t="s">
        <v>13876</v>
      </c>
      <c r="BQ1194" t="s">
        <v>13876</v>
      </c>
      <c r="BR1194" t="s">
        <v>13876</v>
      </c>
      <c r="BS1194" t="s">
        <v>13876</v>
      </c>
      <c r="BT1194" t="s">
        <v>13876</v>
      </c>
      <c r="BU1194" t="s">
        <v>13876</v>
      </c>
      <c r="BV1194" t="s">
        <v>13876</v>
      </c>
      <c r="BW1194" t="s">
        <v>13876</v>
      </c>
      <c r="BX1194" t="s">
        <v>13876</v>
      </c>
      <c r="BY1194" t="s">
        <v>13876</v>
      </c>
      <c r="BZ1194" t="s">
        <v>13876</v>
      </c>
      <c r="CA1194" t="s">
        <v>13876</v>
      </c>
      <c r="CB1194" t="s">
        <v>13876</v>
      </c>
      <c r="CC1194" t="s">
        <v>13876</v>
      </c>
      <c r="CD1194" t="s">
        <v>13876</v>
      </c>
      <c r="CE1194" t="s">
        <v>13876</v>
      </c>
      <c r="CF1194" t="s">
        <v>13876</v>
      </c>
      <c r="CG1194" t="s">
        <v>13876</v>
      </c>
      <c r="CH1194" t="s">
        <v>13876</v>
      </c>
      <c r="CI1194" t="s">
        <v>13876</v>
      </c>
      <c r="CJ1194" t="s">
        <v>13876</v>
      </c>
      <c r="CK1194" t="s">
        <v>13876</v>
      </c>
      <c r="CL1194" t="s">
        <v>13876</v>
      </c>
      <c r="CM1194" t="s">
        <v>13876</v>
      </c>
      <c r="CN1194" t="s">
        <v>13876</v>
      </c>
      <c r="CO1194" t="s">
        <v>13876</v>
      </c>
      <c r="CP1194" t="s">
        <v>13876</v>
      </c>
      <c r="CQ1194" t="s">
        <v>13876</v>
      </c>
      <c r="CR1194" t="s">
        <v>13876</v>
      </c>
      <c r="CS1194" t="s">
        <v>13876</v>
      </c>
      <c r="CT1194" t="s">
        <v>13876</v>
      </c>
    </row>
    <row r="1195" spans="1:98" hidden="1">
      <c r="A1195" s="632"/>
      <c r="B1195" s="555"/>
      <c r="C1195" s="554"/>
      <c r="D1195" s="554"/>
      <c r="E1195" s="336"/>
      <c r="F1195" s="336"/>
      <c r="G1195" s="336"/>
      <c r="H1195" s="554"/>
      <c r="I1195" s="336"/>
      <c r="J1195" s="336"/>
      <c r="K1195" s="336"/>
      <c r="L1195" s="336"/>
      <c r="M1195" s="336"/>
      <c r="N1195" s="336"/>
      <c r="O1195" s="632"/>
      <c r="P1195" s="632"/>
      <c r="Q1195" s="632"/>
      <c r="R1195" s="336"/>
      <c r="S1195" s="336"/>
      <c r="T1195" s="336" t="s">
        <v>13876</v>
      </c>
      <c r="U1195" s="336"/>
      <c r="V1195" s="632"/>
      <c r="W1195" s="551"/>
      <c r="X1195" s="551"/>
      <c r="Y1195" s="551"/>
      <c r="Z1195" s="551"/>
      <c r="AA1195" s="551">
        <v>0</v>
      </c>
      <c r="AB1195" s="551">
        <v>0</v>
      </c>
      <c r="AC1195" s="551">
        <v>0</v>
      </c>
      <c r="AD1195" s="552"/>
      <c r="AE1195" s="623">
        <v>0</v>
      </c>
      <c r="AQ1195" t="s">
        <v>13876</v>
      </c>
      <c r="AR1195" t="s">
        <v>13876</v>
      </c>
      <c r="AS1195" t="s">
        <v>13876</v>
      </c>
      <c r="AT1195" t="s">
        <v>13876</v>
      </c>
      <c r="AU1195" t="s">
        <v>13876</v>
      </c>
      <c r="AV1195" t="s">
        <v>13876</v>
      </c>
      <c r="AW1195" t="s">
        <v>13876</v>
      </c>
      <c r="AX1195" t="s">
        <v>13876</v>
      </c>
      <c r="AY1195" t="s">
        <v>13876</v>
      </c>
      <c r="AZ1195" t="s">
        <v>13876</v>
      </c>
      <c r="BA1195" t="s">
        <v>13876</v>
      </c>
      <c r="BB1195" t="s">
        <v>13876</v>
      </c>
      <c r="BC1195" t="s">
        <v>13876</v>
      </c>
      <c r="BD1195" t="s">
        <v>13876</v>
      </c>
      <c r="BE1195" t="s">
        <v>13876</v>
      </c>
      <c r="BF1195" t="s">
        <v>13876</v>
      </c>
      <c r="BG1195" t="s">
        <v>13876</v>
      </c>
      <c r="BH1195" t="s">
        <v>13876</v>
      </c>
      <c r="BI1195" t="s">
        <v>13876</v>
      </c>
      <c r="BJ1195" t="s">
        <v>13876</v>
      </c>
      <c r="BK1195" t="s">
        <v>13876</v>
      </c>
      <c r="BL1195" t="s">
        <v>13876</v>
      </c>
      <c r="BM1195" t="s">
        <v>13876</v>
      </c>
      <c r="BN1195" t="s">
        <v>13876</v>
      </c>
      <c r="BO1195" t="s">
        <v>13876</v>
      </c>
      <c r="BP1195" t="s">
        <v>13876</v>
      </c>
      <c r="BQ1195" t="s">
        <v>13876</v>
      </c>
      <c r="BR1195" t="s">
        <v>13876</v>
      </c>
      <c r="BS1195" t="s">
        <v>13876</v>
      </c>
      <c r="BT1195" t="s">
        <v>13876</v>
      </c>
      <c r="BU1195" t="s">
        <v>13876</v>
      </c>
      <c r="BV1195" t="s">
        <v>13876</v>
      </c>
      <c r="BW1195" t="s">
        <v>13876</v>
      </c>
      <c r="BX1195" t="s">
        <v>13876</v>
      </c>
      <c r="BY1195" t="s">
        <v>13876</v>
      </c>
      <c r="BZ1195" t="s">
        <v>13876</v>
      </c>
      <c r="CA1195" t="s">
        <v>13876</v>
      </c>
      <c r="CB1195" t="s">
        <v>13876</v>
      </c>
      <c r="CC1195" t="s">
        <v>13876</v>
      </c>
      <c r="CD1195" t="s">
        <v>13876</v>
      </c>
      <c r="CE1195" t="s">
        <v>13876</v>
      </c>
      <c r="CF1195" t="s">
        <v>13876</v>
      </c>
      <c r="CG1195" t="s">
        <v>13876</v>
      </c>
      <c r="CH1195" t="s">
        <v>13876</v>
      </c>
      <c r="CI1195" t="s">
        <v>13876</v>
      </c>
      <c r="CJ1195" t="s">
        <v>13876</v>
      </c>
      <c r="CK1195" t="s">
        <v>13876</v>
      </c>
      <c r="CL1195" t="s">
        <v>13876</v>
      </c>
      <c r="CM1195" t="s">
        <v>13876</v>
      </c>
      <c r="CN1195" t="s">
        <v>13876</v>
      </c>
      <c r="CO1195" t="s">
        <v>13876</v>
      </c>
      <c r="CP1195" t="s">
        <v>13876</v>
      </c>
      <c r="CQ1195" t="s">
        <v>13876</v>
      </c>
      <c r="CR1195" t="s">
        <v>13876</v>
      </c>
      <c r="CS1195" t="s">
        <v>13876</v>
      </c>
      <c r="CT1195" t="s">
        <v>13876</v>
      </c>
    </row>
    <row r="1196" spans="1:98" hidden="1">
      <c r="A1196" s="1088">
        <v>266</v>
      </c>
      <c r="B1196" s="554" t="s">
        <v>11456</v>
      </c>
      <c r="C1196" s="554" t="s">
        <v>2984</v>
      </c>
      <c r="D1196" s="554" t="s">
        <v>11461</v>
      </c>
      <c r="E1196" s="336" t="s">
        <v>1153</v>
      </c>
      <c r="F1196" s="336" t="s">
        <v>14371</v>
      </c>
      <c r="G1196" s="336">
        <v>2950261608</v>
      </c>
      <c r="H1196" s="554" t="s">
        <v>12854</v>
      </c>
      <c r="I1196" s="336" t="s">
        <v>124</v>
      </c>
      <c r="J1196" s="336" t="s">
        <v>13659</v>
      </c>
      <c r="K1196" s="336" t="s">
        <v>13546</v>
      </c>
      <c r="L1196" s="336" t="s">
        <v>13658</v>
      </c>
      <c r="M1196" s="336" t="s">
        <v>13659</v>
      </c>
      <c r="N1196" s="336" t="s">
        <v>13546</v>
      </c>
      <c r="O1196" s="632"/>
      <c r="P1196" s="632" t="s">
        <v>13661</v>
      </c>
      <c r="Q1196" s="556">
        <v>44637</v>
      </c>
      <c r="R1196" s="336"/>
      <c r="S1196" s="557">
        <v>44665</v>
      </c>
      <c r="T1196" s="336" t="s">
        <v>16219</v>
      </c>
      <c r="U1196" s="625">
        <v>135</v>
      </c>
      <c r="V1196" s="1088">
        <v>135</v>
      </c>
      <c r="W1196" s="551">
        <v>241632</v>
      </c>
      <c r="X1196" s="551">
        <v>102795</v>
      </c>
      <c r="Y1196" s="551">
        <v>106685</v>
      </c>
      <c r="Z1196" s="551">
        <v>93610</v>
      </c>
      <c r="AA1196" s="551">
        <v>102628</v>
      </c>
      <c r="AB1196" s="551">
        <v>122656</v>
      </c>
      <c r="AC1196" s="551" t="s">
        <v>13876</v>
      </c>
      <c r="AD1196" s="552">
        <v>608</v>
      </c>
      <c r="AE1196" s="623">
        <v>770614</v>
      </c>
      <c r="AF1196" t="s">
        <v>11460</v>
      </c>
      <c r="AG1196" t="s">
        <v>12132</v>
      </c>
      <c r="AH1196" t="s">
        <v>12853</v>
      </c>
      <c r="AJ1196" s="548" t="s">
        <v>13693</v>
      </c>
      <c r="AK1196" s="548" t="s">
        <v>14071</v>
      </c>
      <c r="AL1196" s="548" t="s">
        <v>13669</v>
      </c>
      <c r="AM1196" s="548" t="s">
        <v>14372</v>
      </c>
      <c r="AN1196" s="548" t="s">
        <v>14373</v>
      </c>
      <c r="AO1196" s="548" t="s">
        <v>14374</v>
      </c>
      <c r="AQ1196" t="s">
        <v>13876</v>
      </c>
      <c r="AR1196" t="s">
        <v>15292</v>
      </c>
      <c r="AS1196" t="s">
        <v>15291</v>
      </c>
      <c r="AT1196" t="s">
        <v>15289</v>
      </c>
      <c r="AU1196" t="s">
        <v>15290</v>
      </c>
      <c r="AV1196" t="s">
        <v>15284</v>
      </c>
      <c r="AW1196" t="s">
        <v>15292</v>
      </c>
      <c r="AX1196" t="s">
        <v>13876</v>
      </c>
      <c r="AY1196" t="s">
        <v>15289</v>
      </c>
      <c r="AZ1196" t="s">
        <v>15288</v>
      </c>
      <c r="BA1196" t="s">
        <v>15292</v>
      </c>
      <c r="BB1196" t="s">
        <v>15287</v>
      </c>
      <c r="BC1196" t="s">
        <v>15294</v>
      </c>
      <c r="BD1196" t="s">
        <v>15286</v>
      </c>
      <c r="BE1196" t="s">
        <v>13876</v>
      </c>
      <c r="BF1196" t="s">
        <v>13876</v>
      </c>
      <c r="BG1196" t="s">
        <v>13876</v>
      </c>
      <c r="BH1196" t="s">
        <v>15289</v>
      </c>
      <c r="BI1196" t="s">
        <v>15289</v>
      </c>
      <c r="BJ1196" t="s">
        <v>15286</v>
      </c>
      <c r="BK1196" t="s">
        <v>15291</v>
      </c>
      <c r="BL1196" t="s">
        <v>13876</v>
      </c>
      <c r="BM1196" t="s">
        <v>13876</v>
      </c>
      <c r="BN1196" t="s">
        <v>15294</v>
      </c>
      <c r="BO1196" t="s">
        <v>15284</v>
      </c>
      <c r="BP1196" t="s">
        <v>15290</v>
      </c>
      <c r="BQ1196" t="s">
        <v>15289</v>
      </c>
      <c r="BR1196" t="s">
        <v>15288</v>
      </c>
      <c r="BS1196" t="s">
        <v>13876</v>
      </c>
      <c r="BT1196" t="s">
        <v>15289</v>
      </c>
      <c r="BU1196" t="s">
        <v>15288</v>
      </c>
      <c r="BV1196" t="s">
        <v>15292</v>
      </c>
      <c r="BW1196" t="s">
        <v>15290</v>
      </c>
      <c r="BX1196" t="s">
        <v>15292</v>
      </c>
      <c r="BY1196" t="s">
        <v>15285</v>
      </c>
      <c r="BZ1196" t="s">
        <v>13876</v>
      </c>
      <c r="CA1196" t="s">
        <v>15289</v>
      </c>
      <c r="CB1196" t="s">
        <v>15292</v>
      </c>
      <c r="CC1196" t="s">
        <v>15292</v>
      </c>
      <c r="CD1196" t="s">
        <v>15290</v>
      </c>
      <c r="CE1196" t="s">
        <v>15286</v>
      </c>
      <c r="CF1196" t="s">
        <v>15290</v>
      </c>
      <c r="CG1196" t="s">
        <v>13876</v>
      </c>
      <c r="CH1196" t="s">
        <v>13876</v>
      </c>
      <c r="CI1196" t="s">
        <v>13876</v>
      </c>
      <c r="CJ1196" t="s">
        <v>13876</v>
      </c>
      <c r="CK1196" t="s">
        <v>13876</v>
      </c>
      <c r="CL1196" t="s">
        <v>13876</v>
      </c>
      <c r="CM1196" t="s">
        <v>13876</v>
      </c>
      <c r="CN1196" t="s">
        <v>13876</v>
      </c>
      <c r="CO1196" t="s">
        <v>13876</v>
      </c>
      <c r="CP1196" t="s">
        <v>13876</v>
      </c>
      <c r="CQ1196" t="s">
        <v>13876</v>
      </c>
      <c r="CR1196" t="s">
        <v>15290</v>
      </c>
      <c r="CS1196" t="s">
        <v>15288</v>
      </c>
      <c r="CT1196" t="s">
        <v>15285</v>
      </c>
    </row>
    <row r="1197" spans="1:98" hidden="1">
      <c r="A1197" s="1088"/>
      <c r="B1197" s="554" t="s">
        <v>11456</v>
      </c>
      <c r="C1197" s="554" t="s">
        <v>2984</v>
      </c>
      <c r="D1197" s="554" t="s">
        <v>11461</v>
      </c>
      <c r="E1197" s="336" t="s">
        <v>1153</v>
      </c>
      <c r="F1197" s="336" t="s">
        <v>14371</v>
      </c>
      <c r="G1197" s="336">
        <v>2950261608</v>
      </c>
      <c r="H1197" s="554" t="s">
        <v>12854</v>
      </c>
      <c r="I1197" s="336" t="s">
        <v>126</v>
      </c>
      <c r="J1197" s="336" t="s">
        <v>13659</v>
      </c>
      <c r="K1197" s="336" t="s">
        <v>13546</v>
      </c>
      <c r="L1197" s="336" t="s">
        <v>13658</v>
      </c>
      <c r="M1197" s="336" t="s">
        <v>13659</v>
      </c>
      <c r="N1197" s="336" t="s">
        <v>13546</v>
      </c>
      <c r="O1197" s="632"/>
      <c r="P1197" s="632" t="s">
        <v>13661</v>
      </c>
      <c r="Q1197" s="556">
        <v>44637</v>
      </c>
      <c r="R1197" s="336"/>
      <c r="S1197" s="557">
        <v>44665</v>
      </c>
      <c r="T1197" s="336" t="s">
        <v>16220</v>
      </c>
      <c r="U1197" s="625">
        <v>135</v>
      </c>
      <c r="V1197" s="1088"/>
      <c r="W1197" s="551">
        <v>28665</v>
      </c>
      <c r="X1197" s="551">
        <v>17439</v>
      </c>
      <c r="Y1197" s="551">
        <v>20249</v>
      </c>
      <c r="Z1197" s="551">
        <v>15456</v>
      </c>
      <c r="AA1197" s="551">
        <v>20908</v>
      </c>
      <c r="AB1197" s="551">
        <v>25797</v>
      </c>
      <c r="AC1197" s="551">
        <v>581</v>
      </c>
      <c r="AD1197" s="552" t="s">
        <v>13876</v>
      </c>
      <c r="AE1197" s="623">
        <v>129095</v>
      </c>
      <c r="AF1197" t="s">
        <v>11460</v>
      </c>
      <c r="AG1197" t="s">
        <v>12132</v>
      </c>
      <c r="AH1197" t="s">
        <v>12853</v>
      </c>
      <c r="AJ1197" s="548" t="s">
        <v>13693</v>
      </c>
      <c r="AK1197" s="548" t="s">
        <v>14071</v>
      </c>
      <c r="AL1197" s="548" t="s">
        <v>13669</v>
      </c>
      <c r="AM1197" s="548" t="s">
        <v>14372</v>
      </c>
      <c r="AN1197" s="548" t="s">
        <v>14373</v>
      </c>
      <c r="AO1197" s="548" t="s">
        <v>14374</v>
      </c>
      <c r="AQ1197" t="s">
        <v>13876</v>
      </c>
      <c r="AR1197" t="s">
        <v>13876</v>
      </c>
      <c r="AS1197" t="s">
        <v>15292</v>
      </c>
      <c r="AT1197" t="s">
        <v>15285</v>
      </c>
      <c r="AU1197" t="s">
        <v>15290</v>
      </c>
      <c r="AV1197" t="s">
        <v>15290</v>
      </c>
      <c r="AW1197" t="s">
        <v>15286</v>
      </c>
      <c r="AX1197" t="s">
        <v>13876</v>
      </c>
      <c r="AY1197" t="s">
        <v>13876</v>
      </c>
      <c r="AZ1197" t="s">
        <v>15289</v>
      </c>
      <c r="BA1197" t="s">
        <v>15287</v>
      </c>
      <c r="BB1197" t="s">
        <v>15291</v>
      </c>
      <c r="BC1197" t="s">
        <v>15284</v>
      </c>
      <c r="BD1197" t="s">
        <v>15294</v>
      </c>
      <c r="BE1197" t="s">
        <v>13876</v>
      </c>
      <c r="BF1197" t="s">
        <v>13876</v>
      </c>
      <c r="BG1197" t="s">
        <v>13876</v>
      </c>
      <c r="BH1197" t="s">
        <v>13876</v>
      </c>
      <c r="BI1197" t="s">
        <v>15285</v>
      </c>
      <c r="BJ1197" t="s">
        <v>15291</v>
      </c>
      <c r="BK1197" t="s">
        <v>15285</v>
      </c>
      <c r="BL1197" t="s">
        <v>13876</v>
      </c>
      <c r="BM1197" t="s">
        <v>13876</v>
      </c>
      <c r="BN1197" t="s">
        <v>15289</v>
      </c>
      <c r="BO1197" t="s">
        <v>15286</v>
      </c>
      <c r="BP1197" t="s">
        <v>15291</v>
      </c>
      <c r="BQ1197" t="s">
        <v>15286</v>
      </c>
      <c r="BR1197" t="s">
        <v>15290</v>
      </c>
      <c r="BS1197" t="s">
        <v>13876</v>
      </c>
      <c r="BT1197" t="s">
        <v>13876</v>
      </c>
      <c r="BU1197" t="s">
        <v>15292</v>
      </c>
      <c r="BV1197" t="s">
        <v>15288</v>
      </c>
      <c r="BW1197" t="s">
        <v>15294</v>
      </c>
      <c r="BX1197" t="s">
        <v>15288</v>
      </c>
      <c r="BY1197" t="s">
        <v>15285</v>
      </c>
      <c r="BZ1197" t="s">
        <v>13876</v>
      </c>
      <c r="CA1197" t="s">
        <v>13876</v>
      </c>
      <c r="CB1197" t="s">
        <v>15292</v>
      </c>
      <c r="CC1197" t="s">
        <v>15286</v>
      </c>
      <c r="CD1197" t="s">
        <v>15287</v>
      </c>
      <c r="CE1197" t="s">
        <v>15294</v>
      </c>
      <c r="CF1197" t="s">
        <v>15287</v>
      </c>
      <c r="CG1197" t="s">
        <v>13876</v>
      </c>
      <c r="CH1197" t="s">
        <v>13876</v>
      </c>
      <c r="CI1197" t="s">
        <v>13876</v>
      </c>
      <c r="CJ1197" t="s">
        <v>13876</v>
      </c>
      <c r="CK1197" t="s">
        <v>15286</v>
      </c>
      <c r="CL1197" t="s">
        <v>15285</v>
      </c>
      <c r="CM1197" t="s">
        <v>15289</v>
      </c>
      <c r="CN1197" t="s">
        <v>13876</v>
      </c>
      <c r="CO1197" t="s">
        <v>13876</v>
      </c>
      <c r="CP1197" t="s">
        <v>13876</v>
      </c>
      <c r="CQ1197" t="s">
        <v>13876</v>
      </c>
      <c r="CR1197" t="s">
        <v>13876</v>
      </c>
      <c r="CS1197" t="s">
        <v>13876</v>
      </c>
      <c r="CT1197" t="s">
        <v>13876</v>
      </c>
    </row>
    <row r="1198" spans="1:98" hidden="1">
      <c r="A1198" s="1088"/>
      <c r="B1198" s="554" t="s">
        <v>11456</v>
      </c>
      <c r="C1198" s="554" t="s">
        <v>2984</v>
      </c>
      <c r="D1198" s="554" t="s">
        <v>11461</v>
      </c>
      <c r="E1198" s="336" t="s">
        <v>1153</v>
      </c>
      <c r="F1198" s="336" t="s">
        <v>14371</v>
      </c>
      <c r="G1198" s="336">
        <v>2950261608</v>
      </c>
      <c r="H1198" s="554" t="s">
        <v>12854</v>
      </c>
      <c r="I1198" s="579" t="s">
        <v>128</v>
      </c>
      <c r="J1198" s="336" t="s">
        <v>13659</v>
      </c>
      <c r="K1198" s="336" t="s">
        <v>13546</v>
      </c>
      <c r="L1198" s="336" t="s">
        <v>13658</v>
      </c>
      <c r="M1198" s="336" t="s">
        <v>13659</v>
      </c>
      <c r="N1198" s="336"/>
      <c r="O1198" s="632"/>
      <c r="P1198" s="632" t="s">
        <v>13661</v>
      </c>
      <c r="Q1198" s="556">
        <v>44637</v>
      </c>
      <c r="R1198" s="573" t="s">
        <v>14375</v>
      </c>
      <c r="S1198" s="557">
        <v>44665</v>
      </c>
      <c r="T1198" s="336" t="s">
        <v>16221</v>
      </c>
      <c r="U1198" s="625">
        <v>135</v>
      </c>
      <c r="V1198" s="1088"/>
      <c r="W1198" s="608">
        <v>12980</v>
      </c>
      <c r="X1198" s="551" t="s">
        <v>13876</v>
      </c>
      <c r="Y1198" s="551" t="s">
        <v>13876</v>
      </c>
      <c r="Z1198" s="551" t="s">
        <v>13876</v>
      </c>
      <c r="AA1198" s="551" t="s">
        <v>13876</v>
      </c>
      <c r="AB1198" s="551" t="s">
        <v>13876</v>
      </c>
      <c r="AC1198" s="551" t="s">
        <v>13876</v>
      </c>
      <c r="AD1198" s="552" t="s">
        <v>13876</v>
      </c>
      <c r="AE1198" s="623">
        <v>12980</v>
      </c>
      <c r="AF1198" t="s">
        <v>11460</v>
      </c>
      <c r="AG1198" t="s">
        <v>12132</v>
      </c>
      <c r="AH1198" t="s">
        <v>12853</v>
      </c>
      <c r="AJ1198" s="548" t="s">
        <v>13693</v>
      </c>
      <c r="AK1198" s="548" t="s">
        <v>14071</v>
      </c>
      <c r="AL1198" s="548" t="s">
        <v>13669</v>
      </c>
      <c r="AM1198" s="548" t="s">
        <v>14372</v>
      </c>
      <c r="AN1198" s="548" t="s">
        <v>14373</v>
      </c>
      <c r="AO1198" s="548" t="s">
        <v>14374</v>
      </c>
      <c r="AQ1198" t="s">
        <v>13876</v>
      </c>
      <c r="AR1198" t="s">
        <v>13876</v>
      </c>
      <c r="AS1198" t="s">
        <v>15289</v>
      </c>
      <c r="AT1198" t="s">
        <v>15292</v>
      </c>
      <c r="AU1198" t="s">
        <v>15294</v>
      </c>
      <c r="AV1198" t="s">
        <v>15285</v>
      </c>
      <c r="AW1198" t="s">
        <v>15288</v>
      </c>
      <c r="AX1198" t="s">
        <v>13876</v>
      </c>
      <c r="AY1198" t="s">
        <v>13876</v>
      </c>
      <c r="AZ1198" t="s">
        <v>13876</v>
      </c>
      <c r="BA1198" t="s">
        <v>13876</v>
      </c>
      <c r="BB1198" t="s">
        <v>13876</v>
      </c>
      <c r="BC1198" t="s">
        <v>13876</v>
      </c>
      <c r="BD1198" t="s">
        <v>13876</v>
      </c>
      <c r="BE1198" t="s">
        <v>13876</v>
      </c>
      <c r="BF1198" t="s">
        <v>13876</v>
      </c>
      <c r="BG1198" t="s">
        <v>13876</v>
      </c>
      <c r="BH1198" t="s">
        <v>13876</v>
      </c>
      <c r="BI1198" t="s">
        <v>13876</v>
      </c>
      <c r="BJ1198" t="s">
        <v>13876</v>
      </c>
      <c r="BK1198" t="s">
        <v>13876</v>
      </c>
      <c r="BL1198" t="s">
        <v>13876</v>
      </c>
      <c r="BM1198" t="s">
        <v>13876</v>
      </c>
      <c r="BN1198" t="s">
        <v>13876</v>
      </c>
      <c r="BO1198" t="s">
        <v>13876</v>
      </c>
      <c r="BP1198" t="s">
        <v>13876</v>
      </c>
      <c r="BQ1198" t="s">
        <v>13876</v>
      </c>
      <c r="BR1198" t="s">
        <v>13876</v>
      </c>
      <c r="BS1198" t="s">
        <v>13876</v>
      </c>
      <c r="BT1198" t="s">
        <v>13876</v>
      </c>
      <c r="BU1198" t="s">
        <v>13876</v>
      </c>
      <c r="BV1198" t="s">
        <v>13876</v>
      </c>
      <c r="BW1198" t="s">
        <v>13876</v>
      </c>
      <c r="BX1198" t="s">
        <v>13876</v>
      </c>
      <c r="BY1198" t="s">
        <v>13876</v>
      </c>
      <c r="BZ1198" t="s">
        <v>13876</v>
      </c>
      <c r="CA1198" t="s">
        <v>13876</v>
      </c>
      <c r="CB1198" t="s">
        <v>13876</v>
      </c>
      <c r="CC1198" t="s">
        <v>13876</v>
      </c>
      <c r="CD1198" t="s">
        <v>13876</v>
      </c>
      <c r="CE1198" t="s">
        <v>13876</v>
      </c>
      <c r="CF1198" t="s">
        <v>13876</v>
      </c>
      <c r="CG1198" t="s">
        <v>13876</v>
      </c>
      <c r="CH1198" t="s">
        <v>13876</v>
      </c>
      <c r="CI1198" t="s">
        <v>13876</v>
      </c>
      <c r="CJ1198" t="s">
        <v>13876</v>
      </c>
      <c r="CK1198" t="s">
        <v>13876</v>
      </c>
      <c r="CL1198" t="s">
        <v>13876</v>
      </c>
      <c r="CM1198" t="s">
        <v>13876</v>
      </c>
      <c r="CN1198" t="s">
        <v>13876</v>
      </c>
      <c r="CO1198" t="s">
        <v>13876</v>
      </c>
      <c r="CP1198" t="s">
        <v>13876</v>
      </c>
      <c r="CQ1198" t="s">
        <v>13876</v>
      </c>
      <c r="CR1198" t="s">
        <v>13876</v>
      </c>
      <c r="CS1198" t="s">
        <v>13876</v>
      </c>
      <c r="CT1198" t="s">
        <v>13876</v>
      </c>
    </row>
    <row r="1199" spans="1:98" hidden="1">
      <c r="A1199" s="1088"/>
      <c r="B1199" s="554" t="s">
        <v>11456</v>
      </c>
      <c r="C1199" s="554" t="s">
        <v>2984</v>
      </c>
      <c r="D1199" s="554" t="s">
        <v>11461</v>
      </c>
      <c r="E1199" s="336" t="s">
        <v>1153</v>
      </c>
      <c r="F1199" s="336" t="s">
        <v>14371</v>
      </c>
      <c r="G1199" s="336">
        <v>2951561535</v>
      </c>
      <c r="H1199" s="554" t="s">
        <v>12860</v>
      </c>
      <c r="I1199" s="336" t="s">
        <v>124</v>
      </c>
      <c r="J1199" s="336" t="s">
        <v>13659</v>
      </c>
      <c r="K1199" s="336" t="s">
        <v>13546</v>
      </c>
      <c r="L1199" s="336" t="s">
        <v>13658</v>
      </c>
      <c r="M1199" s="336" t="s">
        <v>13659</v>
      </c>
      <c r="N1199" s="336" t="s">
        <v>13546</v>
      </c>
      <c r="O1199" s="632"/>
      <c r="P1199" s="632" t="s">
        <v>13661</v>
      </c>
      <c r="Q1199" s="556">
        <v>44637</v>
      </c>
      <c r="R1199" s="336"/>
      <c r="S1199" s="557">
        <v>44665</v>
      </c>
      <c r="T1199" s="336" t="s">
        <v>16222</v>
      </c>
      <c r="U1199" s="625">
        <v>135</v>
      </c>
      <c r="V1199" s="1088"/>
      <c r="W1199" s="551">
        <v>119461</v>
      </c>
      <c r="X1199" s="551">
        <v>25988</v>
      </c>
      <c r="Y1199" s="551">
        <v>36972</v>
      </c>
      <c r="Z1199" s="551">
        <v>36988</v>
      </c>
      <c r="AA1199" s="551">
        <v>47861</v>
      </c>
      <c r="AB1199" s="551">
        <v>58380</v>
      </c>
      <c r="AC1199" s="551">
        <v>-289</v>
      </c>
      <c r="AD1199" s="552" t="s">
        <v>13876</v>
      </c>
      <c r="AE1199" s="623">
        <v>325361</v>
      </c>
      <c r="AF1199" t="s">
        <v>11455</v>
      </c>
      <c r="AG1199" t="s">
        <v>12132</v>
      </c>
      <c r="AH1199" t="s">
        <v>12859</v>
      </c>
      <c r="AJ1199" s="548" t="s">
        <v>13693</v>
      </c>
      <c r="AK1199" s="548" t="s">
        <v>14071</v>
      </c>
      <c r="AL1199" s="548" t="s">
        <v>13669</v>
      </c>
      <c r="AM1199" s="548" t="s">
        <v>14372</v>
      </c>
      <c r="AN1199" s="548" t="s">
        <v>14373</v>
      </c>
      <c r="AO1199" s="548" t="s">
        <v>14374</v>
      </c>
      <c r="AQ1199" t="s">
        <v>13876</v>
      </c>
      <c r="AR1199" t="s">
        <v>15289</v>
      </c>
      <c r="AS1199" t="s">
        <v>15289</v>
      </c>
      <c r="AT1199" t="s">
        <v>15294</v>
      </c>
      <c r="AU1199" t="s">
        <v>15291</v>
      </c>
      <c r="AV1199" t="s">
        <v>15290</v>
      </c>
      <c r="AW1199" t="s">
        <v>15289</v>
      </c>
      <c r="AX1199" t="s">
        <v>13876</v>
      </c>
      <c r="AY1199" t="s">
        <v>13876</v>
      </c>
      <c r="AZ1199" t="s">
        <v>15292</v>
      </c>
      <c r="BA1199" t="s">
        <v>15286</v>
      </c>
      <c r="BB1199" t="s">
        <v>15294</v>
      </c>
      <c r="BC1199" t="s">
        <v>15285</v>
      </c>
      <c r="BD1199" t="s">
        <v>15285</v>
      </c>
      <c r="BE1199" t="s">
        <v>13876</v>
      </c>
      <c r="BF1199" t="s">
        <v>13876</v>
      </c>
      <c r="BG1199" t="s">
        <v>15284</v>
      </c>
      <c r="BH1199" t="s">
        <v>15290</v>
      </c>
      <c r="BI1199" t="s">
        <v>15294</v>
      </c>
      <c r="BJ1199" t="s">
        <v>15287</v>
      </c>
      <c r="BK1199" t="s">
        <v>15292</v>
      </c>
      <c r="BL1199" t="s">
        <v>13876</v>
      </c>
      <c r="BM1199" t="s">
        <v>13876</v>
      </c>
      <c r="BN1199" t="s">
        <v>15284</v>
      </c>
      <c r="BO1199" t="s">
        <v>15290</v>
      </c>
      <c r="BP1199" t="s">
        <v>15294</v>
      </c>
      <c r="BQ1199" t="s">
        <v>15285</v>
      </c>
      <c r="BR1199" t="s">
        <v>15285</v>
      </c>
      <c r="BS1199" t="s">
        <v>13876</v>
      </c>
      <c r="BT1199" t="s">
        <v>13876</v>
      </c>
      <c r="BU1199" t="s">
        <v>15291</v>
      </c>
      <c r="BV1199" t="s">
        <v>15287</v>
      </c>
      <c r="BW1199" t="s">
        <v>15285</v>
      </c>
      <c r="BX1199" t="s">
        <v>15290</v>
      </c>
      <c r="BY1199" t="s">
        <v>15289</v>
      </c>
      <c r="BZ1199" t="s">
        <v>13876</v>
      </c>
      <c r="CA1199" t="s">
        <v>13876</v>
      </c>
      <c r="CB1199" t="s">
        <v>15286</v>
      </c>
      <c r="CC1199" t="s">
        <v>15285</v>
      </c>
      <c r="CD1199" t="s">
        <v>15284</v>
      </c>
      <c r="CE1199" t="s">
        <v>15285</v>
      </c>
      <c r="CF1199" t="s">
        <v>15288</v>
      </c>
      <c r="CG1199" t="s">
        <v>15289</v>
      </c>
      <c r="CH1199" t="s">
        <v>15289</v>
      </c>
      <c r="CI1199" t="s">
        <v>15289</v>
      </c>
      <c r="CJ1199" t="s">
        <v>15289</v>
      </c>
      <c r="CK1199" t="s">
        <v>15284</v>
      </c>
      <c r="CL1199" t="s">
        <v>15294</v>
      </c>
      <c r="CM1199" t="s">
        <v>15294</v>
      </c>
      <c r="CN1199" t="s">
        <v>13876</v>
      </c>
      <c r="CO1199" t="s">
        <v>13876</v>
      </c>
      <c r="CP1199" t="s">
        <v>13876</v>
      </c>
      <c r="CQ1199" t="s">
        <v>13876</v>
      </c>
      <c r="CR1199" t="s">
        <v>13876</v>
      </c>
      <c r="CS1199" t="s">
        <v>13876</v>
      </c>
      <c r="CT1199" t="s">
        <v>13876</v>
      </c>
    </row>
    <row r="1200" spans="1:98" hidden="1">
      <c r="A1200" s="1088"/>
      <c r="B1200" s="554" t="s">
        <v>11456</v>
      </c>
      <c r="C1200" s="554" t="s">
        <v>2984</v>
      </c>
      <c r="D1200" s="554" t="s">
        <v>11461</v>
      </c>
      <c r="E1200" s="336" t="s">
        <v>1153</v>
      </c>
      <c r="F1200" s="336" t="s">
        <v>14371</v>
      </c>
      <c r="G1200" s="336">
        <v>2951561535</v>
      </c>
      <c r="H1200" s="554" t="s">
        <v>12860</v>
      </c>
      <c r="I1200" s="336" t="s">
        <v>126</v>
      </c>
      <c r="J1200" s="336" t="s">
        <v>13659</v>
      </c>
      <c r="K1200" s="336" t="s">
        <v>13546</v>
      </c>
      <c r="L1200" s="336" t="s">
        <v>13658</v>
      </c>
      <c r="M1200" s="336" t="s">
        <v>13659</v>
      </c>
      <c r="N1200" s="336" t="s">
        <v>13546</v>
      </c>
      <c r="O1200" s="632"/>
      <c r="P1200" s="632" t="s">
        <v>13661</v>
      </c>
      <c r="Q1200" s="556">
        <v>44637</v>
      </c>
      <c r="R1200" s="336"/>
      <c r="S1200" s="557">
        <v>44665</v>
      </c>
      <c r="T1200" s="336" t="s">
        <v>16223</v>
      </c>
      <c r="U1200" s="625">
        <v>135</v>
      </c>
      <c r="V1200" s="1088"/>
      <c r="W1200" s="551">
        <v>2197</v>
      </c>
      <c r="X1200" s="551">
        <v>386</v>
      </c>
      <c r="Y1200" s="551">
        <v>699</v>
      </c>
      <c r="Z1200" s="551">
        <v>466</v>
      </c>
      <c r="AA1200" s="551">
        <v>720</v>
      </c>
      <c r="AB1200" s="551">
        <v>1200</v>
      </c>
      <c r="AC1200" s="551" t="s">
        <v>13876</v>
      </c>
      <c r="AD1200" s="552" t="s">
        <v>13876</v>
      </c>
      <c r="AE1200" s="623">
        <v>5668</v>
      </c>
      <c r="AF1200" t="s">
        <v>11455</v>
      </c>
      <c r="AG1200" t="s">
        <v>12132</v>
      </c>
      <c r="AH1200" t="s">
        <v>12859</v>
      </c>
      <c r="AJ1200" s="548" t="s">
        <v>13693</v>
      </c>
      <c r="AK1200" s="548" t="s">
        <v>14071</v>
      </c>
      <c r="AL1200" s="548" t="s">
        <v>13669</v>
      </c>
      <c r="AM1200" s="548" t="s">
        <v>14372</v>
      </c>
      <c r="AN1200" s="548" t="s">
        <v>14373</v>
      </c>
      <c r="AO1200" s="548" t="s">
        <v>14374</v>
      </c>
      <c r="AQ1200" t="s">
        <v>13876</v>
      </c>
      <c r="AR1200" t="s">
        <v>13876</v>
      </c>
      <c r="AS1200" t="s">
        <v>13876</v>
      </c>
      <c r="AT1200" t="s">
        <v>15292</v>
      </c>
      <c r="AU1200" t="s">
        <v>15289</v>
      </c>
      <c r="AV1200" t="s">
        <v>15294</v>
      </c>
      <c r="AW1200" t="s">
        <v>15287</v>
      </c>
      <c r="AX1200" t="s">
        <v>13876</v>
      </c>
      <c r="AY1200" t="s">
        <v>13876</v>
      </c>
      <c r="AZ1200" t="s">
        <v>13876</v>
      </c>
      <c r="BA1200" t="s">
        <v>13876</v>
      </c>
      <c r="BB1200" t="s">
        <v>15284</v>
      </c>
      <c r="BC1200" t="s">
        <v>15285</v>
      </c>
      <c r="BD1200" t="s">
        <v>15290</v>
      </c>
      <c r="BE1200" t="s">
        <v>13876</v>
      </c>
      <c r="BF1200" t="s">
        <v>13876</v>
      </c>
      <c r="BG1200" t="s">
        <v>13876</v>
      </c>
      <c r="BH1200" t="s">
        <v>13876</v>
      </c>
      <c r="BI1200" t="s">
        <v>15290</v>
      </c>
      <c r="BJ1200" t="s">
        <v>15294</v>
      </c>
      <c r="BK1200" t="s">
        <v>15294</v>
      </c>
      <c r="BL1200" t="s">
        <v>13876</v>
      </c>
      <c r="BM1200" t="s">
        <v>13876</v>
      </c>
      <c r="BN1200" t="s">
        <v>13876</v>
      </c>
      <c r="BO1200" t="s">
        <v>13876</v>
      </c>
      <c r="BP1200" t="s">
        <v>15291</v>
      </c>
      <c r="BQ1200" t="s">
        <v>15290</v>
      </c>
      <c r="BR1200" t="s">
        <v>15290</v>
      </c>
      <c r="BS1200" t="s">
        <v>13876</v>
      </c>
      <c r="BT1200" t="s">
        <v>13876</v>
      </c>
      <c r="BU1200" t="s">
        <v>13876</v>
      </c>
      <c r="BV1200" t="s">
        <v>13876</v>
      </c>
      <c r="BW1200" t="s">
        <v>15287</v>
      </c>
      <c r="BX1200" t="s">
        <v>15292</v>
      </c>
      <c r="BY1200" t="s">
        <v>15288</v>
      </c>
      <c r="BZ1200" t="s">
        <v>13876</v>
      </c>
      <c r="CA1200" t="s">
        <v>13876</v>
      </c>
      <c r="CB1200" t="s">
        <v>13876</v>
      </c>
      <c r="CC1200" t="s">
        <v>15289</v>
      </c>
      <c r="CD1200" t="s">
        <v>15292</v>
      </c>
      <c r="CE1200" t="s">
        <v>15288</v>
      </c>
      <c r="CF1200" t="s">
        <v>15288</v>
      </c>
      <c r="CG1200" t="s">
        <v>13876</v>
      </c>
      <c r="CH1200" t="s">
        <v>13876</v>
      </c>
      <c r="CI1200" t="s">
        <v>13876</v>
      </c>
      <c r="CJ1200" t="s">
        <v>13876</v>
      </c>
      <c r="CK1200" t="s">
        <v>13876</v>
      </c>
      <c r="CL1200" t="s">
        <v>13876</v>
      </c>
      <c r="CM1200" t="s">
        <v>13876</v>
      </c>
      <c r="CN1200" t="s">
        <v>13876</v>
      </c>
      <c r="CO1200" t="s">
        <v>13876</v>
      </c>
      <c r="CP1200" t="s">
        <v>13876</v>
      </c>
      <c r="CQ1200" t="s">
        <v>13876</v>
      </c>
      <c r="CR1200" t="s">
        <v>13876</v>
      </c>
      <c r="CS1200" t="s">
        <v>13876</v>
      </c>
      <c r="CT1200" t="s">
        <v>13876</v>
      </c>
    </row>
    <row r="1201" spans="1:98" hidden="1">
      <c r="A1201" s="1088"/>
      <c r="B1201" s="554" t="s">
        <v>11456</v>
      </c>
      <c r="C1201" s="554" t="s">
        <v>2984</v>
      </c>
      <c r="D1201" s="554" t="s">
        <v>11461</v>
      </c>
      <c r="E1201" s="336" t="s">
        <v>1153</v>
      </c>
      <c r="F1201" s="336" t="s">
        <v>14371</v>
      </c>
      <c r="G1201" s="336">
        <v>2951561535</v>
      </c>
      <c r="H1201" s="554" t="s">
        <v>12860</v>
      </c>
      <c r="I1201" s="581" t="s">
        <v>128</v>
      </c>
      <c r="J1201" s="336" t="s">
        <v>13659</v>
      </c>
      <c r="K1201" s="336" t="s">
        <v>13546</v>
      </c>
      <c r="L1201" s="336" t="s">
        <v>13658</v>
      </c>
      <c r="M1201" s="336" t="s">
        <v>13659</v>
      </c>
      <c r="N1201" s="336"/>
      <c r="O1201" s="632"/>
      <c r="P1201" s="632" t="s">
        <v>13661</v>
      </c>
      <c r="Q1201" s="556">
        <v>44637</v>
      </c>
      <c r="R1201" s="336"/>
      <c r="S1201" s="606" t="s">
        <v>13925</v>
      </c>
      <c r="T1201" s="336" t="s">
        <v>16224</v>
      </c>
      <c r="U1201" s="625">
        <v>135</v>
      </c>
      <c r="V1201" s="1088"/>
      <c r="W1201" s="551" t="s">
        <v>13876</v>
      </c>
      <c r="X1201" s="551" t="s">
        <v>13876</v>
      </c>
      <c r="Y1201" s="551" t="s">
        <v>13876</v>
      </c>
      <c r="Z1201" s="551" t="s">
        <v>13876</v>
      </c>
      <c r="AA1201" s="551" t="s">
        <v>13876</v>
      </c>
      <c r="AB1201" s="551" t="s">
        <v>13876</v>
      </c>
      <c r="AC1201" s="551" t="s">
        <v>13876</v>
      </c>
      <c r="AD1201" s="552" t="s">
        <v>13876</v>
      </c>
      <c r="AE1201" s="623">
        <v>0</v>
      </c>
      <c r="AF1201" t="s">
        <v>11455</v>
      </c>
      <c r="AG1201" t="s">
        <v>12132</v>
      </c>
      <c r="AH1201" t="s">
        <v>12859</v>
      </c>
      <c r="AJ1201" s="548" t="s">
        <v>13693</v>
      </c>
      <c r="AK1201" s="548" t="s">
        <v>14071</v>
      </c>
      <c r="AL1201" s="548" t="s">
        <v>13669</v>
      </c>
      <c r="AM1201" s="548" t="s">
        <v>14372</v>
      </c>
      <c r="AN1201" s="548" t="s">
        <v>14373</v>
      </c>
      <c r="AO1201" s="548" t="s">
        <v>14374</v>
      </c>
      <c r="AQ1201" t="s">
        <v>13876</v>
      </c>
      <c r="AR1201" t="s">
        <v>13876</v>
      </c>
      <c r="AS1201" t="s">
        <v>13876</v>
      </c>
      <c r="AT1201" t="s">
        <v>13876</v>
      </c>
      <c r="AU1201" t="s">
        <v>13876</v>
      </c>
      <c r="AV1201" t="s">
        <v>13876</v>
      </c>
      <c r="AW1201" t="s">
        <v>13876</v>
      </c>
      <c r="AX1201" t="s">
        <v>13876</v>
      </c>
      <c r="AY1201" t="s">
        <v>13876</v>
      </c>
      <c r="AZ1201" t="s">
        <v>13876</v>
      </c>
      <c r="BA1201" t="s">
        <v>13876</v>
      </c>
      <c r="BB1201" t="s">
        <v>13876</v>
      </c>
      <c r="BC1201" t="s">
        <v>13876</v>
      </c>
      <c r="BD1201" t="s">
        <v>13876</v>
      </c>
      <c r="BE1201" t="s">
        <v>13876</v>
      </c>
      <c r="BF1201" t="s">
        <v>13876</v>
      </c>
      <c r="BG1201" t="s">
        <v>13876</v>
      </c>
      <c r="BH1201" t="s">
        <v>13876</v>
      </c>
      <c r="BI1201" t="s">
        <v>13876</v>
      </c>
      <c r="BJ1201" t="s">
        <v>13876</v>
      </c>
      <c r="BK1201" t="s">
        <v>13876</v>
      </c>
      <c r="BL1201" t="s">
        <v>13876</v>
      </c>
      <c r="BM1201" t="s">
        <v>13876</v>
      </c>
      <c r="BN1201" t="s">
        <v>13876</v>
      </c>
      <c r="BO1201" t="s">
        <v>13876</v>
      </c>
      <c r="BP1201" t="s">
        <v>13876</v>
      </c>
      <c r="BQ1201" t="s">
        <v>13876</v>
      </c>
      <c r="BR1201" t="s">
        <v>13876</v>
      </c>
      <c r="BS1201" t="s">
        <v>13876</v>
      </c>
      <c r="BT1201" t="s">
        <v>13876</v>
      </c>
      <c r="BU1201" t="s">
        <v>13876</v>
      </c>
      <c r="BV1201" t="s">
        <v>13876</v>
      </c>
      <c r="BW1201" t="s">
        <v>13876</v>
      </c>
      <c r="BX1201" t="s">
        <v>13876</v>
      </c>
      <c r="BY1201" t="s">
        <v>13876</v>
      </c>
      <c r="BZ1201" t="s">
        <v>13876</v>
      </c>
      <c r="CA1201" t="s">
        <v>13876</v>
      </c>
      <c r="CB1201" t="s">
        <v>13876</v>
      </c>
      <c r="CC1201" t="s">
        <v>13876</v>
      </c>
      <c r="CD1201" t="s">
        <v>13876</v>
      </c>
      <c r="CE1201" t="s">
        <v>13876</v>
      </c>
      <c r="CF1201" t="s">
        <v>13876</v>
      </c>
      <c r="CG1201" t="s">
        <v>13876</v>
      </c>
      <c r="CH1201" t="s">
        <v>13876</v>
      </c>
      <c r="CI1201" t="s">
        <v>13876</v>
      </c>
      <c r="CJ1201" t="s">
        <v>13876</v>
      </c>
      <c r="CK1201" t="s">
        <v>13876</v>
      </c>
      <c r="CL1201" t="s">
        <v>13876</v>
      </c>
      <c r="CM1201" t="s">
        <v>13876</v>
      </c>
      <c r="CN1201" t="s">
        <v>13876</v>
      </c>
      <c r="CO1201" t="s">
        <v>13876</v>
      </c>
      <c r="CP1201" t="s">
        <v>13876</v>
      </c>
      <c r="CQ1201" t="s">
        <v>13876</v>
      </c>
      <c r="CR1201" t="s">
        <v>13876</v>
      </c>
      <c r="CS1201" t="s">
        <v>13876</v>
      </c>
      <c r="CT1201" t="s">
        <v>13876</v>
      </c>
    </row>
    <row r="1202" spans="1:98" hidden="1">
      <c r="A1202" s="1088"/>
      <c r="B1202" s="554" t="s">
        <v>11456</v>
      </c>
      <c r="C1202" s="554" t="s">
        <v>2984</v>
      </c>
      <c r="D1202" s="554" t="s">
        <v>11461</v>
      </c>
      <c r="E1202" s="336" t="s">
        <v>1153</v>
      </c>
      <c r="F1202" s="336" t="s">
        <v>14371</v>
      </c>
      <c r="G1202" s="336">
        <v>2951800107</v>
      </c>
      <c r="H1202" s="554" t="s">
        <v>12857</v>
      </c>
      <c r="I1202" s="336" t="s">
        <v>124</v>
      </c>
      <c r="J1202" s="336" t="s">
        <v>13659</v>
      </c>
      <c r="K1202" s="336" t="s">
        <v>13546</v>
      </c>
      <c r="L1202" s="336" t="s">
        <v>13658</v>
      </c>
      <c r="M1202" s="336" t="s">
        <v>13659</v>
      </c>
      <c r="N1202" s="336" t="s">
        <v>13546</v>
      </c>
      <c r="O1202" s="632"/>
      <c r="P1202" s="632" t="s">
        <v>13661</v>
      </c>
      <c r="Q1202" s="556">
        <v>44637</v>
      </c>
      <c r="R1202" s="336"/>
      <c r="S1202" s="557">
        <v>44665</v>
      </c>
      <c r="T1202" s="336" t="s">
        <v>16225</v>
      </c>
      <c r="U1202" s="625">
        <v>135</v>
      </c>
      <c r="V1202" s="1088"/>
      <c r="W1202" s="551">
        <v>134427</v>
      </c>
      <c r="X1202" s="551">
        <v>56227</v>
      </c>
      <c r="Y1202" s="551">
        <v>65851</v>
      </c>
      <c r="Z1202" s="551">
        <v>57951</v>
      </c>
      <c r="AA1202" s="551">
        <v>56070</v>
      </c>
      <c r="AB1202" s="551">
        <v>63489</v>
      </c>
      <c r="AC1202" s="551">
        <v>2021</v>
      </c>
      <c r="AD1202" s="552" t="s">
        <v>13876</v>
      </c>
      <c r="AE1202" s="623">
        <v>436036</v>
      </c>
      <c r="AF1202" t="s">
        <v>11455</v>
      </c>
      <c r="AG1202" t="s">
        <v>12132</v>
      </c>
      <c r="AH1202" t="s">
        <v>12856</v>
      </c>
      <c r="AJ1202" s="548" t="s">
        <v>13693</v>
      </c>
      <c r="AK1202" s="548" t="s">
        <v>14071</v>
      </c>
      <c r="AL1202" s="548" t="s">
        <v>13669</v>
      </c>
      <c r="AM1202" s="548" t="s">
        <v>14372</v>
      </c>
      <c r="AN1202" s="548" t="s">
        <v>14373</v>
      </c>
      <c r="AO1202" s="548" t="s">
        <v>14374</v>
      </c>
      <c r="AQ1202" t="s">
        <v>13876</v>
      </c>
      <c r="AR1202" t="s">
        <v>15289</v>
      </c>
      <c r="AS1202" t="s">
        <v>15284</v>
      </c>
      <c r="AT1202" t="s">
        <v>15291</v>
      </c>
      <c r="AU1202" t="s">
        <v>15291</v>
      </c>
      <c r="AV1202" t="s">
        <v>15292</v>
      </c>
      <c r="AW1202" t="s">
        <v>15287</v>
      </c>
      <c r="AX1202" t="s">
        <v>13876</v>
      </c>
      <c r="AY1202" t="s">
        <v>13876</v>
      </c>
      <c r="AZ1202" t="s">
        <v>15286</v>
      </c>
      <c r="BA1202" t="s">
        <v>15290</v>
      </c>
      <c r="BB1202" t="s">
        <v>15292</v>
      </c>
      <c r="BC1202" t="s">
        <v>15292</v>
      </c>
      <c r="BD1202" t="s">
        <v>15287</v>
      </c>
      <c r="BE1202" t="s">
        <v>13876</v>
      </c>
      <c r="BF1202" t="s">
        <v>13876</v>
      </c>
      <c r="BG1202" t="s">
        <v>13876</v>
      </c>
      <c r="BH1202" t="s">
        <v>15289</v>
      </c>
      <c r="BI1202" t="s">
        <v>15287</v>
      </c>
      <c r="BJ1202" t="s">
        <v>15289</v>
      </c>
      <c r="BK1202" t="s">
        <v>15285</v>
      </c>
      <c r="BL1202" t="s">
        <v>13876</v>
      </c>
      <c r="BM1202" t="s">
        <v>13876</v>
      </c>
      <c r="BN1202" t="s">
        <v>15286</v>
      </c>
      <c r="BO1202" t="s">
        <v>15287</v>
      </c>
      <c r="BP1202" t="s">
        <v>15294</v>
      </c>
      <c r="BQ1202" t="s">
        <v>15286</v>
      </c>
      <c r="BR1202" t="s">
        <v>15289</v>
      </c>
      <c r="BS1202" t="s">
        <v>13876</v>
      </c>
      <c r="BT1202" t="s">
        <v>13876</v>
      </c>
      <c r="BU1202" t="s">
        <v>15286</v>
      </c>
      <c r="BV1202" t="s">
        <v>15290</v>
      </c>
      <c r="BW1202" t="s">
        <v>15288</v>
      </c>
      <c r="BX1202" t="s">
        <v>15287</v>
      </c>
      <c r="BY1202" t="s">
        <v>15288</v>
      </c>
      <c r="BZ1202" t="s">
        <v>13876</v>
      </c>
      <c r="CA1202" t="s">
        <v>13876</v>
      </c>
      <c r="CB1202" t="s">
        <v>15290</v>
      </c>
      <c r="CC1202" t="s">
        <v>15284</v>
      </c>
      <c r="CD1202" t="s">
        <v>15291</v>
      </c>
      <c r="CE1202" t="s">
        <v>15285</v>
      </c>
      <c r="CF1202" t="s">
        <v>15294</v>
      </c>
      <c r="CG1202" t="s">
        <v>13876</v>
      </c>
      <c r="CH1202" t="s">
        <v>13876</v>
      </c>
      <c r="CI1202" t="s">
        <v>13876</v>
      </c>
      <c r="CJ1202" t="s">
        <v>15292</v>
      </c>
      <c r="CK1202" t="s">
        <v>15288</v>
      </c>
      <c r="CL1202" t="s">
        <v>15292</v>
      </c>
      <c r="CM1202" t="s">
        <v>15289</v>
      </c>
      <c r="CN1202" t="s">
        <v>13876</v>
      </c>
      <c r="CO1202" t="s">
        <v>13876</v>
      </c>
      <c r="CP1202" t="s">
        <v>13876</v>
      </c>
      <c r="CQ1202" t="s">
        <v>13876</v>
      </c>
      <c r="CR1202" t="s">
        <v>13876</v>
      </c>
      <c r="CS1202" t="s">
        <v>13876</v>
      </c>
      <c r="CT1202" t="s">
        <v>13876</v>
      </c>
    </row>
    <row r="1203" spans="1:98" hidden="1">
      <c r="A1203" s="1088"/>
      <c r="B1203" s="554" t="s">
        <v>11456</v>
      </c>
      <c r="C1203" s="554" t="s">
        <v>2984</v>
      </c>
      <c r="D1203" s="554" t="s">
        <v>11461</v>
      </c>
      <c r="E1203" s="336" t="s">
        <v>1153</v>
      </c>
      <c r="F1203" s="336" t="s">
        <v>14371</v>
      </c>
      <c r="G1203" s="336">
        <v>2951800107</v>
      </c>
      <c r="H1203" s="554" t="s">
        <v>12857</v>
      </c>
      <c r="I1203" s="336" t="s">
        <v>126</v>
      </c>
      <c r="J1203" s="336" t="s">
        <v>13659</v>
      </c>
      <c r="K1203" s="336" t="s">
        <v>13546</v>
      </c>
      <c r="L1203" s="336" t="s">
        <v>13658</v>
      </c>
      <c r="M1203" s="336" t="s">
        <v>13659</v>
      </c>
      <c r="N1203" s="336" t="s">
        <v>13546</v>
      </c>
      <c r="O1203" s="632"/>
      <c r="P1203" s="632" t="s">
        <v>13661</v>
      </c>
      <c r="Q1203" s="556">
        <v>44637</v>
      </c>
      <c r="R1203" s="336"/>
      <c r="S1203" s="557">
        <v>44665</v>
      </c>
      <c r="T1203" s="336" t="s">
        <v>16226</v>
      </c>
      <c r="U1203" s="625">
        <v>135</v>
      </c>
      <c r="V1203" s="1088"/>
      <c r="W1203" s="551">
        <v>31987</v>
      </c>
      <c r="X1203" s="551">
        <v>14128</v>
      </c>
      <c r="Y1203" s="551">
        <v>20609</v>
      </c>
      <c r="Z1203" s="551">
        <v>20776</v>
      </c>
      <c r="AA1203" s="551">
        <v>19014</v>
      </c>
      <c r="AB1203" s="551">
        <v>21005</v>
      </c>
      <c r="AC1203" s="551">
        <v>20</v>
      </c>
      <c r="AD1203" s="552" t="s">
        <v>13876</v>
      </c>
      <c r="AE1203" s="623">
        <v>127539</v>
      </c>
      <c r="AF1203" t="s">
        <v>11455</v>
      </c>
      <c r="AG1203" t="s">
        <v>12132</v>
      </c>
      <c r="AH1203" t="s">
        <v>12856</v>
      </c>
      <c r="AJ1203" s="548" t="s">
        <v>13693</v>
      </c>
      <c r="AK1203" s="548" t="s">
        <v>14071</v>
      </c>
      <c r="AL1203" s="548" t="s">
        <v>13669</v>
      </c>
      <c r="AM1203" s="548" t="s">
        <v>14372</v>
      </c>
      <c r="AN1203" s="548" t="s">
        <v>14373</v>
      </c>
      <c r="AO1203" s="548" t="s">
        <v>14374</v>
      </c>
      <c r="AQ1203" t="s">
        <v>13876</v>
      </c>
      <c r="AR1203" t="s">
        <v>13876</v>
      </c>
      <c r="AS1203" t="s">
        <v>15284</v>
      </c>
      <c r="AT1203" t="s">
        <v>15289</v>
      </c>
      <c r="AU1203" t="s">
        <v>15294</v>
      </c>
      <c r="AV1203" t="s">
        <v>15285</v>
      </c>
      <c r="AW1203" t="s">
        <v>15287</v>
      </c>
      <c r="AX1203" t="s">
        <v>13876</v>
      </c>
      <c r="AY1203" t="s">
        <v>13876</v>
      </c>
      <c r="AZ1203" t="s">
        <v>15289</v>
      </c>
      <c r="BA1203" t="s">
        <v>15291</v>
      </c>
      <c r="BB1203" t="s">
        <v>15289</v>
      </c>
      <c r="BC1203" t="s">
        <v>15292</v>
      </c>
      <c r="BD1203" t="s">
        <v>15285</v>
      </c>
      <c r="BE1203" t="s">
        <v>13876</v>
      </c>
      <c r="BF1203" t="s">
        <v>13876</v>
      </c>
      <c r="BG1203" t="s">
        <v>13876</v>
      </c>
      <c r="BH1203" t="s">
        <v>15289</v>
      </c>
      <c r="BI1203" t="s">
        <v>15291</v>
      </c>
      <c r="BJ1203" t="s">
        <v>15288</v>
      </c>
      <c r="BK1203" t="s">
        <v>15289</v>
      </c>
      <c r="BL1203" t="s">
        <v>13876</v>
      </c>
      <c r="BM1203" t="s">
        <v>13876</v>
      </c>
      <c r="BN1203" t="s">
        <v>15292</v>
      </c>
      <c r="BO1203" t="s">
        <v>15288</v>
      </c>
      <c r="BP1203" t="s">
        <v>15287</v>
      </c>
      <c r="BQ1203" t="s">
        <v>15287</v>
      </c>
      <c r="BR1203" t="s">
        <v>15290</v>
      </c>
      <c r="BS1203" t="s">
        <v>13876</v>
      </c>
      <c r="BT1203" t="s">
        <v>13876</v>
      </c>
      <c r="BU1203" t="s">
        <v>15289</v>
      </c>
      <c r="BV1203" t="s">
        <v>15294</v>
      </c>
      <c r="BW1203" t="s">
        <v>15288</v>
      </c>
      <c r="BX1203" t="s">
        <v>15289</v>
      </c>
      <c r="BY1203" t="s">
        <v>15291</v>
      </c>
      <c r="BZ1203" t="s">
        <v>13876</v>
      </c>
      <c r="CA1203" t="s">
        <v>13876</v>
      </c>
      <c r="CB1203" t="s">
        <v>15292</v>
      </c>
      <c r="CC1203" t="s">
        <v>15289</v>
      </c>
      <c r="CD1203" t="s">
        <v>15288</v>
      </c>
      <c r="CE1203" t="s">
        <v>15288</v>
      </c>
      <c r="CF1203" t="s">
        <v>15286</v>
      </c>
      <c r="CG1203" t="s">
        <v>13876</v>
      </c>
      <c r="CH1203" t="s">
        <v>13876</v>
      </c>
      <c r="CI1203" t="s">
        <v>13876</v>
      </c>
      <c r="CJ1203" t="s">
        <v>13876</v>
      </c>
      <c r="CK1203" t="s">
        <v>13876</v>
      </c>
      <c r="CL1203" t="s">
        <v>15292</v>
      </c>
      <c r="CM1203" t="s">
        <v>15288</v>
      </c>
      <c r="CN1203" t="s">
        <v>13876</v>
      </c>
      <c r="CO1203" t="s">
        <v>13876</v>
      </c>
      <c r="CP1203" t="s">
        <v>13876</v>
      </c>
      <c r="CQ1203" t="s">
        <v>13876</v>
      </c>
      <c r="CR1203" t="s">
        <v>13876</v>
      </c>
      <c r="CS1203" t="s">
        <v>13876</v>
      </c>
      <c r="CT1203" t="s">
        <v>13876</v>
      </c>
    </row>
    <row r="1204" spans="1:98" hidden="1">
      <c r="A1204" s="1088"/>
      <c r="B1204" s="554" t="s">
        <v>11456</v>
      </c>
      <c r="C1204" s="554" t="s">
        <v>2984</v>
      </c>
      <c r="D1204" s="554" t="s">
        <v>11461</v>
      </c>
      <c r="E1204" s="336" t="s">
        <v>1153</v>
      </c>
      <c r="F1204" s="336" t="s">
        <v>14371</v>
      </c>
      <c r="G1204" s="336">
        <v>2951800107</v>
      </c>
      <c r="H1204" s="554" t="s">
        <v>12857</v>
      </c>
      <c r="I1204" s="336" t="s">
        <v>128</v>
      </c>
      <c r="J1204" s="336" t="s">
        <v>13659</v>
      </c>
      <c r="K1204" s="336" t="s">
        <v>13546</v>
      </c>
      <c r="L1204" s="336" t="s">
        <v>13658</v>
      </c>
      <c r="M1204" s="336" t="s">
        <v>13659</v>
      </c>
      <c r="N1204" s="336"/>
      <c r="O1204" s="632"/>
      <c r="P1204" s="632" t="s">
        <v>13661</v>
      </c>
      <c r="Q1204" s="556">
        <v>44637</v>
      </c>
      <c r="R1204" s="336"/>
      <c r="S1204" s="557">
        <v>44665</v>
      </c>
      <c r="T1204" s="336" t="s">
        <v>16227</v>
      </c>
      <c r="U1204" s="625">
        <v>135</v>
      </c>
      <c r="V1204" s="1088"/>
      <c r="W1204" s="551">
        <v>40324</v>
      </c>
      <c r="X1204" s="551">
        <v>20779</v>
      </c>
      <c r="Y1204" s="551">
        <v>22562</v>
      </c>
      <c r="Z1204" s="551">
        <v>15642</v>
      </c>
      <c r="AA1204" s="551">
        <v>9427</v>
      </c>
      <c r="AB1204" s="551">
        <v>15699</v>
      </c>
      <c r="AC1204" s="551" t="s">
        <v>13876</v>
      </c>
      <c r="AD1204" s="552" t="s">
        <v>13876</v>
      </c>
      <c r="AE1204" s="623">
        <v>124433</v>
      </c>
      <c r="AF1204" t="s">
        <v>11455</v>
      </c>
      <c r="AG1204" t="s">
        <v>12132</v>
      </c>
      <c r="AH1204" t="s">
        <v>12856</v>
      </c>
      <c r="AJ1204" s="548" t="s">
        <v>13693</v>
      </c>
      <c r="AK1204" s="548" t="s">
        <v>14071</v>
      </c>
      <c r="AL1204" s="548" t="s">
        <v>13669</v>
      </c>
      <c r="AM1204" s="548" t="s">
        <v>14372</v>
      </c>
      <c r="AN1204" s="548" t="s">
        <v>14373</v>
      </c>
      <c r="AO1204" s="548" t="s">
        <v>14374</v>
      </c>
      <c r="AQ1204" t="s">
        <v>13876</v>
      </c>
      <c r="AR1204" t="s">
        <v>13876</v>
      </c>
      <c r="AS1204" t="s">
        <v>15291</v>
      </c>
      <c r="AT1204" t="s">
        <v>15288</v>
      </c>
      <c r="AU1204" t="s">
        <v>15284</v>
      </c>
      <c r="AV1204" t="s">
        <v>15292</v>
      </c>
      <c r="AW1204" t="s">
        <v>15291</v>
      </c>
      <c r="AX1204" t="s">
        <v>13876</v>
      </c>
      <c r="AY1204" t="s">
        <v>13876</v>
      </c>
      <c r="AZ1204" t="s">
        <v>15292</v>
      </c>
      <c r="BA1204" t="s">
        <v>15288</v>
      </c>
      <c r="BB1204" t="s">
        <v>15287</v>
      </c>
      <c r="BC1204" t="s">
        <v>15287</v>
      </c>
      <c r="BD1204" t="s">
        <v>15294</v>
      </c>
      <c r="BE1204" t="s">
        <v>13876</v>
      </c>
      <c r="BF1204" t="s">
        <v>13876</v>
      </c>
      <c r="BG1204" t="s">
        <v>13876</v>
      </c>
      <c r="BH1204" t="s">
        <v>15289</v>
      </c>
      <c r="BI1204" t="s">
        <v>15289</v>
      </c>
      <c r="BJ1204" t="s">
        <v>15292</v>
      </c>
      <c r="BK1204" t="s">
        <v>15288</v>
      </c>
      <c r="BL1204" t="s">
        <v>13876</v>
      </c>
      <c r="BM1204" t="s">
        <v>13876</v>
      </c>
      <c r="BN1204" t="s">
        <v>15289</v>
      </c>
      <c r="BO1204" t="s">
        <v>15286</v>
      </c>
      <c r="BP1204" t="s">
        <v>15290</v>
      </c>
      <c r="BQ1204" t="s">
        <v>15291</v>
      </c>
      <c r="BR1204" t="s">
        <v>15292</v>
      </c>
      <c r="BS1204" t="s">
        <v>13876</v>
      </c>
      <c r="BT1204" t="s">
        <v>13876</v>
      </c>
      <c r="BU1204" t="s">
        <v>13876</v>
      </c>
      <c r="BV1204" t="s">
        <v>15294</v>
      </c>
      <c r="BW1204" t="s">
        <v>15291</v>
      </c>
      <c r="BX1204" t="s">
        <v>15292</v>
      </c>
      <c r="BY1204" t="s">
        <v>15287</v>
      </c>
      <c r="BZ1204" t="s">
        <v>13876</v>
      </c>
      <c r="CA1204" t="s">
        <v>13876</v>
      </c>
      <c r="CB1204" t="s">
        <v>15289</v>
      </c>
      <c r="CC1204" t="s">
        <v>15286</v>
      </c>
      <c r="CD1204" t="s">
        <v>15290</v>
      </c>
      <c r="CE1204" t="s">
        <v>15294</v>
      </c>
      <c r="CF1204" t="s">
        <v>15294</v>
      </c>
      <c r="CG1204" t="s">
        <v>13876</v>
      </c>
      <c r="CH1204" t="s">
        <v>13876</v>
      </c>
      <c r="CI1204" t="s">
        <v>13876</v>
      </c>
      <c r="CJ1204" t="s">
        <v>13876</v>
      </c>
      <c r="CK1204" t="s">
        <v>13876</v>
      </c>
      <c r="CL1204" t="s">
        <v>13876</v>
      </c>
      <c r="CM1204" t="s">
        <v>13876</v>
      </c>
      <c r="CN1204" t="s">
        <v>13876</v>
      </c>
      <c r="CO1204" t="s">
        <v>13876</v>
      </c>
      <c r="CP1204" t="s">
        <v>13876</v>
      </c>
      <c r="CQ1204" t="s">
        <v>13876</v>
      </c>
      <c r="CR1204" t="s">
        <v>13876</v>
      </c>
      <c r="CS1204" t="s">
        <v>13876</v>
      </c>
      <c r="CT1204" t="s">
        <v>13876</v>
      </c>
    </row>
    <row r="1205" spans="1:98" hidden="1">
      <c r="A1205" s="1088"/>
      <c r="B1205" s="554" t="s">
        <v>11456</v>
      </c>
      <c r="C1205" s="554" t="s">
        <v>2984</v>
      </c>
      <c r="D1205" s="554" t="s">
        <v>11461</v>
      </c>
      <c r="E1205" s="336" t="s">
        <v>1153</v>
      </c>
      <c r="F1205" s="336" t="s">
        <v>14371</v>
      </c>
      <c r="G1205" s="336">
        <v>2951800149</v>
      </c>
      <c r="H1205" s="554" t="s">
        <v>12863</v>
      </c>
      <c r="I1205" s="336" t="s">
        <v>124</v>
      </c>
      <c r="J1205" s="336" t="s">
        <v>13659</v>
      </c>
      <c r="K1205" s="336" t="s">
        <v>13546</v>
      </c>
      <c r="L1205" s="336" t="s">
        <v>13658</v>
      </c>
      <c r="M1205" s="336" t="s">
        <v>13659</v>
      </c>
      <c r="N1205" s="336" t="s">
        <v>13546</v>
      </c>
      <c r="O1205" s="632"/>
      <c r="P1205" s="632" t="s">
        <v>13661</v>
      </c>
      <c r="Q1205" s="556">
        <v>44637</v>
      </c>
      <c r="R1205" s="336"/>
      <c r="S1205" s="557">
        <v>44665</v>
      </c>
      <c r="T1205" s="336" t="s">
        <v>16228</v>
      </c>
      <c r="U1205" s="625">
        <v>135</v>
      </c>
      <c r="V1205" s="1088"/>
      <c r="W1205" s="551">
        <v>163796</v>
      </c>
      <c r="X1205" s="551">
        <v>54871</v>
      </c>
      <c r="Y1205" s="551">
        <v>68302</v>
      </c>
      <c r="Z1205" s="551">
        <v>61900</v>
      </c>
      <c r="AA1205" s="551">
        <v>65739</v>
      </c>
      <c r="AB1205" s="551">
        <v>70528</v>
      </c>
      <c r="AC1205" s="551" t="s">
        <v>13876</v>
      </c>
      <c r="AD1205" s="552" t="s">
        <v>13876</v>
      </c>
      <c r="AE1205" s="623">
        <v>485136</v>
      </c>
      <c r="AF1205" t="s">
        <v>11455</v>
      </c>
      <c r="AG1205" t="s">
        <v>12132</v>
      </c>
      <c r="AH1205" t="s">
        <v>12862</v>
      </c>
      <c r="AJ1205" s="548" t="s">
        <v>13693</v>
      </c>
      <c r="AK1205" s="548" t="s">
        <v>14071</v>
      </c>
      <c r="AL1205" s="548" t="s">
        <v>13669</v>
      </c>
      <c r="AM1205" s="548" t="s">
        <v>14372</v>
      </c>
      <c r="AN1205" s="548" t="s">
        <v>14373</v>
      </c>
      <c r="AO1205" s="548" t="s">
        <v>14374</v>
      </c>
      <c r="AQ1205" t="s">
        <v>13876</v>
      </c>
      <c r="AR1205" t="s">
        <v>15289</v>
      </c>
      <c r="AS1205" t="s">
        <v>15290</v>
      </c>
      <c r="AT1205" t="s">
        <v>15284</v>
      </c>
      <c r="AU1205" t="s">
        <v>15287</v>
      </c>
      <c r="AV1205" t="s">
        <v>15294</v>
      </c>
      <c r="AW1205" t="s">
        <v>15290</v>
      </c>
      <c r="AX1205" t="s">
        <v>13876</v>
      </c>
      <c r="AY1205" t="s">
        <v>13876</v>
      </c>
      <c r="AZ1205" t="s">
        <v>15286</v>
      </c>
      <c r="BA1205" t="s">
        <v>15291</v>
      </c>
      <c r="BB1205" t="s">
        <v>15285</v>
      </c>
      <c r="BC1205" t="s">
        <v>15287</v>
      </c>
      <c r="BD1205" t="s">
        <v>15289</v>
      </c>
      <c r="BE1205" t="s">
        <v>13876</v>
      </c>
      <c r="BF1205" t="s">
        <v>13876</v>
      </c>
      <c r="BG1205" t="s">
        <v>15290</v>
      </c>
      <c r="BH1205" t="s">
        <v>15285</v>
      </c>
      <c r="BI1205" t="s">
        <v>15284</v>
      </c>
      <c r="BJ1205" t="s">
        <v>15288</v>
      </c>
      <c r="BK1205" t="s">
        <v>15292</v>
      </c>
      <c r="BL1205" t="s">
        <v>13876</v>
      </c>
      <c r="BM1205" t="s">
        <v>13876</v>
      </c>
      <c r="BN1205" t="s">
        <v>15290</v>
      </c>
      <c r="BO1205" t="s">
        <v>15289</v>
      </c>
      <c r="BP1205" t="s">
        <v>15294</v>
      </c>
      <c r="BQ1205" t="s">
        <v>15288</v>
      </c>
      <c r="BR1205" t="s">
        <v>15288</v>
      </c>
      <c r="BS1205" t="s">
        <v>13876</v>
      </c>
      <c r="BT1205" t="s">
        <v>13876</v>
      </c>
      <c r="BU1205" t="s">
        <v>15290</v>
      </c>
      <c r="BV1205" t="s">
        <v>15286</v>
      </c>
      <c r="BW1205" t="s">
        <v>15287</v>
      </c>
      <c r="BX1205" t="s">
        <v>15284</v>
      </c>
      <c r="BY1205" t="s">
        <v>15294</v>
      </c>
      <c r="BZ1205" t="s">
        <v>13876</v>
      </c>
      <c r="CA1205" t="s">
        <v>13876</v>
      </c>
      <c r="CB1205" t="s">
        <v>15287</v>
      </c>
      <c r="CC1205" t="s">
        <v>15288</v>
      </c>
      <c r="CD1205" t="s">
        <v>15286</v>
      </c>
      <c r="CE1205" t="s">
        <v>15292</v>
      </c>
      <c r="CF1205" t="s">
        <v>15285</v>
      </c>
      <c r="CG1205" t="s">
        <v>13876</v>
      </c>
      <c r="CH1205" t="s">
        <v>13876</v>
      </c>
      <c r="CI1205" t="s">
        <v>13876</v>
      </c>
      <c r="CJ1205" t="s">
        <v>13876</v>
      </c>
      <c r="CK1205" t="s">
        <v>13876</v>
      </c>
      <c r="CL1205" t="s">
        <v>13876</v>
      </c>
      <c r="CM1205" t="s">
        <v>13876</v>
      </c>
      <c r="CN1205" t="s">
        <v>13876</v>
      </c>
      <c r="CO1205" t="s">
        <v>13876</v>
      </c>
      <c r="CP1205" t="s">
        <v>13876</v>
      </c>
      <c r="CQ1205" t="s">
        <v>13876</v>
      </c>
      <c r="CR1205" t="s">
        <v>13876</v>
      </c>
      <c r="CS1205" t="s">
        <v>13876</v>
      </c>
      <c r="CT1205" t="s">
        <v>13876</v>
      </c>
    </row>
    <row r="1206" spans="1:98" hidden="1">
      <c r="A1206" s="1088"/>
      <c r="B1206" s="554" t="s">
        <v>11456</v>
      </c>
      <c r="C1206" s="554" t="s">
        <v>2984</v>
      </c>
      <c r="D1206" s="554" t="s">
        <v>11461</v>
      </c>
      <c r="E1206" s="336" t="s">
        <v>1153</v>
      </c>
      <c r="F1206" s="336" t="s">
        <v>14371</v>
      </c>
      <c r="G1206" s="336">
        <v>2951800149</v>
      </c>
      <c r="H1206" s="554" t="s">
        <v>12863</v>
      </c>
      <c r="I1206" s="336" t="s">
        <v>126</v>
      </c>
      <c r="J1206" s="336" t="s">
        <v>13659</v>
      </c>
      <c r="K1206" s="336" t="s">
        <v>13546</v>
      </c>
      <c r="L1206" s="336" t="s">
        <v>13658</v>
      </c>
      <c r="M1206" s="336" t="s">
        <v>13659</v>
      </c>
      <c r="N1206" s="336" t="s">
        <v>13546</v>
      </c>
      <c r="O1206" s="632"/>
      <c r="P1206" s="632" t="s">
        <v>13661</v>
      </c>
      <c r="Q1206" s="556">
        <v>44637</v>
      </c>
      <c r="R1206" s="336"/>
      <c r="S1206" s="557">
        <v>44665</v>
      </c>
      <c r="T1206" s="336" t="s">
        <v>16229</v>
      </c>
      <c r="U1206" s="625">
        <v>135</v>
      </c>
      <c r="V1206" s="1088"/>
      <c r="W1206" s="551">
        <v>16419</v>
      </c>
      <c r="X1206" s="551">
        <v>8168</v>
      </c>
      <c r="Y1206" s="551">
        <v>6120</v>
      </c>
      <c r="Z1206" s="551">
        <v>8599</v>
      </c>
      <c r="AA1206" s="551">
        <v>6829</v>
      </c>
      <c r="AB1206" s="551">
        <v>8176</v>
      </c>
      <c r="AC1206" s="551" t="s">
        <v>13876</v>
      </c>
      <c r="AD1206" s="552" t="s">
        <v>13876</v>
      </c>
      <c r="AE1206" s="623">
        <v>54311</v>
      </c>
      <c r="AF1206" t="s">
        <v>11455</v>
      </c>
      <c r="AG1206" t="s">
        <v>12132</v>
      </c>
      <c r="AH1206" t="s">
        <v>12862</v>
      </c>
      <c r="AJ1206" s="548" t="s">
        <v>13693</v>
      </c>
      <c r="AK1206" s="548" t="s">
        <v>14071</v>
      </c>
      <c r="AL1206" s="548" t="s">
        <v>13669</v>
      </c>
      <c r="AM1206" s="548" t="s">
        <v>14372</v>
      </c>
      <c r="AN1206" s="548" t="s">
        <v>14373</v>
      </c>
      <c r="AO1206" s="548" t="s">
        <v>14374</v>
      </c>
      <c r="AQ1206" t="s">
        <v>13876</v>
      </c>
      <c r="AR1206" t="s">
        <v>13876</v>
      </c>
      <c r="AS1206" t="s">
        <v>15289</v>
      </c>
      <c r="AT1206" t="s">
        <v>15290</v>
      </c>
      <c r="AU1206" t="s">
        <v>15291</v>
      </c>
      <c r="AV1206" t="s">
        <v>15289</v>
      </c>
      <c r="AW1206" t="s">
        <v>15294</v>
      </c>
      <c r="AX1206" t="s">
        <v>13876</v>
      </c>
      <c r="AY1206" t="s">
        <v>13876</v>
      </c>
      <c r="AZ1206" t="s">
        <v>13876</v>
      </c>
      <c r="BA1206" t="s">
        <v>15285</v>
      </c>
      <c r="BB1206" t="s">
        <v>15289</v>
      </c>
      <c r="BC1206" t="s">
        <v>15290</v>
      </c>
      <c r="BD1206" t="s">
        <v>15285</v>
      </c>
      <c r="BE1206" t="s">
        <v>13876</v>
      </c>
      <c r="BF1206" t="s">
        <v>13876</v>
      </c>
      <c r="BG1206" t="s">
        <v>13876</v>
      </c>
      <c r="BH1206" t="s">
        <v>15290</v>
      </c>
      <c r="BI1206" t="s">
        <v>15289</v>
      </c>
      <c r="BJ1206" t="s">
        <v>15292</v>
      </c>
      <c r="BK1206" t="s">
        <v>15288</v>
      </c>
      <c r="BL1206" t="s">
        <v>13876</v>
      </c>
      <c r="BM1206" t="s">
        <v>13876</v>
      </c>
      <c r="BN1206" t="s">
        <v>13876</v>
      </c>
      <c r="BO1206" t="s">
        <v>15285</v>
      </c>
      <c r="BP1206" t="s">
        <v>15286</v>
      </c>
      <c r="BQ1206" t="s">
        <v>15294</v>
      </c>
      <c r="BR1206" t="s">
        <v>15294</v>
      </c>
      <c r="BS1206" t="s">
        <v>13876</v>
      </c>
      <c r="BT1206" t="s">
        <v>13876</v>
      </c>
      <c r="BU1206" t="s">
        <v>13876</v>
      </c>
      <c r="BV1206" t="s">
        <v>15290</v>
      </c>
      <c r="BW1206" t="s">
        <v>15285</v>
      </c>
      <c r="BX1206" t="s">
        <v>15292</v>
      </c>
      <c r="BY1206" t="s">
        <v>15294</v>
      </c>
      <c r="BZ1206" t="s">
        <v>13876</v>
      </c>
      <c r="CA1206" t="s">
        <v>13876</v>
      </c>
      <c r="CB1206" t="s">
        <v>13876</v>
      </c>
      <c r="CC1206" t="s">
        <v>15285</v>
      </c>
      <c r="CD1206" t="s">
        <v>15289</v>
      </c>
      <c r="CE1206" t="s">
        <v>15287</v>
      </c>
      <c r="CF1206" t="s">
        <v>15290</v>
      </c>
      <c r="CG1206" t="s">
        <v>13876</v>
      </c>
      <c r="CH1206" t="s">
        <v>13876</v>
      </c>
      <c r="CI1206" t="s">
        <v>13876</v>
      </c>
      <c r="CJ1206" t="s">
        <v>13876</v>
      </c>
      <c r="CK1206" t="s">
        <v>13876</v>
      </c>
      <c r="CL1206" t="s">
        <v>13876</v>
      </c>
      <c r="CM1206" t="s">
        <v>13876</v>
      </c>
      <c r="CN1206" t="s">
        <v>13876</v>
      </c>
      <c r="CO1206" t="s">
        <v>13876</v>
      </c>
      <c r="CP1206" t="s">
        <v>13876</v>
      </c>
      <c r="CQ1206" t="s">
        <v>13876</v>
      </c>
      <c r="CR1206" t="s">
        <v>13876</v>
      </c>
      <c r="CS1206" t="s">
        <v>13876</v>
      </c>
      <c r="CT1206" t="s">
        <v>13876</v>
      </c>
    </row>
    <row r="1207" spans="1:98" hidden="1">
      <c r="A1207" s="1088"/>
      <c r="B1207" s="554" t="s">
        <v>11456</v>
      </c>
      <c r="C1207" s="554" t="s">
        <v>2984</v>
      </c>
      <c r="D1207" s="554" t="s">
        <v>11461</v>
      </c>
      <c r="E1207" s="336" t="s">
        <v>1153</v>
      </c>
      <c r="F1207" s="336" t="s">
        <v>14376</v>
      </c>
      <c r="G1207" s="336">
        <v>2951800149</v>
      </c>
      <c r="H1207" s="554" t="s">
        <v>12863</v>
      </c>
      <c r="I1207" s="581" t="s">
        <v>128</v>
      </c>
      <c r="J1207" s="336" t="s">
        <v>13659</v>
      </c>
      <c r="K1207" s="336" t="s">
        <v>13546</v>
      </c>
      <c r="L1207" s="336"/>
      <c r="M1207" s="336" t="s">
        <v>13683</v>
      </c>
      <c r="N1207" s="336">
        <v>44637</v>
      </c>
      <c r="O1207" s="632"/>
      <c r="P1207" s="632" t="s">
        <v>13661</v>
      </c>
      <c r="Q1207" s="556">
        <v>44637</v>
      </c>
      <c r="R1207" s="336" t="s">
        <v>13876</v>
      </c>
      <c r="S1207" s="606" t="s">
        <v>13925</v>
      </c>
      <c r="T1207" s="336" t="s">
        <v>16230</v>
      </c>
      <c r="U1207" s="625">
        <v>135</v>
      </c>
      <c r="V1207" s="1088"/>
      <c r="W1207" s="551" t="s">
        <v>13876</v>
      </c>
      <c r="X1207" s="551" t="s">
        <v>13876</v>
      </c>
      <c r="Y1207" s="551" t="s">
        <v>13876</v>
      </c>
      <c r="Z1207" s="551" t="s">
        <v>13876</v>
      </c>
      <c r="AA1207" s="551" t="s">
        <v>13876</v>
      </c>
      <c r="AB1207" s="551" t="s">
        <v>13876</v>
      </c>
      <c r="AC1207" s="551" t="s">
        <v>13876</v>
      </c>
      <c r="AD1207" s="552" t="s">
        <v>13876</v>
      </c>
      <c r="AE1207" s="623">
        <v>0</v>
      </c>
      <c r="AF1207" t="s">
        <v>11455</v>
      </c>
      <c r="AG1207" t="s">
        <v>12132</v>
      </c>
      <c r="AH1207" t="s">
        <v>12862</v>
      </c>
      <c r="AJ1207" s="548" t="s">
        <v>13693</v>
      </c>
      <c r="AK1207" s="548" t="s">
        <v>14071</v>
      </c>
      <c r="AL1207" s="548" t="s">
        <v>13669</v>
      </c>
      <c r="AM1207" s="548" t="s">
        <v>14372</v>
      </c>
      <c r="AN1207" s="548" t="s">
        <v>14373</v>
      </c>
      <c r="AO1207" s="548" t="s">
        <v>14374</v>
      </c>
      <c r="AQ1207" t="s">
        <v>13876</v>
      </c>
      <c r="AR1207" t="s">
        <v>13876</v>
      </c>
      <c r="AS1207" t="s">
        <v>13876</v>
      </c>
      <c r="AT1207" t="s">
        <v>13876</v>
      </c>
      <c r="AU1207" t="s">
        <v>13876</v>
      </c>
      <c r="AV1207" t="s">
        <v>13876</v>
      </c>
      <c r="AW1207" t="s">
        <v>13876</v>
      </c>
      <c r="AX1207" t="s">
        <v>13876</v>
      </c>
      <c r="AY1207" t="s">
        <v>13876</v>
      </c>
      <c r="AZ1207" t="s">
        <v>13876</v>
      </c>
      <c r="BA1207" t="s">
        <v>13876</v>
      </c>
      <c r="BB1207" t="s">
        <v>13876</v>
      </c>
      <c r="BC1207" t="s">
        <v>13876</v>
      </c>
      <c r="BD1207" t="s">
        <v>13876</v>
      </c>
      <c r="BE1207" t="s">
        <v>13876</v>
      </c>
      <c r="BF1207" t="s">
        <v>13876</v>
      </c>
      <c r="BG1207" t="s">
        <v>13876</v>
      </c>
      <c r="BH1207" t="s">
        <v>13876</v>
      </c>
      <c r="BI1207" t="s">
        <v>13876</v>
      </c>
      <c r="BJ1207" t="s">
        <v>13876</v>
      </c>
      <c r="BK1207" t="s">
        <v>13876</v>
      </c>
      <c r="BL1207" t="s">
        <v>13876</v>
      </c>
      <c r="BM1207" t="s">
        <v>13876</v>
      </c>
      <c r="BN1207" t="s">
        <v>13876</v>
      </c>
      <c r="BO1207" t="s">
        <v>13876</v>
      </c>
      <c r="BP1207" t="s">
        <v>13876</v>
      </c>
      <c r="BQ1207" t="s">
        <v>13876</v>
      </c>
      <c r="BR1207" t="s">
        <v>13876</v>
      </c>
      <c r="BS1207" t="s">
        <v>13876</v>
      </c>
      <c r="BT1207" t="s">
        <v>13876</v>
      </c>
      <c r="BU1207" t="s">
        <v>13876</v>
      </c>
      <c r="BV1207" t="s">
        <v>13876</v>
      </c>
      <c r="BW1207" t="s">
        <v>13876</v>
      </c>
      <c r="BX1207" t="s">
        <v>13876</v>
      </c>
      <c r="BY1207" t="s">
        <v>13876</v>
      </c>
      <c r="BZ1207" t="s">
        <v>13876</v>
      </c>
      <c r="CA1207" t="s">
        <v>13876</v>
      </c>
      <c r="CB1207" t="s">
        <v>13876</v>
      </c>
      <c r="CC1207" t="s">
        <v>13876</v>
      </c>
      <c r="CD1207" t="s">
        <v>13876</v>
      </c>
      <c r="CE1207" t="s">
        <v>13876</v>
      </c>
      <c r="CF1207" t="s">
        <v>13876</v>
      </c>
      <c r="CG1207" t="s">
        <v>13876</v>
      </c>
      <c r="CH1207" t="s">
        <v>13876</v>
      </c>
      <c r="CI1207" t="s">
        <v>13876</v>
      </c>
      <c r="CJ1207" t="s">
        <v>13876</v>
      </c>
      <c r="CK1207" t="s">
        <v>13876</v>
      </c>
      <c r="CL1207" t="s">
        <v>13876</v>
      </c>
      <c r="CM1207" t="s">
        <v>13876</v>
      </c>
      <c r="CN1207" t="s">
        <v>13876</v>
      </c>
      <c r="CO1207" t="s">
        <v>13876</v>
      </c>
      <c r="CP1207" t="s">
        <v>13876</v>
      </c>
      <c r="CQ1207" t="s">
        <v>13876</v>
      </c>
      <c r="CR1207" t="s">
        <v>13876</v>
      </c>
      <c r="CS1207" t="s">
        <v>13876</v>
      </c>
      <c r="CT1207" t="s">
        <v>13876</v>
      </c>
    </row>
    <row r="1208" spans="1:98" hidden="1">
      <c r="A1208" s="1088"/>
      <c r="B1208" s="554" t="s">
        <v>11456</v>
      </c>
      <c r="C1208" s="554" t="s">
        <v>2984</v>
      </c>
      <c r="D1208" s="554" t="s">
        <v>11461</v>
      </c>
      <c r="E1208" s="336" t="s">
        <v>1153</v>
      </c>
      <c r="F1208" s="336" t="s">
        <v>14376</v>
      </c>
      <c r="G1208" s="336">
        <v>2951200068</v>
      </c>
      <c r="H1208" s="336" t="s">
        <v>12851</v>
      </c>
      <c r="I1208" s="336" t="s">
        <v>124</v>
      </c>
      <c r="J1208" s="336" t="s">
        <v>14030</v>
      </c>
      <c r="K1208" s="336"/>
      <c r="L1208" s="336"/>
      <c r="M1208" s="336"/>
      <c r="N1208" s="336"/>
      <c r="O1208" s="632"/>
      <c r="P1208" s="632"/>
      <c r="Q1208" s="556"/>
      <c r="R1208" s="608" t="s">
        <v>14377</v>
      </c>
      <c r="S1208" s="606">
        <v>44665</v>
      </c>
      <c r="T1208" s="336" t="s">
        <v>16231</v>
      </c>
      <c r="U1208" s="625">
        <v>135</v>
      </c>
      <c r="V1208" s="1088"/>
      <c r="W1208" s="608">
        <v>19790</v>
      </c>
      <c r="X1208" s="551">
        <v>30139</v>
      </c>
      <c r="Y1208" s="551">
        <v>47732</v>
      </c>
      <c r="Z1208" s="551">
        <v>56673</v>
      </c>
      <c r="AA1208" s="551">
        <v>65638</v>
      </c>
      <c r="AB1208" s="551">
        <v>92704</v>
      </c>
      <c r="AC1208" s="551">
        <v>1752</v>
      </c>
      <c r="AD1208" s="552" t="s">
        <v>13876</v>
      </c>
      <c r="AE1208" s="623">
        <v>314428</v>
      </c>
      <c r="AF1208" t="s">
        <v>11455</v>
      </c>
      <c r="AG1208" t="s">
        <v>12132</v>
      </c>
      <c r="AH1208" t="s">
        <v>14378</v>
      </c>
      <c r="AI1208" t="s">
        <v>13774</v>
      </c>
      <c r="AJ1208" s="548" t="s">
        <v>13693</v>
      </c>
      <c r="AK1208" s="548" t="s">
        <v>14071</v>
      </c>
      <c r="AL1208" s="548" t="s">
        <v>13669</v>
      </c>
      <c r="AM1208" s="548" t="s">
        <v>14372</v>
      </c>
      <c r="AN1208" s="548" t="s">
        <v>14373</v>
      </c>
      <c r="AO1208" s="548" t="s">
        <v>14374</v>
      </c>
      <c r="AQ1208" t="s">
        <v>13876</v>
      </c>
      <c r="AR1208" t="s">
        <v>13876</v>
      </c>
      <c r="AS1208" t="s">
        <v>15289</v>
      </c>
      <c r="AT1208" t="s">
        <v>15294</v>
      </c>
      <c r="AU1208" t="s">
        <v>15287</v>
      </c>
      <c r="AV1208" t="s">
        <v>15294</v>
      </c>
      <c r="AW1208" t="s">
        <v>15288</v>
      </c>
      <c r="AX1208" t="s">
        <v>13876</v>
      </c>
      <c r="AY1208" t="s">
        <v>13876</v>
      </c>
      <c r="AZ1208" t="s">
        <v>15284</v>
      </c>
      <c r="BA1208" t="s">
        <v>15288</v>
      </c>
      <c r="BB1208" t="s">
        <v>15289</v>
      </c>
      <c r="BC1208" t="s">
        <v>15284</v>
      </c>
      <c r="BD1208" t="s">
        <v>15294</v>
      </c>
      <c r="BE1208" t="s">
        <v>13876</v>
      </c>
      <c r="BF1208" t="s">
        <v>13876</v>
      </c>
      <c r="BG1208" t="s">
        <v>15291</v>
      </c>
      <c r="BH1208" t="s">
        <v>15287</v>
      </c>
      <c r="BI1208" t="s">
        <v>15287</v>
      </c>
      <c r="BJ1208" t="s">
        <v>15284</v>
      </c>
      <c r="BK1208" t="s">
        <v>15292</v>
      </c>
      <c r="BL1208" t="s">
        <v>13876</v>
      </c>
      <c r="BM1208" t="s">
        <v>13876</v>
      </c>
      <c r="BN1208" t="s">
        <v>15286</v>
      </c>
      <c r="BO1208" t="s">
        <v>15290</v>
      </c>
      <c r="BP1208" t="s">
        <v>15290</v>
      </c>
      <c r="BQ1208" t="s">
        <v>15287</v>
      </c>
      <c r="BR1208" t="s">
        <v>15284</v>
      </c>
      <c r="BS1208" t="s">
        <v>13876</v>
      </c>
      <c r="BT1208" t="s">
        <v>13876</v>
      </c>
      <c r="BU1208" t="s">
        <v>15290</v>
      </c>
      <c r="BV1208" t="s">
        <v>15286</v>
      </c>
      <c r="BW1208" t="s">
        <v>15290</v>
      </c>
      <c r="BX1208" t="s">
        <v>15284</v>
      </c>
      <c r="BY1208" t="s">
        <v>15285</v>
      </c>
      <c r="BZ1208" t="s">
        <v>13876</v>
      </c>
      <c r="CA1208" t="s">
        <v>13876</v>
      </c>
      <c r="CB1208" t="s">
        <v>15294</v>
      </c>
      <c r="CC1208" t="s">
        <v>15292</v>
      </c>
      <c r="CD1208" t="s">
        <v>15287</v>
      </c>
      <c r="CE1208" t="s">
        <v>15288</v>
      </c>
      <c r="CF1208" t="s">
        <v>15291</v>
      </c>
      <c r="CG1208" t="s">
        <v>13876</v>
      </c>
      <c r="CH1208" t="s">
        <v>13876</v>
      </c>
      <c r="CI1208" t="s">
        <v>13876</v>
      </c>
      <c r="CJ1208" t="s">
        <v>15289</v>
      </c>
      <c r="CK1208" t="s">
        <v>15287</v>
      </c>
      <c r="CL1208" t="s">
        <v>15286</v>
      </c>
      <c r="CM1208" t="s">
        <v>15292</v>
      </c>
      <c r="CN1208" t="s">
        <v>13876</v>
      </c>
      <c r="CO1208" t="s">
        <v>13876</v>
      </c>
      <c r="CP1208" t="s">
        <v>13876</v>
      </c>
      <c r="CQ1208" t="s">
        <v>13876</v>
      </c>
      <c r="CR1208" t="s">
        <v>13876</v>
      </c>
      <c r="CS1208" t="s">
        <v>13876</v>
      </c>
      <c r="CT1208" t="s">
        <v>13876</v>
      </c>
    </row>
    <row r="1209" spans="1:98" hidden="1">
      <c r="A1209" s="1088"/>
      <c r="B1209" s="554" t="s">
        <v>11456</v>
      </c>
      <c r="C1209" s="554" t="s">
        <v>2984</v>
      </c>
      <c r="D1209" s="554" t="s">
        <v>11461</v>
      </c>
      <c r="E1209" s="336" t="s">
        <v>1153</v>
      </c>
      <c r="F1209" s="336" t="s">
        <v>14371</v>
      </c>
      <c r="G1209" s="609">
        <v>2951200068</v>
      </c>
      <c r="H1209" s="609" t="s">
        <v>12851</v>
      </c>
      <c r="I1209" s="336" t="s">
        <v>126</v>
      </c>
      <c r="J1209" s="336" t="s">
        <v>14030</v>
      </c>
      <c r="K1209" s="336"/>
      <c r="L1209" s="336" t="s">
        <v>13658</v>
      </c>
      <c r="M1209" s="336" t="s">
        <v>13659</v>
      </c>
      <c r="N1209" s="336"/>
      <c r="O1209" s="632"/>
      <c r="P1209" s="632"/>
      <c r="Q1209" s="556"/>
      <c r="R1209" s="608" t="s">
        <v>14377</v>
      </c>
      <c r="S1209" s="606">
        <v>44665</v>
      </c>
      <c r="T1209" s="336" t="s">
        <v>16232</v>
      </c>
      <c r="U1209" s="625">
        <v>135</v>
      </c>
      <c r="V1209" s="1088"/>
      <c r="W1209" s="608">
        <v>4194</v>
      </c>
      <c r="X1209" s="551">
        <v>5669</v>
      </c>
      <c r="Y1209" s="551">
        <v>8895</v>
      </c>
      <c r="Z1209" s="551">
        <v>9907</v>
      </c>
      <c r="AA1209" s="551">
        <v>13640</v>
      </c>
      <c r="AB1209" s="551">
        <v>19620</v>
      </c>
      <c r="AC1209" s="551">
        <v>228</v>
      </c>
      <c r="AD1209" s="552" t="s">
        <v>13876</v>
      </c>
      <c r="AE1209" s="623">
        <v>62153</v>
      </c>
      <c r="AF1209" t="s">
        <v>11455</v>
      </c>
      <c r="AG1209" t="s">
        <v>12132</v>
      </c>
      <c r="AH1209" t="s">
        <v>14378</v>
      </c>
      <c r="AI1209" t="s">
        <v>13774</v>
      </c>
      <c r="AJ1209" s="548" t="s">
        <v>13693</v>
      </c>
      <c r="AK1209" s="548" t="s">
        <v>14071</v>
      </c>
      <c r="AL1209" s="548" t="s">
        <v>13669</v>
      </c>
      <c r="AM1209" s="548" t="s">
        <v>14372</v>
      </c>
      <c r="AN1209" s="548" t="s">
        <v>14373</v>
      </c>
      <c r="AO1209" s="548" t="s">
        <v>14374</v>
      </c>
      <c r="AQ1209" t="s">
        <v>13876</v>
      </c>
      <c r="AR1209" t="s">
        <v>13876</v>
      </c>
      <c r="AS1209" t="s">
        <v>13876</v>
      </c>
      <c r="AT1209" t="s">
        <v>15291</v>
      </c>
      <c r="AU1209" t="s">
        <v>15289</v>
      </c>
      <c r="AV1209" t="s">
        <v>15294</v>
      </c>
      <c r="AW1209" t="s">
        <v>15291</v>
      </c>
      <c r="AX1209" t="s">
        <v>13876</v>
      </c>
      <c r="AY1209" t="s">
        <v>13876</v>
      </c>
      <c r="AZ1209" t="s">
        <v>13876</v>
      </c>
      <c r="BA1209" t="s">
        <v>15286</v>
      </c>
      <c r="BB1209" t="s">
        <v>15290</v>
      </c>
      <c r="BC1209" t="s">
        <v>15290</v>
      </c>
      <c r="BD1209" t="s">
        <v>15294</v>
      </c>
      <c r="BE1209" t="s">
        <v>13876</v>
      </c>
      <c r="BF1209" t="s">
        <v>13876</v>
      </c>
      <c r="BG1209" t="s">
        <v>13876</v>
      </c>
      <c r="BH1209" t="s">
        <v>15285</v>
      </c>
      <c r="BI1209" t="s">
        <v>15285</v>
      </c>
      <c r="BJ1209" t="s">
        <v>15294</v>
      </c>
      <c r="BK1209" t="s">
        <v>15286</v>
      </c>
      <c r="BL1209" t="s">
        <v>13876</v>
      </c>
      <c r="BM1209" t="s">
        <v>13876</v>
      </c>
      <c r="BN1209" t="s">
        <v>13876</v>
      </c>
      <c r="BO1209" t="s">
        <v>15294</v>
      </c>
      <c r="BP1209" t="s">
        <v>15294</v>
      </c>
      <c r="BQ1209" t="s">
        <v>15288</v>
      </c>
      <c r="BR1209" t="s">
        <v>15287</v>
      </c>
      <c r="BS1209" t="s">
        <v>13876</v>
      </c>
      <c r="BT1209" t="s">
        <v>13876</v>
      </c>
      <c r="BU1209" t="s">
        <v>15289</v>
      </c>
      <c r="BV1209" t="s">
        <v>15284</v>
      </c>
      <c r="BW1209" t="s">
        <v>15290</v>
      </c>
      <c r="BX1209" t="s">
        <v>15291</v>
      </c>
      <c r="BY1209" t="s">
        <v>15288</v>
      </c>
      <c r="BZ1209" t="s">
        <v>13876</v>
      </c>
      <c r="CA1209" t="s">
        <v>13876</v>
      </c>
      <c r="CB1209" t="s">
        <v>15289</v>
      </c>
      <c r="CC1209" t="s">
        <v>15294</v>
      </c>
      <c r="CD1209" t="s">
        <v>15290</v>
      </c>
      <c r="CE1209" t="s">
        <v>15292</v>
      </c>
      <c r="CF1209" t="s">
        <v>15288</v>
      </c>
      <c r="CG1209" t="s">
        <v>13876</v>
      </c>
      <c r="CH1209" t="s">
        <v>13876</v>
      </c>
      <c r="CI1209" t="s">
        <v>13876</v>
      </c>
      <c r="CJ1209" t="s">
        <v>13876</v>
      </c>
      <c r="CK1209" t="s">
        <v>15292</v>
      </c>
      <c r="CL1209" t="s">
        <v>15292</v>
      </c>
      <c r="CM1209" t="s">
        <v>15285</v>
      </c>
      <c r="CN1209" t="s">
        <v>13876</v>
      </c>
      <c r="CO1209" t="s">
        <v>13876</v>
      </c>
      <c r="CP1209" t="s">
        <v>13876</v>
      </c>
      <c r="CQ1209" t="s">
        <v>13876</v>
      </c>
      <c r="CR1209" t="s">
        <v>13876</v>
      </c>
      <c r="CS1209" t="s">
        <v>13876</v>
      </c>
      <c r="CT1209" t="s">
        <v>13876</v>
      </c>
    </row>
    <row r="1210" spans="1:98" hidden="1">
      <c r="A1210" s="632"/>
      <c r="B1210" s="555"/>
      <c r="C1210" s="554"/>
      <c r="D1210" s="554"/>
      <c r="E1210" s="336"/>
      <c r="F1210" s="336"/>
      <c r="G1210" s="336"/>
      <c r="H1210" s="554"/>
      <c r="I1210" s="336"/>
      <c r="J1210" s="336"/>
      <c r="K1210" s="336"/>
      <c r="L1210" s="336"/>
      <c r="M1210" s="336"/>
      <c r="N1210" s="336"/>
      <c r="O1210" s="632"/>
      <c r="P1210" s="632"/>
      <c r="Q1210" s="556"/>
      <c r="R1210" s="336"/>
      <c r="S1210" s="336"/>
      <c r="T1210" s="336" t="s">
        <v>13876</v>
      </c>
      <c r="U1210" s="336"/>
      <c r="V1210" s="632"/>
      <c r="W1210" s="551"/>
      <c r="X1210" s="551"/>
      <c r="Y1210" s="551"/>
      <c r="Z1210" s="551"/>
      <c r="AA1210" s="551">
        <v>0</v>
      </c>
      <c r="AB1210" s="551">
        <v>0</v>
      </c>
      <c r="AC1210" s="551">
        <v>0</v>
      </c>
      <c r="AD1210" s="552"/>
      <c r="AE1210" s="623">
        <v>0</v>
      </c>
      <c r="AQ1210" t="s">
        <v>13876</v>
      </c>
      <c r="AR1210" t="s">
        <v>13876</v>
      </c>
      <c r="AS1210" t="s">
        <v>13876</v>
      </c>
      <c r="AT1210" t="s">
        <v>13876</v>
      </c>
      <c r="AU1210" t="s">
        <v>13876</v>
      </c>
      <c r="AV1210" t="s">
        <v>13876</v>
      </c>
      <c r="AW1210" t="s">
        <v>13876</v>
      </c>
      <c r="AX1210" t="s">
        <v>13876</v>
      </c>
      <c r="AY1210" t="s">
        <v>13876</v>
      </c>
      <c r="AZ1210" t="s">
        <v>13876</v>
      </c>
      <c r="BA1210" t="s">
        <v>13876</v>
      </c>
      <c r="BB1210" t="s">
        <v>13876</v>
      </c>
      <c r="BC1210" t="s">
        <v>13876</v>
      </c>
      <c r="BD1210" t="s">
        <v>13876</v>
      </c>
      <c r="BE1210" t="s">
        <v>13876</v>
      </c>
      <c r="BF1210" t="s">
        <v>13876</v>
      </c>
      <c r="BG1210" t="s">
        <v>13876</v>
      </c>
      <c r="BH1210" t="s">
        <v>13876</v>
      </c>
      <c r="BI1210" t="s">
        <v>13876</v>
      </c>
      <c r="BJ1210" t="s">
        <v>13876</v>
      </c>
      <c r="BK1210" t="s">
        <v>13876</v>
      </c>
      <c r="BL1210" t="s">
        <v>13876</v>
      </c>
      <c r="BM1210" t="s">
        <v>13876</v>
      </c>
      <c r="BN1210" t="s">
        <v>13876</v>
      </c>
      <c r="BO1210" t="s">
        <v>13876</v>
      </c>
      <c r="BP1210" t="s">
        <v>13876</v>
      </c>
      <c r="BQ1210" t="s">
        <v>13876</v>
      </c>
      <c r="BR1210" t="s">
        <v>13876</v>
      </c>
      <c r="BS1210" t="s">
        <v>13876</v>
      </c>
      <c r="BT1210" t="s">
        <v>13876</v>
      </c>
      <c r="BU1210" t="s">
        <v>13876</v>
      </c>
      <c r="BV1210" t="s">
        <v>13876</v>
      </c>
      <c r="BW1210" t="s">
        <v>13876</v>
      </c>
      <c r="BX1210" t="s">
        <v>13876</v>
      </c>
      <c r="BY1210" t="s">
        <v>13876</v>
      </c>
      <c r="BZ1210" t="s">
        <v>13876</v>
      </c>
      <c r="CA1210" t="s">
        <v>13876</v>
      </c>
      <c r="CB1210" t="s">
        <v>13876</v>
      </c>
      <c r="CC1210" t="s">
        <v>13876</v>
      </c>
      <c r="CD1210" t="s">
        <v>13876</v>
      </c>
      <c r="CE1210" t="s">
        <v>13876</v>
      </c>
      <c r="CF1210" t="s">
        <v>13876</v>
      </c>
      <c r="CG1210" t="s">
        <v>13876</v>
      </c>
      <c r="CH1210" t="s">
        <v>13876</v>
      </c>
      <c r="CI1210" t="s">
        <v>13876</v>
      </c>
      <c r="CJ1210" t="s">
        <v>13876</v>
      </c>
      <c r="CK1210" t="s">
        <v>13876</v>
      </c>
      <c r="CL1210" t="s">
        <v>13876</v>
      </c>
      <c r="CM1210" t="s">
        <v>13876</v>
      </c>
      <c r="CN1210" t="s">
        <v>13876</v>
      </c>
      <c r="CO1210" t="s">
        <v>13876</v>
      </c>
      <c r="CP1210" t="s">
        <v>13876</v>
      </c>
      <c r="CQ1210" t="s">
        <v>13876</v>
      </c>
      <c r="CR1210" t="s">
        <v>13876</v>
      </c>
      <c r="CS1210" t="s">
        <v>13876</v>
      </c>
      <c r="CT1210" t="s">
        <v>13876</v>
      </c>
    </row>
    <row r="1211" spans="1:98" hidden="1">
      <c r="A1211" s="1088">
        <v>267</v>
      </c>
      <c r="B1211" s="554" t="s">
        <v>11470</v>
      </c>
      <c r="C1211" s="554" t="s">
        <v>14379</v>
      </c>
      <c r="D1211" s="554" t="s">
        <v>11471</v>
      </c>
      <c r="E1211" s="336" t="s">
        <v>1153</v>
      </c>
      <c r="F1211" s="336" t="s">
        <v>14380</v>
      </c>
      <c r="G1211" s="336">
        <v>2951200035</v>
      </c>
      <c r="H1211" s="554" t="s">
        <v>12871</v>
      </c>
      <c r="I1211" s="336" t="s">
        <v>124</v>
      </c>
      <c r="J1211" s="336" t="s">
        <v>13659</v>
      </c>
      <c r="K1211" s="336" t="s">
        <v>13546</v>
      </c>
      <c r="L1211" s="336" t="s">
        <v>13658</v>
      </c>
      <c r="M1211" s="336" t="s">
        <v>13659</v>
      </c>
      <c r="N1211" s="336" t="s">
        <v>13546</v>
      </c>
      <c r="O1211" s="632" t="s">
        <v>13661</v>
      </c>
      <c r="P1211" s="632"/>
      <c r="Q1211" s="556">
        <v>44620</v>
      </c>
      <c r="R1211" s="336"/>
      <c r="S1211" s="557">
        <v>44658</v>
      </c>
      <c r="T1211" s="336" t="s">
        <v>16233</v>
      </c>
      <c r="U1211" s="625">
        <v>136</v>
      </c>
      <c r="V1211" s="1088">
        <v>136</v>
      </c>
      <c r="W1211" s="551">
        <v>54918</v>
      </c>
      <c r="X1211" s="551">
        <v>30048</v>
      </c>
      <c r="Y1211" s="551">
        <v>38505</v>
      </c>
      <c r="Z1211" s="551">
        <v>34654</v>
      </c>
      <c r="AA1211" s="551">
        <v>46270</v>
      </c>
      <c r="AB1211" s="551">
        <v>47100</v>
      </c>
      <c r="AC1211" s="551" t="s">
        <v>13876</v>
      </c>
      <c r="AD1211" s="552" t="s">
        <v>13876</v>
      </c>
      <c r="AE1211" s="623">
        <v>251495</v>
      </c>
      <c r="AF1211" t="s">
        <v>11469</v>
      </c>
      <c r="AG1211" t="s">
        <v>12139</v>
      </c>
      <c r="AH1211" t="s">
        <v>12870</v>
      </c>
      <c r="AQ1211" t="s">
        <v>13876</v>
      </c>
      <c r="AR1211" t="s">
        <v>13876</v>
      </c>
      <c r="AS1211" t="s">
        <v>15286</v>
      </c>
      <c r="AT1211" t="s">
        <v>15291</v>
      </c>
      <c r="AU1211" t="s">
        <v>15294</v>
      </c>
      <c r="AV1211" t="s">
        <v>15289</v>
      </c>
      <c r="AW1211" t="s">
        <v>15285</v>
      </c>
      <c r="AX1211" t="s">
        <v>13876</v>
      </c>
      <c r="AY1211" t="s">
        <v>13876</v>
      </c>
      <c r="AZ1211" t="s">
        <v>15284</v>
      </c>
      <c r="BA1211" t="s">
        <v>15288</v>
      </c>
      <c r="BB1211" t="s">
        <v>15288</v>
      </c>
      <c r="BC1211" t="s">
        <v>15291</v>
      </c>
      <c r="BD1211" t="s">
        <v>15285</v>
      </c>
      <c r="BE1211" t="s">
        <v>13876</v>
      </c>
      <c r="BF1211" t="s">
        <v>13876</v>
      </c>
      <c r="BG1211" t="s">
        <v>15284</v>
      </c>
      <c r="BH1211" t="s">
        <v>15285</v>
      </c>
      <c r="BI1211" t="s">
        <v>15286</v>
      </c>
      <c r="BJ1211" t="s">
        <v>15288</v>
      </c>
      <c r="BK1211" t="s">
        <v>15286</v>
      </c>
      <c r="BL1211" t="s">
        <v>13876</v>
      </c>
      <c r="BM1211" t="s">
        <v>13876</v>
      </c>
      <c r="BN1211" t="s">
        <v>15284</v>
      </c>
      <c r="BO1211" t="s">
        <v>15291</v>
      </c>
      <c r="BP1211" t="s">
        <v>15290</v>
      </c>
      <c r="BQ1211" t="s">
        <v>15286</v>
      </c>
      <c r="BR1211" t="s">
        <v>15291</v>
      </c>
      <c r="BS1211" t="s">
        <v>13876</v>
      </c>
      <c r="BT1211" t="s">
        <v>13876</v>
      </c>
      <c r="BU1211" t="s">
        <v>15291</v>
      </c>
      <c r="BV1211" t="s">
        <v>15290</v>
      </c>
      <c r="BW1211" t="s">
        <v>15292</v>
      </c>
      <c r="BX1211" t="s">
        <v>15287</v>
      </c>
      <c r="BY1211" t="s">
        <v>15288</v>
      </c>
      <c r="BZ1211" t="s">
        <v>13876</v>
      </c>
      <c r="CA1211" t="s">
        <v>13876</v>
      </c>
      <c r="CB1211" t="s">
        <v>15291</v>
      </c>
      <c r="CC1211" t="s">
        <v>15287</v>
      </c>
      <c r="CD1211" t="s">
        <v>15289</v>
      </c>
      <c r="CE1211" t="s">
        <v>15288</v>
      </c>
      <c r="CF1211" t="s">
        <v>15288</v>
      </c>
      <c r="CG1211" t="s">
        <v>13876</v>
      </c>
      <c r="CH1211" t="s">
        <v>13876</v>
      </c>
      <c r="CI1211" t="s">
        <v>13876</v>
      </c>
      <c r="CJ1211" t="s">
        <v>13876</v>
      </c>
      <c r="CK1211" t="s">
        <v>13876</v>
      </c>
      <c r="CL1211" t="s">
        <v>13876</v>
      </c>
      <c r="CM1211" t="s">
        <v>13876</v>
      </c>
      <c r="CN1211" t="s">
        <v>13876</v>
      </c>
      <c r="CO1211" t="s">
        <v>13876</v>
      </c>
      <c r="CP1211" t="s">
        <v>13876</v>
      </c>
      <c r="CQ1211" t="s">
        <v>13876</v>
      </c>
      <c r="CR1211" t="s">
        <v>13876</v>
      </c>
      <c r="CS1211" t="s">
        <v>13876</v>
      </c>
      <c r="CT1211" t="s">
        <v>13876</v>
      </c>
    </row>
    <row r="1212" spans="1:98" hidden="1">
      <c r="A1212" s="1088"/>
      <c r="B1212" s="554" t="s">
        <v>11470</v>
      </c>
      <c r="C1212" s="554" t="s">
        <v>14379</v>
      </c>
      <c r="D1212" s="554" t="s">
        <v>11471</v>
      </c>
      <c r="E1212" s="336" t="s">
        <v>1153</v>
      </c>
      <c r="F1212" s="336" t="s">
        <v>14380</v>
      </c>
      <c r="G1212" s="336">
        <v>2951200035</v>
      </c>
      <c r="H1212" s="554" t="s">
        <v>12871</v>
      </c>
      <c r="I1212" s="336" t="s">
        <v>126</v>
      </c>
      <c r="J1212" s="336" t="s">
        <v>13659</v>
      </c>
      <c r="K1212" s="336" t="s">
        <v>13546</v>
      </c>
      <c r="L1212" s="336" t="s">
        <v>13658</v>
      </c>
      <c r="M1212" s="336" t="s">
        <v>13659</v>
      </c>
      <c r="N1212" s="336" t="s">
        <v>13546</v>
      </c>
      <c r="O1212" s="632" t="s">
        <v>13661</v>
      </c>
      <c r="P1212" s="632"/>
      <c r="Q1212" s="556">
        <v>44620</v>
      </c>
      <c r="R1212" s="336"/>
      <c r="S1212" s="557">
        <v>44658</v>
      </c>
      <c r="T1212" s="336" t="s">
        <v>16234</v>
      </c>
      <c r="U1212" s="609">
        <v>136</v>
      </c>
      <c r="V1212" s="1088"/>
      <c r="W1212" s="551">
        <v>120427</v>
      </c>
      <c r="X1212" s="551">
        <v>56544</v>
      </c>
      <c r="Y1212" s="551">
        <v>67847</v>
      </c>
      <c r="Z1212" s="551">
        <v>57969</v>
      </c>
      <c r="AA1212" s="551">
        <v>65978</v>
      </c>
      <c r="AB1212" s="551">
        <v>62849</v>
      </c>
      <c r="AC1212" s="551" t="s">
        <v>13876</v>
      </c>
      <c r="AD1212" s="552" t="s">
        <v>13876</v>
      </c>
      <c r="AE1212" s="623">
        <v>431614</v>
      </c>
      <c r="AF1212" t="s">
        <v>11469</v>
      </c>
      <c r="AG1212" t="s">
        <v>12139</v>
      </c>
      <c r="AH1212" t="s">
        <v>12870</v>
      </c>
      <c r="AQ1212" t="s">
        <v>13876</v>
      </c>
      <c r="AR1212" t="s">
        <v>15289</v>
      </c>
      <c r="AS1212" t="s">
        <v>15292</v>
      </c>
      <c r="AT1212" t="s">
        <v>15288</v>
      </c>
      <c r="AU1212" t="s">
        <v>15291</v>
      </c>
      <c r="AV1212" t="s">
        <v>15292</v>
      </c>
      <c r="AW1212" t="s">
        <v>15287</v>
      </c>
      <c r="AX1212" t="s">
        <v>13876</v>
      </c>
      <c r="AY1212" t="s">
        <v>13876</v>
      </c>
      <c r="AZ1212" t="s">
        <v>15286</v>
      </c>
      <c r="BA1212" t="s">
        <v>15290</v>
      </c>
      <c r="BB1212" t="s">
        <v>15286</v>
      </c>
      <c r="BC1212" t="s">
        <v>15291</v>
      </c>
      <c r="BD1212" t="s">
        <v>15291</v>
      </c>
      <c r="BE1212" t="s">
        <v>13876</v>
      </c>
      <c r="BF1212" t="s">
        <v>13876</v>
      </c>
      <c r="BG1212" t="s">
        <v>15290</v>
      </c>
      <c r="BH1212" t="s">
        <v>15287</v>
      </c>
      <c r="BI1212" t="s">
        <v>15285</v>
      </c>
      <c r="BJ1212" t="s">
        <v>15291</v>
      </c>
      <c r="BK1212" t="s">
        <v>15287</v>
      </c>
      <c r="BL1212" t="s">
        <v>13876</v>
      </c>
      <c r="BM1212" t="s">
        <v>13876</v>
      </c>
      <c r="BN1212" t="s">
        <v>15286</v>
      </c>
      <c r="BO1212" t="s">
        <v>15287</v>
      </c>
      <c r="BP1212" t="s">
        <v>15294</v>
      </c>
      <c r="BQ1212" t="s">
        <v>15290</v>
      </c>
      <c r="BR1212" t="s">
        <v>15294</v>
      </c>
      <c r="BS1212" t="s">
        <v>13876</v>
      </c>
      <c r="BT1212" t="s">
        <v>13876</v>
      </c>
      <c r="BU1212" t="s">
        <v>15290</v>
      </c>
      <c r="BV1212" t="s">
        <v>15286</v>
      </c>
      <c r="BW1212" t="s">
        <v>15294</v>
      </c>
      <c r="BX1212" t="s">
        <v>15287</v>
      </c>
      <c r="BY1212" t="s">
        <v>15285</v>
      </c>
      <c r="BZ1212" t="s">
        <v>13876</v>
      </c>
      <c r="CA1212" t="s">
        <v>13876</v>
      </c>
      <c r="CB1212" t="s">
        <v>15290</v>
      </c>
      <c r="CC1212" t="s">
        <v>15292</v>
      </c>
      <c r="CD1212" t="s">
        <v>15285</v>
      </c>
      <c r="CE1212" t="s">
        <v>15291</v>
      </c>
      <c r="CF1212" t="s">
        <v>15294</v>
      </c>
      <c r="CG1212" t="s">
        <v>13876</v>
      </c>
      <c r="CH1212" t="s">
        <v>13876</v>
      </c>
      <c r="CI1212" t="s">
        <v>13876</v>
      </c>
      <c r="CJ1212" t="s">
        <v>13876</v>
      </c>
      <c r="CK1212" t="s">
        <v>13876</v>
      </c>
      <c r="CL1212" t="s">
        <v>13876</v>
      </c>
      <c r="CM1212" t="s">
        <v>13876</v>
      </c>
      <c r="CN1212" t="s">
        <v>13876</v>
      </c>
      <c r="CO1212" t="s">
        <v>13876</v>
      </c>
      <c r="CP1212" t="s">
        <v>13876</v>
      </c>
      <c r="CQ1212" t="s">
        <v>13876</v>
      </c>
      <c r="CR1212" t="s">
        <v>13876</v>
      </c>
      <c r="CS1212" t="s">
        <v>13876</v>
      </c>
      <c r="CT1212" t="s">
        <v>13876</v>
      </c>
    </row>
    <row r="1213" spans="1:98" hidden="1">
      <c r="A1213" s="632"/>
      <c r="B1213" s="555"/>
      <c r="C1213" s="554"/>
      <c r="D1213" s="554"/>
      <c r="E1213" s="336"/>
      <c r="F1213" s="336"/>
      <c r="G1213" s="336"/>
      <c r="H1213" s="554"/>
      <c r="I1213" s="336"/>
      <c r="J1213" s="336"/>
      <c r="K1213" s="336"/>
      <c r="L1213" s="336"/>
      <c r="M1213" s="336"/>
      <c r="N1213" s="336"/>
      <c r="O1213" s="632"/>
      <c r="P1213" s="632"/>
      <c r="Q1213" s="556"/>
      <c r="R1213" s="336"/>
      <c r="S1213" s="336"/>
      <c r="T1213" s="336" t="s">
        <v>13876</v>
      </c>
      <c r="U1213" s="336"/>
      <c r="V1213" s="632"/>
      <c r="W1213" s="551"/>
      <c r="X1213" s="551"/>
      <c r="Y1213" s="551"/>
      <c r="Z1213" s="551"/>
      <c r="AA1213" s="551">
        <v>0</v>
      </c>
      <c r="AB1213" s="551">
        <v>0</v>
      </c>
      <c r="AC1213" s="551">
        <v>0</v>
      </c>
      <c r="AD1213" s="552"/>
      <c r="AE1213" s="623">
        <v>0</v>
      </c>
      <c r="AQ1213" t="s">
        <v>13876</v>
      </c>
      <c r="AR1213" t="s">
        <v>13876</v>
      </c>
      <c r="AS1213" t="s">
        <v>13876</v>
      </c>
      <c r="AT1213" t="s">
        <v>13876</v>
      </c>
      <c r="AU1213" t="s">
        <v>13876</v>
      </c>
      <c r="AV1213" t="s">
        <v>13876</v>
      </c>
      <c r="AW1213" t="s">
        <v>13876</v>
      </c>
      <c r="AX1213" t="s">
        <v>13876</v>
      </c>
      <c r="AY1213" t="s">
        <v>13876</v>
      </c>
      <c r="AZ1213" t="s">
        <v>13876</v>
      </c>
      <c r="BA1213" t="s">
        <v>13876</v>
      </c>
      <c r="BB1213" t="s">
        <v>13876</v>
      </c>
      <c r="BC1213" t="s">
        <v>13876</v>
      </c>
      <c r="BD1213" t="s">
        <v>13876</v>
      </c>
      <c r="BE1213" t="s">
        <v>13876</v>
      </c>
      <c r="BF1213" t="s">
        <v>13876</v>
      </c>
      <c r="BG1213" t="s">
        <v>13876</v>
      </c>
      <c r="BH1213" t="s">
        <v>13876</v>
      </c>
      <c r="BI1213" t="s">
        <v>13876</v>
      </c>
      <c r="BJ1213" t="s">
        <v>13876</v>
      </c>
      <c r="BK1213" t="s">
        <v>13876</v>
      </c>
      <c r="BL1213" t="s">
        <v>13876</v>
      </c>
      <c r="BM1213" t="s">
        <v>13876</v>
      </c>
      <c r="BN1213" t="s">
        <v>13876</v>
      </c>
      <c r="BO1213" t="s">
        <v>13876</v>
      </c>
      <c r="BP1213" t="s">
        <v>13876</v>
      </c>
      <c r="BQ1213" t="s">
        <v>13876</v>
      </c>
      <c r="BR1213" t="s">
        <v>13876</v>
      </c>
      <c r="BS1213" t="s">
        <v>13876</v>
      </c>
      <c r="BT1213" t="s">
        <v>13876</v>
      </c>
      <c r="BU1213" t="s">
        <v>13876</v>
      </c>
      <c r="BV1213" t="s">
        <v>13876</v>
      </c>
      <c r="BW1213" t="s">
        <v>13876</v>
      </c>
      <c r="BX1213" t="s">
        <v>13876</v>
      </c>
      <c r="BY1213" t="s">
        <v>13876</v>
      </c>
      <c r="BZ1213" t="s">
        <v>13876</v>
      </c>
      <c r="CA1213" t="s">
        <v>13876</v>
      </c>
      <c r="CB1213" t="s">
        <v>13876</v>
      </c>
      <c r="CC1213" t="s">
        <v>13876</v>
      </c>
      <c r="CD1213" t="s">
        <v>13876</v>
      </c>
      <c r="CE1213" t="s">
        <v>13876</v>
      </c>
      <c r="CF1213" t="s">
        <v>13876</v>
      </c>
      <c r="CG1213" t="s">
        <v>13876</v>
      </c>
      <c r="CH1213" t="s">
        <v>13876</v>
      </c>
      <c r="CI1213" t="s">
        <v>13876</v>
      </c>
      <c r="CJ1213" t="s">
        <v>13876</v>
      </c>
      <c r="CK1213" t="s">
        <v>13876</v>
      </c>
      <c r="CL1213" t="s">
        <v>13876</v>
      </c>
      <c r="CM1213" t="s">
        <v>13876</v>
      </c>
      <c r="CN1213" t="s">
        <v>13876</v>
      </c>
      <c r="CO1213" t="s">
        <v>13876</v>
      </c>
      <c r="CP1213" t="s">
        <v>13876</v>
      </c>
      <c r="CQ1213" t="s">
        <v>13876</v>
      </c>
      <c r="CR1213" t="s">
        <v>13876</v>
      </c>
      <c r="CS1213" t="s">
        <v>13876</v>
      </c>
      <c r="CT1213" t="s">
        <v>13876</v>
      </c>
    </row>
    <row r="1214" spans="1:98" hidden="1">
      <c r="A1214" s="632">
        <v>268</v>
      </c>
      <c r="B1214" s="554" t="s">
        <v>1972</v>
      </c>
      <c r="C1214" s="554" t="s">
        <v>797</v>
      </c>
      <c r="D1214" s="554" t="s">
        <v>1973</v>
      </c>
      <c r="E1214" s="336" t="s">
        <v>1153</v>
      </c>
      <c r="F1214" s="336" t="s">
        <v>14381</v>
      </c>
      <c r="G1214" s="336">
        <v>2910102587</v>
      </c>
      <c r="H1214" s="554" t="s">
        <v>1980</v>
      </c>
      <c r="I1214" s="336" t="s">
        <v>13665</v>
      </c>
      <c r="J1214" s="336" t="s">
        <v>13659</v>
      </c>
      <c r="K1214" s="336" t="s">
        <v>13546</v>
      </c>
      <c r="L1214" s="336" t="s">
        <v>13658</v>
      </c>
      <c r="M1214" s="336" t="s">
        <v>13659</v>
      </c>
      <c r="N1214" s="336" t="s">
        <v>13549</v>
      </c>
      <c r="O1214" s="632"/>
      <c r="P1214" s="632"/>
      <c r="Q1214" s="632"/>
      <c r="R1214" s="336"/>
      <c r="S1214" s="336"/>
      <c r="T1214" s="336" t="s">
        <v>16235</v>
      </c>
      <c r="U1214" s="336"/>
      <c r="V1214" s="632"/>
      <c r="W1214" s="551" t="s">
        <v>13876</v>
      </c>
      <c r="X1214" s="551" t="s">
        <v>13876</v>
      </c>
      <c r="Y1214" s="551" t="s">
        <v>13876</v>
      </c>
      <c r="Z1214" s="551" t="s">
        <v>13876</v>
      </c>
      <c r="AA1214" s="551" t="s">
        <v>13876</v>
      </c>
      <c r="AB1214" s="551" t="s">
        <v>13876</v>
      </c>
      <c r="AC1214" s="551" t="s">
        <v>13876</v>
      </c>
      <c r="AD1214" s="552" t="s">
        <v>13876</v>
      </c>
      <c r="AE1214" s="623">
        <v>0</v>
      </c>
      <c r="AF1214" t="s">
        <v>1971</v>
      </c>
      <c r="AG1214" t="s">
        <v>1976</v>
      </c>
      <c r="AH1214" t="s">
        <v>1979</v>
      </c>
      <c r="AQ1214" t="s">
        <v>13876</v>
      </c>
      <c r="AR1214" t="s">
        <v>13876</v>
      </c>
      <c r="AS1214" t="s">
        <v>13876</v>
      </c>
      <c r="AT1214" t="s">
        <v>13876</v>
      </c>
      <c r="AU1214" t="s">
        <v>13876</v>
      </c>
      <c r="AV1214" t="s">
        <v>13876</v>
      </c>
      <c r="AW1214" t="s">
        <v>13876</v>
      </c>
      <c r="AX1214" t="s">
        <v>13876</v>
      </c>
      <c r="AY1214" t="s">
        <v>13876</v>
      </c>
      <c r="AZ1214" t="s">
        <v>13876</v>
      </c>
      <c r="BA1214" t="s">
        <v>13876</v>
      </c>
      <c r="BB1214" t="s">
        <v>13876</v>
      </c>
      <c r="BC1214" t="s">
        <v>13876</v>
      </c>
      <c r="BD1214" t="s">
        <v>13876</v>
      </c>
      <c r="BE1214" t="s">
        <v>13876</v>
      </c>
      <c r="BF1214" t="s">
        <v>13876</v>
      </c>
      <c r="BG1214" t="s">
        <v>13876</v>
      </c>
      <c r="BH1214" t="s">
        <v>13876</v>
      </c>
      <c r="BI1214" t="s">
        <v>13876</v>
      </c>
      <c r="BJ1214" t="s">
        <v>13876</v>
      </c>
      <c r="BK1214" t="s">
        <v>13876</v>
      </c>
      <c r="BL1214" t="s">
        <v>13876</v>
      </c>
      <c r="BM1214" t="s">
        <v>13876</v>
      </c>
      <c r="BN1214" t="s">
        <v>13876</v>
      </c>
      <c r="BO1214" t="s">
        <v>13876</v>
      </c>
      <c r="BP1214" t="s">
        <v>13876</v>
      </c>
      <c r="BQ1214" t="s">
        <v>13876</v>
      </c>
      <c r="BR1214" t="s">
        <v>13876</v>
      </c>
      <c r="BS1214" t="s">
        <v>13876</v>
      </c>
      <c r="BT1214" t="s">
        <v>13876</v>
      </c>
      <c r="BU1214" t="s">
        <v>13876</v>
      </c>
      <c r="BV1214" t="s">
        <v>13876</v>
      </c>
      <c r="BW1214" t="s">
        <v>13876</v>
      </c>
      <c r="BX1214" t="s">
        <v>13876</v>
      </c>
      <c r="BY1214" t="s">
        <v>13876</v>
      </c>
      <c r="BZ1214" t="s">
        <v>13876</v>
      </c>
      <c r="CA1214" t="s">
        <v>13876</v>
      </c>
      <c r="CB1214" t="s">
        <v>13876</v>
      </c>
      <c r="CC1214" t="s">
        <v>13876</v>
      </c>
      <c r="CD1214" t="s">
        <v>13876</v>
      </c>
      <c r="CE1214" t="s">
        <v>13876</v>
      </c>
      <c r="CF1214" t="s">
        <v>13876</v>
      </c>
      <c r="CG1214" t="s">
        <v>13876</v>
      </c>
      <c r="CH1214" t="s">
        <v>13876</v>
      </c>
      <c r="CI1214" t="s">
        <v>13876</v>
      </c>
      <c r="CJ1214" t="s">
        <v>13876</v>
      </c>
      <c r="CK1214" t="s">
        <v>13876</v>
      </c>
      <c r="CL1214" t="s">
        <v>13876</v>
      </c>
      <c r="CM1214" t="s">
        <v>13876</v>
      </c>
      <c r="CN1214" t="s">
        <v>13876</v>
      </c>
      <c r="CO1214" t="s">
        <v>13876</v>
      </c>
      <c r="CP1214" t="s">
        <v>13876</v>
      </c>
      <c r="CQ1214" t="s">
        <v>13876</v>
      </c>
      <c r="CR1214" t="s">
        <v>13876</v>
      </c>
      <c r="CS1214" t="s">
        <v>13876</v>
      </c>
      <c r="CT1214" t="s">
        <v>13876</v>
      </c>
    </row>
    <row r="1215" spans="1:98" hidden="1">
      <c r="A1215" s="632"/>
      <c r="B1215" s="555"/>
      <c r="C1215" s="554"/>
      <c r="D1215" s="554"/>
      <c r="E1215" s="336"/>
      <c r="F1215" s="336"/>
      <c r="G1215" s="336"/>
      <c r="H1215" s="554"/>
      <c r="I1215" s="336"/>
      <c r="J1215" s="336"/>
      <c r="K1215" s="336"/>
      <c r="L1215" s="336"/>
      <c r="M1215" s="336"/>
      <c r="N1215" s="336"/>
      <c r="O1215" s="632"/>
      <c r="P1215" s="632"/>
      <c r="Q1215" s="632"/>
      <c r="R1215" s="336"/>
      <c r="S1215" s="336"/>
      <c r="T1215" s="336" t="s">
        <v>13876</v>
      </c>
      <c r="U1215" s="336"/>
      <c r="V1215" s="632"/>
      <c r="W1215" s="551"/>
      <c r="X1215" s="551"/>
      <c r="Y1215" s="551"/>
      <c r="Z1215" s="551"/>
      <c r="AA1215" s="551">
        <v>0</v>
      </c>
      <c r="AB1215" s="551">
        <v>0</v>
      </c>
      <c r="AC1215" s="551">
        <v>0</v>
      </c>
      <c r="AD1215" s="552"/>
      <c r="AE1215" s="623">
        <v>0</v>
      </c>
      <c r="AQ1215" t="s">
        <v>13876</v>
      </c>
      <c r="AR1215" t="s">
        <v>13876</v>
      </c>
      <c r="AS1215" t="s">
        <v>13876</v>
      </c>
      <c r="AT1215" t="s">
        <v>13876</v>
      </c>
      <c r="AU1215" t="s">
        <v>13876</v>
      </c>
      <c r="AV1215" t="s">
        <v>13876</v>
      </c>
      <c r="AW1215" t="s">
        <v>13876</v>
      </c>
      <c r="AX1215" t="s">
        <v>13876</v>
      </c>
      <c r="AY1215" t="s">
        <v>13876</v>
      </c>
      <c r="AZ1215" t="s">
        <v>13876</v>
      </c>
      <c r="BA1215" t="s">
        <v>13876</v>
      </c>
      <c r="BB1215" t="s">
        <v>13876</v>
      </c>
      <c r="BC1215" t="s">
        <v>13876</v>
      </c>
      <c r="BD1215" t="s">
        <v>13876</v>
      </c>
      <c r="BE1215" t="s">
        <v>13876</v>
      </c>
      <c r="BF1215" t="s">
        <v>13876</v>
      </c>
      <c r="BG1215" t="s">
        <v>13876</v>
      </c>
      <c r="BH1215" t="s">
        <v>13876</v>
      </c>
      <c r="BI1215" t="s">
        <v>13876</v>
      </c>
      <c r="BJ1215" t="s">
        <v>13876</v>
      </c>
      <c r="BK1215" t="s">
        <v>13876</v>
      </c>
      <c r="BL1215" t="s">
        <v>13876</v>
      </c>
      <c r="BM1215" t="s">
        <v>13876</v>
      </c>
      <c r="BN1215" t="s">
        <v>13876</v>
      </c>
      <c r="BO1215" t="s">
        <v>13876</v>
      </c>
      <c r="BP1215" t="s">
        <v>13876</v>
      </c>
      <c r="BQ1215" t="s">
        <v>13876</v>
      </c>
      <c r="BR1215" t="s">
        <v>13876</v>
      </c>
      <c r="BS1215" t="s">
        <v>13876</v>
      </c>
      <c r="BT1215" t="s">
        <v>13876</v>
      </c>
      <c r="BU1215" t="s">
        <v>13876</v>
      </c>
      <c r="BV1215" t="s">
        <v>13876</v>
      </c>
      <c r="BW1215" t="s">
        <v>13876</v>
      </c>
      <c r="BX1215" t="s">
        <v>13876</v>
      </c>
      <c r="BY1215" t="s">
        <v>13876</v>
      </c>
      <c r="BZ1215" t="s">
        <v>13876</v>
      </c>
      <c r="CA1215" t="s">
        <v>13876</v>
      </c>
      <c r="CB1215" t="s">
        <v>13876</v>
      </c>
      <c r="CC1215" t="s">
        <v>13876</v>
      </c>
      <c r="CD1215" t="s">
        <v>13876</v>
      </c>
      <c r="CE1215" t="s">
        <v>13876</v>
      </c>
      <c r="CF1215" t="s">
        <v>13876</v>
      </c>
      <c r="CG1215" t="s">
        <v>13876</v>
      </c>
      <c r="CH1215" t="s">
        <v>13876</v>
      </c>
      <c r="CI1215" t="s">
        <v>13876</v>
      </c>
      <c r="CJ1215" t="s">
        <v>13876</v>
      </c>
      <c r="CK1215" t="s">
        <v>13876</v>
      </c>
      <c r="CL1215" t="s">
        <v>13876</v>
      </c>
      <c r="CM1215" t="s">
        <v>13876</v>
      </c>
      <c r="CN1215" t="s">
        <v>13876</v>
      </c>
      <c r="CO1215" t="s">
        <v>13876</v>
      </c>
      <c r="CP1215" t="s">
        <v>13876</v>
      </c>
      <c r="CQ1215" t="s">
        <v>13876</v>
      </c>
      <c r="CR1215" t="s">
        <v>13876</v>
      </c>
      <c r="CS1215" t="s">
        <v>13876</v>
      </c>
      <c r="CT1215" t="s">
        <v>13876</v>
      </c>
    </row>
    <row r="1216" spans="1:98" hidden="1">
      <c r="A1216" s="632">
        <v>269</v>
      </c>
      <c r="B1216" s="554" t="s">
        <v>2272</v>
      </c>
      <c r="C1216" s="554" t="s">
        <v>2273</v>
      </c>
      <c r="D1216" s="554" t="s">
        <v>2274</v>
      </c>
      <c r="E1216" s="336" t="s">
        <v>1153</v>
      </c>
      <c r="F1216" s="336" t="s">
        <v>14382</v>
      </c>
      <c r="G1216" s="336">
        <v>2910102975</v>
      </c>
      <c r="H1216" s="554" t="s">
        <v>2279</v>
      </c>
      <c r="I1216" s="336" t="s">
        <v>113</v>
      </c>
      <c r="J1216" s="336" t="s">
        <v>13659</v>
      </c>
      <c r="K1216" s="336" t="s">
        <v>13546</v>
      </c>
      <c r="L1216" s="336" t="s">
        <v>13658</v>
      </c>
      <c r="M1216" s="336" t="s">
        <v>13659</v>
      </c>
      <c r="N1216" s="336" t="s">
        <v>13546</v>
      </c>
      <c r="O1216" s="632"/>
      <c r="P1216" s="632"/>
      <c r="Q1216" s="632"/>
      <c r="R1216" s="336"/>
      <c r="S1216" s="336"/>
      <c r="T1216" s="336" t="s">
        <v>16236</v>
      </c>
      <c r="U1216" s="336"/>
      <c r="V1216" s="632"/>
      <c r="W1216" s="551" t="s">
        <v>13876</v>
      </c>
      <c r="X1216" s="551" t="s">
        <v>13876</v>
      </c>
      <c r="Y1216" s="551" t="s">
        <v>13876</v>
      </c>
      <c r="Z1216" s="551" t="s">
        <v>13876</v>
      </c>
      <c r="AA1216" s="551" t="s">
        <v>13876</v>
      </c>
      <c r="AB1216" s="551" t="s">
        <v>13876</v>
      </c>
      <c r="AC1216" s="551" t="s">
        <v>13876</v>
      </c>
      <c r="AD1216" s="552" t="s">
        <v>13876</v>
      </c>
      <c r="AE1216" s="623">
        <v>0</v>
      </c>
      <c r="AF1216" t="s">
        <v>2271</v>
      </c>
      <c r="AG1216" t="s">
        <v>2276</v>
      </c>
      <c r="AH1216" t="s">
        <v>2278</v>
      </c>
      <c r="AQ1216" t="s">
        <v>13876</v>
      </c>
      <c r="AR1216" t="s">
        <v>13876</v>
      </c>
      <c r="AS1216" t="s">
        <v>13876</v>
      </c>
      <c r="AT1216" t="s">
        <v>13876</v>
      </c>
      <c r="AU1216" t="s">
        <v>13876</v>
      </c>
      <c r="AV1216" t="s">
        <v>13876</v>
      </c>
      <c r="AW1216" t="s">
        <v>13876</v>
      </c>
      <c r="AX1216" t="s">
        <v>13876</v>
      </c>
      <c r="AY1216" t="s">
        <v>13876</v>
      </c>
      <c r="AZ1216" t="s">
        <v>13876</v>
      </c>
      <c r="BA1216" t="s">
        <v>13876</v>
      </c>
      <c r="BB1216" t="s">
        <v>13876</v>
      </c>
      <c r="BC1216" t="s">
        <v>13876</v>
      </c>
      <c r="BD1216" t="s">
        <v>13876</v>
      </c>
      <c r="BE1216" t="s">
        <v>13876</v>
      </c>
      <c r="BF1216" t="s">
        <v>13876</v>
      </c>
      <c r="BG1216" t="s">
        <v>13876</v>
      </c>
      <c r="BH1216" t="s">
        <v>13876</v>
      </c>
      <c r="BI1216" t="s">
        <v>13876</v>
      </c>
      <c r="BJ1216" t="s">
        <v>13876</v>
      </c>
      <c r="BK1216" t="s">
        <v>13876</v>
      </c>
      <c r="BL1216" t="s">
        <v>13876</v>
      </c>
      <c r="BM1216" t="s">
        <v>13876</v>
      </c>
      <c r="BN1216" t="s">
        <v>13876</v>
      </c>
      <c r="BO1216" t="s">
        <v>13876</v>
      </c>
      <c r="BP1216" t="s">
        <v>13876</v>
      </c>
      <c r="BQ1216" t="s">
        <v>13876</v>
      </c>
      <c r="BR1216" t="s">
        <v>13876</v>
      </c>
      <c r="BS1216" t="s">
        <v>13876</v>
      </c>
      <c r="BT1216" t="s">
        <v>13876</v>
      </c>
      <c r="BU1216" t="s">
        <v>13876</v>
      </c>
      <c r="BV1216" t="s">
        <v>13876</v>
      </c>
      <c r="BW1216" t="s">
        <v>13876</v>
      </c>
      <c r="BX1216" t="s">
        <v>13876</v>
      </c>
      <c r="BY1216" t="s">
        <v>13876</v>
      </c>
      <c r="BZ1216" t="s">
        <v>13876</v>
      </c>
      <c r="CA1216" t="s">
        <v>13876</v>
      </c>
      <c r="CB1216" t="s">
        <v>13876</v>
      </c>
      <c r="CC1216" t="s">
        <v>13876</v>
      </c>
      <c r="CD1216" t="s">
        <v>13876</v>
      </c>
      <c r="CE1216" t="s">
        <v>13876</v>
      </c>
      <c r="CF1216" t="s">
        <v>13876</v>
      </c>
      <c r="CG1216" t="s">
        <v>13876</v>
      </c>
      <c r="CH1216" t="s">
        <v>13876</v>
      </c>
      <c r="CI1216" t="s">
        <v>13876</v>
      </c>
      <c r="CJ1216" t="s">
        <v>13876</v>
      </c>
      <c r="CK1216" t="s">
        <v>13876</v>
      </c>
      <c r="CL1216" t="s">
        <v>13876</v>
      </c>
      <c r="CM1216" t="s">
        <v>13876</v>
      </c>
      <c r="CN1216" t="s">
        <v>13876</v>
      </c>
      <c r="CO1216" t="s">
        <v>13876</v>
      </c>
      <c r="CP1216" t="s">
        <v>13876</v>
      </c>
      <c r="CQ1216" t="s">
        <v>13876</v>
      </c>
      <c r="CR1216" t="s">
        <v>13876</v>
      </c>
      <c r="CS1216" t="s">
        <v>13876</v>
      </c>
      <c r="CT1216" t="s">
        <v>13876</v>
      </c>
    </row>
    <row r="1217" spans="1:98" hidden="1">
      <c r="A1217" s="632"/>
      <c r="B1217" s="555"/>
      <c r="C1217" s="554"/>
      <c r="D1217" s="554"/>
      <c r="E1217" s="336"/>
      <c r="F1217" s="336"/>
      <c r="G1217" s="336"/>
      <c r="H1217" s="554"/>
      <c r="I1217" s="336"/>
      <c r="J1217" s="336"/>
      <c r="K1217" s="336"/>
      <c r="L1217" s="336"/>
      <c r="M1217" s="336"/>
      <c r="N1217" s="336"/>
      <c r="O1217" s="632"/>
      <c r="P1217" s="632"/>
      <c r="Q1217" s="632"/>
      <c r="R1217" s="336"/>
      <c r="S1217" s="336"/>
      <c r="T1217" s="336" t="s">
        <v>13876</v>
      </c>
      <c r="U1217" s="336"/>
      <c r="V1217" s="632"/>
      <c r="W1217" s="551"/>
      <c r="X1217" s="551"/>
      <c r="Y1217" s="551"/>
      <c r="Z1217" s="551"/>
      <c r="AA1217" s="551">
        <v>0</v>
      </c>
      <c r="AB1217" s="551">
        <v>0</v>
      </c>
      <c r="AC1217" s="551">
        <v>0</v>
      </c>
      <c r="AD1217" s="552"/>
      <c r="AE1217" s="623">
        <v>0</v>
      </c>
      <c r="AQ1217" t="s">
        <v>13876</v>
      </c>
      <c r="AR1217" t="s">
        <v>13876</v>
      </c>
      <c r="AS1217" t="s">
        <v>13876</v>
      </c>
      <c r="AT1217" t="s">
        <v>13876</v>
      </c>
      <c r="AU1217" t="s">
        <v>13876</v>
      </c>
      <c r="AV1217" t="s">
        <v>13876</v>
      </c>
      <c r="AW1217" t="s">
        <v>13876</v>
      </c>
      <c r="AX1217" t="s">
        <v>13876</v>
      </c>
      <c r="AY1217" t="s">
        <v>13876</v>
      </c>
      <c r="AZ1217" t="s">
        <v>13876</v>
      </c>
      <c r="BA1217" t="s">
        <v>13876</v>
      </c>
      <c r="BB1217" t="s">
        <v>13876</v>
      </c>
      <c r="BC1217" t="s">
        <v>13876</v>
      </c>
      <c r="BD1217" t="s">
        <v>13876</v>
      </c>
      <c r="BE1217" t="s">
        <v>13876</v>
      </c>
      <c r="BF1217" t="s">
        <v>13876</v>
      </c>
      <c r="BG1217" t="s">
        <v>13876</v>
      </c>
      <c r="BH1217" t="s">
        <v>13876</v>
      </c>
      <c r="BI1217" t="s">
        <v>13876</v>
      </c>
      <c r="BJ1217" t="s">
        <v>13876</v>
      </c>
      <c r="BK1217" t="s">
        <v>13876</v>
      </c>
      <c r="BL1217" t="s">
        <v>13876</v>
      </c>
      <c r="BM1217" t="s">
        <v>13876</v>
      </c>
      <c r="BN1217" t="s">
        <v>13876</v>
      </c>
      <c r="BO1217" t="s">
        <v>13876</v>
      </c>
      <c r="BP1217" t="s">
        <v>13876</v>
      </c>
      <c r="BQ1217" t="s">
        <v>13876</v>
      </c>
      <c r="BR1217" t="s">
        <v>13876</v>
      </c>
      <c r="BS1217" t="s">
        <v>13876</v>
      </c>
      <c r="BT1217" t="s">
        <v>13876</v>
      </c>
      <c r="BU1217" t="s">
        <v>13876</v>
      </c>
      <c r="BV1217" t="s">
        <v>13876</v>
      </c>
      <c r="BW1217" t="s">
        <v>13876</v>
      </c>
      <c r="BX1217" t="s">
        <v>13876</v>
      </c>
      <c r="BY1217" t="s">
        <v>13876</v>
      </c>
      <c r="BZ1217" t="s">
        <v>13876</v>
      </c>
      <c r="CA1217" t="s">
        <v>13876</v>
      </c>
      <c r="CB1217" t="s">
        <v>13876</v>
      </c>
      <c r="CC1217" t="s">
        <v>13876</v>
      </c>
      <c r="CD1217" t="s">
        <v>13876</v>
      </c>
      <c r="CE1217" t="s">
        <v>13876</v>
      </c>
      <c r="CF1217" t="s">
        <v>13876</v>
      </c>
      <c r="CG1217" t="s">
        <v>13876</v>
      </c>
      <c r="CH1217" t="s">
        <v>13876</v>
      </c>
      <c r="CI1217" t="s">
        <v>13876</v>
      </c>
      <c r="CJ1217" t="s">
        <v>13876</v>
      </c>
      <c r="CK1217" t="s">
        <v>13876</v>
      </c>
      <c r="CL1217" t="s">
        <v>13876</v>
      </c>
      <c r="CM1217" t="s">
        <v>13876</v>
      </c>
      <c r="CN1217" t="s">
        <v>13876</v>
      </c>
      <c r="CO1217" t="s">
        <v>13876</v>
      </c>
      <c r="CP1217" t="s">
        <v>13876</v>
      </c>
      <c r="CQ1217" t="s">
        <v>13876</v>
      </c>
      <c r="CR1217" t="s">
        <v>13876</v>
      </c>
      <c r="CS1217" t="s">
        <v>13876</v>
      </c>
      <c r="CT1217" t="s">
        <v>13876</v>
      </c>
    </row>
    <row r="1218" spans="1:98" hidden="1">
      <c r="A1218" s="1088">
        <v>270</v>
      </c>
      <c r="B1218" s="554" t="s">
        <v>4269</v>
      </c>
      <c r="C1218" s="554" t="s">
        <v>3214</v>
      </c>
      <c r="D1218" s="554" t="s">
        <v>4270</v>
      </c>
      <c r="E1218" s="336" t="s">
        <v>1153</v>
      </c>
      <c r="F1218" s="336" t="s">
        <v>14383</v>
      </c>
      <c r="G1218" s="336">
        <v>2910400379</v>
      </c>
      <c r="H1218" s="554" t="s">
        <v>4275</v>
      </c>
      <c r="I1218" s="336" t="s">
        <v>113</v>
      </c>
      <c r="J1218" s="336" t="s">
        <v>13659</v>
      </c>
      <c r="K1218" s="336" t="s">
        <v>13546</v>
      </c>
      <c r="L1218" s="336" t="s">
        <v>13658</v>
      </c>
      <c r="M1218" s="336" t="s">
        <v>13658</v>
      </c>
      <c r="N1218" s="336"/>
      <c r="O1218" s="632"/>
      <c r="P1218" s="632"/>
      <c r="Q1218" s="632"/>
      <c r="R1218" s="336"/>
      <c r="S1218" s="336"/>
      <c r="T1218" s="336" t="s">
        <v>16237</v>
      </c>
      <c r="U1218" s="625"/>
      <c r="V1218" s="1088"/>
      <c r="W1218" s="551" t="s">
        <v>13876</v>
      </c>
      <c r="X1218" s="551" t="s">
        <v>13876</v>
      </c>
      <c r="Y1218" s="551" t="s">
        <v>13876</v>
      </c>
      <c r="Z1218" s="551" t="s">
        <v>13876</v>
      </c>
      <c r="AA1218" s="551" t="s">
        <v>13876</v>
      </c>
      <c r="AB1218" s="551" t="s">
        <v>13876</v>
      </c>
      <c r="AC1218" s="551" t="s">
        <v>13876</v>
      </c>
      <c r="AD1218" s="552" t="s">
        <v>13876</v>
      </c>
      <c r="AE1218" s="623">
        <v>0</v>
      </c>
      <c r="AF1218" t="s">
        <v>4268</v>
      </c>
      <c r="AG1218" t="s">
        <v>4272</v>
      </c>
      <c r="AH1218" t="s">
        <v>4274</v>
      </c>
      <c r="AJ1218" s="548" t="s">
        <v>13693</v>
      </c>
      <c r="AK1218" s="548" t="s">
        <v>14308</v>
      </c>
      <c r="AL1218" s="548" t="s">
        <v>13669</v>
      </c>
      <c r="AM1218" s="548" t="s">
        <v>14384</v>
      </c>
      <c r="AN1218" s="548" t="s">
        <v>14385</v>
      </c>
      <c r="AO1218" s="548" t="s">
        <v>14386</v>
      </c>
      <c r="AQ1218" t="s">
        <v>13876</v>
      </c>
      <c r="AR1218" t="s">
        <v>13876</v>
      </c>
      <c r="AS1218" t="s">
        <v>13876</v>
      </c>
      <c r="AT1218" t="s">
        <v>13876</v>
      </c>
      <c r="AU1218" t="s">
        <v>13876</v>
      </c>
      <c r="AV1218" t="s">
        <v>13876</v>
      </c>
      <c r="AW1218" t="s">
        <v>13876</v>
      </c>
      <c r="AX1218" t="s">
        <v>13876</v>
      </c>
      <c r="AY1218" t="s">
        <v>13876</v>
      </c>
      <c r="AZ1218" t="s">
        <v>13876</v>
      </c>
      <c r="BA1218" t="s">
        <v>13876</v>
      </c>
      <c r="BB1218" t="s">
        <v>13876</v>
      </c>
      <c r="BC1218" t="s">
        <v>13876</v>
      </c>
      <c r="BD1218" t="s">
        <v>13876</v>
      </c>
      <c r="BE1218" t="s">
        <v>13876</v>
      </c>
      <c r="BF1218" t="s">
        <v>13876</v>
      </c>
      <c r="BG1218" t="s">
        <v>13876</v>
      </c>
      <c r="BH1218" t="s">
        <v>13876</v>
      </c>
      <c r="BI1218" t="s">
        <v>13876</v>
      </c>
      <c r="BJ1218" t="s">
        <v>13876</v>
      </c>
      <c r="BK1218" t="s">
        <v>13876</v>
      </c>
      <c r="BL1218" t="s">
        <v>13876</v>
      </c>
      <c r="BM1218" t="s">
        <v>13876</v>
      </c>
      <c r="BN1218" t="s">
        <v>13876</v>
      </c>
      <c r="BO1218" t="s">
        <v>13876</v>
      </c>
      <c r="BP1218" t="s">
        <v>13876</v>
      </c>
      <c r="BQ1218" t="s">
        <v>13876</v>
      </c>
      <c r="BR1218" t="s">
        <v>13876</v>
      </c>
      <c r="BS1218" t="s">
        <v>13876</v>
      </c>
      <c r="BT1218" t="s">
        <v>13876</v>
      </c>
      <c r="BU1218" t="s">
        <v>13876</v>
      </c>
      <c r="BV1218" t="s">
        <v>13876</v>
      </c>
      <c r="BW1218" t="s">
        <v>13876</v>
      </c>
      <c r="BX1218" t="s">
        <v>13876</v>
      </c>
      <c r="BY1218" t="s">
        <v>13876</v>
      </c>
      <c r="BZ1218" t="s">
        <v>13876</v>
      </c>
      <c r="CA1218" t="s">
        <v>13876</v>
      </c>
      <c r="CB1218" t="s">
        <v>13876</v>
      </c>
      <c r="CC1218" t="s">
        <v>13876</v>
      </c>
      <c r="CD1218" t="s">
        <v>13876</v>
      </c>
      <c r="CE1218" t="s">
        <v>13876</v>
      </c>
      <c r="CF1218" t="s">
        <v>13876</v>
      </c>
      <c r="CG1218" t="s">
        <v>13876</v>
      </c>
      <c r="CH1218" t="s">
        <v>13876</v>
      </c>
      <c r="CI1218" t="s">
        <v>13876</v>
      </c>
      <c r="CJ1218" t="s">
        <v>13876</v>
      </c>
      <c r="CK1218" t="s">
        <v>13876</v>
      </c>
      <c r="CL1218" t="s">
        <v>13876</v>
      </c>
      <c r="CM1218" t="s">
        <v>13876</v>
      </c>
      <c r="CN1218" t="s">
        <v>13876</v>
      </c>
      <c r="CO1218" t="s">
        <v>13876</v>
      </c>
      <c r="CP1218" t="s">
        <v>13876</v>
      </c>
      <c r="CQ1218" t="s">
        <v>13876</v>
      </c>
      <c r="CR1218" t="s">
        <v>13876</v>
      </c>
      <c r="CS1218" t="s">
        <v>13876</v>
      </c>
      <c r="CT1218" t="s">
        <v>13876</v>
      </c>
    </row>
    <row r="1219" spans="1:98" hidden="1">
      <c r="A1219" s="1088"/>
      <c r="B1219" s="554" t="s">
        <v>4269</v>
      </c>
      <c r="C1219" s="554" t="s">
        <v>3214</v>
      </c>
      <c r="D1219" s="554" t="s">
        <v>4270</v>
      </c>
      <c r="E1219" s="336" t="s">
        <v>1153</v>
      </c>
      <c r="F1219" s="336" t="s">
        <v>14383</v>
      </c>
      <c r="G1219" s="336">
        <v>2910400379</v>
      </c>
      <c r="H1219" s="554" t="s">
        <v>4275</v>
      </c>
      <c r="I1219" s="336" t="s">
        <v>114</v>
      </c>
      <c r="J1219" s="336" t="s">
        <v>13659</v>
      </c>
      <c r="K1219" s="336" t="s">
        <v>13546</v>
      </c>
      <c r="L1219" s="336" t="s">
        <v>13658</v>
      </c>
      <c r="M1219" s="336" t="s">
        <v>13658</v>
      </c>
      <c r="N1219" s="336"/>
      <c r="O1219" s="632"/>
      <c r="P1219" s="632"/>
      <c r="Q1219" s="632"/>
      <c r="R1219" s="336"/>
      <c r="S1219" s="336"/>
      <c r="T1219" s="336" t="s">
        <v>16238</v>
      </c>
      <c r="U1219" s="620"/>
      <c r="V1219" s="1088"/>
      <c r="W1219" s="551" t="s">
        <v>13876</v>
      </c>
      <c r="X1219" s="551" t="s">
        <v>13876</v>
      </c>
      <c r="Y1219" s="551" t="s">
        <v>13876</v>
      </c>
      <c r="Z1219" s="551" t="s">
        <v>13876</v>
      </c>
      <c r="AA1219" s="551" t="s">
        <v>13876</v>
      </c>
      <c r="AB1219" s="551" t="s">
        <v>13876</v>
      </c>
      <c r="AC1219" s="551" t="s">
        <v>13876</v>
      </c>
      <c r="AD1219" s="552" t="s">
        <v>13876</v>
      </c>
      <c r="AE1219" s="623">
        <v>0</v>
      </c>
      <c r="AF1219" t="s">
        <v>4268</v>
      </c>
      <c r="AG1219" t="s">
        <v>4272</v>
      </c>
      <c r="AH1219" t="s">
        <v>4274</v>
      </c>
      <c r="AJ1219" s="548" t="s">
        <v>13693</v>
      </c>
      <c r="AK1219" s="548" t="s">
        <v>14308</v>
      </c>
      <c r="AL1219" s="548" t="s">
        <v>13669</v>
      </c>
      <c r="AM1219" s="548" t="s">
        <v>14384</v>
      </c>
      <c r="AN1219" s="548" t="s">
        <v>14385</v>
      </c>
      <c r="AO1219" s="548" t="s">
        <v>14386</v>
      </c>
      <c r="AQ1219" t="s">
        <v>13876</v>
      </c>
      <c r="AR1219" t="s">
        <v>13876</v>
      </c>
      <c r="AS1219" t="s">
        <v>13876</v>
      </c>
      <c r="AT1219" t="s">
        <v>13876</v>
      </c>
      <c r="AU1219" t="s">
        <v>13876</v>
      </c>
      <c r="AV1219" t="s">
        <v>13876</v>
      </c>
      <c r="AW1219" t="s">
        <v>13876</v>
      </c>
      <c r="AX1219" t="s">
        <v>13876</v>
      </c>
      <c r="AY1219" t="s">
        <v>13876</v>
      </c>
      <c r="AZ1219" t="s">
        <v>13876</v>
      </c>
      <c r="BA1219" t="s">
        <v>13876</v>
      </c>
      <c r="BB1219" t="s">
        <v>13876</v>
      </c>
      <c r="BC1219" t="s">
        <v>13876</v>
      </c>
      <c r="BD1219" t="s">
        <v>13876</v>
      </c>
      <c r="BE1219" t="s">
        <v>13876</v>
      </c>
      <c r="BF1219" t="s">
        <v>13876</v>
      </c>
      <c r="BG1219" t="s">
        <v>13876</v>
      </c>
      <c r="BH1219" t="s">
        <v>13876</v>
      </c>
      <c r="BI1219" t="s">
        <v>13876</v>
      </c>
      <c r="BJ1219" t="s">
        <v>13876</v>
      </c>
      <c r="BK1219" t="s">
        <v>13876</v>
      </c>
      <c r="BL1219" t="s">
        <v>13876</v>
      </c>
      <c r="BM1219" t="s">
        <v>13876</v>
      </c>
      <c r="BN1219" t="s">
        <v>13876</v>
      </c>
      <c r="BO1219" t="s">
        <v>13876</v>
      </c>
      <c r="BP1219" t="s">
        <v>13876</v>
      </c>
      <c r="BQ1219" t="s">
        <v>13876</v>
      </c>
      <c r="BR1219" t="s">
        <v>13876</v>
      </c>
      <c r="BS1219" t="s">
        <v>13876</v>
      </c>
      <c r="BT1219" t="s">
        <v>13876</v>
      </c>
      <c r="BU1219" t="s">
        <v>13876</v>
      </c>
      <c r="BV1219" t="s">
        <v>13876</v>
      </c>
      <c r="BW1219" t="s">
        <v>13876</v>
      </c>
      <c r="BX1219" t="s">
        <v>13876</v>
      </c>
      <c r="BY1219" t="s">
        <v>13876</v>
      </c>
      <c r="BZ1219" t="s">
        <v>13876</v>
      </c>
      <c r="CA1219" t="s">
        <v>13876</v>
      </c>
      <c r="CB1219" t="s">
        <v>13876</v>
      </c>
      <c r="CC1219" t="s">
        <v>13876</v>
      </c>
      <c r="CD1219" t="s">
        <v>13876</v>
      </c>
      <c r="CE1219" t="s">
        <v>13876</v>
      </c>
      <c r="CF1219" t="s">
        <v>13876</v>
      </c>
      <c r="CG1219" t="s">
        <v>13876</v>
      </c>
      <c r="CH1219" t="s">
        <v>13876</v>
      </c>
      <c r="CI1219" t="s">
        <v>13876</v>
      </c>
      <c r="CJ1219" t="s">
        <v>13876</v>
      </c>
      <c r="CK1219" t="s">
        <v>13876</v>
      </c>
      <c r="CL1219" t="s">
        <v>13876</v>
      </c>
      <c r="CM1219" t="s">
        <v>13876</v>
      </c>
      <c r="CN1219" t="s">
        <v>13876</v>
      </c>
      <c r="CO1219" t="s">
        <v>13876</v>
      </c>
      <c r="CP1219" t="s">
        <v>13876</v>
      </c>
      <c r="CQ1219" t="s">
        <v>13876</v>
      </c>
      <c r="CR1219" t="s">
        <v>13876</v>
      </c>
      <c r="CS1219" t="s">
        <v>13876</v>
      </c>
      <c r="CT1219" t="s">
        <v>13876</v>
      </c>
    </row>
    <row r="1220" spans="1:98" hidden="1">
      <c r="A1220" s="1088"/>
      <c r="B1220" s="554" t="s">
        <v>4269</v>
      </c>
      <c r="C1220" s="554" t="s">
        <v>3214</v>
      </c>
      <c r="D1220" s="554" t="s">
        <v>4270</v>
      </c>
      <c r="E1220" s="336" t="s">
        <v>1153</v>
      </c>
      <c r="F1220" s="336" t="s">
        <v>14383</v>
      </c>
      <c r="G1220" s="336">
        <v>2910400379</v>
      </c>
      <c r="H1220" s="554" t="s">
        <v>4275</v>
      </c>
      <c r="I1220" s="336" t="s">
        <v>115</v>
      </c>
      <c r="J1220" s="336" t="s">
        <v>13659</v>
      </c>
      <c r="K1220" s="336" t="s">
        <v>13546</v>
      </c>
      <c r="L1220" s="336" t="s">
        <v>13658</v>
      </c>
      <c r="M1220" s="336" t="s">
        <v>13658</v>
      </c>
      <c r="N1220" s="336"/>
      <c r="O1220" s="632"/>
      <c r="P1220" s="632"/>
      <c r="Q1220" s="632"/>
      <c r="R1220" s="336"/>
      <c r="S1220" s="336"/>
      <c r="T1220" s="336" t="s">
        <v>16239</v>
      </c>
      <c r="U1220" s="609"/>
      <c r="V1220" s="1088"/>
      <c r="W1220" s="551" t="s">
        <v>13876</v>
      </c>
      <c r="X1220" s="551" t="s">
        <v>13876</v>
      </c>
      <c r="Y1220" s="551" t="s">
        <v>13876</v>
      </c>
      <c r="Z1220" s="551" t="s">
        <v>13876</v>
      </c>
      <c r="AA1220" s="551" t="s">
        <v>13876</v>
      </c>
      <c r="AB1220" s="551" t="s">
        <v>13876</v>
      </c>
      <c r="AC1220" s="551" t="s">
        <v>13876</v>
      </c>
      <c r="AD1220" s="552" t="s">
        <v>13876</v>
      </c>
      <c r="AE1220" s="623">
        <v>0</v>
      </c>
      <c r="AF1220" t="s">
        <v>4268</v>
      </c>
      <c r="AG1220" t="s">
        <v>4272</v>
      </c>
      <c r="AH1220" t="s">
        <v>4274</v>
      </c>
      <c r="AJ1220" s="548" t="s">
        <v>13693</v>
      </c>
      <c r="AK1220" s="548" t="s">
        <v>14308</v>
      </c>
      <c r="AL1220" s="548" t="s">
        <v>13669</v>
      </c>
      <c r="AM1220" s="548" t="s">
        <v>14384</v>
      </c>
      <c r="AN1220" s="548" t="s">
        <v>14385</v>
      </c>
      <c r="AO1220" s="548" t="s">
        <v>14386</v>
      </c>
      <c r="AQ1220" t="s">
        <v>13876</v>
      </c>
      <c r="AR1220" t="s">
        <v>13876</v>
      </c>
      <c r="AS1220" t="s">
        <v>13876</v>
      </c>
      <c r="AT1220" t="s">
        <v>13876</v>
      </c>
      <c r="AU1220" t="s">
        <v>13876</v>
      </c>
      <c r="AV1220" t="s">
        <v>13876</v>
      </c>
      <c r="AW1220" t="s">
        <v>13876</v>
      </c>
      <c r="AX1220" t="s">
        <v>13876</v>
      </c>
      <c r="AY1220" t="s">
        <v>13876</v>
      </c>
      <c r="AZ1220" t="s">
        <v>13876</v>
      </c>
      <c r="BA1220" t="s">
        <v>13876</v>
      </c>
      <c r="BB1220" t="s">
        <v>13876</v>
      </c>
      <c r="BC1220" t="s">
        <v>13876</v>
      </c>
      <c r="BD1220" t="s">
        <v>13876</v>
      </c>
      <c r="BE1220" t="s">
        <v>13876</v>
      </c>
      <c r="BF1220" t="s">
        <v>13876</v>
      </c>
      <c r="BG1220" t="s">
        <v>13876</v>
      </c>
      <c r="BH1220" t="s">
        <v>13876</v>
      </c>
      <c r="BI1220" t="s">
        <v>13876</v>
      </c>
      <c r="BJ1220" t="s">
        <v>13876</v>
      </c>
      <c r="BK1220" t="s">
        <v>13876</v>
      </c>
      <c r="BL1220" t="s">
        <v>13876</v>
      </c>
      <c r="BM1220" t="s">
        <v>13876</v>
      </c>
      <c r="BN1220" t="s">
        <v>13876</v>
      </c>
      <c r="BO1220" t="s">
        <v>13876</v>
      </c>
      <c r="BP1220" t="s">
        <v>13876</v>
      </c>
      <c r="BQ1220" t="s">
        <v>13876</v>
      </c>
      <c r="BR1220" t="s">
        <v>13876</v>
      </c>
      <c r="BS1220" t="s">
        <v>13876</v>
      </c>
      <c r="BT1220" t="s">
        <v>13876</v>
      </c>
      <c r="BU1220" t="s">
        <v>13876</v>
      </c>
      <c r="BV1220" t="s">
        <v>13876</v>
      </c>
      <c r="BW1220" t="s">
        <v>13876</v>
      </c>
      <c r="BX1220" t="s">
        <v>13876</v>
      </c>
      <c r="BY1220" t="s">
        <v>13876</v>
      </c>
      <c r="BZ1220" t="s">
        <v>13876</v>
      </c>
      <c r="CA1220" t="s">
        <v>13876</v>
      </c>
      <c r="CB1220" t="s">
        <v>13876</v>
      </c>
      <c r="CC1220" t="s">
        <v>13876</v>
      </c>
      <c r="CD1220" t="s">
        <v>13876</v>
      </c>
      <c r="CE1220" t="s">
        <v>13876</v>
      </c>
      <c r="CF1220" t="s">
        <v>13876</v>
      </c>
      <c r="CG1220" t="s">
        <v>13876</v>
      </c>
      <c r="CH1220" t="s">
        <v>13876</v>
      </c>
      <c r="CI1220" t="s">
        <v>13876</v>
      </c>
      <c r="CJ1220" t="s">
        <v>13876</v>
      </c>
      <c r="CK1220" t="s">
        <v>13876</v>
      </c>
      <c r="CL1220" t="s">
        <v>13876</v>
      </c>
      <c r="CM1220" t="s">
        <v>13876</v>
      </c>
      <c r="CN1220" t="s">
        <v>13876</v>
      </c>
      <c r="CO1220" t="s">
        <v>13876</v>
      </c>
      <c r="CP1220" t="s">
        <v>13876</v>
      </c>
      <c r="CQ1220" t="s">
        <v>13876</v>
      </c>
      <c r="CR1220" t="s">
        <v>13876</v>
      </c>
      <c r="CS1220" t="s">
        <v>13876</v>
      </c>
      <c r="CT1220" t="s">
        <v>13876</v>
      </c>
    </row>
    <row r="1221" spans="1:98" hidden="1">
      <c r="A1221" s="632"/>
      <c r="B1221" s="555"/>
      <c r="C1221" s="554"/>
      <c r="D1221" s="554"/>
      <c r="E1221" s="336"/>
      <c r="F1221" s="336"/>
      <c r="G1221" s="336"/>
      <c r="H1221" s="554"/>
      <c r="I1221" s="336"/>
      <c r="J1221" s="336"/>
      <c r="K1221" s="336"/>
      <c r="L1221" s="336"/>
      <c r="M1221" s="336"/>
      <c r="N1221" s="336"/>
      <c r="O1221" s="632"/>
      <c r="P1221" s="632"/>
      <c r="Q1221" s="632"/>
      <c r="R1221" s="336"/>
      <c r="S1221" s="336"/>
      <c r="T1221" s="336" t="s">
        <v>13876</v>
      </c>
      <c r="U1221" s="336"/>
      <c r="V1221" s="632"/>
      <c r="W1221" s="551"/>
      <c r="X1221" s="551"/>
      <c r="Y1221" s="551"/>
      <c r="Z1221" s="551"/>
      <c r="AA1221" s="551">
        <v>0</v>
      </c>
      <c r="AB1221" s="551">
        <v>0</v>
      </c>
      <c r="AC1221" s="551">
        <v>0</v>
      </c>
      <c r="AD1221" s="552"/>
      <c r="AE1221" s="623">
        <v>0</v>
      </c>
      <c r="AQ1221" t="s">
        <v>13876</v>
      </c>
      <c r="AR1221" t="s">
        <v>13876</v>
      </c>
      <c r="AS1221" t="s">
        <v>13876</v>
      </c>
      <c r="AT1221" t="s">
        <v>13876</v>
      </c>
      <c r="AU1221" t="s">
        <v>13876</v>
      </c>
      <c r="AV1221" t="s">
        <v>13876</v>
      </c>
      <c r="AW1221" t="s">
        <v>13876</v>
      </c>
      <c r="AX1221" t="s">
        <v>13876</v>
      </c>
      <c r="AY1221" t="s">
        <v>13876</v>
      </c>
      <c r="AZ1221" t="s">
        <v>13876</v>
      </c>
      <c r="BA1221" t="s">
        <v>13876</v>
      </c>
      <c r="BB1221" t="s">
        <v>13876</v>
      </c>
      <c r="BC1221" t="s">
        <v>13876</v>
      </c>
      <c r="BD1221" t="s">
        <v>13876</v>
      </c>
      <c r="BE1221" t="s">
        <v>13876</v>
      </c>
      <c r="BF1221" t="s">
        <v>13876</v>
      </c>
      <c r="BG1221" t="s">
        <v>13876</v>
      </c>
      <c r="BH1221" t="s">
        <v>13876</v>
      </c>
      <c r="BI1221" t="s">
        <v>13876</v>
      </c>
      <c r="BJ1221" t="s">
        <v>13876</v>
      </c>
      <c r="BK1221" t="s">
        <v>13876</v>
      </c>
      <c r="BL1221" t="s">
        <v>13876</v>
      </c>
      <c r="BM1221" t="s">
        <v>13876</v>
      </c>
      <c r="BN1221" t="s">
        <v>13876</v>
      </c>
      <c r="BO1221" t="s">
        <v>13876</v>
      </c>
      <c r="BP1221" t="s">
        <v>13876</v>
      </c>
      <c r="BQ1221" t="s">
        <v>13876</v>
      </c>
      <c r="BR1221" t="s">
        <v>13876</v>
      </c>
      <c r="BS1221" t="s">
        <v>13876</v>
      </c>
      <c r="BT1221" t="s">
        <v>13876</v>
      </c>
      <c r="BU1221" t="s">
        <v>13876</v>
      </c>
      <c r="BV1221" t="s">
        <v>13876</v>
      </c>
      <c r="BW1221" t="s">
        <v>13876</v>
      </c>
      <c r="BX1221" t="s">
        <v>13876</v>
      </c>
      <c r="BY1221" t="s">
        <v>13876</v>
      </c>
      <c r="BZ1221" t="s">
        <v>13876</v>
      </c>
      <c r="CA1221" t="s">
        <v>13876</v>
      </c>
      <c r="CB1221" t="s">
        <v>13876</v>
      </c>
      <c r="CC1221" t="s">
        <v>13876</v>
      </c>
      <c r="CD1221" t="s">
        <v>13876</v>
      </c>
      <c r="CE1221" t="s">
        <v>13876</v>
      </c>
      <c r="CF1221" t="s">
        <v>13876</v>
      </c>
      <c r="CG1221" t="s">
        <v>13876</v>
      </c>
      <c r="CH1221" t="s">
        <v>13876</v>
      </c>
      <c r="CI1221" t="s">
        <v>13876</v>
      </c>
      <c r="CJ1221" t="s">
        <v>13876</v>
      </c>
      <c r="CK1221" t="s">
        <v>13876</v>
      </c>
      <c r="CL1221" t="s">
        <v>13876</v>
      </c>
      <c r="CM1221" t="s">
        <v>13876</v>
      </c>
      <c r="CN1221" t="s">
        <v>13876</v>
      </c>
      <c r="CO1221" t="s">
        <v>13876</v>
      </c>
      <c r="CP1221" t="s">
        <v>13876</v>
      </c>
      <c r="CQ1221" t="s">
        <v>13876</v>
      </c>
      <c r="CR1221" t="s">
        <v>13876</v>
      </c>
      <c r="CS1221" t="s">
        <v>13876</v>
      </c>
      <c r="CT1221" t="s">
        <v>13876</v>
      </c>
    </row>
    <row r="1222" spans="1:98" hidden="1">
      <c r="A1222" s="1088">
        <v>271</v>
      </c>
      <c r="B1222" s="554" t="s">
        <v>13537</v>
      </c>
      <c r="C1222" s="554" t="s">
        <v>14387</v>
      </c>
      <c r="D1222" s="554" t="s">
        <v>11487</v>
      </c>
      <c r="E1222" s="336" t="s">
        <v>1153</v>
      </c>
      <c r="F1222" s="336" t="s">
        <v>14388</v>
      </c>
      <c r="G1222" s="336">
        <v>2950771747</v>
      </c>
      <c r="H1222" s="554" t="s">
        <v>12881</v>
      </c>
      <c r="I1222" s="336" t="s">
        <v>124</v>
      </c>
      <c r="J1222" s="336" t="s">
        <v>13659</v>
      </c>
      <c r="K1222" s="336" t="s">
        <v>13546</v>
      </c>
      <c r="L1222" s="336" t="s">
        <v>13658</v>
      </c>
      <c r="M1222" s="336" t="s">
        <v>13659</v>
      </c>
      <c r="N1222" s="336" t="s">
        <v>13549</v>
      </c>
      <c r="O1222" s="632"/>
      <c r="P1222" s="632"/>
      <c r="Q1222" s="632"/>
      <c r="R1222" s="336"/>
      <c r="S1222" s="336"/>
      <c r="T1222" s="336" t="s">
        <v>16240</v>
      </c>
      <c r="U1222" s="625"/>
      <c r="V1222" s="1088"/>
      <c r="W1222" s="551" t="s">
        <v>13876</v>
      </c>
      <c r="X1222" s="551" t="s">
        <v>13876</v>
      </c>
      <c r="Y1222" s="551" t="s">
        <v>13876</v>
      </c>
      <c r="Z1222" s="551" t="s">
        <v>13876</v>
      </c>
      <c r="AA1222" s="551" t="s">
        <v>13876</v>
      </c>
      <c r="AB1222" s="551" t="s">
        <v>13876</v>
      </c>
      <c r="AC1222" s="551" t="s">
        <v>13876</v>
      </c>
      <c r="AD1222" s="552" t="s">
        <v>13876</v>
      </c>
      <c r="AE1222" s="623">
        <v>0</v>
      </c>
      <c r="AF1222" t="s">
        <v>11485</v>
      </c>
      <c r="AG1222" t="s">
        <v>12147</v>
      </c>
      <c r="AH1222" t="s">
        <v>12880</v>
      </c>
      <c r="AJ1222" s="548" t="s">
        <v>13710</v>
      </c>
      <c r="AK1222" s="548" t="s">
        <v>14389</v>
      </c>
      <c r="AL1222" s="548" t="s">
        <v>13669</v>
      </c>
      <c r="AM1222" s="548" t="s">
        <v>14390</v>
      </c>
      <c r="AN1222" s="548" t="s">
        <v>14391</v>
      </c>
      <c r="AO1222" s="548" t="s">
        <v>14392</v>
      </c>
      <c r="AQ1222" t="s">
        <v>13876</v>
      </c>
      <c r="AR1222" t="s">
        <v>13876</v>
      </c>
      <c r="AS1222" t="s">
        <v>13876</v>
      </c>
      <c r="AT1222" t="s">
        <v>13876</v>
      </c>
      <c r="AU1222" t="s">
        <v>13876</v>
      </c>
      <c r="AV1222" t="s">
        <v>13876</v>
      </c>
      <c r="AW1222" t="s">
        <v>13876</v>
      </c>
      <c r="AX1222" t="s">
        <v>13876</v>
      </c>
      <c r="AY1222" t="s">
        <v>13876</v>
      </c>
      <c r="AZ1222" t="s">
        <v>13876</v>
      </c>
      <c r="BA1222" t="s">
        <v>13876</v>
      </c>
      <c r="BB1222" t="s">
        <v>13876</v>
      </c>
      <c r="BC1222" t="s">
        <v>13876</v>
      </c>
      <c r="BD1222" t="s">
        <v>13876</v>
      </c>
      <c r="BE1222" t="s">
        <v>13876</v>
      </c>
      <c r="BF1222" t="s">
        <v>13876</v>
      </c>
      <c r="BG1222" t="s">
        <v>13876</v>
      </c>
      <c r="BH1222" t="s">
        <v>13876</v>
      </c>
      <c r="BI1222" t="s">
        <v>13876</v>
      </c>
      <c r="BJ1222" t="s">
        <v>13876</v>
      </c>
      <c r="BK1222" t="s">
        <v>13876</v>
      </c>
      <c r="BL1222" t="s">
        <v>13876</v>
      </c>
      <c r="BM1222" t="s">
        <v>13876</v>
      </c>
      <c r="BN1222" t="s">
        <v>13876</v>
      </c>
      <c r="BO1222" t="s">
        <v>13876</v>
      </c>
      <c r="BP1222" t="s">
        <v>13876</v>
      </c>
      <c r="BQ1222" t="s">
        <v>13876</v>
      </c>
      <c r="BR1222" t="s">
        <v>13876</v>
      </c>
      <c r="BS1222" t="s">
        <v>13876</v>
      </c>
      <c r="BT1222" t="s">
        <v>13876</v>
      </c>
      <c r="BU1222" t="s">
        <v>13876</v>
      </c>
      <c r="BV1222" t="s">
        <v>13876</v>
      </c>
      <c r="BW1222" t="s">
        <v>13876</v>
      </c>
      <c r="BX1222" t="s">
        <v>13876</v>
      </c>
      <c r="BY1222" t="s">
        <v>13876</v>
      </c>
      <c r="BZ1222" t="s">
        <v>13876</v>
      </c>
      <c r="CA1222" t="s">
        <v>13876</v>
      </c>
      <c r="CB1222" t="s">
        <v>13876</v>
      </c>
      <c r="CC1222" t="s">
        <v>13876</v>
      </c>
      <c r="CD1222" t="s">
        <v>13876</v>
      </c>
      <c r="CE1222" t="s">
        <v>13876</v>
      </c>
      <c r="CF1222" t="s">
        <v>13876</v>
      </c>
      <c r="CG1222" t="s">
        <v>13876</v>
      </c>
      <c r="CH1222" t="s">
        <v>13876</v>
      </c>
      <c r="CI1222" t="s">
        <v>13876</v>
      </c>
      <c r="CJ1222" t="s">
        <v>13876</v>
      </c>
      <c r="CK1222" t="s">
        <v>13876</v>
      </c>
      <c r="CL1222" t="s">
        <v>13876</v>
      </c>
      <c r="CM1222" t="s">
        <v>13876</v>
      </c>
      <c r="CN1222" t="s">
        <v>13876</v>
      </c>
      <c r="CO1222" t="s">
        <v>13876</v>
      </c>
      <c r="CP1222" t="s">
        <v>13876</v>
      </c>
      <c r="CQ1222" t="s">
        <v>13876</v>
      </c>
      <c r="CR1222" t="s">
        <v>13876</v>
      </c>
      <c r="CS1222" t="s">
        <v>13876</v>
      </c>
      <c r="CT1222" t="s">
        <v>13876</v>
      </c>
    </row>
    <row r="1223" spans="1:98" hidden="1">
      <c r="A1223" s="1088"/>
      <c r="B1223" s="554" t="s">
        <v>13537</v>
      </c>
      <c r="C1223" s="554" t="s">
        <v>14387</v>
      </c>
      <c r="D1223" s="554" t="s">
        <v>11487</v>
      </c>
      <c r="E1223" s="336" t="s">
        <v>1153</v>
      </c>
      <c r="F1223" s="336" t="s">
        <v>14388</v>
      </c>
      <c r="G1223" s="336">
        <v>2950771747</v>
      </c>
      <c r="H1223" s="554" t="s">
        <v>12881</v>
      </c>
      <c r="I1223" s="336" t="s">
        <v>126</v>
      </c>
      <c r="J1223" s="336" t="s">
        <v>13659</v>
      </c>
      <c r="K1223" s="336" t="s">
        <v>13546</v>
      </c>
      <c r="L1223" s="336" t="s">
        <v>13658</v>
      </c>
      <c r="M1223" s="336" t="s">
        <v>13659</v>
      </c>
      <c r="N1223" s="336" t="s">
        <v>13549</v>
      </c>
      <c r="O1223" s="632"/>
      <c r="P1223" s="632"/>
      <c r="Q1223" s="632"/>
      <c r="R1223" s="336"/>
      <c r="S1223" s="336"/>
      <c r="T1223" s="336" t="s">
        <v>16241</v>
      </c>
      <c r="U1223" s="609"/>
      <c r="V1223" s="1088"/>
      <c r="W1223" s="551" t="s">
        <v>13876</v>
      </c>
      <c r="X1223" s="551" t="s">
        <v>13876</v>
      </c>
      <c r="Y1223" s="551" t="s">
        <v>13876</v>
      </c>
      <c r="Z1223" s="551" t="s">
        <v>13876</v>
      </c>
      <c r="AA1223" s="551" t="s">
        <v>13876</v>
      </c>
      <c r="AB1223" s="551" t="s">
        <v>13876</v>
      </c>
      <c r="AC1223" s="551" t="s">
        <v>13876</v>
      </c>
      <c r="AD1223" s="552" t="s">
        <v>13876</v>
      </c>
      <c r="AE1223" s="623">
        <v>0</v>
      </c>
      <c r="AF1223" t="s">
        <v>11485</v>
      </c>
      <c r="AG1223" t="s">
        <v>12147</v>
      </c>
      <c r="AH1223" t="s">
        <v>12880</v>
      </c>
      <c r="AJ1223" s="548" t="s">
        <v>13710</v>
      </c>
      <c r="AK1223" s="548" t="s">
        <v>14389</v>
      </c>
      <c r="AL1223" s="548" t="s">
        <v>13669</v>
      </c>
      <c r="AM1223" s="548" t="s">
        <v>14390</v>
      </c>
      <c r="AN1223" s="548" t="s">
        <v>14391</v>
      </c>
      <c r="AO1223" s="548" t="s">
        <v>14392</v>
      </c>
      <c r="AQ1223" t="s">
        <v>13876</v>
      </c>
      <c r="AR1223" t="s">
        <v>13876</v>
      </c>
      <c r="AS1223" t="s">
        <v>13876</v>
      </c>
      <c r="AT1223" t="s">
        <v>13876</v>
      </c>
      <c r="AU1223" t="s">
        <v>13876</v>
      </c>
      <c r="AV1223" t="s">
        <v>13876</v>
      </c>
      <c r="AW1223" t="s">
        <v>13876</v>
      </c>
      <c r="AX1223" t="s">
        <v>13876</v>
      </c>
      <c r="AY1223" t="s">
        <v>13876</v>
      </c>
      <c r="AZ1223" t="s">
        <v>13876</v>
      </c>
      <c r="BA1223" t="s">
        <v>13876</v>
      </c>
      <c r="BB1223" t="s">
        <v>13876</v>
      </c>
      <c r="BC1223" t="s">
        <v>13876</v>
      </c>
      <c r="BD1223" t="s">
        <v>13876</v>
      </c>
      <c r="BE1223" t="s">
        <v>13876</v>
      </c>
      <c r="BF1223" t="s">
        <v>13876</v>
      </c>
      <c r="BG1223" t="s">
        <v>13876</v>
      </c>
      <c r="BH1223" t="s">
        <v>13876</v>
      </c>
      <c r="BI1223" t="s">
        <v>13876</v>
      </c>
      <c r="BJ1223" t="s">
        <v>13876</v>
      </c>
      <c r="BK1223" t="s">
        <v>13876</v>
      </c>
      <c r="BL1223" t="s">
        <v>13876</v>
      </c>
      <c r="BM1223" t="s">
        <v>13876</v>
      </c>
      <c r="BN1223" t="s">
        <v>13876</v>
      </c>
      <c r="BO1223" t="s">
        <v>13876</v>
      </c>
      <c r="BP1223" t="s">
        <v>13876</v>
      </c>
      <c r="BQ1223" t="s">
        <v>13876</v>
      </c>
      <c r="BR1223" t="s">
        <v>13876</v>
      </c>
      <c r="BS1223" t="s">
        <v>13876</v>
      </c>
      <c r="BT1223" t="s">
        <v>13876</v>
      </c>
      <c r="BU1223" t="s">
        <v>13876</v>
      </c>
      <c r="BV1223" t="s">
        <v>13876</v>
      </c>
      <c r="BW1223" t="s">
        <v>13876</v>
      </c>
      <c r="BX1223" t="s">
        <v>13876</v>
      </c>
      <c r="BY1223" t="s">
        <v>13876</v>
      </c>
      <c r="BZ1223" t="s">
        <v>13876</v>
      </c>
      <c r="CA1223" t="s">
        <v>13876</v>
      </c>
      <c r="CB1223" t="s">
        <v>13876</v>
      </c>
      <c r="CC1223" t="s">
        <v>13876</v>
      </c>
      <c r="CD1223" t="s">
        <v>13876</v>
      </c>
      <c r="CE1223" t="s">
        <v>13876</v>
      </c>
      <c r="CF1223" t="s">
        <v>13876</v>
      </c>
      <c r="CG1223" t="s">
        <v>13876</v>
      </c>
      <c r="CH1223" t="s">
        <v>13876</v>
      </c>
      <c r="CI1223" t="s">
        <v>13876</v>
      </c>
      <c r="CJ1223" t="s">
        <v>13876</v>
      </c>
      <c r="CK1223" t="s">
        <v>13876</v>
      </c>
      <c r="CL1223" t="s">
        <v>13876</v>
      </c>
      <c r="CM1223" t="s">
        <v>13876</v>
      </c>
      <c r="CN1223" t="s">
        <v>13876</v>
      </c>
      <c r="CO1223" t="s">
        <v>13876</v>
      </c>
      <c r="CP1223" t="s">
        <v>13876</v>
      </c>
      <c r="CQ1223" t="s">
        <v>13876</v>
      </c>
      <c r="CR1223" t="s">
        <v>13876</v>
      </c>
      <c r="CS1223" t="s">
        <v>13876</v>
      </c>
      <c r="CT1223" t="s">
        <v>13876</v>
      </c>
    </row>
    <row r="1224" spans="1:98" hidden="1">
      <c r="A1224" s="632"/>
      <c r="B1224" s="555"/>
      <c r="C1224" s="554"/>
      <c r="D1224" s="554"/>
      <c r="E1224" s="336"/>
      <c r="F1224" s="336"/>
      <c r="G1224" s="336"/>
      <c r="H1224" s="554"/>
      <c r="I1224" s="336"/>
      <c r="J1224" s="336"/>
      <c r="K1224" s="336"/>
      <c r="L1224" s="336"/>
      <c r="M1224" s="336"/>
      <c r="N1224" s="336"/>
      <c r="O1224" s="632"/>
      <c r="P1224" s="632"/>
      <c r="Q1224" s="632"/>
      <c r="R1224" s="336"/>
      <c r="S1224" s="336"/>
      <c r="T1224" s="336" t="s">
        <v>13876</v>
      </c>
      <c r="U1224" s="336"/>
      <c r="V1224" s="632"/>
      <c r="W1224" s="551"/>
      <c r="X1224" s="551"/>
      <c r="Y1224" s="551"/>
      <c r="Z1224" s="551"/>
      <c r="AA1224" s="551">
        <v>0</v>
      </c>
      <c r="AB1224" s="551">
        <v>0</v>
      </c>
      <c r="AC1224" s="551">
        <v>0</v>
      </c>
      <c r="AD1224" s="552"/>
      <c r="AE1224" s="623">
        <v>0</v>
      </c>
      <c r="AQ1224" t="s">
        <v>13876</v>
      </c>
      <c r="AR1224" t="s">
        <v>13876</v>
      </c>
      <c r="AS1224" t="s">
        <v>13876</v>
      </c>
      <c r="AT1224" t="s">
        <v>13876</v>
      </c>
      <c r="AU1224" t="s">
        <v>13876</v>
      </c>
      <c r="AV1224" t="s">
        <v>13876</v>
      </c>
      <c r="AW1224" t="s">
        <v>13876</v>
      </c>
      <c r="AX1224" t="s">
        <v>13876</v>
      </c>
      <c r="AY1224" t="s">
        <v>13876</v>
      </c>
      <c r="AZ1224" t="s">
        <v>13876</v>
      </c>
      <c r="BA1224" t="s">
        <v>13876</v>
      </c>
      <c r="BB1224" t="s">
        <v>13876</v>
      </c>
      <c r="BC1224" t="s">
        <v>13876</v>
      </c>
      <c r="BD1224" t="s">
        <v>13876</v>
      </c>
      <c r="BE1224" t="s">
        <v>13876</v>
      </c>
      <c r="BF1224" t="s">
        <v>13876</v>
      </c>
      <c r="BG1224" t="s">
        <v>13876</v>
      </c>
      <c r="BH1224" t="s">
        <v>13876</v>
      </c>
      <c r="BI1224" t="s">
        <v>13876</v>
      </c>
      <c r="BJ1224" t="s">
        <v>13876</v>
      </c>
      <c r="BK1224" t="s">
        <v>13876</v>
      </c>
      <c r="BL1224" t="s">
        <v>13876</v>
      </c>
      <c r="BM1224" t="s">
        <v>13876</v>
      </c>
      <c r="BN1224" t="s">
        <v>13876</v>
      </c>
      <c r="BO1224" t="s">
        <v>13876</v>
      </c>
      <c r="BP1224" t="s">
        <v>13876</v>
      </c>
      <c r="BQ1224" t="s">
        <v>13876</v>
      </c>
      <c r="BR1224" t="s">
        <v>13876</v>
      </c>
      <c r="BS1224" t="s">
        <v>13876</v>
      </c>
      <c r="BT1224" t="s">
        <v>13876</v>
      </c>
      <c r="BU1224" t="s">
        <v>13876</v>
      </c>
      <c r="BV1224" t="s">
        <v>13876</v>
      </c>
      <c r="BW1224" t="s">
        <v>13876</v>
      </c>
      <c r="BX1224" t="s">
        <v>13876</v>
      </c>
      <c r="BY1224" t="s">
        <v>13876</v>
      </c>
      <c r="BZ1224" t="s">
        <v>13876</v>
      </c>
      <c r="CA1224" t="s">
        <v>13876</v>
      </c>
      <c r="CB1224" t="s">
        <v>13876</v>
      </c>
      <c r="CC1224" t="s">
        <v>13876</v>
      </c>
      <c r="CD1224" t="s">
        <v>13876</v>
      </c>
      <c r="CE1224" t="s">
        <v>13876</v>
      </c>
      <c r="CF1224" t="s">
        <v>13876</v>
      </c>
      <c r="CG1224" t="s">
        <v>13876</v>
      </c>
      <c r="CH1224" t="s">
        <v>13876</v>
      </c>
      <c r="CI1224" t="s">
        <v>13876</v>
      </c>
      <c r="CJ1224" t="s">
        <v>13876</v>
      </c>
      <c r="CK1224" t="s">
        <v>13876</v>
      </c>
      <c r="CL1224" t="s">
        <v>13876</v>
      </c>
      <c r="CM1224" t="s">
        <v>13876</v>
      </c>
      <c r="CN1224" t="s">
        <v>13876</v>
      </c>
      <c r="CO1224" t="s">
        <v>13876</v>
      </c>
      <c r="CP1224" t="s">
        <v>13876</v>
      </c>
      <c r="CQ1224" t="s">
        <v>13876</v>
      </c>
      <c r="CR1224" t="s">
        <v>13876</v>
      </c>
      <c r="CS1224" t="s">
        <v>13876</v>
      </c>
      <c r="CT1224" t="s">
        <v>13876</v>
      </c>
    </row>
    <row r="1225" spans="1:98" hidden="1">
      <c r="A1225" s="1088">
        <v>272</v>
      </c>
      <c r="B1225" s="554" t="s">
        <v>8686</v>
      </c>
      <c r="C1225" s="554" t="s">
        <v>8687</v>
      </c>
      <c r="D1225" s="554" t="s">
        <v>8688</v>
      </c>
      <c r="E1225" s="336" t="s">
        <v>1153</v>
      </c>
      <c r="F1225" s="336" t="s">
        <v>14393</v>
      </c>
      <c r="G1225" s="336">
        <v>2911800387</v>
      </c>
      <c r="H1225" s="554" t="s">
        <v>8694</v>
      </c>
      <c r="I1225" s="336" t="s">
        <v>123</v>
      </c>
      <c r="J1225" s="336" t="s">
        <v>13659</v>
      </c>
      <c r="K1225" s="336" t="s">
        <v>13546</v>
      </c>
      <c r="L1225" s="336" t="s">
        <v>13658</v>
      </c>
      <c r="M1225" s="336" t="s">
        <v>13658</v>
      </c>
      <c r="N1225" s="336"/>
      <c r="O1225" s="632"/>
      <c r="P1225" s="632"/>
      <c r="Q1225" s="632"/>
      <c r="R1225" s="336"/>
      <c r="S1225" s="336"/>
      <c r="T1225" s="336" t="s">
        <v>16242</v>
      </c>
      <c r="U1225" s="625"/>
      <c r="V1225" s="1088"/>
      <c r="W1225" s="551" t="s">
        <v>13876</v>
      </c>
      <c r="X1225" s="551" t="s">
        <v>13876</v>
      </c>
      <c r="Y1225" s="551" t="s">
        <v>13876</v>
      </c>
      <c r="Z1225" s="551" t="s">
        <v>13876</v>
      </c>
      <c r="AA1225" s="551" t="s">
        <v>13876</v>
      </c>
      <c r="AB1225" s="551" t="s">
        <v>13876</v>
      </c>
      <c r="AC1225" s="551" t="s">
        <v>13876</v>
      </c>
      <c r="AD1225" s="552" t="s">
        <v>13876</v>
      </c>
      <c r="AE1225" s="623">
        <v>0</v>
      </c>
      <c r="AF1225" t="s">
        <v>8685</v>
      </c>
      <c r="AG1225" t="s">
        <v>8690</v>
      </c>
      <c r="AH1225" t="s">
        <v>8693</v>
      </c>
      <c r="AQ1225" t="s">
        <v>13876</v>
      </c>
      <c r="AR1225" t="s">
        <v>13876</v>
      </c>
      <c r="AS1225" t="s">
        <v>13876</v>
      </c>
      <c r="AT1225" t="s">
        <v>13876</v>
      </c>
      <c r="AU1225" t="s">
        <v>13876</v>
      </c>
      <c r="AV1225" t="s">
        <v>13876</v>
      </c>
      <c r="AW1225" t="s">
        <v>13876</v>
      </c>
      <c r="AX1225" t="s">
        <v>13876</v>
      </c>
      <c r="AY1225" t="s">
        <v>13876</v>
      </c>
      <c r="AZ1225" t="s">
        <v>13876</v>
      </c>
      <c r="BA1225" t="s">
        <v>13876</v>
      </c>
      <c r="BB1225" t="s">
        <v>13876</v>
      </c>
      <c r="BC1225" t="s">
        <v>13876</v>
      </c>
      <c r="BD1225" t="s">
        <v>13876</v>
      </c>
      <c r="BE1225" t="s">
        <v>13876</v>
      </c>
      <c r="BF1225" t="s">
        <v>13876</v>
      </c>
      <c r="BG1225" t="s">
        <v>13876</v>
      </c>
      <c r="BH1225" t="s">
        <v>13876</v>
      </c>
      <c r="BI1225" t="s">
        <v>13876</v>
      </c>
      <c r="BJ1225" t="s">
        <v>13876</v>
      </c>
      <c r="BK1225" t="s">
        <v>13876</v>
      </c>
      <c r="BL1225" t="s">
        <v>13876</v>
      </c>
      <c r="BM1225" t="s">
        <v>13876</v>
      </c>
      <c r="BN1225" t="s">
        <v>13876</v>
      </c>
      <c r="BO1225" t="s">
        <v>13876</v>
      </c>
      <c r="BP1225" t="s">
        <v>13876</v>
      </c>
      <c r="BQ1225" t="s">
        <v>13876</v>
      </c>
      <c r="BR1225" t="s">
        <v>13876</v>
      </c>
      <c r="BS1225" t="s">
        <v>13876</v>
      </c>
      <c r="BT1225" t="s">
        <v>13876</v>
      </c>
      <c r="BU1225" t="s">
        <v>13876</v>
      </c>
      <c r="BV1225" t="s">
        <v>13876</v>
      </c>
      <c r="BW1225" t="s">
        <v>13876</v>
      </c>
      <c r="BX1225" t="s">
        <v>13876</v>
      </c>
      <c r="BY1225" t="s">
        <v>13876</v>
      </c>
      <c r="BZ1225" t="s">
        <v>13876</v>
      </c>
      <c r="CA1225" t="s">
        <v>13876</v>
      </c>
      <c r="CB1225" t="s">
        <v>13876</v>
      </c>
      <c r="CC1225" t="s">
        <v>13876</v>
      </c>
      <c r="CD1225" t="s">
        <v>13876</v>
      </c>
      <c r="CE1225" t="s">
        <v>13876</v>
      </c>
      <c r="CF1225" t="s">
        <v>13876</v>
      </c>
      <c r="CG1225" t="s">
        <v>13876</v>
      </c>
      <c r="CH1225" t="s">
        <v>13876</v>
      </c>
      <c r="CI1225" t="s">
        <v>13876</v>
      </c>
      <c r="CJ1225" t="s">
        <v>13876</v>
      </c>
      <c r="CK1225" t="s">
        <v>13876</v>
      </c>
      <c r="CL1225" t="s">
        <v>13876</v>
      </c>
      <c r="CM1225" t="s">
        <v>13876</v>
      </c>
      <c r="CN1225" t="s">
        <v>13876</v>
      </c>
      <c r="CO1225" t="s">
        <v>13876</v>
      </c>
      <c r="CP1225" t="s">
        <v>13876</v>
      </c>
      <c r="CQ1225" t="s">
        <v>13876</v>
      </c>
      <c r="CR1225" t="s">
        <v>13876</v>
      </c>
      <c r="CS1225" t="s">
        <v>13876</v>
      </c>
      <c r="CT1225" t="s">
        <v>13876</v>
      </c>
    </row>
    <row r="1226" spans="1:98" hidden="1">
      <c r="A1226" s="1088"/>
      <c r="B1226" s="554" t="s">
        <v>8686</v>
      </c>
      <c r="C1226" s="554" t="s">
        <v>8687</v>
      </c>
      <c r="D1226" s="554" t="s">
        <v>8688</v>
      </c>
      <c r="E1226" s="336" t="s">
        <v>1153</v>
      </c>
      <c r="F1226" s="336" t="s">
        <v>14393</v>
      </c>
      <c r="G1226" s="336">
        <v>2911800387</v>
      </c>
      <c r="H1226" s="554" t="s">
        <v>8694</v>
      </c>
      <c r="I1226" s="336" t="s">
        <v>13673</v>
      </c>
      <c r="J1226" s="336" t="s">
        <v>13659</v>
      </c>
      <c r="K1226" s="336" t="s">
        <v>13546</v>
      </c>
      <c r="L1226" s="336" t="s">
        <v>13658</v>
      </c>
      <c r="M1226" s="336" t="s">
        <v>13658</v>
      </c>
      <c r="N1226" s="336"/>
      <c r="O1226" s="632"/>
      <c r="P1226" s="632"/>
      <c r="Q1226" s="632"/>
      <c r="R1226" s="336"/>
      <c r="S1226" s="336"/>
      <c r="T1226" s="336" t="s">
        <v>16243</v>
      </c>
      <c r="U1226" s="609"/>
      <c r="V1226" s="1088"/>
      <c r="W1226" s="551" t="s">
        <v>13876</v>
      </c>
      <c r="X1226" s="551" t="s">
        <v>13876</v>
      </c>
      <c r="Y1226" s="551" t="s">
        <v>13876</v>
      </c>
      <c r="Z1226" s="551" t="s">
        <v>13876</v>
      </c>
      <c r="AA1226" s="551" t="s">
        <v>13876</v>
      </c>
      <c r="AB1226" s="551" t="s">
        <v>13876</v>
      </c>
      <c r="AC1226" s="551" t="s">
        <v>13876</v>
      </c>
      <c r="AD1226" s="552" t="s">
        <v>13876</v>
      </c>
      <c r="AE1226" s="623">
        <v>0</v>
      </c>
      <c r="AF1226" t="s">
        <v>8685</v>
      </c>
      <c r="AG1226" t="s">
        <v>8690</v>
      </c>
      <c r="AH1226" t="s">
        <v>8693</v>
      </c>
      <c r="AQ1226" t="s">
        <v>13876</v>
      </c>
      <c r="AR1226" t="s">
        <v>13876</v>
      </c>
      <c r="AS1226" t="s">
        <v>13876</v>
      </c>
      <c r="AT1226" t="s">
        <v>13876</v>
      </c>
      <c r="AU1226" t="s">
        <v>13876</v>
      </c>
      <c r="AV1226" t="s">
        <v>13876</v>
      </c>
      <c r="AW1226" t="s">
        <v>13876</v>
      </c>
      <c r="AX1226" t="s">
        <v>13876</v>
      </c>
      <c r="AY1226" t="s">
        <v>13876</v>
      </c>
      <c r="AZ1226" t="s">
        <v>13876</v>
      </c>
      <c r="BA1226" t="s">
        <v>13876</v>
      </c>
      <c r="BB1226" t="s">
        <v>13876</v>
      </c>
      <c r="BC1226" t="s">
        <v>13876</v>
      </c>
      <c r="BD1226" t="s">
        <v>13876</v>
      </c>
      <c r="BE1226" t="s">
        <v>13876</v>
      </c>
      <c r="BF1226" t="s">
        <v>13876</v>
      </c>
      <c r="BG1226" t="s">
        <v>13876</v>
      </c>
      <c r="BH1226" t="s">
        <v>13876</v>
      </c>
      <c r="BI1226" t="s">
        <v>13876</v>
      </c>
      <c r="BJ1226" t="s">
        <v>13876</v>
      </c>
      <c r="BK1226" t="s">
        <v>13876</v>
      </c>
      <c r="BL1226" t="s">
        <v>13876</v>
      </c>
      <c r="BM1226" t="s">
        <v>13876</v>
      </c>
      <c r="BN1226" t="s">
        <v>13876</v>
      </c>
      <c r="BO1226" t="s">
        <v>13876</v>
      </c>
      <c r="BP1226" t="s">
        <v>13876</v>
      </c>
      <c r="BQ1226" t="s">
        <v>13876</v>
      </c>
      <c r="BR1226" t="s">
        <v>13876</v>
      </c>
      <c r="BS1226" t="s">
        <v>13876</v>
      </c>
      <c r="BT1226" t="s">
        <v>13876</v>
      </c>
      <c r="BU1226" t="s">
        <v>13876</v>
      </c>
      <c r="BV1226" t="s">
        <v>13876</v>
      </c>
      <c r="BW1226" t="s">
        <v>13876</v>
      </c>
      <c r="BX1226" t="s">
        <v>13876</v>
      </c>
      <c r="BY1226" t="s">
        <v>13876</v>
      </c>
      <c r="BZ1226" t="s">
        <v>13876</v>
      </c>
      <c r="CA1226" t="s">
        <v>13876</v>
      </c>
      <c r="CB1226" t="s">
        <v>13876</v>
      </c>
      <c r="CC1226" t="s">
        <v>13876</v>
      </c>
      <c r="CD1226" t="s">
        <v>13876</v>
      </c>
      <c r="CE1226" t="s">
        <v>13876</v>
      </c>
      <c r="CF1226" t="s">
        <v>13876</v>
      </c>
      <c r="CG1226" t="s">
        <v>13876</v>
      </c>
      <c r="CH1226" t="s">
        <v>13876</v>
      </c>
      <c r="CI1226" t="s">
        <v>13876</v>
      </c>
      <c r="CJ1226" t="s">
        <v>13876</v>
      </c>
      <c r="CK1226" t="s">
        <v>13876</v>
      </c>
      <c r="CL1226" t="s">
        <v>13876</v>
      </c>
      <c r="CM1226" t="s">
        <v>13876</v>
      </c>
      <c r="CN1226" t="s">
        <v>13876</v>
      </c>
      <c r="CO1226" t="s">
        <v>13876</v>
      </c>
      <c r="CP1226" t="s">
        <v>13876</v>
      </c>
      <c r="CQ1226" t="s">
        <v>13876</v>
      </c>
      <c r="CR1226" t="s">
        <v>13876</v>
      </c>
      <c r="CS1226" t="s">
        <v>13876</v>
      </c>
      <c r="CT1226" t="s">
        <v>13876</v>
      </c>
    </row>
    <row r="1227" spans="1:98" hidden="1">
      <c r="A1227" s="632"/>
      <c r="B1227" s="555"/>
      <c r="C1227" s="554"/>
      <c r="D1227" s="554"/>
      <c r="E1227" s="336"/>
      <c r="F1227" s="336"/>
      <c r="G1227" s="336"/>
      <c r="H1227" s="554"/>
      <c r="I1227" s="336"/>
      <c r="J1227" s="336"/>
      <c r="K1227" s="336"/>
      <c r="L1227" s="336"/>
      <c r="M1227" s="336"/>
      <c r="N1227" s="336"/>
      <c r="O1227" s="632"/>
      <c r="P1227" s="632"/>
      <c r="Q1227" s="632"/>
      <c r="R1227" s="336"/>
      <c r="S1227" s="336"/>
      <c r="T1227" s="336" t="s">
        <v>13876</v>
      </c>
      <c r="U1227" s="336"/>
      <c r="V1227" s="632"/>
      <c r="W1227" s="551"/>
      <c r="X1227" s="551"/>
      <c r="Y1227" s="551"/>
      <c r="Z1227" s="551"/>
      <c r="AA1227" s="551">
        <v>0</v>
      </c>
      <c r="AB1227" s="551">
        <v>0</v>
      </c>
      <c r="AC1227" s="551">
        <v>0</v>
      </c>
      <c r="AD1227" s="552"/>
      <c r="AE1227" s="623">
        <v>0</v>
      </c>
      <c r="AQ1227" t="s">
        <v>13876</v>
      </c>
      <c r="AR1227" t="s">
        <v>13876</v>
      </c>
      <c r="AS1227" t="s">
        <v>13876</v>
      </c>
      <c r="AT1227" t="s">
        <v>13876</v>
      </c>
      <c r="AU1227" t="s">
        <v>13876</v>
      </c>
      <c r="AV1227" t="s">
        <v>13876</v>
      </c>
      <c r="AW1227" t="s">
        <v>13876</v>
      </c>
      <c r="AX1227" t="s">
        <v>13876</v>
      </c>
      <c r="AY1227" t="s">
        <v>13876</v>
      </c>
      <c r="AZ1227" t="s">
        <v>13876</v>
      </c>
      <c r="BA1227" t="s">
        <v>13876</v>
      </c>
      <c r="BB1227" t="s">
        <v>13876</v>
      </c>
      <c r="BC1227" t="s">
        <v>13876</v>
      </c>
      <c r="BD1227" t="s">
        <v>13876</v>
      </c>
      <c r="BE1227" t="s">
        <v>13876</v>
      </c>
      <c r="BF1227" t="s">
        <v>13876</v>
      </c>
      <c r="BG1227" t="s">
        <v>13876</v>
      </c>
      <c r="BH1227" t="s">
        <v>13876</v>
      </c>
      <c r="BI1227" t="s">
        <v>13876</v>
      </c>
      <c r="BJ1227" t="s">
        <v>13876</v>
      </c>
      <c r="BK1227" t="s">
        <v>13876</v>
      </c>
      <c r="BL1227" t="s">
        <v>13876</v>
      </c>
      <c r="BM1227" t="s">
        <v>13876</v>
      </c>
      <c r="BN1227" t="s">
        <v>13876</v>
      </c>
      <c r="BO1227" t="s">
        <v>13876</v>
      </c>
      <c r="BP1227" t="s">
        <v>13876</v>
      </c>
      <c r="BQ1227" t="s">
        <v>13876</v>
      </c>
      <c r="BR1227" t="s">
        <v>13876</v>
      </c>
      <c r="BS1227" t="s">
        <v>13876</v>
      </c>
      <c r="BT1227" t="s">
        <v>13876</v>
      </c>
      <c r="BU1227" t="s">
        <v>13876</v>
      </c>
      <c r="BV1227" t="s">
        <v>13876</v>
      </c>
      <c r="BW1227" t="s">
        <v>13876</v>
      </c>
      <c r="BX1227" t="s">
        <v>13876</v>
      </c>
      <c r="BY1227" t="s">
        <v>13876</v>
      </c>
      <c r="BZ1227" t="s">
        <v>13876</v>
      </c>
      <c r="CA1227" t="s">
        <v>13876</v>
      </c>
      <c r="CB1227" t="s">
        <v>13876</v>
      </c>
      <c r="CC1227" t="s">
        <v>13876</v>
      </c>
      <c r="CD1227" t="s">
        <v>13876</v>
      </c>
      <c r="CE1227" t="s">
        <v>13876</v>
      </c>
      <c r="CF1227" t="s">
        <v>13876</v>
      </c>
      <c r="CG1227" t="s">
        <v>13876</v>
      </c>
      <c r="CH1227" t="s">
        <v>13876</v>
      </c>
      <c r="CI1227" t="s">
        <v>13876</v>
      </c>
      <c r="CJ1227" t="s">
        <v>13876</v>
      </c>
      <c r="CK1227" t="s">
        <v>13876</v>
      </c>
      <c r="CL1227" t="s">
        <v>13876</v>
      </c>
      <c r="CM1227" t="s">
        <v>13876</v>
      </c>
      <c r="CN1227" t="s">
        <v>13876</v>
      </c>
      <c r="CO1227" t="s">
        <v>13876</v>
      </c>
      <c r="CP1227" t="s">
        <v>13876</v>
      </c>
      <c r="CQ1227" t="s">
        <v>13876</v>
      </c>
      <c r="CR1227" t="s">
        <v>13876</v>
      </c>
      <c r="CS1227" t="s">
        <v>13876</v>
      </c>
      <c r="CT1227" t="s">
        <v>13876</v>
      </c>
    </row>
    <row r="1228" spans="1:98" hidden="1">
      <c r="A1228" s="1088">
        <v>273</v>
      </c>
      <c r="B1228" s="554" t="s">
        <v>3898</v>
      </c>
      <c r="C1228" s="554" t="s">
        <v>904</v>
      </c>
      <c r="D1228" s="554" t="s">
        <v>3899</v>
      </c>
      <c r="E1228" s="336" t="s">
        <v>1153</v>
      </c>
      <c r="F1228" s="336" t="s">
        <v>3902</v>
      </c>
      <c r="G1228" s="336">
        <v>2910300447</v>
      </c>
      <c r="H1228" s="554" t="s">
        <v>3905</v>
      </c>
      <c r="I1228" s="336" t="s">
        <v>118</v>
      </c>
      <c r="J1228" s="336" t="s">
        <v>13659</v>
      </c>
      <c r="K1228" s="336" t="s">
        <v>13546</v>
      </c>
      <c r="L1228" s="336" t="s">
        <v>13658</v>
      </c>
      <c r="M1228" s="336" t="s">
        <v>13659</v>
      </c>
      <c r="N1228" s="336" t="s">
        <v>13549</v>
      </c>
      <c r="O1228" s="632" t="s">
        <v>13661</v>
      </c>
      <c r="P1228" s="632"/>
      <c r="Q1228" s="556">
        <v>44616</v>
      </c>
      <c r="R1228" s="336"/>
      <c r="S1228" s="557">
        <v>44662</v>
      </c>
      <c r="T1228" s="336" t="s">
        <v>16244</v>
      </c>
      <c r="U1228" s="625">
        <v>137</v>
      </c>
      <c r="V1228" s="1088">
        <v>137</v>
      </c>
      <c r="W1228" s="551">
        <v>174147</v>
      </c>
      <c r="X1228" s="551">
        <v>70378</v>
      </c>
      <c r="Y1228" s="551">
        <v>74594</v>
      </c>
      <c r="Z1228" s="551">
        <v>72968</v>
      </c>
      <c r="AA1228" s="551">
        <v>73137</v>
      </c>
      <c r="AB1228" s="551">
        <v>74328</v>
      </c>
      <c r="AC1228" s="551">
        <v>5401</v>
      </c>
      <c r="AD1228" s="552">
        <v>5330</v>
      </c>
      <c r="AE1228" s="623">
        <v>550283</v>
      </c>
      <c r="AF1228" t="s">
        <v>3897</v>
      </c>
      <c r="AG1228" t="s">
        <v>3901</v>
      </c>
      <c r="AH1228" t="s">
        <v>3904</v>
      </c>
      <c r="AJ1228" s="548" t="s">
        <v>13693</v>
      </c>
      <c r="AK1228" s="548" t="s">
        <v>13733</v>
      </c>
      <c r="AL1228" s="548" t="s">
        <v>13669</v>
      </c>
      <c r="AM1228" s="548" t="s">
        <v>14394</v>
      </c>
      <c r="AN1228" s="548" t="s">
        <v>14395</v>
      </c>
      <c r="AO1228" s="548" t="s">
        <v>14396</v>
      </c>
      <c r="AQ1228" t="s">
        <v>13876</v>
      </c>
      <c r="AR1228" t="s">
        <v>15289</v>
      </c>
      <c r="AS1228" t="s">
        <v>15287</v>
      </c>
      <c r="AT1228" t="s">
        <v>15291</v>
      </c>
      <c r="AU1228" t="s">
        <v>15289</v>
      </c>
      <c r="AV1228" t="s">
        <v>15291</v>
      </c>
      <c r="AW1228" t="s">
        <v>15287</v>
      </c>
      <c r="AX1228" t="s">
        <v>13876</v>
      </c>
      <c r="AY1228" t="s">
        <v>13876</v>
      </c>
      <c r="AZ1228" t="s">
        <v>15287</v>
      </c>
      <c r="BA1228" t="s">
        <v>15288</v>
      </c>
      <c r="BB1228" t="s">
        <v>15284</v>
      </c>
      <c r="BC1228" t="s">
        <v>15287</v>
      </c>
      <c r="BD1228" t="s">
        <v>15285</v>
      </c>
      <c r="BE1228" t="s">
        <v>13876</v>
      </c>
      <c r="BF1228" t="s">
        <v>13876</v>
      </c>
      <c r="BG1228" t="s">
        <v>13876</v>
      </c>
      <c r="BH1228" t="s">
        <v>15289</v>
      </c>
      <c r="BI1228" t="s">
        <v>15289</v>
      </c>
      <c r="BJ1228" t="s">
        <v>15286</v>
      </c>
      <c r="BK1228" t="s">
        <v>15285</v>
      </c>
      <c r="BL1228" t="s">
        <v>13876</v>
      </c>
      <c r="BM1228" t="s">
        <v>13876</v>
      </c>
      <c r="BN1228" t="s">
        <v>15287</v>
      </c>
      <c r="BO1228" t="s">
        <v>15292</v>
      </c>
      <c r="BP1228" t="s">
        <v>15294</v>
      </c>
      <c r="BQ1228" t="s">
        <v>15290</v>
      </c>
      <c r="BR1228" t="s">
        <v>15285</v>
      </c>
      <c r="BS1228" t="s">
        <v>13876</v>
      </c>
      <c r="BT1228" t="s">
        <v>13876</v>
      </c>
      <c r="BU1228" t="s">
        <v>15287</v>
      </c>
      <c r="BV1228" t="s">
        <v>15284</v>
      </c>
      <c r="BW1228" t="s">
        <v>15289</v>
      </c>
      <c r="BX1228" t="s">
        <v>15284</v>
      </c>
      <c r="BY1228" t="s">
        <v>15287</v>
      </c>
      <c r="BZ1228" t="s">
        <v>13876</v>
      </c>
      <c r="CA1228" t="s">
        <v>13876</v>
      </c>
      <c r="CB1228" t="s">
        <v>15287</v>
      </c>
      <c r="CC1228" t="s">
        <v>15291</v>
      </c>
      <c r="CD1228" t="s">
        <v>15284</v>
      </c>
      <c r="CE1228" t="s">
        <v>15292</v>
      </c>
      <c r="CF1228" t="s">
        <v>15285</v>
      </c>
      <c r="CG1228" t="s">
        <v>13876</v>
      </c>
      <c r="CH1228" t="s">
        <v>13876</v>
      </c>
      <c r="CI1228" t="s">
        <v>13876</v>
      </c>
      <c r="CJ1228" t="s">
        <v>15286</v>
      </c>
      <c r="CK1228" t="s">
        <v>15291</v>
      </c>
      <c r="CL1228" t="s">
        <v>15288</v>
      </c>
      <c r="CM1228" t="s">
        <v>15289</v>
      </c>
      <c r="CN1228" t="s">
        <v>13876</v>
      </c>
      <c r="CO1228" t="s">
        <v>13876</v>
      </c>
      <c r="CP1228" t="s">
        <v>13876</v>
      </c>
      <c r="CQ1228" t="s">
        <v>15286</v>
      </c>
      <c r="CR1228" t="s">
        <v>15284</v>
      </c>
      <c r="CS1228" t="s">
        <v>15284</v>
      </c>
      <c r="CT1228" t="s">
        <v>15288</v>
      </c>
    </row>
    <row r="1229" spans="1:98" hidden="1">
      <c r="A1229" s="1088"/>
      <c r="B1229" s="554" t="s">
        <v>3898</v>
      </c>
      <c r="C1229" s="554" t="s">
        <v>904</v>
      </c>
      <c r="D1229" s="554" t="s">
        <v>3899</v>
      </c>
      <c r="E1229" s="336" t="s">
        <v>1153</v>
      </c>
      <c r="F1229" s="336" t="s">
        <v>3902</v>
      </c>
      <c r="G1229" s="336">
        <v>2911201131</v>
      </c>
      <c r="H1229" s="554" t="s">
        <v>6900</v>
      </c>
      <c r="I1229" s="336" t="s">
        <v>118</v>
      </c>
      <c r="J1229" s="336" t="s">
        <v>13659</v>
      </c>
      <c r="K1229" s="336" t="s">
        <v>13546</v>
      </c>
      <c r="L1229" s="336" t="s">
        <v>13658</v>
      </c>
      <c r="M1229" s="336" t="s">
        <v>13659</v>
      </c>
      <c r="N1229" s="336" t="s">
        <v>13549</v>
      </c>
      <c r="O1229" s="632" t="s">
        <v>13661</v>
      </c>
      <c r="P1229" s="632"/>
      <c r="Q1229" s="556">
        <v>44616</v>
      </c>
      <c r="R1229" s="336"/>
      <c r="S1229" s="557">
        <v>44662</v>
      </c>
      <c r="T1229" s="336" t="s">
        <v>16245</v>
      </c>
      <c r="U1229" s="620">
        <v>137</v>
      </c>
      <c r="V1229" s="1088"/>
      <c r="W1229" s="551">
        <v>34253</v>
      </c>
      <c r="X1229" s="551">
        <v>21948</v>
      </c>
      <c r="Y1229" s="551">
        <v>18917</v>
      </c>
      <c r="Z1229" s="551">
        <v>19059</v>
      </c>
      <c r="AA1229" s="551">
        <v>24830</v>
      </c>
      <c r="AB1229" s="551">
        <v>27663</v>
      </c>
      <c r="AC1229" s="551">
        <v>3885</v>
      </c>
      <c r="AD1229" s="552" t="s">
        <v>13876</v>
      </c>
      <c r="AE1229" s="623">
        <v>150555</v>
      </c>
      <c r="AF1229" t="s">
        <v>6895</v>
      </c>
      <c r="AG1229" t="s">
        <v>6897</v>
      </c>
      <c r="AH1229" t="s">
        <v>6899</v>
      </c>
      <c r="AJ1229" s="548" t="s">
        <v>13693</v>
      </c>
      <c r="AK1229" s="548" t="s">
        <v>13733</v>
      </c>
      <c r="AL1229" s="548" t="s">
        <v>13669</v>
      </c>
      <c r="AM1229" s="548" t="s">
        <v>14394</v>
      </c>
      <c r="AN1229" s="548" t="s">
        <v>14395</v>
      </c>
      <c r="AO1229" s="548" t="s">
        <v>14396</v>
      </c>
      <c r="AQ1229" t="s">
        <v>13876</v>
      </c>
      <c r="AR1229" t="s">
        <v>13876</v>
      </c>
      <c r="AS1229" t="s">
        <v>15284</v>
      </c>
      <c r="AT1229" t="s">
        <v>15291</v>
      </c>
      <c r="AU1229" t="s">
        <v>15292</v>
      </c>
      <c r="AV1229" t="s">
        <v>15286</v>
      </c>
      <c r="AW1229" t="s">
        <v>15284</v>
      </c>
      <c r="AX1229" t="s">
        <v>13876</v>
      </c>
      <c r="AY1229" t="s">
        <v>13876</v>
      </c>
      <c r="AZ1229" t="s">
        <v>15292</v>
      </c>
      <c r="BA1229" t="s">
        <v>15289</v>
      </c>
      <c r="BB1229" t="s">
        <v>15294</v>
      </c>
      <c r="BC1229" t="s">
        <v>15291</v>
      </c>
      <c r="BD1229" t="s">
        <v>15285</v>
      </c>
      <c r="BE1229" t="s">
        <v>13876</v>
      </c>
      <c r="BF1229" t="s">
        <v>13876</v>
      </c>
      <c r="BG1229" t="s">
        <v>13876</v>
      </c>
      <c r="BH1229" t="s">
        <v>15292</v>
      </c>
      <c r="BI1229" t="s">
        <v>15291</v>
      </c>
      <c r="BJ1229" t="s">
        <v>15291</v>
      </c>
      <c r="BK1229" t="s">
        <v>15287</v>
      </c>
      <c r="BL1229" t="s">
        <v>13876</v>
      </c>
      <c r="BM1229" t="s">
        <v>13876</v>
      </c>
      <c r="BN1229" t="s">
        <v>15289</v>
      </c>
      <c r="BO1229" t="s">
        <v>15294</v>
      </c>
      <c r="BP1229" t="s">
        <v>15288</v>
      </c>
      <c r="BQ1229" t="s">
        <v>15286</v>
      </c>
      <c r="BR1229" t="s">
        <v>15294</v>
      </c>
      <c r="BS1229" t="s">
        <v>13876</v>
      </c>
      <c r="BT1229" t="s">
        <v>13876</v>
      </c>
      <c r="BU1229" t="s">
        <v>15292</v>
      </c>
      <c r="BV1229" t="s">
        <v>15291</v>
      </c>
      <c r="BW1229" t="s">
        <v>15285</v>
      </c>
      <c r="BX1229" t="s">
        <v>15284</v>
      </c>
      <c r="BY1229" t="s">
        <v>15288</v>
      </c>
      <c r="BZ1229" t="s">
        <v>13876</v>
      </c>
      <c r="CA1229" t="s">
        <v>13876</v>
      </c>
      <c r="CB1229" t="s">
        <v>15292</v>
      </c>
      <c r="CC1229" t="s">
        <v>15287</v>
      </c>
      <c r="CD1229" t="s">
        <v>15290</v>
      </c>
      <c r="CE1229" t="s">
        <v>15290</v>
      </c>
      <c r="CF1229" t="s">
        <v>15284</v>
      </c>
      <c r="CG1229" t="s">
        <v>13876</v>
      </c>
      <c r="CH1229" t="s">
        <v>13876</v>
      </c>
      <c r="CI1229" t="s">
        <v>13876</v>
      </c>
      <c r="CJ1229" t="s">
        <v>15284</v>
      </c>
      <c r="CK1229" t="s">
        <v>15285</v>
      </c>
      <c r="CL1229" t="s">
        <v>15285</v>
      </c>
      <c r="CM1229" t="s">
        <v>15286</v>
      </c>
      <c r="CN1229" t="s">
        <v>13876</v>
      </c>
      <c r="CO1229" t="s">
        <v>13876</v>
      </c>
      <c r="CP1229" t="s">
        <v>13876</v>
      </c>
      <c r="CQ1229" t="s">
        <v>13876</v>
      </c>
      <c r="CR1229" t="s">
        <v>13876</v>
      </c>
      <c r="CS1229" t="s">
        <v>13876</v>
      </c>
      <c r="CT1229" t="s">
        <v>13876</v>
      </c>
    </row>
    <row r="1230" spans="1:98" hidden="1">
      <c r="A1230" s="1088"/>
      <c r="B1230" s="549" t="s">
        <v>3898</v>
      </c>
      <c r="C1230" s="549" t="s">
        <v>904</v>
      </c>
      <c r="D1230" s="549" t="s">
        <v>3899</v>
      </c>
      <c r="E1230" s="550" t="s">
        <v>1153</v>
      </c>
      <c r="F1230" s="550" t="s">
        <v>3902</v>
      </c>
      <c r="G1230" s="550">
        <v>2911500813</v>
      </c>
      <c r="H1230" s="549" t="s">
        <v>7954</v>
      </c>
      <c r="I1230" s="550" t="s">
        <v>475</v>
      </c>
      <c r="J1230" s="550" t="s">
        <v>13658</v>
      </c>
      <c r="K1230" s="336"/>
      <c r="L1230" s="336" t="s">
        <v>13658</v>
      </c>
      <c r="M1230" s="336" t="s">
        <v>13658</v>
      </c>
      <c r="N1230" s="336"/>
      <c r="O1230" s="632"/>
      <c r="P1230" s="632"/>
      <c r="Q1230" s="632"/>
      <c r="R1230" s="336"/>
      <c r="S1230" s="336"/>
      <c r="T1230" s="336" t="s">
        <v>16246</v>
      </c>
      <c r="U1230" s="620"/>
      <c r="V1230" s="1088"/>
      <c r="W1230" s="551" t="s">
        <v>13876</v>
      </c>
      <c r="X1230" s="551" t="s">
        <v>13876</v>
      </c>
      <c r="Y1230" s="551" t="s">
        <v>13876</v>
      </c>
      <c r="Z1230" s="551" t="s">
        <v>13876</v>
      </c>
      <c r="AA1230" s="551" t="s">
        <v>13876</v>
      </c>
      <c r="AB1230" s="551" t="s">
        <v>13876</v>
      </c>
      <c r="AC1230" s="551" t="s">
        <v>13876</v>
      </c>
      <c r="AD1230" s="552" t="s">
        <v>13876</v>
      </c>
      <c r="AE1230" s="623">
        <v>0</v>
      </c>
      <c r="AF1230" t="s">
        <v>6895</v>
      </c>
      <c r="AG1230" t="s">
        <v>6897</v>
      </c>
      <c r="AH1230" t="s">
        <v>7953</v>
      </c>
      <c r="AJ1230" s="548" t="s">
        <v>13693</v>
      </c>
      <c r="AK1230" s="548" t="s">
        <v>13733</v>
      </c>
      <c r="AL1230" s="548" t="s">
        <v>13669</v>
      </c>
      <c r="AM1230" s="548" t="s">
        <v>14394</v>
      </c>
      <c r="AN1230" s="548" t="s">
        <v>14395</v>
      </c>
      <c r="AO1230" s="548" t="s">
        <v>14396</v>
      </c>
      <c r="AQ1230" t="s">
        <v>13876</v>
      </c>
      <c r="AR1230" t="s">
        <v>13876</v>
      </c>
      <c r="AS1230" t="s">
        <v>13876</v>
      </c>
      <c r="AT1230" t="s">
        <v>13876</v>
      </c>
      <c r="AU1230" t="s">
        <v>13876</v>
      </c>
      <c r="AV1230" t="s">
        <v>13876</v>
      </c>
      <c r="AW1230" t="s">
        <v>13876</v>
      </c>
      <c r="AX1230" t="s">
        <v>13876</v>
      </c>
      <c r="AY1230" t="s">
        <v>13876</v>
      </c>
      <c r="AZ1230" t="s">
        <v>13876</v>
      </c>
      <c r="BA1230" t="s">
        <v>13876</v>
      </c>
      <c r="BB1230" t="s">
        <v>13876</v>
      </c>
      <c r="BC1230" t="s">
        <v>13876</v>
      </c>
      <c r="BD1230" t="s">
        <v>13876</v>
      </c>
      <c r="BE1230" t="s">
        <v>13876</v>
      </c>
      <c r="BF1230" t="s">
        <v>13876</v>
      </c>
      <c r="BG1230" t="s">
        <v>13876</v>
      </c>
      <c r="BH1230" t="s">
        <v>13876</v>
      </c>
      <c r="BI1230" t="s">
        <v>13876</v>
      </c>
      <c r="BJ1230" t="s">
        <v>13876</v>
      </c>
      <c r="BK1230" t="s">
        <v>13876</v>
      </c>
      <c r="BL1230" t="s">
        <v>13876</v>
      </c>
      <c r="BM1230" t="s">
        <v>13876</v>
      </c>
      <c r="BN1230" t="s">
        <v>13876</v>
      </c>
      <c r="BO1230" t="s">
        <v>13876</v>
      </c>
      <c r="BP1230" t="s">
        <v>13876</v>
      </c>
      <c r="BQ1230" t="s">
        <v>13876</v>
      </c>
      <c r="BR1230" t="s">
        <v>13876</v>
      </c>
      <c r="BS1230" t="s">
        <v>13876</v>
      </c>
      <c r="BT1230" t="s">
        <v>13876</v>
      </c>
      <c r="BU1230" t="s">
        <v>13876</v>
      </c>
      <c r="BV1230" t="s">
        <v>13876</v>
      </c>
      <c r="BW1230" t="s">
        <v>13876</v>
      </c>
      <c r="BX1230" t="s">
        <v>13876</v>
      </c>
      <c r="BY1230" t="s">
        <v>13876</v>
      </c>
      <c r="BZ1230" t="s">
        <v>13876</v>
      </c>
      <c r="CA1230" t="s">
        <v>13876</v>
      </c>
      <c r="CB1230" t="s">
        <v>13876</v>
      </c>
      <c r="CC1230" t="s">
        <v>13876</v>
      </c>
      <c r="CD1230" t="s">
        <v>13876</v>
      </c>
      <c r="CE1230" t="s">
        <v>13876</v>
      </c>
      <c r="CF1230" t="s">
        <v>13876</v>
      </c>
      <c r="CG1230" t="s">
        <v>13876</v>
      </c>
      <c r="CH1230" t="s">
        <v>13876</v>
      </c>
      <c r="CI1230" t="s">
        <v>13876</v>
      </c>
      <c r="CJ1230" t="s">
        <v>13876</v>
      </c>
      <c r="CK1230" t="s">
        <v>13876</v>
      </c>
      <c r="CL1230" t="s">
        <v>13876</v>
      </c>
      <c r="CM1230" t="s">
        <v>13876</v>
      </c>
      <c r="CN1230" t="s">
        <v>13876</v>
      </c>
      <c r="CO1230" t="s">
        <v>13876</v>
      </c>
      <c r="CP1230" t="s">
        <v>13876</v>
      </c>
      <c r="CQ1230" t="s">
        <v>13876</v>
      </c>
      <c r="CR1230" t="s">
        <v>13876</v>
      </c>
      <c r="CS1230" t="s">
        <v>13876</v>
      </c>
      <c r="CT1230" t="s">
        <v>13876</v>
      </c>
    </row>
    <row r="1231" spans="1:98" hidden="1">
      <c r="A1231" s="1088"/>
      <c r="B1231" s="554" t="s">
        <v>3898</v>
      </c>
      <c r="C1231" s="554" t="s">
        <v>904</v>
      </c>
      <c r="D1231" s="554" t="s">
        <v>3899</v>
      </c>
      <c r="E1231" s="336" t="s">
        <v>1153</v>
      </c>
      <c r="F1231" s="336" t="s">
        <v>3902</v>
      </c>
      <c r="G1231" s="336">
        <v>2920300049</v>
      </c>
      <c r="H1231" s="554" t="s">
        <v>9431</v>
      </c>
      <c r="I1231" s="336" t="s">
        <v>8120</v>
      </c>
      <c r="J1231" s="336" t="s">
        <v>13659</v>
      </c>
      <c r="K1231" s="336" t="s">
        <v>13546</v>
      </c>
      <c r="L1231" s="336" t="s">
        <v>13658</v>
      </c>
      <c r="M1231" s="336" t="s">
        <v>13659</v>
      </c>
      <c r="N1231" s="336" t="s">
        <v>13549</v>
      </c>
      <c r="O1231" s="632" t="s">
        <v>13661</v>
      </c>
      <c r="P1231" s="632"/>
      <c r="Q1231" s="556">
        <v>44616</v>
      </c>
      <c r="R1231" s="336"/>
      <c r="S1231" s="557">
        <v>44662</v>
      </c>
      <c r="T1231" s="336" t="s">
        <v>16247</v>
      </c>
      <c r="U1231" s="620">
        <v>137</v>
      </c>
      <c r="V1231" s="1088"/>
      <c r="W1231" s="551">
        <v>455900</v>
      </c>
      <c r="X1231" s="551">
        <v>165983</v>
      </c>
      <c r="Y1231" s="551">
        <v>168408</v>
      </c>
      <c r="Z1231" s="551">
        <v>177198</v>
      </c>
      <c r="AA1231" s="551">
        <v>164341</v>
      </c>
      <c r="AB1231" s="551">
        <v>204442</v>
      </c>
      <c r="AC1231" s="551">
        <v>21152</v>
      </c>
      <c r="AD1231" s="552">
        <v>4591</v>
      </c>
      <c r="AE1231" s="623">
        <v>1362015</v>
      </c>
      <c r="AF1231" t="s">
        <v>6895</v>
      </c>
      <c r="AG1231" t="s">
        <v>3901</v>
      </c>
      <c r="AH1231" t="s">
        <v>9430</v>
      </c>
      <c r="AJ1231" s="548" t="s">
        <v>13693</v>
      </c>
      <c r="AK1231" s="548" t="s">
        <v>13733</v>
      </c>
      <c r="AL1231" s="548" t="s">
        <v>13669</v>
      </c>
      <c r="AM1231" s="548" t="s">
        <v>14394</v>
      </c>
      <c r="AN1231" s="548" t="s">
        <v>14395</v>
      </c>
      <c r="AO1231" s="548" t="s">
        <v>14396</v>
      </c>
      <c r="AQ1231" t="s">
        <v>13876</v>
      </c>
      <c r="AR1231" t="s">
        <v>15291</v>
      </c>
      <c r="AS1231" t="s">
        <v>15286</v>
      </c>
      <c r="AT1231" t="s">
        <v>15286</v>
      </c>
      <c r="AU1231" t="s">
        <v>15294</v>
      </c>
      <c r="AV1231" t="s">
        <v>15288</v>
      </c>
      <c r="AW1231" t="s">
        <v>15288</v>
      </c>
      <c r="AX1231" t="s">
        <v>13876</v>
      </c>
      <c r="AY1231" t="s">
        <v>15289</v>
      </c>
      <c r="AZ1231" t="s">
        <v>15290</v>
      </c>
      <c r="BA1231" t="s">
        <v>15286</v>
      </c>
      <c r="BB1231" t="s">
        <v>15294</v>
      </c>
      <c r="BC1231" t="s">
        <v>15285</v>
      </c>
      <c r="BD1231" t="s">
        <v>15284</v>
      </c>
      <c r="BE1231" t="s">
        <v>13876</v>
      </c>
      <c r="BF1231" t="s">
        <v>15289</v>
      </c>
      <c r="BG1231" t="s">
        <v>15290</v>
      </c>
      <c r="BH1231" t="s">
        <v>15285</v>
      </c>
      <c r="BI1231" t="s">
        <v>15291</v>
      </c>
      <c r="BJ1231" t="s">
        <v>15288</v>
      </c>
      <c r="BK1231" t="s">
        <v>15285</v>
      </c>
      <c r="BL1231" t="s">
        <v>13876</v>
      </c>
      <c r="BM1231" t="s">
        <v>15289</v>
      </c>
      <c r="BN1231" t="s">
        <v>15287</v>
      </c>
      <c r="BO1231" t="s">
        <v>15287</v>
      </c>
      <c r="BP1231" t="s">
        <v>15289</v>
      </c>
      <c r="BQ1231" t="s">
        <v>15294</v>
      </c>
      <c r="BR1231" t="s">
        <v>15285</v>
      </c>
      <c r="BS1231" t="s">
        <v>13876</v>
      </c>
      <c r="BT1231" t="s">
        <v>15289</v>
      </c>
      <c r="BU1231" t="s">
        <v>15290</v>
      </c>
      <c r="BV1231" t="s">
        <v>15291</v>
      </c>
      <c r="BW1231" t="s">
        <v>15284</v>
      </c>
      <c r="BX1231" t="s">
        <v>15291</v>
      </c>
      <c r="BY1231" t="s">
        <v>15289</v>
      </c>
      <c r="BZ1231" t="s">
        <v>13876</v>
      </c>
      <c r="CA1231" t="s">
        <v>15292</v>
      </c>
      <c r="CB1231" t="s">
        <v>15288</v>
      </c>
      <c r="CC1231" t="s">
        <v>15291</v>
      </c>
      <c r="CD1231" t="s">
        <v>15291</v>
      </c>
      <c r="CE1231" t="s">
        <v>15291</v>
      </c>
      <c r="CF1231" t="s">
        <v>15292</v>
      </c>
      <c r="CG1231" t="s">
        <v>13876</v>
      </c>
      <c r="CH1231" t="s">
        <v>13876</v>
      </c>
      <c r="CI1231" t="s">
        <v>15292</v>
      </c>
      <c r="CJ1231" t="s">
        <v>15289</v>
      </c>
      <c r="CK1231" t="s">
        <v>15289</v>
      </c>
      <c r="CL1231" t="s">
        <v>15286</v>
      </c>
      <c r="CM1231" t="s">
        <v>15292</v>
      </c>
      <c r="CN1231" t="s">
        <v>13876</v>
      </c>
      <c r="CO1231" t="s">
        <v>13876</v>
      </c>
      <c r="CP1231" t="s">
        <v>13876</v>
      </c>
      <c r="CQ1231" t="s">
        <v>15291</v>
      </c>
      <c r="CR1231" t="s">
        <v>15286</v>
      </c>
      <c r="CS1231" t="s">
        <v>15294</v>
      </c>
      <c r="CT1231" t="s">
        <v>15289</v>
      </c>
    </row>
    <row r="1232" spans="1:98" hidden="1">
      <c r="A1232" s="1088"/>
      <c r="B1232" s="554" t="s">
        <v>3898</v>
      </c>
      <c r="C1232" s="554" t="s">
        <v>904</v>
      </c>
      <c r="D1232" s="554" t="s">
        <v>3899</v>
      </c>
      <c r="E1232" s="336" t="s">
        <v>1153</v>
      </c>
      <c r="F1232" s="336" t="s">
        <v>3902</v>
      </c>
      <c r="G1232" s="336">
        <v>2920300056</v>
      </c>
      <c r="H1232" s="554" t="s">
        <v>9435</v>
      </c>
      <c r="I1232" s="336" t="s">
        <v>8120</v>
      </c>
      <c r="J1232" s="336" t="s">
        <v>13659</v>
      </c>
      <c r="K1232" s="336" t="s">
        <v>13546</v>
      </c>
      <c r="L1232" s="336" t="s">
        <v>13658</v>
      </c>
      <c r="M1232" s="336" t="s">
        <v>13659</v>
      </c>
      <c r="N1232" s="336" t="s">
        <v>13549</v>
      </c>
      <c r="O1232" s="632" t="s">
        <v>13661</v>
      </c>
      <c r="P1232" s="632"/>
      <c r="Q1232" s="556">
        <v>44616</v>
      </c>
      <c r="R1232" s="336"/>
      <c r="S1232" s="557">
        <v>44662</v>
      </c>
      <c r="T1232" s="336" t="s">
        <v>16248</v>
      </c>
      <c r="U1232" s="620">
        <v>137</v>
      </c>
      <c r="V1232" s="1088"/>
      <c r="W1232" s="551">
        <v>92625</v>
      </c>
      <c r="X1232" s="551">
        <v>34815</v>
      </c>
      <c r="Y1232" s="551">
        <v>33691</v>
      </c>
      <c r="Z1232" s="551">
        <v>33927</v>
      </c>
      <c r="AA1232" s="551">
        <v>33039</v>
      </c>
      <c r="AB1232" s="551">
        <v>33691</v>
      </c>
      <c r="AC1232" s="551" t="s">
        <v>13876</v>
      </c>
      <c r="AD1232" s="552" t="s">
        <v>13876</v>
      </c>
      <c r="AE1232" s="623">
        <v>261788</v>
      </c>
      <c r="AF1232" t="s">
        <v>6895</v>
      </c>
      <c r="AG1232" t="s">
        <v>6897</v>
      </c>
      <c r="AH1232" t="s">
        <v>2594</v>
      </c>
      <c r="AJ1232" s="548" t="s">
        <v>13693</v>
      </c>
      <c r="AK1232" s="548" t="s">
        <v>13733</v>
      </c>
      <c r="AL1232" s="548" t="s">
        <v>13669</v>
      </c>
      <c r="AM1232" s="548" t="s">
        <v>14394</v>
      </c>
      <c r="AN1232" s="548" t="s">
        <v>14395</v>
      </c>
      <c r="AO1232" s="548" t="s">
        <v>14396</v>
      </c>
      <c r="AQ1232" t="s">
        <v>13876</v>
      </c>
      <c r="AR1232" t="s">
        <v>13876</v>
      </c>
      <c r="AS1232" t="s">
        <v>15294</v>
      </c>
      <c r="AT1232" t="s">
        <v>15292</v>
      </c>
      <c r="AU1232" t="s">
        <v>15290</v>
      </c>
      <c r="AV1232" t="s">
        <v>15292</v>
      </c>
      <c r="AW1232" t="s">
        <v>15286</v>
      </c>
      <c r="AX1232" t="s">
        <v>13876</v>
      </c>
      <c r="AY1232" t="s">
        <v>13876</v>
      </c>
      <c r="AZ1232" t="s">
        <v>15284</v>
      </c>
      <c r="BA1232" t="s">
        <v>15291</v>
      </c>
      <c r="BB1232" t="s">
        <v>15285</v>
      </c>
      <c r="BC1232" t="s">
        <v>15289</v>
      </c>
      <c r="BD1232" t="s">
        <v>15286</v>
      </c>
      <c r="BE1232" t="s">
        <v>13876</v>
      </c>
      <c r="BF1232" t="s">
        <v>13876</v>
      </c>
      <c r="BG1232" t="s">
        <v>15284</v>
      </c>
      <c r="BH1232" t="s">
        <v>15284</v>
      </c>
      <c r="BI1232" t="s">
        <v>15290</v>
      </c>
      <c r="BJ1232" t="s">
        <v>15294</v>
      </c>
      <c r="BK1232" t="s">
        <v>15289</v>
      </c>
      <c r="BL1232" t="s">
        <v>13876</v>
      </c>
      <c r="BM1232" t="s">
        <v>13876</v>
      </c>
      <c r="BN1232" t="s">
        <v>15284</v>
      </c>
      <c r="BO1232" t="s">
        <v>15284</v>
      </c>
      <c r="BP1232" t="s">
        <v>15294</v>
      </c>
      <c r="BQ1232" t="s">
        <v>15292</v>
      </c>
      <c r="BR1232" t="s">
        <v>15287</v>
      </c>
      <c r="BS1232" t="s">
        <v>13876</v>
      </c>
      <c r="BT1232" t="s">
        <v>13876</v>
      </c>
      <c r="BU1232" t="s">
        <v>15284</v>
      </c>
      <c r="BV1232" t="s">
        <v>15284</v>
      </c>
      <c r="BW1232" t="s">
        <v>15288</v>
      </c>
      <c r="BX1232" t="s">
        <v>15284</v>
      </c>
      <c r="BY1232" t="s">
        <v>15294</v>
      </c>
      <c r="BZ1232" t="s">
        <v>13876</v>
      </c>
      <c r="CA1232" t="s">
        <v>13876</v>
      </c>
      <c r="CB1232" t="s">
        <v>15284</v>
      </c>
      <c r="CC1232" t="s">
        <v>15284</v>
      </c>
      <c r="CD1232" t="s">
        <v>15290</v>
      </c>
      <c r="CE1232" t="s">
        <v>15294</v>
      </c>
      <c r="CF1232" t="s">
        <v>15289</v>
      </c>
      <c r="CG1232" t="s">
        <v>13876</v>
      </c>
      <c r="CH1232" t="s">
        <v>13876</v>
      </c>
      <c r="CI1232" t="s">
        <v>13876</v>
      </c>
      <c r="CJ1232" t="s">
        <v>13876</v>
      </c>
      <c r="CK1232" t="s">
        <v>13876</v>
      </c>
      <c r="CL1232" t="s">
        <v>13876</v>
      </c>
      <c r="CM1232" t="s">
        <v>13876</v>
      </c>
      <c r="CN1232" t="s">
        <v>13876</v>
      </c>
      <c r="CO1232" t="s">
        <v>13876</v>
      </c>
      <c r="CP1232" t="s">
        <v>13876</v>
      </c>
      <c r="CQ1232" t="s">
        <v>13876</v>
      </c>
      <c r="CR1232" t="s">
        <v>13876</v>
      </c>
      <c r="CS1232" t="s">
        <v>13876</v>
      </c>
      <c r="CT1232" t="s">
        <v>13876</v>
      </c>
    </row>
    <row r="1233" spans="1:98" hidden="1">
      <c r="A1233" s="1088"/>
      <c r="B1233" s="554" t="s">
        <v>3898</v>
      </c>
      <c r="C1233" s="554" t="s">
        <v>904</v>
      </c>
      <c r="D1233" s="554" t="s">
        <v>3899</v>
      </c>
      <c r="E1233" s="336" t="s">
        <v>1153</v>
      </c>
      <c r="F1233" s="336" t="s">
        <v>3902</v>
      </c>
      <c r="G1233" s="336">
        <v>2921200107</v>
      </c>
      <c r="H1233" s="554" t="s">
        <v>9699</v>
      </c>
      <c r="I1233" s="336" t="s">
        <v>8120</v>
      </c>
      <c r="J1233" s="336" t="s">
        <v>13659</v>
      </c>
      <c r="K1233" s="336" t="s">
        <v>13546</v>
      </c>
      <c r="L1233" s="336" t="s">
        <v>13658</v>
      </c>
      <c r="M1233" s="336" t="s">
        <v>13659</v>
      </c>
      <c r="N1233" s="336" t="s">
        <v>13549</v>
      </c>
      <c r="O1233" s="632" t="s">
        <v>13661</v>
      </c>
      <c r="P1233" s="632"/>
      <c r="Q1233" s="556">
        <v>44616</v>
      </c>
      <c r="R1233" s="336"/>
      <c r="S1233" s="557">
        <v>44662</v>
      </c>
      <c r="T1233" s="336" t="s">
        <v>16249</v>
      </c>
      <c r="U1233" s="620">
        <v>137</v>
      </c>
      <c r="V1233" s="1088"/>
      <c r="W1233" s="551">
        <v>154923</v>
      </c>
      <c r="X1233" s="551">
        <v>63919</v>
      </c>
      <c r="Y1233" s="551">
        <v>62259</v>
      </c>
      <c r="Z1233" s="551">
        <v>63367</v>
      </c>
      <c r="AA1233" s="551">
        <v>55520</v>
      </c>
      <c r="AB1233" s="551">
        <v>75288</v>
      </c>
      <c r="AC1233" s="551" t="s">
        <v>13876</v>
      </c>
      <c r="AD1233" s="552" t="s">
        <v>13876</v>
      </c>
      <c r="AE1233" s="623">
        <v>475276</v>
      </c>
      <c r="AF1233" t="s">
        <v>3897</v>
      </c>
      <c r="AG1233" t="s">
        <v>6897</v>
      </c>
      <c r="AH1233" t="s">
        <v>9698</v>
      </c>
      <c r="AJ1233" s="548" t="s">
        <v>13693</v>
      </c>
      <c r="AK1233" s="548" t="s">
        <v>13733</v>
      </c>
      <c r="AL1233" s="548" t="s">
        <v>13669</v>
      </c>
      <c r="AM1233" s="548" t="s">
        <v>14394</v>
      </c>
      <c r="AN1233" s="548" t="s">
        <v>14395</v>
      </c>
      <c r="AO1233" s="548" t="s">
        <v>14396</v>
      </c>
      <c r="AQ1233" t="s">
        <v>13876</v>
      </c>
      <c r="AR1233" t="s">
        <v>15289</v>
      </c>
      <c r="AS1233" t="s">
        <v>15286</v>
      </c>
      <c r="AT1233" t="s">
        <v>15291</v>
      </c>
      <c r="AU1233" t="s">
        <v>15294</v>
      </c>
      <c r="AV1233" t="s">
        <v>15292</v>
      </c>
      <c r="AW1233" t="s">
        <v>15284</v>
      </c>
      <c r="AX1233" t="s">
        <v>13876</v>
      </c>
      <c r="AY1233" t="s">
        <v>13876</v>
      </c>
      <c r="AZ1233" t="s">
        <v>15290</v>
      </c>
      <c r="BA1233" t="s">
        <v>15284</v>
      </c>
      <c r="BB1233" t="s">
        <v>15294</v>
      </c>
      <c r="BC1233" t="s">
        <v>15289</v>
      </c>
      <c r="BD1233" t="s">
        <v>15294</v>
      </c>
      <c r="BE1233" t="s">
        <v>13876</v>
      </c>
      <c r="BF1233" t="s">
        <v>13876</v>
      </c>
      <c r="BG1233" t="s">
        <v>15290</v>
      </c>
      <c r="BH1233" t="s">
        <v>15292</v>
      </c>
      <c r="BI1233" t="s">
        <v>15292</v>
      </c>
      <c r="BJ1233" t="s">
        <v>15286</v>
      </c>
      <c r="BK1233" t="s">
        <v>15294</v>
      </c>
      <c r="BL1233" t="s">
        <v>13876</v>
      </c>
      <c r="BM1233" t="s">
        <v>13876</v>
      </c>
      <c r="BN1233" t="s">
        <v>15290</v>
      </c>
      <c r="BO1233" t="s">
        <v>15284</v>
      </c>
      <c r="BP1233" t="s">
        <v>15284</v>
      </c>
      <c r="BQ1233" t="s">
        <v>15290</v>
      </c>
      <c r="BR1233" t="s">
        <v>15287</v>
      </c>
      <c r="BS1233" t="s">
        <v>13876</v>
      </c>
      <c r="BT1233" t="s">
        <v>13876</v>
      </c>
      <c r="BU1233" t="s">
        <v>15286</v>
      </c>
      <c r="BV1233" t="s">
        <v>15286</v>
      </c>
      <c r="BW1233" t="s">
        <v>15286</v>
      </c>
      <c r="BX1233" t="s">
        <v>15292</v>
      </c>
      <c r="BY1233" t="s">
        <v>15288</v>
      </c>
      <c r="BZ1233" t="s">
        <v>13876</v>
      </c>
      <c r="CA1233" t="s">
        <v>13876</v>
      </c>
      <c r="CB1233" t="s">
        <v>15287</v>
      </c>
      <c r="CC1233" t="s">
        <v>15286</v>
      </c>
      <c r="CD1233" t="s">
        <v>15292</v>
      </c>
      <c r="CE1233" t="s">
        <v>15285</v>
      </c>
      <c r="CF1233" t="s">
        <v>15285</v>
      </c>
      <c r="CG1233" t="s">
        <v>13876</v>
      </c>
      <c r="CH1233" t="s">
        <v>13876</v>
      </c>
      <c r="CI1233" t="s">
        <v>13876</v>
      </c>
      <c r="CJ1233" t="s">
        <v>13876</v>
      </c>
      <c r="CK1233" t="s">
        <v>13876</v>
      </c>
      <c r="CL1233" t="s">
        <v>13876</v>
      </c>
      <c r="CM1233" t="s">
        <v>13876</v>
      </c>
      <c r="CN1233" t="s">
        <v>13876</v>
      </c>
      <c r="CO1233" t="s">
        <v>13876</v>
      </c>
      <c r="CP1233" t="s">
        <v>13876</v>
      </c>
      <c r="CQ1233" t="s">
        <v>13876</v>
      </c>
      <c r="CR1233" t="s">
        <v>13876</v>
      </c>
      <c r="CS1233" t="s">
        <v>13876</v>
      </c>
      <c r="CT1233" t="s">
        <v>13876</v>
      </c>
    </row>
    <row r="1234" spans="1:98" hidden="1">
      <c r="A1234" s="1088"/>
      <c r="B1234" s="554" t="s">
        <v>3898</v>
      </c>
      <c r="C1234" s="554" t="s">
        <v>904</v>
      </c>
      <c r="D1234" s="554" t="s">
        <v>3899</v>
      </c>
      <c r="E1234" s="336" t="s">
        <v>1153</v>
      </c>
      <c r="F1234" s="336" t="s">
        <v>3902</v>
      </c>
      <c r="G1234" s="336">
        <v>2921500126</v>
      </c>
      <c r="H1234" s="554" t="s">
        <v>7954</v>
      </c>
      <c r="I1234" s="336" t="s">
        <v>8120</v>
      </c>
      <c r="J1234" s="336" t="s">
        <v>13659</v>
      </c>
      <c r="K1234" s="336" t="s">
        <v>13546</v>
      </c>
      <c r="L1234" s="336" t="s">
        <v>13658</v>
      </c>
      <c r="M1234" s="336" t="s">
        <v>13659</v>
      </c>
      <c r="N1234" s="336" t="s">
        <v>13549</v>
      </c>
      <c r="O1234" s="632" t="s">
        <v>13661</v>
      </c>
      <c r="P1234" s="632"/>
      <c r="Q1234" s="556">
        <v>44616</v>
      </c>
      <c r="R1234" s="336"/>
      <c r="S1234" s="557">
        <v>44662</v>
      </c>
      <c r="T1234" s="336" t="s">
        <v>16250</v>
      </c>
      <c r="U1234" s="620">
        <v>137</v>
      </c>
      <c r="V1234" s="1088"/>
      <c r="W1234" s="551">
        <v>76767</v>
      </c>
      <c r="X1234" s="551">
        <v>41208</v>
      </c>
      <c r="Y1234" s="551">
        <v>33488</v>
      </c>
      <c r="Z1234" s="551">
        <v>31423</v>
      </c>
      <c r="AA1234" s="551">
        <v>37657</v>
      </c>
      <c r="AB1234" s="551">
        <v>67931</v>
      </c>
      <c r="AC1234" s="551">
        <v>54157</v>
      </c>
      <c r="AD1234" s="552" t="s">
        <v>13876</v>
      </c>
      <c r="AE1234" s="623">
        <v>342631</v>
      </c>
      <c r="AF1234" t="s">
        <v>6895</v>
      </c>
      <c r="AG1234" t="s">
        <v>6897</v>
      </c>
      <c r="AH1234" t="s">
        <v>7953</v>
      </c>
      <c r="AJ1234" s="548" t="s">
        <v>13693</v>
      </c>
      <c r="AK1234" s="548" t="s">
        <v>13733</v>
      </c>
      <c r="AL1234" s="548" t="s">
        <v>13669</v>
      </c>
      <c r="AM1234" s="548" t="s">
        <v>14394</v>
      </c>
      <c r="AN1234" s="548" t="s">
        <v>14395</v>
      </c>
      <c r="AO1234" s="548" t="s">
        <v>14396</v>
      </c>
      <c r="AQ1234" t="s">
        <v>13876</v>
      </c>
      <c r="AR1234" t="s">
        <v>13876</v>
      </c>
      <c r="AS1234" t="s">
        <v>15287</v>
      </c>
      <c r="AT1234" t="s">
        <v>15290</v>
      </c>
      <c r="AU1234" t="s">
        <v>15287</v>
      </c>
      <c r="AV1234" t="s">
        <v>15290</v>
      </c>
      <c r="AW1234" t="s">
        <v>15287</v>
      </c>
      <c r="AX1234" t="s">
        <v>13876</v>
      </c>
      <c r="AY1234" t="s">
        <v>13876</v>
      </c>
      <c r="AZ1234" t="s">
        <v>15291</v>
      </c>
      <c r="BA1234" t="s">
        <v>15289</v>
      </c>
      <c r="BB1234" t="s">
        <v>15292</v>
      </c>
      <c r="BC1234" t="s">
        <v>15288</v>
      </c>
      <c r="BD1234" t="s">
        <v>15285</v>
      </c>
      <c r="BE1234" t="s">
        <v>13876</v>
      </c>
      <c r="BF1234" t="s">
        <v>13876</v>
      </c>
      <c r="BG1234" t="s">
        <v>15284</v>
      </c>
      <c r="BH1234" t="s">
        <v>15284</v>
      </c>
      <c r="BI1234" t="s">
        <v>15291</v>
      </c>
      <c r="BJ1234" t="s">
        <v>15285</v>
      </c>
      <c r="BK1234" t="s">
        <v>15285</v>
      </c>
      <c r="BL1234" t="s">
        <v>13876</v>
      </c>
      <c r="BM1234" t="s">
        <v>13876</v>
      </c>
      <c r="BN1234" t="s">
        <v>15284</v>
      </c>
      <c r="BO1234" t="s">
        <v>15289</v>
      </c>
      <c r="BP1234" t="s">
        <v>15291</v>
      </c>
      <c r="BQ1234" t="s">
        <v>15292</v>
      </c>
      <c r="BR1234" t="s">
        <v>15284</v>
      </c>
      <c r="BS1234" t="s">
        <v>13876</v>
      </c>
      <c r="BT1234" t="s">
        <v>13876</v>
      </c>
      <c r="BU1234" t="s">
        <v>15284</v>
      </c>
      <c r="BV1234" t="s">
        <v>15287</v>
      </c>
      <c r="BW1234" t="s">
        <v>15290</v>
      </c>
      <c r="BX1234" t="s">
        <v>15286</v>
      </c>
      <c r="BY1234" t="s">
        <v>15287</v>
      </c>
      <c r="BZ1234" t="s">
        <v>13876</v>
      </c>
      <c r="CA1234" t="s">
        <v>13876</v>
      </c>
      <c r="CB1234" t="s">
        <v>15290</v>
      </c>
      <c r="CC1234" t="s">
        <v>15287</v>
      </c>
      <c r="CD1234" t="s">
        <v>15294</v>
      </c>
      <c r="CE1234" t="s">
        <v>15284</v>
      </c>
      <c r="CF1234" t="s">
        <v>15289</v>
      </c>
      <c r="CG1234" t="s">
        <v>13876</v>
      </c>
      <c r="CH1234" t="s">
        <v>13876</v>
      </c>
      <c r="CI1234" t="s">
        <v>15286</v>
      </c>
      <c r="CJ1234" t="s">
        <v>15291</v>
      </c>
      <c r="CK1234" t="s">
        <v>15289</v>
      </c>
      <c r="CL1234" t="s">
        <v>15286</v>
      </c>
      <c r="CM1234" t="s">
        <v>15287</v>
      </c>
      <c r="CN1234" t="s">
        <v>13876</v>
      </c>
      <c r="CO1234" t="s">
        <v>13876</v>
      </c>
      <c r="CP1234" t="s">
        <v>13876</v>
      </c>
      <c r="CQ1234" t="s">
        <v>13876</v>
      </c>
      <c r="CR1234" t="s">
        <v>13876</v>
      </c>
      <c r="CS1234" t="s">
        <v>13876</v>
      </c>
      <c r="CT1234" t="s">
        <v>13876</v>
      </c>
    </row>
    <row r="1235" spans="1:98" hidden="1">
      <c r="A1235" s="632"/>
      <c r="B1235" s="555"/>
      <c r="C1235" s="554"/>
      <c r="D1235" s="554"/>
      <c r="E1235" s="336"/>
      <c r="F1235" s="336"/>
      <c r="G1235" s="336"/>
      <c r="H1235" s="554"/>
      <c r="I1235" s="336"/>
      <c r="J1235" s="336"/>
      <c r="K1235" s="336"/>
      <c r="L1235" s="336"/>
      <c r="M1235" s="336"/>
      <c r="N1235" s="336"/>
      <c r="O1235" s="632"/>
      <c r="P1235" s="632"/>
      <c r="Q1235" s="556"/>
      <c r="R1235" s="336"/>
      <c r="S1235" s="336"/>
      <c r="T1235" s="336" t="s">
        <v>13876</v>
      </c>
      <c r="U1235" s="336"/>
      <c r="V1235" s="632"/>
      <c r="W1235" s="551"/>
      <c r="X1235" s="551"/>
      <c r="Y1235" s="551"/>
      <c r="Z1235" s="551"/>
      <c r="AA1235" s="551">
        <v>0</v>
      </c>
      <c r="AB1235" s="551">
        <v>0</v>
      </c>
      <c r="AC1235" s="551">
        <v>0</v>
      </c>
      <c r="AD1235" s="552"/>
      <c r="AE1235" s="623">
        <v>0</v>
      </c>
      <c r="AQ1235" t="s">
        <v>13876</v>
      </c>
      <c r="AR1235" t="s">
        <v>13876</v>
      </c>
      <c r="AS1235" t="s">
        <v>13876</v>
      </c>
      <c r="AT1235" t="s">
        <v>13876</v>
      </c>
      <c r="AU1235" t="s">
        <v>13876</v>
      </c>
      <c r="AV1235" t="s">
        <v>13876</v>
      </c>
      <c r="AW1235" t="s">
        <v>13876</v>
      </c>
      <c r="AX1235" t="s">
        <v>13876</v>
      </c>
      <c r="AY1235" t="s">
        <v>13876</v>
      </c>
      <c r="AZ1235" t="s">
        <v>13876</v>
      </c>
      <c r="BA1235" t="s">
        <v>13876</v>
      </c>
      <c r="BB1235" t="s">
        <v>13876</v>
      </c>
      <c r="BC1235" t="s">
        <v>13876</v>
      </c>
      <c r="BD1235" t="s">
        <v>13876</v>
      </c>
      <c r="BE1235" t="s">
        <v>13876</v>
      </c>
      <c r="BF1235" t="s">
        <v>13876</v>
      </c>
      <c r="BG1235" t="s">
        <v>13876</v>
      </c>
      <c r="BH1235" t="s">
        <v>13876</v>
      </c>
      <c r="BI1235" t="s">
        <v>13876</v>
      </c>
      <c r="BJ1235" t="s">
        <v>13876</v>
      </c>
      <c r="BK1235" t="s">
        <v>13876</v>
      </c>
      <c r="BL1235" t="s">
        <v>13876</v>
      </c>
      <c r="BM1235" t="s">
        <v>13876</v>
      </c>
      <c r="BN1235" t="s">
        <v>13876</v>
      </c>
      <c r="BO1235" t="s">
        <v>13876</v>
      </c>
      <c r="BP1235" t="s">
        <v>13876</v>
      </c>
      <c r="BQ1235" t="s">
        <v>13876</v>
      </c>
      <c r="BR1235" t="s">
        <v>13876</v>
      </c>
      <c r="BS1235" t="s">
        <v>13876</v>
      </c>
      <c r="BT1235" t="s">
        <v>13876</v>
      </c>
      <c r="BU1235" t="s">
        <v>13876</v>
      </c>
      <c r="BV1235" t="s">
        <v>13876</v>
      </c>
      <c r="BW1235" t="s">
        <v>13876</v>
      </c>
      <c r="BX1235" t="s">
        <v>13876</v>
      </c>
      <c r="BY1235" t="s">
        <v>13876</v>
      </c>
      <c r="BZ1235" t="s">
        <v>13876</v>
      </c>
      <c r="CA1235" t="s">
        <v>13876</v>
      </c>
      <c r="CB1235" t="s">
        <v>13876</v>
      </c>
      <c r="CC1235" t="s">
        <v>13876</v>
      </c>
      <c r="CD1235" t="s">
        <v>13876</v>
      </c>
      <c r="CE1235" t="s">
        <v>13876</v>
      </c>
      <c r="CF1235" t="s">
        <v>13876</v>
      </c>
      <c r="CG1235" t="s">
        <v>13876</v>
      </c>
      <c r="CH1235" t="s">
        <v>13876</v>
      </c>
      <c r="CI1235" t="s">
        <v>13876</v>
      </c>
      <c r="CJ1235" t="s">
        <v>13876</v>
      </c>
      <c r="CK1235" t="s">
        <v>13876</v>
      </c>
      <c r="CL1235" t="s">
        <v>13876</v>
      </c>
      <c r="CM1235" t="s">
        <v>13876</v>
      </c>
      <c r="CN1235" t="s">
        <v>13876</v>
      </c>
      <c r="CO1235" t="s">
        <v>13876</v>
      </c>
      <c r="CP1235" t="s">
        <v>13876</v>
      </c>
      <c r="CQ1235" t="s">
        <v>13876</v>
      </c>
      <c r="CR1235" t="s">
        <v>13876</v>
      </c>
      <c r="CS1235" t="s">
        <v>13876</v>
      </c>
      <c r="CT1235" t="s">
        <v>13876</v>
      </c>
    </row>
    <row r="1236" spans="1:98" hidden="1">
      <c r="A1236" s="632">
        <v>274</v>
      </c>
      <c r="B1236" s="554" t="s">
        <v>9538</v>
      </c>
      <c r="C1236" s="554" t="s">
        <v>3810</v>
      </c>
      <c r="D1236" s="554" t="s">
        <v>9539</v>
      </c>
      <c r="E1236" s="336" t="s">
        <v>1153</v>
      </c>
      <c r="F1236" s="336" t="s">
        <v>14397</v>
      </c>
      <c r="G1236" s="336">
        <v>2920500119</v>
      </c>
      <c r="H1236" s="554" t="s">
        <v>9544</v>
      </c>
      <c r="I1236" s="336" t="s">
        <v>8120</v>
      </c>
      <c r="J1236" s="336" t="s">
        <v>13659</v>
      </c>
      <c r="K1236" s="336" t="s">
        <v>13546</v>
      </c>
      <c r="L1236" s="336" t="s">
        <v>13658</v>
      </c>
      <c r="M1236" s="336" t="s">
        <v>13658</v>
      </c>
      <c r="N1236" s="336"/>
      <c r="O1236" s="632"/>
      <c r="P1236" s="632" t="s">
        <v>13661</v>
      </c>
      <c r="Q1236" s="556">
        <v>44635</v>
      </c>
      <c r="R1236" s="336"/>
      <c r="S1236" s="557">
        <v>44662</v>
      </c>
      <c r="T1236" s="336" t="s">
        <v>16251</v>
      </c>
      <c r="U1236" s="336">
        <v>138</v>
      </c>
      <c r="V1236" s="632">
        <v>138</v>
      </c>
      <c r="W1236" s="551">
        <v>253605</v>
      </c>
      <c r="X1236" s="551">
        <v>86009</v>
      </c>
      <c r="Y1236" s="551">
        <v>95292</v>
      </c>
      <c r="Z1236" s="551">
        <v>93964</v>
      </c>
      <c r="AA1236" s="551">
        <v>86405</v>
      </c>
      <c r="AB1236" s="551">
        <v>94101</v>
      </c>
      <c r="AC1236" s="551" t="s">
        <v>13876</v>
      </c>
      <c r="AD1236" s="552" t="s">
        <v>13876</v>
      </c>
      <c r="AE1236" s="623">
        <v>709376</v>
      </c>
      <c r="AF1236" t="s">
        <v>9537</v>
      </c>
      <c r="AG1236" t="s">
        <v>9541</v>
      </c>
      <c r="AH1236" t="s">
        <v>9543</v>
      </c>
      <c r="AQ1236" t="s">
        <v>13876</v>
      </c>
      <c r="AR1236" t="s">
        <v>15292</v>
      </c>
      <c r="AS1236" t="s">
        <v>15286</v>
      </c>
      <c r="AT1236" t="s">
        <v>15284</v>
      </c>
      <c r="AU1236" t="s">
        <v>15290</v>
      </c>
      <c r="AV1236" t="s">
        <v>15288</v>
      </c>
      <c r="AW1236" t="s">
        <v>15286</v>
      </c>
      <c r="AX1236" t="s">
        <v>13876</v>
      </c>
      <c r="AY1236" t="s">
        <v>13876</v>
      </c>
      <c r="AZ1236" t="s">
        <v>15285</v>
      </c>
      <c r="BA1236" t="s">
        <v>15290</v>
      </c>
      <c r="BB1236" t="s">
        <v>15288</v>
      </c>
      <c r="BC1236" t="s">
        <v>15288</v>
      </c>
      <c r="BD1236" t="s">
        <v>15294</v>
      </c>
      <c r="BE1236" t="s">
        <v>13876</v>
      </c>
      <c r="BF1236" t="s">
        <v>13876</v>
      </c>
      <c r="BG1236" t="s">
        <v>15294</v>
      </c>
      <c r="BH1236" t="s">
        <v>15286</v>
      </c>
      <c r="BI1236" t="s">
        <v>15292</v>
      </c>
      <c r="BJ1236" t="s">
        <v>15294</v>
      </c>
      <c r="BK1236" t="s">
        <v>15292</v>
      </c>
      <c r="BL1236" t="s">
        <v>13876</v>
      </c>
      <c r="BM1236" t="s">
        <v>13876</v>
      </c>
      <c r="BN1236" t="s">
        <v>15294</v>
      </c>
      <c r="BO1236" t="s">
        <v>15284</v>
      </c>
      <c r="BP1236" t="s">
        <v>15294</v>
      </c>
      <c r="BQ1236" t="s">
        <v>15290</v>
      </c>
      <c r="BR1236" t="s">
        <v>15291</v>
      </c>
      <c r="BS1236" t="s">
        <v>13876</v>
      </c>
      <c r="BT1236" t="s">
        <v>13876</v>
      </c>
      <c r="BU1236" t="s">
        <v>15285</v>
      </c>
      <c r="BV1236" t="s">
        <v>15290</v>
      </c>
      <c r="BW1236" t="s">
        <v>15291</v>
      </c>
      <c r="BX1236" t="s">
        <v>15288</v>
      </c>
      <c r="BY1236" t="s">
        <v>15286</v>
      </c>
      <c r="BZ1236" t="s">
        <v>13876</v>
      </c>
      <c r="CA1236" t="s">
        <v>13876</v>
      </c>
      <c r="CB1236" t="s">
        <v>15294</v>
      </c>
      <c r="CC1236" t="s">
        <v>15291</v>
      </c>
      <c r="CD1236" t="s">
        <v>15289</v>
      </c>
      <c r="CE1236" t="s">
        <v>15288</v>
      </c>
      <c r="CF1236" t="s">
        <v>15289</v>
      </c>
      <c r="CG1236" t="s">
        <v>13876</v>
      </c>
      <c r="CH1236" t="s">
        <v>13876</v>
      </c>
      <c r="CI1236" t="s">
        <v>13876</v>
      </c>
      <c r="CJ1236" t="s">
        <v>13876</v>
      </c>
      <c r="CK1236" t="s">
        <v>13876</v>
      </c>
      <c r="CL1236" t="s">
        <v>13876</v>
      </c>
      <c r="CM1236" t="s">
        <v>13876</v>
      </c>
      <c r="CN1236" t="s">
        <v>13876</v>
      </c>
      <c r="CO1236" t="s">
        <v>13876</v>
      </c>
      <c r="CP1236" t="s">
        <v>13876</v>
      </c>
      <c r="CQ1236" t="s">
        <v>13876</v>
      </c>
      <c r="CR1236" t="s">
        <v>13876</v>
      </c>
      <c r="CS1236" t="s">
        <v>13876</v>
      </c>
      <c r="CT1236" t="s">
        <v>13876</v>
      </c>
    </row>
    <row r="1237" spans="1:98" hidden="1">
      <c r="A1237" s="632"/>
      <c r="B1237" s="555"/>
      <c r="C1237" s="554"/>
      <c r="D1237" s="554"/>
      <c r="E1237" s="336"/>
      <c r="F1237" s="336"/>
      <c r="G1237" s="336"/>
      <c r="H1237" s="554"/>
      <c r="I1237" s="336"/>
      <c r="J1237" s="336"/>
      <c r="K1237" s="336"/>
      <c r="L1237" s="336"/>
      <c r="M1237" s="336"/>
      <c r="N1237" s="336"/>
      <c r="O1237" s="632"/>
      <c r="P1237" s="632"/>
      <c r="Q1237" s="556"/>
      <c r="R1237" s="336"/>
      <c r="S1237" s="336"/>
      <c r="T1237" s="336" t="s">
        <v>13876</v>
      </c>
      <c r="U1237" s="336"/>
      <c r="V1237" s="632"/>
      <c r="W1237" s="551"/>
      <c r="X1237" s="551"/>
      <c r="Y1237" s="551"/>
      <c r="Z1237" s="551"/>
      <c r="AA1237" s="551">
        <v>0</v>
      </c>
      <c r="AB1237" s="551">
        <v>0</v>
      </c>
      <c r="AC1237" s="551">
        <v>0</v>
      </c>
      <c r="AD1237" s="552"/>
      <c r="AE1237" s="623">
        <v>0</v>
      </c>
      <c r="AQ1237" t="s">
        <v>13876</v>
      </c>
      <c r="AR1237" t="s">
        <v>13876</v>
      </c>
      <c r="AS1237" t="s">
        <v>13876</v>
      </c>
      <c r="AT1237" t="s">
        <v>13876</v>
      </c>
      <c r="AU1237" t="s">
        <v>13876</v>
      </c>
      <c r="AV1237" t="s">
        <v>13876</v>
      </c>
      <c r="AW1237" t="s">
        <v>13876</v>
      </c>
      <c r="AX1237" t="s">
        <v>13876</v>
      </c>
      <c r="AY1237" t="s">
        <v>13876</v>
      </c>
      <c r="AZ1237" t="s">
        <v>13876</v>
      </c>
      <c r="BA1237" t="s">
        <v>13876</v>
      </c>
      <c r="BB1237" t="s">
        <v>13876</v>
      </c>
      <c r="BC1237" t="s">
        <v>13876</v>
      </c>
      <c r="BD1237" t="s">
        <v>13876</v>
      </c>
      <c r="BE1237" t="s">
        <v>13876</v>
      </c>
      <c r="BF1237" t="s">
        <v>13876</v>
      </c>
      <c r="BG1237" t="s">
        <v>13876</v>
      </c>
      <c r="BH1237" t="s">
        <v>13876</v>
      </c>
      <c r="BI1237" t="s">
        <v>13876</v>
      </c>
      <c r="BJ1237" t="s">
        <v>13876</v>
      </c>
      <c r="BK1237" t="s">
        <v>13876</v>
      </c>
      <c r="BL1237" t="s">
        <v>13876</v>
      </c>
      <c r="BM1237" t="s">
        <v>13876</v>
      </c>
      <c r="BN1237" t="s">
        <v>13876</v>
      </c>
      <c r="BO1237" t="s">
        <v>13876</v>
      </c>
      <c r="BP1237" t="s">
        <v>13876</v>
      </c>
      <c r="BQ1237" t="s">
        <v>13876</v>
      </c>
      <c r="BR1237" t="s">
        <v>13876</v>
      </c>
      <c r="BS1237" t="s">
        <v>13876</v>
      </c>
      <c r="BT1237" t="s">
        <v>13876</v>
      </c>
      <c r="BU1237" t="s">
        <v>13876</v>
      </c>
      <c r="BV1237" t="s">
        <v>13876</v>
      </c>
      <c r="BW1237" t="s">
        <v>13876</v>
      </c>
      <c r="BX1237" t="s">
        <v>13876</v>
      </c>
      <c r="BY1237" t="s">
        <v>13876</v>
      </c>
      <c r="BZ1237" t="s">
        <v>13876</v>
      </c>
      <c r="CA1237" t="s">
        <v>13876</v>
      </c>
      <c r="CB1237" t="s">
        <v>13876</v>
      </c>
      <c r="CC1237" t="s">
        <v>13876</v>
      </c>
      <c r="CD1237" t="s">
        <v>13876</v>
      </c>
      <c r="CE1237" t="s">
        <v>13876</v>
      </c>
      <c r="CF1237" t="s">
        <v>13876</v>
      </c>
      <c r="CG1237" t="s">
        <v>13876</v>
      </c>
      <c r="CH1237" t="s">
        <v>13876</v>
      </c>
      <c r="CI1237" t="s">
        <v>13876</v>
      </c>
      <c r="CJ1237" t="s">
        <v>13876</v>
      </c>
      <c r="CK1237" t="s">
        <v>13876</v>
      </c>
      <c r="CL1237" t="s">
        <v>13876</v>
      </c>
      <c r="CM1237" t="s">
        <v>13876</v>
      </c>
      <c r="CN1237" t="s">
        <v>13876</v>
      </c>
      <c r="CO1237" t="s">
        <v>13876</v>
      </c>
      <c r="CP1237" t="s">
        <v>13876</v>
      </c>
      <c r="CQ1237" t="s">
        <v>13876</v>
      </c>
      <c r="CR1237" t="s">
        <v>13876</v>
      </c>
      <c r="CS1237" t="s">
        <v>13876</v>
      </c>
      <c r="CT1237" t="s">
        <v>13876</v>
      </c>
    </row>
    <row r="1238" spans="1:98" hidden="1">
      <c r="A1238" s="1088">
        <v>275</v>
      </c>
      <c r="B1238" s="554" t="s">
        <v>11490</v>
      </c>
      <c r="C1238" s="554" t="s">
        <v>14398</v>
      </c>
      <c r="D1238" s="554" t="s">
        <v>11491</v>
      </c>
      <c r="E1238" s="336" t="s">
        <v>1153</v>
      </c>
      <c r="F1238" s="336" t="s">
        <v>14399</v>
      </c>
      <c r="G1238" s="336">
        <v>2950300083</v>
      </c>
      <c r="H1238" s="554" t="s">
        <v>12883</v>
      </c>
      <c r="I1238" s="336" t="s">
        <v>124</v>
      </c>
      <c r="J1238" s="336" t="s">
        <v>13659</v>
      </c>
      <c r="K1238" s="336" t="s">
        <v>13546</v>
      </c>
      <c r="L1238" s="336" t="s">
        <v>13658</v>
      </c>
      <c r="M1238" s="336" t="s">
        <v>13658</v>
      </c>
      <c r="N1238" s="336"/>
      <c r="O1238" s="632"/>
      <c r="P1238" s="632"/>
      <c r="Q1238" s="632"/>
      <c r="R1238" s="336"/>
      <c r="S1238" s="336"/>
      <c r="T1238" s="336" t="s">
        <v>16252</v>
      </c>
      <c r="U1238" s="625"/>
      <c r="V1238" s="1088"/>
      <c r="W1238" s="551" t="s">
        <v>13876</v>
      </c>
      <c r="X1238" s="551" t="s">
        <v>13876</v>
      </c>
      <c r="Y1238" s="551" t="s">
        <v>13876</v>
      </c>
      <c r="Z1238" s="551" t="s">
        <v>13876</v>
      </c>
      <c r="AA1238" s="551" t="s">
        <v>13876</v>
      </c>
      <c r="AB1238" s="551" t="s">
        <v>13876</v>
      </c>
      <c r="AC1238" s="551" t="s">
        <v>13876</v>
      </c>
      <c r="AD1238" s="552" t="s">
        <v>13876</v>
      </c>
      <c r="AE1238" s="623">
        <v>0</v>
      </c>
      <c r="AF1238" t="s">
        <v>11489</v>
      </c>
      <c r="AG1238" t="s">
        <v>12149</v>
      </c>
      <c r="AH1238" t="s">
        <v>12882</v>
      </c>
      <c r="AQ1238" t="s">
        <v>13876</v>
      </c>
      <c r="AR1238" t="s">
        <v>13876</v>
      </c>
      <c r="AS1238" t="s">
        <v>13876</v>
      </c>
      <c r="AT1238" t="s">
        <v>13876</v>
      </c>
      <c r="AU1238" t="s">
        <v>13876</v>
      </c>
      <c r="AV1238" t="s">
        <v>13876</v>
      </c>
      <c r="AW1238" t="s">
        <v>13876</v>
      </c>
      <c r="AX1238" t="s">
        <v>13876</v>
      </c>
      <c r="AY1238" t="s">
        <v>13876</v>
      </c>
      <c r="AZ1238" t="s">
        <v>13876</v>
      </c>
      <c r="BA1238" t="s">
        <v>13876</v>
      </c>
      <c r="BB1238" t="s">
        <v>13876</v>
      </c>
      <c r="BC1238" t="s">
        <v>13876</v>
      </c>
      <c r="BD1238" t="s">
        <v>13876</v>
      </c>
      <c r="BE1238" t="s">
        <v>13876</v>
      </c>
      <c r="BF1238" t="s">
        <v>13876</v>
      </c>
      <c r="BG1238" t="s">
        <v>13876</v>
      </c>
      <c r="BH1238" t="s">
        <v>13876</v>
      </c>
      <c r="BI1238" t="s">
        <v>13876</v>
      </c>
      <c r="BJ1238" t="s">
        <v>13876</v>
      </c>
      <c r="BK1238" t="s">
        <v>13876</v>
      </c>
      <c r="BL1238" t="s">
        <v>13876</v>
      </c>
      <c r="BM1238" t="s">
        <v>13876</v>
      </c>
      <c r="BN1238" t="s">
        <v>13876</v>
      </c>
      <c r="BO1238" t="s">
        <v>13876</v>
      </c>
      <c r="BP1238" t="s">
        <v>13876</v>
      </c>
      <c r="BQ1238" t="s">
        <v>13876</v>
      </c>
      <c r="BR1238" t="s">
        <v>13876</v>
      </c>
      <c r="BS1238" t="s">
        <v>13876</v>
      </c>
      <c r="BT1238" t="s">
        <v>13876</v>
      </c>
      <c r="BU1238" t="s">
        <v>13876</v>
      </c>
      <c r="BV1238" t="s">
        <v>13876</v>
      </c>
      <c r="BW1238" t="s">
        <v>13876</v>
      </c>
      <c r="BX1238" t="s">
        <v>13876</v>
      </c>
      <c r="BY1238" t="s">
        <v>13876</v>
      </c>
      <c r="BZ1238" t="s">
        <v>13876</v>
      </c>
      <c r="CA1238" t="s">
        <v>13876</v>
      </c>
      <c r="CB1238" t="s">
        <v>13876</v>
      </c>
      <c r="CC1238" t="s">
        <v>13876</v>
      </c>
      <c r="CD1238" t="s">
        <v>13876</v>
      </c>
      <c r="CE1238" t="s">
        <v>13876</v>
      </c>
      <c r="CF1238" t="s">
        <v>13876</v>
      </c>
      <c r="CG1238" t="s">
        <v>13876</v>
      </c>
      <c r="CH1238" t="s">
        <v>13876</v>
      </c>
      <c r="CI1238" t="s">
        <v>13876</v>
      </c>
      <c r="CJ1238" t="s">
        <v>13876</v>
      </c>
      <c r="CK1238" t="s">
        <v>13876</v>
      </c>
      <c r="CL1238" t="s">
        <v>13876</v>
      </c>
      <c r="CM1238" t="s">
        <v>13876</v>
      </c>
      <c r="CN1238" t="s">
        <v>13876</v>
      </c>
      <c r="CO1238" t="s">
        <v>13876</v>
      </c>
      <c r="CP1238" t="s">
        <v>13876</v>
      </c>
      <c r="CQ1238" t="s">
        <v>13876</v>
      </c>
      <c r="CR1238" t="s">
        <v>13876</v>
      </c>
      <c r="CS1238" t="s">
        <v>13876</v>
      </c>
      <c r="CT1238" t="s">
        <v>13876</v>
      </c>
    </row>
    <row r="1239" spans="1:98" hidden="1">
      <c r="A1239" s="1088"/>
      <c r="B1239" s="554" t="s">
        <v>11490</v>
      </c>
      <c r="C1239" s="554" t="s">
        <v>14398</v>
      </c>
      <c r="D1239" s="554" t="s">
        <v>11491</v>
      </c>
      <c r="E1239" s="336" t="s">
        <v>1153</v>
      </c>
      <c r="F1239" s="336" t="s">
        <v>14399</v>
      </c>
      <c r="G1239" s="336">
        <v>2950300083</v>
      </c>
      <c r="H1239" s="554" t="s">
        <v>12883</v>
      </c>
      <c r="I1239" s="336" t="s">
        <v>126</v>
      </c>
      <c r="J1239" s="336" t="s">
        <v>13659</v>
      </c>
      <c r="K1239" s="336" t="s">
        <v>13546</v>
      </c>
      <c r="L1239" s="336" t="s">
        <v>13658</v>
      </c>
      <c r="M1239" s="336" t="s">
        <v>13658</v>
      </c>
      <c r="N1239" s="336"/>
      <c r="O1239" s="632"/>
      <c r="P1239" s="632"/>
      <c r="Q1239" s="632"/>
      <c r="R1239" s="336"/>
      <c r="S1239" s="336"/>
      <c r="T1239" s="336" t="s">
        <v>16253</v>
      </c>
      <c r="U1239" s="609"/>
      <c r="V1239" s="1088"/>
      <c r="W1239" s="551" t="s">
        <v>13876</v>
      </c>
      <c r="X1239" s="551" t="s">
        <v>13876</v>
      </c>
      <c r="Y1239" s="551" t="s">
        <v>13876</v>
      </c>
      <c r="Z1239" s="551" t="s">
        <v>13876</v>
      </c>
      <c r="AA1239" s="551" t="s">
        <v>13876</v>
      </c>
      <c r="AB1239" s="551" t="s">
        <v>13876</v>
      </c>
      <c r="AC1239" s="551" t="s">
        <v>13876</v>
      </c>
      <c r="AD1239" s="552" t="s">
        <v>13876</v>
      </c>
      <c r="AE1239" s="623">
        <v>0</v>
      </c>
      <c r="AF1239" t="s">
        <v>11489</v>
      </c>
      <c r="AG1239" t="s">
        <v>12149</v>
      </c>
      <c r="AH1239" t="s">
        <v>12882</v>
      </c>
      <c r="AQ1239" t="s">
        <v>13876</v>
      </c>
      <c r="AR1239" t="s">
        <v>13876</v>
      </c>
      <c r="AS1239" t="s">
        <v>13876</v>
      </c>
      <c r="AT1239" t="s">
        <v>13876</v>
      </c>
      <c r="AU1239" t="s">
        <v>13876</v>
      </c>
      <c r="AV1239" t="s">
        <v>13876</v>
      </c>
      <c r="AW1239" t="s">
        <v>13876</v>
      </c>
      <c r="AX1239" t="s">
        <v>13876</v>
      </c>
      <c r="AY1239" t="s">
        <v>13876</v>
      </c>
      <c r="AZ1239" t="s">
        <v>13876</v>
      </c>
      <c r="BA1239" t="s">
        <v>13876</v>
      </c>
      <c r="BB1239" t="s">
        <v>13876</v>
      </c>
      <c r="BC1239" t="s">
        <v>13876</v>
      </c>
      <c r="BD1239" t="s">
        <v>13876</v>
      </c>
      <c r="BE1239" t="s">
        <v>13876</v>
      </c>
      <c r="BF1239" t="s">
        <v>13876</v>
      </c>
      <c r="BG1239" t="s">
        <v>13876</v>
      </c>
      <c r="BH1239" t="s">
        <v>13876</v>
      </c>
      <c r="BI1239" t="s">
        <v>13876</v>
      </c>
      <c r="BJ1239" t="s">
        <v>13876</v>
      </c>
      <c r="BK1239" t="s">
        <v>13876</v>
      </c>
      <c r="BL1239" t="s">
        <v>13876</v>
      </c>
      <c r="BM1239" t="s">
        <v>13876</v>
      </c>
      <c r="BN1239" t="s">
        <v>13876</v>
      </c>
      <c r="BO1239" t="s">
        <v>13876</v>
      </c>
      <c r="BP1239" t="s">
        <v>13876</v>
      </c>
      <c r="BQ1239" t="s">
        <v>13876</v>
      </c>
      <c r="BR1239" t="s">
        <v>13876</v>
      </c>
      <c r="BS1239" t="s">
        <v>13876</v>
      </c>
      <c r="BT1239" t="s">
        <v>13876</v>
      </c>
      <c r="BU1239" t="s">
        <v>13876</v>
      </c>
      <c r="BV1239" t="s">
        <v>13876</v>
      </c>
      <c r="BW1239" t="s">
        <v>13876</v>
      </c>
      <c r="BX1239" t="s">
        <v>13876</v>
      </c>
      <c r="BY1239" t="s">
        <v>13876</v>
      </c>
      <c r="BZ1239" t="s">
        <v>13876</v>
      </c>
      <c r="CA1239" t="s">
        <v>13876</v>
      </c>
      <c r="CB1239" t="s">
        <v>13876</v>
      </c>
      <c r="CC1239" t="s">
        <v>13876</v>
      </c>
      <c r="CD1239" t="s">
        <v>13876</v>
      </c>
      <c r="CE1239" t="s">
        <v>13876</v>
      </c>
      <c r="CF1239" t="s">
        <v>13876</v>
      </c>
      <c r="CG1239" t="s">
        <v>13876</v>
      </c>
      <c r="CH1239" t="s">
        <v>13876</v>
      </c>
      <c r="CI1239" t="s">
        <v>13876</v>
      </c>
      <c r="CJ1239" t="s">
        <v>13876</v>
      </c>
      <c r="CK1239" t="s">
        <v>13876</v>
      </c>
      <c r="CL1239" t="s">
        <v>13876</v>
      </c>
      <c r="CM1239" t="s">
        <v>13876</v>
      </c>
      <c r="CN1239" t="s">
        <v>13876</v>
      </c>
      <c r="CO1239" t="s">
        <v>13876</v>
      </c>
      <c r="CP1239" t="s">
        <v>13876</v>
      </c>
      <c r="CQ1239" t="s">
        <v>13876</v>
      </c>
      <c r="CR1239" t="s">
        <v>13876</v>
      </c>
      <c r="CS1239" t="s">
        <v>13876</v>
      </c>
      <c r="CT1239" t="s">
        <v>13876</v>
      </c>
    </row>
    <row r="1240" spans="1:98" hidden="1">
      <c r="A1240" s="632"/>
      <c r="B1240" s="555"/>
      <c r="C1240" s="554"/>
      <c r="D1240" s="554"/>
      <c r="E1240" s="336"/>
      <c r="F1240" s="336"/>
      <c r="G1240" s="336"/>
      <c r="H1240" s="554"/>
      <c r="I1240" s="336"/>
      <c r="J1240" s="336"/>
      <c r="K1240" s="336"/>
      <c r="L1240" s="336"/>
      <c r="M1240" s="336"/>
      <c r="N1240" s="336"/>
      <c r="O1240" s="632"/>
      <c r="P1240" s="632"/>
      <c r="Q1240" s="632"/>
      <c r="R1240" s="336"/>
      <c r="S1240" s="336"/>
      <c r="T1240" s="336" t="s">
        <v>13876</v>
      </c>
      <c r="U1240" s="336"/>
      <c r="V1240" s="632"/>
      <c r="W1240" s="551"/>
      <c r="X1240" s="551"/>
      <c r="Y1240" s="551"/>
      <c r="Z1240" s="551"/>
      <c r="AA1240" s="551">
        <v>0</v>
      </c>
      <c r="AB1240" s="551">
        <v>0</v>
      </c>
      <c r="AC1240" s="551">
        <v>0</v>
      </c>
      <c r="AD1240" s="552"/>
      <c r="AE1240" s="623">
        <v>0</v>
      </c>
      <c r="AQ1240" t="s">
        <v>13876</v>
      </c>
      <c r="AR1240" t="s">
        <v>13876</v>
      </c>
      <c r="AS1240" t="s">
        <v>13876</v>
      </c>
      <c r="AT1240" t="s">
        <v>13876</v>
      </c>
      <c r="AU1240" t="s">
        <v>13876</v>
      </c>
      <c r="AV1240" t="s">
        <v>13876</v>
      </c>
      <c r="AW1240" t="s">
        <v>13876</v>
      </c>
      <c r="AX1240" t="s">
        <v>13876</v>
      </c>
      <c r="AY1240" t="s">
        <v>13876</v>
      </c>
      <c r="AZ1240" t="s">
        <v>13876</v>
      </c>
      <c r="BA1240" t="s">
        <v>13876</v>
      </c>
      <c r="BB1240" t="s">
        <v>13876</v>
      </c>
      <c r="BC1240" t="s">
        <v>13876</v>
      </c>
      <c r="BD1240" t="s">
        <v>13876</v>
      </c>
      <c r="BE1240" t="s">
        <v>13876</v>
      </c>
      <c r="BF1240" t="s">
        <v>13876</v>
      </c>
      <c r="BG1240" t="s">
        <v>13876</v>
      </c>
      <c r="BH1240" t="s">
        <v>13876</v>
      </c>
      <c r="BI1240" t="s">
        <v>13876</v>
      </c>
      <c r="BJ1240" t="s">
        <v>13876</v>
      </c>
      <c r="BK1240" t="s">
        <v>13876</v>
      </c>
      <c r="BL1240" t="s">
        <v>13876</v>
      </c>
      <c r="BM1240" t="s">
        <v>13876</v>
      </c>
      <c r="BN1240" t="s">
        <v>13876</v>
      </c>
      <c r="BO1240" t="s">
        <v>13876</v>
      </c>
      <c r="BP1240" t="s">
        <v>13876</v>
      </c>
      <c r="BQ1240" t="s">
        <v>13876</v>
      </c>
      <c r="BR1240" t="s">
        <v>13876</v>
      </c>
      <c r="BS1240" t="s">
        <v>13876</v>
      </c>
      <c r="BT1240" t="s">
        <v>13876</v>
      </c>
      <c r="BU1240" t="s">
        <v>13876</v>
      </c>
      <c r="BV1240" t="s">
        <v>13876</v>
      </c>
      <c r="BW1240" t="s">
        <v>13876</v>
      </c>
      <c r="BX1240" t="s">
        <v>13876</v>
      </c>
      <c r="BY1240" t="s">
        <v>13876</v>
      </c>
      <c r="BZ1240" t="s">
        <v>13876</v>
      </c>
      <c r="CA1240" t="s">
        <v>13876</v>
      </c>
      <c r="CB1240" t="s">
        <v>13876</v>
      </c>
      <c r="CC1240" t="s">
        <v>13876</v>
      </c>
      <c r="CD1240" t="s">
        <v>13876</v>
      </c>
      <c r="CE1240" t="s">
        <v>13876</v>
      </c>
      <c r="CF1240" t="s">
        <v>13876</v>
      </c>
      <c r="CG1240" t="s">
        <v>13876</v>
      </c>
      <c r="CH1240" t="s">
        <v>13876</v>
      </c>
      <c r="CI1240" t="s">
        <v>13876</v>
      </c>
      <c r="CJ1240" t="s">
        <v>13876</v>
      </c>
      <c r="CK1240" t="s">
        <v>13876</v>
      </c>
      <c r="CL1240" t="s">
        <v>13876</v>
      </c>
      <c r="CM1240" t="s">
        <v>13876</v>
      </c>
      <c r="CN1240" t="s">
        <v>13876</v>
      </c>
      <c r="CO1240" t="s">
        <v>13876</v>
      </c>
      <c r="CP1240" t="s">
        <v>13876</v>
      </c>
      <c r="CQ1240" t="s">
        <v>13876</v>
      </c>
      <c r="CR1240" t="s">
        <v>13876</v>
      </c>
      <c r="CS1240" t="s">
        <v>13876</v>
      </c>
      <c r="CT1240" t="s">
        <v>13876</v>
      </c>
    </row>
    <row r="1241" spans="1:98" hidden="1">
      <c r="A1241" s="1088">
        <v>276</v>
      </c>
      <c r="B1241" s="554" t="s">
        <v>1961</v>
      </c>
      <c r="C1241" s="554" t="s">
        <v>822</v>
      </c>
      <c r="D1241" s="554" t="s">
        <v>1962</v>
      </c>
      <c r="E1241" s="336" t="s">
        <v>1153</v>
      </c>
      <c r="F1241" s="336" t="s">
        <v>12153</v>
      </c>
      <c r="G1241" s="336">
        <v>2910102579</v>
      </c>
      <c r="H1241" s="554" t="s">
        <v>1969</v>
      </c>
      <c r="I1241" s="336" t="s">
        <v>113</v>
      </c>
      <c r="J1241" s="336" t="s">
        <v>13659</v>
      </c>
      <c r="K1241" s="336" t="s">
        <v>13547</v>
      </c>
      <c r="L1241" s="336" t="s">
        <v>13658</v>
      </c>
      <c r="M1241" s="336" t="s">
        <v>13658</v>
      </c>
      <c r="N1241" s="336"/>
      <c r="O1241" s="632"/>
      <c r="P1241" s="632"/>
      <c r="Q1241" s="632"/>
      <c r="R1241" s="336"/>
      <c r="S1241" s="336"/>
      <c r="T1241" s="336" t="s">
        <v>16254</v>
      </c>
      <c r="U1241" s="625"/>
      <c r="V1241" s="1088"/>
      <c r="W1241" s="551" t="s">
        <v>13876</v>
      </c>
      <c r="X1241" s="551" t="s">
        <v>13876</v>
      </c>
      <c r="Y1241" s="551" t="s">
        <v>13876</v>
      </c>
      <c r="Z1241" s="551" t="s">
        <v>13876</v>
      </c>
      <c r="AA1241" s="551" t="s">
        <v>13876</v>
      </c>
      <c r="AB1241" s="551" t="s">
        <v>13876</v>
      </c>
      <c r="AC1241" s="551" t="s">
        <v>13876</v>
      </c>
      <c r="AD1241" s="552" t="s">
        <v>13876</v>
      </c>
      <c r="AE1241" s="623">
        <v>0</v>
      </c>
      <c r="AF1241" t="s">
        <v>1960</v>
      </c>
      <c r="AG1241" t="s">
        <v>1965</v>
      </c>
      <c r="AH1241" t="s">
        <v>1968</v>
      </c>
      <c r="AQ1241" t="s">
        <v>13876</v>
      </c>
      <c r="AR1241" t="s">
        <v>13876</v>
      </c>
      <c r="AS1241" t="s">
        <v>13876</v>
      </c>
      <c r="AT1241" t="s">
        <v>13876</v>
      </c>
      <c r="AU1241" t="s">
        <v>13876</v>
      </c>
      <c r="AV1241" t="s">
        <v>13876</v>
      </c>
      <c r="AW1241" t="s">
        <v>13876</v>
      </c>
      <c r="AX1241" t="s">
        <v>13876</v>
      </c>
      <c r="AY1241" t="s">
        <v>13876</v>
      </c>
      <c r="AZ1241" t="s">
        <v>13876</v>
      </c>
      <c r="BA1241" t="s">
        <v>13876</v>
      </c>
      <c r="BB1241" t="s">
        <v>13876</v>
      </c>
      <c r="BC1241" t="s">
        <v>13876</v>
      </c>
      <c r="BD1241" t="s">
        <v>13876</v>
      </c>
      <c r="BE1241" t="s">
        <v>13876</v>
      </c>
      <c r="BF1241" t="s">
        <v>13876</v>
      </c>
      <c r="BG1241" t="s">
        <v>13876</v>
      </c>
      <c r="BH1241" t="s">
        <v>13876</v>
      </c>
      <c r="BI1241" t="s">
        <v>13876</v>
      </c>
      <c r="BJ1241" t="s">
        <v>13876</v>
      </c>
      <c r="BK1241" t="s">
        <v>13876</v>
      </c>
      <c r="BL1241" t="s">
        <v>13876</v>
      </c>
      <c r="BM1241" t="s">
        <v>13876</v>
      </c>
      <c r="BN1241" t="s">
        <v>13876</v>
      </c>
      <c r="BO1241" t="s">
        <v>13876</v>
      </c>
      <c r="BP1241" t="s">
        <v>13876</v>
      </c>
      <c r="BQ1241" t="s">
        <v>13876</v>
      </c>
      <c r="BR1241" t="s">
        <v>13876</v>
      </c>
      <c r="BS1241" t="s">
        <v>13876</v>
      </c>
      <c r="BT1241" t="s">
        <v>13876</v>
      </c>
      <c r="BU1241" t="s">
        <v>13876</v>
      </c>
      <c r="BV1241" t="s">
        <v>13876</v>
      </c>
      <c r="BW1241" t="s">
        <v>13876</v>
      </c>
      <c r="BX1241" t="s">
        <v>13876</v>
      </c>
      <c r="BY1241" t="s">
        <v>13876</v>
      </c>
      <c r="BZ1241" t="s">
        <v>13876</v>
      </c>
      <c r="CA1241" t="s">
        <v>13876</v>
      </c>
      <c r="CB1241" t="s">
        <v>13876</v>
      </c>
      <c r="CC1241" t="s">
        <v>13876</v>
      </c>
      <c r="CD1241" t="s">
        <v>13876</v>
      </c>
      <c r="CE1241" t="s">
        <v>13876</v>
      </c>
      <c r="CF1241" t="s">
        <v>13876</v>
      </c>
      <c r="CG1241" t="s">
        <v>13876</v>
      </c>
      <c r="CH1241" t="s">
        <v>13876</v>
      </c>
      <c r="CI1241" t="s">
        <v>13876</v>
      </c>
      <c r="CJ1241" t="s">
        <v>13876</v>
      </c>
      <c r="CK1241" t="s">
        <v>13876</v>
      </c>
      <c r="CL1241" t="s">
        <v>13876</v>
      </c>
      <c r="CM1241" t="s">
        <v>13876</v>
      </c>
      <c r="CN1241" t="s">
        <v>13876</v>
      </c>
      <c r="CO1241" t="s">
        <v>13876</v>
      </c>
      <c r="CP1241" t="s">
        <v>13876</v>
      </c>
      <c r="CQ1241" t="s">
        <v>13876</v>
      </c>
      <c r="CR1241" t="s">
        <v>13876</v>
      </c>
      <c r="CS1241" t="s">
        <v>13876</v>
      </c>
      <c r="CT1241" t="s">
        <v>13876</v>
      </c>
    </row>
    <row r="1242" spans="1:98" hidden="1">
      <c r="A1242" s="1088"/>
      <c r="B1242" s="554" t="s">
        <v>1961</v>
      </c>
      <c r="C1242" s="554" t="s">
        <v>822</v>
      </c>
      <c r="D1242" s="554" t="s">
        <v>1962</v>
      </c>
      <c r="E1242" s="336" t="s">
        <v>1153</v>
      </c>
      <c r="F1242" s="336" t="s">
        <v>12153</v>
      </c>
      <c r="G1242" s="336">
        <v>2910102579</v>
      </c>
      <c r="H1242" s="554" t="s">
        <v>1969</v>
      </c>
      <c r="I1242" s="336" t="s">
        <v>114</v>
      </c>
      <c r="J1242" s="336" t="s">
        <v>13659</v>
      </c>
      <c r="K1242" s="336" t="s">
        <v>13547</v>
      </c>
      <c r="L1242" s="336" t="s">
        <v>13658</v>
      </c>
      <c r="M1242" s="336" t="s">
        <v>13658</v>
      </c>
      <c r="N1242" s="336"/>
      <c r="O1242" s="632"/>
      <c r="P1242" s="632"/>
      <c r="Q1242" s="632"/>
      <c r="R1242" s="336"/>
      <c r="S1242" s="336"/>
      <c r="T1242" s="336" t="s">
        <v>16255</v>
      </c>
      <c r="U1242" s="620"/>
      <c r="V1242" s="1088"/>
      <c r="W1242" s="551" t="s">
        <v>13876</v>
      </c>
      <c r="X1242" s="551" t="s">
        <v>13876</v>
      </c>
      <c r="Y1242" s="551" t="s">
        <v>13876</v>
      </c>
      <c r="Z1242" s="551" t="s">
        <v>13876</v>
      </c>
      <c r="AA1242" s="551" t="s">
        <v>13876</v>
      </c>
      <c r="AB1242" s="551" t="s">
        <v>13876</v>
      </c>
      <c r="AC1242" s="551" t="s">
        <v>13876</v>
      </c>
      <c r="AD1242" s="552" t="s">
        <v>13876</v>
      </c>
      <c r="AE1242" s="623">
        <v>0</v>
      </c>
      <c r="AF1242" t="s">
        <v>1960</v>
      </c>
      <c r="AG1242" t="s">
        <v>1965</v>
      </c>
      <c r="AH1242" t="s">
        <v>1968</v>
      </c>
      <c r="AQ1242" t="s">
        <v>13876</v>
      </c>
      <c r="AR1242" t="s">
        <v>13876</v>
      </c>
      <c r="AS1242" t="s">
        <v>13876</v>
      </c>
      <c r="AT1242" t="s">
        <v>13876</v>
      </c>
      <c r="AU1242" t="s">
        <v>13876</v>
      </c>
      <c r="AV1242" t="s">
        <v>13876</v>
      </c>
      <c r="AW1242" t="s">
        <v>13876</v>
      </c>
      <c r="AX1242" t="s">
        <v>13876</v>
      </c>
      <c r="AY1242" t="s">
        <v>13876</v>
      </c>
      <c r="AZ1242" t="s">
        <v>13876</v>
      </c>
      <c r="BA1242" t="s">
        <v>13876</v>
      </c>
      <c r="BB1242" t="s">
        <v>13876</v>
      </c>
      <c r="BC1242" t="s">
        <v>13876</v>
      </c>
      <c r="BD1242" t="s">
        <v>13876</v>
      </c>
      <c r="BE1242" t="s">
        <v>13876</v>
      </c>
      <c r="BF1242" t="s">
        <v>13876</v>
      </c>
      <c r="BG1242" t="s">
        <v>13876</v>
      </c>
      <c r="BH1242" t="s">
        <v>13876</v>
      </c>
      <c r="BI1242" t="s">
        <v>13876</v>
      </c>
      <c r="BJ1242" t="s">
        <v>13876</v>
      </c>
      <c r="BK1242" t="s">
        <v>13876</v>
      </c>
      <c r="BL1242" t="s">
        <v>13876</v>
      </c>
      <c r="BM1242" t="s">
        <v>13876</v>
      </c>
      <c r="BN1242" t="s">
        <v>13876</v>
      </c>
      <c r="BO1242" t="s">
        <v>13876</v>
      </c>
      <c r="BP1242" t="s">
        <v>13876</v>
      </c>
      <c r="BQ1242" t="s">
        <v>13876</v>
      </c>
      <c r="BR1242" t="s">
        <v>13876</v>
      </c>
      <c r="BS1242" t="s">
        <v>13876</v>
      </c>
      <c r="BT1242" t="s">
        <v>13876</v>
      </c>
      <c r="BU1242" t="s">
        <v>13876</v>
      </c>
      <c r="BV1242" t="s">
        <v>13876</v>
      </c>
      <c r="BW1242" t="s">
        <v>13876</v>
      </c>
      <c r="BX1242" t="s">
        <v>13876</v>
      </c>
      <c r="BY1242" t="s">
        <v>13876</v>
      </c>
      <c r="BZ1242" t="s">
        <v>13876</v>
      </c>
      <c r="CA1242" t="s">
        <v>13876</v>
      </c>
      <c r="CB1242" t="s">
        <v>13876</v>
      </c>
      <c r="CC1242" t="s">
        <v>13876</v>
      </c>
      <c r="CD1242" t="s">
        <v>13876</v>
      </c>
      <c r="CE1242" t="s">
        <v>13876</v>
      </c>
      <c r="CF1242" t="s">
        <v>13876</v>
      </c>
      <c r="CG1242" t="s">
        <v>13876</v>
      </c>
      <c r="CH1242" t="s">
        <v>13876</v>
      </c>
      <c r="CI1242" t="s">
        <v>13876</v>
      </c>
      <c r="CJ1242" t="s">
        <v>13876</v>
      </c>
      <c r="CK1242" t="s">
        <v>13876</v>
      </c>
      <c r="CL1242" t="s">
        <v>13876</v>
      </c>
      <c r="CM1242" t="s">
        <v>13876</v>
      </c>
      <c r="CN1242" t="s">
        <v>13876</v>
      </c>
      <c r="CO1242" t="s">
        <v>13876</v>
      </c>
      <c r="CP1242" t="s">
        <v>13876</v>
      </c>
      <c r="CQ1242" t="s">
        <v>13876</v>
      </c>
      <c r="CR1242" t="s">
        <v>13876</v>
      </c>
      <c r="CS1242" t="s">
        <v>13876</v>
      </c>
      <c r="CT1242" t="s">
        <v>13876</v>
      </c>
    </row>
    <row r="1243" spans="1:98" hidden="1">
      <c r="A1243" s="1088"/>
      <c r="B1243" s="554" t="s">
        <v>1961</v>
      </c>
      <c r="C1243" s="554" t="s">
        <v>822</v>
      </c>
      <c r="D1243" s="554" t="s">
        <v>1962</v>
      </c>
      <c r="E1243" s="336" t="s">
        <v>1153</v>
      </c>
      <c r="F1243" s="336" t="s">
        <v>12153</v>
      </c>
      <c r="G1243" s="336">
        <v>2910102579</v>
      </c>
      <c r="H1243" s="554" t="s">
        <v>1969</v>
      </c>
      <c r="I1243" s="336" t="s">
        <v>116</v>
      </c>
      <c r="J1243" s="336" t="s">
        <v>13659</v>
      </c>
      <c r="K1243" s="336" t="s">
        <v>13547</v>
      </c>
      <c r="L1243" s="336" t="s">
        <v>13658</v>
      </c>
      <c r="M1243" s="336" t="s">
        <v>13658</v>
      </c>
      <c r="N1243" s="336"/>
      <c r="O1243" s="632"/>
      <c r="P1243" s="632"/>
      <c r="Q1243" s="632"/>
      <c r="R1243" s="336"/>
      <c r="S1243" s="336"/>
      <c r="T1243" s="336" t="s">
        <v>16256</v>
      </c>
      <c r="U1243" s="620"/>
      <c r="V1243" s="1088"/>
      <c r="W1243" s="551" t="s">
        <v>13876</v>
      </c>
      <c r="X1243" s="551" t="s">
        <v>13876</v>
      </c>
      <c r="Y1243" s="551" t="s">
        <v>13876</v>
      </c>
      <c r="Z1243" s="551" t="s">
        <v>13876</v>
      </c>
      <c r="AA1243" s="551" t="s">
        <v>13876</v>
      </c>
      <c r="AB1243" s="551" t="s">
        <v>13876</v>
      </c>
      <c r="AC1243" s="551" t="s">
        <v>13876</v>
      </c>
      <c r="AD1243" s="552" t="s">
        <v>13876</v>
      </c>
      <c r="AE1243" s="623">
        <v>0</v>
      </c>
      <c r="AF1243" t="s">
        <v>1960</v>
      </c>
      <c r="AG1243" t="s">
        <v>1965</v>
      </c>
      <c r="AH1243" t="s">
        <v>1968</v>
      </c>
      <c r="AQ1243" t="s">
        <v>13876</v>
      </c>
      <c r="AR1243" t="s">
        <v>13876</v>
      </c>
      <c r="AS1243" t="s">
        <v>13876</v>
      </c>
      <c r="AT1243" t="s">
        <v>13876</v>
      </c>
      <c r="AU1243" t="s">
        <v>13876</v>
      </c>
      <c r="AV1243" t="s">
        <v>13876</v>
      </c>
      <c r="AW1243" t="s">
        <v>13876</v>
      </c>
      <c r="AX1243" t="s">
        <v>13876</v>
      </c>
      <c r="AY1243" t="s">
        <v>13876</v>
      </c>
      <c r="AZ1243" t="s">
        <v>13876</v>
      </c>
      <c r="BA1243" t="s">
        <v>13876</v>
      </c>
      <c r="BB1243" t="s">
        <v>13876</v>
      </c>
      <c r="BC1243" t="s">
        <v>13876</v>
      </c>
      <c r="BD1243" t="s">
        <v>13876</v>
      </c>
      <c r="BE1243" t="s">
        <v>13876</v>
      </c>
      <c r="BF1243" t="s">
        <v>13876</v>
      </c>
      <c r="BG1243" t="s">
        <v>13876</v>
      </c>
      <c r="BH1243" t="s">
        <v>13876</v>
      </c>
      <c r="BI1243" t="s">
        <v>13876</v>
      </c>
      <c r="BJ1243" t="s">
        <v>13876</v>
      </c>
      <c r="BK1243" t="s">
        <v>13876</v>
      </c>
      <c r="BL1243" t="s">
        <v>13876</v>
      </c>
      <c r="BM1243" t="s">
        <v>13876</v>
      </c>
      <c r="BN1243" t="s">
        <v>13876</v>
      </c>
      <c r="BO1243" t="s">
        <v>13876</v>
      </c>
      <c r="BP1243" t="s">
        <v>13876</v>
      </c>
      <c r="BQ1243" t="s">
        <v>13876</v>
      </c>
      <c r="BR1243" t="s">
        <v>13876</v>
      </c>
      <c r="BS1243" t="s">
        <v>13876</v>
      </c>
      <c r="BT1243" t="s">
        <v>13876</v>
      </c>
      <c r="BU1243" t="s">
        <v>13876</v>
      </c>
      <c r="BV1243" t="s">
        <v>13876</v>
      </c>
      <c r="BW1243" t="s">
        <v>13876</v>
      </c>
      <c r="BX1243" t="s">
        <v>13876</v>
      </c>
      <c r="BY1243" t="s">
        <v>13876</v>
      </c>
      <c r="BZ1243" t="s">
        <v>13876</v>
      </c>
      <c r="CA1243" t="s">
        <v>13876</v>
      </c>
      <c r="CB1243" t="s">
        <v>13876</v>
      </c>
      <c r="CC1243" t="s">
        <v>13876</v>
      </c>
      <c r="CD1243" t="s">
        <v>13876</v>
      </c>
      <c r="CE1243" t="s">
        <v>13876</v>
      </c>
      <c r="CF1243" t="s">
        <v>13876</v>
      </c>
      <c r="CG1243" t="s">
        <v>13876</v>
      </c>
      <c r="CH1243" t="s">
        <v>13876</v>
      </c>
      <c r="CI1243" t="s">
        <v>13876</v>
      </c>
      <c r="CJ1243" t="s">
        <v>13876</v>
      </c>
      <c r="CK1243" t="s">
        <v>13876</v>
      </c>
      <c r="CL1243" t="s">
        <v>13876</v>
      </c>
      <c r="CM1243" t="s">
        <v>13876</v>
      </c>
      <c r="CN1243" t="s">
        <v>13876</v>
      </c>
      <c r="CO1243" t="s">
        <v>13876</v>
      </c>
      <c r="CP1243" t="s">
        <v>13876</v>
      </c>
      <c r="CQ1243" t="s">
        <v>13876</v>
      </c>
      <c r="CR1243" t="s">
        <v>13876</v>
      </c>
      <c r="CS1243" t="s">
        <v>13876</v>
      </c>
      <c r="CT1243" t="s">
        <v>13876</v>
      </c>
    </row>
    <row r="1244" spans="1:98" hidden="1">
      <c r="A1244" s="1088"/>
      <c r="B1244" s="554" t="s">
        <v>1961</v>
      </c>
      <c r="C1244" s="554" t="s">
        <v>822</v>
      </c>
      <c r="D1244" s="554" t="s">
        <v>1962</v>
      </c>
      <c r="E1244" s="336" t="s">
        <v>1153</v>
      </c>
      <c r="F1244" s="336" t="s">
        <v>12153</v>
      </c>
      <c r="G1244" s="336">
        <v>2950171096</v>
      </c>
      <c r="H1244" s="554" t="s">
        <v>1969</v>
      </c>
      <c r="I1244" s="336" t="s">
        <v>124</v>
      </c>
      <c r="J1244" s="336" t="s">
        <v>13659</v>
      </c>
      <c r="K1244" s="336" t="s">
        <v>13547</v>
      </c>
      <c r="L1244" s="336" t="s">
        <v>13658</v>
      </c>
      <c r="M1244" s="336" t="s">
        <v>13658</v>
      </c>
      <c r="N1244" s="336"/>
      <c r="O1244" s="632"/>
      <c r="P1244" s="632"/>
      <c r="Q1244" s="632"/>
      <c r="R1244" s="336"/>
      <c r="S1244" s="336"/>
      <c r="T1244" s="336" t="s">
        <v>16257</v>
      </c>
      <c r="U1244" s="620"/>
      <c r="V1244" s="1088"/>
      <c r="W1244" s="551" t="s">
        <v>13876</v>
      </c>
      <c r="X1244" s="551" t="s">
        <v>13876</v>
      </c>
      <c r="Y1244" s="551" t="s">
        <v>13876</v>
      </c>
      <c r="Z1244" s="551" t="s">
        <v>13876</v>
      </c>
      <c r="AA1244" s="551" t="s">
        <v>13876</v>
      </c>
      <c r="AB1244" s="551" t="s">
        <v>13876</v>
      </c>
      <c r="AC1244" s="551" t="s">
        <v>13876</v>
      </c>
      <c r="AD1244" s="552" t="s">
        <v>13876</v>
      </c>
      <c r="AE1244" s="623">
        <v>0</v>
      </c>
      <c r="AF1244" t="s">
        <v>1960</v>
      </c>
      <c r="AG1244" t="s">
        <v>12152</v>
      </c>
      <c r="AH1244" t="s">
        <v>1968</v>
      </c>
      <c r="AQ1244" t="s">
        <v>13876</v>
      </c>
      <c r="AR1244" t="s">
        <v>13876</v>
      </c>
      <c r="AS1244" t="s">
        <v>13876</v>
      </c>
      <c r="AT1244" t="s">
        <v>13876</v>
      </c>
      <c r="AU1244" t="s">
        <v>13876</v>
      </c>
      <c r="AV1244" t="s">
        <v>13876</v>
      </c>
      <c r="AW1244" t="s">
        <v>13876</v>
      </c>
      <c r="AX1244" t="s">
        <v>13876</v>
      </c>
      <c r="AY1244" t="s">
        <v>13876</v>
      </c>
      <c r="AZ1244" t="s">
        <v>13876</v>
      </c>
      <c r="BA1244" t="s">
        <v>13876</v>
      </c>
      <c r="BB1244" t="s">
        <v>13876</v>
      </c>
      <c r="BC1244" t="s">
        <v>13876</v>
      </c>
      <c r="BD1244" t="s">
        <v>13876</v>
      </c>
      <c r="BE1244" t="s">
        <v>13876</v>
      </c>
      <c r="BF1244" t="s">
        <v>13876</v>
      </c>
      <c r="BG1244" t="s">
        <v>13876</v>
      </c>
      <c r="BH1244" t="s">
        <v>13876</v>
      </c>
      <c r="BI1244" t="s">
        <v>13876</v>
      </c>
      <c r="BJ1244" t="s">
        <v>13876</v>
      </c>
      <c r="BK1244" t="s">
        <v>13876</v>
      </c>
      <c r="BL1244" t="s">
        <v>13876</v>
      </c>
      <c r="BM1244" t="s">
        <v>13876</v>
      </c>
      <c r="BN1244" t="s">
        <v>13876</v>
      </c>
      <c r="BO1244" t="s">
        <v>13876</v>
      </c>
      <c r="BP1244" t="s">
        <v>13876</v>
      </c>
      <c r="BQ1244" t="s">
        <v>13876</v>
      </c>
      <c r="BR1244" t="s">
        <v>13876</v>
      </c>
      <c r="BS1244" t="s">
        <v>13876</v>
      </c>
      <c r="BT1244" t="s">
        <v>13876</v>
      </c>
      <c r="BU1244" t="s">
        <v>13876</v>
      </c>
      <c r="BV1244" t="s">
        <v>13876</v>
      </c>
      <c r="BW1244" t="s">
        <v>13876</v>
      </c>
      <c r="BX1244" t="s">
        <v>13876</v>
      </c>
      <c r="BY1244" t="s">
        <v>13876</v>
      </c>
      <c r="BZ1244" t="s">
        <v>13876</v>
      </c>
      <c r="CA1244" t="s">
        <v>13876</v>
      </c>
      <c r="CB1244" t="s">
        <v>13876</v>
      </c>
      <c r="CC1244" t="s">
        <v>13876</v>
      </c>
      <c r="CD1244" t="s">
        <v>13876</v>
      </c>
      <c r="CE1244" t="s">
        <v>13876</v>
      </c>
      <c r="CF1244" t="s">
        <v>13876</v>
      </c>
      <c r="CG1244" t="s">
        <v>13876</v>
      </c>
      <c r="CH1244" t="s">
        <v>13876</v>
      </c>
      <c r="CI1244" t="s">
        <v>13876</v>
      </c>
      <c r="CJ1244" t="s">
        <v>13876</v>
      </c>
      <c r="CK1244" t="s">
        <v>13876</v>
      </c>
      <c r="CL1244" t="s">
        <v>13876</v>
      </c>
      <c r="CM1244" t="s">
        <v>13876</v>
      </c>
      <c r="CN1244" t="s">
        <v>13876</v>
      </c>
      <c r="CO1244" t="s">
        <v>13876</v>
      </c>
      <c r="CP1244" t="s">
        <v>13876</v>
      </c>
      <c r="CQ1244" t="s">
        <v>13876</v>
      </c>
      <c r="CR1244" t="s">
        <v>13876</v>
      </c>
      <c r="CS1244" t="s">
        <v>13876</v>
      </c>
      <c r="CT1244" t="s">
        <v>13876</v>
      </c>
    </row>
    <row r="1245" spans="1:98" hidden="1">
      <c r="A1245" s="1088"/>
      <c r="B1245" s="554" t="s">
        <v>1961</v>
      </c>
      <c r="C1245" s="554" t="s">
        <v>822</v>
      </c>
      <c r="D1245" s="554" t="s">
        <v>1962</v>
      </c>
      <c r="E1245" s="336" t="s">
        <v>1153</v>
      </c>
      <c r="F1245" s="336" t="s">
        <v>12153</v>
      </c>
      <c r="G1245" s="336">
        <v>2950171096</v>
      </c>
      <c r="H1245" s="554" t="s">
        <v>1969</v>
      </c>
      <c r="I1245" s="336" t="s">
        <v>126</v>
      </c>
      <c r="J1245" s="336" t="s">
        <v>13659</v>
      </c>
      <c r="K1245" s="336" t="s">
        <v>13547</v>
      </c>
      <c r="L1245" s="336" t="s">
        <v>13658</v>
      </c>
      <c r="M1245" s="336" t="s">
        <v>13658</v>
      </c>
      <c r="N1245" s="336"/>
      <c r="O1245" s="632"/>
      <c r="P1245" s="632"/>
      <c r="Q1245" s="632"/>
      <c r="R1245" s="336"/>
      <c r="S1245" s="336"/>
      <c r="T1245" s="336" t="s">
        <v>16258</v>
      </c>
      <c r="U1245" s="609"/>
      <c r="V1245" s="1088"/>
      <c r="W1245" s="551" t="s">
        <v>13876</v>
      </c>
      <c r="X1245" s="551" t="s">
        <v>13876</v>
      </c>
      <c r="Y1245" s="551" t="s">
        <v>13876</v>
      </c>
      <c r="Z1245" s="551" t="s">
        <v>13876</v>
      </c>
      <c r="AA1245" s="551" t="s">
        <v>13876</v>
      </c>
      <c r="AB1245" s="551" t="s">
        <v>13876</v>
      </c>
      <c r="AC1245" s="551" t="s">
        <v>13876</v>
      </c>
      <c r="AD1245" s="552" t="s">
        <v>13876</v>
      </c>
      <c r="AE1245" s="623">
        <v>0</v>
      </c>
      <c r="AF1245" t="s">
        <v>1960</v>
      </c>
      <c r="AG1245" t="s">
        <v>12152</v>
      </c>
      <c r="AH1245" t="s">
        <v>1968</v>
      </c>
      <c r="AQ1245" t="s">
        <v>13876</v>
      </c>
      <c r="AR1245" t="s">
        <v>13876</v>
      </c>
      <c r="AS1245" t="s">
        <v>13876</v>
      </c>
      <c r="AT1245" t="s">
        <v>13876</v>
      </c>
      <c r="AU1245" t="s">
        <v>13876</v>
      </c>
      <c r="AV1245" t="s">
        <v>13876</v>
      </c>
      <c r="AW1245" t="s">
        <v>13876</v>
      </c>
      <c r="AX1245" t="s">
        <v>13876</v>
      </c>
      <c r="AY1245" t="s">
        <v>13876</v>
      </c>
      <c r="AZ1245" t="s">
        <v>13876</v>
      </c>
      <c r="BA1245" t="s">
        <v>13876</v>
      </c>
      <c r="BB1245" t="s">
        <v>13876</v>
      </c>
      <c r="BC1245" t="s">
        <v>13876</v>
      </c>
      <c r="BD1245" t="s">
        <v>13876</v>
      </c>
      <c r="BE1245" t="s">
        <v>13876</v>
      </c>
      <c r="BF1245" t="s">
        <v>13876</v>
      </c>
      <c r="BG1245" t="s">
        <v>13876</v>
      </c>
      <c r="BH1245" t="s">
        <v>13876</v>
      </c>
      <c r="BI1245" t="s">
        <v>13876</v>
      </c>
      <c r="BJ1245" t="s">
        <v>13876</v>
      </c>
      <c r="BK1245" t="s">
        <v>13876</v>
      </c>
      <c r="BL1245" t="s">
        <v>13876</v>
      </c>
      <c r="BM1245" t="s">
        <v>13876</v>
      </c>
      <c r="BN1245" t="s">
        <v>13876</v>
      </c>
      <c r="BO1245" t="s">
        <v>13876</v>
      </c>
      <c r="BP1245" t="s">
        <v>13876</v>
      </c>
      <c r="BQ1245" t="s">
        <v>13876</v>
      </c>
      <c r="BR1245" t="s">
        <v>13876</v>
      </c>
      <c r="BS1245" t="s">
        <v>13876</v>
      </c>
      <c r="BT1245" t="s">
        <v>13876</v>
      </c>
      <c r="BU1245" t="s">
        <v>13876</v>
      </c>
      <c r="BV1245" t="s">
        <v>13876</v>
      </c>
      <c r="BW1245" t="s">
        <v>13876</v>
      </c>
      <c r="BX1245" t="s">
        <v>13876</v>
      </c>
      <c r="BY1245" t="s">
        <v>13876</v>
      </c>
      <c r="BZ1245" t="s">
        <v>13876</v>
      </c>
      <c r="CA1245" t="s">
        <v>13876</v>
      </c>
      <c r="CB1245" t="s">
        <v>13876</v>
      </c>
      <c r="CC1245" t="s">
        <v>13876</v>
      </c>
      <c r="CD1245" t="s">
        <v>13876</v>
      </c>
      <c r="CE1245" t="s">
        <v>13876</v>
      </c>
      <c r="CF1245" t="s">
        <v>13876</v>
      </c>
      <c r="CG1245" t="s">
        <v>13876</v>
      </c>
      <c r="CH1245" t="s">
        <v>13876</v>
      </c>
      <c r="CI1245" t="s">
        <v>13876</v>
      </c>
      <c r="CJ1245" t="s">
        <v>13876</v>
      </c>
      <c r="CK1245" t="s">
        <v>13876</v>
      </c>
      <c r="CL1245" t="s">
        <v>13876</v>
      </c>
      <c r="CM1245" t="s">
        <v>13876</v>
      </c>
      <c r="CN1245" t="s">
        <v>13876</v>
      </c>
      <c r="CO1245" t="s">
        <v>13876</v>
      </c>
      <c r="CP1245" t="s">
        <v>13876</v>
      </c>
      <c r="CQ1245" t="s">
        <v>13876</v>
      </c>
      <c r="CR1245" t="s">
        <v>13876</v>
      </c>
      <c r="CS1245" t="s">
        <v>13876</v>
      </c>
      <c r="CT1245" t="s">
        <v>13876</v>
      </c>
    </row>
    <row r="1246" spans="1:98" hidden="1">
      <c r="A1246" s="632"/>
      <c r="B1246" s="555"/>
      <c r="C1246" s="554"/>
      <c r="D1246" s="554"/>
      <c r="E1246" s="336"/>
      <c r="F1246" s="336"/>
      <c r="G1246" s="336"/>
      <c r="H1246" s="554"/>
      <c r="I1246" s="336"/>
      <c r="J1246" s="336"/>
      <c r="K1246" s="336"/>
      <c r="L1246" s="336"/>
      <c r="M1246" s="336"/>
      <c r="N1246" s="336"/>
      <c r="O1246" s="632"/>
      <c r="P1246" s="632"/>
      <c r="Q1246" s="632"/>
      <c r="R1246" s="336"/>
      <c r="S1246" s="336"/>
      <c r="T1246" s="336" t="s">
        <v>13876</v>
      </c>
      <c r="U1246" s="336"/>
      <c r="V1246" s="632"/>
      <c r="W1246" s="551"/>
      <c r="X1246" s="551"/>
      <c r="Y1246" s="551"/>
      <c r="Z1246" s="551"/>
      <c r="AA1246" s="551">
        <v>0</v>
      </c>
      <c r="AB1246" s="551">
        <v>0</v>
      </c>
      <c r="AC1246" s="551">
        <v>0</v>
      </c>
      <c r="AD1246" s="552"/>
      <c r="AE1246" s="623">
        <v>0</v>
      </c>
      <c r="AQ1246" t="s">
        <v>13876</v>
      </c>
      <c r="AR1246" t="s">
        <v>13876</v>
      </c>
      <c r="AS1246" t="s">
        <v>13876</v>
      </c>
      <c r="AT1246" t="s">
        <v>13876</v>
      </c>
      <c r="AU1246" t="s">
        <v>13876</v>
      </c>
      <c r="AV1246" t="s">
        <v>13876</v>
      </c>
      <c r="AW1246" t="s">
        <v>13876</v>
      </c>
      <c r="AX1246" t="s">
        <v>13876</v>
      </c>
      <c r="AY1246" t="s">
        <v>13876</v>
      </c>
      <c r="AZ1246" t="s">
        <v>13876</v>
      </c>
      <c r="BA1246" t="s">
        <v>13876</v>
      </c>
      <c r="BB1246" t="s">
        <v>13876</v>
      </c>
      <c r="BC1246" t="s">
        <v>13876</v>
      </c>
      <c r="BD1246" t="s">
        <v>13876</v>
      </c>
      <c r="BE1246" t="s">
        <v>13876</v>
      </c>
      <c r="BF1246" t="s">
        <v>13876</v>
      </c>
      <c r="BG1246" t="s">
        <v>13876</v>
      </c>
      <c r="BH1246" t="s">
        <v>13876</v>
      </c>
      <c r="BI1246" t="s">
        <v>13876</v>
      </c>
      <c r="BJ1246" t="s">
        <v>13876</v>
      </c>
      <c r="BK1246" t="s">
        <v>13876</v>
      </c>
      <c r="BL1246" t="s">
        <v>13876</v>
      </c>
      <c r="BM1246" t="s">
        <v>13876</v>
      </c>
      <c r="BN1246" t="s">
        <v>13876</v>
      </c>
      <c r="BO1246" t="s">
        <v>13876</v>
      </c>
      <c r="BP1246" t="s">
        <v>13876</v>
      </c>
      <c r="BQ1246" t="s">
        <v>13876</v>
      </c>
      <c r="BR1246" t="s">
        <v>13876</v>
      </c>
      <c r="BS1246" t="s">
        <v>13876</v>
      </c>
      <c r="BT1246" t="s">
        <v>13876</v>
      </c>
      <c r="BU1246" t="s">
        <v>13876</v>
      </c>
      <c r="BV1246" t="s">
        <v>13876</v>
      </c>
      <c r="BW1246" t="s">
        <v>13876</v>
      </c>
      <c r="BX1246" t="s">
        <v>13876</v>
      </c>
      <c r="BY1246" t="s">
        <v>13876</v>
      </c>
      <c r="BZ1246" t="s">
        <v>13876</v>
      </c>
      <c r="CA1246" t="s">
        <v>13876</v>
      </c>
      <c r="CB1246" t="s">
        <v>13876</v>
      </c>
      <c r="CC1246" t="s">
        <v>13876</v>
      </c>
      <c r="CD1246" t="s">
        <v>13876</v>
      </c>
      <c r="CE1246" t="s">
        <v>13876</v>
      </c>
      <c r="CF1246" t="s">
        <v>13876</v>
      </c>
      <c r="CG1246" t="s">
        <v>13876</v>
      </c>
      <c r="CH1246" t="s">
        <v>13876</v>
      </c>
      <c r="CI1246" t="s">
        <v>13876</v>
      </c>
      <c r="CJ1246" t="s">
        <v>13876</v>
      </c>
      <c r="CK1246" t="s">
        <v>13876</v>
      </c>
      <c r="CL1246" t="s">
        <v>13876</v>
      </c>
      <c r="CM1246" t="s">
        <v>13876</v>
      </c>
      <c r="CN1246" t="s">
        <v>13876</v>
      </c>
      <c r="CO1246" t="s">
        <v>13876</v>
      </c>
      <c r="CP1246" t="s">
        <v>13876</v>
      </c>
      <c r="CQ1246" t="s">
        <v>13876</v>
      </c>
      <c r="CR1246" t="s">
        <v>13876</v>
      </c>
      <c r="CS1246" t="s">
        <v>13876</v>
      </c>
      <c r="CT1246" t="s">
        <v>13876</v>
      </c>
    </row>
    <row r="1247" spans="1:98" hidden="1">
      <c r="A1247" s="1088">
        <v>277</v>
      </c>
      <c r="B1247" s="554" t="s">
        <v>2019</v>
      </c>
      <c r="C1247" s="554" t="s">
        <v>2020</v>
      </c>
      <c r="D1247" s="554" t="s">
        <v>2021</v>
      </c>
      <c r="E1247" s="336" t="s">
        <v>1153</v>
      </c>
      <c r="F1247" s="336" t="s">
        <v>14400</v>
      </c>
      <c r="G1247" s="336">
        <v>2910102637</v>
      </c>
      <c r="H1247" s="554" t="s">
        <v>2029</v>
      </c>
      <c r="I1247" s="336" t="s">
        <v>122</v>
      </c>
      <c r="J1247" s="336" t="s">
        <v>13659</v>
      </c>
      <c r="K1247" s="336" t="s">
        <v>13546</v>
      </c>
      <c r="L1247" s="336" t="s">
        <v>13658</v>
      </c>
      <c r="M1247" s="336" t="s">
        <v>13659</v>
      </c>
      <c r="N1247" s="336" t="s">
        <v>13549</v>
      </c>
      <c r="O1247" s="632"/>
      <c r="P1247" s="632"/>
      <c r="Q1247" s="632"/>
      <c r="R1247" s="336"/>
      <c r="S1247" s="336"/>
      <c r="T1247" s="336" t="s">
        <v>16259</v>
      </c>
      <c r="U1247" s="625"/>
      <c r="V1247" s="1088"/>
      <c r="W1247" s="551" t="s">
        <v>13876</v>
      </c>
      <c r="X1247" s="551" t="s">
        <v>13876</v>
      </c>
      <c r="Y1247" s="551" t="s">
        <v>13876</v>
      </c>
      <c r="Z1247" s="551" t="s">
        <v>13876</v>
      </c>
      <c r="AA1247" s="551" t="s">
        <v>13876</v>
      </c>
      <c r="AB1247" s="551" t="s">
        <v>13876</v>
      </c>
      <c r="AC1247" s="551" t="s">
        <v>13876</v>
      </c>
      <c r="AD1247" s="552" t="s">
        <v>13876</v>
      </c>
      <c r="AE1247" s="623">
        <v>0</v>
      </c>
      <c r="AF1247" t="s">
        <v>2018</v>
      </c>
      <c r="AG1247" t="s">
        <v>2024</v>
      </c>
      <c r="AH1247" t="s">
        <v>2028</v>
      </c>
      <c r="AJ1247" s="548" t="s">
        <v>13693</v>
      </c>
      <c r="AK1247" s="548" t="s">
        <v>14401</v>
      </c>
      <c r="AL1247" s="548" t="s">
        <v>13669</v>
      </c>
      <c r="AM1247" s="548" t="s">
        <v>14402</v>
      </c>
      <c r="AN1247" s="548" t="s">
        <v>14403</v>
      </c>
      <c r="AO1247" s="548" t="s">
        <v>14404</v>
      </c>
      <c r="AQ1247" t="s">
        <v>13876</v>
      </c>
      <c r="AR1247" t="s">
        <v>13876</v>
      </c>
      <c r="AS1247" t="s">
        <v>13876</v>
      </c>
      <c r="AT1247" t="s">
        <v>13876</v>
      </c>
      <c r="AU1247" t="s">
        <v>13876</v>
      </c>
      <c r="AV1247" t="s">
        <v>13876</v>
      </c>
      <c r="AW1247" t="s">
        <v>13876</v>
      </c>
      <c r="AX1247" t="s">
        <v>13876</v>
      </c>
      <c r="AY1247" t="s">
        <v>13876</v>
      </c>
      <c r="AZ1247" t="s">
        <v>13876</v>
      </c>
      <c r="BA1247" t="s">
        <v>13876</v>
      </c>
      <c r="BB1247" t="s">
        <v>13876</v>
      </c>
      <c r="BC1247" t="s">
        <v>13876</v>
      </c>
      <c r="BD1247" t="s">
        <v>13876</v>
      </c>
      <c r="BE1247" t="s">
        <v>13876</v>
      </c>
      <c r="BF1247" t="s">
        <v>13876</v>
      </c>
      <c r="BG1247" t="s">
        <v>13876</v>
      </c>
      <c r="BH1247" t="s">
        <v>13876</v>
      </c>
      <c r="BI1247" t="s">
        <v>13876</v>
      </c>
      <c r="BJ1247" t="s">
        <v>13876</v>
      </c>
      <c r="BK1247" t="s">
        <v>13876</v>
      </c>
      <c r="BL1247" t="s">
        <v>13876</v>
      </c>
      <c r="BM1247" t="s">
        <v>13876</v>
      </c>
      <c r="BN1247" t="s">
        <v>13876</v>
      </c>
      <c r="BO1247" t="s">
        <v>13876</v>
      </c>
      <c r="BP1247" t="s">
        <v>13876</v>
      </c>
      <c r="BQ1247" t="s">
        <v>13876</v>
      </c>
      <c r="BR1247" t="s">
        <v>13876</v>
      </c>
      <c r="BS1247" t="s">
        <v>13876</v>
      </c>
      <c r="BT1247" t="s">
        <v>13876</v>
      </c>
      <c r="BU1247" t="s">
        <v>13876</v>
      </c>
      <c r="BV1247" t="s">
        <v>13876</v>
      </c>
      <c r="BW1247" t="s">
        <v>13876</v>
      </c>
      <c r="BX1247" t="s">
        <v>13876</v>
      </c>
      <c r="BY1247" t="s">
        <v>13876</v>
      </c>
      <c r="BZ1247" t="s">
        <v>13876</v>
      </c>
      <c r="CA1247" t="s">
        <v>13876</v>
      </c>
      <c r="CB1247" t="s">
        <v>13876</v>
      </c>
      <c r="CC1247" t="s">
        <v>13876</v>
      </c>
      <c r="CD1247" t="s">
        <v>13876</v>
      </c>
      <c r="CE1247" t="s">
        <v>13876</v>
      </c>
      <c r="CF1247" t="s">
        <v>13876</v>
      </c>
      <c r="CG1247" t="s">
        <v>13876</v>
      </c>
      <c r="CH1247" t="s">
        <v>13876</v>
      </c>
      <c r="CI1247" t="s">
        <v>13876</v>
      </c>
      <c r="CJ1247" t="s">
        <v>13876</v>
      </c>
      <c r="CK1247" t="s">
        <v>13876</v>
      </c>
      <c r="CL1247" t="s">
        <v>13876</v>
      </c>
      <c r="CM1247" t="s">
        <v>13876</v>
      </c>
      <c r="CN1247" t="s">
        <v>13876</v>
      </c>
      <c r="CO1247" t="s">
        <v>13876</v>
      </c>
      <c r="CP1247" t="s">
        <v>13876</v>
      </c>
      <c r="CQ1247" t="s">
        <v>13876</v>
      </c>
      <c r="CR1247" t="s">
        <v>13876</v>
      </c>
      <c r="CS1247" t="s">
        <v>13876</v>
      </c>
      <c r="CT1247" t="s">
        <v>13876</v>
      </c>
    </row>
    <row r="1248" spans="1:98" hidden="1">
      <c r="A1248" s="1088"/>
      <c r="B1248" s="554" t="s">
        <v>2019</v>
      </c>
      <c r="C1248" s="554" t="s">
        <v>2020</v>
      </c>
      <c r="D1248" s="554" t="s">
        <v>2021</v>
      </c>
      <c r="E1248" s="336" t="s">
        <v>1153</v>
      </c>
      <c r="F1248" s="336" t="s">
        <v>14400</v>
      </c>
      <c r="G1248" s="336">
        <v>2910102637</v>
      </c>
      <c r="H1248" s="554" t="s">
        <v>2029</v>
      </c>
      <c r="I1248" s="336" t="s">
        <v>13673</v>
      </c>
      <c r="J1248" s="336" t="s">
        <v>13659</v>
      </c>
      <c r="K1248" s="336" t="s">
        <v>13546</v>
      </c>
      <c r="L1248" s="336" t="s">
        <v>13658</v>
      </c>
      <c r="M1248" s="336" t="s">
        <v>13659</v>
      </c>
      <c r="N1248" s="336" t="s">
        <v>13549</v>
      </c>
      <c r="O1248" s="632"/>
      <c r="P1248" s="632"/>
      <c r="Q1248" s="632"/>
      <c r="R1248" s="336"/>
      <c r="S1248" s="336"/>
      <c r="T1248" s="336" t="s">
        <v>16260</v>
      </c>
      <c r="U1248" s="609"/>
      <c r="V1248" s="1088"/>
      <c r="W1248" s="551" t="s">
        <v>13876</v>
      </c>
      <c r="X1248" s="551" t="s">
        <v>13876</v>
      </c>
      <c r="Y1248" s="551" t="s">
        <v>13876</v>
      </c>
      <c r="Z1248" s="551" t="s">
        <v>13876</v>
      </c>
      <c r="AA1248" s="551" t="s">
        <v>13876</v>
      </c>
      <c r="AB1248" s="551" t="s">
        <v>13876</v>
      </c>
      <c r="AC1248" s="551" t="s">
        <v>13876</v>
      </c>
      <c r="AD1248" s="552" t="s">
        <v>13876</v>
      </c>
      <c r="AE1248" s="623">
        <v>0</v>
      </c>
      <c r="AF1248" t="s">
        <v>2018</v>
      </c>
      <c r="AG1248" t="s">
        <v>2024</v>
      </c>
      <c r="AH1248" t="s">
        <v>2028</v>
      </c>
      <c r="AJ1248" s="548" t="s">
        <v>13693</v>
      </c>
      <c r="AK1248" s="548" t="s">
        <v>14401</v>
      </c>
      <c r="AL1248" s="548" t="s">
        <v>13669</v>
      </c>
      <c r="AM1248" s="548" t="s">
        <v>14402</v>
      </c>
      <c r="AN1248" s="548" t="s">
        <v>14403</v>
      </c>
      <c r="AO1248" s="548" t="s">
        <v>14404</v>
      </c>
      <c r="AQ1248" t="s">
        <v>13876</v>
      </c>
      <c r="AR1248" t="s">
        <v>13876</v>
      </c>
      <c r="AS1248" t="s">
        <v>13876</v>
      </c>
      <c r="AT1248" t="s">
        <v>13876</v>
      </c>
      <c r="AU1248" t="s">
        <v>13876</v>
      </c>
      <c r="AV1248" t="s">
        <v>13876</v>
      </c>
      <c r="AW1248" t="s">
        <v>13876</v>
      </c>
      <c r="AX1248" t="s">
        <v>13876</v>
      </c>
      <c r="AY1248" t="s">
        <v>13876</v>
      </c>
      <c r="AZ1248" t="s">
        <v>13876</v>
      </c>
      <c r="BA1248" t="s">
        <v>13876</v>
      </c>
      <c r="BB1248" t="s">
        <v>13876</v>
      </c>
      <c r="BC1248" t="s">
        <v>13876</v>
      </c>
      <c r="BD1248" t="s">
        <v>13876</v>
      </c>
      <c r="BE1248" t="s">
        <v>13876</v>
      </c>
      <c r="BF1248" t="s">
        <v>13876</v>
      </c>
      <c r="BG1248" t="s">
        <v>13876</v>
      </c>
      <c r="BH1248" t="s">
        <v>13876</v>
      </c>
      <c r="BI1248" t="s">
        <v>13876</v>
      </c>
      <c r="BJ1248" t="s">
        <v>13876</v>
      </c>
      <c r="BK1248" t="s">
        <v>13876</v>
      </c>
      <c r="BL1248" t="s">
        <v>13876</v>
      </c>
      <c r="BM1248" t="s">
        <v>13876</v>
      </c>
      <c r="BN1248" t="s">
        <v>13876</v>
      </c>
      <c r="BO1248" t="s">
        <v>13876</v>
      </c>
      <c r="BP1248" t="s">
        <v>13876</v>
      </c>
      <c r="BQ1248" t="s">
        <v>13876</v>
      </c>
      <c r="BR1248" t="s">
        <v>13876</v>
      </c>
      <c r="BS1248" t="s">
        <v>13876</v>
      </c>
      <c r="BT1248" t="s">
        <v>13876</v>
      </c>
      <c r="BU1248" t="s">
        <v>13876</v>
      </c>
      <c r="BV1248" t="s">
        <v>13876</v>
      </c>
      <c r="BW1248" t="s">
        <v>13876</v>
      </c>
      <c r="BX1248" t="s">
        <v>13876</v>
      </c>
      <c r="BY1248" t="s">
        <v>13876</v>
      </c>
      <c r="BZ1248" t="s">
        <v>13876</v>
      </c>
      <c r="CA1248" t="s">
        <v>13876</v>
      </c>
      <c r="CB1248" t="s">
        <v>13876</v>
      </c>
      <c r="CC1248" t="s">
        <v>13876</v>
      </c>
      <c r="CD1248" t="s">
        <v>13876</v>
      </c>
      <c r="CE1248" t="s">
        <v>13876</v>
      </c>
      <c r="CF1248" t="s">
        <v>13876</v>
      </c>
      <c r="CG1248" t="s">
        <v>13876</v>
      </c>
      <c r="CH1248" t="s">
        <v>13876</v>
      </c>
      <c r="CI1248" t="s">
        <v>13876</v>
      </c>
      <c r="CJ1248" t="s">
        <v>13876</v>
      </c>
      <c r="CK1248" t="s">
        <v>13876</v>
      </c>
      <c r="CL1248" t="s">
        <v>13876</v>
      </c>
      <c r="CM1248" t="s">
        <v>13876</v>
      </c>
      <c r="CN1248" t="s">
        <v>13876</v>
      </c>
      <c r="CO1248" t="s">
        <v>13876</v>
      </c>
      <c r="CP1248" t="s">
        <v>13876</v>
      </c>
      <c r="CQ1248" t="s">
        <v>13876</v>
      </c>
      <c r="CR1248" t="s">
        <v>13876</v>
      </c>
      <c r="CS1248" t="s">
        <v>13876</v>
      </c>
      <c r="CT1248" t="s">
        <v>13876</v>
      </c>
    </row>
    <row r="1249" spans="1:98" hidden="1">
      <c r="A1249" s="632"/>
      <c r="B1249" s="555"/>
      <c r="C1249" s="554"/>
      <c r="D1249" s="554"/>
      <c r="E1249" s="336"/>
      <c r="F1249" s="336"/>
      <c r="G1249" s="336"/>
      <c r="H1249" s="554"/>
      <c r="I1249" s="336"/>
      <c r="J1249" s="336"/>
      <c r="K1249" s="336"/>
      <c r="L1249" s="336"/>
      <c r="M1249" s="336"/>
      <c r="N1249" s="336"/>
      <c r="O1249" s="632"/>
      <c r="P1249" s="632"/>
      <c r="Q1249" s="632"/>
      <c r="R1249" s="336"/>
      <c r="S1249" s="336"/>
      <c r="T1249" s="336" t="s">
        <v>13876</v>
      </c>
      <c r="U1249" s="336"/>
      <c r="V1249" s="632"/>
      <c r="W1249" s="551"/>
      <c r="X1249" s="551"/>
      <c r="Y1249" s="551"/>
      <c r="Z1249" s="551"/>
      <c r="AA1249" s="551">
        <v>0</v>
      </c>
      <c r="AB1249" s="551">
        <v>0</v>
      </c>
      <c r="AC1249" s="551">
        <v>0</v>
      </c>
      <c r="AD1249" s="552"/>
      <c r="AE1249" s="623">
        <v>0</v>
      </c>
      <c r="AQ1249" t="s">
        <v>13876</v>
      </c>
      <c r="AR1249" t="s">
        <v>13876</v>
      </c>
      <c r="AS1249" t="s">
        <v>13876</v>
      </c>
      <c r="AT1249" t="s">
        <v>13876</v>
      </c>
      <c r="AU1249" t="s">
        <v>13876</v>
      </c>
      <c r="AV1249" t="s">
        <v>13876</v>
      </c>
      <c r="AW1249" t="s">
        <v>13876</v>
      </c>
      <c r="AX1249" t="s">
        <v>13876</v>
      </c>
      <c r="AY1249" t="s">
        <v>13876</v>
      </c>
      <c r="AZ1249" t="s">
        <v>13876</v>
      </c>
      <c r="BA1249" t="s">
        <v>13876</v>
      </c>
      <c r="BB1249" t="s">
        <v>13876</v>
      </c>
      <c r="BC1249" t="s">
        <v>13876</v>
      </c>
      <c r="BD1249" t="s">
        <v>13876</v>
      </c>
      <c r="BE1249" t="s">
        <v>13876</v>
      </c>
      <c r="BF1249" t="s">
        <v>13876</v>
      </c>
      <c r="BG1249" t="s">
        <v>13876</v>
      </c>
      <c r="BH1249" t="s">
        <v>13876</v>
      </c>
      <c r="BI1249" t="s">
        <v>13876</v>
      </c>
      <c r="BJ1249" t="s">
        <v>13876</v>
      </c>
      <c r="BK1249" t="s">
        <v>13876</v>
      </c>
      <c r="BL1249" t="s">
        <v>13876</v>
      </c>
      <c r="BM1249" t="s">
        <v>13876</v>
      </c>
      <c r="BN1249" t="s">
        <v>13876</v>
      </c>
      <c r="BO1249" t="s">
        <v>13876</v>
      </c>
      <c r="BP1249" t="s">
        <v>13876</v>
      </c>
      <c r="BQ1249" t="s">
        <v>13876</v>
      </c>
      <c r="BR1249" t="s">
        <v>13876</v>
      </c>
      <c r="BS1249" t="s">
        <v>13876</v>
      </c>
      <c r="BT1249" t="s">
        <v>13876</v>
      </c>
      <c r="BU1249" t="s">
        <v>13876</v>
      </c>
      <c r="BV1249" t="s">
        <v>13876</v>
      </c>
      <c r="BW1249" t="s">
        <v>13876</v>
      </c>
      <c r="BX1249" t="s">
        <v>13876</v>
      </c>
      <c r="BY1249" t="s">
        <v>13876</v>
      </c>
      <c r="BZ1249" t="s">
        <v>13876</v>
      </c>
      <c r="CA1249" t="s">
        <v>13876</v>
      </c>
      <c r="CB1249" t="s">
        <v>13876</v>
      </c>
      <c r="CC1249" t="s">
        <v>13876</v>
      </c>
      <c r="CD1249" t="s">
        <v>13876</v>
      </c>
      <c r="CE1249" t="s">
        <v>13876</v>
      </c>
      <c r="CF1249" t="s">
        <v>13876</v>
      </c>
      <c r="CG1249" t="s">
        <v>13876</v>
      </c>
      <c r="CH1249" t="s">
        <v>13876</v>
      </c>
      <c r="CI1249" t="s">
        <v>13876</v>
      </c>
      <c r="CJ1249" t="s">
        <v>13876</v>
      </c>
      <c r="CK1249" t="s">
        <v>13876</v>
      </c>
      <c r="CL1249" t="s">
        <v>13876</v>
      </c>
      <c r="CM1249" t="s">
        <v>13876</v>
      </c>
      <c r="CN1249" t="s">
        <v>13876</v>
      </c>
      <c r="CO1249" t="s">
        <v>13876</v>
      </c>
      <c r="CP1249" t="s">
        <v>13876</v>
      </c>
      <c r="CQ1249" t="s">
        <v>13876</v>
      </c>
      <c r="CR1249" t="s">
        <v>13876</v>
      </c>
      <c r="CS1249" t="s">
        <v>13876</v>
      </c>
      <c r="CT1249" t="s">
        <v>13876</v>
      </c>
    </row>
    <row r="1250" spans="1:98" hidden="1">
      <c r="A1250" s="632">
        <v>278</v>
      </c>
      <c r="B1250" s="554" t="s">
        <v>11503</v>
      </c>
      <c r="C1250" s="554" t="s">
        <v>3614</v>
      </c>
      <c r="D1250" s="554" t="s">
        <v>11504</v>
      </c>
      <c r="E1250" s="336" t="s">
        <v>1153</v>
      </c>
      <c r="F1250" s="336" t="s">
        <v>14405</v>
      </c>
      <c r="G1250" s="336">
        <v>2950300059</v>
      </c>
      <c r="H1250" s="554" t="s">
        <v>12891</v>
      </c>
      <c r="I1250" s="336" t="s">
        <v>126</v>
      </c>
      <c r="J1250" s="336" t="s">
        <v>13659</v>
      </c>
      <c r="K1250" s="336" t="s">
        <v>13546</v>
      </c>
      <c r="L1250" s="336" t="s">
        <v>13658</v>
      </c>
      <c r="M1250" s="336" t="s">
        <v>13659</v>
      </c>
      <c r="N1250" s="336" t="s">
        <v>13549</v>
      </c>
      <c r="O1250" s="632"/>
      <c r="P1250" s="632"/>
      <c r="Q1250" s="632"/>
      <c r="R1250" s="336"/>
      <c r="S1250" s="336"/>
      <c r="T1250" s="336" t="s">
        <v>16261</v>
      </c>
      <c r="U1250" s="336"/>
      <c r="V1250" s="632"/>
      <c r="W1250" s="551" t="s">
        <v>13876</v>
      </c>
      <c r="X1250" s="551" t="s">
        <v>13876</v>
      </c>
      <c r="Y1250" s="551" t="s">
        <v>13876</v>
      </c>
      <c r="Z1250" s="551" t="s">
        <v>13876</v>
      </c>
      <c r="AA1250" s="551" t="s">
        <v>13876</v>
      </c>
      <c r="AB1250" s="551" t="s">
        <v>13876</v>
      </c>
      <c r="AC1250" s="551" t="s">
        <v>13876</v>
      </c>
      <c r="AD1250" s="552" t="s">
        <v>13876</v>
      </c>
      <c r="AE1250" s="623">
        <v>0</v>
      </c>
      <c r="AF1250" t="s">
        <v>11502</v>
      </c>
      <c r="AG1250" t="s">
        <v>12160</v>
      </c>
      <c r="AH1250" t="s">
        <v>12890</v>
      </c>
      <c r="AQ1250" t="s">
        <v>13876</v>
      </c>
      <c r="AR1250" t="s">
        <v>13876</v>
      </c>
      <c r="AS1250" t="s">
        <v>13876</v>
      </c>
      <c r="AT1250" t="s">
        <v>13876</v>
      </c>
      <c r="AU1250" t="s">
        <v>13876</v>
      </c>
      <c r="AV1250" t="s">
        <v>13876</v>
      </c>
      <c r="AW1250" t="s">
        <v>13876</v>
      </c>
      <c r="AX1250" t="s">
        <v>13876</v>
      </c>
      <c r="AY1250" t="s">
        <v>13876</v>
      </c>
      <c r="AZ1250" t="s">
        <v>13876</v>
      </c>
      <c r="BA1250" t="s">
        <v>13876</v>
      </c>
      <c r="BB1250" t="s">
        <v>13876</v>
      </c>
      <c r="BC1250" t="s">
        <v>13876</v>
      </c>
      <c r="BD1250" t="s">
        <v>13876</v>
      </c>
      <c r="BE1250" t="s">
        <v>13876</v>
      </c>
      <c r="BF1250" t="s">
        <v>13876</v>
      </c>
      <c r="BG1250" t="s">
        <v>13876</v>
      </c>
      <c r="BH1250" t="s">
        <v>13876</v>
      </c>
      <c r="BI1250" t="s">
        <v>13876</v>
      </c>
      <c r="BJ1250" t="s">
        <v>13876</v>
      </c>
      <c r="BK1250" t="s">
        <v>13876</v>
      </c>
      <c r="BL1250" t="s">
        <v>13876</v>
      </c>
      <c r="BM1250" t="s">
        <v>13876</v>
      </c>
      <c r="BN1250" t="s">
        <v>13876</v>
      </c>
      <c r="BO1250" t="s">
        <v>13876</v>
      </c>
      <c r="BP1250" t="s">
        <v>13876</v>
      </c>
      <c r="BQ1250" t="s">
        <v>13876</v>
      </c>
      <c r="BR1250" t="s">
        <v>13876</v>
      </c>
      <c r="BS1250" t="s">
        <v>13876</v>
      </c>
      <c r="BT1250" t="s">
        <v>13876</v>
      </c>
      <c r="BU1250" t="s">
        <v>13876</v>
      </c>
      <c r="BV1250" t="s">
        <v>13876</v>
      </c>
      <c r="BW1250" t="s">
        <v>13876</v>
      </c>
      <c r="BX1250" t="s">
        <v>13876</v>
      </c>
      <c r="BY1250" t="s">
        <v>13876</v>
      </c>
      <c r="BZ1250" t="s">
        <v>13876</v>
      </c>
      <c r="CA1250" t="s">
        <v>13876</v>
      </c>
      <c r="CB1250" t="s">
        <v>13876</v>
      </c>
      <c r="CC1250" t="s">
        <v>13876</v>
      </c>
      <c r="CD1250" t="s">
        <v>13876</v>
      </c>
      <c r="CE1250" t="s">
        <v>13876</v>
      </c>
      <c r="CF1250" t="s">
        <v>13876</v>
      </c>
      <c r="CG1250" t="s">
        <v>13876</v>
      </c>
      <c r="CH1250" t="s">
        <v>13876</v>
      </c>
      <c r="CI1250" t="s">
        <v>13876</v>
      </c>
      <c r="CJ1250" t="s">
        <v>13876</v>
      </c>
      <c r="CK1250" t="s">
        <v>13876</v>
      </c>
      <c r="CL1250" t="s">
        <v>13876</v>
      </c>
      <c r="CM1250" t="s">
        <v>13876</v>
      </c>
      <c r="CN1250" t="s">
        <v>13876</v>
      </c>
      <c r="CO1250" t="s">
        <v>13876</v>
      </c>
      <c r="CP1250" t="s">
        <v>13876</v>
      </c>
      <c r="CQ1250" t="s">
        <v>13876</v>
      </c>
      <c r="CR1250" t="s">
        <v>13876</v>
      </c>
      <c r="CS1250" t="s">
        <v>13876</v>
      </c>
      <c r="CT1250" t="s">
        <v>13876</v>
      </c>
    </row>
    <row r="1251" spans="1:98" hidden="1">
      <c r="A1251" s="632"/>
      <c r="B1251" s="555"/>
      <c r="C1251" s="554"/>
      <c r="D1251" s="554"/>
      <c r="E1251" s="336"/>
      <c r="F1251" s="336"/>
      <c r="G1251" s="336"/>
      <c r="H1251" s="554"/>
      <c r="I1251" s="336"/>
      <c r="J1251" s="336"/>
      <c r="K1251" s="336"/>
      <c r="L1251" s="336"/>
      <c r="M1251" s="336"/>
      <c r="N1251" s="336"/>
      <c r="O1251" s="632"/>
      <c r="P1251" s="632"/>
      <c r="Q1251" s="632"/>
      <c r="R1251" s="336"/>
      <c r="S1251" s="336"/>
      <c r="T1251" s="336" t="s">
        <v>13876</v>
      </c>
      <c r="U1251" s="336"/>
      <c r="V1251" s="632"/>
      <c r="W1251" s="551"/>
      <c r="X1251" s="551"/>
      <c r="Y1251" s="551"/>
      <c r="Z1251" s="551"/>
      <c r="AA1251" s="551">
        <v>0</v>
      </c>
      <c r="AB1251" s="551">
        <v>0</v>
      </c>
      <c r="AC1251" s="551">
        <v>0</v>
      </c>
      <c r="AD1251" s="552"/>
      <c r="AE1251" s="623">
        <v>0</v>
      </c>
      <c r="AQ1251" t="s">
        <v>13876</v>
      </c>
      <c r="AR1251" t="s">
        <v>13876</v>
      </c>
      <c r="AS1251" t="s">
        <v>13876</v>
      </c>
      <c r="AT1251" t="s">
        <v>13876</v>
      </c>
      <c r="AU1251" t="s">
        <v>13876</v>
      </c>
      <c r="AV1251" t="s">
        <v>13876</v>
      </c>
      <c r="AW1251" t="s">
        <v>13876</v>
      </c>
      <c r="AX1251" t="s">
        <v>13876</v>
      </c>
      <c r="AY1251" t="s">
        <v>13876</v>
      </c>
      <c r="AZ1251" t="s">
        <v>13876</v>
      </c>
      <c r="BA1251" t="s">
        <v>13876</v>
      </c>
      <c r="BB1251" t="s">
        <v>13876</v>
      </c>
      <c r="BC1251" t="s">
        <v>13876</v>
      </c>
      <c r="BD1251" t="s">
        <v>13876</v>
      </c>
      <c r="BE1251" t="s">
        <v>13876</v>
      </c>
      <c r="BF1251" t="s">
        <v>13876</v>
      </c>
      <c r="BG1251" t="s">
        <v>13876</v>
      </c>
      <c r="BH1251" t="s">
        <v>13876</v>
      </c>
      <c r="BI1251" t="s">
        <v>13876</v>
      </c>
      <c r="BJ1251" t="s">
        <v>13876</v>
      </c>
      <c r="BK1251" t="s">
        <v>13876</v>
      </c>
      <c r="BL1251" t="s">
        <v>13876</v>
      </c>
      <c r="BM1251" t="s">
        <v>13876</v>
      </c>
      <c r="BN1251" t="s">
        <v>13876</v>
      </c>
      <c r="BO1251" t="s">
        <v>13876</v>
      </c>
      <c r="BP1251" t="s">
        <v>13876</v>
      </c>
      <c r="BQ1251" t="s">
        <v>13876</v>
      </c>
      <c r="BR1251" t="s">
        <v>13876</v>
      </c>
      <c r="BS1251" t="s">
        <v>13876</v>
      </c>
      <c r="BT1251" t="s">
        <v>13876</v>
      </c>
      <c r="BU1251" t="s">
        <v>13876</v>
      </c>
      <c r="BV1251" t="s">
        <v>13876</v>
      </c>
      <c r="BW1251" t="s">
        <v>13876</v>
      </c>
      <c r="BX1251" t="s">
        <v>13876</v>
      </c>
      <c r="BY1251" t="s">
        <v>13876</v>
      </c>
      <c r="BZ1251" t="s">
        <v>13876</v>
      </c>
      <c r="CA1251" t="s">
        <v>13876</v>
      </c>
      <c r="CB1251" t="s">
        <v>13876</v>
      </c>
      <c r="CC1251" t="s">
        <v>13876</v>
      </c>
      <c r="CD1251" t="s">
        <v>13876</v>
      </c>
      <c r="CE1251" t="s">
        <v>13876</v>
      </c>
      <c r="CF1251" t="s">
        <v>13876</v>
      </c>
      <c r="CG1251" t="s">
        <v>13876</v>
      </c>
      <c r="CH1251" t="s">
        <v>13876</v>
      </c>
      <c r="CI1251" t="s">
        <v>13876</v>
      </c>
      <c r="CJ1251" t="s">
        <v>13876</v>
      </c>
      <c r="CK1251" t="s">
        <v>13876</v>
      </c>
      <c r="CL1251" t="s">
        <v>13876</v>
      </c>
      <c r="CM1251" t="s">
        <v>13876</v>
      </c>
      <c r="CN1251" t="s">
        <v>13876</v>
      </c>
      <c r="CO1251" t="s">
        <v>13876</v>
      </c>
      <c r="CP1251" t="s">
        <v>13876</v>
      </c>
      <c r="CQ1251" t="s">
        <v>13876</v>
      </c>
      <c r="CR1251" t="s">
        <v>13876</v>
      </c>
      <c r="CS1251" t="s">
        <v>13876</v>
      </c>
      <c r="CT1251" t="s">
        <v>13876</v>
      </c>
    </row>
    <row r="1252" spans="1:98" hidden="1">
      <c r="A1252" s="632">
        <v>279</v>
      </c>
      <c r="B1252" s="554" t="s">
        <v>1147</v>
      </c>
      <c r="C1252" s="554" t="s">
        <v>803</v>
      </c>
      <c r="D1252" s="554" t="s">
        <v>1148</v>
      </c>
      <c r="E1252" s="336" t="s">
        <v>1153</v>
      </c>
      <c r="F1252" s="336" t="s">
        <v>14406</v>
      </c>
      <c r="G1252" s="336">
        <v>2910101068</v>
      </c>
      <c r="H1252" s="554" t="s">
        <v>1156</v>
      </c>
      <c r="I1252" s="336" t="s">
        <v>113</v>
      </c>
      <c r="J1252" s="336" t="s">
        <v>13659</v>
      </c>
      <c r="K1252" s="336" t="s">
        <v>13546</v>
      </c>
      <c r="L1252" s="336" t="s">
        <v>13658</v>
      </c>
      <c r="M1252" s="336" t="s">
        <v>13658</v>
      </c>
      <c r="N1252" s="336"/>
      <c r="O1252" s="632"/>
      <c r="P1252" s="632"/>
      <c r="Q1252" s="632"/>
      <c r="R1252" s="336"/>
      <c r="S1252" s="336"/>
      <c r="T1252" s="336" t="s">
        <v>16262</v>
      </c>
      <c r="U1252" s="336"/>
      <c r="V1252" s="632"/>
      <c r="W1252" s="551" t="s">
        <v>13876</v>
      </c>
      <c r="X1252" s="551" t="s">
        <v>13876</v>
      </c>
      <c r="Y1252" s="551" t="s">
        <v>13876</v>
      </c>
      <c r="Z1252" s="551" t="s">
        <v>13876</v>
      </c>
      <c r="AA1252" s="551" t="s">
        <v>13876</v>
      </c>
      <c r="AB1252" s="551" t="s">
        <v>13876</v>
      </c>
      <c r="AC1252" s="551" t="s">
        <v>13876</v>
      </c>
      <c r="AD1252" s="552" t="s">
        <v>13876</v>
      </c>
      <c r="AE1252" s="623">
        <v>0</v>
      </c>
      <c r="AF1252" t="s">
        <v>1146</v>
      </c>
      <c r="AG1252" t="s">
        <v>1151</v>
      </c>
      <c r="AH1252" t="s">
        <v>1155</v>
      </c>
      <c r="AQ1252" t="s">
        <v>13876</v>
      </c>
      <c r="AR1252" t="s">
        <v>13876</v>
      </c>
      <c r="AS1252" t="s">
        <v>13876</v>
      </c>
      <c r="AT1252" t="s">
        <v>13876</v>
      </c>
      <c r="AU1252" t="s">
        <v>13876</v>
      </c>
      <c r="AV1252" t="s">
        <v>13876</v>
      </c>
      <c r="AW1252" t="s">
        <v>13876</v>
      </c>
      <c r="AX1252" t="s">
        <v>13876</v>
      </c>
      <c r="AY1252" t="s">
        <v>13876</v>
      </c>
      <c r="AZ1252" t="s">
        <v>13876</v>
      </c>
      <c r="BA1252" t="s">
        <v>13876</v>
      </c>
      <c r="BB1252" t="s">
        <v>13876</v>
      </c>
      <c r="BC1252" t="s">
        <v>13876</v>
      </c>
      <c r="BD1252" t="s">
        <v>13876</v>
      </c>
      <c r="BE1252" t="s">
        <v>13876</v>
      </c>
      <c r="BF1252" t="s">
        <v>13876</v>
      </c>
      <c r="BG1252" t="s">
        <v>13876</v>
      </c>
      <c r="BH1252" t="s">
        <v>13876</v>
      </c>
      <c r="BI1252" t="s">
        <v>13876</v>
      </c>
      <c r="BJ1252" t="s">
        <v>13876</v>
      </c>
      <c r="BK1252" t="s">
        <v>13876</v>
      </c>
      <c r="BL1252" t="s">
        <v>13876</v>
      </c>
      <c r="BM1252" t="s">
        <v>13876</v>
      </c>
      <c r="BN1252" t="s">
        <v>13876</v>
      </c>
      <c r="BO1252" t="s">
        <v>13876</v>
      </c>
      <c r="BP1252" t="s">
        <v>13876</v>
      </c>
      <c r="BQ1252" t="s">
        <v>13876</v>
      </c>
      <c r="BR1252" t="s">
        <v>13876</v>
      </c>
      <c r="BS1252" t="s">
        <v>13876</v>
      </c>
      <c r="BT1252" t="s">
        <v>13876</v>
      </c>
      <c r="BU1252" t="s">
        <v>13876</v>
      </c>
      <c r="BV1252" t="s">
        <v>13876</v>
      </c>
      <c r="BW1252" t="s">
        <v>13876</v>
      </c>
      <c r="BX1252" t="s">
        <v>13876</v>
      </c>
      <c r="BY1252" t="s">
        <v>13876</v>
      </c>
      <c r="BZ1252" t="s">
        <v>13876</v>
      </c>
      <c r="CA1252" t="s">
        <v>13876</v>
      </c>
      <c r="CB1252" t="s">
        <v>13876</v>
      </c>
      <c r="CC1252" t="s">
        <v>13876</v>
      </c>
      <c r="CD1252" t="s">
        <v>13876</v>
      </c>
      <c r="CE1252" t="s">
        <v>13876</v>
      </c>
      <c r="CF1252" t="s">
        <v>13876</v>
      </c>
      <c r="CG1252" t="s">
        <v>13876</v>
      </c>
      <c r="CH1252" t="s">
        <v>13876</v>
      </c>
      <c r="CI1252" t="s">
        <v>13876</v>
      </c>
      <c r="CJ1252" t="s">
        <v>13876</v>
      </c>
      <c r="CK1252" t="s">
        <v>13876</v>
      </c>
      <c r="CL1252" t="s">
        <v>13876</v>
      </c>
      <c r="CM1252" t="s">
        <v>13876</v>
      </c>
      <c r="CN1252" t="s">
        <v>13876</v>
      </c>
      <c r="CO1252" t="s">
        <v>13876</v>
      </c>
      <c r="CP1252" t="s">
        <v>13876</v>
      </c>
      <c r="CQ1252" t="s">
        <v>13876</v>
      </c>
      <c r="CR1252" t="s">
        <v>13876</v>
      </c>
      <c r="CS1252" t="s">
        <v>13876</v>
      </c>
      <c r="CT1252" t="s">
        <v>13876</v>
      </c>
    </row>
    <row r="1253" spans="1:98" hidden="1">
      <c r="A1253" s="632"/>
      <c r="B1253" s="555"/>
      <c r="C1253" s="554"/>
      <c r="D1253" s="554"/>
      <c r="E1253" s="336"/>
      <c r="F1253" s="336"/>
      <c r="G1253" s="336"/>
      <c r="H1253" s="554"/>
      <c r="I1253" s="336"/>
      <c r="J1253" s="336"/>
      <c r="K1253" s="336"/>
      <c r="L1253" s="336"/>
      <c r="M1253" s="336"/>
      <c r="N1253" s="336"/>
      <c r="O1253" s="632"/>
      <c r="P1253" s="632"/>
      <c r="Q1253" s="632"/>
      <c r="R1253" s="336"/>
      <c r="S1253" s="336"/>
      <c r="T1253" s="336" t="s">
        <v>13876</v>
      </c>
      <c r="U1253" s="336"/>
      <c r="V1253" s="632"/>
      <c r="W1253" s="551"/>
      <c r="X1253" s="551"/>
      <c r="Y1253" s="551"/>
      <c r="Z1253" s="551"/>
      <c r="AA1253" s="551">
        <v>0</v>
      </c>
      <c r="AB1253" s="551">
        <v>0</v>
      </c>
      <c r="AC1253" s="551">
        <v>0</v>
      </c>
      <c r="AD1253" s="552"/>
      <c r="AE1253" s="623">
        <v>0</v>
      </c>
      <c r="AQ1253" t="s">
        <v>13876</v>
      </c>
      <c r="AR1253" t="s">
        <v>13876</v>
      </c>
      <c r="AS1253" t="s">
        <v>13876</v>
      </c>
      <c r="AT1253" t="s">
        <v>13876</v>
      </c>
      <c r="AU1253" t="s">
        <v>13876</v>
      </c>
      <c r="AV1253" t="s">
        <v>13876</v>
      </c>
      <c r="AW1253" t="s">
        <v>13876</v>
      </c>
      <c r="AX1253" t="s">
        <v>13876</v>
      </c>
      <c r="AY1253" t="s">
        <v>13876</v>
      </c>
      <c r="AZ1253" t="s">
        <v>13876</v>
      </c>
      <c r="BA1253" t="s">
        <v>13876</v>
      </c>
      <c r="BB1253" t="s">
        <v>13876</v>
      </c>
      <c r="BC1253" t="s">
        <v>13876</v>
      </c>
      <c r="BD1253" t="s">
        <v>13876</v>
      </c>
      <c r="BE1253" t="s">
        <v>13876</v>
      </c>
      <c r="BF1253" t="s">
        <v>13876</v>
      </c>
      <c r="BG1253" t="s">
        <v>13876</v>
      </c>
      <c r="BH1253" t="s">
        <v>13876</v>
      </c>
      <c r="BI1253" t="s">
        <v>13876</v>
      </c>
      <c r="BJ1253" t="s">
        <v>13876</v>
      </c>
      <c r="BK1253" t="s">
        <v>13876</v>
      </c>
      <c r="BL1253" t="s">
        <v>13876</v>
      </c>
      <c r="BM1253" t="s">
        <v>13876</v>
      </c>
      <c r="BN1253" t="s">
        <v>13876</v>
      </c>
      <c r="BO1253" t="s">
        <v>13876</v>
      </c>
      <c r="BP1253" t="s">
        <v>13876</v>
      </c>
      <c r="BQ1253" t="s">
        <v>13876</v>
      </c>
      <c r="BR1253" t="s">
        <v>13876</v>
      </c>
      <c r="BS1253" t="s">
        <v>13876</v>
      </c>
      <c r="BT1253" t="s">
        <v>13876</v>
      </c>
      <c r="BU1253" t="s">
        <v>13876</v>
      </c>
      <c r="BV1253" t="s">
        <v>13876</v>
      </c>
      <c r="BW1253" t="s">
        <v>13876</v>
      </c>
      <c r="BX1253" t="s">
        <v>13876</v>
      </c>
      <c r="BY1253" t="s">
        <v>13876</v>
      </c>
      <c r="BZ1253" t="s">
        <v>13876</v>
      </c>
      <c r="CA1253" t="s">
        <v>13876</v>
      </c>
      <c r="CB1253" t="s">
        <v>13876</v>
      </c>
      <c r="CC1253" t="s">
        <v>13876</v>
      </c>
      <c r="CD1253" t="s">
        <v>13876</v>
      </c>
      <c r="CE1253" t="s">
        <v>13876</v>
      </c>
      <c r="CF1253" t="s">
        <v>13876</v>
      </c>
      <c r="CG1253" t="s">
        <v>13876</v>
      </c>
      <c r="CH1253" t="s">
        <v>13876</v>
      </c>
      <c r="CI1253" t="s">
        <v>13876</v>
      </c>
      <c r="CJ1253" t="s">
        <v>13876</v>
      </c>
      <c r="CK1253" t="s">
        <v>13876</v>
      </c>
      <c r="CL1253" t="s">
        <v>13876</v>
      </c>
      <c r="CM1253" t="s">
        <v>13876</v>
      </c>
      <c r="CN1253" t="s">
        <v>13876</v>
      </c>
      <c r="CO1253" t="s">
        <v>13876</v>
      </c>
      <c r="CP1253" t="s">
        <v>13876</v>
      </c>
      <c r="CQ1253" t="s">
        <v>13876</v>
      </c>
      <c r="CR1253" t="s">
        <v>13876</v>
      </c>
      <c r="CS1253" t="s">
        <v>13876</v>
      </c>
      <c r="CT1253" t="s">
        <v>13876</v>
      </c>
    </row>
    <row r="1254" spans="1:98" hidden="1">
      <c r="A1254" s="1088">
        <v>280</v>
      </c>
      <c r="B1254" s="554" t="s">
        <v>2003</v>
      </c>
      <c r="C1254" s="554" t="s">
        <v>893</v>
      </c>
      <c r="D1254" s="554" t="s">
        <v>2004</v>
      </c>
      <c r="E1254" s="336" t="s">
        <v>1153</v>
      </c>
      <c r="F1254" s="336" t="s">
        <v>14407</v>
      </c>
      <c r="G1254" s="336">
        <v>2910102629</v>
      </c>
      <c r="H1254" s="554" t="s">
        <v>2012</v>
      </c>
      <c r="I1254" s="336" t="s">
        <v>118</v>
      </c>
      <c r="J1254" s="336" t="s">
        <v>13659</v>
      </c>
      <c r="K1254" s="336" t="s">
        <v>13546</v>
      </c>
      <c r="L1254" s="336" t="s">
        <v>13658</v>
      </c>
      <c r="M1254" s="336" t="s">
        <v>13658</v>
      </c>
      <c r="N1254" s="336"/>
      <c r="O1254" s="632"/>
      <c r="P1254" s="632" t="s">
        <v>13661</v>
      </c>
      <c r="Q1254" s="556">
        <v>44623</v>
      </c>
      <c r="R1254" s="336"/>
      <c r="S1254" s="557">
        <v>44665</v>
      </c>
      <c r="T1254" s="336" t="s">
        <v>16263</v>
      </c>
      <c r="U1254" s="625">
        <v>139</v>
      </c>
      <c r="V1254" s="1088">
        <v>139</v>
      </c>
      <c r="W1254" s="551">
        <v>144813</v>
      </c>
      <c r="X1254" s="551">
        <v>50648</v>
      </c>
      <c r="Y1254" s="551">
        <v>43040</v>
      </c>
      <c r="Z1254" s="551">
        <v>40716</v>
      </c>
      <c r="AA1254" s="551">
        <v>52113</v>
      </c>
      <c r="AB1254" s="551">
        <v>57916</v>
      </c>
      <c r="AC1254" s="551">
        <v>3570</v>
      </c>
      <c r="AD1254" s="552" t="s">
        <v>13876</v>
      </c>
      <c r="AE1254" s="623">
        <v>392816</v>
      </c>
      <c r="AF1254" t="s">
        <v>2002</v>
      </c>
      <c r="AG1254" t="s">
        <v>2007</v>
      </c>
      <c r="AH1254" t="s">
        <v>2011</v>
      </c>
      <c r="AJ1254" s="548" t="s">
        <v>13693</v>
      </c>
      <c r="AK1254" s="548" t="s">
        <v>14408</v>
      </c>
      <c r="AL1254" s="548" t="s">
        <v>13669</v>
      </c>
      <c r="AM1254" s="548" t="s">
        <v>14409</v>
      </c>
      <c r="AN1254" s="548" t="s">
        <v>14410</v>
      </c>
      <c r="AO1254" s="548" t="s">
        <v>14411</v>
      </c>
      <c r="AQ1254" t="s">
        <v>13876</v>
      </c>
      <c r="AR1254" t="s">
        <v>15289</v>
      </c>
      <c r="AS1254" t="s">
        <v>15291</v>
      </c>
      <c r="AT1254" t="s">
        <v>15291</v>
      </c>
      <c r="AU1254" t="s">
        <v>15285</v>
      </c>
      <c r="AV1254" t="s">
        <v>15289</v>
      </c>
      <c r="AW1254" t="s">
        <v>15284</v>
      </c>
      <c r="AX1254" t="s">
        <v>13876</v>
      </c>
      <c r="AY1254" t="s">
        <v>13876</v>
      </c>
      <c r="AZ1254" t="s">
        <v>15286</v>
      </c>
      <c r="BA1254" t="s">
        <v>15288</v>
      </c>
      <c r="BB1254" t="s">
        <v>15290</v>
      </c>
      <c r="BC1254" t="s">
        <v>15291</v>
      </c>
      <c r="BD1254" t="s">
        <v>15285</v>
      </c>
      <c r="BE1254" t="s">
        <v>15289</v>
      </c>
      <c r="BF1254" t="s">
        <v>15289</v>
      </c>
      <c r="BG1254" t="s">
        <v>15289</v>
      </c>
      <c r="BH1254" t="s">
        <v>15289</v>
      </c>
      <c r="BI1254" t="s">
        <v>15286</v>
      </c>
      <c r="BJ1254" t="s">
        <v>15286</v>
      </c>
      <c r="BK1254" t="s">
        <v>15286</v>
      </c>
      <c r="BL1254" t="s">
        <v>13876</v>
      </c>
      <c r="BM1254" t="s">
        <v>13876</v>
      </c>
      <c r="BN1254" t="s">
        <v>15291</v>
      </c>
      <c r="BO1254" t="s">
        <v>15288</v>
      </c>
      <c r="BP1254" t="s">
        <v>15287</v>
      </c>
      <c r="BQ1254" t="s">
        <v>15289</v>
      </c>
      <c r="BR1254" t="s">
        <v>15290</v>
      </c>
      <c r="BS1254" t="s">
        <v>13876</v>
      </c>
      <c r="BT1254" t="s">
        <v>13876</v>
      </c>
      <c r="BU1254" t="s">
        <v>15286</v>
      </c>
      <c r="BV1254" t="s">
        <v>15292</v>
      </c>
      <c r="BW1254" t="s">
        <v>15289</v>
      </c>
      <c r="BX1254" t="s">
        <v>15289</v>
      </c>
      <c r="BY1254" t="s">
        <v>15284</v>
      </c>
      <c r="BZ1254" t="s">
        <v>13876</v>
      </c>
      <c r="CA1254" t="s">
        <v>13876</v>
      </c>
      <c r="CB1254" t="s">
        <v>15286</v>
      </c>
      <c r="CC1254" t="s">
        <v>15287</v>
      </c>
      <c r="CD1254" t="s">
        <v>15294</v>
      </c>
      <c r="CE1254" t="s">
        <v>15289</v>
      </c>
      <c r="CF1254" t="s">
        <v>15290</v>
      </c>
      <c r="CG1254" t="s">
        <v>13876</v>
      </c>
      <c r="CH1254" t="s">
        <v>13876</v>
      </c>
      <c r="CI1254" t="s">
        <v>13876</v>
      </c>
      <c r="CJ1254" t="s">
        <v>15284</v>
      </c>
      <c r="CK1254" t="s">
        <v>15286</v>
      </c>
      <c r="CL1254" t="s">
        <v>15287</v>
      </c>
      <c r="CM1254" t="s">
        <v>15288</v>
      </c>
      <c r="CN1254" t="s">
        <v>13876</v>
      </c>
      <c r="CO1254" t="s">
        <v>13876</v>
      </c>
      <c r="CP1254" t="s">
        <v>13876</v>
      </c>
      <c r="CQ1254" t="s">
        <v>13876</v>
      </c>
      <c r="CR1254" t="s">
        <v>13876</v>
      </c>
      <c r="CS1254" t="s">
        <v>13876</v>
      </c>
      <c r="CT1254" t="s">
        <v>13876</v>
      </c>
    </row>
    <row r="1255" spans="1:98" hidden="1">
      <c r="A1255" s="1088"/>
      <c r="B1255" s="554" t="s">
        <v>2003</v>
      </c>
      <c r="C1255" s="554" t="s">
        <v>893</v>
      </c>
      <c r="D1255" s="554" t="s">
        <v>2004</v>
      </c>
      <c r="E1255" s="336" t="s">
        <v>1153</v>
      </c>
      <c r="F1255" s="336" t="s">
        <v>14407</v>
      </c>
      <c r="G1255" s="336">
        <v>2910102629</v>
      </c>
      <c r="H1255" s="554" t="s">
        <v>2017</v>
      </c>
      <c r="I1255" s="336" t="s">
        <v>13673</v>
      </c>
      <c r="J1255" s="336" t="s">
        <v>13659</v>
      </c>
      <c r="K1255" s="336" t="s">
        <v>13546</v>
      </c>
      <c r="L1255" s="336" t="s">
        <v>13658</v>
      </c>
      <c r="M1255" s="336" t="s">
        <v>13658</v>
      </c>
      <c r="N1255" s="336"/>
      <c r="O1255" s="632"/>
      <c r="P1255" s="632" t="s">
        <v>13661</v>
      </c>
      <c r="Q1255" s="556">
        <v>44623</v>
      </c>
      <c r="R1255" s="336"/>
      <c r="S1255" s="557">
        <v>44665</v>
      </c>
      <c r="T1255" s="336" t="s">
        <v>16264</v>
      </c>
      <c r="U1255" s="625">
        <v>139</v>
      </c>
      <c r="V1255" s="1088"/>
      <c r="W1255" s="551">
        <v>36179</v>
      </c>
      <c r="X1255" s="551">
        <v>15533</v>
      </c>
      <c r="Y1255" s="551">
        <v>16094</v>
      </c>
      <c r="Z1255" s="551">
        <v>15079</v>
      </c>
      <c r="AA1255" s="551">
        <v>15176</v>
      </c>
      <c r="AB1255" s="551">
        <v>11993</v>
      </c>
      <c r="AC1255" s="551">
        <v>1843</v>
      </c>
      <c r="AD1255" s="552" t="s">
        <v>13876</v>
      </c>
      <c r="AE1255" s="623">
        <v>111897</v>
      </c>
      <c r="AF1255" t="s">
        <v>2002</v>
      </c>
      <c r="AG1255" t="s">
        <v>2007</v>
      </c>
      <c r="AH1255" t="s">
        <v>2016</v>
      </c>
      <c r="AJ1255" s="548" t="s">
        <v>13693</v>
      </c>
      <c r="AK1255" s="548" t="s">
        <v>14408</v>
      </c>
      <c r="AL1255" s="548" t="s">
        <v>13669</v>
      </c>
      <c r="AM1255" s="548" t="s">
        <v>14409</v>
      </c>
      <c r="AN1255" s="548" t="s">
        <v>14410</v>
      </c>
      <c r="AO1255" s="548" t="s">
        <v>14411</v>
      </c>
      <c r="AQ1255" t="s">
        <v>13876</v>
      </c>
      <c r="AR1255" t="s">
        <v>13876</v>
      </c>
      <c r="AS1255" t="s">
        <v>15284</v>
      </c>
      <c r="AT1255" t="s">
        <v>15290</v>
      </c>
      <c r="AU1255" t="s">
        <v>15289</v>
      </c>
      <c r="AV1255" t="s">
        <v>15287</v>
      </c>
      <c r="AW1255" t="s">
        <v>15294</v>
      </c>
      <c r="AX1255" t="s">
        <v>13876</v>
      </c>
      <c r="AY1255" t="s">
        <v>13876</v>
      </c>
      <c r="AZ1255" t="s">
        <v>15289</v>
      </c>
      <c r="BA1255" t="s">
        <v>15286</v>
      </c>
      <c r="BB1255" t="s">
        <v>15286</v>
      </c>
      <c r="BC1255" t="s">
        <v>15284</v>
      </c>
      <c r="BD1255" t="s">
        <v>15284</v>
      </c>
      <c r="BE1255" t="s">
        <v>13876</v>
      </c>
      <c r="BF1255" t="s">
        <v>13876</v>
      </c>
      <c r="BG1255" t="s">
        <v>15289</v>
      </c>
      <c r="BH1255" t="s">
        <v>15290</v>
      </c>
      <c r="BI1255" t="s">
        <v>15288</v>
      </c>
      <c r="BJ1255" t="s">
        <v>15294</v>
      </c>
      <c r="BK1255" t="s">
        <v>15291</v>
      </c>
      <c r="BL1255" t="s">
        <v>13876</v>
      </c>
      <c r="BM1255" t="s">
        <v>13876</v>
      </c>
      <c r="BN1255" t="s">
        <v>15289</v>
      </c>
      <c r="BO1255" t="s">
        <v>15286</v>
      </c>
      <c r="BP1255" t="s">
        <v>15288</v>
      </c>
      <c r="BQ1255" t="s">
        <v>15287</v>
      </c>
      <c r="BR1255" t="s">
        <v>15294</v>
      </c>
      <c r="BS1255" t="s">
        <v>13876</v>
      </c>
      <c r="BT1255" t="s">
        <v>13876</v>
      </c>
      <c r="BU1255" t="s">
        <v>15289</v>
      </c>
      <c r="BV1255" t="s">
        <v>15286</v>
      </c>
      <c r="BW1255" t="s">
        <v>15289</v>
      </c>
      <c r="BX1255" t="s">
        <v>15287</v>
      </c>
      <c r="BY1255" t="s">
        <v>15290</v>
      </c>
      <c r="BZ1255" t="s">
        <v>13876</v>
      </c>
      <c r="CA1255" t="s">
        <v>13876</v>
      </c>
      <c r="CB1255" t="s">
        <v>15289</v>
      </c>
      <c r="CC1255" t="s">
        <v>15289</v>
      </c>
      <c r="CD1255" t="s">
        <v>15294</v>
      </c>
      <c r="CE1255" t="s">
        <v>15294</v>
      </c>
      <c r="CF1255" t="s">
        <v>15284</v>
      </c>
      <c r="CG1255" t="s">
        <v>13876</v>
      </c>
      <c r="CH1255" t="s">
        <v>13876</v>
      </c>
      <c r="CI1255" t="s">
        <v>13876</v>
      </c>
      <c r="CJ1255" t="s">
        <v>15289</v>
      </c>
      <c r="CK1255" t="s">
        <v>15285</v>
      </c>
      <c r="CL1255" t="s">
        <v>15291</v>
      </c>
      <c r="CM1255" t="s">
        <v>15284</v>
      </c>
      <c r="CN1255" t="s">
        <v>13876</v>
      </c>
      <c r="CO1255" t="s">
        <v>13876</v>
      </c>
      <c r="CP1255" t="s">
        <v>13876</v>
      </c>
      <c r="CQ1255" t="s">
        <v>13876</v>
      </c>
      <c r="CR1255" t="s">
        <v>13876</v>
      </c>
      <c r="CS1255" t="s">
        <v>13876</v>
      </c>
      <c r="CT1255" t="s">
        <v>13876</v>
      </c>
    </row>
    <row r="1256" spans="1:98" hidden="1">
      <c r="A1256" s="1088"/>
      <c r="B1256" s="554" t="s">
        <v>2003</v>
      </c>
      <c r="C1256" s="554" t="s">
        <v>893</v>
      </c>
      <c r="D1256" s="554" t="s">
        <v>2004</v>
      </c>
      <c r="E1256" s="336" t="s">
        <v>1153</v>
      </c>
      <c r="F1256" s="336" t="s">
        <v>14407</v>
      </c>
      <c r="G1256" s="336">
        <v>2950161592</v>
      </c>
      <c r="H1256" s="554" t="s">
        <v>12896</v>
      </c>
      <c r="I1256" s="336" t="s">
        <v>124</v>
      </c>
      <c r="J1256" s="336" t="s">
        <v>13659</v>
      </c>
      <c r="K1256" s="336" t="s">
        <v>13546</v>
      </c>
      <c r="L1256" s="336" t="s">
        <v>13658</v>
      </c>
      <c r="M1256" s="336" t="s">
        <v>13658</v>
      </c>
      <c r="N1256" s="336"/>
      <c r="O1256" s="632"/>
      <c r="P1256" s="632" t="s">
        <v>13661</v>
      </c>
      <c r="Q1256" s="556">
        <v>44623</v>
      </c>
      <c r="R1256" s="336"/>
      <c r="S1256" s="557">
        <v>44665</v>
      </c>
      <c r="T1256" s="336" t="s">
        <v>16265</v>
      </c>
      <c r="U1256" s="625">
        <v>139</v>
      </c>
      <c r="V1256" s="1088"/>
      <c r="W1256" s="551" t="s">
        <v>13876</v>
      </c>
      <c r="X1256" s="551" t="s">
        <v>13876</v>
      </c>
      <c r="Y1256" s="551" t="s">
        <v>13876</v>
      </c>
      <c r="Z1256" s="551" t="s">
        <v>13876</v>
      </c>
      <c r="AA1256" s="551">
        <v>209</v>
      </c>
      <c r="AB1256" s="551">
        <v>858</v>
      </c>
      <c r="AC1256" s="551" t="s">
        <v>13876</v>
      </c>
      <c r="AD1256" s="552" t="s">
        <v>13876</v>
      </c>
      <c r="AE1256" s="623">
        <v>1067</v>
      </c>
      <c r="AF1256" t="s">
        <v>11509</v>
      </c>
      <c r="AG1256" t="s">
        <v>2007</v>
      </c>
      <c r="AH1256" t="s">
        <v>12895</v>
      </c>
      <c r="AJ1256" s="548" t="s">
        <v>13693</v>
      </c>
      <c r="AK1256" s="548" t="s">
        <v>14408</v>
      </c>
      <c r="AL1256" s="548" t="s">
        <v>13669</v>
      </c>
      <c r="AM1256" s="548" t="s">
        <v>14409</v>
      </c>
      <c r="AN1256" s="548" t="s">
        <v>14410</v>
      </c>
      <c r="AO1256" s="548" t="s">
        <v>14411</v>
      </c>
      <c r="AQ1256" t="s">
        <v>13876</v>
      </c>
      <c r="AR1256" t="s">
        <v>13876</v>
      </c>
      <c r="AS1256" t="s">
        <v>13876</v>
      </c>
      <c r="AT1256" t="s">
        <v>13876</v>
      </c>
      <c r="AU1256" t="s">
        <v>13876</v>
      </c>
      <c r="AV1256" t="s">
        <v>13876</v>
      </c>
      <c r="AW1256" t="s">
        <v>13876</v>
      </c>
      <c r="AX1256" t="s">
        <v>13876</v>
      </c>
      <c r="AY1256" t="s">
        <v>13876</v>
      </c>
      <c r="AZ1256" t="s">
        <v>13876</v>
      </c>
      <c r="BA1256" t="s">
        <v>13876</v>
      </c>
      <c r="BB1256" t="s">
        <v>13876</v>
      </c>
      <c r="BC1256" t="s">
        <v>13876</v>
      </c>
      <c r="BD1256" t="s">
        <v>13876</v>
      </c>
      <c r="BE1256" t="s">
        <v>13876</v>
      </c>
      <c r="BF1256" t="s">
        <v>13876</v>
      </c>
      <c r="BG1256" t="s">
        <v>13876</v>
      </c>
      <c r="BH1256" t="s">
        <v>13876</v>
      </c>
      <c r="BI1256" t="s">
        <v>13876</v>
      </c>
      <c r="BJ1256" t="s">
        <v>13876</v>
      </c>
      <c r="BK1256" t="s">
        <v>13876</v>
      </c>
      <c r="BL1256" t="s">
        <v>13876</v>
      </c>
      <c r="BM1256" t="s">
        <v>13876</v>
      </c>
      <c r="BN1256" t="s">
        <v>13876</v>
      </c>
      <c r="BO1256" t="s">
        <v>13876</v>
      </c>
      <c r="BP1256" t="s">
        <v>13876</v>
      </c>
      <c r="BQ1256" t="s">
        <v>13876</v>
      </c>
      <c r="BR1256" t="s">
        <v>13876</v>
      </c>
      <c r="BS1256" t="s">
        <v>13876</v>
      </c>
      <c r="BT1256" t="s">
        <v>13876</v>
      </c>
      <c r="BU1256" t="s">
        <v>13876</v>
      </c>
      <c r="BV1256" t="s">
        <v>13876</v>
      </c>
      <c r="BW1256" t="s">
        <v>15292</v>
      </c>
      <c r="BX1256" t="s">
        <v>15288</v>
      </c>
      <c r="BY1256" t="s">
        <v>15294</v>
      </c>
      <c r="BZ1256" t="s">
        <v>13876</v>
      </c>
      <c r="CA1256" t="s">
        <v>13876</v>
      </c>
      <c r="CB1256" t="s">
        <v>13876</v>
      </c>
      <c r="CC1256" t="s">
        <v>13876</v>
      </c>
      <c r="CD1256" t="s">
        <v>15285</v>
      </c>
      <c r="CE1256" t="s">
        <v>15286</v>
      </c>
      <c r="CF1256" t="s">
        <v>15285</v>
      </c>
      <c r="CG1256" t="s">
        <v>13876</v>
      </c>
      <c r="CH1256" t="s">
        <v>13876</v>
      </c>
      <c r="CI1256" t="s">
        <v>13876</v>
      </c>
      <c r="CJ1256" t="s">
        <v>13876</v>
      </c>
      <c r="CK1256" t="s">
        <v>13876</v>
      </c>
      <c r="CL1256" t="s">
        <v>13876</v>
      </c>
      <c r="CM1256" t="s">
        <v>13876</v>
      </c>
      <c r="CN1256" t="s">
        <v>13876</v>
      </c>
      <c r="CO1256" t="s">
        <v>13876</v>
      </c>
      <c r="CP1256" t="s">
        <v>13876</v>
      </c>
      <c r="CQ1256" t="s">
        <v>13876</v>
      </c>
      <c r="CR1256" t="s">
        <v>13876</v>
      </c>
      <c r="CS1256" t="s">
        <v>13876</v>
      </c>
      <c r="CT1256" t="s">
        <v>13876</v>
      </c>
    </row>
    <row r="1257" spans="1:98" hidden="1">
      <c r="A1257" s="1088"/>
      <c r="B1257" s="554" t="s">
        <v>2003</v>
      </c>
      <c r="C1257" s="554" t="s">
        <v>893</v>
      </c>
      <c r="D1257" s="554" t="s">
        <v>2004</v>
      </c>
      <c r="E1257" s="336" t="s">
        <v>1153</v>
      </c>
      <c r="F1257" s="336" t="s">
        <v>14407</v>
      </c>
      <c r="G1257" s="336">
        <v>2950161592</v>
      </c>
      <c r="H1257" s="554" t="s">
        <v>12896</v>
      </c>
      <c r="I1257" s="336" t="s">
        <v>126</v>
      </c>
      <c r="J1257" s="336" t="s">
        <v>13659</v>
      </c>
      <c r="K1257" s="336" t="s">
        <v>13546</v>
      </c>
      <c r="L1257" s="336" t="s">
        <v>13658</v>
      </c>
      <c r="M1257" s="336" t="s">
        <v>13658</v>
      </c>
      <c r="N1257" s="336"/>
      <c r="O1257" s="632"/>
      <c r="P1257" s="632" t="s">
        <v>13661</v>
      </c>
      <c r="Q1257" s="556">
        <v>44623</v>
      </c>
      <c r="R1257" s="336"/>
      <c r="S1257" s="557">
        <v>44665</v>
      </c>
      <c r="T1257" s="336" t="s">
        <v>16266</v>
      </c>
      <c r="U1257" s="625">
        <v>139</v>
      </c>
      <c r="V1257" s="1088"/>
      <c r="W1257" s="551">
        <v>42645</v>
      </c>
      <c r="X1257" s="551">
        <v>16705</v>
      </c>
      <c r="Y1257" s="551">
        <v>16377</v>
      </c>
      <c r="Z1257" s="551">
        <v>23166</v>
      </c>
      <c r="AA1257" s="551">
        <v>22135</v>
      </c>
      <c r="AB1257" s="551">
        <v>17004</v>
      </c>
      <c r="AC1257" s="551" t="s">
        <v>13876</v>
      </c>
      <c r="AD1257" s="552" t="s">
        <v>13876</v>
      </c>
      <c r="AE1257" s="623">
        <v>138032</v>
      </c>
      <c r="AF1257" t="s">
        <v>11509</v>
      </c>
      <c r="AG1257" t="s">
        <v>2007</v>
      </c>
      <c r="AH1257" t="s">
        <v>12895</v>
      </c>
      <c r="AJ1257" s="548" t="s">
        <v>13693</v>
      </c>
      <c r="AK1257" s="548" t="s">
        <v>14408</v>
      </c>
      <c r="AL1257" s="548" t="s">
        <v>13669</v>
      </c>
      <c r="AM1257" s="548" t="s">
        <v>14409</v>
      </c>
      <c r="AN1257" s="548" t="s">
        <v>14410</v>
      </c>
      <c r="AO1257" s="548" t="s">
        <v>14411</v>
      </c>
      <c r="AQ1257" t="s">
        <v>13876</v>
      </c>
      <c r="AR1257" t="s">
        <v>13876</v>
      </c>
      <c r="AS1257" t="s">
        <v>15291</v>
      </c>
      <c r="AT1257" t="s">
        <v>15292</v>
      </c>
      <c r="AU1257" t="s">
        <v>15290</v>
      </c>
      <c r="AV1257" t="s">
        <v>15291</v>
      </c>
      <c r="AW1257" t="s">
        <v>15286</v>
      </c>
      <c r="AX1257" t="s">
        <v>13876</v>
      </c>
      <c r="AY1257" t="s">
        <v>13876</v>
      </c>
      <c r="AZ1257" t="s">
        <v>15289</v>
      </c>
      <c r="BA1257" t="s">
        <v>15290</v>
      </c>
      <c r="BB1257" t="s">
        <v>15287</v>
      </c>
      <c r="BC1257" t="s">
        <v>15288</v>
      </c>
      <c r="BD1257" t="s">
        <v>15286</v>
      </c>
      <c r="BE1257" t="s">
        <v>13876</v>
      </c>
      <c r="BF1257" t="s">
        <v>13876</v>
      </c>
      <c r="BG1257" t="s">
        <v>15289</v>
      </c>
      <c r="BH1257" t="s">
        <v>15290</v>
      </c>
      <c r="BI1257" t="s">
        <v>15284</v>
      </c>
      <c r="BJ1257" t="s">
        <v>15287</v>
      </c>
      <c r="BK1257" t="s">
        <v>15287</v>
      </c>
      <c r="BL1257" t="s">
        <v>13876</v>
      </c>
      <c r="BM1257" t="s">
        <v>13876</v>
      </c>
      <c r="BN1257" t="s">
        <v>15292</v>
      </c>
      <c r="BO1257" t="s">
        <v>15284</v>
      </c>
      <c r="BP1257" t="s">
        <v>15289</v>
      </c>
      <c r="BQ1257" t="s">
        <v>15290</v>
      </c>
      <c r="BR1257" t="s">
        <v>15290</v>
      </c>
      <c r="BS1257" t="s">
        <v>13876</v>
      </c>
      <c r="BT1257" t="s">
        <v>13876</v>
      </c>
      <c r="BU1257" t="s">
        <v>15292</v>
      </c>
      <c r="BV1257" t="s">
        <v>15292</v>
      </c>
      <c r="BW1257" t="s">
        <v>15289</v>
      </c>
      <c r="BX1257" t="s">
        <v>15284</v>
      </c>
      <c r="BY1257" t="s">
        <v>15286</v>
      </c>
      <c r="BZ1257" t="s">
        <v>13876</v>
      </c>
      <c r="CA1257" t="s">
        <v>13876</v>
      </c>
      <c r="CB1257" t="s">
        <v>15289</v>
      </c>
      <c r="CC1257" t="s">
        <v>15287</v>
      </c>
      <c r="CD1257" t="s">
        <v>15288</v>
      </c>
      <c r="CE1257" t="s">
        <v>15288</v>
      </c>
      <c r="CF1257" t="s">
        <v>15291</v>
      </c>
      <c r="CG1257" t="s">
        <v>13876</v>
      </c>
      <c r="CH1257" t="s">
        <v>13876</v>
      </c>
      <c r="CI1257" t="s">
        <v>13876</v>
      </c>
      <c r="CJ1257" t="s">
        <v>13876</v>
      </c>
      <c r="CK1257" t="s">
        <v>13876</v>
      </c>
      <c r="CL1257" t="s">
        <v>13876</v>
      </c>
      <c r="CM1257" t="s">
        <v>13876</v>
      </c>
      <c r="CN1257" t="s">
        <v>13876</v>
      </c>
      <c r="CO1257" t="s">
        <v>13876</v>
      </c>
      <c r="CP1257" t="s">
        <v>13876</v>
      </c>
      <c r="CQ1257" t="s">
        <v>13876</v>
      </c>
      <c r="CR1257" t="s">
        <v>13876</v>
      </c>
      <c r="CS1257" t="s">
        <v>13876</v>
      </c>
      <c r="CT1257" t="s">
        <v>13876</v>
      </c>
    </row>
    <row r="1258" spans="1:98" hidden="1">
      <c r="A1258" s="632"/>
      <c r="B1258" s="555"/>
      <c r="C1258" s="554"/>
      <c r="D1258" s="554"/>
      <c r="E1258" s="336"/>
      <c r="F1258" s="336"/>
      <c r="G1258" s="336"/>
      <c r="H1258" s="554"/>
      <c r="I1258" s="336"/>
      <c r="J1258" s="336"/>
      <c r="K1258" s="336"/>
      <c r="L1258" s="336"/>
      <c r="M1258" s="336"/>
      <c r="N1258" s="336"/>
      <c r="O1258" s="632"/>
      <c r="P1258" s="632"/>
      <c r="Q1258" s="556"/>
      <c r="R1258" s="336"/>
      <c r="S1258" s="336"/>
      <c r="T1258" s="336" t="s">
        <v>13876</v>
      </c>
      <c r="U1258" s="336"/>
      <c r="V1258" s="632"/>
      <c r="W1258" s="551"/>
      <c r="X1258" s="551"/>
      <c r="Y1258" s="551"/>
      <c r="Z1258" s="551"/>
      <c r="AA1258" s="551">
        <v>0</v>
      </c>
      <c r="AB1258" s="551">
        <v>0</v>
      </c>
      <c r="AC1258" s="551">
        <v>0</v>
      </c>
      <c r="AD1258" s="552"/>
      <c r="AE1258" s="623">
        <v>0</v>
      </c>
      <c r="AQ1258" t="s">
        <v>13876</v>
      </c>
      <c r="AR1258" t="s">
        <v>13876</v>
      </c>
      <c r="AS1258" t="s">
        <v>13876</v>
      </c>
      <c r="AT1258" t="s">
        <v>13876</v>
      </c>
      <c r="AU1258" t="s">
        <v>13876</v>
      </c>
      <c r="AV1258" t="s">
        <v>13876</v>
      </c>
      <c r="AW1258" t="s">
        <v>13876</v>
      </c>
      <c r="AX1258" t="s">
        <v>13876</v>
      </c>
      <c r="AY1258" t="s">
        <v>13876</v>
      </c>
      <c r="AZ1258" t="s">
        <v>13876</v>
      </c>
      <c r="BA1258" t="s">
        <v>13876</v>
      </c>
      <c r="BB1258" t="s">
        <v>13876</v>
      </c>
      <c r="BC1258" t="s">
        <v>13876</v>
      </c>
      <c r="BD1258" t="s">
        <v>13876</v>
      </c>
      <c r="BE1258" t="s">
        <v>13876</v>
      </c>
      <c r="BF1258" t="s">
        <v>13876</v>
      </c>
      <c r="BG1258" t="s">
        <v>13876</v>
      </c>
      <c r="BH1258" t="s">
        <v>13876</v>
      </c>
      <c r="BI1258" t="s">
        <v>13876</v>
      </c>
      <c r="BJ1258" t="s">
        <v>13876</v>
      </c>
      <c r="BK1258" t="s">
        <v>13876</v>
      </c>
      <c r="BL1258" t="s">
        <v>13876</v>
      </c>
      <c r="BM1258" t="s">
        <v>13876</v>
      </c>
      <c r="BN1258" t="s">
        <v>13876</v>
      </c>
      <c r="BO1258" t="s">
        <v>13876</v>
      </c>
      <c r="BP1258" t="s">
        <v>13876</v>
      </c>
      <c r="BQ1258" t="s">
        <v>13876</v>
      </c>
      <c r="BR1258" t="s">
        <v>13876</v>
      </c>
      <c r="BS1258" t="s">
        <v>13876</v>
      </c>
      <c r="BT1258" t="s">
        <v>13876</v>
      </c>
      <c r="BU1258" t="s">
        <v>13876</v>
      </c>
      <c r="BV1258" t="s">
        <v>13876</v>
      </c>
      <c r="BW1258" t="s">
        <v>13876</v>
      </c>
      <c r="BX1258" t="s">
        <v>13876</v>
      </c>
      <c r="BY1258" t="s">
        <v>13876</v>
      </c>
      <c r="BZ1258" t="s">
        <v>13876</v>
      </c>
      <c r="CA1258" t="s">
        <v>13876</v>
      </c>
      <c r="CB1258" t="s">
        <v>13876</v>
      </c>
      <c r="CC1258" t="s">
        <v>13876</v>
      </c>
      <c r="CD1258" t="s">
        <v>13876</v>
      </c>
      <c r="CE1258" t="s">
        <v>13876</v>
      </c>
      <c r="CF1258" t="s">
        <v>13876</v>
      </c>
      <c r="CG1258" t="s">
        <v>13876</v>
      </c>
      <c r="CH1258" t="s">
        <v>13876</v>
      </c>
      <c r="CI1258" t="s">
        <v>13876</v>
      </c>
      <c r="CJ1258" t="s">
        <v>13876</v>
      </c>
      <c r="CK1258" t="s">
        <v>13876</v>
      </c>
      <c r="CL1258" t="s">
        <v>13876</v>
      </c>
      <c r="CM1258" t="s">
        <v>13876</v>
      </c>
      <c r="CN1258" t="s">
        <v>13876</v>
      </c>
      <c r="CO1258" t="s">
        <v>13876</v>
      </c>
      <c r="CP1258" t="s">
        <v>13876</v>
      </c>
      <c r="CQ1258" t="s">
        <v>13876</v>
      </c>
      <c r="CR1258" t="s">
        <v>13876</v>
      </c>
      <c r="CS1258" t="s">
        <v>13876</v>
      </c>
      <c r="CT1258" t="s">
        <v>13876</v>
      </c>
    </row>
    <row r="1259" spans="1:98" hidden="1">
      <c r="A1259" s="1088">
        <v>281</v>
      </c>
      <c r="B1259" s="554" t="s">
        <v>8676</v>
      </c>
      <c r="C1259" s="554" t="s">
        <v>8521</v>
      </c>
      <c r="D1259" s="554" t="s">
        <v>8677</v>
      </c>
      <c r="E1259" s="336" t="s">
        <v>1153</v>
      </c>
      <c r="F1259" s="336" t="s">
        <v>8680</v>
      </c>
      <c r="G1259" s="336">
        <v>2911800379</v>
      </c>
      <c r="H1259" s="554" t="s">
        <v>8683</v>
      </c>
      <c r="I1259" s="336" t="s">
        <v>113</v>
      </c>
      <c r="J1259" s="336" t="s">
        <v>13659</v>
      </c>
      <c r="K1259" s="336" t="s">
        <v>13546</v>
      </c>
      <c r="L1259" s="336" t="s">
        <v>13658</v>
      </c>
      <c r="M1259" s="336" t="s">
        <v>13658</v>
      </c>
      <c r="N1259" s="336"/>
      <c r="O1259" s="632"/>
      <c r="P1259" s="632" t="s">
        <v>13661</v>
      </c>
      <c r="Q1259" s="556">
        <v>44636</v>
      </c>
      <c r="R1259" s="336"/>
      <c r="S1259" s="575"/>
      <c r="T1259" s="336" t="s">
        <v>16267</v>
      </c>
      <c r="U1259" s="625"/>
      <c r="V1259" s="1088"/>
      <c r="W1259" s="551" t="s">
        <v>13876</v>
      </c>
      <c r="X1259" s="551" t="s">
        <v>13876</v>
      </c>
      <c r="Y1259" s="551" t="s">
        <v>13876</v>
      </c>
      <c r="Z1259" s="551" t="s">
        <v>13876</v>
      </c>
      <c r="AA1259" s="551" t="s">
        <v>13876</v>
      </c>
      <c r="AB1259" s="551" t="s">
        <v>13876</v>
      </c>
      <c r="AC1259" s="551" t="s">
        <v>13876</v>
      </c>
      <c r="AD1259" s="552" t="s">
        <v>13876</v>
      </c>
      <c r="AE1259" s="623">
        <v>0</v>
      </c>
      <c r="AF1259" t="s">
        <v>8675</v>
      </c>
      <c r="AG1259" t="s">
        <v>8679</v>
      </c>
      <c r="AH1259" t="s">
        <v>8682</v>
      </c>
      <c r="AJ1259" s="548" t="s">
        <v>13693</v>
      </c>
      <c r="AK1259" s="548" t="s">
        <v>14412</v>
      </c>
      <c r="AL1259" s="548" t="s">
        <v>13669</v>
      </c>
      <c r="AM1259" s="548" t="s">
        <v>14413</v>
      </c>
      <c r="AN1259" s="548" t="s">
        <v>14414</v>
      </c>
      <c r="AO1259" s="548" t="s">
        <v>14415</v>
      </c>
      <c r="AQ1259" t="s">
        <v>13876</v>
      </c>
      <c r="AR1259" t="s">
        <v>13876</v>
      </c>
      <c r="AS1259" t="s">
        <v>13876</v>
      </c>
      <c r="AT1259" t="s">
        <v>13876</v>
      </c>
      <c r="AU1259" t="s">
        <v>13876</v>
      </c>
      <c r="AV1259" t="s">
        <v>13876</v>
      </c>
      <c r="AW1259" t="s">
        <v>13876</v>
      </c>
      <c r="AX1259" t="s">
        <v>13876</v>
      </c>
      <c r="AY1259" t="s">
        <v>13876</v>
      </c>
      <c r="AZ1259" t="s">
        <v>13876</v>
      </c>
      <c r="BA1259" t="s">
        <v>13876</v>
      </c>
      <c r="BB1259" t="s">
        <v>13876</v>
      </c>
      <c r="BC1259" t="s">
        <v>13876</v>
      </c>
      <c r="BD1259" t="s">
        <v>13876</v>
      </c>
      <c r="BE1259" t="s">
        <v>13876</v>
      </c>
      <c r="BF1259" t="s">
        <v>13876</v>
      </c>
      <c r="BG1259" t="s">
        <v>13876</v>
      </c>
      <c r="BH1259" t="s">
        <v>13876</v>
      </c>
      <c r="BI1259" t="s">
        <v>13876</v>
      </c>
      <c r="BJ1259" t="s">
        <v>13876</v>
      </c>
      <c r="BK1259" t="s">
        <v>13876</v>
      </c>
      <c r="BL1259" t="s">
        <v>13876</v>
      </c>
      <c r="BM1259" t="s">
        <v>13876</v>
      </c>
      <c r="BN1259" t="s">
        <v>13876</v>
      </c>
      <c r="BO1259" t="s">
        <v>13876</v>
      </c>
      <c r="BP1259" t="s">
        <v>13876</v>
      </c>
      <c r="BQ1259" t="s">
        <v>13876</v>
      </c>
      <c r="BR1259" t="s">
        <v>13876</v>
      </c>
      <c r="BS1259" t="s">
        <v>13876</v>
      </c>
      <c r="BT1259" t="s">
        <v>13876</v>
      </c>
      <c r="BU1259" t="s">
        <v>13876</v>
      </c>
      <c r="BV1259" t="s">
        <v>13876</v>
      </c>
      <c r="BW1259" t="s">
        <v>13876</v>
      </c>
      <c r="BX1259" t="s">
        <v>13876</v>
      </c>
      <c r="BY1259" t="s">
        <v>13876</v>
      </c>
      <c r="BZ1259" t="s">
        <v>13876</v>
      </c>
      <c r="CA1259" t="s">
        <v>13876</v>
      </c>
      <c r="CB1259" t="s">
        <v>13876</v>
      </c>
      <c r="CC1259" t="s">
        <v>13876</v>
      </c>
      <c r="CD1259" t="s">
        <v>13876</v>
      </c>
      <c r="CE1259" t="s">
        <v>13876</v>
      </c>
      <c r="CF1259" t="s">
        <v>13876</v>
      </c>
      <c r="CG1259" t="s">
        <v>13876</v>
      </c>
      <c r="CH1259" t="s">
        <v>13876</v>
      </c>
      <c r="CI1259" t="s">
        <v>13876</v>
      </c>
      <c r="CJ1259" t="s">
        <v>13876</v>
      </c>
      <c r="CK1259" t="s">
        <v>13876</v>
      </c>
      <c r="CL1259" t="s">
        <v>13876</v>
      </c>
      <c r="CM1259" t="s">
        <v>13876</v>
      </c>
      <c r="CN1259" t="s">
        <v>13876</v>
      </c>
      <c r="CO1259" t="s">
        <v>13876</v>
      </c>
      <c r="CP1259" t="s">
        <v>13876</v>
      </c>
      <c r="CQ1259" t="s">
        <v>13876</v>
      </c>
      <c r="CR1259" t="s">
        <v>13876</v>
      </c>
      <c r="CS1259" t="s">
        <v>13876</v>
      </c>
      <c r="CT1259" t="s">
        <v>13876</v>
      </c>
    </row>
    <row r="1260" spans="1:98" hidden="1">
      <c r="A1260" s="1088"/>
      <c r="B1260" s="554" t="s">
        <v>8676</v>
      </c>
      <c r="C1260" s="554" t="s">
        <v>8521</v>
      </c>
      <c r="D1260" s="554" t="s">
        <v>8677</v>
      </c>
      <c r="E1260" s="336" t="s">
        <v>1153</v>
      </c>
      <c r="F1260" s="336" t="s">
        <v>8680</v>
      </c>
      <c r="G1260" s="336">
        <v>2911800379</v>
      </c>
      <c r="H1260" s="554" t="s">
        <v>8683</v>
      </c>
      <c r="I1260" s="336" t="s">
        <v>114</v>
      </c>
      <c r="J1260" s="336" t="s">
        <v>13659</v>
      </c>
      <c r="K1260" s="336" t="s">
        <v>13546</v>
      </c>
      <c r="L1260" s="336" t="s">
        <v>13658</v>
      </c>
      <c r="M1260" s="336" t="s">
        <v>13658</v>
      </c>
      <c r="N1260" s="336"/>
      <c r="O1260" s="632"/>
      <c r="P1260" s="632" t="s">
        <v>13661</v>
      </c>
      <c r="Q1260" s="556">
        <v>44636</v>
      </c>
      <c r="R1260" s="336"/>
      <c r="S1260" s="575"/>
      <c r="T1260" s="336" t="s">
        <v>16268</v>
      </c>
      <c r="U1260" s="609"/>
      <c r="V1260" s="1088"/>
      <c r="W1260" s="551" t="s">
        <v>13876</v>
      </c>
      <c r="X1260" s="551" t="s">
        <v>13876</v>
      </c>
      <c r="Y1260" s="551" t="s">
        <v>13876</v>
      </c>
      <c r="Z1260" s="551" t="s">
        <v>13876</v>
      </c>
      <c r="AA1260" s="551" t="s">
        <v>13876</v>
      </c>
      <c r="AB1260" s="551" t="s">
        <v>13876</v>
      </c>
      <c r="AC1260" s="551" t="s">
        <v>13876</v>
      </c>
      <c r="AD1260" s="552" t="s">
        <v>13876</v>
      </c>
      <c r="AE1260" s="623">
        <v>0</v>
      </c>
      <c r="AF1260" t="s">
        <v>8675</v>
      </c>
      <c r="AG1260" t="s">
        <v>8679</v>
      </c>
      <c r="AH1260" t="s">
        <v>8682</v>
      </c>
      <c r="AJ1260" s="548" t="s">
        <v>13693</v>
      </c>
      <c r="AK1260" s="548" t="s">
        <v>14412</v>
      </c>
      <c r="AL1260" s="548" t="s">
        <v>13669</v>
      </c>
      <c r="AM1260" s="548" t="s">
        <v>14413</v>
      </c>
      <c r="AN1260" s="548" t="s">
        <v>14414</v>
      </c>
      <c r="AO1260" s="548" t="s">
        <v>14415</v>
      </c>
      <c r="AQ1260" t="s">
        <v>13876</v>
      </c>
      <c r="AR1260" t="s">
        <v>13876</v>
      </c>
      <c r="AS1260" t="s">
        <v>13876</v>
      </c>
      <c r="AT1260" t="s">
        <v>13876</v>
      </c>
      <c r="AU1260" t="s">
        <v>13876</v>
      </c>
      <c r="AV1260" t="s">
        <v>13876</v>
      </c>
      <c r="AW1260" t="s">
        <v>13876</v>
      </c>
      <c r="AX1260" t="s">
        <v>13876</v>
      </c>
      <c r="AY1260" t="s">
        <v>13876</v>
      </c>
      <c r="AZ1260" t="s">
        <v>13876</v>
      </c>
      <c r="BA1260" t="s">
        <v>13876</v>
      </c>
      <c r="BB1260" t="s">
        <v>13876</v>
      </c>
      <c r="BC1260" t="s">
        <v>13876</v>
      </c>
      <c r="BD1260" t="s">
        <v>13876</v>
      </c>
      <c r="BE1260" t="s">
        <v>13876</v>
      </c>
      <c r="BF1260" t="s">
        <v>13876</v>
      </c>
      <c r="BG1260" t="s">
        <v>13876</v>
      </c>
      <c r="BH1260" t="s">
        <v>13876</v>
      </c>
      <c r="BI1260" t="s">
        <v>13876</v>
      </c>
      <c r="BJ1260" t="s">
        <v>13876</v>
      </c>
      <c r="BK1260" t="s">
        <v>13876</v>
      </c>
      <c r="BL1260" t="s">
        <v>13876</v>
      </c>
      <c r="BM1260" t="s">
        <v>13876</v>
      </c>
      <c r="BN1260" t="s">
        <v>13876</v>
      </c>
      <c r="BO1260" t="s">
        <v>13876</v>
      </c>
      <c r="BP1260" t="s">
        <v>13876</v>
      </c>
      <c r="BQ1260" t="s">
        <v>13876</v>
      </c>
      <c r="BR1260" t="s">
        <v>13876</v>
      </c>
      <c r="BS1260" t="s">
        <v>13876</v>
      </c>
      <c r="BT1260" t="s">
        <v>13876</v>
      </c>
      <c r="BU1260" t="s">
        <v>13876</v>
      </c>
      <c r="BV1260" t="s">
        <v>13876</v>
      </c>
      <c r="BW1260" t="s">
        <v>13876</v>
      </c>
      <c r="BX1260" t="s">
        <v>13876</v>
      </c>
      <c r="BY1260" t="s">
        <v>13876</v>
      </c>
      <c r="BZ1260" t="s">
        <v>13876</v>
      </c>
      <c r="CA1260" t="s">
        <v>13876</v>
      </c>
      <c r="CB1260" t="s">
        <v>13876</v>
      </c>
      <c r="CC1260" t="s">
        <v>13876</v>
      </c>
      <c r="CD1260" t="s">
        <v>13876</v>
      </c>
      <c r="CE1260" t="s">
        <v>13876</v>
      </c>
      <c r="CF1260" t="s">
        <v>13876</v>
      </c>
      <c r="CG1260" t="s">
        <v>13876</v>
      </c>
      <c r="CH1260" t="s">
        <v>13876</v>
      </c>
      <c r="CI1260" t="s">
        <v>13876</v>
      </c>
      <c r="CJ1260" t="s">
        <v>13876</v>
      </c>
      <c r="CK1260" t="s">
        <v>13876</v>
      </c>
      <c r="CL1260" t="s">
        <v>13876</v>
      </c>
      <c r="CM1260" t="s">
        <v>13876</v>
      </c>
      <c r="CN1260" t="s">
        <v>13876</v>
      </c>
      <c r="CO1260" t="s">
        <v>13876</v>
      </c>
      <c r="CP1260" t="s">
        <v>13876</v>
      </c>
      <c r="CQ1260" t="s">
        <v>13876</v>
      </c>
      <c r="CR1260" t="s">
        <v>13876</v>
      </c>
      <c r="CS1260" t="s">
        <v>13876</v>
      </c>
      <c r="CT1260" t="s">
        <v>13876</v>
      </c>
    </row>
    <row r="1261" spans="1:98" hidden="1">
      <c r="A1261" s="632"/>
      <c r="B1261" s="555"/>
      <c r="C1261" s="554"/>
      <c r="D1261" s="554"/>
      <c r="E1261" s="336"/>
      <c r="F1261" s="336"/>
      <c r="G1261" s="336"/>
      <c r="H1261" s="554"/>
      <c r="I1261" s="336"/>
      <c r="J1261" s="336"/>
      <c r="K1261" s="336"/>
      <c r="L1261" s="336"/>
      <c r="M1261" s="336"/>
      <c r="N1261" s="336"/>
      <c r="O1261" s="632"/>
      <c r="P1261" s="632"/>
      <c r="Q1261" s="556"/>
      <c r="R1261" s="336"/>
      <c r="S1261" s="336"/>
      <c r="T1261" s="336" t="s">
        <v>13876</v>
      </c>
      <c r="U1261" s="336"/>
      <c r="V1261" s="632"/>
      <c r="W1261" s="551"/>
      <c r="X1261" s="551"/>
      <c r="Y1261" s="551"/>
      <c r="Z1261" s="551"/>
      <c r="AA1261" s="551">
        <v>0</v>
      </c>
      <c r="AB1261" s="551">
        <v>0</v>
      </c>
      <c r="AC1261" s="551">
        <v>0</v>
      </c>
      <c r="AD1261" s="552"/>
      <c r="AE1261" s="623">
        <v>0</v>
      </c>
      <c r="AQ1261" t="s">
        <v>13876</v>
      </c>
      <c r="AR1261" t="s">
        <v>13876</v>
      </c>
      <c r="AS1261" t="s">
        <v>13876</v>
      </c>
      <c r="AT1261" t="s">
        <v>13876</v>
      </c>
      <c r="AU1261" t="s">
        <v>13876</v>
      </c>
      <c r="AV1261" t="s">
        <v>13876</v>
      </c>
      <c r="AW1261" t="s">
        <v>13876</v>
      </c>
      <c r="AX1261" t="s">
        <v>13876</v>
      </c>
      <c r="AY1261" t="s">
        <v>13876</v>
      </c>
      <c r="AZ1261" t="s">
        <v>13876</v>
      </c>
      <c r="BA1261" t="s">
        <v>13876</v>
      </c>
      <c r="BB1261" t="s">
        <v>13876</v>
      </c>
      <c r="BC1261" t="s">
        <v>13876</v>
      </c>
      <c r="BD1261" t="s">
        <v>13876</v>
      </c>
      <c r="BE1261" t="s">
        <v>13876</v>
      </c>
      <c r="BF1261" t="s">
        <v>13876</v>
      </c>
      <c r="BG1261" t="s">
        <v>13876</v>
      </c>
      <c r="BH1261" t="s">
        <v>13876</v>
      </c>
      <c r="BI1261" t="s">
        <v>13876</v>
      </c>
      <c r="BJ1261" t="s">
        <v>13876</v>
      </c>
      <c r="BK1261" t="s">
        <v>13876</v>
      </c>
      <c r="BL1261" t="s">
        <v>13876</v>
      </c>
      <c r="BM1261" t="s">
        <v>13876</v>
      </c>
      <c r="BN1261" t="s">
        <v>13876</v>
      </c>
      <c r="BO1261" t="s">
        <v>13876</v>
      </c>
      <c r="BP1261" t="s">
        <v>13876</v>
      </c>
      <c r="BQ1261" t="s">
        <v>13876</v>
      </c>
      <c r="BR1261" t="s">
        <v>13876</v>
      </c>
      <c r="BS1261" t="s">
        <v>13876</v>
      </c>
      <c r="BT1261" t="s">
        <v>13876</v>
      </c>
      <c r="BU1261" t="s">
        <v>13876</v>
      </c>
      <c r="BV1261" t="s">
        <v>13876</v>
      </c>
      <c r="BW1261" t="s">
        <v>13876</v>
      </c>
      <c r="BX1261" t="s">
        <v>13876</v>
      </c>
      <c r="BY1261" t="s">
        <v>13876</v>
      </c>
      <c r="BZ1261" t="s">
        <v>13876</v>
      </c>
      <c r="CA1261" t="s">
        <v>13876</v>
      </c>
      <c r="CB1261" t="s">
        <v>13876</v>
      </c>
      <c r="CC1261" t="s">
        <v>13876</v>
      </c>
      <c r="CD1261" t="s">
        <v>13876</v>
      </c>
      <c r="CE1261" t="s">
        <v>13876</v>
      </c>
      <c r="CF1261" t="s">
        <v>13876</v>
      </c>
      <c r="CG1261" t="s">
        <v>13876</v>
      </c>
      <c r="CH1261" t="s">
        <v>13876</v>
      </c>
      <c r="CI1261" t="s">
        <v>13876</v>
      </c>
      <c r="CJ1261" t="s">
        <v>13876</v>
      </c>
      <c r="CK1261" t="s">
        <v>13876</v>
      </c>
      <c r="CL1261" t="s">
        <v>13876</v>
      </c>
      <c r="CM1261" t="s">
        <v>13876</v>
      </c>
      <c r="CN1261" t="s">
        <v>13876</v>
      </c>
      <c r="CO1261" t="s">
        <v>13876</v>
      </c>
      <c r="CP1261" t="s">
        <v>13876</v>
      </c>
      <c r="CQ1261" t="s">
        <v>13876</v>
      </c>
      <c r="CR1261" t="s">
        <v>13876</v>
      </c>
      <c r="CS1261" t="s">
        <v>13876</v>
      </c>
      <c r="CT1261" t="s">
        <v>13876</v>
      </c>
    </row>
    <row r="1262" spans="1:98" hidden="1">
      <c r="A1262" s="1088">
        <v>282</v>
      </c>
      <c r="B1262" s="554" t="s">
        <v>3942</v>
      </c>
      <c r="C1262" s="554" t="s">
        <v>3943</v>
      </c>
      <c r="D1262" s="554" t="s">
        <v>3944</v>
      </c>
      <c r="E1262" s="336" t="s">
        <v>1153</v>
      </c>
      <c r="F1262" s="336" t="s">
        <v>14416</v>
      </c>
      <c r="G1262" s="336">
        <v>2910300538</v>
      </c>
      <c r="H1262" s="554" t="s">
        <v>3950</v>
      </c>
      <c r="I1262" s="336" t="s">
        <v>113</v>
      </c>
      <c r="J1262" s="336" t="s">
        <v>13659</v>
      </c>
      <c r="K1262" s="336" t="s">
        <v>13546</v>
      </c>
      <c r="L1262" s="336" t="s">
        <v>13658</v>
      </c>
      <c r="M1262" s="336" t="s">
        <v>13659</v>
      </c>
      <c r="N1262" s="336" t="s">
        <v>13549</v>
      </c>
      <c r="O1262" s="632"/>
      <c r="P1262" s="632"/>
      <c r="Q1262" s="632"/>
      <c r="R1262" s="336"/>
      <c r="S1262" s="336"/>
      <c r="T1262" s="336" t="s">
        <v>16269</v>
      </c>
      <c r="U1262" s="625"/>
      <c r="V1262" s="1088"/>
      <c r="W1262" s="551" t="s">
        <v>13876</v>
      </c>
      <c r="X1262" s="551" t="s">
        <v>13876</v>
      </c>
      <c r="Y1262" s="551" t="s">
        <v>13876</v>
      </c>
      <c r="Z1262" s="551" t="s">
        <v>13876</v>
      </c>
      <c r="AA1262" s="551" t="s">
        <v>13876</v>
      </c>
      <c r="AB1262" s="551" t="s">
        <v>13876</v>
      </c>
      <c r="AC1262" s="551" t="s">
        <v>13876</v>
      </c>
      <c r="AD1262" s="552" t="s">
        <v>13876</v>
      </c>
      <c r="AE1262" s="623">
        <v>0</v>
      </c>
      <c r="AF1262" t="s">
        <v>3941</v>
      </c>
      <c r="AG1262" t="s">
        <v>3946</v>
      </c>
      <c r="AH1262" t="s">
        <v>3949</v>
      </c>
      <c r="AQ1262" t="s">
        <v>13876</v>
      </c>
      <c r="AR1262" t="s">
        <v>13876</v>
      </c>
      <c r="AS1262" t="s">
        <v>13876</v>
      </c>
      <c r="AT1262" t="s">
        <v>13876</v>
      </c>
      <c r="AU1262" t="s">
        <v>13876</v>
      </c>
      <c r="AV1262" t="s">
        <v>13876</v>
      </c>
      <c r="AW1262" t="s">
        <v>13876</v>
      </c>
      <c r="AX1262" t="s">
        <v>13876</v>
      </c>
      <c r="AY1262" t="s">
        <v>13876</v>
      </c>
      <c r="AZ1262" t="s">
        <v>13876</v>
      </c>
      <c r="BA1262" t="s">
        <v>13876</v>
      </c>
      <c r="BB1262" t="s">
        <v>13876</v>
      </c>
      <c r="BC1262" t="s">
        <v>13876</v>
      </c>
      <c r="BD1262" t="s">
        <v>13876</v>
      </c>
      <c r="BE1262" t="s">
        <v>13876</v>
      </c>
      <c r="BF1262" t="s">
        <v>13876</v>
      </c>
      <c r="BG1262" t="s">
        <v>13876</v>
      </c>
      <c r="BH1262" t="s">
        <v>13876</v>
      </c>
      <c r="BI1262" t="s">
        <v>13876</v>
      </c>
      <c r="BJ1262" t="s">
        <v>13876</v>
      </c>
      <c r="BK1262" t="s">
        <v>13876</v>
      </c>
      <c r="BL1262" t="s">
        <v>13876</v>
      </c>
      <c r="BM1262" t="s">
        <v>13876</v>
      </c>
      <c r="BN1262" t="s">
        <v>13876</v>
      </c>
      <c r="BO1262" t="s">
        <v>13876</v>
      </c>
      <c r="BP1262" t="s">
        <v>13876</v>
      </c>
      <c r="BQ1262" t="s">
        <v>13876</v>
      </c>
      <c r="BR1262" t="s">
        <v>13876</v>
      </c>
      <c r="BS1262" t="s">
        <v>13876</v>
      </c>
      <c r="BT1262" t="s">
        <v>13876</v>
      </c>
      <c r="BU1262" t="s">
        <v>13876</v>
      </c>
      <c r="BV1262" t="s">
        <v>13876</v>
      </c>
      <c r="BW1262" t="s">
        <v>13876</v>
      </c>
      <c r="BX1262" t="s">
        <v>13876</v>
      </c>
      <c r="BY1262" t="s">
        <v>13876</v>
      </c>
      <c r="BZ1262" t="s">
        <v>13876</v>
      </c>
      <c r="CA1262" t="s">
        <v>13876</v>
      </c>
      <c r="CB1262" t="s">
        <v>13876</v>
      </c>
      <c r="CC1262" t="s">
        <v>13876</v>
      </c>
      <c r="CD1262" t="s">
        <v>13876</v>
      </c>
      <c r="CE1262" t="s">
        <v>13876</v>
      </c>
      <c r="CF1262" t="s">
        <v>13876</v>
      </c>
      <c r="CG1262" t="s">
        <v>13876</v>
      </c>
      <c r="CH1262" t="s">
        <v>13876</v>
      </c>
      <c r="CI1262" t="s">
        <v>13876</v>
      </c>
      <c r="CJ1262" t="s">
        <v>13876</v>
      </c>
      <c r="CK1262" t="s">
        <v>13876</v>
      </c>
      <c r="CL1262" t="s">
        <v>13876</v>
      </c>
      <c r="CM1262" t="s">
        <v>13876</v>
      </c>
      <c r="CN1262" t="s">
        <v>13876</v>
      </c>
      <c r="CO1262" t="s">
        <v>13876</v>
      </c>
      <c r="CP1262" t="s">
        <v>13876</v>
      </c>
      <c r="CQ1262" t="s">
        <v>13876</v>
      </c>
      <c r="CR1262" t="s">
        <v>13876</v>
      </c>
      <c r="CS1262" t="s">
        <v>13876</v>
      </c>
      <c r="CT1262" t="s">
        <v>13876</v>
      </c>
    </row>
    <row r="1263" spans="1:98" hidden="1">
      <c r="A1263" s="1088"/>
      <c r="B1263" s="554" t="s">
        <v>3942</v>
      </c>
      <c r="C1263" s="554" t="s">
        <v>3943</v>
      </c>
      <c r="D1263" s="554" t="s">
        <v>3944</v>
      </c>
      <c r="E1263" s="336" t="s">
        <v>1153</v>
      </c>
      <c r="F1263" s="336" t="s">
        <v>14416</v>
      </c>
      <c r="G1263" s="336">
        <v>2910300538</v>
      </c>
      <c r="H1263" s="554" t="s">
        <v>3950</v>
      </c>
      <c r="I1263" s="336" t="s">
        <v>114</v>
      </c>
      <c r="J1263" s="336" t="s">
        <v>13659</v>
      </c>
      <c r="K1263" s="336" t="s">
        <v>13546</v>
      </c>
      <c r="L1263" s="336" t="s">
        <v>13658</v>
      </c>
      <c r="M1263" s="336" t="s">
        <v>13659</v>
      </c>
      <c r="N1263" s="336" t="s">
        <v>13549</v>
      </c>
      <c r="O1263" s="632"/>
      <c r="P1263" s="632"/>
      <c r="Q1263" s="632"/>
      <c r="R1263" s="336"/>
      <c r="S1263" s="336"/>
      <c r="T1263" s="336" t="s">
        <v>16270</v>
      </c>
      <c r="U1263" s="609"/>
      <c r="V1263" s="1088"/>
      <c r="W1263" s="551" t="s">
        <v>13876</v>
      </c>
      <c r="X1263" s="551" t="s">
        <v>13876</v>
      </c>
      <c r="Y1263" s="551" t="s">
        <v>13876</v>
      </c>
      <c r="Z1263" s="551" t="s">
        <v>13876</v>
      </c>
      <c r="AA1263" s="551" t="s">
        <v>13876</v>
      </c>
      <c r="AB1263" s="551" t="s">
        <v>13876</v>
      </c>
      <c r="AC1263" s="551" t="s">
        <v>13876</v>
      </c>
      <c r="AD1263" s="552" t="s">
        <v>13876</v>
      </c>
      <c r="AE1263" s="623">
        <v>0</v>
      </c>
      <c r="AF1263" t="s">
        <v>3941</v>
      </c>
      <c r="AG1263" t="s">
        <v>3946</v>
      </c>
      <c r="AH1263" t="s">
        <v>3949</v>
      </c>
      <c r="AQ1263" t="s">
        <v>13876</v>
      </c>
      <c r="AR1263" t="s">
        <v>13876</v>
      </c>
      <c r="AS1263" t="s">
        <v>13876</v>
      </c>
      <c r="AT1263" t="s">
        <v>13876</v>
      </c>
      <c r="AU1263" t="s">
        <v>13876</v>
      </c>
      <c r="AV1263" t="s">
        <v>13876</v>
      </c>
      <c r="AW1263" t="s">
        <v>13876</v>
      </c>
      <c r="AX1263" t="s">
        <v>13876</v>
      </c>
      <c r="AY1263" t="s">
        <v>13876</v>
      </c>
      <c r="AZ1263" t="s">
        <v>13876</v>
      </c>
      <c r="BA1263" t="s">
        <v>13876</v>
      </c>
      <c r="BB1263" t="s">
        <v>13876</v>
      </c>
      <c r="BC1263" t="s">
        <v>13876</v>
      </c>
      <c r="BD1263" t="s">
        <v>13876</v>
      </c>
      <c r="BE1263" t="s">
        <v>13876</v>
      </c>
      <c r="BF1263" t="s">
        <v>13876</v>
      </c>
      <c r="BG1263" t="s">
        <v>13876</v>
      </c>
      <c r="BH1263" t="s">
        <v>13876</v>
      </c>
      <c r="BI1263" t="s">
        <v>13876</v>
      </c>
      <c r="BJ1263" t="s">
        <v>13876</v>
      </c>
      <c r="BK1263" t="s">
        <v>13876</v>
      </c>
      <c r="BL1263" t="s">
        <v>13876</v>
      </c>
      <c r="BM1263" t="s">
        <v>13876</v>
      </c>
      <c r="BN1263" t="s">
        <v>13876</v>
      </c>
      <c r="BO1263" t="s">
        <v>13876</v>
      </c>
      <c r="BP1263" t="s">
        <v>13876</v>
      </c>
      <c r="BQ1263" t="s">
        <v>13876</v>
      </c>
      <c r="BR1263" t="s">
        <v>13876</v>
      </c>
      <c r="BS1263" t="s">
        <v>13876</v>
      </c>
      <c r="BT1263" t="s">
        <v>13876</v>
      </c>
      <c r="BU1263" t="s">
        <v>13876</v>
      </c>
      <c r="BV1263" t="s">
        <v>13876</v>
      </c>
      <c r="BW1263" t="s">
        <v>13876</v>
      </c>
      <c r="BX1263" t="s">
        <v>13876</v>
      </c>
      <c r="BY1263" t="s">
        <v>13876</v>
      </c>
      <c r="BZ1263" t="s">
        <v>13876</v>
      </c>
      <c r="CA1263" t="s">
        <v>13876</v>
      </c>
      <c r="CB1263" t="s">
        <v>13876</v>
      </c>
      <c r="CC1263" t="s">
        <v>13876</v>
      </c>
      <c r="CD1263" t="s">
        <v>13876</v>
      </c>
      <c r="CE1263" t="s">
        <v>13876</v>
      </c>
      <c r="CF1263" t="s">
        <v>13876</v>
      </c>
      <c r="CG1263" t="s">
        <v>13876</v>
      </c>
      <c r="CH1263" t="s">
        <v>13876</v>
      </c>
      <c r="CI1263" t="s">
        <v>13876</v>
      </c>
      <c r="CJ1263" t="s">
        <v>13876</v>
      </c>
      <c r="CK1263" t="s">
        <v>13876</v>
      </c>
      <c r="CL1263" t="s">
        <v>13876</v>
      </c>
      <c r="CM1263" t="s">
        <v>13876</v>
      </c>
      <c r="CN1263" t="s">
        <v>13876</v>
      </c>
      <c r="CO1263" t="s">
        <v>13876</v>
      </c>
      <c r="CP1263" t="s">
        <v>13876</v>
      </c>
      <c r="CQ1263" t="s">
        <v>13876</v>
      </c>
      <c r="CR1263" t="s">
        <v>13876</v>
      </c>
      <c r="CS1263" t="s">
        <v>13876</v>
      </c>
      <c r="CT1263" t="s">
        <v>13876</v>
      </c>
    </row>
    <row r="1264" spans="1:98" hidden="1">
      <c r="A1264" s="632"/>
      <c r="B1264" s="555"/>
      <c r="C1264" s="554"/>
      <c r="D1264" s="554"/>
      <c r="E1264" s="336"/>
      <c r="F1264" s="336"/>
      <c r="G1264" s="336"/>
      <c r="H1264" s="554"/>
      <c r="I1264" s="336"/>
      <c r="J1264" s="336"/>
      <c r="K1264" s="336"/>
      <c r="L1264" s="336"/>
      <c r="M1264" s="336"/>
      <c r="N1264" s="336"/>
      <c r="O1264" s="632"/>
      <c r="P1264" s="632"/>
      <c r="Q1264" s="632"/>
      <c r="R1264" s="336"/>
      <c r="S1264" s="336"/>
      <c r="T1264" s="336" t="s">
        <v>13876</v>
      </c>
      <c r="U1264" s="336"/>
      <c r="V1264" s="632"/>
      <c r="W1264" s="551"/>
      <c r="X1264" s="551"/>
      <c r="Y1264" s="551"/>
      <c r="Z1264" s="551"/>
      <c r="AA1264" s="551">
        <v>0</v>
      </c>
      <c r="AB1264" s="551">
        <v>0</v>
      </c>
      <c r="AC1264" s="551">
        <v>0</v>
      </c>
      <c r="AD1264" s="552"/>
      <c r="AE1264" s="623">
        <v>0</v>
      </c>
      <c r="AQ1264" t="s">
        <v>13876</v>
      </c>
      <c r="AR1264" t="s">
        <v>13876</v>
      </c>
      <c r="AS1264" t="s">
        <v>13876</v>
      </c>
      <c r="AT1264" t="s">
        <v>13876</v>
      </c>
      <c r="AU1264" t="s">
        <v>13876</v>
      </c>
      <c r="AV1264" t="s">
        <v>13876</v>
      </c>
      <c r="AW1264" t="s">
        <v>13876</v>
      </c>
      <c r="AX1264" t="s">
        <v>13876</v>
      </c>
      <c r="AY1264" t="s">
        <v>13876</v>
      </c>
      <c r="AZ1264" t="s">
        <v>13876</v>
      </c>
      <c r="BA1264" t="s">
        <v>13876</v>
      </c>
      <c r="BB1264" t="s">
        <v>13876</v>
      </c>
      <c r="BC1264" t="s">
        <v>13876</v>
      </c>
      <c r="BD1264" t="s">
        <v>13876</v>
      </c>
      <c r="BE1264" t="s">
        <v>13876</v>
      </c>
      <c r="BF1264" t="s">
        <v>13876</v>
      </c>
      <c r="BG1264" t="s">
        <v>13876</v>
      </c>
      <c r="BH1264" t="s">
        <v>13876</v>
      </c>
      <c r="BI1264" t="s">
        <v>13876</v>
      </c>
      <c r="BJ1264" t="s">
        <v>13876</v>
      </c>
      <c r="BK1264" t="s">
        <v>13876</v>
      </c>
      <c r="BL1264" t="s">
        <v>13876</v>
      </c>
      <c r="BM1264" t="s">
        <v>13876</v>
      </c>
      <c r="BN1264" t="s">
        <v>13876</v>
      </c>
      <c r="BO1264" t="s">
        <v>13876</v>
      </c>
      <c r="BP1264" t="s">
        <v>13876</v>
      </c>
      <c r="BQ1264" t="s">
        <v>13876</v>
      </c>
      <c r="BR1264" t="s">
        <v>13876</v>
      </c>
      <c r="BS1264" t="s">
        <v>13876</v>
      </c>
      <c r="BT1264" t="s">
        <v>13876</v>
      </c>
      <c r="BU1264" t="s">
        <v>13876</v>
      </c>
      <c r="BV1264" t="s">
        <v>13876</v>
      </c>
      <c r="BW1264" t="s">
        <v>13876</v>
      </c>
      <c r="BX1264" t="s">
        <v>13876</v>
      </c>
      <c r="BY1264" t="s">
        <v>13876</v>
      </c>
      <c r="BZ1264" t="s">
        <v>13876</v>
      </c>
      <c r="CA1264" t="s">
        <v>13876</v>
      </c>
      <c r="CB1264" t="s">
        <v>13876</v>
      </c>
      <c r="CC1264" t="s">
        <v>13876</v>
      </c>
      <c r="CD1264" t="s">
        <v>13876</v>
      </c>
      <c r="CE1264" t="s">
        <v>13876</v>
      </c>
      <c r="CF1264" t="s">
        <v>13876</v>
      </c>
      <c r="CG1264" t="s">
        <v>13876</v>
      </c>
      <c r="CH1264" t="s">
        <v>13876</v>
      </c>
      <c r="CI1264" t="s">
        <v>13876</v>
      </c>
      <c r="CJ1264" t="s">
        <v>13876</v>
      </c>
      <c r="CK1264" t="s">
        <v>13876</v>
      </c>
      <c r="CL1264" t="s">
        <v>13876</v>
      </c>
      <c r="CM1264" t="s">
        <v>13876</v>
      </c>
      <c r="CN1264" t="s">
        <v>13876</v>
      </c>
      <c r="CO1264" t="s">
        <v>13876</v>
      </c>
      <c r="CP1264" t="s">
        <v>13876</v>
      </c>
      <c r="CQ1264" t="s">
        <v>13876</v>
      </c>
      <c r="CR1264" t="s">
        <v>13876</v>
      </c>
      <c r="CS1264" t="s">
        <v>13876</v>
      </c>
      <c r="CT1264" t="s">
        <v>13876</v>
      </c>
    </row>
    <row r="1265" spans="1:98" hidden="1">
      <c r="A1265" s="632">
        <v>283</v>
      </c>
      <c r="B1265" s="554" t="s">
        <v>9684</v>
      </c>
      <c r="C1265" s="554" t="s">
        <v>4894</v>
      </c>
      <c r="D1265" s="554" t="s">
        <v>9685</v>
      </c>
      <c r="E1265" s="336" t="s">
        <v>1153</v>
      </c>
      <c r="F1265" s="336" t="s">
        <v>14417</v>
      </c>
      <c r="G1265" s="336">
        <v>2921200081</v>
      </c>
      <c r="H1265" s="554" t="s">
        <v>9690</v>
      </c>
      <c r="I1265" s="336" t="s">
        <v>8120</v>
      </c>
      <c r="J1265" s="336" t="s">
        <v>13659</v>
      </c>
      <c r="K1265" s="336" t="s">
        <v>13546</v>
      </c>
      <c r="L1265" s="336" t="s">
        <v>13658</v>
      </c>
      <c r="M1265" s="336" t="s">
        <v>13658</v>
      </c>
      <c r="N1265" s="336"/>
      <c r="O1265" s="632"/>
      <c r="P1265" s="632"/>
      <c r="Q1265" s="632"/>
      <c r="R1265" s="336"/>
      <c r="S1265" s="336"/>
      <c r="T1265" s="336" t="s">
        <v>16271</v>
      </c>
      <c r="U1265" s="336"/>
      <c r="V1265" s="632"/>
      <c r="W1265" s="551" t="s">
        <v>13876</v>
      </c>
      <c r="X1265" s="551" t="s">
        <v>13876</v>
      </c>
      <c r="Y1265" s="551" t="s">
        <v>13876</v>
      </c>
      <c r="Z1265" s="551" t="s">
        <v>13876</v>
      </c>
      <c r="AA1265" s="551" t="s">
        <v>13876</v>
      </c>
      <c r="AB1265" s="551" t="s">
        <v>13876</v>
      </c>
      <c r="AC1265" s="551" t="s">
        <v>13876</v>
      </c>
      <c r="AD1265" s="552" t="s">
        <v>13876</v>
      </c>
      <c r="AE1265" s="623">
        <v>0</v>
      </c>
      <c r="AF1265" t="s">
        <v>9683</v>
      </c>
      <c r="AG1265" t="s">
        <v>9687</v>
      </c>
      <c r="AH1265" t="s">
        <v>9689</v>
      </c>
      <c r="AQ1265" t="s">
        <v>13876</v>
      </c>
      <c r="AR1265" t="s">
        <v>13876</v>
      </c>
      <c r="AS1265" t="s">
        <v>13876</v>
      </c>
      <c r="AT1265" t="s">
        <v>13876</v>
      </c>
      <c r="AU1265" t="s">
        <v>13876</v>
      </c>
      <c r="AV1265" t="s">
        <v>13876</v>
      </c>
      <c r="AW1265" t="s">
        <v>13876</v>
      </c>
      <c r="AX1265" t="s">
        <v>13876</v>
      </c>
      <c r="AY1265" t="s">
        <v>13876</v>
      </c>
      <c r="AZ1265" t="s">
        <v>13876</v>
      </c>
      <c r="BA1265" t="s">
        <v>13876</v>
      </c>
      <c r="BB1265" t="s">
        <v>13876</v>
      </c>
      <c r="BC1265" t="s">
        <v>13876</v>
      </c>
      <c r="BD1265" t="s">
        <v>13876</v>
      </c>
      <c r="BE1265" t="s">
        <v>13876</v>
      </c>
      <c r="BF1265" t="s">
        <v>13876</v>
      </c>
      <c r="BG1265" t="s">
        <v>13876</v>
      </c>
      <c r="BH1265" t="s">
        <v>13876</v>
      </c>
      <c r="BI1265" t="s">
        <v>13876</v>
      </c>
      <c r="BJ1265" t="s">
        <v>13876</v>
      </c>
      <c r="BK1265" t="s">
        <v>13876</v>
      </c>
      <c r="BL1265" t="s">
        <v>13876</v>
      </c>
      <c r="BM1265" t="s">
        <v>13876</v>
      </c>
      <c r="BN1265" t="s">
        <v>13876</v>
      </c>
      <c r="BO1265" t="s">
        <v>13876</v>
      </c>
      <c r="BP1265" t="s">
        <v>13876</v>
      </c>
      <c r="BQ1265" t="s">
        <v>13876</v>
      </c>
      <c r="BR1265" t="s">
        <v>13876</v>
      </c>
      <c r="BS1265" t="s">
        <v>13876</v>
      </c>
      <c r="BT1265" t="s">
        <v>13876</v>
      </c>
      <c r="BU1265" t="s">
        <v>13876</v>
      </c>
      <c r="BV1265" t="s">
        <v>13876</v>
      </c>
      <c r="BW1265" t="s">
        <v>13876</v>
      </c>
      <c r="BX1265" t="s">
        <v>13876</v>
      </c>
      <c r="BY1265" t="s">
        <v>13876</v>
      </c>
      <c r="BZ1265" t="s">
        <v>13876</v>
      </c>
      <c r="CA1265" t="s">
        <v>13876</v>
      </c>
      <c r="CB1265" t="s">
        <v>13876</v>
      </c>
      <c r="CC1265" t="s">
        <v>13876</v>
      </c>
      <c r="CD1265" t="s">
        <v>13876</v>
      </c>
      <c r="CE1265" t="s">
        <v>13876</v>
      </c>
      <c r="CF1265" t="s">
        <v>13876</v>
      </c>
      <c r="CG1265" t="s">
        <v>13876</v>
      </c>
      <c r="CH1265" t="s">
        <v>13876</v>
      </c>
      <c r="CI1265" t="s">
        <v>13876</v>
      </c>
      <c r="CJ1265" t="s">
        <v>13876</v>
      </c>
      <c r="CK1265" t="s">
        <v>13876</v>
      </c>
      <c r="CL1265" t="s">
        <v>13876</v>
      </c>
      <c r="CM1265" t="s">
        <v>13876</v>
      </c>
      <c r="CN1265" t="s">
        <v>13876</v>
      </c>
      <c r="CO1265" t="s">
        <v>13876</v>
      </c>
      <c r="CP1265" t="s">
        <v>13876</v>
      </c>
      <c r="CQ1265" t="s">
        <v>13876</v>
      </c>
      <c r="CR1265" t="s">
        <v>13876</v>
      </c>
      <c r="CS1265" t="s">
        <v>13876</v>
      </c>
      <c r="CT1265" t="s">
        <v>13876</v>
      </c>
    </row>
    <row r="1266" spans="1:98" hidden="1">
      <c r="A1266" s="632"/>
      <c r="B1266" s="555"/>
      <c r="C1266" s="554"/>
      <c r="D1266" s="554"/>
      <c r="E1266" s="336"/>
      <c r="F1266" s="336"/>
      <c r="G1266" s="336"/>
      <c r="H1266" s="554"/>
      <c r="I1266" s="336"/>
      <c r="J1266" s="336"/>
      <c r="K1266" s="336"/>
      <c r="L1266" s="336"/>
      <c r="M1266" s="336"/>
      <c r="N1266" s="336"/>
      <c r="O1266" s="632"/>
      <c r="P1266" s="632"/>
      <c r="Q1266" s="632"/>
      <c r="R1266" s="336"/>
      <c r="S1266" s="336"/>
      <c r="T1266" s="336" t="s">
        <v>13876</v>
      </c>
      <c r="U1266" s="336"/>
      <c r="V1266" s="632"/>
      <c r="W1266" s="551"/>
      <c r="X1266" s="551"/>
      <c r="Y1266" s="551"/>
      <c r="Z1266" s="551"/>
      <c r="AA1266" s="551">
        <v>0</v>
      </c>
      <c r="AB1266" s="551">
        <v>0</v>
      </c>
      <c r="AC1266" s="551">
        <v>0</v>
      </c>
      <c r="AD1266" s="552"/>
      <c r="AE1266" s="623">
        <v>0</v>
      </c>
      <c r="AQ1266" t="s">
        <v>13876</v>
      </c>
      <c r="AR1266" t="s">
        <v>13876</v>
      </c>
      <c r="AS1266" t="s">
        <v>13876</v>
      </c>
      <c r="AT1266" t="s">
        <v>13876</v>
      </c>
      <c r="AU1266" t="s">
        <v>13876</v>
      </c>
      <c r="AV1266" t="s">
        <v>13876</v>
      </c>
      <c r="AW1266" t="s">
        <v>13876</v>
      </c>
      <c r="AX1266" t="s">
        <v>13876</v>
      </c>
      <c r="AY1266" t="s">
        <v>13876</v>
      </c>
      <c r="AZ1266" t="s">
        <v>13876</v>
      </c>
      <c r="BA1266" t="s">
        <v>13876</v>
      </c>
      <c r="BB1266" t="s">
        <v>13876</v>
      </c>
      <c r="BC1266" t="s">
        <v>13876</v>
      </c>
      <c r="BD1266" t="s">
        <v>13876</v>
      </c>
      <c r="BE1266" t="s">
        <v>13876</v>
      </c>
      <c r="BF1266" t="s">
        <v>13876</v>
      </c>
      <c r="BG1266" t="s">
        <v>13876</v>
      </c>
      <c r="BH1266" t="s">
        <v>13876</v>
      </c>
      <c r="BI1266" t="s">
        <v>13876</v>
      </c>
      <c r="BJ1266" t="s">
        <v>13876</v>
      </c>
      <c r="BK1266" t="s">
        <v>13876</v>
      </c>
      <c r="BL1266" t="s">
        <v>13876</v>
      </c>
      <c r="BM1266" t="s">
        <v>13876</v>
      </c>
      <c r="BN1266" t="s">
        <v>13876</v>
      </c>
      <c r="BO1266" t="s">
        <v>13876</v>
      </c>
      <c r="BP1266" t="s">
        <v>13876</v>
      </c>
      <c r="BQ1266" t="s">
        <v>13876</v>
      </c>
      <c r="BR1266" t="s">
        <v>13876</v>
      </c>
      <c r="BS1266" t="s">
        <v>13876</v>
      </c>
      <c r="BT1266" t="s">
        <v>13876</v>
      </c>
      <c r="BU1266" t="s">
        <v>13876</v>
      </c>
      <c r="BV1266" t="s">
        <v>13876</v>
      </c>
      <c r="BW1266" t="s">
        <v>13876</v>
      </c>
      <c r="BX1266" t="s">
        <v>13876</v>
      </c>
      <c r="BY1266" t="s">
        <v>13876</v>
      </c>
      <c r="BZ1266" t="s">
        <v>13876</v>
      </c>
      <c r="CA1266" t="s">
        <v>13876</v>
      </c>
      <c r="CB1266" t="s">
        <v>13876</v>
      </c>
      <c r="CC1266" t="s">
        <v>13876</v>
      </c>
      <c r="CD1266" t="s">
        <v>13876</v>
      </c>
      <c r="CE1266" t="s">
        <v>13876</v>
      </c>
      <c r="CF1266" t="s">
        <v>13876</v>
      </c>
      <c r="CG1266" t="s">
        <v>13876</v>
      </c>
      <c r="CH1266" t="s">
        <v>13876</v>
      </c>
      <c r="CI1266" t="s">
        <v>13876</v>
      </c>
      <c r="CJ1266" t="s">
        <v>13876</v>
      </c>
      <c r="CK1266" t="s">
        <v>13876</v>
      </c>
      <c r="CL1266" t="s">
        <v>13876</v>
      </c>
      <c r="CM1266" t="s">
        <v>13876</v>
      </c>
      <c r="CN1266" t="s">
        <v>13876</v>
      </c>
      <c r="CO1266" t="s">
        <v>13876</v>
      </c>
      <c r="CP1266" t="s">
        <v>13876</v>
      </c>
      <c r="CQ1266" t="s">
        <v>13876</v>
      </c>
      <c r="CR1266" t="s">
        <v>13876</v>
      </c>
      <c r="CS1266" t="s">
        <v>13876</v>
      </c>
      <c r="CT1266" t="s">
        <v>13876</v>
      </c>
    </row>
    <row r="1267" spans="1:98" hidden="1">
      <c r="A1267" s="1088">
        <v>284</v>
      </c>
      <c r="B1267" s="554" t="s">
        <v>3953</v>
      </c>
      <c r="C1267" s="554" t="s">
        <v>3675</v>
      </c>
      <c r="D1267" s="554" t="s">
        <v>3954</v>
      </c>
      <c r="E1267" s="336" t="s">
        <v>1153</v>
      </c>
      <c r="F1267" s="336" t="s">
        <v>14418</v>
      </c>
      <c r="G1267" s="336">
        <v>2910300546</v>
      </c>
      <c r="H1267" s="554" t="s">
        <v>3962</v>
      </c>
      <c r="I1267" s="336" t="s">
        <v>113</v>
      </c>
      <c r="J1267" s="336" t="s">
        <v>13659</v>
      </c>
      <c r="K1267" s="336" t="s">
        <v>13546</v>
      </c>
      <c r="L1267" s="336" t="s">
        <v>13658</v>
      </c>
      <c r="M1267" s="336" t="s">
        <v>13659</v>
      </c>
      <c r="N1267" s="336" t="s">
        <v>13546</v>
      </c>
      <c r="O1267" s="632"/>
      <c r="P1267" s="632"/>
      <c r="Q1267" s="632"/>
      <c r="R1267" s="336"/>
      <c r="S1267" s="336"/>
      <c r="T1267" s="336" t="s">
        <v>16272</v>
      </c>
      <c r="U1267" s="625"/>
      <c r="V1267" s="1088"/>
      <c r="W1267" s="551" t="s">
        <v>13876</v>
      </c>
      <c r="X1267" s="551" t="s">
        <v>13876</v>
      </c>
      <c r="Y1267" s="551" t="s">
        <v>13876</v>
      </c>
      <c r="Z1267" s="551" t="s">
        <v>13876</v>
      </c>
      <c r="AA1267" s="551" t="s">
        <v>13876</v>
      </c>
      <c r="AB1267" s="551" t="s">
        <v>13876</v>
      </c>
      <c r="AC1267" s="551" t="s">
        <v>13876</v>
      </c>
      <c r="AD1267" s="552" t="s">
        <v>13876</v>
      </c>
      <c r="AE1267" s="623">
        <v>0</v>
      </c>
      <c r="AF1267" t="s">
        <v>3952</v>
      </c>
      <c r="AG1267" t="s">
        <v>3957</v>
      </c>
      <c r="AH1267" t="s">
        <v>3961</v>
      </c>
      <c r="AQ1267" t="s">
        <v>13876</v>
      </c>
      <c r="AR1267" t="s">
        <v>13876</v>
      </c>
      <c r="AS1267" t="s">
        <v>13876</v>
      </c>
      <c r="AT1267" t="s">
        <v>13876</v>
      </c>
      <c r="AU1267" t="s">
        <v>13876</v>
      </c>
      <c r="AV1267" t="s">
        <v>13876</v>
      </c>
      <c r="AW1267" t="s">
        <v>13876</v>
      </c>
      <c r="AX1267" t="s">
        <v>13876</v>
      </c>
      <c r="AY1267" t="s">
        <v>13876</v>
      </c>
      <c r="AZ1267" t="s">
        <v>13876</v>
      </c>
      <c r="BA1267" t="s">
        <v>13876</v>
      </c>
      <c r="BB1267" t="s">
        <v>13876</v>
      </c>
      <c r="BC1267" t="s">
        <v>13876</v>
      </c>
      <c r="BD1267" t="s">
        <v>13876</v>
      </c>
      <c r="BE1267" t="s">
        <v>13876</v>
      </c>
      <c r="BF1267" t="s">
        <v>13876</v>
      </c>
      <c r="BG1267" t="s">
        <v>13876</v>
      </c>
      <c r="BH1267" t="s">
        <v>13876</v>
      </c>
      <c r="BI1267" t="s">
        <v>13876</v>
      </c>
      <c r="BJ1267" t="s">
        <v>13876</v>
      </c>
      <c r="BK1267" t="s">
        <v>13876</v>
      </c>
      <c r="BL1267" t="s">
        <v>13876</v>
      </c>
      <c r="BM1267" t="s">
        <v>13876</v>
      </c>
      <c r="BN1267" t="s">
        <v>13876</v>
      </c>
      <c r="BO1267" t="s">
        <v>13876</v>
      </c>
      <c r="BP1267" t="s">
        <v>13876</v>
      </c>
      <c r="BQ1267" t="s">
        <v>13876</v>
      </c>
      <c r="BR1267" t="s">
        <v>13876</v>
      </c>
      <c r="BS1267" t="s">
        <v>13876</v>
      </c>
      <c r="BT1267" t="s">
        <v>13876</v>
      </c>
      <c r="BU1267" t="s">
        <v>13876</v>
      </c>
      <c r="BV1267" t="s">
        <v>13876</v>
      </c>
      <c r="BW1267" t="s">
        <v>13876</v>
      </c>
      <c r="BX1267" t="s">
        <v>13876</v>
      </c>
      <c r="BY1267" t="s">
        <v>13876</v>
      </c>
      <c r="BZ1267" t="s">
        <v>13876</v>
      </c>
      <c r="CA1267" t="s">
        <v>13876</v>
      </c>
      <c r="CB1267" t="s">
        <v>13876</v>
      </c>
      <c r="CC1267" t="s">
        <v>13876</v>
      </c>
      <c r="CD1267" t="s">
        <v>13876</v>
      </c>
      <c r="CE1267" t="s">
        <v>13876</v>
      </c>
      <c r="CF1267" t="s">
        <v>13876</v>
      </c>
      <c r="CG1267" t="s">
        <v>13876</v>
      </c>
      <c r="CH1267" t="s">
        <v>13876</v>
      </c>
      <c r="CI1267" t="s">
        <v>13876</v>
      </c>
      <c r="CJ1267" t="s">
        <v>13876</v>
      </c>
      <c r="CK1267" t="s">
        <v>13876</v>
      </c>
      <c r="CL1267" t="s">
        <v>13876</v>
      </c>
      <c r="CM1267" t="s">
        <v>13876</v>
      </c>
      <c r="CN1267" t="s">
        <v>13876</v>
      </c>
      <c r="CO1267" t="s">
        <v>13876</v>
      </c>
      <c r="CP1267" t="s">
        <v>13876</v>
      </c>
      <c r="CQ1267" t="s">
        <v>13876</v>
      </c>
      <c r="CR1267" t="s">
        <v>13876</v>
      </c>
      <c r="CS1267" t="s">
        <v>13876</v>
      </c>
      <c r="CT1267" t="s">
        <v>13876</v>
      </c>
    </row>
    <row r="1268" spans="1:98" hidden="1">
      <c r="A1268" s="1088"/>
      <c r="B1268" s="554" t="s">
        <v>3953</v>
      </c>
      <c r="C1268" s="554" t="s">
        <v>3675</v>
      </c>
      <c r="D1268" s="554" t="s">
        <v>3954</v>
      </c>
      <c r="E1268" s="336" t="s">
        <v>1153</v>
      </c>
      <c r="F1268" s="336" t="s">
        <v>14418</v>
      </c>
      <c r="G1268" s="336">
        <v>2910300546</v>
      </c>
      <c r="H1268" s="554" t="s">
        <v>3962</v>
      </c>
      <c r="I1268" s="336" t="s">
        <v>114</v>
      </c>
      <c r="J1268" s="336" t="s">
        <v>13659</v>
      </c>
      <c r="K1268" s="336" t="s">
        <v>13546</v>
      </c>
      <c r="L1268" s="336" t="s">
        <v>13658</v>
      </c>
      <c r="M1268" s="336" t="s">
        <v>13659</v>
      </c>
      <c r="N1268" s="336" t="s">
        <v>13546</v>
      </c>
      <c r="O1268" s="632"/>
      <c r="P1268" s="632"/>
      <c r="Q1268" s="632"/>
      <c r="R1268" s="336"/>
      <c r="S1268" s="336"/>
      <c r="T1268" s="336" t="s">
        <v>16273</v>
      </c>
      <c r="U1268" s="620"/>
      <c r="V1268" s="1088"/>
      <c r="W1268" s="551" t="s">
        <v>13876</v>
      </c>
      <c r="X1268" s="551" t="s">
        <v>13876</v>
      </c>
      <c r="Y1268" s="551" t="s">
        <v>13876</v>
      </c>
      <c r="Z1268" s="551" t="s">
        <v>13876</v>
      </c>
      <c r="AA1268" s="551" t="s">
        <v>13876</v>
      </c>
      <c r="AB1268" s="551" t="s">
        <v>13876</v>
      </c>
      <c r="AC1268" s="551" t="s">
        <v>13876</v>
      </c>
      <c r="AD1268" s="552" t="s">
        <v>13876</v>
      </c>
      <c r="AE1268" s="623">
        <v>0</v>
      </c>
      <c r="AF1268" t="s">
        <v>3952</v>
      </c>
      <c r="AG1268" t="s">
        <v>3957</v>
      </c>
      <c r="AH1268" t="s">
        <v>3961</v>
      </c>
      <c r="AQ1268" t="s">
        <v>13876</v>
      </c>
      <c r="AR1268" t="s">
        <v>13876</v>
      </c>
      <c r="AS1268" t="s">
        <v>13876</v>
      </c>
      <c r="AT1268" t="s">
        <v>13876</v>
      </c>
      <c r="AU1268" t="s">
        <v>13876</v>
      </c>
      <c r="AV1268" t="s">
        <v>13876</v>
      </c>
      <c r="AW1268" t="s">
        <v>13876</v>
      </c>
      <c r="AX1268" t="s">
        <v>13876</v>
      </c>
      <c r="AY1268" t="s">
        <v>13876</v>
      </c>
      <c r="AZ1268" t="s">
        <v>13876</v>
      </c>
      <c r="BA1268" t="s">
        <v>13876</v>
      </c>
      <c r="BB1268" t="s">
        <v>13876</v>
      </c>
      <c r="BC1268" t="s">
        <v>13876</v>
      </c>
      <c r="BD1268" t="s">
        <v>13876</v>
      </c>
      <c r="BE1268" t="s">
        <v>13876</v>
      </c>
      <c r="BF1268" t="s">
        <v>13876</v>
      </c>
      <c r="BG1268" t="s">
        <v>13876</v>
      </c>
      <c r="BH1268" t="s">
        <v>13876</v>
      </c>
      <c r="BI1268" t="s">
        <v>13876</v>
      </c>
      <c r="BJ1268" t="s">
        <v>13876</v>
      </c>
      <c r="BK1268" t="s">
        <v>13876</v>
      </c>
      <c r="BL1268" t="s">
        <v>13876</v>
      </c>
      <c r="BM1268" t="s">
        <v>13876</v>
      </c>
      <c r="BN1268" t="s">
        <v>13876</v>
      </c>
      <c r="BO1268" t="s">
        <v>13876</v>
      </c>
      <c r="BP1268" t="s">
        <v>13876</v>
      </c>
      <c r="BQ1268" t="s">
        <v>13876</v>
      </c>
      <c r="BR1268" t="s">
        <v>13876</v>
      </c>
      <c r="BS1268" t="s">
        <v>13876</v>
      </c>
      <c r="BT1268" t="s">
        <v>13876</v>
      </c>
      <c r="BU1268" t="s">
        <v>13876</v>
      </c>
      <c r="BV1268" t="s">
        <v>13876</v>
      </c>
      <c r="BW1268" t="s">
        <v>13876</v>
      </c>
      <c r="BX1268" t="s">
        <v>13876</v>
      </c>
      <c r="BY1268" t="s">
        <v>13876</v>
      </c>
      <c r="BZ1268" t="s">
        <v>13876</v>
      </c>
      <c r="CA1268" t="s">
        <v>13876</v>
      </c>
      <c r="CB1268" t="s">
        <v>13876</v>
      </c>
      <c r="CC1268" t="s">
        <v>13876</v>
      </c>
      <c r="CD1268" t="s">
        <v>13876</v>
      </c>
      <c r="CE1268" t="s">
        <v>13876</v>
      </c>
      <c r="CF1268" t="s">
        <v>13876</v>
      </c>
      <c r="CG1268" t="s">
        <v>13876</v>
      </c>
      <c r="CH1268" t="s">
        <v>13876</v>
      </c>
      <c r="CI1268" t="s">
        <v>13876</v>
      </c>
      <c r="CJ1268" t="s">
        <v>13876</v>
      </c>
      <c r="CK1268" t="s">
        <v>13876</v>
      </c>
      <c r="CL1268" t="s">
        <v>13876</v>
      </c>
      <c r="CM1268" t="s">
        <v>13876</v>
      </c>
      <c r="CN1268" t="s">
        <v>13876</v>
      </c>
      <c r="CO1268" t="s">
        <v>13876</v>
      </c>
      <c r="CP1268" t="s">
        <v>13876</v>
      </c>
      <c r="CQ1268" t="s">
        <v>13876</v>
      </c>
      <c r="CR1268" t="s">
        <v>13876</v>
      </c>
      <c r="CS1268" t="s">
        <v>13876</v>
      </c>
      <c r="CT1268" t="s">
        <v>13876</v>
      </c>
    </row>
    <row r="1269" spans="1:98" hidden="1">
      <c r="A1269" s="1088"/>
      <c r="B1269" s="554" t="s">
        <v>3953</v>
      </c>
      <c r="C1269" s="554" t="s">
        <v>3675</v>
      </c>
      <c r="D1269" s="554" t="s">
        <v>3954</v>
      </c>
      <c r="E1269" s="336" t="s">
        <v>1153</v>
      </c>
      <c r="F1269" s="336" t="s">
        <v>14418</v>
      </c>
      <c r="G1269" s="336">
        <v>2910300546</v>
      </c>
      <c r="H1269" s="554" t="s">
        <v>3962</v>
      </c>
      <c r="I1269" s="336" t="s">
        <v>115</v>
      </c>
      <c r="J1269" s="336" t="s">
        <v>13659</v>
      </c>
      <c r="K1269" s="336" t="s">
        <v>13546</v>
      </c>
      <c r="L1269" s="336" t="s">
        <v>13658</v>
      </c>
      <c r="M1269" s="336" t="s">
        <v>13659</v>
      </c>
      <c r="N1269" s="336" t="s">
        <v>13549</v>
      </c>
      <c r="O1269" s="632"/>
      <c r="P1269" s="632"/>
      <c r="Q1269" s="632"/>
      <c r="R1269" s="336"/>
      <c r="S1269" s="336"/>
      <c r="T1269" s="336" t="s">
        <v>16274</v>
      </c>
      <c r="U1269" s="609"/>
      <c r="V1269" s="1088"/>
      <c r="W1269" s="551" t="s">
        <v>13876</v>
      </c>
      <c r="X1269" s="551" t="s">
        <v>13876</v>
      </c>
      <c r="Y1269" s="551" t="s">
        <v>13876</v>
      </c>
      <c r="Z1269" s="551" t="s">
        <v>13876</v>
      </c>
      <c r="AA1269" s="551" t="s">
        <v>13876</v>
      </c>
      <c r="AB1269" s="551" t="s">
        <v>13876</v>
      </c>
      <c r="AC1269" s="551" t="s">
        <v>13876</v>
      </c>
      <c r="AD1269" s="552" t="s">
        <v>13876</v>
      </c>
      <c r="AE1269" s="623">
        <v>0</v>
      </c>
      <c r="AF1269" t="s">
        <v>3952</v>
      </c>
      <c r="AG1269" t="s">
        <v>3957</v>
      </c>
      <c r="AH1269" t="s">
        <v>3961</v>
      </c>
      <c r="AQ1269" t="s">
        <v>13876</v>
      </c>
      <c r="AR1269" t="s">
        <v>13876</v>
      </c>
      <c r="AS1269" t="s">
        <v>13876</v>
      </c>
      <c r="AT1269" t="s">
        <v>13876</v>
      </c>
      <c r="AU1269" t="s">
        <v>13876</v>
      </c>
      <c r="AV1269" t="s">
        <v>13876</v>
      </c>
      <c r="AW1269" t="s">
        <v>13876</v>
      </c>
      <c r="AX1269" t="s">
        <v>13876</v>
      </c>
      <c r="AY1269" t="s">
        <v>13876</v>
      </c>
      <c r="AZ1269" t="s">
        <v>13876</v>
      </c>
      <c r="BA1269" t="s">
        <v>13876</v>
      </c>
      <c r="BB1269" t="s">
        <v>13876</v>
      </c>
      <c r="BC1269" t="s">
        <v>13876</v>
      </c>
      <c r="BD1269" t="s">
        <v>13876</v>
      </c>
      <c r="BE1269" t="s">
        <v>13876</v>
      </c>
      <c r="BF1269" t="s">
        <v>13876</v>
      </c>
      <c r="BG1269" t="s">
        <v>13876</v>
      </c>
      <c r="BH1269" t="s">
        <v>13876</v>
      </c>
      <c r="BI1269" t="s">
        <v>13876</v>
      </c>
      <c r="BJ1269" t="s">
        <v>13876</v>
      </c>
      <c r="BK1269" t="s">
        <v>13876</v>
      </c>
      <c r="BL1269" t="s">
        <v>13876</v>
      </c>
      <c r="BM1269" t="s">
        <v>13876</v>
      </c>
      <c r="BN1269" t="s">
        <v>13876</v>
      </c>
      <c r="BO1269" t="s">
        <v>13876</v>
      </c>
      <c r="BP1269" t="s">
        <v>13876</v>
      </c>
      <c r="BQ1269" t="s">
        <v>13876</v>
      </c>
      <c r="BR1269" t="s">
        <v>13876</v>
      </c>
      <c r="BS1269" t="s">
        <v>13876</v>
      </c>
      <c r="BT1269" t="s">
        <v>13876</v>
      </c>
      <c r="BU1269" t="s">
        <v>13876</v>
      </c>
      <c r="BV1269" t="s">
        <v>13876</v>
      </c>
      <c r="BW1269" t="s">
        <v>13876</v>
      </c>
      <c r="BX1269" t="s">
        <v>13876</v>
      </c>
      <c r="BY1269" t="s">
        <v>13876</v>
      </c>
      <c r="BZ1269" t="s">
        <v>13876</v>
      </c>
      <c r="CA1269" t="s">
        <v>13876</v>
      </c>
      <c r="CB1269" t="s">
        <v>13876</v>
      </c>
      <c r="CC1269" t="s">
        <v>13876</v>
      </c>
      <c r="CD1269" t="s">
        <v>13876</v>
      </c>
      <c r="CE1269" t="s">
        <v>13876</v>
      </c>
      <c r="CF1269" t="s">
        <v>13876</v>
      </c>
      <c r="CG1269" t="s">
        <v>13876</v>
      </c>
      <c r="CH1269" t="s">
        <v>13876</v>
      </c>
      <c r="CI1269" t="s">
        <v>13876</v>
      </c>
      <c r="CJ1269" t="s">
        <v>13876</v>
      </c>
      <c r="CK1269" t="s">
        <v>13876</v>
      </c>
      <c r="CL1269" t="s">
        <v>13876</v>
      </c>
      <c r="CM1269" t="s">
        <v>13876</v>
      </c>
      <c r="CN1269" t="s">
        <v>13876</v>
      </c>
      <c r="CO1269" t="s">
        <v>13876</v>
      </c>
      <c r="CP1269" t="s">
        <v>13876</v>
      </c>
      <c r="CQ1269" t="s">
        <v>13876</v>
      </c>
      <c r="CR1269" t="s">
        <v>13876</v>
      </c>
      <c r="CS1269" t="s">
        <v>13876</v>
      </c>
      <c r="CT1269" t="s">
        <v>13876</v>
      </c>
    </row>
    <row r="1270" spans="1:98" hidden="1">
      <c r="A1270" s="632"/>
      <c r="B1270" s="555"/>
      <c r="C1270" s="554"/>
      <c r="D1270" s="554"/>
      <c r="E1270" s="336"/>
      <c r="F1270" s="336"/>
      <c r="G1270" s="336"/>
      <c r="H1270" s="554"/>
      <c r="I1270" s="336"/>
      <c r="J1270" s="336"/>
      <c r="K1270" s="336"/>
      <c r="L1270" s="336"/>
      <c r="M1270" s="336"/>
      <c r="N1270" s="336"/>
      <c r="O1270" s="632"/>
      <c r="P1270" s="632"/>
      <c r="Q1270" s="632"/>
      <c r="R1270" s="336"/>
      <c r="S1270" s="336"/>
      <c r="T1270" s="336" t="s">
        <v>13876</v>
      </c>
      <c r="U1270" s="336"/>
      <c r="V1270" s="632"/>
      <c r="W1270" s="551"/>
      <c r="X1270" s="551"/>
      <c r="Y1270" s="551"/>
      <c r="Z1270" s="551"/>
      <c r="AA1270" s="551">
        <v>0</v>
      </c>
      <c r="AB1270" s="551">
        <v>0</v>
      </c>
      <c r="AC1270" s="551">
        <v>0</v>
      </c>
      <c r="AD1270" s="552"/>
      <c r="AE1270" s="623">
        <v>0</v>
      </c>
      <c r="AQ1270" t="s">
        <v>13876</v>
      </c>
      <c r="AR1270" t="s">
        <v>13876</v>
      </c>
      <c r="AS1270" t="s">
        <v>13876</v>
      </c>
      <c r="AT1270" t="s">
        <v>13876</v>
      </c>
      <c r="AU1270" t="s">
        <v>13876</v>
      </c>
      <c r="AV1270" t="s">
        <v>13876</v>
      </c>
      <c r="AW1270" t="s">
        <v>13876</v>
      </c>
      <c r="AX1270" t="s">
        <v>13876</v>
      </c>
      <c r="AY1270" t="s">
        <v>13876</v>
      </c>
      <c r="AZ1270" t="s">
        <v>13876</v>
      </c>
      <c r="BA1270" t="s">
        <v>13876</v>
      </c>
      <c r="BB1270" t="s">
        <v>13876</v>
      </c>
      <c r="BC1270" t="s">
        <v>13876</v>
      </c>
      <c r="BD1270" t="s">
        <v>13876</v>
      </c>
      <c r="BE1270" t="s">
        <v>13876</v>
      </c>
      <c r="BF1270" t="s">
        <v>13876</v>
      </c>
      <c r="BG1270" t="s">
        <v>13876</v>
      </c>
      <c r="BH1270" t="s">
        <v>13876</v>
      </c>
      <c r="BI1270" t="s">
        <v>13876</v>
      </c>
      <c r="BJ1270" t="s">
        <v>13876</v>
      </c>
      <c r="BK1270" t="s">
        <v>13876</v>
      </c>
      <c r="BL1270" t="s">
        <v>13876</v>
      </c>
      <c r="BM1270" t="s">
        <v>13876</v>
      </c>
      <c r="BN1270" t="s">
        <v>13876</v>
      </c>
      <c r="BO1270" t="s">
        <v>13876</v>
      </c>
      <c r="BP1270" t="s">
        <v>13876</v>
      </c>
      <c r="BQ1270" t="s">
        <v>13876</v>
      </c>
      <c r="BR1270" t="s">
        <v>13876</v>
      </c>
      <c r="BS1270" t="s">
        <v>13876</v>
      </c>
      <c r="BT1270" t="s">
        <v>13876</v>
      </c>
      <c r="BU1270" t="s">
        <v>13876</v>
      </c>
      <c r="BV1270" t="s">
        <v>13876</v>
      </c>
      <c r="BW1270" t="s">
        <v>13876</v>
      </c>
      <c r="BX1270" t="s">
        <v>13876</v>
      </c>
      <c r="BY1270" t="s">
        <v>13876</v>
      </c>
      <c r="BZ1270" t="s">
        <v>13876</v>
      </c>
      <c r="CA1270" t="s">
        <v>13876</v>
      </c>
      <c r="CB1270" t="s">
        <v>13876</v>
      </c>
      <c r="CC1270" t="s">
        <v>13876</v>
      </c>
      <c r="CD1270" t="s">
        <v>13876</v>
      </c>
      <c r="CE1270" t="s">
        <v>13876</v>
      </c>
      <c r="CF1270" t="s">
        <v>13876</v>
      </c>
      <c r="CG1270" t="s">
        <v>13876</v>
      </c>
      <c r="CH1270" t="s">
        <v>13876</v>
      </c>
      <c r="CI1270" t="s">
        <v>13876</v>
      </c>
      <c r="CJ1270" t="s">
        <v>13876</v>
      </c>
      <c r="CK1270" t="s">
        <v>13876</v>
      </c>
      <c r="CL1270" t="s">
        <v>13876</v>
      </c>
      <c r="CM1270" t="s">
        <v>13876</v>
      </c>
      <c r="CN1270" t="s">
        <v>13876</v>
      </c>
      <c r="CO1270" t="s">
        <v>13876</v>
      </c>
      <c r="CP1270" t="s">
        <v>13876</v>
      </c>
      <c r="CQ1270" t="s">
        <v>13876</v>
      </c>
      <c r="CR1270" t="s">
        <v>13876</v>
      </c>
      <c r="CS1270" t="s">
        <v>13876</v>
      </c>
      <c r="CT1270" t="s">
        <v>13876</v>
      </c>
    </row>
    <row r="1271" spans="1:98" hidden="1">
      <c r="A1271" s="1088">
        <v>285</v>
      </c>
      <c r="B1271" s="554" t="s">
        <v>11514</v>
      </c>
      <c r="C1271" s="554" t="s">
        <v>14419</v>
      </c>
      <c r="D1271" s="554" t="s">
        <v>11515</v>
      </c>
      <c r="E1271" s="336" t="s">
        <v>1153</v>
      </c>
      <c r="F1271" s="336" t="s">
        <v>14420</v>
      </c>
      <c r="G1271" s="336">
        <v>2950100103</v>
      </c>
      <c r="H1271" s="554" t="s">
        <v>12899</v>
      </c>
      <c r="I1271" s="336" t="s">
        <v>124</v>
      </c>
      <c r="J1271" s="336" t="s">
        <v>13659</v>
      </c>
      <c r="K1271" s="336" t="s">
        <v>13546</v>
      </c>
      <c r="L1271" s="336" t="s">
        <v>13658</v>
      </c>
      <c r="M1271" s="336" t="s">
        <v>13659</v>
      </c>
      <c r="N1271" s="336" t="s">
        <v>13549</v>
      </c>
      <c r="O1271" s="632"/>
      <c r="P1271" s="632" t="s">
        <v>13661</v>
      </c>
      <c r="Q1271" s="556">
        <v>44624</v>
      </c>
      <c r="R1271" s="336"/>
      <c r="S1271" s="575"/>
      <c r="T1271" s="336" t="s">
        <v>16275</v>
      </c>
      <c r="U1271" s="625"/>
      <c r="V1271" s="1088"/>
      <c r="W1271" s="551" t="s">
        <v>13876</v>
      </c>
      <c r="X1271" s="551" t="s">
        <v>13876</v>
      </c>
      <c r="Y1271" s="551" t="s">
        <v>13876</v>
      </c>
      <c r="Z1271" s="551" t="s">
        <v>13876</v>
      </c>
      <c r="AA1271" s="551" t="s">
        <v>13876</v>
      </c>
      <c r="AB1271" s="551" t="s">
        <v>13876</v>
      </c>
      <c r="AC1271" s="551" t="s">
        <v>13876</v>
      </c>
      <c r="AD1271" s="552" t="s">
        <v>13876</v>
      </c>
      <c r="AE1271" s="623">
        <v>0</v>
      </c>
      <c r="AF1271" t="s">
        <v>11513</v>
      </c>
      <c r="AG1271" t="s">
        <v>12164</v>
      </c>
      <c r="AJ1271" s="548" t="s">
        <v>13693</v>
      </c>
      <c r="AK1271" s="548" t="s">
        <v>14080</v>
      </c>
      <c r="AL1271" s="548" t="s">
        <v>13669</v>
      </c>
      <c r="AM1271" s="548" t="s">
        <v>14421</v>
      </c>
      <c r="AN1271" s="548" t="s">
        <v>14422</v>
      </c>
      <c r="AO1271" s="548" t="s">
        <v>14423</v>
      </c>
      <c r="AQ1271" t="s">
        <v>13876</v>
      </c>
      <c r="AR1271" t="s">
        <v>13876</v>
      </c>
      <c r="AS1271" t="s">
        <v>13876</v>
      </c>
      <c r="AT1271" t="s">
        <v>13876</v>
      </c>
      <c r="AU1271" t="s">
        <v>13876</v>
      </c>
      <c r="AV1271" t="s">
        <v>13876</v>
      </c>
      <c r="AW1271" t="s">
        <v>13876</v>
      </c>
      <c r="AX1271" t="s">
        <v>13876</v>
      </c>
      <c r="AY1271" t="s">
        <v>13876</v>
      </c>
      <c r="AZ1271" t="s">
        <v>13876</v>
      </c>
      <c r="BA1271" t="s">
        <v>13876</v>
      </c>
      <c r="BB1271" t="s">
        <v>13876</v>
      </c>
      <c r="BC1271" t="s">
        <v>13876</v>
      </c>
      <c r="BD1271" t="s">
        <v>13876</v>
      </c>
      <c r="BE1271" t="s">
        <v>13876</v>
      </c>
      <c r="BF1271" t="s">
        <v>13876</v>
      </c>
      <c r="BG1271" t="s">
        <v>13876</v>
      </c>
      <c r="BH1271" t="s">
        <v>13876</v>
      </c>
      <c r="BI1271" t="s">
        <v>13876</v>
      </c>
      <c r="BJ1271" t="s">
        <v>13876</v>
      </c>
      <c r="BK1271" t="s">
        <v>13876</v>
      </c>
      <c r="BL1271" t="s">
        <v>13876</v>
      </c>
      <c r="BM1271" t="s">
        <v>13876</v>
      </c>
      <c r="BN1271" t="s">
        <v>13876</v>
      </c>
      <c r="BO1271" t="s">
        <v>13876</v>
      </c>
      <c r="BP1271" t="s">
        <v>13876</v>
      </c>
      <c r="BQ1271" t="s">
        <v>13876</v>
      </c>
      <c r="BR1271" t="s">
        <v>13876</v>
      </c>
      <c r="BS1271" t="s">
        <v>13876</v>
      </c>
      <c r="BT1271" t="s">
        <v>13876</v>
      </c>
      <c r="BU1271" t="s">
        <v>13876</v>
      </c>
      <c r="BV1271" t="s">
        <v>13876</v>
      </c>
      <c r="BW1271" t="s">
        <v>13876</v>
      </c>
      <c r="BX1271" t="s">
        <v>13876</v>
      </c>
      <c r="BY1271" t="s">
        <v>13876</v>
      </c>
      <c r="BZ1271" t="s">
        <v>13876</v>
      </c>
      <c r="CA1271" t="s">
        <v>13876</v>
      </c>
      <c r="CB1271" t="s">
        <v>13876</v>
      </c>
      <c r="CC1271" t="s">
        <v>13876</v>
      </c>
      <c r="CD1271" t="s">
        <v>13876</v>
      </c>
      <c r="CE1271" t="s">
        <v>13876</v>
      </c>
      <c r="CF1271" t="s">
        <v>13876</v>
      </c>
      <c r="CG1271" t="s">
        <v>13876</v>
      </c>
      <c r="CH1271" t="s">
        <v>13876</v>
      </c>
      <c r="CI1271" t="s">
        <v>13876</v>
      </c>
      <c r="CJ1271" t="s">
        <v>13876</v>
      </c>
      <c r="CK1271" t="s">
        <v>13876</v>
      </c>
      <c r="CL1271" t="s">
        <v>13876</v>
      </c>
      <c r="CM1271" t="s">
        <v>13876</v>
      </c>
      <c r="CN1271" t="s">
        <v>13876</v>
      </c>
      <c r="CO1271" t="s">
        <v>13876</v>
      </c>
      <c r="CP1271" t="s">
        <v>13876</v>
      </c>
      <c r="CQ1271" t="s">
        <v>13876</v>
      </c>
      <c r="CR1271" t="s">
        <v>13876</v>
      </c>
      <c r="CS1271" t="s">
        <v>13876</v>
      </c>
      <c r="CT1271" t="s">
        <v>13876</v>
      </c>
    </row>
    <row r="1272" spans="1:98" hidden="1">
      <c r="A1272" s="1088"/>
      <c r="B1272" s="554" t="s">
        <v>11514</v>
      </c>
      <c r="C1272" s="554" t="s">
        <v>14419</v>
      </c>
      <c r="D1272" s="554" t="s">
        <v>11515</v>
      </c>
      <c r="E1272" s="336" t="s">
        <v>1153</v>
      </c>
      <c r="F1272" s="336" t="s">
        <v>14420</v>
      </c>
      <c r="G1272" s="336">
        <v>2950100103</v>
      </c>
      <c r="H1272" s="554" t="s">
        <v>12899</v>
      </c>
      <c r="I1272" s="336" t="s">
        <v>126</v>
      </c>
      <c r="J1272" s="336" t="s">
        <v>13659</v>
      </c>
      <c r="K1272" s="336" t="s">
        <v>13546</v>
      </c>
      <c r="L1272" s="336" t="s">
        <v>13658</v>
      </c>
      <c r="M1272" s="336" t="s">
        <v>13659</v>
      </c>
      <c r="N1272" s="336" t="s">
        <v>13549</v>
      </c>
      <c r="O1272" s="632"/>
      <c r="P1272" s="632" t="s">
        <v>13661</v>
      </c>
      <c r="Q1272" s="556">
        <v>44624</v>
      </c>
      <c r="R1272" s="336"/>
      <c r="S1272" s="575"/>
      <c r="T1272" s="336" t="s">
        <v>16276</v>
      </c>
      <c r="U1272" s="609"/>
      <c r="V1272" s="1088"/>
      <c r="W1272" s="551" t="s">
        <v>13876</v>
      </c>
      <c r="X1272" s="551" t="s">
        <v>13876</v>
      </c>
      <c r="Y1272" s="551" t="s">
        <v>13876</v>
      </c>
      <c r="Z1272" s="551" t="s">
        <v>13876</v>
      </c>
      <c r="AA1272" s="551" t="s">
        <v>13876</v>
      </c>
      <c r="AB1272" s="551" t="s">
        <v>13876</v>
      </c>
      <c r="AC1272" s="551" t="s">
        <v>13876</v>
      </c>
      <c r="AD1272" s="552" t="s">
        <v>13876</v>
      </c>
      <c r="AE1272" s="623">
        <v>0</v>
      </c>
      <c r="AF1272" t="s">
        <v>11513</v>
      </c>
      <c r="AG1272" t="s">
        <v>12164</v>
      </c>
      <c r="AJ1272" s="548" t="s">
        <v>13693</v>
      </c>
      <c r="AK1272" s="548" t="s">
        <v>14080</v>
      </c>
      <c r="AL1272" s="548" t="s">
        <v>13669</v>
      </c>
      <c r="AM1272" s="548" t="s">
        <v>14421</v>
      </c>
      <c r="AN1272" s="548" t="s">
        <v>14422</v>
      </c>
      <c r="AO1272" s="548" t="s">
        <v>14423</v>
      </c>
      <c r="AQ1272" t="s">
        <v>13876</v>
      </c>
      <c r="AR1272" t="s">
        <v>13876</v>
      </c>
      <c r="AS1272" t="s">
        <v>13876</v>
      </c>
      <c r="AT1272" t="s">
        <v>13876</v>
      </c>
      <c r="AU1272" t="s">
        <v>13876</v>
      </c>
      <c r="AV1272" t="s">
        <v>13876</v>
      </c>
      <c r="AW1272" t="s">
        <v>13876</v>
      </c>
      <c r="AX1272" t="s">
        <v>13876</v>
      </c>
      <c r="AY1272" t="s">
        <v>13876</v>
      </c>
      <c r="AZ1272" t="s">
        <v>13876</v>
      </c>
      <c r="BA1272" t="s">
        <v>13876</v>
      </c>
      <c r="BB1272" t="s">
        <v>13876</v>
      </c>
      <c r="BC1272" t="s">
        <v>13876</v>
      </c>
      <c r="BD1272" t="s">
        <v>13876</v>
      </c>
      <c r="BE1272" t="s">
        <v>13876</v>
      </c>
      <c r="BF1272" t="s">
        <v>13876</v>
      </c>
      <c r="BG1272" t="s">
        <v>13876</v>
      </c>
      <c r="BH1272" t="s">
        <v>13876</v>
      </c>
      <c r="BI1272" t="s">
        <v>13876</v>
      </c>
      <c r="BJ1272" t="s">
        <v>13876</v>
      </c>
      <c r="BK1272" t="s">
        <v>13876</v>
      </c>
      <c r="BL1272" t="s">
        <v>13876</v>
      </c>
      <c r="BM1272" t="s">
        <v>13876</v>
      </c>
      <c r="BN1272" t="s">
        <v>13876</v>
      </c>
      <c r="BO1272" t="s">
        <v>13876</v>
      </c>
      <c r="BP1272" t="s">
        <v>13876</v>
      </c>
      <c r="BQ1272" t="s">
        <v>13876</v>
      </c>
      <c r="BR1272" t="s">
        <v>13876</v>
      </c>
      <c r="BS1272" t="s">
        <v>13876</v>
      </c>
      <c r="BT1272" t="s">
        <v>13876</v>
      </c>
      <c r="BU1272" t="s">
        <v>13876</v>
      </c>
      <c r="BV1272" t="s">
        <v>13876</v>
      </c>
      <c r="BW1272" t="s">
        <v>13876</v>
      </c>
      <c r="BX1272" t="s">
        <v>13876</v>
      </c>
      <c r="BY1272" t="s">
        <v>13876</v>
      </c>
      <c r="BZ1272" t="s">
        <v>13876</v>
      </c>
      <c r="CA1272" t="s">
        <v>13876</v>
      </c>
      <c r="CB1272" t="s">
        <v>13876</v>
      </c>
      <c r="CC1272" t="s">
        <v>13876</v>
      </c>
      <c r="CD1272" t="s">
        <v>13876</v>
      </c>
      <c r="CE1272" t="s">
        <v>13876</v>
      </c>
      <c r="CF1272" t="s">
        <v>13876</v>
      </c>
      <c r="CG1272" t="s">
        <v>13876</v>
      </c>
      <c r="CH1272" t="s">
        <v>13876</v>
      </c>
      <c r="CI1272" t="s">
        <v>13876</v>
      </c>
      <c r="CJ1272" t="s">
        <v>13876</v>
      </c>
      <c r="CK1272" t="s">
        <v>13876</v>
      </c>
      <c r="CL1272" t="s">
        <v>13876</v>
      </c>
      <c r="CM1272" t="s">
        <v>13876</v>
      </c>
      <c r="CN1272" t="s">
        <v>13876</v>
      </c>
      <c r="CO1272" t="s">
        <v>13876</v>
      </c>
      <c r="CP1272" t="s">
        <v>13876</v>
      </c>
      <c r="CQ1272" t="s">
        <v>13876</v>
      </c>
      <c r="CR1272" t="s">
        <v>13876</v>
      </c>
      <c r="CS1272" t="s">
        <v>13876</v>
      </c>
      <c r="CT1272" t="s">
        <v>13876</v>
      </c>
    </row>
    <row r="1273" spans="1:98" hidden="1">
      <c r="A1273" s="632"/>
      <c r="B1273" s="555"/>
      <c r="C1273" s="554"/>
      <c r="D1273" s="554"/>
      <c r="E1273" s="336"/>
      <c r="F1273" s="336"/>
      <c r="G1273" s="336"/>
      <c r="H1273" s="554"/>
      <c r="I1273" s="336"/>
      <c r="J1273" s="336"/>
      <c r="K1273" s="336"/>
      <c r="L1273" s="336"/>
      <c r="M1273" s="336"/>
      <c r="N1273" s="336"/>
      <c r="O1273" s="632"/>
      <c r="P1273" s="632"/>
      <c r="Q1273" s="556"/>
      <c r="R1273" s="336"/>
      <c r="S1273" s="336"/>
      <c r="T1273" s="336" t="s">
        <v>13876</v>
      </c>
      <c r="U1273" s="336"/>
      <c r="V1273" s="632"/>
      <c r="W1273" s="551"/>
      <c r="X1273" s="551"/>
      <c r="Y1273" s="551"/>
      <c r="Z1273" s="551"/>
      <c r="AA1273" s="551">
        <v>0</v>
      </c>
      <c r="AB1273" s="551">
        <v>0</v>
      </c>
      <c r="AC1273" s="551">
        <v>0</v>
      </c>
      <c r="AD1273" s="552"/>
      <c r="AE1273" s="623">
        <v>0</v>
      </c>
      <c r="AQ1273" t="s">
        <v>13876</v>
      </c>
      <c r="AR1273" t="s">
        <v>13876</v>
      </c>
      <c r="AS1273" t="s">
        <v>13876</v>
      </c>
      <c r="AT1273" t="s">
        <v>13876</v>
      </c>
      <c r="AU1273" t="s">
        <v>13876</v>
      </c>
      <c r="AV1273" t="s">
        <v>13876</v>
      </c>
      <c r="AW1273" t="s">
        <v>13876</v>
      </c>
      <c r="AX1273" t="s">
        <v>13876</v>
      </c>
      <c r="AY1273" t="s">
        <v>13876</v>
      </c>
      <c r="AZ1273" t="s">
        <v>13876</v>
      </c>
      <c r="BA1273" t="s">
        <v>13876</v>
      </c>
      <c r="BB1273" t="s">
        <v>13876</v>
      </c>
      <c r="BC1273" t="s">
        <v>13876</v>
      </c>
      <c r="BD1273" t="s">
        <v>13876</v>
      </c>
      <c r="BE1273" t="s">
        <v>13876</v>
      </c>
      <c r="BF1273" t="s">
        <v>13876</v>
      </c>
      <c r="BG1273" t="s">
        <v>13876</v>
      </c>
      <c r="BH1273" t="s">
        <v>13876</v>
      </c>
      <c r="BI1273" t="s">
        <v>13876</v>
      </c>
      <c r="BJ1273" t="s">
        <v>13876</v>
      </c>
      <c r="BK1273" t="s">
        <v>13876</v>
      </c>
      <c r="BL1273" t="s">
        <v>13876</v>
      </c>
      <c r="BM1273" t="s">
        <v>13876</v>
      </c>
      <c r="BN1273" t="s">
        <v>13876</v>
      </c>
      <c r="BO1273" t="s">
        <v>13876</v>
      </c>
      <c r="BP1273" t="s">
        <v>13876</v>
      </c>
      <c r="BQ1273" t="s">
        <v>13876</v>
      </c>
      <c r="BR1273" t="s">
        <v>13876</v>
      </c>
      <c r="BS1273" t="s">
        <v>13876</v>
      </c>
      <c r="BT1273" t="s">
        <v>13876</v>
      </c>
      <c r="BU1273" t="s">
        <v>13876</v>
      </c>
      <c r="BV1273" t="s">
        <v>13876</v>
      </c>
      <c r="BW1273" t="s">
        <v>13876</v>
      </c>
      <c r="BX1273" t="s">
        <v>13876</v>
      </c>
      <c r="BY1273" t="s">
        <v>13876</v>
      </c>
      <c r="BZ1273" t="s">
        <v>13876</v>
      </c>
      <c r="CA1273" t="s">
        <v>13876</v>
      </c>
      <c r="CB1273" t="s">
        <v>13876</v>
      </c>
      <c r="CC1273" t="s">
        <v>13876</v>
      </c>
      <c r="CD1273" t="s">
        <v>13876</v>
      </c>
      <c r="CE1273" t="s">
        <v>13876</v>
      </c>
      <c r="CF1273" t="s">
        <v>13876</v>
      </c>
      <c r="CG1273" t="s">
        <v>13876</v>
      </c>
      <c r="CH1273" t="s">
        <v>13876</v>
      </c>
      <c r="CI1273" t="s">
        <v>13876</v>
      </c>
      <c r="CJ1273" t="s">
        <v>13876</v>
      </c>
      <c r="CK1273" t="s">
        <v>13876</v>
      </c>
      <c r="CL1273" t="s">
        <v>13876</v>
      </c>
      <c r="CM1273" t="s">
        <v>13876</v>
      </c>
      <c r="CN1273" t="s">
        <v>13876</v>
      </c>
      <c r="CO1273" t="s">
        <v>13876</v>
      </c>
      <c r="CP1273" t="s">
        <v>13876</v>
      </c>
      <c r="CQ1273" t="s">
        <v>13876</v>
      </c>
      <c r="CR1273" t="s">
        <v>13876</v>
      </c>
      <c r="CS1273" t="s">
        <v>13876</v>
      </c>
      <c r="CT1273" t="s">
        <v>13876</v>
      </c>
    </row>
    <row r="1274" spans="1:98" hidden="1">
      <c r="A1274" s="1088">
        <v>286</v>
      </c>
      <c r="B1274" s="554" t="s">
        <v>14424</v>
      </c>
      <c r="C1274" s="554" t="s">
        <v>2658</v>
      </c>
      <c r="D1274" s="554" t="s">
        <v>6097</v>
      </c>
      <c r="E1274" s="336" t="s">
        <v>1153</v>
      </c>
      <c r="F1274" s="336" t="s">
        <v>14425</v>
      </c>
      <c r="G1274" s="336">
        <v>2910900568</v>
      </c>
      <c r="H1274" s="554" t="s">
        <v>14426</v>
      </c>
      <c r="I1274" s="336" t="s">
        <v>14184</v>
      </c>
      <c r="J1274" s="336" t="s">
        <v>13659</v>
      </c>
      <c r="K1274" s="336" t="s">
        <v>13546</v>
      </c>
      <c r="L1274" s="336" t="s">
        <v>13658</v>
      </c>
      <c r="M1274" s="336" t="s">
        <v>13659</v>
      </c>
      <c r="N1274" s="336" t="s">
        <v>13546</v>
      </c>
      <c r="O1274" s="632"/>
      <c r="P1274" s="632" t="s">
        <v>13661</v>
      </c>
      <c r="Q1274" s="556">
        <v>44620</v>
      </c>
      <c r="R1274" s="573" t="s">
        <v>14427</v>
      </c>
      <c r="S1274" s="557">
        <v>44666</v>
      </c>
      <c r="T1274" s="336" t="s">
        <v>16277</v>
      </c>
      <c r="U1274" s="625">
        <v>140</v>
      </c>
      <c r="V1274" s="1088">
        <v>140</v>
      </c>
      <c r="W1274" s="551">
        <v>146761</v>
      </c>
      <c r="X1274" s="551">
        <v>55810</v>
      </c>
      <c r="Y1274" s="551">
        <v>54492</v>
      </c>
      <c r="Z1274" s="551">
        <v>53040</v>
      </c>
      <c r="AA1274" s="551">
        <v>53548</v>
      </c>
      <c r="AB1274" s="551">
        <v>56787</v>
      </c>
      <c r="AC1274" s="551" t="s">
        <v>13876</v>
      </c>
      <c r="AD1274" s="552" t="s">
        <v>13876</v>
      </c>
      <c r="AE1274" s="623">
        <v>420438</v>
      </c>
      <c r="AF1274" t="s">
        <v>6095</v>
      </c>
      <c r="AG1274" t="s">
        <v>2662</v>
      </c>
      <c r="AH1274" t="s">
        <v>891</v>
      </c>
      <c r="AQ1274" t="s">
        <v>13876</v>
      </c>
      <c r="AR1274" t="s">
        <v>15289</v>
      </c>
      <c r="AS1274" t="s">
        <v>15291</v>
      </c>
      <c r="AT1274" t="s">
        <v>15290</v>
      </c>
      <c r="AU1274" t="s">
        <v>15287</v>
      </c>
      <c r="AV1274" t="s">
        <v>15290</v>
      </c>
      <c r="AW1274" t="s">
        <v>15289</v>
      </c>
      <c r="AX1274" t="s">
        <v>13876</v>
      </c>
      <c r="AY1274" t="s">
        <v>13876</v>
      </c>
      <c r="AZ1274" t="s">
        <v>15286</v>
      </c>
      <c r="BA1274" t="s">
        <v>15286</v>
      </c>
      <c r="BB1274" t="s">
        <v>15285</v>
      </c>
      <c r="BC1274" t="s">
        <v>15289</v>
      </c>
      <c r="BD1274" t="s">
        <v>15288</v>
      </c>
      <c r="BE1274" t="s">
        <v>13876</v>
      </c>
      <c r="BF1274" t="s">
        <v>13876</v>
      </c>
      <c r="BG1274" t="s">
        <v>13876</v>
      </c>
      <c r="BH1274" t="s">
        <v>13876</v>
      </c>
      <c r="BI1274" t="s">
        <v>15290</v>
      </c>
      <c r="BJ1274" t="s">
        <v>15285</v>
      </c>
      <c r="BK1274" t="s">
        <v>15286</v>
      </c>
      <c r="BL1274" t="s">
        <v>13876</v>
      </c>
      <c r="BM1274" t="s">
        <v>13876</v>
      </c>
      <c r="BN1274" t="s">
        <v>15286</v>
      </c>
      <c r="BO1274" t="s">
        <v>15284</v>
      </c>
      <c r="BP1274" t="s">
        <v>15288</v>
      </c>
      <c r="BQ1274" t="s">
        <v>15291</v>
      </c>
      <c r="BR1274" t="s">
        <v>15288</v>
      </c>
      <c r="BS1274" t="s">
        <v>13876</v>
      </c>
      <c r="BT1274" t="s">
        <v>13876</v>
      </c>
      <c r="BU1274" t="s">
        <v>15286</v>
      </c>
      <c r="BV1274" t="s">
        <v>15284</v>
      </c>
      <c r="BW1274" t="s">
        <v>15286</v>
      </c>
      <c r="BX1274" t="s">
        <v>15291</v>
      </c>
      <c r="BY1274" t="s">
        <v>15285</v>
      </c>
      <c r="BZ1274" t="s">
        <v>13876</v>
      </c>
      <c r="CA1274" t="s">
        <v>13876</v>
      </c>
      <c r="CB1274" t="s">
        <v>15286</v>
      </c>
      <c r="CC1274" t="s">
        <v>15290</v>
      </c>
      <c r="CD1274" t="s">
        <v>15287</v>
      </c>
      <c r="CE1274" t="s">
        <v>15285</v>
      </c>
      <c r="CF1274" t="s">
        <v>15287</v>
      </c>
      <c r="CG1274" t="s">
        <v>13876</v>
      </c>
      <c r="CH1274" t="s">
        <v>13876</v>
      </c>
      <c r="CI1274" t="s">
        <v>13876</v>
      </c>
      <c r="CJ1274" t="s">
        <v>13876</v>
      </c>
      <c r="CK1274" t="s">
        <v>13876</v>
      </c>
      <c r="CL1274" t="s">
        <v>13876</v>
      </c>
      <c r="CM1274" t="s">
        <v>13876</v>
      </c>
      <c r="CN1274" t="s">
        <v>13876</v>
      </c>
      <c r="CO1274" t="s">
        <v>13876</v>
      </c>
      <c r="CP1274" t="s">
        <v>13876</v>
      </c>
      <c r="CQ1274" t="s">
        <v>13876</v>
      </c>
      <c r="CR1274" t="s">
        <v>13876</v>
      </c>
      <c r="CS1274" t="s">
        <v>13876</v>
      </c>
      <c r="CT1274" t="s">
        <v>13876</v>
      </c>
    </row>
    <row r="1275" spans="1:98" hidden="1">
      <c r="A1275" s="1088"/>
      <c r="B1275" s="554" t="s">
        <v>2657</v>
      </c>
      <c r="C1275" s="554" t="s">
        <v>2658</v>
      </c>
      <c r="D1275" s="554" t="s">
        <v>6097</v>
      </c>
      <c r="E1275" s="336" t="s">
        <v>1153</v>
      </c>
      <c r="F1275" s="336" t="s">
        <v>2663</v>
      </c>
      <c r="G1275" s="336">
        <v>2910900568</v>
      </c>
      <c r="H1275" s="554" t="s">
        <v>892</v>
      </c>
      <c r="I1275" s="336" t="s">
        <v>14211</v>
      </c>
      <c r="J1275" s="336" t="s">
        <v>13659</v>
      </c>
      <c r="K1275" s="336" t="s">
        <v>13546</v>
      </c>
      <c r="L1275" s="336" t="s">
        <v>13658</v>
      </c>
      <c r="M1275" s="336" t="s">
        <v>13659</v>
      </c>
      <c r="N1275" s="336" t="s">
        <v>13546</v>
      </c>
      <c r="O1275" s="632"/>
      <c r="P1275" s="632" t="s">
        <v>13661</v>
      </c>
      <c r="Q1275" s="556">
        <v>44620</v>
      </c>
      <c r="R1275" s="574" t="s">
        <v>14427</v>
      </c>
      <c r="S1275" s="557">
        <v>44666</v>
      </c>
      <c r="T1275" s="336" t="s">
        <v>16278</v>
      </c>
      <c r="U1275" s="625">
        <v>140</v>
      </c>
      <c r="V1275" s="1088"/>
      <c r="W1275" s="551">
        <v>32580</v>
      </c>
      <c r="X1275" s="551">
        <v>13762</v>
      </c>
      <c r="Y1275" s="551">
        <v>12089</v>
      </c>
      <c r="Z1275" s="551">
        <v>13867</v>
      </c>
      <c r="AA1275" s="551">
        <v>11565</v>
      </c>
      <c r="AB1275" s="551">
        <v>11412</v>
      </c>
      <c r="AC1275" s="551" t="s">
        <v>13876</v>
      </c>
      <c r="AD1275" s="552" t="s">
        <v>13876</v>
      </c>
      <c r="AE1275" s="623">
        <v>95275</v>
      </c>
      <c r="AF1275" t="s">
        <v>6095</v>
      </c>
      <c r="AG1275" t="s">
        <v>2662</v>
      </c>
      <c r="AH1275" t="s">
        <v>891</v>
      </c>
      <c r="AQ1275" t="s">
        <v>13876</v>
      </c>
      <c r="AR1275" t="s">
        <v>13876</v>
      </c>
      <c r="AS1275" t="s">
        <v>15284</v>
      </c>
      <c r="AT1275" t="s">
        <v>15292</v>
      </c>
      <c r="AU1275" t="s">
        <v>15286</v>
      </c>
      <c r="AV1275" t="s">
        <v>15285</v>
      </c>
      <c r="AW1275" t="s">
        <v>15288</v>
      </c>
      <c r="AX1275" t="s">
        <v>13876</v>
      </c>
      <c r="AY1275" t="s">
        <v>13876</v>
      </c>
      <c r="AZ1275" t="s">
        <v>15289</v>
      </c>
      <c r="BA1275" t="s">
        <v>15284</v>
      </c>
      <c r="BB1275" t="s">
        <v>15287</v>
      </c>
      <c r="BC1275" t="s">
        <v>15290</v>
      </c>
      <c r="BD1275" t="s">
        <v>15292</v>
      </c>
      <c r="BE1275" t="s">
        <v>13876</v>
      </c>
      <c r="BF1275" t="s">
        <v>13876</v>
      </c>
      <c r="BG1275" t="s">
        <v>15289</v>
      </c>
      <c r="BH1275" t="s">
        <v>15292</v>
      </c>
      <c r="BI1275" t="s">
        <v>15288</v>
      </c>
      <c r="BJ1275" t="s">
        <v>15285</v>
      </c>
      <c r="BK1275" t="s">
        <v>15294</v>
      </c>
      <c r="BL1275" t="s">
        <v>13876</v>
      </c>
      <c r="BM1275" t="s">
        <v>13876</v>
      </c>
      <c r="BN1275" t="s">
        <v>15289</v>
      </c>
      <c r="BO1275" t="s">
        <v>15284</v>
      </c>
      <c r="BP1275" t="s">
        <v>15285</v>
      </c>
      <c r="BQ1275" t="s">
        <v>15290</v>
      </c>
      <c r="BR1275" t="s">
        <v>15287</v>
      </c>
      <c r="BS1275" t="s">
        <v>13876</v>
      </c>
      <c r="BT1275" t="s">
        <v>13876</v>
      </c>
      <c r="BU1275" t="s">
        <v>15289</v>
      </c>
      <c r="BV1275" t="s">
        <v>15289</v>
      </c>
      <c r="BW1275" t="s">
        <v>15286</v>
      </c>
      <c r="BX1275" t="s">
        <v>15290</v>
      </c>
      <c r="BY1275" t="s">
        <v>15286</v>
      </c>
      <c r="BZ1275" t="s">
        <v>13876</v>
      </c>
      <c r="CA1275" t="s">
        <v>13876</v>
      </c>
      <c r="CB1275" t="s">
        <v>15289</v>
      </c>
      <c r="CC1275" t="s">
        <v>15289</v>
      </c>
      <c r="CD1275" t="s">
        <v>15291</v>
      </c>
      <c r="CE1275" t="s">
        <v>15289</v>
      </c>
      <c r="CF1275" t="s">
        <v>15292</v>
      </c>
      <c r="CG1275" t="s">
        <v>13876</v>
      </c>
      <c r="CH1275" t="s">
        <v>13876</v>
      </c>
      <c r="CI1275" t="s">
        <v>13876</v>
      </c>
      <c r="CJ1275" t="s">
        <v>13876</v>
      </c>
      <c r="CK1275" t="s">
        <v>13876</v>
      </c>
      <c r="CL1275" t="s">
        <v>13876</v>
      </c>
      <c r="CM1275" t="s">
        <v>13876</v>
      </c>
      <c r="CN1275" t="s">
        <v>13876</v>
      </c>
      <c r="CO1275" t="s">
        <v>13876</v>
      </c>
      <c r="CP1275" t="s">
        <v>13876</v>
      </c>
      <c r="CQ1275" t="s">
        <v>13876</v>
      </c>
      <c r="CR1275" t="s">
        <v>13876</v>
      </c>
      <c r="CS1275" t="s">
        <v>13876</v>
      </c>
      <c r="CT1275" t="s">
        <v>13876</v>
      </c>
    </row>
    <row r="1276" spans="1:98" hidden="1">
      <c r="A1276" s="1088"/>
      <c r="B1276" s="554" t="s">
        <v>2657</v>
      </c>
      <c r="C1276" s="554" t="s">
        <v>2658</v>
      </c>
      <c r="D1276" s="554" t="s">
        <v>6097</v>
      </c>
      <c r="E1276" s="336" t="s">
        <v>1153</v>
      </c>
      <c r="F1276" s="336" t="s">
        <v>2663</v>
      </c>
      <c r="G1276" s="336">
        <v>2910900568</v>
      </c>
      <c r="H1276" s="554" t="s">
        <v>892</v>
      </c>
      <c r="I1276" s="336" t="s">
        <v>14185</v>
      </c>
      <c r="J1276" s="336" t="s">
        <v>13659</v>
      </c>
      <c r="K1276" s="336" t="s">
        <v>13546</v>
      </c>
      <c r="L1276" s="336" t="s">
        <v>13658</v>
      </c>
      <c r="M1276" s="336" t="s">
        <v>13659</v>
      </c>
      <c r="N1276" s="336" t="s">
        <v>13546</v>
      </c>
      <c r="O1276" s="632"/>
      <c r="P1276" s="632" t="s">
        <v>13661</v>
      </c>
      <c r="Q1276" s="556">
        <v>44620</v>
      </c>
      <c r="R1276" s="574" t="s">
        <v>14427</v>
      </c>
      <c r="S1276" s="557">
        <v>44666</v>
      </c>
      <c r="T1276" s="336" t="s">
        <v>16279</v>
      </c>
      <c r="U1276" s="625">
        <v>140</v>
      </c>
      <c r="V1276" s="1088"/>
      <c r="W1276" s="551">
        <v>91608</v>
      </c>
      <c r="X1276" s="551">
        <v>50213</v>
      </c>
      <c r="Y1276" s="551">
        <v>52981</v>
      </c>
      <c r="Z1276" s="551">
        <v>53448</v>
      </c>
      <c r="AA1276" s="551">
        <v>46979</v>
      </c>
      <c r="AB1276" s="551">
        <v>46034</v>
      </c>
      <c r="AC1276" s="551" t="s">
        <v>13876</v>
      </c>
      <c r="AD1276" s="552" t="s">
        <v>13876</v>
      </c>
      <c r="AE1276" s="623">
        <v>341263</v>
      </c>
      <c r="AF1276" t="s">
        <v>6095</v>
      </c>
      <c r="AG1276" t="s">
        <v>2662</v>
      </c>
      <c r="AH1276" t="s">
        <v>891</v>
      </c>
      <c r="AQ1276" t="s">
        <v>13876</v>
      </c>
      <c r="AR1276" t="s">
        <v>13876</v>
      </c>
      <c r="AS1276" t="s">
        <v>15294</v>
      </c>
      <c r="AT1276" t="s">
        <v>15289</v>
      </c>
      <c r="AU1276" t="s">
        <v>15290</v>
      </c>
      <c r="AV1276" t="s">
        <v>15288</v>
      </c>
      <c r="AW1276" t="s">
        <v>15285</v>
      </c>
      <c r="AX1276" t="s">
        <v>13876</v>
      </c>
      <c r="AY1276" t="s">
        <v>13876</v>
      </c>
      <c r="AZ1276" t="s">
        <v>15286</v>
      </c>
      <c r="BA1276" t="s">
        <v>15288</v>
      </c>
      <c r="BB1276" t="s">
        <v>15292</v>
      </c>
      <c r="BC1276" t="s">
        <v>15289</v>
      </c>
      <c r="BD1276" t="s">
        <v>15284</v>
      </c>
      <c r="BE1276" t="s">
        <v>13876</v>
      </c>
      <c r="BF1276" t="s">
        <v>13876</v>
      </c>
      <c r="BG1276" t="s">
        <v>15286</v>
      </c>
      <c r="BH1276" t="s">
        <v>15292</v>
      </c>
      <c r="BI1276" t="s">
        <v>15294</v>
      </c>
      <c r="BJ1276" t="s">
        <v>15285</v>
      </c>
      <c r="BK1276" t="s">
        <v>15289</v>
      </c>
      <c r="BL1276" t="s">
        <v>13876</v>
      </c>
      <c r="BM1276" t="s">
        <v>13876</v>
      </c>
      <c r="BN1276" t="s">
        <v>15286</v>
      </c>
      <c r="BO1276" t="s">
        <v>15284</v>
      </c>
      <c r="BP1276" t="s">
        <v>15291</v>
      </c>
      <c r="BQ1276" t="s">
        <v>15291</v>
      </c>
      <c r="BR1276" t="s">
        <v>15285</v>
      </c>
      <c r="BS1276" t="s">
        <v>13876</v>
      </c>
      <c r="BT1276" t="s">
        <v>13876</v>
      </c>
      <c r="BU1276" t="s">
        <v>15291</v>
      </c>
      <c r="BV1276" t="s">
        <v>15290</v>
      </c>
      <c r="BW1276" t="s">
        <v>15294</v>
      </c>
      <c r="BX1276" t="s">
        <v>15287</v>
      </c>
      <c r="BY1276" t="s">
        <v>15294</v>
      </c>
      <c r="BZ1276" t="s">
        <v>13876</v>
      </c>
      <c r="CA1276" t="s">
        <v>13876</v>
      </c>
      <c r="CB1276" t="s">
        <v>15291</v>
      </c>
      <c r="CC1276" t="s">
        <v>15290</v>
      </c>
      <c r="CD1276" t="s">
        <v>15288</v>
      </c>
      <c r="CE1276" t="s">
        <v>15284</v>
      </c>
      <c r="CF1276" t="s">
        <v>15291</v>
      </c>
      <c r="CG1276" t="s">
        <v>13876</v>
      </c>
      <c r="CH1276" t="s">
        <v>13876</v>
      </c>
      <c r="CI1276" t="s">
        <v>13876</v>
      </c>
      <c r="CJ1276" t="s">
        <v>13876</v>
      </c>
      <c r="CK1276" t="s">
        <v>13876</v>
      </c>
      <c r="CL1276" t="s">
        <v>13876</v>
      </c>
      <c r="CM1276" t="s">
        <v>13876</v>
      </c>
      <c r="CN1276" t="s">
        <v>13876</v>
      </c>
      <c r="CO1276" t="s">
        <v>13876</v>
      </c>
      <c r="CP1276" t="s">
        <v>13876</v>
      </c>
      <c r="CQ1276" t="s">
        <v>13876</v>
      </c>
      <c r="CR1276" t="s">
        <v>13876</v>
      </c>
      <c r="CS1276" t="s">
        <v>13876</v>
      </c>
      <c r="CT1276" t="s">
        <v>13876</v>
      </c>
    </row>
    <row r="1277" spans="1:98" hidden="1">
      <c r="A1277" s="1088"/>
      <c r="B1277" s="554" t="s">
        <v>2657</v>
      </c>
      <c r="C1277" s="554" t="s">
        <v>2658</v>
      </c>
      <c r="D1277" s="554" t="s">
        <v>6097</v>
      </c>
      <c r="E1277" s="336" t="s">
        <v>1153</v>
      </c>
      <c r="F1277" s="336" t="s">
        <v>2663</v>
      </c>
      <c r="G1277" s="336">
        <v>2910900568</v>
      </c>
      <c r="H1277" s="554" t="s">
        <v>892</v>
      </c>
      <c r="I1277" s="336" t="s">
        <v>14186</v>
      </c>
      <c r="J1277" s="336" t="s">
        <v>13659</v>
      </c>
      <c r="K1277" s="336" t="s">
        <v>13546</v>
      </c>
      <c r="L1277" s="336" t="s">
        <v>13658</v>
      </c>
      <c r="M1277" s="336" t="s">
        <v>13659</v>
      </c>
      <c r="N1277" s="336" t="s">
        <v>13549</v>
      </c>
      <c r="O1277" s="632"/>
      <c r="P1277" s="632" t="s">
        <v>13661</v>
      </c>
      <c r="Q1277" s="556">
        <v>44620</v>
      </c>
      <c r="R1277" s="574" t="s">
        <v>14427</v>
      </c>
      <c r="S1277" s="557">
        <v>44666</v>
      </c>
      <c r="T1277" s="336" t="s">
        <v>16280</v>
      </c>
      <c r="U1277" s="625">
        <v>140</v>
      </c>
      <c r="V1277" s="1088"/>
      <c r="W1277" s="551">
        <v>15535</v>
      </c>
      <c r="X1277" s="551">
        <v>4020</v>
      </c>
      <c r="Y1277" s="551">
        <v>9299</v>
      </c>
      <c r="Z1277" s="551">
        <v>7025</v>
      </c>
      <c r="AA1277" s="551">
        <v>5671</v>
      </c>
      <c r="AB1277" s="551">
        <v>6351</v>
      </c>
      <c r="AC1277" s="551" t="s">
        <v>13876</v>
      </c>
      <c r="AD1277" s="552" t="s">
        <v>13876</v>
      </c>
      <c r="AE1277" s="623">
        <v>47901</v>
      </c>
      <c r="AF1277" t="s">
        <v>6095</v>
      </c>
      <c r="AG1277" t="s">
        <v>2662</v>
      </c>
      <c r="AH1277" t="s">
        <v>891</v>
      </c>
      <c r="AQ1277" t="s">
        <v>13876</v>
      </c>
      <c r="AR1277" t="s">
        <v>13876</v>
      </c>
      <c r="AS1277" t="s">
        <v>15289</v>
      </c>
      <c r="AT1277" t="s">
        <v>15286</v>
      </c>
      <c r="AU1277" t="s">
        <v>15286</v>
      </c>
      <c r="AV1277" t="s">
        <v>15284</v>
      </c>
      <c r="AW1277" t="s">
        <v>15286</v>
      </c>
      <c r="AX1277" t="s">
        <v>13876</v>
      </c>
      <c r="AY1277" t="s">
        <v>13876</v>
      </c>
      <c r="AZ1277" t="s">
        <v>13876</v>
      </c>
      <c r="BA1277" t="s">
        <v>15291</v>
      </c>
      <c r="BB1277" t="s">
        <v>15288</v>
      </c>
      <c r="BC1277" t="s">
        <v>15292</v>
      </c>
      <c r="BD1277" t="s">
        <v>15288</v>
      </c>
      <c r="BE1277" t="s">
        <v>13876</v>
      </c>
      <c r="BF1277" t="s">
        <v>13876</v>
      </c>
      <c r="BG1277" t="s">
        <v>13876</v>
      </c>
      <c r="BH1277" t="s">
        <v>15292</v>
      </c>
      <c r="BI1277" t="s">
        <v>15285</v>
      </c>
      <c r="BJ1277" t="s">
        <v>15291</v>
      </c>
      <c r="BK1277" t="s">
        <v>15284</v>
      </c>
      <c r="BL1277" t="s">
        <v>13876</v>
      </c>
      <c r="BM1277" t="s">
        <v>13876</v>
      </c>
      <c r="BN1277" t="s">
        <v>13876</v>
      </c>
      <c r="BO1277" t="s">
        <v>15287</v>
      </c>
      <c r="BP1277" t="s">
        <v>15288</v>
      </c>
      <c r="BQ1277" t="s">
        <v>15292</v>
      </c>
      <c r="BR1277" t="s">
        <v>15286</v>
      </c>
      <c r="BS1277" t="s">
        <v>13876</v>
      </c>
      <c r="BT1277" t="s">
        <v>13876</v>
      </c>
      <c r="BU1277" t="s">
        <v>13876</v>
      </c>
      <c r="BV1277" t="s">
        <v>15286</v>
      </c>
      <c r="BW1277" t="s">
        <v>15290</v>
      </c>
      <c r="BX1277" t="s">
        <v>15287</v>
      </c>
      <c r="BY1277" t="s">
        <v>15289</v>
      </c>
      <c r="BZ1277" t="s">
        <v>13876</v>
      </c>
      <c r="CA1277" t="s">
        <v>13876</v>
      </c>
      <c r="CB1277" t="s">
        <v>13876</v>
      </c>
      <c r="CC1277" t="s">
        <v>15290</v>
      </c>
      <c r="CD1277" t="s">
        <v>15284</v>
      </c>
      <c r="CE1277" t="s">
        <v>15286</v>
      </c>
      <c r="CF1277" t="s">
        <v>15289</v>
      </c>
      <c r="CG1277" t="s">
        <v>13876</v>
      </c>
      <c r="CH1277" t="s">
        <v>13876</v>
      </c>
      <c r="CI1277" t="s">
        <v>13876</v>
      </c>
      <c r="CJ1277" t="s">
        <v>13876</v>
      </c>
      <c r="CK1277" t="s">
        <v>13876</v>
      </c>
      <c r="CL1277" t="s">
        <v>13876</v>
      </c>
      <c r="CM1277" t="s">
        <v>13876</v>
      </c>
      <c r="CN1277" t="s">
        <v>13876</v>
      </c>
      <c r="CO1277" t="s">
        <v>13876</v>
      </c>
      <c r="CP1277" t="s">
        <v>13876</v>
      </c>
      <c r="CQ1277" t="s">
        <v>13876</v>
      </c>
      <c r="CR1277" t="s">
        <v>13876</v>
      </c>
      <c r="CS1277" t="s">
        <v>13876</v>
      </c>
      <c r="CT1277" t="s">
        <v>13876</v>
      </c>
    </row>
    <row r="1278" spans="1:98" hidden="1">
      <c r="A1278" s="1088"/>
      <c r="B1278" s="554" t="s">
        <v>2657</v>
      </c>
      <c r="C1278" s="554" t="s">
        <v>2658</v>
      </c>
      <c r="D1278" s="554" t="s">
        <v>2659</v>
      </c>
      <c r="E1278" s="336" t="s">
        <v>1153</v>
      </c>
      <c r="F1278" s="336" t="s">
        <v>2663</v>
      </c>
      <c r="G1278" s="336">
        <v>2910103403</v>
      </c>
      <c r="H1278" s="554" t="s">
        <v>14428</v>
      </c>
      <c r="I1278" s="336" t="s">
        <v>14188</v>
      </c>
      <c r="J1278" s="336" t="s">
        <v>13659</v>
      </c>
      <c r="K1278" s="336" t="s">
        <v>13546</v>
      </c>
      <c r="L1278" s="336" t="s">
        <v>13658</v>
      </c>
      <c r="M1278" s="336" t="s">
        <v>13659</v>
      </c>
      <c r="N1278" s="336" t="s">
        <v>13546</v>
      </c>
      <c r="O1278" s="632"/>
      <c r="P1278" s="632" t="s">
        <v>13661</v>
      </c>
      <c r="Q1278" s="556">
        <v>44620</v>
      </c>
      <c r="R1278" s="574" t="s">
        <v>14427</v>
      </c>
      <c r="S1278" s="557">
        <v>44666</v>
      </c>
      <c r="T1278" s="336" t="s">
        <v>16281</v>
      </c>
      <c r="U1278" s="625">
        <v>140</v>
      </c>
      <c r="V1278" s="1088"/>
      <c r="W1278" s="551">
        <v>10730</v>
      </c>
      <c r="X1278" s="551">
        <v>5361</v>
      </c>
      <c r="Y1278" s="551">
        <v>4755</v>
      </c>
      <c r="Z1278" s="551">
        <v>5991</v>
      </c>
      <c r="AA1278" s="551">
        <v>7338</v>
      </c>
      <c r="AB1278" s="551">
        <v>6006</v>
      </c>
      <c r="AC1278" s="551" t="s">
        <v>13876</v>
      </c>
      <c r="AD1278" s="552" t="s">
        <v>13876</v>
      </c>
      <c r="AE1278" s="623">
        <v>40181</v>
      </c>
      <c r="AF1278" t="s">
        <v>2656</v>
      </c>
      <c r="AG1278" t="s">
        <v>2662</v>
      </c>
      <c r="AH1278" t="s">
        <v>2666</v>
      </c>
      <c r="AQ1278" t="s">
        <v>13876</v>
      </c>
      <c r="AR1278" t="s">
        <v>13876</v>
      </c>
      <c r="AS1278" t="s">
        <v>15289</v>
      </c>
      <c r="AT1278" t="s">
        <v>15288</v>
      </c>
      <c r="AU1278" t="s">
        <v>15287</v>
      </c>
      <c r="AV1278" t="s">
        <v>15284</v>
      </c>
      <c r="AW1278" t="s">
        <v>15288</v>
      </c>
      <c r="AX1278" t="s">
        <v>13876</v>
      </c>
      <c r="AY1278" t="s">
        <v>13876</v>
      </c>
      <c r="AZ1278" t="s">
        <v>13876</v>
      </c>
      <c r="BA1278" t="s">
        <v>15286</v>
      </c>
      <c r="BB1278" t="s">
        <v>15284</v>
      </c>
      <c r="BC1278" t="s">
        <v>15290</v>
      </c>
      <c r="BD1278" t="s">
        <v>15289</v>
      </c>
      <c r="BE1278" t="s">
        <v>13876</v>
      </c>
      <c r="BF1278" t="s">
        <v>13876</v>
      </c>
      <c r="BG1278" t="s">
        <v>13876</v>
      </c>
      <c r="BH1278" t="s">
        <v>15291</v>
      </c>
      <c r="BI1278" t="s">
        <v>15287</v>
      </c>
      <c r="BJ1278" t="s">
        <v>15286</v>
      </c>
      <c r="BK1278" t="s">
        <v>15286</v>
      </c>
      <c r="BL1278" t="s">
        <v>13876</v>
      </c>
      <c r="BM1278" t="s">
        <v>13876</v>
      </c>
      <c r="BN1278" t="s">
        <v>13876</v>
      </c>
      <c r="BO1278" t="s">
        <v>15286</v>
      </c>
      <c r="BP1278" t="s">
        <v>15294</v>
      </c>
      <c r="BQ1278" t="s">
        <v>15294</v>
      </c>
      <c r="BR1278" t="s">
        <v>15289</v>
      </c>
      <c r="BS1278" t="s">
        <v>13876</v>
      </c>
      <c r="BT1278" t="s">
        <v>13876</v>
      </c>
      <c r="BU1278" t="s">
        <v>13876</v>
      </c>
      <c r="BV1278" t="s">
        <v>15287</v>
      </c>
      <c r="BW1278" t="s">
        <v>15284</v>
      </c>
      <c r="BX1278" t="s">
        <v>15284</v>
      </c>
      <c r="BY1278" t="s">
        <v>15285</v>
      </c>
      <c r="BZ1278" t="s">
        <v>13876</v>
      </c>
      <c r="CA1278" t="s">
        <v>13876</v>
      </c>
      <c r="CB1278" t="s">
        <v>13876</v>
      </c>
      <c r="CC1278" t="s">
        <v>15290</v>
      </c>
      <c r="CD1278" t="s">
        <v>15288</v>
      </c>
      <c r="CE1278" t="s">
        <v>15288</v>
      </c>
      <c r="CF1278" t="s">
        <v>15290</v>
      </c>
      <c r="CG1278" t="s">
        <v>13876</v>
      </c>
      <c r="CH1278" t="s">
        <v>13876</v>
      </c>
      <c r="CI1278" t="s">
        <v>13876</v>
      </c>
      <c r="CJ1278" t="s">
        <v>13876</v>
      </c>
      <c r="CK1278" t="s">
        <v>13876</v>
      </c>
      <c r="CL1278" t="s">
        <v>13876</v>
      </c>
      <c r="CM1278" t="s">
        <v>13876</v>
      </c>
      <c r="CN1278" t="s">
        <v>13876</v>
      </c>
      <c r="CO1278" t="s">
        <v>13876</v>
      </c>
      <c r="CP1278" t="s">
        <v>13876</v>
      </c>
      <c r="CQ1278" t="s">
        <v>13876</v>
      </c>
      <c r="CR1278" t="s">
        <v>13876</v>
      </c>
      <c r="CS1278" t="s">
        <v>13876</v>
      </c>
      <c r="CT1278" t="s">
        <v>13876</v>
      </c>
    </row>
    <row r="1279" spans="1:98" hidden="1">
      <c r="A1279" s="630"/>
      <c r="B1279" s="555"/>
      <c r="C1279" s="554"/>
      <c r="D1279" s="554"/>
      <c r="E1279" s="336"/>
      <c r="F1279" s="336"/>
      <c r="G1279" s="336"/>
      <c r="H1279" s="554"/>
      <c r="I1279" s="336"/>
      <c r="J1279" s="336"/>
      <c r="K1279" s="336"/>
      <c r="L1279" s="336"/>
      <c r="M1279" s="336"/>
      <c r="N1279" s="336"/>
      <c r="O1279" s="632"/>
      <c r="P1279" s="632"/>
      <c r="Q1279" s="556"/>
      <c r="R1279" s="336"/>
      <c r="S1279" s="336"/>
      <c r="T1279" s="336" t="s">
        <v>13876</v>
      </c>
      <c r="U1279" s="625"/>
      <c r="V1279" s="630"/>
      <c r="W1279" s="551"/>
      <c r="X1279" s="551"/>
      <c r="Y1279" s="551"/>
      <c r="Z1279" s="551"/>
      <c r="AA1279" s="551">
        <v>0</v>
      </c>
      <c r="AB1279" s="551">
        <v>0</v>
      </c>
      <c r="AC1279" s="551">
        <v>0</v>
      </c>
      <c r="AD1279" s="552"/>
      <c r="AE1279" s="623">
        <v>0</v>
      </c>
      <c r="AQ1279" t="s">
        <v>13876</v>
      </c>
      <c r="AR1279" t="s">
        <v>13876</v>
      </c>
      <c r="AS1279" t="s">
        <v>13876</v>
      </c>
      <c r="AT1279" t="s">
        <v>13876</v>
      </c>
      <c r="AU1279" t="s">
        <v>13876</v>
      </c>
      <c r="AV1279" t="s">
        <v>13876</v>
      </c>
      <c r="AW1279" t="s">
        <v>13876</v>
      </c>
      <c r="AX1279" t="s">
        <v>13876</v>
      </c>
      <c r="AY1279" t="s">
        <v>13876</v>
      </c>
      <c r="AZ1279" t="s">
        <v>13876</v>
      </c>
      <c r="BA1279" t="s">
        <v>13876</v>
      </c>
      <c r="BB1279" t="s">
        <v>13876</v>
      </c>
      <c r="BC1279" t="s">
        <v>13876</v>
      </c>
      <c r="BD1279" t="s">
        <v>13876</v>
      </c>
      <c r="BE1279" t="s">
        <v>13876</v>
      </c>
      <c r="BF1279" t="s">
        <v>13876</v>
      </c>
      <c r="BG1279" t="s">
        <v>13876</v>
      </c>
      <c r="BH1279" t="s">
        <v>13876</v>
      </c>
      <c r="BI1279" t="s">
        <v>13876</v>
      </c>
      <c r="BJ1279" t="s">
        <v>13876</v>
      </c>
      <c r="BK1279" t="s">
        <v>13876</v>
      </c>
      <c r="BL1279" t="s">
        <v>13876</v>
      </c>
      <c r="BM1279" t="s">
        <v>13876</v>
      </c>
      <c r="BN1279" t="s">
        <v>13876</v>
      </c>
      <c r="BO1279" t="s">
        <v>13876</v>
      </c>
      <c r="BP1279" t="s">
        <v>13876</v>
      </c>
      <c r="BQ1279" t="s">
        <v>13876</v>
      </c>
      <c r="BR1279" t="s">
        <v>13876</v>
      </c>
      <c r="BS1279" t="s">
        <v>13876</v>
      </c>
      <c r="BT1279" t="s">
        <v>13876</v>
      </c>
      <c r="BU1279" t="s">
        <v>13876</v>
      </c>
      <c r="BV1279" t="s">
        <v>13876</v>
      </c>
      <c r="BW1279" t="s">
        <v>13876</v>
      </c>
      <c r="BX1279" t="s">
        <v>13876</v>
      </c>
      <c r="BY1279" t="s">
        <v>13876</v>
      </c>
      <c r="BZ1279" t="s">
        <v>13876</v>
      </c>
      <c r="CA1279" t="s">
        <v>13876</v>
      </c>
      <c r="CB1279" t="s">
        <v>13876</v>
      </c>
      <c r="CC1279" t="s">
        <v>13876</v>
      </c>
      <c r="CD1279" t="s">
        <v>13876</v>
      </c>
      <c r="CE1279" t="s">
        <v>13876</v>
      </c>
      <c r="CF1279" t="s">
        <v>13876</v>
      </c>
      <c r="CG1279" t="s">
        <v>13876</v>
      </c>
      <c r="CH1279" t="s">
        <v>13876</v>
      </c>
      <c r="CI1279" t="s">
        <v>13876</v>
      </c>
      <c r="CJ1279" t="s">
        <v>13876</v>
      </c>
      <c r="CK1279" t="s">
        <v>13876</v>
      </c>
      <c r="CL1279" t="s">
        <v>13876</v>
      </c>
      <c r="CM1279" t="s">
        <v>13876</v>
      </c>
      <c r="CN1279" t="s">
        <v>13876</v>
      </c>
      <c r="CO1279" t="s">
        <v>13876</v>
      </c>
      <c r="CP1279" t="s">
        <v>13876</v>
      </c>
      <c r="CQ1279" t="s">
        <v>13876</v>
      </c>
      <c r="CR1279" t="s">
        <v>13876</v>
      </c>
      <c r="CS1279" t="s">
        <v>13876</v>
      </c>
      <c r="CT1279" t="s">
        <v>13876</v>
      </c>
    </row>
    <row r="1280" spans="1:98" ht="18.75" hidden="1" customHeight="1">
      <c r="A1280" s="1086">
        <v>287</v>
      </c>
      <c r="B1280" s="554" t="s">
        <v>11518</v>
      </c>
      <c r="C1280" s="554" t="s">
        <v>4995</v>
      </c>
      <c r="D1280" s="554" t="s">
        <v>11522</v>
      </c>
      <c r="E1280" s="573" t="s">
        <v>14429</v>
      </c>
      <c r="F1280" s="336" t="s">
        <v>12169</v>
      </c>
      <c r="G1280" s="336">
        <v>2951271390</v>
      </c>
      <c r="H1280" s="577" t="s">
        <v>14430</v>
      </c>
      <c r="I1280" s="336" t="s">
        <v>126</v>
      </c>
      <c r="J1280" s="336" t="s">
        <v>13659</v>
      </c>
      <c r="K1280" s="336" t="s">
        <v>13546</v>
      </c>
      <c r="L1280" s="336" t="s">
        <v>13658</v>
      </c>
      <c r="M1280" s="336" t="s">
        <v>13658</v>
      </c>
      <c r="N1280" s="336"/>
      <c r="O1280" s="632" t="s">
        <v>13661</v>
      </c>
      <c r="P1280" s="632"/>
      <c r="Q1280" s="556">
        <v>44617</v>
      </c>
      <c r="R1280" s="26" t="s">
        <v>14431</v>
      </c>
      <c r="S1280" s="610">
        <v>44658</v>
      </c>
      <c r="T1280" s="336" t="s">
        <v>16282</v>
      </c>
      <c r="U1280" s="625">
        <v>141</v>
      </c>
      <c r="V1280" s="1086">
        <v>141</v>
      </c>
      <c r="W1280" s="611">
        <v>113129</v>
      </c>
      <c r="X1280" s="611">
        <v>41337</v>
      </c>
      <c r="Y1280" s="611">
        <v>43822</v>
      </c>
      <c r="Z1280" s="551">
        <v>47114</v>
      </c>
      <c r="AA1280" s="551">
        <v>36350</v>
      </c>
      <c r="AB1280" s="551">
        <v>38933</v>
      </c>
      <c r="AC1280" s="551" t="s">
        <v>13876</v>
      </c>
      <c r="AD1280" s="612" t="s">
        <v>13876</v>
      </c>
      <c r="AE1280" s="623">
        <v>320685</v>
      </c>
      <c r="AF1280" t="s">
        <v>11517</v>
      </c>
      <c r="AG1280" t="s">
        <v>12166</v>
      </c>
      <c r="AH1280" t="s">
        <v>14432</v>
      </c>
      <c r="AQ1280" t="s">
        <v>13876</v>
      </c>
      <c r="AR1280" t="s">
        <v>15289</v>
      </c>
      <c r="AS1280" t="s">
        <v>15289</v>
      </c>
      <c r="AT1280" t="s">
        <v>15284</v>
      </c>
      <c r="AU1280" t="s">
        <v>15289</v>
      </c>
      <c r="AV1280" t="s">
        <v>15292</v>
      </c>
      <c r="AW1280" t="s">
        <v>15294</v>
      </c>
      <c r="AX1280" t="s">
        <v>13876</v>
      </c>
      <c r="AY1280" t="s">
        <v>13876</v>
      </c>
      <c r="AZ1280" t="s">
        <v>15291</v>
      </c>
      <c r="BA1280" t="s">
        <v>15289</v>
      </c>
      <c r="BB1280" t="s">
        <v>15284</v>
      </c>
      <c r="BC1280" t="s">
        <v>15284</v>
      </c>
      <c r="BD1280" t="s">
        <v>15287</v>
      </c>
      <c r="BE1280" t="s">
        <v>13876</v>
      </c>
      <c r="BF1280" t="s">
        <v>13876</v>
      </c>
      <c r="BG1280" t="s">
        <v>13876</v>
      </c>
      <c r="BH1280" t="s">
        <v>15289</v>
      </c>
      <c r="BI1280" t="s">
        <v>15285</v>
      </c>
      <c r="BJ1280" t="s">
        <v>15291</v>
      </c>
      <c r="BK1280" t="s">
        <v>15294</v>
      </c>
      <c r="BL1280" t="s">
        <v>13876</v>
      </c>
      <c r="BM1280" t="s">
        <v>13876</v>
      </c>
      <c r="BN1280" t="s">
        <v>15291</v>
      </c>
      <c r="BO1280" t="s">
        <v>15287</v>
      </c>
      <c r="BP1280" t="s">
        <v>15289</v>
      </c>
      <c r="BQ1280" t="s">
        <v>15289</v>
      </c>
      <c r="BR1280" t="s">
        <v>15291</v>
      </c>
      <c r="BS1280" t="s">
        <v>13876</v>
      </c>
      <c r="BT1280" t="s">
        <v>13876</v>
      </c>
      <c r="BU1280" t="s">
        <v>15284</v>
      </c>
      <c r="BV1280" t="s">
        <v>15290</v>
      </c>
      <c r="BW1280" t="s">
        <v>15284</v>
      </c>
      <c r="BX1280" t="s">
        <v>15286</v>
      </c>
      <c r="BY1280" t="s">
        <v>15288</v>
      </c>
      <c r="BZ1280" t="s">
        <v>13876</v>
      </c>
      <c r="CA1280" t="s">
        <v>13876</v>
      </c>
      <c r="CB1280" t="s">
        <v>15284</v>
      </c>
      <c r="CC1280" t="s">
        <v>15285</v>
      </c>
      <c r="CD1280" t="s">
        <v>15294</v>
      </c>
      <c r="CE1280" t="s">
        <v>15284</v>
      </c>
      <c r="CF1280" t="s">
        <v>15284</v>
      </c>
      <c r="CG1280" t="s">
        <v>13876</v>
      </c>
      <c r="CH1280" t="s">
        <v>13876</v>
      </c>
      <c r="CI1280" t="s">
        <v>13876</v>
      </c>
      <c r="CJ1280" t="s">
        <v>13876</v>
      </c>
      <c r="CK1280" t="s">
        <v>13876</v>
      </c>
      <c r="CL1280" t="s">
        <v>13876</v>
      </c>
      <c r="CM1280" t="s">
        <v>13876</v>
      </c>
      <c r="CN1280" t="s">
        <v>13876</v>
      </c>
      <c r="CO1280" t="s">
        <v>13876</v>
      </c>
      <c r="CP1280" t="s">
        <v>13876</v>
      </c>
      <c r="CQ1280" t="s">
        <v>13876</v>
      </c>
      <c r="CR1280" t="s">
        <v>13876</v>
      </c>
      <c r="CS1280" t="s">
        <v>13876</v>
      </c>
      <c r="CT1280" t="s">
        <v>13876</v>
      </c>
    </row>
    <row r="1281" spans="1:98" hidden="1">
      <c r="A1281" s="1087"/>
      <c r="B1281" s="554" t="s">
        <v>14433</v>
      </c>
      <c r="C1281" s="554" t="s">
        <v>4995</v>
      </c>
      <c r="D1281" s="554" t="s">
        <v>11522</v>
      </c>
      <c r="E1281" s="574" t="s">
        <v>14429</v>
      </c>
      <c r="F1281" s="336" t="s">
        <v>12169</v>
      </c>
      <c r="G1281" s="336">
        <v>2951500277</v>
      </c>
      <c r="H1281" s="554" t="s">
        <v>14434</v>
      </c>
      <c r="I1281" s="336" t="s">
        <v>126</v>
      </c>
      <c r="J1281" s="336" t="s">
        <v>13659</v>
      </c>
      <c r="K1281" s="336" t="s">
        <v>13546</v>
      </c>
      <c r="L1281" s="336" t="s">
        <v>13658</v>
      </c>
      <c r="M1281" s="336" t="s">
        <v>13658</v>
      </c>
      <c r="N1281" s="336"/>
      <c r="O1281" s="632"/>
      <c r="P1281" s="632" t="s">
        <v>13661</v>
      </c>
      <c r="Q1281" s="556">
        <v>44617</v>
      </c>
      <c r="R1281" s="573" t="s">
        <v>13980</v>
      </c>
      <c r="S1281" s="610">
        <v>44658</v>
      </c>
      <c r="T1281" s="336" t="s">
        <v>16283</v>
      </c>
      <c r="U1281" s="609">
        <v>141</v>
      </c>
      <c r="V1281" s="1087"/>
      <c r="W1281" s="551" t="s">
        <v>13876</v>
      </c>
      <c r="X1281" s="551">
        <v>16972</v>
      </c>
      <c r="Y1281" s="551">
        <v>13377</v>
      </c>
      <c r="Z1281" s="551">
        <v>16550</v>
      </c>
      <c r="AA1281" s="551">
        <v>14850</v>
      </c>
      <c r="AB1281" s="551">
        <v>18661</v>
      </c>
      <c r="AC1281" s="551" t="s">
        <v>13876</v>
      </c>
      <c r="AD1281" s="552" t="s">
        <v>13876</v>
      </c>
      <c r="AE1281" s="623">
        <v>80410</v>
      </c>
      <c r="AF1281" t="s">
        <v>11517</v>
      </c>
      <c r="AG1281" t="s">
        <v>12166</v>
      </c>
      <c r="AH1281" t="s">
        <v>14435</v>
      </c>
      <c r="AQ1281" t="s">
        <v>13876</v>
      </c>
      <c r="AR1281" t="s">
        <v>13876</v>
      </c>
      <c r="AS1281" t="s">
        <v>13876</v>
      </c>
      <c r="AT1281" t="s">
        <v>13876</v>
      </c>
      <c r="AU1281" t="s">
        <v>13876</v>
      </c>
      <c r="AV1281" t="s">
        <v>13876</v>
      </c>
      <c r="AW1281" t="s">
        <v>13876</v>
      </c>
      <c r="AX1281" t="s">
        <v>13876</v>
      </c>
      <c r="AY1281" t="s">
        <v>13876</v>
      </c>
      <c r="AZ1281" t="s">
        <v>15289</v>
      </c>
      <c r="BA1281" t="s">
        <v>15290</v>
      </c>
      <c r="BB1281" t="s">
        <v>15294</v>
      </c>
      <c r="BC1281" t="s">
        <v>15287</v>
      </c>
      <c r="BD1281" t="s">
        <v>15292</v>
      </c>
      <c r="BE1281" t="s">
        <v>13876</v>
      </c>
      <c r="BF1281" t="s">
        <v>13876</v>
      </c>
      <c r="BG1281" t="s">
        <v>15289</v>
      </c>
      <c r="BH1281" t="s">
        <v>15284</v>
      </c>
      <c r="BI1281" t="s">
        <v>15284</v>
      </c>
      <c r="BJ1281" t="s">
        <v>15287</v>
      </c>
      <c r="BK1281" t="s">
        <v>15287</v>
      </c>
      <c r="BL1281" t="s">
        <v>13876</v>
      </c>
      <c r="BM1281" t="s">
        <v>13876</v>
      </c>
      <c r="BN1281" t="s">
        <v>15289</v>
      </c>
      <c r="BO1281" t="s">
        <v>15290</v>
      </c>
      <c r="BP1281" t="s">
        <v>15286</v>
      </c>
      <c r="BQ1281" t="s">
        <v>15286</v>
      </c>
      <c r="BR1281" t="s">
        <v>15288</v>
      </c>
      <c r="BS1281" t="s">
        <v>13876</v>
      </c>
      <c r="BT1281" t="s">
        <v>13876</v>
      </c>
      <c r="BU1281" t="s">
        <v>15289</v>
      </c>
      <c r="BV1281" t="s">
        <v>15291</v>
      </c>
      <c r="BW1281" t="s">
        <v>15285</v>
      </c>
      <c r="BX1281" t="s">
        <v>15286</v>
      </c>
      <c r="BY1281" t="s">
        <v>15288</v>
      </c>
      <c r="BZ1281" t="s">
        <v>13876</v>
      </c>
      <c r="CA1281" t="s">
        <v>13876</v>
      </c>
      <c r="CB1281" t="s">
        <v>15289</v>
      </c>
      <c r="CC1281" t="s">
        <v>15285</v>
      </c>
      <c r="CD1281" t="s">
        <v>15290</v>
      </c>
      <c r="CE1281" t="s">
        <v>15290</v>
      </c>
      <c r="CF1281" t="s">
        <v>15289</v>
      </c>
      <c r="CG1281" t="s">
        <v>13876</v>
      </c>
      <c r="CH1281" t="s">
        <v>13876</v>
      </c>
      <c r="CI1281" t="s">
        <v>13876</v>
      </c>
      <c r="CJ1281" t="s">
        <v>13876</v>
      </c>
      <c r="CK1281" t="s">
        <v>13876</v>
      </c>
      <c r="CL1281" t="s">
        <v>13876</v>
      </c>
      <c r="CM1281" t="s">
        <v>13876</v>
      </c>
      <c r="CN1281" t="s">
        <v>13876</v>
      </c>
      <c r="CO1281" t="s">
        <v>13876</v>
      </c>
      <c r="CP1281" t="s">
        <v>13876</v>
      </c>
      <c r="CQ1281" t="s">
        <v>13876</v>
      </c>
      <c r="CR1281" t="s">
        <v>13876</v>
      </c>
      <c r="CS1281" t="s">
        <v>13876</v>
      </c>
      <c r="CT1281" t="s">
        <v>13876</v>
      </c>
    </row>
    <row r="1282" spans="1:98" hidden="1">
      <c r="A1282" s="631"/>
      <c r="B1282" s="555"/>
      <c r="C1282" s="554"/>
      <c r="D1282" s="554"/>
      <c r="E1282" s="574"/>
      <c r="F1282" s="336"/>
      <c r="G1282" s="336"/>
      <c r="H1282" s="554"/>
      <c r="I1282" s="336"/>
      <c r="J1282" s="336"/>
      <c r="K1282" s="336"/>
      <c r="L1282" s="336"/>
      <c r="M1282" s="336"/>
      <c r="N1282" s="336"/>
      <c r="O1282" s="632"/>
      <c r="P1282" s="632"/>
      <c r="Q1282" s="556"/>
      <c r="R1282" s="573"/>
      <c r="S1282" s="573"/>
      <c r="T1282" s="336" t="s">
        <v>13876</v>
      </c>
      <c r="U1282" s="609"/>
      <c r="V1282" s="631"/>
      <c r="W1282" s="551"/>
      <c r="X1282" s="551"/>
      <c r="Y1282" s="551"/>
      <c r="Z1282" s="551"/>
      <c r="AA1282" s="551">
        <v>0</v>
      </c>
      <c r="AB1282" s="551">
        <v>0</v>
      </c>
      <c r="AC1282" s="551">
        <v>0</v>
      </c>
      <c r="AD1282" s="552"/>
      <c r="AE1282" s="623">
        <v>0</v>
      </c>
      <c r="AQ1282" t="s">
        <v>13876</v>
      </c>
      <c r="AR1282" t="s">
        <v>13876</v>
      </c>
      <c r="AS1282" t="s">
        <v>13876</v>
      </c>
      <c r="AT1282" t="s">
        <v>13876</v>
      </c>
      <c r="AU1282" t="s">
        <v>13876</v>
      </c>
      <c r="AV1282" t="s">
        <v>13876</v>
      </c>
      <c r="AW1282" t="s">
        <v>13876</v>
      </c>
      <c r="AX1282" t="s">
        <v>13876</v>
      </c>
      <c r="AY1282" t="s">
        <v>13876</v>
      </c>
      <c r="AZ1282" t="s">
        <v>13876</v>
      </c>
      <c r="BA1282" t="s">
        <v>13876</v>
      </c>
      <c r="BB1282" t="s">
        <v>13876</v>
      </c>
      <c r="BC1282" t="s">
        <v>13876</v>
      </c>
      <c r="BD1282" t="s">
        <v>13876</v>
      </c>
      <c r="BE1282" t="s">
        <v>13876</v>
      </c>
      <c r="BF1282" t="s">
        <v>13876</v>
      </c>
      <c r="BG1282" t="s">
        <v>13876</v>
      </c>
      <c r="BH1282" t="s">
        <v>13876</v>
      </c>
      <c r="BI1282" t="s">
        <v>13876</v>
      </c>
      <c r="BJ1282" t="s">
        <v>13876</v>
      </c>
      <c r="BK1282" t="s">
        <v>13876</v>
      </c>
      <c r="BL1282" t="s">
        <v>13876</v>
      </c>
      <c r="BM1282" t="s">
        <v>13876</v>
      </c>
      <c r="BN1282" t="s">
        <v>13876</v>
      </c>
      <c r="BO1282" t="s">
        <v>13876</v>
      </c>
      <c r="BP1282" t="s">
        <v>13876</v>
      </c>
      <c r="BQ1282" t="s">
        <v>13876</v>
      </c>
      <c r="BR1282" t="s">
        <v>13876</v>
      </c>
      <c r="BS1282" t="s">
        <v>13876</v>
      </c>
      <c r="BT1282" t="s">
        <v>13876</v>
      </c>
      <c r="BU1282" t="s">
        <v>13876</v>
      </c>
      <c r="BV1282" t="s">
        <v>13876</v>
      </c>
      <c r="BW1282" t="s">
        <v>13876</v>
      </c>
      <c r="BX1282" t="s">
        <v>13876</v>
      </c>
      <c r="BY1282" t="s">
        <v>13876</v>
      </c>
      <c r="BZ1282" t="s">
        <v>13876</v>
      </c>
      <c r="CA1282" t="s">
        <v>13876</v>
      </c>
      <c r="CB1282" t="s">
        <v>13876</v>
      </c>
      <c r="CC1282" t="s">
        <v>13876</v>
      </c>
      <c r="CD1282" t="s">
        <v>13876</v>
      </c>
      <c r="CE1282" t="s">
        <v>13876</v>
      </c>
      <c r="CF1282" t="s">
        <v>13876</v>
      </c>
      <c r="CG1282" t="s">
        <v>13876</v>
      </c>
      <c r="CH1282" t="s">
        <v>13876</v>
      </c>
      <c r="CI1282" t="s">
        <v>13876</v>
      </c>
      <c r="CJ1282" t="s">
        <v>13876</v>
      </c>
      <c r="CK1282" t="s">
        <v>13876</v>
      </c>
      <c r="CL1282" t="s">
        <v>13876</v>
      </c>
      <c r="CM1282" t="s">
        <v>13876</v>
      </c>
      <c r="CN1282" t="s">
        <v>13876</v>
      </c>
      <c r="CO1282" t="s">
        <v>13876</v>
      </c>
      <c r="CP1282" t="s">
        <v>13876</v>
      </c>
      <c r="CQ1282" t="s">
        <v>13876</v>
      </c>
      <c r="CR1282" t="s">
        <v>13876</v>
      </c>
      <c r="CS1282" t="s">
        <v>13876</v>
      </c>
      <c r="CT1282" t="s">
        <v>13876</v>
      </c>
    </row>
    <row r="1283" spans="1:98" hidden="1">
      <c r="A1283" s="1086">
        <v>288</v>
      </c>
      <c r="B1283" s="554" t="s">
        <v>2690</v>
      </c>
      <c r="C1283" s="554" t="s">
        <v>855</v>
      </c>
      <c r="D1283" s="554" t="s">
        <v>2691</v>
      </c>
      <c r="E1283" s="336" t="s">
        <v>1153</v>
      </c>
      <c r="F1283" s="336" t="s">
        <v>2694</v>
      </c>
      <c r="G1283" s="336">
        <v>2910103437</v>
      </c>
      <c r="H1283" s="554" t="s">
        <v>2696</v>
      </c>
      <c r="I1283" s="336" t="s">
        <v>475</v>
      </c>
      <c r="J1283" s="336" t="s">
        <v>13659</v>
      </c>
      <c r="K1283" s="336" t="s">
        <v>13546</v>
      </c>
      <c r="L1283" s="336" t="s">
        <v>13658</v>
      </c>
      <c r="M1283" s="336" t="s">
        <v>13658</v>
      </c>
      <c r="N1283" s="336"/>
      <c r="O1283" s="632"/>
      <c r="P1283" s="632" t="s">
        <v>13661</v>
      </c>
      <c r="Q1283" s="556">
        <v>44638</v>
      </c>
      <c r="R1283" s="336"/>
      <c r="S1283" s="557">
        <v>44666</v>
      </c>
      <c r="T1283" s="336" t="s">
        <v>16284</v>
      </c>
      <c r="U1283" s="625">
        <v>142</v>
      </c>
      <c r="V1283" s="1088">
        <v>142</v>
      </c>
      <c r="W1283" s="551" t="s">
        <v>13876</v>
      </c>
      <c r="X1283" s="551" t="s">
        <v>13876</v>
      </c>
      <c r="Y1283" s="551" t="s">
        <v>13876</v>
      </c>
      <c r="Z1283" s="551" t="s">
        <v>13876</v>
      </c>
      <c r="AA1283" s="551" t="s">
        <v>13876</v>
      </c>
      <c r="AB1283" s="551" t="s">
        <v>13876</v>
      </c>
      <c r="AC1283" s="551" t="s">
        <v>13876</v>
      </c>
      <c r="AD1283" s="552" t="s">
        <v>13876</v>
      </c>
      <c r="AE1283" s="623">
        <v>0</v>
      </c>
      <c r="AF1283" t="s">
        <v>2689</v>
      </c>
      <c r="AG1283" t="s">
        <v>2693</v>
      </c>
      <c r="AH1283" t="s">
        <v>2695</v>
      </c>
      <c r="AQ1283" t="s">
        <v>13876</v>
      </c>
      <c r="AR1283" t="s">
        <v>13876</v>
      </c>
      <c r="AS1283" t="s">
        <v>13876</v>
      </c>
      <c r="AT1283" t="s">
        <v>13876</v>
      </c>
      <c r="AU1283" t="s">
        <v>13876</v>
      </c>
      <c r="AV1283" t="s">
        <v>13876</v>
      </c>
      <c r="AW1283" t="s">
        <v>13876</v>
      </c>
      <c r="AX1283" t="s">
        <v>13876</v>
      </c>
      <c r="AY1283" t="s">
        <v>13876</v>
      </c>
      <c r="AZ1283" t="s">
        <v>13876</v>
      </c>
      <c r="BA1283" t="s">
        <v>13876</v>
      </c>
      <c r="BB1283" t="s">
        <v>13876</v>
      </c>
      <c r="BC1283" t="s">
        <v>13876</v>
      </c>
      <c r="BD1283" t="s">
        <v>13876</v>
      </c>
      <c r="BE1283" t="s">
        <v>13876</v>
      </c>
      <c r="BF1283" t="s">
        <v>13876</v>
      </c>
      <c r="BG1283" t="s">
        <v>13876</v>
      </c>
      <c r="BH1283" t="s">
        <v>13876</v>
      </c>
      <c r="BI1283" t="s">
        <v>13876</v>
      </c>
      <c r="BJ1283" t="s">
        <v>13876</v>
      </c>
      <c r="BK1283" t="s">
        <v>13876</v>
      </c>
      <c r="BL1283" t="s">
        <v>13876</v>
      </c>
      <c r="BM1283" t="s">
        <v>13876</v>
      </c>
      <c r="BN1283" t="s">
        <v>13876</v>
      </c>
      <c r="BO1283" t="s">
        <v>13876</v>
      </c>
      <c r="BP1283" t="s">
        <v>13876</v>
      </c>
      <c r="BQ1283" t="s">
        <v>13876</v>
      </c>
      <c r="BR1283" t="s">
        <v>13876</v>
      </c>
      <c r="BS1283" t="s">
        <v>13876</v>
      </c>
      <c r="BT1283" t="s">
        <v>13876</v>
      </c>
      <c r="BU1283" t="s">
        <v>13876</v>
      </c>
      <c r="BV1283" t="s">
        <v>13876</v>
      </c>
      <c r="BW1283" t="s">
        <v>13876</v>
      </c>
      <c r="BX1283" t="s">
        <v>13876</v>
      </c>
      <c r="BY1283" t="s">
        <v>13876</v>
      </c>
      <c r="BZ1283" t="s">
        <v>13876</v>
      </c>
      <c r="CA1283" t="s">
        <v>13876</v>
      </c>
      <c r="CB1283" t="s">
        <v>13876</v>
      </c>
      <c r="CC1283" t="s">
        <v>13876</v>
      </c>
      <c r="CD1283" t="s">
        <v>13876</v>
      </c>
      <c r="CE1283" t="s">
        <v>13876</v>
      </c>
      <c r="CF1283" t="s">
        <v>13876</v>
      </c>
      <c r="CG1283" t="s">
        <v>13876</v>
      </c>
      <c r="CH1283" t="s">
        <v>13876</v>
      </c>
      <c r="CI1283" t="s">
        <v>13876</v>
      </c>
      <c r="CJ1283" t="s">
        <v>13876</v>
      </c>
      <c r="CK1283" t="s">
        <v>13876</v>
      </c>
      <c r="CL1283" t="s">
        <v>13876</v>
      </c>
      <c r="CM1283" t="s">
        <v>13876</v>
      </c>
      <c r="CN1283" t="s">
        <v>13876</v>
      </c>
      <c r="CO1283" t="s">
        <v>13876</v>
      </c>
      <c r="CP1283" t="s">
        <v>13876</v>
      </c>
      <c r="CQ1283" t="s">
        <v>13876</v>
      </c>
      <c r="CR1283" t="s">
        <v>13876</v>
      </c>
      <c r="CS1283" t="s">
        <v>13876</v>
      </c>
      <c r="CT1283" t="s">
        <v>13876</v>
      </c>
    </row>
    <row r="1284" spans="1:98" hidden="1">
      <c r="A1284" s="1089"/>
      <c r="B1284" s="554" t="s">
        <v>2690</v>
      </c>
      <c r="C1284" s="554" t="s">
        <v>855</v>
      </c>
      <c r="D1284" s="554" t="s">
        <v>2691</v>
      </c>
      <c r="E1284" s="336" t="s">
        <v>1153</v>
      </c>
      <c r="F1284" s="336" t="s">
        <v>2694</v>
      </c>
      <c r="G1284" s="336">
        <v>2910103510</v>
      </c>
      <c r="H1284" s="554" t="s">
        <v>2749</v>
      </c>
      <c r="I1284" s="336" t="s">
        <v>118</v>
      </c>
      <c r="J1284" s="336" t="s">
        <v>13659</v>
      </c>
      <c r="K1284" s="336" t="s">
        <v>13546</v>
      </c>
      <c r="L1284" s="336" t="s">
        <v>13658</v>
      </c>
      <c r="M1284" s="336" t="s">
        <v>13658</v>
      </c>
      <c r="N1284" s="336"/>
      <c r="O1284" s="632"/>
      <c r="P1284" s="632" t="s">
        <v>13661</v>
      </c>
      <c r="Q1284" s="556">
        <v>44638</v>
      </c>
      <c r="R1284" s="336"/>
      <c r="S1284" s="557">
        <v>44666</v>
      </c>
      <c r="T1284" s="336" t="s">
        <v>16285</v>
      </c>
      <c r="U1284" s="625">
        <v>142</v>
      </c>
      <c r="V1284" s="1088"/>
      <c r="W1284" s="551">
        <v>38861</v>
      </c>
      <c r="X1284" s="551">
        <v>11689</v>
      </c>
      <c r="Y1284" s="551">
        <v>11259</v>
      </c>
      <c r="Z1284" s="551">
        <v>13438</v>
      </c>
      <c r="AA1284" s="551">
        <v>9246</v>
      </c>
      <c r="AB1284" s="551">
        <v>14601</v>
      </c>
      <c r="AC1284" s="551" t="s">
        <v>13876</v>
      </c>
      <c r="AD1284" s="552" t="s">
        <v>13876</v>
      </c>
      <c r="AE1284" s="623">
        <v>99094</v>
      </c>
      <c r="AF1284" t="s">
        <v>2689</v>
      </c>
      <c r="AG1284" t="s">
        <v>2693</v>
      </c>
      <c r="AH1284" t="s">
        <v>2748</v>
      </c>
      <c r="AQ1284" t="s">
        <v>13876</v>
      </c>
      <c r="AR1284" t="s">
        <v>13876</v>
      </c>
      <c r="AS1284" t="s">
        <v>15284</v>
      </c>
      <c r="AT1284" t="s">
        <v>15285</v>
      </c>
      <c r="AU1284" t="s">
        <v>15285</v>
      </c>
      <c r="AV1284" t="s">
        <v>15290</v>
      </c>
      <c r="AW1284" t="s">
        <v>15289</v>
      </c>
      <c r="AX1284" t="s">
        <v>13876</v>
      </c>
      <c r="AY1284" t="s">
        <v>13876</v>
      </c>
      <c r="AZ1284" t="s">
        <v>15289</v>
      </c>
      <c r="BA1284" t="s">
        <v>15289</v>
      </c>
      <c r="BB1284" t="s">
        <v>15290</v>
      </c>
      <c r="BC1284" t="s">
        <v>15285</v>
      </c>
      <c r="BD1284" t="s">
        <v>15294</v>
      </c>
      <c r="BE1284" t="s">
        <v>13876</v>
      </c>
      <c r="BF1284" t="s">
        <v>13876</v>
      </c>
      <c r="BG1284" t="s">
        <v>15289</v>
      </c>
      <c r="BH1284" t="s">
        <v>15289</v>
      </c>
      <c r="BI1284" t="s">
        <v>15292</v>
      </c>
      <c r="BJ1284" t="s">
        <v>15286</v>
      </c>
      <c r="BK1284" t="s">
        <v>15294</v>
      </c>
      <c r="BL1284" t="s">
        <v>13876</v>
      </c>
      <c r="BM1284" t="s">
        <v>13876</v>
      </c>
      <c r="BN1284" t="s">
        <v>15289</v>
      </c>
      <c r="BO1284" t="s">
        <v>15284</v>
      </c>
      <c r="BP1284" t="s">
        <v>15291</v>
      </c>
      <c r="BQ1284" t="s">
        <v>15284</v>
      </c>
      <c r="BR1284" t="s">
        <v>15285</v>
      </c>
      <c r="BS1284" t="s">
        <v>13876</v>
      </c>
      <c r="BT1284" t="s">
        <v>13876</v>
      </c>
      <c r="BU1284" t="s">
        <v>13876</v>
      </c>
      <c r="BV1284" t="s">
        <v>15294</v>
      </c>
      <c r="BW1284" t="s">
        <v>15292</v>
      </c>
      <c r="BX1284" t="s">
        <v>15291</v>
      </c>
      <c r="BY1284" t="s">
        <v>15290</v>
      </c>
      <c r="BZ1284" t="s">
        <v>13876</v>
      </c>
      <c r="CA1284" t="s">
        <v>13876</v>
      </c>
      <c r="CB1284" t="s">
        <v>15289</v>
      </c>
      <c r="CC1284" t="s">
        <v>15291</v>
      </c>
      <c r="CD1284" t="s">
        <v>15290</v>
      </c>
      <c r="CE1284" t="s">
        <v>15288</v>
      </c>
      <c r="CF1284" t="s">
        <v>15289</v>
      </c>
      <c r="CG1284" t="s">
        <v>13876</v>
      </c>
      <c r="CH1284" t="s">
        <v>13876</v>
      </c>
      <c r="CI1284" t="s">
        <v>13876</v>
      </c>
      <c r="CJ1284" t="s">
        <v>13876</v>
      </c>
      <c r="CK1284" t="s">
        <v>13876</v>
      </c>
      <c r="CL1284" t="s">
        <v>13876</v>
      </c>
      <c r="CM1284" t="s">
        <v>13876</v>
      </c>
      <c r="CN1284" t="s">
        <v>13876</v>
      </c>
      <c r="CO1284" t="s">
        <v>13876</v>
      </c>
      <c r="CP1284" t="s">
        <v>13876</v>
      </c>
      <c r="CQ1284" t="s">
        <v>13876</v>
      </c>
      <c r="CR1284" t="s">
        <v>13876</v>
      </c>
      <c r="CS1284" t="s">
        <v>13876</v>
      </c>
      <c r="CT1284" t="s">
        <v>13876</v>
      </c>
    </row>
    <row r="1285" spans="1:98" hidden="1">
      <c r="A1285" s="1089"/>
      <c r="B1285" s="554" t="s">
        <v>2690</v>
      </c>
      <c r="C1285" s="554" t="s">
        <v>855</v>
      </c>
      <c r="D1285" s="554" t="s">
        <v>2691</v>
      </c>
      <c r="E1285" s="336" t="s">
        <v>1153</v>
      </c>
      <c r="F1285" s="336" t="s">
        <v>2694</v>
      </c>
      <c r="G1285" s="336">
        <v>2910103510</v>
      </c>
      <c r="H1285" s="554" t="s">
        <v>2749</v>
      </c>
      <c r="I1285" s="336" t="s">
        <v>13673</v>
      </c>
      <c r="J1285" s="336" t="s">
        <v>13659</v>
      </c>
      <c r="K1285" s="336" t="s">
        <v>13546</v>
      </c>
      <c r="L1285" s="336" t="s">
        <v>13658</v>
      </c>
      <c r="M1285" s="336" t="s">
        <v>13658</v>
      </c>
      <c r="N1285" s="336"/>
      <c r="O1285" s="632"/>
      <c r="P1285" s="632" t="s">
        <v>13661</v>
      </c>
      <c r="Q1285" s="556">
        <v>44638</v>
      </c>
      <c r="R1285" s="336"/>
      <c r="S1285" s="557">
        <v>44666</v>
      </c>
      <c r="T1285" s="336" t="s">
        <v>16286</v>
      </c>
      <c r="U1285" s="625">
        <v>142</v>
      </c>
      <c r="V1285" s="1088"/>
      <c r="W1285" s="551">
        <v>2069</v>
      </c>
      <c r="X1285" s="551" t="s">
        <v>13876</v>
      </c>
      <c r="Y1285" s="551">
        <v>1821</v>
      </c>
      <c r="Z1285" s="551">
        <v>3790</v>
      </c>
      <c r="AA1285" s="551">
        <v>488</v>
      </c>
      <c r="AB1285" s="551">
        <v>1076</v>
      </c>
      <c r="AC1285" s="551" t="s">
        <v>13876</v>
      </c>
      <c r="AD1285" s="552" t="s">
        <v>13876</v>
      </c>
      <c r="AE1285" s="623">
        <v>9244</v>
      </c>
      <c r="AF1285" t="s">
        <v>2689</v>
      </c>
      <c r="AG1285" t="s">
        <v>2693</v>
      </c>
      <c r="AH1285" t="s">
        <v>2748</v>
      </c>
      <c r="AQ1285" t="s">
        <v>13876</v>
      </c>
      <c r="AR1285" t="s">
        <v>13876</v>
      </c>
      <c r="AS1285" t="s">
        <v>13876</v>
      </c>
      <c r="AT1285" t="s">
        <v>15292</v>
      </c>
      <c r="AU1285" t="s">
        <v>15288</v>
      </c>
      <c r="AV1285" t="s">
        <v>15290</v>
      </c>
      <c r="AW1285" t="s">
        <v>15294</v>
      </c>
      <c r="AX1285" t="s">
        <v>13876</v>
      </c>
      <c r="AY1285" t="s">
        <v>13876</v>
      </c>
      <c r="AZ1285" t="s">
        <v>13876</v>
      </c>
      <c r="BA1285" t="s">
        <v>13876</v>
      </c>
      <c r="BB1285" t="s">
        <v>13876</v>
      </c>
      <c r="BC1285" t="s">
        <v>13876</v>
      </c>
      <c r="BD1285" t="s">
        <v>13876</v>
      </c>
      <c r="BE1285" t="s">
        <v>13876</v>
      </c>
      <c r="BF1285" t="s">
        <v>13876</v>
      </c>
      <c r="BG1285" t="s">
        <v>13876</v>
      </c>
      <c r="BH1285" t="s">
        <v>15289</v>
      </c>
      <c r="BI1285" t="s">
        <v>15285</v>
      </c>
      <c r="BJ1285" t="s">
        <v>15292</v>
      </c>
      <c r="BK1285" t="s">
        <v>15289</v>
      </c>
      <c r="BL1285" t="s">
        <v>13876</v>
      </c>
      <c r="BM1285" t="s">
        <v>13876</v>
      </c>
      <c r="BN1285" t="s">
        <v>13876</v>
      </c>
      <c r="BO1285" t="s">
        <v>15284</v>
      </c>
      <c r="BP1285" t="s">
        <v>15287</v>
      </c>
      <c r="BQ1285" t="s">
        <v>15294</v>
      </c>
      <c r="BR1285" t="s">
        <v>15288</v>
      </c>
      <c r="BS1285" t="s">
        <v>13876</v>
      </c>
      <c r="BT1285" t="s">
        <v>13876</v>
      </c>
      <c r="BU1285" t="s">
        <v>13876</v>
      </c>
      <c r="BV1285" t="s">
        <v>13876</v>
      </c>
      <c r="BW1285" t="s">
        <v>15291</v>
      </c>
      <c r="BX1285" t="s">
        <v>15285</v>
      </c>
      <c r="BY1285" t="s">
        <v>15285</v>
      </c>
      <c r="BZ1285" t="s">
        <v>13876</v>
      </c>
      <c r="CA1285" t="s">
        <v>13876</v>
      </c>
      <c r="CB1285" t="s">
        <v>13876</v>
      </c>
      <c r="CC1285" t="s">
        <v>15289</v>
      </c>
      <c r="CD1285" t="s">
        <v>15288</v>
      </c>
      <c r="CE1285" t="s">
        <v>15287</v>
      </c>
      <c r="CF1285" t="s">
        <v>15290</v>
      </c>
      <c r="CG1285" t="s">
        <v>13876</v>
      </c>
      <c r="CH1285" t="s">
        <v>13876</v>
      </c>
      <c r="CI1285" t="s">
        <v>13876</v>
      </c>
      <c r="CJ1285" t="s">
        <v>13876</v>
      </c>
      <c r="CK1285" t="s">
        <v>13876</v>
      </c>
      <c r="CL1285" t="s">
        <v>13876</v>
      </c>
      <c r="CM1285" t="s">
        <v>13876</v>
      </c>
      <c r="CN1285" t="s">
        <v>13876</v>
      </c>
      <c r="CO1285" t="s">
        <v>13876</v>
      </c>
      <c r="CP1285" t="s">
        <v>13876</v>
      </c>
      <c r="CQ1285" t="s">
        <v>13876</v>
      </c>
      <c r="CR1285" t="s">
        <v>13876</v>
      </c>
      <c r="CS1285" t="s">
        <v>13876</v>
      </c>
      <c r="CT1285" t="s">
        <v>13876</v>
      </c>
    </row>
    <row r="1286" spans="1:98" hidden="1">
      <c r="A1286" s="1089"/>
      <c r="B1286" s="554" t="s">
        <v>2690</v>
      </c>
      <c r="C1286" s="554" t="s">
        <v>855</v>
      </c>
      <c r="D1286" s="554" t="s">
        <v>2691</v>
      </c>
      <c r="E1286" s="336" t="s">
        <v>1153</v>
      </c>
      <c r="F1286" s="336" t="s">
        <v>2694</v>
      </c>
      <c r="G1286" s="336">
        <v>2920100431</v>
      </c>
      <c r="H1286" s="554" t="s">
        <v>9370</v>
      </c>
      <c r="I1286" s="336" t="s">
        <v>8120</v>
      </c>
      <c r="J1286" s="336" t="s">
        <v>13659</v>
      </c>
      <c r="K1286" s="336" t="s">
        <v>13546</v>
      </c>
      <c r="L1286" s="336" t="s">
        <v>13658</v>
      </c>
      <c r="M1286" s="336" t="s">
        <v>13658</v>
      </c>
      <c r="N1286" s="336"/>
      <c r="O1286" s="632"/>
      <c r="P1286" s="632" t="s">
        <v>13661</v>
      </c>
      <c r="Q1286" s="556">
        <v>44638</v>
      </c>
      <c r="R1286" s="336"/>
      <c r="S1286" s="557">
        <v>44666</v>
      </c>
      <c r="T1286" s="336" t="s">
        <v>16287</v>
      </c>
      <c r="U1286" s="625">
        <v>142</v>
      </c>
      <c r="V1286" s="1088"/>
      <c r="W1286" s="551">
        <v>78857</v>
      </c>
      <c r="X1286" s="551">
        <v>27468</v>
      </c>
      <c r="Y1286" s="551">
        <v>26580</v>
      </c>
      <c r="Z1286" s="551">
        <v>27468</v>
      </c>
      <c r="AA1286" s="551">
        <v>26745</v>
      </c>
      <c r="AB1286" s="551">
        <v>21164</v>
      </c>
      <c r="AC1286" s="551" t="s">
        <v>13876</v>
      </c>
      <c r="AD1286" s="552" t="s">
        <v>13876</v>
      </c>
      <c r="AE1286" s="623">
        <v>208282</v>
      </c>
      <c r="AF1286" t="s">
        <v>9368</v>
      </c>
      <c r="AG1286" t="s">
        <v>2693</v>
      </c>
      <c r="AH1286" t="s">
        <v>9369</v>
      </c>
      <c r="AQ1286" t="s">
        <v>13876</v>
      </c>
      <c r="AR1286" t="s">
        <v>13876</v>
      </c>
      <c r="AS1286" t="s">
        <v>15287</v>
      </c>
      <c r="AT1286" t="s">
        <v>15285</v>
      </c>
      <c r="AU1286" t="s">
        <v>15285</v>
      </c>
      <c r="AV1286" t="s">
        <v>15286</v>
      </c>
      <c r="AW1286" t="s">
        <v>15287</v>
      </c>
      <c r="AX1286" t="s">
        <v>13876</v>
      </c>
      <c r="AY1286" t="s">
        <v>13876</v>
      </c>
      <c r="AZ1286" t="s">
        <v>15292</v>
      </c>
      <c r="BA1286" t="s">
        <v>15287</v>
      </c>
      <c r="BB1286" t="s">
        <v>15291</v>
      </c>
      <c r="BC1286" t="s">
        <v>15290</v>
      </c>
      <c r="BD1286" t="s">
        <v>15285</v>
      </c>
      <c r="BE1286" t="s">
        <v>13876</v>
      </c>
      <c r="BF1286" t="s">
        <v>13876</v>
      </c>
      <c r="BG1286" t="s">
        <v>15292</v>
      </c>
      <c r="BH1286" t="s">
        <v>15290</v>
      </c>
      <c r="BI1286" t="s">
        <v>15286</v>
      </c>
      <c r="BJ1286" t="s">
        <v>15285</v>
      </c>
      <c r="BK1286" t="s">
        <v>15288</v>
      </c>
      <c r="BL1286" t="s">
        <v>13876</v>
      </c>
      <c r="BM1286" t="s">
        <v>13876</v>
      </c>
      <c r="BN1286" t="s">
        <v>15292</v>
      </c>
      <c r="BO1286" t="s">
        <v>15287</v>
      </c>
      <c r="BP1286" t="s">
        <v>15291</v>
      </c>
      <c r="BQ1286" t="s">
        <v>15290</v>
      </c>
      <c r="BR1286" t="s">
        <v>15285</v>
      </c>
      <c r="BS1286" t="s">
        <v>13876</v>
      </c>
      <c r="BT1286" t="s">
        <v>13876</v>
      </c>
      <c r="BU1286" t="s">
        <v>15292</v>
      </c>
      <c r="BV1286" t="s">
        <v>15290</v>
      </c>
      <c r="BW1286" t="s">
        <v>15287</v>
      </c>
      <c r="BX1286" t="s">
        <v>15291</v>
      </c>
      <c r="BY1286" t="s">
        <v>15286</v>
      </c>
      <c r="BZ1286" t="s">
        <v>13876</v>
      </c>
      <c r="CA1286" t="s">
        <v>13876</v>
      </c>
      <c r="CB1286" t="s">
        <v>15292</v>
      </c>
      <c r="CC1286" t="s">
        <v>15289</v>
      </c>
      <c r="CD1286" t="s">
        <v>15289</v>
      </c>
      <c r="CE1286" t="s">
        <v>15290</v>
      </c>
      <c r="CF1286" t="s">
        <v>15291</v>
      </c>
      <c r="CG1286" t="s">
        <v>13876</v>
      </c>
      <c r="CH1286" t="s">
        <v>13876</v>
      </c>
      <c r="CI1286" t="s">
        <v>13876</v>
      </c>
      <c r="CJ1286" t="s">
        <v>13876</v>
      </c>
      <c r="CK1286" t="s">
        <v>13876</v>
      </c>
      <c r="CL1286" t="s">
        <v>13876</v>
      </c>
      <c r="CM1286" t="s">
        <v>13876</v>
      </c>
      <c r="CN1286" t="s">
        <v>13876</v>
      </c>
      <c r="CO1286" t="s">
        <v>13876</v>
      </c>
      <c r="CP1286" t="s">
        <v>13876</v>
      </c>
      <c r="CQ1286" t="s">
        <v>13876</v>
      </c>
      <c r="CR1286" t="s">
        <v>13876</v>
      </c>
      <c r="CS1286" t="s">
        <v>13876</v>
      </c>
      <c r="CT1286" t="s">
        <v>13876</v>
      </c>
    </row>
    <row r="1287" spans="1:98" hidden="1">
      <c r="A1287" s="1089"/>
      <c r="B1287" s="554" t="s">
        <v>2690</v>
      </c>
      <c r="C1287" s="554" t="s">
        <v>855</v>
      </c>
      <c r="D1287" s="554" t="s">
        <v>2691</v>
      </c>
      <c r="E1287" s="336" t="s">
        <v>1153</v>
      </c>
      <c r="F1287" s="336" t="s">
        <v>2694</v>
      </c>
      <c r="G1287" s="336">
        <v>2920100498</v>
      </c>
      <c r="H1287" s="554" t="s">
        <v>9379</v>
      </c>
      <c r="I1287" s="336" t="s">
        <v>8120</v>
      </c>
      <c r="J1287" s="336" t="s">
        <v>13659</v>
      </c>
      <c r="K1287" s="336" t="s">
        <v>13546</v>
      </c>
      <c r="L1287" s="336" t="s">
        <v>13658</v>
      </c>
      <c r="M1287" s="336" t="s">
        <v>13658</v>
      </c>
      <c r="N1287" s="336"/>
      <c r="O1287" s="632"/>
      <c r="P1287" s="632" t="s">
        <v>13661</v>
      </c>
      <c r="Q1287" s="556">
        <v>44638</v>
      </c>
      <c r="R1287" s="336"/>
      <c r="S1287" s="557">
        <v>44666</v>
      </c>
      <c r="T1287" s="336" t="s">
        <v>16288</v>
      </c>
      <c r="U1287" s="625">
        <v>142</v>
      </c>
      <c r="V1287" s="1088"/>
      <c r="W1287" s="551">
        <v>20143</v>
      </c>
      <c r="X1287" s="551">
        <v>5597</v>
      </c>
      <c r="Y1287" s="551">
        <v>5416</v>
      </c>
      <c r="Z1287" s="551">
        <v>18602</v>
      </c>
      <c r="AA1287" s="551">
        <v>12430</v>
      </c>
      <c r="AB1287" s="551">
        <v>12028</v>
      </c>
      <c r="AC1287" s="551">
        <v>12160</v>
      </c>
      <c r="AD1287" s="552" t="s">
        <v>13876</v>
      </c>
      <c r="AE1287" s="623">
        <v>86376</v>
      </c>
      <c r="AF1287" t="s">
        <v>2689</v>
      </c>
      <c r="AG1287" t="s">
        <v>2693</v>
      </c>
      <c r="AH1287" t="s">
        <v>2695</v>
      </c>
      <c r="AQ1287" t="s">
        <v>13876</v>
      </c>
      <c r="AR1287" t="s">
        <v>13876</v>
      </c>
      <c r="AS1287" t="s">
        <v>15292</v>
      </c>
      <c r="AT1287" t="s">
        <v>15288</v>
      </c>
      <c r="AU1287" t="s">
        <v>15289</v>
      </c>
      <c r="AV1287" t="s">
        <v>15291</v>
      </c>
      <c r="AW1287" t="s">
        <v>15284</v>
      </c>
      <c r="AX1287" t="s">
        <v>13876</v>
      </c>
      <c r="AY1287" t="s">
        <v>13876</v>
      </c>
      <c r="AZ1287" t="s">
        <v>13876</v>
      </c>
      <c r="BA1287" t="s">
        <v>15286</v>
      </c>
      <c r="BB1287" t="s">
        <v>15286</v>
      </c>
      <c r="BC1287" t="s">
        <v>15294</v>
      </c>
      <c r="BD1287" t="s">
        <v>15287</v>
      </c>
      <c r="BE1287" t="s">
        <v>13876</v>
      </c>
      <c r="BF1287" t="s">
        <v>13876</v>
      </c>
      <c r="BG1287" t="s">
        <v>13876</v>
      </c>
      <c r="BH1287" t="s">
        <v>15286</v>
      </c>
      <c r="BI1287" t="s">
        <v>15291</v>
      </c>
      <c r="BJ1287" t="s">
        <v>15289</v>
      </c>
      <c r="BK1287" t="s">
        <v>15290</v>
      </c>
      <c r="BL1287" t="s">
        <v>13876</v>
      </c>
      <c r="BM1287" t="s">
        <v>13876</v>
      </c>
      <c r="BN1287" t="s">
        <v>15289</v>
      </c>
      <c r="BO1287" t="s">
        <v>15285</v>
      </c>
      <c r="BP1287" t="s">
        <v>15290</v>
      </c>
      <c r="BQ1287" t="s">
        <v>15288</v>
      </c>
      <c r="BR1287" t="s">
        <v>15292</v>
      </c>
      <c r="BS1287" t="s">
        <v>13876</v>
      </c>
      <c r="BT1287" t="s">
        <v>13876</v>
      </c>
      <c r="BU1287" t="s">
        <v>15289</v>
      </c>
      <c r="BV1287" t="s">
        <v>15292</v>
      </c>
      <c r="BW1287" t="s">
        <v>15291</v>
      </c>
      <c r="BX1287" t="s">
        <v>15284</v>
      </c>
      <c r="BY1287" t="s">
        <v>15288</v>
      </c>
      <c r="BZ1287" t="s">
        <v>13876</v>
      </c>
      <c r="CA1287" t="s">
        <v>13876</v>
      </c>
      <c r="CB1287" t="s">
        <v>15289</v>
      </c>
      <c r="CC1287" t="s">
        <v>15292</v>
      </c>
      <c r="CD1287" t="s">
        <v>15288</v>
      </c>
      <c r="CE1287" t="s">
        <v>15292</v>
      </c>
      <c r="CF1287" t="s">
        <v>15285</v>
      </c>
      <c r="CG1287" t="s">
        <v>13876</v>
      </c>
      <c r="CH1287" t="s">
        <v>13876</v>
      </c>
      <c r="CI1287" t="s">
        <v>15289</v>
      </c>
      <c r="CJ1287" t="s">
        <v>15292</v>
      </c>
      <c r="CK1287" t="s">
        <v>15289</v>
      </c>
      <c r="CL1287" t="s">
        <v>15290</v>
      </c>
      <c r="CM1287" t="s">
        <v>15288</v>
      </c>
      <c r="CN1287" t="s">
        <v>13876</v>
      </c>
      <c r="CO1287" t="s">
        <v>13876</v>
      </c>
      <c r="CP1287" t="s">
        <v>13876</v>
      </c>
      <c r="CQ1287" t="s">
        <v>13876</v>
      </c>
      <c r="CR1287" t="s">
        <v>13876</v>
      </c>
      <c r="CS1287" t="s">
        <v>13876</v>
      </c>
      <c r="CT1287" t="s">
        <v>13876</v>
      </c>
    </row>
    <row r="1288" spans="1:98" hidden="1">
      <c r="A1288" s="1089"/>
      <c r="B1288" s="554" t="s">
        <v>2690</v>
      </c>
      <c r="C1288" s="554" t="s">
        <v>855</v>
      </c>
      <c r="D1288" s="554" t="s">
        <v>2691</v>
      </c>
      <c r="E1288" s="336" t="s">
        <v>1153</v>
      </c>
      <c r="F1288" s="336" t="s">
        <v>2694</v>
      </c>
      <c r="G1288" s="336">
        <v>2910103767</v>
      </c>
      <c r="H1288" s="336" t="s">
        <v>14436</v>
      </c>
      <c r="I1288" s="336" t="s">
        <v>475</v>
      </c>
      <c r="J1288" s="336" t="s">
        <v>13659</v>
      </c>
      <c r="K1288" s="336" t="s">
        <v>13546</v>
      </c>
      <c r="L1288" s="336"/>
      <c r="M1288" s="336"/>
      <c r="N1288" s="336"/>
      <c r="O1288" s="632"/>
      <c r="P1288" s="632"/>
      <c r="Q1288" s="556"/>
      <c r="R1288" s="573" t="s">
        <v>14437</v>
      </c>
      <c r="S1288" s="557"/>
      <c r="T1288" s="336" t="s">
        <v>16289</v>
      </c>
      <c r="U1288" s="336"/>
      <c r="V1288" s="632"/>
      <c r="W1288" s="551"/>
      <c r="X1288" s="551"/>
      <c r="Y1288" s="551"/>
      <c r="Z1288" s="551" t="s">
        <v>13876</v>
      </c>
      <c r="AA1288" s="551" t="s">
        <v>13876</v>
      </c>
      <c r="AB1288" s="551" t="s">
        <v>13876</v>
      </c>
      <c r="AC1288" s="551" t="s">
        <v>13876</v>
      </c>
      <c r="AD1288" s="552"/>
      <c r="AE1288" s="623">
        <v>0</v>
      </c>
    </row>
    <row r="1289" spans="1:98" hidden="1">
      <c r="A1289" s="1087"/>
      <c r="B1289" s="554" t="s">
        <v>2690</v>
      </c>
      <c r="C1289" s="554" t="s">
        <v>855</v>
      </c>
      <c r="D1289" s="554" t="s">
        <v>2691</v>
      </c>
      <c r="E1289" s="336" t="s">
        <v>1153</v>
      </c>
      <c r="F1289" s="336" t="s">
        <v>2694</v>
      </c>
      <c r="G1289" s="336">
        <v>2920100597</v>
      </c>
      <c r="H1289" s="336" t="s">
        <v>14436</v>
      </c>
      <c r="I1289" s="336" t="s">
        <v>8120</v>
      </c>
      <c r="J1289" s="336" t="s">
        <v>13659</v>
      </c>
      <c r="K1289" s="336" t="s">
        <v>13546</v>
      </c>
      <c r="L1289" s="336"/>
      <c r="M1289" s="336"/>
      <c r="N1289" s="336"/>
      <c r="O1289" s="632"/>
      <c r="P1289" s="632"/>
      <c r="Q1289" s="556"/>
      <c r="R1289" s="574" t="s">
        <v>14437</v>
      </c>
      <c r="S1289" s="336"/>
      <c r="T1289" s="336" t="s">
        <v>16290</v>
      </c>
      <c r="U1289" s="336"/>
      <c r="V1289" s="632"/>
      <c r="W1289" s="551"/>
      <c r="X1289" s="551"/>
      <c r="Y1289" s="551"/>
      <c r="Z1289" s="551" t="s">
        <v>13876</v>
      </c>
      <c r="AA1289" s="551" t="s">
        <v>13876</v>
      </c>
      <c r="AB1289" s="551" t="s">
        <v>13876</v>
      </c>
      <c r="AC1289" s="551" t="s">
        <v>13876</v>
      </c>
      <c r="AD1289" s="552"/>
      <c r="AE1289" s="623">
        <v>0</v>
      </c>
      <c r="AQ1289" t="s">
        <v>13876</v>
      </c>
      <c r="AR1289" t="s">
        <v>13876</v>
      </c>
      <c r="AS1289" t="s">
        <v>13876</v>
      </c>
      <c r="AT1289" t="s">
        <v>13876</v>
      </c>
      <c r="AU1289" t="s">
        <v>13876</v>
      </c>
      <c r="AV1289" t="s">
        <v>13876</v>
      </c>
      <c r="AW1289" t="s">
        <v>13876</v>
      </c>
      <c r="AX1289" t="s">
        <v>13876</v>
      </c>
      <c r="AY1289" t="s">
        <v>13876</v>
      </c>
      <c r="AZ1289" t="s">
        <v>13876</v>
      </c>
      <c r="BA1289" t="s">
        <v>13876</v>
      </c>
      <c r="BB1289" t="s">
        <v>13876</v>
      </c>
      <c r="BC1289" t="s">
        <v>13876</v>
      </c>
      <c r="BD1289" t="s">
        <v>13876</v>
      </c>
      <c r="BE1289" t="s">
        <v>13876</v>
      </c>
      <c r="BF1289" t="s">
        <v>13876</v>
      </c>
      <c r="BG1289" t="s">
        <v>13876</v>
      </c>
      <c r="BH1289" t="s">
        <v>13876</v>
      </c>
      <c r="BI1289" t="s">
        <v>13876</v>
      </c>
      <c r="BJ1289" t="s">
        <v>13876</v>
      </c>
      <c r="BK1289" t="s">
        <v>13876</v>
      </c>
      <c r="BL1289" t="s">
        <v>13876</v>
      </c>
      <c r="BM1289" t="s">
        <v>13876</v>
      </c>
      <c r="BN1289" t="s">
        <v>13876</v>
      </c>
      <c r="BO1289" t="s">
        <v>13876</v>
      </c>
      <c r="BP1289" t="s">
        <v>13876</v>
      </c>
      <c r="BQ1289" t="s">
        <v>13876</v>
      </c>
      <c r="BR1289" t="s">
        <v>13876</v>
      </c>
      <c r="BS1289" t="s">
        <v>13876</v>
      </c>
      <c r="BT1289" t="s">
        <v>13876</v>
      </c>
      <c r="BU1289" t="s">
        <v>13876</v>
      </c>
      <c r="BV1289" t="s">
        <v>13876</v>
      </c>
      <c r="BW1289" t="s">
        <v>13876</v>
      </c>
      <c r="BX1289" t="s">
        <v>13876</v>
      </c>
      <c r="BY1289" t="s">
        <v>13876</v>
      </c>
      <c r="BZ1289" t="s">
        <v>13876</v>
      </c>
      <c r="CA1289" t="s">
        <v>13876</v>
      </c>
      <c r="CB1289" t="s">
        <v>13876</v>
      </c>
      <c r="CC1289" t="s">
        <v>13876</v>
      </c>
      <c r="CD1289" t="s">
        <v>13876</v>
      </c>
      <c r="CE1289" t="s">
        <v>13876</v>
      </c>
      <c r="CF1289" t="s">
        <v>13876</v>
      </c>
      <c r="CG1289" t="s">
        <v>13876</v>
      </c>
      <c r="CH1289" t="s">
        <v>13876</v>
      </c>
      <c r="CI1289" t="s">
        <v>13876</v>
      </c>
      <c r="CJ1289" t="s">
        <v>13876</v>
      </c>
      <c r="CK1289" t="s">
        <v>13876</v>
      </c>
      <c r="CL1289" t="s">
        <v>13876</v>
      </c>
      <c r="CM1289" t="s">
        <v>13876</v>
      </c>
      <c r="CN1289" t="s">
        <v>13876</v>
      </c>
      <c r="CO1289" t="s">
        <v>13876</v>
      </c>
      <c r="CP1289" t="s">
        <v>13876</v>
      </c>
      <c r="CQ1289" t="s">
        <v>13876</v>
      </c>
      <c r="CR1289" t="s">
        <v>13876</v>
      </c>
      <c r="CS1289" t="s">
        <v>13876</v>
      </c>
      <c r="CT1289" t="s">
        <v>13876</v>
      </c>
    </row>
    <row r="1290" spans="1:98" hidden="1">
      <c r="A1290" s="632"/>
      <c r="B1290" s="555"/>
      <c r="C1290" s="554"/>
      <c r="D1290" s="554"/>
      <c r="E1290" s="336"/>
      <c r="F1290" s="336"/>
      <c r="G1290" s="336"/>
      <c r="H1290" s="554"/>
      <c r="I1290" s="336"/>
      <c r="J1290" s="336"/>
      <c r="K1290" s="336"/>
      <c r="L1290" s="336"/>
      <c r="M1290" s="336"/>
      <c r="N1290" s="336"/>
      <c r="O1290" s="632"/>
      <c r="P1290" s="632"/>
      <c r="Q1290" s="556"/>
      <c r="R1290" s="336"/>
      <c r="S1290" s="336"/>
      <c r="T1290" s="336" t="s">
        <v>13876</v>
      </c>
      <c r="U1290" s="336"/>
      <c r="V1290" s="632"/>
      <c r="W1290" s="551"/>
      <c r="X1290" s="551"/>
      <c r="Y1290" s="551"/>
      <c r="Z1290" s="551"/>
      <c r="AA1290" s="551">
        <v>0</v>
      </c>
      <c r="AB1290" s="551">
        <v>0</v>
      </c>
      <c r="AC1290" s="551">
        <v>0</v>
      </c>
      <c r="AD1290" s="552"/>
      <c r="AE1290" s="623">
        <v>0</v>
      </c>
    </row>
    <row r="1291" spans="1:98" hidden="1">
      <c r="A1291" s="632">
        <v>289</v>
      </c>
      <c r="B1291" s="554" t="s">
        <v>11529</v>
      </c>
      <c r="C1291" s="554" t="s">
        <v>14438</v>
      </c>
      <c r="D1291" s="554" t="s">
        <v>11530</v>
      </c>
      <c r="E1291" s="336" t="s">
        <v>1153</v>
      </c>
      <c r="F1291" s="336" t="s">
        <v>14439</v>
      </c>
      <c r="G1291" s="336">
        <v>2950300109</v>
      </c>
      <c r="H1291" s="554" t="s">
        <v>12909</v>
      </c>
      <c r="I1291" s="336" t="s">
        <v>126</v>
      </c>
      <c r="J1291" s="336" t="s">
        <v>13659</v>
      </c>
      <c r="K1291" s="336" t="s">
        <v>13546</v>
      </c>
      <c r="L1291" s="336" t="s">
        <v>13658</v>
      </c>
      <c r="M1291" s="336" t="s">
        <v>13658</v>
      </c>
      <c r="N1291" s="336"/>
      <c r="O1291" s="632" t="s">
        <v>13661</v>
      </c>
      <c r="P1291" s="632"/>
      <c r="Q1291" s="556">
        <v>44620</v>
      </c>
      <c r="R1291" s="336"/>
      <c r="S1291" s="557">
        <v>44666</v>
      </c>
      <c r="T1291" s="336" t="s">
        <v>16291</v>
      </c>
      <c r="U1291" s="336">
        <v>143</v>
      </c>
      <c r="V1291" s="632">
        <v>143</v>
      </c>
      <c r="W1291" s="551">
        <v>17072</v>
      </c>
      <c r="X1291" s="551">
        <v>12741</v>
      </c>
      <c r="Y1291" s="551">
        <v>12348</v>
      </c>
      <c r="Z1291" s="551">
        <v>16642</v>
      </c>
      <c r="AA1291" s="551">
        <v>19242</v>
      </c>
      <c r="AB1291" s="551">
        <v>18385</v>
      </c>
      <c r="AC1291" s="551" t="s">
        <v>13876</v>
      </c>
      <c r="AD1291" s="552" t="s">
        <v>13876</v>
      </c>
      <c r="AE1291" s="623">
        <v>96430</v>
      </c>
      <c r="AF1291" t="s">
        <v>11528</v>
      </c>
      <c r="AG1291" t="s">
        <v>12174</v>
      </c>
      <c r="AH1291" t="s">
        <v>12908</v>
      </c>
      <c r="AQ1291" t="s">
        <v>13876</v>
      </c>
      <c r="AR1291" t="s">
        <v>13876</v>
      </c>
      <c r="AS1291" t="s">
        <v>15289</v>
      </c>
      <c r="AT1291" t="s">
        <v>15287</v>
      </c>
      <c r="AU1291" t="s">
        <v>15288</v>
      </c>
      <c r="AV1291" t="s">
        <v>15287</v>
      </c>
      <c r="AW1291" t="s">
        <v>15292</v>
      </c>
      <c r="AX1291" t="s">
        <v>13876</v>
      </c>
      <c r="AY1291" t="s">
        <v>13876</v>
      </c>
      <c r="AZ1291" t="s">
        <v>15289</v>
      </c>
      <c r="BA1291" t="s">
        <v>15292</v>
      </c>
      <c r="BB1291" t="s">
        <v>15287</v>
      </c>
      <c r="BC1291" t="s">
        <v>15291</v>
      </c>
      <c r="BD1291" t="s">
        <v>15289</v>
      </c>
      <c r="BE1291" t="s">
        <v>13876</v>
      </c>
      <c r="BF1291" t="s">
        <v>13876</v>
      </c>
      <c r="BG1291" t="s">
        <v>15289</v>
      </c>
      <c r="BH1291" t="s">
        <v>15292</v>
      </c>
      <c r="BI1291" t="s">
        <v>15284</v>
      </c>
      <c r="BJ1291" t="s">
        <v>15291</v>
      </c>
      <c r="BK1291" t="s">
        <v>15285</v>
      </c>
      <c r="BL1291" t="s">
        <v>13876</v>
      </c>
      <c r="BM1291" t="s">
        <v>13876</v>
      </c>
      <c r="BN1291" t="s">
        <v>15289</v>
      </c>
      <c r="BO1291" t="s">
        <v>15290</v>
      </c>
      <c r="BP1291" t="s">
        <v>15290</v>
      </c>
      <c r="BQ1291" t="s">
        <v>15291</v>
      </c>
      <c r="BR1291" t="s">
        <v>15292</v>
      </c>
      <c r="BS1291" t="s">
        <v>13876</v>
      </c>
      <c r="BT1291" t="s">
        <v>13876</v>
      </c>
      <c r="BU1291" t="s">
        <v>15289</v>
      </c>
      <c r="BV1291" t="s">
        <v>15294</v>
      </c>
      <c r="BW1291" t="s">
        <v>15292</v>
      </c>
      <c r="BX1291" t="s">
        <v>15291</v>
      </c>
      <c r="BY1291" t="s">
        <v>15292</v>
      </c>
      <c r="BZ1291" t="s">
        <v>13876</v>
      </c>
      <c r="CA1291" t="s">
        <v>13876</v>
      </c>
      <c r="CB1291" t="s">
        <v>15289</v>
      </c>
      <c r="CC1291" t="s">
        <v>15285</v>
      </c>
      <c r="CD1291" t="s">
        <v>15284</v>
      </c>
      <c r="CE1291" t="s">
        <v>15285</v>
      </c>
      <c r="CF1291" t="s">
        <v>15286</v>
      </c>
      <c r="CG1291" t="s">
        <v>13876</v>
      </c>
      <c r="CH1291" t="s">
        <v>13876</v>
      </c>
      <c r="CI1291" t="s">
        <v>13876</v>
      </c>
      <c r="CJ1291" t="s">
        <v>13876</v>
      </c>
      <c r="CK1291" t="s">
        <v>13876</v>
      </c>
      <c r="CL1291" t="s">
        <v>13876</v>
      </c>
      <c r="CM1291" t="s">
        <v>13876</v>
      </c>
      <c r="CN1291" t="s">
        <v>13876</v>
      </c>
      <c r="CO1291" t="s">
        <v>13876</v>
      </c>
      <c r="CP1291" t="s">
        <v>13876</v>
      </c>
      <c r="CQ1291" t="s">
        <v>13876</v>
      </c>
      <c r="CR1291" t="s">
        <v>13876</v>
      </c>
      <c r="CS1291" t="s">
        <v>13876</v>
      </c>
      <c r="CT1291" t="s">
        <v>13876</v>
      </c>
    </row>
    <row r="1292" spans="1:98" hidden="1">
      <c r="A1292" s="632"/>
      <c r="B1292" s="555"/>
      <c r="C1292" s="554"/>
      <c r="D1292" s="554"/>
      <c r="E1292" s="336"/>
      <c r="F1292" s="336"/>
      <c r="G1292" s="336"/>
      <c r="H1292" s="554"/>
      <c r="I1292" s="336"/>
      <c r="J1292" s="336"/>
      <c r="K1292" s="336"/>
      <c r="L1292" s="336"/>
      <c r="M1292" s="336"/>
      <c r="N1292" s="336"/>
      <c r="O1292" s="632"/>
      <c r="P1292" s="632"/>
      <c r="Q1292" s="556"/>
      <c r="R1292" s="336"/>
      <c r="S1292" s="336"/>
      <c r="T1292" s="336" t="s">
        <v>13876</v>
      </c>
      <c r="U1292" s="336"/>
      <c r="V1292" s="632"/>
      <c r="W1292" s="551"/>
      <c r="X1292" s="551"/>
      <c r="Y1292" s="551"/>
      <c r="Z1292" s="551"/>
      <c r="AA1292" s="551">
        <v>0</v>
      </c>
      <c r="AB1292" s="551">
        <v>0</v>
      </c>
      <c r="AC1292" s="551">
        <v>0</v>
      </c>
      <c r="AD1292" s="552"/>
      <c r="AE1292" s="623">
        <v>0</v>
      </c>
      <c r="AQ1292" t="s">
        <v>13876</v>
      </c>
      <c r="AR1292" t="s">
        <v>13876</v>
      </c>
      <c r="AS1292" t="s">
        <v>13876</v>
      </c>
      <c r="AT1292" t="s">
        <v>13876</v>
      </c>
      <c r="AU1292" t="s">
        <v>13876</v>
      </c>
      <c r="AV1292" t="s">
        <v>13876</v>
      </c>
      <c r="AW1292" t="s">
        <v>13876</v>
      </c>
      <c r="AX1292" t="s">
        <v>13876</v>
      </c>
      <c r="AY1292" t="s">
        <v>13876</v>
      </c>
      <c r="AZ1292" t="s">
        <v>13876</v>
      </c>
      <c r="BA1292" t="s">
        <v>13876</v>
      </c>
      <c r="BB1292" t="s">
        <v>13876</v>
      </c>
      <c r="BC1292" t="s">
        <v>13876</v>
      </c>
      <c r="BD1292" t="s">
        <v>13876</v>
      </c>
      <c r="BE1292" t="s">
        <v>13876</v>
      </c>
      <c r="BF1292" t="s">
        <v>13876</v>
      </c>
      <c r="BG1292" t="s">
        <v>13876</v>
      </c>
      <c r="BH1292" t="s">
        <v>13876</v>
      </c>
      <c r="BI1292" t="s">
        <v>13876</v>
      </c>
      <c r="BJ1292" t="s">
        <v>13876</v>
      </c>
      <c r="BK1292" t="s">
        <v>13876</v>
      </c>
      <c r="BL1292" t="s">
        <v>13876</v>
      </c>
      <c r="BM1292" t="s">
        <v>13876</v>
      </c>
      <c r="BN1292" t="s">
        <v>13876</v>
      </c>
      <c r="BO1292" t="s">
        <v>13876</v>
      </c>
      <c r="BP1292" t="s">
        <v>13876</v>
      </c>
      <c r="BQ1292" t="s">
        <v>13876</v>
      </c>
      <c r="BR1292" t="s">
        <v>13876</v>
      </c>
      <c r="BS1292" t="s">
        <v>13876</v>
      </c>
      <c r="BT1292" t="s">
        <v>13876</v>
      </c>
      <c r="BU1292" t="s">
        <v>13876</v>
      </c>
      <c r="BV1292" t="s">
        <v>13876</v>
      </c>
      <c r="BW1292" t="s">
        <v>13876</v>
      </c>
      <c r="BX1292" t="s">
        <v>13876</v>
      </c>
      <c r="BY1292" t="s">
        <v>13876</v>
      </c>
      <c r="BZ1292" t="s">
        <v>13876</v>
      </c>
      <c r="CA1292" t="s">
        <v>13876</v>
      </c>
      <c r="CB1292" t="s">
        <v>13876</v>
      </c>
      <c r="CC1292" t="s">
        <v>13876</v>
      </c>
      <c r="CD1292" t="s">
        <v>13876</v>
      </c>
      <c r="CE1292" t="s">
        <v>13876</v>
      </c>
      <c r="CF1292" t="s">
        <v>13876</v>
      </c>
      <c r="CG1292" t="s">
        <v>13876</v>
      </c>
      <c r="CH1292" t="s">
        <v>13876</v>
      </c>
      <c r="CI1292" t="s">
        <v>13876</v>
      </c>
      <c r="CJ1292" t="s">
        <v>13876</v>
      </c>
      <c r="CK1292" t="s">
        <v>13876</v>
      </c>
      <c r="CL1292" t="s">
        <v>13876</v>
      </c>
      <c r="CM1292" t="s">
        <v>13876</v>
      </c>
      <c r="CN1292" t="s">
        <v>13876</v>
      </c>
      <c r="CO1292" t="s">
        <v>13876</v>
      </c>
      <c r="CP1292" t="s">
        <v>13876</v>
      </c>
      <c r="CQ1292" t="s">
        <v>13876</v>
      </c>
      <c r="CR1292" t="s">
        <v>13876</v>
      </c>
      <c r="CS1292" t="s">
        <v>13876</v>
      </c>
      <c r="CT1292" t="s">
        <v>13876</v>
      </c>
    </row>
    <row r="1293" spans="1:98" hidden="1">
      <c r="A1293" s="1088">
        <v>290</v>
      </c>
      <c r="B1293" s="554" t="s">
        <v>9004</v>
      </c>
      <c r="C1293" s="554" t="s">
        <v>6436</v>
      </c>
      <c r="D1293" s="554" t="s">
        <v>9005</v>
      </c>
      <c r="E1293" s="336" t="s">
        <v>1153</v>
      </c>
      <c r="F1293" s="336" t="s">
        <v>14440</v>
      </c>
      <c r="G1293" s="336">
        <v>2911900310</v>
      </c>
      <c r="H1293" s="554" t="s">
        <v>9012</v>
      </c>
      <c r="I1293" s="336" t="s">
        <v>113</v>
      </c>
      <c r="J1293" s="336" t="s">
        <v>13659</v>
      </c>
      <c r="K1293" s="336" t="s">
        <v>13546</v>
      </c>
      <c r="L1293" s="336" t="s">
        <v>13658</v>
      </c>
      <c r="M1293" s="336" t="s">
        <v>13658</v>
      </c>
      <c r="N1293" s="336"/>
      <c r="O1293" s="632" t="s">
        <v>13661</v>
      </c>
      <c r="P1293" s="632"/>
      <c r="Q1293" s="556">
        <v>44620</v>
      </c>
      <c r="R1293" s="336"/>
      <c r="S1293" s="557">
        <v>44664</v>
      </c>
      <c r="T1293" s="336" t="s">
        <v>16292</v>
      </c>
      <c r="U1293" s="625">
        <v>144</v>
      </c>
      <c r="V1293" s="1088">
        <v>144</v>
      </c>
      <c r="W1293" s="551">
        <v>48084</v>
      </c>
      <c r="X1293" s="551">
        <v>30073</v>
      </c>
      <c r="Y1293" s="551">
        <v>26305</v>
      </c>
      <c r="Z1293" s="551">
        <v>20795</v>
      </c>
      <c r="AA1293" s="551">
        <v>24927</v>
      </c>
      <c r="AB1293" s="551">
        <v>24329</v>
      </c>
      <c r="AC1293" s="551" t="s">
        <v>13876</v>
      </c>
      <c r="AD1293" s="552" t="s">
        <v>13876</v>
      </c>
      <c r="AE1293" s="623">
        <v>174513</v>
      </c>
      <c r="AF1293" t="s">
        <v>9003</v>
      </c>
      <c r="AG1293" t="s">
        <v>9008</v>
      </c>
      <c r="AH1293" t="s">
        <v>9011</v>
      </c>
      <c r="AJ1293" s="548" t="s">
        <v>13693</v>
      </c>
      <c r="AK1293" s="548" t="s">
        <v>13949</v>
      </c>
      <c r="AL1293" s="548" t="s">
        <v>13669</v>
      </c>
      <c r="AM1293" s="548" t="s">
        <v>14441</v>
      </c>
      <c r="AN1293" s="548" t="s">
        <v>14442</v>
      </c>
      <c r="AO1293" s="548" t="s">
        <v>9004</v>
      </c>
      <c r="AQ1293" t="s">
        <v>13876</v>
      </c>
      <c r="AR1293" t="s">
        <v>13876</v>
      </c>
      <c r="AS1293" t="s">
        <v>15291</v>
      </c>
      <c r="AT1293" t="s">
        <v>15285</v>
      </c>
      <c r="AU1293" t="s">
        <v>15288</v>
      </c>
      <c r="AV1293" t="s">
        <v>15285</v>
      </c>
      <c r="AW1293" t="s">
        <v>15291</v>
      </c>
      <c r="AX1293" t="s">
        <v>13876</v>
      </c>
      <c r="AY1293" t="s">
        <v>13876</v>
      </c>
      <c r="AZ1293" t="s">
        <v>15284</v>
      </c>
      <c r="BA1293" t="s">
        <v>15288</v>
      </c>
      <c r="BB1293" t="s">
        <v>15288</v>
      </c>
      <c r="BC1293" t="s">
        <v>15287</v>
      </c>
      <c r="BD1293" t="s">
        <v>15284</v>
      </c>
      <c r="BE1293" t="s">
        <v>13876</v>
      </c>
      <c r="BF1293" t="s">
        <v>13876</v>
      </c>
      <c r="BG1293" t="s">
        <v>15292</v>
      </c>
      <c r="BH1293" t="s">
        <v>15290</v>
      </c>
      <c r="BI1293" t="s">
        <v>15284</v>
      </c>
      <c r="BJ1293" t="s">
        <v>15288</v>
      </c>
      <c r="BK1293" t="s">
        <v>15286</v>
      </c>
      <c r="BL1293" t="s">
        <v>13876</v>
      </c>
      <c r="BM1293" t="s">
        <v>13876</v>
      </c>
      <c r="BN1293" t="s">
        <v>15292</v>
      </c>
      <c r="BO1293" t="s">
        <v>15288</v>
      </c>
      <c r="BP1293" t="s">
        <v>15287</v>
      </c>
      <c r="BQ1293" t="s">
        <v>15294</v>
      </c>
      <c r="BR1293" t="s">
        <v>15286</v>
      </c>
      <c r="BS1293" t="s">
        <v>13876</v>
      </c>
      <c r="BT1293" t="s">
        <v>13876</v>
      </c>
      <c r="BU1293" t="s">
        <v>15292</v>
      </c>
      <c r="BV1293" t="s">
        <v>15291</v>
      </c>
      <c r="BW1293" t="s">
        <v>15294</v>
      </c>
      <c r="BX1293" t="s">
        <v>15292</v>
      </c>
      <c r="BY1293" t="s">
        <v>15287</v>
      </c>
      <c r="BZ1293" t="s">
        <v>13876</v>
      </c>
      <c r="CA1293" t="s">
        <v>13876</v>
      </c>
      <c r="CB1293" t="s">
        <v>15292</v>
      </c>
      <c r="CC1293" t="s">
        <v>15291</v>
      </c>
      <c r="CD1293" t="s">
        <v>15284</v>
      </c>
      <c r="CE1293" t="s">
        <v>15292</v>
      </c>
      <c r="CF1293" t="s">
        <v>15294</v>
      </c>
      <c r="CG1293" t="s">
        <v>13876</v>
      </c>
      <c r="CH1293" t="s">
        <v>13876</v>
      </c>
      <c r="CI1293" t="s">
        <v>13876</v>
      </c>
      <c r="CJ1293" t="s">
        <v>13876</v>
      </c>
      <c r="CK1293" t="s">
        <v>13876</v>
      </c>
      <c r="CL1293" t="s">
        <v>13876</v>
      </c>
      <c r="CM1293" t="s">
        <v>13876</v>
      </c>
      <c r="CN1293" t="s">
        <v>13876</v>
      </c>
      <c r="CO1293" t="s">
        <v>13876</v>
      </c>
      <c r="CP1293" t="s">
        <v>13876</v>
      </c>
      <c r="CQ1293" t="s">
        <v>13876</v>
      </c>
      <c r="CR1293" t="s">
        <v>13876</v>
      </c>
      <c r="CS1293" t="s">
        <v>13876</v>
      </c>
      <c r="CT1293" t="s">
        <v>13876</v>
      </c>
    </row>
    <row r="1294" spans="1:98" hidden="1">
      <c r="A1294" s="1088"/>
      <c r="B1294" s="554" t="s">
        <v>9004</v>
      </c>
      <c r="C1294" s="554" t="s">
        <v>6436</v>
      </c>
      <c r="D1294" s="554" t="s">
        <v>9005</v>
      </c>
      <c r="E1294" s="336" t="s">
        <v>1153</v>
      </c>
      <c r="F1294" s="336" t="s">
        <v>14440</v>
      </c>
      <c r="G1294" s="336">
        <v>2911900310</v>
      </c>
      <c r="H1294" s="554" t="s">
        <v>9012</v>
      </c>
      <c r="I1294" s="336" t="s">
        <v>114</v>
      </c>
      <c r="J1294" s="336" t="s">
        <v>13659</v>
      </c>
      <c r="K1294" s="336" t="s">
        <v>13546</v>
      </c>
      <c r="L1294" s="336" t="s">
        <v>13658</v>
      </c>
      <c r="M1294" s="336" t="s">
        <v>13658</v>
      </c>
      <c r="N1294" s="336"/>
      <c r="O1294" s="632" t="s">
        <v>13661</v>
      </c>
      <c r="P1294" s="632"/>
      <c r="Q1294" s="556">
        <v>44620</v>
      </c>
      <c r="R1294" s="336"/>
      <c r="S1294" s="557">
        <v>44664</v>
      </c>
      <c r="T1294" s="336" t="s">
        <v>16293</v>
      </c>
      <c r="U1294" s="609">
        <v>144</v>
      </c>
      <c r="V1294" s="1088"/>
      <c r="W1294" s="551" t="s">
        <v>13876</v>
      </c>
      <c r="X1294" s="551" t="s">
        <v>13876</v>
      </c>
      <c r="Y1294" s="551" t="s">
        <v>13876</v>
      </c>
      <c r="Z1294" s="551" t="s">
        <v>13876</v>
      </c>
      <c r="AA1294" s="551" t="s">
        <v>13876</v>
      </c>
      <c r="AB1294" s="551" t="s">
        <v>13876</v>
      </c>
      <c r="AC1294" s="551" t="s">
        <v>13876</v>
      </c>
      <c r="AD1294" s="552" t="s">
        <v>13876</v>
      </c>
      <c r="AE1294" s="623">
        <v>0</v>
      </c>
      <c r="AF1294" t="s">
        <v>9003</v>
      </c>
      <c r="AG1294" t="s">
        <v>9008</v>
      </c>
      <c r="AH1294" t="s">
        <v>9011</v>
      </c>
      <c r="AJ1294" s="548" t="s">
        <v>13693</v>
      </c>
      <c r="AK1294" s="548" t="s">
        <v>13949</v>
      </c>
      <c r="AL1294" s="548" t="s">
        <v>13669</v>
      </c>
      <c r="AM1294" s="548" t="s">
        <v>14441</v>
      </c>
      <c r="AN1294" s="548" t="s">
        <v>14442</v>
      </c>
      <c r="AO1294" s="548" t="s">
        <v>9004</v>
      </c>
      <c r="AQ1294" t="s">
        <v>13876</v>
      </c>
      <c r="AR1294" t="s">
        <v>13876</v>
      </c>
      <c r="AS1294" t="s">
        <v>13876</v>
      </c>
      <c r="AT1294" t="s">
        <v>13876</v>
      </c>
      <c r="AU1294" t="s">
        <v>13876</v>
      </c>
      <c r="AV1294" t="s">
        <v>13876</v>
      </c>
      <c r="AW1294" t="s">
        <v>13876</v>
      </c>
      <c r="AX1294" t="s">
        <v>13876</v>
      </c>
      <c r="AY1294" t="s">
        <v>13876</v>
      </c>
      <c r="AZ1294" t="s">
        <v>13876</v>
      </c>
      <c r="BA1294" t="s">
        <v>13876</v>
      </c>
      <c r="BB1294" t="s">
        <v>13876</v>
      </c>
      <c r="BC1294" t="s">
        <v>13876</v>
      </c>
      <c r="BD1294" t="s">
        <v>13876</v>
      </c>
      <c r="BE1294" t="s">
        <v>13876</v>
      </c>
      <c r="BF1294" t="s">
        <v>13876</v>
      </c>
      <c r="BG1294" t="s">
        <v>13876</v>
      </c>
      <c r="BH1294" t="s">
        <v>13876</v>
      </c>
      <c r="BI1294" t="s">
        <v>13876</v>
      </c>
      <c r="BJ1294" t="s">
        <v>13876</v>
      </c>
      <c r="BK1294" t="s">
        <v>13876</v>
      </c>
      <c r="BL1294" t="s">
        <v>13876</v>
      </c>
      <c r="BM1294" t="s">
        <v>13876</v>
      </c>
      <c r="BN1294" t="s">
        <v>13876</v>
      </c>
      <c r="BO1294" t="s">
        <v>13876</v>
      </c>
      <c r="BP1294" t="s">
        <v>13876</v>
      </c>
      <c r="BQ1294" t="s">
        <v>13876</v>
      </c>
      <c r="BR1294" t="s">
        <v>13876</v>
      </c>
      <c r="BS1294" t="s">
        <v>13876</v>
      </c>
      <c r="BT1294" t="s">
        <v>13876</v>
      </c>
      <c r="BU1294" t="s">
        <v>13876</v>
      </c>
      <c r="BV1294" t="s">
        <v>13876</v>
      </c>
      <c r="BW1294" t="s">
        <v>13876</v>
      </c>
      <c r="BX1294" t="s">
        <v>13876</v>
      </c>
      <c r="BY1294" t="s">
        <v>13876</v>
      </c>
      <c r="BZ1294" t="s">
        <v>13876</v>
      </c>
      <c r="CA1294" t="s">
        <v>13876</v>
      </c>
      <c r="CB1294" t="s">
        <v>13876</v>
      </c>
      <c r="CC1294" t="s">
        <v>13876</v>
      </c>
      <c r="CD1294" t="s">
        <v>13876</v>
      </c>
      <c r="CE1294" t="s">
        <v>13876</v>
      </c>
      <c r="CF1294" t="s">
        <v>13876</v>
      </c>
      <c r="CG1294" t="s">
        <v>13876</v>
      </c>
      <c r="CH1294" t="s">
        <v>13876</v>
      </c>
      <c r="CI1294" t="s">
        <v>13876</v>
      </c>
      <c r="CJ1294" t="s">
        <v>13876</v>
      </c>
      <c r="CK1294" t="s">
        <v>13876</v>
      </c>
      <c r="CL1294" t="s">
        <v>13876</v>
      </c>
      <c r="CM1294" t="s">
        <v>13876</v>
      </c>
      <c r="CN1294" t="s">
        <v>13876</v>
      </c>
      <c r="CO1294" t="s">
        <v>13876</v>
      </c>
      <c r="CP1294" t="s">
        <v>13876</v>
      </c>
      <c r="CQ1294" t="s">
        <v>13876</v>
      </c>
      <c r="CR1294" t="s">
        <v>13876</v>
      </c>
      <c r="CS1294" t="s">
        <v>13876</v>
      </c>
      <c r="CT1294" t="s">
        <v>13876</v>
      </c>
    </row>
    <row r="1295" spans="1:98" hidden="1">
      <c r="A1295" s="632"/>
      <c r="B1295" s="555"/>
      <c r="C1295" s="554"/>
      <c r="D1295" s="554"/>
      <c r="E1295" s="336"/>
      <c r="F1295" s="336"/>
      <c r="G1295" s="336"/>
      <c r="H1295" s="554"/>
      <c r="I1295" s="336"/>
      <c r="J1295" s="336"/>
      <c r="K1295" s="336"/>
      <c r="L1295" s="336"/>
      <c r="M1295" s="336"/>
      <c r="N1295" s="336"/>
      <c r="O1295" s="632"/>
      <c r="P1295" s="632"/>
      <c r="Q1295" s="556"/>
      <c r="R1295" s="336"/>
      <c r="S1295" s="336"/>
      <c r="T1295" s="336" t="s">
        <v>13876</v>
      </c>
      <c r="U1295" s="336"/>
      <c r="V1295" s="632"/>
      <c r="W1295" s="551"/>
      <c r="X1295" s="551"/>
      <c r="Y1295" s="551"/>
      <c r="Z1295" s="551"/>
      <c r="AA1295" s="551">
        <v>0</v>
      </c>
      <c r="AB1295" s="551">
        <v>0</v>
      </c>
      <c r="AC1295" s="551">
        <v>0</v>
      </c>
      <c r="AD1295" s="552"/>
      <c r="AE1295" s="623">
        <v>0</v>
      </c>
      <c r="AQ1295" t="s">
        <v>13876</v>
      </c>
      <c r="AR1295" t="s">
        <v>13876</v>
      </c>
      <c r="AS1295" t="s">
        <v>13876</v>
      </c>
      <c r="AT1295" t="s">
        <v>13876</v>
      </c>
      <c r="AU1295" t="s">
        <v>13876</v>
      </c>
      <c r="AV1295" t="s">
        <v>13876</v>
      </c>
      <c r="AW1295" t="s">
        <v>13876</v>
      </c>
      <c r="AX1295" t="s">
        <v>13876</v>
      </c>
      <c r="AY1295" t="s">
        <v>13876</v>
      </c>
      <c r="AZ1295" t="s">
        <v>13876</v>
      </c>
      <c r="BA1295" t="s">
        <v>13876</v>
      </c>
      <c r="BB1295" t="s">
        <v>13876</v>
      </c>
      <c r="BC1295" t="s">
        <v>13876</v>
      </c>
      <c r="BD1295" t="s">
        <v>13876</v>
      </c>
      <c r="BE1295" t="s">
        <v>13876</v>
      </c>
      <c r="BF1295" t="s">
        <v>13876</v>
      </c>
      <c r="BG1295" t="s">
        <v>13876</v>
      </c>
      <c r="BH1295" t="s">
        <v>13876</v>
      </c>
      <c r="BI1295" t="s">
        <v>13876</v>
      </c>
      <c r="BJ1295" t="s">
        <v>13876</v>
      </c>
      <c r="BK1295" t="s">
        <v>13876</v>
      </c>
      <c r="BL1295" t="s">
        <v>13876</v>
      </c>
      <c r="BM1295" t="s">
        <v>13876</v>
      </c>
      <c r="BN1295" t="s">
        <v>13876</v>
      </c>
      <c r="BO1295" t="s">
        <v>13876</v>
      </c>
      <c r="BP1295" t="s">
        <v>13876</v>
      </c>
      <c r="BQ1295" t="s">
        <v>13876</v>
      </c>
      <c r="BR1295" t="s">
        <v>13876</v>
      </c>
      <c r="BS1295" t="s">
        <v>13876</v>
      </c>
      <c r="BT1295" t="s">
        <v>13876</v>
      </c>
      <c r="BU1295" t="s">
        <v>13876</v>
      </c>
      <c r="BV1295" t="s">
        <v>13876</v>
      </c>
      <c r="BW1295" t="s">
        <v>13876</v>
      </c>
      <c r="BX1295" t="s">
        <v>13876</v>
      </c>
      <c r="BY1295" t="s">
        <v>13876</v>
      </c>
      <c r="BZ1295" t="s">
        <v>13876</v>
      </c>
      <c r="CA1295" t="s">
        <v>13876</v>
      </c>
      <c r="CB1295" t="s">
        <v>13876</v>
      </c>
      <c r="CC1295" t="s">
        <v>13876</v>
      </c>
      <c r="CD1295" t="s">
        <v>13876</v>
      </c>
      <c r="CE1295" t="s">
        <v>13876</v>
      </c>
      <c r="CF1295" t="s">
        <v>13876</v>
      </c>
      <c r="CG1295" t="s">
        <v>13876</v>
      </c>
      <c r="CH1295" t="s">
        <v>13876</v>
      </c>
      <c r="CI1295" t="s">
        <v>13876</v>
      </c>
      <c r="CJ1295" t="s">
        <v>13876</v>
      </c>
      <c r="CK1295" t="s">
        <v>13876</v>
      </c>
      <c r="CL1295" t="s">
        <v>13876</v>
      </c>
      <c r="CM1295" t="s">
        <v>13876</v>
      </c>
      <c r="CN1295" t="s">
        <v>13876</v>
      </c>
      <c r="CO1295" t="s">
        <v>13876</v>
      </c>
      <c r="CP1295" t="s">
        <v>13876</v>
      </c>
      <c r="CQ1295" t="s">
        <v>13876</v>
      </c>
      <c r="CR1295" t="s">
        <v>13876</v>
      </c>
      <c r="CS1295" t="s">
        <v>13876</v>
      </c>
      <c r="CT1295" t="s">
        <v>13876</v>
      </c>
    </row>
    <row r="1296" spans="1:98" hidden="1">
      <c r="A1296" s="1088">
        <v>291</v>
      </c>
      <c r="B1296" s="554" t="s">
        <v>2317</v>
      </c>
      <c r="C1296" s="554" t="s">
        <v>893</v>
      </c>
      <c r="D1296" s="554" t="s">
        <v>2318</v>
      </c>
      <c r="E1296" s="336" t="s">
        <v>1153</v>
      </c>
      <c r="F1296" s="336" t="s">
        <v>14443</v>
      </c>
      <c r="G1296" s="336">
        <v>2910103023</v>
      </c>
      <c r="H1296" s="554" t="s">
        <v>2324</v>
      </c>
      <c r="I1296" s="336" t="s">
        <v>113</v>
      </c>
      <c r="J1296" s="336" t="s">
        <v>13659</v>
      </c>
      <c r="K1296" s="336" t="s">
        <v>13546</v>
      </c>
      <c r="L1296" s="336" t="s">
        <v>13658</v>
      </c>
      <c r="M1296" s="336"/>
      <c r="N1296" s="336"/>
      <c r="O1296" s="632"/>
      <c r="P1296" s="632" t="s">
        <v>13661</v>
      </c>
      <c r="Q1296" s="556">
        <v>44623</v>
      </c>
      <c r="R1296" s="336"/>
      <c r="S1296" s="557">
        <v>44665</v>
      </c>
      <c r="T1296" s="336" t="s">
        <v>16294</v>
      </c>
      <c r="U1296" s="625">
        <v>145</v>
      </c>
      <c r="V1296" s="1088">
        <v>145</v>
      </c>
      <c r="W1296" s="551">
        <v>257256</v>
      </c>
      <c r="X1296" s="551">
        <v>108806</v>
      </c>
      <c r="Y1296" s="551">
        <v>106065</v>
      </c>
      <c r="Z1296" s="551">
        <v>80830</v>
      </c>
      <c r="AA1296" s="551">
        <v>78832</v>
      </c>
      <c r="AB1296" s="551">
        <v>92767</v>
      </c>
      <c r="AC1296" s="551">
        <v>7441</v>
      </c>
      <c r="AD1296" s="552" t="s">
        <v>13876</v>
      </c>
      <c r="AE1296" s="623">
        <v>731997</v>
      </c>
      <c r="AF1296" t="s">
        <v>2316</v>
      </c>
      <c r="AG1296" t="s">
        <v>2321</v>
      </c>
      <c r="AH1296" t="s">
        <v>2323</v>
      </c>
      <c r="AQ1296" t="s">
        <v>13876</v>
      </c>
      <c r="AR1296" t="s">
        <v>15292</v>
      </c>
      <c r="AS1296" t="s">
        <v>15286</v>
      </c>
      <c r="AT1296" t="s">
        <v>15287</v>
      </c>
      <c r="AU1296" t="s">
        <v>15292</v>
      </c>
      <c r="AV1296" t="s">
        <v>15286</v>
      </c>
      <c r="AW1296" t="s">
        <v>15290</v>
      </c>
      <c r="AX1296" t="s">
        <v>13876</v>
      </c>
      <c r="AY1296" t="s">
        <v>15289</v>
      </c>
      <c r="AZ1296" t="s">
        <v>15288</v>
      </c>
      <c r="BA1296" t="s">
        <v>15285</v>
      </c>
      <c r="BB1296" t="s">
        <v>15285</v>
      </c>
      <c r="BC1296" t="s">
        <v>15288</v>
      </c>
      <c r="BD1296" t="s">
        <v>15290</v>
      </c>
      <c r="BE1296" t="s">
        <v>13876</v>
      </c>
      <c r="BF1296" t="s">
        <v>13876</v>
      </c>
      <c r="BG1296" t="s">
        <v>13876</v>
      </c>
      <c r="BH1296" t="s">
        <v>15289</v>
      </c>
      <c r="BI1296" t="s">
        <v>15289</v>
      </c>
      <c r="BJ1296" t="s">
        <v>15286</v>
      </c>
      <c r="BK1296" t="s">
        <v>15285</v>
      </c>
      <c r="BL1296" t="s">
        <v>13876</v>
      </c>
      <c r="BM1296" t="s">
        <v>13876</v>
      </c>
      <c r="BN1296" t="s">
        <v>15285</v>
      </c>
      <c r="BO1296" t="s">
        <v>15288</v>
      </c>
      <c r="BP1296" t="s">
        <v>15285</v>
      </c>
      <c r="BQ1296" t="s">
        <v>15284</v>
      </c>
      <c r="BR1296" t="s">
        <v>15288</v>
      </c>
      <c r="BS1296" t="s">
        <v>13876</v>
      </c>
      <c r="BT1296" t="s">
        <v>13876</v>
      </c>
      <c r="BU1296" t="s">
        <v>15287</v>
      </c>
      <c r="BV1296" t="s">
        <v>15285</v>
      </c>
      <c r="BW1296" t="s">
        <v>15285</v>
      </c>
      <c r="BX1296" t="s">
        <v>15284</v>
      </c>
      <c r="BY1296" t="s">
        <v>15292</v>
      </c>
      <c r="BZ1296" t="s">
        <v>13876</v>
      </c>
      <c r="CA1296" t="s">
        <v>13876</v>
      </c>
      <c r="CB1296" t="s">
        <v>15294</v>
      </c>
      <c r="CC1296" t="s">
        <v>15292</v>
      </c>
      <c r="CD1296" t="s">
        <v>15287</v>
      </c>
      <c r="CE1296" t="s">
        <v>15290</v>
      </c>
      <c r="CF1296" t="s">
        <v>15287</v>
      </c>
      <c r="CG1296" t="s">
        <v>13876</v>
      </c>
      <c r="CH1296" t="s">
        <v>13876</v>
      </c>
      <c r="CI1296" t="s">
        <v>13876</v>
      </c>
      <c r="CJ1296" t="s">
        <v>15287</v>
      </c>
      <c r="CK1296" t="s">
        <v>15291</v>
      </c>
      <c r="CL1296" t="s">
        <v>15291</v>
      </c>
      <c r="CM1296" t="s">
        <v>15289</v>
      </c>
      <c r="CN1296" t="s">
        <v>13876</v>
      </c>
      <c r="CO1296" t="s">
        <v>13876</v>
      </c>
      <c r="CP1296" t="s">
        <v>13876</v>
      </c>
      <c r="CQ1296" t="s">
        <v>13876</v>
      </c>
      <c r="CR1296" t="s">
        <v>13876</v>
      </c>
      <c r="CS1296" t="s">
        <v>13876</v>
      </c>
      <c r="CT1296" t="s">
        <v>13876</v>
      </c>
    </row>
    <row r="1297" spans="1:98" hidden="1">
      <c r="A1297" s="1088"/>
      <c r="B1297" s="554" t="s">
        <v>2317</v>
      </c>
      <c r="C1297" s="554" t="s">
        <v>893</v>
      </c>
      <c r="D1297" s="554" t="s">
        <v>2318</v>
      </c>
      <c r="E1297" s="336" t="s">
        <v>1153</v>
      </c>
      <c r="F1297" s="336" t="s">
        <v>14443</v>
      </c>
      <c r="G1297" s="336">
        <v>2910103023</v>
      </c>
      <c r="H1297" s="554" t="s">
        <v>2324</v>
      </c>
      <c r="I1297" s="336" t="s">
        <v>114</v>
      </c>
      <c r="J1297" s="336" t="s">
        <v>13659</v>
      </c>
      <c r="K1297" s="336" t="s">
        <v>13546</v>
      </c>
      <c r="L1297" s="336" t="s">
        <v>13658</v>
      </c>
      <c r="M1297" s="336"/>
      <c r="N1297" s="336"/>
      <c r="O1297" s="632"/>
      <c r="P1297" s="632" t="s">
        <v>13661</v>
      </c>
      <c r="Q1297" s="556">
        <v>44623</v>
      </c>
      <c r="R1297" s="336"/>
      <c r="S1297" s="557">
        <v>44665</v>
      </c>
      <c r="T1297" s="336" t="s">
        <v>16295</v>
      </c>
      <c r="U1297" s="625">
        <v>145</v>
      </c>
      <c r="V1297" s="1088"/>
      <c r="W1297" s="551" t="s">
        <v>13876</v>
      </c>
      <c r="X1297" s="551" t="s">
        <v>13876</v>
      </c>
      <c r="Y1297" s="551" t="s">
        <v>13876</v>
      </c>
      <c r="Z1297" s="551" t="s">
        <v>13876</v>
      </c>
      <c r="AA1297" s="551" t="s">
        <v>13876</v>
      </c>
      <c r="AB1297" s="551" t="s">
        <v>13876</v>
      </c>
      <c r="AC1297" s="551" t="s">
        <v>13876</v>
      </c>
      <c r="AD1297" s="552" t="s">
        <v>13876</v>
      </c>
      <c r="AE1297" s="623">
        <v>0</v>
      </c>
      <c r="AF1297" t="s">
        <v>2316</v>
      </c>
      <c r="AG1297" t="s">
        <v>2321</v>
      </c>
      <c r="AH1297" t="s">
        <v>2323</v>
      </c>
      <c r="AQ1297" t="s">
        <v>13876</v>
      </c>
      <c r="AR1297" t="s">
        <v>13876</v>
      </c>
      <c r="AS1297" t="s">
        <v>13876</v>
      </c>
      <c r="AT1297" t="s">
        <v>13876</v>
      </c>
      <c r="AU1297" t="s">
        <v>13876</v>
      </c>
      <c r="AV1297" t="s">
        <v>13876</v>
      </c>
      <c r="AW1297" t="s">
        <v>13876</v>
      </c>
      <c r="AX1297" t="s">
        <v>13876</v>
      </c>
      <c r="AY1297" t="s">
        <v>13876</v>
      </c>
      <c r="AZ1297" t="s">
        <v>13876</v>
      </c>
      <c r="BA1297" t="s">
        <v>13876</v>
      </c>
      <c r="BB1297" t="s">
        <v>13876</v>
      </c>
      <c r="BC1297" t="s">
        <v>13876</v>
      </c>
      <c r="BD1297" t="s">
        <v>13876</v>
      </c>
      <c r="BE1297" t="s">
        <v>13876</v>
      </c>
      <c r="BF1297" t="s">
        <v>13876</v>
      </c>
      <c r="BG1297" t="s">
        <v>13876</v>
      </c>
      <c r="BH1297" t="s">
        <v>13876</v>
      </c>
      <c r="BI1297" t="s">
        <v>13876</v>
      </c>
      <c r="BJ1297" t="s">
        <v>13876</v>
      </c>
      <c r="BK1297" t="s">
        <v>13876</v>
      </c>
      <c r="BL1297" t="s">
        <v>13876</v>
      </c>
      <c r="BM1297" t="s">
        <v>13876</v>
      </c>
      <c r="BN1297" t="s">
        <v>13876</v>
      </c>
      <c r="BO1297" t="s">
        <v>13876</v>
      </c>
      <c r="BP1297" t="s">
        <v>13876</v>
      </c>
      <c r="BQ1297" t="s">
        <v>13876</v>
      </c>
      <c r="BR1297" t="s">
        <v>13876</v>
      </c>
      <c r="BS1297" t="s">
        <v>13876</v>
      </c>
      <c r="BT1297" t="s">
        <v>13876</v>
      </c>
      <c r="BU1297" t="s">
        <v>13876</v>
      </c>
      <c r="BV1297" t="s">
        <v>13876</v>
      </c>
      <c r="BW1297" t="s">
        <v>13876</v>
      </c>
      <c r="BX1297" t="s">
        <v>13876</v>
      </c>
      <c r="BY1297" t="s">
        <v>13876</v>
      </c>
      <c r="BZ1297" t="s">
        <v>13876</v>
      </c>
      <c r="CA1297" t="s">
        <v>13876</v>
      </c>
      <c r="CB1297" t="s">
        <v>13876</v>
      </c>
      <c r="CC1297" t="s">
        <v>13876</v>
      </c>
      <c r="CD1297" t="s">
        <v>13876</v>
      </c>
      <c r="CE1297" t="s">
        <v>13876</v>
      </c>
      <c r="CF1297" t="s">
        <v>13876</v>
      </c>
      <c r="CG1297" t="s">
        <v>13876</v>
      </c>
      <c r="CH1297" t="s">
        <v>13876</v>
      </c>
      <c r="CI1297" t="s">
        <v>13876</v>
      </c>
      <c r="CJ1297" t="s">
        <v>13876</v>
      </c>
      <c r="CK1297" t="s">
        <v>13876</v>
      </c>
      <c r="CL1297" t="s">
        <v>13876</v>
      </c>
      <c r="CM1297" t="s">
        <v>13876</v>
      </c>
      <c r="CN1297" t="s">
        <v>13876</v>
      </c>
      <c r="CO1297" t="s">
        <v>13876</v>
      </c>
      <c r="CP1297" t="s">
        <v>13876</v>
      </c>
      <c r="CQ1297" t="s">
        <v>13876</v>
      </c>
      <c r="CR1297" t="s">
        <v>13876</v>
      </c>
      <c r="CS1297" t="s">
        <v>13876</v>
      </c>
      <c r="CT1297" t="s">
        <v>13876</v>
      </c>
    </row>
    <row r="1298" spans="1:98" hidden="1">
      <c r="A1298" s="1088"/>
      <c r="B1298" s="554" t="s">
        <v>2317</v>
      </c>
      <c r="C1298" s="554" t="s">
        <v>893</v>
      </c>
      <c r="D1298" s="554" t="s">
        <v>2318</v>
      </c>
      <c r="E1298" s="336" t="s">
        <v>1153</v>
      </c>
      <c r="F1298" s="336" t="s">
        <v>14443</v>
      </c>
      <c r="G1298" s="336">
        <v>2910103023</v>
      </c>
      <c r="H1298" s="554" t="s">
        <v>2324</v>
      </c>
      <c r="I1298" s="336" t="s">
        <v>116</v>
      </c>
      <c r="J1298" s="336" t="s">
        <v>13659</v>
      </c>
      <c r="K1298" s="336" t="s">
        <v>13546</v>
      </c>
      <c r="L1298" s="336" t="s">
        <v>13658</v>
      </c>
      <c r="M1298" s="336"/>
      <c r="N1298" s="336"/>
      <c r="O1298" s="632"/>
      <c r="P1298" s="632" t="s">
        <v>13661</v>
      </c>
      <c r="Q1298" s="556">
        <v>44623</v>
      </c>
      <c r="R1298" s="336"/>
      <c r="S1298" s="557">
        <v>44665</v>
      </c>
      <c r="T1298" s="336" t="s">
        <v>16296</v>
      </c>
      <c r="U1298" s="625">
        <v>145</v>
      </c>
      <c r="V1298" s="1088"/>
      <c r="W1298" s="551">
        <v>89697</v>
      </c>
      <c r="X1298" s="551">
        <v>30703</v>
      </c>
      <c r="Y1298" s="551">
        <v>30304</v>
      </c>
      <c r="Z1298" s="551">
        <v>26983</v>
      </c>
      <c r="AA1298" s="551">
        <v>29245</v>
      </c>
      <c r="AB1298" s="551">
        <v>25082</v>
      </c>
      <c r="AC1298" s="551">
        <v>3023</v>
      </c>
      <c r="AD1298" s="552">
        <v>2126</v>
      </c>
      <c r="AE1298" s="623">
        <v>237163</v>
      </c>
      <c r="AF1298" t="s">
        <v>2316</v>
      </c>
      <c r="AG1298" t="s">
        <v>2321</v>
      </c>
      <c r="AH1298" t="s">
        <v>2323</v>
      </c>
      <c r="AQ1298" t="s">
        <v>13876</v>
      </c>
      <c r="AR1298" t="s">
        <v>13876</v>
      </c>
      <c r="AS1298" t="s">
        <v>15285</v>
      </c>
      <c r="AT1298" t="s">
        <v>15294</v>
      </c>
      <c r="AU1298" t="s">
        <v>15290</v>
      </c>
      <c r="AV1298" t="s">
        <v>15294</v>
      </c>
      <c r="AW1298" t="s">
        <v>15287</v>
      </c>
      <c r="AX1298" t="s">
        <v>13876</v>
      </c>
      <c r="AY1298" t="s">
        <v>13876</v>
      </c>
      <c r="AZ1298" t="s">
        <v>15284</v>
      </c>
      <c r="BA1298" t="s">
        <v>15288</v>
      </c>
      <c r="BB1298" t="s">
        <v>15287</v>
      </c>
      <c r="BC1298" t="s">
        <v>15288</v>
      </c>
      <c r="BD1298" t="s">
        <v>15284</v>
      </c>
      <c r="BE1298" t="s">
        <v>15289</v>
      </c>
      <c r="BF1298" t="s">
        <v>15289</v>
      </c>
      <c r="BG1298" t="s">
        <v>15289</v>
      </c>
      <c r="BH1298" t="s">
        <v>15289</v>
      </c>
      <c r="BI1298" t="s">
        <v>15285</v>
      </c>
      <c r="BJ1298" t="s">
        <v>15290</v>
      </c>
      <c r="BK1298" t="s">
        <v>15286</v>
      </c>
      <c r="BL1298" t="s">
        <v>13876</v>
      </c>
      <c r="BM1298" t="s">
        <v>13876</v>
      </c>
      <c r="BN1298" t="s">
        <v>15292</v>
      </c>
      <c r="BO1298" t="s">
        <v>15290</v>
      </c>
      <c r="BP1298" t="s">
        <v>15294</v>
      </c>
      <c r="BQ1298" t="s">
        <v>15285</v>
      </c>
      <c r="BR1298" t="s">
        <v>15284</v>
      </c>
      <c r="BS1298" t="s">
        <v>13876</v>
      </c>
      <c r="BT1298" t="s">
        <v>13876</v>
      </c>
      <c r="BU1298" t="s">
        <v>15292</v>
      </c>
      <c r="BV1298" t="s">
        <v>15294</v>
      </c>
      <c r="BW1298" t="s">
        <v>15292</v>
      </c>
      <c r="BX1298" t="s">
        <v>15291</v>
      </c>
      <c r="BY1298" t="s">
        <v>15286</v>
      </c>
      <c r="BZ1298" t="s">
        <v>13876</v>
      </c>
      <c r="CA1298" t="s">
        <v>13876</v>
      </c>
      <c r="CB1298" t="s">
        <v>15292</v>
      </c>
      <c r="CC1298" t="s">
        <v>15286</v>
      </c>
      <c r="CD1298" t="s">
        <v>15288</v>
      </c>
      <c r="CE1298" t="s">
        <v>15285</v>
      </c>
      <c r="CF1298" t="s">
        <v>15292</v>
      </c>
      <c r="CG1298" t="s">
        <v>13876</v>
      </c>
      <c r="CH1298" t="s">
        <v>13876</v>
      </c>
      <c r="CI1298" t="s">
        <v>13876</v>
      </c>
      <c r="CJ1298" t="s">
        <v>15284</v>
      </c>
      <c r="CK1298" t="s">
        <v>15288</v>
      </c>
      <c r="CL1298" t="s">
        <v>15292</v>
      </c>
      <c r="CM1298" t="s">
        <v>15284</v>
      </c>
      <c r="CN1298" t="s">
        <v>13876</v>
      </c>
      <c r="CO1298" t="s">
        <v>13876</v>
      </c>
      <c r="CP1298" t="s">
        <v>13876</v>
      </c>
      <c r="CQ1298" t="s">
        <v>15292</v>
      </c>
      <c r="CR1298" t="s">
        <v>15289</v>
      </c>
      <c r="CS1298" t="s">
        <v>15292</v>
      </c>
      <c r="CT1298" t="s">
        <v>15290</v>
      </c>
    </row>
    <row r="1299" spans="1:98" hidden="1">
      <c r="A1299" s="1088"/>
      <c r="B1299" s="554" t="s">
        <v>2317</v>
      </c>
      <c r="C1299" s="554" t="s">
        <v>893</v>
      </c>
      <c r="D1299" s="554" t="s">
        <v>2318</v>
      </c>
      <c r="E1299" s="336" t="s">
        <v>1153</v>
      </c>
      <c r="F1299" s="336" t="s">
        <v>14443</v>
      </c>
      <c r="G1299" s="336">
        <v>2910103023</v>
      </c>
      <c r="H1299" s="554" t="s">
        <v>2324</v>
      </c>
      <c r="I1299" s="336" t="s">
        <v>115</v>
      </c>
      <c r="J1299" s="336" t="s">
        <v>13659</v>
      </c>
      <c r="K1299" s="336" t="s">
        <v>13546</v>
      </c>
      <c r="L1299" s="336" t="s">
        <v>13658</v>
      </c>
      <c r="M1299" s="336"/>
      <c r="N1299" s="336"/>
      <c r="O1299" s="632"/>
      <c r="P1299" s="632" t="s">
        <v>13661</v>
      </c>
      <c r="Q1299" s="556">
        <v>44623</v>
      </c>
      <c r="R1299" s="336"/>
      <c r="S1299" s="557">
        <v>44665</v>
      </c>
      <c r="T1299" s="336" t="s">
        <v>16297</v>
      </c>
      <c r="U1299" s="625">
        <v>145</v>
      </c>
      <c r="V1299" s="1088"/>
      <c r="W1299" s="551" t="s">
        <v>13876</v>
      </c>
      <c r="X1299" s="551" t="s">
        <v>13876</v>
      </c>
      <c r="Y1299" s="551" t="s">
        <v>13876</v>
      </c>
      <c r="Z1299" s="551" t="s">
        <v>13876</v>
      </c>
      <c r="AA1299" s="551" t="s">
        <v>13876</v>
      </c>
      <c r="AB1299" s="551" t="s">
        <v>13876</v>
      </c>
      <c r="AC1299" s="551" t="s">
        <v>13876</v>
      </c>
      <c r="AD1299" s="552" t="s">
        <v>13876</v>
      </c>
      <c r="AE1299" s="623">
        <v>0</v>
      </c>
      <c r="AF1299" t="s">
        <v>2316</v>
      </c>
      <c r="AG1299" t="s">
        <v>2321</v>
      </c>
      <c r="AH1299" t="s">
        <v>2323</v>
      </c>
      <c r="AQ1299" t="s">
        <v>13876</v>
      </c>
      <c r="AR1299" t="s">
        <v>13876</v>
      </c>
      <c r="AS1299" t="s">
        <v>13876</v>
      </c>
      <c r="AT1299" t="s">
        <v>13876</v>
      </c>
      <c r="AU1299" t="s">
        <v>13876</v>
      </c>
      <c r="AV1299" t="s">
        <v>13876</v>
      </c>
      <c r="AW1299" t="s">
        <v>13876</v>
      </c>
      <c r="AX1299" t="s">
        <v>13876</v>
      </c>
      <c r="AY1299" t="s">
        <v>13876</v>
      </c>
      <c r="AZ1299" t="s">
        <v>13876</v>
      </c>
      <c r="BA1299" t="s">
        <v>13876</v>
      </c>
      <c r="BB1299" t="s">
        <v>13876</v>
      </c>
      <c r="BC1299" t="s">
        <v>13876</v>
      </c>
      <c r="BD1299" t="s">
        <v>13876</v>
      </c>
      <c r="BE1299" t="s">
        <v>13876</v>
      </c>
      <c r="BF1299" t="s">
        <v>13876</v>
      </c>
      <c r="BG1299" t="s">
        <v>13876</v>
      </c>
      <c r="BH1299" t="s">
        <v>13876</v>
      </c>
      <c r="BI1299" t="s">
        <v>13876</v>
      </c>
      <c r="BJ1299" t="s">
        <v>13876</v>
      </c>
      <c r="BK1299" t="s">
        <v>13876</v>
      </c>
      <c r="BL1299" t="s">
        <v>13876</v>
      </c>
      <c r="BM1299" t="s">
        <v>13876</v>
      </c>
      <c r="BN1299" t="s">
        <v>13876</v>
      </c>
      <c r="BO1299" t="s">
        <v>13876</v>
      </c>
      <c r="BP1299" t="s">
        <v>13876</v>
      </c>
      <c r="BQ1299" t="s">
        <v>13876</v>
      </c>
      <c r="BR1299" t="s">
        <v>13876</v>
      </c>
      <c r="BS1299" t="s">
        <v>13876</v>
      </c>
      <c r="BT1299" t="s">
        <v>13876</v>
      </c>
      <c r="BU1299" t="s">
        <v>13876</v>
      </c>
      <c r="BV1299" t="s">
        <v>13876</v>
      </c>
      <c r="BW1299" t="s">
        <v>13876</v>
      </c>
      <c r="BX1299" t="s">
        <v>13876</v>
      </c>
      <c r="BY1299" t="s">
        <v>13876</v>
      </c>
      <c r="BZ1299" t="s">
        <v>13876</v>
      </c>
      <c r="CA1299" t="s">
        <v>13876</v>
      </c>
      <c r="CB1299" t="s">
        <v>13876</v>
      </c>
      <c r="CC1299" t="s">
        <v>13876</v>
      </c>
      <c r="CD1299" t="s">
        <v>13876</v>
      </c>
      <c r="CE1299" t="s">
        <v>13876</v>
      </c>
      <c r="CF1299" t="s">
        <v>13876</v>
      </c>
      <c r="CG1299" t="s">
        <v>13876</v>
      </c>
      <c r="CH1299" t="s">
        <v>13876</v>
      </c>
      <c r="CI1299" t="s">
        <v>13876</v>
      </c>
      <c r="CJ1299" t="s">
        <v>13876</v>
      </c>
      <c r="CK1299" t="s">
        <v>13876</v>
      </c>
      <c r="CL1299" t="s">
        <v>13876</v>
      </c>
      <c r="CM1299" t="s">
        <v>13876</v>
      </c>
      <c r="CN1299" t="s">
        <v>13876</v>
      </c>
      <c r="CO1299" t="s">
        <v>13876</v>
      </c>
      <c r="CP1299" t="s">
        <v>13876</v>
      </c>
      <c r="CQ1299" t="s">
        <v>13876</v>
      </c>
      <c r="CR1299" t="s">
        <v>13876</v>
      </c>
      <c r="CS1299" t="s">
        <v>13876</v>
      </c>
      <c r="CT1299" t="s">
        <v>13876</v>
      </c>
    </row>
    <row r="1300" spans="1:98" hidden="1">
      <c r="A1300" s="1088"/>
      <c r="B1300" s="554" t="s">
        <v>2317</v>
      </c>
      <c r="C1300" s="554" t="s">
        <v>893</v>
      </c>
      <c r="D1300" s="554" t="s">
        <v>2318</v>
      </c>
      <c r="E1300" s="336" t="s">
        <v>1153</v>
      </c>
      <c r="F1300" s="336" t="s">
        <v>14443</v>
      </c>
      <c r="G1300" s="336">
        <v>2910900642</v>
      </c>
      <c r="H1300" s="554" t="s">
        <v>6168</v>
      </c>
      <c r="I1300" s="336" t="s">
        <v>475</v>
      </c>
      <c r="J1300" s="336" t="s">
        <v>13659</v>
      </c>
      <c r="K1300" s="336" t="s">
        <v>13546</v>
      </c>
      <c r="L1300" s="336" t="s">
        <v>13658</v>
      </c>
      <c r="M1300" s="336" t="s">
        <v>13658</v>
      </c>
      <c r="N1300" s="336"/>
      <c r="O1300" s="632"/>
      <c r="P1300" s="632" t="s">
        <v>13661</v>
      </c>
      <c r="Q1300" s="556">
        <v>44623</v>
      </c>
      <c r="R1300" s="336"/>
      <c r="S1300" s="557">
        <v>44665</v>
      </c>
      <c r="T1300" s="336" t="s">
        <v>16298</v>
      </c>
      <c r="U1300" s="625">
        <v>145</v>
      </c>
      <c r="V1300" s="1088"/>
      <c r="W1300" s="551" t="s">
        <v>13876</v>
      </c>
      <c r="X1300" s="551" t="s">
        <v>13876</v>
      </c>
      <c r="Y1300" s="551" t="s">
        <v>13876</v>
      </c>
      <c r="Z1300" s="551" t="s">
        <v>13876</v>
      </c>
      <c r="AA1300" s="551" t="s">
        <v>13876</v>
      </c>
      <c r="AB1300" s="551" t="s">
        <v>13876</v>
      </c>
      <c r="AC1300" s="551" t="s">
        <v>13876</v>
      </c>
      <c r="AD1300" s="552" t="s">
        <v>13876</v>
      </c>
      <c r="AE1300" s="623">
        <v>0</v>
      </c>
      <c r="AF1300" t="s">
        <v>2316</v>
      </c>
      <c r="AG1300" t="s">
        <v>2321</v>
      </c>
      <c r="AH1300" t="s">
        <v>6167</v>
      </c>
      <c r="AQ1300" t="s">
        <v>13876</v>
      </c>
      <c r="AR1300" t="s">
        <v>13876</v>
      </c>
      <c r="AS1300" t="s">
        <v>13876</v>
      </c>
      <c r="AT1300" t="s">
        <v>13876</v>
      </c>
      <c r="AU1300" t="s">
        <v>13876</v>
      </c>
      <c r="AV1300" t="s">
        <v>13876</v>
      </c>
      <c r="AW1300" t="s">
        <v>13876</v>
      </c>
      <c r="AX1300" t="s">
        <v>13876</v>
      </c>
      <c r="AY1300" t="s">
        <v>13876</v>
      </c>
      <c r="AZ1300" t="s">
        <v>13876</v>
      </c>
      <c r="BA1300" t="s">
        <v>13876</v>
      </c>
      <c r="BB1300" t="s">
        <v>13876</v>
      </c>
      <c r="BC1300" t="s">
        <v>13876</v>
      </c>
      <c r="BD1300" t="s">
        <v>13876</v>
      </c>
      <c r="BE1300" t="s">
        <v>13876</v>
      </c>
      <c r="BF1300" t="s">
        <v>13876</v>
      </c>
      <c r="BG1300" t="s">
        <v>13876</v>
      </c>
      <c r="BH1300" t="s">
        <v>13876</v>
      </c>
      <c r="BI1300" t="s">
        <v>13876</v>
      </c>
      <c r="BJ1300" t="s">
        <v>13876</v>
      </c>
      <c r="BK1300" t="s">
        <v>13876</v>
      </c>
      <c r="BL1300" t="s">
        <v>13876</v>
      </c>
      <c r="BM1300" t="s">
        <v>13876</v>
      </c>
      <c r="BN1300" t="s">
        <v>13876</v>
      </c>
      <c r="BO1300" t="s">
        <v>13876</v>
      </c>
      <c r="BP1300" t="s">
        <v>13876</v>
      </c>
      <c r="BQ1300" t="s">
        <v>13876</v>
      </c>
      <c r="BR1300" t="s">
        <v>13876</v>
      </c>
      <c r="BS1300" t="s">
        <v>13876</v>
      </c>
      <c r="BT1300" t="s">
        <v>13876</v>
      </c>
      <c r="BU1300" t="s">
        <v>13876</v>
      </c>
      <c r="BV1300" t="s">
        <v>13876</v>
      </c>
      <c r="BW1300" t="s">
        <v>13876</v>
      </c>
      <c r="BX1300" t="s">
        <v>13876</v>
      </c>
      <c r="BY1300" t="s">
        <v>13876</v>
      </c>
      <c r="BZ1300" t="s">
        <v>13876</v>
      </c>
      <c r="CA1300" t="s">
        <v>13876</v>
      </c>
      <c r="CB1300" t="s">
        <v>13876</v>
      </c>
      <c r="CC1300" t="s">
        <v>13876</v>
      </c>
      <c r="CD1300" t="s">
        <v>13876</v>
      </c>
      <c r="CE1300" t="s">
        <v>13876</v>
      </c>
      <c r="CF1300" t="s">
        <v>13876</v>
      </c>
      <c r="CG1300" t="s">
        <v>13876</v>
      </c>
      <c r="CH1300" t="s">
        <v>13876</v>
      </c>
      <c r="CI1300" t="s">
        <v>13876</v>
      </c>
      <c r="CJ1300" t="s">
        <v>13876</v>
      </c>
      <c r="CK1300" t="s">
        <v>13876</v>
      </c>
      <c r="CL1300" t="s">
        <v>13876</v>
      </c>
      <c r="CM1300" t="s">
        <v>13876</v>
      </c>
      <c r="CN1300" t="s">
        <v>13876</v>
      </c>
      <c r="CO1300" t="s">
        <v>13876</v>
      </c>
      <c r="CP1300" t="s">
        <v>13876</v>
      </c>
      <c r="CQ1300" t="s">
        <v>13876</v>
      </c>
      <c r="CR1300" t="s">
        <v>13876</v>
      </c>
      <c r="CS1300" t="s">
        <v>13876</v>
      </c>
      <c r="CT1300" t="s">
        <v>13876</v>
      </c>
    </row>
    <row r="1301" spans="1:98" hidden="1">
      <c r="A1301" s="1088"/>
      <c r="B1301" s="554" t="s">
        <v>2317</v>
      </c>
      <c r="C1301" s="554" t="s">
        <v>893</v>
      </c>
      <c r="D1301" s="554" t="s">
        <v>2318</v>
      </c>
      <c r="E1301" s="336" t="s">
        <v>1153</v>
      </c>
      <c r="F1301" s="336" t="s">
        <v>14443</v>
      </c>
      <c r="G1301" s="336">
        <v>2920900145</v>
      </c>
      <c r="H1301" s="554" t="s">
        <v>6170</v>
      </c>
      <c r="I1301" s="336" t="s">
        <v>8120</v>
      </c>
      <c r="J1301" s="336" t="s">
        <v>13659</v>
      </c>
      <c r="K1301" s="336" t="s">
        <v>13546</v>
      </c>
      <c r="L1301" s="336" t="s">
        <v>13658</v>
      </c>
      <c r="M1301" s="336" t="s">
        <v>13658</v>
      </c>
      <c r="N1301" s="336"/>
      <c r="O1301" s="632"/>
      <c r="P1301" s="632" t="s">
        <v>13661</v>
      </c>
      <c r="Q1301" s="556">
        <v>44623</v>
      </c>
      <c r="R1301" s="336"/>
      <c r="S1301" s="557">
        <v>44665</v>
      </c>
      <c r="T1301" s="336" t="s">
        <v>16299</v>
      </c>
      <c r="U1301" s="625">
        <v>145</v>
      </c>
      <c r="V1301" s="1088"/>
      <c r="W1301" s="551">
        <v>105531</v>
      </c>
      <c r="X1301" s="551">
        <v>39736</v>
      </c>
      <c r="Y1301" s="551">
        <v>38454</v>
      </c>
      <c r="Z1301" s="551">
        <v>39515</v>
      </c>
      <c r="AA1301" s="551">
        <v>39736</v>
      </c>
      <c r="AB1301" s="551">
        <v>38394</v>
      </c>
      <c r="AC1301" s="551" t="s">
        <v>13876</v>
      </c>
      <c r="AD1301" s="552" t="s">
        <v>13876</v>
      </c>
      <c r="AE1301" s="623">
        <v>301366</v>
      </c>
      <c r="AF1301" t="s">
        <v>2316</v>
      </c>
      <c r="AG1301" t="s">
        <v>2321</v>
      </c>
      <c r="AH1301" t="s">
        <v>9647</v>
      </c>
      <c r="AQ1301" t="s">
        <v>13876</v>
      </c>
      <c r="AR1301" t="s">
        <v>15289</v>
      </c>
      <c r="AS1301" t="s">
        <v>15288</v>
      </c>
      <c r="AT1301" t="s">
        <v>15286</v>
      </c>
      <c r="AU1301" t="s">
        <v>15286</v>
      </c>
      <c r="AV1301" t="s">
        <v>15284</v>
      </c>
      <c r="AW1301" t="s">
        <v>15289</v>
      </c>
      <c r="AX1301" t="s">
        <v>13876</v>
      </c>
      <c r="AY1301" t="s">
        <v>13876</v>
      </c>
      <c r="AZ1301" t="s">
        <v>15284</v>
      </c>
      <c r="BA1301" t="s">
        <v>15294</v>
      </c>
      <c r="BB1301" t="s">
        <v>15287</v>
      </c>
      <c r="BC1301" t="s">
        <v>15284</v>
      </c>
      <c r="BD1301" t="s">
        <v>15290</v>
      </c>
      <c r="BE1301" t="s">
        <v>13876</v>
      </c>
      <c r="BF1301" t="s">
        <v>13876</v>
      </c>
      <c r="BG1301" t="s">
        <v>15284</v>
      </c>
      <c r="BH1301" t="s">
        <v>15285</v>
      </c>
      <c r="BI1301" t="s">
        <v>15291</v>
      </c>
      <c r="BJ1301" t="s">
        <v>15286</v>
      </c>
      <c r="BK1301" t="s">
        <v>15291</v>
      </c>
      <c r="BL1301" t="s">
        <v>13876</v>
      </c>
      <c r="BM1301" t="s">
        <v>13876</v>
      </c>
      <c r="BN1301" t="s">
        <v>15284</v>
      </c>
      <c r="BO1301" t="s">
        <v>15294</v>
      </c>
      <c r="BP1301" t="s">
        <v>15286</v>
      </c>
      <c r="BQ1301" t="s">
        <v>15289</v>
      </c>
      <c r="BR1301" t="s">
        <v>15286</v>
      </c>
      <c r="BS1301" t="s">
        <v>13876</v>
      </c>
      <c r="BT1301" t="s">
        <v>13876</v>
      </c>
      <c r="BU1301" t="s">
        <v>15284</v>
      </c>
      <c r="BV1301" t="s">
        <v>15294</v>
      </c>
      <c r="BW1301" t="s">
        <v>15287</v>
      </c>
      <c r="BX1301" t="s">
        <v>15284</v>
      </c>
      <c r="BY1301" t="s">
        <v>15290</v>
      </c>
      <c r="BZ1301" t="s">
        <v>13876</v>
      </c>
      <c r="CA1301" t="s">
        <v>13876</v>
      </c>
      <c r="CB1301" t="s">
        <v>15284</v>
      </c>
      <c r="CC1301" t="s">
        <v>15285</v>
      </c>
      <c r="CD1301" t="s">
        <v>15284</v>
      </c>
      <c r="CE1301" t="s">
        <v>15294</v>
      </c>
      <c r="CF1301" t="s">
        <v>15291</v>
      </c>
      <c r="CG1301" t="s">
        <v>13876</v>
      </c>
      <c r="CH1301" t="s">
        <v>13876</v>
      </c>
      <c r="CI1301" t="s">
        <v>13876</v>
      </c>
      <c r="CJ1301" t="s">
        <v>13876</v>
      </c>
      <c r="CK1301" t="s">
        <v>13876</v>
      </c>
      <c r="CL1301" t="s">
        <v>13876</v>
      </c>
      <c r="CM1301" t="s">
        <v>13876</v>
      </c>
      <c r="CN1301" t="s">
        <v>13876</v>
      </c>
      <c r="CO1301" t="s">
        <v>13876</v>
      </c>
      <c r="CP1301" t="s">
        <v>13876</v>
      </c>
      <c r="CQ1301" t="s">
        <v>13876</v>
      </c>
      <c r="CR1301" t="s">
        <v>13876</v>
      </c>
      <c r="CS1301" t="s">
        <v>13876</v>
      </c>
      <c r="CT1301" t="s">
        <v>13876</v>
      </c>
    </row>
    <row r="1302" spans="1:98" hidden="1">
      <c r="A1302" s="632"/>
      <c r="B1302" s="555"/>
      <c r="C1302" s="554"/>
      <c r="D1302" s="554"/>
      <c r="E1302" s="336"/>
      <c r="F1302" s="336"/>
      <c r="G1302" s="336"/>
      <c r="H1302" s="554"/>
      <c r="I1302" s="336"/>
      <c r="J1302" s="336"/>
      <c r="K1302" s="336"/>
      <c r="L1302" s="336"/>
      <c r="M1302" s="336"/>
      <c r="N1302" s="336"/>
      <c r="O1302" s="632"/>
      <c r="P1302" s="632"/>
      <c r="Q1302" s="556"/>
      <c r="R1302" s="336"/>
      <c r="S1302" s="336"/>
      <c r="T1302" s="336" t="s">
        <v>13876</v>
      </c>
      <c r="U1302" s="336"/>
      <c r="V1302" s="632"/>
      <c r="W1302" s="551"/>
      <c r="X1302" s="551"/>
      <c r="Y1302" s="551"/>
      <c r="Z1302" s="551"/>
      <c r="AA1302" s="551">
        <v>0</v>
      </c>
      <c r="AB1302" s="551">
        <v>0</v>
      </c>
      <c r="AC1302" s="551">
        <v>0</v>
      </c>
      <c r="AD1302" s="552"/>
      <c r="AE1302" s="623">
        <v>0</v>
      </c>
      <c r="AQ1302" t="s">
        <v>13876</v>
      </c>
      <c r="AR1302" t="s">
        <v>13876</v>
      </c>
      <c r="AS1302" t="s">
        <v>13876</v>
      </c>
      <c r="AT1302" t="s">
        <v>13876</v>
      </c>
      <c r="AU1302" t="s">
        <v>13876</v>
      </c>
      <c r="AV1302" t="s">
        <v>13876</v>
      </c>
      <c r="AW1302" t="s">
        <v>13876</v>
      </c>
      <c r="AX1302" t="s">
        <v>13876</v>
      </c>
      <c r="AY1302" t="s">
        <v>13876</v>
      </c>
      <c r="AZ1302" t="s">
        <v>13876</v>
      </c>
      <c r="BA1302" t="s">
        <v>13876</v>
      </c>
      <c r="BB1302" t="s">
        <v>13876</v>
      </c>
      <c r="BC1302" t="s">
        <v>13876</v>
      </c>
      <c r="BD1302" t="s">
        <v>13876</v>
      </c>
      <c r="BE1302" t="s">
        <v>13876</v>
      </c>
      <c r="BF1302" t="s">
        <v>13876</v>
      </c>
      <c r="BG1302" t="s">
        <v>13876</v>
      </c>
      <c r="BH1302" t="s">
        <v>13876</v>
      </c>
      <c r="BI1302" t="s">
        <v>13876</v>
      </c>
      <c r="BJ1302" t="s">
        <v>13876</v>
      </c>
      <c r="BK1302" t="s">
        <v>13876</v>
      </c>
      <c r="BL1302" t="s">
        <v>13876</v>
      </c>
      <c r="BM1302" t="s">
        <v>13876</v>
      </c>
      <c r="BN1302" t="s">
        <v>13876</v>
      </c>
      <c r="BO1302" t="s">
        <v>13876</v>
      </c>
      <c r="BP1302" t="s">
        <v>13876</v>
      </c>
      <c r="BQ1302" t="s">
        <v>13876</v>
      </c>
      <c r="BR1302" t="s">
        <v>13876</v>
      </c>
      <c r="BS1302" t="s">
        <v>13876</v>
      </c>
      <c r="BT1302" t="s">
        <v>13876</v>
      </c>
      <c r="BU1302" t="s">
        <v>13876</v>
      </c>
      <c r="BV1302" t="s">
        <v>13876</v>
      </c>
      <c r="BW1302" t="s">
        <v>13876</v>
      </c>
      <c r="BX1302" t="s">
        <v>13876</v>
      </c>
      <c r="BY1302" t="s">
        <v>13876</v>
      </c>
      <c r="BZ1302" t="s">
        <v>13876</v>
      </c>
      <c r="CA1302" t="s">
        <v>13876</v>
      </c>
      <c r="CB1302" t="s">
        <v>13876</v>
      </c>
      <c r="CC1302" t="s">
        <v>13876</v>
      </c>
      <c r="CD1302" t="s">
        <v>13876</v>
      </c>
      <c r="CE1302" t="s">
        <v>13876</v>
      </c>
      <c r="CF1302" t="s">
        <v>13876</v>
      </c>
      <c r="CG1302" t="s">
        <v>13876</v>
      </c>
      <c r="CH1302" t="s">
        <v>13876</v>
      </c>
      <c r="CI1302" t="s">
        <v>13876</v>
      </c>
      <c r="CJ1302" t="s">
        <v>13876</v>
      </c>
      <c r="CK1302" t="s">
        <v>13876</v>
      </c>
      <c r="CL1302" t="s">
        <v>13876</v>
      </c>
      <c r="CM1302" t="s">
        <v>13876</v>
      </c>
      <c r="CN1302" t="s">
        <v>13876</v>
      </c>
      <c r="CO1302" t="s">
        <v>13876</v>
      </c>
      <c r="CP1302" t="s">
        <v>13876</v>
      </c>
      <c r="CQ1302" t="s">
        <v>13876</v>
      </c>
      <c r="CR1302" t="s">
        <v>13876</v>
      </c>
      <c r="CS1302" t="s">
        <v>13876</v>
      </c>
      <c r="CT1302" t="s">
        <v>13876</v>
      </c>
    </row>
    <row r="1303" spans="1:98" hidden="1">
      <c r="A1303" s="1088">
        <v>292</v>
      </c>
      <c r="B1303" s="554" t="s">
        <v>11534</v>
      </c>
      <c r="C1303" s="554" t="s">
        <v>14444</v>
      </c>
      <c r="D1303" s="554" t="s">
        <v>11535</v>
      </c>
      <c r="E1303" s="336" t="s">
        <v>1153</v>
      </c>
      <c r="F1303" s="336" t="s">
        <v>12178</v>
      </c>
      <c r="G1303" s="336">
        <v>2951871512</v>
      </c>
      <c r="H1303" s="554" t="s">
        <v>12911</v>
      </c>
      <c r="I1303" s="336" t="s">
        <v>124</v>
      </c>
      <c r="J1303" s="336" t="s">
        <v>13659</v>
      </c>
      <c r="K1303" s="336" t="s">
        <v>13546</v>
      </c>
      <c r="L1303" s="336" t="s">
        <v>13658</v>
      </c>
      <c r="M1303" s="336" t="s">
        <v>13659</v>
      </c>
      <c r="N1303" s="336" t="s">
        <v>13549</v>
      </c>
      <c r="O1303" s="632"/>
      <c r="P1303" s="632"/>
      <c r="Q1303" s="632"/>
      <c r="R1303" s="336"/>
      <c r="S1303" s="336"/>
      <c r="T1303" s="336" t="s">
        <v>16300</v>
      </c>
      <c r="U1303" s="625"/>
      <c r="V1303" s="1088"/>
      <c r="W1303" s="551" t="s">
        <v>13876</v>
      </c>
      <c r="X1303" s="551" t="s">
        <v>13876</v>
      </c>
      <c r="Y1303" s="551" t="s">
        <v>13876</v>
      </c>
      <c r="Z1303" s="551" t="s">
        <v>13876</v>
      </c>
      <c r="AA1303" s="551" t="s">
        <v>13876</v>
      </c>
      <c r="AB1303" s="551" t="s">
        <v>13876</v>
      </c>
      <c r="AC1303" s="551" t="s">
        <v>13876</v>
      </c>
      <c r="AD1303" s="552" t="s">
        <v>13876</v>
      </c>
      <c r="AE1303" s="623">
        <v>0</v>
      </c>
      <c r="AF1303" t="s">
        <v>11533</v>
      </c>
      <c r="AG1303" t="s">
        <v>12177</v>
      </c>
      <c r="AH1303" t="s">
        <v>12910</v>
      </c>
      <c r="AQ1303" t="s">
        <v>13876</v>
      </c>
      <c r="AR1303" t="s">
        <v>13876</v>
      </c>
      <c r="AS1303" t="s">
        <v>13876</v>
      </c>
      <c r="AT1303" t="s">
        <v>13876</v>
      </c>
      <c r="AU1303" t="s">
        <v>13876</v>
      </c>
      <c r="AV1303" t="s">
        <v>13876</v>
      </c>
      <c r="AW1303" t="s">
        <v>13876</v>
      </c>
      <c r="AX1303" t="s">
        <v>13876</v>
      </c>
      <c r="AY1303" t="s">
        <v>13876</v>
      </c>
      <c r="AZ1303" t="s">
        <v>13876</v>
      </c>
      <c r="BA1303" t="s">
        <v>13876</v>
      </c>
      <c r="BB1303" t="s">
        <v>13876</v>
      </c>
      <c r="BC1303" t="s">
        <v>13876</v>
      </c>
      <c r="BD1303" t="s">
        <v>13876</v>
      </c>
      <c r="BE1303" t="s">
        <v>13876</v>
      </c>
      <c r="BF1303" t="s">
        <v>13876</v>
      </c>
      <c r="BG1303" t="s">
        <v>13876</v>
      </c>
      <c r="BH1303" t="s">
        <v>13876</v>
      </c>
      <c r="BI1303" t="s">
        <v>13876</v>
      </c>
      <c r="BJ1303" t="s">
        <v>13876</v>
      </c>
      <c r="BK1303" t="s">
        <v>13876</v>
      </c>
      <c r="BL1303" t="s">
        <v>13876</v>
      </c>
      <c r="BM1303" t="s">
        <v>13876</v>
      </c>
      <c r="BN1303" t="s">
        <v>13876</v>
      </c>
      <c r="BO1303" t="s">
        <v>13876</v>
      </c>
      <c r="BP1303" t="s">
        <v>13876</v>
      </c>
      <c r="BQ1303" t="s">
        <v>13876</v>
      </c>
      <c r="BR1303" t="s">
        <v>13876</v>
      </c>
      <c r="BS1303" t="s">
        <v>13876</v>
      </c>
      <c r="BT1303" t="s">
        <v>13876</v>
      </c>
      <c r="BU1303" t="s">
        <v>13876</v>
      </c>
      <c r="BV1303" t="s">
        <v>13876</v>
      </c>
      <c r="BW1303" t="s">
        <v>13876</v>
      </c>
      <c r="BX1303" t="s">
        <v>13876</v>
      </c>
      <c r="BY1303" t="s">
        <v>13876</v>
      </c>
      <c r="BZ1303" t="s">
        <v>13876</v>
      </c>
      <c r="CA1303" t="s">
        <v>13876</v>
      </c>
      <c r="CB1303" t="s">
        <v>13876</v>
      </c>
      <c r="CC1303" t="s">
        <v>13876</v>
      </c>
      <c r="CD1303" t="s">
        <v>13876</v>
      </c>
      <c r="CE1303" t="s">
        <v>13876</v>
      </c>
      <c r="CF1303" t="s">
        <v>13876</v>
      </c>
      <c r="CG1303" t="s">
        <v>13876</v>
      </c>
      <c r="CH1303" t="s">
        <v>13876</v>
      </c>
      <c r="CI1303" t="s">
        <v>13876</v>
      </c>
      <c r="CJ1303" t="s">
        <v>13876</v>
      </c>
      <c r="CK1303" t="s">
        <v>13876</v>
      </c>
      <c r="CL1303" t="s">
        <v>13876</v>
      </c>
      <c r="CM1303" t="s">
        <v>13876</v>
      </c>
      <c r="CN1303" t="s">
        <v>13876</v>
      </c>
      <c r="CO1303" t="s">
        <v>13876</v>
      </c>
      <c r="CP1303" t="s">
        <v>13876</v>
      </c>
      <c r="CQ1303" t="s">
        <v>13876</v>
      </c>
      <c r="CR1303" t="s">
        <v>13876</v>
      </c>
      <c r="CS1303" t="s">
        <v>13876</v>
      </c>
      <c r="CT1303" t="s">
        <v>13876</v>
      </c>
    </row>
    <row r="1304" spans="1:98" hidden="1">
      <c r="A1304" s="1088"/>
      <c r="B1304" s="554" t="s">
        <v>11534</v>
      </c>
      <c r="C1304" s="554" t="s">
        <v>14444</v>
      </c>
      <c r="D1304" s="554" t="s">
        <v>11535</v>
      </c>
      <c r="E1304" s="336" t="s">
        <v>1153</v>
      </c>
      <c r="F1304" s="336" t="s">
        <v>12178</v>
      </c>
      <c r="G1304" s="336">
        <v>2951871512</v>
      </c>
      <c r="H1304" s="554" t="s">
        <v>12911</v>
      </c>
      <c r="I1304" s="336" t="s">
        <v>126</v>
      </c>
      <c r="J1304" s="336" t="s">
        <v>13659</v>
      </c>
      <c r="K1304" s="336" t="s">
        <v>13546</v>
      </c>
      <c r="L1304" s="336" t="s">
        <v>13658</v>
      </c>
      <c r="M1304" s="336" t="s">
        <v>13659</v>
      </c>
      <c r="N1304" s="336" t="s">
        <v>13549</v>
      </c>
      <c r="O1304" s="632"/>
      <c r="P1304" s="632"/>
      <c r="Q1304" s="632"/>
      <c r="R1304" s="336"/>
      <c r="S1304" s="336"/>
      <c r="T1304" s="336" t="s">
        <v>16301</v>
      </c>
      <c r="U1304" s="609"/>
      <c r="V1304" s="1088"/>
      <c r="W1304" s="551" t="s">
        <v>13876</v>
      </c>
      <c r="X1304" s="551" t="s">
        <v>13876</v>
      </c>
      <c r="Y1304" s="551" t="s">
        <v>13876</v>
      </c>
      <c r="Z1304" s="551" t="s">
        <v>13876</v>
      </c>
      <c r="AA1304" s="551" t="s">
        <v>13876</v>
      </c>
      <c r="AB1304" s="551" t="s">
        <v>13876</v>
      </c>
      <c r="AC1304" s="551" t="s">
        <v>13876</v>
      </c>
      <c r="AD1304" s="552" t="s">
        <v>13876</v>
      </c>
      <c r="AE1304" s="623">
        <v>0</v>
      </c>
      <c r="AF1304" t="s">
        <v>11533</v>
      </c>
      <c r="AG1304" t="s">
        <v>12177</v>
      </c>
      <c r="AH1304" t="s">
        <v>12910</v>
      </c>
      <c r="AQ1304" t="s">
        <v>13876</v>
      </c>
      <c r="AR1304" t="s">
        <v>13876</v>
      </c>
      <c r="AS1304" t="s">
        <v>13876</v>
      </c>
      <c r="AT1304" t="s">
        <v>13876</v>
      </c>
      <c r="AU1304" t="s">
        <v>13876</v>
      </c>
      <c r="AV1304" t="s">
        <v>13876</v>
      </c>
      <c r="AW1304" t="s">
        <v>13876</v>
      </c>
      <c r="AX1304" t="s">
        <v>13876</v>
      </c>
      <c r="AY1304" t="s">
        <v>13876</v>
      </c>
      <c r="AZ1304" t="s">
        <v>13876</v>
      </c>
      <c r="BA1304" t="s">
        <v>13876</v>
      </c>
      <c r="BB1304" t="s">
        <v>13876</v>
      </c>
      <c r="BC1304" t="s">
        <v>13876</v>
      </c>
      <c r="BD1304" t="s">
        <v>13876</v>
      </c>
      <c r="BE1304" t="s">
        <v>13876</v>
      </c>
      <c r="BF1304" t="s">
        <v>13876</v>
      </c>
      <c r="BG1304" t="s">
        <v>13876</v>
      </c>
      <c r="BH1304" t="s">
        <v>13876</v>
      </c>
      <c r="BI1304" t="s">
        <v>13876</v>
      </c>
      <c r="BJ1304" t="s">
        <v>13876</v>
      </c>
      <c r="BK1304" t="s">
        <v>13876</v>
      </c>
      <c r="BL1304" t="s">
        <v>13876</v>
      </c>
      <c r="BM1304" t="s">
        <v>13876</v>
      </c>
      <c r="BN1304" t="s">
        <v>13876</v>
      </c>
      <c r="BO1304" t="s">
        <v>13876</v>
      </c>
      <c r="BP1304" t="s">
        <v>13876</v>
      </c>
      <c r="BQ1304" t="s">
        <v>13876</v>
      </c>
      <c r="BR1304" t="s">
        <v>13876</v>
      </c>
      <c r="BS1304" t="s">
        <v>13876</v>
      </c>
      <c r="BT1304" t="s">
        <v>13876</v>
      </c>
      <c r="BU1304" t="s">
        <v>13876</v>
      </c>
      <c r="BV1304" t="s">
        <v>13876</v>
      </c>
      <c r="BW1304" t="s">
        <v>13876</v>
      </c>
      <c r="BX1304" t="s">
        <v>13876</v>
      </c>
      <c r="BY1304" t="s">
        <v>13876</v>
      </c>
      <c r="BZ1304" t="s">
        <v>13876</v>
      </c>
      <c r="CA1304" t="s">
        <v>13876</v>
      </c>
      <c r="CB1304" t="s">
        <v>13876</v>
      </c>
      <c r="CC1304" t="s">
        <v>13876</v>
      </c>
      <c r="CD1304" t="s">
        <v>13876</v>
      </c>
      <c r="CE1304" t="s">
        <v>13876</v>
      </c>
      <c r="CF1304" t="s">
        <v>13876</v>
      </c>
      <c r="CG1304" t="s">
        <v>13876</v>
      </c>
      <c r="CH1304" t="s">
        <v>13876</v>
      </c>
      <c r="CI1304" t="s">
        <v>13876</v>
      </c>
      <c r="CJ1304" t="s">
        <v>13876</v>
      </c>
      <c r="CK1304" t="s">
        <v>13876</v>
      </c>
      <c r="CL1304" t="s">
        <v>13876</v>
      </c>
      <c r="CM1304" t="s">
        <v>13876</v>
      </c>
      <c r="CN1304" t="s">
        <v>13876</v>
      </c>
      <c r="CO1304" t="s">
        <v>13876</v>
      </c>
      <c r="CP1304" t="s">
        <v>13876</v>
      </c>
      <c r="CQ1304" t="s">
        <v>13876</v>
      </c>
      <c r="CR1304" t="s">
        <v>13876</v>
      </c>
      <c r="CS1304" t="s">
        <v>13876</v>
      </c>
      <c r="CT1304" t="s">
        <v>13876</v>
      </c>
    </row>
    <row r="1305" spans="1:98" hidden="1">
      <c r="A1305" s="632"/>
      <c r="B1305" s="555"/>
      <c r="C1305" s="554"/>
      <c r="D1305" s="554"/>
      <c r="E1305" s="336"/>
      <c r="F1305" s="336"/>
      <c r="G1305" s="336"/>
      <c r="H1305" s="554"/>
      <c r="I1305" s="336"/>
      <c r="J1305" s="336"/>
      <c r="K1305" s="336"/>
      <c r="L1305" s="336"/>
      <c r="M1305" s="336"/>
      <c r="N1305" s="336"/>
      <c r="O1305" s="632"/>
      <c r="P1305" s="632"/>
      <c r="Q1305" s="632"/>
      <c r="R1305" s="336"/>
      <c r="S1305" s="336"/>
      <c r="T1305" s="336" t="s">
        <v>13876</v>
      </c>
      <c r="U1305" s="336"/>
      <c r="V1305" s="632"/>
      <c r="W1305" s="551"/>
      <c r="X1305" s="551"/>
      <c r="Y1305" s="551"/>
      <c r="Z1305" s="551"/>
      <c r="AA1305" s="551">
        <v>0</v>
      </c>
      <c r="AB1305" s="551">
        <v>0</v>
      </c>
      <c r="AC1305" s="551">
        <v>0</v>
      </c>
      <c r="AD1305" s="552"/>
      <c r="AE1305" s="623">
        <v>0</v>
      </c>
      <c r="AQ1305" t="s">
        <v>13876</v>
      </c>
      <c r="AR1305" t="s">
        <v>13876</v>
      </c>
      <c r="AS1305" t="s">
        <v>13876</v>
      </c>
      <c r="AT1305" t="s">
        <v>13876</v>
      </c>
      <c r="AU1305" t="s">
        <v>13876</v>
      </c>
      <c r="AV1305" t="s">
        <v>13876</v>
      </c>
      <c r="AW1305" t="s">
        <v>13876</v>
      </c>
      <c r="AX1305" t="s">
        <v>13876</v>
      </c>
      <c r="AY1305" t="s">
        <v>13876</v>
      </c>
      <c r="AZ1305" t="s">
        <v>13876</v>
      </c>
      <c r="BA1305" t="s">
        <v>13876</v>
      </c>
      <c r="BB1305" t="s">
        <v>13876</v>
      </c>
      <c r="BC1305" t="s">
        <v>13876</v>
      </c>
      <c r="BD1305" t="s">
        <v>13876</v>
      </c>
      <c r="BE1305" t="s">
        <v>13876</v>
      </c>
      <c r="BF1305" t="s">
        <v>13876</v>
      </c>
      <c r="BG1305" t="s">
        <v>13876</v>
      </c>
      <c r="BH1305" t="s">
        <v>13876</v>
      </c>
      <c r="BI1305" t="s">
        <v>13876</v>
      </c>
      <c r="BJ1305" t="s">
        <v>13876</v>
      </c>
      <c r="BK1305" t="s">
        <v>13876</v>
      </c>
      <c r="BL1305" t="s">
        <v>13876</v>
      </c>
      <c r="BM1305" t="s">
        <v>13876</v>
      </c>
      <c r="BN1305" t="s">
        <v>13876</v>
      </c>
      <c r="BO1305" t="s">
        <v>13876</v>
      </c>
      <c r="BP1305" t="s">
        <v>13876</v>
      </c>
      <c r="BQ1305" t="s">
        <v>13876</v>
      </c>
      <c r="BR1305" t="s">
        <v>13876</v>
      </c>
      <c r="BS1305" t="s">
        <v>13876</v>
      </c>
      <c r="BT1305" t="s">
        <v>13876</v>
      </c>
      <c r="BU1305" t="s">
        <v>13876</v>
      </c>
      <c r="BV1305" t="s">
        <v>13876</v>
      </c>
      <c r="BW1305" t="s">
        <v>13876</v>
      </c>
      <c r="BX1305" t="s">
        <v>13876</v>
      </c>
      <c r="BY1305" t="s">
        <v>13876</v>
      </c>
      <c r="BZ1305" t="s">
        <v>13876</v>
      </c>
      <c r="CA1305" t="s">
        <v>13876</v>
      </c>
      <c r="CB1305" t="s">
        <v>13876</v>
      </c>
      <c r="CC1305" t="s">
        <v>13876</v>
      </c>
      <c r="CD1305" t="s">
        <v>13876</v>
      </c>
      <c r="CE1305" t="s">
        <v>13876</v>
      </c>
      <c r="CF1305" t="s">
        <v>13876</v>
      </c>
      <c r="CG1305" t="s">
        <v>13876</v>
      </c>
      <c r="CH1305" t="s">
        <v>13876</v>
      </c>
      <c r="CI1305" t="s">
        <v>13876</v>
      </c>
      <c r="CJ1305" t="s">
        <v>13876</v>
      </c>
      <c r="CK1305" t="s">
        <v>13876</v>
      </c>
      <c r="CL1305" t="s">
        <v>13876</v>
      </c>
      <c r="CM1305" t="s">
        <v>13876</v>
      </c>
      <c r="CN1305" t="s">
        <v>13876</v>
      </c>
      <c r="CO1305" t="s">
        <v>13876</v>
      </c>
      <c r="CP1305" t="s">
        <v>13876</v>
      </c>
      <c r="CQ1305" t="s">
        <v>13876</v>
      </c>
      <c r="CR1305" t="s">
        <v>13876</v>
      </c>
      <c r="CS1305" t="s">
        <v>13876</v>
      </c>
      <c r="CT1305" t="s">
        <v>13876</v>
      </c>
    </row>
    <row r="1306" spans="1:98" hidden="1">
      <c r="A1306" s="1088">
        <v>293</v>
      </c>
      <c r="B1306" s="554" t="s">
        <v>2536</v>
      </c>
      <c r="C1306" s="554" t="s">
        <v>986</v>
      </c>
      <c r="D1306" s="554" t="s">
        <v>2537</v>
      </c>
      <c r="E1306" s="336" t="s">
        <v>1153</v>
      </c>
      <c r="F1306" s="336" t="s">
        <v>2541</v>
      </c>
      <c r="G1306" s="336">
        <v>2910103270</v>
      </c>
      <c r="H1306" s="554" t="s">
        <v>2544</v>
      </c>
      <c r="I1306" s="336" t="s">
        <v>113</v>
      </c>
      <c r="J1306" s="336" t="s">
        <v>13659</v>
      </c>
      <c r="K1306" s="336" t="s">
        <v>13546</v>
      </c>
      <c r="L1306" s="336" t="s">
        <v>13658</v>
      </c>
      <c r="M1306" s="336" t="s">
        <v>13658</v>
      </c>
      <c r="N1306" s="336"/>
      <c r="O1306" s="632"/>
      <c r="P1306" s="632"/>
      <c r="Q1306" s="632"/>
      <c r="R1306" s="336"/>
      <c r="S1306" s="336"/>
      <c r="T1306" s="336" t="s">
        <v>16302</v>
      </c>
      <c r="U1306" s="625"/>
      <c r="V1306" s="1088"/>
      <c r="W1306" s="551" t="s">
        <v>13876</v>
      </c>
      <c r="X1306" s="551" t="s">
        <v>13876</v>
      </c>
      <c r="Y1306" s="551" t="s">
        <v>13876</v>
      </c>
      <c r="Z1306" s="551" t="s">
        <v>13876</v>
      </c>
      <c r="AA1306" s="551" t="s">
        <v>13876</v>
      </c>
      <c r="AB1306" s="551" t="s">
        <v>13876</v>
      </c>
      <c r="AC1306" s="551" t="s">
        <v>13876</v>
      </c>
      <c r="AD1306" s="552" t="s">
        <v>13876</v>
      </c>
      <c r="AE1306" s="623">
        <v>0</v>
      </c>
      <c r="AF1306" t="s">
        <v>2535</v>
      </c>
      <c r="AG1306" t="s">
        <v>2540</v>
      </c>
      <c r="AH1306" t="s">
        <v>2543</v>
      </c>
      <c r="AQ1306" t="s">
        <v>13876</v>
      </c>
      <c r="AR1306" t="s">
        <v>13876</v>
      </c>
      <c r="AS1306" t="s">
        <v>13876</v>
      </c>
      <c r="AT1306" t="s">
        <v>13876</v>
      </c>
      <c r="AU1306" t="s">
        <v>13876</v>
      </c>
      <c r="AV1306" t="s">
        <v>13876</v>
      </c>
      <c r="AW1306" t="s">
        <v>13876</v>
      </c>
      <c r="AX1306" t="s">
        <v>13876</v>
      </c>
      <c r="AY1306" t="s">
        <v>13876</v>
      </c>
      <c r="AZ1306" t="s">
        <v>13876</v>
      </c>
      <c r="BA1306" t="s">
        <v>13876</v>
      </c>
      <c r="BB1306" t="s">
        <v>13876</v>
      </c>
      <c r="BC1306" t="s">
        <v>13876</v>
      </c>
      <c r="BD1306" t="s">
        <v>13876</v>
      </c>
      <c r="BE1306" t="s">
        <v>13876</v>
      </c>
      <c r="BF1306" t="s">
        <v>13876</v>
      </c>
      <c r="BG1306" t="s">
        <v>13876</v>
      </c>
      <c r="BH1306" t="s">
        <v>13876</v>
      </c>
      <c r="BI1306" t="s">
        <v>13876</v>
      </c>
      <c r="BJ1306" t="s">
        <v>13876</v>
      </c>
      <c r="BK1306" t="s">
        <v>13876</v>
      </c>
      <c r="BL1306" t="s">
        <v>13876</v>
      </c>
      <c r="BM1306" t="s">
        <v>13876</v>
      </c>
      <c r="BN1306" t="s">
        <v>13876</v>
      </c>
      <c r="BO1306" t="s">
        <v>13876</v>
      </c>
      <c r="BP1306" t="s">
        <v>13876</v>
      </c>
      <c r="BQ1306" t="s">
        <v>13876</v>
      </c>
      <c r="BR1306" t="s">
        <v>13876</v>
      </c>
      <c r="BS1306" t="s">
        <v>13876</v>
      </c>
      <c r="BT1306" t="s">
        <v>13876</v>
      </c>
      <c r="BU1306" t="s">
        <v>13876</v>
      </c>
      <c r="BV1306" t="s">
        <v>13876</v>
      </c>
      <c r="BW1306" t="s">
        <v>13876</v>
      </c>
      <c r="BX1306" t="s">
        <v>13876</v>
      </c>
      <c r="BY1306" t="s">
        <v>13876</v>
      </c>
      <c r="BZ1306" t="s">
        <v>13876</v>
      </c>
      <c r="CA1306" t="s">
        <v>13876</v>
      </c>
      <c r="CB1306" t="s">
        <v>13876</v>
      </c>
      <c r="CC1306" t="s">
        <v>13876</v>
      </c>
      <c r="CD1306" t="s">
        <v>13876</v>
      </c>
      <c r="CE1306" t="s">
        <v>13876</v>
      </c>
      <c r="CF1306" t="s">
        <v>13876</v>
      </c>
      <c r="CG1306" t="s">
        <v>13876</v>
      </c>
      <c r="CH1306" t="s">
        <v>13876</v>
      </c>
      <c r="CI1306" t="s">
        <v>13876</v>
      </c>
      <c r="CJ1306" t="s">
        <v>13876</v>
      </c>
      <c r="CK1306" t="s">
        <v>13876</v>
      </c>
      <c r="CL1306" t="s">
        <v>13876</v>
      </c>
      <c r="CM1306" t="s">
        <v>13876</v>
      </c>
      <c r="CN1306" t="s">
        <v>13876</v>
      </c>
      <c r="CO1306" t="s">
        <v>13876</v>
      </c>
      <c r="CP1306" t="s">
        <v>13876</v>
      </c>
      <c r="CQ1306" t="s">
        <v>13876</v>
      </c>
      <c r="CR1306" t="s">
        <v>13876</v>
      </c>
      <c r="CS1306" t="s">
        <v>13876</v>
      </c>
      <c r="CT1306" t="s">
        <v>13876</v>
      </c>
    </row>
    <row r="1307" spans="1:98" hidden="1">
      <c r="A1307" s="1088"/>
      <c r="B1307" s="554" t="s">
        <v>2536</v>
      </c>
      <c r="C1307" s="554" t="s">
        <v>986</v>
      </c>
      <c r="D1307" s="554" t="s">
        <v>2537</v>
      </c>
      <c r="E1307" s="336" t="s">
        <v>1153</v>
      </c>
      <c r="F1307" s="336" t="s">
        <v>2541</v>
      </c>
      <c r="G1307" s="336">
        <v>2910103270</v>
      </c>
      <c r="H1307" s="554" t="s">
        <v>2544</v>
      </c>
      <c r="I1307" s="336" t="s">
        <v>114</v>
      </c>
      <c r="J1307" s="336" t="s">
        <v>13659</v>
      </c>
      <c r="K1307" s="336" t="s">
        <v>13546</v>
      </c>
      <c r="L1307" s="336" t="s">
        <v>13658</v>
      </c>
      <c r="M1307" s="336" t="s">
        <v>13658</v>
      </c>
      <c r="N1307" s="336"/>
      <c r="O1307" s="632"/>
      <c r="P1307" s="632"/>
      <c r="Q1307" s="632"/>
      <c r="R1307" s="336"/>
      <c r="S1307" s="336"/>
      <c r="T1307" s="336" t="s">
        <v>16303</v>
      </c>
      <c r="U1307" s="620"/>
      <c r="V1307" s="1088"/>
      <c r="W1307" s="551" t="s">
        <v>13876</v>
      </c>
      <c r="X1307" s="551" t="s">
        <v>13876</v>
      </c>
      <c r="Y1307" s="551" t="s">
        <v>13876</v>
      </c>
      <c r="Z1307" s="551" t="s">
        <v>13876</v>
      </c>
      <c r="AA1307" s="551" t="s">
        <v>13876</v>
      </c>
      <c r="AB1307" s="551" t="s">
        <v>13876</v>
      </c>
      <c r="AC1307" s="551" t="s">
        <v>13876</v>
      </c>
      <c r="AD1307" s="552" t="s">
        <v>13876</v>
      </c>
      <c r="AE1307" s="623">
        <v>0</v>
      </c>
      <c r="AF1307" t="s">
        <v>2535</v>
      </c>
      <c r="AG1307" t="s">
        <v>2540</v>
      </c>
      <c r="AH1307" t="s">
        <v>2543</v>
      </c>
      <c r="AQ1307" t="s">
        <v>13876</v>
      </c>
      <c r="AR1307" t="s">
        <v>13876</v>
      </c>
      <c r="AS1307" t="s">
        <v>13876</v>
      </c>
      <c r="AT1307" t="s">
        <v>13876</v>
      </c>
      <c r="AU1307" t="s">
        <v>13876</v>
      </c>
      <c r="AV1307" t="s">
        <v>13876</v>
      </c>
      <c r="AW1307" t="s">
        <v>13876</v>
      </c>
      <c r="AX1307" t="s">
        <v>13876</v>
      </c>
      <c r="AY1307" t="s">
        <v>13876</v>
      </c>
      <c r="AZ1307" t="s">
        <v>13876</v>
      </c>
      <c r="BA1307" t="s">
        <v>13876</v>
      </c>
      <c r="BB1307" t="s">
        <v>13876</v>
      </c>
      <c r="BC1307" t="s">
        <v>13876</v>
      </c>
      <c r="BD1307" t="s">
        <v>13876</v>
      </c>
      <c r="BE1307" t="s">
        <v>13876</v>
      </c>
      <c r="BF1307" t="s">
        <v>13876</v>
      </c>
      <c r="BG1307" t="s">
        <v>13876</v>
      </c>
      <c r="BH1307" t="s">
        <v>13876</v>
      </c>
      <c r="BI1307" t="s">
        <v>13876</v>
      </c>
      <c r="BJ1307" t="s">
        <v>13876</v>
      </c>
      <c r="BK1307" t="s">
        <v>13876</v>
      </c>
      <c r="BL1307" t="s">
        <v>13876</v>
      </c>
      <c r="BM1307" t="s">
        <v>13876</v>
      </c>
      <c r="BN1307" t="s">
        <v>13876</v>
      </c>
      <c r="BO1307" t="s">
        <v>13876</v>
      </c>
      <c r="BP1307" t="s">
        <v>13876</v>
      </c>
      <c r="BQ1307" t="s">
        <v>13876</v>
      </c>
      <c r="BR1307" t="s">
        <v>13876</v>
      </c>
      <c r="BS1307" t="s">
        <v>13876</v>
      </c>
      <c r="BT1307" t="s">
        <v>13876</v>
      </c>
      <c r="BU1307" t="s">
        <v>13876</v>
      </c>
      <c r="BV1307" t="s">
        <v>13876</v>
      </c>
      <c r="BW1307" t="s">
        <v>13876</v>
      </c>
      <c r="BX1307" t="s">
        <v>13876</v>
      </c>
      <c r="BY1307" t="s">
        <v>13876</v>
      </c>
      <c r="BZ1307" t="s">
        <v>13876</v>
      </c>
      <c r="CA1307" t="s">
        <v>13876</v>
      </c>
      <c r="CB1307" t="s">
        <v>13876</v>
      </c>
      <c r="CC1307" t="s">
        <v>13876</v>
      </c>
      <c r="CD1307" t="s">
        <v>13876</v>
      </c>
      <c r="CE1307" t="s">
        <v>13876</v>
      </c>
      <c r="CF1307" t="s">
        <v>13876</v>
      </c>
      <c r="CG1307" t="s">
        <v>13876</v>
      </c>
      <c r="CH1307" t="s">
        <v>13876</v>
      </c>
      <c r="CI1307" t="s">
        <v>13876</v>
      </c>
      <c r="CJ1307" t="s">
        <v>13876</v>
      </c>
      <c r="CK1307" t="s">
        <v>13876</v>
      </c>
      <c r="CL1307" t="s">
        <v>13876</v>
      </c>
      <c r="CM1307" t="s">
        <v>13876</v>
      </c>
      <c r="CN1307" t="s">
        <v>13876</v>
      </c>
      <c r="CO1307" t="s">
        <v>13876</v>
      </c>
      <c r="CP1307" t="s">
        <v>13876</v>
      </c>
      <c r="CQ1307" t="s">
        <v>13876</v>
      </c>
      <c r="CR1307" t="s">
        <v>13876</v>
      </c>
      <c r="CS1307" t="s">
        <v>13876</v>
      </c>
      <c r="CT1307" t="s">
        <v>13876</v>
      </c>
    </row>
    <row r="1308" spans="1:98" hidden="1">
      <c r="A1308" s="1088"/>
      <c r="B1308" s="554" t="s">
        <v>2536</v>
      </c>
      <c r="C1308" s="554" t="s">
        <v>986</v>
      </c>
      <c r="D1308" s="554" t="s">
        <v>2537</v>
      </c>
      <c r="E1308" s="336" t="s">
        <v>1153</v>
      </c>
      <c r="F1308" s="336" t="s">
        <v>2541</v>
      </c>
      <c r="G1308" s="336">
        <v>2910103270</v>
      </c>
      <c r="H1308" s="554" t="s">
        <v>2544</v>
      </c>
      <c r="I1308" s="336" t="s">
        <v>116</v>
      </c>
      <c r="J1308" s="336" t="s">
        <v>13659</v>
      </c>
      <c r="K1308" s="336" t="s">
        <v>13546</v>
      </c>
      <c r="L1308" s="336" t="s">
        <v>13658</v>
      </c>
      <c r="M1308" s="336" t="s">
        <v>13658</v>
      </c>
      <c r="N1308" s="336"/>
      <c r="O1308" s="632"/>
      <c r="P1308" s="632"/>
      <c r="Q1308" s="632"/>
      <c r="R1308" s="336"/>
      <c r="S1308" s="336"/>
      <c r="T1308" s="336" t="s">
        <v>16304</v>
      </c>
      <c r="U1308" s="620"/>
      <c r="V1308" s="1088"/>
      <c r="W1308" s="551" t="s">
        <v>13876</v>
      </c>
      <c r="X1308" s="551" t="s">
        <v>13876</v>
      </c>
      <c r="Y1308" s="551" t="s">
        <v>13876</v>
      </c>
      <c r="Z1308" s="551" t="s">
        <v>13876</v>
      </c>
      <c r="AA1308" s="551" t="s">
        <v>13876</v>
      </c>
      <c r="AB1308" s="551" t="s">
        <v>13876</v>
      </c>
      <c r="AC1308" s="551" t="s">
        <v>13876</v>
      </c>
      <c r="AD1308" s="552" t="s">
        <v>13876</v>
      </c>
      <c r="AE1308" s="623">
        <v>0</v>
      </c>
      <c r="AF1308" t="s">
        <v>2535</v>
      </c>
      <c r="AG1308" t="s">
        <v>2540</v>
      </c>
      <c r="AH1308" t="s">
        <v>2543</v>
      </c>
      <c r="AQ1308" t="s">
        <v>13876</v>
      </c>
      <c r="AR1308" t="s">
        <v>13876</v>
      </c>
      <c r="AS1308" t="s">
        <v>13876</v>
      </c>
      <c r="AT1308" t="s">
        <v>13876</v>
      </c>
      <c r="AU1308" t="s">
        <v>13876</v>
      </c>
      <c r="AV1308" t="s">
        <v>13876</v>
      </c>
      <c r="AW1308" t="s">
        <v>13876</v>
      </c>
      <c r="AX1308" t="s">
        <v>13876</v>
      </c>
      <c r="AY1308" t="s">
        <v>13876</v>
      </c>
      <c r="AZ1308" t="s">
        <v>13876</v>
      </c>
      <c r="BA1308" t="s">
        <v>13876</v>
      </c>
      <c r="BB1308" t="s">
        <v>13876</v>
      </c>
      <c r="BC1308" t="s">
        <v>13876</v>
      </c>
      <c r="BD1308" t="s">
        <v>13876</v>
      </c>
      <c r="BE1308" t="s">
        <v>13876</v>
      </c>
      <c r="BF1308" t="s">
        <v>13876</v>
      </c>
      <c r="BG1308" t="s">
        <v>13876</v>
      </c>
      <c r="BH1308" t="s">
        <v>13876</v>
      </c>
      <c r="BI1308" t="s">
        <v>13876</v>
      </c>
      <c r="BJ1308" t="s">
        <v>13876</v>
      </c>
      <c r="BK1308" t="s">
        <v>13876</v>
      </c>
      <c r="BL1308" t="s">
        <v>13876</v>
      </c>
      <c r="BM1308" t="s">
        <v>13876</v>
      </c>
      <c r="BN1308" t="s">
        <v>13876</v>
      </c>
      <c r="BO1308" t="s">
        <v>13876</v>
      </c>
      <c r="BP1308" t="s">
        <v>13876</v>
      </c>
      <c r="BQ1308" t="s">
        <v>13876</v>
      </c>
      <c r="BR1308" t="s">
        <v>13876</v>
      </c>
      <c r="BS1308" t="s">
        <v>13876</v>
      </c>
      <c r="BT1308" t="s">
        <v>13876</v>
      </c>
      <c r="BU1308" t="s">
        <v>13876</v>
      </c>
      <c r="BV1308" t="s">
        <v>13876</v>
      </c>
      <c r="BW1308" t="s">
        <v>13876</v>
      </c>
      <c r="BX1308" t="s">
        <v>13876</v>
      </c>
      <c r="BY1308" t="s">
        <v>13876</v>
      </c>
      <c r="BZ1308" t="s">
        <v>13876</v>
      </c>
      <c r="CA1308" t="s">
        <v>13876</v>
      </c>
      <c r="CB1308" t="s">
        <v>13876</v>
      </c>
      <c r="CC1308" t="s">
        <v>13876</v>
      </c>
      <c r="CD1308" t="s">
        <v>13876</v>
      </c>
      <c r="CE1308" t="s">
        <v>13876</v>
      </c>
      <c r="CF1308" t="s">
        <v>13876</v>
      </c>
      <c r="CG1308" t="s">
        <v>13876</v>
      </c>
      <c r="CH1308" t="s">
        <v>13876</v>
      </c>
      <c r="CI1308" t="s">
        <v>13876</v>
      </c>
      <c r="CJ1308" t="s">
        <v>13876</v>
      </c>
      <c r="CK1308" t="s">
        <v>13876</v>
      </c>
      <c r="CL1308" t="s">
        <v>13876</v>
      </c>
      <c r="CM1308" t="s">
        <v>13876</v>
      </c>
      <c r="CN1308" t="s">
        <v>13876</v>
      </c>
      <c r="CO1308" t="s">
        <v>13876</v>
      </c>
      <c r="CP1308" t="s">
        <v>13876</v>
      </c>
      <c r="CQ1308" t="s">
        <v>13876</v>
      </c>
      <c r="CR1308" t="s">
        <v>13876</v>
      </c>
      <c r="CS1308" t="s">
        <v>13876</v>
      </c>
      <c r="CT1308" t="s">
        <v>13876</v>
      </c>
    </row>
    <row r="1309" spans="1:98" hidden="1">
      <c r="A1309" s="1088"/>
      <c r="B1309" s="554" t="s">
        <v>2536</v>
      </c>
      <c r="C1309" s="554" t="s">
        <v>986</v>
      </c>
      <c r="D1309" s="554" t="s">
        <v>2537</v>
      </c>
      <c r="E1309" s="336" t="s">
        <v>1153</v>
      </c>
      <c r="F1309" s="336" t="s">
        <v>2541</v>
      </c>
      <c r="G1309" s="336">
        <v>2910103270</v>
      </c>
      <c r="H1309" s="554" t="s">
        <v>2544</v>
      </c>
      <c r="I1309" s="336" t="s">
        <v>115</v>
      </c>
      <c r="J1309" s="336" t="s">
        <v>13659</v>
      </c>
      <c r="K1309" s="336" t="s">
        <v>13546</v>
      </c>
      <c r="L1309" s="336" t="s">
        <v>13658</v>
      </c>
      <c r="M1309" s="336" t="s">
        <v>13658</v>
      </c>
      <c r="N1309" s="336"/>
      <c r="O1309" s="632"/>
      <c r="P1309" s="632"/>
      <c r="Q1309" s="632"/>
      <c r="R1309" s="336"/>
      <c r="S1309" s="336"/>
      <c r="T1309" s="336" t="s">
        <v>16305</v>
      </c>
      <c r="U1309" s="609"/>
      <c r="V1309" s="1088"/>
      <c r="W1309" s="551" t="s">
        <v>13876</v>
      </c>
      <c r="X1309" s="551" t="s">
        <v>13876</v>
      </c>
      <c r="Y1309" s="551" t="s">
        <v>13876</v>
      </c>
      <c r="Z1309" s="551" t="s">
        <v>13876</v>
      </c>
      <c r="AA1309" s="551" t="s">
        <v>13876</v>
      </c>
      <c r="AB1309" s="551" t="s">
        <v>13876</v>
      </c>
      <c r="AC1309" s="551" t="s">
        <v>13876</v>
      </c>
      <c r="AD1309" s="552" t="s">
        <v>13876</v>
      </c>
      <c r="AE1309" s="623">
        <v>0</v>
      </c>
      <c r="AF1309" t="s">
        <v>2535</v>
      </c>
      <c r="AG1309" t="s">
        <v>2540</v>
      </c>
      <c r="AH1309" t="s">
        <v>2543</v>
      </c>
      <c r="AQ1309" t="s">
        <v>13876</v>
      </c>
      <c r="AR1309" t="s">
        <v>13876</v>
      </c>
      <c r="AS1309" t="s">
        <v>13876</v>
      </c>
      <c r="AT1309" t="s">
        <v>13876</v>
      </c>
      <c r="AU1309" t="s">
        <v>13876</v>
      </c>
      <c r="AV1309" t="s">
        <v>13876</v>
      </c>
      <c r="AW1309" t="s">
        <v>13876</v>
      </c>
      <c r="AX1309" t="s">
        <v>13876</v>
      </c>
      <c r="AY1309" t="s">
        <v>13876</v>
      </c>
      <c r="AZ1309" t="s">
        <v>13876</v>
      </c>
      <c r="BA1309" t="s">
        <v>13876</v>
      </c>
      <c r="BB1309" t="s">
        <v>13876</v>
      </c>
      <c r="BC1309" t="s">
        <v>13876</v>
      </c>
      <c r="BD1309" t="s">
        <v>13876</v>
      </c>
      <c r="BE1309" t="s">
        <v>13876</v>
      </c>
      <c r="BF1309" t="s">
        <v>13876</v>
      </c>
      <c r="BG1309" t="s">
        <v>13876</v>
      </c>
      <c r="BH1309" t="s">
        <v>13876</v>
      </c>
      <c r="BI1309" t="s">
        <v>13876</v>
      </c>
      <c r="BJ1309" t="s">
        <v>13876</v>
      </c>
      <c r="BK1309" t="s">
        <v>13876</v>
      </c>
      <c r="BL1309" t="s">
        <v>13876</v>
      </c>
      <c r="BM1309" t="s">
        <v>13876</v>
      </c>
      <c r="BN1309" t="s">
        <v>13876</v>
      </c>
      <c r="BO1309" t="s">
        <v>13876</v>
      </c>
      <c r="BP1309" t="s">
        <v>13876</v>
      </c>
      <c r="BQ1309" t="s">
        <v>13876</v>
      </c>
      <c r="BR1309" t="s">
        <v>13876</v>
      </c>
      <c r="BS1309" t="s">
        <v>13876</v>
      </c>
      <c r="BT1309" t="s">
        <v>13876</v>
      </c>
      <c r="BU1309" t="s">
        <v>13876</v>
      </c>
      <c r="BV1309" t="s">
        <v>13876</v>
      </c>
      <c r="BW1309" t="s">
        <v>13876</v>
      </c>
      <c r="BX1309" t="s">
        <v>13876</v>
      </c>
      <c r="BY1309" t="s">
        <v>13876</v>
      </c>
      <c r="BZ1309" t="s">
        <v>13876</v>
      </c>
      <c r="CA1309" t="s">
        <v>13876</v>
      </c>
      <c r="CB1309" t="s">
        <v>13876</v>
      </c>
      <c r="CC1309" t="s">
        <v>13876</v>
      </c>
      <c r="CD1309" t="s">
        <v>13876</v>
      </c>
      <c r="CE1309" t="s">
        <v>13876</v>
      </c>
      <c r="CF1309" t="s">
        <v>13876</v>
      </c>
      <c r="CG1309" t="s">
        <v>13876</v>
      </c>
      <c r="CH1309" t="s">
        <v>13876</v>
      </c>
      <c r="CI1309" t="s">
        <v>13876</v>
      </c>
      <c r="CJ1309" t="s">
        <v>13876</v>
      </c>
      <c r="CK1309" t="s">
        <v>13876</v>
      </c>
      <c r="CL1309" t="s">
        <v>13876</v>
      </c>
      <c r="CM1309" t="s">
        <v>13876</v>
      </c>
      <c r="CN1309" t="s">
        <v>13876</v>
      </c>
      <c r="CO1309" t="s">
        <v>13876</v>
      </c>
      <c r="CP1309" t="s">
        <v>13876</v>
      </c>
      <c r="CQ1309" t="s">
        <v>13876</v>
      </c>
      <c r="CR1309" t="s">
        <v>13876</v>
      </c>
      <c r="CS1309" t="s">
        <v>13876</v>
      </c>
      <c r="CT1309" t="s">
        <v>13876</v>
      </c>
    </row>
    <row r="1310" spans="1:98" hidden="1">
      <c r="A1310" s="632"/>
      <c r="B1310" s="555"/>
      <c r="C1310" s="554"/>
      <c r="D1310" s="554"/>
      <c r="E1310" s="336"/>
      <c r="F1310" s="336"/>
      <c r="G1310" s="336"/>
      <c r="H1310" s="554"/>
      <c r="I1310" s="336"/>
      <c r="J1310" s="336"/>
      <c r="K1310" s="336"/>
      <c r="L1310" s="336"/>
      <c r="M1310" s="336"/>
      <c r="N1310" s="336"/>
      <c r="O1310" s="632"/>
      <c r="P1310" s="632"/>
      <c r="Q1310" s="632"/>
      <c r="R1310" s="336"/>
      <c r="S1310" s="336"/>
      <c r="T1310" s="336" t="s">
        <v>13876</v>
      </c>
      <c r="U1310" s="336"/>
      <c r="V1310" s="632"/>
      <c r="W1310" s="551"/>
      <c r="X1310" s="551"/>
      <c r="Y1310" s="551"/>
      <c r="Z1310" s="551"/>
      <c r="AA1310" s="551">
        <v>0</v>
      </c>
      <c r="AB1310" s="551">
        <v>0</v>
      </c>
      <c r="AC1310" s="551">
        <v>0</v>
      </c>
      <c r="AD1310" s="552"/>
      <c r="AE1310" s="623">
        <v>0</v>
      </c>
      <c r="AQ1310" t="s">
        <v>13876</v>
      </c>
      <c r="AR1310" t="s">
        <v>13876</v>
      </c>
      <c r="AS1310" t="s">
        <v>13876</v>
      </c>
      <c r="AT1310" t="s">
        <v>13876</v>
      </c>
      <c r="AU1310" t="s">
        <v>13876</v>
      </c>
      <c r="AV1310" t="s">
        <v>13876</v>
      </c>
      <c r="AW1310" t="s">
        <v>13876</v>
      </c>
      <c r="AX1310" t="s">
        <v>13876</v>
      </c>
      <c r="AY1310" t="s">
        <v>13876</v>
      </c>
      <c r="AZ1310" t="s">
        <v>13876</v>
      </c>
      <c r="BA1310" t="s">
        <v>13876</v>
      </c>
      <c r="BB1310" t="s">
        <v>13876</v>
      </c>
      <c r="BC1310" t="s">
        <v>13876</v>
      </c>
      <c r="BD1310" t="s">
        <v>13876</v>
      </c>
      <c r="BE1310" t="s">
        <v>13876</v>
      </c>
      <c r="BF1310" t="s">
        <v>13876</v>
      </c>
      <c r="BG1310" t="s">
        <v>13876</v>
      </c>
      <c r="BH1310" t="s">
        <v>13876</v>
      </c>
      <c r="BI1310" t="s">
        <v>13876</v>
      </c>
      <c r="BJ1310" t="s">
        <v>13876</v>
      </c>
      <c r="BK1310" t="s">
        <v>13876</v>
      </c>
      <c r="BL1310" t="s">
        <v>13876</v>
      </c>
      <c r="BM1310" t="s">
        <v>13876</v>
      </c>
      <c r="BN1310" t="s">
        <v>13876</v>
      </c>
      <c r="BO1310" t="s">
        <v>13876</v>
      </c>
      <c r="BP1310" t="s">
        <v>13876</v>
      </c>
      <c r="BQ1310" t="s">
        <v>13876</v>
      </c>
      <c r="BR1310" t="s">
        <v>13876</v>
      </c>
      <c r="BS1310" t="s">
        <v>13876</v>
      </c>
      <c r="BT1310" t="s">
        <v>13876</v>
      </c>
      <c r="BU1310" t="s">
        <v>13876</v>
      </c>
      <c r="BV1310" t="s">
        <v>13876</v>
      </c>
      <c r="BW1310" t="s">
        <v>13876</v>
      </c>
      <c r="BX1310" t="s">
        <v>13876</v>
      </c>
      <c r="BY1310" t="s">
        <v>13876</v>
      </c>
      <c r="BZ1310" t="s">
        <v>13876</v>
      </c>
      <c r="CA1310" t="s">
        <v>13876</v>
      </c>
      <c r="CB1310" t="s">
        <v>13876</v>
      </c>
      <c r="CC1310" t="s">
        <v>13876</v>
      </c>
      <c r="CD1310" t="s">
        <v>13876</v>
      </c>
      <c r="CE1310" t="s">
        <v>13876</v>
      </c>
      <c r="CF1310" t="s">
        <v>13876</v>
      </c>
      <c r="CG1310" t="s">
        <v>13876</v>
      </c>
      <c r="CH1310" t="s">
        <v>13876</v>
      </c>
      <c r="CI1310" t="s">
        <v>13876</v>
      </c>
      <c r="CJ1310" t="s">
        <v>13876</v>
      </c>
      <c r="CK1310" t="s">
        <v>13876</v>
      </c>
      <c r="CL1310" t="s">
        <v>13876</v>
      </c>
      <c r="CM1310" t="s">
        <v>13876</v>
      </c>
      <c r="CN1310" t="s">
        <v>13876</v>
      </c>
      <c r="CO1310" t="s">
        <v>13876</v>
      </c>
      <c r="CP1310" t="s">
        <v>13876</v>
      </c>
      <c r="CQ1310" t="s">
        <v>13876</v>
      </c>
      <c r="CR1310" t="s">
        <v>13876</v>
      </c>
      <c r="CS1310" t="s">
        <v>13876</v>
      </c>
      <c r="CT1310" t="s">
        <v>13876</v>
      </c>
    </row>
    <row r="1311" spans="1:98" hidden="1">
      <c r="A1311" s="632">
        <v>294</v>
      </c>
      <c r="B1311" s="613" t="s">
        <v>14445</v>
      </c>
      <c r="C1311" s="554" t="s">
        <v>6633</v>
      </c>
      <c r="D1311" s="554" t="s">
        <v>14446</v>
      </c>
      <c r="E1311" s="336" t="s">
        <v>1153</v>
      </c>
      <c r="F1311" s="336" t="s">
        <v>14447</v>
      </c>
      <c r="G1311" s="336">
        <v>2921300030</v>
      </c>
      <c r="H1311" s="554" t="s">
        <v>9726</v>
      </c>
      <c r="I1311" s="336" t="s">
        <v>8120</v>
      </c>
      <c r="J1311" s="336" t="s">
        <v>13659</v>
      </c>
      <c r="K1311" s="336" t="s">
        <v>13546</v>
      </c>
      <c r="L1311" s="336" t="s">
        <v>13658</v>
      </c>
      <c r="M1311" s="336" t="s">
        <v>13658</v>
      </c>
      <c r="N1311" s="336"/>
      <c r="O1311" s="632"/>
      <c r="P1311" s="632" t="s">
        <v>13661</v>
      </c>
      <c r="Q1311" s="556">
        <v>44635</v>
      </c>
      <c r="R1311" s="336"/>
      <c r="S1311" s="557">
        <v>44665</v>
      </c>
      <c r="T1311" s="336" t="s">
        <v>16306</v>
      </c>
      <c r="U1311" s="336">
        <v>146</v>
      </c>
      <c r="V1311" s="632">
        <v>146</v>
      </c>
      <c r="W1311" s="551">
        <v>374221</v>
      </c>
      <c r="X1311" s="551">
        <v>142894</v>
      </c>
      <c r="Y1311" s="551">
        <v>148196</v>
      </c>
      <c r="Z1311" s="551">
        <v>167203</v>
      </c>
      <c r="AA1311" s="551">
        <v>158904</v>
      </c>
      <c r="AB1311" s="551">
        <v>161664</v>
      </c>
      <c r="AC1311" s="551" t="s">
        <v>13876</v>
      </c>
      <c r="AD1311" s="552">
        <v>10290</v>
      </c>
      <c r="AE1311" s="553">
        <v>1163372</v>
      </c>
      <c r="AF1311" t="s">
        <v>14448</v>
      </c>
      <c r="AG1311" t="s">
        <v>14449</v>
      </c>
      <c r="AH1311" t="s">
        <v>9725</v>
      </c>
      <c r="AJ1311" s="548" t="s">
        <v>14450</v>
      </c>
      <c r="AK1311" s="548" t="s">
        <v>14451</v>
      </c>
      <c r="AL1311" s="548" t="s">
        <v>14452</v>
      </c>
      <c r="AM1311" s="548">
        <v>2189886</v>
      </c>
      <c r="AN1311" s="548" t="s">
        <v>9716</v>
      </c>
      <c r="AO1311" s="548" t="s">
        <v>14453</v>
      </c>
      <c r="AQ1311" t="s">
        <v>13876</v>
      </c>
      <c r="AR1311" t="s">
        <v>15284</v>
      </c>
      <c r="AS1311" t="s">
        <v>15287</v>
      </c>
      <c r="AT1311" t="s">
        <v>15291</v>
      </c>
      <c r="AU1311" t="s">
        <v>15292</v>
      </c>
      <c r="AV1311" t="s">
        <v>15292</v>
      </c>
      <c r="AW1311" t="s">
        <v>15289</v>
      </c>
      <c r="AX1311" t="s">
        <v>13876</v>
      </c>
      <c r="AY1311" t="s">
        <v>15289</v>
      </c>
      <c r="AZ1311" t="s">
        <v>15291</v>
      </c>
      <c r="BA1311" t="s">
        <v>15292</v>
      </c>
      <c r="BB1311" t="s">
        <v>15285</v>
      </c>
      <c r="BC1311" t="s">
        <v>15294</v>
      </c>
      <c r="BD1311" t="s">
        <v>15291</v>
      </c>
      <c r="BE1311" t="s">
        <v>13876</v>
      </c>
      <c r="BF1311" t="s">
        <v>15289</v>
      </c>
      <c r="BG1311" t="s">
        <v>15291</v>
      </c>
      <c r="BH1311" t="s">
        <v>15285</v>
      </c>
      <c r="BI1311" t="s">
        <v>15289</v>
      </c>
      <c r="BJ1311" t="s">
        <v>15294</v>
      </c>
      <c r="BK1311" t="s">
        <v>15290</v>
      </c>
      <c r="BL1311" t="s">
        <v>13876</v>
      </c>
      <c r="BM1311" t="s">
        <v>15289</v>
      </c>
      <c r="BN1311" t="s">
        <v>15290</v>
      </c>
      <c r="BO1311" t="s">
        <v>15287</v>
      </c>
      <c r="BP1311" t="s">
        <v>15292</v>
      </c>
      <c r="BQ1311" t="s">
        <v>15288</v>
      </c>
      <c r="BR1311" t="s">
        <v>15284</v>
      </c>
      <c r="BS1311" t="s">
        <v>13876</v>
      </c>
      <c r="BT1311" t="s">
        <v>15289</v>
      </c>
      <c r="BU1311" t="s">
        <v>15286</v>
      </c>
      <c r="BV1311" t="s">
        <v>15285</v>
      </c>
      <c r="BW1311" t="s">
        <v>15294</v>
      </c>
      <c r="BX1311" t="s">
        <v>15288</v>
      </c>
      <c r="BY1311" t="s">
        <v>15291</v>
      </c>
      <c r="BZ1311" t="s">
        <v>13876</v>
      </c>
      <c r="CA1311" t="s">
        <v>15289</v>
      </c>
      <c r="CB1311" t="s">
        <v>15290</v>
      </c>
      <c r="CC1311" t="s">
        <v>15289</v>
      </c>
      <c r="CD1311" t="s">
        <v>15290</v>
      </c>
      <c r="CE1311" t="s">
        <v>15290</v>
      </c>
      <c r="CF1311" t="s">
        <v>15291</v>
      </c>
      <c r="CG1311" t="s">
        <v>13876</v>
      </c>
      <c r="CH1311" t="s">
        <v>13876</v>
      </c>
      <c r="CI1311" t="s">
        <v>13876</v>
      </c>
      <c r="CJ1311" t="s">
        <v>13876</v>
      </c>
      <c r="CK1311" t="s">
        <v>13876</v>
      </c>
      <c r="CL1311" t="s">
        <v>13876</v>
      </c>
      <c r="CM1311" t="s">
        <v>13876</v>
      </c>
      <c r="CN1311" t="s">
        <v>13876</v>
      </c>
      <c r="CO1311" t="s">
        <v>13876</v>
      </c>
      <c r="CP1311" t="s">
        <v>15289</v>
      </c>
      <c r="CQ1311" t="s">
        <v>15288</v>
      </c>
      <c r="CR1311" t="s">
        <v>15292</v>
      </c>
      <c r="CS1311" t="s">
        <v>15294</v>
      </c>
      <c r="CT1311" t="s">
        <v>15288</v>
      </c>
    </row>
    <row r="1312" spans="1:98" hidden="1">
      <c r="A1312" s="632"/>
      <c r="B1312" s="555"/>
      <c r="C1312" s="554"/>
      <c r="D1312" s="554"/>
      <c r="E1312" s="336"/>
      <c r="F1312" s="336"/>
      <c r="G1312" s="336"/>
      <c r="H1312" s="554"/>
      <c r="I1312" s="336"/>
      <c r="J1312" s="336"/>
      <c r="K1312" s="336"/>
      <c r="L1312" s="336"/>
      <c r="M1312" s="336"/>
      <c r="N1312" s="336"/>
      <c r="O1312" s="632"/>
      <c r="P1312" s="632"/>
      <c r="Q1312" s="556"/>
      <c r="R1312" s="336"/>
      <c r="S1312" s="336"/>
      <c r="T1312" s="336" t="s">
        <v>13876</v>
      </c>
      <c r="U1312" s="336"/>
      <c r="V1312" s="632"/>
      <c r="W1312" s="551"/>
      <c r="X1312" s="551"/>
      <c r="Y1312" s="551"/>
      <c r="Z1312" s="551"/>
      <c r="AA1312" s="551">
        <v>0</v>
      </c>
      <c r="AB1312" s="551">
        <v>0</v>
      </c>
      <c r="AC1312" s="551">
        <v>0</v>
      </c>
      <c r="AD1312" s="552"/>
      <c r="AE1312" s="623">
        <v>0</v>
      </c>
      <c r="AQ1312" t="s">
        <v>13876</v>
      </c>
      <c r="AR1312" t="s">
        <v>13876</v>
      </c>
      <c r="AS1312" t="s">
        <v>13876</v>
      </c>
      <c r="AT1312" t="s">
        <v>13876</v>
      </c>
      <c r="AU1312" t="s">
        <v>13876</v>
      </c>
      <c r="AV1312" t="s">
        <v>13876</v>
      </c>
      <c r="AW1312" t="s">
        <v>13876</v>
      </c>
      <c r="AX1312" t="s">
        <v>13876</v>
      </c>
      <c r="AY1312" t="s">
        <v>13876</v>
      </c>
      <c r="AZ1312" t="s">
        <v>13876</v>
      </c>
      <c r="BA1312" t="s">
        <v>13876</v>
      </c>
      <c r="BB1312" t="s">
        <v>13876</v>
      </c>
      <c r="BC1312" t="s">
        <v>13876</v>
      </c>
      <c r="BD1312" t="s">
        <v>13876</v>
      </c>
      <c r="BE1312" t="s">
        <v>13876</v>
      </c>
      <c r="BF1312" t="s">
        <v>13876</v>
      </c>
      <c r="BG1312" t="s">
        <v>13876</v>
      </c>
      <c r="BH1312" t="s">
        <v>13876</v>
      </c>
      <c r="BI1312" t="s">
        <v>13876</v>
      </c>
      <c r="BJ1312" t="s">
        <v>13876</v>
      </c>
      <c r="BK1312" t="s">
        <v>13876</v>
      </c>
      <c r="BL1312" t="s">
        <v>13876</v>
      </c>
      <c r="BM1312" t="s">
        <v>13876</v>
      </c>
      <c r="BN1312" t="s">
        <v>13876</v>
      </c>
      <c r="BO1312" t="s">
        <v>13876</v>
      </c>
      <c r="BP1312" t="s">
        <v>13876</v>
      </c>
      <c r="BQ1312" t="s">
        <v>13876</v>
      </c>
      <c r="BR1312" t="s">
        <v>13876</v>
      </c>
      <c r="BS1312" t="s">
        <v>13876</v>
      </c>
      <c r="BT1312" t="s">
        <v>13876</v>
      </c>
      <c r="BU1312" t="s">
        <v>13876</v>
      </c>
      <c r="BV1312" t="s">
        <v>13876</v>
      </c>
      <c r="BW1312" t="s">
        <v>13876</v>
      </c>
      <c r="BX1312" t="s">
        <v>13876</v>
      </c>
      <c r="BY1312" t="s">
        <v>13876</v>
      </c>
      <c r="BZ1312" t="s">
        <v>13876</v>
      </c>
      <c r="CA1312" t="s">
        <v>13876</v>
      </c>
      <c r="CB1312" t="s">
        <v>13876</v>
      </c>
      <c r="CC1312" t="s">
        <v>13876</v>
      </c>
      <c r="CD1312" t="s">
        <v>13876</v>
      </c>
      <c r="CE1312" t="s">
        <v>13876</v>
      </c>
      <c r="CF1312" t="s">
        <v>13876</v>
      </c>
      <c r="CG1312" t="s">
        <v>13876</v>
      </c>
      <c r="CH1312" t="s">
        <v>13876</v>
      </c>
      <c r="CI1312" t="s">
        <v>13876</v>
      </c>
      <c r="CJ1312" t="s">
        <v>13876</v>
      </c>
      <c r="CK1312" t="s">
        <v>13876</v>
      </c>
      <c r="CL1312" t="s">
        <v>13876</v>
      </c>
      <c r="CM1312" t="s">
        <v>13876</v>
      </c>
      <c r="CN1312" t="s">
        <v>13876</v>
      </c>
      <c r="CO1312" t="s">
        <v>13876</v>
      </c>
      <c r="CP1312" t="s">
        <v>13876</v>
      </c>
      <c r="CQ1312" t="s">
        <v>13876</v>
      </c>
      <c r="CR1312" t="s">
        <v>13876</v>
      </c>
      <c r="CS1312" t="s">
        <v>13876</v>
      </c>
      <c r="CT1312" t="s">
        <v>13876</v>
      </c>
    </row>
    <row r="1313" spans="1:98" hidden="1">
      <c r="A1313" s="632">
        <v>295</v>
      </c>
      <c r="B1313" s="554" t="s">
        <v>9621</v>
      </c>
      <c r="C1313" s="577" t="s">
        <v>14454</v>
      </c>
      <c r="D1313" s="577" t="s">
        <v>14455</v>
      </c>
      <c r="E1313" s="336" t="s">
        <v>1153</v>
      </c>
      <c r="F1313" s="336" t="s">
        <v>14456</v>
      </c>
      <c r="G1313" s="336">
        <v>2920900111</v>
      </c>
      <c r="H1313" s="554" t="s">
        <v>9629</v>
      </c>
      <c r="I1313" s="336" t="s">
        <v>8120</v>
      </c>
      <c r="J1313" s="336" t="s">
        <v>13659</v>
      </c>
      <c r="K1313" s="336" t="s">
        <v>13546</v>
      </c>
      <c r="L1313" s="336" t="s">
        <v>13658</v>
      </c>
      <c r="M1313" s="336" t="s">
        <v>13658</v>
      </c>
      <c r="N1313" s="336"/>
      <c r="O1313" s="632"/>
      <c r="P1313" s="632" t="s">
        <v>13661</v>
      </c>
      <c r="Q1313" s="556">
        <v>44638</v>
      </c>
      <c r="R1313" s="573" t="s">
        <v>14457</v>
      </c>
      <c r="S1313" s="585">
        <v>44666</v>
      </c>
      <c r="T1313" s="336" t="s">
        <v>16307</v>
      </c>
      <c r="U1313" s="336">
        <v>147</v>
      </c>
      <c r="V1313" s="632">
        <v>147</v>
      </c>
      <c r="W1313" s="551">
        <v>80075</v>
      </c>
      <c r="X1313" s="551">
        <v>30446</v>
      </c>
      <c r="Y1313" s="551">
        <v>29728</v>
      </c>
      <c r="Z1313" s="551">
        <v>32816</v>
      </c>
      <c r="AA1313" s="551">
        <v>30018</v>
      </c>
      <c r="AB1313" s="551">
        <v>30735</v>
      </c>
      <c r="AC1313" s="551" t="s">
        <v>13876</v>
      </c>
      <c r="AD1313" s="552" t="s">
        <v>13876</v>
      </c>
      <c r="AE1313" s="623">
        <v>233818</v>
      </c>
      <c r="AF1313" t="s">
        <v>9620</v>
      </c>
      <c r="AG1313" t="s">
        <v>9625</v>
      </c>
      <c r="AH1313" t="s">
        <v>9628</v>
      </c>
      <c r="AJ1313" s="548" t="s">
        <v>14177</v>
      </c>
      <c r="AK1313" s="548" t="s">
        <v>14458</v>
      </c>
      <c r="AL1313" s="548" t="s">
        <v>13669</v>
      </c>
      <c r="AM1313" s="548" t="s">
        <v>14459</v>
      </c>
      <c r="AN1313" s="548" t="s">
        <v>14460</v>
      </c>
      <c r="AO1313" s="548" t="s">
        <v>14461</v>
      </c>
      <c r="AQ1313" t="s">
        <v>13876</v>
      </c>
      <c r="AR1313" t="s">
        <v>13876</v>
      </c>
      <c r="AS1313" t="s">
        <v>15285</v>
      </c>
      <c r="AT1313" t="s">
        <v>15288</v>
      </c>
      <c r="AU1313" t="s">
        <v>15288</v>
      </c>
      <c r="AV1313" t="s">
        <v>15287</v>
      </c>
      <c r="AW1313" t="s">
        <v>15286</v>
      </c>
      <c r="AX1313" t="s">
        <v>13876</v>
      </c>
      <c r="AY1313" t="s">
        <v>13876</v>
      </c>
      <c r="AZ1313" t="s">
        <v>15284</v>
      </c>
      <c r="BA1313" t="s">
        <v>15288</v>
      </c>
      <c r="BB1313" t="s">
        <v>15291</v>
      </c>
      <c r="BC1313" t="s">
        <v>15291</v>
      </c>
      <c r="BD1313" t="s">
        <v>15290</v>
      </c>
      <c r="BE1313" t="s">
        <v>13876</v>
      </c>
      <c r="BF1313" t="s">
        <v>13876</v>
      </c>
      <c r="BG1313" t="s">
        <v>15292</v>
      </c>
      <c r="BH1313" t="s">
        <v>15294</v>
      </c>
      <c r="BI1313" t="s">
        <v>15287</v>
      </c>
      <c r="BJ1313" t="s">
        <v>15292</v>
      </c>
      <c r="BK1313" t="s">
        <v>15285</v>
      </c>
      <c r="BL1313" t="s">
        <v>13876</v>
      </c>
      <c r="BM1313" t="s">
        <v>13876</v>
      </c>
      <c r="BN1313" t="s">
        <v>15284</v>
      </c>
      <c r="BO1313" t="s">
        <v>15292</v>
      </c>
      <c r="BP1313" t="s">
        <v>15285</v>
      </c>
      <c r="BQ1313" t="s">
        <v>15289</v>
      </c>
      <c r="BR1313" t="s">
        <v>15290</v>
      </c>
      <c r="BS1313" t="s">
        <v>13876</v>
      </c>
      <c r="BT1313" t="s">
        <v>13876</v>
      </c>
      <c r="BU1313" t="s">
        <v>15284</v>
      </c>
      <c r="BV1313" t="s">
        <v>15288</v>
      </c>
      <c r="BW1313" t="s">
        <v>15288</v>
      </c>
      <c r="BX1313" t="s">
        <v>15289</v>
      </c>
      <c r="BY1313" t="s">
        <v>15285</v>
      </c>
      <c r="BZ1313" t="s">
        <v>13876</v>
      </c>
      <c r="CA1313" t="s">
        <v>13876</v>
      </c>
      <c r="CB1313" t="s">
        <v>15284</v>
      </c>
      <c r="CC1313" t="s">
        <v>15288</v>
      </c>
      <c r="CD1313" t="s">
        <v>15287</v>
      </c>
      <c r="CE1313" t="s">
        <v>15284</v>
      </c>
      <c r="CF1313" t="s">
        <v>15286</v>
      </c>
      <c r="CG1313" t="s">
        <v>13876</v>
      </c>
      <c r="CH1313" t="s">
        <v>13876</v>
      </c>
      <c r="CI1313" t="s">
        <v>13876</v>
      </c>
      <c r="CJ1313" t="s">
        <v>13876</v>
      </c>
      <c r="CK1313" t="s">
        <v>13876</v>
      </c>
      <c r="CL1313" t="s">
        <v>13876</v>
      </c>
      <c r="CM1313" t="s">
        <v>13876</v>
      </c>
      <c r="CN1313" t="s">
        <v>13876</v>
      </c>
      <c r="CO1313" t="s">
        <v>13876</v>
      </c>
      <c r="CP1313" t="s">
        <v>13876</v>
      </c>
      <c r="CQ1313" t="s">
        <v>13876</v>
      </c>
      <c r="CR1313" t="s">
        <v>13876</v>
      </c>
      <c r="CS1313" t="s">
        <v>13876</v>
      </c>
      <c r="CT1313" t="s">
        <v>13876</v>
      </c>
    </row>
    <row r="1314" spans="1:98" hidden="1">
      <c r="A1314" s="632"/>
      <c r="B1314" s="555"/>
      <c r="C1314" s="554"/>
      <c r="D1314" s="554"/>
      <c r="E1314" s="336"/>
      <c r="F1314" s="336"/>
      <c r="G1314" s="336"/>
      <c r="H1314" s="554"/>
      <c r="I1314" s="336"/>
      <c r="J1314" s="336"/>
      <c r="K1314" s="336"/>
      <c r="L1314" s="336"/>
      <c r="M1314" s="336"/>
      <c r="N1314" s="336"/>
      <c r="O1314" s="632"/>
      <c r="P1314" s="632"/>
      <c r="Q1314" s="556"/>
      <c r="R1314" s="573"/>
      <c r="S1314" s="573"/>
      <c r="T1314" s="336" t="s">
        <v>13876</v>
      </c>
      <c r="U1314" s="336"/>
      <c r="V1314" s="632"/>
      <c r="W1314" s="551"/>
      <c r="X1314" s="551"/>
      <c r="Y1314" s="551"/>
      <c r="Z1314" s="551"/>
      <c r="AA1314" s="551">
        <v>0</v>
      </c>
      <c r="AB1314" s="551">
        <v>0</v>
      </c>
      <c r="AC1314" s="551">
        <v>0</v>
      </c>
      <c r="AD1314" s="552"/>
      <c r="AE1314" s="623">
        <v>0</v>
      </c>
      <c r="AQ1314" t="s">
        <v>13876</v>
      </c>
      <c r="AR1314" t="s">
        <v>13876</v>
      </c>
      <c r="AS1314" t="s">
        <v>13876</v>
      </c>
      <c r="AT1314" t="s">
        <v>13876</v>
      </c>
      <c r="AU1314" t="s">
        <v>13876</v>
      </c>
      <c r="AV1314" t="s">
        <v>13876</v>
      </c>
      <c r="AW1314" t="s">
        <v>13876</v>
      </c>
      <c r="AX1314" t="s">
        <v>13876</v>
      </c>
      <c r="AY1314" t="s">
        <v>13876</v>
      </c>
      <c r="AZ1314" t="s">
        <v>13876</v>
      </c>
      <c r="BA1314" t="s">
        <v>13876</v>
      </c>
      <c r="BB1314" t="s">
        <v>13876</v>
      </c>
      <c r="BC1314" t="s">
        <v>13876</v>
      </c>
      <c r="BD1314" t="s">
        <v>13876</v>
      </c>
      <c r="BE1314" t="s">
        <v>13876</v>
      </c>
      <c r="BF1314" t="s">
        <v>13876</v>
      </c>
      <c r="BG1314" t="s">
        <v>13876</v>
      </c>
      <c r="BH1314" t="s">
        <v>13876</v>
      </c>
      <c r="BI1314" t="s">
        <v>13876</v>
      </c>
      <c r="BJ1314" t="s">
        <v>13876</v>
      </c>
      <c r="BK1314" t="s">
        <v>13876</v>
      </c>
      <c r="BL1314" t="s">
        <v>13876</v>
      </c>
      <c r="BM1314" t="s">
        <v>13876</v>
      </c>
      <c r="BN1314" t="s">
        <v>13876</v>
      </c>
      <c r="BO1314" t="s">
        <v>13876</v>
      </c>
      <c r="BP1314" t="s">
        <v>13876</v>
      </c>
      <c r="BQ1314" t="s">
        <v>13876</v>
      </c>
      <c r="BR1314" t="s">
        <v>13876</v>
      </c>
      <c r="BS1314" t="s">
        <v>13876</v>
      </c>
      <c r="BT1314" t="s">
        <v>13876</v>
      </c>
      <c r="BU1314" t="s">
        <v>13876</v>
      </c>
      <c r="BV1314" t="s">
        <v>13876</v>
      </c>
      <c r="BW1314" t="s">
        <v>13876</v>
      </c>
      <c r="BX1314" t="s">
        <v>13876</v>
      </c>
      <c r="BY1314" t="s">
        <v>13876</v>
      </c>
      <c r="BZ1314" t="s">
        <v>13876</v>
      </c>
      <c r="CA1314" t="s">
        <v>13876</v>
      </c>
      <c r="CB1314" t="s">
        <v>13876</v>
      </c>
      <c r="CC1314" t="s">
        <v>13876</v>
      </c>
      <c r="CD1314" t="s">
        <v>13876</v>
      </c>
      <c r="CE1314" t="s">
        <v>13876</v>
      </c>
      <c r="CF1314" t="s">
        <v>13876</v>
      </c>
      <c r="CG1314" t="s">
        <v>13876</v>
      </c>
      <c r="CH1314" t="s">
        <v>13876</v>
      </c>
      <c r="CI1314" t="s">
        <v>13876</v>
      </c>
      <c r="CJ1314" t="s">
        <v>13876</v>
      </c>
      <c r="CK1314" t="s">
        <v>13876</v>
      </c>
      <c r="CL1314" t="s">
        <v>13876</v>
      </c>
      <c r="CM1314" t="s">
        <v>13876</v>
      </c>
      <c r="CN1314" t="s">
        <v>13876</v>
      </c>
      <c r="CO1314" t="s">
        <v>13876</v>
      </c>
      <c r="CP1314" t="s">
        <v>13876</v>
      </c>
      <c r="CQ1314" t="s">
        <v>13876</v>
      </c>
      <c r="CR1314" t="s">
        <v>13876</v>
      </c>
      <c r="CS1314" t="s">
        <v>13876</v>
      </c>
      <c r="CT1314" t="s">
        <v>13876</v>
      </c>
    </row>
    <row r="1315" spans="1:98" hidden="1">
      <c r="A1315" s="632">
        <v>296</v>
      </c>
      <c r="B1315" s="554" t="s">
        <v>6927</v>
      </c>
      <c r="C1315" s="554" t="s">
        <v>5180</v>
      </c>
      <c r="D1315" s="554" t="s">
        <v>6928</v>
      </c>
      <c r="E1315" s="336" t="s">
        <v>1153</v>
      </c>
      <c r="F1315" s="336" t="s">
        <v>14462</v>
      </c>
      <c r="G1315" s="336">
        <v>2911201164</v>
      </c>
      <c r="H1315" s="554" t="s">
        <v>6934</v>
      </c>
      <c r="I1315" s="336" t="s">
        <v>13665</v>
      </c>
      <c r="J1315" s="336" t="s">
        <v>13659</v>
      </c>
      <c r="K1315" s="336" t="s">
        <v>13546</v>
      </c>
      <c r="L1315" s="336" t="s">
        <v>13658</v>
      </c>
      <c r="M1315" s="336" t="s">
        <v>13658</v>
      </c>
      <c r="N1315" s="336"/>
      <c r="O1315" s="632" t="s">
        <v>13661</v>
      </c>
      <c r="P1315" s="632"/>
      <c r="Q1315" s="556">
        <v>44616</v>
      </c>
      <c r="R1315" s="336"/>
      <c r="S1315" s="557">
        <v>44662</v>
      </c>
      <c r="T1315" s="336" t="s">
        <v>16308</v>
      </c>
      <c r="U1315" s="336">
        <v>148</v>
      </c>
      <c r="V1315" s="632">
        <v>148</v>
      </c>
      <c r="W1315" s="551">
        <v>44966</v>
      </c>
      <c r="X1315" s="551">
        <v>15730</v>
      </c>
      <c r="Y1315" s="551">
        <v>16852</v>
      </c>
      <c r="Z1315" s="551">
        <v>15639</v>
      </c>
      <c r="AA1315" s="551">
        <v>11897</v>
      </c>
      <c r="AB1315" s="551">
        <v>12909</v>
      </c>
      <c r="AC1315" s="551">
        <v>1668</v>
      </c>
      <c r="AD1315" s="552" t="s">
        <v>13876</v>
      </c>
      <c r="AE1315" s="623">
        <v>119661</v>
      </c>
      <c r="AF1315" t="s">
        <v>6926</v>
      </c>
      <c r="AG1315" t="s">
        <v>6930</v>
      </c>
      <c r="AH1315" t="s">
        <v>6933</v>
      </c>
      <c r="AQ1315" t="s">
        <v>13876</v>
      </c>
      <c r="AR1315" t="s">
        <v>13876</v>
      </c>
      <c r="AS1315" t="s">
        <v>15291</v>
      </c>
      <c r="AT1315" t="s">
        <v>15291</v>
      </c>
      <c r="AU1315" t="s">
        <v>15294</v>
      </c>
      <c r="AV1315" t="s">
        <v>15290</v>
      </c>
      <c r="AW1315" t="s">
        <v>15290</v>
      </c>
      <c r="AX1315" t="s">
        <v>13876</v>
      </c>
      <c r="AY1315" t="s">
        <v>13876</v>
      </c>
      <c r="AZ1315" t="s">
        <v>15289</v>
      </c>
      <c r="BA1315" t="s">
        <v>15286</v>
      </c>
      <c r="BB1315" t="s">
        <v>15287</v>
      </c>
      <c r="BC1315" t="s">
        <v>15284</v>
      </c>
      <c r="BD1315" t="s">
        <v>15288</v>
      </c>
      <c r="BE1315" t="s">
        <v>13876</v>
      </c>
      <c r="BF1315" t="s">
        <v>13876</v>
      </c>
      <c r="BG1315" t="s">
        <v>15289</v>
      </c>
      <c r="BH1315" t="s">
        <v>15290</v>
      </c>
      <c r="BI1315" t="s">
        <v>15285</v>
      </c>
      <c r="BJ1315" t="s">
        <v>15286</v>
      </c>
      <c r="BK1315" t="s">
        <v>15292</v>
      </c>
      <c r="BL1315" t="s">
        <v>13876</v>
      </c>
      <c r="BM1315" t="s">
        <v>13876</v>
      </c>
      <c r="BN1315" t="s">
        <v>15289</v>
      </c>
      <c r="BO1315" t="s">
        <v>15286</v>
      </c>
      <c r="BP1315" t="s">
        <v>15290</v>
      </c>
      <c r="BQ1315" t="s">
        <v>15284</v>
      </c>
      <c r="BR1315" t="s">
        <v>15294</v>
      </c>
      <c r="BS1315" t="s">
        <v>13876</v>
      </c>
      <c r="BT1315" t="s">
        <v>13876</v>
      </c>
      <c r="BU1315" t="s">
        <v>15289</v>
      </c>
      <c r="BV1315" t="s">
        <v>15289</v>
      </c>
      <c r="BW1315" t="s">
        <v>15285</v>
      </c>
      <c r="BX1315" t="s">
        <v>15294</v>
      </c>
      <c r="BY1315" t="s">
        <v>15287</v>
      </c>
      <c r="BZ1315" t="s">
        <v>13876</v>
      </c>
      <c r="CA1315" t="s">
        <v>13876</v>
      </c>
      <c r="CB1315" t="s">
        <v>15289</v>
      </c>
      <c r="CC1315" t="s">
        <v>15292</v>
      </c>
      <c r="CD1315" t="s">
        <v>15294</v>
      </c>
      <c r="CE1315" t="s">
        <v>15288</v>
      </c>
      <c r="CF1315" t="s">
        <v>15294</v>
      </c>
      <c r="CG1315" t="s">
        <v>13876</v>
      </c>
      <c r="CH1315" t="s">
        <v>13876</v>
      </c>
      <c r="CI1315" t="s">
        <v>13876</v>
      </c>
      <c r="CJ1315" t="s">
        <v>15289</v>
      </c>
      <c r="CK1315" t="s">
        <v>15290</v>
      </c>
      <c r="CL1315" t="s">
        <v>15290</v>
      </c>
      <c r="CM1315" t="s">
        <v>15285</v>
      </c>
      <c r="CN1315" t="s">
        <v>13876</v>
      </c>
      <c r="CO1315" t="s">
        <v>13876</v>
      </c>
      <c r="CP1315" t="s">
        <v>13876</v>
      </c>
      <c r="CQ1315" t="s">
        <v>13876</v>
      </c>
      <c r="CR1315" t="s">
        <v>13876</v>
      </c>
      <c r="CS1315" t="s">
        <v>13876</v>
      </c>
      <c r="CT1315" t="s">
        <v>13876</v>
      </c>
    </row>
    <row r="1316" spans="1:98" hidden="1">
      <c r="A1316" s="632"/>
      <c r="B1316" s="555"/>
      <c r="C1316" s="554"/>
      <c r="D1316" s="554"/>
      <c r="E1316" s="336"/>
      <c r="F1316" s="336"/>
      <c r="G1316" s="336"/>
      <c r="H1316" s="554"/>
      <c r="I1316" s="336"/>
      <c r="J1316" s="336"/>
      <c r="K1316" s="336"/>
      <c r="L1316" s="336"/>
      <c r="M1316" s="336"/>
      <c r="N1316" s="336"/>
      <c r="O1316" s="632"/>
      <c r="P1316" s="632"/>
      <c r="Q1316" s="556"/>
      <c r="R1316" s="336"/>
      <c r="S1316" s="336"/>
      <c r="T1316" s="336" t="s">
        <v>13876</v>
      </c>
      <c r="U1316" s="336"/>
      <c r="V1316" s="632"/>
      <c r="W1316" s="551"/>
      <c r="X1316" s="551"/>
      <c r="Y1316" s="551"/>
      <c r="Z1316" s="551"/>
      <c r="AA1316" s="551">
        <v>0</v>
      </c>
      <c r="AB1316" s="551">
        <v>0</v>
      </c>
      <c r="AC1316" s="551">
        <v>0</v>
      </c>
      <c r="AD1316" s="552"/>
      <c r="AE1316" s="623">
        <v>0</v>
      </c>
      <c r="AQ1316" t="s">
        <v>13876</v>
      </c>
      <c r="AR1316" t="s">
        <v>13876</v>
      </c>
      <c r="AS1316" t="s">
        <v>13876</v>
      </c>
      <c r="AT1316" t="s">
        <v>13876</v>
      </c>
      <c r="AU1316" t="s">
        <v>13876</v>
      </c>
      <c r="AV1316" t="s">
        <v>13876</v>
      </c>
      <c r="AW1316" t="s">
        <v>13876</v>
      </c>
      <c r="AX1316" t="s">
        <v>13876</v>
      </c>
      <c r="AY1316" t="s">
        <v>13876</v>
      </c>
      <c r="AZ1316" t="s">
        <v>13876</v>
      </c>
      <c r="BA1316" t="s">
        <v>13876</v>
      </c>
      <c r="BB1316" t="s">
        <v>13876</v>
      </c>
      <c r="BC1316" t="s">
        <v>13876</v>
      </c>
      <c r="BD1316" t="s">
        <v>13876</v>
      </c>
      <c r="BE1316" t="s">
        <v>13876</v>
      </c>
      <c r="BF1316" t="s">
        <v>13876</v>
      </c>
      <c r="BG1316" t="s">
        <v>13876</v>
      </c>
      <c r="BH1316" t="s">
        <v>13876</v>
      </c>
      <c r="BI1316" t="s">
        <v>13876</v>
      </c>
      <c r="BJ1316" t="s">
        <v>13876</v>
      </c>
      <c r="BK1316" t="s">
        <v>13876</v>
      </c>
      <c r="BL1316" t="s">
        <v>13876</v>
      </c>
      <c r="BM1316" t="s">
        <v>13876</v>
      </c>
      <c r="BN1316" t="s">
        <v>13876</v>
      </c>
      <c r="BO1316" t="s">
        <v>13876</v>
      </c>
      <c r="BP1316" t="s">
        <v>13876</v>
      </c>
      <c r="BQ1316" t="s">
        <v>13876</v>
      </c>
      <c r="BR1316" t="s">
        <v>13876</v>
      </c>
      <c r="BS1316" t="s">
        <v>13876</v>
      </c>
      <c r="BT1316" t="s">
        <v>13876</v>
      </c>
      <c r="BU1316" t="s">
        <v>13876</v>
      </c>
      <c r="BV1316" t="s">
        <v>13876</v>
      </c>
      <c r="BW1316" t="s">
        <v>13876</v>
      </c>
      <c r="BX1316" t="s">
        <v>13876</v>
      </c>
      <c r="BY1316" t="s">
        <v>13876</v>
      </c>
      <c r="BZ1316" t="s">
        <v>13876</v>
      </c>
      <c r="CA1316" t="s">
        <v>13876</v>
      </c>
      <c r="CB1316" t="s">
        <v>13876</v>
      </c>
      <c r="CC1316" t="s">
        <v>13876</v>
      </c>
      <c r="CD1316" t="s">
        <v>13876</v>
      </c>
      <c r="CE1316" t="s">
        <v>13876</v>
      </c>
      <c r="CF1316" t="s">
        <v>13876</v>
      </c>
      <c r="CG1316" t="s">
        <v>13876</v>
      </c>
      <c r="CH1316" t="s">
        <v>13876</v>
      </c>
      <c r="CI1316" t="s">
        <v>13876</v>
      </c>
      <c r="CJ1316" t="s">
        <v>13876</v>
      </c>
      <c r="CK1316" t="s">
        <v>13876</v>
      </c>
      <c r="CL1316" t="s">
        <v>13876</v>
      </c>
      <c r="CM1316" t="s">
        <v>13876</v>
      </c>
      <c r="CN1316" t="s">
        <v>13876</v>
      </c>
      <c r="CO1316" t="s">
        <v>13876</v>
      </c>
      <c r="CP1316" t="s">
        <v>13876</v>
      </c>
      <c r="CQ1316" t="s">
        <v>13876</v>
      </c>
      <c r="CR1316" t="s">
        <v>13876</v>
      </c>
      <c r="CS1316" t="s">
        <v>13876</v>
      </c>
      <c r="CT1316" t="s">
        <v>13876</v>
      </c>
    </row>
    <row r="1317" spans="1:98" hidden="1">
      <c r="A1317" s="1088">
        <v>297</v>
      </c>
      <c r="B1317" s="554" t="s">
        <v>9245</v>
      </c>
      <c r="C1317" s="554" t="s">
        <v>9246</v>
      </c>
      <c r="D1317" s="554" t="s">
        <v>9247</v>
      </c>
      <c r="E1317" s="336" t="s">
        <v>7860</v>
      </c>
      <c r="F1317" s="336" t="s">
        <v>14463</v>
      </c>
      <c r="G1317" s="336">
        <v>2912000284</v>
      </c>
      <c r="H1317" s="554" t="s">
        <v>9255</v>
      </c>
      <c r="I1317" s="336" t="s">
        <v>13673</v>
      </c>
      <c r="J1317" s="336" t="s">
        <v>13659</v>
      </c>
      <c r="K1317" s="336" t="s">
        <v>13546</v>
      </c>
      <c r="L1317" s="336" t="s">
        <v>13658</v>
      </c>
      <c r="M1317" s="336" t="s">
        <v>13658</v>
      </c>
      <c r="N1317" s="336"/>
      <c r="O1317" s="632"/>
      <c r="P1317" s="632"/>
      <c r="Q1317" s="632"/>
      <c r="R1317" s="336"/>
      <c r="S1317" s="336"/>
      <c r="T1317" s="336" t="s">
        <v>16309</v>
      </c>
      <c r="U1317" s="625"/>
      <c r="V1317" s="1088"/>
      <c r="W1317" s="551" t="s">
        <v>13876</v>
      </c>
      <c r="X1317" s="551" t="s">
        <v>13876</v>
      </c>
      <c r="Y1317" s="551" t="s">
        <v>13876</v>
      </c>
      <c r="Z1317" s="551" t="s">
        <v>13876</v>
      </c>
      <c r="AA1317" s="551" t="s">
        <v>13876</v>
      </c>
      <c r="AB1317" s="551" t="s">
        <v>13876</v>
      </c>
      <c r="AC1317" s="551" t="s">
        <v>13876</v>
      </c>
      <c r="AD1317" s="552" t="s">
        <v>13876</v>
      </c>
      <c r="AE1317" s="623">
        <v>0</v>
      </c>
      <c r="AF1317" t="s">
        <v>9244</v>
      </c>
      <c r="AG1317" t="s">
        <v>9250</v>
      </c>
      <c r="AH1317" t="s">
        <v>9254</v>
      </c>
      <c r="AQ1317" t="s">
        <v>13876</v>
      </c>
      <c r="AR1317" t="s">
        <v>13876</v>
      </c>
      <c r="AS1317" t="s">
        <v>13876</v>
      </c>
      <c r="AT1317" t="s">
        <v>13876</v>
      </c>
      <c r="AU1317" t="s">
        <v>13876</v>
      </c>
      <c r="AV1317" t="s">
        <v>13876</v>
      </c>
      <c r="AW1317" t="s">
        <v>13876</v>
      </c>
      <c r="AX1317" t="s">
        <v>13876</v>
      </c>
      <c r="AY1317" t="s">
        <v>13876</v>
      </c>
      <c r="AZ1317" t="s">
        <v>13876</v>
      </c>
      <c r="BA1317" t="s">
        <v>13876</v>
      </c>
      <c r="BB1317" t="s">
        <v>13876</v>
      </c>
      <c r="BC1317" t="s">
        <v>13876</v>
      </c>
      <c r="BD1317" t="s">
        <v>13876</v>
      </c>
      <c r="BE1317" t="s">
        <v>13876</v>
      </c>
      <c r="BF1317" t="s">
        <v>13876</v>
      </c>
      <c r="BG1317" t="s">
        <v>13876</v>
      </c>
      <c r="BH1317" t="s">
        <v>13876</v>
      </c>
      <c r="BI1317" t="s">
        <v>13876</v>
      </c>
      <c r="BJ1317" t="s">
        <v>13876</v>
      </c>
      <c r="BK1317" t="s">
        <v>13876</v>
      </c>
      <c r="BL1317" t="s">
        <v>13876</v>
      </c>
      <c r="BM1317" t="s">
        <v>13876</v>
      </c>
      <c r="BN1317" t="s">
        <v>13876</v>
      </c>
      <c r="BO1317" t="s">
        <v>13876</v>
      </c>
      <c r="BP1317" t="s">
        <v>13876</v>
      </c>
      <c r="BQ1317" t="s">
        <v>13876</v>
      </c>
      <c r="BR1317" t="s">
        <v>13876</v>
      </c>
      <c r="BS1317" t="s">
        <v>13876</v>
      </c>
      <c r="BT1317" t="s">
        <v>13876</v>
      </c>
      <c r="BU1317" t="s">
        <v>13876</v>
      </c>
      <c r="BV1317" t="s">
        <v>13876</v>
      </c>
      <c r="BW1317" t="s">
        <v>13876</v>
      </c>
      <c r="BX1317" t="s">
        <v>13876</v>
      </c>
      <c r="BY1317" t="s">
        <v>13876</v>
      </c>
      <c r="BZ1317" t="s">
        <v>13876</v>
      </c>
      <c r="CA1317" t="s">
        <v>13876</v>
      </c>
      <c r="CB1317" t="s">
        <v>13876</v>
      </c>
      <c r="CC1317" t="s">
        <v>13876</v>
      </c>
      <c r="CD1317" t="s">
        <v>13876</v>
      </c>
      <c r="CE1317" t="s">
        <v>13876</v>
      </c>
      <c r="CF1317" t="s">
        <v>13876</v>
      </c>
      <c r="CG1317" t="s">
        <v>13876</v>
      </c>
      <c r="CH1317" t="s">
        <v>13876</v>
      </c>
      <c r="CI1317" t="s">
        <v>13876</v>
      </c>
      <c r="CJ1317" t="s">
        <v>13876</v>
      </c>
      <c r="CK1317" t="s">
        <v>13876</v>
      </c>
      <c r="CL1317" t="s">
        <v>13876</v>
      </c>
      <c r="CM1317" t="s">
        <v>13876</v>
      </c>
      <c r="CN1317" t="s">
        <v>13876</v>
      </c>
      <c r="CO1317" t="s">
        <v>13876</v>
      </c>
      <c r="CP1317" t="s">
        <v>13876</v>
      </c>
      <c r="CQ1317" t="s">
        <v>13876</v>
      </c>
      <c r="CR1317" t="s">
        <v>13876</v>
      </c>
      <c r="CS1317" t="s">
        <v>13876</v>
      </c>
      <c r="CT1317" t="s">
        <v>13876</v>
      </c>
    </row>
    <row r="1318" spans="1:98" hidden="1">
      <c r="A1318" s="1088"/>
      <c r="B1318" s="554" t="s">
        <v>9245</v>
      </c>
      <c r="C1318" s="554" t="s">
        <v>9246</v>
      </c>
      <c r="D1318" s="554" t="s">
        <v>9247</v>
      </c>
      <c r="E1318" s="336" t="s">
        <v>1153</v>
      </c>
      <c r="F1318" s="336" t="s">
        <v>14463</v>
      </c>
      <c r="G1318" s="336">
        <v>2920400070</v>
      </c>
      <c r="H1318" s="554" t="s">
        <v>9474</v>
      </c>
      <c r="I1318" s="336" t="s">
        <v>8120</v>
      </c>
      <c r="J1318" s="336" t="s">
        <v>13659</v>
      </c>
      <c r="K1318" s="336" t="s">
        <v>13546</v>
      </c>
      <c r="L1318" s="336" t="s">
        <v>13658</v>
      </c>
      <c r="M1318" s="336" t="s">
        <v>13658</v>
      </c>
      <c r="N1318" s="336"/>
      <c r="O1318" s="632"/>
      <c r="P1318" s="632"/>
      <c r="Q1318" s="632"/>
      <c r="R1318" s="336"/>
      <c r="S1318" s="336"/>
      <c r="T1318" s="336" t="s">
        <v>16310</v>
      </c>
      <c r="U1318" s="609"/>
      <c r="V1318" s="1088"/>
      <c r="W1318" s="551" t="s">
        <v>13876</v>
      </c>
      <c r="X1318" s="551" t="s">
        <v>13876</v>
      </c>
      <c r="Y1318" s="551" t="s">
        <v>13876</v>
      </c>
      <c r="Z1318" s="551" t="s">
        <v>13876</v>
      </c>
      <c r="AA1318" s="551" t="s">
        <v>13876</v>
      </c>
      <c r="AB1318" s="551" t="s">
        <v>13876</v>
      </c>
      <c r="AC1318" s="551" t="s">
        <v>13876</v>
      </c>
      <c r="AD1318" s="552" t="s">
        <v>13876</v>
      </c>
      <c r="AE1318" s="623">
        <v>0</v>
      </c>
      <c r="AF1318" t="s">
        <v>9472</v>
      </c>
      <c r="AG1318" t="s">
        <v>9250</v>
      </c>
      <c r="AH1318" t="s">
        <v>9473</v>
      </c>
      <c r="AQ1318" t="s">
        <v>13876</v>
      </c>
      <c r="AR1318" t="s">
        <v>13876</v>
      </c>
      <c r="AS1318" t="s">
        <v>13876</v>
      </c>
      <c r="AT1318" t="s">
        <v>13876</v>
      </c>
      <c r="AU1318" t="s">
        <v>13876</v>
      </c>
      <c r="AV1318" t="s">
        <v>13876</v>
      </c>
      <c r="AW1318" t="s">
        <v>13876</v>
      </c>
      <c r="AX1318" t="s">
        <v>13876</v>
      </c>
      <c r="AY1318" t="s">
        <v>13876</v>
      </c>
      <c r="AZ1318" t="s">
        <v>13876</v>
      </c>
      <c r="BA1318" t="s">
        <v>13876</v>
      </c>
      <c r="BB1318" t="s">
        <v>13876</v>
      </c>
      <c r="BC1318" t="s">
        <v>13876</v>
      </c>
      <c r="BD1318" t="s">
        <v>13876</v>
      </c>
      <c r="BE1318" t="s">
        <v>13876</v>
      </c>
      <c r="BF1318" t="s">
        <v>13876</v>
      </c>
      <c r="BG1318" t="s">
        <v>13876</v>
      </c>
      <c r="BH1318" t="s">
        <v>13876</v>
      </c>
      <c r="BI1318" t="s">
        <v>13876</v>
      </c>
      <c r="BJ1318" t="s">
        <v>13876</v>
      </c>
      <c r="BK1318" t="s">
        <v>13876</v>
      </c>
      <c r="BL1318" t="s">
        <v>13876</v>
      </c>
      <c r="BM1318" t="s">
        <v>13876</v>
      </c>
      <c r="BN1318" t="s">
        <v>13876</v>
      </c>
      <c r="BO1318" t="s">
        <v>13876</v>
      </c>
      <c r="BP1318" t="s">
        <v>13876</v>
      </c>
      <c r="BQ1318" t="s">
        <v>13876</v>
      </c>
      <c r="BR1318" t="s">
        <v>13876</v>
      </c>
      <c r="BS1318" t="s">
        <v>13876</v>
      </c>
      <c r="BT1318" t="s">
        <v>13876</v>
      </c>
      <c r="BU1318" t="s">
        <v>13876</v>
      </c>
      <c r="BV1318" t="s">
        <v>13876</v>
      </c>
      <c r="BW1318" t="s">
        <v>13876</v>
      </c>
      <c r="BX1318" t="s">
        <v>13876</v>
      </c>
      <c r="BY1318" t="s">
        <v>13876</v>
      </c>
      <c r="BZ1318" t="s">
        <v>13876</v>
      </c>
      <c r="CA1318" t="s">
        <v>13876</v>
      </c>
      <c r="CB1318" t="s">
        <v>13876</v>
      </c>
      <c r="CC1318" t="s">
        <v>13876</v>
      </c>
      <c r="CD1318" t="s">
        <v>13876</v>
      </c>
      <c r="CE1318" t="s">
        <v>13876</v>
      </c>
      <c r="CF1318" t="s">
        <v>13876</v>
      </c>
      <c r="CG1318" t="s">
        <v>13876</v>
      </c>
      <c r="CH1318" t="s">
        <v>13876</v>
      </c>
      <c r="CI1318" t="s">
        <v>13876</v>
      </c>
      <c r="CJ1318" t="s">
        <v>13876</v>
      </c>
      <c r="CK1318" t="s">
        <v>13876</v>
      </c>
      <c r="CL1318" t="s">
        <v>13876</v>
      </c>
      <c r="CM1318" t="s">
        <v>13876</v>
      </c>
      <c r="CN1318" t="s">
        <v>13876</v>
      </c>
      <c r="CO1318" t="s">
        <v>13876</v>
      </c>
      <c r="CP1318" t="s">
        <v>13876</v>
      </c>
      <c r="CQ1318" t="s">
        <v>13876</v>
      </c>
      <c r="CR1318" t="s">
        <v>13876</v>
      </c>
      <c r="CS1318" t="s">
        <v>13876</v>
      </c>
      <c r="CT1318" t="s">
        <v>13876</v>
      </c>
    </row>
    <row r="1319" spans="1:98" hidden="1">
      <c r="A1319" s="632"/>
      <c r="B1319" s="555"/>
      <c r="C1319" s="554"/>
      <c r="D1319" s="554"/>
      <c r="E1319" s="336"/>
      <c r="F1319" s="336"/>
      <c r="G1319" s="336"/>
      <c r="H1319" s="554"/>
      <c r="I1319" s="336"/>
      <c r="J1319" s="336"/>
      <c r="K1319" s="336"/>
      <c r="L1319" s="336"/>
      <c r="M1319" s="336"/>
      <c r="N1319" s="336"/>
      <c r="O1319" s="632"/>
      <c r="P1319" s="632"/>
      <c r="Q1319" s="632"/>
      <c r="R1319" s="336"/>
      <c r="S1319" s="336"/>
      <c r="T1319" s="336" t="s">
        <v>13876</v>
      </c>
      <c r="U1319" s="336"/>
      <c r="V1319" s="632"/>
      <c r="W1319" s="551"/>
      <c r="X1319" s="551"/>
      <c r="Y1319" s="551"/>
      <c r="Z1319" s="551"/>
      <c r="AA1319" s="551">
        <v>0</v>
      </c>
      <c r="AB1319" s="551">
        <v>0</v>
      </c>
      <c r="AC1319" s="551">
        <v>0</v>
      </c>
      <c r="AD1319" s="552"/>
      <c r="AE1319" s="623">
        <v>0</v>
      </c>
      <c r="AQ1319" t="s">
        <v>13876</v>
      </c>
      <c r="AR1319" t="s">
        <v>13876</v>
      </c>
      <c r="AS1319" t="s">
        <v>13876</v>
      </c>
      <c r="AT1319" t="s">
        <v>13876</v>
      </c>
      <c r="AU1319" t="s">
        <v>13876</v>
      </c>
      <c r="AV1319" t="s">
        <v>13876</v>
      </c>
      <c r="AW1319" t="s">
        <v>13876</v>
      </c>
      <c r="AX1319" t="s">
        <v>13876</v>
      </c>
      <c r="AY1319" t="s">
        <v>13876</v>
      </c>
      <c r="AZ1319" t="s">
        <v>13876</v>
      </c>
      <c r="BA1319" t="s">
        <v>13876</v>
      </c>
      <c r="BB1319" t="s">
        <v>13876</v>
      </c>
      <c r="BC1319" t="s">
        <v>13876</v>
      </c>
      <c r="BD1319" t="s">
        <v>13876</v>
      </c>
      <c r="BE1319" t="s">
        <v>13876</v>
      </c>
      <c r="BF1319" t="s">
        <v>13876</v>
      </c>
      <c r="BG1319" t="s">
        <v>13876</v>
      </c>
      <c r="BH1319" t="s">
        <v>13876</v>
      </c>
      <c r="BI1319" t="s">
        <v>13876</v>
      </c>
      <c r="BJ1319" t="s">
        <v>13876</v>
      </c>
      <c r="BK1319" t="s">
        <v>13876</v>
      </c>
      <c r="BL1319" t="s">
        <v>13876</v>
      </c>
      <c r="BM1319" t="s">
        <v>13876</v>
      </c>
      <c r="BN1319" t="s">
        <v>13876</v>
      </c>
      <c r="BO1319" t="s">
        <v>13876</v>
      </c>
      <c r="BP1319" t="s">
        <v>13876</v>
      </c>
      <c r="BQ1319" t="s">
        <v>13876</v>
      </c>
      <c r="BR1319" t="s">
        <v>13876</v>
      </c>
      <c r="BS1319" t="s">
        <v>13876</v>
      </c>
      <c r="BT1319" t="s">
        <v>13876</v>
      </c>
      <c r="BU1319" t="s">
        <v>13876</v>
      </c>
      <c r="BV1319" t="s">
        <v>13876</v>
      </c>
      <c r="BW1319" t="s">
        <v>13876</v>
      </c>
      <c r="BX1319" t="s">
        <v>13876</v>
      </c>
      <c r="BY1319" t="s">
        <v>13876</v>
      </c>
      <c r="BZ1319" t="s">
        <v>13876</v>
      </c>
      <c r="CA1319" t="s">
        <v>13876</v>
      </c>
      <c r="CB1319" t="s">
        <v>13876</v>
      </c>
      <c r="CC1319" t="s">
        <v>13876</v>
      </c>
      <c r="CD1319" t="s">
        <v>13876</v>
      </c>
      <c r="CE1319" t="s">
        <v>13876</v>
      </c>
      <c r="CF1319" t="s">
        <v>13876</v>
      </c>
      <c r="CG1319" t="s">
        <v>13876</v>
      </c>
      <c r="CH1319" t="s">
        <v>13876</v>
      </c>
      <c r="CI1319" t="s">
        <v>13876</v>
      </c>
      <c r="CJ1319" t="s">
        <v>13876</v>
      </c>
      <c r="CK1319" t="s">
        <v>13876</v>
      </c>
      <c r="CL1319" t="s">
        <v>13876</v>
      </c>
      <c r="CM1319" t="s">
        <v>13876</v>
      </c>
      <c r="CN1319" t="s">
        <v>13876</v>
      </c>
      <c r="CO1319" t="s">
        <v>13876</v>
      </c>
      <c r="CP1319" t="s">
        <v>13876</v>
      </c>
      <c r="CQ1319" t="s">
        <v>13876</v>
      </c>
      <c r="CR1319" t="s">
        <v>13876</v>
      </c>
      <c r="CS1319" t="s">
        <v>13876</v>
      </c>
      <c r="CT1319" t="s">
        <v>13876</v>
      </c>
    </row>
    <row r="1320" spans="1:98" hidden="1">
      <c r="A1320" s="1088">
        <v>298</v>
      </c>
      <c r="B1320" s="554" t="s">
        <v>1856</v>
      </c>
      <c r="C1320" s="554" t="s">
        <v>1489</v>
      </c>
      <c r="D1320" s="554" t="s">
        <v>1857</v>
      </c>
      <c r="E1320" s="336" t="s">
        <v>1153</v>
      </c>
      <c r="F1320" s="336" t="s">
        <v>14464</v>
      </c>
      <c r="G1320" s="336">
        <v>2910102371</v>
      </c>
      <c r="H1320" s="554" t="s">
        <v>1863</v>
      </c>
      <c r="I1320" s="336" t="s">
        <v>113</v>
      </c>
      <c r="J1320" s="336" t="s">
        <v>13659</v>
      </c>
      <c r="K1320" s="336" t="s">
        <v>13546</v>
      </c>
      <c r="L1320" s="336" t="s">
        <v>13658</v>
      </c>
      <c r="M1320" s="336" t="s">
        <v>13658</v>
      </c>
      <c r="N1320" s="336"/>
      <c r="O1320" s="632"/>
      <c r="P1320" s="632"/>
      <c r="Q1320" s="632"/>
      <c r="R1320" s="336"/>
      <c r="S1320" s="336"/>
      <c r="T1320" s="336" t="s">
        <v>16311</v>
      </c>
      <c r="U1320" s="625"/>
      <c r="V1320" s="1088"/>
      <c r="W1320" s="551" t="s">
        <v>13876</v>
      </c>
      <c r="X1320" s="551" t="s">
        <v>13876</v>
      </c>
      <c r="Y1320" s="551" t="s">
        <v>13876</v>
      </c>
      <c r="Z1320" s="551" t="s">
        <v>13876</v>
      </c>
      <c r="AA1320" s="551" t="s">
        <v>13876</v>
      </c>
      <c r="AB1320" s="551" t="s">
        <v>13876</v>
      </c>
      <c r="AC1320" s="551" t="s">
        <v>13876</v>
      </c>
      <c r="AD1320" s="552" t="s">
        <v>13876</v>
      </c>
      <c r="AE1320" s="623">
        <v>0</v>
      </c>
      <c r="AF1320" t="s">
        <v>1855</v>
      </c>
      <c r="AG1320" t="s">
        <v>1859</v>
      </c>
      <c r="AH1320" t="s">
        <v>1862</v>
      </c>
      <c r="AQ1320" t="s">
        <v>13876</v>
      </c>
      <c r="AR1320" t="s">
        <v>13876</v>
      </c>
      <c r="AS1320" t="s">
        <v>13876</v>
      </c>
      <c r="AT1320" t="s">
        <v>13876</v>
      </c>
      <c r="AU1320" t="s">
        <v>13876</v>
      </c>
      <c r="AV1320" t="s">
        <v>13876</v>
      </c>
      <c r="AW1320" t="s">
        <v>13876</v>
      </c>
      <c r="AX1320" t="s">
        <v>13876</v>
      </c>
      <c r="AY1320" t="s">
        <v>13876</v>
      </c>
      <c r="AZ1320" t="s">
        <v>13876</v>
      </c>
      <c r="BA1320" t="s">
        <v>13876</v>
      </c>
      <c r="BB1320" t="s">
        <v>13876</v>
      </c>
      <c r="BC1320" t="s">
        <v>13876</v>
      </c>
      <c r="BD1320" t="s">
        <v>13876</v>
      </c>
      <c r="BE1320" t="s">
        <v>13876</v>
      </c>
      <c r="BF1320" t="s">
        <v>13876</v>
      </c>
      <c r="BG1320" t="s">
        <v>13876</v>
      </c>
      <c r="BH1320" t="s">
        <v>13876</v>
      </c>
      <c r="BI1320" t="s">
        <v>13876</v>
      </c>
      <c r="BJ1320" t="s">
        <v>13876</v>
      </c>
      <c r="BK1320" t="s">
        <v>13876</v>
      </c>
      <c r="BL1320" t="s">
        <v>13876</v>
      </c>
      <c r="BM1320" t="s">
        <v>13876</v>
      </c>
      <c r="BN1320" t="s">
        <v>13876</v>
      </c>
      <c r="BO1320" t="s">
        <v>13876</v>
      </c>
      <c r="BP1320" t="s">
        <v>13876</v>
      </c>
      <c r="BQ1320" t="s">
        <v>13876</v>
      </c>
      <c r="BR1320" t="s">
        <v>13876</v>
      </c>
      <c r="BS1320" t="s">
        <v>13876</v>
      </c>
      <c r="BT1320" t="s">
        <v>13876</v>
      </c>
      <c r="BU1320" t="s">
        <v>13876</v>
      </c>
      <c r="BV1320" t="s">
        <v>13876</v>
      </c>
      <c r="BW1320" t="s">
        <v>13876</v>
      </c>
      <c r="BX1320" t="s">
        <v>13876</v>
      </c>
      <c r="BY1320" t="s">
        <v>13876</v>
      </c>
      <c r="BZ1320" t="s">
        <v>13876</v>
      </c>
      <c r="CA1320" t="s">
        <v>13876</v>
      </c>
      <c r="CB1320" t="s">
        <v>13876</v>
      </c>
      <c r="CC1320" t="s">
        <v>13876</v>
      </c>
      <c r="CD1320" t="s">
        <v>13876</v>
      </c>
      <c r="CE1320" t="s">
        <v>13876</v>
      </c>
      <c r="CF1320" t="s">
        <v>13876</v>
      </c>
      <c r="CG1320" t="s">
        <v>13876</v>
      </c>
      <c r="CH1320" t="s">
        <v>13876</v>
      </c>
      <c r="CI1320" t="s">
        <v>13876</v>
      </c>
      <c r="CJ1320" t="s">
        <v>13876</v>
      </c>
      <c r="CK1320" t="s">
        <v>13876</v>
      </c>
      <c r="CL1320" t="s">
        <v>13876</v>
      </c>
      <c r="CM1320" t="s">
        <v>13876</v>
      </c>
      <c r="CN1320" t="s">
        <v>13876</v>
      </c>
      <c r="CO1320" t="s">
        <v>13876</v>
      </c>
      <c r="CP1320" t="s">
        <v>13876</v>
      </c>
      <c r="CQ1320" t="s">
        <v>13876</v>
      </c>
      <c r="CR1320" t="s">
        <v>13876</v>
      </c>
      <c r="CS1320" t="s">
        <v>13876</v>
      </c>
      <c r="CT1320" t="s">
        <v>13876</v>
      </c>
    </row>
    <row r="1321" spans="1:98" hidden="1">
      <c r="A1321" s="1088"/>
      <c r="B1321" s="554" t="s">
        <v>1856</v>
      </c>
      <c r="C1321" s="554" t="s">
        <v>1489</v>
      </c>
      <c r="D1321" s="554" t="s">
        <v>1857</v>
      </c>
      <c r="E1321" s="336" t="s">
        <v>1153</v>
      </c>
      <c r="F1321" s="336" t="s">
        <v>14464</v>
      </c>
      <c r="G1321" s="336">
        <v>2910102371</v>
      </c>
      <c r="H1321" s="554" t="s">
        <v>1863</v>
      </c>
      <c r="I1321" s="336" t="s">
        <v>114</v>
      </c>
      <c r="J1321" s="336" t="s">
        <v>13659</v>
      </c>
      <c r="K1321" s="336" t="s">
        <v>13546</v>
      </c>
      <c r="L1321" s="336" t="s">
        <v>13658</v>
      </c>
      <c r="M1321" s="336" t="s">
        <v>13658</v>
      </c>
      <c r="N1321" s="336"/>
      <c r="O1321" s="632"/>
      <c r="P1321" s="632"/>
      <c r="Q1321" s="632"/>
      <c r="R1321" s="336"/>
      <c r="S1321" s="336"/>
      <c r="T1321" s="336" t="s">
        <v>16312</v>
      </c>
      <c r="U1321" s="609"/>
      <c r="V1321" s="1088"/>
      <c r="W1321" s="551" t="s">
        <v>13876</v>
      </c>
      <c r="X1321" s="551" t="s">
        <v>13876</v>
      </c>
      <c r="Y1321" s="551" t="s">
        <v>13876</v>
      </c>
      <c r="Z1321" s="551" t="s">
        <v>13876</v>
      </c>
      <c r="AA1321" s="551" t="s">
        <v>13876</v>
      </c>
      <c r="AB1321" s="551" t="s">
        <v>13876</v>
      </c>
      <c r="AC1321" s="551" t="s">
        <v>13876</v>
      </c>
      <c r="AD1321" s="552" t="s">
        <v>13876</v>
      </c>
      <c r="AE1321" s="623">
        <v>0</v>
      </c>
      <c r="AF1321" t="s">
        <v>1855</v>
      </c>
      <c r="AG1321" t="s">
        <v>1859</v>
      </c>
      <c r="AH1321" t="s">
        <v>1862</v>
      </c>
      <c r="AQ1321" t="s">
        <v>13876</v>
      </c>
      <c r="AR1321" t="s">
        <v>13876</v>
      </c>
      <c r="AS1321" t="s">
        <v>13876</v>
      </c>
      <c r="AT1321" t="s">
        <v>13876</v>
      </c>
      <c r="AU1321" t="s">
        <v>13876</v>
      </c>
      <c r="AV1321" t="s">
        <v>13876</v>
      </c>
      <c r="AW1321" t="s">
        <v>13876</v>
      </c>
      <c r="AX1321" t="s">
        <v>13876</v>
      </c>
      <c r="AY1321" t="s">
        <v>13876</v>
      </c>
      <c r="AZ1321" t="s">
        <v>13876</v>
      </c>
      <c r="BA1321" t="s">
        <v>13876</v>
      </c>
      <c r="BB1321" t="s">
        <v>13876</v>
      </c>
      <c r="BC1321" t="s">
        <v>13876</v>
      </c>
      <c r="BD1321" t="s">
        <v>13876</v>
      </c>
      <c r="BE1321" t="s">
        <v>13876</v>
      </c>
      <c r="BF1321" t="s">
        <v>13876</v>
      </c>
      <c r="BG1321" t="s">
        <v>13876</v>
      </c>
      <c r="BH1321" t="s">
        <v>13876</v>
      </c>
      <c r="BI1321" t="s">
        <v>13876</v>
      </c>
      <c r="BJ1321" t="s">
        <v>13876</v>
      </c>
      <c r="BK1321" t="s">
        <v>13876</v>
      </c>
      <c r="BL1321" t="s">
        <v>13876</v>
      </c>
      <c r="BM1321" t="s">
        <v>13876</v>
      </c>
      <c r="BN1321" t="s">
        <v>13876</v>
      </c>
      <c r="BO1321" t="s">
        <v>13876</v>
      </c>
      <c r="BP1321" t="s">
        <v>13876</v>
      </c>
      <c r="BQ1321" t="s">
        <v>13876</v>
      </c>
      <c r="BR1321" t="s">
        <v>13876</v>
      </c>
      <c r="BS1321" t="s">
        <v>13876</v>
      </c>
      <c r="BT1321" t="s">
        <v>13876</v>
      </c>
      <c r="BU1321" t="s">
        <v>13876</v>
      </c>
      <c r="BV1321" t="s">
        <v>13876</v>
      </c>
      <c r="BW1321" t="s">
        <v>13876</v>
      </c>
      <c r="BX1321" t="s">
        <v>13876</v>
      </c>
      <c r="BY1321" t="s">
        <v>13876</v>
      </c>
      <c r="BZ1321" t="s">
        <v>13876</v>
      </c>
      <c r="CA1321" t="s">
        <v>13876</v>
      </c>
      <c r="CB1321" t="s">
        <v>13876</v>
      </c>
      <c r="CC1321" t="s">
        <v>13876</v>
      </c>
      <c r="CD1321" t="s">
        <v>13876</v>
      </c>
      <c r="CE1321" t="s">
        <v>13876</v>
      </c>
      <c r="CF1321" t="s">
        <v>13876</v>
      </c>
      <c r="CG1321" t="s">
        <v>13876</v>
      </c>
      <c r="CH1321" t="s">
        <v>13876</v>
      </c>
      <c r="CI1321" t="s">
        <v>13876</v>
      </c>
      <c r="CJ1321" t="s">
        <v>13876</v>
      </c>
      <c r="CK1321" t="s">
        <v>13876</v>
      </c>
      <c r="CL1321" t="s">
        <v>13876</v>
      </c>
      <c r="CM1321" t="s">
        <v>13876</v>
      </c>
      <c r="CN1321" t="s">
        <v>13876</v>
      </c>
      <c r="CO1321" t="s">
        <v>13876</v>
      </c>
      <c r="CP1321" t="s">
        <v>13876</v>
      </c>
      <c r="CQ1321" t="s">
        <v>13876</v>
      </c>
      <c r="CR1321" t="s">
        <v>13876</v>
      </c>
      <c r="CS1321" t="s">
        <v>13876</v>
      </c>
      <c r="CT1321" t="s">
        <v>13876</v>
      </c>
    </row>
    <row r="1322" spans="1:98" hidden="1">
      <c r="A1322" s="632"/>
      <c r="B1322" s="555"/>
      <c r="C1322" s="554"/>
      <c r="D1322" s="554"/>
      <c r="E1322" s="336"/>
      <c r="F1322" s="336"/>
      <c r="G1322" s="336"/>
      <c r="H1322" s="554"/>
      <c r="I1322" s="336"/>
      <c r="J1322" s="336"/>
      <c r="K1322" s="336"/>
      <c r="L1322" s="336"/>
      <c r="M1322" s="336"/>
      <c r="N1322" s="336"/>
      <c r="O1322" s="632"/>
      <c r="P1322" s="632"/>
      <c r="Q1322" s="632"/>
      <c r="R1322" s="336"/>
      <c r="S1322" s="336"/>
      <c r="T1322" s="336" t="s">
        <v>13876</v>
      </c>
      <c r="U1322" s="336"/>
      <c r="V1322" s="632"/>
      <c r="W1322" s="551"/>
      <c r="X1322" s="551"/>
      <c r="Y1322" s="551"/>
      <c r="Z1322" s="551"/>
      <c r="AA1322" s="551">
        <v>0</v>
      </c>
      <c r="AB1322" s="551">
        <v>0</v>
      </c>
      <c r="AC1322" s="551">
        <v>0</v>
      </c>
      <c r="AD1322" s="552"/>
      <c r="AE1322" s="623">
        <v>0</v>
      </c>
      <c r="AQ1322" t="s">
        <v>13876</v>
      </c>
      <c r="AR1322" t="s">
        <v>13876</v>
      </c>
      <c r="AS1322" t="s">
        <v>13876</v>
      </c>
      <c r="AT1322" t="s">
        <v>13876</v>
      </c>
      <c r="AU1322" t="s">
        <v>13876</v>
      </c>
      <c r="AV1322" t="s">
        <v>13876</v>
      </c>
      <c r="AW1322" t="s">
        <v>13876</v>
      </c>
      <c r="AX1322" t="s">
        <v>13876</v>
      </c>
      <c r="AY1322" t="s">
        <v>13876</v>
      </c>
      <c r="AZ1322" t="s">
        <v>13876</v>
      </c>
      <c r="BA1322" t="s">
        <v>13876</v>
      </c>
      <c r="BB1322" t="s">
        <v>13876</v>
      </c>
      <c r="BC1322" t="s">
        <v>13876</v>
      </c>
      <c r="BD1322" t="s">
        <v>13876</v>
      </c>
      <c r="BE1322" t="s">
        <v>13876</v>
      </c>
      <c r="BF1322" t="s">
        <v>13876</v>
      </c>
      <c r="BG1322" t="s">
        <v>13876</v>
      </c>
      <c r="BH1322" t="s">
        <v>13876</v>
      </c>
      <c r="BI1322" t="s">
        <v>13876</v>
      </c>
      <c r="BJ1322" t="s">
        <v>13876</v>
      </c>
      <c r="BK1322" t="s">
        <v>13876</v>
      </c>
      <c r="BL1322" t="s">
        <v>13876</v>
      </c>
      <c r="BM1322" t="s">
        <v>13876</v>
      </c>
      <c r="BN1322" t="s">
        <v>13876</v>
      </c>
      <c r="BO1322" t="s">
        <v>13876</v>
      </c>
      <c r="BP1322" t="s">
        <v>13876</v>
      </c>
      <c r="BQ1322" t="s">
        <v>13876</v>
      </c>
      <c r="BR1322" t="s">
        <v>13876</v>
      </c>
      <c r="BS1322" t="s">
        <v>13876</v>
      </c>
      <c r="BT1322" t="s">
        <v>13876</v>
      </c>
      <c r="BU1322" t="s">
        <v>13876</v>
      </c>
      <c r="BV1322" t="s">
        <v>13876</v>
      </c>
      <c r="BW1322" t="s">
        <v>13876</v>
      </c>
      <c r="BX1322" t="s">
        <v>13876</v>
      </c>
      <c r="BY1322" t="s">
        <v>13876</v>
      </c>
      <c r="BZ1322" t="s">
        <v>13876</v>
      </c>
      <c r="CA1322" t="s">
        <v>13876</v>
      </c>
      <c r="CB1322" t="s">
        <v>13876</v>
      </c>
      <c r="CC1322" t="s">
        <v>13876</v>
      </c>
      <c r="CD1322" t="s">
        <v>13876</v>
      </c>
      <c r="CE1322" t="s">
        <v>13876</v>
      </c>
      <c r="CF1322" t="s">
        <v>13876</v>
      </c>
      <c r="CG1322" t="s">
        <v>13876</v>
      </c>
      <c r="CH1322" t="s">
        <v>13876</v>
      </c>
      <c r="CI1322" t="s">
        <v>13876</v>
      </c>
      <c r="CJ1322" t="s">
        <v>13876</v>
      </c>
      <c r="CK1322" t="s">
        <v>13876</v>
      </c>
      <c r="CL1322" t="s">
        <v>13876</v>
      </c>
      <c r="CM1322" t="s">
        <v>13876</v>
      </c>
      <c r="CN1322" t="s">
        <v>13876</v>
      </c>
      <c r="CO1322" t="s">
        <v>13876</v>
      </c>
      <c r="CP1322" t="s">
        <v>13876</v>
      </c>
      <c r="CQ1322" t="s">
        <v>13876</v>
      </c>
      <c r="CR1322" t="s">
        <v>13876</v>
      </c>
      <c r="CS1322" t="s">
        <v>13876</v>
      </c>
      <c r="CT1322" t="s">
        <v>13876</v>
      </c>
    </row>
    <row r="1323" spans="1:98" hidden="1">
      <c r="A1323" s="632">
        <v>299</v>
      </c>
      <c r="B1323" s="554" t="s">
        <v>3501</v>
      </c>
      <c r="C1323" s="554" t="s">
        <v>3502</v>
      </c>
      <c r="D1323" s="554" t="s">
        <v>3503</v>
      </c>
      <c r="E1323" s="336" t="s">
        <v>1153</v>
      </c>
      <c r="F1323" s="336" t="s">
        <v>14276</v>
      </c>
      <c r="G1323" s="336">
        <v>2910200795</v>
      </c>
      <c r="H1323" s="554" t="s">
        <v>3508</v>
      </c>
      <c r="I1323" s="336" t="s">
        <v>13665</v>
      </c>
      <c r="J1323" s="336" t="s">
        <v>13659</v>
      </c>
      <c r="K1323" s="336" t="s">
        <v>13546</v>
      </c>
      <c r="L1323" s="336" t="s">
        <v>13658</v>
      </c>
      <c r="M1323" s="336" t="s">
        <v>13658</v>
      </c>
      <c r="N1323" s="336"/>
      <c r="O1323" s="632"/>
      <c r="P1323" s="632" t="s">
        <v>13661</v>
      </c>
      <c r="Q1323" s="556">
        <v>44620</v>
      </c>
      <c r="R1323" s="336"/>
      <c r="S1323" s="557">
        <v>44666</v>
      </c>
      <c r="T1323" s="336" t="s">
        <v>16313</v>
      </c>
      <c r="U1323" s="336">
        <v>149</v>
      </c>
      <c r="V1323" s="632">
        <v>149</v>
      </c>
      <c r="W1323" s="551">
        <v>24829</v>
      </c>
      <c r="X1323" s="551">
        <v>6999</v>
      </c>
      <c r="Y1323" s="551">
        <v>9090</v>
      </c>
      <c r="Z1323" s="551">
        <v>9298</v>
      </c>
      <c r="AA1323" s="551">
        <v>9427</v>
      </c>
      <c r="AB1323" s="551">
        <v>12735</v>
      </c>
      <c r="AC1323" s="551" t="s">
        <v>13876</v>
      </c>
      <c r="AD1323" s="552" t="s">
        <v>13876</v>
      </c>
      <c r="AE1323" s="623">
        <v>72378</v>
      </c>
      <c r="AF1323" t="s">
        <v>3500</v>
      </c>
      <c r="AG1323" t="s">
        <v>3505</v>
      </c>
      <c r="AH1323" t="s">
        <v>3507</v>
      </c>
      <c r="AJ1323" s="548" t="s">
        <v>13866</v>
      </c>
      <c r="AK1323" s="548" t="s">
        <v>13871</v>
      </c>
      <c r="AL1323" s="548" t="s">
        <v>13669</v>
      </c>
      <c r="AM1323" s="548" t="s">
        <v>14465</v>
      </c>
      <c r="AN1323" s="548" t="s">
        <v>14466</v>
      </c>
      <c r="AO1323" s="548" t="s">
        <v>14467</v>
      </c>
      <c r="AQ1323" t="s">
        <v>13876</v>
      </c>
      <c r="AR1323" t="s">
        <v>13876</v>
      </c>
      <c r="AS1323" t="s">
        <v>15292</v>
      </c>
      <c r="AT1323" t="s">
        <v>15291</v>
      </c>
      <c r="AU1323" t="s">
        <v>15285</v>
      </c>
      <c r="AV1323" t="s">
        <v>15292</v>
      </c>
      <c r="AW1323" t="s">
        <v>15294</v>
      </c>
      <c r="AX1323" t="s">
        <v>13876</v>
      </c>
      <c r="AY1323" t="s">
        <v>13876</v>
      </c>
      <c r="AZ1323" t="s">
        <v>13876</v>
      </c>
      <c r="BA1323" t="s">
        <v>15290</v>
      </c>
      <c r="BB1323" t="s">
        <v>15294</v>
      </c>
      <c r="BC1323" t="s">
        <v>15294</v>
      </c>
      <c r="BD1323" t="s">
        <v>15294</v>
      </c>
      <c r="BE1323" t="s">
        <v>13876</v>
      </c>
      <c r="BF1323" t="s">
        <v>13876</v>
      </c>
      <c r="BG1323" t="s">
        <v>13876</v>
      </c>
      <c r="BH1323" t="s">
        <v>15294</v>
      </c>
      <c r="BI1323" t="s">
        <v>15288</v>
      </c>
      <c r="BJ1323" t="s">
        <v>15294</v>
      </c>
      <c r="BK1323" t="s">
        <v>15288</v>
      </c>
      <c r="BL1323" t="s">
        <v>13876</v>
      </c>
      <c r="BM1323" t="s">
        <v>13876</v>
      </c>
      <c r="BN1323" t="s">
        <v>13876</v>
      </c>
      <c r="BO1323" t="s">
        <v>15294</v>
      </c>
      <c r="BP1323" t="s">
        <v>15292</v>
      </c>
      <c r="BQ1323" t="s">
        <v>15294</v>
      </c>
      <c r="BR1323" t="s">
        <v>15285</v>
      </c>
      <c r="BS1323" t="s">
        <v>13876</v>
      </c>
      <c r="BT1323" t="s">
        <v>13876</v>
      </c>
      <c r="BU1323" t="s">
        <v>13876</v>
      </c>
      <c r="BV1323" t="s">
        <v>15294</v>
      </c>
      <c r="BW1323" t="s">
        <v>15291</v>
      </c>
      <c r="BX1323" t="s">
        <v>15292</v>
      </c>
      <c r="BY1323" t="s">
        <v>15287</v>
      </c>
      <c r="BZ1323" t="s">
        <v>13876</v>
      </c>
      <c r="CA1323" t="s">
        <v>13876</v>
      </c>
      <c r="CB1323" t="s">
        <v>15289</v>
      </c>
      <c r="CC1323" t="s">
        <v>15292</v>
      </c>
      <c r="CD1323" t="s">
        <v>15287</v>
      </c>
      <c r="CE1323" t="s">
        <v>15284</v>
      </c>
      <c r="CF1323" t="s">
        <v>15286</v>
      </c>
      <c r="CG1323" t="s">
        <v>13876</v>
      </c>
      <c r="CH1323" t="s">
        <v>13876</v>
      </c>
      <c r="CI1323" t="s">
        <v>13876</v>
      </c>
      <c r="CJ1323" t="s">
        <v>13876</v>
      </c>
      <c r="CK1323" t="s">
        <v>13876</v>
      </c>
      <c r="CL1323" t="s">
        <v>13876</v>
      </c>
      <c r="CM1323" t="s">
        <v>13876</v>
      </c>
      <c r="CN1323" t="s">
        <v>13876</v>
      </c>
      <c r="CO1323" t="s">
        <v>13876</v>
      </c>
      <c r="CP1323" t="s">
        <v>13876</v>
      </c>
      <c r="CQ1323" t="s">
        <v>13876</v>
      </c>
      <c r="CR1323" t="s">
        <v>13876</v>
      </c>
      <c r="CS1323" t="s">
        <v>13876</v>
      </c>
      <c r="CT1323" t="s">
        <v>13876</v>
      </c>
    </row>
    <row r="1324" spans="1:98" hidden="1">
      <c r="A1324" s="632"/>
      <c r="B1324" s="555"/>
      <c r="C1324" s="554"/>
      <c r="D1324" s="554"/>
      <c r="E1324" s="336"/>
      <c r="F1324" s="336"/>
      <c r="G1324" s="336"/>
      <c r="H1324" s="554"/>
      <c r="I1324" s="336"/>
      <c r="J1324" s="336"/>
      <c r="K1324" s="336"/>
      <c r="L1324" s="336"/>
      <c r="M1324" s="336"/>
      <c r="N1324" s="336"/>
      <c r="O1324" s="632"/>
      <c r="P1324" s="632"/>
      <c r="Q1324" s="556"/>
      <c r="R1324" s="336"/>
      <c r="S1324" s="336"/>
      <c r="T1324" s="336" t="s">
        <v>13876</v>
      </c>
      <c r="U1324" s="336"/>
      <c r="V1324" s="632"/>
      <c r="W1324" s="551"/>
      <c r="X1324" s="551"/>
      <c r="Y1324" s="551"/>
      <c r="Z1324" s="551"/>
      <c r="AA1324" s="551">
        <v>0</v>
      </c>
      <c r="AB1324" s="551">
        <v>0</v>
      </c>
      <c r="AC1324" s="551">
        <v>0</v>
      </c>
      <c r="AD1324" s="552"/>
      <c r="AE1324" s="623">
        <v>0</v>
      </c>
      <c r="AQ1324" t="s">
        <v>13876</v>
      </c>
      <c r="AR1324" t="s">
        <v>13876</v>
      </c>
      <c r="AS1324" t="s">
        <v>13876</v>
      </c>
      <c r="AT1324" t="s">
        <v>13876</v>
      </c>
      <c r="AU1324" t="s">
        <v>13876</v>
      </c>
      <c r="AV1324" t="s">
        <v>13876</v>
      </c>
      <c r="AW1324" t="s">
        <v>13876</v>
      </c>
      <c r="AX1324" t="s">
        <v>13876</v>
      </c>
      <c r="AY1324" t="s">
        <v>13876</v>
      </c>
      <c r="AZ1324" t="s">
        <v>13876</v>
      </c>
      <c r="BA1324" t="s">
        <v>13876</v>
      </c>
      <c r="BB1324" t="s">
        <v>13876</v>
      </c>
      <c r="BC1324" t="s">
        <v>13876</v>
      </c>
      <c r="BD1324" t="s">
        <v>13876</v>
      </c>
      <c r="BE1324" t="s">
        <v>13876</v>
      </c>
      <c r="BF1324" t="s">
        <v>13876</v>
      </c>
      <c r="BG1324" t="s">
        <v>13876</v>
      </c>
      <c r="BH1324" t="s">
        <v>13876</v>
      </c>
      <c r="BI1324" t="s">
        <v>13876</v>
      </c>
      <c r="BJ1324" t="s">
        <v>13876</v>
      </c>
      <c r="BK1324" t="s">
        <v>13876</v>
      </c>
      <c r="BL1324" t="s">
        <v>13876</v>
      </c>
      <c r="BM1324" t="s">
        <v>13876</v>
      </c>
      <c r="BN1324" t="s">
        <v>13876</v>
      </c>
      <c r="BO1324" t="s">
        <v>13876</v>
      </c>
      <c r="BP1324" t="s">
        <v>13876</v>
      </c>
      <c r="BQ1324" t="s">
        <v>13876</v>
      </c>
      <c r="BR1324" t="s">
        <v>13876</v>
      </c>
      <c r="BS1324" t="s">
        <v>13876</v>
      </c>
      <c r="BT1324" t="s">
        <v>13876</v>
      </c>
      <c r="BU1324" t="s">
        <v>13876</v>
      </c>
      <c r="BV1324" t="s">
        <v>13876</v>
      </c>
      <c r="BW1324" t="s">
        <v>13876</v>
      </c>
      <c r="BX1324" t="s">
        <v>13876</v>
      </c>
      <c r="BY1324" t="s">
        <v>13876</v>
      </c>
      <c r="BZ1324" t="s">
        <v>13876</v>
      </c>
      <c r="CA1324" t="s">
        <v>13876</v>
      </c>
      <c r="CB1324" t="s">
        <v>13876</v>
      </c>
      <c r="CC1324" t="s">
        <v>13876</v>
      </c>
      <c r="CD1324" t="s">
        <v>13876</v>
      </c>
      <c r="CE1324" t="s">
        <v>13876</v>
      </c>
      <c r="CF1324" t="s">
        <v>13876</v>
      </c>
      <c r="CG1324" t="s">
        <v>13876</v>
      </c>
      <c r="CH1324" t="s">
        <v>13876</v>
      </c>
      <c r="CI1324" t="s">
        <v>13876</v>
      </c>
      <c r="CJ1324" t="s">
        <v>13876</v>
      </c>
      <c r="CK1324" t="s">
        <v>13876</v>
      </c>
      <c r="CL1324" t="s">
        <v>13876</v>
      </c>
      <c r="CM1324" t="s">
        <v>13876</v>
      </c>
      <c r="CN1324" t="s">
        <v>13876</v>
      </c>
      <c r="CO1324" t="s">
        <v>13876</v>
      </c>
      <c r="CP1324" t="s">
        <v>13876</v>
      </c>
      <c r="CQ1324" t="s">
        <v>13876</v>
      </c>
      <c r="CR1324" t="s">
        <v>13876</v>
      </c>
      <c r="CS1324" t="s">
        <v>13876</v>
      </c>
      <c r="CT1324" t="s">
        <v>13876</v>
      </c>
    </row>
    <row r="1325" spans="1:98" hidden="1">
      <c r="A1325" s="632">
        <v>300</v>
      </c>
      <c r="B1325" s="554" t="s">
        <v>2562</v>
      </c>
      <c r="C1325" s="554" t="s">
        <v>809</v>
      </c>
      <c r="D1325" s="554" t="s">
        <v>2563</v>
      </c>
      <c r="E1325" s="336" t="s">
        <v>1153</v>
      </c>
      <c r="F1325" s="336" t="s">
        <v>2567</v>
      </c>
      <c r="G1325" s="336">
        <v>2910103296</v>
      </c>
      <c r="H1325" s="554" t="s">
        <v>2571</v>
      </c>
      <c r="I1325" s="336" t="s">
        <v>118</v>
      </c>
      <c r="J1325" s="336" t="s">
        <v>13659</v>
      </c>
      <c r="K1325" s="336" t="s">
        <v>13546</v>
      </c>
      <c r="L1325" s="336" t="s">
        <v>13658</v>
      </c>
      <c r="M1325" s="336" t="s">
        <v>13658</v>
      </c>
      <c r="N1325" s="336"/>
      <c r="O1325" s="632"/>
      <c r="P1325" s="632" t="s">
        <v>13661</v>
      </c>
      <c r="Q1325" s="556">
        <v>44623</v>
      </c>
      <c r="R1325" s="336"/>
      <c r="S1325" s="557">
        <v>44666</v>
      </c>
      <c r="T1325" s="336" t="s">
        <v>16314</v>
      </c>
      <c r="U1325" s="336">
        <v>150</v>
      </c>
      <c r="V1325" s="632">
        <v>150</v>
      </c>
      <c r="W1325" s="551">
        <v>33564</v>
      </c>
      <c r="X1325" s="551">
        <v>22190</v>
      </c>
      <c r="Y1325" s="551">
        <v>23897</v>
      </c>
      <c r="Z1325" s="551">
        <v>21357</v>
      </c>
      <c r="AA1325" s="551">
        <v>22286</v>
      </c>
      <c r="AB1325" s="551">
        <v>14765</v>
      </c>
      <c r="AC1325" s="551" t="s">
        <v>13876</v>
      </c>
      <c r="AD1325" s="552" t="s">
        <v>13876</v>
      </c>
      <c r="AE1325" s="623">
        <v>138059</v>
      </c>
      <c r="AF1325" t="s">
        <v>2561</v>
      </c>
      <c r="AG1325" t="s">
        <v>2566</v>
      </c>
      <c r="AH1325" t="s">
        <v>2570</v>
      </c>
      <c r="AQ1325" t="s">
        <v>13876</v>
      </c>
      <c r="AR1325" t="s">
        <v>13876</v>
      </c>
      <c r="AS1325" t="s">
        <v>15284</v>
      </c>
      <c r="AT1325" t="s">
        <v>15284</v>
      </c>
      <c r="AU1325" t="s">
        <v>15286</v>
      </c>
      <c r="AV1325" t="s">
        <v>15290</v>
      </c>
      <c r="AW1325" t="s">
        <v>15291</v>
      </c>
      <c r="AX1325" t="s">
        <v>13876</v>
      </c>
      <c r="AY1325" t="s">
        <v>13876</v>
      </c>
      <c r="AZ1325" t="s">
        <v>15292</v>
      </c>
      <c r="BA1325" t="s">
        <v>15292</v>
      </c>
      <c r="BB1325" t="s">
        <v>15289</v>
      </c>
      <c r="BC1325" t="s">
        <v>15294</v>
      </c>
      <c r="BD1325" t="s">
        <v>15288</v>
      </c>
      <c r="BE1325" t="s">
        <v>13876</v>
      </c>
      <c r="BF1325" t="s">
        <v>13876</v>
      </c>
      <c r="BG1325" t="s">
        <v>15292</v>
      </c>
      <c r="BH1325" t="s">
        <v>15284</v>
      </c>
      <c r="BI1325" t="s">
        <v>15285</v>
      </c>
      <c r="BJ1325" t="s">
        <v>15294</v>
      </c>
      <c r="BK1325" t="s">
        <v>15287</v>
      </c>
      <c r="BL1325" t="s">
        <v>13876</v>
      </c>
      <c r="BM1325" t="s">
        <v>13876</v>
      </c>
      <c r="BN1325" t="s">
        <v>15292</v>
      </c>
      <c r="BO1325" t="s">
        <v>15289</v>
      </c>
      <c r="BP1325" t="s">
        <v>15284</v>
      </c>
      <c r="BQ1325" t="s">
        <v>15286</v>
      </c>
      <c r="BR1325" t="s">
        <v>15287</v>
      </c>
      <c r="BS1325" t="s">
        <v>13876</v>
      </c>
      <c r="BT1325" t="s">
        <v>13876</v>
      </c>
      <c r="BU1325" t="s">
        <v>15292</v>
      </c>
      <c r="BV1325" t="s">
        <v>15292</v>
      </c>
      <c r="BW1325" t="s">
        <v>15292</v>
      </c>
      <c r="BX1325" t="s">
        <v>15285</v>
      </c>
      <c r="BY1325" t="s">
        <v>15290</v>
      </c>
      <c r="BZ1325" t="s">
        <v>13876</v>
      </c>
      <c r="CA1325" t="s">
        <v>13876</v>
      </c>
      <c r="CB1325" t="s">
        <v>15289</v>
      </c>
      <c r="CC1325" t="s">
        <v>15291</v>
      </c>
      <c r="CD1325" t="s">
        <v>15287</v>
      </c>
      <c r="CE1325" t="s">
        <v>15290</v>
      </c>
      <c r="CF1325" t="s">
        <v>15286</v>
      </c>
      <c r="CG1325" t="s">
        <v>13876</v>
      </c>
      <c r="CH1325" t="s">
        <v>13876</v>
      </c>
      <c r="CI1325" t="s">
        <v>13876</v>
      </c>
      <c r="CJ1325" t="s">
        <v>13876</v>
      </c>
      <c r="CK1325" t="s">
        <v>13876</v>
      </c>
      <c r="CL1325" t="s">
        <v>13876</v>
      </c>
      <c r="CM1325" t="s">
        <v>13876</v>
      </c>
      <c r="CN1325" t="s">
        <v>13876</v>
      </c>
      <c r="CO1325" t="s">
        <v>13876</v>
      </c>
      <c r="CP1325" t="s">
        <v>13876</v>
      </c>
      <c r="CQ1325" t="s">
        <v>13876</v>
      </c>
      <c r="CR1325" t="s">
        <v>13876</v>
      </c>
      <c r="CS1325" t="s">
        <v>13876</v>
      </c>
      <c r="CT1325" t="s">
        <v>13876</v>
      </c>
    </row>
    <row r="1326" spans="1:98" hidden="1">
      <c r="A1326" s="632"/>
      <c r="B1326" s="555"/>
      <c r="C1326" s="554"/>
      <c r="D1326" s="554"/>
      <c r="E1326" s="336"/>
      <c r="F1326" s="336"/>
      <c r="G1326" s="336"/>
      <c r="H1326" s="554"/>
      <c r="I1326" s="336"/>
      <c r="J1326" s="336"/>
      <c r="K1326" s="336"/>
      <c r="L1326" s="336"/>
      <c r="M1326" s="336"/>
      <c r="N1326" s="336"/>
      <c r="O1326" s="632"/>
      <c r="P1326" s="632"/>
      <c r="Q1326" s="556"/>
      <c r="R1326" s="336"/>
      <c r="S1326" s="336"/>
      <c r="T1326" s="336" t="s">
        <v>13876</v>
      </c>
      <c r="U1326" s="336"/>
      <c r="V1326" s="632"/>
      <c r="W1326" s="551"/>
      <c r="X1326" s="551"/>
      <c r="Y1326" s="551"/>
      <c r="Z1326" s="551"/>
      <c r="AA1326" s="551">
        <v>0</v>
      </c>
      <c r="AB1326" s="551">
        <v>0</v>
      </c>
      <c r="AC1326" s="551">
        <v>0</v>
      </c>
      <c r="AD1326" s="552"/>
      <c r="AE1326" s="623">
        <v>0</v>
      </c>
      <c r="AQ1326" t="s">
        <v>13876</v>
      </c>
      <c r="AR1326" t="s">
        <v>13876</v>
      </c>
      <c r="AS1326" t="s">
        <v>13876</v>
      </c>
      <c r="AT1326" t="s">
        <v>13876</v>
      </c>
      <c r="AU1326" t="s">
        <v>13876</v>
      </c>
      <c r="AV1326" t="s">
        <v>13876</v>
      </c>
      <c r="AW1326" t="s">
        <v>13876</v>
      </c>
      <c r="AX1326" t="s">
        <v>13876</v>
      </c>
      <c r="AY1326" t="s">
        <v>13876</v>
      </c>
      <c r="AZ1326" t="s">
        <v>13876</v>
      </c>
      <c r="BA1326" t="s">
        <v>13876</v>
      </c>
      <c r="BB1326" t="s">
        <v>13876</v>
      </c>
      <c r="BC1326" t="s">
        <v>13876</v>
      </c>
      <c r="BD1326" t="s">
        <v>13876</v>
      </c>
      <c r="BE1326" t="s">
        <v>13876</v>
      </c>
      <c r="BF1326" t="s">
        <v>13876</v>
      </c>
      <c r="BG1326" t="s">
        <v>13876</v>
      </c>
      <c r="BH1326" t="s">
        <v>13876</v>
      </c>
      <c r="BI1326" t="s">
        <v>13876</v>
      </c>
      <c r="BJ1326" t="s">
        <v>13876</v>
      </c>
      <c r="BK1326" t="s">
        <v>13876</v>
      </c>
      <c r="BL1326" t="s">
        <v>13876</v>
      </c>
      <c r="BM1326" t="s">
        <v>13876</v>
      </c>
      <c r="BN1326" t="s">
        <v>13876</v>
      </c>
      <c r="BO1326" t="s">
        <v>13876</v>
      </c>
      <c r="BP1326" t="s">
        <v>13876</v>
      </c>
      <c r="BQ1326" t="s">
        <v>13876</v>
      </c>
      <c r="BR1326" t="s">
        <v>13876</v>
      </c>
      <c r="BS1326" t="s">
        <v>13876</v>
      </c>
      <c r="BT1326" t="s">
        <v>13876</v>
      </c>
      <c r="BU1326" t="s">
        <v>13876</v>
      </c>
      <c r="BV1326" t="s">
        <v>13876</v>
      </c>
      <c r="BW1326" t="s">
        <v>13876</v>
      </c>
      <c r="BX1326" t="s">
        <v>13876</v>
      </c>
      <c r="BY1326" t="s">
        <v>13876</v>
      </c>
      <c r="BZ1326" t="s">
        <v>13876</v>
      </c>
      <c r="CA1326" t="s">
        <v>13876</v>
      </c>
      <c r="CB1326" t="s">
        <v>13876</v>
      </c>
      <c r="CC1326" t="s">
        <v>13876</v>
      </c>
      <c r="CD1326" t="s">
        <v>13876</v>
      </c>
      <c r="CE1326" t="s">
        <v>13876</v>
      </c>
      <c r="CF1326" t="s">
        <v>13876</v>
      </c>
      <c r="CG1326" t="s">
        <v>13876</v>
      </c>
      <c r="CH1326" t="s">
        <v>13876</v>
      </c>
      <c r="CI1326" t="s">
        <v>13876</v>
      </c>
      <c r="CJ1326" t="s">
        <v>13876</v>
      </c>
      <c r="CK1326" t="s">
        <v>13876</v>
      </c>
      <c r="CL1326" t="s">
        <v>13876</v>
      </c>
      <c r="CM1326" t="s">
        <v>13876</v>
      </c>
      <c r="CN1326" t="s">
        <v>13876</v>
      </c>
      <c r="CO1326" t="s">
        <v>13876</v>
      </c>
      <c r="CP1326" t="s">
        <v>13876</v>
      </c>
      <c r="CQ1326" t="s">
        <v>13876</v>
      </c>
      <c r="CR1326" t="s">
        <v>13876</v>
      </c>
      <c r="CS1326" t="s">
        <v>13876</v>
      </c>
      <c r="CT1326" t="s">
        <v>13876</v>
      </c>
    </row>
    <row r="1327" spans="1:98" hidden="1">
      <c r="A1327" s="1088">
        <v>301</v>
      </c>
      <c r="B1327" s="554" t="s">
        <v>8952</v>
      </c>
      <c r="C1327" s="554" t="s">
        <v>8892</v>
      </c>
      <c r="D1327" s="554" t="s">
        <v>8953</v>
      </c>
      <c r="E1327" s="336" t="s">
        <v>1153</v>
      </c>
      <c r="F1327" s="336" t="s">
        <v>8956</v>
      </c>
      <c r="G1327" s="336">
        <v>2911900211</v>
      </c>
      <c r="H1327" s="554" t="s">
        <v>8960</v>
      </c>
      <c r="I1327" s="336" t="s">
        <v>113</v>
      </c>
      <c r="J1327" s="336" t="s">
        <v>13659</v>
      </c>
      <c r="K1327" s="336" t="s">
        <v>13547</v>
      </c>
      <c r="L1327" s="336" t="s">
        <v>13658</v>
      </c>
      <c r="M1327" s="336" t="s">
        <v>13658</v>
      </c>
      <c r="N1327" s="336"/>
      <c r="O1327" s="632"/>
      <c r="P1327" s="632"/>
      <c r="Q1327" s="632"/>
      <c r="R1327" s="336"/>
      <c r="S1327" s="336"/>
      <c r="T1327" s="336" t="s">
        <v>16315</v>
      </c>
      <c r="U1327" s="625"/>
      <c r="V1327" s="1088"/>
      <c r="W1327" s="551" t="s">
        <v>13876</v>
      </c>
      <c r="X1327" s="551" t="s">
        <v>13876</v>
      </c>
      <c r="Y1327" s="551" t="s">
        <v>13876</v>
      </c>
      <c r="Z1327" s="551" t="s">
        <v>13876</v>
      </c>
      <c r="AA1327" s="551" t="s">
        <v>13876</v>
      </c>
      <c r="AB1327" s="551" t="s">
        <v>13876</v>
      </c>
      <c r="AC1327" s="551" t="s">
        <v>13876</v>
      </c>
      <c r="AD1327" s="552" t="s">
        <v>13876</v>
      </c>
      <c r="AE1327" s="623">
        <v>0</v>
      </c>
      <c r="AF1327" t="s">
        <v>8951</v>
      </c>
      <c r="AG1327" t="s">
        <v>8955</v>
      </c>
      <c r="AH1327" t="s">
        <v>8959</v>
      </c>
      <c r="AQ1327" t="s">
        <v>13876</v>
      </c>
      <c r="AR1327" t="s">
        <v>13876</v>
      </c>
      <c r="AS1327" t="s">
        <v>13876</v>
      </c>
      <c r="AT1327" t="s">
        <v>13876</v>
      </c>
      <c r="AU1327" t="s">
        <v>13876</v>
      </c>
      <c r="AV1327" t="s">
        <v>13876</v>
      </c>
      <c r="AW1327" t="s">
        <v>13876</v>
      </c>
      <c r="AX1327" t="s">
        <v>13876</v>
      </c>
      <c r="AY1327" t="s">
        <v>13876</v>
      </c>
      <c r="AZ1327" t="s">
        <v>13876</v>
      </c>
      <c r="BA1327" t="s">
        <v>13876</v>
      </c>
      <c r="BB1327" t="s">
        <v>13876</v>
      </c>
      <c r="BC1327" t="s">
        <v>13876</v>
      </c>
      <c r="BD1327" t="s">
        <v>13876</v>
      </c>
      <c r="BE1327" t="s">
        <v>13876</v>
      </c>
      <c r="BF1327" t="s">
        <v>13876</v>
      </c>
      <c r="BG1327" t="s">
        <v>13876</v>
      </c>
      <c r="BH1327" t="s">
        <v>13876</v>
      </c>
      <c r="BI1327" t="s">
        <v>13876</v>
      </c>
      <c r="BJ1327" t="s">
        <v>13876</v>
      </c>
      <c r="BK1327" t="s">
        <v>13876</v>
      </c>
      <c r="BL1327" t="s">
        <v>13876</v>
      </c>
      <c r="BM1327" t="s">
        <v>13876</v>
      </c>
      <c r="BN1327" t="s">
        <v>13876</v>
      </c>
      <c r="BO1327" t="s">
        <v>13876</v>
      </c>
      <c r="BP1327" t="s">
        <v>13876</v>
      </c>
      <c r="BQ1327" t="s">
        <v>13876</v>
      </c>
      <c r="BR1327" t="s">
        <v>13876</v>
      </c>
      <c r="BS1327" t="s">
        <v>13876</v>
      </c>
      <c r="BT1327" t="s">
        <v>13876</v>
      </c>
      <c r="BU1327" t="s">
        <v>13876</v>
      </c>
      <c r="BV1327" t="s">
        <v>13876</v>
      </c>
      <c r="BW1327" t="s">
        <v>13876</v>
      </c>
      <c r="BX1327" t="s">
        <v>13876</v>
      </c>
      <c r="BY1327" t="s">
        <v>13876</v>
      </c>
      <c r="BZ1327" t="s">
        <v>13876</v>
      </c>
      <c r="CA1327" t="s">
        <v>13876</v>
      </c>
      <c r="CB1327" t="s">
        <v>13876</v>
      </c>
      <c r="CC1327" t="s">
        <v>13876</v>
      </c>
      <c r="CD1327" t="s">
        <v>13876</v>
      </c>
      <c r="CE1327" t="s">
        <v>13876</v>
      </c>
      <c r="CF1327" t="s">
        <v>13876</v>
      </c>
      <c r="CG1327" t="s">
        <v>13876</v>
      </c>
      <c r="CH1327" t="s">
        <v>13876</v>
      </c>
      <c r="CI1327" t="s">
        <v>13876</v>
      </c>
      <c r="CJ1327" t="s">
        <v>13876</v>
      </c>
      <c r="CK1327" t="s">
        <v>13876</v>
      </c>
      <c r="CL1327" t="s">
        <v>13876</v>
      </c>
      <c r="CM1327" t="s">
        <v>13876</v>
      </c>
      <c r="CN1327" t="s">
        <v>13876</v>
      </c>
      <c r="CO1327" t="s">
        <v>13876</v>
      </c>
      <c r="CP1327" t="s">
        <v>13876</v>
      </c>
      <c r="CQ1327" t="s">
        <v>13876</v>
      </c>
      <c r="CR1327" t="s">
        <v>13876</v>
      </c>
      <c r="CS1327" t="s">
        <v>13876</v>
      </c>
      <c r="CT1327" t="s">
        <v>13876</v>
      </c>
    </row>
    <row r="1328" spans="1:98" hidden="1">
      <c r="A1328" s="1088"/>
      <c r="B1328" s="554" t="s">
        <v>8952</v>
      </c>
      <c r="C1328" s="554" t="s">
        <v>8892</v>
      </c>
      <c r="D1328" s="554" t="s">
        <v>8953</v>
      </c>
      <c r="E1328" s="336" t="s">
        <v>1153</v>
      </c>
      <c r="F1328" s="336" t="s">
        <v>8956</v>
      </c>
      <c r="G1328" s="336">
        <v>2911900211</v>
      </c>
      <c r="H1328" s="554" t="s">
        <v>8960</v>
      </c>
      <c r="I1328" s="336" t="s">
        <v>114</v>
      </c>
      <c r="J1328" s="336" t="s">
        <v>13659</v>
      </c>
      <c r="K1328" s="336" t="s">
        <v>13547</v>
      </c>
      <c r="L1328" s="336" t="s">
        <v>13658</v>
      </c>
      <c r="M1328" s="336" t="s">
        <v>13658</v>
      </c>
      <c r="N1328" s="336"/>
      <c r="O1328" s="632"/>
      <c r="P1328" s="632"/>
      <c r="Q1328" s="632"/>
      <c r="R1328" s="336"/>
      <c r="S1328" s="336"/>
      <c r="T1328" s="336" t="s">
        <v>16316</v>
      </c>
      <c r="U1328" s="620"/>
      <c r="V1328" s="1088"/>
      <c r="W1328" s="551" t="s">
        <v>13876</v>
      </c>
      <c r="X1328" s="551" t="s">
        <v>13876</v>
      </c>
      <c r="Y1328" s="551" t="s">
        <v>13876</v>
      </c>
      <c r="Z1328" s="551" t="s">
        <v>13876</v>
      </c>
      <c r="AA1328" s="551" t="s">
        <v>13876</v>
      </c>
      <c r="AB1328" s="551" t="s">
        <v>13876</v>
      </c>
      <c r="AC1328" s="551" t="s">
        <v>13876</v>
      </c>
      <c r="AD1328" s="552" t="s">
        <v>13876</v>
      </c>
      <c r="AE1328" s="623">
        <v>0</v>
      </c>
      <c r="AF1328" t="s">
        <v>8951</v>
      </c>
      <c r="AG1328" t="s">
        <v>8955</v>
      </c>
      <c r="AH1328" t="s">
        <v>8959</v>
      </c>
      <c r="AQ1328" t="s">
        <v>13876</v>
      </c>
      <c r="AR1328" t="s">
        <v>13876</v>
      </c>
      <c r="AS1328" t="s">
        <v>13876</v>
      </c>
      <c r="AT1328" t="s">
        <v>13876</v>
      </c>
      <c r="AU1328" t="s">
        <v>13876</v>
      </c>
      <c r="AV1328" t="s">
        <v>13876</v>
      </c>
      <c r="AW1328" t="s">
        <v>13876</v>
      </c>
      <c r="AX1328" t="s">
        <v>13876</v>
      </c>
      <c r="AY1328" t="s">
        <v>13876</v>
      </c>
      <c r="AZ1328" t="s">
        <v>13876</v>
      </c>
      <c r="BA1328" t="s">
        <v>13876</v>
      </c>
      <c r="BB1328" t="s">
        <v>13876</v>
      </c>
      <c r="BC1328" t="s">
        <v>13876</v>
      </c>
      <c r="BD1328" t="s">
        <v>13876</v>
      </c>
      <c r="BE1328" t="s">
        <v>13876</v>
      </c>
      <c r="BF1328" t="s">
        <v>13876</v>
      </c>
      <c r="BG1328" t="s">
        <v>13876</v>
      </c>
      <c r="BH1328" t="s">
        <v>13876</v>
      </c>
      <c r="BI1328" t="s">
        <v>13876</v>
      </c>
      <c r="BJ1328" t="s">
        <v>13876</v>
      </c>
      <c r="BK1328" t="s">
        <v>13876</v>
      </c>
      <c r="BL1328" t="s">
        <v>13876</v>
      </c>
      <c r="BM1328" t="s">
        <v>13876</v>
      </c>
      <c r="BN1328" t="s">
        <v>13876</v>
      </c>
      <c r="BO1328" t="s">
        <v>13876</v>
      </c>
      <c r="BP1328" t="s">
        <v>13876</v>
      </c>
      <c r="BQ1328" t="s">
        <v>13876</v>
      </c>
      <c r="BR1328" t="s">
        <v>13876</v>
      </c>
      <c r="BS1328" t="s">
        <v>13876</v>
      </c>
      <c r="BT1328" t="s">
        <v>13876</v>
      </c>
      <c r="BU1328" t="s">
        <v>13876</v>
      </c>
      <c r="BV1328" t="s">
        <v>13876</v>
      </c>
      <c r="BW1328" t="s">
        <v>13876</v>
      </c>
      <c r="BX1328" t="s">
        <v>13876</v>
      </c>
      <c r="BY1328" t="s">
        <v>13876</v>
      </c>
      <c r="BZ1328" t="s">
        <v>13876</v>
      </c>
      <c r="CA1328" t="s">
        <v>13876</v>
      </c>
      <c r="CB1328" t="s">
        <v>13876</v>
      </c>
      <c r="CC1328" t="s">
        <v>13876</v>
      </c>
      <c r="CD1328" t="s">
        <v>13876</v>
      </c>
      <c r="CE1328" t="s">
        <v>13876</v>
      </c>
      <c r="CF1328" t="s">
        <v>13876</v>
      </c>
      <c r="CG1328" t="s">
        <v>13876</v>
      </c>
      <c r="CH1328" t="s">
        <v>13876</v>
      </c>
      <c r="CI1328" t="s">
        <v>13876</v>
      </c>
      <c r="CJ1328" t="s">
        <v>13876</v>
      </c>
      <c r="CK1328" t="s">
        <v>13876</v>
      </c>
      <c r="CL1328" t="s">
        <v>13876</v>
      </c>
      <c r="CM1328" t="s">
        <v>13876</v>
      </c>
      <c r="CN1328" t="s">
        <v>13876</v>
      </c>
      <c r="CO1328" t="s">
        <v>13876</v>
      </c>
      <c r="CP1328" t="s">
        <v>13876</v>
      </c>
      <c r="CQ1328" t="s">
        <v>13876</v>
      </c>
      <c r="CR1328" t="s">
        <v>13876</v>
      </c>
      <c r="CS1328" t="s">
        <v>13876</v>
      </c>
      <c r="CT1328" t="s">
        <v>13876</v>
      </c>
    </row>
    <row r="1329" spans="1:98" hidden="1">
      <c r="A1329" s="1088"/>
      <c r="B1329" s="554" t="s">
        <v>8952</v>
      </c>
      <c r="C1329" s="554" t="s">
        <v>8892</v>
      </c>
      <c r="D1329" s="554" t="s">
        <v>8953</v>
      </c>
      <c r="E1329" s="336" t="s">
        <v>1153</v>
      </c>
      <c r="F1329" s="336" t="s">
        <v>8956</v>
      </c>
      <c r="G1329" s="336">
        <v>2911900211</v>
      </c>
      <c r="H1329" s="554" t="s">
        <v>8960</v>
      </c>
      <c r="I1329" s="336" t="s">
        <v>116</v>
      </c>
      <c r="J1329" s="336" t="s">
        <v>13659</v>
      </c>
      <c r="K1329" s="336" t="s">
        <v>13547</v>
      </c>
      <c r="L1329" s="336" t="s">
        <v>13658</v>
      </c>
      <c r="M1329" s="336" t="s">
        <v>13658</v>
      </c>
      <c r="N1329" s="336"/>
      <c r="O1329" s="632"/>
      <c r="P1329" s="632"/>
      <c r="Q1329" s="632"/>
      <c r="R1329" s="336"/>
      <c r="S1329" s="336"/>
      <c r="T1329" s="336" t="s">
        <v>16317</v>
      </c>
      <c r="U1329" s="620"/>
      <c r="V1329" s="1088"/>
      <c r="W1329" s="551" t="s">
        <v>13876</v>
      </c>
      <c r="X1329" s="551" t="s">
        <v>13876</v>
      </c>
      <c r="Y1329" s="551" t="s">
        <v>13876</v>
      </c>
      <c r="Z1329" s="551" t="s">
        <v>13876</v>
      </c>
      <c r="AA1329" s="551" t="s">
        <v>13876</v>
      </c>
      <c r="AB1329" s="551" t="s">
        <v>13876</v>
      </c>
      <c r="AC1329" s="551" t="s">
        <v>13876</v>
      </c>
      <c r="AD1329" s="552" t="s">
        <v>13876</v>
      </c>
      <c r="AE1329" s="623">
        <v>0</v>
      </c>
      <c r="AF1329" t="s">
        <v>8951</v>
      </c>
      <c r="AG1329" t="s">
        <v>8955</v>
      </c>
      <c r="AH1329" t="s">
        <v>8959</v>
      </c>
      <c r="AQ1329" t="s">
        <v>13876</v>
      </c>
      <c r="AR1329" t="s">
        <v>13876</v>
      </c>
      <c r="AS1329" t="s">
        <v>13876</v>
      </c>
      <c r="AT1329" t="s">
        <v>13876</v>
      </c>
      <c r="AU1329" t="s">
        <v>13876</v>
      </c>
      <c r="AV1329" t="s">
        <v>13876</v>
      </c>
      <c r="AW1329" t="s">
        <v>13876</v>
      </c>
      <c r="AX1329" t="s">
        <v>13876</v>
      </c>
      <c r="AY1329" t="s">
        <v>13876</v>
      </c>
      <c r="AZ1329" t="s">
        <v>13876</v>
      </c>
      <c r="BA1329" t="s">
        <v>13876</v>
      </c>
      <c r="BB1329" t="s">
        <v>13876</v>
      </c>
      <c r="BC1329" t="s">
        <v>13876</v>
      </c>
      <c r="BD1329" t="s">
        <v>13876</v>
      </c>
      <c r="BE1329" t="s">
        <v>13876</v>
      </c>
      <c r="BF1329" t="s">
        <v>13876</v>
      </c>
      <c r="BG1329" t="s">
        <v>13876</v>
      </c>
      <c r="BH1329" t="s">
        <v>13876</v>
      </c>
      <c r="BI1329" t="s">
        <v>13876</v>
      </c>
      <c r="BJ1329" t="s">
        <v>13876</v>
      </c>
      <c r="BK1329" t="s">
        <v>13876</v>
      </c>
      <c r="BL1329" t="s">
        <v>13876</v>
      </c>
      <c r="BM1329" t="s">
        <v>13876</v>
      </c>
      <c r="BN1329" t="s">
        <v>13876</v>
      </c>
      <c r="BO1329" t="s">
        <v>13876</v>
      </c>
      <c r="BP1329" t="s">
        <v>13876</v>
      </c>
      <c r="BQ1329" t="s">
        <v>13876</v>
      </c>
      <c r="BR1329" t="s">
        <v>13876</v>
      </c>
      <c r="BS1329" t="s">
        <v>13876</v>
      </c>
      <c r="BT1329" t="s">
        <v>13876</v>
      </c>
      <c r="BU1329" t="s">
        <v>13876</v>
      </c>
      <c r="BV1329" t="s">
        <v>13876</v>
      </c>
      <c r="BW1329" t="s">
        <v>13876</v>
      </c>
      <c r="BX1329" t="s">
        <v>13876</v>
      </c>
      <c r="BY1329" t="s">
        <v>13876</v>
      </c>
      <c r="BZ1329" t="s">
        <v>13876</v>
      </c>
      <c r="CA1329" t="s">
        <v>13876</v>
      </c>
      <c r="CB1329" t="s">
        <v>13876</v>
      </c>
      <c r="CC1329" t="s">
        <v>13876</v>
      </c>
      <c r="CD1329" t="s">
        <v>13876</v>
      </c>
      <c r="CE1329" t="s">
        <v>13876</v>
      </c>
      <c r="CF1329" t="s">
        <v>13876</v>
      </c>
      <c r="CG1329" t="s">
        <v>13876</v>
      </c>
      <c r="CH1329" t="s">
        <v>13876</v>
      </c>
      <c r="CI1329" t="s">
        <v>13876</v>
      </c>
      <c r="CJ1329" t="s">
        <v>13876</v>
      </c>
      <c r="CK1329" t="s">
        <v>13876</v>
      </c>
      <c r="CL1329" t="s">
        <v>13876</v>
      </c>
      <c r="CM1329" t="s">
        <v>13876</v>
      </c>
      <c r="CN1329" t="s">
        <v>13876</v>
      </c>
      <c r="CO1329" t="s">
        <v>13876</v>
      </c>
      <c r="CP1329" t="s">
        <v>13876</v>
      </c>
      <c r="CQ1329" t="s">
        <v>13876</v>
      </c>
      <c r="CR1329" t="s">
        <v>13876</v>
      </c>
      <c r="CS1329" t="s">
        <v>13876</v>
      </c>
      <c r="CT1329" t="s">
        <v>13876</v>
      </c>
    </row>
    <row r="1330" spans="1:98" hidden="1">
      <c r="A1330" s="1088"/>
      <c r="B1330" s="554" t="s">
        <v>8952</v>
      </c>
      <c r="C1330" s="554" t="s">
        <v>8892</v>
      </c>
      <c r="D1330" s="554" t="s">
        <v>8953</v>
      </c>
      <c r="E1330" s="336" t="s">
        <v>1153</v>
      </c>
      <c r="F1330" s="336" t="s">
        <v>8956</v>
      </c>
      <c r="G1330" s="336">
        <v>2911900211</v>
      </c>
      <c r="H1330" s="554" t="s">
        <v>8960</v>
      </c>
      <c r="I1330" s="336" t="s">
        <v>115</v>
      </c>
      <c r="J1330" s="336" t="s">
        <v>13659</v>
      </c>
      <c r="K1330" s="336" t="s">
        <v>13547</v>
      </c>
      <c r="L1330" s="336" t="s">
        <v>13658</v>
      </c>
      <c r="M1330" s="336" t="s">
        <v>13658</v>
      </c>
      <c r="N1330" s="336"/>
      <c r="O1330" s="632"/>
      <c r="P1330" s="632"/>
      <c r="Q1330" s="632"/>
      <c r="R1330" s="336"/>
      <c r="S1330" s="336"/>
      <c r="T1330" s="336" t="s">
        <v>16318</v>
      </c>
      <c r="U1330" s="609"/>
      <c r="V1330" s="1088"/>
      <c r="W1330" s="551" t="s">
        <v>13876</v>
      </c>
      <c r="X1330" s="551" t="s">
        <v>13876</v>
      </c>
      <c r="Y1330" s="551" t="s">
        <v>13876</v>
      </c>
      <c r="Z1330" s="551" t="s">
        <v>13876</v>
      </c>
      <c r="AA1330" s="551" t="s">
        <v>13876</v>
      </c>
      <c r="AB1330" s="551" t="s">
        <v>13876</v>
      </c>
      <c r="AC1330" s="551" t="s">
        <v>13876</v>
      </c>
      <c r="AD1330" s="552" t="s">
        <v>13876</v>
      </c>
      <c r="AE1330" s="623">
        <v>0</v>
      </c>
      <c r="AF1330" t="s">
        <v>8951</v>
      </c>
      <c r="AG1330" t="s">
        <v>8955</v>
      </c>
      <c r="AH1330" t="s">
        <v>8959</v>
      </c>
      <c r="AQ1330" t="s">
        <v>13876</v>
      </c>
      <c r="AR1330" t="s">
        <v>13876</v>
      </c>
      <c r="AS1330" t="s">
        <v>13876</v>
      </c>
      <c r="AT1330" t="s">
        <v>13876</v>
      </c>
      <c r="AU1330" t="s">
        <v>13876</v>
      </c>
      <c r="AV1330" t="s">
        <v>13876</v>
      </c>
      <c r="AW1330" t="s">
        <v>13876</v>
      </c>
      <c r="AX1330" t="s">
        <v>13876</v>
      </c>
      <c r="AY1330" t="s">
        <v>13876</v>
      </c>
      <c r="AZ1330" t="s">
        <v>13876</v>
      </c>
      <c r="BA1330" t="s">
        <v>13876</v>
      </c>
      <c r="BB1330" t="s">
        <v>13876</v>
      </c>
      <c r="BC1330" t="s">
        <v>13876</v>
      </c>
      <c r="BD1330" t="s">
        <v>13876</v>
      </c>
      <c r="BE1330" t="s">
        <v>13876</v>
      </c>
      <c r="BF1330" t="s">
        <v>13876</v>
      </c>
      <c r="BG1330" t="s">
        <v>13876</v>
      </c>
      <c r="BH1330" t="s">
        <v>13876</v>
      </c>
      <c r="BI1330" t="s">
        <v>13876</v>
      </c>
      <c r="BJ1330" t="s">
        <v>13876</v>
      </c>
      <c r="BK1330" t="s">
        <v>13876</v>
      </c>
      <c r="BL1330" t="s">
        <v>13876</v>
      </c>
      <c r="BM1330" t="s">
        <v>13876</v>
      </c>
      <c r="BN1330" t="s">
        <v>13876</v>
      </c>
      <c r="BO1330" t="s">
        <v>13876</v>
      </c>
      <c r="BP1330" t="s">
        <v>13876</v>
      </c>
      <c r="BQ1330" t="s">
        <v>13876</v>
      </c>
      <c r="BR1330" t="s">
        <v>13876</v>
      </c>
      <c r="BS1330" t="s">
        <v>13876</v>
      </c>
      <c r="BT1330" t="s">
        <v>13876</v>
      </c>
      <c r="BU1330" t="s">
        <v>13876</v>
      </c>
      <c r="BV1330" t="s">
        <v>13876</v>
      </c>
      <c r="BW1330" t="s">
        <v>13876</v>
      </c>
      <c r="BX1330" t="s">
        <v>13876</v>
      </c>
      <c r="BY1330" t="s">
        <v>13876</v>
      </c>
      <c r="BZ1330" t="s">
        <v>13876</v>
      </c>
      <c r="CA1330" t="s">
        <v>13876</v>
      </c>
      <c r="CB1330" t="s">
        <v>13876</v>
      </c>
      <c r="CC1330" t="s">
        <v>13876</v>
      </c>
      <c r="CD1330" t="s">
        <v>13876</v>
      </c>
      <c r="CE1330" t="s">
        <v>13876</v>
      </c>
      <c r="CF1330" t="s">
        <v>13876</v>
      </c>
      <c r="CG1330" t="s">
        <v>13876</v>
      </c>
      <c r="CH1330" t="s">
        <v>13876</v>
      </c>
      <c r="CI1330" t="s">
        <v>13876</v>
      </c>
      <c r="CJ1330" t="s">
        <v>13876</v>
      </c>
      <c r="CK1330" t="s">
        <v>13876</v>
      </c>
      <c r="CL1330" t="s">
        <v>13876</v>
      </c>
      <c r="CM1330" t="s">
        <v>13876</v>
      </c>
      <c r="CN1330" t="s">
        <v>13876</v>
      </c>
      <c r="CO1330" t="s">
        <v>13876</v>
      </c>
      <c r="CP1330" t="s">
        <v>13876</v>
      </c>
      <c r="CQ1330" t="s">
        <v>13876</v>
      </c>
      <c r="CR1330" t="s">
        <v>13876</v>
      </c>
      <c r="CS1330" t="s">
        <v>13876</v>
      </c>
      <c r="CT1330" t="s">
        <v>13876</v>
      </c>
    </row>
    <row r="1331" spans="1:98" hidden="1">
      <c r="A1331" s="632"/>
      <c r="B1331" s="555"/>
      <c r="C1331" s="554"/>
      <c r="D1331" s="554"/>
      <c r="E1331" s="336"/>
      <c r="F1331" s="336"/>
      <c r="G1331" s="336"/>
      <c r="H1331" s="554"/>
      <c r="I1331" s="336"/>
      <c r="J1331" s="336"/>
      <c r="K1331" s="336"/>
      <c r="L1331" s="336"/>
      <c r="M1331" s="336"/>
      <c r="N1331" s="336"/>
      <c r="O1331" s="632"/>
      <c r="P1331" s="632"/>
      <c r="Q1331" s="632"/>
      <c r="R1331" s="336"/>
      <c r="S1331" s="336"/>
      <c r="T1331" s="336" t="s">
        <v>13876</v>
      </c>
      <c r="U1331" s="336"/>
      <c r="V1331" s="632"/>
      <c r="W1331" s="551"/>
      <c r="X1331" s="551"/>
      <c r="Y1331" s="551"/>
      <c r="Z1331" s="551"/>
      <c r="AA1331" s="551">
        <v>0</v>
      </c>
      <c r="AB1331" s="551">
        <v>0</v>
      </c>
      <c r="AC1331" s="551">
        <v>0</v>
      </c>
      <c r="AD1331" s="552"/>
      <c r="AE1331" s="623">
        <v>0</v>
      </c>
      <c r="AQ1331" t="s">
        <v>13876</v>
      </c>
      <c r="AR1331" t="s">
        <v>13876</v>
      </c>
      <c r="AS1331" t="s">
        <v>13876</v>
      </c>
      <c r="AT1331" t="s">
        <v>13876</v>
      </c>
      <c r="AU1331" t="s">
        <v>13876</v>
      </c>
      <c r="AV1331" t="s">
        <v>13876</v>
      </c>
      <c r="AW1331" t="s">
        <v>13876</v>
      </c>
      <c r="AX1331" t="s">
        <v>13876</v>
      </c>
      <c r="AY1331" t="s">
        <v>13876</v>
      </c>
      <c r="AZ1331" t="s">
        <v>13876</v>
      </c>
      <c r="BA1331" t="s">
        <v>13876</v>
      </c>
      <c r="BB1331" t="s">
        <v>13876</v>
      </c>
      <c r="BC1331" t="s">
        <v>13876</v>
      </c>
      <c r="BD1331" t="s">
        <v>13876</v>
      </c>
      <c r="BE1331" t="s">
        <v>13876</v>
      </c>
      <c r="BF1331" t="s">
        <v>13876</v>
      </c>
      <c r="BG1331" t="s">
        <v>13876</v>
      </c>
      <c r="BH1331" t="s">
        <v>13876</v>
      </c>
      <c r="BI1331" t="s">
        <v>13876</v>
      </c>
      <c r="BJ1331" t="s">
        <v>13876</v>
      </c>
      <c r="BK1331" t="s">
        <v>13876</v>
      </c>
      <c r="BL1331" t="s">
        <v>13876</v>
      </c>
      <c r="BM1331" t="s">
        <v>13876</v>
      </c>
      <c r="BN1331" t="s">
        <v>13876</v>
      </c>
      <c r="BO1331" t="s">
        <v>13876</v>
      </c>
      <c r="BP1331" t="s">
        <v>13876</v>
      </c>
      <c r="BQ1331" t="s">
        <v>13876</v>
      </c>
      <c r="BR1331" t="s">
        <v>13876</v>
      </c>
      <c r="BS1331" t="s">
        <v>13876</v>
      </c>
      <c r="BT1331" t="s">
        <v>13876</v>
      </c>
      <c r="BU1331" t="s">
        <v>13876</v>
      </c>
      <c r="BV1331" t="s">
        <v>13876</v>
      </c>
      <c r="BW1331" t="s">
        <v>13876</v>
      </c>
      <c r="BX1331" t="s">
        <v>13876</v>
      </c>
      <c r="BY1331" t="s">
        <v>13876</v>
      </c>
      <c r="BZ1331" t="s">
        <v>13876</v>
      </c>
      <c r="CA1331" t="s">
        <v>13876</v>
      </c>
      <c r="CB1331" t="s">
        <v>13876</v>
      </c>
      <c r="CC1331" t="s">
        <v>13876</v>
      </c>
      <c r="CD1331" t="s">
        <v>13876</v>
      </c>
      <c r="CE1331" t="s">
        <v>13876</v>
      </c>
      <c r="CF1331" t="s">
        <v>13876</v>
      </c>
      <c r="CG1331" t="s">
        <v>13876</v>
      </c>
      <c r="CH1331" t="s">
        <v>13876</v>
      </c>
      <c r="CI1331" t="s">
        <v>13876</v>
      </c>
      <c r="CJ1331" t="s">
        <v>13876</v>
      </c>
      <c r="CK1331" t="s">
        <v>13876</v>
      </c>
      <c r="CL1331" t="s">
        <v>13876</v>
      </c>
      <c r="CM1331" t="s">
        <v>13876</v>
      </c>
      <c r="CN1331" t="s">
        <v>13876</v>
      </c>
      <c r="CO1331" t="s">
        <v>13876</v>
      </c>
      <c r="CP1331" t="s">
        <v>13876</v>
      </c>
      <c r="CQ1331" t="s">
        <v>13876</v>
      </c>
      <c r="CR1331" t="s">
        <v>13876</v>
      </c>
      <c r="CS1331" t="s">
        <v>13876</v>
      </c>
      <c r="CT1331" t="s">
        <v>13876</v>
      </c>
    </row>
    <row r="1332" spans="1:98" hidden="1">
      <c r="A1332" s="1088">
        <v>302</v>
      </c>
      <c r="B1332" s="554" t="s">
        <v>11539</v>
      </c>
      <c r="C1332" s="554" t="s">
        <v>1566</v>
      </c>
      <c r="D1332" s="554" t="s">
        <v>11540</v>
      </c>
      <c r="E1332" s="336" t="s">
        <v>1153</v>
      </c>
      <c r="F1332" s="336" t="s">
        <v>14468</v>
      </c>
      <c r="G1332" s="336">
        <v>2950171385</v>
      </c>
      <c r="H1332" s="554" t="s">
        <v>12914</v>
      </c>
      <c r="I1332" s="336" t="s">
        <v>124</v>
      </c>
      <c r="J1332" s="336" t="s">
        <v>13659</v>
      </c>
      <c r="K1332" s="336" t="s">
        <v>13547</v>
      </c>
      <c r="L1332" s="336" t="s">
        <v>13658</v>
      </c>
      <c r="M1332" s="336" t="s">
        <v>13658</v>
      </c>
      <c r="N1332" s="336"/>
      <c r="O1332" s="632"/>
      <c r="P1332" s="632" t="s">
        <v>13661</v>
      </c>
      <c r="Q1332" s="556">
        <v>44627</v>
      </c>
      <c r="R1332" s="336"/>
      <c r="S1332" s="575"/>
      <c r="T1332" s="336" t="s">
        <v>16319</v>
      </c>
      <c r="U1332" s="625"/>
      <c r="V1332" s="1088"/>
      <c r="W1332" s="551" t="s">
        <v>13876</v>
      </c>
      <c r="X1332" s="551" t="s">
        <v>13876</v>
      </c>
      <c r="Y1332" s="551" t="s">
        <v>13876</v>
      </c>
      <c r="Z1332" s="551" t="s">
        <v>13876</v>
      </c>
      <c r="AA1332" s="551" t="s">
        <v>13876</v>
      </c>
      <c r="AB1332" s="551" t="s">
        <v>13876</v>
      </c>
      <c r="AC1332" s="551" t="s">
        <v>13876</v>
      </c>
      <c r="AD1332" s="552" t="s">
        <v>13876</v>
      </c>
      <c r="AE1332" s="623">
        <v>0</v>
      </c>
      <c r="AF1332" t="s">
        <v>11538</v>
      </c>
      <c r="AG1332" t="s">
        <v>12180</v>
      </c>
      <c r="AH1332" t="s">
        <v>12913</v>
      </c>
      <c r="AQ1332" t="s">
        <v>13876</v>
      </c>
      <c r="AR1332" t="s">
        <v>13876</v>
      </c>
      <c r="AS1332" t="s">
        <v>13876</v>
      </c>
      <c r="AT1332" t="s">
        <v>13876</v>
      </c>
      <c r="AU1332" t="s">
        <v>13876</v>
      </c>
      <c r="AV1332" t="s">
        <v>13876</v>
      </c>
      <c r="AW1332" t="s">
        <v>13876</v>
      </c>
      <c r="AX1332" t="s">
        <v>13876</v>
      </c>
      <c r="AY1332" t="s">
        <v>13876</v>
      </c>
      <c r="AZ1332" t="s">
        <v>13876</v>
      </c>
      <c r="BA1332" t="s">
        <v>13876</v>
      </c>
      <c r="BB1332" t="s">
        <v>13876</v>
      </c>
      <c r="BC1332" t="s">
        <v>13876</v>
      </c>
      <c r="BD1332" t="s">
        <v>13876</v>
      </c>
      <c r="BE1332" t="s">
        <v>13876</v>
      </c>
      <c r="BF1332" t="s">
        <v>13876</v>
      </c>
      <c r="BG1332" t="s">
        <v>13876</v>
      </c>
      <c r="BH1332" t="s">
        <v>13876</v>
      </c>
      <c r="BI1332" t="s">
        <v>13876</v>
      </c>
      <c r="BJ1332" t="s">
        <v>13876</v>
      </c>
      <c r="BK1332" t="s">
        <v>13876</v>
      </c>
      <c r="BL1332" t="s">
        <v>13876</v>
      </c>
      <c r="BM1332" t="s">
        <v>13876</v>
      </c>
      <c r="BN1332" t="s">
        <v>13876</v>
      </c>
      <c r="BO1332" t="s">
        <v>13876</v>
      </c>
      <c r="BP1332" t="s">
        <v>13876</v>
      </c>
      <c r="BQ1332" t="s">
        <v>13876</v>
      </c>
      <c r="BR1332" t="s">
        <v>13876</v>
      </c>
      <c r="BS1332" t="s">
        <v>13876</v>
      </c>
      <c r="BT1332" t="s">
        <v>13876</v>
      </c>
      <c r="BU1332" t="s">
        <v>13876</v>
      </c>
      <c r="BV1332" t="s">
        <v>13876</v>
      </c>
      <c r="BW1332" t="s">
        <v>13876</v>
      </c>
      <c r="BX1332" t="s">
        <v>13876</v>
      </c>
      <c r="BY1332" t="s">
        <v>13876</v>
      </c>
      <c r="BZ1332" t="s">
        <v>13876</v>
      </c>
      <c r="CA1332" t="s">
        <v>13876</v>
      </c>
      <c r="CB1332" t="s">
        <v>13876</v>
      </c>
      <c r="CC1332" t="s">
        <v>13876</v>
      </c>
      <c r="CD1332" t="s">
        <v>13876</v>
      </c>
      <c r="CE1332" t="s">
        <v>13876</v>
      </c>
      <c r="CF1332" t="s">
        <v>13876</v>
      </c>
      <c r="CG1332" t="s">
        <v>13876</v>
      </c>
      <c r="CH1332" t="s">
        <v>13876</v>
      </c>
      <c r="CI1332" t="s">
        <v>13876</v>
      </c>
      <c r="CJ1332" t="s">
        <v>13876</v>
      </c>
      <c r="CK1332" t="s">
        <v>13876</v>
      </c>
      <c r="CL1332" t="s">
        <v>13876</v>
      </c>
      <c r="CM1332" t="s">
        <v>13876</v>
      </c>
      <c r="CN1332" t="s">
        <v>13876</v>
      </c>
      <c r="CO1332" t="s">
        <v>13876</v>
      </c>
      <c r="CP1332" t="s">
        <v>13876</v>
      </c>
      <c r="CQ1332" t="s">
        <v>13876</v>
      </c>
      <c r="CR1332" t="s">
        <v>13876</v>
      </c>
      <c r="CS1332" t="s">
        <v>13876</v>
      </c>
      <c r="CT1332" t="s">
        <v>13876</v>
      </c>
    </row>
    <row r="1333" spans="1:98" hidden="1">
      <c r="A1333" s="1088"/>
      <c r="B1333" s="554" t="s">
        <v>11539</v>
      </c>
      <c r="C1333" s="554" t="s">
        <v>1566</v>
      </c>
      <c r="D1333" s="554" t="s">
        <v>11540</v>
      </c>
      <c r="E1333" s="336" t="s">
        <v>1153</v>
      </c>
      <c r="F1333" s="336" t="s">
        <v>14468</v>
      </c>
      <c r="G1333" s="336">
        <v>2950171385</v>
      </c>
      <c r="H1333" s="554" t="s">
        <v>12914</v>
      </c>
      <c r="I1333" s="336" t="s">
        <v>126</v>
      </c>
      <c r="J1333" s="336" t="s">
        <v>13659</v>
      </c>
      <c r="K1333" s="336" t="s">
        <v>13547</v>
      </c>
      <c r="L1333" s="336" t="s">
        <v>13658</v>
      </c>
      <c r="M1333" s="336" t="s">
        <v>13658</v>
      </c>
      <c r="N1333" s="336"/>
      <c r="O1333" s="632"/>
      <c r="P1333" s="632" t="s">
        <v>13661</v>
      </c>
      <c r="Q1333" s="556">
        <v>44627</v>
      </c>
      <c r="R1333" s="336"/>
      <c r="S1333" s="575"/>
      <c r="T1333" s="336" t="s">
        <v>16320</v>
      </c>
      <c r="U1333" s="609"/>
      <c r="V1333" s="1088"/>
      <c r="W1333" s="551" t="s">
        <v>13876</v>
      </c>
      <c r="X1333" s="551" t="s">
        <v>13876</v>
      </c>
      <c r="Y1333" s="551" t="s">
        <v>13876</v>
      </c>
      <c r="Z1333" s="551" t="s">
        <v>13876</v>
      </c>
      <c r="AA1333" s="551" t="s">
        <v>13876</v>
      </c>
      <c r="AB1333" s="551" t="s">
        <v>13876</v>
      </c>
      <c r="AC1333" s="551" t="s">
        <v>13876</v>
      </c>
      <c r="AD1333" s="552" t="s">
        <v>13876</v>
      </c>
      <c r="AE1333" s="623">
        <v>0</v>
      </c>
      <c r="AF1333" t="s">
        <v>11538</v>
      </c>
      <c r="AG1333" t="s">
        <v>12180</v>
      </c>
      <c r="AH1333" t="s">
        <v>12913</v>
      </c>
      <c r="AQ1333" t="s">
        <v>13876</v>
      </c>
      <c r="AR1333" t="s">
        <v>13876</v>
      </c>
      <c r="AS1333" t="s">
        <v>13876</v>
      </c>
      <c r="AT1333" t="s">
        <v>13876</v>
      </c>
      <c r="AU1333" t="s">
        <v>13876</v>
      </c>
      <c r="AV1333" t="s">
        <v>13876</v>
      </c>
      <c r="AW1333" t="s">
        <v>13876</v>
      </c>
      <c r="AX1333" t="s">
        <v>13876</v>
      </c>
      <c r="AY1333" t="s">
        <v>13876</v>
      </c>
      <c r="AZ1333" t="s">
        <v>13876</v>
      </c>
      <c r="BA1333" t="s">
        <v>13876</v>
      </c>
      <c r="BB1333" t="s">
        <v>13876</v>
      </c>
      <c r="BC1333" t="s">
        <v>13876</v>
      </c>
      <c r="BD1333" t="s">
        <v>13876</v>
      </c>
      <c r="BE1333" t="s">
        <v>13876</v>
      </c>
      <c r="BF1333" t="s">
        <v>13876</v>
      </c>
      <c r="BG1333" t="s">
        <v>13876</v>
      </c>
      <c r="BH1333" t="s">
        <v>13876</v>
      </c>
      <c r="BI1333" t="s">
        <v>13876</v>
      </c>
      <c r="BJ1333" t="s">
        <v>13876</v>
      </c>
      <c r="BK1333" t="s">
        <v>13876</v>
      </c>
      <c r="BL1333" t="s">
        <v>13876</v>
      </c>
      <c r="BM1333" t="s">
        <v>13876</v>
      </c>
      <c r="BN1333" t="s">
        <v>13876</v>
      </c>
      <c r="BO1333" t="s">
        <v>13876</v>
      </c>
      <c r="BP1333" t="s">
        <v>13876</v>
      </c>
      <c r="BQ1333" t="s">
        <v>13876</v>
      </c>
      <c r="BR1333" t="s">
        <v>13876</v>
      </c>
      <c r="BS1333" t="s">
        <v>13876</v>
      </c>
      <c r="BT1333" t="s">
        <v>13876</v>
      </c>
      <c r="BU1333" t="s">
        <v>13876</v>
      </c>
      <c r="BV1333" t="s">
        <v>13876</v>
      </c>
      <c r="BW1333" t="s">
        <v>13876</v>
      </c>
      <c r="BX1333" t="s">
        <v>13876</v>
      </c>
      <c r="BY1333" t="s">
        <v>13876</v>
      </c>
      <c r="BZ1333" t="s">
        <v>13876</v>
      </c>
      <c r="CA1333" t="s">
        <v>13876</v>
      </c>
      <c r="CB1333" t="s">
        <v>13876</v>
      </c>
      <c r="CC1333" t="s">
        <v>13876</v>
      </c>
      <c r="CD1333" t="s">
        <v>13876</v>
      </c>
      <c r="CE1333" t="s">
        <v>13876</v>
      </c>
      <c r="CF1333" t="s">
        <v>13876</v>
      </c>
      <c r="CG1333" t="s">
        <v>13876</v>
      </c>
      <c r="CH1333" t="s">
        <v>13876</v>
      </c>
      <c r="CI1333" t="s">
        <v>13876</v>
      </c>
      <c r="CJ1333" t="s">
        <v>13876</v>
      </c>
      <c r="CK1333" t="s">
        <v>13876</v>
      </c>
      <c r="CL1333" t="s">
        <v>13876</v>
      </c>
      <c r="CM1333" t="s">
        <v>13876</v>
      </c>
      <c r="CN1333" t="s">
        <v>13876</v>
      </c>
      <c r="CO1333" t="s">
        <v>13876</v>
      </c>
      <c r="CP1333" t="s">
        <v>13876</v>
      </c>
      <c r="CQ1333" t="s">
        <v>13876</v>
      </c>
      <c r="CR1333" t="s">
        <v>13876</v>
      </c>
      <c r="CS1333" t="s">
        <v>13876</v>
      </c>
      <c r="CT1333" t="s">
        <v>13876</v>
      </c>
    </row>
    <row r="1334" spans="1:98" hidden="1">
      <c r="A1334" s="632"/>
      <c r="B1334" s="555"/>
      <c r="C1334" s="554"/>
      <c r="D1334" s="554"/>
      <c r="E1334" s="336"/>
      <c r="F1334" s="336"/>
      <c r="G1334" s="336"/>
      <c r="H1334" s="554"/>
      <c r="I1334" s="336"/>
      <c r="J1334" s="336"/>
      <c r="K1334" s="336"/>
      <c r="L1334" s="336"/>
      <c r="M1334" s="336"/>
      <c r="N1334" s="336"/>
      <c r="O1334" s="632"/>
      <c r="P1334" s="632"/>
      <c r="Q1334" s="556"/>
      <c r="R1334" s="336"/>
      <c r="S1334" s="336"/>
      <c r="T1334" s="336" t="s">
        <v>13876</v>
      </c>
      <c r="U1334" s="336"/>
      <c r="V1334" s="632"/>
      <c r="W1334" s="551"/>
      <c r="X1334" s="551"/>
      <c r="Y1334" s="551"/>
      <c r="Z1334" s="551"/>
      <c r="AA1334" s="551">
        <v>0</v>
      </c>
      <c r="AB1334" s="551">
        <v>0</v>
      </c>
      <c r="AC1334" s="551">
        <v>0</v>
      </c>
      <c r="AD1334" s="552"/>
      <c r="AE1334" s="623">
        <v>0</v>
      </c>
      <c r="AQ1334" t="s">
        <v>13876</v>
      </c>
      <c r="AR1334" t="s">
        <v>13876</v>
      </c>
      <c r="AS1334" t="s">
        <v>13876</v>
      </c>
      <c r="AT1334" t="s">
        <v>13876</v>
      </c>
      <c r="AU1334" t="s">
        <v>13876</v>
      </c>
      <c r="AV1334" t="s">
        <v>13876</v>
      </c>
      <c r="AW1334" t="s">
        <v>13876</v>
      </c>
      <c r="AX1334" t="s">
        <v>13876</v>
      </c>
      <c r="AY1334" t="s">
        <v>13876</v>
      </c>
      <c r="AZ1334" t="s">
        <v>13876</v>
      </c>
      <c r="BA1334" t="s">
        <v>13876</v>
      </c>
      <c r="BB1334" t="s">
        <v>13876</v>
      </c>
      <c r="BC1334" t="s">
        <v>13876</v>
      </c>
      <c r="BD1334" t="s">
        <v>13876</v>
      </c>
      <c r="BE1334" t="s">
        <v>13876</v>
      </c>
      <c r="BF1334" t="s">
        <v>13876</v>
      </c>
      <c r="BG1334" t="s">
        <v>13876</v>
      </c>
      <c r="BH1334" t="s">
        <v>13876</v>
      </c>
      <c r="BI1334" t="s">
        <v>13876</v>
      </c>
      <c r="BJ1334" t="s">
        <v>13876</v>
      </c>
      <c r="BK1334" t="s">
        <v>13876</v>
      </c>
      <c r="BL1334" t="s">
        <v>13876</v>
      </c>
      <c r="BM1334" t="s">
        <v>13876</v>
      </c>
      <c r="BN1334" t="s">
        <v>13876</v>
      </c>
      <c r="BO1334" t="s">
        <v>13876</v>
      </c>
      <c r="BP1334" t="s">
        <v>13876</v>
      </c>
      <c r="BQ1334" t="s">
        <v>13876</v>
      </c>
      <c r="BR1334" t="s">
        <v>13876</v>
      </c>
      <c r="BS1334" t="s">
        <v>13876</v>
      </c>
      <c r="BT1334" t="s">
        <v>13876</v>
      </c>
      <c r="BU1334" t="s">
        <v>13876</v>
      </c>
      <c r="BV1334" t="s">
        <v>13876</v>
      </c>
      <c r="BW1334" t="s">
        <v>13876</v>
      </c>
      <c r="BX1334" t="s">
        <v>13876</v>
      </c>
      <c r="BY1334" t="s">
        <v>13876</v>
      </c>
      <c r="BZ1334" t="s">
        <v>13876</v>
      </c>
      <c r="CA1334" t="s">
        <v>13876</v>
      </c>
      <c r="CB1334" t="s">
        <v>13876</v>
      </c>
      <c r="CC1334" t="s">
        <v>13876</v>
      </c>
      <c r="CD1334" t="s">
        <v>13876</v>
      </c>
      <c r="CE1334" t="s">
        <v>13876</v>
      </c>
      <c r="CF1334" t="s">
        <v>13876</v>
      </c>
      <c r="CG1334" t="s">
        <v>13876</v>
      </c>
      <c r="CH1334" t="s">
        <v>13876</v>
      </c>
      <c r="CI1334" t="s">
        <v>13876</v>
      </c>
      <c r="CJ1334" t="s">
        <v>13876</v>
      </c>
      <c r="CK1334" t="s">
        <v>13876</v>
      </c>
      <c r="CL1334" t="s">
        <v>13876</v>
      </c>
      <c r="CM1334" t="s">
        <v>13876</v>
      </c>
      <c r="CN1334" t="s">
        <v>13876</v>
      </c>
      <c r="CO1334" t="s">
        <v>13876</v>
      </c>
      <c r="CP1334" t="s">
        <v>13876</v>
      </c>
      <c r="CQ1334" t="s">
        <v>13876</v>
      </c>
      <c r="CR1334" t="s">
        <v>13876</v>
      </c>
      <c r="CS1334" t="s">
        <v>13876</v>
      </c>
      <c r="CT1334" t="s">
        <v>13876</v>
      </c>
    </row>
    <row r="1335" spans="1:98" hidden="1">
      <c r="A1335" s="1088">
        <v>303</v>
      </c>
      <c r="B1335" s="554" t="s">
        <v>13538</v>
      </c>
      <c r="C1335" s="554" t="s">
        <v>5583</v>
      </c>
      <c r="D1335" s="554" t="s">
        <v>5584</v>
      </c>
      <c r="E1335" s="336" t="s">
        <v>1153</v>
      </c>
      <c r="F1335" s="336" t="s">
        <v>14469</v>
      </c>
      <c r="G1335" s="336">
        <v>2910800586</v>
      </c>
      <c r="H1335" s="554" t="s">
        <v>5589</v>
      </c>
      <c r="I1335" s="336" t="s">
        <v>113</v>
      </c>
      <c r="J1335" s="336" t="s">
        <v>13659</v>
      </c>
      <c r="K1335" s="336" t="s">
        <v>13547</v>
      </c>
      <c r="L1335" s="336" t="s">
        <v>13658</v>
      </c>
      <c r="M1335" s="336"/>
      <c r="N1335" s="336"/>
      <c r="O1335" s="632"/>
      <c r="P1335" s="632"/>
      <c r="Q1335" s="632"/>
      <c r="R1335" s="336"/>
      <c r="S1335" s="336"/>
      <c r="T1335" s="336" t="s">
        <v>16321</v>
      </c>
      <c r="U1335" s="625"/>
      <c r="V1335" s="1088"/>
      <c r="W1335" s="551" t="s">
        <v>13876</v>
      </c>
      <c r="X1335" s="551" t="s">
        <v>13876</v>
      </c>
      <c r="Y1335" s="551" t="s">
        <v>13876</v>
      </c>
      <c r="Z1335" s="551" t="s">
        <v>13876</v>
      </c>
      <c r="AA1335" s="551" t="s">
        <v>13876</v>
      </c>
      <c r="AB1335" s="551" t="s">
        <v>13876</v>
      </c>
      <c r="AC1335" s="551" t="s">
        <v>13876</v>
      </c>
      <c r="AD1335" s="552" t="s">
        <v>13876</v>
      </c>
      <c r="AE1335" s="623">
        <v>0</v>
      </c>
      <c r="AF1335" t="s">
        <v>5581</v>
      </c>
      <c r="AG1335" t="s">
        <v>5586</v>
      </c>
      <c r="AH1335" t="s">
        <v>5588</v>
      </c>
      <c r="AQ1335" t="s">
        <v>13876</v>
      </c>
      <c r="AR1335" t="s">
        <v>13876</v>
      </c>
      <c r="AS1335" t="s">
        <v>13876</v>
      </c>
      <c r="AT1335" t="s">
        <v>13876</v>
      </c>
      <c r="AU1335" t="s">
        <v>13876</v>
      </c>
      <c r="AV1335" t="s">
        <v>13876</v>
      </c>
      <c r="AW1335" t="s">
        <v>13876</v>
      </c>
      <c r="AX1335" t="s">
        <v>13876</v>
      </c>
      <c r="AY1335" t="s">
        <v>13876</v>
      </c>
      <c r="AZ1335" t="s">
        <v>13876</v>
      </c>
      <c r="BA1335" t="s">
        <v>13876</v>
      </c>
      <c r="BB1335" t="s">
        <v>13876</v>
      </c>
      <c r="BC1335" t="s">
        <v>13876</v>
      </c>
      <c r="BD1335" t="s">
        <v>13876</v>
      </c>
      <c r="BE1335" t="s">
        <v>13876</v>
      </c>
      <c r="BF1335" t="s">
        <v>13876</v>
      </c>
      <c r="BG1335" t="s">
        <v>13876</v>
      </c>
      <c r="BH1335" t="s">
        <v>13876</v>
      </c>
      <c r="BI1335" t="s">
        <v>13876</v>
      </c>
      <c r="BJ1335" t="s">
        <v>13876</v>
      </c>
      <c r="BK1335" t="s">
        <v>13876</v>
      </c>
      <c r="BL1335" t="s">
        <v>13876</v>
      </c>
      <c r="BM1335" t="s">
        <v>13876</v>
      </c>
      <c r="BN1335" t="s">
        <v>13876</v>
      </c>
      <c r="BO1335" t="s">
        <v>13876</v>
      </c>
      <c r="BP1335" t="s">
        <v>13876</v>
      </c>
      <c r="BQ1335" t="s">
        <v>13876</v>
      </c>
      <c r="BR1335" t="s">
        <v>13876</v>
      </c>
      <c r="BS1335" t="s">
        <v>13876</v>
      </c>
      <c r="BT1335" t="s">
        <v>13876</v>
      </c>
      <c r="BU1335" t="s">
        <v>13876</v>
      </c>
      <c r="BV1335" t="s">
        <v>13876</v>
      </c>
      <c r="BW1335" t="s">
        <v>13876</v>
      </c>
      <c r="BX1335" t="s">
        <v>13876</v>
      </c>
      <c r="BY1335" t="s">
        <v>13876</v>
      </c>
      <c r="BZ1335" t="s">
        <v>13876</v>
      </c>
      <c r="CA1335" t="s">
        <v>13876</v>
      </c>
      <c r="CB1335" t="s">
        <v>13876</v>
      </c>
      <c r="CC1335" t="s">
        <v>13876</v>
      </c>
      <c r="CD1335" t="s">
        <v>13876</v>
      </c>
      <c r="CE1335" t="s">
        <v>13876</v>
      </c>
      <c r="CF1335" t="s">
        <v>13876</v>
      </c>
      <c r="CG1335" t="s">
        <v>13876</v>
      </c>
      <c r="CH1335" t="s">
        <v>13876</v>
      </c>
      <c r="CI1335" t="s">
        <v>13876</v>
      </c>
      <c r="CJ1335" t="s">
        <v>13876</v>
      </c>
      <c r="CK1335" t="s">
        <v>13876</v>
      </c>
      <c r="CL1335" t="s">
        <v>13876</v>
      </c>
      <c r="CM1335" t="s">
        <v>13876</v>
      </c>
      <c r="CN1335" t="s">
        <v>13876</v>
      </c>
      <c r="CO1335" t="s">
        <v>13876</v>
      </c>
      <c r="CP1335" t="s">
        <v>13876</v>
      </c>
      <c r="CQ1335" t="s">
        <v>13876</v>
      </c>
      <c r="CR1335" t="s">
        <v>13876</v>
      </c>
      <c r="CS1335" t="s">
        <v>13876</v>
      </c>
      <c r="CT1335" t="s">
        <v>13876</v>
      </c>
    </row>
    <row r="1336" spans="1:98" hidden="1">
      <c r="A1336" s="1088"/>
      <c r="B1336" s="554" t="s">
        <v>13538</v>
      </c>
      <c r="C1336" s="554" t="s">
        <v>5583</v>
      </c>
      <c r="D1336" s="554" t="s">
        <v>5584</v>
      </c>
      <c r="E1336" s="336" t="s">
        <v>1153</v>
      </c>
      <c r="F1336" s="336" t="s">
        <v>14469</v>
      </c>
      <c r="G1336" s="336">
        <v>2910800586</v>
      </c>
      <c r="H1336" s="554" t="s">
        <v>5589</v>
      </c>
      <c r="I1336" s="336" t="s">
        <v>114</v>
      </c>
      <c r="J1336" s="336" t="s">
        <v>13659</v>
      </c>
      <c r="K1336" s="336" t="s">
        <v>13547</v>
      </c>
      <c r="L1336" s="336" t="s">
        <v>13658</v>
      </c>
      <c r="M1336" s="336"/>
      <c r="N1336" s="336"/>
      <c r="O1336" s="632"/>
      <c r="P1336" s="632"/>
      <c r="Q1336" s="632"/>
      <c r="R1336" s="336"/>
      <c r="S1336" s="336"/>
      <c r="T1336" s="336" t="s">
        <v>16322</v>
      </c>
      <c r="U1336" s="620"/>
      <c r="V1336" s="1088"/>
      <c r="W1336" s="551" t="s">
        <v>13876</v>
      </c>
      <c r="X1336" s="551" t="s">
        <v>13876</v>
      </c>
      <c r="Y1336" s="551" t="s">
        <v>13876</v>
      </c>
      <c r="Z1336" s="551" t="s">
        <v>13876</v>
      </c>
      <c r="AA1336" s="551" t="s">
        <v>13876</v>
      </c>
      <c r="AB1336" s="551" t="s">
        <v>13876</v>
      </c>
      <c r="AC1336" s="551" t="s">
        <v>13876</v>
      </c>
      <c r="AD1336" s="552" t="s">
        <v>13876</v>
      </c>
      <c r="AE1336" s="623">
        <v>0</v>
      </c>
      <c r="AF1336" t="s">
        <v>5581</v>
      </c>
      <c r="AG1336" t="s">
        <v>5586</v>
      </c>
      <c r="AH1336" t="s">
        <v>5588</v>
      </c>
      <c r="AQ1336" t="s">
        <v>13876</v>
      </c>
      <c r="AR1336" t="s">
        <v>13876</v>
      </c>
      <c r="AS1336" t="s">
        <v>13876</v>
      </c>
      <c r="AT1336" t="s">
        <v>13876</v>
      </c>
      <c r="AU1336" t="s">
        <v>13876</v>
      </c>
      <c r="AV1336" t="s">
        <v>13876</v>
      </c>
      <c r="AW1336" t="s">
        <v>13876</v>
      </c>
      <c r="AX1336" t="s">
        <v>13876</v>
      </c>
      <c r="AY1336" t="s">
        <v>13876</v>
      </c>
      <c r="AZ1336" t="s">
        <v>13876</v>
      </c>
      <c r="BA1336" t="s">
        <v>13876</v>
      </c>
      <c r="BB1336" t="s">
        <v>13876</v>
      </c>
      <c r="BC1336" t="s">
        <v>13876</v>
      </c>
      <c r="BD1336" t="s">
        <v>13876</v>
      </c>
      <c r="BE1336" t="s">
        <v>13876</v>
      </c>
      <c r="BF1336" t="s">
        <v>13876</v>
      </c>
      <c r="BG1336" t="s">
        <v>13876</v>
      </c>
      <c r="BH1336" t="s">
        <v>13876</v>
      </c>
      <c r="BI1336" t="s">
        <v>13876</v>
      </c>
      <c r="BJ1336" t="s">
        <v>13876</v>
      </c>
      <c r="BK1336" t="s">
        <v>13876</v>
      </c>
      <c r="BL1336" t="s">
        <v>13876</v>
      </c>
      <c r="BM1336" t="s">
        <v>13876</v>
      </c>
      <c r="BN1336" t="s">
        <v>13876</v>
      </c>
      <c r="BO1336" t="s">
        <v>13876</v>
      </c>
      <c r="BP1336" t="s">
        <v>13876</v>
      </c>
      <c r="BQ1336" t="s">
        <v>13876</v>
      </c>
      <c r="BR1336" t="s">
        <v>13876</v>
      </c>
      <c r="BS1336" t="s">
        <v>13876</v>
      </c>
      <c r="BT1336" t="s">
        <v>13876</v>
      </c>
      <c r="BU1336" t="s">
        <v>13876</v>
      </c>
      <c r="BV1336" t="s">
        <v>13876</v>
      </c>
      <c r="BW1336" t="s">
        <v>13876</v>
      </c>
      <c r="BX1336" t="s">
        <v>13876</v>
      </c>
      <c r="BY1336" t="s">
        <v>13876</v>
      </c>
      <c r="BZ1336" t="s">
        <v>13876</v>
      </c>
      <c r="CA1336" t="s">
        <v>13876</v>
      </c>
      <c r="CB1336" t="s">
        <v>13876</v>
      </c>
      <c r="CC1336" t="s">
        <v>13876</v>
      </c>
      <c r="CD1336" t="s">
        <v>13876</v>
      </c>
      <c r="CE1336" t="s">
        <v>13876</v>
      </c>
      <c r="CF1336" t="s">
        <v>13876</v>
      </c>
      <c r="CG1336" t="s">
        <v>13876</v>
      </c>
      <c r="CH1336" t="s">
        <v>13876</v>
      </c>
      <c r="CI1336" t="s">
        <v>13876</v>
      </c>
      <c r="CJ1336" t="s">
        <v>13876</v>
      </c>
      <c r="CK1336" t="s">
        <v>13876</v>
      </c>
      <c r="CL1336" t="s">
        <v>13876</v>
      </c>
      <c r="CM1336" t="s">
        <v>13876</v>
      </c>
      <c r="CN1336" t="s">
        <v>13876</v>
      </c>
      <c r="CO1336" t="s">
        <v>13876</v>
      </c>
      <c r="CP1336" t="s">
        <v>13876</v>
      </c>
      <c r="CQ1336" t="s">
        <v>13876</v>
      </c>
      <c r="CR1336" t="s">
        <v>13876</v>
      </c>
      <c r="CS1336" t="s">
        <v>13876</v>
      </c>
      <c r="CT1336" t="s">
        <v>13876</v>
      </c>
    </row>
    <row r="1337" spans="1:98" hidden="1">
      <c r="A1337" s="1088"/>
      <c r="B1337" s="554" t="s">
        <v>13538</v>
      </c>
      <c r="C1337" s="554" t="s">
        <v>5583</v>
      </c>
      <c r="D1337" s="554" t="s">
        <v>5584</v>
      </c>
      <c r="E1337" s="336" t="s">
        <v>1153</v>
      </c>
      <c r="F1337" s="336" t="s">
        <v>14469</v>
      </c>
      <c r="G1337" s="336">
        <v>2910800586</v>
      </c>
      <c r="H1337" s="554" t="s">
        <v>5589</v>
      </c>
      <c r="I1337" s="336" t="s">
        <v>116</v>
      </c>
      <c r="J1337" s="336" t="s">
        <v>13659</v>
      </c>
      <c r="K1337" s="336" t="s">
        <v>13547</v>
      </c>
      <c r="L1337" s="336" t="s">
        <v>13658</v>
      </c>
      <c r="M1337" s="336"/>
      <c r="N1337" s="336"/>
      <c r="O1337" s="632"/>
      <c r="P1337" s="632"/>
      <c r="Q1337" s="632"/>
      <c r="R1337" s="336"/>
      <c r="S1337" s="336"/>
      <c r="T1337" s="336" t="s">
        <v>16323</v>
      </c>
      <c r="U1337" s="609"/>
      <c r="V1337" s="1088"/>
      <c r="W1337" s="551" t="s">
        <v>13876</v>
      </c>
      <c r="X1337" s="551" t="s">
        <v>13876</v>
      </c>
      <c r="Y1337" s="551" t="s">
        <v>13876</v>
      </c>
      <c r="Z1337" s="551" t="s">
        <v>13876</v>
      </c>
      <c r="AA1337" s="551" t="s">
        <v>13876</v>
      </c>
      <c r="AB1337" s="551" t="s">
        <v>13876</v>
      </c>
      <c r="AC1337" s="551" t="s">
        <v>13876</v>
      </c>
      <c r="AD1337" s="552" t="s">
        <v>13876</v>
      </c>
      <c r="AE1337" s="623">
        <v>0</v>
      </c>
      <c r="AF1337" t="s">
        <v>5581</v>
      </c>
      <c r="AG1337" t="s">
        <v>5586</v>
      </c>
      <c r="AH1337" t="s">
        <v>5588</v>
      </c>
      <c r="AQ1337" t="s">
        <v>13876</v>
      </c>
      <c r="AR1337" t="s">
        <v>13876</v>
      </c>
      <c r="AS1337" t="s">
        <v>13876</v>
      </c>
      <c r="AT1337" t="s">
        <v>13876</v>
      </c>
      <c r="AU1337" t="s">
        <v>13876</v>
      </c>
      <c r="AV1337" t="s">
        <v>13876</v>
      </c>
      <c r="AW1337" t="s">
        <v>13876</v>
      </c>
      <c r="AX1337" t="s">
        <v>13876</v>
      </c>
      <c r="AY1337" t="s">
        <v>13876</v>
      </c>
      <c r="AZ1337" t="s">
        <v>13876</v>
      </c>
      <c r="BA1337" t="s">
        <v>13876</v>
      </c>
      <c r="BB1337" t="s">
        <v>13876</v>
      </c>
      <c r="BC1337" t="s">
        <v>13876</v>
      </c>
      <c r="BD1337" t="s">
        <v>13876</v>
      </c>
      <c r="BE1337" t="s">
        <v>13876</v>
      </c>
      <c r="BF1337" t="s">
        <v>13876</v>
      </c>
      <c r="BG1337" t="s">
        <v>13876</v>
      </c>
      <c r="BH1337" t="s">
        <v>13876</v>
      </c>
      <c r="BI1337" t="s">
        <v>13876</v>
      </c>
      <c r="BJ1337" t="s">
        <v>13876</v>
      </c>
      <c r="BK1337" t="s">
        <v>13876</v>
      </c>
      <c r="BL1337" t="s">
        <v>13876</v>
      </c>
      <c r="BM1337" t="s">
        <v>13876</v>
      </c>
      <c r="BN1337" t="s">
        <v>13876</v>
      </c>
      <c r="BO1337" t="s">
        <v>13876</v>
      </c>
      <c r="BP1337" t="s">
        <v>13876</v>
      </c>
      <c r="BQ1337" t="s">
        <v>13876</v>
      </c>
      <c r="BR1337" t="s">
        <v>13876</v>
      </c>
      <c r="BS1337" t="s">
        <v>13876</v>
      </c>
      <c r="BT1337" t="s">
        <v>13876</v>
      </c>
      <c r="BU1337" t="s">
        <v>13876</v>
      </c>
      <c r="BV1337" t="s">
        <v>13876</v>
      </c>
      <c r="BW1337" t="s">
        <v>13876</v>
      </c>
      <c r="BX1337" t="s">
        <v>13876</v>
      </c>
      <c r="BY1337" t="s">
        <v>13876</v>
      </c>
      <c r="BZ1337" t="s">
        <v>13876</v>
      </c>
      <c r="CA1337" t="s">
        <v>13876</v>
      </c>
      <c r="CB1337" t="s">
        <v>13876</v>
      </c>
      <c r="CC1337" t="s">
        <v>13876</v>
      </c>
      <c r="CD1337" t="s">
        <v>13876</v>
      </c>
      <c r="CE1337" t="s">
        <v>13876</v>
      </c>
      <c r="CF1337" t="s">
        <v>13876</v>
      </c>
      <c r="CG1337" t="s">
        <v>13876</v>
      </c>
      <c r="CH1337" t="s">
        <v>13876</v>
      </c>
      <c r="CI1337" t="s">
        <v>13876</v>
      </c>
      <c r="CJ1337" t="s">
        <v>13876</v>
      </c>
      <c r="CK1337" t="s">
        <v>13876</v>
      </c>
      <c r="CL1337" t="s">
        <v>13876</v>
      </c>
      <c r="CM1337" t="s">
        <v>13876</v>
      </c>
      <c r="CN1337" t="s">
        <v>13876</v>
      </c>
      <c r="CO1337" t="s">
        <v>13876</v>
      </c>
      <c r="CP1337" t="s">
        <v>13876</v>
      </c>
      <c r="CQ1337" t="s">
        <v>13876</v>
      </c>
      <c r="CR1337" t="s">
        <v>13876</v>
      </c>
      <c r="CS1337" t="s">
        <v>13876</v>
      </c>
      <c r="CT1337" t="s">
        <v>13876</v>
      </c>
    </row>
    <row r="1338" spans="1:98" hidden="1">
      <c r="A1338" s="632"/>
      <c r="B1338" s="555"/>
      <c r="C1338" s="554"/>
      <c r="D1338" s="554"/>
      <c r="E1338" s="336"/>
      <c r="F1338" s="336"/>
      <c r="G1338" s="336"/>
      <c r="H1338" s="554"/>
      <c r="I1338" s="336"/>
      <c r="J1338" s="336"/>
      <c r="K1338" s="336"/>
      <c r="L1338" s="336"/>
      <c r="M1338" s="336"/>
      <c r="N1338" s="336"/>
      <c r="O1338" s="632"/>
      <c r="P1338" s="632"/>
      <c r="Q1338" s="632"/>
      <c r="R1338" s="336"/>
      <c r="S1338" s="336"/>
      <c r="T1338" s="336" t="s">
        <v>13876</v>
      </c>
      <c r="U1338" s="336"/>
      <c r="V1338" s="632"/>
      <c r="W1338" s="551"/>
      <c r="X1338" s="551"/>
      <c r="Y1338" s="551"/>
      <c r="Z1338" s="551"/>
      <c r="AA1338" s="551">
        <v>0</v>
      </c>
      <c r="AB1338" s="551">
        <v>0</v>
      </c>
      <c r="AC1338" s="551">
        <v>0</v>
      </c>
      <c r="AD1338" s="552"/>
      <c r="AE1338" s="623">
        <v>0</v>
      </c>
      <c r="AQ1338" t="s">
        <v>13876</v>
      </c>
      <c r="AR1338" t="s">
        <v>13876</v>
      </c>
      <c r="AS1338" t="s">
        <v>13876</v>
      </c>
      <c r="AT1338" t="s">
        <v>13876</v>
      </c>
      <c r="AU1338" t="s">
        <v>13876</v>
      </c>
      <c r="AV1338" t="s">
        <v>13876</v>
      </c>
      <c r="AW1338" t="s">
        <v>13876</v>
      </c>
      <c r="AX1338" t="s">
        <v>13876</v>
      </c>
      <c r="AY1338" t="s">
        <v>13876</v>
      </c>
      <c r="AZ1338" t="s">
        <v>13876</v>
      </c>
      <c r="BA1338" t="s">
        <v>13876</v>
      </c>
      <c r="BB1338" t="s">
        <v>13876</v>
      </c>
      <c r="BC1338" t="s">
        <v>13876</v>
      </c>
      <c r="BD1338" t="s">
        <v>13876</v>
      </c>
      <c r="BE1338" t="s">
        <v>13876</v>
      </c>
      <c r="BF1338" t="s">
        <v>13876</v>
      </c>
      <c r="BG1338" t="s">
        <v>13876</v>
      </c>
      <c r="BH1338" t="s">
        <v>13876</v>
      </c>
      <c r="BI1338" t="s">
        <v>13876</v>
      </c>
      <c r="BJ1338" t="s">
        <v>13876</v>
      </c>
      <c r="BK1338" t="s">
        <v>13876</v>
      </c>
      <c r="BL1338" t="s">
        <v>13876</v>
      </c>
      <c r="BM1338" t="s">
        <v>13876</v>
      </c>
      <c r="BN1338" t="s">
        <v>13876</v>
      </c>
      <c r="BO1338" t="s">
        <v>13876</v>
      </c>
      <c r="BP1338" t="s">
        <v>13876</v>
      </c>
      <c r="BQ1338" t="s">
        <v>13876</v>
      </c>
      <c r="BR1338" t="s">
        <v>13876</v>
      </c>
      <c r="BS1338" t="s">
        <v>13876</v>
      </c>
      <c r="BT1338" t="s">
        <v>13876</v>
      </c>
      <c r="BU1338" t="s">
        <v>13876</v>
      </c>
      <c r="BV1338" t="s">
        <v>13876</v>
      </c>
      <c r="BW1338" t="s">
        <v>13876</v>
      </c>
      <c r="BX1338" t="s">
        <v>13876</v>
      </c>
      <c r="BY1338" t="s">
        <v>13876</v>
      </c>
      <c r="BZ1338" t="s">
        <v>13876</v>
      </c>
      <c r="CA1338" t="s">
        <v>13876</v>
      </c>
      <c r="CB1338" t="s">
        <v>13876</v>
      </c>
      <c r="CC1338" t="s">
        <v>13876</v>
      </c>
      <c r="CD1338" t="s">
        <v>13876</v>
      </c>
      <c r="CE1338" t="s">
        <v>13876</v>
      </c>
      <c r="CF1338" t="s">
        <v>13876</v>
      </c>
      <c r="CG1338" t="s">
        <v>13876</v>
      </c>
      <c r="CH1338" t="s">
        <v>13876</v>
      </c>
      <c r="CI1338" t="s">
        <v>13876</v>
      </c>
      <c r="CJ1338" t="s">
        <v>13876</v>
      </c>
      <c r="CK1338" t="s">
        <v>13876</v>
      </c>
      <c r="CL1338" t="s">
        <v>13876</v>
      </c>
      <c r="CM1338" t="s">
        <v>13876</v>
      </c>
      <c r="CN1338" t="s">
        <v>13876</v>
      </c>
      <c r="CO1338" t="s">
        <v>13876</v>
      </c>
      <c r="CP1338" t="s">
        <v>13876</v>
      </c>
      <c r="CQ1338" t="s">
        <v>13876</v>
      </c>
      <c r="CR1338" t="s">
        <v>13876</v>
      </c>
      <c r="CS1338" t="s">
        <v>13876</v>
      </c>
      <c r="CT1338" t="s">
        <v>13876</v>
      </c>
    </row>
    <row r="1339" spans="1:98" hidden="1">
      <c r="A1339" s="1088">
        <v>304</v>
      </c>
      <c r="B1339" s="554" t="s">
        <v>11543</v>
      </c>
      <c r="C1339" s="554" t="s">
        <v>1987</v>
      </c>
      <c r="D1339" s="554" t="s">
        <v>11544</v>
      </c>
      <c r="E1339" s="336" t="s">
        <v>1153</v>
      </c>
      <c r="F1339" s="336" t="s">
        <v>14470</v>
      </c>
      <c r="G1339" s="336">
        <v>2950200044</v>
      </c>
      <c r="H1339" s="554" t="s">
        <v>12917</v>
      </c>
      <c r="I1339" s="336" t="s">
        <v>124</v>
      </c>
      <c r="J1339" s="336" t="s">
        <v>13659</v>
      </c>
      <c r="K1339" s="336" t="s">
        <v>13546</v>
      </c>
      <c r="L1339" s="336" t="s">
        <v>13658</v>
      </c>
      <c r="M1339" s="336" t="s">
        <v>13659</v>
      </c>
      <c r="N1339" s="336" t="s">
        <v>13546</v>
      </c>
      <c r="O1339" s="632"/>
      <c r="P1339" s="632"/>
      <c r="Q1339" s="632"/>
      <c r="R1339" s="336"/>
      <c r="S1339" s="336"/>
      <c r="T1339" s="336" t="s">
        <v>16324</v>
      </c>
      <c r="U1339" s="625"/>
      <c r="V1339" s="1088"/>
      <c r="W1339" s="551" t="s">
        <v>13876</v>
      </c>
      <c r="X1339" s="551" t="s">
        <v>13876</v>
      </c>
      <c r="Y1339" s="551" t="s">
        <v>13876</v>
      </c>
      <c r="Z1339" s="551" t="s">
        <v>13876</v>
      </c>
      <c r="AA1339" s="551" t="s">
        <v>13876</v>
      </c>
      <c r="AB1339" s="551" t="s">
        <v>13876</v>
      </c>
      <c r="AC1339" s="551" t="s">
        <v>13876</v>
      </c>
      <c r="AD1339" s="552" t="s">
        <v>13876</v>
      </c>
      <c r="AE1339" s="623">
        <v>0</v>
      </c>
      <c r="AF1339" t="s">
        <v>11542</v>
      </c>
      <c r="AG1339" t="s">
        <v>12182</v>
      </c>
      <c r="AH1339" t="s">
        <v>12916</v>
      </c>
      <c r="AQ1339" t="s">
        <v>13876</v>
      </c>
      <c r="AR1339" t="s">
        <v>13876</v>
      </c>
      <c r="AS1339" t="s">
        <v>13876</v>
      </c>
      <c r="AT1339" t="s">
        <v>13876</v>
      </c>
      <c r="AU1339" t="s">
        <v>13876</v>
      </c>
      <c r="AV1339" t="s">
        <v>13876</v>
      </c>
      <c r="AW1339" t="s">
        <v>13876</v>
      </c>
      <c r="AX1339" t="s">
        <v>13876</v>
      </c>
      <c r="AY1339" t="s">
        <v>13876</v>
      </c>
      <c r="AZ1339" t="s">
        <v>13876</v>
      </c>
      <c r="BA1339" t="s">
        <v>13876</v>
      </c>
      <c r="BB1339" t="s">
        <v>13876</v>
      </c>
      <c r="BC1339" t="s">
        <v>13876</v>
      </c>
      <c r="BD1339" t="s">
        <v>13876</v>
      </c>
      <c r="BE1339" t="s">
        <v>13876</v>
      </c>
      <c r="BF1339" t="s">
        <v>13876</v>
      </c>
      <c r="BG1339" t="s">
        <v>13876</v>
      </c>
      <c r="BH1339" t="s">
        <v>13876</v>
      </c>
      <c r="BI1339" t="s">
        <v>13876</v>
      </c>
      <c r="BJ1339" t="s">
        <v>13876</v>
      </c>
      <c r="BK1339" t="s">
        <v>13876</v>
      </c>
      <c r="BL1339" t="s">
        <v>13876</v>
      </c>
      <c r="BM1339" t="s">
        <v>13876</v>
      </c>
      <c r="BN1339" t="s">
        <v>13876</v>
      </c>
      <c r="BO1339" t="s">
        <v>13876</v>
      </c>
      <c r="BP1339" t="s">
        <v>13876</v>
      </c>
      <c r="BQ1339" t="s">
        <v>13876</v>
      </c>
      <c r="BR1339" t="s">
        <v>13876</v>
      </c>
      <c r="BS1339" t="s">
        <v>13876</v>
      </c>
      <c r="BT1339" t="s">
        <v>13876</v>
      </c>
      <c r="BU1339" t="s">
        <v>13876</v>
      </c>
      <c r="BV1339" t="s">
        <v>13876</v>
      </c>
      <c r="BW1339" t="s">
        <v>13876</v>
      </c>
      <c r="BX1339" t="s">
        <v>13876</v>
      </c>
      <c r="BY1339" t="s">
        <v>13876</v>
      </c>
      <c r="BZ1339" t="s">
        <v>13876</v>
      </c>
      <c r="CA1339" t="s">
        <v>13876</v>
      </c>
      <c r="CB1339" t="s">
        <v>13876</v>
      </c>
      <c r="CC1339" t="s">
        <v>13876</v>
      </c>
      <c r="CD1339" t="s">
        <v>13876</v>
      </c>
      <c r="CE1339" t="s">
        <v>13876</v>
      </c>
      <c r="CF1339" t="s">
        <v>13876</v>
      </c>
      <c r="CG1339" t="s">
        <v>13876</v>
      </c>
      <c r="CH1339" t="s">
        <v>13876</v>
      </c>
      <c r="CI1339" t="s">
        <v>13876</v>
      </c>
      <c r="CJ1339" t="s">
        <v>13876</v>
      </c>
      <c r="CK1339" t="s">
        <v>13876</v>
      </c>
      <c r="CL1339" t="s">
        <v>13876</v>
      </c>
      <c r="CM1339" t="s">
        <v>13876</v>
      </c>
      <c r="CN1339" t="s">
        <v>13876</v>
      </c>
      <c r="CO1339" t="s">
        <v>13876</v>
      </c>
      <c r="CP1339" t="s">
        <v>13876</v>
      </c>
      <c r="CQ1339" t="s">
        <v>13876</v>
      </c>
      <c r="CR1339" t="s">
        <v>13876</v>
      </c>
      <c r="CS1339" t="s">
        <v>13876</v>
      </c>
      <c r="CT1339" t="s">
        <v>13876</v>
      </c>
    </row>
    <row r="1340" spans="1:98" hidden="1">
      <c r="A1340" s="1088"/>
      <c r="B1340" s="554" t="s">
        <v>11543</v>
      </c>
      <c r="C1340" s="554" t="s">
        <v>1987</v>
      </c>
      <c r="D1340" s="554" t="s">
        <v>11544</v>
      </c>
      <c r="E1340" s="336" t="s">
        <v>1153</v>
      </c>
      <c r="F1340" s="336" t="s">
        <v>14470</v>
      </c>
      <c r="G1340" s="336">
        <v>2950200044</v>
      </c>
      <c r="H1340" s="554" t="s">
        <v>12917</v>
      </c>
      <c r="I1340" s="336" t="s">
        <v>126</v>
      </c>
      <c r="J1340" s="336" t="s">
        <v>13659</v>
      </c>
      <c r="K1340" s="336" t="s">
        <v>13546</v>
      </c>
      <c r="L1340" s="336" t="s">
        <v>13658</v>
      </c>
      <c r="M1340" s="336" t="s">
        <v>13659</v>
      </c>
      <c r="N1340" s="336" t="s">
        <v>13546</v>
      </c>
      <c r="O1340" s="632"/>
      <c r="P1340" s="632"/>
      <c r="Q1340" s="632"/>
      <c r="R1340" s="336"/>
      <c r="S1340" s="336"/>
      <c r="T1340" s="336" t="s">
        <v>16325</v>
      </c>
      <c r="U1340" s="609"/>
      <c r="V1340" s="1088"/>
      <c r="W1340" s="551" t="s">
        <v>13876</v>
      </c>
      <c r="X1340" s="551" t="s">
        <v>13876</v>
      </c>
      <c r="Y1340" s="551" t="s">
        <v>13876</v>
      </c>
      <c r="Z1340" s="551" t="s">
        <v>13876</v>
      </c>
      <c r="AA1340" s="551" t="s">
        <v>13876</v>
      </c>
      <c r="AB1340" s="551" t="s">
        <v>13876</v>
      </c>
      <c r="AC1340" s="551" t="s">
        <v>13876</v>
      </c>
      <c r="AD1340" s="552" t="s">
        <v>13876</v>
      </c>
      <c r="AE1340" s="623">
        <v>0</v>
      </c>
      <c r="AF1340" t="s">
        <v>11542</v>
      </c>
      <c r="AG1340" t="s">
        <v>12182</v>
      </c>
      <c r="AH1340" t="s">
        <v>12916</v>
      </c>
      <c r="AQ1340" t="s">
        <v>13876</v>
      </c>
      <c r="AR1340" t="s">
        <v>13876</v>
      </c>
      <c r="AS1340" t="s">
        <v>13876</v>
      </c>
      <c r="AT1340" t="s">
        <v>13876</v>
      </c>
      <c r="AU1340" t="s">
        <v>13876</v>
      </c>
      <c r="AV1340" t="s">
        <v>13876</v>
      </c>
      <c r="AW1340" t="s">
        <v>13876</v>
      </c>
      <c r="AX1340" t="s">
        <v>13876</v>
      </c>
      <c r="AY1340" t="s">
        <v>13876</v>
      </c>
      <c r="AZ1340" t="s">
        <v>13876</v>
      </c>
      <c r="BA1340" t="s">
        <v>13876</v>
      </c>
      <c r="BB1340" t="s">
        <v>13876</v>
      </c>
      <c r="BC1340" t="s">
        <v>13876</v>
      </c>
      <c r="BD1340" t="s">
        <v>13876</v>
      </c>
      <c r="BE1340" t="s">
        <v>13876</v>
      </c>
      <c r="BF1340" t="s">
        <v>13876</v>
      </c>
      <c r="BG1340" t="s">
        <v>13876</v>
      </c>
      <c r="BH1340" t="s">
        <v>13876</v>
      </c>
      <c r="BI1340" t="s">
        <v>13876</v>
      </c>
      <c r="BJ1340" t="s">
        <v>13876</v>
      </c>
      <c r="BK1340" t="s">
        <v>13876</v>
      </c>
      <c r="BL1340" t="s">
        <v>13876</v>
      </c>
      <c r="BM1340" t="s">
        <v>13876</v>
      </c>
      <c r="BN1340" t="s">
        <v>13876</v>
      </c>
      <c r="BO1340" t="s">
        <v>13876</v>
      </c>
      <c r="BP1340" t="s">
        <v>13876</v>
      </c>
      <c r="BQ1340" t="s">
        <v>13876</v>
      </c>
      <c r="BR1340" t="s">
        <v>13876</v>
      </c>
      <c r="BS1340" t="s">
        <v>13876</v>
      </c>
      <c r="BT1340" t="s">
        <v>13876</v>
      </c>
      <c r="BU1340" t="s">
        <v>13876</v>
      </c>
      <c r="BV1340" t="s">
        <v>13876</v>
      </c>
      <c r="BW1340" t="s">
        <v>13876</v>
      </c>
      <c r="BX1340" t="s">
        <v>13876</v>
      </c>
      <c r="BY1340" t="s">
        <v>13876</v>
      </c>
      <c r="BZ1340" t="s">
        <v>13876</v>
      </c>
      <c r="CA1340" t="s">
        <v>13876</v>
      </c>
      <c r="CB1340" t="s">
        <v>13876</v>
      </c>
      <c r="CC1340" t="s">
        <v>13876</v>
      </c>
      <c r="CD1340" t="s">
        <v>13876</v>
      </c>
      <c r="CE1340" t="s">
        <v>13876</v>
      </c>
      <c r="CF1340" t="s">
        <v>13876</v>
      </c>
      <c r="CG1340" t="s">
        <v>13876</v>
      </c>
      <c r="CH1340" t="s">
        <v>13876</v>
      </c>
      <c r="CI1340" t="s">
        <v>13876</v>
      </c>
      <c r="CJ1340" t="s">
        <v>13876</v>
      </c>
      <c r="CK1340" t="s">
        <v>13876</v>
      </c>
      <c r="CL1340" t="s">
        <v>13876</v>
      </c>
      <c r="CM1340" t="s">
        <v>13876</v>
      </c>
      <c r="CN1340" t="s">
        <v>13876</v>
      </c>
      <c r="CO1340" t="s">
        <v>13876</v>
      </c>
      <c r="CP1340" t="s">
        <v>13876</v>
      </c>
      <c r="CQ1340" t="s">
        <v>13876</v>
      </c>
      <c r="CR1340" t="s">
        <v>13876</v>
      </c>
      <c r="CS1340" t="s">
        <v>13876</v>
      </c>
      <c r="CT1340" t="s">
        <v>13876</v>
      </c>
    </row>
    <row r="1341" spans="1:98" hidden="1">
      <c r="A1341" s="632"/>
      <c r="B1341" s="555"/>
      <c r="C1341" s="554"/>
      <c r="D1341" s="554"/>
      <c r="E1341" s="336"/>
      <c r="F1341" s="336"/>
      <c r="G1341" s="336"/>
      <c r="H1341" s="554"/>
      <c r="I1341" s="336"/>
      <c r="J1341" s="336"/>
      <c r="K1341" s="336"/>
      <c r="L1341" s="336"/>
      <c r="M1341" s="336"/>
      <c r="N1341" s="336"/>
      <c r="O1341" s="632"/>
      <c r="P1341" s="632"/>
      <c r="Q1341" s="632"/>
      <c r="R1341" s="336"/>
      <c r="S1341" s="336"/>
      <c r="T1341" s="336" t="s">
        <v>13876</v>
      </c>
      <c r="U1341" s="336"/>
      <c r="V1341" s="632"/>
      <c r="W1341" s="551"/>
      <c r="X1341" s="551"/>
      <c r="Y1341" s="551"/>
      <c r="Z1341" s="551"/>
      <c r="AA1341" s="551">
        <v>0</v>
      </c>
      <c r="AB1341" s="551">
        <v>0</v>
      </c>
      <c r="AC1341" s="551">
        <v>0</v>
      </c>
      <c r="AD1341" s="552"/>
      <c r="AE1341" s="623">
        <v>0</v>
      </c>
      <c r="AQ1341" t="s">
        <v>13876</v>
      </c>
      <c r="AR1341" t="s">
        <v>13876</v>
      </c>
      <c r="AS1341" t="s">
        <v>13876</v>
      </c>
      <c r="AT1341" t="s">
        <v>13876</v>
      </c>
      <c r="AU1341" t="s">
        <v>13876</v>
      </c>
      <c r="AV1341" t="s">
        <v>13876</v>
      </c>
      <c r="AW1341" t="s">
        <v>13876</v>
      </c>
      <c r="AX1341" t="s">
        <v>13876</v>
      </c>
      <c r="AY1341" t="s">
        <v>13876</v>
      </c>
      <c r="AZ1341" t="s">
        <v>13876</v>
      </c>
      <c r="BA1341" t="s">
        <v>13876</v>
      </c>
      <c r="BB1341" t="s">
        <v>13876</v>
      </c>
      <c r="BC1341" t="s">
        <v>13876</v>
      </c>
      <c r="BD1341" t="s">
        <v>13876</v>
      </c>
      <c r="BE1341" t="s">
        <v>13876</v>
      </c>
      <c r="BF1341" t="s">
        <v>13876</v>
      </c>
      <c r="BG1341" t="s">
        <v>13876</v>
      </c>
      <c r="BH1341" t="s">
        <v>13876</v>
      </c>
      <c r="BI1341" t="s">
        <v>13876</v>
      </c>
      <c r="BJ1341" t="s">
        <v>13876</v>
      </c>
      <c r="BK1341" t="s">
        <v>13876</v>
      </c>
      <c r="BL1341" t="s">
        <v>13876</v>
      </c>
      <c r="BM1341" t="s">
        <v>13876</v>
      </c>
      <c r="BN1341" t="s">
        <v>13876</v>
      </c>
      <c r="BO1341" t="s">
        <v>13876</v>
      </c>
      <c r="BP1341" t="s">
        <v>13876</v>
      </c>
      <c r="BQ1341" t="s">
        <v>13876</v>
      </c>
      <c r="BR1341" t="s">
        <v>13876</v>
      </c>
      <c r="BS1341" t="s">
        <v>13876</v>
      </c>
      <c r="BT1341" t="s">
        <v>13876</v>
      </c>
      <c r="BU1341" t="s">
        <v>13876</v>
      </c>
      <c r="BV1341" t="s">
        <v>13876</v>
      </c>
      <c r="BW1341" t="s">
        <v>13876</v>
      </c>
      <c r="BX1341" t="s">
        <v>13876</v>
      </c>
      <c r="BY1341" t="s">
        <v>13876</v>
      </c>
      <c r="BZ1341" t="s">
        <v>13876</v>
      </c>
      <c r="CA1341" t="s">
        <v>13876</v>
      </c>
      <c r="CB1341" t="s">
        <v>13876</v>
      </c>
      <c r="CC1341" t="s">
        <v>13876</v>
      </c>
      <c r="CD1341" t="s">
        <v>13876</v>
      </c>
      <c r="CE1341" t="s">
        <v>13876</v>
      </c>
      <c r="CF1341" t="s">
        <v>13876</v>
      </c>
      <c r="CG1341" t="s">
        <v>13876</v>
      </c>
      <c r="CH1341" t="s">
        <v>13876</v>
      </c>
      <c r="CI1341" t="s">
        <v>13876</v>
      </c>
      <c r="CJ1341" t="s">
        <v>13876</v>
      </c>
      <c r="CK1341" t="s">
        <v>13876</v>
      </c>
      <c r="CL1341" t="s">
        <v>13876</v>
      </c>
      <c r="CM1341" t="s">
        <v>13876</v>
      </c>
      <c r="CN1341" t="s">
        <v>13876</v>
      </c>
      <c r="CO1341" t="s">
        <v>13876</v>
      </c>
      <c r="CP1341" t="s">
        <v>13876</v>
      </c>
      <c r="CQ1341" t="s">
        <v>13876</v>
      </c>
      <c r="CR1341" t="s">
        <v>13876</v>
      </c>
      <c r="CS1341" t="s">
        <v>13876</v>
      </c>
      <c r="CT1341" t="s">
        <v>13876</v>
      </c>
    </row>
    <row r="1342" spans="1:98" hidden="1">
      <c r="A1342" s="1088">
        <v>305</v>
      </c>
      <c r="B1342" s="554" t="s">
        <v>2618</v>
      </c>
      <c r="C1342" s="554" t="s">
        <v>512</v>
      </c>
      <c r="D1342" s="554" t="s">
        <v>2619</v>
      </c>
      <c r="E1342" s="336" t="s">
        <v>1153</v>
      </c>
      <c r="F1342" s="336" t="s">
        <v>2623</v>
      </c>
      <c r="G1342" s="336">
        <v>2910103353</v>
      </c>
      <c r="H1342" s="554" t="s">
        <v>2625</v>
      </c>
      <c r="I1342" s="336" t="s">
        <v>113</v>
      </c>
      <c r="J1342" s="336" t="s">
        <v>13659</v>
      </c>
      <c r="K1342" s="336" t="s">
        <v>13546</v>
      </c>
      <c r="L1342" s="336" t="s">
        <v>13658</v>
      </c>
      <c r="M1342" s="336" t="s">
        <v>13658</v>
      </c>
      <c r="N1342" s="336"/>
      <c r="O1342" s="632"/>
      <c r="P1342" s="632"/>
      <c r="Q1342" s="632"/>
      <c r="R1342" s="336"/>
      <c r="S1342" s="336"/>
      <c r="T1342" s="336" t="s">
        <v>16326</v>
      </c>
      <c r="U1342" s="625"/>
      <c r="V1342" s="1088"/>
      <c r="W1342" s="551" t="s">
        <v>13876</v>
      </c>
      <c r="X1342" s="551" t="s">
        <v>13876</v>
      </c>
      <c r="Y1342" s="551" t="s">
        <v>13876</v>
      </c>
      <c r="Z1342" s="551" t="s">
        <v>13876</v>
      </c>
      <c r="AA1342" s="551" t="s">
        <v>13876</v>
      </c>
      <c r="AB1342" s="551" t="s">
        <v>13876</v>
      </c>
      <c r="AC1342" s="551" t="s">
        <v>13876</v>
      </c>
      <c r="AD1342" s="552" t="s">
        <v>13876</v>
      </c>
      <c r="AE1342" s="623">
        <v>0</v>
      </c>
      <c r="AF1342" t="s">
        <v>2617</v>
      </c>
      <c r="AG1342" t="s">
        <v>2622</v>
      </c>
      <c r="AH1342" t="s">
        <v>2624</v>
      </c>
      <c r="AQ1342" t="s">
        <v>13876</v>
      </c>
      <c r="AR1342" t="s">
        <v>13876</v>
      </c>
      <c r="AS1342" t="s">
        <v>13876</v>
      </c>
      <c r="AT1342" t="s">
        <v>13876</v>
      </c>
      <c r="AU1342" t="s">
        <v>13876</v>
      </c>
      <c r="AV1342" t="s">
        <v>13876</v>
      </c>
      <c r="AW1342" t="s">
        <v>13876</v>
      </c>
      <c r="AX1342" t="s">
        <v>13876</v>
      </c>
      <c r="AY1342" t="s">
        <v>13876</v>
      </c>
      <c r="AZ1342" t="s">
        <v>13876</v>
      </c>
      <c r="BA1342" t="s">
        <v>13876</v>
      </c>
      <c r="BB1342" t="s">
        <v>13876</v>
      </c>
      <c r="BC1342" t="s">
        <v>13876</v>
      </c>
      <c r="BD1342" t="s">
        <v>13876</v>
      </c>
      <c r="BE1342" t="s">
        <v>13876</v>
      </c>
      <c r="BF1342" t="s">
        <v>13876</v>
      </c>
      <c r="BG1342" t="s">
        <v>13876</v>
      </c>
      <c r="BH1342" t="s">
        <v>13876</v>
      </c>
      <c r="BI1342" t="s">
        <v>13876</v>
      </c>
      <c r="BJ1342" t="s">
        <v>13876</v>
      </c>
      <c r="BK1342" t="s">
        <v>13876</v>
      </c>
      <c r="BL1342" t="s">
        <v>13876</v>
      </c>
      <c r="BM1342" t="s">
        <v>13876</v>
      </c>
      <c r="BN1342" t="s">
        <v>13876</v>
      </c>
      <c r="BO1342" t="s">
        <v>13876</v>
      </c>
      <c r="BP1342" t="s">
        <v>13876</v>
      </c>
      <c r="BQ1342" t="s">
        <v>13876</v>
      </c>
      <c r="BR1342" t="s">
        <v>13876</v>
      </c>
      <c r="BS1342" t="s">
        <v>13876</v>
      </c>
      <c r="BT1342" t="s">
        <v>13876</v>
      </c>
      <c r="BU1342" t="s">
        <v>13876</v>
      </c>
      <c r="BV1342" t="s">
        <v>13876</v>
      </c>
      <c r="BW1342" t="s">
        <v>13876</v>
      </c>
      <c r="BX1342" t="s">
        <v>13876</v>
      </c>
      <c r="BY1342" t="s">
        <v>13876</v>
      </c>
      <c r="BZ1342" t="s">
        <v>13876</v>
      </c>
      <c r="CA1342" t="s">
        <v>13876</v>
      </c>
      <c r="CB1342" t="s">
        <v>13876</v>
      </c>
      <c r="CC1342" t="s">
        <v>13876</v>
      </c>
      <c r="CD1342" t="s">
        <v>13876</v>
      </c>
      <c r="CE1342" t="s">
        <v>13876</v>
      </c>
      <c r="CF1342" t="s">
        <v>13876</v>
      </c>
      <c r="CG1342" t="s">
        <v>13876</v>
      </c>
      <c r="CH1342" t="s">
        <v>13876</v>
      </c>
      <c r="CI1342" t="s">
        <v>13876</v>
      </c>
      <c r="CJ1342" t="s">
        <v>13876</v>
      </c>
      <c r="CK1342" t="s">
        <v>13876</v>
      </c>
      <c r="CL1342" t="s">
        <v>13876</v>
      </c>
      <c r="CM1342" t="s">
        <v>13876</v>
      </c>
      <c r="CN1342" t="s">
        <v>13876</v>
      </c>
      <c r="CO1342" t="s">
        <v>13876</v>
      </c>
      <c r="CP1342" t="s">
        <v>13876</v>
      </c>
      <c r="CQ1342" t="s">
        <v>13876</v>
      </c>
      <c r="CR1342" t="s">
        <v>13876</v>
      </c>
      <c r="CS1342" t="s">
        <v>13876</v>
      </c>
      <c r="CT1342" t="s">
        <v>13876</v>
      </c>
    </row>
    <row r="1343" spans="1:98" hidden="1">
      <c r="A1343" s="1088"/>
      <c r="B1343" s="554" t="s">
        <v>2618</v>
      </c>
      <c r="C1343" s="554" t="s">
        <v>512</v>
      </c>
      <c r="D1343" s="554" t="s">
        <v>2619</v>
      </c>
      <c r="E1343" s="336" t="s">
        <v>1153</v>
      </c>
      <c r="F1343" s="336" t="s">
        <v>2623</v>
      </c>
      <c r="G1343" s="336">
        <v>2910103353</v>
      </c>
      <c r="H1343" s="554" t="s">
        <v>2625</v>
      </c>
      <c r="I1343" s="336" t="s">
        <v>114</v>
      </c>
      <c r="J1343" s="336" t="s">
        <v>13659</v>
      </c>
      <c r="K1343" s="336" t="s">
        <v>13546</v>
      </c>
      <c r="L1343" s="336" t="s">
        <v>13658</v>
      </c>
      <c r="M1343" s="336" t="s">
        <v>13658</v>
      </c>
      <c r="N1343" s="336"/>
      <c r="O1343" s="632"/>
      <c r="P1343" s="632"/>
      <c r="Q1343" s="632"/>
      <c r="R1343" s="336"/>
      <c r="S1343" s="336"/>
      <c r="T1343" s="336" t="s">
        <v>16327</v>
      </c>
      <c r="U1343" s="620"/>
      <c r="V1343" s="1088"/>
      <c r="W1343" s="551" t="s">
        <v>13876</v>
      </c>
      <c r="X1343" s="551" t="s">
        <v>13876</v>
      </c>
      <c r="Y1343" s="551" t="s">
        <v>13876</v>
      </c>
      <c r="Z1343" s="551" t="s">
        <v>13876</v>
      </c>
      <c r="AA1343" s="551" t="s">
        <v>13876</v>
      </c>
      <c r="AB1343" s="551" t="s">
        <v>13876</v>
      </c>
      <c r="AC1343" s="551" t="s">
        <v>13876</v>
      </c>
      <c r="AD1343" s="552" t="s">
        <v>13876</v>
      </c>
      <c r="AE1343" s="623">
        <v>0</v>
      </c>
      <c r="AF1343" t="s">
        <v>2617</v>
      </c>
      <c r="AG1343" t="s">
        <v>2622</v>
      </c>
      <c r="AH1343" t="s">
        <v>2624</v>
      </c>
      <c r="AQ1343" t="s">
        <v>13876</v>
      </c>
      <c r="AR1343" t="s">
        <v>13876</v>
      </c>
      <c r="AS1343" t="s">
        <v>13876</v>
      </c>
      <c r="AT1343" t="s">
        <v>13876</v>
      </c>
      <c r="AU1343" t="s">
        <v>13876</v>
      </c>
      <c r="AV1343" t="s">
        <v>13876</v>
      </c>
      <c r="AW1343" t="s">
        <v>13876</v>
      </c>
      <c r="AX1343" t="s">
        <v>13876</v>
      </c>
      <c r="AY1343" t="s">
        <v>13876</v>
      </c>
      <c r="AZ1343" t="s">
        <v>13876</v>
      </c>
      <c r="BA1343" t="s">
        <v>13876</v>
      </c>
      <c r="BB1343" t="s">
        <v>13876</v>
      </c>
      <c r="BC1343" t="s">
        <v>13876</v>
      </c>
      <c r="BD1343" t="s">
        <v>13876</v>
      </c>
      <c r="BE1343" t="s">
        <v>13876</v>
      </c>
      <c r="BF1343" t="s">
        <v>13876</v>
      </c>
      <c r="BG1343" t="s">
        <v>13876</v>
      </c>
      <c r="BH1343" t="s">
        <v>13876</v>
      </c>
      <c r="BI1343" t="s">
        <v>13876</v>
      </c>
      <c r="BJ1343" t="s">
        <v>13876</v>
      </c>
      <c r="BK1343" t="s">
        <v>13876</v>
      </c>
      <c r="BL1343" t="s">
        <v>13876</v>
      </c>
      <c r="BM1343" t="s">
        <v>13876</v>
      </c>
      <c r="BN1343" t="s">
        <v>13876</v>
      </c>
      <c r="BO1343" t="s">
        <v>13876</v>
      </c>
      <c r="BP1343" t="s">
        <v>13876</v>
      </c>
      <c r="BQ1343" t="s">
        <v>13876</v>
      </c>
      <c r="BR1343" t="s">
        <v>13876</v>
      </c>
      <c r="BS1343" t="s">
        <v>13876</v>
      </c>
      <c r="BT1343" t="s">
        <v>13876</v>
      </c>
      <c r="BU1343" t="s">
        <v>13876</v>
      </c>
      <c r="BV1343" t="s">
        <v>13876</v>
      </c>
      <c r="BW1343" t="s">
        <v>13876</v>
      </c>
      <c r="BX1343" t="s">
        <v>13876</v>
      </c>
      <c r="BY1343" t="s">
        <v>13876</v>
      </c>
      <c r="BZ1343" t="s">
        <v>13876</v>
      </c>
      <c r="CA1343" t="s">
        <v>13876</v>
      </c>
      <c r="CB1343" t="s">
        <v>13876</v>
      </c>
      <c r="CC1343" t="s">
        <v>13876</v>
      </c>
      <c r="CD1343" t="s">
        <v>13876</v>
      </c>
      <c r="CE1343" t="s">
        <v>13876</v>
      </c>
      <c r="CF1343" t="s">
        <v>13876</v>
      </c>
      <c r="CG1343" t="s">
        <v>13876</v>
      </c>
      <c r="CH1343" t="s">
        <v>13876</v>
      </c>
      <c r="CI1343" t="s">
        <v>13876</v>
      </c>
      <c r="CJ1343" t="s">
        <v>13876</v>
      </c>
      <c r="CK1343" t="s">
        <v>13876</v>
      </c>
      <c r="CL1343" t="s">
        <v>13876</v>
      </c>
      <c r="CM1343" t="s">
        <v>13876</v>
      </c>
      <c r="CN1343" t="s">
        <v>13876</v>
      </c>
      <c r="CO1343" t="s">
        <v>13876</v>
      </c>
      <c r="CP1343" t="s">
        <v>13876</v>
      </c>
      <c r="CQ1343" t="s">
        <v>13876</v>
      </c>
      <c r="CR1343" t="s">
        <v>13876</v>
      </c>
      <c r="CS1343" t="s">
        <v>13876</v>
      </c>
      <c r="CT1343" t="s">
        <v>13876</v>
      </c>
    </row>
    <row r="1344" spans="1:98" hidden="1">
      <c r="A1344" s="1088"/>
      <c r="B1344" s="554" t="s">
        <v>2618</v>
      </c>
      <c r="C1344" s="554" t="s">
        <v>512</v>
      </c>
      <c r="D1344" s="554" t="s">
        <v>2619</v>
      </c>
      <c r="E1344" s="336" t="s">
        <v>1153</v>
      </c>
      <c r="F1344" s="336" t="s">
        <v>2623</v>
      </c>
      <c r="G1344" s="336">
        <v>2910103353</v>
      </c>
      <c r="H1344" s="554" t="s">
        <v>2625</v>
      </c>
      <c r="I1344" s="336" t="s">
        <v>116</v>
      </c>
      <c r="J1344" s="336" t="s">
        <v>13659</v>
      </c>
      <c r="K1344" s="336" t="s">
        <v>13546</v>
      </c>
      <c r="L1344" s="336" t="s">
        <v>13658</v>
      </c>
      <c r="M1344" s="336" t="s">
        <v>13658</v>
      </c>
      <c r="N1344" s="336"/>
      <c r="O1344" s="632"/>
      <c r="P1344" s="632"/>
      <c r="Q1344" s="632"/>
      <c r="R1344" s="336"/>
      <c r="S1344" s="336"/>
      <c r="T1344" s="336" t="s">
        <v>16328</v>
      </c>
      <c r="U1344" s="609"/>
      <c r="V1344" s="1088"/>
      <c r="W1344" s="551" t="s">
        <v>13876</v>
      </c>
      <c r="X1344" s="551" t="s">
        <v>13876</v>
      </c>
      <c r="Y1344" s="551" t="s">
        <v>13876</v>
      </c>
      <c r="Z1344" s="551" t="s">
        <v>13876</v>
      </c>
      <c r="AA1344" s="551" t="s">
        <v>13876</v>
      </c>
      <c r="AB1344" s="551" t="s">
        <v>13876</v>
      </c>
      <c r="AC1344" s="551" t="s">
        <v>13876</v>
      </c>
      <c r="AD1344" s="552" t="s">
        <v>13876</v>
      </c>
      <c r="AE1344" s="623">
        <v>0</v>
      </c>
      <c r="AF1344" t="s">
        <v>2617</v>
      </c>
      <c r="AG1344" t="s">
        <v>2622</v>
      </c>
      <c r="AH1344" t="s">
        <v>2624</v>
      </c>
      <c r="AQ1344" t="s">
        <v>13876</v>
      </c>
      <c r="AR1344" t="s">
        <v>13876</v>
      </c>
      <c r="AS1344" t="s">
        <v>13876</v>
      </c>
      <c r="AT1344" t="s">
        <v>13876</v>
      </c>
      <c r="AU1344" t="s">
        <v>13876</v>
      </c>
      <c r="AV1344" t="s">
        <v>13876</v>
      </c>
      <c r="AW1344" t="s">
        <v>13876</v>
      </c>
      <c r="AX1344" t="s">
        <v>13876</v>
      </c>
      <c r="AY1344" t="s">
        <v>13876</v>
      </c>
      <c r="AZ1344" t="s">
        <v>13876</v>
      </c>
      <c r="BA1344" t="s">
        <v>13876</v>
      </c>
      <c r="BB1344" t="s">
        <v>13876</v>
      </c>
      <c r="BC1344" t="s">
        <v>13876</v>
      </c>
      <c r="BD1344" t="s">
        <v>13876</v>
      </c>
      <c r="BE1344" t="s">
        <v>13876</v>
      </c>
      <c r="BF1344" t="s">
        <v>13876</v>
      </c>
      <c r="BG1344" t="s">
        <v>13876</v>
      </c>
      <c r="BH1344" t="s">
        <v>13876</v>
      </c>
      <c r="BI1344" t="s">
        <v>13876</v>
      </c>
      <c r="BJ1344" t="s">
        <v>13876</v>
      </c>
      <c r="BK1344" t="s">
        <v>13876</v>
      </c>
      <c r="BL1344" t="s">
        <v>13876</v>
      </c>
      <c r="BM1344" t="s">
        <v>13876</v>
      </c>
      <c r="BN1344" t="s">
        <v>13876</v>
      </c>
      <c r="BO1344" t="s">
        <v>13876</v>
      </c>
      <c r="BP1344" t="s">
        <v>13876</v>
      </c>
      <c r="BQ1344" t="s">
        <v>13876</v>
      </c>
      <c r="BR1344" t="s">
        <v>13876</v>
      </c>
      <c r="BS1344" t="s">
        <v>13876</v>
      </c>
      <c r="BT1344" t="s">
        <v>13876</v>
      </c>
      <c r="BU1344" t="s">
        <v>13876</v>
      </c>
      <c r="BV1344" t="s">
        <v>13876</v>
      </c>
      <c r="BW1344" t="s">
        <v>13876</v>
      </c>
      <c r="BX1344" t="s">
        <v>13876</v>
      </c>
      <c r="BY1344" t="s">
        <v>13876</v>
      </c>
      <c r="BZ1344" t="s">
        <v>13876</v>
      </c>
      <c r="CA1344" t="s">
        <v>13876</v>
      </c>
      <c r="CB1344" t="s">
        <v>13876</v>
      </c>
      <c r="CC1344" t="s">
        <v>13876</v>
      </c>
      <c r="CD1344" t="s">
        <v>13876</v>
      </c>
      <c r="CE1344" t="s">
        <v>13876</v>
      </c>
      <c r="CF1344" t="s">
        <v>13876</v>
      </c>
      <c r="CG1344" t="s">
        <v>13876</v>
      </c>
      <c r="CH1344" t="s">
        <v>13876</v>
      </c>
      <c r="CI1344" t="s">
        <v>13876</v>
      </c>
      <c r="CJ1344" t="s">
        <v>13876</v>
      </c>
      <c r="CK1344" t="s">
        <v>13876</v>
      </c>
      <c r="CL1344" t="s">
        <v>13876</v>
      </c>
      <c r="CM1344" t="s">
        <v>13876</v>
      </c>
      <c r="CN1344" t="s">
        <v>13876</v>
      </c>
      <c r="CO1344" t="s">
        <v>13876</v>
      </c>
      <c r="CP1344" t="s">
        <v>13876</v>
      </c>
      <c r="CQ1344" t="s">
        <v>13876</v>
      </c>
      <c r="CR1344" t="s">
        <v>13876</v>
      </c>
      <c r="CS1344" t="s">
        <v>13876</v>
      </c>
      <c r="CT1344" t="s">
        <v>13876</v>
      </c>
    </row>
    <row r="1345" spans="1:98" hidden="1">
      <c r="A1345" s="632"/>
      <c r="B1345" s="555"/>
      <c r="C1345" s="554"/>
      <c r="D1345" s="554"/>
      <c r="E1345" s="336"/>
      <c r="F1345" s="336"/>
      <c r="G1345" s="336"/>
      <c r="H1345" s="554"/>
      <c r="I1345" s="336"/>
      <c r="J1345" s="336"/>
      <c r="K1345" s="336"/>
      <c r="L1345" s="336"/>
      <c r="M1345" s="336"/>
      <c r="N1345" s="336"/>
      <c r="O1345" s="632"/>
      <c r="P1345" s="632"/>
      <c r="Q1345" s="632"/>
      <c r="R1345" s="336"/>
      <c r="S1345" s="336"/>
      <c r="T1345" s="336" t="s">
        <v>13876</v>
      </c>
      <c r="U1345" s="336"/>
      <c r="V1345" s="632"/>
      <c r="W1345" s="551"/>
      <c r="X1345" s="551"/>
      <c r="Y1345" s="551"/>
      <c r="Z1345" s="551"/>
      <c r="AA1345" s="551">
        <v>0</v>
      </c>
      <c r="AB1345" s="551">
        <v>0</v>
      </c>
      <c r="AC1345" s="551">
        <v>0</v>
      </c>
      <c r="AD1345" s="552"/>
      <c r="AE1345" s="623">
        <v>0</v>
      </c>
      <c r="AQ1345" t="s">
        <v>13876</v>
      </c>
      <c r="AR1345" t="s">
        <v>13876</v>
      </c>
      <c r="AS1345" t="s">
        <v>13876</v>
      </c>
      <c r="AT1345" t="s">
        <v>13876</v>
      </c>
      <c r="AU1345" t="s">
        <v>13876</v>
      </c>
      <c r="AV1345" t="s">
        <v>13876</v>
      </c>
      <c r="AW1345" t="s">
        <v>13876</v>
      </c>
      <c r="AX1345" t="s">
        <v>13876</v>
      </c>
      <c r="AY1345" t="s">
        <v>13876</v>
      </c>
      <c r="AZ1345" t="s">
        <v>13876</v>
      </c>
      <c r="BA1345" t="s">
        <v>13876</v>
      </c>
      <c r="BB1345" t="s">
        <v>13876</v>
      </c>
      <c r="BC1345" t="s">
        <v>13876</v>
      </c>
      <c r="BD1345" t="s">
        <v>13876</v>
      </c>
      <c r="BE1345" t="s">
        <v>13876</v>
      </c>
      <c r="BF1345" t="s">
        <v>13876</v>
      </c>
      <c r="BG1345" t="s">
        <v>13876</v>
      </c>
      <c r="BH1345" t="s">
        <v>13876</v>
      </c>
      <c r="BI1345" t="s">
        <v>13876</v>
      </c>
      <c r="BJ1345" t="s">
        <v>13876</v>
      </c>
      <c r="BK1345" t="s">
        <v>13876</v>
      </c>
      <c r="BL1345" t="s">
        <v>13876</v>
      </c>
      <c r="BM1345" t="s">
        <v>13876</v>
      </c>
      <c r="BN1345" t="s">
        <v>13876</v>
      </c>
      <c r="BO1345" t="s">
        <v>13876</v>
      </c>
      <c r="BP1345" t="s">
        <v>13876</v>
      </c>
      <c r="BQ1345" t="s">
        <v>13876</v>
      </c>
      <c r="BR1345" t="s">
        <v>13876</v>
      </c>
      <c r="BS1345" t="s">
        <v>13876</v>
      </c>
      <c r="BT1345" t="s">
        <v>13876</v>
      </c>
      <c r="BU1345" t="s">
        <v>13876</v>
      </c>
      <c r="BV1345" t="s">
        <v>13876</v>
      </c>
      <c r="BW1345" t="s">
        <v>13876</v>
      </c>
      <c r="BX1345" t="s">
        <v>13876</v>
      </c>
      <c r="BY1345" t="s">
        <v>13876</v>
      </c>
      <c r="BZ1345" t="s">
        <v>13876</v>
      </c>
      <c r="CA1345" t="s">
        <v>13876</v>
      </c>
      <c r="CB1345" t="s">
        <v>13876</v>
      </c>
      <c r="CC1345" t="s">
        <v>13876</v>
      </c>
      <c r="CD1345" t="s">
        <v>13876</v>
      </c>
      <c r="CE1345" t="s">
        <v>13876</v>
      </c>
      <c r="CF1345" t="s">
        <v>13876</v>
      </c>
      <c r="CG1345" t="s">
        <v>13876</v>
      </c>
      <c r="CH1345" t="s">
        <v>13876</v>
      </c>
      <c r="CI1345" t="s">
        <v>13876</v>
      </c>
      <c r="CJ1345" t="s">
        <v>13876</v>
      </c>
      <c r="CK1345" t="s">
        <v>13876</v>
      </c>
      <c r="CL1345" t="s">
        <v>13876</v>
      </c>
      <c r="CM1345" t="s">
        <v>13876</v>
      </c>
      <c r="CN1345" t="s">
        <v>13876</v>
      </c>
      <c r="CO1345" t="s">
        <v>13876</v>
      </c>
      <c r="CP1345" t="s">
        <v>13876</v>
      </c>
      <c r="CQ1345" t="s">
        <v>13876</v>
      </c>
      <c r="CR1345" t="s">
        <v>13876</v>
      </c>
      <c r="CS1345" t="s">
        <v>13876</v>
      </c>
      <c r="CT1345" t="s">
        <v>13876</v>
      </c>
    </row>
    <row r="1346" spans="1:98" hidden="1">
      <c r="A1346" s="1088">
        <v>306</v>
      </c>
      <c r="B1346" s="554" t="s">
        <v>1887</v>
      </c>
      <c r="C1346" s="554" t="s">
        <v>1262</v>
      </c>
      <c r="D1346" s="554" t="s">
        <v>1888</v>
      </c>
      <c r="E1346" s="336" t="s">
        <v>1153</v>
      </c>
      <c r="F1346" s="336" t="s">
        <v>14471</v>
      </c>
      <c r="G1346" s="336">
        <v>2910102421</v>
      </c>
      <c r="H1346" s="554" t="s">
        <v>1894</v>
      </c>
      <c r="I1346" s="336" t="s">
        <v>113</v>
      </c>
      <c r="J1346" s="336" t="s">
        <v>13659</v>
      </c>
      <c r="K1346" s="336" t="s">
        <v>13549</v>
      </c>
      <c r="L1346" s="336" t="s">
        <v>13658</v>
      </c>
      <c r="M1346" s="336" t="s">
        <v>13658</v>
      </c>
      <c r="N1346" s="336"/>
      <c r="O1346" s="632"/>
      <c r="P1346" s="632"/>
      <c r="Q1346" s="632"/>
      <c r="R1346" s="336"/>
      <c r="S1346" s="336"/>
      <c r="T1346" s="336" t="s">
        <v>16329</v>
      </c>
      <c r="U1346" s="625"/>
      <c r="V1346" s="1088"/>
      <c r="W1346" s="551" t="s">
        <v>13876</v>
      </c>
      <c r="X1346" s="551" t="s">
        <v>13876</v>
      </c>
      <c r="Y1346" s="551" t="s">
        <v>13876</v>
      </c>
      <c r="Z1346" s="551" t="s">
        <v>13876</v>
      </c>
      <c r="AA1346" s="551" t="s">
        <v>13876</v>
      </c>
      <c r="AB1346" s="551" t="s">
        <v>13876</v>
      </c>
      <c r="AC1346" s="551" t="s">
        <v>13876</v>
      </c>
      <c r="AD1346" s="552" t="s">
        <v>13876</v>
      </c>
      <c r="AE1346" s="623">
        <v>0</v>
      </c>
      <c r="AF1346" t="s">
        <v>1886</v>
      </c>
      <c r="AG1346" t="s">
        <v>1891</v>
      </c>
      <c r="AH1346" t="s">
        <v>1893</v>
      </c>
      <c r="AQ1346" t="s">
        <v>13876</v>
      </c>
      <c r="AR1346" t="s">
        <v>13876</v>
      </c>
      <c r="AS1346" t="s">
        <v>13876</v>
      </c>
      <c r="AT1346" t="s">
        <v>13876</v>
      </c>
      <c r="AU1346" t="s">
        <v>13876</v>
      </c>
      <c r="AV1346" t="s">
        <v>13876</v>
      </c>
      <c r="AW1346" t="s">
        <v>13876</v>
      </c>
      <c r="AX1346" t="s">
        <v>13876</v>
      </c>
      <c r="AY1346" t="s">
        <v>13876</v>
      </c>
      <c r="AZ1346" t="s">
        <v>13876</v>
      </c>
      <c r="BA1346" t="s">
        <v>13876</v>
      </c>
      <c r="BB1346" t="s">
        <v>13876</v>
      </c>
      <c r="BC1346" t="s">
        <v>13876</v>
      </c>
      <c r="BD1346" t="s">
        <v>13876</v>
      </c>
      <c r="BE1346" t="s">
        <v>13876</v>
      </c>
      <c r="BF1346" t="s">
        <v>13876</v>
      </c>
      <c r="BG1346" t="s">
        <v>13876</v>
      </c>
      <c r="BH1346" t="s">
        <v>13876</v>
      </c>
      <c r="BI1346" t="s">
        <v>13876</v>
      </c>
      <c r="BJ1346" t="s">
        <v>13876</v>
      </c>
      <c r="BK1346" t="s">
        <v>13876</v>
      </c>
      <c r="BL1346" t="s">
        <v>13876</v>
      </c>
      <c r="BM1346" t="s">
        <v>13876</v>
      </c>
      <c r="BN1346" t="s">
        <v>13876</v>
      </c>
      <c r="BO1346" t="s">
        <v>13876</v>
      </c>
      <c r="BP1346" t="s">
        <v>13876</v>
      </c>
      <c r="BQ1346" t="s">
        <v>13876</v>
      </c>
      <c r="BR1346" t="s">
        <v>13876</v>
      </c>
      <c r="BS1346" t="s">
        <v>13876</v>
      </c>
      <c r="BT1346" t="s">
        <v>13876</v>
      </c>
      <c r="BU1346" t="s">
        <v>13876</v>
      </c>
      <c r="BV1346" t="s">
        <v>13876</v>
      </c>
      <c r="BW1346" t="s">
        <v>13876</v>
      </c>
      <c r="BX1346" t="s">
        <v>13876</v>
      </c>
      <c r="BY1346" t="s">
        <v>13876</v>
      </c>
      <c r="BZ1346" t="s">
        <v>13876</v>
      </c>
      <c r="CA1346" t="s">
        <v>13876</v>
      </c>
      <c r="CB1346" t="s">
        <v>13876</v>
      </c>
      <c r="CC1346" t="s">
        <v>13876</v>
      </c>
      <c r="CD1346" t="s">
        <v>13876</v>
      </c>
      <c r="CE1346" t="s">
        <v>13876</v>
      </c>
      <c r="CF1346" t="s">
        <v>13876</v>
      </c>
      <c r="CG1346" t="s">
        <v>13876</v>
      </c>
      <c r="CH1346" t="s">
        <v>13876</v>
      </c>
      <c r="CI1346" t="s">
        <v>13876</v>
      </c>
      <c r="CJ1346" t="s">
        <v>13876</v>
      </c>
      <c r="CK1346" t="s">
        <v>13876</v>
      </c>
      <c r="CL1346" t="s">
        <v>13876</v>
      </c>
      <c r="CM1346" t="s">
        <v>13876</v>
      </c>
      <c r="CN1346" t="s">
        <v>13876</v>
      </c>
      <c r="CO1346" t="s">
        <v>13876</v>
      </c>
      <c r="CP1346" t="s">
        <v>13876</v>
      </c>
      <c r="CQ1346" t="s">
        <v>13876</v>
      </c>
      <c r="CR1346" t="s">
        <v>13876</v>
      </c>
      <c r="CS1346" t="s">
        <v>13876</v>
      </c>
      <c r="CT1346" t="s">
        <v>13876</v>
      </c>
    </row>
    <row r="1347" spans="1:98" hidden="1">
      <c r="A1347" s="1088"/>
      <c r="B1347" s="554" t="s">
        <v>1887</v>
      </c>
      <c r="C1347" s="554" t="s">
        <v>1262</v>
      </c>
      <c r="D1347" s="554" t="s">
        <v>1888</v>
      </c>
      <c r="E1347" s="336" t="s">
        <v>1153</v>
      </c>
      <c r="F1347" s="336" t="s">
        <v>14471</v>
      </c>
      <c r="G1347" s="336">
        <v>2910102421</v>
      </c>
      <c r="H1347" s="554" t="s">
        <v>1894</v>
      </c>
      <c r="I1347" s="336" t="s">
        <v>114</v>
      </c>
      <c r="J1347" s="336" t="s">
        <v>13659</v>
      </c>
      <c r="K1347" s="336" t="s">
        <v>13549</v>
      </c>
      <c r="L1347" s="336" t="s">
        <v>13658</v>
      </c>
      <c r="M1347" s="336" t="s">
        <v>13658</v>
      </c>
      <c r="N1347" s="336"/>
      <c r="O1347" s="632"/>
      <c r="P1347" s="632"/>
      <c r="Q1347" s="632"/>
      <c r="R1347" s="336"/>
      <c r="S1347" s="336"/>
      <c r="T1347" s="336" t="s">
        <v>16330</v>
      </c>
      <c r="U1347" s="609"/>
      <c r="V1347" s="1088"/>
      <c r="W1347" s="551" t="s">
        <v>13876</v>
      </c>
      <c r="X1347" s="551" t="s">
        <v>13876</v>
      </c>
      <c r="Y1347" s="551" t="s">
        <v>13876</v>
      </c>
      <c r="Z1347" s="551" t="s">
        <v>13876</v>
      </c>
      <c r="AA1347" s="551" t="s">
        <v>13876</v>
      </c>
      <c r="AB1347" s="551" t="s">
        <v>13876</v>
      </c>
      <c r="AC1347" s="551" t="s">
        <v>13876</v>
      </c>
      <c r="AD1347" s="552" t="s">
        <v>13876</v>
      </c>
      <c r="AE1347" s="623">
        <v>0</v>
      </c>
      <c r="AF1347" t="s">
        <v>1886</v>
      </c>
      <c r="AG1347" t="s">
        <v>1891</v>
      </c>
      <c r="AH1347" t="s">
        <v>1893</v>
      </c>
      <c r="AQ1347" t="s">
        <v>13876</v>
      </c>
      <c r="AR1347" t="s">
        <v>13876</v>
      </c>
      <c r="AS1347" t="s">
        <v>13876</v>
      </c>
      <c r="AT1347" t="s">
        <v>13876</v>
      </c>
      <c r="AU1347" t="s">
        <v>13876</v>
      </c>
      <c r="AV1347" t="s">
        <v>13876</v>
      </c>
      <c r="AW1347" t="s">
        <v>13876</v>
      </c>
      <c r="AX1347" t="s">
        <v>13876</v>
      </c>
      <c r="AY1347" t="s">
        <v>13876</v>
      </c>
      <c r="AZ1347" t="s">
        <v>13876</v>
      </c>
      <c r="BA1347" t="s">
        <v>13876</v>
      </c>
      <c r="BB1347" t="s">
        <v>13876</v>
      </c>
      <c r="BC1347" t="s">
        <v>13876</v>
      </c>
      <c r="BD1347" t="s">
        <v>13876</v>
      </c>
      <c r="BE1347" t="s">
        <v>13876</v>
      </c>
      <c r="BF1347" t="s">
        <v>13876</v>
      </c>
      <c r="BG1347" t="s">
        <v>13876</v>
      </c>
      <c r="BH1347" t="s">
        <v>13876</v>
      </c>
      <c r="BI1347" t="s">
        <v>13876</v>
      </c>
      <c r="BJ1347" t="s">
        <v>13876</v>
      </c>
      <c r="BK1347" t="s">
        <v>13876</v>
      </c>
      <c r="BL1347" t="s">
        <v>13876</v>
      </c>
      <c r="BM1347" t="s">
        <v>13876</v>
      </c>
      <c r="BN1347" t="s">
        <v>13876</v>
      </c>
      <c r="BO1347" t="s">
        <v>13876</v>
      </c>
      <c r="BP1347" t="s">
        <v>13876</v>
      </c>
      <c r="BQ1347" t="s">
        <v>13876</v>
      </c>
      <c r="BR1347" t="s">
        <v>13876</v>
      </c>
      <c r="BS1347" t="s">
        <v>13876</v>
      </c>
      <c r="BT1347" t="s">
        <v>13876</v>
      </c>
      <c r="BU1347" t="s">
        <v>13876</v>
      </c>
      <c r="BV1347" t="s">
        <v>13876</v>
      </c>
      <c r="BW1347" t="s">
        <v>13876</v>
      </c>
      <c r="BX1347" t="s">
        <v>13876</v>
      </c>
      <c r="BY1347" t="s">
        <v>13876</v>
      </c>
      <c r="BZ1347" t="s">
        <v>13876</v>
      </c>
      <c r="CA1347" t="s">
        <v>13876</v>
      </c>
      <c r="CB1347" t="s">
        <v>13876</v>
      </c>
      <c r="CC1347" t="s">
        <v>13876</v>
      </c>
      <c r="CD1347" t="s">
        <v>13876</v>
      </c>
      <c r="CE1347" t="s">
        <v>13876</v>
      </c>
      <c r="CF1347" t="s">
        <v>13876</v>
      </c>
      <c r="CG1347" t="s">
        <v>13876</v>
      </c>
      <c r="CH1347" t="s">
        <v>13876</v>
      </c>
      <c r="CI1347" t="s">
        <v>13876</v>
      </c>
      <c r="CJ1347" t="s">
        <v>13876</v>
      </c>
      <c r="CK1347" t="s">
        <v>13876</v>
      </c>
      <c r="CL1347" t="s">
        <v>13876</v>
      </c>
      <c r="CM1347" t="s">
        <v>13876</v>
      </c>
      <c r="CN1347" t="s">
        <v>13876</v>
      </c>
      <c r="CO1347" t="s">
        <v>13876</v>
      </c>
      <c r="CP1347" t="s">
        <v>13876</v>
      </c>
      <c r="CQ1347" t="s">
        <v>13876</v>
      </c>
      <c r="CR1347" t="s">
        <v>13876</v>
      </c>
      <c r="CS1347" t="s">
        <v>13876</v>
      </c>
      <c r="CT1347" t="s">
        <v>13876</v>
      </c>
    </row>
    <row r="1348" spans="1:98" hidden="1">
      <c r="A1348" s="632"/>
      <c r="B1348" s="555"/>
      <c r="C1348" s="554"/>
      <c r="D1348" s="554"/>
      <c r="E1348" s="336"/>
      <c r="F1348" s="336"/>
      <c r="G1348" s="336"/>
      <c r="H1348" s="554"/>
      <c r="I1348" s="336"/>
      <c r="J1348" s="336"/>
      <c r="K1348" s="336"/>
      <c r="L1348" s="336"/>
      <c r="M1348" s="336"/>
      <c r="N1348" s="336"/>
      <c r="O1348" s="632"/>
      <c r="P1348" s="632"/>
      <c r="Q1348" s="632"/>
      <c r="R1348" s="336"/>
      <c r="S1348" s="336"/>
      <c r="T1348" s="336" t="s">
        <v>13876</v>
      </c>
      <c r="U1348" s="336"/>
      <c r="V1348" s="632"/>
      <c r="W1348" s="551"/>
      <c r="X1348" s="551"/>
      <c r="Y1348" s="551"/>
      <c r="Z1348" s="551"/>
      <c r="AA1348" s="551">
        <v>0</v>
      </c>
      <c r="AB1348" s="551">
        <v>0</v>
      </c>
      <c r="AC1348" s="551">
        <v>0</v>
      </c>
      <c r="AD1348" s="552"/>
      <c r="AE1348" s="623">
        <v>0</v>
      </c>
      <c r="AQ1348" t="s">
        <v>13876</v>
      </c>
      <c r="AR1348" t="s">
        <v>13876</v>
      </c>
      <c r="AS1348" t="s">
        <v>13876</v>
      </c>
      <c r="AT1348" t="s">
        <v>13876</v>
      </c>
      <c r="AU1348" t="s">
        <v>13876</v>
      </c>
      <c r="AV1348" t="s">
        <v>13876</v>
      </c>
      <c r="AW1348" t="s">
        <v>13876</v>
      </c>
      <c r="AX1348" t="s">
        <v>13876</v>
      </c>
      <c r="AY1348" t="s">
        <v>13876</v>
      </c>
      <c r="AZ1348" t="s">
        <v>13876</v>
      </c>
      <c r="BA1348" t="s">
        <v>13876</v>
      </c>
      <c r="BB1348" t="s">
        <v>13876</v>
      </c>
      <c r="BC1348" t="s">
        <v>13876</v>
      </c>
      <c r="BD1348" t="s">
        <v>13876</v>
      </c>
      <c r="BE1348" t="s">
        <v>13876</v>
      </c>
      <c r="BF1348" t="s">
        <v>13876</v>
      </c>
      <c r="BG1348" t="s">
        <v>13876</v>
      </c>
      <c r="BH1348" t="s">
        <v>13876</v>
      </c>
      <c r="BI1348" t="s">
        <v>13876</v>
      </c>
      <c r="BJ1348" t="s">
        <v>13876</v>
      </c>
      <c r="BK1348" t="s">
        <v>13876</v>
      </c>
      <c r="BL1348" t="s">
        <v>13876</v>
      </c>
      <c r="BM1348" t="s">
        <v>13876</v>
      </c>
      <c r="BN1348" t="s">
        <v>13876</v>
      </c>
      <c r="BO1348" t="s">
        <v>13876</v>
      </c>
      <c r="BP1348" t="s">
        <v>13876</v>
      </c>
      <c r="BQ1348" t="s">
        <v>13876</v>
      </c>
      <c r="BR1348" t="s">
        <v>13876</v>
      </c>
      <c r="BS1348" t="s">
        <v>13876</v>
      </c>
      <c r="BT1348" t="s">
        <v>13876</v>
      </c>
      <c r="BU1348" t="s">
        <v>13876</v>
      </c>
      <c r="BV1348" t="s">
        <v>13876</v>
      </c>
      <c r="BW1348" t="s">
        <v>13876</v>
      </c>
      <c r="BX1348" t="s">
        <v>13876</v>
      </c>
      <c r="BY1348" t="s">
        <v>13876</v>
      </c>
      <c r="BZ1348" t="s">
        <v>13876</v>
      </c>
      <c r="CA1348" t="s">
        <v>13876</v>
      </c>
      <c r="CB1348" t="s">
        <v>13876</v>
      </c>
      <c r="CC1348" t="s">
        <v>13876</v>
      </c>
      <c r="CD1348" t="s">
        <v>13876</v>
      </c>
      <c r="CE1348" t="s">
        <v>13876</v>
      </c>
      <c r="CF1348" t="s">
        <v>13876</v>
      </c>
      <c r="CG1348" t="s">
        <v>13876</v>
      </c>
      <c r="CH1348" t="s">
        <v>13876</v>
      </c>
      <c r="CI1348" t="s">
        <v>13876</v>
      </c>
      <c r="CJ1348" t="s">
        <v>13876</v>
      </c>
      <c r="CK1348" t="s">
        <v>13876</v>
      </c>
      <c r="CL1348" t="s">
        <v>13876</v>
      </c>
      <c r="CM1348" t="s">
        <v>13876</v>
      </c>
      <c r="CN1348" t="s">
        <v>13876</v>
      </c>
      <c r="CO1348" t="s">
        <v>13876</v>
      </c>
      <c r="CP1348" t="s">
        <v>13876</v>
      </c>
      <c r="CQ1348" t="s">
        <v>13876</v>
      </c>
      <c r="CR1348" t="s">
        <v>13876</v>
      </c>
      <c r="CS1348" t="s">
        <v>13876</v>
      </c>
      <c r="CT1348" t="s">
        <v>13876</v>
      </c>
    </row>
    <row r="1349" spans="1:98" hidden="1">
      <c r="A1349" s="1088">
        <v>307</v>
      </c>
      <c r="B1349" s="554" t="s">
        <v>7344</v>
      </c>
      <c r="C1349" s="554" t="s">
        <v>7345</v>
      </c>
      <c r="D1349" s="554" t="s">
        <v>7346</v>
      </c>
      <c r="E1349" s="336" t="s">
        <v>1153</v>
      </c>
      <c r="F1349" s="336" t="s">
        <v>7392</v>
      </c>
      <c r="G1349" s="336">
        <v>2911400253</v>
      </c>
      <c r="H1349" s="554" t="s">
        <v>7353</v>
      </c>
      <c r="I1349" s="336" t="s">
        <v>113</v>
      </c>
      <c r="J1349" s="336" t="s">
        <v>13659</v>
      </c>
      <c r="K1349" s="336" t="s">
        <v>13547</v>
      </c>
      <c r="L1349" s="336" t="s">
        <v>13658</v>
      </c>
      <c r="M1349" s="336"/>
      <c r="N1349" s="336"/>
      <c r="O1349" s="632"/>
      <c r="P1349" s="632"/>
      <c r="Q1349" s="632"/>
      <c r="R1349" s="336"/>
      <c r="S1349" s="336"/>
      <c r="T1349" s="336" t="s">
        <v>16331</v>
      </c>
      <c r="U1349" s="625"/>
      <c r="V1349" s="1088"/>
      <c r="W1349" s="551" t="s">
        <v>13876</v>
      </c>
      <c r="X1349" s="551" t="s">
        <v>13876</v>
      </c>
      <c r="Y1349" s="551" t="s">
        <v>13876</v>
      </c>
      <c r="Z1349" s="551" t="s">
        <v>13876</v>
      </c>
      <c r="AA1349" s="551" t="s">
        <v>13876</v>
      </c>
      <c r="AB1349" s="551" t="s">
        <v>13876</v>
      </c>
      <c r="AC1349" s="551" t="s">
        <v>13876</v>
      </c>
      <c r="AD1349" s="552" t="s">
        <v>13876</v>
      </c>
      <c r="AE1349" s="623">
        <v>0</v>
      </c>
      <c r="AF1349" t="s">
        <v>7343</v>
      </c>
      <c r="AG1349" t="s">
        <v>7348</v>
      </c>
      <c r="AH1349" t="s">
        <v>7352</v>
      </c>
      <c r="AJ1349" s="548" t="s">
        <v>13693</v>
      </c>
      <c r="AK1349" s="548" t="s">
        <v>14168</v>
      </c>
      <c r="AL1349" s="548" t="s">
        <v>13669</v>
      </c>
      <c r="AM1349" s="548" t="s">
        <v>14472</v>
      </c>
      <c r="AN1349" s="548" t="s">
        <v>14473</v>
      </c>
      <c r="AO1349" s="548" t="s">
        <v>14474</v>
      </c>
      <c r="AQ1349" t="s">
        <v>13876</v>
      </c>
      <c r="AR1349" t="s">
        <v>13876</v>
      </c>
      <c r="AS1349" t="s">
        <v>13876</v>
      </c>
      <c r="AT1349" t="s">
        <v>13876</v>
      </c>
      <c r="AU1349" t="s">
        <v>13876</v>
      </c>
      <c r="AV1349" t="s">
        <v>13876</v>
      </c>
      <c r="AW1349" t="s">
        <v>13876</v>
      </c>
      <c r="AX1349" t="s">
        <v>13876</v>
      </c>
      <c r="AY1349" t="s">
        <v>13876</v>
      </c>
      <c r="AZ1349" t="s">
        <v>13876</v>
      </c>
      <c r="BA1349" t="s">
        <v>13876</v>
      </c>
      <c r="BB1349" t="s">
        <v>13876</v>
      </c>
      <c r="BC1349" t="s">
        <v>13876</v>
      </c>
      <c r="BD1349" t="s">
        <v>13876</v>
      </c>
      <c r="BE1349" t="s">
        <v>13876</v>
      </c>
      <c r="BF1349" t="s">
        <v>13876</v>
      </c>
      <c r="BG1349" t="s">
        <v>13876</v>
      </c>
      <c r="BH1349" t="s">
        <v>13876</v>
      </c>
      <c r="BI1349" t="s">
        <v>13876</v>
      </c>
      <c r="BJ1349" t="s">
        <v>13876</v>
      </c>
      <c r="BK1349" t="s">
        <v>13876</v>
      </c>
      <c r="BL1349" t="s">
        <v>13876</v>
      </c>
      <c r="BM1349" t="s">
        <v>13876</v>
      </c>
      <c r="BN1349" t="s">
        <v>13876</v>
      </c>
      <c r="BO1349" t="s">
        <v>13876</v>
      </c>
      <c r="BP1349" t="s">
        <v>13876</v>
      </c>
      <c r="BQ1349" t="s">
        <v>13876</v>
      </c>
      <c r="BR1349" t="s">
        <v>13876</v>
      </c>
      <c r="BS1349" t="s">
        <v>13876</v>
      </c>
      <c r="BT1349" t="s">
        <v>13876</v>
      </c>
      <c r="BU1349" t="s">
        <v>13876</v>
      </c>
      <c r="BV1349" t="s">
        <v>13876</v>
      </c>
      <c r="BW1349" t="s">
        <v>13876</v>
      </c>
      <c r="BX1349" t="s">
        <v>13876</v>
      </c>
      <c r="BY1349" t="s">
        <v>13876</v>
      </c>
      <c r="BZ1349" t="s">
        <v>13876</v>
      </c>
      <c r="CA1349" t="s">
        <v>13876</v>
      </c>
      <c r="CB1349" t="s">
        <v>13876</v>
      </c>
      <c r="CC1349" t="s">
        <v>13876</v>
      </c>
      <c r="CD1349" t="s">
        <v>13876</v>
      </c>
      <c r="CE1349" t="s">
        <v>13876</v>
      </c>
      <c r="CF1349" t="s">
        <v>13876</v>
      </c>
      <c r="CG1349" t="s">
        <v>13876</v>
      </c>
      <c r="CH1349" t="s">
        <v>13876</v>
      </c>
      <c r="CI1349" t="s">
        <v>13876</v>
      </c>
      <c r="CJ1349" t="s">
        <v>13876</v>
      </c>
      <c r="CK1349" t="s">
        <v>13876</v>
      </c>
      <c r="CL1349" t="s">
        <v>13876</v>
      </c>
      <c r="CM1349" t="s">
        <v>13876</v>
      </c>
      <c r="CN1349" t="s">
        <v>13876</v>
      </c>
      <c r="CO1349" t="s">
        <v>13876</v>
      </c>
      <c r="CP1349" t="s">
        <v>13876</v>
      </c>
      <c r="CQ1349" t="s">
        <v>13876</v>
      </c>
      <c r="CR1349" t="s">
        <v>13876</v>
      </c>
      <c r="CS1349" t="s">
        <v>13876</v>
      </c>
      <c r="CT1349" t="s">
        <v>13876</v>
      </c>
    </row>
    <row r="1350" spans="1:98" hidden="1">
      <c r="A1350" s="1088"/>
      <c r="B1350" s="554" t="s">
        <v>7344</v>
      </c>
      <c r="C1350" s="554" t="s">
        <v>7345</v>
      </c>
      <c r="D1350" s="554" t="s">
        <v>7346</v>
      </c>
      <c r="E1350" s="336" t="s">
        <v>1153</v>
      </c>
      <c r="F1350" s="336" t="s">
        <v>7392</v>
      </c>
      <c r="G1350" s="336">
        <v>2911400253</v>
      </c>
      <c r="H1350" s="554" t="s">
        <v>7353</v>
      </c>
      <c r="I1350" s="336" t="s">
        <v>114</v>
      </c>
      <c r="J1350" s="336" t="s">
        <v>13659</v>
      </c>
      <c r="K1350" s="336" t="s">
        <v>13547</v>
      </c>
      <c r="L1350" s="336" t="s">
        <v>13658</v>
      </c>
      <c r="M1350" s="336"/>
      <c r="N1350" s="336"/>
      <c r="O1350" s="632"/>
      <c r="P1350" s="632"/>
      <c r="Q1350" s="632"/>
      <c r="R1350" s="336"/>
      <c r="S1350" s="336"/>
      <c r="T1350" s="336" t="s">
        <v>16332</v>
      </c>
      <c r="U1350" s="620"/>
      <c r="V1350" s="1088"/>
      <c r="W1350" s="551" t="s">
        <v>13876</v>
      </c>
      <c r="X1350" s="551" t="s">
        <v>13876</v>
      </c>
      <c r="Y1350" s="551" t="s">
        <v>13876</v>
      </c>
      <c r="Z1350" s="551" t="s">
        <v>13876</v>
      </c>
      <c r="AA1350" s="551" t="s">
        <v>13876</v>
      </c>
      <c r="AB1350" s="551" t="s">
        <v>13876</v>
      </c>
      <c r="AC1350" s="551" t="s">
        <v>13876</v>
      </c>
      <c r="AD1350" s="552" t="s">
        <v>13876</v>
      </c>
      <c r="AE1350" s="623">
        <v>0</v>
      </c>
      <c r="AF1350" t="s">
        <v>7343</v>
      </c>
      <c r="AG1350" t="s">
        <v>7348</v>
      </c>
      <c r="AH1350" t="s">
        <v>7352</v>
      </c>
      <c r="AJ1350" s="548" t="s">
        <v>13693</v>
      </c>
      <c r="AK1350" s="548" t="s">
        <v>14168</v>
      </c>
      <c r="AL1350" s="548" t="s">
        <v>13669</v>
      </c>
      <c r="AM1350" s="548" t="s">
        <v>14472</v>
      </c>
      <c r="AN1350" s="548" t="s">
        <v>14473</v>
      </c>
      <c r="AO1350" s="548" t="s">
        <v>14474</v>
      </c>
      <c r="AQ1350" t="s">
        <v>13876</v>
      </c>
      <c r="AR1350" t="s">
        <v>13876</v>
      </c>
      <c r="AS1350" t="s">
        <v>13876</v>
      </c>
      <c r="AT1350" t="s">
        <v>13876</v>
      </c>
      <c r="AU1350" t="s">
        <v>13876</v>
      </c>
      <c r="AV1350" t="s">
        <v>13876</v>
      </c>
      <c r="AW1350" t="s">
        <v>13876</v>
      </c>
      <c r="AX1350" t="s">
        <v>13876</v>
      </c>
      <c r="AY1350" t="s">
        <v>13876</v>
      </c>
      <c r="AZ1350" t="s">
        <v>13876</v>
      </c>
      <c r="BA1350" t="s">
        <v>13876</v>
      </c>
      <c r="BB1350" t="s">
        <v>13876</v>
      </c>
      <c r="BC1350" t="s">
        <v>13876</v>
      </c>
      <c r="BD1350" t="s">
        <v>13876</v>
      </c>
      <c r="BE1350" t="s">
        <v>13876</v>
      </c>
      <c r="BF1350" t="s">
        <v>13876</v>
      </c>
      <c r="BG1350" t="s">
        <v>13876</v>
      </c>
      <c r="BH1350" t="s">
        <v>13876</v>
      </c>
      <c r="BI1350" t="s">
        <v>13876</v>
      </c>
      <c r="BJ1350" t="s">
        <v>13876</v>
      </c>
      <c r="BK1350" t="s">
        <v>13876</v>
      </c>
      <c r="BL1350" t="s">
        <v>13876</v>
      </c>
      <c r="BM1350" t="s">
        <v>13876</v>
      </c>
      <c r="BN1350" t="s">
        <v>13876</v>
      </c>
      <c r="BO1350" t="s">
        <v>13876</v>
      </c>
      <c r="BP1350" t="s">
        <v>13876</v>
      </c>
      <c r="BQ1350" t="s">
        <v>13876</v>
      </c>
      <c r="BR1350" t="s">
        <v>13876</v>
      </c>
      <c r="BS1350" t="s">
        <v>13876</v>
      </c>
      <c r="BT1350" t="s">
        <v>13876</v>
      </c>
      <c r="BU1350" t="s">
        <v>13876</v>
      </c>
      <c r="BV1350" t="s">
        <v>13876</v>
      </c>
      <c r="BW1350" t="s">
        <v>13876</v>
      </c>
      <c r="BX1350" t="s">
        <v>13876</v>
      </c>
      <c r="BY1350" t="s">
        <v>13876</v>
      </c>
      <c r="BZ1350" t="s">
        <v>13876</v>
      </c>
      <c r="CA1350" t="s">
        <v>13876</v>
      </c>
      <c r="CB1350" t="s">
        <v>13876</v>
      </c>
      <c r="CC1350" t="s">
        <v>13876</v>
      </c>
      <c r="CD1350" t="s">
        <v>13876</v>
      </c>
      <c r="CE1350" t="s">
        <v>13876</v>
      </c>
      <c r="CF1350" t="s">
        <v>13876</v>
      </c>
      <c r="CG1350" t="s">
        <v>13876</v>
      </c>
      <c r="CH1350" t="s">
        <v>13876</v>
      </c>
      <c r="CI1350" t="s">
        <v>13876</v>
      </c>
      <c r="CJ1350" t="s">
        <v>13876</v>
      </c>
      <c r="CK1350" t="s">
        <v>13876</v>
      </c>
      <c r="CL1350" t="s">
        <v>13876</v>
      </c>
      <c r="CM1350" t="s">
        <v>13876</v>
      </c>
      <c r="CN1350" t="s">
        <v>13876</v>
      </c>
      <c r="CO1350" t="s">
        <v>13876</v>
      </c>
      <c r="CP1350" t="s">
        <v>13876</v>
      </c>
      <c r="CQ1350" t="s">
        <v>13876</v>
      </c>
      <c r="CR1350" t="s">
        <v>13876</v>
      </c>
      <c r="CS1350" t="s">
        <v>13876</v>
      </c>
      <c r="CT1350" t="s">
        <v>13876</v>
      </c>
    </row>
    <row r="1351" spans="1:98" hidden="1">
      <c r="A1351" s="1088"/>
      <c r="B1351" s="554" t="s">
        <v>7344</v>
      </c>
      <c r="C1351" s="554" t="s">
        <v>7345</v>
      </c>
      <c r="D1351" s="554" t="s">
        <v>7346</v>
      </c>
      <c r="E1351" s="336" t="s">
        <v>1153</v>
      </c>
      <c r="F1351" s="336" t="s">
        <v>7392</v>
      </c>
      <c r="G1351" s="336">
        <v>2911400295</v>
      </c>
      <c r="H1351" s="554" t="s">
        <v>7394</v>
      </c>
      <c r="I1351" s="336" t="s">
        <v>118</v>
      </c>
      <c r="J1351" s="336" t="s">
        <v>13659</v>
      </c>
      <c r="K1351" s="336" t="s">
        <v>13547</v>
      </c>
      <c r="L1351" s="336" t="s">
        <v>13658</v>
      </c>
      <c r="M1351" s="336" t="s">
        <v>13658</v>
      </c>
      <c r="N1351" s="336"/>
      <c r="O1351" s="632"/>
      <c r="P1351" s="632"/>
      <c r="Q1351" s="632"/>
      <c r="R1351" s="336"/>
      <c r="S1351" s="336"/>
      <c r="T1351" s="336" t="s">
        <v>16333</v>
      </c>
      <c r="U1351" s="620"/>
      <c r="V1351" s="1088"/>
      <c r="W1351" s="551" t="s">
        <v>13876</v>
      </c>
      <c r="X1351" s="551" t="s">
        <v>13876</v>
      </c>
      <c r="Y1351" s="551" t="s">
        <v>13876</v>
      </c>
      <c r="Z1351" s="551" t="s">
        <v>13876</v>
      </c>
      <c r="AA1351" s="551" t="s">
        <v>13876</v>
      </c>
      <c r="AB1351" s="551" t="s">
        <v>13876</v>
      </c>
      <c r="AC1351" s="551" t="s">
        <v>13876</v>
      </c>
      <c r="AD1351" s="552" t="s">
        <v>13876</v>
      </c>
      <c r="AE1351" s="623">
        <v>0</v>
      </c>
      <c r="AF1351" t="s">
        <v>7343</v>
      </c>
      <c r="AG1351" t="s">
        <v>7391</v>
      </c>
      <c r="AH1351" t="s">
        <v>7393</v>
      </c>
      <c r="AJ1351" s="548" t="s">
        <v>13693</v>
      </c>
      <c r="AK1351" s="548" t="s">
        <v>14168</v>
      </c>
      <c r="AL1351" s="548" t="s">
        <v>13669</v>
      </c>
      <c r="AM1351" s="548" t="s">
        <v>14472</v>
      </c>
      <c r="AN1351" s="548" t="s">
        <v>14473</v>
      </c>
      <c r="AO1351" s="548" t="s">
        <v>14474</v>
      </c>
      <c r="AQ1351" t="s">
        <v>13876</v>
      </c>
      <c r="AR1351" t="s">
        <v>13876</v>
      </c>
      <c r="AS1351" t="s">
        <v>13876</v>
      </c>
      <c r="AT1351" t="s">
        <v>13876</v>
      </c>
      <c r="AU1351" t="s">
        <v>13876</v>
      </c>
      <c r="AV1351" t="s">
        <v>13876</v>
      </c>
      <c r="AW1351" t="s">
        <v>13876</v>
      </c>
      <c r="AX1351" t="s">
        <v>13876</v>
      </c>
      <c r="AY1351" t="s">
        <v>13876</v>
      </c>
      <c r="AZ1351" t="s">
        <v>13876</v>
      </c>
      <c r="BA1351" t="s">
        <v>13876</v>
      </c>
      <c r="BB1351" t="s">
        <v>13876</v>
      </c>
      <c r="BC1351" t="s">
        <v>13876</v>
      </c>
      <c r="BD1351" t="s">
        <v>13876</v>
      </c>
      <c r="BE1351" t="s">
        <v>13876</v>
      </c>
      <c r="BF1351" t="s">
        <v>13876</v>
      </c>
      <c r="BG1351" t="s">
        <v>13876</v>
      </c>
      <c r="BH1351" t="s">
        <v>13876</v>
      </c>
      <c r="BI1351" t="s">
        <v>13876</v>
      </c>
      <c r="BJ1351" t="s">
        <v>13876</v>
      </c>
      <c r="BK1351" t="s">
        <v>13876</v>
      </c>
      <c r="BL1351" t="s">
        <v>13876</v>
      </c>
      <c r="BM1351" t="s">
        <v>13876</v>
      </c>
      <c r="BN1351" t="s">
        <v>13876</v>
      </c>
      <c r="BO1351" t="s">
        <v>13876</v>
      </c>
      <c r="BP1351" t="s">
        <v>13876</v>
      </c>
      <c r="BQ1351" t="s">
        <v>13876</v>
      </c>
      <c r="BR1351" t="s">
        <v>13876</v>
      </c>
      <c r="BS1351" t="s">
        <v>13876</v>
      </c>
      <c r="BT1351" t="s">
        <v>13876</v>
      </c>
      <c r="BU1351" t="s">
        <v>13876</v>
      </c>
      <c r="BV1351" t="s">
        <v>13876</v>
      </c>
      <c r="BW1351" t="s">
        <v>13876</v>
      </c>
      <c r="BX1351" t="s">
        <v>13876</v>
      </c>
      <c r="BY1351" t="s">
        <v>13876</v>
      </c>
      <c r="BZ1351" t="s">
        <v>13876</v>
      </c>
      <c r="CA1351" t="s">
        <v>13876</v>
      </c>
      <c r="CB1351" t="s">
        <v>13876</v>
      </c>
      <c r="CC1351" t="s">
        <v>13876</v>
      </c>
      <c r="CD1351" t="s">
        <v>13876</v>
      </c>
      <c r="CE1351" t="s">
        <v>13876</v>
      </c>
      <c r="CF1351" t="s">
        <v>13876</v>
      </c>
      <c r="CG1351" t="s">
        <v>13876</v>
      </c>
      <c r="CH1351" t="s">
        <v>13876</v>
      </c>
      <c r="CI1351" t="s">
        <v>13876</v>
      </c>
      <c r="CJ1351" t="s">
        <v>13876</v>
      </c>
      <c r="CK1351" t="s">
        <v>13876</v>
      </c>
      <c r="CL1351" t="s">
        <v>13876</v>
      </c>
      <c r="CM1351" t="s">
        <v>13876</v>
      </c>
      <c r="CN1351" t="s">
        <v>13876</v>
      </c>
      <c r="CO1351" t="s">
        <v>13876</v>
      </c>
      <c r="CP1351" t="s">
        <v>13876</v>
      </c>
      <c r="CQ1351" t="s">
        <v>13876</v>
      </c>
      <c r="CR1351" t="s">
        <v>13876</v>
      </c>
      <c r="CS1351" t="s">
        <v>13876</v>
      </c>
      <c r="CT1351" t="s">
        <v>13876</v>
      </c>
    </row>
    <row r="1352" spans="1:98" hidden="1">
      <c r="A1352" s="1088"/>
      <c r="B1352" s="554" t="s">
        <v>7344</v>
      </c>
      <c r="C1352" s="554" t="s">
        <v>7345</v>
      </c>
      <c r="D1352" s="554" t="s">
        <v>7346</v>
      </c>
      <c r="E1352" s="336" t="s">
        <v>1153</v>
      </c>
      <c r="F1352" s="336" t="s">
        <v>7392</v>
      </c>
      <c r="G1352" s="336">
        <v>2911400295</v>
      </c>
      <c r="H1352" s="554" t="s">
        <v>7394</v>
      </c>
      <c r="I1352" s="336" t="s">
        <v>13673</v>
      </c>
      <c r="J1352" s="336" t="s">
        <v>13659</v>
      </c>
      <c r="K1352" s="336" t="s">
        <v>13547</v>
      </c>
      <c r="L1352" s="336" t="s">
        <v>13658</v>
      </c>
      <c r="M1352" s="336" t="s">
        <v>13658</v>
      </c>
      <c r="N1352" s="336"/>
      <c r="O1352" s="632"/>
      <c r="P1352" s="632"/>
      <c r="Q1352" s="632"/>
      <c r="R1352" s="336"/>
      <c r="S1352" s="336"/>
      <c r="T1352" s="336" t="s">
        <v>16334</v>
      </c>
      <c r="U1352" s="620"/>
      <c r="V1352" s="1088"/>
      <c r="W1352" s="551" t="s">
        <v>13876</v>
      </c>
      <c r="X1352" s="551" t="s">
        <v>13876</v>
      </c>
      <c r="Y1352" s="551" t="s">
        <v>13876</v>
      </c>
      <c r="Z1352" s="551" t="s">
        <v>13876</v>
      </c>
      <c r="AA1352" s="551" t="s">
        <v>13876</v>
      </c>
      <c r="AB1352" s="551" t="s">
        <v>13876</v>
      </c>
      <c r="AC1352" s="551" t="s">
        <v>13876</v>
      </c>
      <c r="AD1352" s="552" t="s">
        <v>13876</v>
      </c>
      <c r="AE1352" s="623">
        <v>0</v>
      </c>
      <c r="AF1352" t="s">
        <v>7343</v>
      </c>
      <c r="AG1352" t="s">
        <v>7391</v>
      </c>
      <c r="AH1352" t="s">
        <v>7393</v>
      </c>
      <c r="AJ1352" s="548" t="s">
        <v>13693</v>
      </c>
      <c r="AK1352" s="548" t="s">
        <v>14168</v>
      </c>
      <c r="AL1352" s="548" t="s">
        <v>13669</v>
      </c>
      <c r="AM1352" s="548" t="s">
        <v>14472</v>
      </c>
      <c r="AN1352" s="548" t="s">
        <v>14473</v>
      </c>
      <c r="AO1352" s="548" t="s">
        <v>14474</v>
      </c>
      <c r="AQ1352" t="s">
        <v>13876</v>
      </c>
      <c r="AR1352" t="s">
        <v>13876</v>
      </c>
      <c r="AS1352" t="s">
        <v>13876</v>
      </c>
      <c r="AT1352" t="s">
        <v>13876</v>
      </c>
      <c r="AU1352" t="s">
        <v>13876</v>
      </c>
      <c r="AV1352" t="s">
        <v>13876</v>
      </c>
      <c r="AW1352" t="s">
        <v>13876</v>
      </c>
      <c r="AX1352" t="s">
        <v>13876</v>
      </c>
      <c r="AY1352" t="s">
        <v>13876</v>
      </c>
      <c r="AZ1352" t="s">
        <v>13876</v>
      </c>
      <c r="BA1352" t="s">
        <v>13876</v>
      </c>
      <c r="BB1352" t="s">
        <v>13876</v>
      </c>
      <c r="BC1352" t="s">
        <v>13876</v>
      </c>
      <c r="BD1352" t="s">
        <v>13876</v>
      </c>
      <c r="BE1352" t="s">
        <v>13876</v>
      </c>
      <c r="BF1352" t="s">
        <v>13876</v>
      </c>
      <c r="BG1352" t="s">
        <v>13876</v>
      </c>
      <c r="BH1352" t="s">
        <v>13876</v>
      </c>
      <c r="BI1352" t="s">
        <v>13876</v>
      </c>
      <c r="BJ1352" t="s">
        <v>13876</v>
      </c>
      <c r="BK1352" t="s">
        <v>13876</v>
      </c>
      <c r="BL1352" t="s">
        <v>13876</v>
      </c>
      <c r="BM1352" t="s">
        <v>13876</v>
      </c>
      <c r="BN1352" t="s">
        <v>13876</v>
      </c>
      <c r="BO1352" t="s">
        <v>13876</v>
      </c>
      <c r="BP1352" t="s">
        <v>13876</v>
      </c>
      <c r="BQ1352" t="s">
        <v>13876</v>
      </c>
      <c r="BR1352" t="s">
        <v>13876</v>
      </c>
      <c r="BS1352" t="s">
        <v>13876</v>
      </c>
      <c r="BT1352" t="s">
        <v>13876</v>
      </c>
      <c r="BU1352" t="s">
        <v>13876</v>
      </c>
      <c r="BV1352" t="s">
        <v>13876</v>
      </c>
      <c r="BW1352" t="s">
        <v>13876</v>
      </c>
      <c r="BX1352" t="s">
        <v>13876</v>
      </c>
      <c r="BY1352" t="s">
        <v>13876</v>
      </c>
      <c r="BZ1352" t="s">
        <v>13876</v>
      </c>
      <c r="CA1352" t="s">
        <v>13876</v>
      </c>
      <c r="CB1352" t="s">
        <v>13876</v>
      </c>
      <c r="CC1352" t="s">
        <v>13876</v>
      </c>
      <c r="CD1352" t="s">
        <v>13876</v>
      </c>
      <c r="CE1352" t="s">
        <v>13876</v>
      </c>
      <c r="CF1352" t="s">
        <v>13876</v>
      </c>
      <c r="CG1352" t="s">
        <v>13876</v>
      </c>
      <c r="CH1352" t="s">
        <v>13876</v>
      </c>
      <c r="CI1352" t="s">
        <v>13876</v>
      </c>
      <c r="CJ1352" t="s">
        <v>13876</v>
      </c>
      <c r="CK1352" t="s">
        <v>13876</v>
      </c>
      <c r="CL1352" t="s">
        <v>13876</v>
      </c>
      <c r="CM1352" t="s">
        <v>13876</v>
      </c>
      <c r="CN1352" t="s">
        <v>13876</v>
      </c>
      <c r="CO1352" t="s">
        <v>13876</v>
      </c>
      <c r="CP1352" t="s">
        <v>13876</v>
      </c>
      <c r="CQ1352" t="s">
        <v>13876</v>
      </c>
      <c r="CR1352" t="s">
        <v>13876</v>
      </c>
      <c r="CS1352" t="s">
        <v>13876</v>
      </c>
      <c r="CT1352" t="s">
        <v>13876</v>
      </c>
    </row>
    <row r="1353" spans="1:98" hidden="1">
      <c r="A1353" s="1088"/>
      <c r="B1353" s="554" t="s">
        <v>7344</v>
      </c>
      <c r="C1353" s="554" t="s">
        <v>7345</v>
      </c>
      <c r="D1353" s="554" t="s">
        <v>7346</v>
      </c>
      <c r="E1353" s="336" t="s">
        <v>1153</v>
      </c>
      <c r="F1353" s="336" t="s">
        <v>7392</v>
      </c>
      <c r="G1353" s="336">
        <v>2951471537</v>
      </c>
      <c r="H1353" s="554" t="s">
        <v>12924</v>
      </c>
      <c r="I1353" s="336" t="s">
        <v>126</v>
      </c>
      <c r="J1353" s="336" t="s">
        <v>13659</v>
      </c>
      <c r="K1353" s="336" t="s">
        <v>13547</v>
      </c>
      <c r="L1353" s="336" t="s">
        <v>13658</v>
      </c>
      <c r="M1353" s="336" t="s">
        <v>13658</v>
      </c>
      <c r="N1353" s="336"/>
      <c r="O1353" s="632"/>
      <c r="P1353" s="632"/>
      <c r="Q1353" s="632"/>
      <c r="R1353" s="336"/>
      <c r="S1353" s="336"/>
      <c r="T1353" s="336" t="s">
        <v>16335</v>
      </c>
      <c r="U1353" s="609"/>
      <c r="V1353" s="1088"/>
      <c r="W1353" s="551" t="s">
        <v>13876</v>
      </c>
      <c r="X1353" s="551" t="s">
        <v>13876</v>
      </c>
      <c r="Y1353" s="551" t="s">
        <v>13876</v>
      </c>
      <c r="Z1353" s="551" t="s">
        <v>13876</v>
      </c>
      <c r="AA1353" s="551" t="s">
        <v>13876</v>
      </c>
      <c r="AB1353" s="551" t="s">
        <v>13876</v>
      </c>
      <c r="AC1353" s="551" t="s">
        <v>13876</v>
      </c>
      <c r="AD1353" s="552" t="s">
        <v>13876</v>
      </c>
      <c r="AE1353" s="623">
        <v>0</v>
      </c>
      <c r="AF1353" t="s">
        <v>7343</v>
      </c>
      <c r="AG1353" t="s">
        <v>7391</v>
      </c>
      <c r="AH1353" t="s">
        <v>12923</v>
      </c>
      <c r="AJ1353" s="548" t="s">
        <v>13693</v>
      </c>
      <c r="AK1353" s="548" t="s">
        <v>14168</v>
      </c>
      <c r="AL1353" s="548" t="s">
        <v>13669</v>
      </c>
      <c r="AM1353" s="548" t="s">
        <v>14472</v>
      </c>
      <c r="AN1353" s="548" t="s">
        <v>14473</v>
      </c>
      <c r="AO1353" s="548" t="s">
        <v>14474</v>
      </c>
      <c r="AQ1353" t="s">
        <v>13876</v>
      </c>
      <c r="AR1353" t="s">
        <v>13876</v>
      </c>
      <c r="AS1353" t="s">
        <v>13876</v>
      </c>
      <c r="AT1353" t="s">
        <v>13876</v>
      </c>
      <c r="AU1353" t="s">
        <v>13876</v>
      </c>
      <c r="AV1353" t="s">
        <v>13876</v>
      </c>
      <c r="AW1353" t="s">
        <v>13876</v>
      </c>
      <c r="AX1353" t="s">
        <v>13876</v>
      </c>
      <c r="AY1353" t="s">
        <v>13876</v>
      </c>
      <c r="AZ1353" t="s">
        <v>13876</v>
      </c>
      <c r="BA1353" t="s">
        <v>13876</v>
      </c>
      <c r="BB1353" t="s">
        <v>13876</v>
      </c>
      <c r="BC1353" t="s">
        <v>13876</v>
      </c>
      <c r="BD1353" t="s">
        <v>13876</v>
      </c>
      <c r="BE1353" t="s">
        <v>13876</v>
      </c>
      <c r="BF1353" t="s">
        <v>13876</v>
      </c>
      <c r="BG1353" t="s">
        <v>13876</v>
      </c>
      <c r="BH1353" t="s">
        <v>13876</v>
      </c>
      <c r="BI1353" t="s">
        <v>13876</v>
      </c>
      <c r="BJ1353" t="s">
        <v>13876</v>
      </c>
      <c r="BK1353" t="s">
        <v>13876</v>
      </c>
      <c r="BL1353" t="s">
        <v>13876</v>
      </c>
      <c r="BM1353" t="s">
        <v>13876</v>
      </c>
      <c r="BN1353" t="s">
        <v>13876</v>
      </c>
      <c r="BO1353" t="s">
        <v>13876</v>
      </c>
      <c r="BP1353" t="s">
        <v>13876</v>
      </c>
      <c r="BQ1353" t="s">
        <v>13876</v>
      </c>
      <c r="BR1353" t="s">
        <v>13876</v>
      </c>
      <c r="BS1353" t="s">
        <v>13876</v>
      </c>
      <c r="BT1353" t="s">
        <v>13876</v>
      </c>
      <c r="BU1353" t="s">
        <v>13876</v>
      </c>
      <c r="BV1353" t="s">
        <v>13876</v>
      </c>
      <c r="BW1353" t="s">
        <v>13876</v>
      </c>
      <c r="BX1353" t="s">
        <v>13876</v>
      </c>
      <c r="BY1353" t="s">
        <v>13876</v>
      </c>
      <c r="BZ1353" t="s">
        <v>13876</v>
      </c>
      <c r="CA1353" t="s">
        <v>13876</v>
      </c>
      <c r="CB1353" t="s">
        <v>13876</v>
      </c>
      <c r="CC1353" t="s">
        <v>13876</v>
      </c>
      <c r="CD1353" t="s">
        <v>13876</v>
      </c>
      <c r="CE1353" t="s">
        <v>13876</v>
      </c>
      <c r="CF1353" t="s">
        <v>13876</v>
      </c>
      <c r="CG1353" t="s">
        <v>13876</v>
      </c>
      <c r="CH1353" t="s">
        <v>13876</v>
      </c>
      <c r="CI1353" t="s">
        <v>13876</v>
      </c>
      <c r="CJ1353" t="s">
        <v>13876</v>
      </c>
      <c r="CK1353" t="s">
        <v>13876</v>
      </c>
      <c r="CL1353" t="s">
        <v>13876</v>
      </c>
      <c r="CM1353" t="s">
        <v>13876</v>
      </c>
      <c r="CN1353" t="s">
        <v>13876</v>
      </c>
      <c r="CO1353" t="s">
        <v>13876</v>
      </c>
      <c r="CP1353" t="s">
        <v>13876</v>
      </c>
      <c r="CQ1353" t="s">
        <v>13876</v>
      </c>
      <c r="CR1353" t="s">
        <v>13876</v>
      </c>
      <c r="CS1353" t="s">
        <v>13876</v>
      </c>
      <c r="CT1353" t="s">
        <v>13876</v>
      </c>
    </row>
    <row r="1354" spans="1:98" hidden="1">
      <c r="A1354" s="632"/>
      <c r="B1354" s="555"/>
      <c r="C1354" s="554"/>
      <c r="D1354" s="554"/>
      <c r="E1354" s="336"/>
      <c r="F1354" s="336"/>
      <c r="G1354" s="336"/>
      <c r="H1354" s="554"/>
      <c r="I1354" s="336"/>
      <c r="J1354" s="336"/>
      <c r="K1354" s="336"/>
      <c r="L1354" s="336"/>
      <c r="M1354" s="336"/>
      <c r="N1354" s="336"/>
      <c r="O1354" s="632"/>
      <c r="P1354" s="632"/>
      <c r="Q1354" s="632"/>
      <c r="R1354" s="336"/>
      <c r="S1354" s="336"/>
      <c r="T1354" s="336" t="s">
        <v>13876</v>
      </c>
      <c r="U1354" s="336"/>
      <c r="V1354" s="632"/>
      <c r="W1354" s="551"/>
      <c r="X1354" s="551"/>
      <c r="Y1354" s="551"/>
      <c r="Z1354" s="551"/>
      <c r="AA1354" s="551">
        <v>0</v>
      </c>
      <c r="AB1354" s="551">
        <v>0</v>
      </c>
      <c r="AC1354" s="551">
        <v>0</v>
      </c>
      <c r="AD1354" s="552"/>
      <c r="AE1354" s="623">
        <v>0</v>
      </c>
      <c r="AQ1354" t="s">
        <v>13876</v>
      </c>
      <c r="AR1354" t="s">
        <v>13876</v>
      </c>
      <c r="AS1354" t="s">
        <v>13876</v>
      </c>
      <c r="AT1354" t="s">
        <v>13876</v>
      </c>
      <c r="AU1354" t="s">
        <v>13876</v>
      </c>
      <c r="AV1354" t="s">
        <v>13876</v>
      </c>
      <c r="AW1354" t="s">
        <v>13876</v>
      </c>
      <c r="AX1354" t="s">
        <v>13876</v>
      </c>
      <c r="AY1354" t="s">
        <v>13876</v>
      </c>
      <c r="AZ1354" t="s">
        <v>13876</v>
      </c>
      <c r="BA1354" t="s">
        <v>13876</v>
      </c>
      <c r="BB1354" t="s">
        <v>13876</v>
      </c>
      <c r="BC1354" t="s">
        <v>13876</v>
      </c>
      <c r="BD1354" t="s">
        <v>13876</v>
      </c>
      <c r="BE1354" t="s">
        <v>13876</v>
      </c>
      <c r="BF1354" t="s">
        <v>13876</v>
      </c>
      <c r="BG1354" t="s">
        <v>13876</v>
      </c>
      <c r="BH1354" t="s">
        <v>13876</v>
      </c>
      <c r="BI1354" t="s">
        <v>13876</v>
      </c>
      <c r="BJ1354" t="s">
        <v>13876</v>
      </c>
      <c r="BK1354" t="s">
        <v>13876</v>
      </c>
      <c r="BL1354" t="s">
        <v>13876</v>
      </c>
      <c r="BM1354" t="s">
        <v>13876</v>
      </c>
      <c r="BN1354" t="s">
        <v>13876</v>
      </c>
      <c r="BO1354" t="s">
        <v>13876</v>
      </c>
      <c r="BP1354" t="s">
        <v>13876</v>
      </c>
      <c r="BQ1354" t="s">
        <v>13876</v>
      </c>
      <c r="BR1354" t="s">
        <v>13876</v>
      </c>
      <c r="BS1354" t="s">
        <v>13876</v>
      </c>
      <c r="BT1354" t="s">
        <v>13876</v>
      </c>
      <c r="BU1354" t="s">
        <v>13876</v>
      </c>
      <c r="BV1354" t="s">
        <v>13876</v>
      </c>
      <c r="BW1354" t="s">
        <v>13876</v>
      </c>
      <c r="BX1354" t="s">
        <v>13876</v>
      </c>
      <c r="BY1354" t="s">
        <v>13876</v>
      </c>
      <c r="BZ1354" t="s">
        <v>13876</v>
      </c>
      <c r="CA1354" t="s">
        <v>13876</v>
      </c>
      <c r="CB1354" t="s">
        <v>13876</v>
      </c>
      <c r="CC1354" t="s">
        <v>13876</v>
      </c>
      <c r="CD1354" t="s">
        <v>13876</v>
      </c>
      <c r="CE1354" t="s">
        <v>13876</v>
      </c>
      <c r="CF1354" t="s">
        <v>13876</v>
      </c>
      <c r="CG1354" t="s">
        <v>13876</v>
      </c>
      <c r="CH1354" t="s">
        <v>13876</v>
      </c>
      <c r="CI1354" t="s">
        <v>13876</v>
      </c>
      <c r="CJ1354" t="s">
        <v>13876</v>
      </c>
      <c r="CK1354" t="s">
        <v>13876</v>
      </c>
      <c r="CL1354" t="s">
        <v>13876</v>
      </c>
      <c r="CM1354" t="s">
        <v>13876</v>
      </c>
      <c r="CN1354" t="s">
        <v>13876</v>
      </c>
      <c r="CO1354" t="s">
        <v>13876</v>
      </c>
      <c r="CP1354" t="s">
        <v>13876</v>
      </c>
      <c r="CQ1354" t="s">
        <v>13876</v>
      </c>
      <c r="CR1354" t="s">
        <v>13876</v>
      </c>
      <c r="CS1354" t="s">
        <v>13876</v>
      </c>
      <c r="CT1354" t="s">
        <v>13876</v>
      </c>
    </row>
    <row r="1355" spans="1:98" hidden="1">
      <c r="A1355" s="632">
        <v>308</v>
      </c>
      <c r="B1355" s="554" t="s">
        <v>6846</v>
      </c>
      <c r="C1355" s="554" t="s">
        <v>6847</v>
      </c>
      <c r="D1355" s="554" t="s">
        <v>6848</v>
      </c>
      <c r="E1355" s="336" t="s">
        <v>368</v>
      </c>
      <c r="F1355" s="336" t="s">
        <v>14475</v>
      </c>
      <c r="G1355" s="336">
        <v>2911201081</v>
      </c>
      <c r="H1355" s="554" t="s">
        <v>14476</v>
      </c>
      <c r="I1355" s="336" t="s">
        <v>13673</v>
      </c>
      <c r="J1355" s="336" t="s">
        <v>13659</v>
      </c>
      <c r="K1355" s="336" t="s">
        <v>13546</v>
      </c>
      <c r="L1355" s="336" t="s">
        <v>13658</v>
      </c>
      <c r="M1355" s="336" t="s">
        <v>13659</v>
      </c>
      <c r="N1355" s="336" t="s">
        <v>13546</v>
      </c>
      <c r="O1355" s="632"/>
      <c r="P1355" s="632" t="s">
        <v>13661</v>
      </c>
      <c r="Q1355" s="556">
        <v>44606</v>
      </c>
      <c r="R1355" s="336"/>
      <c r="S1355" s="557">
        <v>44657</v>
      </c>
      <c r="T1355" s="336" t="s">
        <v>16336</v>
      </c>
      <c r="U1355" s="336">
        <v>151</v>
      </c>
      <c r="V1355" s="632">
        <v>151</v>
      </c>
      <c r="W1355" s="551">
        <v>188855</v>
      </c>
      <c r="X1355" s="551">
        <v>78081</v>
      </c>
      <c r="Y1355" s="551">
        <v>80331</v>
      </c>
      <c r="Z1355" s="551">
        <v>75678</v>
      </c>
      <c r="AA1355" s="551">
        <v>84118</v>
      </c>
      <c r="AB1355" s="551">
        <v>75846</v>
      </c>
      <c r="AC1355" s="551">
        <v>416</v>
      </c>
      <c r="AD1355" s="552" t="s">
        <v>13876</v>
      </c>
      <c r="AE1355" s="623">
        <v>583325</v>
      </c>
      <c r="AF1355" t="s">
        <v>6845</v>
      </c>
      <c r="AG1355" t="s">
        <v>6851</v>
      </c>
      <c r="AH1355" t="s">
        <v>14477</v>
      </c>
      <c r="AQ1355" t="s">
        <v>13876</v>
      </c>
      <c r="AR1355" t="s">
        <v>15289</v>
      </c>
      <c r="AS1355" t="s">
        <v>15285</v>
      </c>
      <c r="AT1355" t="s">
        <v>15285</v>
      </c>
      <c r="AU1355" t="s">
        <v>15285</v>
      </c>
      <c r="AV1355" t="s">
        <v>15286</v>
      </c>
      <c r="AW1355" t="s">
        <v>15286</v>
      </c>
      <c r="AX1355" t="s">
        <v>13876</v>
      </c>
      <c r="AY1355" t="s">
        <v>13876</v>
      </c>
      <c r="AZ1355" t="s">
        <v>15287</v>
      </c>
      <c r="BA1355" t="s">
        <v>15285</v>
      </c>
      <c r="BB1355" t="s">
        <v>15288</v>
      </c>
      <c r="BC1355" t="s">
        <v>15285</v>
      </c>
      <c r="BD1355" t="s">
        <v>15289</v>
      </c>
      <c r="BE1355" t="s">
        <v>13876</v>
      </c>
      <c r="BF1355" t="s">
        <v>13876</v>
      </c>
      <c r="BG1355" t="s">
        <v>15285</v>
      </c>
      <c r="BH1355" t="s">
        <v>15288</v>
      </c>
      <c r="BI1355" t="s">
        <v>15284</v>
      </c>
      <c r="BJ1355" t="s">
        <v>15284</v>
      </c>
      <c r="BK1355" t="s">
        <v>15289</v>
      </c>
      <c r="BL1355" t="s">
        <v>13876</v>
      </c>
      <c r="BM1355" t="s">
        <v>13876</v>
      </c>
      <c r="BN1355" t="s">
        <v>15287</v>
      </c>
      <c r="BO1355" t="s">
        <v>15286</v>
      </c>
      <c r="BP1355" t="s">
        <v>15290</v>
      </c>
      <c r="BQ1355" t="s">
        <v>15287</v>
      </c>
      <c r="BR1355" t="s">
        <v>15285</v>
      </c>
      <c r="BS1355" t="s">
        <v>13876</v>
      </c>
      <c r="BT1355" t="s">
        <v>13876</v>
      </c>
      <c r="BU1355" t="s">
        <v>15285</v>
      </c>
      <c r="BV1355" t="s">
        <v>15291</v>
      </c>
      <c r="BW1355" t="s">
        <v>15289</v>
      </c>
      <c r="BX1355" t="s">
        <v>15289</v>
      </c>
      <c r="BY1355" t="s">
        <v>15285</v>
      </c>
      <c r="BZ1355" t="s">
        <v>13876</v>
      </c>
      <c r="CA1355" t="s">
        <v>13876</v>
      </c>
      <c r="CB1355" t="s">
        <v>15287</v>
      </c>
      <c r="CC1355" t="s">
        <v>15286</v>
      </c>
      <c r="CD1355" t="s">
        <v>15285</v>
      </c>
      <c r="CE1355" t="s">
        <v>15291</v>
      </c>
      <c r="CF1355" t="s">
        <v>15290</v>
      </c>
      <c r="CG1355" t="s">
        <v>13876</v>
      </c>
      <c r="CH1355" t="s">
        <v>13876</v>
      </c>
      <c r="CI1355" t="s">
        <v>13876</v>
      </c>
      <c r="CJ1355" t="s">
        <v>13876</v>
      </c>
      <c r="CK1355" t="s">
        <v>15291</v>
      </c>
      <c r="CL1355" t="s">
        <v>15289</v>
      </c>
      <c r="CM1355" t="s">
        <v>15290</v>
      </c>
      <c r="CN1355" t="s">
        <v>13876</v>
      </c>
      <c r="CO1355" t="s">
        <v>13876</v>
      </c>
      <c r="CP1355" t="s">
        <v>13876</v>
      </c>
      <c r="CQ1355" t="s">
        <v>13876</v>
      </c>
      <c r="CR1355" t="s">
        <v>13876</v>
      </c>
      <c r="CS1355" t="s">
        <v>13876</v>
      </c>
      <c r="CT1355" t="s">
        <v>13876</v>
      </c>
    </row>
    <row r="1356" spans="1:98" hidden="1">
      <c r="A1356" s="632"/>
      <c r="B1356" s="555"/>
      <c r="C1356" s="554"/>
      <c r="D1356" s="554"/>
      <c r="E1356" s="336"/>
      <c r="F1356" s="336"/>
      <c r="G1356" s="336"/>
      <c r="H1356" s="554"/>
      <c r="I1356" s="336"/>
      <c r="J1356" s="336"/>
      <c r="K1356" s="336"/>
      <c r="L1356" s="336"/>
      <c r="M1356" s="336"/>
      <c r="N1356" s="336"/>
      <c r="O1356" s="632"/>
      <c r="P1356" s="632"/>
      <c r="Q1356" s="556"/>
      <c r="R1356" s="336"/>
      <c r="S1356" s="336"/>
      <c r="T1356" s="336" t="s">
        <v>13876</v>
      </c>
      <c r="U1356" s="336"/>
      <c r="V1356" s="632"/>
      <c r="W1356" s="551"/>
      <c r="X1356" s="551"/>
      <c r="Y1356" s="551"/>
      <c r="Z1356" s="551"/>
      <c r="AA1356" s="551">
        <v>0</v>
      </c>
      <c r="AB1356" s="551">
        <v>0</v>
      </c>
      <c r="AC1356" s="551">
        <v>0</v>
      </c>
      <c r="AD1356" s="552"/>
      <c r="AE1356" s="623">
        <v>0</v>
      </c>
      <c r="AQ1356" t="s">
        <v>13876</v>
      </c>
      <c r="AR1356" t="s">
        <v>13876</v>
      </c>
      <c r="AS1356" t="s">
        <v>13876</v>
      </c>
      <c r="AT1356" t="s">
        <v>13876</v>
      </c>
      <c r="AU1356" t="s">
        <v>13876</v>
      </c>
      <c r="AV1356" t="s">
        <v>13876</v>
      </c>
      <c r="AW1356" t="s">
        <v>13876</v>
      </c>
      <c r="AX1356" t="s">
        <v>13876</v>
      </c>
      <c r="AY1356" t="s">
        <v>13876</v>
      </c>
      <c r="AZ1356" t="s">
        <v>13876</v>
      </c>
      <c r="BA1356" t="s">
        <v>13876</v>
      </c>
      <c r="BB1356" t="s">
        <v>13876</v>
      </c>
      <c r="BC1356" t="s">
        <v>13876</v>
      </c>
      <c r="BD1356" t="s">
        <v>13876</v>
      </c>
      <c r="BE1356" t="s">
        <v>13876</v>
      </c>
      <c r="BF1356" t="s">
        <v>13876</v>
      </c>
      <c r="BG1356" t="s">
        <v>13876</v>
      </c>
      <c r="BH1356" t="s">
        <v>13876</v>
      </c>
      <c r="BI1356" t="s">
        <v>13876</v>
      </c>
      <c r="BJ1356" t="s">
        <v>13876</v>
      </c>
      <c r="BK1356" t="s">
        <v>13876</v>
      </c>
      <c r="BL1356" t="s">
        <v>13876</v>
      </c>
      <c r="BM1356" t="s">
        <v>13876</v>
      </c>
      <c r="BN1356" t="s">
        <v>13876</v>
      </c>
      <c r="BO1356" t="s">
        <v>13876</v>
      </c>
      <c r="BP1356" t="s">
        <v>13876</v>
      </c>
      <c r="BQ1356" t="s">
        <v>13876</v>
      </c>
      <c r="BR1356" t="s">
        <v>13876</v>
      </c>
      <c r="BS1356" t="s">
        <v>13876</v>
      </c>
      <c r="BT1356" t="s">
        <v>13876</v>
      </c>
      <c r="BU1356" t="s">
        <v>13876</v>
      </c>
      <c r="BV1356" t="s">
        <v>13876</v>
      </c>
      <c r="BW1356" t="s">
        <v>13876</v>
      </c>
      <c r="BX1356" t="s">
        <v>13876</v>
      </c>
      <c r="BY1356" t="s">
        <v>13876</v>
      </c>
      <c r="BZ1356" t="s">
        <v>13876</v>
      </c>
      <c r="CA1356" t="s">
        <v>13876</v>
      </c>
      <c r="CB1356" t="s">
        <v>13876</v>
      </c>
      <c r="CC1356" t="s">
        <v>13876</v>
      </c>
      <c r="CD1356" t="s">
        <v>13876</v>
      </c>
      <c r="CE1356" t="s">
        <v>13876</v>
      </c>
      <c r="CF1356" t="s">
        <v>13876</v>
      </c>
      <c r="CG1356" t="s">
        <v>13876</v>
      </c>
      <c r="CH1356" t="s">
        <v>13876</v>
      </c>
      <c r="CI1356" t="s">
        <v>13876</v>
      </c>
      <c r="CJ1356" t="s">
        <v>13876</v>
      </c>
      <c r="CK1356" t="s">
        <v>13876</v>
      </c>
      <c r="CL1356" t="s">
        <v>13876</v>
      </c>
      <c r="CM1356" t="s">
        <v>13876</v>
      </c>
      <c r="CN1356" t="s">
        <v>13876</v>
      </c>
      <c r="CO1356" t="s">
        <v>13876</v>
      </c>
      <c r="CP1356" t="s">
        <v>13876</v>
      </c>
      <c r="CQ1356" t="s">
        <v>13876</v>
      </c>
      <c r="CR1356" t="s">
        <v>13876</v>
      </c>
      <c r="CS1356" t="s">
        <v>13876</v>
      </c>
      <c r="CT1356" t="s">
        <v>13876</v>
      </c>
    </row>
    <row r="1357" spans="1:98" hidden="1">
      <c r="A1357" s="1088">
        <v>309</v>
      </c>
      <c r="B1357" s="554" t="s">
        <v>11552</v>
      </c>
      <c r="C1357" s="554" t="s">
        <v>938</v>
      </c>
      <c r="D1357" s="554" t="s">
        <v>11553</v>
      </c>
      <c r="E1357" s="336" t="s">
        <v>1153</v>
      </c>
      <c r="F1357" s="336" t="s">
        <v>12187</v>
      </c>
      <c r="G1357" s="336">
        <v>2950170239</v>
      </c>
      <c r="H1357" s="554" t="s">
        <v>12927</v>
      </c>
      <c r="I1357" s="336" t="s">
        <v>124</v>
      </c>
      <c r="J1357" s="336" t="s">
        <v>13659</v>
      </c>
      <c r="K1357" s="336" t="s">
        <v>13546</v>
      </c>
      <c r="L1357" s="336" t="s">
        <v>13658</v>
      </c>
      <c r="M1357" s="336" t="s">
        <v>13658</v>
      </c>
      <c r="N1357" s="336"/>
      <c r="O1357" s="632"/>
      <c r="P1357" s="632"/>
      <c r="Q1357" s="632"/>
      <c r="R1357" s="336"/>
      <c r="S1357" s="336"/>
      <c r="T1357" s="336" t="s">
        <v>16337</v>
      </c>
      <c r="U1357" s="625"/>
      <c r="V1357" s="1088"/>
      <c r="W1357" s="551" t="s">
        <v>13876</v>
      </c>
      <c r="X1357" s="551" t="s">
        <v>13876</v>
      </c>
      <c r="Y1357" s="551" t="s">
        <v>13876</v>
      </c>
      <c r="Z1357" s="551" t="s">
        <v>13876</v>
      </c>
      <c r="AA1357" s="551" t="s">
        <v>13876</v>
      </c>
      <c r="AB1357" s="551" t="s">
        <v>13876</v>
      </c>
      <c r="AC1357" s="551" t="s">
        <v>13876</v>
      </c>
      <c r="AD1357" s="552" t="s">
        <v>13876</v>
      </c>
      <c r="AE1357" s="623">
        <v>0</v>
      </c>
      <c r="AF1357" t="s">
        <v>11551</v>
      </c>
      <c r="AG1357" t="s">
        <v>12186</v>
      </c>
      <c r="AH1357" t="s">
        <v>12926</v>
      </c>
      <c r="AJ1357" s="548" t="s">
        <v>13866</v>
      </c>
      <c r="AK1357" s="548" t="s">
        <v>14478</v>
      </c>
      <c r="AL1357" s="548" t="s">
        <v>13669</v>
      </c>
      <c r="AM1357" s="548" t="s">
        <v>14479</v>
      </c>
      <c r="AN1357" s="548" t="s">
        <v>14480</v>
      </c>
      <c r="AO1357" s="548" t="s">
        <v>14481</v>
      </c>
      <c r="AQ1357" t="s">
        <v>13876</v>
      </c>
      <c r="AR1357" t="s">
        <v>13876</v>
      </c>
      <c r="AS1357" t="s">
        <v>13876</v>
      </c>
      <c r="AT1357" t="s">
        <v>13876</v>
      </c>
      <c r="AU1357" t="s">
        <v>13876</v>
      </c>
      <c r="AV1357" t="s">
        <v>13876</v>
      </c>
      <c r="AW1357" t="s">
        <v>13876</v>
      </c>
      <c r="AX1357" t="s">
        <v>13876</v>
      </c>
      <c r="AY1357" t="s">
        <v>13876</v>
      </c>
      <c r="AZ1357" t="s">
        <v>13876</v>
      </c>
      <c r="BA1357" t="s">
        <v>13876</v>
      </c>
      <c r="BB1357" t="s">
        <v>13876</v>
      </c>
      <c r="BC1357" t="s">
        <v>13876</v>
      </c>
      <c r="BD1357" t="s">
        <v>13876</v>
      </c>
      <c r="BE1357" t="s">
        <v>13876</v>
      </c>
      <c r="BF1357" t="s">
        <v>13876</v>
      </c>
      <c r="BG1357" t="s">
        <v>13876</v>
      </c>
      <c r="BH1357" t="s">
        <v>13876</v>
      </c>
      <c r="BI1357" t="s">
        <v>13876</v>
      </c>
      <c r="BJ1357" t="s">
        <v>13876</v>
      </c>
      <c r="BK1357" t="s">
        <v>13876</v>
      </c>
      <c r="BL1357" t="s">
        <v>13876</v>
      </c>
      <c r="BM1357" t="s">
        <v>13876</v>
      </c>
      <c r="BN1357" t="s">
        <v>13876</v>
      </c>
      <c r="BO1357" t="s">
        <v>13876</v>
      </c>
      <c r="BP1357" t="s">
        <v>13876</v>
      </c>
      <c r="BQ1357" t="s">
        <v>13876</v>
      </c>
      <c r="BR1357" t="s">
        <v>13876</v>
      </c>
      <c r="BS1357" t="s">
        <v>13876</v>
      </c>
      <c r="BT1357" t="s">
        <v>13876</v>
      </c>
      <c r="BU1357" t="s">
        <v>13876</v>
      </c>
      <c r="BV1357" t="s">
        <v>13876</v>
      </c>
      <c r="BW1357" t="s">
        <v>13876</v>
      </c>
      <c r="BX1357" t="s">
        <v>13876</v>
      </c>
      <c r="BY1357" t="s">
        <v>13876</v>
      </c>
      <c r="BZ1357" t="s">
        <v>13876</v>
      </c>
      <c r="CA1357" t="s">
        <v>13876</v>
      </c>
      <c r="CB1357" t="s">
        <v>13876</v>
      </c>
      <c r="CC1357" t="s">
        <v>13876</v>
      </c>
      <c r="CD1357" t="s">
        <v>13876</v>
      </c>
      <c r="CE1357" t="s">
        <v>13876</v>
      </c>
      <c r="CF1357" t="s">
        <v>13876</v>
      </c>
      <c r="CG1357" t="s">
        <v>13876</v>
      </c>
      <c r="CH1357" t="s">
        <v>13876</v>
      </c>
      <c r="CI1357" t="s">
        <v>13876</v>
      </c>
      <c r="CJ1357" t="s">
        <v>13876</v>
      </c>
      <c r="CK1357" t="s">
        <v>13876</v>
      </c>
      <c r="CL1357" t="s">
        <v>13876</v>
      </c>
      <c r="CM1357" t="s">
        <v>13876</v>
      </c>
      <c r="CN1357" t="s">
        <v>13876</v>
      </c>
      <c r="CO1357" t="s">
        <v>13876</v>
      </c>
      <c r="CP1357" t="s">
        <v>13876</v>
      </c>
      <c r="CQ1357" t="s">
        <v>13876</v>
      </c>
      <c r="CR1357" t="s">
        <v>13876</v>
      </c>
      <c r="CS1357" t="s">
        <v>13876</v>
      </c>
      <c r="CT1357" t="s">
        <v>13876</v>
      </c>
    </row>
    <row r="1358" spans="1:98" hidden="1">
      <c r="A1358" s="1088"/>
      <c r="B1358" s="554" t="s">
        <v>11552</v>
      </c>
      <c r="C1358" s="554" t="s">
        <v>938</v>
      </c>
      <c r="D1358" s="554" t="s">
        <v>11553</v>
      </c>
      <c r="E1358" s="336" t="s">
        <v>1153</v>
      </c>
      <c r="F1358" s="336" t="s">
        <v>12187</v>
      </c>
      <c r="G1358" s="336">
        <v>2950170239</v>
      </c>
      <c r="H1358" s="554" t="s">
        <v>12927</v>
      </c>
      <c r="I1358" s="336" t="s">
        <v>126</v>
      </c>
      <c r="J1358" s="336" t="s">
        <v>13659</v>
      </c>
      <c r="K1358" s="336" t="s">
        <v>13546</v>
      </c>
      <c r="L1358" s="336" t="s">
        <v>13658</v>
      </c>
      <c r="M1358" s="336" t="s">
        <v>13658</v>
      </c>
      <c r="N1358" s="336"/>
      <c r="O1358" s="632"/>
      <c r="P1358" s="632"/>
      <c r="Q1358" s="632"/>
      <c r="R1358" s="336"/>
      <c r="S1358" s="336"/>
      <c r="T1358" s="336" t="s">
        <v>16338</v>
      </c>
      <c r="U1358" s="609"/>
      <c r="V1358" s="1088"/>
      <c r="W1358" s="551" t="s">
        <v>13876</v>
      </c>
      <c r="X1358" s="551" t="s">
        <v>13876</v>
      </c>
      <c r="Y1358" s="551" t="s">
        <v>13876</v>
      </c>
      <c r="Z1358" s="551" t="s">
        <v>13876</v>
      </c>
      <c r="AA1358" s="551" t="s">
        <v>13876</v>
      </c>
      <c r="AB1358" s="551" t="s">
        <v>13876</v>
      </c>
      <c r="AC1358" s="551" t="s">
        <v>13876</v>
      </c>
      <c r="AD1358" s="552" t="s">
        <v>13876</v>
      </c>
      <c r="AE1358" s="623">
        <v>0</v>
      </c>
      <c r="AF1358" t="s">
        <v>11551</v>
      </c>
      <c r="AG1358" t="s">
        <v>12186</v>
      </c>
      <c r="AH1358" t="s">
        <v>12926</v>
      </c>
      <c r="AJ1358" s="548" t="s">
        <v>13866</v>
      </c>
      <c r="AK1358" s="548" t="s">
        <v>14478</v>
      </c>
      <c r="AL1358" s="548" t="s">
        <v>13669</v>
      </c>
      <c r="AM1358" s="548" t="s">
        <v>14479</v>
      </c>
      <c r="AN1358" s="548" t="s">
        <v>14480</v>
      </c>
      <c r="AO1358" s="548" t="s">
        <v>14481</v>
      </c>
      <c r="AQ1358" t="s">
        <v>13876</v>
      </c>
      <c r="AR1358" t="s">
        <v>13876</v>
      </c>
      <c r="AS1358" t="s">
        <v>13876</v>
      </c>
      <c r="AT1358" t="s">
        <v>13876</v>
      </c>
      <c r="AU1358" t="s">
        <v>13876</v>
      </c>
      <c r="AV1358" t="s">
        <v>13876</v>
      </c>
      <c r="AW1358" t="s">
        <v>13876</v>
      </c>
      <c r="AX1358" t="s">
        <v>13876</v>
      </c>
      <c r="AY1358" t="s">
        <v>13876</v>
      </c>
      <c r="AZ1358" t="s">
        <v>13876</v>
      </c>
      <c r="BA1358" t="s">
        <v>13876</v>
      </c>
      <c r="BB1358" t="s">
        <v>13876</v>
      </c>
      <c r="BC1358" t="s">
        <v>13876</v>
      </c>
      <c r="BD1358" t="s">
        <v>13876</v>
      </c>
      <c r="BE1358" t="s">
        <v>13876</v>
      </c>
      <c r="BF1358" t="s">
        <v>13876</v>
      </c>
      <c r="BG1358" t="s">
        <v>13876</v>
      </c>
      <c r="BH1358" t="s">
        <v>13876</v>
      </c>
      <c r="BI1358" t="s">
        <v>13876</v>
      </c>
      <c r="BJ1358" t="s">
        <v>13876</v>
      </c>
      <c r="BK1358" t="s">
        <v>13876</v>
      </c>
      <c r="BL1358" t="s">
        <v>13876</v>
      </c>
      <c r="BM1358" t="s">
        <v>13876</v>
      </c>
      <c r="BN1358" t="s">
        <v>13876</v>
      </c>
      <c r="BO1358" t="s">
        <v>13876</v>
      </c>
      <c r="BP1358" t="s">
        <v>13876</v>
      </c>
      <c r="BQ1358" t="s">
        <v>13876</v>
      </c>
      <c r="BR1358" t="s">
        <v>13876</v>
      </c>
      <c r="BS1358" t="s">
        <v>13876</v>
      </c>
      <c r="BT1358" t="s">
        <v>13876</v>
      </c>
      <c r="BU1358" t="s">
        <v>13876</v>
      </c>
      <c r="BV1358" t="s">
        <v>13876</v>
      </c>
      <c r="BW1358" t="s">
        <v>13876</v>
      </c>
      <c r="BX1358" t="s">
        <v>13876</v>
      </c>
      <c r="BY1358" t="s">
        <v>13876</v>
      </c>
      <c r="BZ1358" t="s">
        <v>13876</v>
      </c>
      <c r="CA1358" t="s">
        <v>13876</v>
      </c>
      <c r="CB1358" t="s">
        <v>13876</v>
      </c>
      <c r="CC1358" t="s">
        <v>13876</v>
      </c>
      <c r="CD1358" t="s">
        <v>13876</v>
      </c>
      <c r="CE1358" t="s">
        <v>13876</v>
      </c>
      <c r="CF1358" t="s">
        <v>13876</v>
      </c>
      <c r="CG1358" t="s">
        <v>13876</v>
      </c>
      <c r="CH1358" t="s">
        <v>13876</v>
      </c>
      <c r="CI1358" t="s">
        <v>13876</v>
      </c>
      <c r="CJ1358" t="s">
        <v>13876</v>
      </c>
      <c r="CK1358" t="s">
        <v>13876</v>
      </c>
      <c r="CL1358" t="s">
        <v>13876</v>
      </c>
      <c r="CM1358" t="s">
        <v>13876</v>
      </c>
      <c r="CN1358" t="s">
        <v>13876</v>
      </c>
      <c r="CO1358" t="s">
        <v>13876</v>
      </c>
      <c r="CP1358" t="s">
        <v>13876</v>
      </c>
      <c r="CQ1358" t="s">
        <v>13876</v>
      </c>
      <c r="CR1358" t="s">
        <v>13876</v>
      </c>
      <c r="CS1358" t="s">
        <v>13876</v>
      </c>
      <c r="CT1358" t="s">
        <v>13876</v>
      </c>
    </row>
    <row r="1359" spans="1:98" hidden="1">
      <c r="A1359" s="632"/>
      <c r="B1359" s="555"/>
      <c r="C1359" s="554"/>
      <c r="D1359" s="554"/>
      <c r="E1359" s="336"/>
      <c r="F1359" s="336"/>
      <c r="G1359" s="336"/>
      <c r="H1359" s="554"/>
      <c r="I1359" s="336"/>
      <c r="J1359" s="336"/>
      <c r="K1359" s="336"/>
      <c r="L1359" s="336"/>
      <c r="M1359" s="336"/>
      <c r="N1359" s="336"/>
      <c r="O1359" s="632"/>
      <c r="P1359" s="632"/>
      <c r="Q1359" s="632"/>
      <c r="R1359" s="336"/>
      <c r="S1359" s="336"/>
      <c r="T1359" s="336" t="s">
        <v>13876</v>
      </c>
      <c r="U1359" s="336"/>
      <c r="V1359" s="632"/>
      <c r="W1359" s="551"/>
      <c r="X1359" s="551"/>
      <c r="Y1359" s="551"/>
      <c r="Z1359" s="551"/>
      <c r="AA1359" s="551">
        <v>0</v>
      </c>
      <c r="AB1359" s="551">
        <v>0</v>
      </c>
      <c r="AC1359" s="551">
        <v>0</v>
      </c>
      <c r="AD1359" s="552"/>
      <c r="AE1359" s="623">
        <v>0</v>
      </c>
      <c r="AQ1359" t="s">
        <v>13876</v>
      </c>
      <c r="AR1359" t="s">
        <v>13876</v>
      </c>
      <c r="AS1359" t="s">
        <v>13876</v>
      </c>
      <c r="AT1359" t="s">
        <v>13876</v>
      </c>
      <c r="AU1359" t="s">
        <v>13876</v>
      </c>
      <c r="AV1359" t="s">
        <v>13876</v>
      </c>
      <c r="AW1359" t="s">
        <v>13876</v>
      </c>
      <c r="AX1359" t="s">
        <v>13876</v>
      </c>
      <c r="AY1359" t="s">
        <v>13876</v>
      </c>
      <c r="AZ1359" t="s">
        <v>13876</v>
      </c>
      <c r="BA1359" t="s">
        <v>13876</v>
      </c>
      <c r="BB1359" t="s">
        <v>13876</v>
      </c>
      <c r="BC1359" t="s">
        <v>13876</v>
      </c>
      <c r="BD1359" t="s">
        <v>13876</v>
      </c>
      <c r="BE1359" t="s">
        <v>13876</v>
      </c>
      <c r="BF1359" t="s">
        <v>13876</v>
      </c>
      <c r="BG1359" t="s">
        <v>13876</v>
      </c>
      <c r="BH1359" t="s">
        <v>13876</v>
      </c>
      <c r="BI1359" t="s">
        <v>13876</v>
      </c>
      <c r="BJ1359" t="s">
        <v>13876</v>
      </c>
      <c r="BK1359" t="s">
        <v>13876</v>
      </c>
      <c r="BL1359" t="s">
        <v>13876</v>
      </c>
      <c r="BM1359" t="s">
        <v>13876</v>
      </c>
      <c r="BN1359" t="s">
        <v>13876</v>
      </c>
      <c r="BO1359" t="s">
        <v>13876</v>
      </c>
      <c r="BP1359" t="s">
        <v>13876</v>
      </c>
      <c r="BQ1359" t="s">
        <v>13876</v>
      </c>
      <c r="BR1359" t="s">
        <v>13876</v>
      </c>
      <c r="BS1359" t="s">
        <v>13876</v>
      </c>
      <c r="BT1359" t="s">
        <v>13876</v>
      </c>
      <c r="BU1359" t="s">
        <v>13876</v>
      </c>
      <c r="BV1359" t="s">
        <v>13876</v>
      </c>
      <c r="BW1359" t="s">
        <v>13876</v>
      </c>
      <c r="BX1359" t="s">
        <v>13876</v>
      </c>
      <c r="BY1359" t="s">
        <v>13876</v>
      </c>
      <c r="BZ1359" t="s">
        <v>13876</v>
      </c>
      <c r="CA1359" t="s">
        <v>13876</v>
      </c>
      <c r="CB1359" t="s">
        <v>13876</v>
      </c>
      <c r="CC1359" t="s">
        <v>13876</v>
      </c>
      <c r="CD1359" t="s">
        <v>13876</v>
      </c>
      <c r="CE1359" t="s">
        <v>13876</v>
      </c>
      <c r="CF1359" t="s">
        <v>13876</v>
      </c>
      <c r="CG1359" t="s">
        <v>13876</v>
      </c>
      <c r="CH1359" t="s">
        <v>13876</v>
      </c>
      <c r="CI1359" t="s">
        <v>13876</v>
      </c>
      <c r="CJ1359" t="s">
        <v>13876</v>
      </c>
      <c r="CK1359" t="s">
        <v>13876</v>
      </c>
      <c r="CL1359" t="s">
        <v>13876</v>
      </c>
      <c r="CM1359" t="s">
        <v>13876</v>
      </c>
      <c r="CN1359" t="s">
        <v>13876</v>
      </c>
      <c r="CO1359" t="s">
        <v>13876</v>
      </c>
      <c r="CP1359" t="s">
        <v>13876</v>
      </c>
      <c r="CQ1359" t="s">
        <v>13876</v>
      </c>
      <c r="CR1359" t="s">
        <v>13876</v>
      </c>
      <c r="CS1359" t="s">
        <v>13876</v>
      </c>
      <c r="CT1359" t="s">
        <v>13876</v>
      </c>
    </row>
    <row r="1360" spans="1:98" hidden="1">
      <c r="A1360" s="1088">
        <v>310</v>
      </c>
      <c r="B1360" s="554" t="s">
        <v>416</v>
      </c>
      <c r="C1360" s="554" t="s">
        <v>417</v>
      </c>
      <c r="D1360" s="554" t="s">
        <v>418</v>
      </c>
      <c r="E1360" s="336" t="s">
        <v>407</v>
      </c>
      <c r="F1360" s="336" t="s">
        <v>14482</v>
      </c>
      <c r="G1360" s="336">
        <v>2910100185</v>
      </c>
      <c r="H1360" s="554" t="s">
        <v>424</v>
      </c>
      <c r="I1360" s="336" t="s">
        <v>113</v>
      </c>
      <c r="J1360" s="336" t="s">
        <v>13659</v>
      </c>
      <c r="K1360" s="336" t="s">
        <v>13546</v>
      </c>
      <c r="L1360" s="336" t="s">
        <v>13658</v>
      </c>
      <c r="M1360" s="336" t="s">
        <v>13659</v>
      </c>
      <c r="N1360" s="336" t="s">
        <v>13546</v>
      </c>
      <c r="O1360" s="632" t="s">
        <v>13661</v>
      </c>
      <c r="P1360" s="632"/>
      <c r="Q1360" s="556">
        <v>44614</v>
      </c>
      <c r="R1360" s="336"/>
      <c r="S1360" s="557">
        <v>44662</v>
      </c>
      <c r="T1360" s="336" t="s">
        <v>16339</v>
      </c>
      <c r="U1360" s="625">
        <v>152</v>
      </c>
      <c r="V1360" s="1088">
        <v>152</v>
      </c>
      <c r="W1360" s="551">
        <v>330395</v>
      </c>
      <c r="X1360" s="551">
        <v>108251</v>
      </c>
      <c r="Y1360" s="551">
        <v>104736</v>
      </c>
      <c r="Z1360" s="551">
        <v>103353</v>
      </c>
      <c r="AA1360" s="551">
        <v>107726</v>
      </c>
      <c r="AB1360" s="551">
        <v>107239</v>
      </c>
      <c r="AC1360" s="551" t="s">
        <v>13876</v>
      </c>
      <c r="AD1360" s="552" t="s">
        <v>13876</v>
      </c>
      <c r="AE1360" s="623">
        <v>861700</v>
      </c>
      <c r="AF1360" t="s">
        <v>415</v>
      </c>
      <c r="AG1360" t="s">
        <v>421</v>
      </c>
      <c r="AH1360" t="s">
        <v>423</v>
      </c>
      <c r="AJ1360" s="548" t="s">
        <v>13693</v>
      </c>
      <c r="AK1360" s="548" t="s">
        <v>14483</v>
      </c>
      <c r="AL1360" s="548" t="s">
        <v>13669</v>
      </c>
      <c r="AM1360" s="548" t="s">
        <v>14484</v>
      </c>
      <c r="AN1360" s="548" t="s">
        <v>14485</v>
      </c>
      <c r="AO1360" s="548" t="s">
        <v>416</v>
      </c>
      <c r="AQ1360" t="s">
        <v>13876</v>
      </c>
      <c r="AR1360" t="s">
        <v>15284</v>
      </c>
      <c r="AS1360" t="s">
        <v>15284</v>
      </c>
      <c r="AT1360" t="s">
        <v>15288</v>
      </c>
      <c r="AU1360" t="s">
        <v>15284</v>
      </c>
      <c r="AV1360" t="s">
        <v>15294</v>
      </c>
      <c r="AW1360" t="s">
        <v>15286</v>
      </c>
      <c r="AX1360" t="s">
        <v>13876</v>
      </c>
      <c r="AY1360" t="s">
        <v>15289</v>
      </c>
      <c r="AZ1360" t="s">
        <v>15288</v>
      </c>
      <c r="BA1360" t="s">
        <v>15285</v>
      </c>
      <c r="BB1360" t="s">
        <v>15292</v>
      </c>
      <c r="BC1360" t="s">
        <v>15286</v>
      </c>
      <c r="BD1360" t="s">
        <v>15289</v>
      </c>
      <c r="BE1360" t="s">
        <v>13876</v>
      </c>
      <c r="BF1360" t="s">
        <v>13876</v>
      </c>
      <c r="BG1360" t="s">
        <v>13876</v>
      </c>
      <c r="BH1360" t="s">
        <v>13876</v>
      </c>
      <c r="BI1360" t="s">
        <v>15291</v>
      </c>
      <c r="BJ1360" t="s">
        <v>15294</v>
      </c>
      <c r="BK1360" t="s">
        <v>15287</v>
      </c>
      <c r="BL1360" t="s">
        <v>13876</v>
      </c>
      <c r="BM1360" t="s">
        <v>15289</v>
      </c>
      <c r="BN1360" t="s">
        <v>15288</v>
      </c>
      <c r="BO1360" t="s">
        <v>15284</v>
      </c>
      <c r="BP1360" t="s">
        <v>15284</v>
      </c>
      <c r="BQ1360" t="s">
        <v>15286</v>
      </c>
      <c r="BR1360" t="s">
        <v>15284</v>
      </c>
      <c r="BS1360" t="s">
        <v>13876</v>
      </c>
      <c r="BT1360" t="s">
        <v>15289</v>
      </c>
      <c r="BU1360" t="s">
        <v>15288</v>
      </c>
      <c r="BV1360" t="s">
        <v>15287</v>
      </c>
      <c r="BW1360" t="s">
        <v>15287</v>
      </c>
      <c r="BX1360" t="s">
        <v>15292</v>
      </c>
      <c r="BY1360" t="s">
        <v>15290</v>
      </c>
      <c r="BZ1360" t="s">
        <v>13876</v>
      </c>
      <c r="CA1360" t="s">
        <v>15289</v>
      </c>
      <c r="CB1360" t="s">
        <v>15288</v>
      </c>
      <c r="CC1360" t="s">
        <v>15287</v>
      </c>
      <c r="CD1360" t="s">
        <v>15292</v>
      </c>
      <c r="CE1360" t="s">
        <v>15284</v>
      </c>
      <c r="CF1360" t="s">
        <v>15294</v>
      </c>
      <c r="CG1360" t="s">
        <v>13876</v>
      </c>
      <c r="CH1360" t="s">
        <v>13876</v>
      </c>
      <c r="CI1360" t="s">
        <v>13876</v>
      </c>
      <c r="CJ1360" t="s">
        <v>13876</v>
      </c>
      <c r="CK1360" t="s">
        <v>13876</v>
      </c>
      <c r="CL1360" t="s">
        <v>13876</v>
      </c>
      <c r="CM1360" t="s">
        <v>13876</v>
      </c>
      <c r="CN1360" t="s">
        <v>13876</v>
      </c>
      <c r="CO1360" t="s">
        <v>13876</v>
      </c>
      <c r="CP1360" t="s">
        <v>13876</v>
      </c>
      <c r="CQ1360" t="s">
        <v>13876</v>
      </c>
      <c r="CR1360" t="s">
        <v>13876</v>
      </c>
      <c r="CS1360" t="s">
        <v>13876</v>
      </c>
      <c r="CT1360" t="s">
        <v>13876</v>
      </c>
    </row>
    <row r="1361" spans="1:98" hidden="1">
      <c r="A1361" s="1088"/>
      <c r="B1361" s="554" t="s">
        <v>416</v>
      </c>
      <c r="C1361" s="554" t="s">
        <v>417</v>
      </c>
      <c r="D1361" s="554" t="s">
        <v>418</v>
      </c>
      <c r="E1361" s="336" t="s">
        <v>407</v>
      </c>
      <c r="F1361" s="336" t="s">
        <v>14482</v>
      </c>
      <c r="G1361" s="336">
        <v>2910100185</v>
      </c>
      <c r="H1361" s="554" t="s">
        <v>424</v>
      </c>
      <c r="I1361" s="336" t="s">
        <v>114</v>
      </c>
      <c r="J1361" s="336" t="s">
        <v>13659</v>
      </c>
      <c r="K1361" s="336" t="s">
        <v>13546</v>
      </c>
      <c r="L1361" s="336" t="s">
        <v>13658</v>
      </c>
      <c r="M1361" s="336" t="s">
        <v>13659</v>
      </c>
      <c r="N1361" s="336" t="s">
        <v>13549</v>
      </c>
      <c r="O1361" s="632" t="s">
        <v>13661</v>
      </c>
      <c r="P1361" s="632"/>
      <c r="Q1361" s="556">
        <v>44614</v>
      </c>
      <c r="R1361" s="336"/>
      <c r="S1361" s="557">
        <v>44662</v>
      </c>
      <c r="T1361" s="336" t="s">
        <v>16340</v>
      </c>
      <c r="U1361" s="625">
        <v>152</v>
      </c>
      <c r="V1361" s="1088"/>
      <c r="W1361" s="551" t="s">
        <v>13876</v>
      </c>
      <c r="X1361" s="551" t="s">
        <v>13876</v>
      </c>
      <c r="Y1361" s="551" t="s">
        <v>13876</v>
      </c>
      <c r="Z1361" s="551" t="s">
        <v>13876</v>
      </c>
      <c r="AA1361" s="551" t="s">
        <v>13876</v>
      </c>
      <c r="AB1361" s="551">
        <v>588</v>
      </c>
      <c r="AC1361" s="551" t="s">
        <v>13876</v>
      </c>
      <c r="AD1361" s="552" t="s">
        <v>13876</v>
      </c>
      <c r="AE1361" s="623">
        <v>588</v>
      </c>
      <c r="AF1361" t="s">
        <v>415</v>
      </c>
      <c r="AG1361" t="s">
        <v>421</v>
      </c>
      <c r="AH1361" t="s">
        <v>423</v>
      </c>
      <c r="AJ1361" s="548" t="s">
        <v>13693</v>
      </c>
      <c r="AK1361" s="548" t="s">
        <v>14483</v>
      </c>
      <c r="AL1361" s="548" t="s">
        <v>13669</v>
      </c>
      <c r="AM1361" s="548" t="s">
        <v>14484</v>
      </c>
      <c r="AN1361" s="548" t="s">
        <v>14485</v>
      </c>
      <c r="AO1361" s="548" t="s">
        <v>416</v>
      </c>
      <c r="AQ1361" t="s">
        <v>13876</v>
      </c>
      <c r="AR1361" t="s">
        <v>13876</v>
      </c>
      <c r="AS1361" t="s">
        <v>13876</v>
      </c>
      <c r="AT1361" t="s">
        <v>13876</v>
      </c>
      <c r="AU1361" t="s">
        <v>13876</v>
      </c>
      <c r="AV1361" t="s">
        <v>13876</v>
      </c>
      <c r="AW1361" t="s">
        <v>13876</v>
      </c>
      <c r="AX1361" t="s">
        <v>13876</v>
      </c>
      <c r="AY1361" t="s">
        <v>13876</v>
      </c>
      <c r="AZ1361" t="s">
        <v>13876</v>
      </c>
      <c r="BA1361" t="s">
        <v>13876</v>
      </c>
      <c r="BB1361" t="s">
        <v>13876</v>
      </c>
      <c r="BC1361" t="s">
        <v>13876</v>
      </c>
      <c r="BD1361" t="s">
        <v>13876</v>
      </c>
      <c r="BE1361" t="s">
        <v>13876</v>
      </c>
      <c r="BF1361" t="s">
        <v>13876</v>
      </c>
      <c r="BG1361" t="s">
        <v>13876</v>
      </c>
      <c r="BH1361" t="s">
        <v>13876</v>
      </c>
      <c r="BI1361" t="s">
        <v>13876</v>
      </c>
      <c r="BJ1361" t="s">
        <v>13876</v>
      </c>
      <c r="BK1361" t="s">
        <v>13876</v>
      </c>
      <c r="BL1361" t="s">
        <v>13876</v>
      </c>
      <c r="BM1361" t="s">
        <v>13876</v>
      </c>
      <c r="BN1361" t="s">
        <v>13876</v>
      </c>
      <c r="BO1361" t="s">
        <v>13876</v>
      </c>
      <c r="BP1361" t="s">
        <v>13876</v>
      </c>
      <c r="BQ1361" t="s">
        <v>13876</v>
      </c>
      <c r="BR1361" t="s">
        <v>13876</v>
      </c>
      <c r="BS1361" t="s">
        <v>13876</v>
      </c>
      <c r="BT1361" t="s">
        <v>13876</v>
      </c>
      <c r="BU1361" t="s">
        <v>13876</v>
      </c>
      <c r="BV1361" t="s">
        <v>13876</v>
      </c>
      <c r="BW1361" t="s">
        <v>13876</v>
      </c>
      <c r="BX1361" t="s">
        <v>13876</v>
      </c>
      <c r="BY1361" t="s">
        <v>13876</v>
      </c>
      <c r="BZ1361" t="s">
        <v>13876</v>
      </c>
      <c r="CA1361" t="s">
        <v>13876</v>
      </c>
      <c r="CB1361" t="s">
        <v>13876</v>
      </c>
      <c r="CC1361" t="s">
        <v>13876</v>
      </c>
      <c r="CD1361" t="s">
        <v>15286</v>
      </c>
      <c r="CE1361" t="s">
        <v>15285</v>
      </c>
      <c r="CF1361" t="s">
        <v>15285</v>
      </c>
      <c r="CG1361" t="s">
        <v>13876</v>
      </c>
      <c r="CH1361" t="s">
        <v>13876</v>
      </c>
      <c r="CI1361" t="s">
        <v>13876</v>
      </c>
      <c r="CJ1361" t="s">
        <v>13876</v>
      </c>
      <c r="CK1361" t="s">
        <v>13876</v>
      </c>
      <c r="CL1361" t="s">
        <v>13876</v>
      </c>
      <c r="CM1361" t="s">
        <v>13876</v>
      </c>
      <c r="CN1361" t="s">
        <v>13876</v>
      </c>
      <c r="CO1361" t="s">
        <v>13876</v>
      </c>
      <c r="CP1361" t="s">
        <v>13876</v>
      </c>
      <c r="CQ1361" t="s">
        <v>13876</v>
      </c>
      <c r="CR1361" t="s">
        <v>13876</v>
      </c>
      <c r="CS1361" t="s">
        <v>13876</v>
      </c>
      <c r="CT1361" t="s">
        <v>13876</v>
      </c>
    </row>
    <row r="1362" spans="1:98" hidden="1">
      <c r="A1362" s="1088"/>
      <c r="B1362" s="554" t="s">
        <v>416</v>
      </c>
      <c r="C1362" s="554" t="s">
        <v>417</v>
      </c>
      <c r="D1362" s="554" t="s">
        <v>418</v>
      </c>
      <c r="E1362" s="336" t="s">
        <v>407</v>
      </c>
      <c r="F1362" s="336" t="s">
        <v>14482</v>
      </c>
      <c r="G1362" s="336">
        <v>2910100185</v>
      </c>
      <c r="H1362" s="554" t="s">
        <v>424</v>
      </c>
      <c r="I1362" s="336" t="s">
        <v>116</v>
      </c>
      <c r="J1362" s="336" t="s">
        <v>13659</v>
      </c>
      <c r="K1362" s="336" t="s">
        <v>13546</v>
      </c>
      <c r="L1362" s="336" t="s">
        <v>13658</v>
      </c>
      <c r="M1362" s="336" t="s">
        <v>13659</v>
      </c>
      <c r="N1362" s="336" t="s">
        <v>13546</v>
      </c>
      <c r="O1362" s="632" t="s">
        <v>13661</v>
      </c>
      <c r="P1362" s="632"/>
      <c r="Q1362" s="556">
        <v>44614</v>
      </c>
      <c r="R1362" s="336"/>
      <c r="S1362" s="557">
        <v>44662</v>
      </c>
      <c r="T1362" s="336" t="s">
        <v>16341</v>
      </c>
      <c r="U1362" s="625">
        <v>152</v>
      </c>
      <c r="V1362" s="1088"/>
      <c r="W1362" s="551" t="s">
        <v>13876</v>
      </c>
      <c r="X1362" s="551" t="s">
        <v>13876</v>
      </c>
      <c r="Y1362" s="551" t="s">
        <v>13876</v>
      </c>
      <c r="Z1362" s="551" t="s">
        <v>13876</v>
      </c>
      <c r="AA1362" s="551" t="s">
        <v>13876</v>
      </c>
      <c r="AB1362" s="551" t="s">
        <v>13876</v>
      </c>
      <c r="AC1362" s="551" t="s">
        <v>13876</v>
      </c>
      <c r="AD1362" s="552" t="s">
        <v>13876</v>
      </c>
      <c r="AE1362" s="623">
        <v>0</v>
      </c>
      <c r="AF1362" t="s">
        <v>415</v>
      </c>
      <c r="AG1362" t="s">
        <v>421</v>
      </c>
      <c r="AH1362" t="s">
        <v>423</v>
      </c>
      <c r="AJ1362" s="548" t="s">
        <v>13693</v>
      </c>
      <c r="AK1362" s="548" t="s">
        <v>14483</v>
      </c>
      <c r="AL1362" s="548" t="s">
        <v>13669</v>
      </c>
      <c r="AM1362" s="548" t="s">
        <v>14484</v>
      </c>
      <c r="AN1362" s="548" t="s">
        <v>14485</v>
      </c>
      <c r="AO1362" s="548" t="s">
        <v>416</v>
      </c>
      <c r="AQ1362" t="s">
        <v>13876</v>
      </c>
      <c r="AR1362" t="s">
        <v>13876</v>
      </c>
      <c r="AS1362" t="s">
        <v>13876</v>
      </c>
      <c r="AT1362" t="s">
        <v>13876</v>
      </c>
      <c r="AU1362" t="s">
        <v>13876</v>
      </c>
      <c r="AV1362" t="s">
        <v>13876</v>
      </c>
      <c r="AW1362" t="s">
        <v>13876</v>
      </c>
      <c r="AX1362" t="s">
        <v>13876</v>
      </c>
      <c r="AY1362" t="s">
        <v>13876</v>
      </c>
      <c r="AZ1362" t="s">
        <v>13876</v>
      </c>
      <c r="BA1362" t="s">
        <v>13876</v>
      </c>
      <c r="BB1362" t="s">
        <v>13876</v>
      </c>
      <c r="BC1362" t="s">
        <v>13876</v>
      </c>
      <c r="BD1362" t="s">
        <v>13876</v>
      </c>
      <c r="BE1362" t="s">
        <v>13876</v>
      </c>
      <c r="BF1362" t="s">
        <v>13876</v>
      </c>
      <c r="BG1362" t="s">
        <v>13876</v>
      </c>
      <c r="BH1362" t="s">
        <v>13876</v>
      </c>
      <c r="BI1362" t="s">
        <v>13876</v>
      </c>
      <c r="BJ1362" t="s">
        <v>13876</v>
      </c>
      <c r="BK1362" t="s">
        <v>13876</v>
      </c>
      <c r="BL1362" t="s">
        <v>13876</v>
      </c>
      <c r="BM1362" t="s">
        <v>13876</v>
      </c>
      <c r="BN1362" t="s">
        <v>13876</v>
      </c>
      <c r="BO1362" t="s">
        <v>13876</v>
      </c>
      <c r="BP1362" t="s">
        <v>13876</v>
      </c>
      <c r="BQ1362" t="s">
        <v>13876</v>
      </c>
      <c r="BR1362" t="s">
        <v>13876</v>
      </c>
      <c r="BS1362" t="s">
        <v>13876</v>
      </c>
      <c r="BT1362" t="s">
        <v>13876</v>
      </c>
      <c r="BU1362" t="s">
        <v>13876</v>
      </c>
      <c r="BV1362" t="s">
        <v>13876</v>
      </c>
      <c r="BW1362" t="s">
        <v>13876</v>
      </c>
      <c r="BX1362" t="s">
        <v>13876</v>
      </c>
      <c r="BY1362" t="s">
        <v>13876</v>
      </c>
      <c r="BZ1362" t="s">
        <v>13876</v>
      </c>
      <c r="CA1362" t="s">
        <v>13876</v>
      </c>
      <c r="CB1362" t="s">
        <v>13876</v>
      </c>
      <c r="CC1362" t="s">
        <v>13876</v>
      </c>
      <c r="CD1362" t="s">
        <v>13876</v>
      </c>
      <c r="CE1362" t="s">
        <v>13876</v>
      </c>
      <c r="CF1362" t="s">
        <v>13876</v>
      </c>
      <c r="CG1362" t="s">
        <v>13876</v>
      </c>
      <c r="CH1362" t="s">
        <v>13876</v>
      </c>
      <c r="CI1362" t="s">
        <v>13876</v>
      </c>
      <c r="CJ1362" t="s">
        <v>13876</v>
      </c>
      <c r="CK1362" t="s">
        <v>13876</v>
      </c>
      <c r="CL1362" t="s">
        <v>13876</v>
      </c>
      <c r="CM1362" t="s">
        <v>13876</v>
      </c>
      <c r="CN1362" t="s">
        <v>13876</v>
      </c>
      <c r="CO1362" t="s">
        <v>13876</v>
      </c>
      <c r="CP1362" t="s">
        <v>13876</v>
      </c>
      <c r="CQ1362" t="s">
        <v>13876</v>
      </c>
      <c r="CR1362" t="s">
        <v>13876</v>
      </c>
      <c r="CS1362" t="s">
        <v>13876</v>
      </c>
      <c r="CT1362" t="s">
        <v>13876</v>
      </c>
    </row>
    <row r="1363" spans="1:98" hidden="1">
      <c r="A1363" s="1088"/>
      <c r="B1363" s="554" t="s">
        <v>416</v>
      </c>
      <c r="C1363" s="554" t="s">
        <v>417</v>
      </c>
      <c r="D1363" s="554" t="s">
        <v>418</v>
      </c>
      <c r="E1363" s="336" t="s">
        <v>407</v>
      </c>
      <c r="F1363" s="336" t="s">
        <v>14482</v>
      </c>
      <c r="G1363" s="336">
        <v>2910100185</v>
      </c>
      <c r="H1363" s="554" t="s">
        <v>424</v>
      </c>
      <c r="I1363" s="336" t="s">
        <v>115</v>
      </c>
      <c r="J1363" s="336" t="s">
        <v>13659</v>
      </c>
      <c r="K1363" s="336" t="s">
        <v>13546</v>
      </c>
      <c r="L1363" s="336" t="s">
        <v>13658</v>
      </c>
      <c r="M1363" s="336" t="s">
        <v>13659</v>
      </c>
      <c r="N1363" s="336" t="s">
        <v>13549</v>
      </c>
      <c r="O1363" s="632" t="s">
        <v>13661</v>
      </c>
      <c r="P1363" s="632"/>
      <c r="Q1363" s="556">
        <v>44614</v>
      </c>
      <c r="R1363" s="336"/>
      <c r="S1363" s="557">
        <v>44662</v>
      </c>
      <c r="T1363" s="336" t="s">
        <v>16342</v>
      </c>
      <c r="U1363" s="625">
        <v>152</v>
      </c>
      <c r="V1363" s="1088"/>
      <c r="W1363" s="551">
        <v>410</v>
      </c>
      <c r="X1363" s="551" t="s">
        <v>13876</v>
      </c>
      <c r="Y1363" s="551" t="s">
        <v>13876</v>
      </c>
      <c r="Z1363" s="551" t="s">
        <v>13876</v>
      </c>
      <c r="AA1363" s="551">
        <v>410</v>
      </c>
      <c r="AB1363" s="551" t="s">
        <v>13876</v>
      </c>
      <c r="AC1363" s="551" t="s">
        <v>13876</v>
      </c>
      <c r="AD1363" s="552" t="s">
        <v>13876</v>
      </c>
      <c r="AE1363" s="623">
        <v>820</v>
      </c>
      <c r="AF1363" t="s">
        <v>415</v>
      </c>
      <c r="AG1363" t="s">
        <v>421</v>
      </c>
      <c r="AH1363" t="s">
        <v>423</v>
      </c>
      <c r="AJ1363" s="548" t="s">
        <v>13693</v>
      </c>
      <c r="AK1363" s="548" t="s">
        <v>14483</v>
      </c>
      <c r="AL1363" s="548" t="s">
        <v>13669</v>
      </c>
      <c r="AM1363" s="548" t="s">
        <v>14484</v>
      </c>
      <c r="AN1363" s="548" t="s">
        <v>14485</v>
      </c>
      <c r="AO1363" s="548" t="s">
        <v>416</v>
      </c>
      <c r="AQ1363" t="s">
        <v>13876</v>
      </c>
      <c r="AR1363" t="s">
        <v>13876</v>
      </c>
      <c r="AS1363" t="s">
        <v>13876</v>
      </c>
      <c r="AT1363" t="s">
        <v>13876</v>
      </c>
      <c r="AU1363" t="s">
        <v>15291</v>
      </c>
      <c r="AV1363" t="s">
        <v>15289</v>
      </c>
      <c r="AW1363" t="s">
        <v>15288</v>
      </c>
      <c r="AX1363" t="s">
        <v>13876</v>
      </c>
      <c r="AY1363" t="s">
        <v>13876</v>
      </c>
      <c r="AZ1363" t="s">
        <v>13876</v>
      </c>
      <c r="BA1363" t="s">
        <v>13876</v>
      </c>
      <c r="BB1363" t="s">
        <v>13876</v>
      </c>
      <c r="BC1363" t="s">
        <v>13876</v>
      </c>
      <c r="BD1363" t="s">
        <v>13876</v>
      </c>
      <c r="BE1363" t="s">
        <v>13876</v>
      </c>
      <c r="BF1363" t="s">
        <v>13876</v>
      </c>
      <c r="BG1363" t="s">
        <v>13876</v>
      </c>
      <c r="BH1363" t="s">
        <v>13876</v>
      </c>
      <c r="BI1363" t="s">
        <v>13876</v>
      </c>
      <c r="BJ1363" t="s">
        <v>13876</v>
      </c>
      <c r="BK1363" t="s">
        <v>13876</v>
      </c>
      <c r="BL1363" t="s">
        <v>13876</v>
      </c>
      <c r="BM1363" t="s">
        <v>13876</v>
      </c>
      <c r="BN1363" t="s">
        <v>13876</v>
      </c>
      <c r="BO1363" t="s">
        <v>13876</v>
      </c>
      <c r="BP1363" t="s">
        <v>13876</v>
      </c>
      <c r="BQ1363" t="s">
        <v>13876</v>
      </c>
      <c r="BR1363" t="s">
        <v>13876</v>
      </c>
      <c r="BS1363" t="s">
        <v>13876</v>
      </c>
      <c r="BT1363" t="s">
        <v>13876</v>
      </c>
      <c r="BU1363" t="s">
        <v>13876</v>
      </c>
      <c r="BV1363" t="s">
        <v>13876</v>
      </c>
      <c r="BW1363" t="s">
        <v>15291</v>
      </c>
      <c r="BX1363" t="s">
        <v>15289</v>
      </c>
      <c r="BY1363" t="s">
        <v>15288</v>
      </c>
      <c r="BZ1363" t="s">
        <v>13876</v>
      </c>
      <c r="CA1363" t="s">
        <v>13876</v>
      </c>
      <c r="CB1363" t="s">
        <v>13876</v>
      </c>
      <c r="CC1363" t="s">
        <v>13876</v>
      </c>
      <c r="CD1363" t="s">
        <v>13876</v>
      </c>
      <c r="CE1363" t="s">
        <v>13876</v>
      </c>
      <c r="CF1363" t="s">
        <v>13876</v>
      </c>
      <c r="CG1363" t="s">
        <v>13876</v>
      </c>
      <c r="CH1363" t="s">
        <v>13876</v>
      </c>
      <c r="CI1363" t="s">
        <v>13876</v>
      </c>
      <c r="CJ1363" t="s">
        <v>13876</v>
      </c>
      <c r="CK1363" t="s">
        <v>13876</v>
      </c>
      <c r="CL1363" t="s">
        <v>13876</v>
      </c>
      <c r="CM1363" t="s">
        <v>13876</v>
      </c>
      <c r="CN1363" t="s">
        <v>13876</v>
      </c>
      <c r="CO1363" t="s">
        <v>13876</v>
      </c>
      <c r="CP1363" t="s">
        <v>13876</v>
      </c>
      <c r="CQ1363" t="s">
        <v>13876</v>
      </c>
      <c r="CR1363" t="s">
        <v>13876</v>
      </c>
      <c r="CS1363" t="s">
        <v>13876</v>
      </c>
      <c r="CT1363" t="s">
        <v>13876</v>
      </c>
    </row>
    <row r="1364" spans="1:98" hidden="1">
      <c r="A1364" s="1088"/>
      <c r="B1364" s="554" t="s">
        <v>416</v>
      </c>
      <c r="C1364" s="554" t="s">
        <v>417</v>
      </c>
      <c r="D1364" s="554" t="s">
        <v>418</v>
      </c>
      <c r="E1364" s="336" t="s">
        <v>407</v>
      </c>
      <c r="F1364" s="336" t="s">
        <v>14482</v>
      </c>
      <c r="G1364" s="336">
        <v>2910100789</v>
      </c>
      <c r="H1364" s="554" t="s">
        <v>950</v>
      </c>
      <c r="I1364" s="336" t="s">
        <v>113</v>
      </c>
      <c r="J1364" s="336" t="s">
        <v>13659</v>
      </c>
      <c r="K1364" s="336" t="s">
        <v>13546</v>
      </c>
      <c r="L1364" s="336" t="s">
        <v>13658</v>
      </c>
      <c r="M1364" s="336" t="s">
        <v>13659</v>
      </c>
      <c r="N1364" s="336" t="s">
        <v>13546</v>
      </c>
      <c r="O1364" s="632" t="s">
        <v>13661</v>
      </c>
      <c r="P1364" s="632"/>
      <c r="Q1364" s="556">
        <v>44614</v>
      </c>
      <c r="R1364" s="336"/>
      <c r="S1364" s="557">
        <v>44662</v>
      </c>
      <c r="T1364" s="336" t="s">
        <v>16343</v>
      </c>
      <c r="U1364" s="625">
        <v>152</v>
      </c>
      <c r="V1364" s="1088"/>
      <c r="W1364" s="551">
        <v>91108</v>
      </c>
      <c r="X1364" s="551">
        <v>25399</v>
      </c>
      <c r="Y1364" s="551">
        <v>36505</v>
      </c>
      <c r="Z1364" s="551">
        <v>26448</v>
      </c>
      <c r="AA1364" s="551">
        <v>36045</v>
      </c>
      <c r="AB1364" s="551">
        <v>31454</v>
      </c>
      <c r="AC1364" s="551" t="s">
        <v>13876</v>
      </c>
      <c r="AD1364" s="552" t="s">
        <v>13876</v>
      </c>
      <c r="AE1364" s="623">
        <v>246959</v>
      </c>
      <c r="AF1364" t="s">
        <v>415</v>
      </c>
      <c r="AG1364" t="s">
        <v>421</v>
      </c>
      <c r="AH1364" t="s">
        <v>949</v>
      </c>
      <c r="AJ1364" s="548" t="s">
        <v>13693</v>
      </c>
      <c r="AK1364" s="548" t="s">
        <v>14483</v>
      </c>
      <c r="AL1364" s="548" t="s">
        <v>13669</v>
      </c>
      <c r="AM1364" s="548" t="s">
        <v>14484</v>
      </c>
      <c r="AN1364" s="548" t="s">
        <v>14485</v>
      </c>
      <c r="AO1364" s="548" t="s">
        <v>416</v>
      </c>
      <c r="AQ1364" t="s">
        <v>13876</v>
      </c>
      <c r="AR1364" t="s">
        <v>13876</v>
      </c>
      <c r="AS1364" t="s">
        <v>15294</v>
      </c>
      <c r="AT1364" t="s">
        <v>15289</v>
      </c>
      <c r="AU1364" t="s">
        <v>15289</v>
      </c>
      <c r="AV1364" t="s">
        <v>15288</v>
      </c>
      <c r="AW1364" t="s">
        <v>15285</v>
      </c>
      <c r="AX1364" t="s">
        <v>13876</v>
      </c>
      <c r="AY1364" t="s">
        <v>13876</v>
      </c>
      <c r="AZ1364" t="s">
        <v>15292</v>
      </c>
      <c r="BA1364" t="s">
        <v>15286</v>
      </c>
      <c r="BB1364" t="s">
        <v>15284</v>
      </c>
      <c r="BC1364" t="s">
        <v>15294</v>
      </c>
      <c r="BD1364" t="s">
        <v>15294</v>
      </c>
      <c r="BE1364" t="s">
        <v>13876</v>
      </c>
      <c r="BF1364" t="s">
        <v>13876</v>
      </c>
      <c r="BG1364" t="s">
        <v>13876</v>
      </c>
      <c r="BH1364" t="s">
        <v>15291</v>
      </c>
      <c r="BI1364" t="s">
        <v>15291</v>
      </c>
      <c r="BJ1364" t="s">
        <v>15286</v>
      </c>
      <c r="BK1364" t="s">
        <v>15285</v>
      </c>
      <c r="BL1364" t="s">
        <v>13876</v>
      </c>
      <c r="BM1364" t="s">
        <v>13876</v>
      </c>
      <c r="BN1364" t="s">
        <v>15292</v>
      </c>
      <c r="BO1364" t="s">
        <v>15290</v>
      </c>
      <c r="BP1364" t="s">
        <v>15291</v>
      </c>
      <c r="BQ1364" t="s">
        <v>15291</v>
      </c>
      <c r="BR1364" t="s">
        <v>15285</v>
      </c>
      <c r="BS1364" t="s">
        <v>13876</v>
      </c>
      <c r="BT1364" t="s">
        <v>13876</v>
      </c>
      <c r="BU1364" t="s">
        <v>15284</v>
      </c>
      <c r="BV1364" t="s">
        <v>15290</v>
      </c>
      <c r="BW1364" t="s">
        <v>15288</v>
      </c>
      <c r="BX1364" t="s">
        <v>15291</v>
      </c>
      <c r="BY1364" t="s">
        <v>15286</v>
      </c>
      <c r="BZ1364" t="s">
        <v>13876</v>
      </c>
      <c r="CA1364" t="s">
        <v>13876</v>
      </c>
      <c r="CB1364" t="s">
        <v>15284</v>
      </c>
      <c r="CC1364" t="s">
        <v>15289</v>
      </c>
      <c r="CD1364" t="s">
        <v>15291</v>
      </c>
      <c r="CE1364" t="s">
        <v>15286</v>
      </c>
      <c r="CF1364" t="s">
        <v>15291</v>
      </c>
      <c r="CG1364" t="s">
        <v>13876</v>
      </c>
      <c r="CH1364" t="s">
        <v>13876</v>
      </c>
      <c r="CI1364" t="s">
        <v>13876</v>
      </c>
      <c r="CJ1364" t="s">
        <v>13876</v>
      </c>
      <c r="CK1364" t="s">
        <v>13876</v>
      </c>
      <c r="CL1364" t="s">
        <v>13876</v>
      </c>
      <c r="CM1364" t="s">
        <v>13876</v>
      </c>
      <c r="CN1364" t="s">
        <v>13876</v>
      </c>
      <c r="CO1364" t="s">
        <v>13876</v>
      </c>
      <c r="CP1364" t="s">
        <v>13876</v>
      </c>
      <c r="CQ1364" t="s">
        <v>13876</v>
      </c>
      <c r="CR1364" t="s">
        <v>13876</v>
      </c>
      <c r="CS1364" t="s">
        <v>13876</v>
      </c>
      <c r="CT1364" t="s">
        <v>13876</v>
      </c>
    </row>
    <row r="1365" spans="1:98" hidden="1">
      <c r="A1365" s="1088"/>
      <c r="B1365" s="554" t="s">
        <v>416</v>
      </c>
      <c r="C1365" s="554" t="s">
        <v>417</v>
      </c>
      <c r="D1365" s="554" t="s">
        <v>418</v>
      </c>
      <c r="E1365" s="336" t="s">
        <v>407</v>
      </c>
      <c r="F1365" s="336" t="s">
        <v>14482</v>
      </c>
      <c r="G1365" s="336">
        <v>2910100789</v>
      </c>
      <c r="H1365" s="554" t="s">
        <v>950</v>
      </c>
      <c r="I1365" s="336" t="s">
        <v>114</v>
      </c>
      <c r="J1365" s="336" t="s">
        <v>13659</v>
      </c>
      <c r="K1365" s="336" t="s">
        <v>13546</v>
      </c>
      <c r="L1365" s="336" t="s">
        <v>13658</v>
      </c>
      <c r="M1365" s="336" t="s">
        <v>13659</v>
      </c>
      <c r="N1365" s="336" t="s">
        <v>13549</v>
      </c>
      <c r="O1365" s="632" t="s">
        <v>13661</v>
      </c>
      <c r="P1365" s="632"/>
      <c r="Q1365" s="556">
        <v>44614</v>
      </c>
      <c r="R1365" s="336"/>
      <c r="S1365" s="557">
        <v>44662</v>
      </c>
      <c r="T1365" s="336" t="s">
        <v>16344</v>
      </c>
      <c r="U1365" s="625">
        <v>152</v>
      </c>
      <c r="V1365" s="1088"/>
      <c r="W1365" s="551" t="s">
        <v>13876</v>
      </c>
      <c r="X1365" s="551" t="s">
        <v>13876</v>
      </c>
      <c r="Y1365" s="551" t="s">
        <v>13876</v>
      </c>
      <c r="Z1365" s="551" t="s">
        <v>13876</v>
      </c>
      <c r="AA1365" s="551" t="s">
        <v>13876</v>
      </c>
      <c r="AB1365" s="551" t="s">
        <v>13876</v>
      </c>
      <c r="AC1365" s="551" t="s">
        <v>13876</v>
      </c>
      <c r="AD1365" s="552" t="s">
        <v>13876</v>
      </c>
      <c r="AE1365" s="623">
        <v>0</v>
      </c>
      <c r="AF1365" t="s">
        <v>415</v>
      </c>
      <c r="AG1365" t="s">
        <v>421</v>
      </c>
      <c r="AH1365" t="s">
        <v>949</v>
      </c>
      <c r="AJ1365" s="548" t="s">
        <v>13693</v>
      </c>
      <c r="AK1365" s="548" t="s">
        <v>14483</v>
      </c>
      <c r="AL1365" s="548" t="s">
        <v>13669</v>
      </c>
      <c r="AM1365" s="548" t="s">
        <v>14484</v>
      </c>
      <c r="AN1365" s="548" t="s">
        <v>14485</v>
      </c>
      <c r="AO1365" s="548" t="s">
        <v>416</v>
      </c>
      <c r="AQ1365" t="s">
        <v>13876</v>
      </c>
      <c r="AR1365" t="s">
        <v>13876</v>
      </c>
      <c r="AS1365" t="s">
        <v>13876</v>
      </c>
      <c r="AT1365" t="s">
        <v>13876</v>
      </c>
      <c r="AU1365" t="s">
        <v>13876</v>
      </c>
      <c r="AV1365" t="s">
        <v>13876</v>
      </c>
      <c r="AW1365" t="s">
        <v>13876</v>
      </c>
      <c r="AX1365" t="s">
        <v>13876</v>
      </c>
      <c r="AY1365" t="s">
        <v>13876</v>
      </c>
      <c r="AZ1365" t="s">
        <v>13876</v>
      </c>
      <c r="BA1365" t="s">
        <v>13876</v>
      </c>
      <c r="BB1365" t="s">
        <v>13876</v>
      </c>
      <c r="BC1365" t="s">
        <v>13876</v>
      </c>
      <c r="BD1365" t="s">
        <v>13876</v>
      </c>
      <c r="BE1365" t="s">
        <v>13876</v>
      </c>
      <c r="BF1365" t="s">
        <v>13876</v>
      </c>
      <c r="BG1365" t="s">
        <v>13876</v>
      </c>
      <c r="BH1365" t="s">
        <v>13876</v>
      </c>
      <c r="BI1365" t="s">
        <v>13876</v>
      </c>
      <c r="BJ1365" t="s">
        <v>13876</v>
      </c>
      <c r="BK1365" t="s">
        <v>13876</v>
      </c>
      <c r="BL1365" t="s">
        <v>13876</v>
      </c>
      <c r="BM1365" t="s">
        <v>13876</v>
      </c>
      <c r="BN1365" t="s">
        <v>13876</v>
      </c>
      <c r="BO1365" t="s">
        <v>13876</v>
      </c>
      <c r="BP1365" t="s">
        <v>13876</v>
      </c>
      <c r="BQ1365" t="s">
        <v>13876</v>
      </c>
      <c r="BR1365" t="s">
        <v>13876</v>
      </c>
      <c r="BS1365" t="s">
        <v>13876</v>
      </c>
      <c r="BT1365" t="s">
        <v>13876</v>
      </c>
      <c r="BU1365" t="s">
        <v>13876</v>
      </c>
      <c r="BV1365" t="s">
        <v>13876</v>
      </c>
      <c r="BW1365" t="s">
        <v>13876</v>
      </c>
      <c r="BX1365" t="s">
        <v>13876</v>
      </c>
      <c r="BY1365" t="s">
        <v>13876</v>
      </c>
      <c r="BZ1365" t="s">
        <v>13876</v>
      </c>
      <c r="CA1365" t="s">
        <v>13876</v>
      </c>
      <c r="CB1365" t="s">
        <v>13876</v>
      </c>
      <c r="CC1365" t="s">
        <v>13876</v>
      </c>
      <c r="CD1365" t="s">
        <v>13876</v>
      </c>
      <c r="CE1365" t="s">
        <v>13876</v>
      </c>
      <c r="CF1365" t="s">
        <v>13876</v>
      </c>
      <c r="CG1365" t="s">
        <v>13876</v>
      </c>
      <c r="CH1365" t="s">
        <v>13876</v>
      </c>
      <c r="CI1365" t="s">
        <v>13876</v>
      </c>
      <c r="CJ1365" t="s">
        <v>13876</v>
      </c>
      <c r="CK1365" t="s">
        <v>13876</v>
      </c>
      <c r="CL1365" t="s">
        <v>13876</v>
      </c>
      <c r="CM1365" t="s">
        <v>13876</v>
      </c>
      <c r="CN1365" t="s">
        <v>13876</v>
      </c>
      <c r="CO1365" t="s">
        <v>13876</v>
      </c>
      <c r="CP1365" t="s">
        <v>13876</v>
      </c>
      <c r="CQ1365" t="s">
        <v>13876</v>
      </c>
      <c r="CR1365" t="s">
        <v>13876</v>
      </c>
      <c r="CS1365" t="s">
        <v>13876</v>
      </c>
      <c r="CT1365" t="s">
        <v>13876</v>
      </c>
    </row>
    <row r="1366" spans="1:98" hidden="1">
      <c r="A1366" s="1088"/>
      <c r="B1366" s="554" t="s">
        <v>416</v>
      </c>
      <c r="C1366" s="554" t="s">
        <v>417</v>
      </c>
      <c r="D1366" s="554" t="s">
        <v>418</v>
      </c>
      <c r="E1366" s="336" t="s">
        <v>407</v>
      </c>
      <c r="F1366" s="336" t="s">
        <v>14482</v>
      </c>
      <c r="G1366" s="336">
        <v>2910100789</v>
      </c>
      <c r="H1366" s="554" t="s">
        <v>950</v>
      </c>
      <c r="I1366" s="336" t="s">
        <v>115</v>
      </c>
      <c r="J1366" s="336" t="s">
        <v>13659</v>
      </c>
      <c r="K1366" s="336" t="s">
        <v>13546</v>
      </c>
      <c r="L1366" s="336" t="s">
        <v>13658</v>
      </c>
      <c r="M1366" s="336" t="s">
        <v>13659</v>
      </c>
      <c r="N1366" s="336" t="s">
        <v>13549</v>
      </c>
      <c r="O1366" s="632" t="s">
        <v>13661</v>
      </c>
      <c r="P1366" s="632"/>
      <c r="Q1366" s="556">
        <v>44614</v>
      </c>
      <c r="R1366" s="336"/>
      <c r="S1366" s="557">
        <v>44662</v>
      </c>
      <c r="T1366" s="336" t="s">
        <v>16345</v>
      </c>
      <c r="U1366" s="625">
        <v>152</v>
      </c>
      <c r="V1366" s="1088"/>
      <c r="W1366" s="551">
        <v>5034</v>
      </c>
      <c r="X1366" s="551">
        <v>1438</v>
      </c>
      <c r="Y1366" s="551">
        <v>1619</v>
      </c>
      <c r="Z1366" s="551">
        <v>148</v>
      </c>
      <c r="AA1366" s="551">
        <v>2404</v>
      </c>
      <c r="AB1366" s="551">
        <v>1652</v>
      </c>
      <c r="AC1366" s="551" t="s">
        <v>13876</v>
      </c>
      <c r="AD1366" s="552" t="s">
        <v>13876</v>
      </c>
      <c r="AE1366" s="623">
        <v>12295</v>
      </c>
      <c r="AF1366" t="s">
        <v>415</v>
      </c>
      <c r="AG1366" t="s">
        <v>421</v>
      </c>
      <c r="AH1366" t="s">
        <v>949</v>
      </c>
      <c r="AJ1366" s="548" t="s">
        <v>13693</v>
      </c>
      <c r="AK1366" s="548" t="s">
        <v>14483</v>
      </c>
      <c r="AL1366" s="548" t="s">
        <v>13669</v>
      </c>
      <c r="AM1366" s="548" t="s">
        <v>14484</v>
      </c>
      <c r="AN1366" s="548" t="s">
        <v>14485</v>
      </c>
      <c r="AO1366" s="548" t="s">
        <v>416</v>
      </c>
      <c r="AQ1366" t="s">
        <v>13876</v>
      </c>
      <c r="AR1366" t="s">
        <v>13876</v>
      </c>
      <c r="AS1366" t="s">
        <v>13876</v>
      </c>
      <c r="AT1366" t="s">
        <v>15286</v>
      </c>
      <c r="AU1366" t="s">
        <v>15288</v>
      </c>
      <c r="AV1366" t="s">
        <v>15284</v>
      </c>
      <c r="AW1366" t="s">
        <v>15291</v>
      </c>
      <c r="AX1366" t="s">
        <v>13876</v>
      </c>
      <c r="AY1366" t="s">
        <v>13876</v>
      </c>
      <c r="AZ1366" t="s">
        <v>13876</v>
      </c>
      <c r="BA1366" t="s">
        <v>15289</v>
      </c>
      <c r="BB1366" t="s">
        <v>15291</v>
      </c>
      <c r="BC1366" t="s">
        <v>15284</v>
      </c>
      <c r="BD1366" t="s">
        <v>15285</v>
      </c>
      <c r="BE1366" t="s">
        <v>13876</v>
      </c>
      <c r="BF1366" t="s">
        <v>13876</v>
      </c>
      <c r="BG1366" t="s">
        <v>13876</v>
      </c>
      <c r="BH1366" t="s">
        <v>15289</v>
      </c>
      <c r="BI1366" t="s">
        <v>15290</v>
      </c>
      <c r="BJ1366" t="s">
        <v>15289</v>
      </c>
      <c r="BK1366" t="s">
        <v>15294</v>
      </c>
      <c r="BL1366" t="s">
        <v>13876</v>
      </c>
      <c r="BM1366" t="s">
        <v>13876</v>
      </c>
      <c r="BN1366" t="s">
        <v>13876</v>
      </c>
      <c r="BO1366" t="s">
        <v>13876</v>
      </c>
      <c r="BP1366" t="s">
        <v>15289</v>
      </c>
      <c r="BQ1366" t="s">
        <v>15291</v>
      </c>
      <c r="BR1366" t="s">
        <v>15285</v>
      </c>
      <c r="BS1366" t="s">
        <v>13876</v>
      </c>
      <c r="BT1366" t="s">
        <v>13876</v>
      </c>
      <c r="BU1366" t="s">
        <v>13876</v>
      </c>
      <c r="BV1366" t="s">
        <v>15292</v>
      </c>
      <c r="BW1366" t="s">
        <v>15291</v>
      </c>
      <c r="BX1366" t="s">
        <v>15288</v>
      </c>
      <c r="BY1366" t="s">
        <v>15291</v>
      </c>
      <c r="BZ1366" t="s">
        <v>13876</v>
      </c>
      <c r="CA1366" t="s">
        <v>13876</v>
      </c>
      <c r="CB1366" t="s">
        <v>13876</v>
      </c>
      <c r="CC1366" t="s">
        <v>15289</v>
      </c>
      <c r="CD1366" t="s">
        <v>15290</v>
      </c>
      <c r="CE1366" t="s">
        <v>15286</v>
      </c>
      <c r="CF1366" t="s">
        <v>15292</v>
      </c>
      <c r="CG1366" t="s">
        <v>13876</v>
      </c>
      <c r="CH1366" t="s">
        <v>13876</v>
      </c>
      <c r="CI1366" t="s">
        <v>13876</v>
      </c>
      <c r="CJ1366" t="s">
        <v>13876</v>
      </c>
      <c r="CK1366" t="s">
        <v>13876</v>
      </c>
      <c r="CL1366" t="s">
        <v>13876</v>
      </c>
      <c r="CM1366" t="s">
        <v>13876</v>
      </c>
      <c r="CN1366" t="s">
        <v>13876</v>
      </c>
      <c r="CO1366" t="s">
        <v>13876</v>
      </c>
      <c r="CP1366" t="s">
        <v>13876</v>
      </c>
      <c r="CQ1366" t="s">
        <v>13876</v>
      </c>
      <c r="CR1366" t="s">
        <v>13876</v>
      </c>
      <c r="CS1366" t="s">
        <v>13876</v>
      </c>
      <c r="CT1366" t="s">
        <v>13876</v>
      </c>
    </row>
    <row r="1367" spans="1:98" hidden="1">
      <c r="A1367" s="1088"/>
      <c r="B1367" s="554" t="s">
        <v>14486</v>
      </c>
      <c r="C1367" s="554" t="s">
        <v>417</v>
      </c>
      <c r="D1367" s="554" t="s">
        <v>418</v>
      </c>
      <c r="E1367" s="336" t="s">
        <v>407</v>
      </c>
      <c r="F1367" s="336" t="s">
        <v>14482</v>
      </c>
      <c r="G1367" s="336">
        <v>2910500194</v>
      </c>
      <c r="H1367" s="554" t="s">
        <v>4463</v>
      </c>
      <c r="I1367" s="336" t="s">
        <v>113</v>
      </c>
      <c r="J1367" s="336" t="s">
        <v>13659</v>
      </c>
      <c r="K1367" s="336" t="s">
        <v>13546</v>
      </c>
      <c r="L1367" s="336" t="s">
        <v>13658</v>
      </c>
      <c r="M1367" s="336" t="s">
        <v>13659</v>
      </c>
      <c r="N1367" s="336" t="s">
        <v>13549</v>
      </c>
      <c r="O1367" s="632" t="s">
        <v>13661</v>
      </c>
      <c r="P1367" s="632"/>
      <c r="Q1367" s="556">
        <v>44614</v>
      </c>
      <c r="R1367" s="336"/>
      <c r="S1367" s="557">
        <v>44662</v>
      </c>
      <c r="T1367" s="336" t="s">
        <v>16346</v>
      </c>
      <c r="U1367" s="625">
        <v>152</v>
      </c>
      <c r="V1367" s="1088"/>
      <c r="W1367" s="551">
        <v>1144</v>
      </c>
      <c r="X1367" s="551">
        <v>381</v>
      </c>
      <c r="Y1367" s="551">
        <v>381</v>
      </c>
      <c r="Z1367" s="551">
        <v>477</v>
      </c>
      <c r="AA1367" s="551">
        <v>286</v>
      </c>
      <c r="AB1367" s="551">
        <v>381</v>
      </c>
      <c r="AC1367" s="551" t="s">
        <v>13876</v>
      </c>
      <c r="AD1367" s="552" t="s">
        <v>13876</v>
      </c>
      <c r="AE1367" s="623">
        <v>3050</v>
      </c>
      <c r="AF1367" t="s">
        <v>4461</v>
      </c>
      <c r="AG1367" t="s">
        <v>421</v>
      </c>
      <c r="AH1367" t="s">
        <v>4462</v>
      </c>
      <c r="AJ1367" s="548" t="s">
        <v>13693</v>
      </c>
      <c r="AK1367" s="548" t="s">
        <v>14483</v>
      </c>
      <c r="AL1367" s="548" t="s">
        <v>13669</v>
      </c>
      <c r="AM1367" s="548" t="s">
        <v>14484</v>
      </c>
      <c r="AN1367" s="548" t="s">
        <v>14485</v>
      </c>
      <c r="AO1367" s="548" t="s">
        <v>416</v>
      </c>
      <c r="AQ1367" t="s">
        <v>13876</v>
      </c>
      <c r="AR1367" t="s">
        <v>13876</v>
      </c>
      <c r="AS1367" t="s">
        <v>13876</v>
      </c>
      <c r="AT1367" t="s">
        <v>15289</v>
      </c>
      <c r="AU1367" t="s">
        <v>15289</v>
      </c>
      <c r="AV1367" t="s">
        <v>15291</v>
      </c>
      <c r="AW1367" t="s">
        <v>15291</v>
      </c>
      <c r="AX1367" t="s">
        <v>13876</v>
      </c>
      <c r="AY1367" t="s">
        <v>13876</v>
      </c>
      <c r="AZ1367" t="s">
        <v>13876</v>
      </c>
      <c r="BA1367" t="s">
        <v>13876</v>
      </c>
      <c r="BB1367" t="s">
        <v>15284</v>
      </c>
      <c r="BC1367" t="s">
        <v>15285</v>
      </c>
      <c r="BD1367" t="s">
        <v>15289</v>
      </c>
      <c r="BE1367" t="s">
        <v>13876</v>
      </c>
      <c r="BF1367" t="s">
        <v>13876</v>
      </c>
      <c r="BG1367" t="s">
        <v>13876</v>
      </c>
      <c r="BH1367" t="s">
        <v>13876</v>
      </c>
      <c r="BI1367" t="s">
        <v>15284</v>
      </c>
      <c r="BJ1367" t="s">
        <v>15285</v>
      </c>
      <c r="BK1367" t="s">
        <v>15289</v>
      </c>
      <c r="BL1367" t="s">
        <v>13876</v>
      </c>
      <c r="BM1367" t="s">
        <v>13876</v>
      </c>
      <c r="BN1367" t="s">
        <v>13876</v>
      </c>
      <c r="BO1367" t="s">
        <v>13876</v>
      </c>
      <c r="BP1367" t="s">
        <v>15291</v>
      </c>
      <c r="BQ1367" t="s">
        <v>15287</v>
      </c>
      <c r="BR1367" t="s">
        <v>15287</v>
      </c>
      <c r="BS1367" t="s">
        <v>13876</v>
      </c>
      <c r="BT1367" t="s">
        <v>13876</v>
      </c>
      <c r="BU1367" t="s">
        <v>13876</v>
      </c>
      <c r="BV1367" t="s">
        <v>13876</v>
      </c>
      <c r="BW1367" t="s">
        <v>15292</v>
      </c>
      <c r="BX1367" t="s">
        <v>15285</v>
      </c>
      <c r="BY1367" t="s">
        <v>15290</v>
      </c>
      <c r="BZ1367" t="s">
        <v>13876</v>
      </c>
      <c r="CA1367" t="s">
        <v>13876</v>
      </c>
      <c r="CB1367" t="s">
        <v>13876</v>
      </c>
      <c r="CC1367" t="s">
        <v>13876</v>
      </c>
      <c r="CD1367" t="s">
        <v>15284</v>
      </c>
      <c r="CE1367" t="s">
        <v>15285</v>
      </c>
      <c r="CF1367" t="s">
        <v>15289</v>
      </c>
      <c r="CG1367" t="s">
        <v>13876</v>
      </c>
      <c r="CH1367" t="s">
        <v>13876</v>
      </c>
      <c r="CI1367" t="s">
        <v>13876</v>
      </c>
      <c r="CJ1367" t="s">
        <v>13876</v>
      </c>
      <c r="CK1367" t="s">
        <v>13876</v>
      </c>
      <c r="CL1367" t="s">
        <v>13876</v>
      </c>
      <c r="CM1367" t="s">
        <v>13876</v>
      </c>
      <c r="CN1367" t="s">
        <v>13876</v>
      </c>
      <c r="CO1367" t="s">
        <v>13876</v>
      </c>
      <c r="CP1367" t="s">
        <v>13876</v>
      </c>
      <c r="CQ1367" t="s">
        <v>13876</v>
      </c>
      <c r="CR1367" t="s">
        <v>13876</v>
      </c>
      <c r="CS1367" t="s">
        <v>13876</v>
      </c>
      <c r="CT1367" t="s">
        <v>13876</v>
      </c>
    </row>
    <row r="1368" spans="1:98" hidden="1">
      <c r="A1368" s="1088"/>
      <c r="B1368" s="554" t="s">
        <v>416</v>
      </c>
      <c r="C1368" s="554" t="s">
        <v>417</v>
      </c>
      <c r="D1368" s="554" t="s">
        <v>418</v>
      </c>
      <c r="E1368" s="336" t="s">
        <v>407</v>
      </c>
      <c r="F1368" s="336" t="s">
        <v>14482</v>
      </c>
      <c r="G1368" s="336">
        <v>2910500194</v>
      </c>
      <c r="H1368" s="554" t="s">
        <v>4463</v>
      </c>
      <c r="I1368" s="336" t="s">
        <v>114</v>
      </c>
      <c r="J1368" s="336" t="s">
        <v>13659</v>
      </c>
      <c r="K1368" s="336" t="s">
        <v>13546</v>
      </c>
      <c r="L1368" s="336" t="s">
        <v>13658</v>
      </c>
      <c r="M1368" s="336" t="s">
        <v>13659</v>
      </c>
      <c r="N1368" s="336" t="s">
        <v>13549</v>
      </c>
      <c r="O1368" s="632" t="s">
        <v>13661</v>
      </c>
      <c r="P1368" s="632"/>
      <c r="Q1368" s="556">
        <v>44614</v>
      </c>
      <c r="R1368" s="336"/>
      <c r="S1368" s="557">
        <v>44662</v>
      </c>
      <c r="T1368" s="336" t="s">
        <v>16347</v>
      </c>
      <c r="U1368" s="625">
        <v>152</v>
      </c>
      <c r="V1368" s="1088"/>
      <c r="W1368" s="551" t="s">
        <v>13876</v>
      </c>
      <c r="X1368" s="551" t="s">
        <v>13876</v>
      </c>
      <c r="Y1368" s="551" t="s">
        <v>13876</v>
      </c>
      <c r="Z1368" s="551" t="s">
        <v>13876</v>
      </c>
      <c r="AA1368" s="551" t="s">
        <v>13876</v>
      </c>
      <c r="AB1368" s="551" t="s">
        <v>13876</v>
      </c>
      <c r="AC1368" s="551" t="s">
        <v>13876</v>
      </c>
      <c r="AD1368" s="552" t="s">
        <v>13876</v>
      </c>
      <c r="AE1368" s="623">
        <v>0</v>
      </c>
      <c r="AF1368" t="s">
        <v>4461</v>
      </c>
      <c r="AG1368" t="s">
        <v>421</v>
      </c>
      <c r="AH1368" t="s">
        <v>4462</v>
      </c>
      <c r="AJ1368" s="548" t="s">
        <v>13693</v>
      </c>
      <c r="AK1368" s="548" t="s">
        <v>14483</v>
      </c>
      <c r="AL1368" s="548" t="s">
        <v>13669</v>
      </c>
      <c r="AM1368" s="548" t="s">
        <v>14484</v>
      </c>
      <c r="AN1368" s="548" t="s">
        <v>14485</v>
      </c>
      <c r="AO1368" s="548" t="s">
        <v>416</v>
      </c>
      <c r="AQ1368" t="s">
        <v>13876</v>
      </c>
      <c r="AR1368" t="s">
        <v>13876</v>
      </c>
      <c r="AS1368" t="s">
        <v>13876</v>
      </c>
      <c r="AT1368" t="s">
        <v>13876</v>
      </c>
      <c r="AU1368" t="s">
        <v>13876</v>
      </c>
      <c r="AV1368" t="s">
        <v>13876</v>
      </c>
      <c r="AW1368" t="s">
        <v>13876</v>
      </c>
      <c r="AX1368" t="s">
        <v>13876</v>
      </c>
      <c r="AY1368" t="s">
        <v>13876</v>
      </c>
      <c r="AZ1368" t="s">
        <v>13876</v>
      </c>
      <c r="BA1368" t="s">
        <v>13876</v>
      </c>
      <c r="BB1368" t="s">
        <v>13876</v>
      </c>
      <c r="BC1368" t="s">
        <v>13876</v>
      </c>
      <c r="BD1368" t="s">
        <v>13876</v>
      </c>
      <c r="BE1368" t="s">
        <v>13876</v>
      </c>
      <c r="BF1368" t="s">
        <v>13876</v>
      </c>
      <c r="BG1368" t="s">
        <v>13876</v>
      </c>
      <c r="BH1368" t="s">
        <v>13876</v>
      </c>
      <c r="BI1368" t="s">
        <v>13876</v>
      </c>
      <c r="BJ1368" t="s">
        <v>13876</v>
      </c>
      <c r="BK1368" t="s">
        <v>13876</v>
      </c>
      <c r="BL1368" t="s">
        <v>13876</v>
      </c>
      <c r="BM1368" t="s">
        <v>13876</v>
      </c>
      <c r="BN1368" t="s">
        <v>13876</v>
      </c>
      <c r="BO1368" t="s">
        <v>13876</v>
      </c>
      <c r="BP1368" t="s">
        <v>13876</v>
      </c>
      <c r="BQ1368" t="s">
        <v>13876</v>
      </c>
      <c r="BR1368" t="s">
        <v>13876</v>
      </c>
      <c r="BS1368" t="s">
        <v>13876</v>
      </c>
      <c r="BT1368" t="s">
        <v>13876</v>
      </c>
      <c r="BU1368" t="s">
        <v>13876</v>
      </c>
      <c r="BV1368" t="s">
        <v>13876</v>
      </c>
      <c r="BW1368" t="s">
        <v>13876</v>
      </c>
      <c r="BX1368" t="s">
        <v>13876</v>
      </c>
      <c r="BY1368" t="s">
        <v>13876</v>
      </c>
      <c r="BZ1368" t="s">
        <v>13876</v>
      </c>
      <c r="CA1368" t="s">
        <v>13876</v>
      </c>
      <c r="CB1368" t="s">
        <v>13876</v>
      </c>
      <c r="CC1368" t="s">
        <v>13876</v>
      </c>
      <c r="CD1368" t="s">
        <v>13876</v>
      </c>
      <c r="CE1368" t="s">
        <v>13876</v>
      </c>
      <c r="CF1368" t="s">
        <v>13876</v>
      </c>
      <c r="CG1368" t="s">
        <v>13876</v>
      </c>
      <c r="CH1368" t="s">
        <v>13876</v>
      </c>
      <c r="CI1368" t="s">
        <v>13876</v>
      </c>
      <c r="CJ1368" t="s">
        <v>13876</v>
      </c>
      <c r="CK1368" t="s">
        <v>13876</v>
      </c>
      <c r="CL1368" t="s">
        <v>13876</v>
      </c>
      <c r="CM1368" t="s">
        <v>13876</v>
      </c>
      <c r="CN1368" t="s">
        <v>13876</v>
      </c>
      <c r="CO1368" t="s">
        <v>13876</v>
      </c>
      <c r="CP1368" t="s">
        <v>13876</v>
      </c>
      <c r="CQ1368" t="s">
        <v>13876</v>
      </c>
      <c r="CR1368" t="s">
        <v>13876</v>
      </c>
      <c r="CS1368" t="s">
        <v>13876</v>
      </c>
      <c r="CT1368" t="s">
        <v>13876</v>
      </c>
    </row>
    <row r="1369" spans="1:98" hidden="1">
      <c r="A1369" s="632"/>
      <c r="B1369" s="555"/>
      <c r="C1369" s="554"/>
      <c r="D1369" s="554"/>
      <c r="E1369" s="336"/>
      <c r="F1369" s="336"/>
      <c r="G1369" s="336"/>
      <c r="H1369" s="554"/>
      <c r="I1369" s="336"/>
      <c r="J1369" s="336"/>
      <c r="K1369" s="336"/>
      <c r="L1369" s="336"/>
      <c r="M1369" s="336"/>
      <c r="N1369" s="336"/>
      <c r="O1369" s="632"/>
      <c r="P1369" s="632"/>
      <c r="Q1369" s="556"/>
      <c r="R1369" s="336"/>
      <c r="S1369" s="336"/>
      <c r="T1369" s="336" t="s">
        <v>13876</v>
      </c>
      <c r="U1369" s="336"/>
      <c r="V1369" s="632"/>
      <c r="W1369" s="551"/>
      <c r="X1369" s="551"/>
      <c r="Y1369" s="551"/>
      <c r="Z1369" s="551"/>
      <c r="AA1369" s="551">
        <v>0</v>
      </c>
      <c r="AB1369" s="551">
        <v>0</v>
      </c>
      <c r="AC1369" s="551">
        <v>0</v>
      </c>
      <c r="AD1369" s="552"/>
      <c r="AE1369" s="623">
        <v>0</v>
      </c>
      <c r="AQ1369" t="s">
        <v>13876</v>
      </c>
      <c r="AR1369" t="s">
        <v>13876</v>
      </c>
      <c r="AS1369" t="s">
        <v>13876</v>
      </c>
      <c r="AT1369" t="s">
        <v>13876</v>
      </c>
      <c r="AU1369" t="s">
        <v>13876</v>
      </c>
      <c r="AV1369" t="s">
        <v>13876</v>
      </c>
      <c r="AW1369" t="s">
        <v>13876</v>
      </c>
      <c r="AX1369" t="s">
        <v>13876</v>
      </c>
      <c r="AY1369" t="s">
        <v>13876</v>
      </c>
      <c r="AZ1369" t="s">
        <v>13876</v>
      </c>
      <c r="BA1369" t="s">
        <v>13876</v>
      </c>
      <c r="BB1369" t="s">
        <v>13876</v>
      </c>
      <c r="BC1369" t="s">
        <v>13876</v>
      </c>
      <c r="BD1369" t="s">
        <v>13876</v>
      </c>
      <c r="BE1369" t="s">
        <v>13876</v>
      </c>
      <c r="BF1369" t="s">
        <v>13876</v>
      </c>
      <c r="BG1369" t="s">
        <v>13876</v>
      </c>
      <c r="BH1369" t="s">
        <v>13876</v>
      </c>
      <c r="BI1369" t="s">
        <v>13876</v>
      </c>
      <c r="BJ1369" t="s">
        <v>13876</v>
      </c>
      <c r="BK1369" t="s">
        <v>13876</v>
      </c>
      <c r="BL1369" t="s">
        <v>13876</v>
      </c>
      <c r="BM1369" t="s">
        <v>13876</v>
      </c>
      <c r="BN1369" t="s">
        <v>13876</v>
      </c>
      <c r="BO1369" t="s">
        <v>13876</v>
      </c>
      <c r="BP1369" t="s">
        <v>13876</v>
      </c>
      <c r="BQ1369" t="s">
        <v>13876</v>
      </c>
      <c r="BR1369" t="s">
        <v>13876</v>
      </c>
      <c r="BS1369" t="s">
        <v>13876</v>
      </c>
      <c r="BT1369" t="s">
        <v>13876</v>
      </c>
      <c r="BU1369" t="s">
        <v>13876</v>
      </c>
      <c r="BV1369" t="s">
        <v>13876</v>
      </c>
      <c r="BW1369" t="s">
        <v>13876</v>
      </c>
      <c r="BX1369" t="s">
        <v>13876</v>
      </c>
      <c r="BY1369" t="s">
        <v>13876</v>
      </c>
      <c r="BZ1369" t="s">
        <v>13876</v>
      </c>
      <c r="CA1369" t="s">
        <v>13876</v>
      </c>
      <c r="CB1369" t="s">
        <v>13876</v>
      </c>
      <c r="CC1369" t="s">
        <v>13876</v>
      </c>
      <c r="CD1369" t="s">
        <v>13876</v>
      </c>
      <c r="CE1369" t="s">
        <v>13876</v>
      </c>
      <c r="CF1369" t="s">
        <v>13876</v>
      </c>
      <c r="CG1369" t="s">
        <v>13876</v>
      </c>
      <c r="CH1369" t="s">
        <v>13876</v>
      </c>
      <c r="CI1369" t="s">
        <v>13876</v>
      </c>
      <c r="CJ1369" t="s">
        <v>13876</v>
      </c>
      <c r="CK1369" t="s">
        <v>13876</v>
      </c>
      <c r="CL1369" t="s">
        <v>13876</v>
      </c>
      <c r="CM1369" t="s">
        <v>13876</v>
      </c>
      <c r="CN1369" t="s">
        <v>13876</v>
      </c>
      <c r="CO1369" t="s">
        <v>13876</v>
      </c>
      <c r="CP1369" t="s">
        <v>13876</v>
      </c>
      <c r="CQ1369" t="s">
        <v>13876</v>
      </c>
      <c r="CR1369" t="s">
        <v>13876</v>
      </c>
      <c r="CS1369" t="s">
        <v>13876</v>
      </c>
      <c r="CT1369" t="s">
        <v>13876</v>
      </c>
    </row>
    <row r="1370" spans="1:98" hidden="1">
      <c r="A1370" s="1088">
        <v>311</v>
      </c>
      <c r="B1370" s="554" t="s">
        <v>3965</v>
      </c>
      <c r="C1370" s="554" t="s">
        <v>3966</v>
      </c>
      <c r="D1370" s="554" t="s">
        <v>3967</v>
      </c>
      <c r="E1370" s="336" t="s">
        <v>407</v>
      </c>
      <c r="F1370" s="336" t="s">
        <v>14487</v>
      </c>
      <c r="G1370" s="336">
        <v>2910300553</v>
      </c>
      <c r="H1370" s="554" t="s">
        <v>3974</v>
      </c>
      <c r="I1370" s="336" t="s">
        <v>475</v>
      </c>
      <c r="J1370" s="336" t="s">
        <v>13659</v>
      </c>
      <c r="K1370" s="336" t="s">
        <v>13547</v>
      </c>
      <c r="L1370" s="336" t="s">
        <v>13658</v>
      </c>
      <c r="M1370" s="336" t="s">
        <v>13659</v>
      </c>
      <c r="N1370" s="336"/>
      <c r="O1370" s="632"/>
      <c r="P1370" s="632" t="s">
        <v>13661</v>
      </c>
      <c r="Q1370" s="556">
        <v>44636</v>
      </c>
      <c r="R1370" s="336"/>
      <c r="S1370" s="557">
        <v>44666</v>
      </c>
      <c r="T1370" s="336" t="s">
        <v>16348</v>
      </c>
      <c r="U1370" s="625">
        <v>153</v>
      </c>
      <c r="V1370" s="1088">
        <v>153</v>
      </c>
      <c r="W1370" s="551">
        <v>2311</v>
      </c>
      <c r="X1370" s="551">
        <v>2031</v>
      </c>
      <c r="Y1370" s="551">
        <v>2705</v>
      </c>
      <c r="Z1370" s="551">
        <v>410</v>
      </c>
      <c r="AA1370" s="551" t="s">
        <v>13876</v>
      </c>
      <c r="AB1370" s="551" t="s">
        <v>13876</v>
      </c>
      <c r="AC1370" s="551" t="s">
        <v>13876</v>
      </c>
      <c r="AD1370" s="552" t="s">
        <v>13876</v>
      </c>
      <c r="AE1370" s="623">
        <v>7457</v>
      </c>
      <c r="AF1370" t="s">
        <v>3964</v>
      </c>
      <c r="AG1370" t="s">
        <v>3970</v>
      </c>
      <c r="AH1370" t="s">
        <v>3973</v>
      </c>
      <c r="AJ1370" s="548" t="s">
        <v>13693</v>
      </c>
      <c r="AK1370" s="548" t="s">
        <v>13733</v>
      </c>
      <c r="AL1370" s="548" t="s">
        <v>13669</v>
      </c>
      <c r="AM1370" s="548" t="s">
        <v>14488</v>
      </c>
      <c r="AN1370" s="548" t="s">
        <v>14489</v>
      </c>
      <c r="AO1370" s="548" t="s">
        <v>14490</v>
      </c>
      <c r="AQ1370" t="s">
        <v>13876</v>
      </c>
      <c r="AR1370" t="s">
        <v>13876</v>
      </c>
      <c r="AS1370" t="s">
        <v>13876</v>
      </c>
      <c r="AT1370" t="s">
        <v>15292</v>
      </c>
      <c r="AU1370" t="s">
        <v>15284</v>
      </c>
      <c r="AV1370" t="s">
        <v>15289</v>
      </c>
      <c r="AW1370" t="s">
        <v>15289</v>
      </c>
      <c r="AX1370" t="s">
        <v>13876</v>
      </c>
      <c r="AY1370" t="s">
        <v>13876</v>
      </c>
      <c r="AZ1370" t="s">
        <v>13876</v>
      </c>
      <c r="BA1370" t="s">
        <v>15292</v>
      </c>
      <c r="BB1370" t="s">
        <v>15288</v>
      </c>
      <c r="BC1370" t="s">
        <v>15284</v>
      </c>
      <c r="BD1370" t="s">
        <v>15289</v>
      </c>
      <c r="BE1370" t="s">
        <v>13876</v>
      </c>
      <c r="BF1370" t="s">
        <v>13876</v>
      </c>
      <c r="BG1370" t="s">
        <v>13876</v>
      </c>
      <c r="BH1370" t="s">
        <v>13876</v>
      </c>
      <c r="BI1370" t="s">
        <v>15291</v>
      </c>
      <c r="BJ1370" t="s">
        <v>15284</v>
      </c>
      <c r="BK1370" t="s">
        <v>15292</v>
      </c>
      <c r="BL1370" t="s">
        <v>13876</v>
      </c>
      <c r="BM1370" t="s">
        <v>13876</v>
      </c>
      <c r="BN1370" t="s">
        <v>13876</v>
      </c>
      <c r="BO1370" t="s">
        <v>13876</v>
      </c>
      <c r="BP1370" t="s">
        <v>15291</v>
      </c>
      <c r="BQ1370" t="s">
        <v>15289</v>
      </c>
      <c r="BR1370" t="s">
        <v>15288</v>
      </c>
      <c r="BS1370" t="s">
        <v>13876</v>
      </c>
      <c r="BT1370" t="s">
        <v>13876</v>
      </c>
      <c r="BU1370" t="s">
        <v>13876</v>
      </c>
      <c r="BV1370" t="s">
        <v>13876</v>
      </c>
      <c r="BW1370" t="s">
        <v>13876</v>
      </c>
      <c r="BX1370" t="s">
        <v>13876</v>
      </c>
      <c r="BY1370" t="s">
        <v>13876</v>
      </c>
      <c r="BZ1370" t="s">
        <v>13876</v>
      </c>
      <c r="CA1370" t="s">
        <v>13876</v>
      </c>
      <c r="CB1370" t="s">
        <v>13876</v>
      </c>
      <c r="CC1370" t="s">
        <v>13876</v>
      </c>
      <c r="CD1370" t="s">
        <v>13876</v>
      </c>
      <c r="CE1370" t="s">
        <v>13876</v>
      </c>
      <c r="CF1370" t="s">
        <v>13876</v>
      </c>
      <c r="CG1370" t="s">
        <v>13876</v>
      </c>
      <c r="CH1370" t="s">
        <v>13876</v>
      </c>
      <c r="CI1370" t="s">
        <v>13876</v>
      </c>
      <c r="CJ1370" t="s">
        <v>13876</v>
      </c>
      <c r="CK1370" t="s">
        <v>13876</v>
      </c>
      <c r="CL1370" t="s">
        <v>13876</v>
      </c>
      <c r="CM1370" t="s">
        <v>13876</v>
      </c>
      <c r="CN1370" t="s">
        <v>13876</v>
      </c>
      <c r="CO1370" t="s">
        <v>13876</v>
      </c>
      <c r="CP1370" t="s">
        <v>13876</v>
      </c>
      <c r="CQ1370" t="s">
        <v>13876</v>
      </c>
      <c r="CR1370" t="s">
        <v>13876</v>
      </c>
      <c r="CS1370" t="s">
        <v>13876</v>
      </c>
      <c r="CT1370" t="s">
        <v>13876</v>
      </c>
    </row>
    <row r="1371" spans="1:98" hidden="1">
      <c r="A1371" s="1088"/>
      <c r="B1371" s="554" t="s">
        <v>3965</v>
      </c>
      <c r="C1371" s="554" t="s">
        <v>3966</v>
      </c>
      <c r="D1371" s="554" t="s">
        <v>3967</v>
      </c>
      <c r="E1371" s="336" t="s">
        <v>407</v>
      </c>
      <c r="F1371" s="336" t="s">
        <v>14487</v>
      </c>
      <c r="G1371" s="336">
        <v>2910300561</v>
      </c>
      <c r="H1371" s="554" t="s">
        <v>3980</v>
      </c>
      <c r="I1371" s="336" t="s">
        <v>113</v>
      </c>
      <c r="J1371" s="336" t="s">
        <v>13659</v>
      </c>
      <c r="K1371" s="336" t="s">
        <v>13547</v>
      </c>
      <c r="L1371" s="336" t="s">
        <v>13658</v>
      </c>
      <c r="M1371" s="336" t="s">
        <v>13659</v>
      </c>
      <c r="N1371" s="336" t="s">
        <v>13546</v>
      </c>
      <c r="O1371" s="632"/>
      <c r="P1371" s="632" t="s">
        <v>13661</v>
      </c>
      <c r="Q1371" s="556">
        <v>44636</v>
      </c>
      <c r="R1371" s="336"/>
      <c r="S1371" s="557">
        <v>44666</v>
      </c>
      <c r="T1371" s="336" t="s">
        <v>16349</v>
      </c>
      <c r="U1371" s="625">
        <v>153</v>
      </c>
      <c r="V1371" s="1088"/>
      <c r="W1371" s="551">
        <v>17430</v>
      </c>
      <c r="X1371" s="551">
        <v>6088</v>
      </c>
      <c r="Y1371" s="551">
        <v>5660</v>
      </c>
      <c r="Z1371" s="551">
        <v>6095</v>
      </c>
      <c r="AA1371" s="551">
        <v>5165</v>
      </c>
      <c r="AB1371" s="551">
        <v>4694</v>
      </c>
      <c r="AC1371" s="551" t="s">
        <v>13876</v>
      </c>
      <c r="AD1371" s="552" t="s">
        <v>13876</v>
      </c>
      <c r="AE1371" s="623">
        <v>45132</v>
      </c>
      <c r="AF1371" t="s">
        <v>3964</v>
      </c>
      <c r="AG1371" t="s">
        <v>3970</v>
      </c>
      <c r="AH1371" t="s">
        <v>3979</v>
      </c>
      <c r="AJ1371" s="548" t="s">
        <v>13693</v>
      </c>
      <c r="AK1371" s="548" t="s">
        <v>13733</v>
      </c>
      <c r="AL1371" s="548" t="s">
        <v>13669</v>
      </c>
      <c r="AM1371" s="548" t="s">
        <v>14488</v>
      </c>
      <c r="AN1371" s="548" t="s">
        <v>14489</v>
      </c>
      <c r="AO1371" s="548" t="s">
        <v>14490</v>
      </c>
      <c r="AQ1371" t="s">
        <v>13876</v>
      </c>
      <c r="AR1371" t="s">
        <v>13876</v>
      </c>
      <c r="AS1371" t="s">
        <v>15289</v>
      </c>
      <c r="AT1371" t="s">
        <v>15287</v>
      </c>
      <c r="AU1371" t="s">
        <v>15291</v>
      </c>
      <c r="AV1371" t="s">
        <v>15284</v>
      </c>
      <c r="AW1371" t="s">
        <v>15288</v>
      </c>
      <c r="AX1371" t="s">
        <v>13876</v>
      </c>
      <c r="AY1371" t="s">
        <v>13876</v>
      </c>
      <c r="AZ1371" t="s">
        <v>13876</v>
      </c>
      <c r="BA1371" t="s">
        <v>15290</v>
      </c>
      <c r="BB1371" t="s">
        <v>15288</v>
      </c>
      <c r="BC1371" t="s">
        <v>15285</v>
      </c>
      <c r="BD1371" t="s">
        <v>15285</v>
      </c>
      <c r="BE1371" t="s">
        <v>13876</v>
      </c>
      <c r="BF1371" t="s">
        <v>13876</v>
      </c>
      <c r="BG1371" t="s">
        <v>13876</v>
      </c>
      <c r="BH1371" t="s">
        <v>15286</v>
      </c>
      <c r="BI1371" t="s">
        <v>15290</v>
      </c>
      <c r="BJ1371" t="s">
        <v>15290</v>
      </c>
      <c r="BK1371" t="s">
        <v>15288</v>
      </c>
      <c r="BL1371" t="s">
        <v>13876</v>
      </c>
      <c r="BM1371" t="s">
        <v>13876</v>
      </c>
      <c r="BN1371" t="s">
        <v>13876</v>
      </c>
      <c r="BO1371" t="s">
        <v>15290</v>
      </c>
      <c r="BP1371" t="s">
        <v>15288</v>
      </c>
      <c r="BQ1371" t="s">
        <v>15294</v>
      </c>
      <c r="BR1371" t="s">
        <v>15286</v>
      </c>
      <c r="BS1371" t="s">
        <v>13876</v>
      </c>
      <c r="BT1371" t="s">
        <v>13876</v>
      </c>
      <c r="BU1371" t="s">
        <v>13876</v>
      </c>
      <c r="BV1371" t="s">
        <v>15286</v>
      </c>
      <c r="BW1371" t="s">
        <v>15289</v>
      </c>
      <c r="BX1371" t="s">
        <v>15290</v>
      </c>
      <c r="BY1371" t="s">
        <v>15286</v>
      </c>
      <c r="BZ1371" t="s">
        <v>13876</v>
      </c>
      <c r="CA1371" t="s">
        <v>13876</v>
      </c>
      <c r="CB1371" t="s">
        <v>13876</v>
      </c>
      <c r="CC1371" t="s">
        <v>15291</v>
      </c>
      <c r="CD1371" t="s">
        <v>15290</v>
      </c>
      <c r="CE1371" t="s">
        <v>15294</v>
      </c>
      <c r="CF1371" t="s">
        <v>15291</v>
      </c>
      <c r="CG1371" t="s">
        <v>13876</v>
      </c>
      <c r="CH1371" t="s">
        <v>13876</v>
      </c>
      <c r="CI1371" t="s">
        <v>13876</v>
      </c>
      <c r="CJ1371" t="s">
        <v>13876</v>
      </c>
      <c r="CK1371" t="s">
        <v>13876</v>
      </c>
      <c r="CL1371" t="s">
        <v>13876</v>
      </c>
      <c r="CM1371" t="s">
        <v>13876</v>
      </c>
      <c r="CN1371" t="s">
        <v>13876</v>
      </c>
      <c r="CO1371" t="s">
        <v>13876</v>
      </c>
      <c r="CP1371" t="s">
        <v>13876</v>
      </c>
      <c r="CQ1371" t="s">
        <v>13876</v>
      </c>
      <c r="CR1371" t="s">
        <v>13876</v>
      </c>
      <c r="CS1371" t="s">
        <v>13876</v>
      </c>
      <c r="CT1371" t="s">
        <v>13876</v>
      </c>
    </row>
    <row r="1372" spans="1:98" hidden="1">
      <c r="A1372" s="1088"/>
      <c r="B1372" s="554" t="s">
        <v>3965</v>
      </c>
      <c r="C1372" s="554" t="s">
        <v>3966</v>
      </c>
      <c r="D1372" s="554" t="s">
        <v>3967</v>
      </c>
      <c r="E1372" s="336" t="s">
        <v>407</v>
      </c>
      <c r="F1372" s="336" t="s">
        <v>14487</v>
      </c>
      <c r="G1372" s="336">
        <v>2910300561</v>
      </c>
      <c r="H1372" s="554" t="s">
        <v>3980</v>
      </c>
      <c r="I1372" s="336" t="s">
        <v>114</v>
      </c>
      <c r="J1372" s="336" t="s">
        <v>13659</v>
      </c>
      <c r="K1372" s="336" t="s">
        <v>13547</v>
      </c>
      <c r="L1372" s="336" t="s">
        <v>13658</v>
      </c>
      <c r="M1372" s="336" t="s">
        <v>13659</v>
      </c>
      <c r="N1372" s="336" t="s">
        <v>13546</v>
      </c>
      <c r="O1372" s="632"/>
      <c r="P1372" s="632" t="s">
        <v>13661</v>
      </c>
      <c r="Q1372" s="556">
        <v>44636</v>
      </c>
      <c r="R1372" s="336"/>
      <c r="S1372" s="557">
        <v>44666</v>
      </c>
      <c r="T1372" s="336" t="s">
        <v>16350</v>
      </c>
      <c r="U1372" s="625">
        <v>153</v>
      </c>
      <c r="V1372" s="1088"/>
      <c r="W1372" s="551">
        <v>18991</v>
      </c>
      <c r="X1372" s="551">
        <v>5861</v>
      </c>
      <c r="Y1372" s="551" t="s">
        <v>13876</v>
      </c>
      <c r="Z1372" s="551">
        <v>13632</v>
      </c>
      <c r="AA1372" s="551">
        <v>7645</v>
      </c>
      <c r="AB1372" s="551">
        <v>6022</v>
      </c>
      <c r="AC1372" s="551" t="s">
        <v>13876</v>
      </c>
      <c r="AD1372" s="552" t="s">
        <v>13876</v>
      </c>
      <c r="AE1372" s="623">
        <v>52151</v>
      </c>
      <c r="AF1372" t="s">
        <v>3964</v>
      </c>
      <c r="AG1372" t="s">
        <v>3970</v>
      </c>
      <c r="AH1372" t="s">
        <v>3979</v>
      </c>
      <c r="AJ1372" s="548" t="s">
        <v>13693</v>
      </c>
      <c r="AK1372" s="548" t="s">
        <v>13733</v>
      </c>
      <c r="AL1372" s="548" t="s">
        <v>13669</v>
      </c>
      <c r="AM1372" s="548" t="s">
        <v>14488</v>
      </c>
      <c r="AN1372" s="548" t="s">
        <v>14489</v>
      </c>
      <c r="AO1372" s="548" t="s">
        <v>14490</v>
      </c>
      <c r="AQ1372" t="s">
        <v>13876</v>
      </c>
      <c r="AR1372" t="s">
        <v>13876</v>
      </c>
      <c r="AS1372" t="s">
        <v>15289</v>
      </c>
      <c r="AT1372" t="s">
        <v>15285</v>
      </c>
      <c r="AU1372" t="s">
        <v>15294</v>
      </c>
      <c r="AV1372" t="s">
        <v>15294</v>
      </c>
      <c r="AW1372" t="s">
        <v>15289</v>
      </c>
      <c r="AX1372" t="s">
        <v>13876</v>
      </c>
      <c r="AY1372" t="s">
        <v>13876</v>
      </c>
      <c r="AZ1372" t="s">
        <v>13876</v>
      </c>
      <c r="BA1372" t="s">
        <v>15286</v>
      </c>
      <c r="BB1372" t="s">
        <v>15285</v>
      </c>
      <c r="BC1372" t="s">
        <v>15290</v>
      </c>
      <c r="BD1372" t="s">
        <v>15289</v>
      </c>
      <c r="BE1372" t="s">
        <v>13876</v>
      </c>
      <c r="BF1372" t="s">
        <v>13876</v>
      </c>
      <c r="BG1372" t="s">
        <v>13876</v>
      </c>
      <c r="BH1372" t="s">
        <v>13876</v>
      </c>
      <c r="BI1372" t="s">
        <v>13876</v>
      </c>
      <c r="BJ1372" t="s">
        <v>13876</v>
      </c>
      <c r="BK1372" t="s">
        <v>13876</v>
      </c>
      <c r="BL1372" t="s">
        <v>13876</v>
      </c>
      <c r="BM1372" t="s">
        <v>13876</v>
      </c>
      <c r="BN1372" t="s">
        <v>15289</v>
      </c>
      <c r="BO1372" t="s">
        <v>15284</v>
      </c>
      <c r="BP1372" t="s">
        <v>15290</v>
      </c>
      <c r="BQ1372" t="s">
        <v>15284</v>
      </c>
      <c r="BR1372" t="s">
        <v>15292</v>
      </c>
      <c r="BS1372" t="s">
        <v>13876</v>
      </c>
      <c r="BT1372" t="s">
        <v>13876</v>
      </c>
      <c r="BU1372" t="s">
        <v>13876</v>
      </c>
      <c r="BV1372" t="s">
        <v>15287</v>
      </c>
      <c r="BW1372" t="s">
        <v>15290</v>
      </c>
      <c r="BX1372" t="s">
        <v>15291</v>
      </c>
      <c r="BY1372" t="s">
        <v>15286</v>
      </c>
      <c r="BZ1372" t="s">
        <v>13876</v>
      </c>
      <c r="CA1372" t="s">
        <v>13876</v>
      </c>
      <c r="CB1372" t="s">
        <v>13876</v>
      </c>
      <c r="CC1372" t="s">
        <v>15290</v>
      </c>
      <c r="CD1372" t="s">
        <v>15288</v>
      </c>
      <c r="CE1372" t="s">
        <v>15292</v>
      </c>
      <c r="CF1372" t="s">
        <v>15292</v>
      </c>
      <c r="CG1372" t="s">
        <v>13876</v>
      </c>
      <c r="CH1372" t="s">
        <v>13876</v>
      </c>
      <c r="CI1372" t="s">
        <v>13876</v>
      </c>
      <c r="CJ1372" t="s">
        <v>13876</v>
      </c>
      <c r="CK1372" t="s">
        <v>13876</v>
      </c>
      <c r="CL1372" t="s">
        <v>13876</v>
      </c>
      <c r="CM1372" t="s">
        <v>13876</v>
      </c>
      <c r="CN1372" t="s">
        <v>13876</v>
      </c>
      <c r="CO1372" t="s">
        <v>13876</v>
      </c>
      <c r="CP1372" t="s">
        <v>13876</v>
      </c>
      <c r="CQ1372" t="s">
        <v>13876</v>
      </c>
      <c r="CR1372" t="s">
        <v>13876</v>
      </c>
      <c r="CS1372" t="s">
        <v>13876</v>
      </c>
      <c r="CT1372" t="s">
        <v>13876</v>
      </c>
    </row>
    <row r="1373" spans="1:98" hidden="1">
      <c r="A1373" s="1088"/>
      <c r="B1373" s="554" t="s">
        <v>3965</v>
      </c>
      <c r="C1373" s="554" t="s">
        <v>3966</v>
      </c>
      <c r="D1373" s="554" t="s">
        <v>3967</v>
      </c>
      <c r="E1373" s="336" t="s">
        <v>407</v>
      </c>
      <c r="F1373" s="336" t="s">
        <v>14487</v>
      </c>
      <c r="G1373" s="336">
        <v>2910300561</v>
      </c>
      <c r="H1373" s="554" t="s">
        <v>3980</v>
      </c>
      <c r="I1373" s="336" t="s">
        <v>115</v>
      </c>
      <c r="J1373" s="336" t="s">
        <v>13659</v>
      </c>
      <c r="K1373" s="336" t="s">
        <v>13547</v>
      </c>
      <c r="L1373" s="336" t="s">
        <v>13658</v>
      </c>
      <c r="M1373" s="336" t="s">
        <v>13659</v>
      </c>
      <c r="N1373" s="336" t="s">
        <v>13546</v>
      </c>
      <c r="O1373" s="632"/>
      <c r="P1373" s="632" t="s">
        <v>13661</v>
      </c>
      <c r="Q1373" s="556">
        <v>44636</v>
      </c>
      <c r="R1373" s="336"/>
      <c r="S1373" s="557">
        <v>44666</v>
      </c>
      <c r="T1373" s="336" t="s">
        <v>16351</v>
      </c>
      <c r="U1373" s="625">
        <v>153</v>
      </c>
      <c r="V1373" s="1088"/>
      <c r="W1373" s="551">
        <v>24677</v>
      </c>
      <c r="X1373" s="551">
        <v>6739</v>
      </c>
      <c r="Y1373" s="551">
        <v>8095</v>
      </c>
      <c r="Z1373" s="551">
        <v>7127</v>
      </c>
      <c r="AA1373" s="551">
        <v>6337</v>
      </c>
      <c r="AB1373" s="551">
        <v>6585</v>
      </c>
      <c r="AC1373" s="551" t="s">
        <v>13876</v>
      </c>
      <c r="AD1373" s="552" t="s">
        <v>13876</v>
      </c>
      <c r="AE1373" s="623">
        <v>59560</v>
      </c>
      <c r="AF1373" t="s">
        <v>3964</v>
      </c>
      <c r="AG1373" t="s">
        <v>3970</v>
      </c>
      <c r="AH1373" t="s">
        <v>3979</v>
      </c>
      <c r="AJ1373" s="548" t="s">
        <v>13693</v>
      </c>
      <c r="AK1373" s="548" t="s">
        <v>13733</v>
      </c>
      <c r="AL1373" s="548" t="s">
        <v>13669</v>
      </c>
      <c r="AM1373" s="548" t="s">
        <v>14488</v>
      </c>
      <c r="AN1373" s="548" t="s">
        <v>14489</v>
      </c>
      <c r="AO1373" s="548" t="s">
        <v>14490</v>
      </c>
      <c r="AQ1373" t="s">
        <v>13876</v>
      </c>
      <c r="AR1373" t="s">
        <v>13876</v>
      </c>
      <c r="AS1373" t="s">
        <v>15292</v>
      </c>
      <c r="AT1373" t="s">
        <v>15291</v>
      </c>
      <c r="AU1373" t="s">
        <v>15290</v>
      </c>
      <c r="AV1373" t="s">
        <v>15287</v>
      </c>
      <c r="AW1373" t="s">
        <v>15287</v>
      </c>
      <c r="AX1373" t="s">
        <v>13876</v>
      </c>
      <c r="AY1373" t="s">
        <v>13876</v>
      </c>
      <c r="AZ1373" t="s">
        <v>13876</v>
      </c>
      <c r="BA1373" t="s">
        <v>15290</v>
      </c>
      <c r="BB1373" t="s">
        <v>15287</v>
      </c>
      <c r="BC1373" t="s">
        <v>15284</v>
      </c>
      <c r="BD1373" t="s">
        <v>15294</v>
      </c>
      <c r="BE1373" t="s">
        <v>13876</v>
      </c>
      <c r="BF1373" t="s">
        <v>13876</v>
      </c>
      <c r="BG1373" t="s">
        <v>13876</v>
      </c>
      <c r="BH1373" t="s">
        <v>13876</v>
      </c>
      <c r="BI1373" t="s">
        <v>15290</v>
      </c>
      <c r="BJ1373" t="s">
        <v>15289</v>
      </c>
      <c r="BK1373" t="s">
        <v>15287</v>
      </c>
      <c r="BL1373" t="s">
        <v>13876</v>
      </c>
      <c r="BM1373" t="s">
        <v>13876</v>
      </c>
      <c r="BN1373" t="s">
        <v>13876</v>
      </c>
      <c r="BO1373" t="s">
        <v>15287</v>
      </c>
      <c r="BP1373" t="s">
        <v>15289</v>
      </c>
      <c r="BQ1373" t="s">
        <v>15292</v>
      </c>
      <c r="BR1373" t="s">
        <v>15287</v>
      </c>
      <c r="BS1373" t="s">
        <v>13876</v>
      </c>
      <c r="BT1373" t="s">
        <v>13876</v>
      </c>
      <c r="BU1373" t="s">
        <v>13876</v>
      </c>
      <c r="BV1373" t="s">
        <v>15290</v>
      </c>
      <c r="BW1373" t="s">
        <v>15284</v>
      </c>
      <c r="BX1373" t="s">
        <v>15284</v>
      </c>
      <c r="BY1373" t="s">
        <v>15287</v>
      </c>
      <c r="BZ1373" t="s">
        <v>13876</v>
      </c>
      <c r="CA1373" t="s">
        <v>13876</v>
      </c>
      <c r="CB1373" t="s">
        <v>13876</v>
      </c>
      <c r="CC1373" t="s">
        <v>15290</v>
      </c>
      <c r="CD1373" t="s">
        <v>15286</v>
      </c>
      <c r="CE1373" t="s">
        <v>15285</v>
      </c>
      <c r="CF1373" t="s">
        <v>15286</v>
      </c>
      <c r="CG1373" t="s">
        <v>13876</v>
      </c>
      <c r="CH1373" t="s">
        <v>13876</v>
      </c>
      <c r="CI1373" t="s">
        <v>13876</v>
      </c>
      <c r="CJ1373" t="s">
        <v>13876</v>
      </c>
      <c r="CK1373" t="s">
        <v>13876</v>
      </c>
      <c r="CL1373" t="s">
        <v>13876</v>
      </c>
      <c r="CM1373" t="s">
        <v>13876</v>
      </c>
      <c r="CN1373" t="s">
        <v>13876</v>
      </c>
      <c r="CO1373" t="s">
        <v>13876</v>
      </c>
      <c r="CP1373" t="s">
        <v>13876</v>
      </c>
      <c r="CQ1373" t="s">
        <v>13876</v>
      </c>
      <c r="CR1373" t="s">
        <v>13876</v>
      </c>
      <c r="CS1373" t="s">
        <v>13876</v>
      </c>
      <c r="CT1373" t="s">
        <v>13876</v>
      </c>
    </row>
    <row r="1374" spans="1:98" hidden="1">
      <c r="A1374" s="1088"/>
      <c r="B1374" s="554" t="s">
        <v>3965</v>
      </c>
      <c r="C1374" s="554" t="s">
        <v>3966</v>
      </c>
      <c r="D1374" s="554" t="s">
        <v>3967</v>
      </c>
      <c r="E1374" s="336" t="s">
        <v>407</v>
      </c>
      <c r="F1374" s="336" t="s">
        <v>14487</v>
      </c>
      <c r="G1374" s="336">
        <v>2910300587</v>
      </c>
      <c r="H1374" s="554" t="s">
        <v>3983</v>
      </c>
      <c r="I1374" s="336" t="s">
        <v>118</v>
      </c>
      <c r="J1374" s="336" t="s">
        <v>13659</v>
      </c>
      <c r="K1374" s="336" t="s">
        <v>13547</v>
      </c>
      <c r="L1374" s="336" t="s">
        <v>13658</v>
      </c>
      <c r="M1374" s="336" t="s">
        <v>13659</v>
      </c>
      <c r="N1374" s="336" t="s">
        <v>13546</v>
      </c>
      <c r="O1374" s="632"/>
      <c r="P1374" s="632" t="s">
        <v>13661</v>
      </c>
      <c r="Q1374" s="556">
        <v>44636</v>
      </c>
      <c r="R1374" s="336"/>
      <c r="S1374" s="557">
        <v>44666</v>
      </c>
      <c r="T1374" s="336" t="s">
        <v>16352</v>
      </c>
      <c r="U1374" s="625">
        <v>153</v>
      </c>
      <c r="V1374" s="1088"/>
      <c r="W1374" s="551">
        <v>120382</v>
      </c>
      <c r="X1374" s="551">
        <v>32582</v>
      </c>
      <c r="Y1374" s="551">
        <v>44689</v>
      </c>
      <c r="Z1374" s="551">
        <v>37792</v>
      </c>
      <c r="AA1374" s="551">
        <v>35122</v>
      </c>
      <c r="AB1374" s="551">
        <v>41166</v>
      </c>
      <c r="AC1374" s="551" t="s">
        <v>13876</v>
      </c>
      <c r="AD1374" s="552" t="s">
        <v>13876</v>
      </c>
      <c r="AE1374" s="623">
        <v>311733</v>
      </c>
      <c r="AF1374" t="s">
        <v>3964</v>
      </c>
      <c r="AG1374" t="s">
        <v>3970</v>
      </c>
      <c r="AH1374" t="s">
        <v>3982</v>
      </c>
      <c r="AJ1374" s="548" t="s">
        <v>13693</v>
      </c>
      <c r="AK1374" s="548" t="s">
        <v>13733</v>
      </c>
      <c r="AL1374" s="548" t="s">
        <v>13669</v>
      </c>
      <c r="AM1374" s="548" t="s">
        <v>14488</v>
      </c>
      <c r="AN1374" s="548" t="s">
        <v>14489</v>
      </c>
      <c r="AO1374" s="548" t="s">
        <v>14490</v>
      </c>
      <c r="AQ1374" t="s">
        <v>13876</v>
      </c>
      <c r="AR1374" t="s">
        <v>15289</v>
      </c>
      <c r="AS1374" t="s">
        <v>15292</v>
      </c>
      <c r="AT1374" t="s">
        <v>15288</v>
      </c>
      <c r="AU1374" t="s">
        <v>15284</v>
      </c>
      <c r="AV1374" t="s">
        <v>15285</v>
      </c>
      <c r="AW1374" t="s">
        <v>15292</v>
      </c>
      <c r="AX1374" t="s">
        <v>13876</v>
      </c>
      <c r="AY1374" t="s">
        <v>13876</v>
      </c>
      <c r="AZ1374" t="s">
        <v>15284</v>
      </c>
      <c r="BA1374" t="s">
        <v>15292</v>
      </c>
      <c r="BB1374" t="s">
        <v>15286</v>
      </c>
      <c r="BC1374" t="s">
        <v>15285</v>
      </c>
      <c r="BD1374" t="s">
        <v>15292</v>
      </c>
      <c r="BE1374" t="s">
        <v>13876</v>
      </c>
      <c r="BF1374" t="s">
        <v>13876</v>
      </c>
      <c r="BG1374" t="s">
        <v>13876</v>
      </c>
      <c r="BH1374" t="s">
        <v>15292</v>
      </c>
      <c r="BI1374" t="s">
        <v>15292</v>
      </c>
      <c r="BJ1374" t="s">
        <v>15294</v>
      </c>
      <c r="BK1374" t="s">
        <v>15286</v>
      </c>
      <c r="BL1374" t="s">
        <v>13876</v>
      </c>
      <c r="BM1374" t="s">
        <v>13876</v>
      </c>
      <c r="BN1374" t="s">
        <v>15284</v>
      </c>
      <c r="BO1374" t="s">
        <v>15287</v>
      </c>
      <c r="BP1374" t="s">
        <v>15287</v>
      </c>
      <c r="BQ1374" t="s">
        <v>15294</v>
      </c>
      <c r="BR1374" t="s">
        <v>15292</v>
      </c>
      <c r="BS1374" t="s">
        <v>13876</v>
      </c>
      <c r="BT1374" t="s">
        <v>13876</v>
      </c>
      <c r="BU1374" t="s">
        <v>15284</v>
      </c>
      <c r="BV1374" t="s">
        <v>15286</v>
      </c>
      <c r="BW1374" t="s">
        <v>15289</v>
      </c>
      <c r="BX1374" t="s">
        <v>15292</v>
      </c>
      <c r="BY1374" t="s">
        <v>15292</v>
      </c>
      <c r="BZ1374" t="s">
        <v>13876</v>
      </c>
      <c r="CA1374" t="s">
        <v>13876</v>
      </c>
      <c r="CB1374" t="s">
        <v>15291</v>
      </c>
      <c r="CC1374" t="s">
        <v>15289</v>
      </c>
      <c r="CD1374" t="s">
        <v>15289</v>
      </c>
      <c r="CE1374" t="s">
        <v>15290</v>
      </c>
      <c r="CF1374" t="s">
        <v>15290</v>
      </c>
      <c r="CG1374" t="s">
        <v>13876</v>
      </c>
      <c r="CH1374" t="s">
        <v>13876</v>
      </c>
      <c r="CI1374" t="s">
        <v>13876</v>
      </c>
      <c r="CJ1374" t="s">
        <v>13876</v>
      </c>
      <c r="CK1374" t="s">
        <v>13876</v>
      </c>
      <c r="CL1374" t="s">
        <v>13876</v>
      </c>
      <c r="CM1374" t="s">
        <v>13876</v>
      </c>
      <c r="CN1374" t="s">
        <v>13876</v>
      </c>
      <c r="CO1374" t="s">
        <v>13876</v>
      </c>
      <c r="CP1374" t="s">
        <v>13876</v>
      </c>
      <c r="CQ1374" t="s">
        <v>13876</v>
      </c>
      <c r="CR1374" t="s">
        <v>13876</v>
      </c>
      <c r="CS1374" t="s">
        <v>13876</v>
      </c>
      <c r="CT1374" t="s">
        <v>13876</v>
      </c>
    </row>
    <row r="1375" spans="1:98" hidden="1">
      <c r="A1375" s="1088"/>
      <c r="B1375" s="554" t="s">
        <v>3965</v>
      </c>
      <c r="C1375" s="554" t="s">
        <v>3966</v>
      </c>
      <c r="D1375" s="554" t="s">
        <v>3967</v>
      </c>
      <c r="E1375" s="336" t="s">
        <v>407</v>
      </c>
      <c r="F1375" s="336" t="s">
        <v>14487</v>
      </c>
      <c r="G1375" s="336">
        <v>2920300106</v>
      </c>
      <c r="H1375" s="554" t="s">
        <v>3974</v>
      </c>
      <c r="I1375" s="336" t="s">
        <v>8120</v>
      </c>
      <c r="J1375" s="336" t="s">
        <v>13659</v>
      </c>
      <c r="K1375" s="336" t="s">
        <v>13547</v>
      </c>
      <c r="L1375" s="336" t="s">
        <v>13658</v>
      </c>
      <c r="M1375" s="336" t="s">
        <v>13659</v>
      </c>
      <c r="N1375" s="336" t="s">
        <v>13546</v>
      </c>
      <c r="O1375" s="632"/>
      <c r="P1375" s="632" t="s">
        <v>13661</v>
      </c>
      <c r="Q1375" s="556">
        <v>44636</v>
      </c>
      <c r="R1375" s="336"/>
      <c r="S1375" s="557">
        <v>44666</v>
      </c>
      <c r="T1375" s="336" t="s">
        <v>16353</v>
      </c>
      <c r="U1375" s="625">
        <v>153</v>
      </c>
      <c r="V1375" s="1088"/>
      <c r="W1375" s="551">
        <v>101703</v>
      </c>
      <c r="X1375" s="551">
        <v>33283</v>
      </c>
      <c r="Y1375" s="551">
        <v>34293</v>
      </c>
      <c r="Z1375" s="551">
        <v>34239</v>
      </c>
      <c r="AA1375" s="551">
        <v>34144</v>
      </c>
      <c r="AB1375" s="551">
        <v>33493</v>
      </c>
      <c r="AC1375" s="551" t="s">
        <v>13876</v>
      </c>
      <c r="AD1375" s="552" t="s">
        <v>13876</v>
      </c>
      <c r="AE1375" s="623">
        <v>271155</v>
      </c>
      <c r="AF1375" t="s">
        <v>3964</v>
      </c>
      <c r="AG1375" t="s">
        <v>3970</v>
      </c>
      <c r="AH1375" t="s">
        <v>3973</v>
      </c>
      <c r="AJ1375" s="548" t="s">
        <v>13693</v>
      </c>
      <c r="AK1375" s="548" t="s">
        <v>13733</v>
      </c>
      <c r="AL1375" s="548" t="s">
        <v>13669</v>
      </c>
      <c r="AM1375" s="548" t="s">
        <v>14488</v>
      </c>
      <c r="AN1375" s="548" t="s">
        <v>14489</v>
      </c>
      <c r="AO1375" s="548" t="s">
        <v>14490</v>
      </c>
      <c r="AQ1375" t="s">
        <v>13876</v>
      </c>
      <c r="AR1375" t="s">
        <v>15289</v>
      </c>
      <c r="AS1375" t="s">
        <v>15288</v>
      </c>
      <c r="AT1375" t="s">
        <v>15289</v>
      </c>
      <c r="AU1375" t="s">
        <v>15287</v>
      </c>
      <c r="AV1375" t="s">
        <v>15288</v>
      </c>
      <c r="AW1375" t="s">
        <v>15284</v>
      </c>
      <c r="AX1375" t="s">
        <v>13876</v>
      </c>
      <c r="AY1375" t="s">
        <v>13876</v>
      </c>
      <c r="AZ1375" t="s">
        <v>15284</v>
      </c>
      <c r="BA1375" t="s">
        <v>15284</v>
      </c>
      <c r="BB1375" t="s">
        <v>15292</v>
      </c>
      <c r="BC1375" t="s">
        <v>15285</v>
      </c>
      <c r="BD1375" t="s">
        <v>15284</v>
      </c>
      <c r="BE1375" t="s">
        <v>13876</v>
      </c>
      <c r="BF1375" t="s">
        <v>13876</v>
      </c>
      <c r="BG1375" t="s">
        <v>15284</v>
      </c>
      <c r="BH1375" t="s">
        <v>15291</v>
      </c>
      <c r="BI1375" t="s">
        <v>15292</v>
      </c>
      <c r="BJ1375" t="s">
        <v>15294</v>
      </c>
      <c r="BK1375" t="s">
        <v>15284</v>
      </c>
      <c r="BL1375" t="s">
        <v>13876</v>
      </c>
      <c r="BM1375" t="s">
        <v>13876</v>
      </c>
      <c r="BN1375" t="s">
        <v>15284</v>
      </c>
      <c r="BO1375" t="s">
        <v>15291</v>
      </c>
      <c r="BP1375" t="s">
        <v>15292</v>
      </c>
      <c r="BQ1375" t="s">
        <v>15284</v>
      </c>
      <c r="BR1375" t="s">
        <v>15294</v>
      </c>
      <c r="BS1375" t="s">
        <v>13876</v>
      </c>
      <c r="BT1375" t="s">
        <v>13876</v>
      </c>
      <c r="BU1375" t="s">
        <v>15284</v>
      </c>
      <c r="BV1375" t="s">
        <v>15291</v>
      </c>
      <c r="BW1375" t="s">
        <v>15289</v>
      </c>
      <c r="BX1375" t="s">
        <v>15291</v>
      </c>
      <c r="BY1375" t="s">
        <v>15291</v>
      </c>
      <c r="BZ1375" t="s">
        <v>13876</v>
      </c>
      <c r="CA1375" t="s">
        <v>13876</v>
      </c>
      <c r="CB1375" t="s">
        <v>15284</v>
      </c>
      <c r="CC1375" t="s">
        <v>15284</v>
      </c>
      <c r="CD1375" t="s">
        <v>15291</v>
      </c>
      <c r="CE1375" t="s">
        <v>15294</v>
      </c>
      <c r="CF1375" t="s">
        <v>15284</v>
      </c>
      <c r="CG1375" t="s">
        <v>13876</v>
      </c>
      <c r="CH1375" t="s">
        <v>13876</v>
      </c>
      <c r="CI1375" t="s">
        <v>13876</v>
      </c>
      <c r="CJ1375" t="s">
        <v>13876</v>
      </c>
      <c r="CK1375" t="s">
        <v>13876</v>
      </c>
      <c r="CL1375" t="s">
        <v>13876</v>
      </c>
      <c r="CM1375" t="s">
        <v>13876</v>
      </c>
      <c r="CN1375" t="s">
        <v>13876</v>
      </c>
      <c r="CO1375" t="s">
        <v>13876</v>
      </c>
      <c r="CP1375" t="s">
        <v>13876</v>
      </c>
      <c r="CQ1375" t="s">
        <v>13876</v>
      </c>
      <c r="CR1375" t="s">
        <v>13876</v>
      </c>
      <c r="CS1375" t="s">
        <v>13876</v>
      </c>
      <c r="CT1375" t="s">
        <v>13876</v>
      </c>
    </row>
    <row r="1376" spans="1:98" hidden="1">
      <c r="A1376" s="632"/>
      <c r="B1376" s="555"/>
      <c r="C1376" s="554"/>
      <c r="D1376" s="554"/>
      <c r="E1376" s="336"/>
      <c r="F1376" s="336"/>
      <c r="G1376" s="336"/>
      <c r="H1376" s="554"/>
      <c r="I1376" s="336"/>
      <c r="J1376" s="336"/>
      <c r="K1376" s="336"/>
      <c r="L1376" s="336"/>
      <c r="M1376" s="336"/>
      <c r="N1376" s="336"/>
      <c r="O1376" s="632"/>
      <c r="P1376" s="632"/>
      <c r="Q1376" s="556"/>
      <c r="R1376" s="336"/>
      <c r="S1376" s="336"/>
      <c r="T1376" s="336" t="s">
        <v>13876</v>
      </c>
      <c r="U1376" s="336"/>
      <c r="V1376" s="632"/>
      <c r="W1376" s="551"/>
      <c r="X1376" s="551"/>
      <c r="Y1376" s="551"/>
      <c r="Z1376" s="551"/>
      <c r="AA1376" s="551">
        <v>0</v>
      </c>
      <c r="AB1376" s="551">
        <v>0</v>
      </c>
      <c r="AC1376" s="551">
        <v>0</v>
      </c>
      <c r="AD1376" s="552"/>
      <c r="AE1376" s="623">
        <v>0</v>
      </c>
      <c r="AQ1376" t="s">
        <v>13876</v>
      </c>
      <c r="AR1376" t="s">
        <v>13876</v>
      </c>
      <c r="AS1376" t="s">
        <v>13876</v>
      </c>
      <c r="AT1376" t="s">
        <v>13876</v>
      </c>
      <c r="AU1376" t="s">
        <v>13876</v>
      </c>
      <c r="AV1376" t="s">
        <v>13876</v>
      </c>
      <c r="AW1376" t="s">
        <v>13876</v>
      </c>
      <c r="AX1376" t="s">
        <v>13876</v>
      </c>
      <c r="AY1376" t="s">
        <v>13876</v>
      </c>
      <c r="AZ1376" t="s">
        <v>13876</v>
      </c>
      <c r="BA1376" t="s">
        <v>13876</v>
      </c>
      <c r="BB1376" t="s">
        <v>13876</v>
      </c>
      <c r="BC1376" t="s">
        <v>13876</v>
      </c>
      <c r="BD1376" t="s">
        <v>13876</v>
      </c>
      <c r="BE1376" t="s">
        <v>13876</v>
      </c>
      <c r="BF1376" t="s">
        <v>13876</v>
      </c>
      <c r="BG1376" t="s">
        <v>13876</v>
      </c>
      <c r="BH1376" t="s">
        <v>13876</v>
      </c>
      <c r="BI1376" t="s">
        <v>13876</v>
      </c>
      <c r="BJ1376" t="s">
        <v>13876</v>
      </c>
      <c r="BK1376" t="s">
        <v>13876</v>
      </c>
      <c r="BL1376" t="s">
        <v>13876</v>
      </c>
      <c r="BM1376" t="s">
        <v>13876</v>
      </c>
      <c r="BN1376" t="s">
        <v>13876</v>
      </c>
      <c r="BO1376" t="s">
        <v>13876</v>
      </c>
      <c r="BP1376" t="s">
        <v>13876</v>
      </c>
      <c r="BQ1376" t="s">
        <v>13876</v>
      </c>
      <c r="BR1376" t="s">
        <v>13876</v>
      </c>
      <c r="BS1376" t="s">
        <v>13876</v>
      </c>
      <c r="BT1376" t="s">
        <v>13876</v>
      </c>
      <c r="BU1376" t="s">
        <v>13876</v>
      </c>
      <c r="BV1376" t="s">
        <v>13876</v>
      </c>
      <c r="BW1376" t="s">
        <v>13876</v>
      </c>
      <c r="BX1376" t="s">
        <v>13876</v>
      </c>
      <c r="BY1376" t="s">
        <v>13876</v>
      </c>
      <c r="BZ1376" t="s">
        <v>13876</v>
      </c>
      <c r="CA1376" t="s">
        <v>13876</v>
      </c>
      <c r="CB1376" t="s">
        <v>13876</v>
      </c>
      <c r="CC1376" t="s">
        <v>13876</v>
      </c>
      <c r="CD1376" t="s">
        <v>13876</v>
      </c>
      <c r="CE1376" t="s">
        <v>13876</v>
      </c>
      <c r="CF1376" t="s">
        <v>13876</v>
      </c>
      <c r="CG1376" t="s">
        <v>13876</v>
      </c>
      <c r="CH1376" t="s">
        <v>13876</v>
      </c>
      <c r="CI1376" t="s">
        <v>13876</v>
      </c>
      <c r="CJ1376" t="s">
        <v>13876</v>
      </c>
      <c r="CK1376" t="s">
        <v>13876</v>
      </c>
      <c r="CL1376" t="s">
        <v>13876</v>
      </c>
      <c r="CM1376" t="s">
        <v>13876</v>
      </c>
      <c r="CN1376" t="s">
        <v>13876</v>
      </c>
      <c r="CO1376" t="s">
        <v>13876</v>
      </c>
      <c r="CP1376" t="s">
        <v>13876</v>
      </c>
      <c r="CQ1376" t="s">
        <v>13876</v>
      </c>
      <c r="CR1376" t="s">
        <v>13876</v>
      </c>
      <c r="CS1376" t="s">
        <v>13876</v>
      </c>
      <c r="CT1376" t="s">
        <v>13876</v>
      </c>
    </row>
    <row r="1377" spans="1:98" hidden="1">
      <c r="A1377" s="1088">
        <v>312</v>
      </c>
      <c r="B1377" s="554" t="s">
        <v>7041</v>
      </c>
      <c r="C1377" s="554" t="s">
        <v>6633</v>
      </c>
      <c r="D1377" s="554" t="s">
        <v>7042</v>
      </c>
      <c r="E1377" s="336" t="s">
        <v>407</v>
      </c>
      <c r="F1377" s="336" t="s">
        <v>14491</v>
      </c>
      <c r="G1377" s="336">
        <v>2911300107</v>
      </c>
      <c r="H1377" s="554" t="s">
        <v>7054</v>
      </c>
      <c r="I1377" s="336" t="s">
        <v>13673</v>
      </c>
      <c r="J1377" s="336" t="s">
        <v>13659</v>
      </c>
      <c r="K1377" s="336" t="s">
        <v>13546</v>
      </c>
      <c r="L1377" s="336" t="s">
        <v>13658</v>
      </c>
      <c r="M1377" s="336" t="s">
        <v>13659</v>
      </c>
      <c r="N1377" s="336" t="s">
        <v>13546</v>
      </c>
      <c r="O1377" s="632"/>
      <c r="P1377" s="632" t="s">
        <v>13661</v>
      </c>
      <c r="Q1377" s="556">
        <v>44638</v>
      </c>
      <c r="R1377" s="573" t="s">
        <v>13776</v>
      </c>
      <c r="S1377" s="585">
        <v>44665</v>
      </c>
      <c r="T1377" s="336" t="s">
        <v>16354</v>
      </c>
      <c r="U1377" s="629">
        <v>154</v>
      </c>
      <c r="V1377" s="1088">
        <v>154</v>
      </c>
      <c r="W1377" s="551">
        <v>93720</v>
      </c>
      <c r="X1377" s="551">
        <v>31492</v>
      </c>
      <c r="Y1377" s="551">
        <v>34914</v>
      </c>
      <c r="Z1377" s="551">
        <v>38296</v>
      </c>
      <c r="AA1377" s="551">
        <v>37903</v>
      </c>
      <c r="AB1377" s="551">
        <v>34656</v>
      </c>
      <c r="AC1377" s="551">
        <v>-20</v>
      </c>
      <c r="AD1377" s="552" t="s">
        <v>13876</v>
      </c>
      <c r="AE1377" s="623">
        <v>270961</v>
      </c>
      <c r="AF1377" t="s">
        <v>7040</v>
      </c>
      <c r="AG1377" t="s">
        <v>7044</v>
      </c>
      <c r="AH1377" t="s">
        <v>7055</v>
      </c>
      <c r="AJ1377" s="548" t="s">
        <v>13693</v>
      </c>
      <c r="AK1377" s="548" t="s">
        <v>14267</v>
      </c>
      <c r="AL1377" s="548" t="s">
        <v>13669</v>
      </c>
      <c r="AM1377" s="548" t="s">
        <v>14492</v>
      </c>
      <c r="AN1377" s="548" t="s">
        <v>14493</v>
      </c>
      <c r="AO1377" s="548" t="s">
        <v>7041</v>
      </c>
      <c r="AQ1377" t="s">
        <v>13876</v>
      </c>
      <c r="AR1377" t="s">
        <v>13876</v>
      </c>
      <c r="AS1377" t="s">
        <v>15294</v>
      </c>
      <c r="AT1377" t="s">
        <v>15284</v>
      </c>
      <c r="AU1377" t="s">
        <v>15287</v>
      </c>
      <c r="AV1377" t="s">
        <v>15292</v>
      </c>
      <c r="AW1377" t="s">
        <v>15288</v>
      </c>
      <c r="AX1377" t="s">
        <v>13876</v>
      </c>
      <c r="AY1377" t="s">
        <v>13876</v>
      </c>
      <c r="AZ1377" t="s">
        <v>15284</v>
      </c>
      <c r="BA1377" t="s">
        <v>15289</v>
      </c>
      <c r="BB1377" t="s">
        <v>15291</v>
      </c>
      <c r="BC1377" t="s">
        <v>15294</v>
      </c>
      <c r="BD1377" t="s">
        <v>15292</v>
      </c>
      <c r="BE1377" t="s">
        <v>13876</v>
      </c>
      <c r="BF1377" t="s">
        <v>13876</v>
      </c>
      <c r="BG1377" t="s">
        <v>15284</v>
      </c>
      <c r="BH1377" t="s">
        <v>15291</v>
      </c>
      <c r="BI1377" t="s">
        <v>15294</v>
      </c>
      <c r="BJ1377" t="s">
        <v>15289</v>
      </c>
      <c r="BK1377" t="s">
        <v>15291</v>
      </c>
      <c r="BL1377" t="s">
        <v>13876</v>
      </c>
      <c r="BM1377" t="s">
        <v>13876</v>
      </c>
      <c r="BN1377" t="s">
        <v>15284</v>
      </c>
      <c r="BO1377" t="s">
        <v>15285</v>
      </c>
      <c r="BP1377" t="s">
        <v>15292</v>
      </c>
      <c r="BQ1377" t="s">
        <v>15294</v>
      </c>
      <c r="BR1377" t="s">
        <v>15290</v>
      </c>
      <c r="BS1377" t="s">
        <v>13876</v>
      </c>
      <c r="BT1377" t="s">
        <v>13876</v>
      </c>
      <c r="BU1377" t="s">
        <v>15284</v>
      </c>
      <c r="BV1377" t="s">
        <v>15287</v>
      </c>
      <c r="BW1377" t="s">
        <v>15294</v>
      </c>
      <c r="BX1377" t="s">
        <v>15288</v>
      </c>
      <c r="BY1377" t="s">
        <v>15284</v>
      </c>
      <c r="BZ1377" t="s">
        <v>13876</v>
      </c>
      <c r="CA1377" t="s">
        <v>13876</v>
      </c>
      <c r="CB1377" t="s">
        <v>15284</v>
      </c>
      <c r="CC1377" t="s">
        <v>15291</v>
      </c>
      <c r="CD1377" t="s">
        <v>15290</v>
      </c>
      <c r="CE1377" t="s">
        <v>15286</v>
      </c>
      <c r="CF1377" t="s">
        <v>15290</v>
      </c>
      <c r="CG1377" t="s">
        <v>15289</v>
      </c>
      <c r="CH1377" t="s">
        <v>15289</v>
      </c>
      <c r="CI1377" t="s">
        <v>15289</v>
      </c>
      <c r="CJ1377" t="s">
        <v>15289</v>
      </c>
      <c r="CK1377" t="s">
        <v>15289</v>
      </c>
      <c r="CL1377" t="s">
        <v>15292</v>
      </c>
      <c r="CM1377" t="s">
        <v>15288</v>
      </c>
      <c r="CN1377" t="s">
        <v>13876</v>
      </c>
      <c r="CO1377" t="s">
        <v>13876</v>
      </c>
      <c r="CP1377" t="s">
        <v>13876</v>
      </c>
      <c r="CQ1377" t="s">
        <v>13876</v>
      </c>
      <c r="CR1377" t="s">
        <v>13876</v>
      </c>
      <c r="CS1377" t="s">
        <v>13876</v>
      </c>
      <c r="CT1377" t="s">
        <v>13876</v>
      </c>
    </row>
    <row r="1378" spans="1:98" hidden="1">
      <c r="A1378" s="1088"/>
      <c r="B1378" s="554" t="s">
        <v>7041</v>
      </c>
      <c r="C1378" s="554" t="s">
        <v>6633</v>
      </c>
      <c r="D1378" s="554" t="s">
        <v>7042</v>
      </c>
      <c r="E1378" s="336" t="s">
        <v>407</v>
      </c>
      <c r="F1378" s="336" t="s">
        <v>14491</v>
      </c>
      <c r="G1378" s="336">
        <v>2911300107</v>
      </c>
      <c r="H1378" s="554" t="s">
        <v>7048</v>
      </c>
      <c r="I1378" s="336" t="s">
        <v>118</v>
      </c>
      <c r="J1378" s="336" t="s">
        <v>13659</v>
      </c>
      <c r="K1378" s="336" t="s">
        <v>13546</v>
      </c>
      <c r="L1378" s="336" t="s">
        <v>13658</v>
      </c>
      <c r="M1378" s="336" t="s">
        <v>13659</v>
      </c>
      <c r="N1378" s="336" t="s">
        <v>13546</v>
      </c>
      <c r="O1378" s="632"/>
      <c r="P1378" s="632" t="s">
        <v>13661</v>
      </c>
      <c r="Q1378" s="556">
        <v>44638</v>
      </c>
      <c r="R1378" s="573"/>
      <c r="S1378" s="585">
        <v>44665</v>
      </c>
      <c r="T1378" s="336" t="s">
        <v>16355</v>
      </c>
      <c r="U1378" s="625">
        <v>154</v>
      </c>
      <c r="V1378" s="1088"/>
      <c r="W1378" s="551">
        <v>98739</v>
      </c>
      <c r="X1378" s="551">
        <v>29645</v>
      </c>
      <c r="Y1378" s="551">
        <v>37693</v>
      </c>
      <c r="Z1378" s="551">
        <v>34686</v>
      </c>
      <c r="AA1378" s="551">
        <v>35615</v>
      </c>
      <c r="AB1378" s="551">
        <v>32380</v>
      </c>
      <c r="AC1378" s="551">
        <v>-191</v>
      </c>
      <c r="AD1378" s="552" t="s">
        <v>13876</v>
      </c>
      <c r="AE1378" s="623">
        <v>268567</v>
      </c>
      <c r="AF1378" t="s">
        <v>7040</v>
      </c>
      <c r="AG1378" t="s">
        <v>7044</v>
      </c>
      <c r="AH1378" t="s">
        <v>7047</v>
      </c>
      <c r="AJ1378" s="548" t="s">
        <v>13693</v>
      </c>
      <c r="AK1378" s="548" t="s">
        <v>14267</v>
      </c>
      <c r="AL1378" s="548" t="s">
        <v>13669</v>
      </c>
      <c r="AM1378" s="548" t="s">
        <v>14492</v>
      </c>
      <c r="AN1378" s="548" t="s">
        <v>14493</v>
      </c>
      <c r="AO1378" s="548" t="s">
        <v>7041</v>
      </c>
      <c r="AQ1378" t="s">
        <v>13876</v>
      </c>
      <c r="AR1378" t="s">
        <v>13876</v>
      </c>
      <c r="AS1378" t="s">
        <v>15294</v>
      </c>
      <c r="AT1378" t="s">
        <v>15285</v>
      </c>
      <c r="AU1378" t="s">
        <v>15287</v>
      </c>
      <c r="AV1378" t="s">
        <v>15284</v>
      </c>
      <c r="AW1378" t="s">
        <v>15294</v>
      </c>
      <c r="AX1378" t="s">
        <v>13876</v>
      </c>
      <c r="AY1378" t="s">
        <v>13876</v>
      </c>
      <c r="AZ1378" t="s">
        <v>15292</v>
      </c>
      <c r="BA1378" t="s">
        <v>15294</v>
      </c>
      <c r="BB1378" t="s">
        <v>15290</v>
      </c>
      <c r="BC1378" t="s">
        <v>15291</v>
      </c>
      <c r="BD1378" t="s">
        <v>15286</v>
      </c>
      <c r="BE1378" t="s">
        <v>13876</v>
      </c>
      <c r="BF1378" t="s">
        <v>13876</v>
      </c>
      <c r="BG1378" t="s">
        <v>13876</v>
      </c>
      <c r="BH1378" t="s">
        <v>15289</v>
      </c>
      <c r="BI1378" t="s">
        <v>15287</v>
      </c>
      <c r="BJ1378" t="s">
        <v>15286</v>
      </c>
      <c r="BK1378" t="s">
        <v>15286</v>
      </c>
      <c r="BL1378" t="s">
        <v>13876</v>
      </c>
      <c r="BM1378" t="s">
        <v>13876</v>
      </c>
      <c r="BN1378" t="s">
        <v>15284</v>
      </c>
      <c r="BO1378" t="s">
        <v>15291</v>
      </c>
      <c r="BP1378" t="s">
        <v>15290</v>
      </c>
      <c r="BQ1378" t="s">
        <v>15285</v>
      </c>
      <c r="BR1378" t="s">
        <v>15290</v>
      </c>
      <c r="BS1378" t="s">
        <v>13876</v>
      </c>
      <c r="BT1378" t="s">
        <v>13876</v>
      </c>
      <c r="BU1378" t="s">
        <v>15284</v>
      </c>
      <c r="BV1378" t="s">
        <v>15286</v>
      </c>
      <c r="BW1378" t="s">
        <v>15290</v>
      </c>
      <c r="BX1378" t="s">
        <v>15289</v>
      </c>
      <c r="BY1378" t="s">
        <v>15286</v>
      </c>
      <c r="BZ1378" t="s">
        <v>13876</v>
      </c>
      <c r="CA1378" t="s">
        <v>13876</v>
      </c>
      <c r="CB1378" t="s">
        <v>15284</v>
      </c>
      <c r="CC1378" t="s">
        <v>15292</v>
      </c>
      <c r="CD1378" t="s">
        <v>15284</v>
      </c>
      <c r="CE1378" t="s">
        <v>15285</v>
      </c>
      <c r="CF1378" t="s">
        <v>15288</v>
      </c>
      <c r="CG1378" t="s">
        <v>15289</v>
      </c>
      <c r="CH1378" t="s">
        <v>15289</v>
      </c>
      <c r="CI1378" t="s">
        <v>15289</v>
      </c>
      <c r="CJ1378" t="s">
        <v>15289</v>
      </c>
      <c r="CK1378" t="s">
        <v>15292</v>
      </c>
      <c r="CL1378" t="s">
        <v>15288</v>
      </c>
      <c r="CM1378" t="s">
        <v>15289</v>
      </c>
      <c r="CN1378" t="s">
        <v>13876</v>
      </c>
      <c r="CO1378" t="s">
        <v>13876</v>
      </c>
      <c r="CP1378" t="s">
        <v>13876</v>
      </c>
      <c r="CQ1378" t="s">
        <v>13876</v>
      </c>
      <c r="CR1378" t="s">
        <v>13876</v>
      </c>
      <c r="CS1378" t="s">
        <v>13876</v>
      </c>
      <c r="CT1378" t="s">
        <v>13876</v>
      </c>
    </row>
    <row r="1379" spans="1:98" hidden="1">
      <c r="A1379" s="1088"/>
      <c r="B1379" s="554" t="s">
        <v>7041</v>
      </c>
      <c r="C1379" s="554" t="s">
        <v>6633</v>
      </c>
      <c r="D1379" s="554" t="s">
        <v>7042</v>
      </c>
      <c r="E1379" s="336" t="s">
        <v>407</v>
      </c>
      <c r="F1379" s="336" t="s">
        <v>14491</v>
      </c>
      <c r="G1379" s="336">
        <v>2911300107</v>
      </c>
      <c r="H1379" s="554" t="s">
        <v>7052</v>
      </c>
      <c r="I1379" s="336" t="s">
        <v>475</v>
      </c>
      <c r="J1379" s="336" t="s">
        <v>13659</v>
      </c>
      <c r="K1379" s="336" t="s">
        <v>13546</v>
      </c>
      <c r="L1379" s="336" t="s">
        <v>13658</v>
      </c>
      <c r="M1379" s="336" t="s">
        <v>13659</v>
      </c>
      <c r="N1379" s="336"/>
      <c r="O1379" s="632"/>
      <c r="P1379" s="632" t="s">
        <v>13661</v>
      </c>
      <c r="Q1379" s="556">
        <v>44638</v>
      </c>
      <c r="R1379" s="336"/>
      <c r="S1379" s="585">
        <v>44665</v>
      </c>
      <c r="T1379" s="336" t="s">
        <v>16356</v>
      </c>
      <c r="U1379" s="609">
        <v>154</v>
      </c>
      <c r="V1379" s="1088"/>
      <c r="W1379" s="551">
        <v>15934</v>
      </c>
      <c r="X1379" s="551">
        <v>6915</v>
      </c>
      <c r="Y1379" s="551">
        <v>10952</v>
      </c>
      <c r="Z1379" s="551">
        <v>3765</v>
      </c>
      <c r="AA1379" s="551" t="s">
        <v>13876</v>
      </c>
      <c r="AB1379" s="551" t="s">
        <v>13876</v>
      </c>
      <c r="AC1379" s="551">
        <v>-2588</v>
      </c>
      <c r="AD1379" s="552" t="s">
        <v>13876</v>
      </c>
      <c r="AE1379" s="623">
        <v>34978</v>
      </c>
      <c r="AF1379" t="s">
        <v>7040</v>
      </c>
      <c r="AG1379" t="s">
        <v>7044</v>
      </c>
      <c r="AH1379" t="s">
        <v>7051</v>
      </c>
      <c r="AJ1379" s="548" t="s">
        <v>13693</v>
      </c>
      <c r="AK1379" s="548" t="s">
        <v>14267</v>
      </c>
      <c r="AL1379" s="548" t="s">
        <v>13669</v>
      </c>
      <c r="AM1379" s="548" t="s">
        <v>14492</v>
      </c>
      <c r="AN1379" s="548" t="s">
        <v>14493</v>
      </c>
      <c r="AO1379" s="548" t="s">
        <v>7041</v>
      </c>
      <c r="AQ1379" t="s">
        <v>13876</v>
      </c>
      <c r="AR1379" t="s">
        <v>13876</v>
      </c>
      <c r="AS1379" t="s">
        <v>15289</v>
      </c>
      <c r="AT1379" t="s">
        <v>15286</v>
      </c>
      <c r="AU1379" t="s">
        <v>15294</v>
      </c>
      <c r="AV1379" t="s">
        <v>15284</v>
      </c>
      <c r="AW1379" t="s">
        <v>15291</v>
      </c>
      <c r="AX1379" t="s">
        <v>13876</v>
      </c>
      <c r="AY1379" t="s">
        <v>13876</v>
      </c>
      <c r="AZ1379" t="s">
        <v>13876</v>
      </c>
      <c r="BA1379" t="s">
        <v>15290</v>
      </c>
      <c r="BB1379" t="s">
        <v>15294</v>
      </c>
      <c r="BC1379" t="s">
        <v>15289</v>
      </c>
      <c r="BD1379" t="s">
        <v>15286</v>
      </c>
      <c r="BE1379" t="s">
        <v>13876</v>
      </c>
      <c r="BF1379" t="s">
        <v>13876</v>
      </c>
      <c r="BG1379" t="s">
        <v>13876</v>
      </c>
      <c r="BH1379" t="s">
        <v>15289</v>
      </c>
      <c r="BI1379" t="s">
        <v>15286</v>
      </c>
      <c r="BJ1379" t="s">
        <v>15290</v>
      </c>
      <c r="BK1379" t="s">
        <v>15286</v>
      </c>
      <c r="BL1379" t="s">
        <v>13876</v>
      </c>
      <c r="BM1379" t="s">
        <v>13876</v>
      </c>
      <c r="BN1379" t="s">
        <v>13876</v>
      </c>
      <c r="BO1379" t="s">
        <v>15284</v>
      </c>
      <c r="BP1379" t="s">
        <v>15287</v>
      </c>
      <c r="BQ1379" t="s">
        <v>15290</v>
      </c>
      <c r="BR1379" t="s">
        <v>15286</v>
      </c>
      <c r="BS1379" t="s">
        <v>13876</v>
      </c>
      <c r="BT1379" t="s">
        <v>13876</v>
      </c>
      <c r="BU1379" t="s">
        <v>13876</v>
      </c>
      <c r="BV1379" t="s">
        <v>13876</v>
      </c>
      <c r="BW1379" t="s">
        <v>13876</v>
      </c>
      <c r="BX1379" t="s">
        <v>13876</v>
      </c>
      <c r="BY1379" t="s">
        <v>13876</v>
      </c>
      <c r="BZ1379" t="s">
        <v>13876</v>
      </c>
      <c r="CA1379" t="s">
        <v>13876</v>
      </c>
      <c r="CB1379" t="s">
        <v>13876</v>
      </c>
      <c r="CC1379" t="s">
        <v>13876</v>
      </c>
      <c r="CD1379" t="s">
        <v>13876</v>
      </c>
      <c r="CE1379" t="s">
        <v>13876</v>
      </c>
      <c r="CF1379" t="s">
        <v>13876</v>
      </c>
      <c r="CG1379" t="s">
        <v>15289</v>
      </c>
      <c r="CH1379" t="s">
        <v>15289</v>
      </c>
      <c r="CI1379" t="s">
        <v>15289</v>
      </c>
      <c r="CJ1379" t="s">
        <v>15284</v>
      </c>
      <c r="CK1379" t="s">
        <v>15290</v>
      </c>
      <c r="CL1379" t="s">
        <v>15294</v>
      </c>
      <c r="CM1379" t="s">
        <v>15285</v>
      </c>
      <c r="CN1379" t="s">
        <v>13876</v>
      </c>
      <c r="CO1379" t="s">
        <v>13876</v>
      </c>
      <c r="CP1379" t="s">
        <v>13876</v>
      </c>
      <c r="CQ1379" t="s">
        <v>13876</v>
      </c>
      <c r="CR1379" t="s">
        <v>13876</v>
      </c>
      <c r="CS1379" t="s">
        <v>13876</v>
      </c>
      <c r="CT1379" t="s">
        <v>13876</v>
      </c>
    </row>
    <row r="1380" spans="1:98" hidden="1">
      <c r="A1380" s="632"/>
      <c r="B1380" s="555"/>
      <c r="C1380" s="554"/>
      <c r="D1380" s="554"/>
      <c r="E1380" s="336"/>
      <c r="F1380" s="336"/>
      <c r="G1380" s="336"/>
      <c r="H1380" s="554"/>
      <c r="I1380" s="336"/>
      <c r="J1380" s="336"/>
      <c r="K1380" s="336"/>
      <c r="L1380" s="336"/>
      <c r="M1380" s="336"/>
      <c r="N1380" s="336"/>
      <c r="O1380" s="632"/>
      <c r="P1380" s="632"/>
      <c r="Q1380" s="556"/>
      <c r="R1380" s="336"/>
      <c r="S1380" s="336"/>
      <c r="T1380" s="336" t="s">
        <v>13876</v>
      </c>
      <c r="U1380" s="336"/>
      <c r="V1380" s="632"/>
      <c r="W1380" s="551"/>
      <c r="X1380" s="551"/>
      <c r="Y1380" s="551"/>
      <c r="Z1380" s="551"/>
      <c r="AA1380" s="551">
        <v>0</v>
      </c>
      <c r="AB1380" s="551">
        <v>0</v>
      </c>
      <c r="AC1380" s="551">
        <v>0</v>
      </c>
      <c r="AD1380" s="552"/>
      <c r="AE1380" s="623">
        <v>0</v>
      </c>
      <c r="AQ1380" t="s">
        <v>13876</v>
      </c>
      <c r="AR1380" t="s">
        <v>13876</v>
      </c>
      <c r="AS1380" t="s">
        <v>13876</v>
      </c>
      <c r="AT1380" t="s">
        <v>13876</v>
      </c>
      <c r="AU1380" t="s">
        <v>13876</v>
      </c>
      <c r="AV1380" t="s">
        <v>13876</v>
      </c>
      <c r="AW1380" t="s">
        <v>13876</v>
      </c>
      <c r="AX1380" t="s">
        <v>13876</v>
      </c>
      <c r="AY1380" t="s">
        <v>13876</v>
      </c>
      <c r="AZ1380" t="s">
        <v>13876</v>
      </c>
      <c r="BA1380" t="s">
        <v>13876</v>
      </c>
      <c r="BB1380" t="s">
        <v>13876</v>
      </c>
      <c r="BC1380" t="s">
        <v>13876</v>
      </c>
      <c r="BD1380" t="s">
        <v>13876</v>
      </c>
      <c r="BE1380" t="s">
        <v>13876</v>
      </c>
      <c r="BF1380" t="s">
        <v>13876</v>
      </c>
      <c r="BG1380" t="s">
        <v>13876</v>
      </c>
      <c r="BH1380" t="s">
        <v>13876</v>
      </c>
      <c r="BI1380" t="s">
        <v>13876</v>
      </c>
      <c r="BJ1380" t="s">
        <v>13876</v>
      </c>
      <c r="BK1380" t="s">
        <v>13876</v>
      </c>
      <c r="BL1380" t="s">
        <v>13876</v>
      </c>
      <c r="BM1380" t="s">
        <v>13876</v>
      </c>
      <c r="BN1380" t="s">
        <v>13876</v>
      </c>
      <c r="BO1380" t="s">
        <v>13876</v>
      </c>
      <c r="BP1380" t="s">
        <v>13876</v>
      </c>
      <c r="BQ1380" t="s">
        <v>13876</v>
      </c>
      <c r="BR1380" t="s">
        <v>13876</v>
      </c>
      <c r="BS1380" t="s">
        <v>13876</v>
      </c>
      <c r="BT1380" t="s">
        <v>13876</v>
      </c>
      <c r="BU1380" t="s">
        <v>13876</v>
      </c>
      <c r="BV1380" t="s">
        <v>13876</v>
      </c>
      <c r="BW1380" t="s">
        <v>13876</v>
      </c>
      <c r="BX1380" t="s">
        <v>13876</v>
      </c>
      <c r="BY1380" t="s">
        <v>13876</v>
      </c>
      <c r="BZ1380" t="s">
        <v>13876</v>
      </c>
      <c r="CA1380" t="s">
        <v>13876</v>
      </c>
      <c r="CB1380" t="s">
        <v>13876</v>
      </c>
      <c r="CC1380" t="s">
        <v>13876</v>
      </c>
      <c r="CD1380" t="s">
        <v>13876</v>
      </c>
      <c r="CE1380" t="s">
        <v>13876</v>
      </c>
      <c r="CF1380" t="s">
        <v>13876</v>
      </c>
      <c r="CG1380" t="s">
        <v>13876</v>
      </c>
      <c r="CH1380" t="s">
        <v>13876</v>
      </c>
      <c r="CI1380" t="s">
        <v>13876</v>
      </c>
      <c r="CJ1380" t="s">
        <v>13876</v>
      </c>
      <c r="CK1380" t="s">
        <v>13876</v>
      </c>
      <c r="CL1380" t="s">
        <v>13876</v>
      </c>
      <c r="CM1380" t="s">
        <v>13876</v>
      </c>
      <c r="CN1380" t="s">
        <v>13876</v>
      </c>
      <c r="CO1380" t="s">
        <v>13876</v>
      </c>
      <c r="CP1380" t="s">
        <v>13876</v>
      </c>
      <c r="CQ1380" t="s">
        <v>13876</v>
      </c>
      <c r="CR1380" t="s">
        <v>13876</v>
      </c>
      <c r="CS1380" t="s">
        <v>13876</v>
      </c>
      <c r="CT1380" t="s">
        <v>13876</v>
      </c>
    </row>
    <row r="1381" spans="1:98" hidden="1">
      <c r="A1381" s="1086">
        <v>313</v>
      </c>
      <c r="B1381" s="554" t="s">
        <v>462</v>
      </c>
      <c r="C1381" s="554" t="s">
        <v>463</v>
      </c>
      <c r="D1381" s="554" t="s">
        <v>464</v>
      </c>
      <c r="E1381" s="336" t="s">
        <v>407</v>
      </c>
      <c r="F1381" s="336" t="s">
        <v>14494</v>
      </c>
      <c r="G1381" s="336">
        <v>2910100227</v>
      </c>
      <c r="H1381" s="554" t="s">
        <v>14495</v>
      </c>
      <c r="I1381" s="336" t="s">
        <v>118</v>
      </c>
      <c r="J1381" s="336" t="s">
        <v>13659</v>
      </c>
      <c r="K1381" s="336" t="s">
        <v>13546</v>
      </c>
      <c r="L1381" s="336" t="s">
        <v>13658</v>
      </c>
      <c r="M1381" s="336" t="s">
        <v>13659</v>
      </c>
      <c r="N1381" s="336" t="s">
        <v>13546</v>
      </c>
      <c r="O1381" s="632"/>
      <c r="P1381" s="632" t="s">
        <v>13661</v>
      </c>
      <c r="Q1381" s="556">
        <v>44613</v>
      </c>
      <c r="R1381" s="336"/>
      <c r="S1381" s="557">
        <v>44665</v>
      </c>
      <c r="T1381" s="336" t="s">
        <v>16357</v>
      </c>
      <c r="U1381" s="625">
        <v>155</v>
      </c>
      <c r="V1381" s="1086">
        <v>155</v>
      </c>
      <c r="W1381" s="551">
        <v>341337</v>
      </c>
      <c r="X1381" s="551">
        <v>111199</v>
      </c>
      <c r="Y1381" s="551">
        <v>126674</v>
      </c>
      <c r="Z1381" s="551">
        <v>117260</v>
      </c>
      <c r="AA1381" s="551">
        <v>115506</v>
      </c>
      <c r="AB1381" s="551">
        <v>120081</v>
      </c>
      <c r="AC1381" s="551" t="s">
        <v>13876</v>
      </c>
      <c r="AD1381" s="552" t="s">
        <v>13876</v>
      </c>
      <c r="AE1381" s="623">
        <v>932057</v>
      </c>
      <c r="AF1381" t="s">
        <v>461</v>
      </c>
      <c r="AG1381" t="s">
        <v>467</v>
      </c>
      <c r="AH1381" t="s">
        <v>471</v>
      </c>
      <c r="AJ1381" s="548" t="s">
        <v>13693</v>
      </c>
      <c r="AK1381" s="548" t="s">
        <v>14496</v>
      </c>
      <c r="AL1381" s="548" t="s">
        <v>13669</v>
      </c>
      <c r="AM1381" s="548" t="s">
        <v>14497</v>
      </c>
      <c r="AN1381" s="548" t="s">
        <v>14498</v>
      </c>
      <c r="AO1381" s="548" t="s">
        <v>462</v>
      </c>
      <c r="AQ1381" t="s">
        <v>13876</v>
      </c>
      <c r="AR1381" t="s">
        <v>15284</v>
      </c>
      <c r="AS1381" t="s">
        <v>15291</v>
      </c>
      <c r="AT1381" t="s">
        <v>15289</v>
      </c>
      <c r="AU1381" t="s">
        <v>15284</v>
      </c>
      <c r="AV1381" t="s">
        <v>15284</v>
      </c>
      <c r="AW1381" t="s">
        <v>15287</v>
      </c>
      <c r="AX1381" t="s">
        <v>13876</v>
      </c>
      <c r="AY1381" t="s">
        <v>15289</v>
      </c>
      <c r="AZ1381" t="s">
        <v>15289</v>
      </c>
      <c r="BA1381" t="s">
        <v>15289</v>
      </c>
      <c r="BB1381" t="s">
        <v>15289</v>
      </c>
      <c r="BC1381" t="s">
        <v>15294</v>
      </c>
      <c r="BD1381" t="s">
        <v>15294</v>
      </c>
      <c r="BE1381" t="s">
        <v>13876</v>
      </c>
      <c r="BF1381" t="s">
        <v>13876</v>
      </c>
      <c r="BG1381" t="s">
        <v>13876</v>
      </c>
      <c r="BH1381" t="s">
        <v>15284</v>
      </c>
      <c r="BI1381" t="s">
        <v>15291</v>
      </c>
      <c r="BJ1381" t="s">
        <v>15291</v>
      </c>
      <c r="BK1381" t="s">
        <v>15285</v>
      </c>
      <c r="BL1381" t="s">
        <v>13876</v>
      </c>
      <c r="BM1381" t="s">
        <v>15289</v>
      </c>
      <c r="BN1381" t="s">
        <v>15289</v>
      </c>
      <c r="BO1381" t="s">
        <v>15287</v>
      </c>
      <c r="BP1381" t="s">
        <v>15292</v>
      </c>
      <c r="BQ1381" t="s">
        <v>15290</v>
      </c>
      <c r="BR1381" t="s">
        <v>15288</v>
      </c>
      <c r="BS1381" t="s">
        <v>13876</v>
      </c>
      <c r="BT1381" t="s">
        <v>15289</v>
      </c>
      <c r="BU1381" t="s">
        <v>15289</v>
      </c>
      <c r="BV1381" t="s">
        <v>15286</v>
      </c>
      <c r="BW1381" t="s">
        <v>15286</v>
      </c>
      <c r="BX1381" t="s">
        <v>15288</v>
      </c>
      <c r="BY1381" t="s">
        <v>15290</v>
      </c>
      <c r="BZ1381" t="s">
        <v>13876</v>
      </c>
      <c r="CA1381" t="s">
        <v>15289</v>
      </c>
      <c r="CB1381" t="s">
        <v>15292</v>
      </c>
      <c r="CC1381" t="s">
        <v>15288</v>
      </c>
      <c r="CD1381" t="s">
        <v>15288</v>
      </c>
      <c r="CE1381" t="s">
        <v>15285</v>
      </c>
      <c r="CF1381" t="s">
        <v>15289</v>
      </c>
      <c r="CG1381" t="s">
        <v>13876</v>
      </c>
      <c r="CH1381" t="s">
        <v>13876</v>
      </c>
      <c r="CI1381" t="s">
        <v>13876</v>
      </c>
      <c r="CJ1381" t="s">
        <v>13876</v>
      </c>
      <c r="CK1381" t="s">
        <v>13876</v>
      </c>
      <c r="CL1381" t="s">
        <v>13876</v>
      </c>
      <c r="CM1381" t="s">
        <v>13876</v>
      </c>
      <c r="CN1381" t="s">
        <v>13876</v>
      </c>
      <c r="CO1381" t="s">
        <v>13876</v>
      </c>
      <c r="CP1381" t="s">
        <v>13876</v>
      </c>
      <c r="CQ1381" t="s">
        <v>13876</v>
      </c>
      <c r="CR1381" t="s">
        <v>13876</v>
      </c>
      <c r="CS1381" t="s">
        <v>13876</v>
      </c>
      <c r="CT1381" t="s">
        <v>13876</v>
      </c>
    </row>
    <row r="1382" spans="1:98" hidden="1">
      <c r="A1382" s="1089"/>
      <c r="B1382" s="554" t="s">
        <v>462</v>
      </c>
      <c r="C1382" s="554" t="s">
        <v>463</v>
      </c>
      <c r="D1382" s="554" t="s">
        <v>464</v>
      </c>
      <c r="E1382" s="336" t="s">
        <v>407</v>
      </c>
      <c r="F1382" s="336" t="s">
        <v>14494</v>
      </c>
      <c r="G1382" s="336">
        <v>2910100227</v>
      </c>
      <c r="H1382" s="554" t="s">
        <v>472</v>
      </c>
      <c r="I1382" s="336" t="s">
        <v>475</v>
      </c>
      <c r="J1382" s="336" t="s">
        <v>13659</v>
      </c>
      <c r="K1382" s="336" t="s">
        <v>13546</v>
      </c>
      <c r="L1382" s="336" t="s">
        <v>13658</v>
      </c>
      <c r="M1382" s="336" t="s">
        <v>13659</v>
      </c>
      <c r="N1382" s="336" t="s">
        <v>13546</v>
      </c>
      <c r="O1382" s="632"/>
      <c r="P1382" s="632" t="s">
        <v>13661</v>
      </c>
      <c r="Q1382" s="556">
        <v>44613</v>
      </c>
      <c r="R1382" s="336"/>
      <c r="S1382" s="557">
        <v>44665</v>
      </c>
      <c r="T1382" s="336" t="s">
        <v>16358</v>
      </c>
      <c r="U1382" s="625">
        <v>155</v>
      </c>
      <c r="V1382" s="1089"/>
      <c r="W1382" s="551">
        <v>14630</v>
      </c>
      <c r="X1382" s="551">
        <v>5083</v>
      </c>
      <c r="Y1382" s="551">
        <v>6287</v>
      </c>
      <c r="Z1382" s="551">
        <v>4960</v>
      </c>
      <c r="AA1382" s="551">
        <v>1105</v>
      </c>
      <c r="AB1382" s="551">
        <v>4537</v>
      </c>
      <c r="AC1382" s="551" t="s">
        <v>13876</v>
      </c>
      <c r="AD1382" s="552" t="s">
        <v>13876</v>
      </c>
      <c r="AE1382" s="623">
        <v>36602</v>
      </c>
      <c r="AF1382" t="s">
        <v>461</v>
      </c>
      <c r="AG1382" t="s">
        <v>467</v>
      </c>
      <c r="AH1382" t="s">
        <v>471</v>
      </c>
      <c r="AJ1382" s="548" t="s">
        <v>13693</v>
      </c>
      <c r="AK1382" s="548" t="s">
        <v>14496</v>
      </c>
      <c r="AL1382" s="548" t="s">
        <v>13669</v>
      </c>
      <c r="AM1382" s="548" t="s">
        <v>14497</v>
      </c>
      <c r="AN1382" s="548" t="s">
        <v>14498</v>
      </c>
      <c r="AO1382" s="548" t="s">
        <v>462</v>
      </c>
      <c r="AQ1382" t="s">
        <v>13876</v>
      </c>
      <c r="AR1382" t="s">
        <v>13876</v>
      </c>
      <c r="AS1382" t="s">
        <v>15289</v>
      </c>
      <c r="AT1382" t="s">
        <v>15291</v>
      </c>
      <c r="AU1382" t="s">
        <v>15290</v>
      </c>
      <c r="AV1382" t="s">
        <v>15284</v>
      </c>
      <c r="AW1382" t="s">
        <v>15288</v>
      </c>
      <c r="AX1382" t="s">
        <v>13876</v>
      </c>
      <c r="AY1382" t="s">
        <v>13876</v>
      </c>
      <c r="AZ1382" t="s">
        <v>13876</v>
      </c>
      <c r="BA1382" t="s">
        <v>15286</v>
      </c>
      <c r="BB1382" t="s">
        <v>15288</v>
      </c>
      <c r="BC1382" t="s">
        <v>15285</v>
      </c>
      <c r="BD1382" t="s">
        <v>15284</v>
      </c>
      <c r="BE1382" t="s">
        <v>13876</v>
      </c>
      <c r="BF1382" t="s">
        <v>13876</v>
      </c>
      <c r="BG1382" t="s">
        <v>13876</v>
      </c>
      <c r="BH1382" t="s">
        <v>15289</v>
      </c>
      <c r="BI1382" t="s">
        <v>15289</v>
      </c>
      <c r="BJ1382" t="s">
        <v>15287</v>
      </c>
      <c r="BK1382" t="s">
        <v>15285</v>
      </c>
      <c r="BL1382" t="s">
        <v>13876</v>
      </c>
      <c r="BM1382" t="s">
        <v>13876</v>
      </c>
      <c r="BN1382" t="s">
        <v>13876</v>
      </c>
      <c r="BO1382" t="s">
        <v>15291</v>
      </c>
      <c r="BP1382" t="s">
        <v>15294</v>
      </c>
      <c r="BQ1382" t="s">
        <v>15290</v>
      </c>
      <c r="BR1382" t="s">
        <v>15288</v>
      </c>
      <c r="BS1382" t="s">
        <v>13876</v>
      </c>
      <c r="BT1382" t="s">
        <v>13876</v>
      </c>
      <c r="BU1382" t="s">
        <v>13876</v>
      </c>
      <c r="BV1382" t="s">
        <v>15289</v>
      </c>
      <c r="BW1382" t="s">
        <v>15289</v>
      </c>
      <c r="BX1382" t="s">
        <v>15288</v>
      </c>
      <c r="BY1382" t="s">
        <v>15286</v>
      </c>
      <c r="BZ1382" t="s">
        <v>13876</v>
      </c>
      <c r="CA1382" t="s">
        <v>13876</v>
      </c>
      <c r="CB1382" t="s">
        <v>13876</v>
      </c>
      <c r="CC1382" t="s">
        <v>15291</v>
      </c>
      <c r="CD1382" t="s">
        <v>15286</v>
      </c>
      <c r="CE1382" t="s">
        <v>15284</v>
      </c>
      <c r="CF1382" t="s">
        <v>15287</v>
      </c>
      <c r="CG1382" t="s">
        <v>13876</v>
      </c>
      <c r="CH1382" t="s">
        <v>13876</v>
      </c>
      <c r="CI1382" t="s">
        <v>13876</v>
      </c>
      <c r="CJ1382" t="s">
        <v>13876</v>
      </c>
      <c r="CK1382" t="s">
        <v>13876</v>
      </c>
      <c r="CL1382" t="s">
        <v>13876</v>
      </c>
      <c r="CM1382" t="s">
        <v>13876</v>
      </c>
      <c r="CN1382" t="s">
        <v>13876</v>
      </c>
      <c r="CO1382" t="s">
        <v>13876</v>
      </c>
      <c r="CP1382" t="s">
        <v>13876</v>
      </c>
      <c r="CQ1382" t="s">
        <v>13876</v>
      </c>
      <c r="CR1382" t="s">
        <v>13876</v>
      </c>
      <c r="CS1382" t="s">
        <v>13876</v>
      </c>
      <c r="CT1382" t="s">
        <v>13876</v>
      </c>
    </row>
    <row r="1383" spans="1:98" hidden="1">
      <c r="A1383" s="1089"/>
      <c r="B1383" s="554" t="s">
        <v>462</v>
      </c>
      <c r="C1383" s="554" t="s">
        <v>463</v>
      </c>
      <c r="D1383" s="554" t="s">
        <v>464</v>
      </c>
      <c r="E1383" s="336" t="s">
        <v>407</v>
      </c>
      <c r="F1383" s="336" t="s">
        <v>14494</v>
      </c>
      <c r="G1383" s="336">
        <v>2910100227</v>
      </c>
      <c r="H1383" s="554" t="s">
        <v>472</v>
      </c>
      <c r="I1383" s="336" t="s">
        <v>13673</v>
      </c>
      <c r="J1383" s="336" t="s">
        <v>13659</v>
      </c>
      <c r="K1383" s="336" t="s">
        <v>13546</v>
      </c>
      <c r="L1383" s="336" t="s">
        <v>13658</v>
      </c>
      <c r="M1383" s="336" t="s">
        <v>13659</v>
      </c>
      <c r="N1383" s="336" t="s">
        <v>13546</v>
      </c>
      <c r="O1383" s="632"/>
      <c r="P1383" s="632" t="s">
        <v>13661</v>
      </c>
      <c r="Q1383" s="556">
        <v>44613</v>
      </c>
      <c r="R1383" s="336"/>
      <c r="S1383" s="557">
        <v>44665</v>
      </c>
      <c r="T1383" s="336" t="s">
        <v>16359</v>
      </c>
      <c r="U1383" s="625">
        <v>155</v>
      </c>
      <c r="V1383" s="1089"/>
      <c r="W1383" s="551">
        <v>68451</v>
      </c>
      <c r="X1383" s="551">
        <v>24759</v>
      </c>
      <c r="Y1383" s="551">
        <v>26851</v>
      </c>
      <c r="Z1383" s="551">
        <v>25156</v>
      </c>
      <c r="AA1383" s="551">
        <v>23733</v>
      </c>
      <c r="AB1383" s="551">
        <v>25472</v>
      </c>
      <c r="AC1383" s="551" t="s">
        <v>13876</v>
      </c>
      <c r="AD1383" s="552" t="s">
        <v>13876</v>
      </c>
      <c r="AE1383" s="623">
        <v>194422</v>
      </c>
      <c r="AF1383" t="s">
        <v>461</v>
      </c>
      <c r="AG1383" t="s">
        <v>467</v>
      </c>
      <c r="AH1383" t="s">
        <v>471</v>
      </c>
      <c r="AJ1383" s="548" t="s">
        <v>13693</v>
      </c>
      <c r="AK1383" s="548" t="s">
        <v>14496</v>
      </c>
      <c r="AL1383" s="548" t="s">
        <v>13669</v>
      </c>
      <c r="AM1383" s="548" t="s">
        <v>14497</v>
      </c>
      <c r="AN1383" s="548" t="s">
        <v>14498</v>
      </c>
      <c r="AO1383" s="548" t="s">
        <v>462</v>
      </c>
      <c r="AQ1383" t="s">
        <v>13876</v>
      </c>
      <c r="AR1383" t="s">
        <v>13876</v>
      </c>
      <c r="AS1383" t="s">
        <v>15290</v>
      </c>
      <c r="AT1383" t="s">
        <v>15285</v>
      </c>
      <c r="AU1383" t="s">
        <v>15291</v>
      </c>
      <c r="AV1383" t="s">
        <v>15286</v>
      </c>
      <c r="AW1383" t="s">
        <v>15289</v>
      </c>
      <c r="AX1383" t="s">
        <v>13876</v>
      </c>
      <c r="AY1383" t="s">
        <v>13876</v>
      </c>
      <c r="AZ1383" t="s">
        <v>15292</v>
      </c>
      <c r="BA1383" t="s">
        <v>15291</v>
      </c>
      <c r="BB1383" t="s">
        <v>15287</v>
      </c>
      <c r="BC1383" t="s">
        <v>15286</v>
      </c>
      <c r="BD1383" t="s">
        <v>15294</v>
      </c>
      <c r="BE1383" t="s">
        <v>13876</v>
      </c>
      <c r="BF1383" t="s">
        <v>13876</v>
      </c>
      <c r="BG1383" t="s">
        <v>15292</v>
      </c>
      <c r="BH1383" t="s">
        <v>15290</v>
      </c>
      <c r="BI1383" t="s">
        <v>15285</v>
      </c>
      <c r="BJ1383" t="s">
        <v>15286</v>
      </c>
      <c r="BK1383" t="s">
        <v>15289</v>
      </c>
      <c r="BL1383" t="s">
        <v>13876</v>
      </c>
      <c r="BM1383" t="s">
        <v>13876</v>
      </c>
      <c r="BN1383" t="s">
        <v>15292</v>
      </c>
      <c r="BO1383" t="s">
        <v>15286</v>
      </c>
      <c r="BP1383" t="s">
        <v>15289</v>
      </c>
      <c r="BQ1383" t="s">
        <v>15286</v>
      </c>
      <c r="BR1383" t="s">
        <v>15290</v>
      </c>
      <c r="BS1383" t="s">
        <v>13876</v>
      </c>
      <c r="BT1383" t="s">
        <v>13876</v>
      </c>
      <c r="BU1383" t="s">
        <v>15292</v>
      </c>
      <c r="BV1383" t="s">
        <v>15284</v>
      </c>
      <c r="BW1383" t="s">
        <v>15287</v>
      </c>
      <c r="BX1383" t="s">
        <v>15284</v>
      </c>
      <c r="BY1383" t="s">
        <v>15284</v>
      </c>
      <c r="BZ1383" t="s">
        <v>13876</v>
      </c>
      <c r="CA1383" t="s">
        <v>13876</v>
      </c>
      <c r="CB1383" t="s">
        <v>15292</v>
      </c>
      <c r="CC1383" t="s">
        <v>15286</v>
      </c>
      <c r="CD1383" t="s">
        <v>15291</v>
      </c>
      <c r="CE1383" t="s">
        <v>15287</v>
      </c>
      <c r="CF1383" t="s">
        <v>15292</v>
      </c>
      <c r="CG1383" t="s">
        <v>13876</v>
      </c>
      <c r="CH1383" t="s">
        <v>13876</v>
      </c>
      <c r="CI1383" t="s">
        <v>13876</v>
      </c>
      <c r="CJ1383" t="s">
        <v>13876</v>
      </c>
      <c r="CK1383" t="s">
        <v>13876</v>
      </c>
      <c r="CL1383" t="s">
        <v>13876</v>
      </c>
      <c r="CM1383" t="s">
        <v>13876</v>
      </c>
      <c r="CN1383" t="s">
        <v>13876</v>
      </c>
      <c r="CO1383" t="s">
        <v>13876</v>
      </c>
      <c r="CP1383" t="s">
        <v>13876</v>
      </c>
      <c r="CQ1383" t="s">
        <v>13876</v>
      </c>
      <c r="CR1383" t="s">
        <v>13876</v>
      </c>
      <c r="CS1383" t="s">
        <v>13876</v>
      </c>
      <c r="CT1383" t="s">
        <v>13876</v>
      </c>
    </row>
    <row r="1384" spans="1:98" hidden="1">
      <c r="A1384" s="1089"/>
      <c r="B1384" s="554" t="s">
        <v>462</v>
      </c>
      <c r="C1384" s="554" t="s">
        <v>463</v>
      </c>
      <c r="D1384" s="554" t="s">
        <v>464</v>
      </c>
      <c r="E1384" s="336" t="s">
        <v>407</v>
      </c>
      <c r="F1384" s="336" t="s">
        <v>14494</v>
      </c>
      <c r="G1384" s="336">
        <v>2910101589</v>
      </c>
      <c r="H1384" s="554" t="s">
        <v>14499</v>
      </c>
      <c r="I1384" s="336" t="s">
        <v>14184</v>
      </c>
      <c r="J1384" s="336" t="s">
        <v>13659</v>
      </c>
      <c r="K1384" s="336" t="s">
        <v>13546</v>
      </c>
      <c r="L1384" s="336" t="s">
        <v>13658</v>
      </c>
      <c r="M1384" s="336" t="s">
        <v>13659</v>
      </c>
      <c r="N1384" s="336" t="s">
        <v>13546</v>
      </c>
      <c r="O1384" s="632"/>
      <c r="P1384" s="632" t="s">
        <v>13661</v>
      </c>
      <c r="Q1384" s="556">
        <v>44613</v>
      </c>
      <c r="R1384" s="336"/>
      <c r="S1384" s="557">
        <v>44665</v>
      </c>
      <c r="T1384" s="336" t="s">
        <v>16360</v>
      </c>
      <c r="U1384" s="625">
        <v>155</v>
      </c>
      <c r="V1384" s="1089"/>
      <c r="W1384" s="551">
        <v>23850</v>
      </c>
      <c r="X1384" s="551">
        <v>8030</v>
      </c>
      <c r="Y1384" s="551">
        <v>8650</v>
      </c>
      <c r="Z1384" s="551">
        <v>4410</v>
      </c>
      <c r="AA1384" s="551">
        <v>6704</v>
      </c>
      <c r="AB1384" s="551">
        <v>5853</v>
      </c>
      <c r="AC1384" s="551" t="s">
        <v>13876</v>
      </c>
      <c r="AD1384" s="552" t="s">
        <v>13876</v>
      </c>
      <c r="AE1384" s="623">
        <v>57497</v>
      </c>
      <c r="AF1384" t="s">
        <v>461</v>
      </c>
      <c r="AG1384" t="s">
        <v>467</v>
      </c>
      <c r="AH1384" t="s">
        <v>1383</v>
      </c>
      <c r="AJ1384" s="548" t="s">
        <v>13693</v>
      </c>
      <c r="AK1384" s="548" t="s">
        <v>14496</v>
      </c>
      <c r="AL1384" s="548" t="s">
        <v>13669</v>
      </c>
      <c r="AM1384" s="548" t="s">
        <v>14497</v>
      </c>
      <c r="AN1384" s="548" t="s">
        <v>14498</v>
      </c>
      <c r="AO1384" s="548" t="s">
        <v>462</v>
      </c>
      <c r="AQ1384" t="s">
        <v>13876</v>
      </c>
      <c r="AR1384" t="s">
        <v>13876</v>
      </c>
      <c r="AS1384" t="s">
        <v>15292</v>
      </c>
      <c r="AT1384" t="s">
        <v>15284</v>
      </c>
      <c r="AU1384" t="s">
        <v>15285</v>
      </c>
      <c r="AV1384" t="s">
        <v>15286</v>
      </c>
      <c r="AW1384" t="s">
        <v>15288</v>
      </c>
      <c r="AX1384" t="s">
        <v>13876</v>
      </c>
      <c r="AY1384" t="s">
        <v>13876</v>
      </c>
      <c r="AZ1384" t="s">
        <v>13876</v>
      </c>
      <c r="BA1384" t="s">
        <v>15285</v>
      </c>
      <c r="BB1384" t="s">
        <v>15288</v>
      </c>
      <c r="BC1384" t="s">
        <v>15284</v>
      </c>
      <c r="BD1384" t="s">
        <v>15288</v>
      </c>
      <c r="BE1384" t="s">
        <v>13876</v>
      </c>
      <c r="BF1384" t="s">
        <v>13876</v>
      </c>
      <c r="BG1384" t="s">
        <v>13876</v>
      </c>
      <c r="BH1384" t="s">
        <v>15285</v>
      </c>
      <c r="BI1384" t="s">
        <v>15290</v>
      </c>
      <c r="BJ1384" t="s">
        <v>15286</v>
      </c>
      <c r="BK1384" t="s">
        <v>15288</v>
      </c>
      <c r="BL1384" t="s">
        <v>13876</v>
      </c>
      <c r="BM1384" t="s">
        <v>13876</v>
      </c>
      <c r="BN1384" t="s">
        <v>13876</v>
      </c>
      <c r="BO1384" t="s">
        <v>15291</v>
      </c>
      <c r="BP1384" t="s">
        <v>15291</v>
      </c>
      <c r="BQ1384" t="s">
        <v>15289</v>
      </c>
      <c r="BR1384" t="s">
        <v>15288</v>
      </c>
      <c r="BS1384" t="s">
        <v>13876</v>
      </c>
      <c r="BT1384" t="s">
        <v>13876</v>
      </c>
      <c r="BU1384" t="s">
        <v>13876</v>
      </c>
      <c r="BV1384" t="s">
        <v>15290</v>
      </c>
      <c r="BW1384" t="s">
        <v>15287</v>
      </c>
      <c r="BX1384" t="s">
        <v>15288</v>
      </c>
      <c r="BY1384" t="s">
        <v>15291</v>
      </c>
      <c r="BZ1384" t="s">
        <v>13876</v>
      </c>
      <c r="CA1384" t="s">
        <v>13876</v>
      </c>
      <c r="CB1384" t="s">
        <v>13876</v>
      </c>
      <c r="CC1384" t="s">
        <v>15286</v>
      </c>
      <c r="CD1384" t="s">
        <v>15285</v>
      </c>
      <c r="CE1384" t="s">
        <v>15286</v>
      </c>
      <c r="CF1384" t="s">
        <v>15284</v>
      </c>
      <c r="CG1384" t="s">
        <v>13876</v>
      </c>
      <c r="CH1384" t="s">
        <v>13876</v>
      </c>
      <c r="CI1384" t="s">
        <v>13876</v>
      </c>
      <c r="CJ1384" t="s">
        <v>13876</v>
      </c>
      <c r="CK1384" t="s">
        <v>13876</v>
      </c>
      <c r="CL1384" t="s">
        <v>13876</v>
      </c>
      <c r="CM1384" t="s">
        <v>13876</v>
      </c>
      <c r="CN1384" t="s">
        <v>13876</v>
      </c>
      <c r="CO1384" t="s">
        <v>13876</v>
      </c>
      <c r="CP1384" t="s">
        <v>13876</v>
      </c>
      <c r="CQ1384" t="s">
        <v>13876</v>
      </c>
      <c r="CR1384" t="s">
        <v>13876</v>
      </c>
      <c r="CS1384" t="s">
        <v>13876</v>
      </c>
      <c r="CT1384" t="s">
        <v>13876</v>
      </c>
    </row>
    <row r="1385" spans="1:98" hidden="1">
      <c r="A1385" s="1089"/>
      <c r="B1385" s="554" t="s">
        <v>462</v>
      </c>
      <c r="C1385" s="554" t="s">
        <v>463</v>
      </c>
      <c r="D1385" s="554" t="s">
        <v>464</v>
      </c>
      <c r="E1385" s="336" t="s">
        <v>407</v>
      </c>
      <c r="F1385" s="336" t="s">
        <v>14494</v>
      </c>
      <c r="G1385" s="336">
        <v>2910101589</v>
      </c>
      <c r="H1385" s="554" t="s">
        <v>1384</v>
      </c>
      <c r="I1385" s="336" t="s">
        <v>114</v>
      </c>
      <c r="J1385" s="336" t="s">
        <v>13659</v>
      </c>
      <c r="K1385" s="336" t="s">
        <v>13546</v>
      </c>
      <c r="L1385" s="336" t="s">
        <v>13658</v>
      </c>
      <c r="M1385" s="336" t="s">
        <v>13659</v>
      </c>
      <c r="N1385" s="336" t="s">
        <v>13549</v>
      </c>
      <c r="O1385" s="632"/>
      <c r="P1385" s="632"/>
      <c r="Q1385" s="556"/>
      <c r="R1385" s="336"/>
      <c r="S1385" s="557"/>
      <c r="T1385" s="336" t="s">
        <v>16361</v>
      </c>
      <c r="U1385" s="625"/>
      <c r="V1385" s="1089"/>
      <c r="W1385" s="551" t="s">
        <v>13876</v>
      </c>
      <c r="X1385" s="551" t="s">
        <v>13876</v>
      </c>
      <c r="Y1385" s="551" t="s">
        <v>13876</v>
      </c>
      <c r="Z1385" s="551" t="s">
        <v>13876</v>
      </c>
      <c r="AA1385" s="551" t="s">
        <v>13876</v>
      </c>
      <c r="AB1385" s="551" t="s">
        <v>13876</v>
      </c>
      <c r="AC1385" s="551" t="s">
        <v>13876</v>
      </c>
      <c r="AD1385" s="552" t="s">
        <v>13876</v>
      </c>
      <c r="AE1385" s="623">
        <v>0</v>
      </c>
      <c r="AF1385" t="s">
        <v>461</v>
      </c>
      <c r="AG1385" t="s">
        <v>467</v>
      </c>
      <c r="AH1385" t="s">
        <v>1383</v>
      </c>
      <c r="AJ1385" s="548" t="s">
        <v>13693</v>
      </c>
      <c r="AK1385" s="548" t="s">
        <v>14496</v>
      </c>
      <c r="AL1385" s="548" t="s">
        <v>13669</v>
      </c>
      <c r="AM1385" s="548" t="s">
        <v>14497</v>
      </c>
      <c r="AN1385" s="548" t="s">
        <v>14498</v>
      </c>
      <c r="AO1385" s="548" t="s">
        <v>462</v>
      </c>
      <c r="AQ1385" t="s">
        <v>13876</v>
      </c>
      <c r="AR1385" t="s">
        <v>13876</v>
      </c>
      <c r="AS1385" t="s">
        <v>13876</v>
      </c>
      <c r="AT1385" t="s">
        <v>13876</v>
      </c>
      <c r="AU1385" t="s">
        <v>13876</v>
      </c>
      <c r="AV1385" t="s">
        <v>13876</v>
      </c>
      <c r="AW1385" t="s">
        <v>13876</v>
      </c>
      <c r="AX1385" t="s">
        <v>13876</v>
      </c>
      <c r="AY1385" t="s">
        <v>13876</v>
      </c>
      <c r="AZ1385" t="s">
        <v>13876</v>
      </c>
      <c r="BA1385" t="s">
        <v>13876</v>
      </c>
      <c r="BB1385" t="s">
        <v>13876</v>
      </c>
      <c r="BC1385" t="s">
        <v>13876</v>
      </c>
      <c r="BD1385" t="s">
        <v>13876</v>
      </c>
      <c r="BE1385" t="s">
        <v>13876</v>
      </c>
      <c r="BF1385" t="s">
        <v>13876</v>
      </c>
      <c r="BG1385" t="s">
        <v>13876</v>
      </c>
      <c r="BH1385" t="s">
        <v>13876</v>
      </c>
      <c r="BI1385" t="s">
        <v>13876</v>
      </c>
      <c r="BJ1385" t="s">
        <v>13876</v>
      </c>
      <c r="BK1385" t="s">
        <v>13876</v>
      </c>
      <c r="BL1385" t="s">
        <v>13876</v>
      </c>
      <c r="BM1385" t="s">
        <v>13876</v>
      </c>
      <c r="BN1385" t="s">
        <v>13876</v>
      </c>
      <c r="BO1385" t="s">
        <v>13876</v>
      </c>
      <c r="BP1385" t="s">
        <v>13876</v>
      </c>
      <c r="BQ1385" t="s">
        <v>13876</v>
      </c>
      <c r="BR1385" t="s">
        <v>13876</v>
      </c>
      <c r="BS1385" t="s">
        <v>13876</v>
      </c>
      <c r="BT1385" t="s">
        <v>13876</v>
      </c>
      <c r="BU1385" t="s">
        <v>13876</v>
      </c>
      <c r="BV1385" t="s">
        <v>13876</v>
      </c>
      <c r="BW1385" t="s">
        <v>13876</v>
      </c>
      <c r="BX1385" t="s">
        <v>13876</v>
      </c>
      <c r="BY1385" t="s">
        <v>13876</v>
      </c>
      <c r="BZ1385" t="s">
        <v>13876</v>
      </c>
      <c r="CA1385" t="s">
        <v>13876</v>
      </c>
      <c r="CB1385" t="s">
        <v>13876</v>
      </c>
      <c r="CC1385" t="s">
        <v>13876</v>
      </c>
      <c r="CD1385" t="s">
        <v>13876</v>
      </c>
      <c r="CE1385" t="s">
        <v>13876</v>
      </c>
      <c r="CF1385" t="s">
        <v>13876</v>
      </c>
      <c r="CG1385" t="s">
        <v>13876</v>
      </c>
      <c r="CH1385" t="s">
        <v>13876</v>
      </c>
      <c r="CI1385" t="s">
        <v>13876</v>
      </c>
      <c r="CJ1385" t="s">
        <v>13876</v>
      </c>
      <c r="CK1385" t="s">
        <v>13876</v>
      </c>
      <c r="CL1385" t="s">
        <v>13876</v>
      </c>
      <c r="CM1385" t="s">
        <v>13876</v>
      </c>
      <c r="CN1385" t="s">
        <v>13876</v>
      </c>
      <c r="CO1385" t="s">
        <v>13876</v>
      </c>
      <c r="CP1385" t="s">
        <v>13876</v>
      </c>
      <c r="CQ1385" t="s">
        <v>13876</v>
      </c>
      <c r="CR1385" t="s">
        <v>13876</v>
      </c>
      <c r="CS1385" t="s">
        <v>13876</v>
      </c>
      <c r="CT1385" t="s">
        <v>13876</v>
      </c>
    </row>
    <row r="1386" spans="1:98" hidden="1">
      <c r="A1386" s="1089"/>
      <c r="B1386" s="554" t="s">
        <v>462</v>
      </c>
      <c r="C1386" s="554" t="s">
        <v>463</v>
      </c>
      <c r="D1386" s="554" t="s">
        <v>464</v>
      </c>
      <c r="E1386" s="336" t="s">
        <v>407</v>
      </c>
      <c r="F1386" s="336" t="s">
        <v>14494</v>
      </c>
      <c r="G1386" s="336">
        <v>2910101589</v>
      </c>
      <c r="H1386" s="554" t="s">
        <v>1384</v>
      </c>
      <c r="I1386" s="336" t="s">
        <v>14185</v>
      </c>
      <c r="J1386" s="336" t="s">
        <v>13659</v>
      </c>
      <c r="K1386" s="336" t="s">
        <v>13546</v>
      </c>
      <c r="L1386" s="336" t="s">
        <v>13658</v>
      </c>
      <c r="M1386" s="336" t="s">
        <v>13659</v>
      </c>
      <c r="N1386" s="336" t="s">
        <v>13546</v>
      </c>
      <c r="O1386" s="632"/>
      <c r="P1386" s="632" t="s">
        <v>13661</v>
      </c>
      <c r="Q1386" s="556">
        <v>44613</v>
      </c>
      <c r="R1386" s="336"/>
      <c r="S1386" s="557">
        <v>44665</v>
      </c>
      <c r="T1386" s="336" t="s">
        <v>16362</v>
      </c>
      <c r="U1386" s="625">
        <v>155</v>
      </c>
      <c r="V1386" s="1089"/>
      <c r="W1386" s="551">
        <v>65527</v>
      </c>
      <c r="X1386" s="551">
        <v>23661</v>
      </c>
      <c r="Y1386" s="551">
        <v>24414</v>
      </c>
      <c r="Z1386" s="551">
        <v>20988</v>
      </c>
      <c r="AA1386" s="551">
        <v>16936</v>
      </c>
      <c r="AB1386" s="551">
        <v>17291</v>
      </c>
      <c r="AC1386" s="551" t="s">
        <v>13876</v>
      </c>
      <c r="AD1386" s="552" t="s">
        <v>13876</v>
      </c>
      <c r="AE1386" s="623">
        <v>168817</v>
      </c>
      <c r="AF1386" t="s">
        <v>461</v>
      </c>
      <c r="AG1386" t="s">
        <v>467</v>
      </c>
      <c r="AH1386" t="s">
        <v>1383</v>
      </c>
      <c r="AJ1386" s="548" t="s">
        <v>13693</v>
      </c>
      <c r="AK1386" s="548" t="s">
        <v>14496</v>
      </c>
      <c r="AL1386" s="548" t="s">
        <v>13669</v>
      </c>
      <c r="AM1386" s="548" t="s">
        <v>14497</v>
      </c>
      <c r="AN1386" s="548" t="s">
        <v>14498</v>
      </c>
      <c r="AO1386" s="548" t="s">
        <v>462</v>
      </c>
      <c r="AQ1386" t="s">
        <v>13876</v>
      </c>
      <c r="AR1386" t="s">
        <v>13876</v>
      </c>
      <c r="AS1386" t="s">
        <v>15290</v>
      </c>
      <c r="AT1386" t="s">
        <v>15286</v>
      </c>
      <c r="AU1386" t="s">
        <v>15286</v>
      </c>
      <c r="AV1386" t="s">
        <v>15292</v>
      </c>
      <c r="AW1386" t="s">
        <v>15287</v>
      </c>
      <c r="AX1386" t="s">
        <v>13876</v>
      </c>
      <c r="AY1386" t="s">
        <v>13876</v>
      </c>
      <c r="AZ1386" t="s">
        <v>15292</v>
      </c>
      <c r="BA1386" t="s">
        <v>15284</v>
      </c>
      <c r="BB1386" t="s">
        <v>15290</v>
      </c>
      <c r="BC1386" t="s">
        <v>15290</v>
      </c>
      <c r="BD1386" t="s">
        <v>15289</v>
      </c>
      <c r="BE1386" t="s">
        <v>13876</v>
      </c>
      <c r="BF1386" t="s">
        <v>13876</v>
      </c>
      <c r="BG1386" t="s">
        <v>15292</v>
      </c>
      <c r="BH1386" t="s">
        <v>15291</v>
      </c>
      <c r="BI1386" t="s">
        <v>15291</v>
      </c>
      <c r="BJ1386" t="s">
        <v>15289</v>
      </c>
      <c r="BK1386" t="s">
        <v>15291</v>
      </c>
      <c r="BL1386" t="s">
        <v>13876</v>
      </c>
      <c r="BM1386" t="s">
        <v>13876</v>
      </c>
      <c r="BN1386" t="s">
        <v>15292</v>
      </c>
      <c r="BO1386" t="s">
        <v>15288</v>
      </c>
      <c r="BP1386" t="s">
        <v>15294</v>
      </c>
      <c r="BQ1386" t="s">
        <v>15285</v>
      </c>
      <c r="BR1386" t="s">
        <v>15285</v>
      </c>
      <c r="BS1386" t="s">
        <v>13876</v>
      </c>
      <c r="BT1386" t="s">
        <v>13876</v>
      </c>
      <c r="BU1386" t="s">
        <v>15289</v>
      </c>
      <c r="BV1386" t="s">
        <v>15290</v>
      </c>
      <c r="BW1386" t="s">
        <v>15294</v>
      </c>
      <c r="BX1386" t="s">
        <v>15284</v>
      </c>
      <c r="BY1386" t="s">
        <v>15290</v>
      </c>
      <c r="BZ1386" t="s">
        <v>13876</v>
      </c>
      <c r="CA1386" t="s">
        <v>13876</v>
      </c>
      <c r="CB1386" t="s">
        <v>15289</v>
      </c>
      <c r="CC1386" t="s">
        <v>15287</v>
      </c>
      <c r="CD1386" t="s">
        <v>15292</v>
      </c>
      <c r="CE1386" t="s">
        <v>15294</v>
      </c>
      <c r="CF1386" t="s">
        <v>15289</v>
      </c>
      <c r="CG1386" t="s">
        <v>13876</v>
      </c>
      <c r="CH1386" t="s">
        <v>13876</v>
      </c>
      <c r="CI1386" t="s">
        <v>13876</v>
      </c>
      <c r="CJ1386" t="s">
        <v>13876</v>
      </c>
      <c r="CK1386" t="s">
        <v>13876</v>
      </c>
      <c r="CL1386" t="s">
        <v>13876</v>
      </c>
      <c r="CM1386" t="s">
        <v>13876</v>
      </c>
      <c r="CN1386" t="s">
        <v>13876</v>
      </c>
      <c r="CO1386" t="s">
        <v>13876</v>
      </c>
      <c r="CP1386" t="s">
        <v>13876</v>
      </c>
      <c r="CQ1386" t="s">
        <v>13876</v>
      </c>
      <c r="CR1386" t="s">
        <v>13876</v>
      </c>
      <c r="CS1386" t="s">
        <v>13876</v>
      </c>
      <c r="CT1386" t="s">
        <v>13876</v>
      </c>
    </row>
    <row r="1387" spans="1:98" hidden="1">
      <c r="A1387" s="1089"/>
      <c r="B1387" s="554" t="s">
        <v>462</v>
      </c>
      <c r="C1387" s="554" t="s">
        <v>463</v>
      </c>
      <c r="D1387" s="554" t="s">
        <v>464</v>
      </c>
      <c r="E1387" s="336" t="s">
        <v>407</v>
      </c>
      <c r="F1387" s="336" t="s">
        <v>14494</v>
      </c>
      <c r="G1387" s="336">
        <v>2910101589</v>
      </c>
      <c r="H1387" s="554" t="s">
        <v>1384</v>
      </c>
      <c r="I1387" s="336" t="s">
        <v>14186</v>
      </c>
      <c r="J1387" s="336" t="s">
        <v>13659</v>
      </c>
      <c r="K1387" s="336" t="s">
        <v>13546</v>
      </c>
      <c r="L1387" s="336" t="s">
        <v>13658</v>
      </c>
      <c r="M1387" s="336" t="s">
        <v>13659</v>
      </c>
      <c r="N1387" s="336" t="s">
        <v>13546</v>
      </c>
      <c r="O1387" s="632"/>
      <c r="P1387" s="632" t="s">
        <v>13661</v>
      </c>
      <c r="Q1387" s="556">
        <v>44613</v>
      </c>
      <c r="R1387" s="336"/>
      <c r="S1387" s="557">
        <v>44665</v>
      </c>
      <c r="T1387" s="336" t="s">
        <v>16363</v>
      </c>
      <c r="U1387" s="625">
        <v>155</v>
      </c>
      <c r="V1387" s="1089"/>
      <c r="W1387" s="551">
        <v>2180</v>
      </c>
      <c r="X1387" s="551">
        <v>376</v>
      </c>
      <c r="Y1387" s="551">
        <v>862</v>
      </c>
      <c r="Z1387" s="551">
        <v>671</v>
      </c>
      <c r="AA1387" s="551">
        <v>727</v>
      </c>
      <c r="AB1387" s="551">
        <v>1048</v>
      </c>
      <c r="AC1387" s="551" t="s">
        <v>13876</v>
      </c>
      <c r="AD1387" s="552" t="s">
        <v>13876</v>
      </c>
      <c r="AE1387" s="623">
        <v>5864</v>
      </c>
      <c r="AF1387" t="s">
        <v>461</v>
      </c>
      <c r="AG1387" t="s">
        <v>467</v>
      </c>
      <c r="AH1387" t="s">
        <v>1383</v>
      </c>
      <c r="AJ1387" s="548" t="s">
        <v>13693</v>
      </c>
      <c r="AK1387" s="548" t="s">
        <v>14496</v>
      </c>
      <c r="AL1387" s="548" t="s">
        <v>13669</v>
      </c>
      <c r="AM1387" s="548" t="s">
        <v>14497</v>
      </c>
      <c r="AN1387" s="548" t="s">
        <v>14498</v>
      </c>
      <c r="AO1387" s="548" t="s">
        <v>462</v>
      </c>
      <c r="AQ1387" t="s">
        <v>13876</v>
      </c>
      <c r="AR1387" t="s">
        <v>13876</v>
      </c>
      <c r="AS1387" t="s">
        <v>13876</v>
      </c>
      <c r="AT1387" t="s">
        <v>15292</v>
      </c>
      <c r="AU1387" t="s">
        <v>15289</v>
      </c>
      <c r="AV1387" t="s">
        <v>15285</v>
      </c>
      <c r="AW1387" t="s">
        <v>15288</v>
      </c>
      <c r="AX1387" t="s">
        <v>13876</v>
      </c>
      <c r="AY1387" t="s">
        <v>13876</v>
      </c>
      <c r="AZ1387" t="s">
        <v>13876</v>
      </c>
      <c r="BA1387" t="s">
        <v>13876</v>
      </c>
      <c r="BB1387" t="s">
        <v>15284</v>
      </c>
      <c r="BC1387" t="s">
        <v>15287</v>
      </c>
      <c r="BD1387" t="s">
        <v>15290</v>
      </c>
      <c r="BE1387" t="s">
        <v>13876</v>
      </c>
      <c r="BF1387" t="s">
        <v>13876</v>
      </c>
      <c r="BG1387" t="s">
        <v>13876</v>
      </c>
      <c r="BH1387" t="s">
        <v>13876</v>
      </c>
      <c r="BI1387" t="s">
        <v>15285</v>
      </c>
      <c r="BJ1387" t="s">
        <v>15290</v>
      </c>
      <c r="BK1387" t="s">
        <v>15292</v>
      </c>
      <c r="BL1387" t="s">
        <v>13876</v>
      </c>
      <c r="BM1387" t="s">
        <v>13876</v>
      </c>
      <c r="BN1387" t="s">
        <v>13876</v>
      </c>
      <c r="BO1387" t="s">
        <v>13876</v>
      </c>
      <c r="BP1387" t="s">
        <v>15290</v>
      </c>
      <c r="BQ1387" t="s">
        <v>15287</v>
      </c>
      <c r="BR1387" t="s">
        <v>15289</v>
      </c>
      <c r="BS1387" t="s">
        <v>13876</v>
      </c>
      <c r="BT1387" t="s">
        <v>13876</v>
      </c>
      <c r="BU1387" t="s">
        <v>13876</v>
      </c>
      <c r="BV1387" t="s">
        <v>13876</v>
      </c>
      <c r="BW1387" t="s">
        <v>15287</v>
      </c>
      <c r="BX1387" t="s">
        <v>15292</v>
      </c>
      <c r="BY1387" t="s">
        <v>15287</v>
      </c>
      <c r="BZ1387" t="s">
        <v>13876</v>
      </c>
      <c r="CA1387" t="s">
        <v>13876</v>
      </c>
      <c r="CB1387" t="s">
        <v>13876</v>
      </c>
      <c r="CC1387" t="s">
        <v>15289</v>
      </c>
      <c r="CD1387" t="s">
        <v>15288</v>
      </c>
      <c r="CE1387" t="s">
        <v>15291</v>
      </c>
      <c r="CF1387" t="s">
        <v>15285</v>
      </c>
      <c r="CG1387" t="s">
        <v>13876</v>
      </c>
      <c r="CH1387" t="s">
        <v>13876</v>
      </c>
      <c r="CI1387" t="s">
        <v>13876</v>
      </c>
      <c r="CJ1387" t="s">
        <v>13876</v>
      </c>
      <c r="CK1387" t="s">
        <v>13876</v>
      </c>
      <c r="CL1387" t="s">
        <v>13876</v>
      </c>
      <c r="CM1387" t="s">
        <v>13876</v>
      </c>
      <c r="CN1387" t="s">
        <v>13876</v>
      </c>
      <c r="CO1387" t="s">
        <v>13876</v>
      </c>
      <c r="CP1387" t="s">
        <v>13876</v>
      </c>
      <c r="CQ1387" t="s">
        <v>13876</v>
      </c>
      <c r="CR1387" t="s">
        <v>13876</v>
      </c>
      <c r="CS1387" t="s">
        <v>13876</v>
      </c>
      <c r="CT1387" t="s">
        <v>13876</v>
      </c>
    </row>
    <row r="1388" spans="1:98" hidden="1">
      <c r="A1388" s="1089"/>
      <c r="B1388" s="554" t="s">
        <v>462</v>
      </c>
      <c r="C1388" s="554" t="s">
        <v>463</v>
      </c>
      <c r="D1388" s="554" t="s">
        <v>464</v>
      </c>
      <c r="E1388" s="336" t="s">
        <v>407</v>
      </c>
      <c r="F1388" s="336" t="s">
        <v>14494</v>
      </c>
      <c r="G1388" s="336">
        <v>2910101589</v>
      </c>
      <c r="H1388" s="554" t="s">
        <v>1384</v>
      </c>
      <c r="I1388" s="336" t="s">
        <v>14188</v>
      </c>
      <c r="J1388" s="336" t="s">
        <v>13659</v>
      </c>
      <c r="K1388" s="336" t="s">
        <v>13546</v>
      </c>
      <c r="L1388" s="336" t="s">
        <v>13658</v>
      </c>
      <c r="M1388" s="336" t="s">
        <v>13659</v>
      </c>
      <c r="N1388" s="336" t="s">
        <v>13546</v>
      </c>
      <c r="O1388" s="632"/>
      <c r="P1388" s="632" t="s">
        <v>13661</v>
      </c>
      <c r="Q1388" s="556">
        <v>44613</v>
      </c>
      <c r="R1388" s="336"/>
      <c r="S1388" s="557">
        <v>44665</v>
      </c>
      <c r="T1388" s="336" t="s">
        <v>16364</v>
      </c>
      <c r="U1388" s="625">
        <v>155</v>
      </c>
      <c r="V1388" s="1089"/>
      <c r="W1388" s="551">
        <v>135436</v>
      </c>
      <c r="X1388" s="551">
        <v>45522</v>
      </c>
      <c r="Y1388" s="551">
        <v>47711</v>
      </c>
      <c r="Z1388" s="551">
        <v>42733</v>
      </c>
      <c r="AA1388" s="551">
        <v>44321</v>
      </c>
      <c r="AB1388" s="551">
        <v>42965</v>
      </c>
      <c r="AC1388" s="551" t="s">
        <v>13876</v>
      </c>
      <c r="AD1388" s="552" t="s">
        <v>13876</v>
      </c>
      <c r="AE1388" s="623">
        <v>358688</v>
      </c>
      <c r="AF1388" t="s">
        <v>461</v>
      </c>
      <c r="AG1388" t="s">
        <v>467</v>
      </c>
      <c r="AH1388" t="s">
        <v>1383</v>
      </c>
      <c r="AJ1388" s="548" t="s">
        <v>13693</v>
      </c>
      <c r="AK1388" s="548" t="s">
        <v>14496</v>
      </c>
      <c r="AL1388" s="548" t="s">
        <v>13669</v>
      </c>
      <c r="AM1388" s="548" t="s">
        <v>14497</v>
      </c>
      <c r="AN1388" s="548" t="s">
        <v>14498</v>
      </c>
      <c r="AO1388" s="548" t="s">
        <v>462</v>
      </c>
      <c r="AQ1388" t="s">
        <v>13876</v>
      </c>
      <c r="AR1388" t="s">
        <v>15289</v>
      </c>
      <c r="AS1388" t="s">
        <v>15284</v>
      </c>
      <c r="AT1388" t="s">
        <v>15286</v>
      </c>
      <c r="AU1388" t="s">
        <v>15291</v>
      </c>
      <c r="AV1388" t="s">
        <v>15284</v>
      </c>
      <c r="AW1388" t="s">
        <v>15290</v>
      </c>
      <c r="AX1388" t="s">
        <v>13876</v>
      </c>
      <c r="AY1388" t="s">
        <v>13876</v>
      </c>
      <c r="AZ1388" t="s">
        <v>15291</v>
      </c>
      <c r="BA1388" t="s">
        <v>15286</v>
      </c>
      <c r="BB1388" t="s">
        <v>15286</v>
      </c>
      <c r="BC1388" t="s">
        <v>15292</v>
      </c>
      <c r="BD1388" t="s">
        <v>15292</v>
      </c>
      <c r="BE1388" t="s">
        <v>13876</v>
      </c>
      <c r="BF1388" t="s">
        <v>13876</v>
      </c>
      <c r="BG1388" t="s">
        <v>15291</v>
      </c>
      <c r="BH1388" t="s">
        <v>15287</v>
      </c>
      <c r="BI1388" t="s">
        <v>15287</v>
      </c>
      <c r="BJ1388" t="s">
        <v>15289</v>
      </c>
      <c r="BK1388" t="s">
        <v>15289</v>
      </c>
      <c r="BL1388" t="s">
        <v>13876</v>
      </c>
      <c r="BM1388" t="s">
        <v>13876</v>
      </c>
      <c r="BN1388" t="s">
        <v>15291</v>
      </c>
      <c r="BO1388" t="s">
        <v>15292</v>
      </c>
      <c r="BP1388" t="s">
        <v>15287</v>
      </c>
      <c r="BQ1388" t="s">
        <v>15284</v>
      </c>
      <c r="BR1388" t="s">
        <v>15284</v>
      </c>
      <c r="BS1388" t="s">
        <v>13876</v>
      </c>
      <c r="BT1388" t="s">
        <v>13876</v>
      </c>
      <c r="BU1388" t="s">
        <v>15291</v>
      </c>
      <c r="BV1388" t="s">
        <v>15291</v>
      </c>
      <c r="BW1388" t="s">
        <v>15284</v>
      </c>
      <c r="BX1388" t="s">
        <v>15292</v>
      </c>
      <c r="BY1388" t="s">
        <v>15289</v>
      </c>
      <c r="BZ1388" t="s">
        <v>13876</v>
      </c>
      <c r="CA1388" t="s">
        <v>13876</v>
      </c>
      <c r="CB1388" t="s">
        <v>15291</v>
      </c>
      <c r="CC1388" t="s">
        <v>15292</v>
      </c>
      <c r="CD1388" t="s">
        <v>15294</v>
      </c>
      <c r="CE1388" t="s">
        <v>15290</v>
      </c>
      <c r="CF1388" t="s">
        <v>15286</v>
      </c>
      <c r="CG1388" t="s">
        <v>13876</v>
      </c>
      <c r="CH1388" t="s">
        <v>13876</v>
      </c>
      <c r="CI1388" t="s">
        <v>13876</v>
      </c>
      <c r="CJ1388" t="s">
        <v>13876</v>
      </c>
      <c r="CK1388" t="s">
        <v>13876</v>
      </c>
      <c r="CL1388" t="s">
        <v>13876</v>
      </c>
      <c r="CM1388" t="s">
        <v>13876</v>
      </c>
      <c r="CN1388" t="s">
        <v>13876</v>
      </c>
      <c r="CO1388" t="s">
        <v>13876</v>
      </c>
      <c r="CP1388" t="s">
        <v>13876</v>
      </c>
      <c r="CQ1388" t="s">
        <v>13876</v>
      </c>
      <c r="CR1388" t="s">
        <v>13876</v>
      </c>
      <c r="CS1388" t="s">
        <v>13876</v>
      </c>
      <c r="CT1388" t="s">
        <v>13876</v>
      </c>
    </row>
    <row r="1389" spans="1:98" hidden="1">
      <c r="A1389" s="1089"/>
      <c r="B1389" s="554" t="s">
        <v>462</v>
      </c>
      <c r="C1389" s="554" t="s">
        <v>463</v>
      </c>
      <c r="D1389" s="554" t="s">
        <v>464</v>
      </c>
      <c r="E1389" s="336" t="s">
        <v>407</v>
      </c>
      <c r="F1389" s="336" t="s">
        <v>14494</v>
      </c>
      <c r="G1389" s="336">
        <v>2920100159</v>
      </c>
      <c r="H1389" s="554" t="s">
        <v>14500</v>
      </c>
      <c r="I1389" s="336" t="s">
        <v>14252</v>
      </c>
      <c r="J1389" s="336" t="s">
        <v>13659</v>
      </c>
      <c r="K1389" s="336" t="s">
        <v>13546</v>
      </c>
      <c r="L1389" s="336" t="s">
        <v>13658</v>
      </c>
      <c r="M1389" s="336" t="s">
        <v>13659</v>
      </c>
      <c r="N1389" s="336" t="s">
        <v>13549</v>
      </c>
      <c r="O1389" s="632"/>
      <c r="P1389" s="632" t="s">
        <v>13661</v>
      </c>
      <c r="Q1389" s="556">
        <v>44613</v>
      </c>
      <c r="R1389" s="336"/>
      <c r="S1389" s="557">
        <v>44665</v>
      </c>
      <c r="T1389" s="336" t="s">
        <v>16365</v>
      </c>
      <c r="U1389" s="625">
        <v>155</v>
      </c>
      <c r="V1389" s="1089"/>
      <c r="W1389" s="551">
        <v>109442</v>
      </c>
      <c r="X1389" s="551">
        <v>34586</v>
      </c>
      <c r="Y1389" s="551">
        <v>39141</v>
      </c>
      <c r="Z1389" s="551">
        <v>36891</v>
      </c>
      <c r="AA1389" s="551">
        <v>34403</v>
      </c>
      <c r="AB1389" s="551">
        <v>35535</v>
      </c>
      <c r="AC1389" s="551" t="s">
        <v>13876</v>
      </c>
      <c r="AD1389" s="552" t="s">
        <v>13876</v>
      </c>
      <c r="AE1389" s="623">
        <v>289998</v>
      </c>
      <c r="AF1389" t="s">
        <v>461</v>
      </c>
      <c r="AG1389" t="s">
        <v>467</v>
      </c>
      <c r="AH1389" t="s">
        <v>9287</v>
      </c>
      <c r="AJ1389" s="548" t="s">
        <v>13693</v>
      </c>
      <c r="AK1389" s="548" t="s">
        <v>14496</v>
      </c>
      <c r="AL1389" s="548" t="s">
        <v>13669</v>
      </c>
      <c r="AM1389" s="548" t="s">
        <v>14497</v>
      </c>
      <c r="AN1389" s="548" t="s">
        <v>14498</v>
      </c>
      <c r="AO1389" s="548" t="s">
        <v>462</v>
      </c>
      <c r="AQ1389" t="s">
        <v>13876</v>
      </c>
      <c r="AR1389" t="s">
        <v>15289</v>
      </c>
      <c r="AS1389" t="s">
        <v>15288</v>
      </c>
      <c r="AT1389" t="s">
        <v>15294</v>
      </c>
      <c r="AU1389" t="s">
        <v>15291</v>
      </c>
      <c r="AV1389" t="s">
        <v>15291</v>
      </c>
      <c r="AW1389" t="s">
        <v>15292</v>
      </c>
      <c r="AX1389" t="s">
        <v>13876</v>
      </c>
      <c r="AY1389" t="s">
        <v>13876</v>
      </c>
      <c r="AZ1389" t="s">
        <v>15284</v>
      </c>
      <c r="BA1389" t="s">
        <v>15291</v>
      </c>
      <c r="BB1389" t="s">
        <v>15286</v>
      </c>
      <c r="BC1389" t="s">
        <v>15285</v>
      </c>
      <c r="BD1389" t="s">
        <v>15290</v>
      </c>
      <c r="BE1389" t="s">
        <v>13876</v>
      </c>
      <c r="BF1389" t="s">
        <v>13876</v>
      </c>
      <c r="BG1389" t="s">
        <v>15284</v>
      </c>
      <c r="BH1389" t="s">
        <v>15294</v>
      </c>
      <c r="BI1389" t="s">
        <v>15289</v>
      </c>
      <c r="BJ1389" t="s">
        <v>15291</v>
      </c>
      <c r="BK1389" t="s">
        <v>15289</v>
      </c>
      <c r="BL1389" t="s">
        <v>13876</v>
      </c>
      <c r="BM1389" t="s">
        <v>13876</v>
      </c>
      <c r="BN1389" t="s">
        <v>15284</v>
      </c>
      <c r="BO1389" t="s">
        <v>15290</v>
      </c>
      <c r="BP1389" t="s">
        <v>15285</v>
      </c>
      <c r="BQ1389" t="s">
        <v>15294</v>
      </c>
      <c r="BR1389" t="s">
        <v>15289</v>
      </c>
      <c r="BS1389" t="s">
        <v>13876</v>
      </c>
      <c r="BT1389" t="s">
        <v>13876</v>
      </c>
      <c r="BU1389" t="s">
        <v>15284</v>
      </c>
      <c r="BV1389" t="s">
        <v>15291</v>
      </c>
      <c r="BW1389" t="s">
        <v>15291</v>
      </c>
      <c r="BX1389" t="s">
        <v>15288</v>
      </c>
      <c r="BY1389" t="s">
        <v>15284</v>
      </c>
      <c r="BZ1389" t="s">
        <v>13876</v>
      </c>
      <c r="CA1389" t="s">
        <v>13876</v>
      </c>
      <c r="CB1389" t="s">
        <v>15284</v>
      </c>
      <c r="CC1389" t="s">
        <v>15286</v>
      </c>
      <c r="CD1389" t="s">
        <v>15286</v>
      </c>
      <c r="CE1389" t="s">
        <v>15284</v>
      </c>
      <c r="CF1389" t="s">
        <v>15286</v>
      </c>
      <c r="CG1389" t="s">
        <v>13876</v>
      </c>
      <c r="CH1389" t="s">
        <v>13876</v>
      </c>
      <c r="CI1389" t="s">
        <v>13876</v>
      </c>
      <c r="CJ1389" t="s">
        <v>13876</v>
      </c>
      <c r="CK1389" t="s">
        <v>13876</v>
      </c>
      <c r="CL1389" t="s">
        <v>13876</v>
      </c>
      <c r="CM1389" t="s">
        <v>13876</v>
      </c>
      <c r="CN1389" t="s">
        <v>13876</v>
      </c>
      <c r="CO1389" t="s">
        <v>13876</v>
      </c>
      <c r="CP1389" t="s">
        <v>13876</v>
      </c>
      <c r="CQ1389" t="s">
        <v>13876</v>
      </c>
      <c r="CR1389" t="s">
        <v>13876</v>
      </c>
      <c r="CS1389" t="s">
        <v>13876</v>
      </c>
      <c r="CT1389" t="s">
        <v>13876</v>
      </c>
    </row>
    <row r="1390" spans="1:98" hidden="1">
      <c r="A1390" s="1089"/>
      <c r="B1390" s="554" t="s">
        <v>462</v>
      </c>
      <c r="C1390" s="554" t="s">
        <v>463</v>
      </c>
      <c r="D1390" s="554" t="s">
        <v>464</v>
      </c>
      <c r="E1390" s="336" t="s">
        <v>407</v>
      </c>
      <c r="F1390" s="336" t="s">
        <v>14494</v>
      </c>
      <c r="G1390" s="336">
        <v>2920300098</v>
      </c>
      <c r="H1390" s="554" t="s">
        <v>14501</v>
      </c>
      <c r="I1390" s="336" t="s">
        <v>8120</v>
      </c>
      <c r="J1390" s="336" t="s">
        <v>13659</v>
      </c>
      <c r="K1390" s="336" t="s">
        <v>13546</v>
      </c>
      <c r="L1390" s="336" t="s">
        <v>13658</v>
      </c>
      <c r="M1390" s="336" t="s">
        <v>13659</v>
      </c>
      <c r="N1390" s="336" t="s">
        <v>13549</v>
      </c>
      <c r="O1390" s="632"/>
      <c r="P1390" s="632" t="s">
        <v>13661</v>
      </c>
      <c r="Q1390" s="556">
        <v>44613</v>
      </c>
      <c r="R1390" s="336"/>
      <c r="S1390" s="557">
        <v>44665</v>
      </c>
      <c r="T1390" s="336" t="s">
        <v>16366</v>
      </c>
      <c r="U1390" s="625">
        <v>155</v>
      </c>
      <c r="V1390" s="1089"/>
      <c r="W1390" s="551">
        <v>58534</v>
      </c>
      <c r="X1390" s="551">
        <v>19693</v>
      </c>
      <c r="Y1390" s="551">
        <v>20382</v>
      </c>
      <c r="Z1390" s="551">
        <v>20156</v>
      </c>
      <c r="AA1390" s="551">
        <v>18981</v>
      </c>
      <c r="AB1390" s="551">
        <v>19577</v>
      </c>
      <c r="AC1390" s="551" t="s">
        <v>13876</v>
      </c>
      <c r="AD1390" s="552" t="s">
        <v>13876</v>
      </c>
      <c r="AE1390" s="623">
        <v>157323</v>
      </c>
      <c r="AF1390" t="s">
        <v>461</v>
      </c>
      <c r="AG1390" t="s">
        <v>467</v>
      </c>
      <c r="AH1390" t="s">
        <v>3997</v>
      </c>
      <c r="AJ1390" s="548" t="s">
        <v>13693</v>
      </c>
      <c r="AK1390" s="548" t="s">
        <v>14496</v>
      </c>
      <c r="AL1390" s="548" t="s">
        <v>13669</v>
      </c>
      <c r="AM1390" s="548" t="s">
        <v>14497</v>
      </c>
      <c r="AN1390" s="548" t="s">
        <v>14498</v>
      </c>
      <c r="AO1390" s="548" t="s">
        <v>462</v>
      </c>
      <c r="AQ1390" t="s">
        <v>13876</v>
      </c>
      <c r="AR1390" t="s">
        <v>13876</v>
      </c>
      <c r="AS1390" t="s">
        <v>15286</v>
      </c>
      <c r="AT1390" t="s">
        <v>15285</v>
      </c>
      <c r="AU1390" t="s">
        <v>15286</v>
      </c>
      <c r="AV1390" t="s">
        <v>15284</v>
      </c>
      <c r="AW1390" t="s">
        <v>15291</v>
      </c>
      <c r="AX1390" t="s">
        <v>13876</v>
      </c>
      <c r="AY1390" t="s">
        <v>13876</v>
      </c>
      <c r="AZ1390" t="s">
        <v>15289</v>
      </c>
      <c r="BA1390" t="s">
        <v>15294</v>
      </c>
      <c r="BB1390" t="s">
        <v>15290</v>
      </c>
      <c r="BC1390" t="s">
        <v>15294</v>
      </c>
      <c r="BD1390" t="s">
        <v>15284</v>
      </c>
      <c r="BE1390" t="s">
        <v>13876</v>
      </c>
      <c r="BF1390" t="s">
        <v>13876</v>
      </c>
      <c r="BG1390" t="s">
        <v>15292</v>
      </c>
      <c r="BH1390" t="s">
        <v>15288</v>
      </c>
      <c r="BI1390" t="s">
        <v>15284</v>
      </c>
      <c r="BJ1390" t="s">
        <v>15285</v>
      </c>
      <c r="BK1390" t="s">
        <v>15292</v>
      </c>
      <c r="BL1390" t="s">
        <v>13876</v>
      </c>
      <c r="BM1390" t="s">
        <v>13876</v>
      </c>
      <c r="BN1390" t="s">
        <v>15292</v>
      </c>
      <c r="BO1390" t="s">
        <v>15288</v>
      </c>
      <c r="BP1390" t="s">
        <v>15289</v>
      </c>
      <c r="BQ1390" t="s">
        <v>15286</v>
      </c>
      <c r="BR1390" t="s">
        <v>15290</v>
      </c>
      <c r="BS1390" t="s">
        <v>13876</v>
      </c>
      <c r="BT1390" t="s">
        <v>13876</v>
      </c>
      <c r="BU1390" t="s">
        <v>15289</v>
      </c>
      <c r="BV1390" t="s">
        <v>15285</v>
      </c>
      <c r="BW1390" t="s">
        <v>15294</v>
      </c>
      <c r="BX1390" t="s">
        <v>15285</v>
      </c>
      <c r="BY1390" t="s">
        <v>15289</v>
      </c>
      <c r="BZ1390" t="s">
        <v>13876</v>
      </c>
      <c r="CA1390" t="s">
        <v>13876</v>
      </c>
      <c r="CB1390" t="s">
        <v>15289</v>
      </c>
      <c r="CC1390" t="s">
        <v>15294</v>
      </c>
      <c r="CD1390" t="s">
        <v>15286</v>
      </c>
      <c r="CE1390" t="s">
        <v>15287</v>
      </c>
      <c r="CF1390" t="s">
        <v>15287</v>
      </c>
      <c r="CG1390" t="s">
        <v>13876</v>
      </c>
      <c r="CH1390" t="s">
        <v>13876</v>
      </c>
      <c r="CI1390" t="s">
        <v>13876</v>
      </c>
      <c r="CJ1390" t="s">
        <v>13876</v>
      </c>
      <c r="CK1390" t="s">
        <v>13876</v>
      </c>
      <c r="CL1390" t="s">
        <v>13876</v>
      </c>
      <c r="CM1390" t="s">
        <v>13876</v>
      </c>
      <c r="CN1390" t="s">
        <v>13876</v>
      </c>
      <c r="CO1390" t="s">
        <v>13876</v>
      </c>
      <c r="CP1390" t="s">
        <v>13876</v>
      </c>
      <c r="CQ1390" t="s">
        <v>13876</v>
      </c>
      <c r="CR1390" t="s">
        <v>13876</v>
      </c>
      <c r="CS1390" t="s">
        <v>13876</v>
      </c>
      <c r="CT1390" t="s">
        <v>13876</v>
      </c>
    </row>
    <row r="1391" spans="1:98" hidden="1">
      <c r="A1391" s="1089"/>
      <c r="B1391" s="554" t="s">
        <v>14502</v>
      </c>
      <c r="C1391" s="554" t="s">
        <v>463</v>
      </c>
      <c r="D1391" s="554" t="s">
        <v>464</v>
      </c>
      <c r="E1391" s="336" t="s">
        <v>407</v>
      </c>
      <c r="F1391" s="336" t="s">
        <v>14494</v>
      </c>
      <c r="G1391" s="336">
        <v>2950160529</v>
      </c>
      <c r="H1391" s="554" t="s">
        <v>1384</v>
      </c>
      <c r="I1391" s="336" t="s">
        <v>13742</v>
      </c>
      <c r="J1391" s="336" t="s">
        <v>13659</v>
      </c>
      <c r="K1391" s="336" t="s">
        <v>13546</v>
      </c>
      <c r="L1391" s="336" t="s">
        <v>13658</v>
      </c>
      <c r="M1391" s="336" t="s">
        <v>13659</v>
      </c>
      <c r="N1391" s="336" t="s">
        <v>13546</v>
      </c>
      <c r="O1391" s="632"/>
      <c r="P1391" s="632" t="s">
        <v>13661</v>
      </c>
      <c r="Q1391" s="556">
        <v>44613</v>
      </c>
      <c r="R1391" s="336"/>
      <c r="S1391" s="557">
        <v>44665</v>
      </c>
      <c r="T1391" s="336" t="s">
        <v>16367</v>
      </c>
      <c r="U1391" s="625">
        <v>155</v>
      </c>
      <c r="V1391" s="1089"/>
      <c r="W1391" s="551">
        <v>118612</v>
      </c>
      <c r="X1391" s="551">
        <v>48443</v>
      </c>
      <c r="Y1391" s="551">
        <v>52051</v>
      </c>
      <c r="Z1391" s="551">
        <v>47095</v>
      </c>
      <c r="AA1391" s="551">
        <v>46972</v>
      </c>
      <c r="AB1391" s="551">
        <v>48054</v>
      </c>
      <c r="AC1391" s="551">
        <v>1302</v>
      </c>
      <c r="AD1391" s="552" t="s">
        <v>13876</v>
      </c>
      <c r="AE1391" s="623">
        <v>362529</v>
      </c>
      <c r="AF1391" t="s">
        <v>461</v>
      </c>
      <c r="AG1391" t="s">
        <v>467</v>
      </c>
      <c r="AH1391" t="s">
        <v>1383</v>
      </c>
      <c r="AJ1391" s="548" t="s">
        <v>13693</v>
      </c>
      <c r="AK1391" s="548" t="s">
        <v>14496</v>
      </c>
      <c r="AL1391" s="548" t="s">
        <v>13669</v>
      </c>
      <c r="AM1391" s="548" t="s">
        <v>14497</v>
      </c>
      <c r="AN1391" s="548" t="s">
        <v>14498</v>
      </c>
      <c r="AO1391" s="548" t="s">
        <v>462</v>
      </c>
      <c r="AQ1391" t="s">
        <v>13876</v>
      </c>
      <c r="AR1391" t="s">
        <v>15289</v>
      </c>
      <c r="AS1391" t="s">
        <v>15289</v>
      </c>
      <c r="AT1391" t="s">
        <v>15285</v>
      </c>
      <c r="AU1391" t="s">
        <v>15290</v>
      </c>
      <c r="AV1391" t="s">
        <v>15289</v>
      </c>
      <c r="AW1391" t="s">
        <v>15292</v>
      </c>
      <c r="AX1391" t="s">
        <v>13876</v>
      </c>
      <c r="AY1391" t="s">
        <v>13876</v>
      </c>
      <c r="AZ1391" t="s">
        <v>15291</v>
      </c>
      <c r="BA1391" t="s">
        <v>15285</v>
      </c>
      <c r="BB1391" t="s">
        <v>15291</v>
      </c>
      <c r="BC1391" t="s">
        <v>15291</v>
      </c>
      <c r="BD1391" t="s">
        <v>15284</v>
      </c>
      <c r="BE1391" t="s">
        <v>13876</v>
      </c>
      <c r="BF1391" t="s">
        <v>13876</v>
      </c>
      <c r="BG1391" t="s">
        <v>15286</v>
      </c>
      <c r="BH1391" t="s">
        <v>15292</v>
      </c>
      <c r="BI1391" t="s">
        <v>15288</v>
      </c>
      <c r="BJ1391" t="s">
        <v>15286</v>
      </c>
      <c r="BK1391" t="s">
        <v>15289</v>
      </c>
      <c r="BL1391" t="s">
        <v>13876</v>
      </c>
      <c r="BM1391" t="s">
        <v>13876</v>
      </c>
      <c r="BN1391" t="s">
        <v>15291</v>
      </c>
      <c r="BO1391" t="s">
        <v>15287</v>
      </c>
      <c r="BP1391" t="s">
        <v>15288</v>
      </c>
      <c r="BQ1391" t="s">
        <v>15294</v>
      </c>
      <c r="BR1391" t="s">
        <v>15286</v>
      </c>
      <c r="BS1391" t="s">
        <v>13876</v>
      </c>
      <c r="BT1391" t="s">
        <v>13876</v>
      </c>
      <c r="BU1391" t="s">
        <v>15291</v>
      </c>
      <c r="BV1391" t="s">
        <v>15290</v>
      </c>
      <c r="BW1391" t="s">
        <v>15294</v>
      </c>
      <c r="BX1391" t="s">
        <v>15287</v>
      </c>
      <c r="BY1391" t="s">
        <v>15292</v>
      </c>
      <c r="BZ1391" t="s">
        <v>13876</v>
      </c>
      <c r="CA1391" t="s">
        <v>13876</v>
      </c>
      <c r="CB1391" t="s">
        <v>15291</v>
      </c>
      <c r="CC1391" t="s">
        <v>15285</v>
      </c>
      <c r="CD1391" t="s">
        <v>15288</v>
      </c>
      <c r="CE1391" t="s">
        <v>15286</v>
      </c>
      <c r="CF1391" t="s">
        <v>15291</v>
      </c>
      <c r="CG1391" t="s">
        <v>13876</v>
      </c>
      <c r="CH1391" t="s">
        <v>13876</v>
      </c>
      <c r="CI1391" t="s">
        <v>13876</v>
      </c>
      <c r="CJ1391" t="s">
        <v>15289</v>
      </c>
      <c r="CK1391" t="s">
        <v>15284</v>
      </c>
      <c r="CL1391" t="s">
        <v>15288</v>
      </c>
      <c r="CM1391" t="s">
        <v>15292</v>
      </c>
      <c r="CN1391" t="s">
        <v>13876</v>
      </c>
      <c r="CO1391" t="s">
        <v>13876</v>
      </c>
      <c r="CP1391" t="s">
        <v>13876</v>
      </c>
      <c r="CQ1391" t="s">
        <v>13876</v>
      </c>
      <c r="CR1391" t="s">
        <v>13876</v>
      </c>
      <c r="CS1391" t="s">
        <v>13876</v>
      </c>
      <c r="CT1391" t="s">
        <v>13876</v>
      </c>
    </row>
    <row r="1392" spans="1:98" hidden="1">
      <c r="A1392" s="1087"/>
      <c r="B1392" s="554" t="s">
        <v>462</v>
      </c>
      <c r="C1392" s="554" t="s">
        <v>463</v>
      </c>
      <c r="D1392" s="554" t="s">
        <v>464</v>
      </c>
      <c r="E1392" s="336" t="s">
        <v>407</v>
      </c>
      <c r="F1392" s="336" t="s">
        <v>468</v>
      </c>
      <c r="G1392" s="336">
        <v>2910300603</v>
      </c>
      <c r="H1392" s="554" t="s">
        <v>3998</v>
      </c>
      <c r="I1392" s="336" t="s">
        <v>475</v>
      </c>
      <c r="J1392" s="336"/>
      <c r="K1392" s="336"/>
      <c r="L1392" s="336"/>
      <c r="M1392" s="336"/>
      <c r="N1392" s="336"/>
      <c r="O1392" s="632"/>
      <c r="P1392" s="632"/>
      <c r="Q1392" s="556"/>
      <c r="R1392" s="336"/>
      <c r="S1392" s="582"/>
      <c r="T1392" s="336" t="s">
        <v>16368</v>
      </c>
      <c r="U1392" s="625">
        <v>155</v>
      </c>
      <c r="V1392" s="1087"/>
      <c r="W1392" s="551" t="s">
        <v>13876</v>
      </c>
      <c r="X1392" s="551" t="s">
        <v>13876</v>
      </c>
      <c r="Y1392" s="551" t="s">
        <v>13876</v>
      </c>
      <c r="Z1392" s="551" t="s">
        <v>13876</v>
      </c>
      <c r="AA1392" s="551" t="s">
        <v>13876</v>
      </c>
      <c r="AB1392" s="551" t="s">
        <v>13876</v>
      </c>
      <c r="AC1392" s="551" t="s">
        <v>13876</v>
      </c>
      <c r="AD1392" s="552" t="s">
        <v>13876</v>
      </c>
      <c r="AE1392" s="623">
        <v>0</v>
      </c>
      <c r="AQ1392" t="s">
        <v>13876</v>
      </c>
      <c r="AX1392" t="s">
        <v>13876</v>
      </c>
      <c r="BE1392" t="s">
        <v>13876</v>
      </c>
      <c r="BL1392" t="s">
        <v>13876</v>
      </c>
      <c r="BS1392" t="s">
        <v>13876</v>
      </c>
      <c r="BZ1392" t="s">
        <v>13876</v>
      </c>
      <c r="CG1392" t="s">
        <v>13876</v>
      </c>
      <c r="CN1392" t="s">
        <v>13876</v>
      </c>
    </row>
    <row r="1393" spans="1:98" hidden="1">
      <c r="A1393" s="632"/>
      <c r="B1393" s="555"/>
      <c r="C1393" s="554"/>
      <c r="D1393" s="554"/>
      <c r="E1393" s="336"/>
      <c r="F1393" s="336"/>
      <c r="G1393" s="336"/>
      <c r="H1393" s="554"/>
      <c r="I1393" s="336"/>
      <c r="J1393" s="336"/>
      <c r="K1393" s="336"/>
      <c r="L1393" s="336"/>
      <c r="M1393" s="336"/>
      <c r="N1393" s="336"/>
      <c r="O1393" s="632"/>
      <c r="P1393" s="632"/>
      <c r="Q1393" s="556"/>
      <c r="R1393" s="336"/>
      <c r="S1393" s="336"/>
      <c r="T1393" s="336" t="s">
        <v>13876</v>
      </c>
      <c r="U1393" s="336"/>
      <c r="V1393" s="632"/>
      <c r="W1393" s="551"/>
      <c r="X1393" s="551"/>
      <c r="Y1393" s="551"/>
      <c r="Z1393" s="551"/>
      <c r="AA1393" s="551">
        <v>0</v>
      </c>
      <c r="AB1393" s="551">
        <v>0</v>
      </c>
      <c r="AC1393" s="551">
        <v>0</v>
      </c>
      <c r="AD1393" s="552"/>
      <c r="AE1393" s="623">
        <v>0</v>
      </c>
      <c r="AQ1393" t="s">
        <v>13876</v>
      </c>
      <c r="AR1393" t="s">
        <v>13876</v>
      </c>
      <c r="AS1393" t="s">
        <v>13876</v>
      </c>
      <c r="AT1393" t="s">
        <v>13876</v>
      </c>
      <c r="AU1393" t="s">
        <v>13876</v>
      </c>
      <c r="AV1393" t="s">
        <v>13876</v>
      </c>
      <c r="AW1393" t="s">
        <v>13876</v>
      </c>
      <c r="AX1393" t="s">
        <v>13876</v>
      </c>
      <c r="AY1393" t="s">
        <v>13876</v>
      </c>
      <c r="AZ1393" t="s">
        <v>13876</v>
      </c>
      <c r="BA1393" t="s">
        <v>13876</v>
      </c>
      <c r="BB1393" t="s">
        <v>13876</v>
      </c>
      <c r="BC1393" t="s">
        <v>13876</v>
      </c>
      <c r="BD1393" t="s">
        <v>13876</v>
      </c>
      <c r="BE1393" t="s">
        <v>13876</v>
      </c>
      <c r="BF1393" t="s">
        <v>13876</v>
      </c>
      <c r="BG1393" t="s">
        <v>13876</v>
      </c>
      <c r="BH1393" t="s">
        <v>13876</v>
      </c>
      <c r="BI1393" t="s">
        <v>13876</v>
      </c>
      <c r="BJ1393" t="s">
        <v>13876</v>
      </c>
      <c r="BK1393" t="s">
        <v>13876</v>
      </c>
      <c r="BL1393" t="s">
        <v>13876</v>
      </c>
      <c r="BM1393" t="s">
        <v>13876</v>
      </c>
      <c r="BN1393" t="s">
        <v>13876</v>
      </c>
      <c r="BO1393" t="s">
        <v>13876</v>
      </c>
      <c r="BP1393" t="s">
        <v>13876</v>
      </c>
      <c r="BQ1393" t="s">
        <v>13876</v>
      </c>
      <c r="BR1393" t="s">
        <v>13876</v>
      </c>
      <c r="BS1393" t="s">
        <v>13876</v>
      </c>
      <c r="BT1393" t="s">
        <v>13876</v>
      </c>
      <c r="BU1393" t="s">
        <v>13876</v>
      </c>
      <c r="BV1393" t="s">
        <v>13876</v>
      </c>
      <c r="BW1393" t="s">
        <v>13876</v>
      </c>
      <c r="BX1393" t="s">
        <v>13876</v>
      </c>
      <c r="BY1393" t="s">
        <v>13876</v>
      </c>
      <c r="BZ1393" t="s">
        <v>13876</v>
      </c>
      <c r="CA1393" t="s">
        <v>13876</v>
      </c>
      <c r="CB1393" t="s">
        <v>13876</v>
      </c>
      <c r="CC1393" t="s">
        <v>13876</v>
      </c>
      <c r="CD1393" t="s">
        <v>13876</v>
      </c>
      <c r="CE1393" t="s">
        <v>13876</v>
      </c>
      <c r="CF1393" t="s">
        <v>13876</v>
      </c>
      <c r="CG1393" t="s">
        <v>13876</v>
      </c>
      <c r="CH1393" t="s">
        <v>13876</v>
      </c>
      <c r="CI1393" t="s">
        <v>13876</v>
      </c>
      <c r="CJ1393" t="s">
        <v>13876</v>
      </c>
      <c r="CK1393" t="s">
        <v>13876</v>
      </c>
      <c r="CL1393" t="s">
        <v>13876</v>
      </c>
      <c r="CM1393" t="s">
        <v>13876</v>
      </c>
      <c r="CN1393" t="s">
        <v>13876</v>
      </c>
      <c r="CO1393" t="s">
        <v>13876</v>
      </c>
      <c r="CP1393" t="s">
        <v>13876</v>
      </c>
      <c r="CQ1393" t="s">
        <v>13876</v>
      </c>
      <c r="CR1393" t="s">
        <v>13876</v>
      </c>
      <c r="CS1393" t="s">
        <v>13876</v>
      </c>
      <c r="CT1393" t="s">
        <v>13876</v>
      </c>
    </row>
    <row r="1394" spans="1:98" hidden="1">
      <c r="A1394" s="1086">
        <v>314</v>
      </c>
      <c r="B1394" s="554" t="s">
        <v>3655</v>
      </c>
      <c r="C1394" s="554" t="s">
        <v>3656</v>
      </c>
      <c r="D1394" s="554" t="s">
        <v>3657</v>
      </c>
      <c r="E1394" s="336" t="s">
        <v>407</v>
      </c>
      <c r="F1394" s="336" t="s">
        <v>14503</v>
      </c>
      <c r="G1394" s="336">
        <v>2910300082</v>
      </c>
      <c r="H1394" s="554" t="s">
        <v>3671</v>
      </c>
      <c r="I1394" s="336" t="s">
        <v>118</v>
      </c>
      <c r="J1394" s="336" t="s">
        <v>13659</v>
      </c>
      <c r="K1394" s="336" t="s">
        <v>13546</v>
      </c>
      <c r="L1394" s="336" t="s">
        <v>13658</v>
      </c>
      <c r="M1394" s="336" t="s">
        <v>13659</v>
      </c>
      <c r="N1394" s="336" t="s">
        <v>13546</v>
      </c>
      <c r="O1394" s="632"/>
      <c r="P1394" s="632" t="s">
        <v>13661</v>
      </c>
      <c r="Q1394" s="556">
        <v>44620</v>
      </c>
      <c r="R1394" s="336"/>
      <c r="S1394" s="557">
        <v>44662</v>
      </c>
      <c r="T1394" s="336" t="s">
        <v>16369</v>
      </c>
      <c r="U1394" s="625">
        <v>156</v>
      </c>
      <c r="V1394" s="1086">
        <v>156</v>
      </c>
      <c r="W1394" s="551">
        <v>201449</v>
      </c>
      <c r="X1394" s="551">
        <v>59340</v>
      </c>
      <c r="Y1394" s="551">
        <v>62052</v>
      </c>
      <c r="Z1394" s="551">
        <v>60104</v>
      </c>
      <c r="AA1394" s="551">
        <v>56862</v>
      </c>
      <c r="AB1394" s="551">
        <v>58465</v>
      </c>
      <c r="AC1394" s="551" t="s">
        <v>13876</v>
      </c>
      <c r="AD1394" s="552">
        <v>4963</v>
      </c>
      <c r="AE1394" s="623">
        <v>503235</v>
      </c>
      <c r="AF1394" t="s">
        <v>3654</v>
      </c>
      <c r="AG1394" t="s">
        <v>3660</v>
      </c>
      <c r="AH1394" t="s">
        <v>3672</v>
      </c>
      <c r="AJ1394" s="548" t="s">
        <v>13693</v>
      </c>
      <c r="AK1394" s="548" t="s">
        <v>14280</v>
      </c>
      <c r="AL1394" s="548" t="s">
        <v>13669</v>
      </c>
      <c r="AM1394" s="548" t="s">
        <v>14504</v>
      </c>
      <c r="AN1394" s="548" t="s">
        <v>14505</v>
      </c>
      <c r="AO1394" s="548" t="s">
        <v>3655</v>
      </c>
      <c r="AQ1394" t="s">
        <v>13876</v>
      </c>
      <c r="AR1394" t="s">
        <v>15292</v>
      </c>
      <c r="AS1394" t="s">
        <v>15288</v>
      </c>
      <c r="AT1394" t="s">
        <v>15289</v>
      </c>
      <c r="AU1394" t="s">
        <v>15291</v>
      </c>
      <c r="AV1394" t="s">
        <v>15291</v>
      </c>
      <c r="AW1394" t="s">
        <v>15294</v>
      </c>
      <c r="AX1394" t="s">
        <v>13876</v>
      </c>
      <c r="AY1394" t="s">
        <v>13876</v>
      </c>
      <c r="AZ1394" t="s">
        <v>15286</v>
      </c>
      <c r="BA1394" t="s">
        <v>15294</v>
      </c>
      <c r="BB1394" t="s">
        <v>15284</v>
      </c>
      <c r="BC1394" t="s">
        <v>15291</v>
      </c>
      <c r="BD1394" t="s">
        <v>15288</v>
      </c>
      <c r="BE1394" t="s">
        <v>13876</v>
      </c>
      <c r="BF1394" t="s">
        <v>13876</v>
      </c>
      <c r="BG1394" t="s">
        <v>15290</v>
      </c>
      <c r="BH1394" t="s">
        <v>15292</v>
      </c>
      <c r="BI1394" t="s">
        <v>15288</v>
      </c>
      <c r="BJ1394" t="s">
        <v>15286</v>
      </c>
      <c r="BK1394" t="s">
        <v>15292</v>
      </c>
      <c r="BL1394" t="s">
        <v>13876</v>
      </c>
      <c r="BM1394" t="s">
        <v>13876</v>
      </c>
      <c r="BN1394" t="s">
        <v>15290</v>
      </c>
      <c r="BO1394" t="s">
        <v>15288</v>
      </c>
      <c r="BP1394" t="s">
        <v>15289</v>
      </c>
      <c r="BQ1394" t="s">
        <v>15288</v>
      </c>
      <c r="BR1394" t="s">
        <v>15291</v>
      </c>
      <c r="BS1394" t="s">
        <v>13876</v>
      </c>
      <c r="BT1394" t="s">
        <v>13876</v>
      </c>
      <c r="BU1394" t="s">
        <v>15286</v>
      </c>
      <c r="BV1394" t="s">
        <v>15290</v>
      </c>
      <c r="BW1394" t="s">
        <v>15285</v>
      </c>
      <c r="BX1394" t="s">
        <v>15290</v>
      </c>
      <c r="BY1394" t="s">
        <v>15292</v>
      </c>
      <c r="BZ1394" t="s">
        <v>13876</v>
      </c>
      <c r="CA1394" t="s">
        <v>13876</v>
      </c>
      <c r="CB1394" t="s">
        <v>15286</v>
      </c>
      <c r="CC1394" t="s">
        <v>15285</v>
      </c>
      <c r="CD1394" t="s">
        <v>15291</v>
      </c>
      <c r="CE1394" t="s">
        <v>15290</v>
      </c>
      <c r="CF1394" t="s">
        <v>15286</v>
      </c>
      <c r="CG1394" t="s">
        <v>13876</v>
      </c>
      <c r="CH1394" t="s">
        <v>13876</v>
      </c>
      <c r="CI1394" t="s">
        <v>13876</v>
      </c>
      <c r="CJ1394" t="s">
        <v>13876</v>
      </c>
      <c r="CK1394" t="s">
        <v>13876</v>
      </c>
      <c r="CL1394" t="s">
        <v>13876</v>
      </c>
      <c r="CM1394" t="s">
        <v>13876</v>
      </c>
      <c r="CN1394" t="s">
        <v>13876</v>
      </c>
      <c r="CO1394" t="s">
        <v>13876</v>
      </c>
      <c r="CP1394" t="s">
        <v>13876</v>
      </c>
      <c r="CQ1394" t="s">
        <v>15291</v>
      </c>
      <c r="CR1394" t="s">
        <v>15294</v>
      </c>
      <c r="CS1394" t="s">
        <v>15290</v>
      </c>
      <c r="CT1394" t="s">
        <v>15284</v>
      </c>
    </row>
    <row r="1395" spans="1:98" hidden="1">
      <c r="A1395" s="1089"/>
      <c r="B1395" s="554" t="s">
        <v>3655</v>
      </c>
      <c r="C1395" s="554" t="s">
        <v>3656</v>
      </c>
      <c r="D1395" s="554" t="s">
        <v>3657</v>
      </c>
      <c r="E1395" s="336" t="s">
        <v>407</v>
      </c>
      <c r="F1395" s="336" t="s">
        <v>14503</v>
      </c>
      <c r="G1395" s="336">
        <v>2910300082</v>
      </c>
      <c r="H1395" s="554" t="s">
        <v>3671</v>
      </c>
      <c r="I1395" s="336" t="s">
        <v>475</v>
      </c>
      <c r="J1395" s="336" t="s">
        <v>13659</v>
      </c>
      <c r="K1395" s="336" t="s">
        <v>13546</v>
      </c>
      <c r="L1395" s="336" t="s">
        <v>13658</v>
      </c>
      <c r="M1395" s="336" t="s">
        <v>13659</v>
      </c>
      <c r="N1395" s="336" t="s">
        <v>13546</v>
      </c>
      <c r="O1395" s="632"/>
      <c r="P1395" s="632" t="s">
        <v>13661</v>
      </c>
      <c r="Q1395" s="556">
        <v>44620</v>
      </c>
      <c r="R1395" s="336"/>
      <c r="S1395" s="557">
        <v>44662</v>
      </c>
      <c r="T1395" s="336" t="s">
        <v>16370</v>
      </c>
      <c r="U1395" s="625">
        <v>156</v>
      </c>
      <c r="V1395" s="1089"/>
      <c r="W1395" s="551">
        <v>37243</v>
      </c>
      <c r="X1395" s="551">
        <v>9104</v>
      </c>
      <c r="Y1395" s="551">
        <v>23906</v>
      </c>
      <c r="Z1395" s="551">
        <v>17423</v>
      </c>
      <c r="AA1395" s="551">
        <v>9379</v>
      </c>
      <c r="AB1395" s="551">
        <v>13007</v>
      </c>
      <c r="AC1395" s="551" t="s">
        <v>13876</v>
      </c>
      <c r="AD1395" s="552">
        <v>4140</v>
      </c>
      <c r="AE1395" s="623">
        <v>114202</v>
      </c>
      <c r="AF1395" t="s">
        <v>3654</v>
      </c>
      <c r="AG1395" t="s">
        <v>3660</v>
      </c>
      <c r="AH1395" t="s">
        <v>3672</v>
      </c>
      <c r="AJ1395" s="548" t="s">
        <v>13693</v>
      </c>
      <c r="AK1395" s="548" t="s">
        <v>14280</v>
      </c>
      <c r="AL1395" s="548" t="s">
        <v>13669</v>
      </c>
      <c r="AM1395" s="548" t="s">
        <v>14504</v>
      </c>
      <c r="AN1395" s="548" t="s">
        <v>14505</v>
      </c>
      <c r="AO1395" s="548" t="s">
        <v>3655</v>
      </c>
      <c r="AQ1395" t="s">
        <v>13876</v>
      </c>
      <c r="AR1395" t="s">
        <v>13876</v>
      </c>
      <c r="AS1395" t="s">
        <v>15284</v>
      </c>
      <c r="AT1395" t="s">
        <v>15287</v>
      </c>
      <c r="AU1395" t="s">
        <v>15292</v>
      </c>
      <c r="AV1395" t="s">
        <v>15291</v>
      </c>
      <c r="AW1395" t="s">
        <v>15284</v>
      </c>
      <c r="AX1395" t="s">
        <v>13876</v>
      </c>
      <c r="AY1395" t="s">
        <v>13876</v>
      </c>
      <c r="AZ1395" t="s">
        <v>13876</v>
      </c>
      <c r="BA1395" t="s">
        <v>15294</v>
      </c>
      <c r="BB1395" t="s">
        <v>15289</v>
      </c>
      <c r="BC1395" t="s">
        <v>15288</v>
      </c>
      <c r="BD1395" t="s">
        <v>15291</v>
      </c>
      <c r="BE1395" t="s">
        <v>13876</v>
      </c>
      <c r="BF1395" t="s">
        <v>13876</v>
      </c>
      <c r="BG1395" t="s">
        <v>13876</v>
      </c>
      <c r="BH1395" t="s">
        <v>15286</v>
      </c>
      <c r="BI1395" t="s">
        <v>15285</v>
      </c>
      <c r="BJ1395" t="s">
        <v>15292</v>
      </c>
      <c r="BK1395" t="s">
        <v>15294</v>
      </c>
      <c r="BL1395" t="s">
        <v>13876</v>
      </c>
      <c r="BM1395" t="s">
        <v>13876</v>
      </c>
      <c r="BN1395" t="s">
        <v>15289</v>
      </c>
      <c r="BO1395" t="s">
        <v>15287</v>
      </c>
      <c r="BP1395" t="s">
        <v>15291</v>
      </c>
      <c r="BQ1395" t="s">
        <v>15292</v>
      </c>
      <c r="BR1395" t="s">
        <v>15284</v>
      </c>
      <c r="BS1395" t="s">
        <v>13876</v>
      </c>
      <c r="BT1395" t="s">
        <v>13876</v>
      </c>
      <c r="BU1395" t="s">
        <v>13876</v>
      </c>
      <c r="BV1395" t="s">
        <v>15294</v>
      </c>
      <c r="BW1395" t="s">
        <v>15284</v>
      </c>
      <c r="BX1395" t="s">
        <v>15287</v>
      </c>
      <c r="BY1395" t="s">
        <v>15294</v>
      </c>
      <c r="BZ1395" t="s">
        <v>13876</v>
      </c>
      <c r="CA1395" t="s">
        <v>13876</v>
      </c>
      <c r="CB1395" t="s">
        <v>15289</v>
      </c>
      <c r="CC1395" t="s">
        <v>15284</v>
      </c>
      <c r="CD1395" t="s">
        <v>15288</v>
      </c>
      <c r="CE1395" t="s">
        <v>15288</v>
      </c>
      <c r="CF1395" t="s">
        <v>15287</v>
      </c>
      <c r="CG1395" t="s">
        <v>13876</v>
      </c>
      <c r="CH1395" t="s">
        <v>13876</v>
      </c>
      <c r="CI1395" t="s">
        <v>13876</v>
      </c>
      <c r="CJ1395" t="s">
        <v>13876</v>
      </c>
      <c r="CK1395" t="s">
        <v>13876</v>
      </c>
      <c r="CL1395" t="s">
        <v>13876</v>
      </c>
      <c r="CM1395" t="s">
        <v>13876</v>
      </c>
      <c r="CN1395" t="s">
        <v>13876</v>
      </c>
      <c r="CO1395" t="s">
        <v>13876</v>
      </c>
      <c r="CP1395" t="s">
        <v>13876</v>
      </c>
      <c r="CQ1395" t="s">
        <v>15291</v>
      </c>
      <c r="CR1395" t="s">
        <v>15289</v>
      </c>
      <c r="CS1395" t="s">
        <v>15291</v>
      </c>
      <c r="CT1395" t="s">
        <v>15288</v>
      </c>
    </row>
    <row r="1396" spans="1:98" hidden="1">
      <c r="A1396" s="1089"/>
      <c r="B1396" s="554" t="s">
        <v>3655</v>
      </c>
      <c r="C1396" s="554" t="s">
        <v>3656</v>
      </c>
      <c r="D1396" s="554" t="s">
        <v>3657</v>
      </c>
      <c r="E1396" s="336" t="s">
        <v>407</v>
      </c>
      <c r="F1396" s="336" t="s">
        <v>14503</v>
      </c>
      <c r="G1396" s="336">
        <v>2910300082</v>
      </c>
      <c r="H1396" s="554" t="s">
        <v>3671</v>
      </c>
      <c r="I1396" s="336" t="s">
        <v>13673</v>
      </c>
      <c r="J1396" s="336" t="s">
        <v>13659</v>
      </c>
      <c r="K1396" s="336" t="s">
        <v>13546</v>
      </c>
      <c r="L1396" s="336" t="s">
        <v>13658</v>
      </c>
      <c r="M1396" s="336" t="s">
        <v>13659</v>
      </c>
      <c r="N1396" s="336" t="s">
        <v>13546</v>
      </c>
      <c r="O1396" s="632"/>
      <c r="P1396" s="632" t="s">
        <v>13661</v>
      </c>
      <c r="Q1396" s="556">
        <v>44620</v>
      </c>
      <c r="R1396" s="336"/>
      <c r="S1396" s="557">
        <v>44662</v>
      </c>
      <c r="T1396" s="336" t="s">
        <v>16371</v>
      </c>
      <c r="U1396" s="625">
        <v>156</v>
      </c>
      <c r="V1396" s="1089"/>
      <c r="W1396" s="551">
        <v>38969</v>
      </c>
      <c r="X1396" s="551">
        <v>11905</v>
      </c>
      <c r="Y1396" s="551">
        <v>13400</v>
      </c>
      <c r="Z1396" s="551">
        <v>13055</v>
      </c>
      <c r="AA1396" s="551">
        <v>11753</v>
      </c>
      <c r="AB1396" s="551">
        <v>12821</v>
      </c>
      <c r="AC1396" s="551" t="s">
        <v>13876</v>
      </c>
      <c r="AD1396" s="552" t="s">
        <v>13876</v>
      </c>
      <c r="AE1396" s="623">
        <v>101903</v>
      </c>
      <c r="AF1396" t="s">
        <v>3654</v>
      </c>
      <c r="AG1396" t="s">
        <v>3660</v>
      </c>
      <c r="AH1396" t="s">
        <v>3672</v>
      </c>
      <c r="AJ1396" s="548" t="s">
        <v>13693</v>
      </c>
      <c r="AK1396" s="548" t="s">
        <v>14280</v>
      </c>
      <c r="AL1396" s="548" t="s">
        <v>13669</v>
      </c>
      <c r="AM1396" s="548" t="s">
        <v>14504</v>
      </c>
      <c r="AN1396" s="548" t="s">
        <v>14505</v>
      </c>
      <c r="AO1396" s="548" t="s">
        <v>3655</v>
      </c>
      <c r="AQ1396" t="s">
        <v>13876</v>
      </c>
      <c r="AR1396" t="s">
        <v>13876</v>
      </c>
      <c r="AS1396" t="s">
        <v>15284</v>
      </c>
      <c r="AT1396" t="s">
        <v>15285</v>
      </c>
      <c r="AU1396" t="s">
        <v>15294</v>
      </c>
      <c r="AV1396" t="s">
        <v>15290</v>
      </c>
      <c r="AW1396" t="s">
        <v>15294</v>
      </c>
      <c r="AX1396" t="s">
        <v>13876</v>
      </c>
      <c r="AY1396" t="s">
        <v>13876</v>
      </c>
      <c r="AZ1396" t="s">
        <v>15289</v>
      </c>
      <c r="BA1396" t="s">
        <v>15289</v>
      </c>
      <c r="BB1396" t="s">
        <v>15294</v>
      </c>
      <c r="BC1396" t="s">
        <v>15288</v>
      </c>
      <c r="BD1396" t="s">
        <v>15286</v>
      </c>
      <c r="BE1396" t="s">
        <v>13876</v>
      </c>
      <c r="BF1396" t="s">
        <v>13876</v>
      </c>
      <c r="BG1396" t="s">
        <v>15289</v>
      </c>
      <c r="BH1396" t="s">
        <v>15284</v>
      </c>
      <c r="BI1396" t="s">
        <v>15291</v>
      </c>
      <c r="BJ1396" t="s">
        <v>15288</v>
      </c>
      <c r="BK1396" t="s">
        <v>15288</v>
      </c>
      <c r="BL1396" t="s">
        <v>13876</v>
      </c>
      <c r="BM1396" t="s">
        <v>13876</v>
      </c>
      <c r="BN1396" t="s">
        <v>15289</v>
      </c>
      <c r="BO1396" t="s">
        <v>15284</v>
      </c>
      <c r="BP1396" t="s">
        <v>15288</v>
      </c>
      <c r="BQ1396" t="s">
        <v>15286</v>
      </c>
      <c r="BR1396" t="s">
        <v>15286</v>
      </c>
      <c r="BS1396" t="s">
        <v>13876</v>
      </c>
      <c r="BT1396" t="s">
        <v>13876</v>
      </c>
      <c r="BU1396" t="s">
        <v>15289</v>
      </c>
      <c r="BV1396" t="s">
        <v>15289</v>
      </c>
      <c r="BW1396" t="s">
        <v>15287</v>
      </c>
      <c r="BX1396" t="s">
        <v>15286</v>
      </c>
      <c r="BY1396" t="s">
        <v>15284</v>
      </c>
      <c r="BZ1396" t="s">
        <v>13876</v>
      </c>
      <c r="CA1396" t="s">
        <v>13876</v>
      </c>
      <c r="CB1396" t="s">
        <v>15289</v>
      </c>
      <c r="CC1396" t="s">
        <v>15292</v>
      </c>
      <c r="CD1396" t="s">
        <v>15285</v>
      </c>
      <c r="CE1396" t="s">
        <v>15292</v>
      </c>
      <c r="CF1396" t="s">
        <v>15289</v>
      </c>
      <c r="CG1396" t="s">
        <v>13876</v>
      </c>
      <c r="CH1396" t="s">
        <v>13876</v>
      </c>
      <c r="CI1396" t="s">
        <v>13876</v>
      </c>
      <c r="CJ1396" t="s">
        <v>13876</v>
      </c>
      <c r="CK1396" t="s">
        <v>13876</v>
      </c>
      <c r="CL1396" t="s">
        <v>13876</v>
      </c>
      <c r="CM1396" t="s">
        <v>13876</v>
      </c>
      <c r="CN1396" t="s">
        <v>13876</v>
      </c>
      <c r="CO1396" t="s">
        <v>13876</v>
      </c>
      <c r="CP1396" t="s">
        <v>13876</v>
      </c>
      <c r="CQ1396" t="s">
        <v>13876</v>
      </c>
      <c r="CR1396" t="s">
        <v>13876</v>
      </c>
      <c r="CS1396" t="s">
        <v>13876</v>
      </c>
      <c r="CT1396" t="s">
        <v>13876</v>
      </c>
    </row>
    <row r="1397" spans="1:98" hidden="1">
      <c r="A1397" s="1089"/>
      <c r="B1397" s="554" t="s">
        <v>3655</v>
      </c>
      <c r="C1397" s="554" t="s">
        <v>3656</v>
      </c>
      <c r="D1397" s="554" t="s">
        <v>3657</v>
      </c>
      <c r="E1397" s="336" t="s">
        <v>407</v>
      </c>
      <c r="F1397" s="336" t="s">
        <v>14503</v>
      </c>
      <c r="G1397" s="336">
        <v>2910300082</v>
      </c>
      <c r="H1397" s="554" t="s">
        <v>3665</v>
      </c>
      <c r="I1397" s="336" t="s">
        <v>113</v>
      </c>
      <c r="J1397" s="336" t="s">
        <v>13659</v>
      </c>
      <c r="K1397" s="336" t="s">
        <v>13546</v>
      </c>
      <c r="L1397" s="336" t="s">
        <v>13658</v>
      </c>
      <c r="M1397" s="336" t="s">
        <v>13659</v>
      </c>
      <c r="N1397" s="336" t="s">
        <v>13546</v>
      </c>
      <c r="O1397" s="632"/>
      <c r="P1397" s="632" t="s">
        <v>13661</v>
      </c>
      <c r="Q1397" s="556">
        <v>44620</v>
      </c>
      <c r="R1397" s="336"/>
      <c r="S1397" s="557">
        <v>44662</v>
      </c>
      <c r="T1397" s="336" t="s">
        <v>16372</v>
      </c>
      <c r="U1397" s="625">
        <v>156</v>
      </c>
      <c r="V1397" s="1089"/>
      <c r="W1397" s="551">
        <v>1075774</v>
      </c>
      <c r="X1397" s="551">
        <v>410882</v>
      </c>
      <c r="Y1397" s="551">
        <v>358754</v>
      </c>
      <c r="Z1397" s="551">
        <v>393908</v>
      </c>
      <c r="AA1397" s="551">
        <v>448067</v>
      </c>
      <c r="AB1397" s="551">
        <v>383407</v>
      </c>
      <c r="AC1397" s="551" t="s">
        <v>13876</v>
      </c>
      <c r="AD1397" s="552">
        <v>664</v>
      </c>
      <c r="AE1397" s="623">
        <v>3071456</v>
      </c>
      <c r="AF1397" t="s">
        <v>3654</v>
      </c>
      <c r="AG1397" t="s">
        <v>3660</v>
      </c>
      <c r="AH1397" t="s">
        <v>3664</v>
      </c>
      <c r="AJ1397" s="548" t="s">
        <v>13693</v>
      </c>
      <c r="AK1397" s="548" t="s">
        <v>14280</v>
      </c>
      <c r="AL1397" s="548" t="s">
        <v>13669</v>
      </c>
      <c r="AM1397" s="548" t="s">
        <v>14504</v>
      </c>
      <c r="AN1397" s="548" t="s">
        <v>14505</v>
      </c>
      <c r="AO1397" s="548" t="s">
        <v>3655</v>
      </c>
      <c r="AQ1397" t="s">
        <v>15289</v>
      </c>
      <c r="AR1397" t="s">
        <v>15288</v>
      </c>
      <c r="AS1397" t="s">
        <v>15287</v>
      </c>
      <c r="AT1397" t="s">
        <v>15286</v>
      </c>
      <c r="AU1397" t="s">
        <v>15287</v>
      </c>
      <c r="AV1397" t="s">
        <v>15287</v>
      </c>
      <c r="AW1397" t="s">
        <v>15291</v>
      </c>
      <c r="AX1397" t="s">
        <v>13876</v>
      </c>
      <c r="AY1397" t="s">
        <v>15291</v>
      </c>
      <c r="AZ1397" t="s">
        <v>15289</v>
      </c>
      <c r="BA1397" t="s">
        <v>15288</v>
      </c>
      <c r="BB1397" t="s">
        <v>15285</v>
      </c>
      <c r="BC1397" t="s">
        <v>15285</v>
      </c>
      <c r="BD1397" t="s">
        <v>15292</v>
      </c>
      <c r="BE1397" t="s">
        <v>13876</v>
      </c>
      <c r="BF1397" t="s">
        <v>13876</v>
      </c>
      <c r="BG1397" t="s">
        <v>13876</v>
      </c>
      <c r="BH1397" t="s">
        <v>15286</v>
      </c>
      <c r="BI1397" t="s">
        <v>15290</v>
      </c>
      <c r="BJ1397" t="s">
        <v>15284</v>
      </c>
      <c r="BK1397" t="s">
        <v>15286</v>
      </c>
      <c r="BL1397" t="s">
        <v>13876</v>
      </c>
      <c r="BM1397" t="s">
        <v>15284</v>
      </c>
      <c r="BN1397" t="s">
        <v>15294</v>
      </c>
      <c r="BO1397" t="s">
        <v>15284</v>
      </c>
      <c r="BP1397" t="s">
        <v>15294</v>
      </c>
      <c r="BQ1397" t="s">
        <v>15288</v>
      </c>
      <c r="BR1397" t="s">
        <v>15285</v>
      </c>
      <c r="BS1397" t="s">
        <v>13876</v>
      </c>
      <c r="BT1397" t="s">
        <v>15291</v>
      </c>
      <c r="BU1397" t="s">
        <v>15291</v>
      </c>
      <c r="BV1397" t="s">
        <v>15285</v>
      </c>
      <c r="BW1397" t="s">
        <v>15288</v>
      </c>
      <c r="BX1397" t="s">
        <v>15290</v>
      </c>
      <c r="BY1397" t="s">
        <v>15287</v>
      </c>
      <c r="BZ1397" t="s">
        <v>13876</v>
      </c>
      <c r="CA1397" t="s">
        <v>15284</v>
      </c>
      <c r="CB1397" t="s">
        <v>15285</v>
      </c>
      <c r="CC1397" t="s">
        <v>15284</v>
      </c>
      <c r="CD1397" t="s">
        <v>15291</v>
      </c>
      <c r="CE1397" t="s">
        <v>15288</v>
      </c>
      <c r="CF1397" t="s">
        <v>15287</v>
      </c>
      <c r="CG1397" t="s">
        <v>13876</v>
      </c>
      <c r="CH1397" t="s">
        <v>13876</v>
      </c>
      <c r="CI1397" t="s">
        <v>13876</v>
      </c>
      <c r="CJ1397" t="s">
        <v>13876</v>
      </c>
      <c r="CK1397" t="s">
        <v>13876</v>
      </c>
      <c r="CL1397" t="s">
        <v>13876</v>
      </c>
      <c r="CM1397" t="s">
        <v>13876</v>
      </c>
      <c r="CN1397" t="s">
        <v>13876</v>
      </c>
      <c r="CO1397" t="s">
        <v>13876</v>
      </c>
      <c r="CP1397" t="s">
        <v>13876</v>
      </c>
      <c r="CQ1397" t="s">
        <v>13876</v>
      </c>
      <c r="CR1397" t="s">
        <v>15290</v>
      </c>
      <c r="CS1397" t="s">
        <v>15290</v>
      </c>
      <c r="CT1397" t="s">
        <v>15291</v>
      </c>
    </row>
    <row r="1398" spans="1:98" hidden="1">
      <c r="A1398" s="1089"/>
      <c r="B1398" s="554" t="s">
        <v>3655</v>
      </c>
      <c r="C1398" s="554" t="s">
        <v>3656</v>
      </c>
      <c r="D1398" s="554" t="s">
        <v>3657</v>
      </c>
      <c r="E1398" s="336" t="s">
        <v>407</v>
      </c>
      <c r="F1398" s="336" t="s">
        <v>14503</v>
      </c>
      <c r="G1398" s="336">
        <v>2910300082</v>
      </c>
      <c r="H1398" s="554" t="s">
        <v>3665</v>
      </c>
      <c r="I1398" s="336" t="s">
        <v>114</v>
      </c>
      <c r="J1398" s="336" t="s">
        <v>13659</v>
      </c>
      <c r="K1398" s="336" t="s">
        <v>13546</v>
      </c>
      <c r="L1398" s="336" t="s">
        <v>13658</v>
      </c>
      <c r="M1398" s="336" t="s">
        <v>13659</v>
      </c>
      <c r="N1398" s="336" t="s">
        <v>13549</v>
      </c>
      <c r="O1398" s="632"/>
      <c r="P1398" s="632" t="s">
        <v>13661</v>
      </c>
      <c r="Q1398" s="556">
        <v>44620</v>
      </c>
      <c r="R1398" s="336"/>
      <c r="S1398" s="557">
        <v>44662</v>
      </c>
      <c r="T1398" s="336" t="s">
        <v>16373</v>
      </c>
      <c r="U1398" s="625">
        <v>156</v>
      </c>
      <c r="V1398" s="1089"/>
      <c r="W1398" s="551" t="s">
        <v>13876</v>
      </c>
      <c r="X1398" s="551" t="s">
        <v>13876</v>
      </c>
      <c r="Y1398" s="551" t="s">
        <v>13876</v>
      </c>
      <c r="Z1398" s="551" t="s">
        <v>13876</v>
      </c>
      <c r="AA1398" s="551" t="s">
        <v>13876</v>
      </c>
      <c r="AB1398" s="551" t="s">
        <v>13876</v>
      </c>
      <c r="AC1398" s="551" t="s">
        <v>13876</v>
      </c>
      <c r="AD1398" s="552" t="s">
        <v>13876</v>
      </c>
      <c r="AE1398" s="623">
        <v>0</v>
      </c>
      <c r="AF1398" t="s">
        <v>3654</v>
      </c>
      <c r="AG1398" t="s">
        <v>3660</v>
      </c>
      <c r="AH1398" t="s">
        <v>3664</v>
      </c>
      <c r="AJ1398" s="548" t="s">
        <v>13693</v>
      </c>
      <c r="AK1398" s="548" t="s">
        <v>14280</v>
      </c>
      <c r="AL1398" s="548" t="s">
        <v>13669</v>
      </c>
      <c r="AM1398" s="548" t="s">
        <v>14504</v>
      </c>
      <c r="AN1398" s="548" t="s">
        <v>14505</v>
      </c>
      <c r="AO1398" s="548" t="s">
        <v>3655</v>
      </c>
      <c r="AQ1398" t="s">
        <v>13876</v>
      </c>
      <c r="AR1398" t="s">
        <v>13876</v>
      </c>
      <c r="AS1398" t="s">
        <v>13876</v>
      </c>
      <c r="AT1398" t="s">
        <v>13876</v>
      </c>
      <c r="AU1398" t="s">
        <v>13876</v>
      </c>
      <c r="AV1398" t="s">
        <v>13876</v>
      </c>
      <c r="AW1398" t="s">
        <v>13876</v>
      </c>
      <c r="AX1398" t="s">
        <v>13876</v>
      </c>
      <c r="AY1398" t="s">
        <v>13876</v>
      </c>
      <c r="AZ1398" t="s">
        <v>13876</v>
      </c>
      <c r="BA1398" t="s">
        <v>13876</v>
      </c>
      <c r="BB1398" t="s">
        <v>13876</v>
      </c>
      <c r="BC1398" t="s">
        <v>13876</v>
      </c>
      <c r="BD1398" t="s">
        <v>13876</v>
      </c>
      <c r="BE1398" t="s">
        <v>13876</v>
      </c>
      <c r="BF1398" t="s">
        <v>13876</v>
      </c>
      <c r="BG1398" t="s">
        <v>13876</v>
      </c>
      <c r="BH1398" t="s">
        <v>13876</v>
      </c>
      <c r="BI1398" t="s">
        <v>13876</v>
      </c>
      <c r="BJ1398" t="s">
        <v>13876</v>
      </c>
      <c r="BK1398" t="s">
        <v>13876</v>
      </c>
      <c r="BL1398" t="s">
        <v>13876</v>
      </c>
      <c r="BM1398" t="s">
        <v>13876</v>
      </c>
      <c r="BN1398" t="s">
        <v>13876</v>
      </c>
      <c r="BO1398" t="s">
        <v>13876</v>
      </c>
      <c r="BP1398" t="s">
        <v>13876</v>
      </c>
      <c r="BQ1398" t="s">
        <v>13876</v>
      </c>
      <c r="BR1398" t="s">
        <v>13876</v>
      </c>
      <c r="BS1398" t="s">
        <v>13876</v>
      </c>
      <c r="BT1398" t="s">
        <v>13876</v>
      </c>
      <c r="BU1398" t="s">
        <v>13876</v>
      </c>
      <c r="BV1398" t="s">
        <v>13876</v>
      </c>
      <c r="BW1398" t="s">
        <v>13876</v>
      </c>
      <c r="BX1398" t="s">
        <v>13876</v>
      </c>
      <c r="BY1398" t="s">
        <v>13876</v>
      </c>
      <c r="BZ1398" t="s">
        <v>13876</v>
      </c>
      <c r="CA1398" t="s">
        <v>13876</v>
      </c>
      <c r="CB1398" t="s">
        <v>13876</v>
      </c>
      <c r="CC1398" t="s">
        <v>13876</v>
      </c>
      <c r="CD1398" t="s">
        <v>13876</v>
      </c>
      <c r="CE1398" t="s">
        <v>13876</v>
      </c>
      <c r="CF1398" t="s">
        <v>13876</v>
      </c>
      <c r="CG1398" t="s">
        <v>13876</v>
      </c>
      <c r="CH1398" t="s">
        <v>13876</v>
      </c>
      <c r="CI1398" t="s">
        <v>13876</v>
      </c>
      <c r="CJ1398" t="s">
        <v>13876</v>
      </c>
      <c r="CK1398" t="s">
        <v>13876</v>
      </c>
      <c r="CL1398" t="s">
        <v>13876</v>
      </c>
      <c r="CM1398" t="s">
        <v>13876</v>
      </c>
      <c r="CN1398" t="s">
        <v>13876</v>
      </c>
      <c r="CO1398" t="s">
        <v>13876</v>
      </c>
      <c r="CP1398" t="s">
        <v>13876</v>
      </c>
      <c r="CQ1398" t="s">
        <v>13876</v>
      </c>
      <c r="CR1398" t="s">
        <v>13876</v>
      </c>
      <c r="CS1398" t="s">
        <v>13876</v>
      </c>
      <c r="CT1398" t="s">
        <v>13876</v>
      </c>
    </row>
    <row r="1399" spans="1:98" hidden="1">
      <c r="A1399" s="1089"/>
      <c r="B1399" s="554" t="s">
        <v>3655</v>
      </c>
      <c r="C1399" s="554" t="s">
        <v>3656</v>
      </c>
      <c r="D1399" s="554" t="s">
        <v>3657</v>
      </c>
      <c r="E1399" s="336" t="s">
        <v>407</v>
      </c>
      <c r="F1399" s="336" t="s">
        <v>14503</v>
      </c>
      <c r="G1399" s="336">
        <v>2910300082</v>
      </c>
      <c r="H1399" s="554" t="s">
        <v>3665</v>
      </c>
      <c r="I1399" s="336" t="s">
        <v>116</v>
      </c>
      <c r="J1399" s="336" t="s">
        <v>13659</v>
      </c>
      <c r="K1399" s="336" t="s">
        <v>13546</v>
      </c>
      <c r="L1399" s="336" t="s">
        <v>13658</v>
      </c>
      <c r="M1399" s="336" t="s">
        <v>13659</v>
      </c>
      <c r="N1399" s="336" t="s">
        <v>13546</v>
      </c>
      <c r="O1399" s="632"/>
      <c r="P1399" s="632" t="s">
        <v>13661</v>
      </c>
      <c r="Q1399" s="556">
        <v>44620</v>
      </c>
      <c r="R1399" s="336"/>
      <c r="S1399" s="557">
        <v>44662</v>
      </c>
      <c r="T1399" s="336" t="s">
        <v>16374</v>
      </c>
      <c r="U1399" s="625">
        <v>156</v>
      </c>
      <c r="V1399" s="1089"/>
      <c r="W1399" s="551">
        <v>179727</v>
      </c>
      <c r="X1399" s="551">
        <v>63517</v>
      </c>
      <c r="Y1399" s="551">
        <v>108495</v>
      </c>
      <c r="Z1399" s="551">
        <v>80318</v>
      </c>
      <c r="AA1399" s="551">
        <v>50826</v>
      </c>
      <c r="AB1399" s="551">
        <v>67434</v>
      </c>
      <c r="AC1399" s="551" t="s">
        <v>13876</v>
      </c>
      <c r="AD1399" s="552">
        <v>3437</v>
      </c>
      <c r="AE1399" s="623">
        <v>553754</v>
      </c>
      <c r="AF1399" t="s">
        <v>3654</v>
      </c>
      <c r="AG1399" t="s">
        <v>3660</v>
      </c>
      <c r="AH1399" t="s">
        <v>3664</v>
      </c>
      <c r="AJ1399" s="548" t="s">
        <v>13693</v>
      </c>
      <c r="AK1399" s="548" t="s">
        <v>14280</v>
      </c>
      <c r="AL1399" s="548" t="s">
        <v>13669</v>
      </c>
      <c r="AM1399" s="548" t="s">
        <v>14504</v>
      </c>
      <c r="AN1399" s="548" t="s">
        <v>14505</v>
      </c>
      <c r="AO1399" s="548" t="s">
        <v>3655</v>
      </c>
      <c r="AQ1399" t="s">
        <v>13876</v>
      </c>
      <c r="AR1399" t="s">
        <v>15289</v>
      </c>
      <c r="AS1399" t="s">
        <v>15287</v>
      </c>
      <c r="AT1399" t="s">
        <v>15294</v>
      </c>
      <c r="AU1399" t="s">
        <v>15287</v>
      </c>
      <c r="AV1399" t="s">
        <v>15292</v>
      </c>
      <c r="AW1399" t="s">
        <v>15287</v>
      </c>
      <c r="AX1399" t="s">
        <v>13876</v>
      </c>
      <c r="AY1399" t="s">
        <v>13876</v>
      </c>
      <c r="AZ1399" t="s">
        <v>15290</v>
      </c>
      <c r="BA1399" t="s">
        <v>15284</v>
      </c>
      <c r="BB1399" t="s">
        <v>15286</v>
      </c>
      <c r="BC1399" t="s">
        <v>15289</v>
      </c>
      <c r="BD1399" t="s">
        <v>15287</v>
      </c>
      <c r="BE1399" t="s">
        <v>13876</v>
      </c>
      <c r="BF1399" t="s">
        <v>13876</v>
      </c>
      <c r="BG1399" t="s">
        <v>15292</v>
      </c>
      <c r="BH1399" t="s">
        <v>15288</v>
      </c>
      <c r="BI1399" t="s">
        <v>15291</v>
      </c>
      <c r="BJ1399" t="s">
        <v>15292</v>
      </c>
      <c r="BK1399" t="s">
        <v>15285</v>
      </c>
      <c r="BL1399" t="s">
        <v>13876</v>
      </c>
      <c r="BM1399" t="s">
        <v>13876</v>
      </c>
      <c r="BN1399" t="s">
        <v>15285</v>
      </c>
      <c r="BO1399" t="s">
        <v>15288</v>
      </c>
      <c r="BP1399" t="s">
        <v>15284</v>
      </c>
      <c r="BQ1399" t="s">
        <v>15289</v>
      </c>
      <c r="BR1399" t="s">
        <v>15285</v>
      </c>
      <c r="BS1399" t="s">
        <v>13876</v>
      </c>
      <c r="BT1399" t="s">
        <v>13876</v>
      </c>
      <c r="BU1399" t="s">
        <v>15286</v>
      </c>
      <c r="BV1399" t="s">
        <v>15288</v>
      </c>
      <c r="BW1399" t="s">
        <v>15285</v>
      </c>
      <c r="BX1399" t="s">
        <v>15292</v>
      </c>
      <c r="BY1399" t="s">
        <v>15290</v>
      </c>
      <c r="BZ1399" t="s">
        <v>13876</v>
      </c>
      <c r="CA1399" t="s">
        <v>13876</v>
      </c>
      <c r="CB1399" t="s">
        <v>15290</v>
      </c>
      <c r="CC1399" t="s">
        <v>15287</v>
      </c>
      <c r="CD1399" t="s">
        <v>15291</v>
      </c>
      <c r="CE1399" t="s">
        <v>15284</v>
      </c>
      <c r="CF1399" t="s">
        <v>15291</v>
      </c>
      <c r="CG1399" t="s">
        <v>13876</v>
      </c>
      <c r="CH1399" t="s">
        <v>13876</v>
      </c>
      <c r="CI1399" t="s">
        <v>13876</v>
      </c>
      <c r="CJ1399" t="s">
        <v>13876</v>
      </c>
      <c r="CK1399" t="s">
        <v>13876</v>
      </c>
      <c r="CL1399" t="s">
        <v>13876</v>
      </c>
      <c r="CM1399" t="s">
        <v>13876</v>
      </c>
      <c r="CN1399" t="s">
        <v>13876</v>
      </c>
      <c r="CO1399" t="s">
        <v>13876</v>
      </c>
      <c r="CP1399" t="s">
        <v>13876</v>
      </c>
      <c r="CQ1399" t="s">
        <v>15284</v>
      </c>
      <c r="CR1399" t="s">
        <v>15291</v>
      </c>
      <c r="CS1399" t="s">
        <v>15284</v>
      </c>
      <c r="CT1399" t="s">
        <v>15287</v>
      </c>
    </row>
    <row r="1400" spans="1:98" hidden="1">
      <c r="A1400" s="1089"/>
      <c r="B1400" s="554" t="s">
        <v>3655</v>
      </c>
      <c r="C1400" s="554" t="s">
        <v>3656</v>
      </c>
      <c r="D1400" s="554" t="s">
        <v>3657</v>
      </c>
      <c r="E1400" s="336" t="s">
        <v>407</v>
      </c>
      <c r="F1400" s="336" t="s">
        <v>14503</v>
      </c>
      <c r="G1400" s="336">
        <v>2910300264</v>
      </c>
      <c r="H1400" s="554" t="s">
        <v>3771</v>
      </c>
      <c r="I1400" s="336" t="s">
        <v>118</v>
      </c>
      <c r="J1400" s="336" t="s">
        <v>13659</v>
      </c>
      <c r="K1400" s="336" t="s">
        <v>13546</v>
      </c>
      <c r="L1400" s="336" t="s">
        <v>13658</v>
      </c>
      <c r="M1400" s="336" t="s">
        <v>13659</v>
      </c>
      <c r="N1400" s="336" t="s">
        <v>13546</v>
      </c>
      <c r="O1400" s="632"/>
      <c r="P1400" s="632" t="s">
        <v>13661</v>
      </c>
      <c r="Q1400" s="556">
        <v>44620</v>
      </c>
      <c r="R1400" s="336"/>
      <c r="S1400" s="557">
        <v>44662</v>
      </c>
      <c r="T1400" s="336" t="s">
        <v>16375</v>
      </c>
      <c r="U1400" s="625">
        <v>156</v>
      </c>
      <c r="V1400" s="1089"/>
      <c r="W1400" s="551">
        <v>256503</v>
      </c>
      <c r="X1400" s="551">
        <v>86878</v>
      </c>
      <c r="Y1400" s="551">
        <v>96465</v>
      </c>
      <c r="Z1400" s="551">
        <v>87323</v>
      </c>
      <c r="AA1400" s="551">
        <v>90553</v>
      </c>
      <c r="AB1400" s="551">
        <v>90766</v>
      </c>
      <c r="AC1400" s="551" t="s">
        <v>13876</v>
      </c>
      <c r="AD1400" s="552" t="s">
        <v>13876</v>
      </c>
      <c r="AE1400" s="623">
        <v>708488</v>
      </c>
      <c r="AF1400" t="s">
        <v>3654</v>
      </c>
      <c r="AG1400" t="s">
        <v>3660</v>
      </c>
      <c r="AH1400" t="s">
        <v>3770</v>
      </c>
      <c r="AJ1400" s="548" t="s">
        <v>13693</v>
      </c>
      <c r="AK1400" s="548" t="s">
        <v>14280</v>
      </c>
      <c r="AL1400" s="548" t="s">
        <v>13669</v>
      </c>
      <c r="AM1400" s="548" t="s">
        <v>14504</v>
      </c>
      <c r="AN1400" s="548" t="s">
        <v>14505</v>
      </c>
      <c r="AO1400" s="548" t="s">
        <v>3655</v>
      </c>
      <c r="AQ1400" t="s">
        <v>13876</v>
      </c>
      <c r="AR1400" t="s">
        <v>15292</v>
      </c>
      <c r="AS1400" t="s">
        <v>15286</v>
      </c>
      <c r="AT1400" t="s">
        <v>15290</v>
      </c>
      <c r="AU1400" t="s">
        <v>15286</v>
      </c>
      <c r="AV1400" t="s">
        <v>15288</v>
      </c>
      <c r="AW1400" t="s">
        <v>15284</v>
      </c>
      <c r="AX1400" t="s">
        <v>13876</v>
      </c>
      <c r="AY1400" t="s">
        <v>13876</v>
      </c>
      <c r="AZ1400" t="s">
        <v>15285</v>
      </c>
      <c r="BA1400" t="s">
        <v>15290</v>
      </c>
      <c r="BB1400" t="s">
        <v>15285</v>
      </c>
      <c r="BC1400" t="s">
        <v>15287</v>
      </c>
      <c r="BD1400" t="s">
        <v>15285</v>
      </c>
      <c r="BE1400" t="s">
        <v>13876</v>
      </c>
      <c r="BF1400" t="s">
        <v>13876</v>
      </c>
      <c r="BG1400" t="s">
        <v>15294</v>
      </c>
      <c r="BH1400" t="s">
        <v>15290</v>
      </c>
      <c r="BI1400" t="s">
        <v>15291</v>
      </c>
      <c r="BJ1400" t="s">
        <v>15290</v>
      </c>
      <c r="BK1400" t="s">
        <v>15286</v>
      </c>
      <c r="BL1400" t="s">
        <v>13876</v>
      </c>
      <c r="BM1400" t="s">
        <v>13876</v>
      </c>
      <c r="BN1400" t="s">
        <v>15285</v>
      </c>
      <c r="BO1400" t="s">
        <v>15287</v>
      </c>
      <c r="BP1400" t="s">
        <v>15284</v>
      </c>
      <c r="BQ1400" t="s">
        <v>15292</v>
      </c>
      <c r="BR1400" t="s">
        <v>15284</v>
      </c>
      <c r="BS1400" t="s">
        <v>13876</v>
      </c>
      <c r="BT1400" t="s">
        <v>13876</v>
      </c>
      <c r="BU1400" t="s">
        <v>15294</v>
      </c>
      <c r="BV1400" t="s">
        <v>15288</v>
      </c>
      <c r="BW1400" t="s">
        <v>15286</v>
      </c>
      <c r="BX1400" t="s">
        <v>15286</v>
      </c>
      <c r="BY1400" t="s">
        <v>15284</v>
      </c>
      <c r="BZ1400" t="s">
        <v>13876</v>
      </c>
      <c r="CA1400" t="s">
        <v>13876</v>
      </c>
      <c r="CB1400" t="s">
        <v>15294</v>
      </c>
      <c r="CC1400" t="s">
        <v>15288</v>
      </c>
      <c r="CD1400" t="s">
        <v>15287</v>
      </c>
      <c r="CE1400" t="s">
        <v>15290</v>
      </c>
      <c r="CF1400" t="s">
        <v>15290</v>
      </c>
      <c r="CG1400" t="s">
        <v>13876</v>
      </c>
      <c r="CH1400" t="s">
        <v>13876</v>
      </c>
      <c r="CI1400" t="s">
        <v>13876</v>
      </c>
      <c r="CJ1400" t="s">
        <v>13876</v>
      </c>
      <c r="CK1400" t="s">
        <v>13876</v>
      </c>
      <c r="CL1400" t="s">
        <v>13876</v>
      </c>
      <c r="CM1400" t="s">
        <v>13876</v>
      </c>
      <c r="CN1400" t="s">
        <v>13876</v>
      </c>
      <c r="CO1400" t="s">
        <v>13876</v>
      </c>
      <c r="CP1400" t="s">
        <v>13876</v>
      </c>
      <c r="CQ1400" t="s">
        <v>13876</v>
      </c>
      <c r="CR1400" t="s">
        <v>13876</v>
      </c>
      <c r="CS1400" t="s">
        <v>13876</v>
      </c>
      <c r="CT1400" t="s">
        <v>13876</v>
      </c>
    </row>
    <row r="1401" spans="1:98" hidden="1">
      <c r="A1401" s="1089"/>
      <c r="B1401" s="554" t="s">
        <v>3655</v>
      </c>
      <c r="C1401" s="554" t="s">
        <v>3656</v>
      </c>
      <c r="D1401" s="554" t="s">
        <v>3657</v>
      </c>
      <c r="E1401" s="336" t="s">
        <v>407</v>
      </c>
      <c r="F1401" s="336" t="s">
        <v>14503</v>
      </c>
      <c r="G1401" s="336">
        <v>2910300306</v>
      </c>
      <c r="H1401" s="554" t="s">
        <v>3797</v>
      </c>
      <c r="I1401" s="336" t="s">
        <v>118</v>
      </c>
      <c r="J1401" s="336" t="s">
        <v>13659</v>
      </c>
      <c r="K1401" s="336" t="s">
        <v>13546</v>
      </c>
      <c r="L1401" s="336" t="s">
        <v>13658</v>
      </c>
      <c r="M1401" s="336" t="s">
        <v>13659</v>
      </c>
      <c r="N1401" s="336" t="s">
        <v>13546</v>
      </c>
      <c r="O1401" s="632"/>
      <c r="P1401" s="632" t="s">
        <v>13661</v>
      </c>
      <c r="Q1401" s="556">
        <v>44620</v>
      </c>
      <c r="R1401" s="336"/>
      <c r="S1401" s="557">
        <v>44662</v>
      </c>
      <c r="T1401" s="336" t="s">
        <v>16376</v>
      </c>
      <c r="U1401" s="625">
        <v>156</v>
      </c>
      <c r="V1401" s="1089"/>
      <c r="W1401" s="551">
        <v>121249</v>
      </c>
      <c r="X1401" s="551">
        <v>37201</v>
      </c>
      <c r="Y1401" s="551">
        <v>42582</v>
      </c>
      <c r="Z1401" s="551">
        <v>38968</v>
      </c>
      <c r="AA1401" s="551">
        <v>40555</v>
      </c>
      <c r="AB1401" s="551">
        <v>39172</v>
      </c>
      <c r="AC1401" s="551" t="s">
        <v>13876</v>
      </c>
      <c r="AD1401" s="552" t="s">
        <v>13876</v>
      </c>
      <c r="AE1401" s="623">
        <v>319727</v>
      </c>
      <c r="AF1401" t="s">
        <v>3654</v>
      </c>
      <c r="AG1401" t="s">
        <v>3660</v>
      </c>
      <c r="AH1401" t="s">
        <v>3796</v>
      </c>
      <c r="AJ1401" s="548" t="s">
        <v>13693</v>
      </c>
      <c r="AK1401" s="548" t="s">
        <v>14280</v>
      </c>
      <c r="AL1401" s="548" t="s">
        <v>13669</v>
      </c>
      <c r="AM1401" s="548" t="s">
        <v>14504</v>
      </c>
      <c r="AN1401" s="548" t="s">
        <v>14505</v>
      </c>
      <c r="AO1401" s="548" t="s">
        <v>3655</v>
      </c>
      <c r="AQ1401" t="s">
        <v>13876</v>
      </c>
      <c r="AR1401" t="s">
        <v>15289</v>
      </c>
      <c r="AS1401" t="s">
        <v>15292</v>
      </c>
      <c r="AT1401" t="s">
        <v>15289</v>
      </c>
      <c r="AU1401" t="s">
        <v>15292</v>
      </c>
      <c r="AV1401" t="s">
        <v>15291</v>
      </c>
      <c r="AW1401" t="s">
        <v>15294</v>
      </c>
      <c r="AX1401" t="s">
        <v>13876</v>
      </c>
      <c r="AY1401" t="s">
        <v>13876</v>
      </c>
      <c r="AZ1401" t="s">
        <v>15284</v>
      </c>
      <c r="BA1401" t="s">
        <v>15287</v>
      </c>
      <c r="BB1401" t="s">
        <v>15292</v>
      </c>
      <c r="BC1401" t="s">
        <v>15288</v>
      </c>
      <c r="BD1401" t="s">
        <v>15289</v>
      </c>
      <c r="BE1401" t="s">
        <v>13876</v>
      </c>
      <c r="BF1401" t="s">
        <v>13876</v>
      </c>
      <c r="BG1401" t="s">
        <v>15291</v>
      </c>
      <c r="BH1401" t="s">
        <v>15292</v>
      </c>
      <c r="BI1401" t="s">
        <v>15286</v>
      </c>
      <c r="BJ1401" t="s">
        <v>15285</v>
      </c>
      <c r="BK1401" t="s">
        <v>15292</v>
      </c>
      <c r="BL1401" t="s">
        <v>13876</v>
      </c>
      <c r="BM1401" t="s">
        <v>13876</v>
      </c>
      <c r="BN1401" t="s">
        <v>15284</v>
      </c>
      <c r="BO1401" t="s">
        <v>15285</v>
      </c>
      <c r="BP1401" t="s">
        <v>15294</v>
      </c>
      <c r="BQ1401" t="s">
        <v>15290</v>
      </c>
      <c r="BR1401" t="s">
        <v>15285</v>
      </c>
      <c r="BS1401" t="s">
        <v>13876</v>
      </c>
      <c r="BT1401" t="s">
        <v>13876</v>
      </c>
      <c r="BU1401" t="s">
        <v>15291</v>
      </c>
      <c r="BV1401" t="s">
        <v>15288</v>
      </c>
      <c r="BW1401" t="s">
        <v>15286</v>
      </c>
      <c r="BX1401" t="s">
        <v>15286</v>
      </c>
      <c r="BY1401" t="s">
        <v>15286</v>
      </c>
      <c r="BZ1401" t="s">
        <v>13876</v>
      </c>
      <c r="CA1401" t="s">
        <v>13876</v>
      </c>
      <c r="CB1401" t="s">
        <v>15284</v>
      </c>
      <c r="CC1401" t="s">
        <v>15294</v>
      </c>
      <c r="CD1401" t="s">
        <v>15289</v>
      </c>
      <c r="CE1401" t="s">
        <v>15287</v>
      </c>
      <c r="CF1401" t="s">
        <v>15292</v>
      </c>
      <c r="CG1401" t="s">
        <v>13876</v>
      </c>
      <c r="CH1401" t="s">
        <v>13876</v>
      </c>
      <c r="CI1401" t="s">
        <v>13876</v>
      </c>
      <c r="CJ1401" t="s">
        <v>13876</v>
      </c>
      <c r="CK1401" t="s">
        <v>13876</v>
      </c>
      <c r="CL1401" t="s">
        <v>13876</v>
      </c>
      <c r="CM1401" t="s">
        <v>13876</v>
      </c>
      <c r="CN1401" t="s">
        <v>13876</v>
      </c>
      <c r="CO1401" t="s">
        <v>13876</v>
      </c>
      <c r="CP1401" t="s">
        <v>13876</v>
      </c>
      <c r="CQ1401" t="s">
        <v>13876</v>
      </c>
      <c r="CR1401" t="s">
        <v>13876</v>
      </c>
      <c r="CS1401" t="s">
        <v>13876</v>
      </c>
      <c r="CT1401" t="s">
        <v>13876</v>
      </c>
    </row>
    <row r="1402" spans="1:98" hidden="1">
      <c r="A1402" s="1089"/>
      <c r="B1402" s="554" t="s">
        <v>3655</v>
      </c>
      <c r="C1402" s="554" t="s">
        <v>3656</v>
      </c>
      <c r="D1402" s="554" t="s">
        <v>3657</v>
      </c>
      <c r="E1402" s="336" t="s">
        <v>407</v>
      </c>
      <c r="F1402" s="336" t="s">
        <v>14503</v>
      </c>
      <c r="G1402" s="336">
        <v>2910300371</v>
      </c>
      <c r="H1402" s="554" t="s">
        <v>3839</v>
      </c>
      <c r="I1402" s="336" t="s">
        <v>475</v>
      </c>
      <c r="J1402" s="336" t="s">
        <v>13659</v>
      </c>
      <c r="K1402" s="336" t="s">
        <v>13546</v>
      </c>
      <c r="L1402" s="336" t="s">
        <v>13658</v>
      </c>
      <c r="M1402" s="336" t="s">
        <v>13659</v>
      </c>
      <c r="N1402" s="336" t="s">
        <v>13546</v>
      </c>
      <c r="O1402" s="632"/>
      <c r="P1402" s="632" t="s">
        <v>13661</v>
      </c>
      <c r="Q1402" s="556">
        <v>44620</v>
      </c>
      <c r="R1402" s="336"/>
      <c r="S1402" s="557">
        <v>44662</v>
      </c>
      <c r="T1402" s="336" t="s">
        <v>16377</v>
      </c>
      <c r="U1402" s="625">
        <v>156</v>
      </c>
      <c r="V1402" s="1089"/>
      <c r="W1402" s="551" t="s">
        <v>13876</v>
      </c>
      <c r="X1402" s="551" t="s">
        <v>13876</v>
      </c>
      <c r="Y1402" s="551" t="s">
        <v>13876</v>
      </c>
      <c r="Z1402" s="551" t="s">
        <v>13876</v>
      </c>
      <c r="AA1402" s="551" t="s">
        <v>13876</v>
      </c>
      <c r="AB1402" s="551" t="s">
        <v>13876</v>
      </c>
      <c r="AC1402" s="551" t="s">
        <v>13876</v>
      </c>
      <c r="AD1402" s="552" t="s">
        <v>13876</v>
      </c>
      <c r="AE1402" s="623">
        <v>0</v>
      </c>
      <c r="AF1402" t="s">
        <v>3654</v>
      </c>
      <c r="AG1402" t="s">
        <v>3660</v>
      </c>
      <c r="AH1402" t="s">
        <v>3838</v>
      </c>
      <c r="AJ1402" s="548" t="s">
        <v>13693</v>
      </c>
      <c r="AK1402" s="548" t="s">
        <v>14280</v>
      </c>
      <c r="AL1402" s="548" t="s">
        <v>13669</v>
      </c>
      <c r="AM1402" s="548" t="s">
        <v>14504</v>
      </c>
      <c r="AN1402" s="548" t="s">
        <v>14505</v>
      </c>
      <c r="AO1402" s="548" t="s">
        <v>3655</v>
      </c>
      <c r="AQ1402" t="s">
        <v>13876</v>
      </c>
      <c r="AR1402" t="s">
        <v>13876</v>
      </c>
      <c r="AS1402" t="s">
        <v>13876</v>
      </c>
      <c r="AT1402" t="s">
        <v>13876</v>
      </c>
      <c r="AU1402" t="s">
        <v>13876</v>
      </c>
      <c r="AV1402" t="s">
        <v>13876</v>
      </c>
      <c r="AW1402" t="s">
        <v>13876</v>
      </c>
      <c r="AX1402" t="s">
        <v>13876</v>
      </c>
      <c r="AY1402" t="s">
        <v>13876</v>
      </c>
      <c r="AZ1402" t="s">
        <v>13876</v>
      </c>
      <c r="BA1402" t="s">
        <v>13876</v>
      </c>
      <c r="BB1402" t="s">
        <v>13876</v>
      </c>
      <c r="BC1402" t="s">
        <v>13876</v>
      </c>
      <c r="BD1402" t="s">
        <v>13876</v>
      </c>
      <c r="BE1402" t="s">
        <v>13876</v>
      </c>
      <c r="BF1402" t="s">
        <v>13876</v>
      </c>
      <c r="BG1402" t="s">
        <v>13876</v>
      </c>
      <c r="BH1402" t="s">
        <v>13876</v>
      </c>
      <c r="BI1402" t="s">
        <v>13876</v>
      </c>
      <c r="BJ1402" t="s">
        <v>13876</v>
      </c>
      <c r="BK1402" t="s">
        <v>13876</v>
      </c>
      <c r="BL1402" t="s">
        <v>13876</v>
      </c>
      <c r="BM1402" t="s">
        <v>13876</v>
      </c>
      <c r="BN1402" t="s">
        <v>13876</v>
      </c>
      <c r="BO1402" t="s">
        <v>13876</v>
      </c>
      <c r="BP1402" t="s">
        <v>13876</v>
      </c>
      <c r="BQ1402" t="s">
        <v>13876</v>
      </c>
      <c r="BR1402" t="s">
        <v>13876</v>
      </c>
      <c r="BS1402" t="s">
        <v>13876</v>
      </c>
      <c r="BT1402" t="s">
        <v>13876</v>
      </c>
      <c r="BU1402" t="s">
        <v>13876</v>
      </c>
      <c r="BV1402" t="s">
        <v>13876</v>
      </c>
      <c r="BW1402" t="s">
        <v>13876</v>
      </c>
      <c r="BX1402" t="s">
        <v>13876</v>
      </c>
      <c r="BY1402" t="s">
        <v>13876</v>
      </c>
      <c r="BZ1402" t="s">
        <v>13876</v>
      </c>
      <c r="CA1402" t="s">
        <v>13876</v>
      </c>
      <c r="CB1402" t="s">
        <v>13876</v>
      </c>
      <c r="CC1402" t="s">
        <v>13876</v>
      </c>
      <c r="CD1402" t="s">
        <v>13876</v>
      </c>
      <c r="CE1402" t="s">
        <v>13876</v>
      </c>
      <c r="CF1402" t="s">
        <v>13876</v>
      </c>
      <c r="CG1402" t="s">
        <v>13876</v>
      </c>
      <c r="CH1402" t="s">
        <v>13876</v>
      </c>
      <c r="CI1402" t="s">
        <v>13876</v>
      </c>
      <c r="CJ1402" t="s">
        <v>13876</v>
      </c>
      <c r="CK1402" t="s">
        <v>13876</v>
      </c>
      <c r="CL1402" t="s">
        <v>13876</v>
      </c>
      <c r="CM1402" t="s">
        <v>13876</v>
      </c>
      <c r="CN1402" t="s">
        <v>13876</v>
      </c>
      <c r="CO1402" t="s">
        <v>13876</v>
      </c>
      <c r="CP1402" t="s">
        <v>13876</v>
      </c>
      <c r="CQ1402" t="s">
        <v>13876</v>
      </c>
      <c r="CR1402" t="s">
        <v>13876</v>
      </c>
      <c r="CS1402" t="s">
        <v>13876</v>
      </c>
      <c r="CT1402" t="s">
        <v>13876</v>
      </c>
    </row>
    <row r="1403" spans="1:98" hidden="1">
      <c r="A1403" s="1089"/>
      <c r="B1403" s="554" t="s">
        <v>3655</v>
      </c>
      <c r="C1403" s="554" t="s">
        <v>3656</v>
      </c>
      <c r="D1403" s="554" t="s">
        <v>3657</v>
      </c>
      <c r="E1403" s="336" t="s">
        <v>407</v>
      </c>
      <c r="F1403" s="336" t="s">
        <v>14503</v>
      </c>
      <c r="G1403" s="336">
        <v>2910300389</v>
      </c>
      <c r="H1403" s="554" t="s">
        <v>3846</v>
      </c>
      <c r="I1403" s="336" t="s">
        <v>13673</v>
      </c>
      <c r="J1403" s="336" t="s">
        <v>13659</v>
      </c>
      <c r="K1403" s="336" t="s">
        <v>13546</v>
      </c>
      <c r="L1403" s="336" t="s">
        <v>13658</v>
      </c>
      <c r="M1403" s="336" t="s">
        <v>13659</v>
      </c>
      <c r="N1403" s="336" t="s">
        <v>13549</v>
      </c>
      <c r="O1403" s="632"/>
      <c r="P1403" s="632" t="s">
        <v>13661</v>
      </c>
      <c r="Q1403" s="556">
        <v>44620</v>
      </c>
      <c r="R1403" s="336"/>
      <c r="S1403" s="557">
        <v>44662</v>
      </c>
      <c r="T1403" s="336" t="s">
        <v>16378</v>
      </c>
      <c r="U1403" s="625">
        <v>156</v>
      </c>
      <c r="V1403" s="1089"/>
      <c r="W1403" s="551">
        <v>103387</v>
      </c>
      <c r="X1403" s="551">
        <v>32299</v>
      </c>
      <c r="Y1403" s="551">
        <v>42102</v>
      </c>
      <c r="Z1403" s="551">
        <v>39264</v>
      </c>
      <c r="AA1403" s="551">
        <v>34759</v>
      </c>
      <c r="AB1403" s="551">
        <v>38000</v>
      </c>
      <c r="AC1403" s="551" t="s">
        <v>13876</v>
      </c>
      <c r="AD1403" s="552" t="s">
        <v>13876</v>
      </c>
      <c r="AE1403" s="623">
        <v>289811</v>
      </c>
      <c r="AF1403" t="s">
        <v>3654</v>
      </c>
      <c r="AG1403" t="s">
        <v>3660</v>
      </c>
      <c r="AH1403" t="s">
        <v>3845</v>
      </c>
      <c r="AJ1403" s="548" t="s">
        <v>13693</v>
      </c>
      <c r="AK1403" s="548" t="s">
        <v>14280</v>
      </c>
      <c r="AL1403" s="548" t="s">
        <v>13669</v>
      </c>
      <c r="AM1403" s="548" t="s">
        <v>14504</v>
      </c>
      <c r="AN1403" s="548" t="s">
        <v>14505</v>
      </c>
      <c r="AO1403" s="548" t="s">
        <v>3655</v>
      </c>
      <c r="AQ1403" t="s">
        <v>13876</v>
      </c>
      <c r="AR1403" t="s">
        <v>15289</v>
      </c>
      <c r="AS1403" t="s">
        <v>15288</v>
      </c>
      <c r="AT1403" t="s">
        <v>15284</v>
      </c>
      <c r="AU1403" t="s">
        <v>15284</v>
      </c>
      <c r="AV1403" t="s">
        <v>15285</v>
      </c>
      <c r="AW1403" t="s">
        <v>15287</v>
      </c>
      <c r="AX1403" t="s">
        <v>13876</v>
      </c>
      <c r="AY1403" t="s">
        <v>13876</v>
      </c>
      <c r="AZ1403" t="s">
        <v>15284</v>
      </c>
      <c r="BA1403" t="s">
        <v>15292</v>
      </c>
      <c r="BB1403" t="s">
        <v>15292</v>
      </c>
      <c r="BC1403" t="s">
        <v>15294</v>
      </c>
      <c r="BD1403" t="s">
        <v>15294</v>
      </c>
      <c r="BE1403" t="s">
        <v>13876</v>
      </c>
      <c r="BF1403" t="s">
        <v>13876</v>
      </c>
      <c r="BG1403" t="s">
        <v>13876</v>
      </c>
      <c r="BH1403" t="s">
        <v>15292</v>
      </c>
      <c r="BI1403" t="s">
        <v>15288</v>
      </c>
      <c r="BJ1403" t="s">
        <v>15285</v>
      </c>
      <c r="BK1403" t="s">
        <v>15284</v>
      </c>
      <c r="BL1403" t="s">
        <v>13876</v>
      </c>
      <c r="BM1403" t="s">
        <v>13876</v>
      </c>
      <c r="BN1403" t="s">
        <v>15284</v>
      </c>
      <c r="BO1403" t="s">
        <v>15294</v>
      </c>
      <c r="BP1403" t="s">
        <v>15292</v>
      </c>
      <c r="BQ1403" t="s">
        <v>15290</v>
      </c>
      <c r="BR1403" t="s">
        <v>15291</v>
      </c>
      <c r="BS1403" t="s">
        <v>13876</v>
      </c>
      <c r="BT1403" t="s">
        <v>13876</v>
      </c>
      <c r="BU1403" t="s">
        <v>15284</v>
      </c>
      <c r="BV1403" t="s">
        <v>15291</v>
      </c>
      <c r="BW1403" t="s">
        <v>15287</v>
      </c>
      <c r="BX1403" t="s">
        <v>15286</v>
      </c>
      <c r="BY1403" t="s">
        <v>15294</v>
      </c>
      <c r="BZ1403" t="s">
        <v>13876</v>
      </c>
      <c r="CA1403" t="s">
        <v>13876</v>
      </c>
      <c r="CB1403" t="s">
        <v>15284</v>
      </c>
      <c r="CC1403" t="s">
        <v>15285</v>
      </c>
      <c r="CD1403" t="s">
        <v>15288</v>
      </c>
      <c r="CE1403" t="s">
        <v>15288</v>
      </c>
      <c r="CF1403" t="s">
        <v>15288</v>
      </c>
      <c r="CG1403" t="s">
        <v>13876</v>
      </c>
      <c r="CH1403" t="s">
        <v>13876</v>
      </c>
      <c r="CI1403" t="s">
        <v>13876</v>
      </c>
      <c r="CJ1403" t="s">
        <v>13876</v>
      </c>
      <c r="CK1403" t="s">
        <v>13876</v>
      </c>
      <c r="CL1403" t="s">
        <v>13876</v>
      </c>
      <c r="CM1403" t="s">
        <v>13876</v>
      </c>
      <c r="CN1403" t="s">
        <v>13876</v>
      </c>
      <c r="CO1403" t="s">
        <v>13876</v>
      </c>
      <c r="CP1403" t="s">
        <v>13876</v>
      </c>
      <c r="CQ1403" t="s">
        <v>13876</v>
      </c>
      <c r="CR1403" t="s">
        <v>13876</v>
      </c>
      <c r="CS1403" t="s">
        <v>13876</v>
      </c>
      <c r="CT1403" t="s">
        <v>13876</v>
      </c>
    </row>
    <row r="1404" spans="1:98" hidden="1">
      <c r="A1404" s="1089"/>
      <c r="B1404" s="554" t="s">
        <v>3655</v>
      </c>
      <c r="C1404" s="554" t="s">
        <v>3656</v>
      </c>
      <c r="D1404" s="554" t="s">
        <v>3657</v>
      </c>
      <c r="E1404" s="336" t="s">
        <v>407</v>
      </c>
      <c r="F1404" s="336" t="s">
        <v>14503</v>
      </c>
      <c r="G1404" s="336">
        <v>2920300015</v>
      </c>
      <c r="H1404" s="554" t="s">
        <v>3839</v>
      </c>
      <c r="I1404" s="336" t="s">
        <v>8120</v>
      </c>
      <c r="J1404" s="336" t="s">
        <v>13659</v>
      </c>
      <c r="K1404" s="336" t="s">
        <v>13546</v>
      </c>
      <c r="L1404" s="336" t="s">
        <v>13658</v>
      </c>
      <c r="M1404" s="336" t="s">
        <v>13659</v>
      </c>
      <c r="N1404" s="336" t="s">
        <v>13546</v>
      </c>
      <c r="O1404" s="632"/>
      <c r="P1404" s="632" t="s">
        <v>13661</v>
      </c>
      <c r="Q1404" s="556">
        <v>44620</v>
      </c>
      <c r="R1404" s="336"/>
      <c r="S1404" s="557">
        <v>44662</v>
      </c>
      <c r="T1404" s="336" t="s">
        <v>16379</v>
      </c>
      <c r="U1404" s="625">
        <v>156</v>
      </c>
      <c r="V1404" s="1089"/>
      <c r="W1404" s="551">
        <v>548558</v>
      </c>
      <c r="X1404" s="551">
        <v>186765</v>
      </c>
      <c r="Y1404" s="551">
        <v>196186</v>
      </c>
      <c r="Z1404" s="551">
        <v>188948</v>
      </c>
      <c r="AA1404" s="551">
        <v>184821</v>
      </c>
      <c r="AB1404" s="551">
        <v>178684</v>
      </c>
      <c r="AC1404" s="551" t="s">
        <v>13876</v>
      </c>
      <c r="AD1404" s="552">
        <v>-1151</v>
      </c>
      <c r="AE1404" s="623">
        <v>1482811</v>
      </c>
      <c r="AF1404" t="s">
        <v>3654</v>
      </c>
      <c r="AG1404" t="s">
        <v>3660</v>
      </c>
      <c r="AH1404" t="s">
        <v>3838</v>
      </c>
      <c r="AJ1404" s="548" t="s">
        <v>13693</v>
      </c>
      <c r="AK1404" s="548" t="s">
        <v>14280</v>
      </c>
      <c r="AL1404" s="548" t="s">
        <v>13669</v>
      </c>
      <c r="AM1404" s="548" t="s">
        <v>14504</v>
      </c>
      <c r="AN1404" s="548" t="s">
        <v>14505</v>
      </c>
      <c r="AO1404" s="548" t="s">
        <v>3655</v>
      </c>
      <c r="AQ1404" t="s">
        <v>13876</v>
      </c>
      <c r="AR1404" t="s">
        <v>15286</v>
      </c>
      <c r="AS1404" t="s">
        <v>15291</v>
      </c>
      <c r="AT1404" t="s">
        <v>15285</v>
      </c>
      <c r="AU1404" t="s">
        <v>15286</v>
      </c>
      <c r="AV1404" t="s">
        <v>15286</v>
      </c>
      <c r="AW1404" t="s">
        <v>15285</v>
      </c>
      <c r="AX1404" t="s">
        <v>13876</v>
      </c>
      <c r="AY1404" t="s">
        <v>15289</v>
      </c>
      <c r="AZ1404" t="s">
        <v>15285</v>
      </c>
      <c r="BA1404" t="s">
        <v>15290</v>
      </c>
      <c r="BB1404" t="s">
        <v>15287</v>
      </c>
      <c r="BC1404" t="s">
        <v>15290</v>
      </c>
      <c r="BD1404" t="s">
        <v>15286</v>
      </c>
      <c r="BE1404" t="s">
        <v>13876</v>
      </c>
      <c r="BF1404" t="s">
        <v>15289</v>
      </c>
      <c r="BG1404" t="s">
        <v>15294</v>
      </c>
      <c r="BH1404" t="s">
        <v>15290</v>
      </c>
      <c r="BI1404" t="s">
        <v>15289</v>
      </c>
      <c r="BJ1404" t="s">
        <v>15285</v>
      </c>
      <c r="BK1404" t="s">
        <v>15290</v>
      </c>
      <c r="BL1404" t="s">
        <v>13876</v>
      </c>
      <c r="BM1404" t="s">
        <v>15289</v>
      </c>
      <c r="BN1404" t="s">
        <v>15285</v>
      </c>
      <c r="BO1404" t="s">
        <v>15285</v>
      </c>
      <c r="BP1404" t="s">
        <v>15294</v>
      </c>
      <c r="BQ1404" t="s">
        <v>15291</v>
      </c>
      <c r="BR1404" t="s">
        <v>15285</v>
      </c>
      <c r="BS1404" t="s">
        <v>13876</v>
      </c>
      <c r="BT1404" t="s">
        <v>15289</v>
      </c>
      <c r="BU1404" t="s">
        <v>15285</v>
      </c>
      <c r="BV1404" t="s">
        <v>15291</v>
      </c>
      <c r="BW1404" t="s">
        <v>15285</v>
      </c>
      <c r="BX1404" t="s">
        <v>15292</v>
      </c>
      <c r="BY1404" t="s">
        <v>15289</v>
      </c>
      <c r="BZ1404" t="s">
        <v>13876</v>
      </c>
      <c r="CA1404" t="s">
        <v>15289</v>
      </c>
      <c r="CB1404" t="s">
        <v>15287</v>
      </c>
      <c r="CC1404" t="s">
        <v>15285</v>
      </c>
      <c r="CD1404" t="s">
        <v>15290</v>
      </c>
      <c r="CE1404" t="s">
        <v>15285</v>
      </c>
      <c r="CF1404" t="s">
        <v>15291</v>
      </c>
      <c r="CG1404" t="s">
        <v>13876</v>
      </c>
      <c r="CH1404" t="s">
        <v>13876</v>
      </c>
      <c r="CI1404" t="s">
        <v>13876</v>
      </c>
      <c r="CJ1404" t="s">
        <v>13876</v>
      </c>
      <c r="CK1404" t="s">
        <v>13876</v>
      </c>
      <c r="CL1404" t="s">
        <v>13876</v>
      </c>
      <c r="CM1404" t="s">
        <v>13876</v>
      </c>
      <c r="CN1404" t="s">
        <v>15289</v>
      </c>
      <c r="CO1404" t="s">
        <v>15289</v>
      </c>
      <c r="CP1404" t="s">
        <v>15289</v>
      </c>
      <c r="CQ1404" t="s">
        <v>15292</v>
      </c>
      <c r="CR1404" t="s">
        <v>15292</v>
      </c>
      <c r="CS1404" t="s">
        <v>15290</v>
      </c>
      <c r="CT1404" t="s">
        <v>15289</v>
      </c>
    </row>
    <row r="1405" spans="1:98" hidden="1">
      <c r="A1405" s="1087"/>
      <c r="B1405" s="554" t="s">
        <v>3655</v>
      </c>
      <c r="C1405" s="554" t="s">
        <v>3656</v>
      </c>
      <c r="D1405" s="554" t="s">
        <v>3989</v>
      </c>
      <c r="E1405" s="336" t="s">
        <v>407</v>
      </c>
      <c r="F1405" s="336" t="s">
        <v>3661</v>
      </c>
      <c r="G1405" s="336">
        <v>2910300595</v>
      </c>
      <c r="H1405" s="554" t="s">
        <v>14506</v>
      </c>
      <c r="I1405" s="336" t="s">
        <v>14188</v>
      </c>
      <c r="J1405" s="581" t="s">
        <v>13659</v>
      </c>
      <c r="K1405" s="581" t="s">
        <v>13546</v>
      </c>
      <c r="L1405" s="336"/>
      <c r="M1405" s="336"/>
      <c r="N1405" s="336"/>
      <c r="O1405" s="632"/>
      <c r="P1405" s="632"/>
      <c r="Q1405" s="556"/>
      <c r="R1405" s="572" t="s">
        <v>14507</v>
      </c>
      <c r="S1405" s="557">
        <v>44662</v>
      </c>
      <c r="T1405" s="336" t="s">
        <v>16380</v>
      </c>
      <c r="U1405" s="625">
        <v>156</v>
      </c>
      <c r="V1405" s="1087"/>
      <c r="W1405" s="551" t="s">
        <v>13876</v>
      </c>
      <c r="X1405" s="551">
        <v>58142</v>
      </c>
      <c r="Y1405" s="551">
        <v>33555</v>
      </c>
      <c r="Z1405" s="551">
        <v>32181</v>
      </c>
      <c r="AA1405" s="551">
        <v>30875</v>
      </c>
      <c r="AB1405" s="551">
        <v>31616</v>
      </c>
      <c r="AC1405" s="551" t="s">
        <v>13876</v>
      </c>
      <c r="AD1405" s="552" t="s">
        <v>13876</v>
      </c>
      <c r="AE1405" s="623">
        <v>186369</v>
      </c>
      <c r="AQ1405" t="s">
        <v>13876</v>
      </c>
      <c r="AX1405" t="s">
        <v>13876</v>
      </c>
      <c r="BE1405" t="s">
        <v>13876</v>
      </c>
      <c r="BL1405" t="s">
        <v>13876</v>
      </c>
      <c r="BS1405" t="s">
        <v>13876</v>
      </c>
      <c r="BZ1405" t="s">
        <v>13876</v>
      </c>
      <c r="CG1405" t="s">
        <v>13876</v>
      </c>
      <c r="CN1405" t="s">
        <v>13876</v>
      </c>
    </row>
    <row r="1406" spans="1:98" hidden="1">
      <c r="A1406" s="632"/>
      <c r="B1406" s="555"/>
      <c r="C1406" s="554"/>
      <c r="D1406" s="554"/>
      <c r="E1406" s="336"/>
      <c r="F1406" s="336"/>
      <c r="G1406" s="336"/>
      <c r="H1406" s="554"/>
      <c r="I1406" s="336"/>
      <c r="J1406" s="336"/>
      <c r="K1406" s="336"/>
      <c r="L1406" s="336"/>
      <c r="M1406" s="336"/>
      <c r="N1406" s="336"/>
      <c r="O1406" s="632"/>
      <c r="P1406" s="632"/>
      <c r="Q1406" s="556"/>
      <c r="R1406" s="336"/>
      <c r="S1406" s="336"/>
      <c r="T1406" s="336" t="s">
        <v>13876</v>
      </c>
      <c r="U1406" s="336"/>
      <c r="V1406" s="632"/>
      <c r="W1406" s="551"/>
      <c r="X1406" s="551"/>
      <c r="Y1406" s="551"/>
      <c r="Z1406" s="551"/>
      <c r="AA1406" s="551">
        <v>0</v>
      </c>
      <c r="AB1406" s="551">
        <v>0</v>
      </c>
      <c r="AC1406" s="551">
        <v>0</v>
      </c>
      <c r="AD1406" s="552"/>
      <c r="AE1406" s="623">
        <v>0</v>
      </c>
      <c r="AQ1406" t="s">
        <v>13876</v>
      </c>
      <c r="AR1406" t="s">
        <v>13876</v>
      </c>
      <c r="AS1406" t="s">
        <v>13876</v>
      </c>
      <c r="AT1406" t="s">
        <v>13876</v>
      </c>
      <c r="AU1406" t="s">
        <v>13876</v>
      </c>
      <c r="AV1406" t="s">
        <v>13876</v>
      </c>
      <c r="AW1406" t="s">
        <v>13876</v>
      </c>
      <c r="AX1406" t="s">
        <v>13876</v>
      </c>
      <c r="AY1406" t="s">
        <v>13876</v>
      </c>
      <c r="AZ1406" t="s">
        <v>13876</v>
      </c>
      <c r="BA1406" t="s">
        <v>13876</v>
      </c>
      <c r="BB1406" t="s">
        <v>13876</v>
      </c>
      <c r="BC1406" t="s">
        <v>13876</v>
      </c>
      <c r="BD1406" t="s">
        <v>13876</v>
      </c>
      <c r="BE1406" t="s">
        <v>13876</v>
      </c>
      <c r="BF1406" t="s">
        <v>13876</v>
      </c>
      <c r="BG1406" t="s">
        <v>13876</v>
      </c>
      <c r="BH1406" t="s">
        <v>13876</v>
      </c>
      <c r="BI1406" t="s">
        <v>13876</v>
      </c>
      <c r="BJ1406" t="s">
        <v>13876</v>
      </c>
      <c r="BK1406" t="s">
        <v>13876</v>
      </c>
      <c r="BL1406" t="s">
        <v>13876</v>
      </c>
      <c r="BM1406" t="s">
        <v>13876</v>
      </c>
      <c r="BN1406" t="s">
        <v>13876</v>
      </c>
      <c r="BO1406" t="s">
        <v>13876</v>
      </c>
      <c r="BP1406" t="s">
        <v>13876</v>
      </c>
      <c r="BQ1406" t="s">
        <v>13876</v>
      </c>
      <c r="BR1406" t="s">
        <v>13876</v>
      </c>
      <c r="BS1406" t="s">
        <v>13876</v>
      </c>
      <c r="BT1406" t="s">
        <v>13876</v>
      </c>
      <c r="BU1406" t="s">
        <v>13876</v>
      </c>
      <c r="BV1406" t="s">
        <v>13876</v>
      </c>
      <c r="BW1406" t="s">
        <v>13876</v>
      </c>
      <c r="BX1406" t="s">
        <v>13876</v>
      </c>
      <c r="BY1406" t="s">
        <v>13876</v>
      </c>
      <c r="BZ1406" t="s">
        <v>13876</v>
      </c>
      <c r="CA1406" t="s">
        <v>13876</v>
      </c>
      <c r="CB1406" t="s">
        <v>13876</v>
      </c>
      <c r="CC1406" t="s">
        <v>13876</v>
      </c>
      <c r="CD1406" t="s">
        <v>13876</v>
      </c>
      <c r="CE1406" t="s">
        <v>13876</v>
      </c>
      <c r="CF1406" t="s">
        <v>13876</v>
      </c>
      <c r="CG1406" t="s">
        <v>13876</v>
      </c>
      <c r="CH1406" t="s">
        <v>13876</v>
      </c>
      <c r="CI1406" t="s">
        <v>13876</v>
      </c>
      <c r="CJ1406" t="s">
        <v>13876</v>
      </c>
      <c r="CK1406" t="s">
        <v>13876</v>
      </c>
      <c r="CL1406" t="s">
        <v>13876</v>
      </c>
      <c r="CM1406" t="s">
        <v>13876</v>
      </c>
      <c r="CN1406" t="s">
        <v>13876</v>
      </c>
      <c r="CO1406" t="s">
        <v>13876</v>
      </c>
      <c r="CP1406" t="s">
        <v>13876</v>
      </c>
      <c r="CQ1406" t="s">
        <v>13876</v>
      </c>
      <c r="CR1406" t="s">
        <v>13876</v>
      </c>
      <c r="CS1406" t="s">
        <v>13876</v>
      </c>
      <c r="CT1406" t="s">
        <v>13876</v>
      </c>
    </row>
    <row r="1407" spans="1:98" hidden="1">
      <c r="A1407" s="1088">
        <v>315</v>
      </c>
      <c r="B1407" s="554" t="s">
        <v>2062</v>
      </c>
      <c r="C1407" s="554" t="s">
        <v>864</v>
      </c>
      <c r="D1407" s="554" t="s">
        <v>2063</v>
      </c>
      <c r="E1407" s="336" t="s">
        <v>407</v>
      </c>
      <c r="F1407" s="336" t="s">
        <v>12204</v>
      </c>
      <c r="G1407" s="336">
        <v>2910102694</v>
      </c>
      <c r="H1407" s="554" t="s">
        <v>2070</v>
      </c>
      <c r="I1407" s="336" t="s">
        <v>118</v>
      </c>
      <c r="J1407" s="336" t="s">
        <v>13659</v>
      </c>
      <c r="K1407" s="336" t="s">
        <v>13546</v>
      </c>
      <c r="L1407" s="336" t="s">
        <v>13658</v>
      </c>
      <c r="M1407" s="336" t="s">
        <v>13659</v>
      </c>
      <c r="N1407" s="336" t="s">
        <v>13546</v>
      </c>
      <c r="O1407" s="632"/>
      <c r="P1407" s="632"/>
      <c r="Q1407" s="632"/>
      <c r="R1407" s="336"/>
      <c r="S1407" s="336"/>
      <c r="T1407" s="336" t="s">
        <v>16381</v>
      </c>
      <c r="U1407" s="625"/>
      <c r="V1407" s="1088"/>
      <c r="W1407" s="551" t="s">
        <v>13876</v>
      </c>
      <c r="X1407" s="551" t="s">
        <v>13876</v>
      </c>
      <c r="Y1407" s="551" t="s">
        <v>13876</v>
      </c>
      <c r="Z1407" s="551" t="s">
        <v>13876</v>
      </c>
      <c r="AA1407" s="551" t="s">
        <v>13876</v>
      </c>
      <c r="AB1407" s="551" t="s">
        <v>13876</v>
      </c>
      <c r="AC1407" s="551" t="s">
        <v>13876</v>
      </c>
      <c r="AD1407" s="552" t="s">
        <v>13876</v>
      </c>
      <c r="AE1407" s="623">
        <v>0</v>
      </c>
      <c r="AF1407" t="s">
        <v>2061</v>
      </c>
      <c r="AG1407" t="s">
        <v>2066</v>
      </c>
      <c r="AH1407" t="s">
        <v>2069</v>
      </c>
      <c r="AJ1407" s="548" t="s">
        <v>13693</v>
      </c>
      <c r="AK1407" s="548" t="s">
        <v>14080</v>
      </c>
      <c r="AL1407" s="548" t="s">
        <v>13669</v>
      </c>
      <c r="AM1407" s="548" t="s">
        <v>14508</v>
      </c>
      <c r="AN1407" s="548" t="s">
        <v>14509</v>
      </c>
      <c r="AO1407" s="548" t="s">
        <v>14510</v>
      </c>
      <c r="AQ1407" t="s">
        <v>13876</v>
      </c>
      <c r="AR1407" t="s">
        <v>13876</v>
      </c>
      <c r="AS1407" t="s">
        <v>13876</v>
      </c>
      <c r="AT1407" t="s">
        <v>13876</v>
      </c>
      <c r="AU1407" t="s">
        <v>13876</v>
      </c>
      <c r="AV1407" t="s">
        <v>13876</v>
      </c>
      <c r="AW1407" t="s">
        <v>13876</v>
      </c>
      <c r="AX1407" t="s">
        <v>13876</v>
      </c>
      <c r="AY1407" t="s">
        <v>13876</v>
      </c>
      <c r="AZ1407" t="s">
        <v>13876</v>
      </c>
      <c r="BA1407" t="s">
        <v>13876</v>
      </c>
      <c r="BB1407" t="s">
        <v>13876</v>
      </c>
      <c r="BC1407" t="s">
        <v>13876</v>
      </c>
      <c r="BD1407" t="s">
        <v>13876</v>
      </c>
      <c r="BE1407" t="s">
        <v>13876</v>
      </c>
      <c r="BF1407" t="s">
        <v>13876</v>
      </c>
      <c r="BG1407" t="s">
        <v>13876</v>
      </c>
      <c r="BH1407" t="s">
        <v>13876</v>
      </c>
      <c r="BI1407" t="s">
        <v>13876</v>
      </c>
      <c r="BJ1407" t="s">
        <v>13876</v>
      </c>
      <c r="BK1407" t="s">
        <v>13876</v>
      </c>
      <c r="BL1407" t="s">
        <v>13876</v>
      </c>
      <c r="BM1407" t="s">
        <v>13876</v>
      </c>
      <c r="BN1407" t="s">
        <v>13876</v>
      </c>
      <c r="BO1407" t="s">
        <v>13876</v>
      </c>
      <c r="BP1407" t="s">
        <v>13876</v>
      </c>
      <c r="BQ1407" t="s">
        <v>13876</v>
      </c>
      <c r="BR1407" t="s">
        <v>13876</v>
      </c>
      <c r="BS1407" t="s">
        <v>13876</v>
      </c>
      <c r="BT1407" t="s">
        <v>13876</v>
      </c>
      <c r="BU1407" t="s">
        <v>13876</v>
      </c>
      <c r="BV1407" t="s">
        <v>13876</v>
      </c>
      <c r="BW1407" t="s">
        <v>13876</v>
      </c>
      <c r="BX1407" t="s">
        <v>13876</v>
      </c>
      <c r="BY1407" t="s">
        <v>13876</v>
      </c>
      <c r="BZ1407" t="s">
        <v>13876</v>
      </c>
      <c r="CA1407" t="s">
        <v>13876</v>
      </c>
      <c r="CB1407" t="s">
        <v>13876</v>
      </c>
      <c r="CC1407" t="s">
        <v>13876</v>
      </c>
      <c r="CD1407" t="s">
        <v>13876</v>
      </c>
      <c r="CE1407" t="s">
        <v>13876</v>
      </c>
      <c r="CF1407" t="s">
        <v>13876</v>
      </c>
      <c r="CG1407" t="s">
        <v>13876</v>
      </c>
      <c r="CH1407" t="s">
        <v>13876</v>
      </c>
      <c r="CI1407" t="s">
        <v>13876</v>
      </c>
      <c r="CJ1407" t="s">
        <v>13876</v>
      </c>
      <c r="CK1407" t="s">
        <v>13876</v>
      </c>
      <c r="CL1407" t="s">
        <v>13876</v>
      </c>
      <c r="CM1407" t="s">
        <v>13876</v>
      </c>
      <c r="CN1407" t="s">
        <v>13876</v>
      </c>
      <c r="CO1407" t="s">
        <v>13876</v>
      </c>
      <c r="CP1407" t="s">
        <v>13876</v>
      </c>
      <c r="CQ1407" t="s">
        <v>13876</v>
      </c>
      <c r="CR1407" t="s">
        <v>13876</v>
      </c>
      <c r="CS1407" t="s">
        <v>13876</v>
      </c>
      <c r="CT1407" t="s">
        <v>13876</v>
      </c>
    </row>
    <row r="1408" spans="1:98" hidden="1">
      <c r="A1408" s="1088"/>
      <c r="B1408" s="554" t="s">
        <v>2062</v>
      </c>
      <c r="C1408" s="554" t="s">
        <v>864</v>
      </c>
      <c r="D1408" s="554" t="s">
        <v>2063</v>
      </c>
      <c r="E1408" s="336" t="s">
        <v>407</v>
      </c>
      <c r="F1408" s="336" t="s">
        <v>12204</v>
      </c>
      <c r="G1408" s="336">
        <v>2910102694</v>
      </c>
      <c r="H1408" s="554" t="s">
        <v>2070</v>
      </c>
      <c r="I1408" s="336" t="s">
        <v>475</v>
      </c>
      <c r="J1408" s="336" t="s">
        <v>13659</v>
      </c>
      <c r="K1408" s="336" t="s">
        <v>13546</v>
      </c>
      <c r="L1408" s="336" t="s">
        <v>13658</v>
      </c>
      <c r="M1408" s="336" t="s">
        <v>13659</v>
      </c>
      <c r="N1408" s="336" t="s">
        <v>13546</v>
      </c>
      <c r="O1408" s="632"/>
      <c r="P1408" s="632"/>
      <c r="Q1408" s="632"/>
      <c r="R1408" s="336"/>
      <c r="S1408" s="336"/>
      <c r="T1408" s="336" t="s">
        <v>16382</v>
      </c>
      <c r="U1408" s="620"/>
      <c r="V1408" s="1088"/>
      <c r="W1408" s="551" t="s">
        <v>13876</v>
      </c>
      <c r="X1408" s="551" t="s">
        <v>13876</v>
      </c>
      <c r="Y1408" s="551" t="s">
        <v>13876</v>
      </c>
      <c r="Z1408" s="551" t="s">
        <v>13876</v>
      </c>
      <c r="AA1408" s="551" t="s">
        <v>13876</v>
      </c>
      <c r="AB1408" s="551" t="s">
        <v>13876</v>
      </c>
      <c r="AC1408" s="551" t="s">
        <v>13876</v>
      </c>
      <c r="AD1408" s="552" t="s">
        <v>13876</v>
      </c>
      <c r="AE1408" s="623">
        <v>0</v>
      </c>
      <c r="AF1408" t="s">
        <v>2061</v>
      </c>
      <c r="AG1408" t="s">
        <v>2066</v>
      </c>
      <c r="AH1408" t="s">
        <v>2069</v>
      </c>
      <c r="AJ1408" s="548" t="s">
        <v>13693</v>
      </c>
      <c r="AK1408" s="548" t="s">
        <v>14080</v>
      </c>
      <c r="AL1408" s="548" t="s">
        <v>13669</v>
      </c>
      <c r="AM1408" s="548" t="s">
        <v>14508</v>
      </c>
      <c r="AN1408" s="548" t="s">
        <v>14509</v>
      </c>
      <c r="AO1408" s="548" t="s">
        <v>14510</v>
      </c>
      <c r="AQ1408" t="s">
        <v>13876</v>
      </c>
      <c r="AR1408" t="s">
        <v>13876</v>
      </c>
      <c r="AS1408" t="s">
        <v>13876</v>
      </c>
      <c r="AT1408" t="s">
        <v>13876</v>
      </c>
      <c r="AU1408" t="s">
        <v>13876</v>
      </c>
      <c r="AV1408" t="s">
        <v>13876</v>
      </c>
      <c r="AW1408" t="s">
        <v>13876</v>
      </c>
      <c r="AX1408" t="s">
        <v>13876</v>
      </c>
      <c r="AY1408" t="s">
        <v>13876</v>
      </c>
      <c r="AZ1408" t="s">
        <v>13876</v>
      </c>
      <c r="BA1408" t="s">
        <v>13876</v>
      </c>
      <c r="BB1408" t="s">
        <v>13876</v>
      </c>
      <c r="BC1408" t="s">
        <v>13876</v>
      </c>
      <c r="BD1408" t="s">
        <v>13876</v>
      </c>
      <c r="BE1408" t="s">
        <v>13876</v>
      </c>
      <c r="BF1408" t="s">
        <v>13876</v>
      </c>
      <c r="BG1408" t="s">
        <v>13876</v>
      </c>
      <c r="BH1408" t="s">
        <v>13876</v>
      </c>
      <c r="BI1408" t="s">
        <v>13876</v>
      </c>
      <c r="BJ1408" t="s">
        <v>13876</v>
      </c>
      <c r="BK1408" t="s">
        <v>13876</v>
      </c>
      <c r="BL1408" t="s">
        <v>13876</v>
      </c>
      <c r="BM1408" t="s">
        <v>13876</v>
      </c>
      <c r="BN1408" t="s">
        <v>13876</v>
      </c>
      <c r="BO1408" t="s">
        <v>13876</v>
      </c>
      <c r="BP1408" t="s">
        <v>13876</v>
      </c>
      <c r="BQ1408" t="s">
        <v>13876</v>
      </c>
      <c r="BR1408" t="s">
        <v>13876</v>
      </c>
      <c r="BS1408" t="s">
        <v>13876</v>
      </c>
      <c r="BT1408" t="s">
        <v>13876</v>
      </c>
      <c r="BU1408" t="s">
        <v>13876</v>
      </c>
      <c r="BV1408" t="s">
        <v>13876</v>
      </c>
      <c r="BW1408" t="s">
        <v>13876</v>
      </c>
      <c r="BX1408" t="s">
        <v>13876</v>
      </c>
      <c r="BY1408" t="s">
        <v>13876</v>
      </c>
      <c r="BZ1408" t="s">
        <v>13876</v>
      </c>
      <c r="CA1408" t="s">
        <v>13876</v>
      </c>
      <c r="CB1408" t="s">
        <v>13876</v>
      </c>
      <c r="CC1408" t="s">
        <v>13876</v>
      </c>
      <c r="CD1408" t="s">
        <v>13876</v>
      </c>
      <c r="CE1408" t="s">
        <v>13876</v>
      </c>
      <c r="CF1408" t="s">
        <v>13876</v>
      </c>
      <c r="CG1408" t="s">
        <v>13876</v>
      </c>
      <c r="CH1408" t="s">
        <v>13876</v>
      </c>
      <c r="CI1408" t="s">
        <v>13876</v>
      </c>
      <c r="CJ1408" t="s">
        <v>13876</v>
      </c>
      <c r="CK1408" t="s">
        <v>13876</v>
      </c>
      <c r="CL1408" t="s">
        <v>13876</v>
      </c>
      <c r="CM1408" t="s">
        <v>13876</v>
      </c>
      <c r="CN1408" t="s">
        <v>13876</v>
      </c>
      <c r="CO1408" t="s">
        <v>13876</v>
      </c>
      <c r="CP1408" t="s">
        <v>13876</v>
      </c>
      <c r="CQ1408" t="s">
        <v>13876</v>
      </c>
      <c r="CR1408" t="s">
        <v>13876</v>
      </c>
      <c r="CS1408" t="s">
        <v>13876</v>
      </c>
      <c r="CT1408" t="s">
        <v>13876</v>
      </c>
    </row>
    <row r="1409" spans="1:98" hidden="1">
      <c r="A1409" s="1088"/>
      <c r="B1409" s="554" t="s">
        <v>2062</v>
      </c>
      <c r="C1409" s="554" t="s">
        <v>864</v>
      </c>
      <c r="D1409" s="554" t="s">
        <v>2063</v>
      </c>
      <c r="E1409" s="336" t="s">
        <v>407</v>
      </c>
      <c r="F1409" s="336" t="s">
        <v>12204</v>
      </c>
      <c r="G1409" s="336">
        <v>2910102694</v>
      </c>
      <c r="H1409" s="554" t="s">
        <v>2070</v>
      </c>
      <c r="I1409" s="336" t="s">
        <v>120</v>
      </c>
      <c r="J1409" s="336" t="s">
        <v>13659</v>
      </c>
      <c r="K1409" s="336" t="s">
        <v>13546</v>
      </c>
      <c r="L1409" s="336" t="s">
        <v>13658</v>
      </c>
      <c r="M1409" s="336" t="s">
        <v>13659</v>
      </c>
      <c r="N1409" s="336"/>
      <c r="O1409" s="632"/>
      <c r="P1409" s="632"/>
      <c r="Q1409" s="632"/>
      <c r="R1409" s="336"/>
      <c r="S1409" s="336"/>
      <c r="T1409" s="336" t="s">
        <v>16383</v>
      </c>
      <c r="U1409" s="620"/>
      <c r="V1409" s="1088"/>
      <c r="W1409" s="551" t="s">
        <v>13876</v>
      </c>
      <c r="X1409" s="551" t="s">
        <v>13876</v>
      </c>
      <c r="Y1409" s="551" t="s">
        <v>13876</v>
      </c>
      <c r="Z1409" s="551" t="s">
        <v>13876</v>
      </c>
      <c r="AA1409" s="551" t="s">
        <v>13876</v>
      </c>
      <c r="AB1409" s="551" t="s">
        <v>13876</v>
      </c>
      <c r="AC1409" s="551" t="s">
        <v>13876</v>
      </c>
      <c r="AD1409" s="552" t="s">
        <v>13876</v>
      </c>
      <c r="AE1409" s="623">
        <v>0</v>
      </c>
      <c r="AF1409" t="s">
        <v>2061</v>
      </c>
      <c r="AG1409" t="s">
        <v>2066</v>
      </c>
      <c r="AH1409" t="s">
        <v>2069</v>
      </c>
      <c r="AJ1409" s="548" t="s">
        <v>13693</v>
      </c>
      <c r="AK1409" s="548" t="s">
        <v>14080</v>
      </c>
      <c r="AL1409" s="548" t="s">
        <v>13669</v>
      </c>
      <c r="AM1409" s="548" t="s">
        <v>14508</v>
      </c>
      <c r="AN1409" s="548" t="s">
        <v>14509</v>
      </c>
      <c r="AO1409" s="548" t="s">
        <v>14510</v>
      </c>
      <c r="AQ1409" t="s">
        <v>13876</v>
      </c>
      <c r="AR1409" t="s">
        <v>13876</v>
      </c>
      <c r="AS1409" t="s">
        <v>13876</v>
      </c>
      <c r="AT1409" t="s">
        <v>13876</v>
      </c>
      <c r="AU1409" t="s">
        <v>13876</v>
      </c>
      <c r="AV1409" t="s">
        <v>13876</v>
      </c>
      <c r="AW1409" t="s">
        <v>13876</v>
      </c>
      <c r="AX1409" t="s">
        <v>13876</v>
      </c>
      <c r="AY1409" t="s">
        <v>13876</v>
      </c>
      <c r="AZ1409" t="s">
        <v>13876</v>
      </c>
      <c r="BA1409" t="s">
        <v>13876</v>
      </c>
      <c r="BB1409" t="s">
        <v>13876</v>
      </c>
      <c r="BC1409" t="s">
        <v>13876</v>
      </c>
      <c r="BD1409" t="s">
        <v>13876</v>
      </c>
      <c r="BE1409" t="s">
        <v>13876</v>
      </c>
      <c r="BF1409" t="s">
        <v>13876</v>
      </c>
      <c r="BG1409" t="s">
        <v>13876</v>
      </c>
      <c r="BH1409" t="s">
        <v>13876</v>
      </c>
      <c r="BI1409" t="s">
        <v>13876</v>
      </c>
      <c r="BJ1409" t="s">
        <v>13876</v>
      </c>
      <c r="BK1409" t="s">
        <v>13876</v>
      </c>
      <c r="BL1409" t="s">
        <v>13876</v>
      </c>
      <c r="BM1409" t="s">
        <v>13876</v>
      </c>
      <c r="BN1409" t="s">
        <v>13876</v>
      </c>
      <c r="BO1409" t="s">
        <v>13876</v>
      </c>
      <c r="BP1409" t="s">
        <v>13876</v>
      </c>
      <c r="BQ1409" t="s">
        <v>13876</v>
      </c>
      <c r="BR1409" t="s">
        <v>13876</v>
      </c>
      <c r="BS1409" t="s">
        <v>13876</v>
      </c>
      <c r="BT1409" t="s">
        <v>13876</v>
      </c>
      <c r="BU1409" t="s">
        <v>13876</v>
      </c>
      <c r="BV1409" t="s">
        <v>13876</v>
      </c>
      <c r="BW1409" t="s">
        <v>13876</v>
      </c>
      <c r="BX1409" t="s">
        <v>13876</v>
      </c>
      <c r="BY1409" t="s">
        <v>13876</v>
      </c>
      <c r="BZ1409" t="s">
        <v>13876</v>
      </c>
      <c r="CA1409" t="s">
        <v>13876</v>
      </c>
      <c r="CB1409" t="s">
        <v>13876</v>
      </c>
      <c r="CC1409" t="s">
        <v>13876</v>
      </c>
      <c r="CD1409" t="s">
        <v>13876</v>
      </c>
      <c r="CE1409" t="s">
        <v>13876</v>
      </c>
      <c r="CF1409" t="s">
        <v>13876</v>
      </c>
      <c r="CG1409" t="s">
        <v>13876</v>
      </c>
      <c r="CH1409" t="s">
        <v>13876</v>
      </c>
      <c r="CI1409" t="s">
        <v>13876</v>
      </c>
      <c r="CJ1409" t="s">
        <v>13876</v>
      </c>
      <c r="CK1409" t="s">
        <v>13876</v>
      </c>
      <c r="CL1409" t="s">
        <v>13876</v>
      </c>
      <c r="CM1409" t="s">
        <v>13876</v>
      </c>
      <c r="CN1409" t="s">
        <v>13876</v>
      </c>
      <c r="CO1409" t="s">
        <v>13876</v>
      </c>
      <c r="CP1409" t="s">
        <v>13876</v>
      </c>
      <c r="CQ1409" t="s">
        <v>13876</v>
      </c>
      <c r="CR1409" t="s">
        <v>13876</v>
      </c>
      <c r="CS1409" t="s">
        <v>13876</v>
      </c>
      <c r="CT1409" t="s">
        <v>13876</v>
      </c>
    </row>
    <row r="1410" spans="1:98" hidden="1">
      <c r="A1410" s="1088"/>
      <c r="B1410" s="554" t="s">
        <v>2062</v>
      </c>
      <c r="C1410" s="554" t="s">
        <v>864</v>
      </c>
      <c r="D1410" s="554" t="s">
        <v>2063</v>
      </c>
      <c r="E1410" s="336" t="s">
        <v>407</v>
      </c>
      <c r="F1410" s="336" t="s">
        <v>12204</v>
      </c>
      <c r="G1410" s="336">
        <v>2910103007</v>
      </c>
      <c r="H1410" s="554" t="s">
        <v>2303</v>
      </c>
      <c r="I1410" s="336" t="s">
        <v>475</v>
      </c>
      <c r="J1410" s="336" t="s">
        <v>13659</v>
      </c>
      <c r="K1410" s="336" t="s">
        <v>13546</v>
      </c>
      <c r="L1410" s="336" t="s">
        <v>13658</v>
      </c>
      <c r="M1410" s="336"/>
      <c r="N1410" s="336"/>
      <c r="O1410" s="632"/>
      <c r="P1410" s="632"/>
      <c r="Q1410" s="632"/>
      <c r="R1410" s="336"/>
      <c r="S1410" s="336"/>
      <c r="T1410" s="336" t="s">
        <v>16384</v>
      </c>
      <c r="U1410" s="620"/>
      <c r="V1410" s="1088"/>
      <c r="W1410" s="551" t="s">
        <v>13876</v>
      </c>
      <c r="X1410" s="551" t="s">
        <v>13876</v>
      </c>
      <c r="Y1410" s="551" t="s">
        <v>13876</v>
      </c>
      <c r="Z1410" s="551" t="s">
        <v>13876</v>
      </c>
      <c r="AA1410" s="551" t="s">
        <v>13876</v>
      </c>
      <c r="AB1410" s="551" t="s">
        <v>13876</v>
      </c>
      <c r="AC1410" s="551" t="s">
        <v>13876</v>
      </c>
      <c r="AD1410" s="552" t="s">
        <v>13876</v>
      </c>
      <c r="AE1410" s="623">
        <v>0</v>
      </c>
      <c r="AF1410" t="s">
        <v>2061</v>
      </c>
      <c r="AG1410" t="s">
        <v>2066</v>
      </c>
      <c r="AH1410" t="s">
        <v>2302</v>
      </c>
      <c r="AJ1410" s="548" t="s">
        <v>13693</v>
      </c>
      <c r="AK1410" s="548" t="s">
        <v>14080</v>
      </c>
      <c r="AL1410" s="548" t="s">
        <v>13669</v>
      </c>
      <c r="AM1410" s="548" t="s">
        <v>14508</v>
      </c>
      <c r="AN1410" s="548" t="s">
        <v>14509</v>
      </c>
      <c r="AO1410" s="548" t="s">
        <v>14510</v>
      </c>
      <c r="AQ1410" t="s">
        <v>13876</v>
      </c>
      <c r="AR1410" t="s">
        <v>13876</v>
      </c>
      <c r="AS1410" t="s">
        <v>13876</v>
      </c>
      <c r="AT1410" t="s">
        <v>13876</v>
      </c>
      <c r="AU1410" t="s">
        <v>13876</v>
      </c>
      <c r="AV1410" t="s">
        <v>13876</v>
      </c>
      <c r="AW1410" t="s">
        <v>13876</v>
      </c>
      <c r="AX1410" t="s">
        <v>13876</v>
      </c>
      <c r="AY1410" t="s">
        <v>13876</v>
      </c>
      <c r="AZ1410" t="s">
        <v>13876</v>
      </c>
      <c r="BA1410" t="s">
        <v>13876</v>
      </c>
      <c r="BB1410" t="s">
        <v>13876</v>
      </c>
      <c r="BC1410" t="s">
        <v>13876</v>
      </c>
      <c r="BD1410" t="s">
        <v>13876</v>
      </c>
      <c r="BE1410" t="s">
        <v>13876</v>
      </c>
      <c r="BF1410" t="s">
        <v>13876</v>
      </c>
      <c r="BG1410" t="s">
        <v>13876</v>
      </c>
      <c r="BH1410" t="s">
        <v>13876</v>
      </c>
      <c r="BI1410" t="s">
        <v>13876</v>
      </c>
      <c r="BJ1410" t="s">
        <v>13876</v>
      </c>
      <c r="BK1410" t="s">
        <v>13876</v>
      </c>
      <c r="BL1410" t="s">
        <v>13876</v>
      </c>
      <c r="BM1410" t="s">
        <v>13876</v>
      </c>
      <c r="BN1410" t="s">
        <v>13876</v>
      </c>
      <c r="BO1410" t="s">
        <v>13876</v>
      </c>
      <c r="BP1410" t="s">
        <v>13876</v>
      </c>
      <c r="BQ1410" t="s">
        <v>13876</v>
      </c>
      <c r="BR1410" t="s">
        <v>13876</v>
      </c>
      <c r="BS1410" t="s">
        <v>13876</v>
      </c>
      <c r="BT1410" t="s">
        <v>13876</v>
      </c>
      <c r="BU1410" t="s">
        <v>13876</v>
      </c>
      <c r="BV1410" t="s">
        <v>13876</v>
      </c>
      <c r="BW1410" t="s">
        <v>13876</v>
      </c>
      <c r="BX1410" t="s">
        <v>13876</v>
      </c>
      <c r="BY1410" t="s">
        <v>13876</v>
      </c>
      <c r="BZ1410" t="s">
        <v>13876</v>
      </c>
      <c r="CA1410" t="s">
        <v>13876</v>
      </c>
      <c r="CB1410" t="s">
        <v>13876</v>
      </c>
      <c r="CC1410" t="s">
        <v>13876</v>
      </c>
      <c r="CD1410" t="s">
        <v>13876</v>
      </c>
      <c r="CE1410" t="s">
        <v>13876</v>
      </c>
      <c r="CF1410" t="s">
        <v>13876</v>
      </c>
      <c r="CG1410" t="s">
        <v>13876</v>
      </c>
      <c r="CH1410" t="s">
        <v>13876</v>
      </c>
      <c r="CI1410" t="s">
        <v>13876</v>
      </c>
      <c r="CJ1410" t="s">
        <v>13876</v>
      </c>
      <c r="CK1410" t="s">
        <v>13876</v>
      </c>
      <c r="CL1410" t="s">
        <v>13876</v>
      </c>
      <c r="CM1410" t="s">
        <v>13876</v>
      </c>
      <c r="CN1410" t="s">
        <v>13876</v>
      </c>
      <c r="CO1410" t="s">
        <v>13876</v>
      </c>
      <c r="CP1410" t="s">
        <v>13876</v>
      </c>
      <c r="CQ1410" t="s">
        <v>13876</v>
      </c>
      <c r="CR1410" t="s">
        <v>13876</v>
      </c>
      <c r="CS1410" t="s">
        <v>13876</v>
      </c>
      <c r="CT1410" t="s">
        <v>13876</v>
      </c>
    </row>
    <row r="1411" spans="1:98" hidden="1">
      <c r="A1411" s="1088"/>
      <c r="B1411" s="554" t="s">
        <v>2062</v>
      </c>
      <c r="C1411" s="554" t="s">
        <v>864</v>
      </c>
      <c r="D1411" s="554" t="s">
        <v>2063</v>
      </c>
      <c r="E1411" s="336" t="s">
        <v>407</v>
      </c>
      <c r="F1411" s="336" t="s">
        <v>12204</v>
      </c>
      <c r="G1411" s="336">
        <v>2950100061</v>
      </c>
      <c r="H1411" s="554" t="s">
        <v>12945</v>
      </c>
      <c r="I1411" s="336" t="s">
        <v>124</v>
      </c>
      <c r="J1411" s="336" t="s">
        <v>13659</v>
      </c>
      <c r="K1411" s="336" t="s">
        <v>13546</v>
      </c>
      <c r="L1411" s="336" t="s">
        <v>13658</v>
      </c>
      <c r="M1411" s="336" t="s">
        <v>13658</v>
      </c>
      <c r="N1411" s="336"/>
      <c r="O1411" s="632"/>
      <c r="P1411" s="632"/>
      <c r="Q1411" s="632"/>
      <c r="R1411" s="336"/>
      <c r="S1411" s="336"/>
      <c r="T1411" s="336" t="s">
        <v>16385</v>
      </c>
      <c r="U1411" s="620"/>
      <c r="V1411" s="1088"/>
      <c r="W1411" s="551" t="s">
        <v>13876</v>
      </c>
      <c r="X1411" s="551" t="s">
        <v>13876</v>
      </c>
      <c r="Y1411" s="551" t="s">
        <v>13876</v>
      </c>
      <c r="Z1411" s="551" t="s">
        <v>13876</v>
      </c>
      <c r="AA1411" s="551" t="s">
        <v>13876</v>
      </c>
      <c r="AB1411" s="551" t="s">
        <v>13876</v>
      </c>
      <c r="AC1411" s="551" t="s">
        <v>13876</v>
      </c>
      <c r="AD1411" s="552" t="s">
        <v>13876</v>
      </c>
      <c r="AE1411" s="623">
        <v>0</v>
      </c>
      <c r="AF1411" t="s">
        <v>2061</v>
      </c>
      <c r="AG1411" t="s">
        <v>12203</v>
      </c>
      <c r="AJ1411" s="548" t="s">
        <v>13693</v>
      </c>
      <c r="AK1411" s="548" t="s">
        <v>14080</v>
      </c>
      <c r="AL1411" s="548" t="s">
        <v>13669</v>
      </c>
      <c r="AM1411" s="548" t="s">
        <v>14508</v>
      </c>
      <c r="AN1411" s="548" t="s">
        <v>14509</v>
      </c>
      <c r="AO1411" s="548" t="s">
        <v>14510</v>
      </c>
      <c r="AQ1411" t="s">
        <v>13876</v>
      </c>
      <c r="AR1411" t="s">
        <v>13876</v>
      </c>
      <c r="AS1411" t="s">
        <v>13876</v>
      </c>
      <c r="AT1411" t="s">
        <v>13876</v>
      </c>
      <c r="AU1411" t="s">
        <v>13876</v>
      </c>
      <c r="AV1411" t="s">
        <v>13876</v>
      </c>
      <c r="AW1411" t="s">
        <v>13876</v>
      </c>
      <c r="AX1411" t="s">
        <v>13876</v>
      </c>
      <c r="AY1411" t="s">
        <v>13876</v>
      </c>
      <c r="AZ1411" t="s">
        <v>13876</v>
      </c>
      <c r="BA1411" t="s">
        <v>13876</v>
      </c>
      <c r="BB1411" t="s">
        <v>13876</v>
      </c>
      <c r="BC1411" t="s">
        <v>13876</v>
      </c>
      <c r="BD1411" t="s">
        <v>13876</v>
      </c>
      <c r="BE1411" t="s">
        <v>13876</v>
      </c>
      <c r="BF1411" t="s">
        <v>13876</v>
      </c>
      <c r="BG1411" t="s">
        <v>13876</v>
      </c>
      <c r="BH1411" t="s">
        <v>13876</v>
      </c>
      <c r="BI1411" t="s">
        <v>13876</v>
      </c>
      <c r="BJ1411" t="s">
        <v>13876</v>
      </c>
      <c r="BK1411" t="s">
        <v>13876</v>
      </c>
      <c r="BL1411" t="s">
        <v>13876</v>
      </c>
      <c r="BM1411" t="s">
        <v>13876</v>
      </c>
      <c r="BN1411" t="s">
        <v>13876</v>
      </c>
      <c r="BO1411" t="s">
        <v>13876</v>
      </c>
      <c r="BP1411" t="s">
        <v>13876</v>
      </c>
      <c r="BQ1411" t="s">
        <v>13876</v>
      </c>
      <c r="BR1411" t="s">
        <v>13876</v>
      </c>
      <c r="BS1411" t="s">
        <v>13876</v>
      </c>
      <c r="BT1411" t="s">
        <v>13876</v>
      </c>
      <c r="BU1411" t="s">
        <v>13876</v>
      </c>
      <c r="BV1411" t="s">
        <v>13876</v>
      </c>
      <c r="BW1411" t="s">
        <v>13876</v>
      </c>
      <c r="BX1411" t="s">
        <v>13876</v>
      </c>
      <c r="BY1411" t="s">
        <v>13876</v>
      </c>
      <c r="BZ1411" t="s">
        <v>13876</v>
      </c>
      <c r="CA1411" t="s">
        <v>13876</v>
      </c>
      <c r="CB1411" t="s">
        <v>13876</v>
      </c>
      <c r="CC1411" t="s">
        <v>13876</v>
      </c>
      <c r="CD1411" t="s">
        <v>13876</v>
      </c>
      <c r="CE1411" t="s">
        <v>13876</v>
      </c>
      <c r="CF1411" t="s">
        <v>13876</v>
      </c>
      <c r="CG1411" t="s">
        <v>13876</v>
      </c>
      <c r="CH1411" t="s">
        <v>13876</v>
      </c>
      <c r="CI1411" t="s">
        <v>13876</v>
      </c>
      <c r="CJ1411" t="s">
        <v>13876</v>
      </c>
      <c r="CK1411" t="s">
        <v>13876</v>
      </c>
      <c r="CL1411" t="s">
        <v>13876</v>
      </c>
      <c r="CM1411" t="s">
        <v>13876</v>
      </c>
      <c r="CN1411" t="s">
        <v>13876</v>
      </c>
      <c r="CO1411" t="s">
        <v>13876</v>
      </c>
      <c r="CP1411" t="s">
        <v>13876</v>
      </c>
      <c r="CQ1411" t="s">
        <v>13876</v>
      </c>
      <c r="CR1411" t="s">
        <v>13876</v>
      </c>
      <c r="CS1411" t="s">
        <v>13876</v>
      </c>
      <c r="CT1411" t="s">
        <v>13876</v>
      </c>
    </row>
    <row r="1412" spans="1:98" hidden="1">
      <c r="A1412" s="1088"/>
      <c r="B1412" s="554" t="s">
        <v>2062</v>
      </c>
      <c r="C1412" s="554" t="s">
        <v>864</v>
      </c>
      <c r="D1412" s="554" t="s">
        <v>2063</v>
      </c>
      <c r="E1412" s="336" t="s">
        <v>407</v>
      </c>
      <c r="F1412" s="336" t="s">
        <v>12204</v>
      </c>
      <c r="G1412" s="336">
        <v>2950100061</v>
      </c>
      <c r="H1412" s="554" t="s">
        <v>12945</v>
      </c>
      <c r="I1412" s="336" t="s">
        <v>126</v>
      </c>
      <c r="J1412" s="336" t="s">
        <v>13659</v>
      </c>
      <c r="K1412" s="336" t="s">
        <v>13546</v>
      </c>
      <c r="L1412" s="336" t="s">
        <v>13658</v>
      </c>
      <c r="M1412" s="336" t="s">
        <v>13658</v>
      </c>
      <c r="N1412" s="336"/>
      <c r="O1412" s="632"/>
      <c r="P1412" s="632"/>
      <c r="Q1412" s="632"/>
      <c r="R1412" s="336"/>
      <c r="S1412" s="336"/>
      <c r="T1412" s="336" t="s">
        <v>16386</v>
      </c>
      <c r="U1412" s="609"/>
      <c r="V1412" s="1088"/>
      <c r="W1412" s="551" t="s">
        <v>13876</v>
      </c>
      <c r="X1412" s="551" t="s">
        <v>13876</v>
      </c>
      <c r="Y1412" s="551" t="s">
        <v>13876</v>
      </c>
      <c r="Z1412" s="551" t="s">
        <v>13876</v>
      </c>
      <c r="AA1412" s="551" t="s">
        <v>13876</v>
      </c>
      <c r="AB1412" s="551" t="s">
        <v>13876</v>
      </c>
      <c r="AC1412" s="551" t="s">
        <v>13876</v>
      </c>
      <c r="AD1412" s="552" t="s">
        <v>13876</v>
      </c>
      <c r="AE1412" s="623">
        <v>0</v>
      </c>
      <c r="AF1412" t="s">
        <v>2061</v>
      </c>
      <c r="AG1412" t="s">
        <v>12203</v>
      </c>
      <c r="AJ1412" s="548" t="s">
        <v>13693</v>
      </c>
      <c r="AK1412" s="548" t="s">
        <v>14080</v>
      </c>
      <c r="AL1412" s="548" t="s">
        <v>13669</v>
      </c>
      <c r="AM1412" s="548" t="s">
        <v>14508</v>
      </c>
      <c r="AN1412" s="548" t="s">
        <v>14509</v>
      </c>
      <c r="AO1412" s="548" t="s">
        <v>14510</v>
      </c>
      <c r="AQ1412" t="s">
        <v>13876</v>
      </c>
      <c r="AR1412" t="s">
        <v>13876</v>
      </c>
      <c r="AS1412" t="s">
        <v>13876</v>
      </c>
      <c r="AT1412" t="s">
        <v>13876</v>
      </c>
      <c r="AU1412" t="s">
        <v>13876</v>
      </c>
      <c r="AV1412" t="s">
        <v>13876</v>
      </c>
      <c r="AW1412" t="s">
        <v>13876</v>
      </c>
      <c r="AX1412" t="s">
        <v>13876</v>
      </c>
      <c r="AY1412" t="s">
        <v>13876</v>
      </c>
      <c r="AZ1412" t="s">
        <v>13876</v>
      </c>
      <c r="BA1412" t="s">
        <v>13876</v>
      </c>
      <c r="BB1412" t="s">
        <v>13876</v>
      </c>
      <c r="BC1412" t="s">
        <v>13876</v>
      </c>
      <c r="BD1412" t="s">
        <v>13876</v>
      </c>
      <c r="BE1412" t="s">
        <v>13876</v>
      </c>
      <c r="BF1412" t="s">
        <v>13876</v>
      </c>
      <c r="BG1412" t="s">
        <v>13876</v>
      </c>
      <c r="BH1412" t="s">
        <v>13876</v>
      </c>
      <c r="BI1412" t="s">
        <v>13876</v>
      </c>
      <c r="BJ1412" t="s">
        <v>13876</v>
      </c>
      <c r="BK1412" t="s">
        <v>13876</v>
      </c>
      <c r="BL1412" t="s">
        <v>13876</v>
      </c>
      <c r="BM1412" t="s">
        <v>13876</v>
      </c>
      <c r="BN1412" t="s">
        <v>13876</v>
      </c>
      <c r="BO1412" t="s">
        <v>13876</v>
      </c>
      <c r="BP1412" t="s">
        <v>13876</v>
      </c>
      <c r="BQ1412" t="s">
        <v>13876</v>
      </c>
      <c r="BR1412" t="s">
        <v>13876</v>
      </c>
      <c r="BS1412" t="s">
        <v>13876</v>
      </c>
      <c r="BT1412" t="s">
        <v>13876</v>
      </c>
      <c r="BU1412" t="s">
        <v>13876</v>
      </c>
      <c r="BV1412" t="s">
        <v>13876</v>
      </c>
      <c r="BW1412" t="s">
        <v>13876</v>
      </c>
      <c r="BX1412" t="s">
        <v>13876</v>
      </c>
      <c r="BY1412" t="s">
        <v>13876</v>
      </c>
      <c r="BZ1412" t="s">
        <v>13876</v>
      </c>
      <c r="CA1412" t="s">
        <v>13876</v>
      </c>
      <c r="CB1412" t="s">
        <v>13876</v>
      </c>
      <c r="CC1412" t="s">
        <v>13876</v>
      </c>
      <c r="CD1412" t="s">
        <v>13876</v>
      </c>
      <c r="CE1412" t="s">
        <v>13876</v>
      </c>
      <c r="CF1412" t="s">
        <v>13876</v>
      </c>
      <c r="CG1412" t="s">
        <v>13876</v>
      </c>
      <c r="CH1412" t="s">
        <v>13876</v>
      </c>
      <c r="CI1412" t="s">
        <v>13876</v>
      </c>
      <c r="CJ1412" t="s">
        <v>13876</v>
      </c>
      <c r="CK1412" t="s">
        <v>13876</v>
      </c>
      <c r="CL1412" t="s">
        <v>13876</v>
      </c>
      <c r="CM1412" t="s">
        <v>13876</v>
      </c>
      <c r="CN1412" t="s">
        <v>13876</v>
      </c>
      <c r="CO1412" t="s">
        <v>13876</v>
      </c>
      <c r="CP1412" t="s">
        <v>13876</v>
      </c>
      <c r="CQ1412" t="s">
        <v>13876</v>
      </c>
      <c r="CR1412" t="s">
        <v>13876</v>
      </c>
      <c r="CS1412" t="s">
        <v>13876</v>
      </c>
      <c r="CT1412" t="s">
        <v>13876</v>
      </c>
    </row>
    <row r="1413" spans="1:98" hidden="1">
      <c r="A1413" s="632"/>
      <c r="B1413" s="555"/>
      <c r="C1413" s="554"/>
      <c r="D1413" s="554"/>
      <c r="E1413" s="336"/>
      <c r="F1413" s="336"/>
      <c r="G1413" s="336"/>
      <c r="H1413" s="554"/>
      <c r="I1413" s="336"/>
      <c r="J1413" s="336"/>
      <c r="K1413" s="336"/>
      <c r="L1413" s="336"/>
      <c r="M1413" s="336"/>
      <c r="N1413" s="336"/>
      <c r="O1413" s="632"/>
      <c r="P1413" s="632"/>
      <c r="Q1413" s="632"/>
      <c r="R1413" s="336"/>
      <c r="S1413" s="336"/>
      <c r="T1413" s="336" t="s">
        <v>13876</v>
      </c>
      <c r="U1413" s="336"/>
      <c r="V1413" s="632"/>
      <c r="W1413" s="551"/>
      <c r="X1413" s="551"/>
      <c r="Y1413" s="551"/>
      <c r="Z1413" s="551"/>
      <c r="AA1413" s="551">
        <v>0</v>
      </c>
      <c r="AB1413" s="551">
        <v>0</v>
      </c>
      <c r="AC1413" s="551">
        <v>0</v>
      </c>
      <c r="AD1413" s="552"/>
      <c r="AE1413" s="623">
        <v>0</v>
      </c>
      <c r="AQ1413" t="s">
        <v>13876</v>
      </c>
      <c r="AR1413" t="s">
        <v>13876</v>
      </c>
      <c r="AS1413" t="s">
        <v>13876</v>
      </c>
      <c r="AT1413" t="s">
        <v>13876</v>
      </c>
      <c r="AU1413" t="s">
        <v>13876</v>
      </c>
      <c r="AV1413" t="s">
        <v>13876</v>
      </c>
      <c r="AW1413" t="s">
        <v>13876</v>
      </c>
      <c r="AX1413" t="s">
        <v>13876</v>
      </c>
      <c r="AY1413" t="s">
        <v>13876</v>
      </c>
      <c r="AZ1413" t="s">
        <v>13876</v>
      </c>
      <c r="BA1413" t="s">
        <v>13876</v>
      </c>
      <c r="BB1413" t="s">
        <v>13876</v>
      </c>
      <c r="BC1413" t="s">
        <v>13876</v>
      </c>
      <c r="BD1413" t="s">
        <v>13876</v>
      </c>
      <c r="BE1413" t="s">
        <v>13876</v>
      </c>
      <c r="BF1413" t="s">
        <v>13876</v>
      </c>
      <c r="BG1413" t="s">
        <v>13876</v>
      </c>
      <c r="BH1413" t="s">
        <v>13876</v>
      </c>
      <c r="BI1413" t="s">
        <v>13876</v>
      </c>
      <c r="BJ1413" t="s">
        <v>13876</v>
      </c>
      <c r="BK1413" t="s">
        <v>13876</v>
      </c>
      <c r="BL1413" t="s">
        <v>13876</v>
      </c>
      <c r="BM1413" t="s">
        <v>13876</v>
      </c>
      <c r="BN1413" t="s">
        <v>13876</v>
      </c>
      <c r="BO1413" t="s">
        <v>13876</v>
      </c>
      <c r="BP1413" t="s">
        <v>13876</v>
      </c>
      <c r="BQ1413" t="s">
        <v>13876</v>
      </c>
      <c r="BR1413" t="s">
        <v>13876</v>
      </c>
      <c r="BS1413" t="s">
        <v>13876</v>
      </c>
      <c r="BT1413" t="s">
        <v>13876</v>
      </c>
      <c r="BU1413" t="s">
        <v>13876</v>
      </c>
      <c r="BV1413" t="s">
        <v>13876</v>
      </c>
      <c r="BW1413" t="s">
        <v>13876</v>
      </c>
      <c r="BX1413" t="s">
        <v>13876</v>
      </c>
      <c r="BY1413" t="s">
        <v>13876</v>
      </c>
      <c r="BZ1413" t="s">
        <v>13876</v>
      </c>
      <c r="CA1413" t="s">
        <v>13876</v>
      </c>
      <c r="CB1413" t="s">
        <v>13876</v>
      </c>
      <c r="CC1413" t="s">
        <v>13876</v>
      </c>
      <c r="CD1413" t="s">
        <v>13876</v>
      </c>
      <c r="CE1413" t="s">
        <v>13876</v>
      </c>
      <c r="CF1413" t="s">
        <v>13876</v>
      </c>
      <c r="CG1413" t="s">
        <v>13876</v>
      </c>
      <c r="CH1413" t="s">
        <v>13876</v>
      </c>
      <c r="CI1413" t="s">
        <v>13876</v>
      </c>
      <c r="CJ1413" t="s">
        <v>13876</v>
      </c>
      <c r="CK1413" t="s">
        <v>13876</v>
      </c>
      <c r="CL1413" t="s">
        <v>13876</v>
      </c>
      <c r="CM1413" t="s">
        <v>13876</v>
      </c>
      <c r="CN1413" t="s">
        <v>13876</v>
      </c>
      <c r="CO1413" t="s">
        <v>13876</v>
      </c>
      <c r="CP1413" t="s">
        <v>13876</v>
      </c>
      <c r="CQ1413" t="s">
        <v>13876</v>
      </c>
      <c r="CR1413" t="s">
        <v>13876</v>
      </c>
      <c r="CS1413" t="s">
        <v>13876</v>
      </c>
      <c r="CT1413" t="s">
        <v>13876</v>
      </c>
    </row>
    <row r="1414" spans="1:98" hidden="1">
      <c r="A1414" s="1088">
        <v>316</v>
      </c>
      <c r="B1414" s="554" t="s">
        <v>8231</v>
      </c>
      <c r="C1414" s="554" t="s">
        <v>8232</v>
      </c>
      <c r="D1414" s="554" t="s">
        <v>8233</v>
      </c>
      <c r="E1414" s="336" t="s">
        <v>407</v>
      </c>
      <c r="F1414" s="336" t="s">
        <v>12207</v>
      </c>
      <c r="G1414" s="336">
        <v>2911700124</v>
      </c>
      <c r="H1414" s="554" t="s">
        <v>8240</v>
      </c>
      <c r="I1414" s="336" t="s">
        <v>118</v>
      </c>
      <c r="J1414" s="336" t="s">
        <v>13659</v>
      </c>
      <c r="K1414" s="336" t="s">
        <v>13546</v>
      </c>
      <c r="L1414" s="336" t="s">
        <v>13658</v>
      </c>
      <c r="M1414" s="336" t="s">
        <v>13659</v>
      </c>
      <c r="N1414" s="336" t="s">
        <v>13546</v>
      </c>
      <c r="O1414" s="632"/>
      <c r="P1414" s="632" t="s">
        <v>13661</v>
      </c>
      <c r="Q1414" s="556">
        <v>44635</v>
      </c>
      <c r="R1414" s="336"/>
      <c r="S1414" s="557">
        <v>44662</v>
      </c>
      <c r="T1414" s="336" t="s">
        <v>16387</v>
      </c>
      <c r="U1414" s="625">
        <v>157</v>
      </c>
      <c r="V1414" s="1088">
        <v>157</v>
      </c>
      <c r="W1414" s="551">
        <v>352789</v>
      </c>
      <c r="X1414" s="551">
        <v>117563</v>
      </c>
      <c r="Y1414" s="551">
        <v>121351</v>
      </c>
      <c r="Z1414" s="551">
        <v>114712</v>
      </c>
      <c r="AA1414" s="551">
        <v>120506</v>
      </c>
      <c r="AB1414" s="551">
        <v>119162</v>
      </c>
      <c r="AC1414" s="551" t="s">
        <v>13876</v>
      </c>
      <c r="AD1414" s="552" t="s">
        <v>13876</v>
      </c>
      <c r="AE1414" s="623">
        <v>946083</v>
      </c>
      <c r="AF1414" t="s">
        <v>8230</v>
      </c>
      <c r="AG1414" t="s">
        <v>8236</v>
      </c>
      <c r="AH1414" t="s">
        <v>8239</v>
      </c>
      <c r="AQ1414" t="s">
        <v>13876</v>
      </c>
      <c r="AR1414" t="s">
        <v>15284</v>
      </c>
      <c r="AS1414" t="s">
        <v>15286</v>
      </c>
      <c r="AT1414" t="s">
        <v>15292</v>
      </c>
      <c r="AU1414" t="s">
        <v>15287</v>
      </c>
      <c r="AV1414" t="s">
        <v>15285</v>
      </c>
      <c r="AW1414" t="s">
        <v>15294</v>
      </c>
      <c r="AX1414" t="s">
        <v>13876</v>
      </c>
      <c r="AY1414" t="s">
        <v>15289</v>
      </c>
      <c r="AZ1414" t="s">
        <v>15289</v>
      </c>
      <c r="BA1414" t="s">
        <v>15287</v>
      </c>
      <c r="BB1414" t="s">
        <v>15286</v>
      </c>
      <c r="BC1414" t="s">
        <v>15290</v>
      </c>
      <c r="BD1414" t="s">
        <v>15284</v>
      </c>
      <c r="BE1414" t="s">
        <v>13876</v>
      </c>
      <c r="BF1414" t="s">
        <v>15289</v>
      </c>
      <c r="BG1414" t="s">
        <v>15292</v>
      </c>
      <c r="BH1414" t="s">
        <v>15289</v>
      </c>
      <c r="BI1414" t="s">
        <v>15284</v>
      </c>
      <c r="BJ1414" t="s">
        <v>15286</v>
      </c>
      <c r="BK1414" t="s">
        <v>15289</v>
      </c>
      <c r="BL1414" t="s">
        <v>13876</v>
      </c>
      <c r="BM1414" t="s">
        <v>15289</v>
      </c>
      <c r="BN1414" t="s">
        <v>15289</v>
      </c>
      <c r="BO1414" t="s">
        <v>15291</v>
      </c>
      <c r="BP1414" t="s">
        <v>15287</v>
      </c>
      <c r="BQ1414" t="s">
        <v>15289</v>
      </c>
      <c r="BR1414" t="s">
        <v>15292</v>
      </c>
      <c r="BS1414" t="s">
        <v>13876</v>
      </c>
      <c r="BT1414" t="s">
        <v>15289</v>
      </c>
      <c r="BU1414" t="s">
        <v>15292</v>
      </c>
      <c r="BV1414" t="s">
        <v>15288</v>
      </c>
      <c r="BW1414" t="s">
        <v>15286</v>
      </c>
      <c r="BX1414" t="s">
        <v>15288</v>
      </c>
      <c r="BY1414" t="s">
        <v>15290</v>
      </c>
      <c r="BZ1414" t="s">
        <v>13876</v>
      </c>
      <c r="CA1414" t="s">
        <v>15289</v>
      </c>
      <c r="CB1414" t="s">
        <v>15289</v>
      </c>
      <c r="CC1414" t="s">
        <v>15294</v>
      </c>
      <c r="CD1414" t="s">
        <v>15289</v>
      </c>
      <c r="CE1414" t="s">
        <v>15290</v>
      </c>
      <c r="CF1414" t="s">
        <v>15292</v>
      </c>
      <c r="CG1414" t="s">
        <v>13876</v>
      </c>
      <c r="CH1414" t="s">
        <v>13876</v>
      </c>
      <c r="CI1414" t="s">
        <v>13876</v>
      </c>
      <c r="CJ1414" t="s">
        <v>13876</v>
      </c>
      <c r="CK1414" t="s">
        <v>13876</v>
      </c>
      <c r="CL1414" t="s">
        <v>13876</v>
      </c>
      <c r="CM1414" t="s">
        <v>13876</v>
      </c>
      <c r="CN1414" t="s">
        <v>13876</v>
      </c>
      <c r="CO1414" t="s">
        <v>13876</v>
      </c>
      <c r="CP1414" t="s">
        <v>13876</v>
      </c>
      <c r="CQ1414" t="s">
        <v>13876</v>
      </c>
      <c r="CR1414" t="s">
        <v>13876</v>
      </c>
      <c r="CS1414" t="s">
        <v>13876</v>
      </c>
      <c r="CT1414" t="s">
        <v>13876</v>
      </c>
    </row>
    <row r="1415" spans="1:98" hidden="1">
      <c r="A1415" s="1088"/>
      <c r="B1415" s="554" t="s">
        <v>8231</v>
      </c>
      <c r="C1415" s="554" t="s">
        <v>8232</v>
      </c>
      <c r="D1415" s="554" t="s">
        <v>8233</v>
      </c>
      <c r="E1415" s="336" t="s">
        <v>407</v>
      </c>
      <c r="F1415" s="336" t="s">
        <v>12207</v>
      </c>
      <c r="G1415" s="336">
        <v>2911700124</v>
      </c>
      <c r="H1415" s="554" t="s">
        <v>8240</v>
      </c>
      <c r="I1415" s="336" t="s">
        <v>475</v>
      </c>
      <c r="J1415" s="336" t="s">
        <v>13659</v>
      </c>
      <c r="K1415" s="336" t="s">
        <v>13546</v>
      </c>
      <c r="L1415" s="336" t="s">
        <v>13658</v>
      </c>
      <c r="M1415" s="336" t="s">
        <v>13659</v>
      </c>
      <c r="N1415" s="336"/>
      <c r="O1415" s="632"/>
      <c r="P1415" s="632" t="s">
        <v>13661</v>
      </c>
      <c r="Q1415" s="556">
        <v>44635</v>
      </c>
      <c r="R1415" s="336"/>
      <c r="S1415" s="557">
        <v>44662</v>
      </c>
      <c r="T1415" s="336" t="s">
        <v>16388</v>
      </c>
      <c r="U1415" s="620">
        <v>157</v>
      </c>
      <c r="V1415" s="1088"/>
      <c r="W1415" s="551">
        <v>176677</v>
      </c>
      <c r="X1415" s="551">
        <v>62391</v>
      </c>
      <c r="Y1415" s="551">
        <v>67298</v>
      </c>
      <c r="Z1415" s="551">
        <v>62604</v>
      </c>
      <c r="AA1415" s="551">
        <v>61611</v>
      </c>
      <c r="AB1415" s="551">
        <v>61058</v>
      </c>
      <c r="AC1415" s="551" t="s">
        <v>13876</v>
      </c>
      <c r="AD1415" s="552" t="s">
        <v>13876</v>
      </c>
      <c r="AE1415" s="623">
        <v>491639</v>
      </c>
      <c r="AF1415" t="s">
        <v>8230</v>
      </c>
      <c r="AG1415" t="s">
        <v>8236</v>
      </c>
      <c r="AH1415" t="s">
        <v>8239</v>
      </c>
      <c r="AQ1415" t="s">
        <v>13876</v>
      </c>
      <c r="AR1415" t="s">
        <v>15289</v>
      </c>
      <c r="AS1415" t="s">
        <v>15287</v>
      </c>
      <c r="AT1415" t="s">
        <v>15290</v>
      </c>
      <c r="AU1415" t="s">
        <v>15290</v>
      </c>
      <c r="AV1415" t="s">
        <v>15287</v>
      </c>
      <c r="AW1415" t="s">
        <v>15287</v>
      </c>
      <c r="AX1415" t="s">
        <v>13876</v>
      </c>
      <c r="AY1415" t="s">
        <v>13876</v>
      </c>
      <c r="AZ1415" t="s">
        <v>15290</v>
      </c>
      <c r="BA1415" t="s">
        <v>15292</v>
      </c>
      <c r="BB1415" t="s">
        <v>15284</v>
      </c>
      <c r="BC1415" t="s">
        <v>15294</v>
      </c>
      <c r="BD1415" t="s">
        <v>15289</v>
      </c>
      <c r="BE1415" t="s">
        <v>13876</v>
      </c>
      <c r="BF1415" t="s">
        <v>13876</v>
      </c>
      <c r="BG1415" t="s">
        <v>13876</v>
      </c>
      <c r="BH1415" t="s">
        <v>13876</v>
      </c>
      <c r="BI1415" t="s">
        <v>15284</v>
      </c>
      <c r="BJ1415" t="s">
        <v>15285</v>
      </c>
      <c r="BK1415" t="s">
        <v>15286</v>
      </c>
      <c r="BL1415" t="s">
        <v>13876</v>
      </c>
      <c r="BM1415" t="s">
        <v>13876</v>
      </c>
      <c r="BN1415" t="s">
        <v>15290</v>
      </c>
      <c r="BO1415" t="s">
        <v>15292</v>
      </c>
      <c r="BP1415" t="s">
        <v>15290</v>
      </c>
      <c r="BQ1415" t="s">
        <v>15288</v>
      </c>
      <c r="BR1415" t="s">
        <v>15291</v>
      </c>
      <c r="BS1415" t="s">
        <v>13876</v>
      </c>
      <c r="BT1415" t="s">
        <v>13876</v>
      </c>
      <c r="BU1415" t="s">
        <v>15290</v>
      </c>
      <c r="BV1415" t="s">
        <v>15289</v>
      </c>
      <c r="BW1415" t="s">
        <v>15290</v>
      </c>
      <c r="BX1415" t="s">
        <v>15289</v>
      </c>
      <c r="BY1415" t="s">
        <v>15289</v>
      </c>
      <c r="BZ1415" t="s">
        <v>13876</v>
      </c>
      <c r="CA1415" t="s">
        <v>13876</v>
      </c>
      <c r="CB1415" t="s">
        <v>15290</v>
      </c>
      <c r="CC1415" t="s">
        <v>15289</v>
      </c>
      <c r="CD1415" t="s">
        <v>15288</v>
      </c>
      <c r="CE1415" t="s">
        <v>15286</v>
      </c>
      <c r="CF1415" t="s">
        <v>15285</v>
      </c>
      <c r="CG1415" t="s">
        <v>13876</v>
      </c>
      <c r="CH1415" t="s">
        <v>13876</v>
      </c>
      <c r="CI1415" t="s">
        <v>13876</v>
      </c>
      <c r="CJ1415" t="s">
        <v>13876</v>
      </c>
      <c r="CK1415" t="s">
        <v>13876</v>
      </c>
      <c r="CL1415" t="s">
        <v>13876</v>
      </c>
      <c r="CM1415" t="s">
        <v>13876</v>
      </c>
      <c r="CN1415" t="s">
        <v>13876</v>
      </c>
      <c r="CO1415" t="s">
        <v>13876</v>
      </c>
      <c r="CP1415" t="s">
        <v>13876</v>
      </c>
      <c r="CQ1415" t="s">
        <v>13876</v>
      </c>
      <c r="CR1415" t="s">
        <v>13876</v>
      </c>
      <c r="CS1415" t="s">
        <v>13876</v>
      </c>
      <c r="CT1415" t="s">
        <v>13876</v>
      </c>
    </row>
    <row r="1416" spans="1:98" hidden="1">
      <c r="A1416" s="1088"/>
      <c r="B1416" s="554" t="s">
        <v>8231</v>
      </c>
      <c r="C1416" s="554" t="s">
        <v>8232</v>
      </c>
      <c r="D1416" s="554" t="s">
        <v>8233</v>
      </c>
      <c r="E1416" s="336" t="s">
        <v>407</v>
      </c>
      <c r="F1416" s="336" t="s">
        <v>12207</v>
      </c>
      <c r="G1416" s="336">
        <v>2911700124</v>
      </c>
      <c r="H1416" s="554" t="s">
        <v>8240</v>
      </c>
      <c r="I1416" s="336" t="s">
        <v>120</v>
      </c>
      <c r="J1416" s="336" t="s">
        <v>13659</v>
      </c>
      <c r="K1416" s="336" t="s">
        <v>13546</v>
      </c>
      <c r="L1416" s="336" t="s">
        <v>13658</v>
      </c>
      <c r="M1416" s="336" t="s">
        <v>13659</v>
      </c>
      <c r="N1416" s="336"/>
      <c r="O1416" s="632"/>
      <c r="P1416" s="632" t="s">
        <v>13661</v>
      </c>
      <c r="Q1416" s="556">
        <v>44635</v>
      </c>
      <c r="R1416" s="336"/>
      <c r="S1416" s="557">
        <v>44662</v>
      </c>
      <c r="T1416" s="336" t="s">
        <v>16389</v>
      </c>
      <c r="U1416" s="620">
        <v>157</v>
      </c>
      <c r="V1416" s="1088"/>
      <c r="W1416" s="551">
        <v>385626</v>
      </c>
      <c r="X1416" s="551">
        <v>133259</v>
      </c>
      <c r="Y1416" s="551">
        <v>160864</v>
      </c>
      <c r="Z1416" s="551">
        <v>135038</v>
      </c>
      <c r="AA1416" s="551">
        <v>161422</v>
      </c>
      <c r="AB1416" s="551">
        <v>162633</v>
      </c>
      <c r="AC1416" s="551" t="s">
        <v>13876</v>
      </c>
      <c r="AD1416" s="552" t="s">
        <v>13876</v>
      </c>
      <c r="AE1416" s="623">
        <v>1138842</v>
      </c>
      <c r="AF1416" t="s">
        <v>8230</v>
      </c>
      <c r="AG1416" t="s">
        <v>8236</v>
      </c>
      <c r="AH1416" t="s">
        <v>8239</v>
      </c>
      <c r="AQ1416" t="s">
        <v>13876</v>
      </c>
      <c r="AR1416" t="s">
        <v>15284</v>
      </c>
      <c r="AS1416" t="s">
        <v>15285</v>
      </c>
      <c r="AT1416" t="s">
        <v>15286</v>
      </c>
      <c r="AU1416" t="s">
        <v>15290</v>
      </c>
      <c r="AV1416" t="s">
        <v>15292</v>
      </c>
      <c r="AW1416" t="s">
        <v>15290</v>
      </c>
      <c r="AX1416" t="s">
        <v>13876</v>
      </c>
      <c r="AY1416" t="s">
        <v>15289</v>
      </c>
      <c r="AZ1416" t="s">
        <v>15284</v>
      </c>
      <c r="BA1416" t="s">
        <v>15284</v>
      </c>
      <c r="BB1416" t="s">
        <v>15292</v>
      </c>
      <c r="BC1416" t="s">
        <v>15286</v>
      </c>
      <c r="BD1416" t="s">
        <v>15294</v>
      </c>
      <c r="BE1416" t="s">
        <v>13876</v>
      </c>
      <c r="BF1416" t="s">
        <v>15289</v>
      </c>
      <c r="BG1416" t="s">
        <v>15290</v>
      </c>
      <c r="BH1416" t="s">
        <v>15288</v>
      </c>
      <c r="BI1416" t="s">
        <v>15285</v>
      </c>
      <c r="BJ1416" t="s">
        <v>15290</v>
      </c>
      <c r="BK1416" t="s">
        <v>15291</v>
      </c>
      <c r="BL1416" t="s">
        <v>13876</v>
      </c>
      <c r="BM1416" t="s">
        <v>15289</v>
      </c>
      <c r="BN1416" t="s">
        <v>15284</v>
      </c>
      <c r="BO1416" t="s">
        <v>15286</v>
      </c>
      <c r="BP1416" t="s">
        <v>15288</v>
      </c>
      <c r="BQ1416" t="s">
        <v>15284</v>
      </c>
      <c r="BR1416" t="s">
        <v>15285</v>
      </c>
      <c r="BS1416" t="s">
        <v>13876</v>
      </c>
      <c r="BT1416" t="s">
        <v>15289</v>
      </c>
      <c r="BU1416" t="s">
        <v>15290</v>
      </c>
      <c r="BV1416" t="s">
        <v>15289</v>
      </c>
      <c r="BW1416" t="s">
        <v>15291</v>
      </c>
      <c r="BX1416" t="s">
        <v>15292</v>
      </c>
      <c r="BY1416" t="s">
        <v>15292</v>
      </c>
      <c r="BZ1416" t="s">
        <v>13876</v>
      </c>
      <c r="CA1416" t="s">
        <v>15289</v>
      </c>
      <c r="CB1416" t="s">
        <v>15290</v>
      </c>
      <c r="CC1416" t="s">
        <v>15292</v>
      </c>
      <c r="CD1416" t="s">
        <v>15290</v>
      </c>
      <c r="CE1416" t="s">
        <v>15284</v>
      </c>
      <c r="CF1416" t="s">
        <v>15284</v>
      </c>
      <c r="CG1416" t="s">
        <v>13876</v>
      </c>
      <c r="CH1416" t="s">
        <v>13876</v>
      </c>
      <c r="CI1416" t="s">
        <v>13876</v>
      </c>
      <c r="CJ1416" t="s">
        <v>13876</v>
      </c>
      <c r="CK1416" t="s">
        <v>13876</v>
      </c>
      <c r="CL1416" t="s">
        <v>13876</v>
      </c>
      <c r="CM1416" t="s">
        <v>13876</v>
      </c>
      <c r="CN1416" t="s">
        <v>13876</v>
      </c>
      <c r="CO1416" t="s">
        <v>13876</v>
      </c>
      <c r="CP1416" t="s">
        <v>13876</v>
      </c>
      <c r="CQ1416" t="s">
        <v>13876</v>
      </c>
      <c r="CR1416" t="s">
        <v>13876</v>
      </c>
      <c r="CS1416" t="s">
        <v>13876</v>
      </c>
      <c r="CT1416" t="s">
        <v>13876</v>
      </c>
    </row>
    <row r="1417" spans="1:98" hidden="1">
      <c r="A1417" s="1088"/>
      <c r="B1417" s="549" t="s">
        <v>8231</v>
      </c>
      <c r="C1417" s="549" t="s">
        <v>8232</v>
      </c>
      <c r="D1417" s="549" t="s">
        <v>8233</v>
      </c>
      <c r="E1417" s="550" t="s">
        <v>407</v>
      </c>
      <c r="F1417" s="550" t="s">
        <v>12207</v>
      </c>
      <c r="G1417" s="550">
        <v>2951770433</v>
      </c>
      <c r="H1417" s="549" t="s">
        <v>12948</v>
      </c>
      <c r="I1417" s="550" t="s">
        <v>126</v>
      </c>
      <c r="J1417" s="550" t="s">
        <v>13658</v>
      </c>
      <c r="K1417" s="336"/>
      <c r="L1417" s="336" t="s">
        <v>13658</v>
      </c>
      <c r="M1417" s="336" t="s">
        <v>13658</v>
      </c>
      <c r="N1417" s="336"/>
      <c r="O1417" s="632"/>
      <c r="P1417" s="632"/>
      <c r="Q1417" s="632"/>
      <c r="R1417" s="336"/>
      <c r="S1417" s="336"/>
      <c r="T1417" s="336" t="s">
        <v>16390</v>
      </c>
      <c r="U1417" s="609">
        <v>157</v>
      </c>
      <c r="V1417" s="1088"/>
      <c r="W1417" s="551" t="s">
        <v>13876</v>
      </c>
      <c r="X1417" s="551" t="s">
        <v>13876</v>
      </c>
      <c r="Y1417" s="551" t="s">
        <v>13876</v>
      </c>
      <c r="Z1417" s="551" t="s">
        <v>13876</v>
      </c>
      <c r="AA1417" s="551" t="s">
        <v>13876</v>
      </c>
      <c r="AB1417" s="551" t="s">
        <v>13876</v>
      </c>
      <c r="AC1417" s="551" t="s">
        <v>13876</v>
      </c>
      <c r="AD1417" s="552" t="s">
        <v>13876</v>
      </c>
      <c r="AE1417" s="623">
        <v>0</v>
      </c>
      <c r="AF1417" t="s">
        <v>8230</v>
      </c>
      <c r="AG1417" t="s">
        <v>12206</v>
      </c>
      <c r="AH1417" t="s">
        <v>12947</v>
      </c>
      <c r="AQ1417" t="s">
        <v>13876</v>
      </c>
      <c r="AR1417" t="s">
        <v>13876</v>
      </c>
      <c r="AS1417" t="s">
        <v>13876</v>
      </c>
      <c r="AT1417" t="s">
        <v>13876</v>
      </c>
      <c r="AU1417" t="s">
        <v>13876</v>
      </c>
      <c r="AV1417" t="s">
        <v>13876</v>
      </c>
      <c r="AW1417" t="s">
        <v>13876</v>
      </c>
      <c r="AX1417" t="s">
        <v>13876</v>
      </c>
      <c r="AY1417" t="s">
        <v>13876</v>
      </c>
      <c r="AZ1417" t="s">
        <v>13876</v>
      </c>
      <c r="BA1417" t="s">
        <v>13876</v>
      </c>
      <c r="BB1417" t="s">
        <v>13876</v>
      </c>
      <c r="BC1417" t="s">
        <v>13876</v>
      </c>
      <c r="BD1417" t="s">
        <v>13876</v>
      </c>
      <c r="BE1417" t="s">
        <v>13876</v>
      </c>
      <c r="BF1417" t="s">
        <v>13876</v>
      </c>
      <c r="BG1417" t="s">
        <v>13876</v>
      </c>
      <c r="BH1417" t="s">
        <v>13876</v>
      </c>
      <c r="BI1417" t="s">
        <v>13876</v>
      </c>
      <c r="BJ1417" t="s">
        <v>13876</v>
      </c>
      <c r="BK1417" t="s">
        <v>13876</v>
      </c>
      <c r="BL1417" t="s">
        <v>13876</v>
      </c>
      <c r="BM1417" t="s">
        <v>13876</v>
      </c>
      <c r="BN1417" t="s">
        <v>13876</v>
      </c>
      <c r="BO1417" t="s">
        <v>13876</v>
      </c>
      <c r="BP1417" t="s">
        <v>13876</v>
      </c>
      <c r="BQ1417" t="s">
        <v>13876</v>
      </c>
      <c r="BR1417" t="s">
        <v>13876</v>
      </c>
      <c r="BS1417" t="s">
        <v>13876</v>
      </c>
      <c r="BT1417" t="s">
        <v>13876</v>
      </c>
      <c r="BU1417" t="s">
        <v>13876</v>
      </c>
      <c r="BV1417" t="s">
        <v>13876</v>
      </c>
      <c r="BW1417" t="s">
        <v>13876</v>
      </c>
      <c r="BX1417" t="s">
        <v>13876</v>
      </c>
      <c r="BY1417" t="s">
        <v>13876</v>
      </c>
      <c r="BZ1417" t="s">
        <v>13876</v>
      </c>
      <c r="CA1417" t="s">
        <v>13876</v>
      </c>
      <c r="CB1417" t="s">
        <v>13876</v>
      </c>
      <c r="CC1417" t="s">
        <v>13876</v>
      </c>
      <c r="CD1417" t="s">
        <v>13876</v>
      </c>
      <c r="CE1417" t="s">
        <v>13876</v>
      </c>
      <c r="CF1417" t="s">
        <v>13876</v>
      </c>
      <c r="CG1417" t="s">
        <v>13876</v>
      </c>
      <c r="CH1417" t="s">
        <v>13876</v>
      </c>
      <c r="CI1417" t="s">
        <v>13876</v>
      </c>
      <c r="CJ1417" t="s">
        <v>13876</v>
      </c>
      <c r="CK1417" t="s">
        <v>13876</v>
      </c>
      <c r="CL1417" t="s">
        <v>13876</v>
      </c>
      <c r="CM1417" t="s">
        <v>13876</v>
      </c>
      <c r="CN1417" t="s">
        <v>13876</v>
      </c>
      <c r="CO1417" t="s">
        <v>13876</v>
      </c>
      <c r="CP1417" t="s">
        <v>13876</v>
      </c>
      <c r="CQ1417" t="s">
        <v>13876</v>
      </c>
      <c r="CR1417" t="s">
        <v>13876</v>
      </c>
      <c r="CS1417" t="s">
        <v>13876</v>
      </c>
      <c r="CT1417" t="s">
        <v>13876</v>
      </c>
    </row>
    <row r="1418" spans="1:98" hidden="1">
      <c r="A1418" s="632"/>
      <c r="B1418" s="555"/>
      <c r="C1418" s="554"/>
      <c r="D1418" s="554"/>
      <c r="E1418" s="336"/>
      <c r="F1418" s="336"/>
      <c r="G1418" s="336"/>
      <c r="H1418" s="554"/>
      <c r="I1418" s="336"/>
      <c r="J1418" s="336"/>
      <c r="K1418" s="336"/>
      <c r="L1418" s="336"/>
      <c r="M1418" s="336"/>
      <c r="N1418" s="336"/>
      <c r="O1418" s="632"/>
      <c r="P1418" s="632"/>
      <c r="Q1418" s="632"/>
      <c r="R1418" s="336"/>
      <c r="S1418" s="336"/>
      <c r="T1418" s="336" t="s">
        <v>13876</v>
      </c>
      <c r="U1418" s="336"/>
      <c r="V1418" s="632"/>
      <c r="W1418" s="551"/>
      <c r="X1418" s="551"/>
      <c r="Y1418" s="551"/>
      <c r="Z1418" s="551"/>
      <c r="AA1418" s="551">
        <v>0</v>
      </c>
      <c r="AB1418" s="551">
        <v>0</v>
      </c>
      <c r="AC1418" s="551">
        <v>0</v>
      </c>
      <c r="AD1418" s="552"/>
      <c r="AE1418" s="623">
        <v>0</v>
      </c>
      <c r="AQ1418" t="s">
        <v>13876</v>
      </c>
      <c r="AR1418" t="s">
        <v>13876</v>
      </c>
      <c r="AS1418" t="s">
        <v>13876</v>
      </c>
      <c r="AT1418" t="s">
        <v>13876</v>
      </c>
      <c r="AU1418" t="s">
        <v>13876</v>
      </c>
      <c r="AV1418" t="s">
        <v>13876</v>
      </c>
      <c r="AW1418" t="s">
        <v>13876</v>
      </c>
      <c r="AX1418" t="s">
        <v>13876</v>
      </c>
      <c r="AY1418" t="s">
        <v>13876</v>
      </c>
      <c r="AZ1418" t="s">
        <v>13876</v>
      </c>
      <c r="BA1418" t="s">
        <v>13876</v>
      </c>
      <c r="BB1418" t="s">
        <v>13876</v>
      </c>
      <c r="BC1418" t="s">
        <v>13876</v>
      </c>
      <c r="BD1418" t="s">
        <v>13876</v>
      </c>
      <c r="BE1418" t="s">
        <v>13876</v>
      </c>
      <c r="BF1418" t="s">
        <v>13876</v>
      </c>
      <c r="BG1418" t="s">
        <v>13876</v>
      </c>
      <c r="BH1418" t="s">
        <v>13876</v>
      </c>
      <c r="BI1418" t="s">
        <v>13876</v>
      </c>
      <c r="BJ1418" t="s">
        <v>13876</v>
      </c>
      <c r="BK1418" t="s">
        <v>13876</v>
      </c>
      <c r="BL1418" t="s">
        <v>13876</v>
      </c>
      <c r="BM1418" t="s">
        <v>13876</v>
      </c>
      <c r="BN1418" t="s">
        <v>13876</v>
      </c>
      <c r="BO1418" t="s">
        <v>13876</v>
      </c>
      <c r="BP1418" t="s">
        <v>13876</v>
      </c>
      <c r="BQ1418" t="s">
        <v>13876</v>
      </c>
      <c r="BR1418" t="s">
        <v>13876</v>
      </c>
      <c r="BS1418" t="s">
        <v>13876</v>
      </c>
      <c r="BT1418" t="s">
        <v>13876</v>
      </c>
      <c r="BU1418" t="s">
        <v>13876</v>
      </c>
      <c r="BV1418" t="s">
        <v>13876</v>
      </c>
      <c r="BW1418" t="s">
        <v>13876</v>
      </c>
      <c r="BX1418" t="s">
        <v>13876</v>
      </c>
      <c r="BY1418" t="s">
        <v>13876</v>
      </c>
      <c r="BZ1418" t="s">
        <v>13876</v>
      </c>
      <c r="CA1418" t="s">
        <v>13876</v>
      </c>
      <c r="CB1418" t="s">
        <v>13876</v>
      </c>
      <c r="CC1418" t="s">
        <v>13876</v>
      </c>
      <c r="CD1418" t="s">
        <v>13876</v>
      </c>
      <c r="CE1418" t="s">
        <v>13876</v>
      </c>
      <c r="CF1418" t="s">
        <v>13876</v>
      </c>
      <c r="CG1418" t="s">
        <v>13876</v>
      </c>
      <c r="CH1418" t="s">
        <v>13876</v>
      </c>
      <c r="CI1418" t="s">
        <v>13876</v>
      </c>
      <c r="CJ1418" t="s">
        <v>13876</v>
      </c>
      <c r="CK1418" t="s">
        <v>13876</v>
      </c>
      <c r="CL1418" t="s">
        <v>13876</v>
      </c>
      <c r="CM1418" t="s">
        <v>13876</v>
      </c>
      <c r="CN1418" t="s">
        <v>13876</v>
      </c>
      <c r="CO1418" t="s">
        <v>13876</v>
      </c>
      <c r="CP1418" t="s">
        <v>13876</v>
      </c>
      <c r="CQ1418" t="s">
        <v>13876</v>
      </c>
      <c r="CR1418" t="s">
        <v>13876</v>
      </c>
      <c r="CS1418" t="s">
        <v>13876</v>
      </c>
      <c r="CT1418" t="s">
        <v>13876</v>
      </c>
    </row>
    <row r="1419" spans="1:98" hidden="1">
      <c r="A1419" s="1088">
        <v>317</v>
      </c>
      <c r="B1419" s="554" t="s">
        <v>14511</v>
      </c>
      <c r="C1419" s="554" t="s">
        <v>512</v>
      </c>
      <c r="D1419" s="554" t="s">
        <v>513</v>
      </c>
      <c r="E1419" s="336" t="s">
        <v>407</v>
      </c>
      <c r="F1419" s="336" t="s">
        <v>2473</v>
      </c>
      <c r="G1419" s="336">
        <v>2910100268</v>
      </c>
      <c r="H1419" s="554" t="s">
        <v>526</v>
      </c>
      <c r="I1419" s="336" t="s">
        <v>118</v>
      </c>
      <c r="J1419" s="336" t="s">
        <v>13659</v>
      </c>
      <c r="K1419" s="336" t="s">
        <v>13546</v>
      </c>
      <c r="L1419" s="336" t="s">
        <v>13658</v>
      </c>
      <c r="M1419" s="336" t="s">
        <v>13659</v>
      </c>
      <c r="N1419" s="336" t="s">
        <v>13549</v>
      </c>
      <c r="O1419" s="632" t="s">
        <v>13661</v>
      </c>
      <c r="P1419" s="632"/>
      <c r="Q1419" s="556">
        <v>44620</v>
      </c>
      <c r="R1419" s="578" t="s">
        <v>14512</v>
      </c>
      <c r="S1419" s="557">
        <v>44666</v>
      </c>
      <c r="T1419" s="336" t="s">
        <v>16391</v>
      </c>
      <c r="U1419" s="625">
        <v>158</v>
      </c>
      <c r="V1419" s="1086">
        <v>158</v>
      </c>
      <c r="W1419" s="551">
        <v>326838</v>
      </c>
      <c r="X1419" s="551">
        <v>98854</v>
      </c>
      <c r="Y1419" s="551">
        <v>116308</v>
      </c>
      <c r="Z1419" s="551">
        <v>100845</v>
      </c>
      <c r="AA1419" s="551">
        <v>98445</v>
      </c>
      <c r="AB1419" s="551">
        <v>91969</v>
      </c>
      <c r="AC1419" s="551">
        <v>4888</v>
      </c>
      <c r="AD1419" s="552" t="s">
        <v>13876</v>
      </c>
      <c r="AE1419" s="623">
        <v>838147</v>
      </c>
      <c r="AF1419" t="s">
        <v>510</v>
      </c>
      <c r="AG1419" t="s">
        <v>516</v>
      </c>
      <c r="AH1419" t="s">
        <v>525</v>
      </c>
      <c r="AJ1419" s="548" t="s">
        <v>13693</v>
      </c>
      <c r="AK1419" s="548" t="s">
        <v>13722</v>
      </c>
      <c r="AL1419" s="548" t="s">
        <v>13669</v>
      </c>
      <c r="AM1419" s="548" t="s">
        <v>14513</v>
      </c>
      <c r="AN1419" s="548" t="s">
        <v>14514</v>
      </c>
      <c r="AO1419" s="548" t="s">
        <v>511</v>
      </c>
      <c r="AQ1419" t="s">
        <v>13876</v>
      </c>
      <c r="AR1419" t="s">
        <v>15284</v>
      </c>
      <c r="AS1419" t="s">
        <v>15292</v>
      </c>
      <c r="AT1419" t="s">
        <v>15290</v>
      </c>
      <c r="AU1419" t="s">
        <v>15285</v>
      </c>
      <c r="AV1419" t="s">
        <v>15284</v>
      </c>
      <c r="AW1419" t="s">
        <v>15285</v>
      </c>
      <c r="AX1419" t="s">
        <v>13876</v>
      </c>
      <c r="AY1419" t="s">
        <v>13876</v>
      </c>
      <c r="AZ1419" t="s">
        <v>15294</v>
      </c>
      <c r="BA1419" t="s">
        <v>15285</v>
      </c>
      <c r="BB1419" t="s">
        <v>15285</v>
      </c>
      <c r="BC1419" t="s">
        <v>15286</v>
      </c>
      <c r="BD1419" t="s">
        <v>15291</v>
      </c>
      <c r="BE1419" t="s">
        <v>13876</v>
      </c>
      <c r="BF1419" t="s">
        <v>13876</v>
      </c>
      <c r="BG1419" t="s">
        <v>13876</v>
      </c>
      <c r="BH1419" t="s">
        <v>15284</v>
      </c>
      <c r="BI1419" t="s">
        <v>15292</v>
      </c>
      <c r="BJ1419" t="s">
        <v>15285</v>
      </c>
      <c r="BK1419" t="s">
        <v>15288</v>
      </c>
      <c r="BL1419" t="s">
        <v>13876</v>
      </c>
      <c r="BM1419" t="s">
        <v>15289</v>
      </c>
      <c r="BN1419" t="s">
        <v>15288</v>
      </c>
      <c r="BO1419" t="s">
        <v>15288</v>
      </c>
      <c r="BP1419" t="s">
        <v>15285</v>
      </c>
      <c r="BQ1419" t="s">
        <v>15291</v>
      </c>
      <c r="BR1419" t="s">
        <v>15286</v>
      </c>
      <c r="BS1419" t="s">
        <v>13876</v>
      </c>
      <c r="BT1419" t="s">
        <v>13876</v>
      </c>
      <c r="BU1419" t="s">
        <v>15294</v>
      </c>
      <c r="BV1419" t="s">
        <v>15285</v>
      </c>
      <c r="BW1419" t="s">
        <v>15291</v>
      </c>
      <c r="BX1419" t="s">
        <v>15291</v>
      </c>
      <c r="BY1419" t="s">
        <v>15286</v>
      </c>
      <c r="BZ1419" t="s">
        <v>13876</v>
      </c>
      <c r="CA1419" t="s">
        <v>13876</v>
      </c>
      <c r="CB1419" t="s">
        <v>15294</v>
      </c>
      <c r="CC1419" t="s">
        <v>15289</v>
      </c>
      <c r="CD1419" t="s">
        <v>15294</v>
      </c>
      <c r="CE1419" t="s">
        <v>15290</v>
      </c>
      <c r="CF1419" t="s">
        <v>15294</v>
      </c>
      <c r="CG1419" t="s">
        <v>13876</v>
      </c>
      <c r="CH1419" t="s">
        <v>13876</v>
      </c>
      <c r="CI1419" t="s">
        <v>13876</v>
      </c>
      <c r="CJ1419" t="s">
        <v>15291</v>
      </c>
      <c r="CK1419" t="s">
        <v>15285</v>
      </c>
      <c r="CL1419" t="s">
        <v>15285</v>
      </c>
      <c r="CM1419" t="s">
        <v>15285</v>
      </c>
      <c r="CN1419" t="s">
        <v>13876</v>
      </c>
      <c r="CO1419" t="s">
        <v>13876</v>
      </c>
      <c r="CP1419" t="s">
        <v>13876</v>
      </c>
      <c r="CQ1419" t="s">
        <v>13876</v>
      </c>
      <c r="CR1419" t="s">
        <v>13876</v>
      </c>
      <c r="CS1419" t="s">
        <v>13876</v>
      </c>
      <c r="CT1419" t="s">
        <v>13876</v>
      </c>
    </row>
    <row r="1420" spans="1:98" hidden="1">
      <c r="A1420" s="1088"/>
      <c r="B1420" s="554" t="s">
        <v>511</v>
      </c>
      <c r="C1420" s="554" t="s">
        <v>512</v>
      </c>
      <c r="D1420" s="554" t="s">
        <v>513</v>
      </c>
      <c r="E1420" s="336" t="s">
        <v>407</v>
      </c>
      <c r="F1420" s="336" t="s">
        <v>2473</v>
      </c>
      <c r="G1420" s="336">
        <v>2920100076</v>
      </c>
      <c r="H1420" s="554" t="s">
        <v>14515</v>
      </c>
      <c r="I1420" s="336" t="s">
        <v>13979</v>
      </c>
      <c r="J1420" s="336" t="s">
        <v>13659</v>
      </c>
      <c r="K1420" s="336" t="s">
        <v>13546</v>
      </c>
      <c r="L1420" s="336" t="s">
        <v>13658</v>
      </c>
      <c r="M1420" s="336" t="s">
        <v>13659</v>
      </c>
      <c r="N1420" s="336" t="s">
        <v>13549</v>
      </c>
      <c r="O1420" s="632" t="s">
        <v>13661</v>
      </c>
      <c r="P1420" s="632"/>
      <c r="Q1420" s="556">
        <v>44620</v>
      </c>
      <c r="R1420" s="579"/>
      <c r="S1420" s="557">
        <v>44666</v>
      </c>
      <c r="T1420" s="336" t="s">
        <v>16392</v>
      </c>
      <c r="U1420" s="625">
        <v>158</v>
      </c>
      <c r="V1420" s="1089"/>
      <c r="W1420" s="551">
        <v>220389</v>
      </c>
      <c r="X1420" s="551">
        <v>75687</v>
      </c>
      <c r="Y1420" s="551">
        <v>86502</v>
      </c>
      <c r="Z1420" s="551">
        <v>80165</v>
      </c>
      <c r="AA1420" s="551">
        <v>73336</v>
      </c>
      <c r="AB1420" s="551">
        <v>70967</v>
      </c>
      <c r="AC1420" s="551" t="s">
        <v>13876</v>
      </c>
      <c r="AD1420" s="552" t="s">
        <v>13876</v>
      </c>
      <c r="AE1420" s="623">
        <v>607046</v>
      </c>
      <c r="AJ1420" s="548" t="s">
        <v>13693</v>
      </c>
      <c r="AK1420" s="548" t="s">
        <v>13722</v>
      </c>
      <c r="AL1420" s="548" t="s">
        <v>13669</v>
      </c>
      <c r="AM1420" s="548" t="s">
        <v>14513</v>
      </c>
      <c r="AN1420" s="548" t="s">
        <v>14514</v>
      </c>
      <c r="AO1420" s="548" t="s">
        <v>511</v>
      </c>
      <c r="AQ1420" t="s">
        <v>13876</v>
      </c>
      <c r="AR1420" t="s">
        <v>15292</v>
      </c>
      <c r="AS1420" t="s">
        <v>15292</v>
      </c>
      <c r="AT1420" t="s">
        <v>15288</v>
      </c>
      <c r="AU1420" t="s">
        <v>15284</v>
      </c>
      <c r="AV1420" t="s">
        <v>15285</v>
      </c>
      <c r="AW1420" t="s">
        <v>15294</v>
      </c>
      <c r="AX1420" t="s">
        <v>13876</v>
      </c>
      <c r="AY1420" t="s">
        <v>13876</v>
      </c>
      <c r="AZ1420" t="s">
        <v>15287</v>
      </c>
      <c r="BA1420" t="s">
        <v>15286</v>
      </c>
      <c r="BB1420" t="s">
        <v>15290</v>
      </c>
      <c r="BC1420" t="s">
        <v>15285</v>
      </c>
      <c r="BD1420" t="s">
        <v>15287</v>
      </c>
      <c r="BE1420" t="s">
        <v>13876</v>
      </c>
      <c r="BF1420" t="s">
        <v>13876</v>
      </c>
      <c r="BG1420" t="s">
        <v>15285</v>
      </c>
      <c r="BH1420" t="s">
        <v>15290</v>
      </c>
      <c r="BI1420" t="s">
        <v>15286</v>
      </c>
      <c r="BJ1420" t="s">
        <v>15288</v>
      </c>
      <c r="BK1420" t="s">
        <v>15292</v>
      </c>
      <c r="BL1420" t="s">
        <v>13876</v>
      </c>
      <c r="BM1420" t="s">
        <v>13876</v>
      </c>
      <c r="BN1420" t="s">
        <v>15285</v>
      </c>
      <c r="BO1420" t="s">
        <v>15288</v>
      </c>
      <c r="BP1420" t="s">
        <v>15289</v>
      </c>
      <c r="BQ1420" t="s">
        <v>15290</v>
      </c>
      <c r="BR1420" t="s">
        <v>15286</v>
      </c>
      <c r="BS1420" t="s">
        <v>13876</v>
      </c>
      <c r="BT1420" t="s">
        <v>13876</v>
      </c>
      <c r="BU1420" t="s">
        <v>15287</v>
      </c>
      <c r="BV1420" t="s">
        <v>15284</v>
      </c>
      <c r="BW1420" t="s">
        <v>15284</v>
      </c>
      <c r="BX1420" t="s">
        <v>15284</v>
      </c>
      <c r="BY1420" t="s">
        <v>15290</v>
      </c>
      <c r="BZ1420" t="s">
        <v>13876</v>
      </c>
      <c r="CA1420" t="s">
        <v>13876</v>
      </c>
      <c r="CB1420" t="s">
        <v>15287</v>
      </c>
      <c r="CC1420" t="s">
        <v>15288</v>
      </c>
      <c r="CD1420" t="s">
        <v>15294</v>
      </c>
      <c r="CE1420" t="s">
        <v>15290</v>
      </c>
      <c r="CF1420" t="s">
        <v>15287</v>
      </c>
      <c r="CG1420" t="s">
        <v>13876</v>
      </c>
      <c r="CH1420" t="s">
        <v>13876</v>
      </c>
      <c r="CI1420" t="s">
        <v>13876</v>
      </c>
      <c r="CJ1420" t="s">
        <v>13876</v>
      </c>
      <c r="CK1420" t="s">
        <v>13876</v>
      </c>
      <c r="CL1420" t="s">
        <v>13876</v>
      </c>
      <c r="CM1420" t="s">
        <v>13876</v>
      </c>
      <c r="CN1420" t="s">
        <v>13876</v>
      </c>
      <c r="CO1420" t="s">
        <v>13876</v>
      </c>
      <c r="CP1420" t="s">
        <v>13876</v>
      </c>
      <c r="CQ1420" t="s">
        <v>13876</v>
      </c>
      <c r="CR1420" t="s">
        <v>13876</v>
      </c>
      <c r="CS1420" t="s">
        <v>13876</v>
      </c>
      <c r="CT1420" t="s">
        <v>13876</v>
      </c>
    </row>
    <row r="1421" spans="1:98" hidden="1">
      <c r="A1421" s="1088"/>
      <c r="B1421" s="554" t="s">
        <v>511</v>
      </c>
      <c r="C1421" s="554" t="s">
        <v>512</v>
      </c>
      <c r="D1421" s="554" t="s">
        <v>513</v>
      </c>
      <c r="E1421" s="336" t="s">
        <v>407</v>
      </c>
      <c r="F1421" s="336" t="s">
        <v>2473</v>
      </c>
      <c r="G1421" s="336">
        <v>2910100268</v>
      </c>
      <c r="H1421" s="554" t="s">
        <v>521</v>
      </c>
      <c r="I1421" s="336" t="s">
        <v>113</v>
      </c>
      <c r="J1421" s="336" t="s">
        <v>13659</v>
      </c>
      <c r="K1421" s="336" t="s">
        <v>13546</v>
      </c>
      <c r="L1421" s="336" t="s">
        <v>13658</v>
      </c>
      <c r="M1421" s="336" t="s">
        <v>13659</v>
      </c>
      <c r="N1421" s="336" t="s">
        <v>13549</v>
      </c>
      <c r="O1421" s="632" t="s">
        <v>13661</v>
      </c>
      <c r="P1421" s="632"/>
      <c r="Q1421" s="556">
        <v>44620</v>
      </c>
      <c r="R1421" s="579"/>
      <c r="S1421" s="557">
        <v>44666</v>
      </c>
      <c r="T1421" s="336" t="s">
        <v>16393</v>
      </c>
      <c r="U1421" s="625">
        <v>158</v>
      </c>
      <c r="V1421" s="1089"/>
      <c r="W1421" s="551">
        <v>96588</v>
      </c>
      <c r="X1421" s="551" t="s">
        <v>13876</v>
      </c>
      <c r="Y1421" s="551" t="s">
        <v>13876</v>
      </c>
      <c r="Z1421" s="551" t="s">
        <v>13876</v>
      </c>
      <c r="AA1421" s="551" t="s">
        <v>13876</v>
      </c>
      <c r="AB1421" s="551" t="s">
        <v>13876</v>
      </c>
      <c r="AC1421" s="551" t="s">
        <v>13876</v>
      </c>
      <c r="AD1421" s="552" t="s">
        <v>13876</v>
      </c>
      <c r="AE1421" s="623">
        <v>96588</v>
      </c>
      <c r="AF1421" t="s">
        <v>510</v>
      </c>
      <c r="AG1421" t="s">
        <v>516</v>
      </c>
      <c r="AH1421" t="s">
        <v>520</v>
      </c>
      <c r="AJ1421" s="548" t="s">
        <v>13693</v>
      </c>
      <c r="AK1421" s="548" t="s">
        <v>13722</v>
      </c>
      <c r="AL1421" s="548" t="s">
        <v>13669</v>
      </c>
      <c r="AM1421" s="548" t="s">
        <v>14513</v>
      </c>
      <c r="AN1421" s="548" t="s">
        <v>14514</v>
      </c>
      <c r="AO1421" s="548" t="s">
        <v>511</v>
      </c>
      <c r="AQ1421" t="s">
        <v>13876</v>
      </c>
      <c r="AR1421" t="s">
        <v>13876</v>
      </c>
      <c r="AS1421" t="s">
        <v>15294</v>
      </c>
      <c r="AT1421" t="s">
        <v>15290</v>
      </c>
      <c r="AU1421" t="s">
        <v>15286</v>
      </c>
      <c r="AV1421" t="s">
        <v>15285</v>
      </c>
      <c r="AW1421" t="s">
        <v>15285</v>
      </c>
      <c r="AX1421" t="s">
        <v>13876</v>
      </c>
      <c r="AY1421" t="s">
        <v>13876</v>
      </c>
      <c r="AZ1421" t="s">
        <v>13876</v>
      </c>
      <c r="BA1421" t="s">
        <v>13876</v>
      </c>
      <c r="BB1421" t="s">
        <v>13876</v>
      </c>
      <c r="BC1421" t="s">
        <v>13876</v>
      </c>
      <c r="BD1421" t="s">
        <v>13876</v>
      </c>
      <c r="BE1421" t="s">
        <v>13876</v>
      </c>
      <c r="BF1421" t="s">
        <v>13876</v>
      </c>
      <c r="BG1421" t="s">
        <v>13876</v>
      </c>
      <c r="BH1421" t="s">
        <v>13876</v>
      </c>
      <c r="BI1421" t="s">
        <v>13876</v>
      </c>
      <c r="BJ1421" t="s">
        <v>13876</v>
      </c>
      <c r="BK1421" t="s">
        <v>13876</v>
      </c>
      <c r="BL1421" t="s">
        <v>13876</v>
      </c>
      <c r="BM1421" t="s">
        <v>13876</v>
      </c>
      <c r="BN1421" t="s">
        <v>13876</v>
      </c>
      <c r="BO1421" t="s">
        <v>13876</v>
      </c>
      <c r="BP1421" t="s">
        <v>13876</v>
      </c>
      <c r="BQ1421" t="s">
        <v>13876</v>
      </c>
      <c r="BR1421" t="s">
        <v>13876</v>
      </c>
      <c r="BS1421" t="s">
        <v>13876</v>
      </c>
      <c r="BT1421" t="s">
        <v>13876</v>
      </c>
      <c r="BU1421" t="s">
        <v>13876</v>
      </c>
      <c r="BV1421" t="s">
        <v>13876</v>
      </c>
      <c r="BW1421" t="s">
        <v>13876</v>
      </c>
      <c r="BX1421" t="s">
        <v>13876</v>
      </c>
      <c r="BY1421" t="s">
        <v>13876</v>
      </c>
      <c r="BZ1421" t="s">
        <v>13876</v>
      </c>
      <c r="CA1421" t="s">
        <v>13876</v>
      </c>
      <c r="CB1421" t="s">
        <v>13876</v>
      </c>
      <c r="CC1421" t="s">
        <v>13876</v>
      </c>
      <c r="CD1421" t="s">
        <v>13876</v>
      </c>
      <c r="CE1421" t="s">
        <v>13876</v>
      </c>
      <c r="CF1421" t="s">
        <v>13876</v>
      </c>
      <c r="CG1421" t="s">
        <v>13876</v>
      </c>
      <c r="CH1421" t="s">
        <v>13876</v>
      </c>
      <c r="CI1421" t="s">
        <v>13876</v>
      </c>
      <c r="CJ1421" t="s">
        <v>13876</v>
      </c>
      <c r="CK1421" t="s">
        <v>13876</v>
      </c>
      <c r="CL1421" t="s">
        <v>13876</v>
      </c>
      <c r="CM1421" t="s">
        <v>13876</v>
      </c>
      <c r="CN1421" t="s">
        <v>13876</v>
      </c>
      <c r="CO1421" t="s">
        <v>13876</v>
      </c>
      <c r="CP1421" t="s">
        <v>13876</v>
      </c>
      <c r="CQ1421" t="s">
        <v>13876</v>
      </c>
      <c r="CR1421" t="s">
        <v>13876</v>
      </c>
      <c r="CS1421" t="s">
        <v>13876</v>
      </c>
      <c r="CT1421" t="s">
        <v>13876</v>
      </c>
    </row>
    <row r="1422" spans="1:98" hidden="1">
      <c r="A1422" s="1088"/>
      <c r="B1422" s="554" t="s">
        <v>511</v>
      </c>
      <c r="C1422" s="554" t="s">
        <v>512</v>
      </c>
      <c r="D1422" s="554" t="s">
        <v>513</v>
      </c>
      <c r="E1422" s="336" t="s">
        <v>407</v>
      </c>
      <c r="F1422" s="336" t="s">
        <v>2473</v>
      </c>
      <c r="G1422" s="336">
        <v>2910100268</v>
      </c>
      <c r="H1422" s="554" t="s">
        <v>521</v>
      </c>
      <c r="I1422" s="336" t="s">
        <v>114</v>
      </c>
      <c r="J1422" s="336" t="s">
        <v>13659</v>
      </c>
      <c r="K1422" s="336" t="s">
        <v>13546</v>
      </c>
      <c r="L1422" s="336" t="s">
        <v>13658</v>
      </c>
      <c r="M1422" s="336" t="s">
        <v>13659</v>
      </c>
      <c r="N1422" s="336" t="s">
        <v>13549</v>
      </c>
      <c r="O1422" s="632"/>
      <c r="P1422" s="632"/>
      <c r="Q1422" s="556"/>
      <c r="R1422" s="579"/>
      <c r="S1422" s="336"/>
      <c r="T1422" s="336" t="s">
        <v>16394</v>
      </c>
      <c r="U1422" s="625"/>
      <c r="V1422" s="1089"/>
      <c r="W1422" s="551" t="s">
        <v>13876</v>
      </c>
      <c r="X1422" s="551" t="s">
        <v>13876</v>
      </c>
      <c r="Y1422" s="551" t="s">
        <v>13876</v>
      </c>
      <c r="Z1422" s="551" t="s">
        <v>13876</v>
      </c>
      <c r="AA1422" s="551" t="s">
        <v>13876</v>
      </c>
      <c r="AB1422" s="551" t="s">
        <v>13876</v>
      </c>
      <c r="AC1422" s="551" t="s">
        <v>13876</v>
      </c>
      <c r="AD1422" s="552" t="s">
        <v>13876</v>
      </c>
      <c r="AE1422" s="623">
        <v>0</v>
      </c>
      <c r="AF1422" t="s">
        <v>510</v>
      </c>
      <c r="AG1422" t="s">
        <v>516</v>
      </c>
      <c r="AH1422" t="s">
        <v>520</v>
      </c>
      <c r="AJ1422" s="548" t="s">
        <v>13693</v>
      </c>
      <c r="AK1422" s="548" t="s">
        <v>13722</v>
      </c>
      <c r="AL1422" s="548" t="s">
        <v>13669</v>
      </c>
      <c r="AM1422" s="548" t="s">
        <v>14513</v>
      </c>
      <c r="AN1422" s="548" t="s">
        <v>14514</v>
      </c>
      <c r="AO1422" s="548" t="s">
        <v>511</v>
      </c>
      <c r="AQ1422" t="s">
        <v>13876</v>
      </c>
      <c r="AR1422" t="s">
        <v>13876</v>
      </c>
      <c r="AS1422" t="s">
        <v>13876</v>
      </c>
      <c r="AT1422" t="s">
        <v>13876</v>
      </c>
      <c r="AU1422" t="s">
        <v>13876</v>
      </c>
      <c r="AV1422" t="s">
        <v>13876</v>
      </c>
      <c r="AW1422" t="s">
        <v>13876</v>
      </c>
      <c r="AX1422" t="s">
        <v>13876</v>
      </c>
      <c r="AY1422" t="s">
        <v>13876</v>
      </c>
      <c r="AZ1422" t="s">
        <v>13876</v>
      </c>
      <c r="BA1422" t="s">
        <v>13876</v>
      </c>
      <c r="BB1422" t="s">
        <v>13876</v>
      </c>
      <c r="BC1422" t="s">
        <v>13876</v>
      </c>
      <c r="BD1422" t="s">
        <v>13876</v>
      </c>
      <c r="BE1422" t="s">
        <v>13876</v>
      </c>
      <c r="BF1422" t="s">
        <v>13876</v>
      </c>
      <c r="BG1422" t="s">
        <v>13876</v>
      </c>
      <c r="BH1422" t="s">
        <v>13876</v>
      </c>
      <c r="BI1422" t="s">
        <v>13876</v>
      </c>
      <c r="BJ1422" t="s">
        <v>13876</v>
      </c>
      <c r="BK1422" t="s">
        <v>13876</v>
      </c>
      <c r="BL1422" t="s">
        <v>13876</v>
      </c>
      <c r="BM1422" t="s">
        <v>13876</v>
      </c>
      <c r="BN1422" t="s">
        <v>13876</v>
      </c>
      <c r="BO1422" t="s">
        <v>13876</v>
      </c>
      <c r="BP1422" t="s">
        <v>13876</v>
      </c>
      <c r="BQ1422" t="s">
        <v>13876</v>
      </c>
      <c r="BR1422" t="s">
        <v>13876</v>
      </c>
      <c r="BS1422" t="s">
        <v>13876</v>
      </c>
      <c r="BT1422" t="s">
        <v>13876</v>
      </c>
      <c r="BU1422" t="s">
        <v>13876</v>
      </c>
      <c r="BV1422" t="s">
        <v>13876</v>
      </c>
      <c r="BW1422" t="s">
        <v>13876</v>
      </c>
      <c r="BX1422" t="s">
        <v>13876</v>
      </c>
      <c r="BY1422" t="s">
        <v>13876</v>
      </c>
      <c r="BZ1422" t="s">
        <v>13876</v>
      </c>
      <c r="CA1422" t="s">
        <v>13876</v>
      </c>
      <c r="CB1422" t="s">
        <v>13876</v>
      </c>
      <c r="CC1422" t="s">
        <v>13876</v>
      </c>
      <c r="CD1422" t="s">
        <v>13876</v>
      </c>
      <c r="CE1422" t="s">
        <v>13876</v>
      </c>
      <c r="CF1422" t="s">
        <v>13876</v>
      </c>
      <c r="CG1422" t="s">
        <v>13876</v>
      </c>
      <c r="CH1422" t="s">
        <v>13876</v>
      </c>
      <c r="CI1422" t="s">
        <v>13876</v>
      </c>
      <c r="CJ1422" t="s">
        <v>13876</v>
      </c>
      <c r="CK1422" t="s">
        <v>13876</v>
      </c>
      <c r="CL1422" t="s">
        <v>13876</v>
      </c>
      <c r="CM1422" t="s">
        <v>13876</v>
      </c>
      <c r="CN1422" t="s">
        <v>13876</v>
      </c>
      <c r="CO1422" t="s">
        <v>13876</v>
      </c>
      <c r="CP1422" t="s">
        <v>13876</v>
      </c>
      <c r="CQ1422" t="s">
        <v>13876</v>
      </c>
      <c r="CR1422" t="s">
        <v>13876</v>
      </c>
      <c r="CS1422" t="s">
        <v>13876</v>
      </c>
      <c r="CT1422" t="s">
        <v>13876</v>
      </c>
    </row>
    <row r="1423" spans="1:98" hidden="1">
      <c r="A1423" s="1088"/>
      <c r="B1423" s="554" t="s">
        <v>511</v>
      </c>
      <c r="C1423" s="554" t="s">
        <v>512</v>
      </c>
      <c r="D1423" s="554" t="s">
        <v>513</v>
      </c>
      <c r="E1423" s="336" t="s">
        <v>407</v>
      </c>
      <c r="F1423" s="336" t="s">
        <v>2473</v>
      </c>
      <c r="G1423" s="336">
        <v>2910100268</v>
      </c>
      <c r="H1423" s="554" t="s">
        <v>521</v>
      </c>
      <c r="I1423" s="336" t="s">
        <v>116</v>
      </c>
      <c r="J1423" s="336" t="s">
        <v>13659</v>
      </c>
      <c r="K1423" s="336" t="s">
        <v>13546</v>
      </c>
      <c r="L1423" s="336" t="s">
        <v>13658</v>
      </c>
      <c r="M1423" s="336" t="s">
        <v>13659</v>
      </c>
      <c r="N1423" s="336" t="s">
        <v>13549</v>
      </c>
      <c r="O1423" s="632" t="s">
        <v>13661</v>
      </c>
      <c r="P1423" s="632"/>
      <c r="Q1423" s="556">
        <v>44620</v>
      </c>
      <c r="R1423" s="579"/>
      <c r="S1423" s="557">
        <v>44666</v>
      </c>
      <c r="T1423" s="336" t="s">
        <v>16395</v>
      </c>
      <c r="U1423" s="625">
        <v>158</v>
      </c>
      <c r="V1423" s="1089"/>
      <c r="W1423" s="551">
        <v>39849</v>
      </c>
      <c r="X1423" s="551">
        <v>2830</v>
      </c>
      <c r="Y1423" s="551">
        <v>7169</v>
      </c>
      <c r="Z1423" s="551">
        <v>6833</v>
      </c>
      <c r="AA1423" s="551">
        <v>4128</v>
      </c>
      <c r="AB1423" s="551">
        <v>4004</v>
      </c>
      <c r="AC1423" s="551" t="s">
        <v>13876</v>
      </c>
      <c r="AD1423" s="552" t="s">
        <v>13876</v>
      </c>
      <c r="AE1423" s="623">
        <v>64813</v>
      </c>
      <c r="AF1423" t="s">
        <v>510</v>
      </c>
      <c r="AG1423" t="s">
        <v>516</v>
      </c>
      <c r="AH1423" t="s">
        <v>520</v>
      </c>
      <c r="AJ1423" s="548" t="s">
        <v>13693</v>
      </c>
      <c r="AK1423" s="548" t="s">
        <v>13722</v>
      </c>
      <c r="AL1423" s="548" t="s">
        <v>13669</v>
      </c>
      <c r="AM1423" s="548" t="s">
        <v>14513</v>
      </c>
      <c r="AN1423" s="548" t="s">
        <v>14514</v>
      </c>
      <c r="AO1423" s="548" t="s">
        <v>511</v>
      </c>
      <c r="AQ1423" t="s">
        <v>13876</v>
      </c>
      <c r="AR1423" t="s">
        <v>13876</v>
      </c>
      <c r="AS1423" t="s">
        <v>15284</v>
      </c>
      <c r="AT1423" t="s">
        <v>15294</v>
      </c>
      <c r="AU1423" t="s">
        <v>15285</v>
      </c>
      <c r="AV1423" t="s">
        <v>15291</v>
      </c>
      <c r="AW1423" t="s">
        <v>15294</v>
      </c>
      <c r="AX1423" t="s">
        <v>13876</v>
      </c>
      <c r="AY1423" t="s">
        <v>13876</v>
      </c>
      <c r="AZ1423" t="s">
        <v>13876</v>
      </c>
      <c r="BA1423" t="s">
        <v>15292</v>
      </c>
      <c r="BB1423" t="s">
        <v>15285</v>
      </c>
      <c r="BC1423" t="s">
        <v>15284</v>
      </c>
      <c r="BD1423" t="s">
        <v>15288</v>
      </c>
      <c r="BE1423" t="s">
        <v>13876</v>
      </c>
      <c r="BF1423" t="s">
        <v>13876</v>
      </c>
      <c r="BG1423" t="s">
        <v>13876</v>
      </c>
      <c r="BH1423" t="s">
        <v>15284</v>
      </c>
      <c r="BI1423" t="s">
        <v>15289</v>
      </c>
      <c r="BJ1423" t="s">
        <v>15290</v>
      </c>
      <c r="BK1423" t="s">
        <v>15290</v>
      </c>
      <c r="BL1423" t="s">
        <v>13876</v>
      </c>
      <c r="BM1423" t="s">
        <v>13876</v>
      </c>
      <c r="BN1423" t="s">
        <v>13876</v>
      </c>
      <c r="BO1423" t="s">
        <v>15290</v>
      </c>
      <c r="BP1423" t="s">
        <v>15285</v>
      </c>
      <c r="BQ1423" t="s">
        <v>15284</v>
      </c>
      <c r="BR1423" t="s">
        <v>15284</v>
      </c>
      <c r="BS1423" t="s">
        <v>13876</v>
      </c>
      <c r="BT1423" t="s">
        <v>13876</v>
      </c>
      <c r="BU1423" t="s">
        <v>13876</v>
      </c>
      <c r="BV1423" t="s">
        <v>15291</v>
      </c>
      <c r="BW1423" t="s">
        <v>15289</v>
      </c>
      <c r="BX1423" t="s">
        <v>15292</v>
      </c>
      <c r="BY1423" t="s">
        <v>15285</v>
      </c>
      <c r="BZ1423" t="s">
        <v>13876</v>
      </c>
      <c r="CA1423" t="s">
        <v>13876</v>
      </c>
      <c r="CB1423" t="s">
        <v>13876</v>
      </c>
      <c r="CC1423" t="s">
        <v>15291</v>
      </c>
      <c r="CD1423" t="s">
        <v>15288</v>
      </c>
      <c r="CE1423" t="s">
        <v>15288</v>
      </c>
      <c r="CF1423" t="s">
        <v>15291</v>
      </c>
      <c r="CG1423" t="s">
        <v>13876</v>
      </c>
      <c r="CH1423" t="s">
        <v>13876</v>
      </c>
      <c r="CI1423" t="s">
        <v>13876</v>
      </c>
      <c r="CJ1423" t="s">
        <v>13876</v>
      </c>
      <c r="CK1423" t="s">
        <v>13876</v>
      </c>
      <c r="CL1423" t="s">
        <v>13876</v>
      </c>
      <c r="CM1423" t="s">
        <v>13876</v>
      </c>
      <c r="CN1423" t="s">
        <v>13876</v>
      </c>
      <c r="CO1423" t="s">
        <v>13876</v>
      </c>
      <c r="CP1423" t="s">
        <v>13876</v>
      </c>
      <c r="CQ1423" t="s">
        <v>13876</v>
      </c>
      <c r="CR1423" t="s">
        <v>13876</v>
      </c>
      <c r="CS1423" t="s">
        <v>13876</v>
      </c>
      <c r="CT1423" t="s">
        <v>13876</v>
      </c>
    </row>
    <row r="1424" spans="1:98" hidden="1">
      <c r="A1424" s="1088"/>
      <c r="B1424" s="554" t="s">
        <v>511</v>
      </c>
      <c r="C1424" s="554" t="s">
        <v>512</v>
      </c>
      <c r="D1424" s="554" t="s">
        <v>513</v>
      </c>
      <c r="E1424" s="336" t="s">
        <v>407</v>
      </c>
      <c r="F1424" s="336" t="s">
        <v>2473</v>
      </c>
      <c r="G1424" s="336">
        <v>2910101423</v>
      </c>
      <c r="H1424" s="554" t="s">
        <v>1317</v>
      </c>
      <c r="I1424" s="336" t="s">
        <v>13673</v>
      </c>
      <c r="J1424" s="336" t="s">
        <v>13659</v>
      </c>
      <c r="K1424" s="336" t="s">
        <v>13546</v>
      </c>
      <c r="L1424" s="336" t="s">
        <v>13658</v>
      </c>
      <c r="M1424" s="336" t="s">
        <v>13659</v>
      </c>
      <c r="N1424" s="336" t="s">
        <v>13546</v>
      </c>
      <c r="O1424" s="632" t="s">
        <v>13661</v>
      </c>
      <c r="P1424" s="632"/>
      <c r="Q1424" s="556">
        <v>44620</v>
      </c>
      <c r="R1424" s="579"/>
      <c r="S1424" s="557">
        <v>44666</v>
      </c>
      <c r="T1424" s="336" t="s">
        <v>16396</v>
      </c>
      <c r="U1424" s="625">
        <v>158</v>
      </c>
      <c r="V1424" s="1089"/>
      <c r="W1424" s="551">
        <v>79345</v>
      </c>
      <c r="X1424" s="551">
        <v>26537</v>
      </c>
      <c r="Y1424" s="551">
        <v>31204</v>
      </c>
      <c r="Z1424" s="551">
        <v>26367</v>
      </c>
      <c r="AA1424" s="551">
        <v>30199</v>
      </c>
      <c r="AB1424" s="551">
        <v>28617</v>
      </c>
      <c r="AC1424" s="551" t="s">
        <v>13876</v>
      </c>
      <c r="AD1424" s="552" t="s">
        <v>13876</v>
      </c>
      <c r="AE1424" s="623">
        <v>222269</v>
      </c>
      <c r="AF1424" t="s">
        <v>510</v>
      </c>
      <c r="AG1424" t="s">
        <v>516</v>
      </c>
      <c r="AH1424" t="s">
        <v>1316</v>
      </c>
      <c r="AJ1424" s="548" t="s">
        <v>13693</v>
      </c>
      <c r="AK1424" s="548" t="s">
        <v>13722</v>
      </c>
      <c r="AL1424" s="548" t="s">
        <v>13669</v>
      </c>
      <c r="AM1424" s="548" t="s">
        <v>14513</v>
      </c>
      <c r="AN1424" s="548" t="s">
        <v>14514</v>
      </c>
      <c r="AO1424" s="548" t="s">
        <v>511</v>
      </c>
      <c r="AQ1424" t="s">
        <v>13876</v>
      </c>
      <c r="AR1424" t="s">
        <v>13876</v>
      </c>
      <c r="AS1424" t="s">
        <v>15287</v>
      </c>
      <c r="AT1424" t="s">
        <v>15294</v>
      </c>
      <c r="AU1424" t="s">
        <v>15284</v>
      </c>
      <c r="AV1424" t="s">
        <v>15291</v>
      </c>
      <c r="AW1424" t="s">
        <v>15286</v>
      </c>
      <c r="AX1424" t="s">
        <v>13876</v>
      </c>
      <c r="AY1424" t="s">
        <v>13876</v>
      </c>
      <c r="AZ1424" t="s">
        <v>15292</v>
      </c>
      <c r="BA1424" t="s">
        <v>15290</v>
      </c>
      <c r="BB1424" t="s">
        <v>15286</v>
      </c>
      <c r="BC1424" t="s">
        <v>15284</v>
      </c>
      <c r="BD1424" t="s">
        <v>15287</v>
      </c>
      <c r="BE1424" t="s">
        <v>13876</v>
      </c>
      <c r="BF1424" t="s">
        <v>13876</v>
      </c>
      <c r="BG1424" t="s">
        <v>15284</v>
      </c>
      <c r="BH1424" t="s">
        <v>15289</v>
      </c>
      <c r="BI1424" t="s">
        <v>15292</v>
      </c>
      <c r="BJ1424" t="s">
        <v>15288</v>
      </c>
      <c r="BK1424" t="s">
        <v>15291</v>
      </c>
      <c r="BL1424" t="s">
        <v>13876</v>
      </c>
      <c r="BM1424" t="s">
        <v>13876</v>
      </c>
      <c r="BN1424" t="s">
        <v>15292</v>
      </c>
      <c r="BO1424" t="s">
        <v>15290</v>
      </c>
      <c r="BP1424" t="s">
        <v>15284</v>
      </c>
      <c r="BQ1424" t="s">
        <v>15290</v>
      </c>
      <c r="BR1424" t="s">
        <v>15287</v>
      </c>
      <c r="BS1424" t="s">
        <v>13876</v>
      </c>
      <c r="BT1424" t="s">
        <v>13876</v>
      </c>
      <c r="BU1424" t="s">
        <v>15284</v>
      </c>
      <c r="BV1424" t="s">
        <v>15288</v>
      </c>
      <c r="BW1424" t="s">
        <v>15289</v>
      </c>
      <c r="BX1424" t="s">
        <v>15294</v>
      </c>
      <c r="BY1424" t="s">
        <v>15294</v>
      </c>
      <c r="BZ1424" t="s">
        <v>13876</v>
      </c>
      <c r="CA1424" t="s">
        <v>13876</v>
      </c>
      <c r="CB1424" t="s">
        <v>15292</v>
      </c>
      <c r="CC1424" t="s">
        <v>15285</v>
      </c>
      <c r="CD1424" t="s">
        <v>15290</v>
      </c>
      <c r="CE1424" t="s">
        <v>15289</v>
      </c>
      <c r="CF1424" t="s">
        <v>15287</v>
      </c>
      <c r="CG1424" t="s">
        <v>13876</v>
      </c>
      <c r="CH1424" t="s">
        <v>13876</v>
      </c>
      <c r="CI1424" t="s">
        <v>13876</v>
      </c>
      <c r="CJ1424" t="s">
        <v>13876</v>
      </c>
      <c r="CK1424" t="s">
        <v>13876</v>
      </c>
      <c r="CL1424" t="s">
        <v>13876</v>
      </c>
      <c r="CM1424" t="s">
        <v>13876</v>
      </c>
      <c r="CN1424" t="s">
        <v>13876</v>
      </c>
      <c r="CO1424" t="s">
        <v>13876</v>
      </c>
      <c r="CP1424" t="s">
        <v>13876</v>
      </c>
      <c r="CQ1424" t="s">
        <v>13876</v>
      </c>
      <c r="CR1424" t="s">
        <v>13876</v>
      </c>
      <c r="CS1424" t="s">
        <v>13876</v>
      </c>
      <c r="CT1424" t="s">
        <v>13876</v>
      </c>
    </row>
    <row r="1425" spans="1:98" hidden="1">
      <c r="A1425" s="1088"/>
      <c r="B1425" s="554" t="s">
        <v>511</v>
      </c>
      <c r="C1425" s="554" t="s">
        <v>512</v>
      </c>
      <c r="D1425" s="554" t="s">
        <v>513</v>
      </c>
      <c r="E1425" s="336" t="s">
        <v>407</v>
      </c>
      <c r="F1425" s="336" t="s">
        <v>2473</v>
      </c>
      <c r="G1425" s="336">
        <v>2910103205</v>
      </c>
      <c r="H1425" s="554" t="s">
        <v>1784</v>
      </c>
      <c r="I1425" s="336" t="s">
        <v>475</v>
      </c>
      <c r="J1425" s="336" t="s">
        <v>13659</v>
      </c>
      <c r="K1425" s="336" t="s">
        <v>13546</v>
      </c>
      <c r="L1425" s="336" t="s">
        <v>13683</v>
      </c>
      <c r="M1425" s="336"/>
      <c r="N1425" s="336">
        <v>44620</v>
      </c>
      <c r="O1425" s="632" t="s">
        <v>13661</v>
      </c>
      <c r="P1425" s="632"/>
      <c r="Q1425" s="556">
        <v>44620</v>
      </c>
      <c r="R1425" s="579"/>
      <c r="S1425" s="557">
        <v>44666</v>
      </c>
      <c r="T1425" s="336" t="s">
        <v>16397</v>
      </c>
      <c r="U1425" s="625">
        <v>158</v>
      </c>
      <c r="V1425" s="1089"/>
      <c r="W1425" s="551">
        <v>7916</v>
      </c>
      <c r="X1425" s="551">
        <v>2534</v>
      </c>
      <c r="Y1425" s="551">
        <v>3591</v>
      </c>
      <c r="Z1425" s="551">
        <v>3327</v>
      </c>
      <c r="AA1425" s="551">
        <v>2922</v>
      </c>
      <c r="AB1425" s="551">
        <v>2623</v>
      </c>
      <c r="AC1425" s="551" t="s">
        <v>13876</v>
      </c>
      <c r="AD1425" s="552" t="s">
        <v>13876</v>
      </c>
      <c r="AE1425" s="623">
        <v>22913</v>
      </c>
      <c r="AQ1425" t="s">
        <v>13876</v>
      </c>
      <c r="AX1425" t="s">
        <v>13876</v>
      </c>
      <c r="BE1425" t="s">
        <v>13876</v>
      </c>
      <c r="BL1425" t="s">
        <v>13876</v>
      </c>
      <c r="BS1425" t="s">
        <v>13876</v>
      </c>
      <c r="BZ1425" t="s">
        <v>13876</v>
      </c>
      <c r="CG1425" t="s">
        <v>13876</v>
      </c>
      <c r="CN1425" t="s">
        <v>13876</v>
      </c>
    </row>
    <row r="1426" spans="1:98" hidden="1">
      <c r="A1426" s="1088"/>
      <c r="B1426" s="554" t="s">
        <v>511</v>
      </c>
      <c r="C1426" s="554" t="s">
        <v>512</v>
      </c>
      <c r="D1426" s="554" t="s">
        <v>513</v>
      </c>
      <c r="E1426" s="336" t="s">
        <v>407</v>
      </c>
      <c r="F1426" s="336" t="s">
        <v>2473</v>
      </c>
      <c r="G1426" s="336">
        <v>2910103700</v>
      </c>
      <c r="H1426" s="554" t="s">
        <v>14516</v>
      </c>
      <c r="I1426" s="336" t="s">
        <v>475</v>
      </c>
      <c r="J1426" s="336" t="s">
        <v>13659</v>
      </c>
      <c r="K1426" s="336" t="s">
        <v>13546</v>
      </c>
      <c r="L1426" s="336"/>
      <c r="M1426" s="336"/>
      <c r="N1426" s="336"/>
      <c r="O1426" s="632"/>
      <c r="P1426" s="632"/>
      <c r="Q1426" s="556"/>
      <c r="R1426" s="573" t="s">
        <v>14117</v>
      </c>
      <c r="S1426" s="557">
        <v>44666</v>
      </c>
      <c r="T1426" s="336" t="s">
        <v>16398</v>
      </c>
      <c r="U1426" s="625">
        <v>158</v>
      </c>
      <c r="V1426" s="1089"/>
      <c r="W1426" s="551" t="s">
        <v>13876</v>
      </c>
      <c r="X1426" s="551" t="s">
        <v>13876</v>
      </c>
      <c r="Y1426" s="551" t="s">
        <v>13876</v>
      </c>
      <c r="Z1426" s="551" t="s">
        <v>13876</v>
      </c>
      <c r="AA1426" s="551" t="s">
        <v>13876</v>
      </c>
      <c r="AB1426" s="551" t="s">
        <v>13876</v>
      </c>
      <c r="AC1426" s="551" t="s">
        <v>13876</v>
      </c>
      <c r="AD1426" s="552" t="s">
        <v>13876</v>
      </c>
      <c r="AE1426" s="623">
        <v>0</v>
      </c>
      <c r="AQ1426" t="s">
        <v>13876</v>
      </c>
      <c r="AX1426" t="s">
        <v>13876</v>
      </c>
      <c r="BE1426" t="s">
        <v>13876</v>
      </c>
      <c r="BL1426" t="s">
        <v>13876</v>
      </c>
      <c r="BS1426" t="s">
        <v>13876</v>
      </c>
      <c r="BZ1426" t="s">
        <v>13876</v>
      </c>
      <c r="CG1426" t="s">
        <v>13876</v>
      </c>
      <c r="CN1426" t="s">
        <v>13876</v>
      </c>
    </row>
    <row r="1427" spans="1:98" hidden="1">
      <c r="A1427" s="1088"/>
      <c r="B1427" s="554" t="s">
        <v>511</v>
      </c>
      <c r="C1427" s="554" t="s">
        <v>512</v>
      </c>
      <c r="D1427" s="554" t="s">
        <v>513</v>
      </c>
      <c r="E1427" s="336" t="s">
        <v>407</v>
      </c>
      <c r="F1427" s="336" t="s">
        <v>2473</v>
      </c>
      <c r="G1427">
        <v>2920100555</v>
      </c>
      <c r="H1427" s="554" t="s">
        <v>14516</v>
      </c>
      <c r="I1427" s="336" t="s">
        <v>13979</v>
      </c>
      <c r="J1427" s="336" t="s">
        <v>13659</v>
      </c>
      <c r="K1427" s="336" t="s">
        <v>13546</v>
      </c>
      <c r="L1427" s="336"/>
      <c r="M1427" s="336"/>
      <c r="N1427" s="336"/>
      <c r="O1427" s="632"/>
      <c r="P1427" s="632"/>
      <c r="Q1427" s="556"/>
      <c r="R1427" s="573" t="s">
        <v>14117</v>
      </c>
      <c r="S1427" s="557">
        <v>44666</v>
      </c>
      <c r="T1427" s="336" t="s">
        <v>16399</v>
      </c>
      <c r="U1427" s="625">
        <v>158</v>
      </c>
      <c r="V1427" s="1087"/>
      <c r="W1427" s="551" t="s">
        <v>13876</v>
      </c>
      <c r="X1427" s="551">
        <v>39531</v>
      </c>
      <c r="Y1427" s="551">
        <v>46270</v>
      </c>
      <c r="Z1427" s="551">
        <v>43332</v>
      </c>
      <c r="AA1427" s="551">
        <v>40340</v>
      </c>
      <c r="AB1427" s="551">
        <v>41872</v>
      </c>
      <c r="AC1427" s="551">
        <v>2549</v>
      </c>
      <c r="AD1427" s="552" t="s">
        <v>13876</v>
      </c>
      <c r="AE1427" s="623">
        <v>213894</v>
      </c>
      <c r="AF1427" t="s">
        <v>510</v>
      </c>
      <c r="AG1427" t="s">
        <v>2472</v>
      </c>
      <c r="AH1427" t="s">
        <v>1783</v>
      </c>
      <c r="AJ1427" s="548" t="s">
        <v>13693</v>
      </c>
      <c r="AK1427" s="548" t="s">
        <v>13722</v>
      </c>
      <c r="AL1427" s="548" t="s">
        <v>13669</v>
      </c>
      <c r="AM1427" s="548" t="s">
        <v>14513</v>
      </c>
      <c r="AN1427" s="548" t="s">
        <v>14514</v>
      </c>
      <c r="AO1427" s="548" t="s">
        <v>511</v>
      </c>
      <c r="AQ1427" t="s">
        <v>13876</v>
      </c>
      <c r="AR1427" t="s">
        <v>13876</v>
      </c>
      <c r="AS1427" t="s">
        <v>13876</v>
      </c>
      <c r="AT1427" t="s">
        <v>13876</v>
      </c>
      <c r="AU1427" t="s">
        <v>13876</v>
      </c>
      <c r="AV1427" t="s">
        <v>13876</v>
      </c>
      <c r="AW1427" t="s">
        <v>13876</v>
      </c>
      <c r="AX1427" t="s">
        <v>13876</v>
      </c>
      <c r="AY1427" t="s">
        <v>13876</v>
      </c>
      <c r="AZ1427" t="s">
        <v>15284</v>
      </c>
      <c r="BA1427" t="s">
        <v>15294</v>
      </c>
      <c r="BB1427" t="s">
        <v>15286</v>
      </c>
      <c r="BC1427" t="s">
        <v>15284</v>
      </c>
      <c r="BD1427" t="s">
        <v>15289</v>
      </c>
      <c r="BE1427" t="s">
        <v>13876</v>
      </c>
      <c r="BF1427" t="s">
        <v>13876</v>
      </c>
      <c r="BG1427" t="s">
        <v>15291</v>
      </c>
      <c r="BH1427" t="s">
        <v>15290</v>
      </c>
      <c r="BI1427" t="s">
        <v>15292</v>
      </c>
      <c r="BJ1427" t="s">
        <v>15287</v>
      </c>
      <c r="BK1427" t="s">
        <v>15288</v>
      </c>
      <c r="BL1427" t="s">
        <v>13876</v>
      </c>
      <c r="BM1427" t="s">
        <v>13876</v>
      </c>
      <c r="BN1427" t="s">
        <v>15291</v>
      </c>
      <c r="BO1427" t="s">
        <v>15284</v>
      </c>
      <c r="BP1427" t="s">
        <v>15284</v>
      </c>
      <c r="BQ1427" t="s">
        <v>15284</v>
      </c>
      <c r="BR1427" t="s">
        <v>15292</v>
      </c>
      <c r="BS1427" t="s">
        <v>13876</v>
      </c>
      <c r="BT1427" t="s">
        <v>13876</v>
      </c>
      <c r="BU1427" t="s">
        <v>15291</v>
      </c>
      <c r="BV1427" t="s">
        <v>15288</v>
      </c>
      <c r="BW1427" t="s">
        <v>15284</v>
      </c>
      <c r="BX1427" t="s">
        <v>15291</v>
      </c>
      <c r="BY1427" t="s">
        <v>15288</v>
      </c>
      <c r="BZ1427" t="s">
        <v>13876</v>
      </c>
      <c r="CA1427" t="s">
        <v>13876</v>
      </c>
      <c r="CB1427" t="s">
        <v>15291</v>
      </c>
      <c r="CC1427" t="s">
        <v>15289</v>
      </c>
      <c r="CD1427" t="s">
        <v>15285</v>
      </c>
      <c r="CE1427" t="s">
        <v>15287</v>
      </c>
      <c r="CF1427" t="s">
        <v>15292</v>
      </c>
      <c r="CG1427" t="s">
        <v>13876</v>
      </c>
      <c r="CH1427" t="s">
        <v>13876</v>
      </c>
      <c r="CI1427" t="s">
        <v>13876</v>
      </c>
      <c r="CJ1427" t="s">
        <v>15292</v>
      </c>
      <c r="CK1427" t="s">
        <v>15286</v>
      </c>
      <c r="CL1427" t="s">
        <v>15291</v>
      </c>
      <c r="CM1427" t="s">
        <v>15294</v>
      </c>
      <c r="CN1427" t="s">
        <v>13876</v>
      </c>
      <c r="CO1427" t="s">
        <v>13876</v>
      </c>
      <c r="CP1427" t="s">
        <v>13876</v>
      </c>
      <c r="CQ1427" t="s">
        <v>13876</v>
      </c>
      <c r="CR1427" t="s">
        <v>13876</v>
      </c>
      <c r="CS1427" t="s">
        <v>13876</v>
      </c>
      <c r="CT1427" t="s">
        <v>13876</v>
      </c>
    </row>
    <row r="1428" spans="1:98" hidden="1">
      <c r="A1428" s="632"/>
      <c r="B1428" s="555"/>
      <c r="C1428" s="554"/>
      <c r="D1428" s="554"/>
      <c r="E1428" s="336"/>
      <c r="F1428" s="336"/>
      <c r="G1428" s="336"/>
      <c r="H1428" s="554"/>
      <c r="I1428" s="336"/>
      <c r="J1428" s="336"/>
      <c r="K1428" s="336"/>
      <c r="L1428" s="336"/>
      <c r="M1428" s="336"/>
      <c r="N1428" s="336"/>
      <c r="O1428" s="632"/>
      <c r="P1428" s="632"/>
      <c r="Q1428" s="556"/>
      <c r="R1428" s="336"/>
      <c r="S1428" s="336"/>
      <c r="T1428" s="336" t="s">
        <v>13876</v>
      </c>
      <c r="U1428" s="336"/>
      <c r="V1428" s="632"/>
      <c r="W1428" s="551"/>
      <c r="X1428" s="551"/>
      <c r="Y1428" s="551"/>
      <c r="Z1428" s="551"/>
      <c r="AA1428" s="551">
        <v>0</v>
      </c>
      <c r="AB1428" s="551">
        <v>0</v>
      </c>
      <c r="AC1428" s="551">
        <v>0</v>
      </c>
      <c r="AD1428" s="552"/>
      <c r="AE1428" s="623">
        <v>0</v>
      </c>
      <c r="AQ1428" t="s">
        <v>13876</v>
      </c>
      <c r="AR1428" t="s">
        <v>13876</v>
      </c>
      <c r="AS1428" t="s">
        <v>13876</v>
      </c>
      <c r="AT1428" t="s">
        <v>13876</v>
      </c>
      <c r="AU1428" t="s">
        <v>13876</v>
      </c>
      <c r="AV1428" t="s">
        <v>13876</v>
      </c>
      <c r="AW1428" t="s">
        <v>13876</v>
      </c>
      <c r="AX1428" t="s">
        <v>13876</v>
      </c>
      <c r="AY1428" t="s">
        <v>13876</v>
      </c>
      <c r="AZ1428" t="s">
        <v>13876</v>
      </c>
      <c r="BA1428" t="s">
        <v>13876</v>
      </c>
      <c r="BB1428" t="s">
        <v>13876</v>
      </c>
      <c r="BC1428" t="s">
        <v>13876</v>
      </c>
      <c r="BD1428" t="s">
        <v>13876</v>
      </c>
      <c r="BE1428" t="s">
        <v>13876</v>
      </c>
      <c r="BF1428" t="s">
        <v>13876</v>
      </c>
      <c r="BG1428" t="s">
        <v>13876</v>
      </c>
      <c r="BH1428" t="s">
        <v>13876</v>
      </c>
      <c r="BI1428" t="s">
        <v>13876</v>
      </c>
      <c r="BJ1428" t="s">
        <v>13876</v>
      </c>
      <c r="BK1428" t="s">
        <v>13876</v>
      </c>
      <c r="BL1428" t="s">
        <v>13876</v>
      </c>
      <c r="BM1428" t="s">
        <v>13876</v>
      </c>
      <c r="BN1428" t="s">
        <v>13876</v>
      </c>
      <c r="BO1428" t="s">
        <v>13876</v>
      </c>
      <c r="BP1428" t="s">
        <v>13876</v>
      </c>
      <c r="BQ1428" t="s">
        <v>13876</v>
      </c>
      <c r="BR1428" t="s">
        <v>13876</v>
      </c>
      <c r="BS1428" t="s">
        <v>13876</v>
      </c>
      <c r="BT1428" t="s">
        <v>13876</v>
      </c>
      <c r="BU1428" t="s">
        <v>13876</v>
      </c>
      <c r="BV1428" t="s">
        <v>13876</v>
      </c>
      <c r="BW1428" t="s">
        <v>13876</v>
      </c>
      <c r="BX1428" t="s">
        <v>13876</v>
      </c>
      <c r="BY1428" t="s">
        <v>13876</v>
      </c>
      <c r="BZ1428" t="s">
        <v>13876</v>
      </c>
      <c r="CA1428" t="s">
        <v>13876</v>
      </c>
      <c r="CB1428" t="s">
        <v>13876</v>
      </c>
      <c r="CC1428" t="s">
        <v>13876</v>
      </c>
      <c r="CD1428" t="s">
        <v>13876</v>
      </c>
      <c r="CE1428" t="s">
        <v>13876</v>
      </c>
      <c r="CF1428" t="s">
        <v>13876</v>
      </c>
      <c r="CG1428" t="s">
        <v>13876</v>
      </c>
      <c r="CH1428" t="s">
        <v>13876</v>
      </c>
      <c r="CI1428" t="s">
        <v>13876</v>
      </c>
      <c r="CJ1428" t="s">
        <v>13876</v>
      </c>
      <c r="CK1428" t="s">
        <v>13876</v>
      </c>
      <c r="CL1428" t="s">
        <v>13876</v>
      </c>
      <c r="CM1428" t="s">
        <v>13876</v>
      </c>
      <c r="CN1428" t="s">
        <v>13876</v>
      </c>
      <c r="CO1428" t="s">
        <v>13876</v>
      </c>
      <c r="CP1428" t="s">
        <v>13876</v>
      </c>
      <c r="CQ1428" t="s">
        <v>13876</v>
      </c>
      <c r="CR1428" t="s">
        <v>13876</v>
      </c>
      <c r="CS1428" t="s">
        <v>13876</v>
      </c>
      <c r="CT1428" t="s">
        <v>13876</v>
      </c>
    </row>
    <row r="1429" spans="1:98" hidden="1">
      <c r="A1429" s="1088">
        <v>318</v>
      </c>
      <c r="B1429" s="554" t="s">
        <v>448</v>
      </c>
      <c r="C1429" s="554" t="s">
        <v>449</v>
      </c>
      <c r="D1429" s="554" t="s">
        <v>450</v>
      </c>
      <c r="E1429" s="336" t="s">
        <v>407</v>
      </c>
      <c r="F1429" s="336" t="s">
        <v>14517</v>
      </c>
      <c r="G1429" s="336">
        <v>2910100219</v>
      </c>
      <c r="H1429" s="554" t="s">
        <v>458</v>
      </c>
      <c r="I1429" s="336" t="s">
        <v>113</v>
      </c>
      <c r="J1429" s="336" t="s">
        <v>13659</v>
      </c>
      <c r="K1429" s="336" t="s">
        <v>13546</v>
      </c>
      <c r="L1429" s="336" t="s">
        <v>13658</v>
      </c>
      <c r="M1429" s="336" t="s">
        <v>13658</v>
      </c>
      <c r="N1429" s="336"/>
      <c r="O1429" s="632"/>
      <c r="P1429" s="632"/>
      <c r="Q1429" s="632"/>
      <c r="R1429" s="336"/>
      <c r="S1429" s="336"/>
      <c r="T1429" s="336" t="s">
        <v>16400</v>
      </c>
      <c r="U1429" s="625"/>
      <c r="V1429" s="1088"/>
      <c r="W1429" s="551" t="s">
        <v>13876</v>
      </c>
      <c r="X1429" s="551" t="s">
        <v>13876</v>
      </c>
      <c r="Y1429" s="551" t="s">
        <v>13876</v>
      </c>
      <c r="Z1429" s="551" t="s">
        <v>13876</v>
      </c>
      <c r="AA1429" s="551" t="s">
        <v>13876</v>
      </c>
      <c r="AB1429" s="551" t="s">
        <v>13876</v>
      </c>
      <c r="AC1429" s="551" t="s">
        <v>13876</v>
      </c>
      <c r="AD1429" s="552" t="s">
        <v>13876</v>
      </c>
      <c r="AE1429" s="623">
        <v>0</v>
      </c>
      <c r="AF1429" t="s">
        <v>447</v>
      </c>
      <c r="AG1429" t="s">
        <v>453</v>
      </c>
      <c r="AH1429" t="s">
        <v>457</v>
      </c>
      <c r="AJ1429" s="548" t="s">
        <v>13693</v>
      </c>
      <c r="AK1429" s="548" t="s">
        <v>13882</v>
      </c>
      <c r="AL1429" s="548" t="s">
        <v>13669</v>
      </c>
      <c r="AM1429" s="548" t="s">
        <v>14518</v>
      </c>
      <c r="AN1429" s="548" t="s">
        <v>14519</v>
      </c>
      <c r="AO1429" s="548" t="s">
        <v>448</v>
      </c>
      <c r="AQ1429" t="s">
        <v>13876</v>
      </c>
      <c r="AR1429" t="s">
        <v>13876</v>
      </c>
      <c r="AS1429" t="s">
        <v>13876</v>
      </c>
      <c r="AT1429" t="s">
        <v>13876</v>
      </c>
      <c r="AU1429" t="s">
        <v>13876</v>
      </c>
      <c r="AV1429" t="s">
        <v>13876</v>
      </c>
      <c r="AW1429" t="s">
        <v>13876</v>
      </c>
      <c r="AX1429" t="s">
        <v>13876</v>
      </c>
      <c r="AY1429" t="s">
        <v>13876</v>
      </c>
      <c r="AZ1429" t="s">
        <v>13876</v>
      </c>
      <c r="BA1429" t="s">
        <v>13876</v>
      </c>
      <c r="BB1429" t="s">
        <v>13876</v>
      </c>
      <c r="BC1429" t="s">
        <v>13876</v>
      </c>
      <c r="BD1429" t="s">
        <v>13876</v>
      </c>
      <c r="BE1429" t="s">
        <v>13876</v>
      </c>
      <c r="BF1429" t="s">
        <v>13876</v>
      </c>
      <c r="BG1429" t="s">
        <v>13876</v>
      </c>
      <c r="BH1429" t="s">
        <v>13876</v>
      </c>
      <c r="BI1429" t="s">
        <v>13876</v>
      </c>
      <c r="BJ1429" t="s">
        <v>13876</v>
      </c>
      <c r="BK1429" t="s">
        <v>13876</v>
      </c>
      <c r="BL1429" t="s">
        <v>13876</v>
      </c>
      <c r="BM1429" t="s">
        <v>13876</v>
      </c>
      <c r="BN1429" t="s">
        <v>13876</v>
      </c>
      <c r="BO1429" t="s">
        <v>13876</v>
      </c>
      <c r="BP1429" t="s">
        <v>13876</v>
      </c>
      <c r="BQ1429" t="s">
        <v>13876</v>
      </c>
      <c r="BR1429" t="s">
        <v>13876</v>
      </c>
      <c r="BS1429" t="s">
        <v>13876</v>
      </c>
      <c r="BT1429" t="s">
        <v>13876</v>
      </c>
      <c r="BU1429" t="s">
        <v>13876</v>
      </c>
      <c r="BV1429" t="s">
        <v>13876</v>
      </c>
      <c r="BW1429" t="s">
        <v>13876</v>
      </c>
      <c r="BX1429" t="s">
        <v>13876</v>
      </c>
      <c r="BY1429" t="s">
        <v>13876</v>
      </c>
      <c r="BZ1429" t="s">
        <v>13876</v>
      </c>
      <c r="CA1429" t="s">
        <v>13876</v>
      </c>
      <c r="CB1429" t="s">
        <v>13876</v>
      </c>
      <c r="CC1429" t="s">
        <v>13876</v>
      </c>
      <c r="CD1429" t="s">
        <v>13876</v>
      </c>
      <c r="CE1429" t="s">
        <v>13876</v>
      </c>
      <c r="CF1429" t="s">
        <v>13876</v>
      </c>
      <c r="CG1429" t="s">
        <v>13876</v>
      </c>
      <c r="CH1429" t="s">
        <v>13876</v>
      </c>
      <c r="CI1429" t="s">
        <v>13876</v>
      </c>
      <c r="CJ1429" t="s">
        <v>13876</v>
      </c>
      <c r="CK1429" t="s">
        <v>13876</v>
      </c>
      <c r="CL1429" t="s">
        <v>13876</v>
      </c>
      <c r="CM1429" t="s">
        <v>13876</v>
      </c>
      <c r="CN1429" t="s">
        <v>13876</v>
      </c>
      <c r="CO1429" t="s">
        <v>13876</v>
      </c>
      <c r="CP1429" t="s">
        <v>13876</v>
      </c>
      <c r="CQ1429" t="s">
        <v>13876</v>
      </c>
      <c r="CR1429" t="s">
        <v>13876</v>
      </c>
      <c r="CS1429" t="s">
        <v>13876</v>
      </c>
      <c r="CT1429" t="s">
        <v>13876</v>
      </c>
    </row>
    <row r="1430" spans="1:98" hidden="1">
      <c r="A1430" s="1088"/>
      <c r="B1430" s="554" t="s">
        <v>448</v>
      </c>
      <c r="C1430" s="554" t="s">
        <v>449</v>
      </c>
      <c r="D1430" s="554" t="s">
        <v>450</v>
      </c>
      <c r="E1430" s="336" t="s">
        <v>407</v>
      </c>
      <c r="F1430" s="336" t="s">
        <v>14517</v>
      </c>
      <c r="G1430" s="336">
        <v>2910100219</v>
      </c>
      <c r="H1430" s="554" t="s">
        <v>458</v>
      </c>
      <c r="I1430" s="336" t="s">
        <v>116</v>
      </c>
      <c r="J1430" s="336" t="s">
        <v>13659</v>
      </c>
      <c r="K1430" s="336" t="s">
        <v>13546</v>
      </c>
      <c r="L1430" s="336" t="s">
        <v>13658</v>
      </c>
      <c r="M1430" s="336" t="s">
        <v>13658</v>
      </c>
      <c r="N1430" s="336"/>
      <c r="O1430" s="632"/>
      <c r="P1430" s="632"/>
      <c r="Q1430" s="632"/>
      <c r="R1430" s="336"/>
      <c r="S1430" s="336"/>
      <c r="T1430" s="336" t="s">
        <v>16401</v>
      </c>
      <c r="U1430" s="620"/>
      <c r="V1430" s="1088"/>
      <c r="W1430" s="551" t="s">
        <v>13876</v>
      </c>
      <c r="X1430" s="551" t="s">
        <v>13876</v>
      </c>
      <c r="Y1430" s="551" t="s">
        <v>13876</v>
      </c>
      <c r="Z1430" s="551" t="s">
        <v>13876</v>
      </c>
      <c r="AA1430" s="551" t="s">
        <v>13876</v>
      </c>
      <c r="AB1430" s="551" t="s">
        <v>13876</v>
      </c>
      <c r="AC1430" s="551" t="s">
        <v>13876</v>
      </c>
      <c r="AD1430" s="552" t="s">
        <v>13876</v>
      </c>
      <c r="AE1430" s="623">
        <v>0</v>
      </c>
      <c r="AF1430" t="s">
        <v>447</v>
      </c>
      <c r="AG1430" t="s">
        <v>453</v>
      </c>
      <c r="AH1430" t="s">
        <v>457</v>
      </c>
      <c r="AJ1430" s="548" t="s">
        <v>13693</v>
      </c>
      <c r="AK1430" s="548" t="s">
        <v>13882</v>
      </c>
      <c r="AL1430" s="548" t="s">
        <v>13669</v>
      </c>
      <c r="AM1430" s="548" t="s">
        <v>14518</v>
      </c>
      <c r="AN1430" s="548" t="s">
        <v>14519</v>
      </c>
      <c r="AO1430" s="548" t="s">
        <v>448</v>
      </c>
      <c r="AQ1430" t="s">
        <v>13876</v>
      </c>
      <c r="AR1430" t="s">
        <v>13876</v>
      </c>
      <c r="AS1430" t="s">
        <v>13876</v>
      </c>
      <c r="AT1430" t="s">
        <v>13876</v>
      </c>
      <c r="AU1430" t="s">
        <v>13876</v>
      </c>
      <c r="AV1430" t="s">
        <v>13876</v>
      </c>
      <c r="AW1430" t="s">
        <v>13876</v>
      </c>
      <c r="AX1430" t="s">
        <v>13876</v>
      </c>
      <c r="AY1430" t="s">
        <v>13876</v>
      </c>
      <c r="AZ1430" t="s">
        <v>13876</v>
      </c>
      <c r="BA1430" t="s">
        <v>13876</v>
      </c>
      <c r="BB1430" t="s">
        <v>13876</v>
      </c>
      <c r="BC1430" t="s">
        <v>13876</v>
      </c>
      <c r="BD1430" t="s">
        <v>13876</v>
      </c>
      <c r="BE1430" t="s">
        <v>13876</v>
      </c>
      <c r="BF1430" t="s">
        <v>13876</v>
      </c>
      <c r="BG1430" t="s">
        <v>13876</v>
      </c>
      <c r="BH1430" t="s">
        <v>13876</v>
      </c>
      <c r="BI1430" t="s">
        <v>13876</v>
      </c>
      <c r="BJ1430" t="s">
        <v>13876</v>
      </c>
      <c r="BK1430" t="s">
        <v>13876</v>
      </c>
      <c r="BL1430" t="s">
        <v>13876</v>
      </c>
      <c r="BM1430" t="s">
        <v>13876</v>
      </c>
      <c r="BN1430" t="s">
        <v>13876</v>
      </c>
      <c r="BO1430" t="s">
        <v>13876</v>
      </c>
      <c r="BP1430" t="s">
        <v>13876</v>
      </c>
      <c r="BQ1430" t="s">
        <v>13876</v>
      </c>
      <c r="BR1430" t="s">
        <v>13876</v>
      </c>
      <c r="BS1430" t="s">
        <v>13876</v>
      </c>
      <c r="BT1430" t="s">
        <v>13876</v>
      </c>
      <c r="BU1430" t="s">
        <v>13876</v>
      </c>
      <c r="BV1430" t="s">
        <v>13876</v>
      </c>
      <c r="BW1430" t="s">
        <v>13876</v>
      </c>
      <c r="BX1430" t="s">
        <v>13876</v>
      </c>
      <c r="BY1430" t="s">
        <v>13876</v>
      </c>
      <c r="BZ1430" t="s">
        <v>13876</v>
      </c>
      <c r="CA1430" t="s">
        <v>13876</v>
      </c>
      <c r="CB1430" t="s">
        <v>13876</v>
      </c>
      <c r="CC1430" t="s">
        <v>13876</v>
      </c>
      <c r="CD1430" t="s">
        <v>13876</v>
      </c>
      <c r="CE1430" t="s">
        <v>13876</v>
      </c>
      <c r="CF1430" t="s">
        <v>13876</v>
      </c>
      <c r="CG1430" t="s">
        <v>13876</v>
      </c>
      <c r="CH1430" t="s">
        <v>13876</v>
      </c>
      <c r="CI1430" t="s">
        <v>13876</v>
      </c>
      <c r="CJ1430" t="s">
        <v>13876</v>
      </c>
      <c r="CK1430" t="s">
        <v>13876</v>
      </c>
      <c r="CL1430" t="s">
        <v>13876</v>
      </c>
      <c r="CM1430" t="s">
        <v>13876</v>
      </c>
      <c r="CN1430" t="s">
        <v>13876</v>
      </c>
      <c r="CO1430" t="s">
        <v>13876</v>
      </c>
      <c r="CP1430" t="s">
        <v>13876</v>
      </c>
      <c r="CQ1430" t="s">
        <v>13876</v>
      </c>
      <c r="CR1430" t="s">
        <v>13876</v>
      </c>
      <c r="CS1430" t="s">
        <v>13876</v>
      </c>
      <c r="CT1430" t="s">
        <v>13876</v>
      </c>
    </row>
    <row r="1431" spans="1:98" hidden="1">
      <c r="A1431" s="1088"/>
      <c r="B1431" s="554" t="s">
        <v>448</v>
      </c>
      <c r="C1431" s="554" t="s">
        <v>449</v>
      </c>
      <c r="D1431" s="554" t="s">
        <v>14520</v>
      </c>
      <c r="E1431" s="336" t="s">
        <v>407</v>
      </c>
      <c r="F1431" s="336" t="s">
        <v>14517</v>
      </c>
      <c r="G1431" s="336">
        <v>2910100219</v>
      </c>
      <c r="H1431" s="554" t="s">
        <v>460</v>
      </c>
      <c r="I1431" s="336" t="s">
        <v>118</v>
      </c>
      <c r="J1431" s="336" t="s">
        <v>13659</v>
      </c>
      <c r="K1431" s="336" t="s">
        <v>13546</v>
      </c>
      <c r="L1431" s="336" t="s">
        <v>13658</v>
      </c>
      <c r="M1431" s="336" t="s">
        <v>13658</v>
      </c>
      <c r="N1431" s="336"/>
      <c r="O1431" s="632"/>
      <c r="P1431" s="632"/>
      <c r="Q1431" s="632"/>
      <c r="R1431" s="336"/>
      <c r="S1431" s="336"/>
      <c r="T1431" s="336" t="s">
        <v>16402</v>
      </c>
      <c r="U1431" s="620"/>
      <c r="V1431" s="1088"/>
      <c r="W1431" s="551" t="s">
        <v>13876</v>
      </c>
      <c r="X1431" s="551" t="s">
        <v>13876</v>
      </c>
      <c r="Y1431" s="551" t="s">
        <v>13876</v>
      </c>
      <c r="Z1431" s="551" t="s">
        <v>13876</v>
      </c>
      <c r="AA1431" s="551" t="s">
        <v>13876</v>
      </c>
      <c r="AB1431" s="551" t="s">
        <v>13876</v>
      </c>
      <c r="AC1431" s="551" t="s">
        <v>13876</v>
      </c>
      <c r="AD1431" s="552" t="s">
        <v>13876</v>
      </c>
      <c r="AE1431" s="623">
        <v>0</v>
      </c>
      <c r="AF1431" t="s">
        <v>447</v>
      </c>
      <c r="AG1431" t="s">
        <v>453</v>
      </c>
      <c r="AH1431" t="s">
        <v>459</v>
      </c>
      <c r="AJ1431" s="548" t="s">
        <v>13693</v>
      </c>
      <c r="AK1431" s="548" t="s">
        <v>13882</v>
      </c>
      <c r="AL1431" s="548" t="s">
        <v>13669</v>
      </c>
      <c r="AM1431" s="548" t="s">
        <v>14518</v>
      </c>
      <c r="AN1431" s="548" t="s">
        <v>14519</v>
      </c>
      <c r="AO1431" s="548" t="s">
        <v>448</v>
      </c>
      <c r="AQ1431" t="s">
        <v>13876</v>
      </c>
      <c r="AR1431" t="s">
        <v>13876</v>
      </c>
      <c r="AS1431" t="s">
        <v>13876</v>
      </c>
      <c r="AT1431" t="s">
        <v>13876</v>
      </c>
      <c r="AU1431" t="s">
        <v>13876</v>
      </c>
      <c r="AV1431" t="s">
        <v>13876</v>
      </c>
      <c r="AW1431" t="s">
        <v>13876</v>
      </c>
      <c r="AX1431" t="s">
        <v>13876</v>
      </c>
      <c r="AY1431" t="s">
        <v>13876</v>
      </c>
      <c r="AZ1431" t="s">
        <v>13876</v>
      </c>
      <c r="BA1431" t="s">
        <v>13876</v>
      </c>
      <c r="BB1431" t="s">
        <v>13876</v>
      </c>
      <c r="BC1431" t="s">
        <v>13876</v>
      </c>
      <c r="BD1431" t="s">
        <v>13876</v>
      </c>
      <c r="BE1431" t="s">
        <v>13876</v>
      </c>
      <c r="BF1431" t="s">
        <v>13876</v>
      </c>
      <c r="BG1431" t="s">
        <v>13876</v>
      </c>
      <c r="BH1431" t="s">
        <v>13876</v>
      </c>
      <c r="BI1431" t="s">
        <v>13876</v>
      </c>
      <c r="BJ1431" t="s">
        <v>13876</v>
      </c>
      <c r="BK1431" t="s">
        <v>13876</v>
      </c>
      <c r="BL1431" t="s">
        <v>13876</v>
      </c>
      <c r="BM1431" t="s">
        <v>13876</v>
      </c>
      <c r="BN1431" t="s">
        <v>13876</v>
      </c>
      <c r="BO1431" t="s">
        <v>13876</v>
      </c>
      <c r="BP1431" t="s">
        <v>13876</v>
      </c>
      <c r="BQ1431" t="s">
        <v>13876</v>
      </c>
      <c r="BR1431" t="s">
        <v>13876</v>
      </c>
      <c r="BS1431" t="s">
        <v>13876</v>
      </c>
      <c r="BT1431" t="s">
        <v>13876</v>
      </c>
      <c r="BU1431" t="s">
        <v>13876</v>
      </c>
      <c r="BV1431" t="s">
        <v>13876</v>
      </c>
      <c r="BW1431" t="s">
        <v>13876</v>
      </c>
      <c r="BX1431" t="s">
        <v>13876</v>
      </c>
      <c r="BY1431" t="s">
        <v>13876</v>
      </c>
      <c r="BZ1431" t="s">
        <v>13876</v>
      </c>
      <c r="CA1431" t="s">
        <v>13876</v>
      </c>
      <c r="CB1431" t="s">
        <v>13876</v>
      </c>
      <c r="CC1431" t="s">
        <v>13876</v>
      </c>
      <c r="CD1431" t="s">
        <v>13876</v>
      </c>
      <c r="CE1431" t="s">
        <v>13876</v>
      </c>
      <c r="CF1431" t="s">
        <v>13876</v>
      </c>
      <c r="CG1431" t="s">
        <v>13876</v>
      </c>
      <c r="CH1431" t="s">
        <v>13876</v>
      </c>
      <c r="CI1431" t="s">
        <v>13876</v>
      </c>
      <c r="CJ1431" t="s">
        <v>13876</v>
      </c>
      <c r="CK1431" t="s">
        <v>13876</v>
      </c>
      <c r="CL1431" t="s">
        <v>13876</v>
      </c>
      <c r="CM1431" t="s">
        <v>13876</v>
      </c>
      <c r="CN1431" t="s">
        <v>13876</v>
      </c>
      <c r="CO1431" t="s">
        <v>13876</v>
      </c>
      <c r="CP1431" t="s">
        <v>13876</v>
      </c>
      <c r="CQ1431" t="s">
        <v>13876</v>
      </c>
      <c r="CR1431" t="s">
        <v>13876</v>
      </c>
      <c r="CS1431" t="s">
        <v>13876</v>
      </c>
      <c r="CT1431" t="s">
        <v>13876</v>
      </c>
    </row>
    <row r="1432" spans="1:98" hidden="1">
      <c r="A1432" s="1088"/>
      <c r="B1432" s="554" t="s">
        <v>448</v>
      </c>
      <c r="C1432" s="554" t="s">
        <v>449</v>
      </c>
      <c r="D1432" s="554" t="s">
        <v>14520</v>
      </c>
      <c r="E1432" s="336" t="s">
        <v>407</v>
      </c>
      <c r="F1432" s="336" t="s">
        <v>14517</v>
      </c>
      <c r="G1432" s="336">
        <v>2910101829</v>
      </c>
      <c r="H1432" s="554" t="s">
        <v>1513</v>
      </c>
      <c r="I1432" s="336" t="s">
        <v>118</v>
      </c>
      <c r="J1432" s="336" t="s">
        <v>13659</v>
      </c>
      <c r="K1432" s="336" t="s">
        <v>13546</v>
      </c>
      <c r="L1432" s="336" t="s">
        <v>13658</v>
      </c>
      <c r="M1432" s="336" t="s">
        <v>13658</v>
      </c>
      <c r="N1432" s="336"/>
      <c r="O1432" s="632"/>
      <c r="P1432" s="632"/>
      <c r="Q1432" s="632"/>
      <c r="R1432" s="336"/>
      <c r="S1432" s="336"/>
      <c r="T1432" s="336" t="s">
        <v>16403</v>
      </c>
      <c r="U1432" s="620"/>
      <c r="V1432" s="1088"/>
      <c r="W1432" s="551" t="s">
        <v>13876</v>
      </c>
      <c r="X1432" s="551" t="s">
        <v>13876</v>
      </c>
      <c r="Y1432" s="551" t="s">
        <v>13876</v>
      </c>
      <c r="Z1432" s="551" t="s">
        <v>13876</v>
      </c>
      <c r="AA1432" s="551" t="s">
        <v>13876</v>
      </c>
      <c r="AB1432" s="551" t="s">
        <v>13876</v>
      </c>
      <c r="AC1432" s="551" t="s">
        <v>13876</v>
      </c>
      <c r="AD1432" s="552" t="s">
        <v>13876</v>
      </c>
      <c r="AE1432" s="623">
        <v>0</v>
      </c>
      <c r="AF1432" t="s">
        <v>447</v>
      </c>
      <c r="AG1432" t="s">
        <v>1510</v>
      </c>
      <c r="AH1432" t="s">
        <v>1512</v>
      </c>
      <c r="AJ1432" s="548" t="s">
        <v>13693</v>
      </c>
      <c r="AK1432" s="548" t="s">
        <v>13882</v>
      </c>
      <c r="AL1432" s="548" t="s">
        <v>13669</v>
      </c>
      <c r="AM1432" s="548" t="s">
        <v>14518</v>
      </c>
      <c r="AN1432" s="548" t="s">
        <v>14519</v>
      </c>
      <c r="AO1432" s="548" t="s">
        <v>448</v>
      </c>
      <c r="AQ1432" t="s">
        <v>13876</v>
      </c>
      <c r="AR1432" t="s">
        <v>13876</v>
      </c>
      <c r="AS1432" t="s">
        <v>13876</v>
      </c>
      <c r="AT1432" t="s">
        <v>13876</v>
      </c>
      <c r="AU1432" t="s">
        <v>13876</v>
      </c>
      <c r="AV1432" t="s">
        <v>13876</v>
      </c>
      <c r="AW1432" t="s">
        <v>13876</v>
      </c>
      <c r="AX1432" t="s">
        <v>13876</v>
      </c>
      <c r="AY1432" t="s">
        <v>13876</v>
      </c>
      <c r="AZ1432" t="s">
        <v>13876</v>
      </c>
      <c r="BA1432" t="s">
        <v>13876</v>
      </c>
      <c r="BB1432" t="s">
        <v>13876</v>
      </c>
      <c r="BC1432" t="s">
        <v>13876</v>
      </c>
      <c r="BD1432" t="s">
        <v>13876</v>
      </c>
      <c r="BE1432" t="s">
        <v>13876</v>
      </c>
      <c r="BF1432" t="s">
        <v>13876</v>
      </c>
      <c r="BG1432" t="s">
        <v>13876</v>
      </c>
      <c r="BH1432" t="s">
        <v>13876</v>
      </c>
      <c r="BI1432" t="s">
        <v>13876</v>
      </c>
      <c r="BJ1432" t="s">
        <v>13876</v>
      </c>
      <c r="BK1432" t="s">
        <v>13876</v>
      </c>
      <c r="BL1432" t="s">
        <v>13876</v>
      </c>
      <c r="BM1432" t="s">
        <v>13876</v>
      </c>
      <c r="BN1432" t="s">
        <v>13876</v>
      </c>
      <c r="BO1432" t="s">
        <v>13876</v>
      </c>
      <c r="BP1432" t="s">
        <v>13876</v>
      </c>
      <c r="BQ1432" t="s">
        <v>13876</v>
      </c>
      <c r="BR1432" t="s">
        <v>13876</v>
      </c>
      <c r="BS1432" t="s">
        <v>13876</v>
      </c>
      <c r="BT1432" t="s">
        <v>13876</v>
      </c>
      <c r="BU1432" t="s">
        <v>13876</v>
      </c>
      <c r="BV1432" t="s">
        <v>13876</v>
      </c>
      <c r="BW1432" t="s">
        <v>13876</v>
      </c>
      <c r="BX1432" t="s">
        <v>13876</v>
      </c>
      <c r="BY1432" t="s">
        <v>13876</v>
      </c>
      <c r="BZ1432" t="s">
        <v>13876</v>
      </c>
      <c r="CA1432" t="s">
        <v>13876</v>
      </c>
      <c r="CB1432" t="s">
        <v>13876</v>
      </c>
      <c r="CC1432" t="s">
        <v>13876</v>
      </c>
      <c r="CD1432" t="s">
        <v>13876</v>
      </c>
      <c r="CE1432" t="s">
        <v>13876</v>
      </c>
      <c r="CF1432" t="s">
        <v>13876</v>
      </c>
      <c r="CG1432" t="s">
        <v>13876</v>
      </c>
      <c r="CH1432" t="s">
        <v>13876</v>
      </c>
      <c r="CI1432" t="s">
        <v>13876</v>
      </c>
      <c r="CJ1432" t="s">
        <v>13876</v>
      </c>
      <c r="CK1432" t="s">
        <v>13876</v>
      </c>
      <c r="CL1432" t="s">
        <v>13876</v>
      </c>
      <c r="CM1432" t="s">
        <v>13876</v>
      </c>
      <c r="CN1432" t="s">
        <v>13876</v>
      </c>
      <c r="CO1432" t="s">
        <v>13876</v>
      </c>
      <c r="CP1432" t="s">
        <v>13876</v>
      </c>
      <c r="CQ1432" t="s">
        <v>13876</v>
      </c>
      <c r="CR1432" t="s">
        <v>13876</v>
      </c>
      <c r="CS1432" t="s">
        <v>13876</v>
      </c>
      <c r="CT1432" t="s">
        <v>13876</v>
      </c>
    </row>
    <row r="1433" spans="1:98" hidden="1">
      <c r="A1433" s="1088"/>
      <c r="B1433" s="554" t="s">
        <v>448</v>
      </c>
      <c r="C1433" s="554" t="s">
        <v>449</v>
      </c>
      <c r="D1433" s="554" t="s">
        <v>14520</v>
      </c>
      <c r="E1433" s="336" t="s">
        <v>407</v>
      </c>
      <c r="F1433" s="336" t="s">
        <v>14517</v>
      </c>
      <c r="G1433" s="336">
        <v>2910101829</v>
      </c>
      <c r="H1433" s="554" t="s">
        <v>1513</v>
      </c>
      <c r="I1433" s="336" t="s">
        <v>13665</v>
      </c>
      <c r="J1433" s="336" t="s">
        <v>13659</v>
      </c>
      <c r="K1433" s="336" t="s">
        <v>13546</v>
      </c>
      <c r="L1433" s="336" t="s">
        <v>13658</v>
      </c>
      <c r="M1433" s="336" t="s">
        <v>13658</v>
      </c>
      <c r="N1433" s="336"/>
      <c r="O1433" s="632"/>
      <c r="P1433" s="632"/>
      <c r="Q1433" s="632"/>
      <c r="R1433" s="336"/>
      <c r="S1433" s="336"/>
      <c r="T1433" s="336" t="s">
        <v>16404</v>
      </c>
      <c r="U1433" s="620"/>
      <c r="V1433" s="1088"/>
      <c r="W1433" s="551" t="s">
        <v>13876</v>
      </c>
      <c r="X1433" s="551" t="s">
        <v>13876</v>
      </c>
      <c r="Y1433" s="551" t="s">
        <v>13876</v>
      </c>
      <c r="Z1433" s="551" t="s">
        <v>13876</v>
      </c>
      <c r="AA1433" s="551" t="s">
        <v>13876</v>
      </c>
      <c r="AB1433" s="551" t="s">
        <v>13876</v>
      </c>
      <c r="AC1433" s="551" t="s">
        <v>13876</v>
      </c>
      <c r="AD1433" s="552" t="s">
        <v>13876</v>
      </c>
      <c r="AE1433" s="623">
        <v>0</v>
      </c>
      <c r="AF1433" t="s">
        <v>447</v>
      </c>
      <c r="AG1433" t="s">
        <v>1510</v>
      </c>
      <c r="AH1433" t="s">
        <v>1512</v>
      </c>
      <c r="AJ1433" s="548" t="s">
        <v>13693</v>
      </c>
      <c r="AK1433" s="548" t="s">
        <v>13882</v>
      </c>
      <c r="AL1433" s="548" t="s">
        <v>13669</v>
      </c>
      <c r="AM1433" s="548" t="s">
        <v>14518</v>
      </c>
      <c r="AN1433" s="548" t="s">
        <v>14519</v>
      </c>
      <c r="AO1433" s="548" t="s">
        <v>448</v>
      </c>
      <c r="AQ1433" t="s">
        <v>13876</v>
      </c>
      <c r="AR1433" t="s">
        <v>13876</v>
      </c>
      <c r="AS1433" t="s">
        <v>13876</v>
      </c>
      <c r="AT1433" t="s">
        <v>13876</v>
      </c>
      <c r="AU1433" t="s">
        <v>13876</v>
      </c>
      <c r="AV1433" t="s">
        <v>13876</v>
      </c>
      <c r="AW1433" t="s">
        <v>13876</v>
      </c>
      <c r="AX1433" t="s">
        <v>13876</v>
      </c>
      <c r="AY1433" t="s">
        <v>13876</v>
      </c>
      <c r="AZ1433" t="s">
        <v>13876</v>
      </c>
      <c r="BA1433" t="s">
        <v>13876</v>
      </c>
      <c r="BB1433" t="s">
        <v>13876</v>
      </c>
      <c r="BC1433" t="s">
        <v>13876</v>
      </c>
      <c r="BD1433" t="s">
        <v>13876</v>
      </c>
      <c r="BE1433" t="s">
        <v>13876</v>
      </c>
      <c r="BF1433" t="s">
        <v>13876</v>
      </c>
      <c r="BG1433" t="s">
        <v>13876</v>
      </c>
      <c r="BH1433" t="s">
        <v>13876</v>
      </c>
      <c r="BI1433" t="s">
        <v>13876</v>
      </c>
      <c r="BJ1433" t="s">
        <v>13876</v>
      </c>
      <c r="BK1433" t="s">
        <v>13876</v>
      </c>
      <c r="BL1433" t="s">
        <v>13876</v>
      </c>
      <c r="BM1433" t="s">
        <v>13876</v>
      </c>
      <c r="BN1433" t="s">
        <v>13876</v>
      </c>
      <c r="BO1433" t="s">
        <v>13876</v>
      </c>
      <c r="BP1433" t="s">
        <v>13876</v>
      </c>
      <c r="BQ1433" t="s">
        <v>13876</v>
      </c>
      <c r="BR1433" t="s">
        <v>13876</v>
      </c>
      <c r="BS1433" t="s">
        <v>13876</v>
      </c>
      <c r="BT1433" t="s">
        <v>13876</v>
      </c>
      <c r="BU1433" t="s">
        <v>13876</v>
      </c>
      <c r="BV1433" t="s">
        <v>13876</v>
      </c>
      <c r="BW1433" t="s">
        <v>13876</v>
      </c>
      <c r="BX1433" t="s">
        <v>13876</v>
      </c>
      <c r="BY1433" t="s">
        <v>13876</v>
      </c>
      <c r="BZ1433" t="s">
        <v>13876</v>
      </c>
      <c r="CA1433" t="s">
        <v>13876</v>
      </c>
      <c r="CB1433" t="s">
        <v>13876</v>
      </c>
      <c r="CC1433" t="s">
        <v>13876</v>
      </c>
      <c r="CD1433" t="s">
        <v>13876</v>
      </c>
      <c r="CE1433" t="s">
        <v>13876</v>
      </c>
      <c r="CF1433" t="s">
        <v>13876</v>
      </c>
      <c r="CG1433" t="s">
        <v>13876</v>
      </c>
      <c r="CH1433" t="s">
        <v>13876</v>
      </c>
      <c r="CI1433" t="s">
        <v>13876</v>
      </c>
      <c r="CJ1433" t="s">
        <v>13876</v>
      </c>
      <c r="CK1433" t="s">
        <v>13876</v>
      </c>
      <c r="CL1433" t="s">
        <v>13876</v>
      </c>
      <c r="CM1433" t="s">
        <v>13876</v>
      </c>
      <c r="CN1433" t="s">
        <v>13876</v>
      </c>
      <c r="CO1433" t="s">
        <v>13876</v>
      </c>
      <c r="CP1433" t="s">
        <v>13876</v>
      </c>
      <c r="CQ1433" t="s">
        <v>13876</v>
      </c>
      <c r="CR1433" t="s">
        <v>13876</v>
      </c>
      <c r="CS1433" t="s">
        <v>13876</v>
      </c>
      <c r="CT1433" t="s">
        <v>13876</v>
      </c>
    </row>
    <row r="1434" spans="1:98" hidden="1">
      <c r="A1434" s="1088"/>
      <c r="B1434" s="554" t="s">
        <v>448</v>
      </c>
      <c r="C1434" s="554" t="s">
        <v>449</v>
      </c>
      <c r="D1434" s="554" t="s">
        <v>14520</v>
      </c>
      <c r="E1434" s="336" t="s">
        <v>407</v>
      </c>
      <c r="F1434" s="336" t="s">
        <v>14517</v>
      </c>
      <c r="G1434" s="336">
        <v>2910101829</v>
      </c>
      <c r="H1434" s="554" t="s">
        <v>1513</v>
      </c>
      <c r="I1434" s="336" t="s">
        <v>13673</v>
      </c>
      <c r="J1434" s="336" t="s">
        <v>13659</v>
      </c>
      <c r="K1434" s="336" t="s">
        <v>13546</v>
      </c>
      <c r="L1434" s="336" t="s">
        <v>13658</v>
      </c>
      <c r="M1434" s="336" t="s">
        <v>13658</v>
      </c>
      <c r="N1434" s="336"/>
      <c r="O1434" s="632"/>
      <c r="P1434" s="632"/>
      <c r="Q1434" s="632"/>
      <c r="R1434" s="336"/>
      <c r="S1434" s="336"/>
      <c r="T1434" s="336" t="s">
        <v>16405</v>
      </c>
      <c r="U1434" s="620"/>
      <c r="V1434" s="1088"/>
      <c r="W1434" s="551" t="s">
        <v>13876</v>
      </c>
      <c r="X1434" s="551" t="s">
        <v>13876</v>
      </c>
      <c r="Y1434" s="551" t="s">
        <v>13876</v>
      </c>
      <c r="Z1434" s="551" t="s">
        <v>13876</v>
      </c>
      <c r="AA1434" s="551" t="s">
        <v>13876</v>
      </c>
      <c r="AB1434" s="551" t="s">
        <v>13876</v>
      </c>
      <c r="AC1434" s="551" t="s">
        <v>13876</v>
      </c>
      <c r="AD1434" s="552" t="s">
        <v>13876</v>
      </c>
      <c r="AE1434" s="623">
        <v>0</v>
      </c>
      <c r="AF1434" t="s">
        <v>447</v>
      </c>
      <c r="AG1434" t="s">
        <v>1510</v>
      </c>
      <c r="AH1434" t="s">
        <v>1512</v>
      </c>
      <c r="AJ1434" s="548" t="s">
        <v>13693</v>
      </c>
      <c r="AK1434" s="548" t="s">
        <v>13882</v>
      </c>
      <c r="AL1434" s="548" t="s">
        <v>13669</v>
      </c>
      <c r="AM1434" s="548" t="s">
        <v>14518</v>
      </c>
      <c r="AN1434" s="548" t="s">
        <v>14519</v>
      </c>
      <c r="AO1434" s="548" t="s">
        <v>448</v>
      </c>
      <c r="AQ1434" t="s">
        <v>13876</v>
      </c>
      <c r="AR1434" t="s">
        <v>13876</v>
      </c>
      <c r="AS1434" t="s">
        <v>13876</v>
      </c>
      <c r="AT1434" t="s">
        <v>13876</v>
      </c>
      <c r="AU1434" t="s">
        <v>13876</v>
      </c>
      <c r="AV1434" t="s">
        <v>13876</v>
      </c>
      <c r="AW1434" t="s">
        <v>13876</v>
      </c>
      <c r="AX1434" t="s">
        <v>13876</v>
      </c>
      <c r="AY1434" t="s">
        <v>13876</v>
      </c>
      <c r="AZ1434" t="s">
        <v>13876</v>
      </c>
      <c r="BA1434" t="s">
        <v>13876</v>
      </c>
      <c r="BB1434" t="s">
        <v>13876</v>
      </c>
      <c r="BC1434" t="s">
        <v>13876</v>
      </c>
      <c r="BD1434" t="s">
        <v>13876</v>
      </c>
      <c r="BE1434" t="s">
        <v>13876</v>
      </c>
      <c r="BF1434" t="s">
        <v>13876</v>
      </c>
      <c r="BG1434" t="s">
        <v>13876</v>
      </c>
      <c r="BH1434" t="s">
        <v>13876</v>
      </c>
      <c r="BI1434" t="s">
        <v>13876</v>
      </c>
      <c r="BJ1434" t="s">
        <v>13876</v>
      </c>
      <c r="BK1434" t="s">
        <v>13876</v>
      </c>
      <c r="BL1434" t="s">
        <v>13876</v>
      </c>
      <c r="BM1434" t="s">
        <v>13876</v>
      </c>
      <c r="BN1434" t="s">
        <v>13876</v>
      </c>
      <c r="BO1434" t="s">
        <v>13876</v>
      </c>
      <c r="BP1434" t="s">
        <v>13876</v>
      </c>
      <c r="BQ1434" t="s">
        <v>13876</v>
      </c>
      <c r="BR1434" t="s">
        <v>13876</v>
      </c>
      <c r="BS1434" t="s">
        <v>13876</v>
      </c>
      <c r="BT1434" t="s">
        <v>13876</v>
      </c>
      <c r="BU1434" t="s">
        <v>13876</v>
      </c>
      <c r="BV1434" t="s">
        <v>13876</v>
      </c>
      <c r="BW1434" t="s">
        <v>13876</v>
      </c>
      <c r="BX1434" t="s">
        <v>13876</v>
      </c>
      <c r="BY1434" t="s">
        <v>13876</v>
      </c>
      <c r="BZ1434" t="s">
        <v>13876</v>
      </c>
      <c r="CA1434" t="s">
        <v>13876</v>
      </c>
      <c r="CB1434" t="s">
        <v>13876</v>
      </c>
      <c r="CC1434" t="s">
        <v>13876</v>
      </c>
      <c r="CD1434" t="s">
        <v>13876</v>
      </c>
      <c r="CE1434" t="s">
        <v>13876</v>
      </c>
      <c r="CF1434" t="s">
        <v>13876</v>
      </c>
      <c r="CG1434" t="s">
        <v>13876</v>
      </c>
      <c r="CH1434" t="s">
        <v>13876</v>
      </c>
      <c r="CI1434" t="s">
        <v>13876</v>
      </c>
      <c r="CJ1434" t="s">
        <v>13876</v>
      </c>
      <c r="CK1434" t="s">
        <v>13876</v>
      </c>
      <c r="CL1434" t="s">
        <v>13876</v>
      </c>
      <c r="CM1434" t="s">
        <v>13876</v>
      </c>
      <c r="CN1434" t="s">
        <v>13876</v>
      </c>
      <c r="CO1434" t="s">
        <v>13876</v>
      </c>
      <c r="CP1434" t="s">
        <v>13876</v>
      </c>
      <c r="CQ1434" t="s">
        <v>13876</v>
      </c>
      <c r="CR1434" t="s">
        <v>13876</v>
      </c>
      <c r="CS1434" t="s">
        <v>13876</v>
      </c>
      <c r="CT1434" t="s">
        <v>13876</v>
      </c>
    </row>
    <row r="1435" spans="1:98" hidden="1">
      <c r="A1435" s="1088"/>
      <c r="B1435" s="554" t="s">
        <v>448</v>
      </c>
      <c r="C1435" s="554" t="s">
        <v>449</v>
      </c>
      <c r="D1435" s="554" t="s">
        <v>450</v>
      </c>
      <c r="E1435" s="336" t="s">
        <v>407</v>
      </c>
      <c r="F1435" s="336" t="s">
        <v>14517</v>
      </c>
      <c r="G1435" s="336">
        <v>2910102132</v>
      </c>
      <c r="H1435" s="554" t="s">
        <v>1709</v>
      </c>
      <c r="I1435" s="336" t="s">
        <v>475</v>
      </c>
      <c r="J1435" s="336" t="s">
        <v>13659</v>
      </c>
      <c r="K1435" s="336" t="s">
        <v>13546</v>
      </c>
      <c r="L1435" s="336" t="s">
        <v>13658</v>
      </c>
      <c r="M1435" s="336" t="s">
        <v>13658</v>
      </c>
      <c r="N1435" s="336"/>
      <c r="O1435" s="632"/>
      <c r="P1435" s="632"/>
      <c r="Q1435" s="632"/>
      <c r="R1435" s="336"/>
      <c r="S1435" s="336"/>
      <c r="T1435" s="336" t="s">
        <v>16406</v>
      </c>
      <c r="U1435" s="620"/>
      <c r="V1435" s="1088"/>
      <c r="W1435" s="551" t="s">
        <v>13876</v>
      </c>
      <c r="X1435" s="551" t="s">
        <v>13876</v>
      </c>
      <c r="Y1435" s="551" t="s">
        <v>13876</v>
      </c>
      <c r="Z1435" s="551" t="s">
        <v>13876</v>
      </c>
      <c r="AA1435" s="551" t="s">
        <v>13876</v>
      </c>
      <c r="AB1435" s="551" t="s">
        <v>13876</v>
      </c>
      <c r="AC1435" s="551" t="s">
        <v>13876</v>
      </c>
      <c r="AD1435" s="552" t="s">
        <v>13876</v>
      </c>
      <c r="AE1435" s="623">
        <v>0</v>
      </c>
      <c r="AF1435" t="s">
        <v>447</v>
      </c>
      <c r="AG1435" t="s">
        <v>1510</v>
      </c>
      <c r="AH1435" t="s">
        <v>1708</v>
      </c>
      <c r="AJ1435" s="548" t="s">
        <v>13693</v>
      </c>
      <c r="AK1435" s="548" t="s">
        <v>13882</v>
      </c>
      <c r="AL1435" s="548" t="s">
        <v>13669</v>
      </c>
      <c r="AM1435" s="548" t="s">
        <v>14518</v>
      </c>
      <c r="AN1435" s="548" t="s">
        <v>14519</v>
      </c>
      <c r="AO1435" s="548" t="s">
        <v>448</v>
      </c>
      <c r="AQ1435" t="s">
        <v>13876</v>
      </c>
      <c r="AR1435" t="s">
        <v>13876</v>
      </c>
      <c r="AS1435" t="s">
        <v>13876</v>
      </c>
      <c r="AT1435" t="s">
        <v>13876</v>
      </c>
      <c r="AU1435" t="s">
        <v>13876</v>
      </c>
      <c r="AV1435" t="s">
        <v>13876</v>
      </c>
      <c r="AW1435" t="s">
        <v>13876</v>
      </c>
      <c r="AX1435" t="s">
        <v>13876</v>
      </c>
      <c r="AY1435" t="s">
        <v>13876</v>
      </c>
      <c r="AZ1435" t="s">
        <v>13876</v>
      </c>
      <c r="BA1435" t="s">
        <v>13876</v>
      </c>
      <c r="BB1435" t="s">
        <v>13876</v>
      </c>
      <c r="BC1435" t="s">
        <v>13876</v>
      </c>
      <c r="BD1435" t="s">
        <v>13876</v>
      </c>
      <c r="BE1435" t="s">
        <v>13876</v>
      </c>
      <c r="BF1435" t="s">
        <v>13876</v>
      </c>
      <c r="BG1435" t="s">
        <v>13876</v>
      </c>
      <c r="BH1435" t="s">
        <v>13876</v>
      </c>
      <c r="BI1435" t="s">
        <v>13876</v>
      </c>
      <c r="BJ1435" t="s">
        <v>13876</v>
      </c>
      <c r="BK1435" t="s">
        <v>13876</v>
      </c>
      <c r="BL1435" t="s">
        <v>13876</v>
      </c>
      <c r="BM1435" t="s">
        <v>13876</v>
      </c>
      <c r="BN1435" t="s">
        <v>13876</v>
      </c>
      <c r="BO1435" t="s">
        <v>13876</v>
      </c>
      <c r="BP1435" t="s">
        <v>13876</v>
      </c>
      <c r="BQ1435" t="s">
        <v>13876</v>
      </c>
      <c r="BR1435" t="s">
        <v>13876</v>
      </c>
      <c r="BS1435" t="s">
        <v>13876</v>
      </c>
      <c r="BT1435" t="s">
        <v>13876</v>
      </c>
      <c r="BU1435" t="s">
        <v>13876</v>
      </c>
      <c r="BV1435" t="s">
        <v>13876</v>
      </c>
      <c r="BW1435" t="s">
        <v>13876</v>
      </c>
      <c r="BX1435" t="s">
        <v>13876</v>
      </c>
      <c r="BY1435" t="s">
        <v>13876</v>
      </c>
      <c r="BZ1435" t="s">
        <v>13876</v>
      </c>
      <c r="CA1435" t="s">
        <v>13876</v>
      </c>
      <c r="CB1435" t="s">
        <v>13876</v>
      </c>
      <c r="CC1435" t="s">
        <v>13876</v>
      </c>
      <c r="CD1435" t="s">
        <v>13876</v>
      </c>
      <c r="CE1435" t="s">
        <v>13876</v>
      </c>
      <c r="CF1435" t="s">
        <v>13876</v>
      </c>
      <c r="CG1435" t="s">
        <v>13876</v>
      </c>
      <c r="CH1435" t="s">
        <v>13876</v>
      </c>
      <c r="CI1435" t="s">
        <v>13876</v>
      </c>
      <c r="CJ1435" t="s">
        <v>13876</v>
      </c>
      <c r="CK1435" t="s">
        <v>13876</v>
      </c>
      <c r="CL1435" t="s">
        <v>13876</v>
      </c>
      <c r="CM1435" t="s">
        <v>13876</v>
      </c>
      <c r="CN1435" t="s">
        <v>13876</v>
      </c>
      <c r="CO1435" t="s">
        <v>13876</v>
      </c>
      <c r="CP1435" t="s">
        <v>13876</v>
      </c>
      <c r="CQ1435" t="s">
        <v>13876</v>
      </c>
      <c r="CR1435" t="s">
        <v>13876</v>
      </c>
      <c r="CS1435" t="s">
        <v>13876</v>
      </c>
      <c r="CT1435" t="s">
        <v>13876</v>
      </c>
    </row>
    <row r="1436" spans="1:98" hidden="1">
      <c r="A1436" s="1088"/>
      <c r="B1436" s="554" t="s">
        <v>448</v>
      </c>
      <c r="C1436" s="554" t="s">
        <v>449</v>
      </c>
      <c r="D1436" s="554" t="s">
        <v>450</v>
      </c>
      <c r="E1436" s="336" t="s">
        <v>407</v>
      </c>
      <c r="F1436" s="336" t="s">
        <v>14517</v>
      </c>
      <c r="G1436" s="336">
        <v>2920100043</v>
      </c>
      <c r="H1436" s="554" t="s">
        <v>1709</v>
      </c>
      <c r="I1436" s="336" t="s">
        <v>8120</v>
      </c>
      <c r="J1436" s="336" t="s">
        <v>13659</v>
      </c>
      <c r="K1436" s="336" t="s">
        <v>13546</v>
      </c>
      <c r="L1436" s="336" t="s">
        <v>13658</v>
      </c>
      <c r="M1436" s="336" t="s">
        <v>13658</v>
      </c>
      <c r="N1436" s="336"/>
      <c r="O1436" s="632"/>
      <c r="P1436" s="632"/>
      <c r="Q1436" s="632"/>
      <c r="R1436" s="336"/>
      <c r="S1436" s="336"/>
      <c r="T1436" s="336" t="s">
        <v>16407</v>
      </c>
      <c r="U1436" s="620"/>
      <c r="V1436" s="1088"/>
      <c r="W1436" s="551" t="s">
        <v>13876</v>
      </c>
      <c r="X1436" s="551" t="s">
        <v>13876</v>
      </c>
      <c r="Y1436" s="551" t="s">
        <v>13876</v>
      </c>
      <c r="Z1436" s="551" t="s">
        <v>13876</v>
      </c>
      <c r="AA1436" s="551" t="s">
        <v>13876</v>
      </c>
      <c r="AB1436" s="551" t="s">
        <v>13876</v>
      </c>
      <c r="AC1436" s="551" t="s">
        <v>13876</v>
      </c>
      <c r="AD1436" s="552" t="s">
        <v>13876</v>
      </c>
      <c r="AE1436" s="623">
        <v>0</v>
      </c>
      <c r="AF1436" t="s">
        <v>447</v>
      </c>
      <c r="AG1436" t="s">
        <v>1510</v>
      </c>
      <c r="AH1436" t="s">
        <v>1708</v>
      </c>
      <c r="AJ1436" s="548" t="s">
        <v>13693</v>
      </c>
      <c r="AK1436" s="548" t="s">
        <v>13882</v>
      </c>
      <c r="AL1436" s="548" t="s">
        <v>13669</v>
      </c>
      <c r="AM1436" s="548" t="s">
        <v>14518</v>
      </c>
      <c r="AN1436" s="548" t="s">
        <v>14519</v>
      </c>
      <c r="AO1436" s="548" t="s">
        <v>448</v>
      </c>
      <c r="AQ1436" t="s">
        <v>13876</v>
      </c>
      <c r="AR1436" t="s">
        <v>13876</v>
      </c>
      <c r="AS1436" t="s">
        <v>13876</v>
      </c>
      <c r="AT1436" t="s">
        <v>13876</v>
      </c>
      <c r="AU1436" t="s">
        <v>13876</v>
      </c>
      <c r="AV1436" t="s">
        <v>13876</v>
      </c>
      <c r="AW1436" t="s">
        <v>13876</v>
      </c>
      <c r="AX1436" t="s">
        <v>13876</v>
      </c>
      <c r="AY1436" t="s">
        <v>13876</v>
      </c>
      <c r="AZ1436" t="s">
        <v>13876</v>
      </c>
      <c r="BA1436" t="s">
        <v>13876</v>
      </c>
      <c r="BB1436" t="s">
        <v>13876</v>
      </c>
      <c r="BC1436" t="s">
        <v>13876</v>
      </c>
      <c r="BD1436" t="s">
        <v>13876</v>
      </c>
      <c r="BE1436" t="s">
        <v>13876</v>
      </c>
      <c r="BF1436" t="s">
        <v>13876</v>
      </c>
      <c r="BG1436" t="s">
        <v>13876</v>
      </c>
      <c r="BH1436" t="s">
        <v>13876</v>
      </c>
      <c r="BI1436" t="s">
        <v>13876</v>
      </c>
      <c r="BJ1436" t="s">
        <v>13876</v>
      </c>
      <c r="BK1436" t="s">
        <v>13876</v>
      </c>
      <c r="BL1436" t="s">
        <v>13876</v>
      </c>
      <c r="BM1436" t="s">
        <v>13876</v>
      </c>
      <c r="BN1436" t="s">
        <v>13876</v>
      </c>
      <c r="BO1436" t="s">
        <v>13876</v>
      </c>
      <c r="BP1436" t="s">
        <v>13876</v>
      </c>
      <c r="BQ1436" t="s">
        <v>13876</v>
      </c>
      <c r="BR1436" t="s">
        <v>13876</v>
      </c>
      <c r="BS1436" t="s">
        <v>13876</v>
      </c>
      <c r="BT1436" t="s">
        <v>13876</v>
      </c>
      <c r="BU1436" t="s">
        <v>13876</v>
      </c>
      <c r="BV1436" t="s">
        <v>13876</v>
      </c>
      <c r="BW1436" t="s">
        <v>13876</v>
      </c>
      <c r="BX1436" t="s">
        <v>13876</v>
      </c>
      <c r="BY1436" t="s">
        <v>13876</v>
      </c>
      <c r="BZ1436" t="s">
        <v>13876</v>
      </c>
      <c r="CA1436" t="s">
        <v>13876</v>
      </c>
      <c r="CB1436" t="s">
        <v>13876</v>
      </c>
      <c r="CC1436" t="s">
        <v>13876</v>
      </c>
      <c r="CD1436" t="s">
        <v>13876</v>
      </c>
      <c r="CE1436" t="s">
        <v>13876</v>
      </c>
      <c r="CF1436" t="s">
        <v>13876</v>
      </c>
      <c r="CG1436" t="s">
        <v>13876</v>
      </c>
      <c r="CH1436" t="s">
        <v>13876</v>
      </c>
      <c r="CI1436" t="s">
        <v>13876</v>
      </c>
      <c r="CJ1436" t="s">
        <v>13876</v>
      </c>
      <c r="CK1436" t="s">
        <v>13876</v>
      </c>
      <c r="CL1436" t="s">
        <v>13876</v>
      </c>
      <c r="CM1436" t="s">
        <v>13876</v>
      </c>
      <c r="CN1436" t="s">
        <v>13876</v>
      </c>
      <c r="CO1436" t="s">
        <v>13876</v>
      </c>
      <c r="CP1436" t="s">
        <v>13876</v>
      </c>
      <c r="CQ1436" t="s">
        <v>13876</v>
      </c>
      <c r="CR1436" t="s">
        <v>13876</v>
      </c>
      <c r="CS1436" t="s">
        <v>13876</v>
      </c>
      <c r="CT1436" t="s">
        <v>13876</v>
      </c>
    </row>
    <row r="1437" spans="1:98" hidden="1">
      <c r="A1437" s="1088"/>
      <c r="B1437" s="554" t="s">
        <v>448</v>
      </c>
      <c r="C1437" s="554" t="s">
        <v>449</v>
      </c>
      <c r="D1437" s="554" t="s">
        <v>450</v>
      </c>
      <c r="E1437" s="336" t="s">
        <v>407</v>
      </c>
      <c r="F1437" s="336" t="s">
        <v>14517</v>
      </c>
      <c r="G1437" s="336">
        <v>2920100480</v>
      </c>
      <c r="H1437" s="554" t="s">
        <v>9377</v>
      </c>
      <c r="I1437" s="336" t="s">
        <v>8120</v>
      </c>
      <c r="J1437" s="336" t="s">
        <v>13659</v>
      </c>
      <c r="K1437" s="336" t="s">
        <v>13546</v>
      </c>
      <c r="L1437" s="336" t="s">
        <v>13658</v>
      </c>
      <c r="M1437" s="336" t="s">
        <v>13658</v>
      </c>
      <c r="N1437" s="336"/>
      <c r="O1437" s="632"/>
      <c r="P1437" s="632"/>
      <c r="Q1437" s="632"/>
      <c r="R1437" s="336"/>
      <c r="S1437" s="336"/>
      <c r="T1437" s="336" t="s">
        <v>16408</v>
      </c>
      <c r="U1437" s="609"/>
      <c r="V1437" s="1088"/>
      <c r="W1437" s="551" t="s">
        <v>13876</v>
      </c>
      <c r="X1437" s="551" t="s">
        <v>13876</v>
      </c>
      <c r="Y1437" s="551" t="s">
        <v>13876</v>
      </c>
      <c r="Z1437" s="551" t="s">
        <v>13876</v>
      </c>
      <c r="AA1437" s="551" t="s">
        <v>13876</v>
      </c>
      <c r="AB1437" s="551" t="s">
        <v>13876</v>
      </c>
      <c r="AC1437" s="551" t="s">
        <v>13876</v>
      </c>
      <c r="AD1437" s="552" t="s">
        <v>13876</v>
      </c>
      <c r="AE1437" s="623">
        <v>0</v>
      </c>
      <c r="AF1437" t="s">
        <v>447</v>
      </c>
      <c r="AG1437" t="s">
        <v>1510</v>
      </c>
      <c r="AH1437" t="s">
        <v>9376</v>
      </c>
      <c r="AJ1437" s="548" t="s">
        <v>13693</v>
      </c>
      <c r="AK1437" s="548" t="s">
        <v>13882</v>
      </c>
      <c r="AL1437" s="548" t="s">
        <v>13669</v>
      </c>
      <c r="AM1437" s="548" t="s">
        <v>14518</v>
      </c>
      <c r="AN1437" s="548" t="s">
        <v>14519</v>
      </c>
      <c r="AO1437" s="548" t="s">
        <v>448</v>
      </c>
      <c r="AQ1437" t="s">
        <v>13876</v>
      </c>
      <c r="AR1437" t="s">
        <v>13876</v>
      </c>
      <c r="AS1437" t="s">
        <v>13876</v>
      </c>
      <c r="AT1437" t="s">
        <v>13876</v>
      </c>
      <c r="AU1437" t="s">
        <v>13876</v>
      </c>
      <c r="AV1437" t="s">
        <v>13876</v>
      </c>
      <c r="AW1437" t="s">
        <v>13876</v>
      </c>
      <c r="AX1437" t="s">
        <v>13876</v>
      </c>
      <c r="AY1437" t="s">
        <v>13876</v>
      </c>
      <c r="AZ1437" t="s">
        <v>13876</v>
      </c>
      <c r="BA1437" t="s">
        <v>13876</v>
      </c>
      <c r="BB1437" t="s">
        <v>13876</v>
      </c>
      <c r="BC1437" t="s">
        <v>13876</v>
      </c>
      <c r="BD1437" t="s">
        <v>13876</v>
      </c>
      <c r="BE1437" t="s">
        <v>13876</v>
      </c>
      <c r="BF1437" t="s">
        <v>13876</v>
      </c>
      <c r="BG1437" t="s">
        <v>13876</v>
      </c>
      <c r="BH1437" t="s">
        <v>13876</v>
      </c>
      <c r="BI1437" t="s">
        <v>13876</v>
      </c>
      <c r="BJ1437" t="s">
        <v>13876</v>
      </c>
      <c r="BK1437" t="s">
        <v>13876</v>
      </c>
      <c r="BL1437" t="s">
        <v>13876</v>
      </c>
      <c r="BM1437" t="s">
        <v>13876</v>
      </c>
      <c r="BN1437" t="s">
        <v>13876</v>
      </c>
      <c r="BO1437" t="s">
        <v>13876</v>
      </c>
      <c r="BP1437" t="s">
        <v>13876</v>
      </c>
      <c r="BQ1437" t="s">
        <v>13876</v>
      </c>
      <c r="BR1437" t="s">
        <v>13876</v>
      </c>
      <c r="BS1437" t="s">
        <v>13876</v>
      </c>
      <c r="BT1437" t="s">
        <v>13876</v>
      </c>
      <c r="BU1437" t="s">
        <v>13876</v>
      </c>
      <c r="BV1437" t="s">
        <v>13876</v>
      </c>
      <c r="BW1437" t="s">
        <v>13876</v>
      </c>
      <c r="BX1437" t="s">
        <v>13876</v>
      </c>
      <c r="BY1437" t="s">
        <v>13876</v>
      </c>
      <c r="BZ1437" t="s">
        <v>13876</v>
      </c>
      <c r="CA1437" t="s">
        <v>13876</v>
      </c>
      <c r="CB1437" t="s">
        <v>13876</v>
      </c>
      <c r="CC1437" t="s">
        <v>13876</v>
      </c>
      <c r="CD1437" t="s">
        <v>13876</v>
      </c>
      <c r="CE1437" t="s">
        <v>13876</v>
      </c>
      <c r="CF1437" t="s">
        <v>13876</v>
      </c>
      <c r="CG1437" t="s">
        <v>13876</v>
      </c>
      <c r="CH1437" t="s">
        <v>13876</v>
      </c>
      <c r="CI1437" t="s">
        <v>13876</v>
      </c>
      <c r="CJ1437" t="s">
        <v>13876</v>
      </c>
      <c r="CK1437" t="s">
        <v>13876</v>
      </c>
      <c r="CL1437" t="s">
        <v>13876</v>
      </c>
      <c r="CM1437" t="s">
        <v>13876</v>
      </c>
      <c r="CN1437" t="s">
        <v>13876</v>
      </c>
      <c r="CO1437" t="s">
        <v>13876</v>
      </c>
      <c r="CP1437" t="s">
        <v>13876</v>
      </c>
      <c r="CQ1437" t="s">
        <v>13876</v>
      </c>
      <c r="CR1437" t="s">
        <v>13876</v>
      </c>
      <c r="CS1437" t="s">
        <v>13876</v>
      </c>
      <c r="CT1437" t="s">
        <v>13876</v>
      </c>
    </row>
    <row r="1438" spans="1:98" hidden="1">
      <c r="A1438" s="632"/>
      <c r="B1438" s="555"/>
      <c r="C1438" s="554"/>
      <c r="D1438" s="554"/>
      <c r="E1438" s="336"/>
      <c r="F1438" s="336"/>
      <c r="G1438" s="336"/>
      <c r="H1438" s="554"/>
      <c r="I1438" s="336"/>
      <c r="J1438" s="336"/>
      <c r="K1438" s="336"/>
      <c r="L1438" s="336"/>
      <c r="M1438" s="336"/>
      <c r="N1438" s="336"/>
      <c r="O1438" s="632"/>
      <c r="P1438" s="632"/>
      <c r="Q1438" s="632"/>
      <c r="R1438" s="336"/>
      <c r="S1438" s="336"/>
      <c r="T1438" s="336" t="s">
        <v>13876</v>
      </c>
      <c r="U1438" s="336"/>
      <c r="V1438" s="632"/>
      <c r="W1438" s="551"/>
      <c r="X1438" s="551"/>
      <c r="Y1438" s="551"/>
      <c r="Z1438" s="551"/>
      <c r="AA1438" s="551">
        <v>0</v>
      </c>
      <c r="AB1438" s="551">
        <v>0</v>
      </c>
      <c r="AC1438" s="551">
        <v>0</v>
      </c>
      <c r="AD1438" s="552"/>
      <c r="AE1438" s="623">
        <v>0</v>
      </c>
      <c r="AQ1438" t="s">
        <v>13876</v>
      </c>
      <c r="AR1438" t="s">
        <v>13876</v>
      </c>
      <c r="AS1438" t="s">
        <v>13876</v>
      </c>
      <c r="AT1438" t="s">
        <v>13876</v>
      </c>
      <c r="AU1438" t="s">
        <v>13876</v>
      </c>
      <c r="AV1438" t="s">
        <v>13876</v>
      </c>
      <c r="AW1438" t="s">
        <v>13876</v>
      </c>
      <c r="AX1438" t="s">
        <v>13876</v>
      </c>
      <c r="AY1438" t="s">
        <v>13876</v>
      </c>
      <c r="AZ1438" t="s">
        <v>13876</v>
      </c>
      <c r="BA1438" t="s">
        <v>13876</v>
      </c>
      <c r="BB1438" t="s">
        <v>13876</v>
      </c>
      <c r="BC1438" t="s">
        <v>13876</v>
      </c>
      <c r="BD1438" t="s">
        <v>13876</v>
      </c>
      <c r="BE1438" t="s">
        <v>13876</v>
      </c>
      <c r="BF1438" t="s">
        <v>13876</v>
      </c>
      <c r="BG1438" t="s">
        <v>13876</v>
      </c>
      <c r="BH1438" t="s">
        <v>13876</v>
      </c>
      <c r="BI1438" t="s">
        <v>13876</v>
      </c>
      <c r="BJ1438" t="s">
        <v>13876</v>
      </c>
      <c r="BK1438" t="s">
        <v>13876</v>
      </c>
      <c r="BL1438" t="s">
        <v>13876</v>
      </c>
      <c r="BM1438" t="s">
        <v>13876</v>
      </c>
      <c r="BN1438" t="s">
        <v>13876</v>
      </c>
      <c r="BO1438" t="s">
        <v>13876</v>
      </c>
      <c r="BP1438" t="s">
        <v>13876</v>
      </c>
      <c r="BQ1438" t="s">
        <v>13876</v>
      </c>
      <c r="BR1438" t="s">
        <v>13876</v>
      </c>
      <c r="BS1438" t="s">
        <v>13876</v>
      </c>
      <c r="BT1438" t="s">
        <v>13876</v>
      </c>
      <c r="BU1438" t="s">
        <v>13876</v>
      </c>
      <c r="BV1438" t="s">
        <v>13876</v>
      </c>
      <c r="BW1438" t="s">
        <v>13876</v>
      </c>
      <c r="BX1438" t="s">
        <v>13876</v>
      </c>
      <c r="BY1438" t="s">
        <v>13876</v>
      </c>
      <c r="BZ1438" t="s">
        <v>13876</v>
      </c>
      <c r="CA1438" t="s">
        <v>13876</v>
      </c>
      <c r="CB1438" t="s">
        <v>13876</v>
      </c>
      <c r="CC1438" t="s">
        <v>13876</v>
      </c>
      <c r="CD1438" t="s">
        <v>13876</v>
      </c>
      <c r="CE1438" t="s">
        <v>13876</v>
      </c>
      <c r="CF1438" t="s">
        <v>13876</v>
      </c>
      <c r="CG1438" t="s">
        <v>13876</v>
      </c>
      <c r="CH1438" t="s">
        <v>13876</v>
      </c>
      <c r="CI1438" t="s">
        <v>13876</v>
      </c>
      <c r="CJ1438" t="s">
        <v>13876</v>
      </c>
      <c r="CK1438" t="s">
        <v>13876</v>
      </c>
      <c r="CL1438" t="s">
        <v>13876</v>
      </c>
      <c r="CM1438" t="s">
        <v>13876</v>
      </c>
      <c r="CN1438" t="s">
        <v>13876</v>
      </c>
      <c r="CO1438" t="s">
        <v>13876</v>
      </c>
      <c r="CP1438" t="s">
        <v>13876</v>
      </c>
      <c r="CQ1438" t="s">
        <v>13876</v>
      </c>
      <c r="CR1438" t="s">
        <v>13876</v>
      </c>
      <c r="CS1438" t="s">
        <v>13876</v>
      </c>
      <c r="CT1438" t="s">
        <v>13876</v>
      </c>
    </row>
    <row r="1439" spans="1:98" hidden="1">
      <c r="A1439" s="632">
        <v>319</v>
      </c>
      <c r="B1439" s="554" t="s">
        <v>8269</v>
      </c>
      <c r="C1439" s="554" t="s">
        <v>8180</v>
      </c>
      <c r="D1439" s="554" t="s">
        <v>8270</v>
      </c>
      <c r="E1439" s="336" t="s">
        <v>407</v>
      </c>
      <c r="F1439" s="574" t="s">
        <v>14521</v>
      </c>
      <c r="G1439" s="336">
        <v>2911700207</v>
      </c>
      <c r="H1439" s="554" t="s">
        <v>8277</v>
      </c>
      <c r="I1439" s="336" t="s">
        <v>118</v>
      </c>
      <c r="J1439" s="336" t="s">
        <v>13659</v>
      </c>
      <c r="K1439" s="336" t="s">
        <v>13546</v>
      </c>
      <c r="L1439" s="336" t="s">
        <v>13658</v>
      </c>
      <c r="M1439" s="336" t="s">
        <v>13658</v>
      </c>
      <c r="N1439" s="336"/>
      <c r="O1439" s="632"/>
      <c r="P1439" s="632" t="s">
        <v>13661</v>
      </c>
      <c r="Q1439" s="556">
        <v>44616</v>
      </c>
      <c r="R1439" s="573" t="s">
        <v>14522</v>
      </c>
      <c r="S1439" s="614"/>
      <c r="T1439" s="336" t="s">
        <v>16409</v>
      </c>
      <c r="U1439" s="336"/>
      <c r="V1439" s="632"/>
      <c r="W1439" s="551" t="s">
        <v>13876</v>
      </c>
      <c r="X1439" s="551" t="s">
        <v>13876</v>
      </c>
      <c r="Y1439" s="551" t="s">
        <v>13876</v>
      </c>
      <c r="Z1439" s="551" t="s">
        <v>13876</v>
      </c>
      <c r="AA1439" s="551" t="s">
        <v>13876</v>
      </c>
      <c r="AB1439" s="551" t="s">
        <v>13876</v>
      </c>
      <c r="AC1439" s="551" t="s">
        <v>13876</v>
      </c>
      <c r="AD1439" s="552" t="s">
        <v>13876</v>
      </c>
      <c r="AE1439" s="623">
        <v>0</v>
      </c>
      <c r="AF1439" t="s">
        <v>8268</v>
      </c>
      <c r="AG1439" t="s">
        <v>8273</v>
      </c>
      <c r="AH1439" t="s">
        <v>8276</v>
      </c>
      <c r="AJ1439" s="548" t="s">
        <v>13796</v>
      </c>
      <c r="AK1439" s="548" t="s">
        <v>14523</v>
      </c>
      <c r="AL1439" s="548" t="s">
        <v>13669</v>
      </c>
      <c r="AM1439" s="548" t="s">
        <v>14524</v>
      </c>
      <c r="AN1439" s="548" t="s">
        <v>14525</v>
      </c>
      <c r="AO1439" s="548" t="s">
        <v>8269</v>
      </c>
      <c r="AQ1439" t="s">
        <v>13876</v>
      </c>
      <c r="AR1439" t="s">
        <v>13876</v>
      </c>
      <c r="AS1439" t="s">
        <v>13876</v>
      </c>
      <c r="AT1439" t="s">
        <v>13876</v>
      </c>
      <c r="AU1439" t="s">
        <v>13876</v>
      </c>
      <c r="AV1439" t="s">
        <v>13876</v>
      </c>
      <c r="AW1439" t="s">
        <v>13876</v>
      </c>
      <c r="AX1439" t="s">
        <v>13876</v>
      </c>
      <c r="AY1439" t="s">
        <v>13876</v>
      </c>
      <c r="AZ1439" t="s">
        <v>13876</v>
      </c>
      <c r="BA1439" t="s">
        <v>13876</v>
      </c>
      <c r="BB1439" t="s">
        <v>13876</v>
      </c>
      <c r="BC1439" t="s">
        <v>13876</v>
      </c>
      <c r="BD1439" t="s">
        <v>13876</v>
      </c>
      <c r="BE1439" t="s">
        <v>13876</v>
      </c>
      <c r="BF1439" t="s">
        <v>13876</v>
      </c>
      <c r="BG1439" t="s">
        <v>13876</v>
      </c>
      <c r="BH1439" t="s">
        <v>13876</v>
      </c>
      <c r="BI1439" t="s">
        <v>13876</v>
      </c>
      <c r="BJ1439" t="s">
        <v>13876</v>
      </c>
      <c r="BK1439" t="s">
        <v>13876</v>
      </c>
      <c r="BL1439" t="s">
        <v>13876</v>
      </c>
      <c r="BM1439" t="s">
        <v>13876</v>
      </c>
      <c r="BN1439" t="s">
        <v>13876</v>
      </c>
      <c r="BO1439" t="s">
        <v>13876</v>
      </c>
      <c r="BP1439" t="s">
        <v>13876</v>
      </c>
      <c r="BQ1439" t="s">
        <v>13876</v>
      </c>
      <c r="BR1439" t="s">
        <v>13876</v>
      </c>
      <c r="BS1439" t="s">
        <v>13876</v>
      </c>
      <c r="BT1439" t="s">
        <v>13876</v>
      </c>
      <c r="BU1439" t="s">
        <v>13876</v>
      </c>
      <c r="BV1439" t="s">
        <v>13876</v>
      </c>
      <c r="BW1439" t="s">
        <v>13876</v>
      </c>
      <c r="BX1439" t="s">
        <v>13876</v>
      </c>
      <c r="BY1439" t="s">
        <v>13876</v>
      </c>
      <c r="BZ1439" t="s">
        <v>13876</v>
      </c>
      <c r="CA1439" t="s">
        <v>13876</v>
      </c>
      <c r="CB1439" t="s">
        <v>13876</v>
      </c>
      <c r="CC1439" t="s">
        <v>13876</v>
      </c>
      <c r="CD1439" t="s">
        <v>13876</v>
      </c>
      <c r="CE1439" t="s">
        <v>13876</v>
      </c>
      <c r="CF1439" t="s">
        <v>13876</v>
      </c>
      <c r="CG1439" t="s">
        <v>13876</v>
      </c>
      <c r="CH1439" t="s">
        <v>13876</v>
      </c>
      <c r="CI1439" t="s">
        <v>13876</v>
      </c>
      <c r="CJ1439" t="s">
        <v>13876</v>
      </c>
      <c r="CK1439" t="s">
        <v>13876</v>
      </c>
      <c r="CL1439" t="s">
        <v>13876</v>
      </c>
      <c r="CM1439" t="s">
        <v>13876</v>
      </c>
      <c r="CN1439" t="s">
        <v>13876</v>
      </c>
      <c r="CO1439" t="s">
        <v>13876</v>
      </c>
      <c r="CP1439" t="s">
        <v>13876</v>
      </c>
      <c r="CQ1439" t="s">
        <v>13876</v>
      </c>
      <c r="CR1439" t="s">
        <v>13876</v>
      </c>
      <c r="CS1439" t="s">
        <v>13876</v>
      </c>
      <c r="CT1439" t="s">
        <v>13876</v>
      </c>
    </row>
    <row r="1440" spans="1:98" hidden="1">
      <c r="A1440" s="632"/>
      <c r="B1440" s="555"/>
      <c r="C1440" s="554"/>
      <c r="D1440" s="554"/>
      <c r="E1440" s="336"/>
      <c r="F1440" s="574"/>
      <c r="G1440" s="336"/>
      <c r="H1440" s="554"/>
      <c r="I1440" s="336"/>
      <c r="J1440" s="336"/>
      <c r="K1440" s="336"/>
      <c r="L1440" s="336"/>
      <c r="M1440" s="336"/>
      <c r="N1440" s="336"/>
      <c r="O1440" s="632"/>
      <c r="P1440" s="632"/>
      <c r="Q1440" s="556"/>
      <c r="R1440" s="573"/>
      <c r="S1440" s="573"/>
      <c r="T1440" s="336" t="s">
        <v>13876</v>
      </c>
      <c r="U1440" s="336"/>
      <c r="V1440" s="632"/>
      <c r="W1440" s="551"/>
      <c r="X1440" s="551"/>
      <c r="Y1440" s="551"/>
      <c r="Z1440" s="551"/>
      <c r="AA1440" s="551">
        <v>0</v>
      </c>
      <c r="AB1440" s="551">
        <v>0</v>
      </c>
      <c r="AC1440" s="551">
        <v>0</v>
      </c>
      <c r="AD1440" s="552"/>
      <c r="AE1440" s="623">
        <v>0</v>
      </c>
      <c r="AQ1440" t="s">
        <v>13876</v>
      </c>
      <c r="AR1440" t="s">
        <v>13876</v>
      </c>
      <c r="AS1440" t="s">
        <v>13876</v>
      </c>
      <c r="AT1440" t="s">
        <v>13876</v>
      </c>
      <c r="AU1440" t="s">
        <v>13876</v>
      </c>
      <c r="AV1440" t="s">
        <v>13876</v>
      </c>
      <c r="AW1440" t="s">
        <v>13876</v>
      </c>
      <c r="AX1440" t="s">
        <v>13876</v>
      </c>
      <c r="AY1440" t="s">
        <v>13876</v>
      </c>
      <c r="AZ1440" t="s">
        <v>13876</v>
      </c>
      <c r="BA1440" t="s">
        <v>13876</v>
      </c>
      <c r="BB1440" t="s">
        <v>13876</v>
      </c>
      <c r="BC1440" t="s">
        <v>13876</v>
      </c>
      <c r="BD1440" t="s">
        <v>13876</v>
      </c>
      <c r="BE1440" t="s">
        <v>13876</v>
      </c>
      <c r="BF1440" t="s">
        <v>13876</v>
      </c>
      <c r="BG1440" t="s">
        <v>13876</v>
      </c>
      <c r="BH1440" t="s">
        <v>13876</v>
      </c>
      <c r="BI1440" t="s">
        <v>13876</v>
      </c>
      <c r="BJ1440" t="s">
        <v>13876</v>
      </c>
      <c r="BK1440" t="s">
        <v>13876</v>
      </c>
      <c r="BL1440" t="s">
        <v>13876</v>
      </c>
      <c r="BM1440" t="s">
        <v>13876</v>
      </c>
      <c r="BN1440" t="s">
        <v>13876</v>
      </c>
      <c r="BO1440" t="s">
        <v>13876</v>
      </c>
      <c r="BP1440" t="s">
        <v>13876</v>
      </c>
      <c r="BQ1440" t="s">
        <v>13876</v>
      </c>
      <c r="BR1440" t="s">
        <v>13876</v>
      </c>
      <c r="BS1440" t="s">
        <v>13876</v>
      </c>
      <c r="BT1440" t="s">
        <v>13876</v>
      </c>
      <c r="BU1440" t="s">
        <v>13876</v>
      </c>
      <c r="BV1440" t="s">
        <v>13876</v>
      </c>
      <c r="BW1440" t="s">
        <v>13876</v>
      </c>
      <c r="BX1440" t="s">
        <v>13876</v>
      </c>
      <c r="BY1440" t="s">
        <v>13876</v>
      </c>
      <c r="BZ1440" t="s">
        <v>13876</v>
      </c>
      <c r="CA1440" t="s">
        <v>13876</v>
      </c>
      <c r="CB1440" t="s">
        <v>13876</v>
      </c>
      <c r="CC1440" t="s">
        <v>13876</v>
      </c>
      <c r="CD1440" t="s">
        <v>13876</v>
      </c>
      <c r="CE1440" t="s">
        <v>13876</v>
      </c>
      <c r="CF1440" t="s">
        <v>13876</v>
      </c>
      <c r="CG1440" t="s">
        <v>13876</v>
      </c>
      <c r="CH1440" t="s">
        <v>13876</v>
      </c>
      <c r="CI1440" t="s">
        <v>13876</v>
      </c>
      <c r="CJ1440" t="s">
        <v>13876</v>
      </c>
      <c r="CK1440" t="s">
        <v>13876</v>
      </c>
      <c r="CL1440" t="s">
        <v>13876</v>
      </c>
      <c r="CM1440" t="s">
        <v>13876</v>
      </c>
      <c r="CN1440" t="s">
        <v>13876</v>
      </c>
      <c r="CO1440" t="s">
        <v>13876</v>
      </c>
      <c r="CP1440" t="s">
        <v>13876</v>
      </c>
      <c r="CQ1440" t="s">
        <v>13876</v>
      </c>
      <c r="CR1440" t="s">
        <v>13876</v>
      </c>
      <c r="CS1440" t="s">
        <v>13876</v>
      </c>
      <c r="CT1440" t="s">
        <v>13876</v>
      </c>
    </row>
    <row r="1441" spans="1:98" hidden="1">
      <c r="A1441" s="1088">
        <v>320</v>
      </c>
      <c r="B1441" s="554" t="s">
        <v>5442</v>
      </c>
      <c r="C1441" s="554" t="s">
        <v>5443</v>
      </c>
      <c r="D1441" s="554" t="s">
        <v>5444</v>
      </c>
      <c r="E1441" s="336" t="s">
        <v>407</v>
      </c>
      <c r="F1441" s="336" t="s">
        <v>14526</v>
      </c>
      <c r="G1441" s="336">
        <v>2910800362</v>
      </c>
      <c r="H1441" s="554" t="s">
        <v>5451</v>
      </c>
      <c r="I1441" s="336" t="s">
        <v>13673</v>
      </c>
      <c r="J1441" s="336" t="s">
        <v>13659</v>
      </c>
      <c r="K1441" s="336" t="s">
        <v>13546</v>
      </c>
      <c r="L1441" s="336" t="s">
        <v>13658</v>
      </c>
      <c r="M1441" s="336" t="s">
        <v>13659</v>
      </c>
      <c r="N1441" s="336" t="s">
        <v>13546</v>
      </c>
      <c r="O1441" s="632"/>
      <c r="P1441" s="632" t="s">
        <v>13661</v>
      </c>
      <c r="Q1441" s="556">
        <v>44620</v>
      </c>
      <c r="R1441" s="336"/>
      <c r="S1441" s="557">
        <v>44665</v>
      </c>
      <c r="T1441" s="336" t="s">
        <v>16410</v>
      </c>
      <c r="U1441" s="625">
        <v>159</v>
      </c>
      <c r="V1441" s="1088">
        <v>159</v>
      </c>
      <c r="W1441" s="551">
        <v>141099</v>
      </c>
      <c r="X1441" s="551">
        <v>57347</v>
      </c>
      <c r="Y1441" s="551">
        <v>66750</v>
      </c>
      <c r="Z1441" s="551">
        <v>63470</v>
      </c>
      <c r="AA1441" s="551">
        <v>65096</v>
      </c>
      <c r="AB1441" s="551">
        <v>64311</v>
      </c>
      <c r="AC1441" s="551" t="s">
        <v>13876</v>
      </c>
      <c r="AD1441" s="552" t="s">
        <v>13876</v>
      </c>
      <c r="AE1441" s="623">
        <v>458073</v>
      </c>
      <c r="AF1441" t="s">
        <v>5441</v>
      </c>
      <c r="AG1441" t="s">
        <v>5447</v>
      </c>
      <c r="AH1441" t="s">
        <v>5450</v>
      </c>
      <c r="AJ1441" s="548" t="s">
        <v>13693</v>
      </c>
      <c r="AK1441" s="548" t="s">
        <v>14026</v>
      </c>
      <c r="AL1441" s="548" t="s">
        <v>13669</v>
      </c>
      <c r="AM1441" s="548" t="s">
        <v>14527</v>
      </c>
      <c r="AN1441" s="548" t="s">
        <v>14528</v>
      </c>
      <c r="AO1441" s="548" t="s">
        <v>5442</v>
      </c>
      <c r="AQ1441" t="s">
        <v>13876</v>
      </c>
      <c r="AR1441" t="s">
        <v>15289</v>
      </c>
      <c r="AS1441" t="s">
        <v>15291</v>
      </c>
      <c r="AT1441" t="s">
        <v>15289</v>
      </c>
      <c r="AU1441" t="s">
        <v>15288</v>
      </c>
      <c r="AV1441" t="s">
        <v>15294</v>
      </c>
      <c r="AW1441" t="s">
        <v>15294</v>
      </c>
      <c r="AX1441" t="s">
        <v>13876</v>
      </c>
      <c r="AY1441" t="s">
        <v>13876</v>
      </c>
      <c r="AZ1441" t="s">
        <v>15286</v>
      </c>
      <c r="BA1441" t="s">
        <v>15287</v>
      </c>
      <c r="BB1441" t="s">
        <v>15284</v>
      </c>
      <c r="BC1441" t="s">
        <v>15291</v>
      </c>
      <c r="BD1441" t="s">
        <v>15287</v>
      </c>
      <c r="BE1441" t="s">
        <v>13876</v>
      </c>
      <c r="BF1441" t="s">
        <v>13876</v>
      </c>
      <c r="BG1441" t="s">
        <v>15290</v>
      </c>
      <c r="BH1441" t="s">
        <v>15290</v>
      </c>
      <c r="BI1441" t="s">
        <v>15287</v>
      </c>
      <c r="BJ1441" t="s">
        <v>15286</v>
      </c>
      <c r="BK1441" t="s">
        <v>15288</v>
      </c>
      <c r="BL1441" t="s">
        <v>13876</v>
      </c>
      <c r="BM1441" t="s">
        <v>13876</v>
      </c>
      <c r="BN1441" t="s">
        <v>15290</v>
      </c>
      <c r="BO1441" t="s">
        <v>15284</v>
      </c>
      <c r="BP1441" t="s">
        <v>15291</v>
      </c>
      <c r="BQ1441" t="s">
        <v>15287</v>
      </c>
      <c r="BR1441" t="s">
        <v>15288</v>
      </c>
      <c r="BS1441" t="s">
        <v>13876</v>
      </c>
      <c r="BT1441" t="s">
        <v>13876</v>
      </c>
      <c r="BU1441" t="s">
        <v>15290</v>
      </c>
      <c r="BV1441" t="s">
        <v>15286</v>
      </c>
      <c r="BW1441" t="s">
        <v>15288</v>
      </c>
      <c r="BX1441" t="s">
        <v>15294</v>
      </c>
      <c r="BY1441" t="s">
        <v>15290</v>
      </c>
      <c r="BZ1441" t="s">
        <v>13876</v>
      </c>
      <c r="CA1441" t="s">
        <v>13876</v>
      </c>
      <c r="CB1441" t="s">
        <v>15290</v>
      </c>
      <c r="CC1441" t="s">
        <v>15291</v>
      </c>
      <c r="CD1441" t="s">
        <v>15284</v>
      </c>
      <c r="CE1441" t="s">
        <v>15289</v>
      </c>
      <c r="CF1441" t="s">
        <v>15289</v>
      </c>
      <c r="CG1441" t="s">
        <v>13876</v>
      </c>
      <c r="CH1441" t="s">
        <v>13876</v>
      </c>
      <c r="CI1441" t="s">
        <v>13876</v>
      </c>
      <c r="CJ1441" t="s">
        <v>13876</v>
      </c>
      <c r="CK1441" t="s">
        <v>13876</v>
      </c>
      <c r="CL1441" t="s">
        <v>13876</v>
      </c>
      <c r="CM1441" t="s">
        <v>13876</v>
      </c>
      <c r="CN1441" t="s">
        <v>13876</v>
      </c>
      <c r="CO1441" t="s">
        <v>13876</v>
      </c>
      <c r="CP1441" t="s">
        <v>13876</v>
      </c>
      <c r="CQ1441" t="s">
        <v>13876</v>
      </c>
      <c r="CR1441" t="s">
        <v>13876</v>
      </c>
      <c r="CS1441" t="s">
        <v>13876</v>
      </c>
      <c r="CT1441" t="s">
        <v>13876</v>
      </c>
    </row>
    <row r="1442" spans="1:98" hidden="1">
      <c r="A1442" s="1088"/>
      <c r="B1442" s="554" t="s">
        <v>5442</v>
      </c>
      <c r="C1442" s="554" t="s">
        <v>5443</v>
      </c>
      <c r="D1442" s="554" t="s">
        <v>5444</v>
      </c>
      <c r="E1442" s="336" t="s">
        <v>407</v>
      </c>
      <c r="F1442" s="336" t="s">
        <v>14526</v>
      </c>
      <c r="G1442" s="336">
        <v>2911300065</v>
      </c>
      <c r="H1442" s="554" t="s">
        <v>7001</v>
      </c>
      <c r="I1442" s="336" t="s">
        <v>113</v>
      </c>
      <c r="J1442" s="336" t="s">
        <v>13659</v>
      </c>
      <c r="K1442" s="336" t="s">
        <v>13546</v>
      </c>
      <c r="L1442" s="336" t="s">
        <v>13658</v>
      </c>
      <c r="M1442" s="336" t="s">
        <v>13659</v>
      </c>
      <c r="N1442" s="336" t="s">
        <v>13549</v>
      </c>
      <c r="O1442" s="632"/>
      <c r="P1442" s="632" t="s">
        <v>13661</v>
      </c>
      <c r="Q1442" s="556">
        <v>44620</v>
      </c>
      <c r="R1442" s="336"/>
      <c r="S1442" s="557">
        <v>44665</v>
      </c>
      <c r="T1442" s="336" t="s">
        <v>16411</v>
      </c>
      <c r="U1442" s="625">
        <v>159</v>
      </c>
      <c r="V1442" s="1088"/>
      <c r="W1442" s="551">
        <v>23727</v>
      </c>
      <c r="X1442" s="551">
        <v>7516</v>
      </c>
      <c r="Y1442" s="551">
        <v>8190</v>
      </c>
      <c r="Z1442" s="551">
        <v>7359</v>
      </c>
      <c r="AA1442" s="551">
        <v>6616</v>
      </c>
      <c r="AB1442" s="551">
        <v>7697</v>
      </c>
      <c r="AC1442" s="551" t="s">
        <v>13876</v>
      </c>
      <c r="AD1442" s="552" t="s">
        <v>13876</v>
      </c>
      <c r="AE1442" s="623">
        <v>61105</v>
      </c>
      <c r="AF1442" t="s">
        <v>5441</v>
      </c>
      <c r="AG1442" t="s">
        <v>5447</v>
      </c>
      <c r="AH1442" t="s">
        <v>7000</v>
      </c>
      <c r="AJ1442" s="548" t="s">
        <v>13693</v>
      </c>
      <c r="AK1442" s="548" t="s">
        <v>14026</v>
      </c>
      <c r="AL1442" s="548" t="s">
        <v>13669</v>
      </c>
      <c r="AM1442" s="548" t="s">
        <v>14527</v>
      </c>
      <c r="AN1442" s="548" t="s">
        <v>14528</v>
      </c>
      <c r="AO1442" s="548" t="s">
        <v>5442</v>
      </c>
      <c r="AQ1442" t="s">
        <v>13876</v>
      </c>
      <c r="AR1442" t="s">
        <v>13876</v>
      </c>
      <c r="AS1442" t="s">
        <v>15292</v>
      </c>
      <c r="AT1442" t="s">
        <v>15284</v>
      </c>
      <c r="AU1442" t="s">
        <v>15287</v>
      </c>
      <c r="AV1442" t="s">
        <v>15292</v>
      </c>
      <c r="AW1442" t="s">
        <v>15287</v>
      </c>
      <c r="AX1442" t="s">
        <v>13876</v>
      </c>
      <c r="AY1442" t="s">
        <v>13876</v>
      </c>
      <c r="AZ1442" t="s">
        <v>13876</v>
      </c>
      <c r="BA1442" t="s">
        <v>15287</v>
      </c>
      <c r="BB1442" t="s">
        <v>15286</v>
      </c>
      <c r="BC1442" t="s">
        <v>15289</v>
      </c>
      <c r="BD1442" t="s">
        <v>15290</v>
      </c>
      <c r="BE1442" t="s">
        <v>13876</v>
      </c>
      <c r="BF1442" t="s">
        <v>13876</v>
      </c>
      <c r="BG1442" t="s">
        <v>13876</v>
      </c>
      <c r="BH1442" t="s">
        <v>15285</v>
      </c>
      <c r="BI1442" t="s">
        <v>15289</v>
      </c>
      <c r="BJ1442" t="s">
        <v>15294</v>
      </c>
      <c r="BK1442" t="s">
        <v>15288</v>
      </c>
      <c r="BL1442" t="s">
        <v>13876</v>
      </c>
      <c r="BM1442" t="s">
        <v>13876</v>
      </c>
      <c r="BN1442" t="s">
        <v>13876</v>
      </c>
      <c r="BO1442" t="s">
        <v>15287</v>
      </c>
      <c r="BP1442" t="s">
        <v>15284</v>
      </c>
      <c r="BQ1442" t="s">
        <v>15286</v>
      </c>
      <c r="BR1442" t="s">
        <v>15294</v>
      </c>
      <c r="BS1442" t="s">
        <v>13876</v>
      </c>
      <c r="BT1442" t="s">
        <v>13876</v>
      </c>
      <c r="BU1442" t="s">
        <v>13876</v>
      </c>
      <c r="BV1442" t="s">
        <v>15290</v>
      </c>
      <c r="BW1442" t="s">
        <v>15290</v>
      </c>
      <c r="BX1442" t="s">
        <v>15289</v>
      </c>
      <c r="BY1442" t="s">
        <v>15290</v>
      </c>
      <c r="BZ1442" t="s">
        <v>13876</v>
      </c>
      <c r="CA1442" t="s">
        <v>13876</v>
      </c>
      <c r="CB1442" t="s">
        <v>13876</v>
      </c>
      <c r="CC1442" t="s">
        <v>15287</v>
      </c>
      <c r="CD1442" t="s">
        <v>15290</v>
      </c>
      <c r="CE1442" t="s">
        <v>15294</v>
      </c>
      <c r="CF1442" t="s">
        <v>15287</v>
      </c>
      <c r="CG1442" t="s">
        <v>13876</v>
      </c>
      <c r="CH1442" t="s">
        <v>13876</v>
      </c>
      <c r="CI1442" t="s">
        <v>13876</v>
      </c>
      <c r="CJ1442" t="s">
        <v>13876</v>
      </c>
      <c r="CK1442" t="s">
        <v>13876</v>
      </c>
      <c r="CL1442" t="s">
        <v>13876</v>
      </c>
      <c r="CM1442" t="s">
        <v>13876</v>
      </c>
      <c r="CN1442" t="s">
        <v>13876</v>
      </c>
      <c r="CO1442" t="s">
        <v>13876</v>
      </c>
      <c r="CP1442" t="s">
        <v>13876</v>
      </c>
      <c r="CQ1442" t="s">
        <v>13876</v>
      </c>
      <c r="CR1442" t="s">
        <v>13876</v>
      </c>
      <c r="CS1442" t="s">
        <v>13876</v>
      </c>
      <c r="CT1442" t="s">
        <v>13876</v>
      </c>
    </row>
    <row r="1443" spans="1:98" hidden="1">
      <c r="A1443" s="1088"/>
      <c r="B1443" s="554" t="s">
        <v>5442</v>
      </c>
      <c r="C1443" s="554" t="s">
        <v>5443</v>
      </c>
      <c r="D1443" s="554" t="s">
        <v>5444</v>
      </c>
      <c r="E1443" s="336" t="s">
        <v>407</v>
      </c>
      <c r="F1443" s="336" t="s">
        <v>14526</v>
      </c>
      <c r="G1443" s="336">
        <v>2911300065</v>
      </c>
      <c r="H1443" s="554" t="s">
        <v>7001</v>
      </c>
      <c r="I1443" s="336" t="s">
        <v>114</v>
      </c>
      <c r="J1443" s="336" t="s">
        <v>13659</v>
      </c>
      <c r="K1443" s="336" t="s">
        <v>13546</v>
      </c>
      <c r="L1443" s="336" t="s">
        <v>13658</v>
      </c>
      <c r="M1443" s="336" t="s">
        <v>13659</v>
      </c>
      <c r="N1443" s="336" t="s">
        <v>13549</v>
      </c>
      <c r="O1443" s="632"/>
      <c r="P1443" s="632" t="s">
        <v>13661</v>
      </c>
      <c r="Q1443" s="556">
        <v>44620</v>
      </c>
      <c r="R1443" s="336"/>
      <c r="S1443" s="557">
        <v>44665</v>
      </c>
      <c r="T1443" s="336" t="s">
        <v>16412</v>
      </c>
      <c r="U1443" s="625">
        <v>159</v>
      </c>
      <c r="V1443" s="1088"/>
      <c r="W1443" s="551">
        <v>12147</v>
      </c>
      <c r="X1443" s="551">
        <v>3949</v>
      </c>
      <c r="Y1443" s="551">
        <v>3928</v>
      </c>
      <c r="Z1443" s="551">
        <v>3640</v>
      </c>
      <c r="AA1443" s="551">
        <v>2791</v>
      </c>
      <c r="AB1443" s="551">
        <v>4176</v>
      </c>
      <c r="AC1443" s="551" t="s">
        <v>13876</v>
      </c>
      <c r="AD1443" s="552" t="s">
        <v>13876</v>
      </c>
      <c r="AE1443" s="623">
        <v>30631</v>
      </c>
      <c r="AF1443" t="s">
        <v>5441</v>
      </c>
      <c r="AG1443" t="s">
        <v>5447</v>
      </c>
      <c r="AH1443" t="s">
        <v>7000</v>
      </c>
      <c r="AJ1443" s="548" t="s">
        <v>13693</v>
      </c>
      <c r="AK1443" s="548" t="s">
        <v>14026</v>
      </c>
      <c r="AL1443" s="548" t="s">
        <v>13669</v>
      </c>
      <c r="AM1443" s="548" t="s">
        <v>14527</v>
      </c>
      <c r="AN1443" s="548" t="s">
        <v>14528</v>
      </c>
      <c r="AO1443" s="548" t="s">
        <v>5442</v>
      </c>
      <c r="AQ1443" t="s">
        <v>13876</v>
      </c>
      <c r="AR1443" t="s">
        <v>13876</v>
      </c>
      <c r="AS1443" t="s">
        <v>15289</v>
      </c>
      <c r="AT1443" t="s">
        <v>15292</v>
      </c>
      <c r="AU1443" t="s">
        <v>15289</v>
      </c>
      <c r="AV1443" t="s">
        <v>15291</v>
      </c>
      <c r="AW1443" t="s">
        <v>15287</v>
      </c>
      <c r="AX1443" t="s">
        <v>13876</v>
      </c>
      <c r="AY1443" t="s">
        <v>13876</v>
      </c>
      <c r="AZ1443" t="s">
        <v>13876</v>
      </c>
      <c r="BA1443" t="s">
        <v>15284</v>
      </c>
      <c r="BB1443" t="s">
        <v>15294</v>
      </c>
      <c r="BC1443" t="s">
        <v>15291</v>
      </c>
      <c r="BD1443" t="s">
        <v>15294</v>
      </c>
      <c r="BE1443" t="s">
        <v>13876</v>
      </c>
      <c r="BF1443" t="s">
        <v>13876</v>
      </c>
      <c r="BG1443" t="s">
        <v>13876</v>
      </c>
      <c r="BH1443" t="s">
        <v>15284</v>
      </c>
      <c r="BI1443" t="s">
        <v>15294</v>
      </c>
      <c r="BJ1443" t="s">
        <v>15292</v>
      </c>
      <c r="BK1443" t="s">
        <v>15285</v>
      </c>
      <c r="BL1443" t="s">
        <v>13876</v>
      </c>
      <c r="BM1443" t="s">
        <v>13876</v>
      </c>
      <c r="BN1443" t="s">
        <v>13876</v>
      </c>
      <c r="BO1443" t="s">
        <v>15284</v>
      </c>
      <c r="BP1443" t="s">
        <v>15290</v>
      </c>
      <c r="BQ1443" t="s">
        <v>15291</v>
      </c>
      <c r="BR1443" t="s">
        <v>15288</v>
      </c>
      <c r="BS1443" t="s">
        <v>13876</v>
      </c>
      <c r="BT1443" t="s">
        <v>13876</v>
      </c>
      <c r="BU1443" t="s">
        <v>13876</v>
      </c>
      <c r="BV1443" t="s">
        <v>15292</v>
      </c>
      <c r="BW1443" t="s">
        <v>15287</v>
      </c>
      <c r="BX1443" t="s">
        <v>15294</v>
      </c>
      <c r="BY1443" t="s">
        <v>15289</v>
      </c>
      <c r="BZ1443" t="s">
        <v>13876</v>
      </c>
      <c r="CA1443" t="s">
        <v>13876</v>
      </c>
      <c r="CB1443" t="s">
        <v>13876</v>
      </c>
      <c r="CC1443" t="s">
        <v>15291</v>
      </c>
      <c r="CD1443" t="s">
        <v>15289</v>
      </c>
      <c r="CE1443" t="s">
        <v>15287</v>
      </c>
      <c r="CF1443" t="s">
        <v>15290</v>
      </c>
      <c r="CG1443" t="s">
        <v>13876</v>
      </c>
      <c r="CH1443" t="s">
        <v>13876</v>
      </c>
      <c r="CI1443" t="s">
        <v>13876</v>
      </c>
      <c r="CJ1443" t="s">
        <v>13876</v>
      </c>
      <c r="CK1443" t="s">
        <v>13876</v>
      </c>
      <c r="CL1443" t="s">
        <v>13876</v>
      </c>
      <c r="CM1443" t="s">
        <v>13876</v>
      </c>
      <c r="CN1443" t="s">
        <v>13876</v>
      </c>
      <c r="CO1443" t="s">
        <v>13876</v>
      </c>
      <c r="CP1443" t="s">
        <v>13876</v>
      </c>
      <c r="CQ1443" t="s">
        <v>13876</v>
      </c>
      <c r="CR1443" t="s">
        <v>13876</v>
      </c>
      <c r="CS1443" t="s">
        <v>13876</v>
      </c>
      <c r="CT1443" t="s">
        <v>13876</v>
      </c>
    </row>
    <row r="1444" spans="1:98" hidden="1">
      <c r="A1444" s="1088"/>
      <c r="B1444" s="554" t="s">
        <v>5442</v>
      </c>
      <c r="C1444" s="554" t="s">
        <v>5443</v>
      </c>
      <c r="D1444" s="554" t="s">
        <v>5444</v>
      </c>
      <c r="E1444" s="336" t="s">
        <v>407</v>
      </c>
      <c r="F1444" s="336" t="s">
        <v>14526</v>
      </c>
      <c r="G1444" s="336">
        <v>2911300065</v>
      </c>
      <c r="H1444" s="554" t="s">
        <v>7001</v>
      </c>
      <c r="I1444" s="336" t="s">
        <v>116</v>
      </c>
      <c r="J1444" s="336" t="s">
        <v>13659</v>
      </c>
      <c r="K1444" s="336" t="s">
        <v>13546</v>
      </c>
      <c r="L1444" s="336" t="s">
        <v>13658</v>
      </c>
      <c r="M1444" s="336" t="s">
        <v>13659</v>
      </c>
      <c r="N1444" s="336" t="s">
        <v>13549</v>
      </c>
      <c r="O1444" s="632"/>
      <c r="P1444" s="632" t="s">
        <v>13661</v>
      </c>
      <c r="Q1444" s="556">
        <v>44620</v>
      </c>
      <c r="R1444" s="336"/>
      <c r="S1444" s="557">
        <v>44665</v>
      </c>
      <c r="T1444" s="336" t="s">
        <v>16413</v>
      </c>
      <c r="U1444" s="625">
        <v>159</v>
      </c>
      <c r="V1444" s="1088"/>
      <c r="W1444" s="551">
        <v>53213</v>
      </c>
      <c r="X1444" s="551">
        <v>17118</v>
      </c>
      <c r="Y1444" s="551">
        <v>19940</v>
      </c>
      <c r="Z1444" s="551">
        <v>17012</v>
      </c>
      <c r="AA1444" s="551">
        <v>10699</v>
      </c>
      <c r="AB1444" s="551">
        <v>17903</v>
      </c>
      <c r="AC1444" s="551" t="s">
        <v>13876</v>
      </c>
      <c r="AD1444" s="552" t="s">
        <v>13876</v>
      </c>
      <c r="AE1444" s="623">
        <v>135885</v>
      </c>
      <c r="AF1444" t="s">
        <v>5441</v>
      </c>
      <c r="AG1444" t="s">
        <v>5447</v>
      </c>
      <c r="AH1444" t="s">
        <v>7000</v>
      </c>
      <c r="AJ1444" s="548" t="s">
        <v>13693</v>
      </c>
      <c r="AK1444" s="548" t="s">
        <v>14026</v>
      </c>
      <c r="AL1444" s="548" t="s">
        <v>13669</v>
      </c>
      <c r="AM1444" s="548" t="s">
        <v>14527</v>
      </c>
      <c r="AN1444" s="548" t="s">
        <v>14528</v>
      </c>
      <c r="AO1444" s="548" t="s">
        <v>5442</v>
      </c>
      <c r="AQ1444" t="s">
        <v>13876</v>
      </c>
      <c r="AR1444" t="s">
        <v>13876</v>
      </c>
      <c r="AS1444" t="s">
        <v>15286</v>
      </c>
      <c r="AT1444" t="s">
        <v>15284</v>
      </c>
      <c r="AU1444" t="s">
        <v>15292</v>
      </c>
      <c r="AV1444" t="s">
        <v>15289</v>
      </c>
      <c r="AW1444" t="s">
        <v>15284</v>
      </c>
      <c r="AX1444" t="s">
        <v>13876</v>
      </c>
      <c r="AY1444" t="s">
        <v>13876</v>
      </c>
      <c r="AZ1444" t="s">
        <v>15289</v>
      </c>
      <c r="BA1444" t="s">
        <v>15287</v>
      </c>
      <c r="BB1444" t="s">
        <v>15289</v>
      </c>
      <c r="BC1444" t="s">
        <v>15289</v>
      </c>
      <c r="BD1444" t="s">
        <v>15285</v>
      </c>
      <c r="BE1444" t="s">
        <v>13876</v>
      </c>
      <c r="BF1444" t="s">
        <v>13876</v>
      </c>
      <c r="BG1444" t="s">
        <v>15289</v>
      </c>
      <c r="BH1444" t="s">
        <v>15294</v>
      </c>
      <c r="BI1444" t="s">
        <v>15294</v>
      </c>
      <c r="BJ1444" t="s">
        <v>15291</v>
      </c>
      <c r="BK1444" t="s">
        <v>15288</v>
      </c>
      <c r="BL1444" t="s">
        <v>13876</v>
      </c>
      <c r="BM1444" t="s">
        <v>13876</v>
      </c>
      <c r="BN1444" t="s">
        <v>15289</v>
      </c>
      <c r="BO1444" t="s">
        <v>15287</v>
      </c>
      <c r="BP1444" t="s">
        <v>15288</v>
      </c>
      <c r="BQ1444" t="s">
        <v>15289</v>
      </c>
      <c r="BR1444" t="s">
        <v>15292</v>
      </c>
      <c r="BS1444" t="s">
        <v>13876</v>
      </c>
      <c r="BT1444" t="s">
        <v>13876</v>
      </c>
      <c r="BU1444" t="s">
        <v>15289</v>
      </c>
      <c r="BV1444" t="s">
        <v>15288</v>
      </c>
      <c r="BW1444" t="s">
        <v>15290</v>
      </c>
      <c r="BX1444" t="s">
        <v>15294</v>
      </c>
      <c r="BY1444" t="s">
        <v>15294</v>
      </c>
      <c r="BZ1444" t="s">
        <v>13876</v>
      </c>
      <c r="CA1444" t="s">
        <v>13876</v>
      </c>
      <c r="CB1444" t="s">
        <v>15289</v>
      </c>
      <c r="CC1444" t="s">
        <v>15287</v>
      </c>
      <c r="CD1444" t="s">
        <v>15294</v>
      </c>
      <c r="CE1444" t="s">
        <v>15288</v>
      </c>
      <c r="CF1444" t="s">
        <v>15284</v>
      </c>
      <c r="CG1444" t="s">
        <v>13876</v>
      </c>
      <c r="CH1444" t="s">
        <v>13876</v>
      </c>
      <c r="CI1444" t="s">
        <v>13876</v>
      </c>
      <c r="CJ1444" t="s">
        <v>13876</v>
      </c>
      <c r="CK1444" t="s">
        <v>13876</v>
      </c>
      <c r="CL1444" t="s">
        <v>13876</v>
      </c>
      <c r="CM1444" t="s">
        <v>13876</v>
      </c>
      <c r="CN1444" t="s">
        <v>13876</v>
      </c>
      <c r="CO1444" t="s">
        <v>13876</v>
      </c>
      <c r="CP1444" t="s">
        <v>13876</v>
      </c>
      <c r="CQ1444" t="s">
        <v>13876</v>
      </c>
      <c r="CR1444" t="s">
        <v>13876</v>
      </c>
      <c r="CS1444" t="s">
        <v>13876</v>
      </c>
      <c r="CT1444" t="s">
        <v>13876</v>
      </c>
    </row>
    <row r="1445" spans="1:98" hidden="1">
      <c r="A1445" s="1088"/>
      <c r="B1445" s="554" t="s">
        <v>5442</v>
      </c>
      <c r="C1445" s="554" t="s">
        <v>5443</v>
      </c>
      <c r="D1445" s="554" t="s">
        <v>5444</v>
      </c>
      <c r="E1445" s="336" t="s">
        <v>407</v>
      </c>
      <c r="F1445" s="336" t="s">
        <v>14526</v>
      </c>
      <c r="G1445" s="336">
        <v>2911300065</v>
      </c>
      <c r="H1445" s="554" t="s">
        <v>7001</v>
      </c>
      <c r="I1445" s="336" t="s">
        <v>118</v>
      </c>
      <c r="J1445" s="336" t="s">
        <v>13659</v>
      </c>
      <c r="K1445" s="336" t="s">
        <v>13546</v>
      </c>
      <c r="L1445" s="336" t="s">
        <v>13658</v>
      </c>
      <c r="M1445" s="336" t="s">
        <v>13659</v>
      </c>
      <c r="N1445" s="336" t="s">
        <v>13546</v>
      </c>
      <c r="O1445" s="632"/>
      <c r="P1445" s="632" t="s">
        <v>13661</v>
      </c>
      <c r="Q1445" s="556">
        <v>44620</v>
      </c>
      <c r="R1445" s="336"/>
      <c r="S1445" s="557">
        <v>44665</v>
      </c>
      <c r="T1445" s="336" t="s">
        <v>16414</v>
      </c>
      <c r="U1445" s="625">
        <v>159</v>
      </c>
      <c r="V1445" s="1088"/>
      <c r="W1445" s="551">
        <v>203174</v>
      </c>
      <c r="X1445" s="551">
        <v>67825</v>
      </c>
      <c r="Y1445" s="551">
        <v>73038</v>
      </c>
      <c r="Z1445" s="551">
        <v>66311</v>
      </c>
      <c r="AA1445" s="551">
        <v>59686</v>
      </c>
      <c r="AB1445" s="551">
        <v>67016</v>
      </c>
      <c r="AC1445" s="551" t="s">
        <v>13876</v>
      </c>
      <c r="AD1445" s="552" t="s">
        <v>13876</v>
      </c>
      <c r="AE1445" s="623">
        <v>537050</v>
      </c>
      <c r="AF1445" t="s">
        <v>5441</v>
      </c>
      <c r="AG1445" t="s">
        <v>5447</v>
      </c>
      <c r="AH1445" t="s">
        <v>7000</v>
      </c>
      <c r="AJ1445" s="548" t="s">
        <v>13693</v>
      </c>
      <c r="AK1445" s="548" t="s">
        <v>14026</v>
      </c>
      <c r="AL1445" s="548" t="s">
        <v>13669</v>
      </c>
      <c r="AM1445" s="548" t="s">
        <v>14527</v>
      </c>
      <c r="AN1445" s="548" t="s">
        <v>14528</v>
      </c>
      <c r="AO1445" s="548" t="s">
        <v>5442</v>
      </c>
      <c r="AQ1445" t="s">
        <v>13876</v>
      </c>
      <c r="AR1445" t="s">
        <v>15292</v>
      </c>
      <c r="AS1445" t="s">
        <v>15288</v>
      </c>
      <c r="AT1445" t="s">
        <v>15284</v>
      </c>
      <c r="AU1445" t="s">
        <v>15289</v>
      </c>
      <c r="AV1445" t="s">
        <v>15287</v>
      </c>
      <c r="AW1445" t="s">
        <v>15291</v>
      </c>
      <c r="AX1445" t="s">
        <v>13876</v>
      </c>
      <c r="AY1445" t="s">
        <v>13876</v>
      </c>
      <c r="AZ1445" t="s">
        <v>15290</v>
      </c>
      <c r="BA1445" t="s">
        <v>15287</v>
      </c>
      <c r="BB1445" t="s">
        <v>15285</v>
      </c>
      <c r="BC1445" t="s">
        <v>15292</v>
      </c>
      <c r="BD1445" t="s">
        <v>15286</v>
      </c>
      <c r="BE1445" t="s">
        <v>13876</v>
      </c>
      <c r="BF1445" t="s">
        <v>13876</v>
      </c>
      <c r="BG1445" t="s">
        <v>15287</v>
      </c>
      <c r="BH1445" t="s">
        <v>15284</v>
      </c>
      <c r="BI1445" t="s">
        <v>15288</v>
      </c>
      <c r="BJ1445" t="s">
        <v>15284</v>
      </c>
      <c r="BK1445" t="s">
        <v>15285</v>
      </c>
      <c r="BL1445" t="s">
        <v>13876</v>
      </c>
      <c r="BM1445" t="s">
        <v>13876</v>
      </c>
      <c r="BN1445" t="s">
        <v>15290</v>
      </c>
      <c r="BO1445" t="s">
        <v>15290</v>
      </c>
      <c r="BP1445" t="s">
        <v>15284</v>
      </c>
      <c r="BQ1445" t="s">
        <v>15289</v>
      </c>
      <c r="BR1445" t="s">
        <v>15289</v>
      </c>
      <c r="BS1445" t="s">
        <v>13876</v>
      </c>
      <c r="BT1445" t="s">
        <v>13876</v>
      </c>
      <c r="BU1445" t="s">
        <v>15286</v>
      </c>
      <c r="BV1445" t="s">
        <v>15294</v>
      </c>
      <c r="BW1445" t="s">
        <v>15290</v>
      </c>
      <c r="BX1445" t="s">
        <v>15285</v>
      </c>
      <c r="BY1445" t="s">
        <v>15290</v>
      </c>
      <c r="BZ1445" t="s">
        <v>13876</v>
      </c>
      <c r="CA1445" t="s">
        <v>13876</v>
      </c>
      <c r="CB1445" t="s">
        <v>15290</v>
      </c>
      <c r="CC1445" t="s">
        <v>15287</v>
      </c>
      <c r="CD1445" t="s">
        <v>15288</v>
      </c>
      <c r="CE1445" t="s">
        <v>15289</v>
      </c>
      <c r="CF1445" t="s">
        <v>15290</v>
      </c>
      <c r="CG1445" t="s">
        <v>13876</v>
      </c>
      <c r="CH1445" t="s">
        <v>13876</v>
      </c>
      <c r="CI1445" t="s">
        <v>13876</v>
      </c>
      <c r="CJ1445" t="s">
        <v>13876</v>
      </c>
      <c r="CK1445" t="s">
        <v>13876</v>
      </c>
      <c r="CL1445" t="s">
        <v>13876</v>
      </c>
      <c r="CM1445" t="s">
        <v>13876</v>
      </c>
      <c r="CN1445" t="s">
        <v>13876</v>
      </c>
      <c r="CO1445" t="s">
        <v>13876</v>
      </c>
      <c r="CP1445" t="s">
        <v>13876</v>
      </c>
      <c r="CQ1445" t="s">
        <v>13876</v>
      </c>
      <c r="CR1445" t="s">
        <v>13876</v>
      </c>
      <c r="CS1445" t="s">
        <v>13876</v>
      </c>
      <c r="CT1445" t="s">
        <v>13876</v>
      </c>
    </row>
    <row r="1446" spans="1:98" hidden="1">
      <c r="A1446" s="1088"/>
      <c r="B1446" s="554" t="s">
        <v>5442</v>
      </c>
      <c r="C1446" s="554" t="s">
        <v>5443</v>
      </c>
      <c r="D1446" s="554" t="s">
        <v>5444</v>
      </c>
      <c r="E1446" s="336" t="s">
        <v>407</v>
      </c>
      <c r="F1446" s="336" t="s">
        <v>14526</v>
      </c>
      <c r="G1446" s="336">
        <v>2911300065</v>
      </c>
      <c r="H1446" s="554" t="s">
        <v>7001</v>
      </c>
      <c r="I1446" s="336" t="s">
        <v>13673</v>
      </c>
      <c r="J1446" s="336" t="s">
        <v>13659</v>
      </c>
      <c r="K1446" s="336" t="s">
        <v>13546</v>
      </c>
      <c r="L1446" s="336" t="s">
        <v>13658</v>
      </c>
      <c r="M1446" s="336" t="s">
        <v>13659</v>
      </c>
      <c r="N1446" s="336" t="s">
        <v>13546</v>
      </c>
      <c r="O1446" s="632"/>
      <c r="P1446" s="632" t="s">
        <v>13661</v>
      </c>
      <c r="Q1446" s="556">
        <v>44620</v>
      </c>
      <c r="R1446" s="336"/>
      <c r="S1446" s="557">
        <v>44665</v>
      </c>
      <c r="T1446" s="336" t="s">
        <v>16415</v>
      </c>
      <c r="U1446" s="625">
        <v>159</v>
      </c>
      <c r="V1446" s="1088"/>
      <c r="W1446" s="551">
        <v>320020</v>
      </c>
      <c r="X1446" s="551">
        <v>105993</v>
      </c>
      <c r="Y1446" s="551">
        <v>114457</v>
      </c>
      <c r="Z1446" s="551">
        <v>106582</v>
      </c>
      <c r="AA1446" s="551">
        <v>100079</v>
      </c>
      <c r="AB1446" s="551">
        <v>107826</v>
      </c>
      <c r="AC1446" s="551" t="s">
        <v>13876</v>
      </c>
      <c r="AD1446" s="552" t="s">
        <v>13876</v>
      </c>
      <c r="AE1446" s="623">
        <v>854957</v>
      </c>
      <c r="AF1446" t="s">
        <v>5441</v>
      </c>
      <c r="AG1446" t="s">
        <v>5447</v>
      </c>
      <c r="AH1446" t="s">
        <v>7000</v>
      </c>
      <c r="AJ1446" s="548" t="s">
        <v>13693</v>
      </c>
      <c r="AK1446" s="548" t="s">
        <v>14026</v>
      </c>
      <c r="AL1446" s="548" t="s">
        <v>13669</v>
      </c>
      <c r="AM1446" s="548" t="s">
        <v>14527</v>
      </c>
      <c r="AN1446" s="548" t="s">
        <v>14528</v>
      </c>
      <c r="AO1446" s="548" t="s">
        <v>5442</v>
      </c>
      <c r="AQ1446" t="s">
        <v>13876</v>
      </c>
      <c r="AR1446" t="s">
        <v>15284</v>
      </c>
      <c r="AS1446" t="s">
        <v>15292</v>
      </c>
      <c r="AT1446" t="s">
        <v>15288</v>
      </c>
      <c r="AU1446" t="s">
        <v>15288</v>
      </c>
      <c r="AV1446" t="s">
        <v>15292</v>
      </c>
      <c r="AW1446" t="s">
        <v>15288</v>
      </c>
      <c r="AX1446" t="s">
        <v>13876</v>
      </c>
      <c r="AY1446" t="s">
        <v>15289</v>
      </c>
      <c r="AZ1446" t="s">
        <v>15288</v>
      </c>
      <c r="BA1446" t="s">
        <v>15286</v>
      </c>
      <c r="BB1446" t="s">
        <v>15294</v>
      </c>
      <c r="BC1446" t="s">
        <v>15294</v>
      </c>
      <c r="BD1446" t="s">
        <v>15284</v>
      </c>
      <c r="BE1446" t="s">
        <v>13876</v>
      </c>
      <c r="BF1446" t="s">
        <v>15289</v>
      </c>
      <c r="BG1446" t="s">
        <v>15289</v>
      </c>
      <c r="BH1446" t="s">
        <v>15291</v>
      </c>
      <c r="BI1446" t="s">
        <v>15291</v>
      </c>
      <c r="BJ1446" t="s">
        <v>15286</v>
      </c>
      <c r="BK1446" t="s">
        <v>15287</v>
      </c>
      <c r="BL1446" t="s">
        <v>13876</v>
      </c>
      <c r="BM1446" t="s">
        <v>15289</v>
      </c>
      <c r="BN1446" t="s">
        <v>15288</v>
      </c>
      <c r="BO1446" t="s">
        <v>15290</v>
      </c>
      <c r="BP1446" t="s">
        <v>15286</v>
      </c>
      <c r="BQ1446" t="s">
        <v>15285</v>
      </c>
      <c r="BR1446" t="s">
        <v>15292</v>
      </c>
      <c r="BS1446" t="s">
        <v>13876</v>
      </c>
      <c r="BT1446" t="s">
        <v>15289</v>
      </c>
      <c r="BU1446" t="s">
        <v>15288</v>
      </c>
      <c r="BV1446" t="s">
        <v>15288</v>
      </c>
      <c r="BW1446" t="s">
        <v>15288</v>
      </c>
      <c r="BX1446" t="s">
        <v>15287</v>
      </c>
      <c r="BY1446" t="s">
        <v>15294</v>
      </c>
      <c r="BZ1446" t="s">
        <v>13876</v>
      </c>
      <c r="CA1446" t="s">
        <v>15289</v>
      </c>
      <c r="CB1446" t="s">
        <v>15288</v>
      </c>
      <c r="CC1446" t="s">
        <v>15287</v>
      </c>
      <c r="CD1446" t="s">
        <v>15285</v>
      </c>
      <c r="CE1446" t="s">
        <v>15292</v>
      </c>
      <c r="CF1446" t="s">
        <v>15290</v>
      </c>
      <c r="CG1446" t="s">
        <v>13876</v>
      </c>
      <c r="CH1446" t="s">
        <v>13876</v>
      </c>
      <c r="CI1446" t="s">
        <v>13876</v>
      </c>
      <c r="CJ1446" t="s">
        <v>13876</v>
      </c>
      <c r="CK1446" t="s">
        <v>13876</v>
      </c>
      <c r="CL1446" t="s">
        <v>13876</v>
      </c>
      <c r="CM1446" t="s">
        <v>13876</v>
      </c>
      <c r="CN1446" t="s">
        <v>13876</v>
      </c>
      <c r="CO1446" t="s">
        <v>13876</v>
      </c>
      <c r="CP1446" t="s">
        <v>13876</v>
      </c>
      <c r="CQ1446" t="s">
        <v>13876</v>
      </c>
      <c r="CR1446" t="s">
        <v>13876</v>
      </c>
      <c r="CS1446" t="s">
        <v>13876</v>
      </c>
      <c r="CT1446" t="s">
        <v>13876</v>
      </c>
    </row>
    <row r="1447" spans="1:98" hidden="1">
      <c r="A1447" s="1088"/>
      <c r="B1447" s="554" t="s">
        <v>5442</v>
      </c>
      <c r="C1447" s="554" t="s">
        <v>5443</v>
      </c>
      <c r="D1447" s="554" t="s">
        <v>5444</v>
      </c>
      <c r="E1447" s="336" t="s">
        <v>407</v>
      </c>
      <c r="F1447" s="336" t="s">
        <v>14526</v>
      </c>
      <c r="G1447" s="336">
        <v>2911300222</v>
      </c>
      <c r="H1447" s="554" t="s">
        <v>7147</v>
      </c>
      <c r="I1447" s="336" t="s">
        <v>475</v>
      </c>
      <c r="J1447" s="336" t="s">
        <v>13659</v>
      </c>
      <c r="K1447" s="336" t="s">
        <v>13546</v>
      </c>
      <c r="L1447" s="336" t="s">
        <v>13658</v>
      </c>
      <c r="M1447" s="336" t="s">
        <v>13659</v>
      </c>
      <c r="N1447" s="336"/>
      <c r="O1447" s="632"/>
      <c r="P1447" s="632" t="s">
        <v>13661</v>
      </c>
      <c r="Q1447" s="556">
        <v>44620</v>
      </c>
      <c r="R1447" s="336"/>
      <c r="S1447" s="557">
        <v>44665</v>
      </c>
      <c r="T1447" s="336" t="s">
        <v>16416</v>
      </c>
      <c r="U1447" s="625">
        <v>159</v>
      </c>
      <c r="V1447" s="1088"/>
      <c r="W1447" s="551">
        <v>48521</v>
      </c>
      <c r="X1447" s="551">
        <v>16564</v>
      </c>
      <c r="Y1447" s="551">
        <v>19459</v>
      </c>
      <c r="Z1447" s="551">
        <v>19011</v>
      </c>
      <c r="AA1447" s="551" t="s">
        <v>13876</v>
      </c>
      <c r="AB1447" s="551">
        <v>12927</v>
      </c>
      <c r="AC1447" s="551" t="s">
        <v>13876</v>
      </c>
      <c r="AD1447" s="552" t="s">
        <v>13876</v>
      </c>
      <c r="AE1447" s="623">
        <v>116482</v>
      </c>
      <c r="AF1447" t="s">
        <v>7144</v>
      </c>
      <c r="AG1447" t="s">
        <v>5447</v>
      </c>
      <c r="AH1447" t="s">
        <v>7146</v>
      </c>
      <c r="AJ1447" s="548" t="s">
        <v>13693</v>
      </c>
      <c r="AK1447" s="548" t="s">
        <v>14026</v>
      </c>
      <c r="AL1447" s="548" t="s">
        <v>13669</v>
      </c>
      <c r="AM1447" s="548" t="s">
        <v>14527</v>
      </c>
      <c r="AN1447" s="548" t="s">
        <v>14528</v>
      </c>
      <c r="AO1447" s="548" t="s">
        <v>5442</v>
      </c>
      <c r="AQ1447" t="s">
        <v>13876</v>
      </c>
      <c r="AR1447" t="s">
        <v>13876</v>
      </c>
      <c r="AS1447" t="s">
        <v>15291</v>
      </c>
      <c r="AT1447" t="s">
        <v>15285</v>
      </c>
      <c r="AU1447" t="s">
        <v>15286</v>
      </c>
      <c r="AV1447" t="s">
        <v>15292</v>
      </c>
      <c r="AW1447" t="s">
        <v>15289</v>
      </c>
      <c r="AX1447" t="s">
        <v>13876</v>
      </c>
      <c r="AY1447" t="s">
        <v>13876</v>
      </c>
      <c r="AZ1447" t="s">
        <v>15289</v>
      </c>
      <c r="BA1447" t="s">
        <v>15290</v>
      </c>
      <c r="BB1447" t="s">
        <v>15286</v>
      </c>
      <c r="BC1447" t="s">
        <v>15290</v>
      </c>
      <c r="BD1447" t="s">
        <v>15291</v>
      </c>
      <c r="BE1447" t="s">
        <v>13876</v>
      </c>
      <c r="BF1447" t="s">
        <v>13876</v>
      </c>
      <c r="BG1447" t="s">
        <v>15289</v>
      </c>
      <c r="BH1447" t="s">
        <v>15294</v>
      </c>
      <c r="BI1447" t="s">
        <v>15291</v>
      </c>
      <c r="BJ1447" t="s">
        <v>15286</v>
      </c>
      <c r="BK1447" t="s">
        <v>15294</v>
      </c>
      <c r="BL1447" t="s">
        <v>13876</v>
      </c>
      <c r="BM1447" t="s">
        <v>13876</v>
      </c>
      <c r="BN1447" t="s">
        <v>15289</v>
      </c>
      <c r="BO1447" t="s">
        <v>15294</v>
      </c>
      <c r="BP1447" t="s">
        <v>15288</v>
      </c>
      <c r="BQ1447" t="s">
        <v>15289</v>
      </c>
      <c r="BR1447" t="s">
        <v>15289</v>
      </c>
      <c r="BS1447" t="s">
        <v>13876</v>
      </c>
      <c r="BT1447" t="s">
        <v>13876</v>
      </c>
      <c r="BU1447" t="s">
        <v>13876</v>
      </c>
      <c r="BV1447" t="s">
        <v>13876</v>
      </c>
      <c r="BW1447" t="s">
        <v>13876</v>
      </c>
      <c r="BX1447" t="s">
        <v>13876</v>
      </c>
      <c r="BY1447" t="s">
        <v>13876</v>
      </c>
      <c r="BZ1447" t="s">
        <v>13876</v>
      </c>
      <c r="CA1447" t="s">
        <v>13876</v>
      </c>
      <c r="CB1447" t="s">
        <v>15289</v>
      </c>
      <c r="CC1447" t="s">
        <v>15292</v>
      </c>
      <c r="CD1447" t="s">
        <v>15294</v>
      </c>
      <c r="CE1447" t="s">
        <v>15292</v>
      </c>
      <c r="CF1447" t="s">
        <v>15287</v>
      </c>
      <c r="CG1447" t="s">
        <v>13876</v>
      </c>
      <c r="CH1447" t="s">
        <v>13876</v>
      </c>
      <c r="CI1447" t="s">
        <v>13876</v>
      </c>
      <c r="CJ1447" t="s">
        <v>13876</v>
      </c>
      <c r="CK1447" t="s">
        <v>13876</v>
      </c>
      <c r="CL1447" t="s">
        <v>13876</v>
      </c>
      <c r="CM1447" t="s">
        <v>13876</v>
      </c>
      <c r="CN1447" t="s">
        <v>13876</v>
      </c>
      <c r="CO1447" t="s">
        <v>13876</v>
      </c>
      <c r="CP1447" t="s">
        <v>13876</v>
      </c>
      <c r="CQ1447" t="s">
        <v>13876</v>
      </c>
      <c r="CR1447" t="s">
        <v>13876</v>
      </c>
      <c r="CS1447" t="s">
        <v>13876</v>
      </c>
      <c r="CT1447" t="s">
        <v>13876</v>
      </c>
    </row>
    <row r="1448" spans="1:98" hidden="1">
      <c r="A1448" s="1088"/>
      <c r="B1448" s="554" t="s">
        <v>5442</v>
      </c>
      <c r="C1448" s="554" t="s">
        <v>5443</v>
      </c>
      <c r="D1448" s="554" t="s">
        <v>5444</v>
      </c>
      <c r="E1448" s="336" t="s">
        <v>407</v>
      </c>
      <c r="F1448" s="336" t="s">
        <v>14526</v>
      </c>
      <c r="G1448" s="336">
        <v>2911300248</v>
      </c>
      <c r="H1448" s="554" t="s">
        <v>7166</v>
      </c>
      <c r="I1448" s="336" t="s">
        <v>118</v>
      </c>
      <c r="J1448" s="336" t="s">
        <v>13659</v>
      </c>
      <c r="K1448" s="336" t="s">
        <v>13546</v>
      </c>
      <c r="L1448" s="336" t="s">
        <v>13658</v>
      </c>
      <c r="M1448" s="336" t="s">
        <v>13659</v>
      </c>
      <c r="N1448" s="336" t="s">
        <v>13546</v>
      </c>
      <c r="O1448" s="632"/>
      <c r="P1448" s="632" t="s">
        <v>13661</v>
      </c>
      <c r="Q1448" s="556">
        <v>44620</v>
      </c>
      <c r="R1448" s="336"/>
      <c r="S1448" s="557">
        <v>44665</v>
      </c>
      <c r="T1448" s="336" t="s">
        <v>16417</v>
      </c>
      <c r="U1448" s="625">
        <v>159</v>
      </c>
      <c r="V1448" s="1088"/>
      <c r="W1448" s="551">
        <v>16579</v>
      </c>
      <c r="X1448" s="551">
        <v>9293</v>
      </c>
      <c r="Y1448" s="551">
        <v>9773</v>
      </c>
      <c r="Z1448" s="551">
        <v>9255</v>
      </c>
      <c r="AA1448" s="551">
        <v>7516</v>
      </c>
      <c r="AB1448" s="551">
        <v>10187</v>
      </c>
      <c r="AC1448" s="551" t="s">
        <v>13876</v>
      </c>
      <c r="AD1448" s="552" t="s">
        <v>13876</v>
      </c>
      <c r="AE1448" s="623">
        <v>62603</v>
      </c>
      <c r="AF1448" t="s">
        <v>5441</v>
      </c>
      <c r="AG1448" t="s">
        <v>5447</v>
      </c>
      <c r="AH1448" t="s">
        <v>7165</v>
      </c>
      <c r="AJ1448" s="548" t="s">
        <v>13693</v>
      </c>
      <c r="AK1448" s="548" t="s">
        <v>14026</v>
      </c>
      <c r="AL1448" s="548" t="s">
        <v>13669</v>
      </c>
      <c r="AM1448" s="548" t="s">
        <v>14527</v>
      </c>
      <c r="AN1448" s="548" t="s">
        <v>14528</v>
      </c>
      <c r="AO1448" s="548" t="s">
        <v>5442</v>
      </c>
      <c r="AQ1448" t="s">
        <v>13876</v>
      </c>
      <c r="AR1448" t="s">
        <v>13876</v>
      </c>
      <c r="AS1448" t="s">
        <v>15289</v>
      </c>
      <c r="AT1448" t="s">
        <v>15290</v>
      </c>
      <c r="AU1448" t="s">
        <v>15286</v>
      </c>
      <c r="AV1448" t="s">
        <v>15287</v>
      </c>
      <c r="AW1448" t="s">
        <v>15294</v>
      </c>
      <c r="AX1448" t="s">
        <v>13876</v>
      </c>
      <c r="AY1448" t="s">
        <v>13876</v>
      </c>
      <c r="AZ1448" t="s">
        <v>13876</v>
      </c>
      <c r="BA1448" t="s">
        <v>15294</v>
      </c>
      <c r="BB1448" t="s">
        <v>15292</v>
      </c>
      <c r="BC1448" t="s">
        <v>15294</v>
      </c>
      <c r="BD1448" t="s">
        <v>15284</v>
      </c>
      <c r="BE1448" t="s">
        <v>13876</v>
      </c>
      <c r="BF1448" t="s">
        <v>13876</v>
      </c>
      <c r="BG1448" t="s">
        <v>13876</v>
      </c>
      <c r="BH1448" t="s">
        <v>15294</v>
      </c>
      <c r="BI1448" t="s">
        <v>15287</v>
      </c>
      <c r="BJ1448" t="s">
        <v>15287</v>
      </c>
      <c r="BK1448" t="s">
        <v>15284</v>
      </c>
      <c r="BL1448" t="s">
        <v>13876</v>
      </c>
      <c r="BM1448" t="s">
        <v>13876</v>
      </c>
      <c r="BN1448" t="s">
        <v>13876</v>
      </c>
      <c r="BO1448" t="s">
        <v>15294</v>
      </c>
      <c r="BP1448" t="s">
        <v>15292</v>
      </c>
      <c r="BQ1448" t="s">
        <v>15286</v>
      </c>
      <c r="BR1448" t="s">
        <v>15286</v>
      </c>
      <c r="BS1448" t="s">
        <v>13876</v>
      </c>
      <c r="BT1448" t="s">
        <v>13876</v>
      </c>
      <c r="BU1448" t="s">
        <v>13876</v>
      </c>
      <c r="BV1448" t="s">
        <v>15287</v>
      </c>
      <c r="BW1448" t="s">
        <v>15286</v>
      </c>
      <c r="BX1448" t="s">
        <v>15289</v>
      </c>
      <c r="BY1448" t="s">
        <v>15290</v>
      </c>
      <c r="BZ1448" t="s">
        <v>13876</v>
      </c>
      <c r="CA1448" t="s">
        <v>13876</v>
      </c>
      <c r="CB1448" t="s">
        <v>15289</v>
      </c>
      <c r="CC1448" t="s">
        <v>15288</v>
      </c>
      <c r="CD1448" t="s">
        <v>15289</v>
      </c>
      <c r="CE1448" t="s">
        <v>15285</v>
      </c>
      <c r="CF1448" t="s">
        <v>15287</v>
      </c>
      <c r="CG1448" t="s">
        <v>13876</v>
      </c>
      <c r="CH1448" t="s">
        <v>13876</v>
      </c>
      <c r="CI1448" t="s">
        <v>13876</v>
      </c>
      <c r="CJ1448" t="s">
        <v>13876</v>
      </c>
      <c r="CK1448" t="s">
        <v>13876</v>
      </c>
      <c r="CL1448" t="s">
        <v>13876</v>
      </c>
      <c r="CM1448" t="s">
        <v>13876</v>
      </c>
      <c r="CN1448" t="s">
        <v>13876</v>
      </c>
      <c r="CO1448" t="s">
        <v>13876</v>
      </c>
      <c r="CP1448" t="s">
        <v>13876</v>
      </c>
      <c r="CQ1448" t="s">
        <v>13876</v>
      </c>
      <c r="CR1448" t="s">
        <v>13876</v>
      </c>
      <c r="CS1448" t="s">
        <v>13876</v>
      </c>
      <c r="CT1448" t="s">
        <v>13876</v>
      </c>
    </row>
    <row r="1449" spans="1:98" hidden="1">
      <c r="A1449" s="1088"/>
      <c r="B1449" s="554" t="s">
        <v>5442</v>
      </c>
      <c r="C1449" s="554" t="s">
        <v>5443</v>
      </c>
      <c r="D1449" s="554" t="s">
        <v>5444</v>
      </c>
      <c r="E1449" s="336" t="s">
        <v>407</v>
      </c>
      <c r="F1449" s="336" t="s">
        <v>14526</v>
      </c>
      <c r="G1449" s="336">
        <v>2911700249</v>
      </c>
      <c r="H1449" s="554" t="s">
        <v>8257</v>
      </c>
      <c r="I1449" s="336" t="s">
        <v>122</v>
      </c>
      <c r="J1449" s="336" t="s">
        <v>13659</v>
      </c>
      <c r="K1449" s="336" t="s">
        <v>13546</v>
      </c>
      <c r="L1449" s="336" t="s">
        <v>13658</v>
      </c>
      <c r="M1449" s="336" t="s">
        <v>13659</v>
      </c>
      <c r="N1449" s="336" t="s">
        <v>13546</v>
      </c>
      <c r="O1449" s="632"/>
      <c r="P1449" s="632" t="s">
        <v>13661</v>
      </c>
      <c r="Q1449" s="556">
        <v>44620</v>
      </c>
      <c r="R1449" s="336"/>
      <c r="S1449" s="557">
        <v>44665</v>
      </c>
      <c r="T1449" s="336" t="s">
        <v>16418</v>
      </c>
      <c r="U1449" s="625">
        <v>159</v>
      </c>
      <c r="V1449" s="1088"/>
      <c r="W1449" s="551" t="s">
        <v>13876</v>
      </c>
      <c r="X1449" s="551" t="s">
        <v>13876</v>
      </c>
      <c r="Y1449" s="551" t="s">
        <v>13876</v>
      </c>
      <c r="Z1449" s="551" t="s">
        <v>13876</v>
      </c>
      <c r="AA1449" s="551" t="s">
        <v>13876</v>
      </c>
      <c r="AB1449" s="551" t="s">
        <v>13876</v>
      </c>
      <c r="AC1449" s="551" t="s">
        <v>13876</v>
      </c>
      <c r="AD1449" s="552" t="s">
        <v>13876</v>
      </c>
      <c r="AE1449" s="623">
        <v>0</v>
      </c>
      <c r="AF1449" t="s">
        <v>5441</v>
      </c>
      <c r="AG1449" t="s">
        <v>5447</v>
      </c>
      <c r="AH1449" t="s">
        <v>8256</v>
      </c>
      <c r="AJ1449" s="548" t="s">
        <v>13693</v>
      </c>
      <c r="AK1449" s="548" t="s">
        <v>14026</v>
      </c>
      <c r="AL1449" s="548" t="s">
        <v>13669</v>
      </c>
      <c r="AM1449" s="548" t="s">
        <v>14527</v>
      </c>
      <c r="AN1449" s="548" t="s">
        <v>14528</v>
      </c>
      <c r="AO1449" s="548" t="s">
        <v>5442</v>
      </c>
      <c r="AQ1449" t="s">
        <v>13876</v>
      </c>
      <c r="AR1449" t="s">
        <v>13876</v>
      </c>
      <c r="AS1449" t="s">
        <v>13876</v>
      </c>
      <c r="AT1449" t="s">
        <v>13876</v>
      </c>
      <c r="AU1449" t="s">
        <v>13876</v>
      </c>
      <c r="AV1449" t="s">
        <v>13876</v>
      </c>
      <c r="AW1449" t="s">
        <v>13876</v>
      </c>
      <c r="AX1449" t="s">
        <v>13876</v>
      </c>
      <c r="AY1449" t="s">
        <v>13876</v>
      </c>
      <c r="AZ1449" t="s">
        <v>13876</v>
      </c>
      <c r="BA1449" t="s">
        <v>13876</v>
      </c>
      <c r="BB1449" t="s">
        <v>13876</v>
      </c>
      <c r="BC1449" t="s">
        <v>13876</v>
      </c>
      <c r="BD1449" t="s">
        <v>13876</v>
      </c>
      <c r="BE1449" t="s">
        <v>13876</v>
      </c>
      <c r="BF1449" t="s">
        <v>13876</v>
      </c>
      <c r="BG1449" t="s">
        <v>13876</v>
      </c>
      <c r="BH1449" t="s">
        <v>13876</v>
      </c>
      <c r="BI1449" t="s">
        <v>13876</v>
      </c>
      <c r="BJ1449" t="s">
        <v>13876</v>
      </c>
      <c r="BK1449" t="s">
        <v>13876</v>
      </c>
      <c r="BL1449" t="s">
        <v>13876</v>
      </c>
      <c r="BM1449" t="s">
        <v>13876</v>
      </c>
      <c r="BN1449" t="s">
        <v>13876</v>
      </c>
      <c r="BO1449" t="s">
        <v>13876</v>
      </c>
      <c r="BP1449" t="s">
        <v>13876</v>
      </c>
      <c r="BQ1449" t="s">
        <v>13876</v>
      </c>
      <c r="BR1449" t="s">
        <v>13876</v>
      </c>
      <c r="BS1449" t="s">
        <v>13876</v>
      </c>
      <c r="BT1449" t="s">
        <v>13876</v>
      </c>
      <c r="BU1449" t="s">
        <v>13876</v>
      </c>
      <c r="BV1449" t="s">
        <v>13876</v>
      </c>
      <c r="BW1449" t="s">
        <v>13876</v>
      </c>
      <c r="BX1449" t="s">
        <v>13876</v>
      </c>
      <c r="BY1449" t="s">
        <v>13876</v>
      </c>
      <c r="BZ1449" t="s">
        <v>13876</v>
      </c>
      <c r="CA1449" t="s">
        <v>13876</v>
      </c>
      <c r="CB1449" t="s">
        <v>13876</v>
      </c>
      <c r="CC1449" t="s">
        <v>13876</v>
      </c>
      <c r="CD1449" t="s">
        <v>13876</v>
      </c>
      <c r="CE1449" t="s">
        <v>13876</v>
      </c>
      <c r="CF1449" t="s">
        <v>13876</v>
      </c>
      <c r="CG1449" t="s">
        <v>13876</v>
      </c>
      <c r="CH1449" t="s">
        <v>13876</v>
      </c>
      <c r="CI1449" t="s">
        <v>13876</v>
      </c>
      <c r="CJ1449" t="s">
        <v>13876</v>
      </c>
      <c r="CK1449" t="s">
        <v>13876</v>
      </c>
      <c r="CL1449" t="s">
        <v>13876</v>
      </c>
      <c r="CM1449" t="s">
        <v>13876</v>
      </c>
      <c r="CN1449" t="s">
        <v>13876</v>
      </c>
      <c r="CO1449" t="s">
        <v>13876</v>
      </c>
      <c r="CP1449" t="s">
        <v>13876</v>
      </c>
      <c r="CQ1449" t="s">
        <v>13876</v>
      </c>
      <c r="CR1449" t="s">
        <v>13876</v>
      </c>
      <c r="CS1449" t="s">
        <v>13876</v>
      </c>
      <c r="CT1449" t="s">
        <v>13876</v>
      </c>
    </row>
    <row r="1450" spans="1:98" hidden="1">
      <c r="A1450" s="1088"/>
      <c r="B1450" s="554" t="s">
        <v>5442</v>
      </c>
      <c r="C1450" s="554" t="s">
        <v>5443</v>
      </c>
      <c r="D1450" s="554" t="s">
        <v>5444</v>
      </c>
      <c r="E1450" s="336" t="s">
        <v>407</v>
      </c>
      <c r="F1450" s="336" t="s">
        <v>14526</v>
      </c>
      <c r="G1450" s="336">
        <v>2911700249</v>
      </c>
      <c r="H1450" s="554" t="s">
        <v>8257</v>
      </c>
      <c r="I1450" s="336" t="s">
        <v>123</v>
      </c>
      <c r="J1450" s="336" t="s">
        <v>13659</v>
      </c>
      <c r="K1450" s="336" t="s">
        <v>13546</v>
      </c>
      <c r="L1450" s="336" t="s">
        <v>13658</v>
      </c>
      <c r="M1450" s="336" t="s">
        <v>13659</v>
      </c>
      <c r="N1450" s="336" t="s">
        <v>13546</v>
      </c>
      <c r="O1450" s="632"/>
      <c r="P1450" s="632" t="s">
        <v>13661</v>
      </c>
      <c r="Q1450" s="556">
        <v>44620</v>
      </c>
      <c r="R1450" s="336"/>
      <c r="S1450" s="557">
        <v>44665</v>
      </c>
      <c r="T1450" s="336" t="s">
        <v>16419</v>
      </c>
      <c r="U1450" s="625">
        <v>159</v>
      </c>
      <c r="V1450" s="1088"/>
      <c r="W1450" s="551">
        <v>71335</v>
      </c>
      <c r="X1450" s="551">
        <v>23139</v>
      </c>
      <c r="Y1450" s="551">
        <v>25446</v>
      </c>
      <c r="Z1450" s="551">
        <v>26135</v>
      </c>
      <c r="AA1450" s="551">
        <v>24070</v>
      </c>
      <c r="AB1450" s="551">
        <v>23726</v>
      </c>
      <c r="AC1450" s="551" t="s">
        <v>13876</v>
      </c>
      <c r="AD1450" s="552" t="s">
        <v>13876</v>
      </c>
      <c r="AE1450" s="623">
        <v>193851</v>
      </c>
      <c r="AF1450" t="s">
        <v>5441</v>
      </c>
      <c r="AG1450" t="s">
        <v>5447</v>
      </c>
      <c r="AH1450" t="s">
        <v>8256</v>
      </c>
      <c r="AJ1450" s="548" t="s">
        <v>13693</v>
      </c>
      <c r="AK1450" s="548" t="s">
        <v>14026</v>
      </c>
      <c r="AL1450" s="548" t="s">
        <v>13669</v>
      </c>
      <c r="AM1450" s="548" t="s">
        <v>14527</v>
      </c>
      <c r="AN1450" s="548" t="s">
        <v>14528</v>
      </c>
      <c r="AO1450" s="548" t="s">
        <v>5442</v>
      </c>
      <c r="AQ1450" t="s">
        <v>13876</v>
      </c>
      <c r="AR1450" t="s">
        <v>13876</v>
      </c>
      <c r="AS1450" t="s">
        <v>15287</v>
      </c>
      <c r="AT1450" t="s">
        <v>15289</v>
      </c>
      <c r="AU1450" t="s">
        <v>15284</v>
      </c>
      <c r="AV1450" t="s">
        <v>15284</v>
      </c>
      <c r="AW1450" t="s">
        <v>15286</v>
      </c>
      <c r="AX1450" t="s">
        <v>13876</v>
      </c>
      <c r="AY1450" t="s">
        <v>13876</v>
      </c>
      <c r="AZ1450" t="s">
        <v>15292</v>
      </c>
      <c r="BA1450" t="s">
        <v>15284</v>
      </c>
      <c r="BB1450" t="s">
        <v>15289</v>
      </c>
      <c r="BC1450" t="s">
        <v>15284</v>
      </c>
      <c r="BD1450" t="s">
        <v>15294</v>
      </c>
      <c r="BE1450" t="s">
        <v>13876</v>
      </c>
      <c r="BF1450" t="s">
        <v>13876</v>
      </c>
      <c r="BG1450" t="s">
        <v>15292</v>
      </c>
      <c r="BH1450" t="s">
        <v>15286</v>
      </c>
      <c r="BI1450" t="s">
        <v>15291</v>
      </c>
      <c r="BJ1450" t="s">
        <v>15291</v>
      </c>
      <c r="BK1450" t="s">
        <v>15290</v>
      </c>
      <c r="BL1450" t="s">
        <v>13876</v>
      </c>
      <c r="BM1450" t="s">
        <v>13876</v>
      </c>
      <c r="BN1450" t="s">
        <v>15292</v>
      </c>
      <c r="BO1450" t="s">
        <v>15290</v>
      </c>
      <c r="BP1450" t="s">
        <v>15289</v>
      </c>
      <c r="BQ1450" t="s">
        <v>15284</v>
      </c>
      <c r="BR1450" t="s">
        <v>15286</v>
      </c>
      <c r="BS1450" t="s">
        <v>13876</v>
      </c>
      <c r="BT1450" t="s">
        <v>13876</v>
      </c>
      <c r="BU1450" t="s">
        <v>15292</v>
      </c>
      <c r="BV1450" t="s">
        <v>15291</v>
      </c>
      <c r="BW1450" t="s">
        <v>15288</v>
      </c>
      <c r="BX1450" t="s">
        <v>15287</v>
      </c>
      <c r="BY1450" t="s">
        <v>15288</v>
      </c>
      <c r="BZ1450" t="s">
        <v>13876</v>
      </c>
      <c r="CA1450" t="s">
        <v>13876</v>
      </c>
      <c r="CB1450" t="s">
        <v>15292</v>
      </c>
      <c r="CC1450" t="s">
        <v>15284</v>
      </c>
      <c r="CD1450" t="s">
        <v>15287</v>
      </c>
      <c r="CE1450" t="s">
        <v>15292</v>
      </c>
      <c r="CF1450" t="s">
        <v>15290</v>
      </c>
      <c r="CG1450" t="s">
        <v>13876</v>
      </c>
      <c r="CH1450" t="s">
        <v>13876</v>
      </c>
      <c r="CI1450" t="s">
        <v>13876</v>
      </c>
      <c r="CJ1450" t="s">
        <v>13876</v>
      </c>
      <c r="CK1450" t="s">
        <v>13876</v>
      </c>
      <c r="CL1450" t="s">
        <v>13876</v>
      </c>
      <c r="CM1450" t="s">
        <v>13876</v>
      </c>
      <c r="CN1450" t="s">
        <v>13876</v>
      </c>
      <c r="CO1450" t="s">
        <v>13876</v>
      </c>
      <c r="CP1450" t="s">
        <v>13876</v>
      </c>
      <c r="CQ1450" t="s">
        <v>13876</v>
      </c>
      <c r="CR1450" t="s">
        <v>13876</v>
      </c>
      <c r="CS1450" t="s">
        <v>13876</v>
      </c>
      <c r="CT1450" t="s">
        <v>13876</v>
      </c>
    </row>
    <row r="1451" spans="1:98" hidden="1">
      <c r="A1451" s="1088"/>
      <c r="B1451" s="554" t="s">
        <v>5442</v>
      </c>
      <c r="C1451" s="554" t="s">
        <v>5443</v>
      </c>
      <c r="D1451" s="554" t="s">
        <v>5444</v>
      </c>
      <c r="E1451" s="336" t="s">
        <v>407</v>
      </c>
      <c r="F1451" s="336" t="s">
        <v>14526</v>
      </c>
      <c r="G1451" s="336">
        <v>2911700249</v>
      </c>
      <c r="H1451" s="554" t="s">
        <v>8257</v>
      </c>
      <c r="I1451" s="336" t="s">
        <v>13673</v>
      </c>
      <c r="J1451" s="336" t="s">
        <v>13659</v>
      </c>
      <c r="K1451" s="336" t="s">
        <v>13546</v>
      </c>
      <c r="L1451" s="336" t="s">
        <v>13658</v>
      </c>
      <c r="M1451" s="336" t="s">
        <v>13659</v>
      </c>
      <c r="N1451" s="336" t="s">
        <v>13546</v>
      </c>
      <c r="O1451" s="632"/>
      <c r="P1451" s="632" t="s">
        <v>13661</v>
      </c>
      <c r="Q1451" s="556">
        <v>44620</v>
      </c>
      <c r="R1451" s="336"/>
      <c r="S1451" s="557">
        <v>44665</v>
      </c>
      <c r="T1451" s="336" t="s">
        <v>16420</v>
      </c>
      <c r="U1451" s="625">
        <v>159</v>
      </c>
      <c r="V1451" s="1088"/>
      <c r="W1451" s="551">
        <v>148167</v>
      </c>
      <c r="X1451" s="551">
        <v>50063</v>
      </c>
      <c r="Y1451" s="551">
        <v>55165</v>
      </c>
      <c r="Z1451" s="551">
        <v>48901</v>
      </c>
      <c r="AA1451" s="551">
        <v>46505</v>
      </c>
      <c r="AB1451" s="551">
        <v>48985</v>
      </c>
      <c r="AC1451" s="551">
        <v>2211</v>
      </c>
      <c r="AD1451" s="552" t="s">
        <v>13876</v>
      </c>
      <c r="AE1451" s="623">
        <v>399997</v>
      </c>
      <c r="AF1451" t="s">
        <v>5441</v>
      </c>
      <c r="AG1451" t="s">
        <v>5447</v>
      </c>
      <c r="AH1451" t="s">
        <v>8256</v>
      </c>
      <c r="AJ1451" s="548" t="s">
        <v>13693</v>
      </c>
      <c r="AK1451" s="548" t="s">
        <v>14026</v>
      </c>
      <c r="AL1451" s="548" t="s">
        <v>13669</v>
      </c>
      <c r="AM1451" s="548" t="s">
        <v>14527</v>
      </c>
      <c r="AN1451" s="548" t="s">
        <v>14528</v>
      </c>
      <c r="AO1451" s="548" t="s">
        <v>5442</v>
      </c>
      <c r="AQ1451" t="s">
        <v>13876</v>
      </c>
      <c r="AR1451" t="s">
        <v>15289</v>
      </c>
      <c r="AS1451" t="s">
        <v>15291</v>
      </c>
      <c r="AT1451" t="s">
        <v>15285</v>
      </c>
      <c r="AU1451" t="s">
        <v>15289</v>
      </c>
      <c r="AV1451" t="s">
        <v>15290</v>
      </c>
      <c r="AW1451" t="s">
        <v>15287</v>
      </c>
      <c r="AX1451" t="s">
        <v>13876</v>
      </c>
      <c r="AY1451" t="s">
        <v>13876</v>
      </c>
      <c r="AZ1451" t="s">
        <v>15286</v>
      </c>
      <c r="BA1451" t="s">
        <v>15288</v>
      </c>
      <c r="BB1451" t="s">
        <v>15288</v>
      </c>
      <c r="BC1451" t="s">
        <v>15290</v>
      </c>
      <c r="BD1451" t="s">
        <v>15284</v>
      </c>
      <c r="BE1451" t="s">
        <v>13876</v>
      </c>
      <c r="BF1451" t="s">
        <v>13876</v>
      </c>
      <c r="BG1451" t="s">
        <v>13876</v>
      </c>
      <c r="BH1451" t="s">
        <v>13876</v>
      </c>
      <c r="BI1451" t="s">
        <v>13876</v>
      </c>
      <c r="BJ1451" t="s">
        <v>13876</v>
      </c>
      <c r="BK1451" t="s">
        <v>13876</v>
      </c>
      <c r="BL1451" t="s">
        <v>13876</v>
      </c>
      <c r="BM1451" t="s">
        <v>13876</v>
      </c>
      <c r="BN1451" t="s">
        <v>15291</v>
      </c>
      <c r="BO1451" t="s">
        <v>15285</v>
      </c>
      <c r="BP1451" t="s">
        <v>15294</v>
      </c>
      <c r="BQ1451" t="s">
        <v>15288</v>
      </c>
      <c r="BR1451" t="s">
        <v>15289</v>
      </c>
      <c r="BS1451" t="s">
        <v>13876</v>
      </c>
      <c r="BT1451" t="s">
        <v>13876</v>
      </c>
      <c r="BU1451" t="s">
        <v>15291</v>
      </c>
      <c r="BV1451" t="s">
        <v>15290</v>
      </c>
      <c r="BW1451" t="s">
        <v>15286</v>
      </c>
      <c r="BX1451" t="s">
        <v>15288</v>
      </c>
      <c r="BY1451" t="s">
        <v>15286</v>
      </c>
      <c r="BZ1451" t="s">
        <v>13876</v>
      </c>
      <c r="CA1451" t="s">
        <v>13876</v>
      </c>
      <c r="CB1451" t="s">
        <v>15291</v>
      </c>
      <c r="CC1451" t="s">
        <v>15285</v>
      </c>
      <c r="CD1451" t="s">
        <v>15294</v>
      </c>
      <c r="CE1451" t="s">
        <v>15285</v>
      </c>
      <c r="CF1451" t="s">
        <v>15286</v>
      </c>
      <c r="CG1451" t="s">
        <v>13876</v>
      </c>
      <c r="CH1451" t="s">
        <v>13876</v>
      </c>
      <c r="CI1451" t="s">
        <v>13876</v>
      </c>
      <c r="CJ1451" t="s">
        <v>15292</v>
      </c>
      <c r="CK1451" t="s">
        <v>15292</v>
      </c>
      <c r="CL1451" t="s">
        <v>15289</v>
      </c>
      <c r="CM1451" t="s">
        <v>15289</v>
      </c>
      <c r="CN1451" t="s">
        <v>13876</v>
      </c>
      <c r="CO1451" t="s">
        <v>13876</v>
      </c>
      <c r="CP1451" t="s">
        <v>13876</v>
      </c>
      <c r="CQ1451" t="s">
        <v>13876</v>
      </c>
      <c r="CR1451" t="s">
        <v>13876</v>
      </c>
      <c r="CS1451" t="s">
        <v>13876</v>
      </c>
      <c r="CT1451" t="s">
        <v>13876</v>
      </c>
    </row>
    <row r="1452" spans="1:98" hidden="1">
      <c r="A1452" s="1088"/>
      <c r="B1452" s="554" t="s">
        <v>5442</v>
      </c>
      <c r="C1452" s="554" t="s">
        <v>5443</v>
      </c>
      <c r="D1452" s="554" t="s">
        <v>5444</v>
      </c>
      <c r="E1452" s="336" t="s">
        <v>407</v>
      </c>
      <c r="F1452" s="336" t="s">
        <v>14526</v>
      </c>
      <c r="G1452" s="336">
        <v>2951300017</v>
      </c>
      <c r="H1452" s="554" t="s">
        <v>7166</v>
      </c>
      <c r="I1452" s="336" t="s">
        <v>126</v>
      </c>
      <c r="J1452" s="336" t="s">
        <v>13659</v>
      </c>
      <c r="K1452" s="336" t="s">
        <v>13546</v>
      </c>
      <c r="L1452" s="336" t="s">
        <v>13658</v>
      </c>
      <c r="M1452" s="336" t="s">
        <v>13659</v>
      </c>
      <c r="N1452" s="336" t="s">
        <v>13546</v>
      </c>
      <c r="O1452" s="632"/>
      <c r="P1452" s="632" t="s">
        <v>13661</v>
      </c>
      <c r="Q1452" s="556">
        <v>44620</v>
      </c>
      <c r="R1452" s="336"/>
      <c r="S1452" s="557">
        <v>44665</v>
      </c>
      <c r="T1452" s="336" t="s">
        <v>16421</v>
      </c>
      <c r="U1452" s="625">
        <v>159</v>
      </c>
      <c r="V1452" s="1088"/>
      <c r="W1452" s="551">
        <v>18206</v>
      </c>
      <c r="X1452" s="551">
        <v>11269</v>
      </c>
      <c r="Y1452" s="551">
        <v>10214</v>
      </c>
      <c r="Z1452" s="551">
        <v>11958</v>
      </c>
      <c r="AA1452" s="551">
        <v>11756</v>
      </c>
      <c r="AB1452" s="551">
        <v>10378</v>
      </c>
      <c r="AC1452" s="551" t="s">
        <v>13876</v>
      </c>
      <c r="AD1452" s="552" t="s">
        <v>13876</v>
      </c>
      <c r="AE1452" s="623">
        <v>73781</v>
      </c>
      <c r="AF1452" t="s">
        <v>5441</v>
      </c>
      <c r="AG1452" t="s">
        <v>12211</v>
      </c>
      <c r="AH1452" t="s">
        <v>7165</v>
      </c>
      <c r="AJ1452" s="548" t="s">
        <v>13693</v>
      </c>
      <c r="AK1452" s="548" t="s">
        <v>14026</v>
      </c>
      <c r="AL1452" s="548" t="s">
        <v>13669</v>
      </c>
      <c r="AM1452" s="548" t="s">
        <v>14527</v>
      </c>
      <c r="AN1452" s="548" t="s">
        <v>14528</v>
      </c>
      <c r="AO1452" s="548" t="s">
        <v>5442</v>
      </c>
      <c r="AQ1452" t="s">
        <v>13876</v>
      </c>
      <c r="AR1452" t="s">
        <v>13876</v>
      </c>
      <c r="AS1452" t="s">
        <v>15289</v>
      </c>
      <c r="AT1452" t="s">
        <v>15285</v>
      </c>
      <c r="AU1452" t="s">
        <v>15292</v>
      </c>
      <c r="AV1452" t="s">
        <v>15288</v>
      </c>
      <c r="AW1452" t="s">
        <v>15290</v>
      </c>
      <c r="AX1452" t="s">
        <v>13876</v>
      </c>
      <c r="AY1452" t="s">
        <v>13876</v>
      </c>
      <c r="AZ1452" t="s">
        <v>15289</v>
      </c>
      <c r="BA1452" t="s">
        <v>15289</v>
      </c>
      <c r="BB1452" t="s">
        <v>15292</v>
      </c>
      <c r="BC1452" t="s">
        <v>15290</v>
      </c>
      <c r="BD1452" t="s">
        <v>15294</v>
      </c>
      <c r="BE1452" t="s">
        <v>13876</v>
      </c>
      <c r="BF1452" t="s">
        <v>13876</v>
      </c>
      <c r="BG1452" t="s">
        <v>15289</v>
      </c>
      <c r="BH1452" t="s">
        <v>15288</v>
      </c>
      <c r="BI1452" t="s">
        <v>15292</v>
      </c>
      <c r="BJ1452" t="s">
        <v>15289</v>
      </c>
      <c r="BK1452" t="s">
        <v>15291</v>
      </c>
      <c r="BL1452" t="s">
        <v>13876</v>
      </c>
      <c r="BM1452" t="s">
        <v>13876</v>
      </c>
      <c r="BN1452" t="s">
        <v>15289</v>
      </c>
      <c r="BO1452" t="s">
        <v>15289</v>
      </c>
      <c r="BP1452" t="s">
        <v>15294</v>
      </c>
      <c r="BQ1452" t="s">
        <v>15286</v>
      </c>
      <c r="BR1452" t="s">
        <v>15285</v>
      </c>
      <c r="BS1452" t="s">
        <v>13876</v>
      </c>
      <c r="BT1452" t="s">
        <v>13876</v>
      </c>
      <c r="BU1452" t="s">
        <v>15289</v>
      </c>
      <c r="BV1452" t="s">
        <v>15289</v>
      </c>
      <c r="BW1452" t="s">
        <v>15287</v>
      </c>
      <c r="BX1452" t="s">
        <v>15286</v>
      </c>
      <c r="BY1452" t="s">
        <v>15290</v>
      </c>
      <c r="BZ1452" t="s">
        <v>13876</v>
      </c>
      <c r="CA1452" t="s">
        <v>13876</v>
      </c>
      <c r="CB1452" t="s">
        <v>15289</v>
      </c>
      <c r="CC1452" t="s">
        <v>15288</v>
      </c>
      <c r="CD1452" t="s">
        <v>15284</v>
      </c>
      <c r="CE1452" t="s">
        <v>15287</v>
      </c>
      <c r="CF1452" t="s">
        <v>15285</v>
      </c>
      <c r="CG1452" t="s">
        <v>13876</v>
      </c>
      <c r="CH1452" t="s">
        <v>13876</v>
      </c>
      <c r="CI1452" t="s">
        <v>13876</v>
      </c>
      <c r="CJ1452" t="s">
        <v>13876</v>
      </c>
      <c r="CK1452" t="s">
        <v>13876</v>
      </c>
      <c r="CL1452" t="s">
        <v>13876</v>
      </c>
      <c r="CM1452" t="s">
        <v>13876</v>
      </c>
      <c r="CN1452" t="s">
        <v>13876</v>
      </c>
      <c r="CO1452" t="s">
        <v>13876</v>
      </c>
      <c r="CP1452" t="s">
        <v>13876</v>
      </c>
      <c r="CQ1452" t="s">
        <v>13876</v>
      </c>
      <c r="CR1452" t="s">
        <v>13876</v>
      </c>
      <c r="CS1452" t="s">
        <v>13876</v>
      </c>
      <c r="CT1452" t="s">
        <v>13876</v>
      </c>
    </row>
    <row r="1453" spans="1:98" hidden="1">
      <c r="A1453" s="632"/>
      <c r="B1453" s="555"/>
      <c r="C1453" s="554"/>
      <c r="D1453" s="554"/>
      <c r="E1453" s="336"/>
      <c r="F1453" s="336"/>
      <c r="G1453" s="336"/>
      <c r="H1453" s="554"/>
      <c r="I1453" s="336"/>
      <c r="J1453" s="336"/>
      <c r="K1453" s="336"/>
      <c r="L1453" s="336"/>
      <c r="M1453" s="336"/>
      <c r="N1453" s="336"/>
      <c r="O1453" s="632"/>
      <c r="P1453" s="632"/>
      <c r="Q1453" s="556"/>
      <c r="R1453" s="336"/>
      <c r="S1453" s="336"/>
      <c r="T1453" s="336" t="s">
        <v>13876</v>
      </c>
      <c r="U1453" s="336"/>
      <c r="V1453" s="632"/>
      <c r="W1453" s="551"/>
      <c r="X1453" s="551"/>
      <c r="Y1453" s="551"/>
      <c r="Z1453" s="551"/>
      <c r="AA1453" s="551">
        <v>0</v>
      </c>
      <c r="AB1453" s="551">
        <v>0</v>
      </c>
      <c r="AC1453" s="551">
        <v>0</v>
      </c>
      <c r="AD1453" s="552"/>
      <c r="AE1453" s="623">
        <v>0</v>
      </c>
      <c r="AQ1453" t="s">
        <v>13876</v>
      </c>
      <c r="AR1453" t="s">
        <v>13876</v>
      </c>
      <c r="AS1453" t="s">
        <v>13876</v>
      </c>
      <c r="AT1453" t="s">
        <v>13876</v>
      </c>
      <c r="AU1453" t="s">
        <v>13876</v>
      </c>
      <c r="AV1453" t="s">
        <v>13876</v>
      </c>
      <c r="AW1453" t="s">
        <v>13876</v>
      </c>
      <c r="AX1453" t="s">
        <v>13876</v>
      </c>
      <c r="AY1453" t="s">
        <v>13876</v>
      </c>
      <c r="AZ1453" t="s">
        <v>13876</v>
      </c>
      <c r="BA1453" t="s">
        <v>13876</v>
      </c>
      <c r="BB1453" t="s">
        <v>13876</v>
      </c>
      <c r="BC1453" t="s">
        <v>13876</v>
      </c>
      <c r="BD1453" t="s">
        <v>13876</v>
      </c>
      <c r="BE1453" t="s">
        <v>13876</v>
      </c>
      <c r="BF1453" t="s">
        <v>13876</v>
      </c>
      <c r="BG1453" t="s">
        <v>13876</v>
      </c>
      <c r="BH1453" t="s">
        <v>13876</v>
      </c>
      <c r="BI1453" t="s">
        <v>13876</v>
      </c>
      <c r="BJ1453" t="s">
        <v>13876</v>
      </c>
      <c r="BK1453" t="s">
        <v>13876</v>
      </c>
      <c r="BL1453" t="s">
        <v>13876</v>
      </c>
      <c r="BM1453" t="s">
        <v>13876</v>
      </c>
      <c r="BN1453" t="s">
        <v>13876</v>
      </c>
      <c r="BO1453" t="s">
        <v>13876</v>
      </c>
      <c r="BP1453" t="s">
        <v>13876</v>
      </c>
      <c r="BQ1453" t="s">
        <v>13876</v>
      </c>
      <c r="BR1453" t="s">
        <v>13876</v>
      </c>
      <c r="BS1453" t="s">
        <v>13876</v>
      </c>
      <c r="BT1453" t="s">
        <v>13876</v>
      </c>
      <c r="BU1453" t="s">
        <v>13876</v>
      </c>
      <c r="BV1453" t="s">
        <v>13876</v>
      </c>
      <c r="BW1453" t="s">
        <v>13876</v>
      </c>
      <c r="BX1453" t="s">
        <v>13876</v>
      </c>
      <c r="BY1453" t="s">
        <v>13876</v>
      </c>
      <c r="BZ1453" t="s">
        <v>13876</v>
      </c>
      <c r="CA1453" t="s">
        <v>13876</v>
      </c>
      <c r="CB1453" t="s">
        <v>13876</v>
      </c>
      <c r="CC1453" t="s">
        <v>13876</v>
      </c>
      <c r="CD1453" t="s">
        <v>13876</v>
      </c>
      <c r="CE1453" t="s">
        <v>13876</v>
      </c>
      <c r="CF1453" t="s">
        <v>13876</v>
      </c>
      <c r="CG1453" t="s">
        <v>13876</v>
      </c>
      <c r="CH1453" t="s">
        <v>13876</v>
      </c>
      <c r="CI1453" t="s">
        <v>13876</v>
      </c>
      <c r="CJ1453" t="s">
        <v>13876</v>
      </c>
      <c r="CK1453" t="s">
        <v>13876</v>
      </c>
      <c r="CL1453" t="s">
        <v>13876</v>
      </c>
      <c r="CM1453" t="s">
        <v>13876</v>
      </c>
      <c r="CN1453" t="s">
        <v>13876</v>
      </c>
      <c r="CO1453" t="s">
        <v>13876</v>
      </c>
      <c r="CP1453" t="s">
        <v>13876</v>
      </c>
      <c r="CQ1453" t="s">
        <v>13876</v>
      </c>
      <c r="CR1453" t="s">
        <v>13876</v>
      </c>
      <c r="CS1453" t="s">
        <v>13876</v>
      </c>
      <c r="CT1453" t="s">
        <v>13876</v>
      </c>
    </row>
    <row r="1454" spans="1:98" hidden="1">
      <c r="A1454" s="1088">
        <v>321</v>
      </c>
      <c r="B1454" s="554" t="s">
        <v>5815</v>
      </c>
      <c r="C1454" s="554" t="s">
        <v>5816</v>
      </c>
      <c r="D1454" s="554" t="s">
        <v>5817</v>
      </c>
      <c r="E1454" s="336" t="s">
        <v>407</v>
      </c>
      <c r="F1454" s="336" t="s">
        <v>14529</v>
      </c>
      <c r="G1454" s="336">
        <v>2910900154</v>
      </c>
      <c r="H1454" s="554" t="s">
        <v>5824</v>
      </c>
      <c r="I1454" s="336" t="s">
        <v>123</v>
      </c>
      <c r="J1454" s="336" t="s">
        <v>13659</v>
      </c>
      <c r="K1454" s="336" t="s">
        <v>13546</v>
      </c>
      <c r="L1454" s="336" t="s">
        <v>13658</v>
      </c>
      <c r="M1454" s="336" t="s">
        <v>13659</v>
      </c>
      <c r="N1454" s="336" t="s">
        <v>13546</v>
      </c>
      <c r="O1454" s="632"/>
      <c r="P1454" s="632" t="s">
        <v>13661</v>
      </c>
      <c r="Q1454" s="556">
        <v>44636</v>
      </c>
      <c r="R1454" s="336"/>
      <c r="S1454" s="557">
        <v>44664</v>
      </c>
      <c r="T1454" s="336" t="s">
        <v>16422</v>
      </c>
      <c r="U1454" s="625">
        <v>160</v>
      </c>
      <c r="V1454" s="1088">
        <v>160</v>
      </c>
      <c r="W1454" s="551">
        <v>13460</v>
      </c>
      <c r="X1454" s="551">
        <v>6700</v>
      </c>
      <c r="Y1454" s="551">
        <v>7218</v>
      </c>
      <c r="Z1454" s="551">
        <v>6083</v>
      </c>
      <c r="AA1454" s="551">
        <v>5658</v>
      </c>
      <c r="AB1454" s="551">
        <v>5542</v>
      </c>
      <c r="AC1454" s="551" t="s">
        <v>13876</v>
      </c>
      <c r="AD1454" s="552" t="s">
        <v>13876</v>
      </c>
      <c r="AE1454" s="623">
        <v>44661</v>
      </c>
      <c r="AF1454" t="s">
        <v>5814</v>
      </c>
      <c r="AG1454" t="s">
        <v>5820</v>
      </c>
      <c r="AH1454" t="s">
        <v>5823</v>
      </c>
      <c r="AJ1454" s="548" t="s">
        <v>13693</v>
      </c>
      <c r="AK1454" s="548" t="s">
        <v>14295</v>
      </c>
      <c r="AL1454" s="548" t="s">
        <v>13669</v>
      </c>
      <c r="AM1454" s="548" t="s">
        <v>14530</v>
      </c>
      <c r="AN1454" s="548" t="s">
        <v>14531</v>
      </c>
      <c r="AO1454" s="548" t="s">
        <v>5815</v>
      </c>
      <c r="AQ1454" t="s">
        <v>13876</v>
      </c>
      <c r="AR1454" t="s">
        <v>13876</v>
      </c>
      <c r="AS1454" t="s">
        <v>15289</v>
      </c>
      <c r="AT1454" t="s">
        <v>15284</v>
      </c>
      <c r="AU1454" t="s">
        <v>15291</v>
      </c>
      <c r="AV1454" t="s">
        <v>15290</v>
      </c>
      <c r="AW1454" t="s">
        <v>15288</v>
      </c>
      <c r="AX1454" t="s">
        <v>13876</v>
      </c>
      <c r="AY1454" t="s">
        <v>13876</v>
      </c>
      <c r="AZ1454" t="s">
        <v>13876</v>
      </c>
      <c r="BA1454" t="s">
        <v>15290</v>
      </c>
      <c r="BB1454" t="s">
        <v>15287</v>
      </c>
      <c r="BC1454" t="s">
        <v>15288</v>
      </c>
      <c r="BD1454" t="s">
        <v>15288</v>
      </c>
      <c r="BE1454" t="s">
        <v>13876</v>
      </c>
      <c r="BF1454" t="s">
        <v>13876</v>
      </c>
      <c r="BG1454" t="s">
        <v>13876</v>
      </c>
      <c r="BH1454" t="s">
        <v>15287</v>
      </c>
      <c r="BI1454" t="s">
        <v>15292</v>
      </c>
      <c r="BJ1454" t="s">
        <v>15289</v>
      </c>
      <c r="BK1454" t="s">
        <v>15285</v>
      </c>
      <c r="BL1454" t="s">
        <v>13876</v>
      </c>
      <c r="BM1454" t="s">
        <v>13876</v>
      </c>
      <c r="BN1454" t="s">
        <v>13876</v>
      </c>
      <c r="BO1454" t="s">
        <v>15290</v>
      </c>
      <c r="BP1454" t="s">
        <v>15288</v>
      </c>
      <c r="BQ1454" t="s">
        <v>15285</v>
      </c>
      <c r="BR1454" t="s">
        <v>15284</v>
      </c>
      <c r="BS1454" t="s">
        <v>13876</v>
      </c>
      <c r="BT1454" t="s">
        <v>13876</v>
      </c>
      <c r="BU1454" t="s">
        <v>13876</v>
      </c>
      <c r="BV1454" t="s">
        <v>15286</v>
      </c>
      <c r="BW1454" t="s">
        <v>15290</v>
      </c>
      <c r="BX1454" t="s">
        <v>15286</v>
      </c>
      <c r="BY1454" t="s">
        <v>15285</v>
      </c>
      <c r="BZ1454" t="s">
        <v>13876</v>
      </c>
      <c r="CA1454" t="s">
        <v>13876</v>
      </c>
      <c r="CB1454" t="s">
        <v>13876</v>
      </c>
      <c r="CC1454" t="s">
        <v>15286</v>
      </c>
      <c r="CD1454" t="s">
        <v>15286</v>
      </c>
      <c r="CE1454" t="s">
        <v>15291</v>
      </c>
      <c r="CF1454" t="s">
        <v>15292</v>
      </c>
      <c r="CG1454" t="s">
        <v>13876</v>
      </c>
      <c r="CH1454" t="s">
        <v>13876</v>
      </c>
      <c r="CI1454" t="s">
        <v>13876</v>
      </c>
      <c r="CJ1454" t="s">
        <v>13876</v>
      </c>
      <c r="CK1454" t="s">
        <v>13876</v>
      </c>
      <c r="CL1454" t="s">
        <v>13876</v>
      </c>
      <c r="CM1454" t="s">
        <v>13876</v>
      </c>
      <c r="CN1454" t="s">
        <v>13876</v>
      </c>
      <c r="CO1454" t="s">
        <v>13876</v>
      </c>
      <c r="CP1454" t="s">
        <v>13876</v>
      </c>
      <c r="CQ1454" t="s">
        <v>13876</v>
      </c>
      <c r="CR1454" t="s">
        <v>13876</v>
      </c>
      <c r="CS1454" t="s">
        <v>13876</v>
      </c>
      <c r="CT1454" t="s">
        <v>13876</v>
      </c>
    </row>
    <row r="1455" spans="1:98" hidden="1">
      <c r="A1455" s="1088"/>
      <c r="B1455" s="554" t="s">
        <v>5815</v>
      </c>
      <c r="C1455" s="554" t="s">
        <v>5816</v>
      </c>
      <c r="D1455" s="554" t="s">
        <v>5817</v>
      </c>
      <c r="E1455" s="336" t="s">
        <v>407</v>
      </c>
      <c r="F1455" s="336" t="s">
        <v>14529</v>
      </c>
      <c r="G1455" s="336">
        <v>2910900154</v>
      </c>
      <c r="H1455" s="554" t="s">
        <v>5824</v>
      </c>
      <c r="I1455" s="336" t="s">
        <v>13673</v>
      </c>
      <c r="J1455" s="336" t="s">
        <v>13659</v>
      </c>
      <c r="K1455" s="336" t="s">
        <v>13546</v>
      </c>
      <c r="L1455" s="336" t="s">
        <v>13658</v>
      </c>
      <c r="M1455" s="336" t="s">
        <v>13659</v>
      </c>
      <c r="N1455" s="336" t="s">
        <v>13546</v>
      </c>
      <c r="O1455" s="632"/>
      <c r="P1455" s="632" t="s">
        <v>13661</v>
      </c>
      <c r="Q1455" s="556">
        <v>44636</v>
      </c>
      <c r="R1455" s="336"/>
      <c r="S1455" s="557">
        <v>44664</v>
      </c>
      <c r="T1455" s="336" t="s">
        <v>16423</v>
      </c>
      <c r="U1455" s="625">
        <v>160</v>
      </c>
      <c r="V1455" s="1088"/>
      <c r="W1455" s="551">
        <v>95189</v>
      </c>
      <c r="X1455" s="551">
        <v>31305</v>
      </c>
      <c r="Y1455" s="551">
        <v>35787</v>
      </c>
      <c r="Z1455" s="551">
        <v>31813</v>
      </c>
      <c r="AA1455" s="551">
        <v>31191</v>
      </c>
      <c r="AB1455" s="551">
        <v>32264</v>
      </c>
      <c r="AC1455" s="551" t="s">
        <v>13876</v>
      </c>
      <c r="AD1455" s="552" t="s">
        <v>13876</v>
      </c>
      <c r="AE1455" s="623">
        <v>257549</v>
      </c>
      <c r="AF1455" t="s">
        <v>5814</v>
      </c>
      <c r="AG1455" t="s">
        <v>5820</v>
      </c>
      <c r="AH1455" t="s">
        <v>5823</v>
      </c>
      <c r="AJ1455" s="548" t="s">
        <v>13693</v>
      </c>
      <c r="AK1455" s="548" t="s">
        <v>14295</v>
      </c>
      <c r="AL1455" s="548" t="s">
        <v>13669</v>
      </c>
      <c r="AM1455" s="548" t="s">
        <v>14530</v>
      </c>
      <c r="AN1455" s="548" t="s">
        <v>14531</v>
      </c>
      <c r="AO1455" s="548" t="s">
        <v>5815</v>
      </c>
      <c r="AQ1455" t="s">
        <v>13876</v>
      </c>
      <c r="AR1455" t="s">
        <v>13876</v>
      </c>
      <c r="AS1455" t="s">
        <v>15294</v>
      </c>
      <c r="AT1455" t="s">
        <v>15286</v>
      </c>
      <c r="AU1455" t="s">
        <v>15289</v>
      </c>
      <c r="AV1455" t="s">
        <v>15285</v>
      </c>
      <c r="AW1455" t="s">
        <v>15294</v>
      </c>
      <c r="AX1455" t="s">
        <v>13876</v>
      </c>
      <c r="AY1455" t="s">
        <v>13876</v>
      </c>
      <c r="AZ1455" t="s">
        <v>15284</v>
      </c>
      <c r="BA1455" t="s">
        <v>15289</v>
      </c>
      <c r="BB1455" t="s">
        <v>15284</v>
      </c>
      <c r="BC1455" t="s">
        <v>15288</v>
      </c>
      <c r="BD1455" t="s">
        <v>15286</v>
      </c>
      <c r="BE1455" t="s">
        <v>13876</v>
      </c>
      <c r="BF1455" t="s">
        <v>13876</v>
      </c>
      <c r="BG1455" t="s">
        <v>15284</v>
      </c>
      <c r="BH1455" t="s">
        <v>15286</v>
      </c>
      <c r="BI1455" t="s">
        <v>15287</v>
      </c>
      <c r="BJ1455" t="s">
        <v>15285</v>
      </c>
      <c r="BK1455" t="s">
        <v>15287</v>
      </c>
      <c r="BL1455" t="s">
        <v>13876</v>
      </c>
      <c r="BM1455" t="s">
        <v>13876</v>
      </c>
      <c r="BN1455" t="s">
        <v>15284</v>
      </c>
      <c r="BO1455" t="s">
        <v>15289</v>
      </c>
      <c r="BP1455" t="s">
        <v>15285</v>
      </c>
      <c r="BQ1455" t="s">
        <v>15289</v>
      </c>
      <c r="BR1455" t="s">
        <v>15284</v>
      </c>
      <c r="BS1455" t="s">
        <v>13876</v>
      </c>
      <c r="BT1455" t="s">
        <v>13876</v>
      </c>
      <c r="BU1455" t="s">
        <v>15284</v>
      </c>
      <c r="BV1455" t="s">
        <v>15289</v>
      </c>
      <c r="BW1455" t="s">
        <v>15289</v>
      </c>
      <c r="BX1455" t="s">
        <v>15294</v>
      </c>
      <c r="BY1455" t="s">
        <v>15289</v>
      </c>
      <c r="BZ1455" t="s">
        <v>13876</v>
      </c>
      <c r="CA1455" t="s">
        <v>13876</v>
      </c>
      <c r="CB1455" t="s">
        <v>15284</v>
      </c>
      <c r="CC1455" t="s">
        <v>15292</v>
      </c>
      <c r="CD1455" t="s">
        <v>15292</v>
      </c>
      <c r="CE1455" t="s">
        <v>15290</v>
      </c>
      <c r="CF1455" t="s">
        <v>15291</v>
      </c>
      <c r="CG1455" t="s">
        <v>13876</v>
      </c>
      <c r="CH1455" t="s">
        <v>13876</v>
      </c>
      <c r="CI1455" t="s">
        <v>13876</v>
      </c>
      <c r="CJ1455" t="s">
        <v>13876</v>
      </c>
      <c r="CK1455" t="s">
        <v>13876</v>
      </c>
      <c r="CL1455" t="s">
        <v>13876</v>
      </c>
      <c r="CM1455" t="s">
        <v>13876</v>
      </c>
      <c r="CN1455" t="s">
        <v>13876</v>
      </c>
      <c r="CO1455" t="s">
        <v>13876</v>
      </c>
      <c r="CP1455" t="s">
        <v>13876</v>
      </c>
      <c r="CQ1455" t="s">
        <v>13876</v>
      </c>
      <c r="CR1455" t="s">
        <v>13876</v>
      </c>
      <c r="CS1455" t="s">
        <v>13876</v>
      </c>
      <c r="CT1455" t="s">
        <v>13876</v>
      </c>
    </row>
    <row r="1456" spans="1:98" hidden="1">
      <c r="A1456" s="1088"/>
      <c r="B1456" s="554" t="s">
        <v>5815</v>
      </c>
      <c r="C1456" s="554" t="s">
        <v>5816</v>
      </c>
      <c r="D1456" s="554" t="s">
        <v>5817</v>
      </c>
      <c r="E1456" s="336" t="s">
        <v>407</v>
      </c>
      <c r="F1456" s="336" t="s">
        <v>14529</v>
      </c>
      <c r="G1456" s="336">
        <v>2910900204</v>
      </c>
      <c r="H1456" s="554" t="s">
        <v>5859</v>
      </c>
      <c r="I1456" s="336" t="s">
        <v>113</v>
      </c>
      <c r="J1456" s="336" t="s">
        <v>13659</v>
      </c>
      <c r="K1456" s="336" t="s">
        <v>13546</v>
      </c>
      <c r="L1456" s="336" t="s">
        <v>13658</v>
      </c>
      <c r="M1456" s="336" t="s">
        <v>13659</v>
      </c>
      <c r="N1456" s="336" t="s">
        <v>13549</v>
      </c>
      <c r="O1456" s="632"/>
      <c r="P1456" s="632" t="s">
        <v>13661</v>
      </c>
      <c r="Q1456" s="556">
        <v>44636</v>
      </c>
      <c r="R1456" s="336"/>
      <c r="S1456" s="557">
        <v>44664</v>
      </c>
      <c r="T1456" s="336" t="s">
        <v>16424</v>
      </c>
      <c r="U1456" s="625">
        <v>160</v>
      </c>
      <c r="V1456" s="1088"/>
      <c r="W1456" s="551">
        <v>25005</v>
      </c>
      <c r="X1456" s="551">
        <v>7012</v>
      </c>
      <c r="Y1456" s="551">
        <v>9683</v>
      </c>
      <c r="Z1456" s="551">
        <v>7639</v>
      </c>
      <c r="AA1456" s="551">
        <v>9598</v>
      </c>
      <c r="AB1456" s="551">
        <v>7466</v>
      </c>
      <c r="AC1456" s="551" t="s">
        <v>13876</v>
      </c>
      <c r="AD1456" s="552" t="s">
        <v>13876</v>
      </c>
      <c r="AE1456" s="623">
        <v>66403</v>
      </c>
      <c r="AF1456" t="s">
        <v>5814</v>
      </c>
      <c r="AG1456" t="s">
        <v>5857</v>
      </c>
      <c r="AH1456" t="s">
        <v>5858</v>
      </c>
      <c r="AJ1456" s="548" t="s">
        <v>13693</v>
      </c>
      <c r="AK1456" s="548" t="s">
        <v>14295</v>
      </c>
      <c r="AL1456" s="548" t="s">
        <v>13669</v>
      </c>
      <c r="AM1456" s="548" t="s">
        <v>14530</v>
      </c>
      <c r="AN1456" s="548" t="s">
        <v>14531</v>
      </c>
      <c r="AO1456" s="548" t="s">
        <v>5815</v>
      </c>
      <c r="AQ1456" t="s">
        <v>13876</v>
      </c>
      <c r="AR1456" t="s">
        <v>13876</v>
      </c>
      <c r="AS1456" t="s">
        <v>15292</v>
      </c>
      <c r="AT1456" t="s">
        <v>15286</v>
      </c>
      <c r="AU1456" t="s">
        <v>15288</v>
      </c>
      <c r="AV1456" t="s">
        <v>15288</v>
      </c>
      <c r="AW1456" t="s">
        <v>15286</v>
      </c>
      <c r="AX1456" t="s">
        <v>13876</v>
      </c>
      <c r="AY1456" t="s">
        <v>13876</v>
      </c>
      <c r="AZ1456" t="s">
        <v>13876</v>
      </c>
      <c r="BA1456" t="s">
        <v>15287</v>
      </c>
      <c r="BB1456" t="s">
        <v>15288</v>
      </c>
      <c r="BC1456" t="s">
        <v>15289</v>
      </c>
      <c r="BD1456" t="s">
        <v>15292</v>
      </c>
      <c r="BE1456" t="s">
        <v>13876</v>
      </c>
      <c r="BF1456" t="s">
        <v>13876</v>
      </c>
      <c r="BG1456" t="s">
        <v>13876</v>
      </c>
      <c r="BH1456" t="s">
        <v>15294</v>
      </c>
      <c r="BI1456" t="s">
        <v>15290</v>
      </c>
      <c r="BJ1456" t="s">
        <v>15285</v>
      </c>
      <c r="BK1456" t="s">
        <v>15284</v>
      </c>
      <c r="BL1456" t="s">
        <v>13876</v>
      </c>
      <c r="BM1456" t="s">
        <v>13876</v>
      </c>
      <c r="BN1456" t="s">
        <v>13876</v>
      </c>
      <c r="BO1456" t="s">
        <v>15287</v>
      </c>
      <c r="BP1456" t="s">
        <v>15290</v>
      </c>
      <c r="BQ1456" t="s">
        <v>15284</v>
      </c>
      <c r="BR1456" t="s">
        <v>15294</v>
      </c>
      <c r="BS1456" t="s">
        <v>13876</v>
      </c>
      <c r="BT1456" t="s">
        <v>13876</v>
      </c>
      <c r="BU1456" t="s">
        <v>13876</v>
      </c>
      <c r="BV1456" t="s">
        <v>15294</v>
      </c>
      <c r="BW1456" t="s">
        <v>15286</v>
      </c>
      <c r="BX1456" t="s">
        <v>15294</v>
      </c>
      <c r="BY1456" t="s">
        <v>15285</v>
      </c>
      <c r="BZ1456" t="s">
        <v>13876</v>
      </c>
      <c r="CA1456" t="s">
        <v>13876</v>
      </c>
      <c r="CB1456" t="s">
        <v>13876</v>
      </c>
      <c r="CC1456" t="s">
        <v>15287</v>
      </c>
      <c r="CD1456" t="s">
        <v>15291</v>
      </c>
      <c r="CE1456" t="s">
        <v>15290</v>
      </c>
      <c r="CF1456" t="s">
        <v>15290</v>
      </c>
      <c r="CG1456" t="s">
        <v>13876</v>
      </c>
      <c r="CH1456" t="s">
        <v>13876</v>
      </c>
      <c r="CI1456" t="s">
        <v>13876</v>
      </c>
      <c r="CJ1456" t="s">
        <v>13876</v>
      </c>
      <c r="CK1456" t="s">
        <v>13876</v>
      </c>
      <c r="CL1456" t="s">
        <v>13876</v>
      </c>
      <c r="CM1456" t="s">
        <v>13876</v>
      </c>
      <c r="CN1456" t="s">
        <v>13876</v>
      </c>
      <c r="CO1456" t="s">
        <v>13876</v>
      </c>
      <c r="CP1456" t="s">
        <v>13876</v>
      </c>
      <c r="CQ1456" t="s">
        <v>13876</v>
      </c>
      <c r="CR1456" t="s">
        <v>13876</v>
      </c>
      <c r="CS1456" t="s">
        <v>13876</v>
      </c>
      <c r="CT1456" t="s">
        <v>13876</v>
      </c>
    </row>
    <row r="1457" spans="1:98" hidden="1">
      <c r="A1457" s="1088"/>
      <c r="B1457" s="554" t="s">
        <v>5815</v>
      </c>
      <c r="C1457" s="554" t="s">
        <v>5816</v>
      </c>
      <c r="D1457" s="554" t="s">
        <v>5817</v>
      </c>
      <c r="E1457" s="336" t="s">
        <v>407</v>
      </c>
      <c r="F1457" s="336" t="s">
        <v>14529</v>
      </c>
      <c r="G1457" s="336">
        <v>2910900204</v>
      </c>
      <c r="H1457" s="554" t="s">
        <v>5859</v>
      </c>
      <c r="I1457" s="336" t="s">
        <v>114</v>
      </c>
      <c r="J1457" s="336" t="s">
        <v>13659</v>
      </c>
      <c r="K1457" s="336" t="s">
        <v>13546</v>
      </c>
      <c r="L1457" s="336" t="s">
        <v>13658</v>
      </c>
      <c r="M1457" s="336" t="s">
        <v>13659</v>
      </c>
      <c r="N1457" s="336" t="s">
        <v>13549</v>
      </c>
      <c r="O1457" s="632"/>
      <c r="P1457" s="632" t="s">
        <v>13661</v>
      </c>
      <c r="Q1457" s="556">
        <v>44636</v>
      </c>
      <c r="R1457" s="336"/>
      <c r="S1457" s="557">
        <v>44664</v>
      </c>
      <c r="T1457" s="336" t="s">
        <v>16425</v>
      </c>
      <c r="U1457" s="625">
        <v>160</v>
      </c>
      <c r="V1457" s="1088"/>
      <c r="W1457" s="551" t="s">
        <v>13876</v>
      </c>
      <c r="X1457" s="551" t="s">
        <v>13876</v>
      </c>
      <c r="Y1457" s="551" t="s">
        <v>13876</v>
      </c>
      <c r="Z1457" s="551" t="s">
        <v>13876</v>
      </c>
      <c r="AA1457" s="551" t="s">
        <v>13876</v>
      </c>
      <c r="AB1457" s="551" t="s">
        <v>13876</v>
      </c>
      <c r="AC1457" s="551" t="s">
        <v>13876</v>
      </c>
      <c r="AD1457" s="552" t="s">
        <v>13876</v>
      </c>
      <c r="AE1457" s="623">
        <v>0</v>
      </c>
      <c r="AF1457" t="s">
        <v>5814</v>
      </c>
      <c r="AG1457" t="s">
        <v>5857</v>
      </c>
      <c r="AH1457" t="s">
        <v>5858</v>
      </c>
      <c r="AJ1457" s="548" t="s">
        <v>13693</v>
      </c>
      <c r="AK1457" s="548" t="s">
        <v>14295</v>
      </c>
      <c r="AL1457" s="548" t="s">
        <v>13669</v>
      </c>
      <c r="AM1457" s="548" t="s">
        <v>14530</v>
      </c>
      <c r="AN1457" s="548" t="s">
        <v>14531</v>
      </c>
      <c r="AO1457" s="548" t="s">
        <v>5815</v>
      </c>
      <c r="AQ1457" t="s">
        <v>13876</v>
      </c>
      <c r="AR1457" t="s">
        <v>13876</v>
      </c>
      <c r="AS1457" t="s">
        <v>13876</v>
      </c>
      <c r="AT1457" t="s">
        <v>13876</v>
      </c>
      <c r="AU1457" t="s">
        <v>13876</v>
      </c>
      <c r="AV1457" t="s">
        <v>13876</v>
      </c>
      <c r="AW1457" t="s">
        <v>13876</v>
      </c>
      <c r="AX1457" t="s">
        <v>13876</v>
      </c>
      <c r="AY1457" t="s">
        <v>13876</v>
      </c>
      <c r="AZ1457" t="s">
        <v>13876</v>
      </c>
      <c r="BA1457" t="s">
        <v>13876</v>
      </c>
      <c r="BB1457" t="s">
        <v>13876</v>
      </c>
      <c r="BC1457" t="s">
        <v>13876</v>
      </c>
      <c r="BD1457" t="s">
        <v>13876</v>
      </c>
      <c r="BE1457" t="s">
        <v>13876</v>
      </c>
      <c r="BF1457" t="s">
        <v>13876</v>
      </c>
      <c r="BG1457" t="s">
        <v>13876</v>
      </c>
      <c r="BH1457" t="s">
        <v>13876</v>
      </c>
      <c r="BI1457" t="s">
        <v>13876</v>
      </c>
      <c r="BJ1457" t="s">
        <v>13876</v>
      </c>
      <c r="BK1457" t="s">
        <v>13876</v>
      </c>
      <c r="BL1457" t="s">
        <v>13876</v>
      </c>
      <c r="BM1457" t="s">
        <v>13876</v>
      </c>
      <c r="BN1457" t="s">
        <v>13876</v>
      </c>
      <c r="BO1457" t="s">
        <v>13876</v>
      </c>
      <c r="BP1457" t="s">
        <v>13876</v>
      </c>
      <c r="BQ1457" t="s">
        <v>13876</v>
      </c>
      <c r="BR1457" t="s">
        <v>13876</v>
      </c>
      <c r="BS1457" t="s">
        <v>13876</v>
      </c>
      <c r="BT1457" t="s">
        <v>13876</v>
      </c>
      <c r="BU1457" t="s">
        <v>13876</v>
      </c>
      <c r="BV1457" t="s">
        <v>13876</v>
      </c>
      <c r="BW1457" t="s">
        <v>13876</v>
      </c>
      <c r="BX1457" t="s">
        <v>13876</v>
      </c>
      <c r="BY1457" t="s">
        <v>13876</v>
      </c>
      <c r="BZ1457" t="s">
        <v>13876</v>
      </c>
      <c r="CA1457" t="s">
        <v>13876</v>
      </c>
      <c r="CB1457" t="s">
        <v>13876</v>
      </c>
      <c r="CC1457" t="s">
        <v>13876</v>
      </c>
      <c r="CD1457" t="s">
        <v>13876</v>
      </c>
      <c r="CE1457" t="s">
        <v>13876</v>
      </c>
      <c r="CF1457" t="s">
        <v>13876</v>
      </c>
      <c r="CG1457" t="s">
        <v>13876</v>
      </c>
      <c r="CH1457" t="s">
        <v>13876</v>
      </c>
      <c r="CI1457" t="s">
        <v>13876</v>
      </c>
      <c r="CJ1457" t="s">
        <v>13876</v>
      </c>
      <c r="CK1457" t="s">
        <v>13876</v>
      </c>
      <c r="CL1457" t="s">
        <v>13876</v>
      </c>
      <c r="CM1457" t="s">
        <v>13876</v>
      </c>
      <c r="CN1457" t="s">
        <v>13876</v>
      </c>
      <c r="CO1457" t="s">
        <v>13876</v>
      </c>
      <c r="CP1457" t="s">
        <v>13876</v>
      </c>
      <c r="CQ1457" t="s">
        <v>13876</v>
      </c>
      <c r="CR1457" t="s">
        <v>13876</v>
      </c>
      <c r="CS1457" t="s">
        <v>13876</v>
      </c>
      <c r="CT1457" t="s">
        <v>13876</v>
      </c>
    </row>
    <row r="1458" spans="1:98" hidden="1">
      <c r="A1458" s="1088"/>
      <c r="B1458" s="554" t="s">
        <v>5815</v>
      </c>
      <c r="C1458" s="554" t="s">
        <v>5816</v>
      </c>
      <c r="D1458" s="554" t="s">
        <v>5817</v>
      </c>
      <c r="E1458" s="336" t="s">
        <v>407</v>
      </c>
      <c r="F1458" s="336" t="s">
        <v>14529</v>
      </c>
      <c r="G1458" s="336">
        <v>2910900204</v>
      </c>
      <c r="H1458" s="554" t="s">
        <v>5859</v>
      </c>
      <c r="I1458" s="336" t="s">
        <v>116</v>
      </c>
      <c r="J1458" s="336" t="s">
        <v>13659</v>
      </c>
      <c r="K1458" s="336" t="s">
        <v>13546</v>
      </c>
      <c r="L1458" s="336" t="s">
        <v>13658</v>
      </c>
      <c r="M1458" s="336" t="s">
        <v>13659</v>
      </c>
      <c r="N1458" s="336" t="s">
        <v>13549</v>
      </c>
      <c r="O1458" s="632"/>
      <c r="P1458" s="632" t="s">
        <v>13661</v>
      </c>
      <c r="Q1458" s="556">
        <v>44636</v>
      </c>
      <c r="R1458" s="336"/>
      <c r="S1458" s="557">
        <v>44664</v>
      </c>
      <c r="T1458" s="336" t="s">
        <v>16426</v>
      </c>
      <c r="U1458" s="625">
        <v>160</v>
      </c>
      <c r="V1458" s="1088"/>
      <c r="W1458" s="551">
        <v>10802</v>
      </c>
      <c r="X1458" s="551">
        <v>3391</v>
      </c>
      <c r="Y1458" s="551">
        <v>5227</v>
      </c>
      <c r="Z1458" s="551">
        <v>2329</v>
      </c>
      <c r="AA1458" s="551">
        <v>5093</v>
      </c>
      <c r="AB1458" s="551">
        <v>1970</v>
      </c>
      <c r="AC1458" s="551" t="s">
        <v>13876</v>
      </c>
      <c r="AD1458" s="552" t="s">
        <v>13876</v>
      </c>
      <c r="AE1458" s="623">
        <v>28812</v>
      </c>
      <c r="AF1458" t="s">
        <v>5814</v>
      </c>
      <c r="AG1458" t="s">
        <v>5857</v>
      </c>
      <c r="AH1458" t="s">
        <v>5858</v>
      </c>
      <c r="AJ1458" s="548" t="s">
        <v>13693</v>
      </c>
      <c r="AK1458" s="548" t="s">
        <v>14295</v>
      </c>
      <c r="AL1458" s="548" t="s">
        <v>13669</v>
      </c>
      <c r="AM1458" s="548" t="s">
        <v>14530</v>
      </c>
      <c r="AN1458" s="548" t="s">
        <v>14531</v>
      </c>
      <c r="AO1458" s="548" t="s">
        <v>5815</v>
      </c>
      <c r="AQ1458" t="s">
        <v>13876</v>
      </c>
      <c r="AR1458" t="s">
        <v>13876</v>
      </c>
      <c r="AS1458" t="s">
        <v>15289</v>
      </c>
      <c r="AT1458" t="s">
        <v>15288</v>
      </c>
      <c r="AU1458" t="s">
        <v>15285</v>
      </c>
      <c r="AV1458" t="s">
        <v>15288</v>
      </c>
      <c r="AW1458" t="s">
        <v>15292</v>
      </c>
      <c r="AX1458" t="s">
        <v>13876</v>
      </c>
      <c r="AY1458" t="s">
        <v>13876</v>
      </c>
      <c r="AZ1458" t="s">
        <v>13876</v>
      </c>
      <c r="BA1458" t="s">
        <v>15284</v>
      </c>
      <c r="BB1458" t="s">
        <v>15284</v>
      </c>
      <c r="BC1458" t="s">
        <v>15294</v>
      </c>
      <c r="BD1458" t="s">
        <v>15289</v>
      </c>
      <c r="BE1458" t="s">
        <v>13876</v>
      </c>
      <c r="BF1458" t="s">
        <v>13876</v>
      </c>
      <c r="BG1458" t="s">
        <v>13876</v>
      </c>
      <c r="BH1458" t="s">
        <v>15286</v>
      </c>
      <c r="BI1458" t="s">
        <v>15292</v>
      </c>
      <c r="BJ1458" t="s">
        <v>15292</v>
      </c>
      <c r="BK1458" t="s">
        <v>15287</v>
      </c>
      <c r="BL1458" t="s">
        <v>13876</v>
      </c>
      <c r="BM1458" t="s">
        <v>13876</v>
      </c>
      <c r="BN1458" t="s">
        <v>13876</v>
      </c>
      <c r="BO1458" t="s">
        <v>15292</v>
      </c>
      <c r="BP1458" t="s">
        <v>15284</v>
      </c>
      <c r="BQ1458" t="s">
        <v>15292</v>
      </c>
      <c r="BR1458" t="s">
        <v>15294</v>
      </c>
      <c r="BS1458" t="s">
        <v>13876</v>
      </c>
      <c r="BT1458" t="s">
        <v>13876</v>
      </c>
      <c r="BU1458" t="s">
        <v>13876</v>
      </c>
      <c r="BV1458" t="s">
        <v>15286</v>
      </c>
      <c r="BW1458" t="s">
        <v>15288</v>
      </c>
      <c r="BX1458" t="s">
        <v>15294</v>
      </c>
      <c r="BY1458" t="s">
        <v>15284</v>
      </c>
      <c r="BZ1458" t="s">
        <v>13876</v>
      </c>
      <c r="CA1458" t="s">
        <v>13876</v>
      </c>
      <c r="CB1458" t="s">
        <v>13876</v>
      </c>
      <c r="CC1458" t="s">
        <v>15289</v>
      </c>
      <c r="CD1458" t="s">
        <v>15294</v>
      </c>
      <c r="CE1458" t="s">
        <v>15287</v>
      </c>
      <c r="CF1458" t="s">
        <v>15288</v>
      </c>
      <c r="CG1458" t="s">
        <v>13876</v>
      </c>
      <c r="CH1458" t="s">
        <v>13876</v>
      </c>
      <c r="CI1458" t="s">
        <v>13876</v>
      </c>
      <c r="CJ1458" t="s">
        <v>13876</v>
      </c>
      <c r="CK1458" t="s">
        <v>13876</v>
      </c>
      <c r="CL1458" t="s">
        <v>13876</v>
      </c>
      <c r="CM1458" t="s">
        <v>13876</v>
      </c>
      <c r="CN1458" t="s">
        <v>13876</v>
      </c>
      <c r="CO1458" t="s">
        <v>13876</v>
      </c>
      <c r="CP1458" t="s">
        <v>13876</v>
      </c>
      <c r="CQ1458" t="s">
        <v>13876</v>
      </c>
      <c r="CR1458" t="s">
        <v>13876</v>
      </c>
      <c r="CS1458" t="s">
        <v>13876</v>
      </c>
      <c r="CT1458" t="s">
        <v>13876</v>
      </c>
    </row>
    <row r="1459" spans="1:98" hidden="1">
      <c r="A1459" s="1088"/>
      <c r="B1459" s="554" t="s">
        <v>5815</v>
      </c>
      <c r="C1459" s="554" t="s">
        <v>5816</v>
      </c>
      <c r="D1459" s="554" t="s">
        <v>5817</v>
      </c>
      <c r="E1459" s="336" t="s">
        <v>407</v>
      </c>
      <c r="F1459" s="336" t="s">
        <v>14529</v>
      </c>
      <c r="G1459" s="336">
        <v>2910900204</v>
      </c>
      <c r="H1459" s="554" t="s">
        <v>5859</v>
      </c>
      <c r="I1459" s="336" t="s">
        <v>115</v>
      </c>
      <c r="J1459" s="336" t="s">
        <v>13659</v>
      </c>
      <c r="K1459" s="336" t="s">
        <v>13546</v>
      </c>
      <c r="L1459" s="336" t="s">
        <v>13658</v>
      </c>
      <c r="M1459" s="336" t="s">
        <v>13659</v>
      </c>
      <c r="N1459" s="336" t="s">
        <v>13549</v>
      </c>
      <c r="O1459" s="632"/>
      <c r="P1459" s="632" t="s">
        <v>13661</v>
      </c>
      <c r="Q1459" s="556">
        <v>44636</v>
      </c>
      <c r="R1459" s="336"/>
      <c r="S1459" s="557">
        <v>44664</v>
      </c>
      <c r="T1459" s="336" t="s">
        <v>16427</v>
      </c>
      <c r="U1459" s="625">
        <v>160</v>
      </c>
      <c r="V1459" s="1088"/>
      <c r="W1459" s="551">
        <v>4208</v>
      </c>
      <c r="X1459" s="551">
        <v>797</v>
      </c>
      <c r="Y1459" s="551">
        <v>3002</v>
      </c>
      <c r="Z1459" s="551">
        <v>2410</v>
      </c>
      <c r="AA1459" s="551">
        <v>1345</v>
      </c>
      <c r="AB1459" s="551">
        <v>1284</v>
      </c>
      <c r="AC1459" s="551" t="s">
        <v>13876</v>
      </c>
      <c r="AD1459" s="552" t="s">
        <v>13876</v>
      </c>
      <c r="AE1459" s="623">
        <v>13046</v>
      </c>
      <c r="AF1459" t="s">
        <v>5814</v>
      </c>
      <c r="AG1459" t="s">
        <v>5857</v>
      </c>
      <c r="AH1459" t="s">
        <v>5858</v>
      </c>
      <c r="AJ1459" s="548" t="s">
        <v>13693</v>
      </c>
      <c r="AK1459" s="548" t="s">
        <v>14295</v>
      </c>
      <c r="AL1459" s="548" t="s">
        <v>13669</v>
      </c>
      <c r="AM1459" s="548" t="s">
        <v>14530</v>
      </c>
      <c r="AN1459" s="548" t="s">
        <v>14531</v>
      </c>
      <c r="AO1459" s="548" t="s">
        <v>5815</v>
      </c>
      <c r="AQ1459" t="s">
        <v>13876</v>
      </c>
      <c r="AR1459" t="s">
        <v>13876</v>
      </c>
      <c r="AS1459" t="s">
        <v>13876</v>
      </c>
      <c r="AT1459" t="s">
        <v>15291</v>
      </c>
      <c r="AU1459" t="s">
        <v>15292</v>
      </c>
      <c r="AV1459" t="s">
        <v>15288</v>
      </c>
      <c r="AW1459" t="s">
        <v>15285</v>
      </c>
      <c r="AX1459" t="s">
        <v>13876</v>
      </c>
      <c r="AY1459" t="s">
        <v>13876</v>
      </c>
      <c r="AZ1459" t="s">
        <v>13876</v>
      </c>
      <c r="BA1459" t="s">
        <v>13876</v>
      </c>
      <c r="BB1459" t="s">
        <v>15287</v>
      </c>
      <c r="BC1459" t="s">
        <v>15294</v>
      </c>
      <c r="BD1459" t="s">
        <v>15287</v>
      </c>
      <c r="BE1459" t="s">
        <v>13876</v>
      </c>
      <c r="BF1459" t="s">
        <v>13876</v>
      </c>
      <c r="BG1459" t="s">
        <v>13876</v>
      </c>
      <c r="BH1459" t="s">
        <v>15284</v>
      </c>
      <c r="BI1459" t="s">
        <v>15288</v>
      </c>
      <c r="BJ1459" t="s">
        <v>15288</v>
      </c>
      <c r="BK1459" t="s">
        <v>15292</v>
      </c>
      <c r="BL1459" t="s">
        <v>13876</v>
      </c>
      <c r="BM1459" t="s">
        <v>13876</v>
      </c>
      <c r="BN1459" t="s">
        <v>13876</v>
      </c>
      <c r="BO1459" t="s">
        <v>15292</v>
      </c>
      <c r="BP1459" t="s">
        <v>15291</v>
      </c>
      <c r="BQ1459" t="s">
        <v>15289</v>
      </c>
      <c r="BR1459" t="s">
        <v>15288</v>
      </c>
      <c r="BS1459" t="s">
        <v>13876</v>
      </c>
      <c r="BT1459" t="s">
        <v>13876</v>
      </c>
      <c r="BU1459" t="s">
        <v>13876</v>
      </c>
      <c r="BV1459" t="s">
        <v>15289</v>
      </c>
      <c r="BW1459" t="s">
        <v>15284</v>
      </c>
      <c r="BX1459" t="s">
        <v>15291</v>
      </c>
      <c r="BY1459" t="s">
        <v>15286</v>
      </c>
      <c r="BZ1459" t="s">
        <v>13876</v>
      </c>
      <c r="CA1459" t="s">
        <v>13876</v>
      </c>
      <c r="CB1459" t="s">
        <v>13876</v>
      </c>
      <c r="CC1459" t="s">
        <v>15289</v>
      </c>
      <c r="CD1459" t="s">
        <v>15292</v>
      </c>
      <c r="CE1459" t="s">
        <v>15285</v>
      </c>
      <c r="CF1459" t="s">
        <v>15291</v>
      </c>
      <c r="CG1459" t="s">
        <v>13876</v>
      </c>
      <c r="CH1459" t="s">
        <v>13876</v>
      </c>
      <c r="CI1459" t="s">
        <v>13876</v>
      </c>
      <c r="CJ1459" t="s">
        <v>13876</v>
      </c>
      <c r="CK1459" t="s">
        <v>13876</v>
      </c>
      <c r="CL1459" t="s">
        <v>13876</v>
      </c>
      <c r="CM1459" t="s">
        <v>13876</v>
      </c>
      <c r="CN1459" t="s">
        <v>13876</v>
      </c>
      <c r="CO1459" t="s">
        <v>13876</v>
      </c>
      <c r="CP1459" t="s">
        <v>13876</v>
      </c>
      <c r="CQ1459" t="s">
        <v>13876</v>
      </c>
      <c r="CR1459" t="s">
        <v>13876</v>
      </c>
      <c r="CS1459" t="s">
        <v>13876</v>
      </c>
      <c r="CT1459" t="s">
        <v>13876</v>
      </c>
    </row>
    <row r="1460" spans="1:98" hidden="1">
      <c r="A1460" s="1088"/>
      <c r="B1460" s="554" t="s">
        <v>5815</v>
      </c>
      <c r="C1460" s="554" t="s">
        <v>5816</v>
      </c>
      <c r="D1460" s="554" t="s">
        <v>5817</v>
      </c>
      <c r="E1460" s="336" t="s">
        <v>407</v>
      </c>
      <c r="F1460" s="336" t="s">
        <v>14529</v>
      </c>
      <c r="G1460" s="336">
        <v>2910900360</v>
      </c>
      <c r="H1460" s="554" t="s">
        <v>5962</v>
      </c>
      <c r="I1460" s="336" t="s">
        <v>475</v>
      </c>
      <c r="J1460" s="336" t="s">
        <v>13659</v>
      </c>
      <c r="K1460" s="336" t="s">
        <v>13546</v>
      </c>
      <c r="L1460" s="336" t="s">
        <v>13658</v>
      </c>
      <c r="M1460" s="336" t="s">
        <v>13659</v>
      </c>
      <c r="N1460" s="336"/>
      <c r="O1460" s="632"/>
      <c r="P1460" s="632" t="s">
        <v>13661</v>
      </c>
      <c r="Q1460" s="556">
        <v>44636</v>
      </c>
      <c r="R1460" s="336"/>
      <c r="S1460" s="557">
        <v>44664</v>
      </c>
      <c r="T1460" s="336" t="s">
        <v>16428</v>
      </c>
      <c r="U1460" s="625">
        <v>160</v>
      </c>
      <c r="V1460" s="1088"/>
      <c r="W1460" s="551">
        <v>9895</v>
      </c>
      <c r="X1460" s="551">
        <v>2621</v>
      </c>
      <c r="Y1460" s="551">
        <v>4630</v>
      </c>
      <c r="Z1460" s="551">
        <v>4289</v>
      </c>
      <c r="AA1460" s="551">
        <v>2305</v>
      </c>
      <c r="AB1460" s="551">
        <v>3858</v>
      </c>
      <c r="AC1460" s="551" t="s">
        <v>13876</v>
      </c>
      <c r="AD1460" s="552" t="s">
        <v>13876</v>
      </c>
      <c r="AE1460" s="623">
        <v>27598</v>
      </c>
      <c r="AF1460" t="s">
        <v>5814</v>
      </c>
      <c r="AG1460" t="s">
        <v>5820</v>
      </c>
      <c r="AH1460" t="s">
        <v>5961</v>
      </c>
      <c r="AJ1460" s="548" t="s">
        <v>13693</v>
      </c>
      <c r="AK1460" s="548" t="s">
        <v>14295</v>
      </c>
      <c r="AL1460" s="548" t="s">
        <v>13669</v>
      </c>
      <c r="AM1460" s="548" t="s">
        <v>14530</v>
      </c>
      <c r="AN1460" s="548" t="s">
        <v>14531</v>
      </c>
      <c r="AO1460" s="548" t="s">
        <v>5815</v>
      </c>
      <c r="AQ1460" t="s">
        <v>13876</v>
      </c>
      <c r="AR1460" t="s">
        <v>13876</v>
      </c>
      <c r="AS1460" t="s">
        <v>13876</v>
      </c>
      <c r="AT1460" t="s">
        <v>15294</v>
      </c>
      <c r="AU1460" t="s">
        <v>15285</v>
      </c>
      <c r="AV1460" t="s">
        <v>15294</v>
      </c>
      <c r="AW1460" t="s">
        <v>15286</v>
      </c>
      <c r="AX1460" t="s">
        <v>13876</v>
      </c>
      <c r="AY1460" t="s">
        <v>13876</v>
      </c>
      <c r="AZ1460" t="s">
        <v>13876</v>
      </c>
      <c r="BA1460" t="s">
        <v>15292</v>
      </c>
      <c r="BB1460" t="s">
        <v>15290</v>
      </c>
      <c r="BC1460" t="s">
        <v>15292</v>
      </c>
      <c r="BD1460" t="s">
        <v>15289</v>
      </c>
      <c r="BE1460" t="s">
        <v>13876</v>
      </c>
      <c r="BF1460" t="s">
        <v>13876</v>
      </c>
      <c r="BG1460" t="s">
        <v>13876</v>
      </c>
      <c r="BH1460" t="s">
        <v>15291</v>
      </c>
      <c r="BI1460" t="s">
        <v>15290</v>
      </c>
      <c r="BJ1460" t="s">
        <v>15284</v>
      </c>
      <c r="BK1460" t="s">
        <v>15288</v>
      </c>
      <c r="BL1460" t="s">
        <v>13876</v>
      </c>
      <c r="BM1460" t="s">
        <v>13876</v>
      </c>
      <c r="BN1460" t="s">
        <v>13876</v>
      </c>
      <c r="BO1460" t="s">
        <v>15291</v>
      </c>
      <c r="BP1460" t="s">
        <v>15292</v>
      </c>
      <c r="BQ1460" t="s">
        <v>15285</v>
      </c>
      <c r="BR1460" t="s">
        <v>15294</v>
      </c>
      <c r="BS1460" t="s">
        <v>13876</v>
      </c>
      <c r="BT1460" t="s">
        <v>13876</v>
      </c>
      <c r="BU1460" t="s">
        <v>13876</v>
      </c>
      <c r="BV1460" t="s">
        <v>15292</v>
      </c>
      <c r="BW1460" t="s">
        <v>15284</v>
      </c>
      <c r="BX1460" t="s">
        <v>15288</v>
      </c>
      <c r="BY1460" t="s">
        <v>15286</v>
      </c>
      <c r="BZ1460" t="s">
        <v>13876</v>
      </c>
      <c r="CA1460" t="s">
        <v>13876</v>
      </c>
      <c r="CB1460" t="s">
        <v>13876</v>
      </c>
      <c r="CC1460" t="s">
        <v>15284</v>
      </c>
      <c r="CD1460" t="s">
        <v>15285</v>
      </c>
      <c r="CE1460" t="s">
        <v>15286</v>
      </c>
      <c r="CF1460" t="s">
        <v>15285</v>
      </c>
      <c r="CG1460" t="s">
        <v>13876</v>
      </c>
      <c r="CH1460" t="s">
        <v>13876</v>
      </c>
      <c r="CI1460" t="s">
        <v>13876</v>
      </c>
      <c r="CJ1460" t="s">
        <v>13876</v>
      </c>
      <c r="CK1460" t="s">
        <v>13876</v>
      </c>
      <c r="CL1460" t="s">
        <v>13876</v>
      </c>
      <c r="CM1460" t="s">
        <v>13876</v>
      </c>
      <c r="CN1460" t="s">
        <v>13876</v>
      </c>
      <c r="CO1460" t="s">
        <v>13876</v>
      </c>
      <c r="CP1460" t="s">
        <v>13876</v>
      </c>
      <c r="CQ1460" t="s">
        <v>13876</v>
      </c>
      <c r="CR1460" t="s">
        <v>13876</v>
      </c>
      <c r="CS1460" t="s">
        <v>13876</v>
      </c>
      <c r="CT1460" t="s">
        <v>13876</v>
      </c>
    </row>
    <row r="1461" spans="1:98" hidden="1">
      <c r="A1461" s="1088"/>
      <c r="B1461" s="554" t="s">
        <v>5815</v>
      </c>
      <c r="C1461" s="554" t="s">
        <v>5816</v>
      </c>
      <c r="D1461" s="554" t="s">
        <v>5817</v>
      </c>
      <c r="E1461" s="336" t="s">
        <v>407</v>
      </c>
      <c r="F1461" s="336" t="s">
        <v>14529</v>
      </c>
      <c r="G1461" s="336">
        <v>2910900410</v>
      </c>
      <c r="H1461" s="554" t="s">
        <v>5991</v>
      </c>
      <c r="I1461" s="336" t="s">
        <v>118</v>
      </c>
      <c r="J1461" s="336" t="s">
        <v>13659</v>
      </c>
      <c r="K1461" s="336" t="s">
        <v>13546</v>
      </c>
      <c r="L1461" s="336" t="s">
        <v>13658</v>
      </c>
      <c r="M1461" s="336" t="s">
        <v>13659</v>
      </c>
      <c r="N1461" s="336" t="s">
        <v>13546</v>
      </c>
      <c r="O1461" s="632"/>
      <c r="P1461" s="632" t="s">
        <v>13661</v>
      </c>
      <c r="Q1461" s="556">
        <v>44636</v>
      </c>
      <c r="R1461" s="336"/>
      <c r="S1461" s="557">
        <v>44664</v>
      </c>
      <c r="T1461" s="336" t="s">
        <v>16429</v>
      </c>
      <c r="U1461" s="625">
        <v>160</v>
      </c>
      <c r="V1461" s="1088"/>
      <c r="W1461" s="551">
        <v>161832</v>
      </c>
      <c r="X1461" s="551">
        <v>54380</v>
      </c>
      <c r="Y1461" s="551">
        <v>56702</v>
      </c>
      <c r="Z1461" s="551">
        <v>53991</v>
      </c>
      <c r="AA1461" s="551">
        <v>53078</v>
      </c>
      <c r="AB1461" s="551">
        <v>53153</v>
      </c>
      <c r="AC1461" s="551" t="s">
        <v>13876</v>
      </c>
      <c r="AD1461" s="552">
        <v>11474</v>
      </c>
      <c r="AE1461" s="623">
        <v>444610</v>
      </c>
      <c r="AF1461" t="s">
        <v>5814</v>
      </c>
      <c r="AG1461" t="s">
        <v>5820</v>
      </c>
      <c r="AH1461" t="s">
        <v>5990</v>
      </c>
      <c r="AJ1461" s="548" t="s">
        <v>13693</v>
      </c>
      <c r="AK1461" s="548" t="s">
        <v>14295</v>
      </c>
      <c r="AL1461" s="548" t="s">
        <v>13669</v>
      </c>
      <c r="AM1461" s="548" t="s">
        <v>14530</v>
      </c>
      <c r="AN1461" s="548" t="s">
        <v>14531</v>
      </c>
      <c r="AO1461" s="548" t="s">
        <v>5815</v>
      </c>
      <c r="AQ1461" t="s">
        <v>13876</v>
      </c>
      <c r="AR1461" t="s">
        <v>15289</v>
      </c>
      <c r="AS1461" t="s">
        <v>15290</v>
      </c>
      <c r="AT1461" t="s">
        <v>15289</v>
      </c>
      <c r="AU1461" t="s">
        <v>15285</v>
      </c>
      <c r="AV1461" t="s">
        <v>15284</v>
      </c>
      <c r="AW1461" t="s">
        <v>15292</v>
      </c>
      <c r="AX1461" t="s">
        <v>13876</v>
      </c>
      <c r="AY1461" t="s">
        <v>13876</v>
      </c>
      <c r="AZ1461" t="s">
        <v>15286</v>
      </c>
      <c r="BA1461" t="s">
        <v>15291</v>
      </c>
      <c r="BB1461" t="s">
        <v>15284</v>
      </c>
      <c r="BC1461" t="s">
        <v>15285</v>
      </c>
      <c r="BD1461" t="s">
        <v>15288</v>
      </c>
      <c r="BE1461" t="s">
        <v>13876</v>
      </c>
      <c r="BF1461" t="s">
        <v>13876</v>
      </c>
      <c r="BG1461" t="s">
        <v>15286</v>
      </c>
      <c r="BH1461" t="s">
        <v>15290</v>
      </c>
      <c r="BI1461" t="s">
        <v>15287</v>
      </c>
      <c r="BJ1461" t="s">
        <v>15288</v>
      </c>
      <c r="BK1461" t="s">
        <v>15292</v>
      </c>
      <c r="BL1461" t="s">
        <v>13876</v>
      </c>
      <c r="BM1461" t="s">
        <v>13876</v>
      </c>
      <c r="BN1461" t="s">
        <v>15286</v>
      </c>
      <c r="BO1461" t="s">
        <v>15284</v>
      </c>
      <c r="BP1461" t="s">
        <v>15294</v>
      </c>
      <c r="BQ1461" t="s">
        <v>15294</v>
      </c>
      <c r="BR1461" t="s">
        <v>15289</v>
      </c>
      <c r="BS1461" t="s">
        <v>13876</v>
      </c>
      <c r="BT1461" t="s">
        <v>13876</v>
      </c>
      <c r="BU1461" t="s">
        <v>15286</v>
      </c>
      <c r="BV1461" t="s">
        <v>15284</v>
      </c>
      <c r="BW1461" t="s">
        <v>15288</v>
      </c>
      <c r="BX1461" t="s">
        <v>15287</v>
      </c>
      <c r="BY1461" t="s">
        <v>15285</v>
      </c>
      <c r="BZ1461" t="s">
        <v>13876</v>
      </c>
      <c r="CA1461" t="s">
        <v>13876</v>
      </c>
      <c r="CB1461" t="s">
        <v>15286</v>
      </c>
      <c r="CC1461" t="s">
        <v>15284</v>
      </c>
      <c r="CD1461" t="s">
        <v>15289</v>
      </c>
      <c r="CE1461" t="s">
        <v>15286</v>
      </c>
      <c r="CF1461" t="s">
        <v>15284</v>
      </c>
      <c r="CG1461" t="s">
        <v>13876</v>
      </c>
      <c r="CH1461" t="s">
        <v>13876</v>
      </c>
      <c r="CI1461" t="s">
        <v>13876</v>
      </c>
      <c r="CJ1461" t="s">
        <v>13876</v>
      </c>
      <c r="CK1461" t="s">
        <v>13876</v>
      </c>
      <c r="CL1461" t="s">
        <v>13876</v>
      </c>
      <c r="CM1461" t="s">
        <v>13876</v>
      </c>
      <c r="CN1461" t="s">
        <v>13876</v>
      </c>
      <c r="CO1461" t="s">
        <v>13876</v>
      </c>
      <c r="CP1461" t="s">
        <v>15289</v>
      </c>
      <c r="CQ1461" t="s">
        <v>15289</v>
      </c>
      <c r="CR1461" t="s">
        <v>15291</v>
      </c>
      <c r="CS1461" t="s">
        <v>15287</v>
      </c>
      <c r="CT1461" t="s">
        <v>15291</v>
      </c>
    </row>
    <row r="1462" spans="1:98" hidden="1">
      <c r="A1462" s="1088"/>
      <c r="B1462" s="554" t="s">
        <v>5815</v>
      </c>
      <c r="C1462" s="554" t="s">
        <v>5816</v>
      </c>
      <c r="D1462" s="554" t="s">
        <v>5817</v>
      </c>
      <c r="E1462" s="336" t="s">
        <v>407</v>
      </c>
      <c r="F1462" s="336" t="s">
        <v>14529</v>
      </c>
      <c r="G1462" s="336">
        <v>2920900020</v>
      </c>
      <c r="H1462" s="554" t="s">
        <v>5964</v>
      </c>
      <c r="I1462" s="336" t="s">
        <v>8120</v>
      </c>
      <c r="J1462" s="336" t="s">
        <v>13659</v>
      </c>
      <c r="K1462" s="336" t="s">
        <v>13546</v>
      </c>
      <c r="L1462" s="336" t="s">
        <v>13658</v>
      </c>
      <c r="M1462" s="336" t="s">
        <v>13659</v>
      </c>
      <c r="N1462" s="336" t="s">
        <v>13549</v>
      </c>
      <c r="O1462" s="632"/>
      <c r="P1462" s="632" t="s">
        <v>13661</v>
      </c>
      <c r="Q1462" s="556">
        <v>44636</v>
      </c>
      <c r="R1462" s="336"/>
      <c r="S1462" s="557">
        <v>44664</v>
      </c>
      <c r="T1462" s="336" t="s">
        <v>16430</v>
      </c>
      <c r="U1462" s="625">
        <v>160</v>
      </c>
      <c r="V1462" s="1088"/>
      <c r="W1462" s="551">
        <v>190478</v>
      </c>
      <c r="X1462" s="551">
        <v>61957</v>
      </c>
      <c r="Y1462" s="551">
        <v>60068</v>
      </c>
      <c r="Z1462" s="551">
        <v>60136</v>
      </c>
      <c r="AA1462" s="551">
        <v>51743</v>
      </c>
      <c r="AB1462" s="551">
        <v>54339</v>
      </c>
      <c r="AC1462" s="551" t="s">
        <v>13876</v>
      </c>
      <c r="AD1462" s="552" t="s">
        <v>13876</v>
      </c>
      <c r="AE1462" s="623">
        <v>478721</v>
      </c>
      <c r="AF1462" t="s">
        <v>5814</v>
      </c>
      <c r="AG1462" t="s">
        <v>5820</v>
      </c>
      <c r="AH1462" t="s">
        <v>9613</v>
      </c>
      <c r="AJ1462" s="548" t="s">
        <v>13693</v>
      </c>
      <c r="AK1462" s="548" t="s">
        <v>14295</v>
      </c>
      <c r="AL1462" s="548" t="s">
        <v>13669</v>
      </c>
      <c r="AM1462" s="548" t="s">
        <v>14530</v>
      </c>
      <c r="AN1462" s="548" t="s">
        <v>14531</v>
      </c>
      <c r="AO1462" s="548" t="s">
        <v>5815</v>
      </c>
      <c r="AQ1462" t="s">
        <v>13876</v>
      </c>
      <c r="AR1462" t="s">
        <v>15289</v>
      </c>
      <c r="AS1462" t="s">
        <v>15294</v>
      </c>
      <c r="AT1462" t="s">
        <v>15288</v>
      </c>
      <c r="AU1462" t="s">
        <v>15291</v>
      </c>
      <c r="AV1462" t="s">
        <v>15287</v>
      </c>
      <c r="AW1462" t="s">
        <v>15285</v>
      </c>
      <c r="AX1462" t="s">
        <v>13876</v>
      </c>
      <c r="AY1462" t="s">
        <v>13876</v>
      </c>
      <c r="AZ1462" t="s">
        <v>15290</v>
      </c>
      <c r="BA1462" t="s">
        <v>15289</v>
      </c>
      <c r="BB1462" t="s">
        <v>15294</v>
      </c>
      <c r="BC1462" t="s">
        <v>15286</v>
      </c>
      <c r="BD1462" t="s">
        <v>15287</v>
      </c>
      <c r="BE1462" t="s">
        <v>13876</v>
      </c>
      <c r="BF1462" t="s">
        <v>13876</v>
      </c>
      <c r="BG1462" t="s">
        <v>15290</v>
      </c>
      <c r="BH1462" t="s">
        <v>15288</v>
      </c>
      <c r="BI1462" t="s">
        <v>15288</v>
      </c>
      <c r="BJ1462" t="s">
        <v>15290</v>
      </c>
      <c r="BK1462" t="s">
        <v>15285</v>
      </c>
      <c r="BL1462" t="s">
        <v>13876</v>
      </c>
      <c r="BM1462" t="s">
        <v>13876</v>
      </c>
      <c r="BN1462" t="s">
        <v>15290</v>
      </c>
      <c r="BO1462" t="s">
        <v>15288</v>
      </c>
      <c r="BP1462" t="s">
        <v>15289</v>
      </c>
      <c r="BQ1462" t="s">
        <v>15284</v>
      </c>
      <c r="BR1462" t="s">
        <v>15290</v>
      </c>
      <c r="BS1462" t="s">
        <v>13876</v>
      </c>
      <c r="BT1462" t="s">
        <v>13876</v>
      </c>
      <c r="BU1462" t="s">
        <v>15286</v>
      </c>
      <c r="BV1462" t="s">
        <v>15289</v>
      </c>
      <c r="BW1462" t="s">
        <v>15287</v>
      </c>
      <c r="BX1462" t="s">
        <v>15291</v>
      </c>
      <c r="BY1462" t="s">
        <v>15284</v>
      </c>
      <c r="BZ1462" t="s">
        <v>13876</v>
      </c>
      <c r="CA1462" t="s">
        <v>13876</v>
      </c>
      <c r="CB1462" t="s">
        <v>15286</v>
      </c>
      <c r="CC1462" t="s">
        <v>15291</v>
      </c>
      <c r="CD1462" t="s">
        <v>15284</v>
      </c>
      <c r="CE1462" t="s">
        <v>15284</v>
      </c>
      <c r="CF1462" t="s">
        <v>15294</v>
      </c>
      <c r="CG1462" t="s">
        <v>13876</v>
      </c>
      <c r="CH1462" t="s">
        <v>13876</v>
      </c>
      <c r="CI1462" t="s">
        <v>13876</v>
      </c>
      <c r="CJ1462" t="s">
        <v>13876</v>
      </c>
      <c r="CK1462" t="s">
        <v>13876</v>
      </c>
      <c r="CL1462" t="s">
        <v>13876</v>
      </c>
      <c r="CM1462" t="s">
        <v>13876</v>
      </c>
      <c r="CN1462" t="s">
        <v>13876</v>
      </c>
      <c r="CO1462" t="s">
        <v>13876</v>
      </c>
      <c r="CP1462" t="s">
        <v>13876</v>
      </c>
      <c r="CQ1462" t="s">
        <v>13876</v>
      </c>
      <c r="CR1462" t="s">
        <v>13876</v>
      </c>
      <c r="CS1462" t="s">
        <v>13876</v>
      </c>
      <c r="CT1462" t="s">
        <v>13876</v>
      </c>
    </row>
    <row r="1463" spans="1:98" hidden="1">
      <c r="A1463" s="632"/>
      <c r="B1463" s="555"/>
      <c r="C1463" s="554"/>
      <c r="D1463" s="554"/>
      <c r="E1463" s="336"/>
      <c r="F1463" s="336"/>
      <c r="G1463" s="336"/>
      <c r="H1463" s="554"/>
      <c r="I1463" s="336"/>
      <c r="J1463" s="336"/>
      <c r="K1463" s="336"/>
      <c r="L1463" s="336"/>
      <c r="M1463" s="336"/>
      <c r="N1463" s="336"/>
      <c r="O1463" s="632"/>
      <c r="P1463" s="632"/>
      <c r="Q1463" s="556"/>
      <c r="R1463" s="336"/>
      <c r="S1463" s="336"/>
      <c r="T1463" s="336" t="s">
        <v>13876</v>
      </c>
      <c r="U1463" s="625"/>
      <c r="V1463" s="632"/>
      <c r="W1463" s="551"/>
      <c r="X1463" s="551"/>
      <c r="Y1463" s="551"/>
      <c r="Z1463" s="551"/>
      <c r="AA1463" s="551">
        <v>0</v>
      </c>
      <c r="AB1463" s="551">
        <v>0</v>
      </c>
      <c r="AC1463" s="551">
        <v>0</v>
      </c>
      <c r="AD1463" s="552"/>
      <c r="AE1463" s="623">
        <v>0</v>
      </c>
      <c r="AQ1463" t="s">
        <v>13876</v>
      </c>
      <c r="AR1463" t="s">
        <v>13876</v>
      </c>
      <c r="AS1463" t="s">
        <v>13876</v>
      </c>
      <c r="AT1463" t="s">
        <v>13876</v>
      </c>
      <c r="AU1463" t="s">
        <v>13876</v>
      </c>
      <c r="AV1463" t="s">
        <v>13876</v>
      </c>
      <c r="AW1463" t="s">
        <v>13876</v>
      </c>
      <c r="AX1463" t="s">
        <v>13876</v>
      </c>
      <c r="AY1463" t="s">
        <v>13876</v>
      </c>
      <c r="AZ1463" t="s">
        <v>13876</v>
      </c>
      <c r="BA1463" t="s">
        <v>13876</v>
      </c>
      <c r="BB1463" t="s">
        <v>13876</v>
      </c>
      <c r="BC1463" t="s">
        <v>13876</v>
      </c>
      <c r="BD1463" t="s">
        <v>13876</v>
      </c>
      <c r="BE1463" t="s">
        <v>13876</v>
      </c>
      <c r="BF1463" t="s">
        <v>13876</v>
      </c>
      <c r="BG1463" t="s">
        <v>13876</v>
      </c>
      <c r="BH1463" t="s">
        <v>13876</v>
      </c>
      <c r="BI1463" t="s">
        <v>13876</v>
      </c>
      <c r="BJ1463" t="s">
        <v>13876</v>
      </c>
      <c r="BK1463" t="s">
        <v>13876</v>
      </c>
      <c r="BL1463" t="s">
        <v>13876</v>
      </c>
      <c r="BM1463" t="s">
        <v>13876</v>
      </c>
      <c r="BN1463" t="s">
        <v>13876</v>
      </c>
      <c r="BO1463" t="s">
        <v>13876</v>
      </c>
      <c r="BP1463" t="s">
        <v>13876</v>
      </c>
      <c r="BQ1463" t="s">
        <v>13876</v>
      </c>
      <c r="BR1463" t="s">
        <v>13876</v>
      </c>
      <c r="BS1463" t="s">
        <v>13876</v>
      </c>
      <c r="BT1463" t="s">
        <v>13876</v>
      </c>
      <c r="BU1463" t="s">
        <v>13876</v>
      </c>
      <c r="BV1463" t="s">
        <v>13876</v>
      </c>
      <c r="BW1463" t="s">
        <v>13876</v>
      </c>
      <c r="BX1463" t="s">
        <v>13876</v>
      </c>
      <c r="BY1463" t="s">
        <v>13876</v>
      </c>
      <c r="BZ1463" t="s">
        <v>13876</v>
      </c>
      <c r="CA1463" t="s">
        <v>13876</v>
      </c>
      <c r="CB1463" t="s">
        <v>13876</v>
      </c>
      <c r="CC1463" t="s">
        <v>13876</v>
      </c>
      <c r="CD1463" t="s">
        <v>13876</v>
      </c>
      <c r="CE1463" t="s">
        <v>13876</v>
      </c>
      <c r="CF1463" t="s">
        <v>13876</v>
      </c>
      <c r="CG1463" t="s">
        <v>13876</v>
      </c>
      <c r="CH1463" t="s">
        <v>13876</v>
      </c>
      <c r="CI1463" t="s">
        <v>13876</v>
      </c>
      <c r="CJ1463" t="s">
        <v>13876</v>
      </c>
      <c r="CK1463" t="s">
        <v>13876</v>
      </c>
      <c r="CL1463" t="s">
        <v>13876</v>
      </c>
      <c r="CM1463" t="s">
        <v>13876</v>
      </c>
      <c r="CN1463" t="s">
        <v>13876</v>
      </c>
      <c r="CO1463" t="s">
        <v>13876</v>
      </c>
      <c r="CP1463" t="s">
        <v>13876</v>
      </c>
      <c r="CQ1463" t="s">
        <v>13876</v>
      </c>
      <c r="CR1463" t="s">
        <v>13876</v>
      </c>
      <c r="CS1463" t="s">
        <v>13876</v>
      </c>
      <c r="CT1463" t="s">
        <v>13876</v>
      </c>
    </row>
    <row r="1464" spans="1:98" hidden="1">
      <c r="A1464" s="1088">
        <v>322</v>
      </c>
      <c r="B1464" s="554" t="s">
        <v>4357</v>
      </c>
      <c r="C1464" s="554" t="s">
        <v>4358</v>
      </c>
      <c r="D1464" s="554" t="s">
        <v>4359</v>
      </c>
      <c r="E1464" s="336" t="s">
        <v>407</v>
      </c>
      <c r="F1464" s="336" t="s">
        <v>14532</v>
      </c>
      <c r="G1464" s="336">
        <v>2910500087</v>
      </c>
      <c r="H1464" s="554" t="s">
        <v>4366</v>
      </c>
      <c r="I1464" s="336" t="s">
        <v>118</v>
      </c>
      <c r="J1464" s="336" t="s">
        <v>13659</v>
      </c>
      <c r="K1464" s="336" t="s">
        <v>13546</v>
      </c>
      <c r="L1464" s="336" t="s">
        <v>13658</v>
      </c>
      <c r="M1464" s="336" t="s">
        <v>13658</v>
      </c>
      <c r="N1464" s="336"/>
      <c r="O1464" s="632"/>
      <c r="P1464" s="632" t="s">
        <v>13661</v>
      </c>
      <c r="Q1464" s="556">
        <v>44631</v>
      </c>
      <c r="R1464" s="336"/>
      <c r="S1464" s="557">
        <v>44663</v>
      </c>
      <c r="T1464" s="336" t="s">
        <v>16431</v>
      </c>
      <c r="U1464" s="625">
        <v>161</v>
      </c>
      <c r="V1464" s="1088">
        <v>161</v>
      </c>
      <c r="W1464" s="551">
        <v>250614</v>
      </c>
      <c r="X1464" s="551">
        <v>95180</v>
      </c>
      <c r="Y1464" s="551">
        <v>99658</v>
      </c>
      <c r="Z1464" s="551">
        <v>89339</v>
      </c>
      <c r="AA1464" s="551">
        <v>93479</v>
      </c>
      <c r="AB1464" s="551">
        <v>88867</v>
      </c>
      <c r="AC1464" s="551" t="s">
        <v>13876</v>
      </c>
      <c r="AD1464" s="552" t="s">
        <v>13876</v>
      </c>
      <c r="AE1464" s="623">
        <v>717137</v>
      </c>
      <c r="AF1464" t="s">
        <v>4356</v>
      </c>
      <c r="AG1464" t="s">
        <v>4362</v>
      </c>
      <c r="AH1464" t="s">
        <v>4365</v>
      </c>
      <c r="AJ1464" s="548" t="s">
        <v>13693</v>
      </c>
      <c r="AK1464" s="548" t="s">
        <v>13680</v>
      </c>
      <c r="AL1464" s="548" t="s">
        <v>13669</v>
      </c>
      <c r="AM1464" s="548" t="s">
        <v>14533</v>
      </c>
      <c r="AN1464" s="548" t="s">
        <v>14534</v>
      </c>
      <c r="AO1464" s="548" t="s">
        <v>4357</v>
      </c>
      <c r="AQ1464" t="s">
        <v>13876</v>
      </c>
      <c r="AR1464" t="s">
        <v>15292</v>
      </c>
      <c r="AS1464" t="s">
        <v>15286</v>
      </c>
      <c r="AT1464" t="s">
        <v>15288</v>
      </c>
      <c r="AU1464" t="s">
        <v>15290</v>
      </c>
      <c r="AV1464" t="s">
        <v>15289</v>
      </c>
      <c r="AW1464" t="s">
        <v>15291</v>
      </c>
      <c r="AX1464" t="s">
        <v>13876</v>
      </c>
      <c r="AY1464" t="s">
        <v>13876</v>
      </c>
      <c r="AZ1464" t="s">
        <v>15294</v>
      </c>
      <c r="BA1464" t="s">
        <v>15286</v>
      </c>
      <c r="BB1464" t="s">
        <v>15289</v>
      </c>
      <c r="BC1464" t="s">
        <v>15285</v>
      </c>
      <c r="BD1464" t="s">
        <v>15288</v>
      </c>
      <c r="BE1464" t="s">
        <v>13876</v>
      </c>
      <c r="BF1464" t="s">
        <v>13876</v>
      </c>
      <c r="BG1464" t="s">
        <v>15294</v>
      </c>
      <c r="BH1464" t="s">
        <v>15294</v>
      </c>
      <c r="BI1464" t="s">
        <v>15290</v>
      </c>
      <c r="BJ1464" t="s">
        <v>15286</v>
      </c>
      <c r="BK1464" t="s">
        <v>15285</v>
      </c>
      <c r="BL1464" t="s">
        <v>13876</v>
      </c>
      <c r="BM1464" t="s">
        <v>13876</v>
      </c>
      <c r="BN1464" t="s">
        <v>15285</v>
      </c>
      <c r="BO1464" t="s">
        <v>15294</v>
      </c>
      <c r="BP1464" t="s">
        <v>15284</v>
      </c>
      <c r="BQ1464" t="s">
        <v>15284</v>
      </c>
      <c r="BR1464" t="s">
        <v>15294</v>
      </c>
      <c r="BS1464" t="s">
        <v>13876</v>
      </c>
      <c r="BT1464" t="s">
        <v>13876</v>
      </c>
      <c r="BU1464" t="s">
        <v>15294</v>
      </c>
      <c r="BV1464" t="s">
        <v>15284</v>
      </c>
      <c r="BW1464" t="s">
        <v>15291</v>
      </c>
      <c r="BX1464" t="s">
        <v>15287</v>
      </c>
      <c r="BY1464" t="s">
        <v>15294</v>
      </c>
      <c r="BZ1464" t="s">
        <v>13876</v>
      </c>
      <c r="CA1464" t="s">
        <v>13876</v>
      </c>
      <c r="CB1464" t="s">
        <v>15285</v>
      </c>
      <c r="CC1464" t="s">
        <v>15285</v>
      </c>
      <c r="CD1464" t="s">
        <v>15285</v>
      </c>
      <c r="CE1464" t="s">
        <v>15290</v>
      </c>
      <c r="CF1464" t="s">
        <v>15287</v>
      </c>
      <c r="CG1464" t="s">
        <v>13876</v>
      </c>
      <c r="CH1464" t="s">
        <v>13876</v>
      </c>
      <c r="CI1464" t="s">
        <v>13876</v>
      </c>
      <c r="CJ1464" t="s">
        <v>13876</v>
      </c>
      <c r="CK1464" t="s">
        <v>13876</v>
      </c>
      <c r="CL1464" t="s">
        <v>13876</v>
      </c>
      <c r="CM1464" t="s">
        <v>13876</v>
      </c>
      <c r="CN1464" t="s">
        <v>13876</v>
      </c>
      <c r="CO1464" t="s">
        <v>13876</v>
      </c>
      <c r="CP1464" t="s">
        <v>13876</v>
      </c>
      <c r="CQ1464" t="s">
        <v>13876</v>
      </c>
      <c r="CR1464" t="s">
        <v>13876</v>
      </c>
      <c r="CS1464" t="s">
        <v>13876</v>
      </c>
      <c r="CT1464" t="s">
        <v>13876</v>
      </c>
    </row>
    <row r="1465" spans="1:98" hidden="1">
      <c r="A1465" s="1088"/>
      <c r="B1465" s="554" t="s">
        <v>4357</v>
      </c>
      <c r="C1465" s="554" t="s">
        <v>4358</v>
      </c>
      <c r="D1465" s="554" t="s">
        <v>4359</v>
      </c>
      <c r="E1465" s="336" t="s">
        <v>407</v>
      </c>
      <c r="F1465" s="336" t="s">
        <v>14532</v>
      </c>
      <c r="G1465" s="336">
        <v>2920500028</v>
      </c>
      <c r="H1465" s="554" t="s">
        <v>9499</v>
      </c>
      <c r="I1465" s="336" t="s">
        <v>8120</v>
      </c>
      <c r="J1465" s="336" t="s">
        <v>13659</v>
      </c>
      <c r="K1465" s="336" t="s">
        <v>13546</v>
      </c>
      <c r="L1465" s="336" t="s">
        <v>13658</v>
      </c>
      <c r="M1465" s="336" t="s">
        <v>13658</v>
      </c>
      <c r="N1465" s="336"/>
      <c r="O1465" s="632"/>
      <c r="P1465" s="632" t="s">
        <v>13661</v>
      </c>
      <c r="Q1465" s="556">
        <v>44631</v>
      </c>
      <c r="R1465" s="336"/>
      <c r="S1465" s="557">
        <v>44663</v>
      </c>
      <c r="T1465" s="336" t="s">
        <v>16432</v>
      </c>
      <c r="U1465" s="609">
        <v>161</v>
      </c>
      <c r="V1465" s="1088"/>
      <c r="W1465" s="551">
        <v>342952</v>
      </c>
      <c r="X1465" s="551">
        <v>129211</v>
      </c>
      <c r="Y1465" s="551">
        <v>138068</v>
      </c>
      <c r="Z1465" s="551">
        <v>133877</v>
      </c>
      <c r="AA1465" s="551">
        <v>132149</v>
      </c>
      <c r="AB1465" s="551">
        <v>114312</v>
      </c>
      <c r="AC1465" s="551" t="s">
        <v>13876</v>
      </c>
      <c r="AD1465" s="552" t="s">
        <v>13876</v>
      </c>
      <c r="AE1465" s="623">
        <v>990569</v>
      </c>
      <c r="AF1465" t="s">
        <v>4356</v>
      </c>
      <c r="AG1465" t="s">
        <v>4362</v>
      </c>
      <c r="AH1465" t="s">
        <v>9498</v>
      </c>
      <c r="AJ1465" s="548" t="s">
        <v>13693</v>
      </c>
      <c r="AK1465" s="548" t="s">
        <v>13680</v>
      </c>
      <c r="AL1465" s="548" t="s">
        <v>13669</v>
      </c>
      <c r="AM1465" s="548" t="s">
        <v>14533</v>
      </c>
      <c r="AN1465" s="548" t="s">
        <v>14534</v>
      </c>
      <c r="AO1465" s="548" t="s">
        <v>4357</v>
      </c>
      <c r="AQ1465" t="s">
        <v>13876</v>
      </c>
      <c r="AR1465" t="s">
        <v>15284</v>
      </c>
      <c r="AS1465" t="s">
        <v>15291</v>
      </c>
      <c r="AT1465" t="s">
        <v>15292</v>
      </c>
      <c r="AU1465" t="s">
        <v>15294</v>
      </c>
      <c r="AV1465" t="s">
        <v>15286</v>
      </c>
      <c r="AW1465" t="s">
        <v>15292</v>
      </c>
      <c r="AX1465" t="s">
        <v>13876</v>
      </c>
      <c r="AY1465" t="s">
        <v>15289</v>
      </c>
      <c r="AZ1465" t="s">
        <v>15292</v>
      </c>
      <c r="BA1465" t="s">
        <v>15294</v>
      </c>
      <c r="BB1465" t="s">
        <v>15292</v>
      </c>
      <c r="BC1465" t="s">
        <v>15289</v>
      </c>
      <c r="BD1465" t="s">
        <v>15289</v>
      </c>
      <c r="BE1465" t="s">
        <v>13876</v>
      </c>
      <c r="BF1465" t="s">
        <v>15289</v>
      </c>
      <c r="BG1465" t="s">
        <v>15284</v>
      </c>
      <c r="BH1465" t="s">
        <v>15285</v>
      </c>
      <c r="BI1465" t="s">
        <v>15288</v>
      </c>
      <c r="BJ1465" t="s">
        <v>15290</v>
      </c>
      <c r="BK1465" t="s">
        <v>15285</v>
      </c>
      <c r="BL1465" t="s">
        <v>13876</v>
      </c>
      <c r="BM1465" t="s">
        <v>15289</v>
      </c>
      <c r="BN1465" t="s">
        <v>15284</v>
      </c>
      <c r="BO1465" t="s">
        <v>15284</v>
      </c>
      <c r="BP1465" t="s">
        <v>15285</v>
      </c>
      <c r="BQ1465" t="s">
        <v>15287</v>
      </c>
      <c r="BR1465" t="s">
        <v>15287</v>
      </c>
      <c r="BS1465" t="s">
        <v>13876</v>
      </c>
      <c r="BT1465" t="s">
        <v>15289</v>
      </c>
      <c r="BU1465" t="s">
        <v>15284</v>
      </c>
      <c r="BV1465" t="s">
        <v>15292</v>
      </c>
      <c r="BW1465" t="s">
        <v>15289</v>
      </c>
      <c r="BX1465" t="s">
        <v>15291</v>
      </c>
      <c r="BY1465" t="s">
        <v>15294</v>
      </c>
      <c r="BZ1465" t="s">
        <v>13876</v>
      </c>
      <c r="CA1465" t="s">
        <v>15289</v>
      </c>
      <c r="CB1465" t="s">
        <v>15289</v>
      </c>
      <c r="CC1465" t="s">
        <v>15291</v>
      </c>
      <c r="CD1465" t="s">
        <v>15284</v>
      </c>
      <c r="CE1465" t="s">
        <v>15289</v>
      </c>
      <c r="CF1465" t="s">
        <v>15292</v>
      </c>
      <c r="CG1465" t="s">
        <v>13876</v>
      </c>
      <c r="CH1465" t="s">
        <v>13876</v>
      </c>
      <c r="CI1465" t="s">
        <v>13876</v>
      </c>
      <c r="CJ1465" t="s">
        <v>13876</v>
      </c>
      <c r="CK1465" t="s">
        <v>13876</v>
      </c>
      <c r="CL1465" t="s">
        <v>13876</v>
      </c>
      <c r="CM1465" t="s">
        <v>13876</v>
      </c>
      <c r="CN1465" t="s">
        <v>13876</v>
      </c>
      <c r="CO1465" t="s">
        <v>13876</v>
      </c>
      <c r="CP1465" t="s">
        <v>13876</v>
      </c>
      <c r="CQ1465" t="s">
        <v>13876</v>
      </c>
      <c r="CR1465" t="s">
        <v>13876</v>
      </c>
      <c r="CS1465" t="s">
        <v>13876</v>
      </c>
      <c r="CT1465" t="s">
        <v>13876</v>
      </c>
    </row>
    <row r="1466" spans="1:98" hidden="1">
      <c r="A1466" s="632"/>
      <c r="B1466" s="555"/>
      <c r="C1466" s="554"/>
      <c r="D1466" s="554"/>
      <c r="E1466" s="336"/>
      <c r="F1466" s="336"/>
      <c r="G1466" s="336"/>
      <c r="H1466" s="554"/>
      <c r="I1466" s="336"/>
      <c r="J1466" s="336"/>
      <c r="K1466" s="336"/>
      <c r="L1466" s="336"/>
      <c r="M1466" s="336"/>
      <c r="N1466" s="336"/>
      <c r="O1466" s="632"/>
      <c r="P1466" s="632"/>
      <c r="Q1466" s="556"/>
      <c r="R1466" s="336"/>
      <c r="S1466" s="336"/>
      <c r="T1466" s="336" t="s">
        <v>13876</v>
      </c>
      <c r="U1466" s="336"/>
      <c r="V1466" s="632"/>
      <c r="W1466" s="551"/>
      <c r="X1466" s="551"/>
      <c r="Y1466" s="551"/>
      <c r="Z1466" s="551"/>
      <c r="AA1466" s="551">
        <v>0</v>
      </c>
      <c r="AB1466" s="551">
        <v>0</v>
      </c>
      <c r="AC1466" s="551">
        <v>0</v>
      </c>
      <c r="AD1466" s="552"/>
      <c r="AE1466" s="623">
        <v>0</v>
      </c>
      <c r="AQ1466" t="s">
        <v>13876</v>
      </c>
      <c r="AR1466" t="s">
        <v>13876</v>
      </c>
      <c r="AS1466" t="s">
        <v>13876</v>
      </c>
      <c r="AT1466" t="s">
        <v>13876</v>
      </c>
      <c r="AU1466" t="s">
        <v>13876</v>
      </c>
      <c r="AV1466" t="s">
        <v>13876</v>
      </c>
      <c r="AW1466" t="s">
        <v>13876</v>
      </c>
      <c r="AX1466" t="s">
        <v>13876</v>
      </c>
      <c r="AY1466" t="s">
        <v>13876</v>
      </c>
      <c r="AZ1466" t="s">
        <v>13876</v>
      </c>
      <c r="BA1466" t="s">
        <v>13876</v>
      </c>
      <c r="BB1466" t="s">
        <v>13876</v>
      </c>
      <c r="BC1466" t="s">
        <v>13876</v>
      </c>
      <c r="BD1466" t="s">
        <v>13876</v>
      </c>
      <c r="BE1466" t="s">
        <v>13876</v>
      </c>
      <c r="BF1466" t="s">
        <v>13876</v>
      </c>
      <c r="BG1466" t="s">
        <v>13876</v>
      </c>
      <c r="BH1466" t="s">
        <v>13876</v>
      </c>
      <c r="BI1466" t="s">
        <v>13876</v>
      </c>
      <c r="BJ1466" t="s">
        <v>13876</v>
      </c>
      <c r="BK1466" t="s">
        <v>13876</v>
      </c>
      <c r="BL1466" t="s">
        <v>13876</v>
      </c>
      <c r="BM1466" t="s">
        <v>13876</v>
      </c>
      <c r="BN1466" t="s">
        <v>13876</v>
      </c>
      <c r="BO1466" t="s">
        <v>13876</v>
      </c>
      <c r="BP1466" t="s">
        <v>13876</v>
      </c>
      <c r="BQ1466" t="s">
        <v>13876</v>
      </c>
      <c r="BR1466" t="s">
        <v>13876</v>
      </c>
      <c r="BS1466" t="s">
        <v>13876</v>
      </c>
      <c r="BT1466" t="s">
        <v>13876</v>
      </c>
      <c r="BU1466" t="s">
        <v>13876</v>
      </c>
      <c r="BV1466" t="s">
        <v>13876</v>
      </c>
      <c r="BW1466" t="s">
        <v>13876</v>
      </c>
      <c r="BX1466" t="s">
        <v>13876</v>
      </c>
      <c r="BY1466" t="s">
        <v>13876</v>
      </c>
      <c r="BZ1466" t="s">
        <v>13876</v>
      </c>
      <c r="CA1466" t="s">
        <v>13876</v>
      </c>
      <c r="CB1466" t="s">
        <v>13876</v>
      </c>
      <c r="CC1466" t="s">
        <v>13876</v>
      </c>
      <c r="CD1466" t="s">
        <v>13876</v>
      </c>
      <c r="CE1466" t="s">
        <v>13876</v>
      </c>
      <c r="CF1466" t="s">
        <v>13876</v>
      </c>
      <c r="CG1466" t="s">
        <v>13876</v>
      </c>
      <c r="CH1466" t="s">
        <v>13876</v>
      </c>
      <c r="CI1466" t="s">
        <v>13876</v>
      </c>
      <c r="CJ1466" t="s">
        <v>13876</v>
      </c>
      <c r="CK1466" t="s">
        <v>13876</v>
      </c>
      <c r="CL1466" t="s">
        <v>13876</v>
      </c>
      <c r="CM1466" t="s">
        <v>13876</v>
      </c>
      <c r="CN1466" t="s">
        <v>13876</v>
      </c>
      <c r="CO1466" t="s">
        <v>13876</v>
      </c>
      <c r="CP1466" t="s">
        <v>13876</v>
      </c>
      <c r="CQ1466" t="s">
        <v>13876</v>
      </c>
      <c r="CR1466" t="s">
        <v>13876</v>
      </c>
      <c r="CS1466" t="s">
        <v>13876</v>
      </c>
      <c r="CT1466" t="s">
        <v>13876</v>
      </c>
    </row>
    <row r="1467" spans="1:98" hidden="1">
      <c r="A1467" s="632">
        <v>323</v>
      </c>
      <c r="B1467" s="554" t="s">
        <v>1435</v>
      </c>
      <c r="C1467" s="554" t="s">
        <v>1436</v>
      </c>
      <c r="D1467" s="554" t="s">
        <v>1437</v>
      </c>
      <c r="E1467" s="336" t="s">
        <v>407</v>
      </c>
      <c r="F1467" s="336" t="s">
        <v>14535</v>
      </c>
      <c r="G1467" s="336">
        <v>2910101688</v>
      </c>
      <c r="H1467" s="554" t="s">
        <v>1445</v>
      </c>
      <c r="I1467" s="336" t="s">
        <v>13673</v>
      </c>
      <c r="J1467" s="336" t="s">
        <v>13659</v>
      </c>
      <c r="K1467" s="336" t="s">
        <v>13546</v>
      </c>
      <c r="L1467" s="336" t="s">
        <v>13658</v>
      </c>
      <c r="M1467" s="336" t="s">
        <v>13659</v>
      </c>
      <c r="N1467" s="336" t="s">
        <v>13549</v>
      </c>
      <c r="O1467" s="632"/>
      <c r="P1467" s="632"/>
      <c r="Q1467" s="632"/>
      <c r="R1467" s="336"/>
      <c r="S1467" s="336"/>
      <c r="T1467" s="336" t="s">
        <v>16433</v>
      </c>
      <c r="U1467" s="336"/>
      <c r="V1467" s="632"/>
      <c r="W1467" s="551" t="s">
        <v>13876</v>
      </c>
      <c r="X1467" s="551" t="s">
        <v>13876</v>
      </c>
      <c r="Y1467" s="551" t="s">
        <v>13876</v>
      </c>
      <c r="Z1467" s="551" t="s">
        <v>13876</v>
      </c>
      <c r="AA1467" s="551" t="s">
        <v>13876</v>
      </c>
      <c r="AB1467" s="551" t="s">
        <v>13876</v>
      </c>
      <c r="AC1467" s="551" t="s">
        <v>13876</v>
      </c>
      <c r="AD1467" s="552" t="s">
        <v>13876</v>
      </c>
      <c r="AE1467" s="623">
        <v>0</v>
      </c>
      <c r="AF1467" t="s">
        <v>1434</v>
      </c>
      <c r="AG1467" t="s">
        <v>1440</v>
      </c>
      <c r="AH1467" t="s">
        <v>1444</v>
      </c>
      <c r="AQ1467" t="s">
        <v>13876</v>
      </c>
      <c r="AR1467" t="s">
        <v>13876</v>
      </c>
      <c r="AS1467" t="s">
        <v>13876</v>
      </c>
      <c r="AT1467" t="s">
        <v>13876</v>
      </c>
      <c r="AU1467" t="s">
        <v>13876</v>
      </c>
      <c r="AV1467" t="s">
        <v>13876</v>
      </c>
      <c r="AW1467" t="s">
        <v>13876</v>
      </c>
      <c r="AX1467" t="s">
        <v>13876</v>
      </c>
      <c r="AY1467" t="s">
        <v>13876</v>
      </c>
      <c r="AZ1467" t="s">
        <v>13876</v>
      </c>
      <c r="BA1467" t="s">
        <v>13876</v>
      </c>
      <c r="BB1467" t="s">
        <v>13876</v>
      </c>
      <c r="BC1467" t="s">
        <v>13876</v>
      </c>
      <c r="BD1467" t="s">
        <v>13876</v>
      </c>
      <c r="BE1467" t="s">
        <v>13876</v>
      </c>
      <c r="BF1467" t="s">
        <v>13876</v>
      </c>
      <c r="BG1467" t="s">
        <v>13876</v>
      </c>
      <c r="BH1467" t="s">
        <v>13876</v>
      </c>
      <c r="BI1467" t="s">
        <v>13876</v>
      </c>
      <c r="BJ1467" t="s">
        <v>13876</v>
      </c>
      <c r="BK1467" t="s">
        <v>13876</v>
      </c>
      <c r="BL1467" t="s">
        <v>13876</v>
      </c>
      <c r="BM1467" t="s">
        <v>13876</v>
      </c>
      <c r="BN1467" t="s">
        <v>13876</v>
      </c>
      <c r="BO1467" t="s">
        <v>13876</v>
      </c>
      <c r="BP1467" t="s">
        <v>13876</v>
      </c>
      <c r="BQ1467" t="s">
        <v>13876</v>
      </c>
      <c r="BR1467" t="s">
        <v>13876</v>
      </c>
      <c r="BS1467" t="s">
        <v>13876</v>
      </c>
      <c r="BT1467" t="s">
        <v>13876</v>
      </c>
      <c r="BU1467" t="s">
        <v>13876</v>
      </c>
      <c r="BV1467" t="s">
        <v>13876</v>
      </c>
      <c r="BW1467" t="s">
        <v>13876</v>
      </c>
      <c r="BX1467" t="s">
        <v>13876</v>
      </c>
      <c r="BY1467" t="s">
        <v>13876</v>
      </c>
      <c r="BZ1467" t="s">
        <v>13876</v>
      </c>
      <c r="CA1467" t="s">
        <v>13876</v>
      </c>
      <c r="CB1467" t="s">
        <v>13876</v>
      </c>
      <c r="CC1467" t="s">
        <v>13876</v>
      </c>
      <c r="CD1467" t="s">
        <v>13876</v>
      </c>
      <c r="CE1467" t="s">
        <v>13876</v>
      </c>
      <c r="CF1467" t="s">
        <v>13876</v>
      </c>
      <c r="CG1467" t="s">
        <v>13876</v>
      </c>
      <c r="CH1467" t="s">
        <v>13876</v>
      </c>
      <c r="CI1467" t="s">
        <v>13876</v>
      </c>
      <c r="CJ1467" t="s">
        <v>13876</v>
      </c>
      <c r="CK1467" t="s">
        <v>13876</v>
      </c>
      <c r="CL1467" t="s">
        <v>13876</v>
      </c>
      <c r="CM1467" t="s">
        <v>13876</v>
      </c>
      <c r="CN1467" t="s">
        <v>13876</v>
      </c>
      <c r="CO1467" t="s">
        <v>13876</v>
      </c>
      <c r="CP1467" t="s">
        <v>13876</v>
      </c>
      <c r="CQ1467" t="s">
        <v>13876</v>
      </c>
      <c r="CR1467" t="s">
        <v>13876</v>
      </c>
      <c r="CS1467" t="s">
        <v>13876</v>
      </c>
      <c r="CT1467" t="s">
        <v>13876</v>
      </c>
    </row>
    <row r="1468" spans="1:98" hidden="1">
      <c r="A1468" s="632"/>
      <c r="B1468" s="555"/>
      <c r="C1468" s="554"/>
      <c r="D1468" s="554"/>
      <c r="E1468" s="336"/>
      <c r="F1468" s="336"/>
      <c r="G1468" s="336"/>
      <c r="H1468" s="554"/>
      <c r="I1468" s="336"/>
      <c r="J1468" s="336"/>
      <c r="K1468" s="336"/>
      <c r="L1468" s="336"/>
      <c r="M1468" s="336"/>
      <c r="N1468" s="336"/>
      <c r="O1468" s="632"/>
      <c r="P1468" s="632"/>
      <c r="Q1468" s="632"/>
      <c r="R1468" s="336"/>
      <c r="S1468" s="336"/>
      <c r="T1468" s="336" t="s">
        <v>13876</v>
      </c>
      <c r="U1468" s="336"/>
      <c r="V1468" s="632"/>
      <c r="W1468" s="551"/>
      <c r="X1468" s="551"/>
      <c r="Y1468" s="551"/>
      <c r="Z1468" s="551"/>
      <c r="AA1468" s="551">
        <v>0</v>
      </c>
      <c r="AB1468" s="551">
        <v>0</v>
      </c>
      <c r="AC1468" s="551">
        <v>0</v>
      </c>
      <c r="AD1468" s="552"/>
      <c r="AE1468" s="623">
        <v>0</v>
      </c>
      <c r="AQ1468" t="s">
        <v>13876</v>
      </c>
      <c r="AR1468" t="s">
        <v>13876</v>
      </c>
      <c r="AS1468" t="s">
        <v>13876</v>
      </c>
      <c r="AT1468" t="s">
        <v>13876</v>
      </c>
      <c r="AU1468" t="s">
        <v>13876</v>
      </c>
      <c r="AV1468" t="s">
        <v>13876</v>
      </c>
      <c r="AW1468" t="s">
        <v>13876</v>
      </c>
      <c r="AX1468" t="s">
        <v>13876</v>
      </c>
      <c r="AY1468" t="s">
        <v>13876</v>
      </c>
      <c r="AZ1468" t="s">
        <v>13876</v>
      </c>
      <c r="BA1468" t="s">
        <v>13876</v>
      </c>
      <c r="BB1468" t="s">
        <v>13876</v>
      </c>
      <c r="BC1468" t="s">
        <v>13876</v>
      </c>
      <c r="BD1468" t="s">
        <v>13876</v>
      </c>
      <c r="BE1468" t="s">
        <v>13876</v>
      </c>
      <c r="BF1468" t="s">
        <v>13876</v>
      </c>
      <c r="BG1468" t="s">
        <v>13876</v>
      </c>
      <c r="BH1468" t="s">
        <v>13876</v>
      </c>
      <c r="BI1468" t="s">
        <v>13876</v>
      </c>
      <c r="BJ1468" t="s">
        <v>13876</v>
      </c>
      <c r="BK1468" t="s">
        <v>13876</v>
      </c>
      <c r="BL1468" t="s">
        <v>13876</v>
      </c>
      <c r="BM1468" t="s">
        <v>13876</v>
      </c>
      <c r="BN1468" t="s">
        <v>13876</v>
      </c>
      <c r="BO1468" t="s">
        <v>13876</v>
      </c>
      <c r="BP1468" t="s">
        <v>13876</v>
      </c>
      <c r="BQ1468" t="s">
        <v>13876</v>
      </c>
      <c r="BR1468" t="s">
        <v>13876</v>
      </c>
      <c r="BS1468" t="s">
        <v>13876</v>
      </c>
      <c r="BT1468" t="s">
        <v>13876</v>
      </c>
      <c r="BU1468" t="s">
        <v>13876</v>
      </c>
      <c r="BV1468" t="s">
        <v>13876</v>
      </c>
      <c r="BW1468" t="s">
        <v>13876</v>
      </c>
      <c r="BX1468" t="s">
        <v>13876</v>
      </c>
      <c r="BY1468" t="s">
        <v>13876</v>
      </c>
      <c r="BZ1468" t="s">
        <v>13876</v>
      </c>
      <c r="CA1468" t="s">
        <v>13876</v>
      </c>
      <c r="CB1468" t="s">
        <v>13876</v>
      </c>
      <c r="CC1468" t="s">
        <v>13876</v>
      </c>
      <c r="CD1468" t="s">
        <v>13876</v>
      </c>
      <c r="CE1468" t="s">
        <v>13876</v>
      </c>
      <c r="CF1468" t="s">
        <v>13876</v>
      </c>
      <c r="CG1468" t="s">
        <v>13876</v>
      </c>
      <c r="CH1468" t="s">
        <v>13876</v>
      </c>
      <c r="CI1468" t="s">
        <v>13876</v>
      </c>
      <c r="CJ1468" t="s">
        <v>13876</v>
      </c>
      <c r="CK1468" t="s">
        <v>13876</v>
      </c>
      <c r="CL1468" t="s">
        <v>13876</v>
      </c>
      <c r="CM1468" t="s">
        <v>13876</v>
      </c>
      <c r="CN1468" t="s">
        <v>13876</v>
      </c>
      <c r="CO1468" t="s">
        <v>13876</v>
      </c>
      <c r="CP1468" t="s">
        <v>13876</v>
      </c>
      <c r="CQ1468" t="s">
        <v>13876</v>
      </c>
      <c r="CR1468" t="s">
        <v>13876</v>
      </c>
      <c r="CS1468" t="s">
        <v>13876</v>
      </c>
      <c r="CT1468" t="s">
        <v>13876</v>
      </c>
    </row>
    <row r="1469" spans="1:98" hidden="1">
      <c r="A1469" s="1088">
        <v>324</v>
      </c>
      <c r="B1469" s="554" t="s">
        <v>429</v>
      </c>
      <c r="C1469" s="554" t="s">
        <v>430</v>
      </c>
      <c r="D1469" s="554" t="s">
        <v>431</v>
      </c>
      <c r="E1469" s="336" t="s">
        <v>407</v>
      </c>
      <c r="F1469" s="336" t="s">
        <v>436</v>
      </c>
      <c r="G1469" s="336">
        <v>2910100201</v>
      </c>
      <c r="H1469" s="554" t="s">
        <v>440</v>
      </c>
      <c r="I1469" s="336" t="s">
        <v>113</v>
      </c>
      <c r="J1469" s="336" t="s">
        <v>13659</v>
      </c>
      <c r="K1469" s="336" t="s">
        <v>13546</v>
      </c>
      <c r="L1469" s="336" t="s">
        <v>13658</v>
      </c>
      <c r="M1469" s="336" t="s">
        <v>13659</v>
      </c>
      <c r="N1469" s="336" t="s">
        <v>13546</v>
      </c>
      <c r="O1469" s="632"/>
      <c r="P1469" s="632" t="s">
        <v>13661</v>
      </c>
      <c r="Q1469" s="556">
        <v>44638</v>
      </c>
      <c r="R1469" s="573" t="s">
        <v>13776</v>
      </c>
      <c r="S1469" s="557">
        <v>44666</v>
      </c>
      <c r="T1469" s="336" t="s">
        <v>16434</v>
      </c>
      <c r="U1469" s="625">
        <v>162</v>
      </c>
      <c r="V1469" s="1088">
        <v>162</v>
      </c>
      <c r="W1469" s="551">
        <v>337328</v>
      </c>
      <c r="X1469" s="551">
        <v>90160</v>
      </c>
      <c r="Y1469" s="551">
        <v>87620</v>
      </c>
      <c r="Z1469" s="551">
        <v>85078</v>
      </c>
      <c r="AA1469" s="551">
        <v>79569</v>
      </c>
      <c r="AB1469" s="551">
        <v>122560</v>
      </c>
      <c r="AC1469" s="551" t="s">
        <v>13876</v>
      </c>
      <c r="AD1469" s="552" t="s">
        <v>13876</v>
      </c>
      <c r="AE1469" s="623">
        <v>802315</v>
      </c>
      <c r="AF1469" t="s">
        <v>428</v>
      </c>
      <c r="AG1469" t="s">
        <v>435</v>
      </c>
      <c r="AH1469" t="s">
        <v>439</v>
      </c>
      <c r="AQ1469" t="s">
        <v>13876</v>
      </c>
      <c r="AR1469" t="s">
        <v>15284</v>
      </c>
      <c r="AS1469" t="s">
        <v>15284</v>
      </c>
      <c r="AT1469" t="s">
        <v>15287</v>
      </c>
      <c r="AU1469" t="s">
        <v>15284</v>
      </c>
      <c r="AV1469" t="s">
        <v>15292</v>
      </c>
      <c r="AW1469" t="s">
        <v>15285</v>
      </c>
      <c r="AX1469" t="s">
        <v>13876</v>
      </c>
      <c r="AY1469" t="s">
        <v>13876</v>
      </c>
      <c r="AZ1469" t="s">
        <v>15294</v>
      </c>
      <c r="BA1469" t="s">
        <v>15288</v>
      </c>
      <c r="BB1469" t="s">
        <v>15289</v>
      </c>
      <c r="BC1469" t="s">
        <v>15290</v>
      </c>
      <c r="BD1469" t="s">
        <v>15288</v>
      </c>
      <c r="BE1469" t="s">
        <v>13876</v>
      </c>
      <c r="BF1469" t="s">
        <v>13876</v>
      </c>
      <c r="BG1469" t="s">
        <v>13876</v>
      </c>
      <c r="BH1469" t="s">
        <v>13876</v>
      </c>
      <c r="BI1469" t="s">
        <v>13876</v>
      </c>
      <c r="BJ1469" t="s">
        <v>13876</v>
      </c>
      <c r="BK1469" t="s">
        <v>13876</v>
      </c>
      <c r="BL1469" t="s">
        <v>13876</v>
      </c>
      <c r="BM1469" t="s">
        <v>13876</v>
      </c>
      <c r="BN1469" t="s">
        <v>15285</v>
      </c>
      <c r="BO1469" t="s">
        <v>15286</v>
      </c>
      <c r="BP1469" t="s">
        <v>15288</v>
      </c>
      <c r="BQ1469" t="s">
        <v>15287</v>
      </c>
      <c r="BR1469" t="s">
        <v>15285</v>
      </c>
      <c r="BS1469" t="s">
        <v>13876</v>
      </c>
      <c r="BT1469" t="s">
        <v>13876</v>
      </c>
      <c r="BU1469" t="s">
        <v>15287</v>
      </c>
      <c r="BV1469" t="s">
        <v>15294</v>
      </c>
      <c r="BW1469" t="s">
        <v>15286</v>
      </c>
      <c r="BX1469" t="s">
        <v>15290</v>
      </c>
      <c r="BY1469" t="s">
        <v>15294</v>
      </c>
      <c r="BZ1469" t="s">
        <v>13876</v>
      </c>
      <c r="CA1469" t="s">
        <v>15289</v>
      </c>
      <c r="CB1469" t="s">
        <v>15292</v>
      </c>
      <c r="CC1469" t="s">
        <v>15292</v>
      </c>
      <c r="CD1469" t="s">
        <v>15286</v>
      </c>
      <c r="CE1469" t="s">
        <v>15290</v>
      </c>
      <c r="CF1469" t="s">
        <v>15288</v>
      </c>
      <c r="CG1469" t="s">
        <v>13876</v>
      </c>
      <c r="CH1469" t="s">
        <v>13876</v>
      </c>
      <c r="CI1469" t="s">
        <v>13876</v>
      </c>
      <c r="CJ1469" t="s">
        <v>13876</v>
      </c>
      <c r="CK1469" t="s">
        <v>13876</v>
      </c>
      <c r="CL1469" t="s">
        <v>13876</v>
      </c>
      <c r="CM1469" t="s">
        <v>13876</v>
      </c>
      <c r="CN1469" t="s">
        <v>13876</v>
      </c>
      <c r="CO1469" t="s">
        <v>13876</v>
      </c>
      <c r="CP1469" t="s">
        <v>13876</v>
      </c>
      <c r="CQ1469" t="s">
        <v>13876</v>
      </c>
      <c r="CR1469" t="s">
        <v>13876</v>
      </c>
      <c r="CS1469" t="s">
        <v>13876</v>
      </c>
      <c r="CT1469" t="s">
        <v>13876</v>
      </c>
    </row>
    <row r="1470" spans="1:98" hidden="1">
      <c r="A1470" s="1088"/>
      <c r="B1470" s="554" t="s">
        <v>429</v>
      </c>
      <c r="C1470" s="554" t="s">
        <v>430</v>
      </c>
      <c r="D1470" s="554" t="s">
        <v>431</v>
      </c>
      <c r="E1470" s="336" t="s">
        <v>407</v>
      </c>
      <c r="F1470" s="336" t="s">
        <v>436</v>
      </c>
      <c r="G1470" s="336">
        <v>2910100201</v>
      </c>
      <c r="H1470" s="554" t="s">
        <v>440</v>
      </c>
      <c r="I1470" s="336" t="s">
        <v>114</v>
      </c>
      <c r="J1470" s="336" t="s">
        <v>13659</v>
      </c>
      <c r="K1470" s="336" t="s">
        <v>13546</v>
      </c>
      <c r="L1470" s="336" t="s">
        <v>13658</v>
      </c>
      <c r="M1470" s="336" t="s">
        <v>13659</v>
      </c>
      <c r="N1470" s="336" t="s">
        <v>13549</v>
      </c>
      <c r="O1470" s="632"/>
      <c r="P1470" s="632" t="s">
        <v>13661</v>
      </c>
      <c r="Q1470" s="556">
        <v>44638</v>
      </c>
      <c r="R1470" s="336"/>
      <c r="S1470" s="557">
        <v>44666</v>
      </c>
      <c r="T1470" s="336" t="s">
        <v>16435</v>
      </c>
      <c r="U1470" s="625">
        <v>162</v>
      </c>
      <c r="V1470" s="1088"/>
      <c r="W1470" s="551">
        <v>61546</v>
      </c>
      <c r="X1470" s="551">
        <v>29382</v>
      </c>
      <c r="Y1470" s="551">
        <v>35163</v>
      </c>
      <c r="Z1470" s="551">
        <v>32002</v>
      </c>
      <c r="AA1470" s="551">
        <v>31375</v>
      </c>
      <c r="AB1470" s="551">
        <v>38715</v>
      </c>
      <c r="AC1470" s="551">
        <v>4406</v>
      </c>
      <c r="AD1470" s="552" t="s">
        <v>13876</v>
      </c>
      <c r="AE1470" s="623">
        <v>232589</v>
      </c>
      <c r="AF1470" t="s">
        <v>428</v>
      </c>
      <c r="AG1470" t="s">
        <v>435</v>
      </c>
      <c r="AH1470" t="s">
        <v>439</v>
      </c>
      <c r="AQ1470" t="s">
        <v>13876</v>
      </c>
      <c r="AR1470" t="s">
        <v>13876</v>
      </c>
      <c r="AS1470" t="s">
        <v>15290</v>
      </c>
      <c r="AT1470" t="s">
        <v>15289</v>
      </c>
      <c r="AU1470" t="s">
        <v>15286</v>
      </c>
      <c r="AV1470" t="s">
        <v>15291</v>
      </c>
      <c r="AW1470" t="s">
        <v>15290</v>
      </c>
      <c r="AX1470" t="s">
        <v>13876</v>
      </c>
      <c r="AY1470" t="s">
        <v>13876</v>
      </c>
      <c r="AZ1470" t="s">
        <v>15292</v>
      </c>
      <c r="BA1470" t="s">
        <v>15294</v>
      </c>
      <c r="BB1470" t="s">
        <v>15284</v>
      </c>
      <c r="BC1470" t="s">
        <v>15285</v>
      </c>
      <c r="BD1470" t="s">
        <v>15292</v>
      </c>
      <c r="BE1470" t="s">
        <v>13876</v>
      </c>
      <c r="BF1470" t="s">
        <v>13876</v>
      </c>
      <c r="BG1470" t="s">
        <v>15284</v>
      </c>
      <c r="BH1470" t="s">
        <v>15286</v>
      </c>
      <c r="BI1470" t="s">
        <v>15289</v>
      </c>
      <c r="BJ1470" t="s">
        <v>15290</v>
      </c>
      <c r="BK1470" t="s">
        <v>15284</v>
      </c>
      <c r="BL1470" t="s">
        <v>13876</v>
      </c>
      <c r="BM1470" t="s">
        <v>13876</v>
      </c>
      <c r="BN1470" t="s">
        <v>15284</v>
      </c>
      <c r="BO1470" t="s">
        <v>15292</v>
      </c>
      <c r="BP1470" t="s">
        <v>15288</v>
      </c>
      <c r="BQ1470" t="s">
        <v>15288</v>
      </c>
      <c r="BR1470" t="s">
        <v>15292</v>
      </c>
      <c r="BS1470" t="s">
        <v>13876</v>
      </c>
      <c r="BT1470" t="s">
        <v>13876</v>
      </c>
      <c r="BU1470" t="s">
        <v>15284</v>
      </c>
      <c r="BV1470" t="s">
        <v>15289</v>
      </c>
      <c r="BW1470" t="s">
        <v>15284</v>
      </c>
      <c r="BX1470" t="s">
        <v>15287</v>
      </c>
      <c r="BY1470" t="s">
        <v>15286</v>
      </c>
      <c r="BZ1470" t="s">
        <v>13876</v>
      </c>
      <c r="CA1470" t="s">
        <v>13876</v>
      </c>
      <c r="CB1470" t="s">
        <v>15284</v>
      </c>
      <c r="CC1470" t="s">
        <v>15285</v>
      </c>
      <c r="CD1470" t="s">
        <v>15287</v>
      </c>
      <c r="CE1470" t="s">
        <v>15289</v>
      </c>
      <c r="CF1470" t="s">
        <v>15286</v>
      </c>
      <c r="CG1470" t="s">
        <v>13876</v>
      </c>
      <c r="CH1470" t="s">
        <v>13876</v>
      </c>
      <c r="CI1470" t="s">
        <v>13876</v>
      </c>
      <c r="CJ1470" t="s">
        <v>15291</v>
      </c>
      <c r="CK1470" t="s">
        <v>15291</v>
      </c>
      <c r="CL1470" t="s">
        <v>15288</v>
      </c>
      <c r="CM1470" t="s">
        <v>15290</v>
      </c>
      <c r="CN1470" t="s">
        <v>13876</v>
      </c>
      <c r="CO1470" t="s">
        <v>13876</v>
      </c>
      <c r="CP1470" t="s">
        <v>13876</v>
      </c>
      <c r="CQ1470" t="s">
        <v>13876</v>
      </c>
      <c r="CR1470" t="s">
        <v>13876</v>
      </c>
      <c r="CS1470" t="s">
        <v>13876</v>
      </c>
      <c r="CT1470" t="s">
        <v>13876</v>
      </c>
    </row>
    <row r="1471" spans="1:98" hidden="1">
      <c r="A1471" s="1088"/>
      <c r="B1471" s="554" t="s">
        <v>429</v>
      </c>
      <c r="C1471" s="554" t="s">
        <v>430</v>
      </c>
      <c r="D1471" s="554" t="s">
        <v>431</v>
      </c>
      <c r="E1471" s="336" t="s">
        <v>407</v>
      </c>
      <c r="F1471" s="336" t="s">
        <v>436</v>
      </c>
      <c r="G1471" s="336">
        <v>2910100201</v>
      </c>
      <c r="H1471" s="554" t="s">
        <v>440</v>
      </c>
      <c r="I1471" s="336" t="s">
        <v>116</v>
      </c>
      <c r="J1471" s="336" t="s">
        <v>13659</v>
      </c>
      <c r="K1471" s="336" t="s">
        <v>13546</v>
      </c>
      <c r="L1471" s="336" t="s">
        <v>13658</v>
      </c>
      <c r="M1471" s="336" t="s">
        <v>13659</v>
      </c>
      <c r="N1471" s="336" t="s">
        <v>13546</v>
      </c>
      <c r="O1471" s="632"/>
      <c r="P1471" s="632" t="s">
        <v>13661</v>
      </c>
      <c r="Q1471" s="556">
        <v>44638</v>
      </c>
      <c r="R1471" s="336"/>
      <c r="S1471" s="557">
        <v>44666</v>
      </c>
      <c r="T1471" s="336" t="s">
        <v>16436</v>
      </c>
      <c r="U1471" s="625">
        <v>162</v>
      </c>
      <c r="V1471" s="1088"/>
      <c r="W1471" s="551">
        <v>262323</v>
      </c>
      <c r="X1471" s="551">
        <v>89307</v>
      </c>
      <c r="Y1471" s="551">
        <v>91664</v>
      </c>
      <c r="Z1471" s="551">
        <v>86605</v>
      </c>
      <c r="AA1471" s="551">
        <v>86017</v>
      </c>
      <c r="AB1471" s="551">
        <v>90220</v>
      </c>
      <c r="AC1471" s="551" t="s">
        <v>13876</v>
      </c>
      <c r="AD1471" s="552" t="s">
        <v>13876</v>
      </c>
      <c r="AE1471" s="623">
        <v>706136</v>
      </c>
      <c r="AF1471" t="s">
        <v>428</v>
      </c>
      <c r="AG1471" t="s">
        <v>435</v>
      </c>
      <c r="AH1471" t="s">
        <v>439</v>
      </c>
      <c r="AQ1471" t="s">
        <v>13876</v>
      </c>
      <c r="AR1471" t="s">
        <v>15292</v>
      </c>
      <c r="AS1471" t="s">
        <v>15290</v>
      </c>
      <c r="AT1471" t="s">
        <v>15292</v>
      </c>
      <c r="AU1471" t="s">
        <v>15284</v>
      </c>
      <c r="AV1471" t="s">
        <v>15292</v>
      </c>
      <c r="AW1471" t="s">
        <v>15284</v>
      </c>
      <c r="AX1471" t="s">
        <v>13876</v>
      </c>
      <c r="AY1471" t="s">
        <v>13876</v>
      </c>
      <c r="AZ1471" t="s">
        <v>15285</v>
      </c>
      <c r="BA1471" t="s">
        <v>15294</v>
      </c>
      <c r="BB1471" t="s">
        <v>15284</v>
      </c>
      <c r="BC1471" t="s">
        <v>15288</v>
      </c>
      <c r="BD1471" t="s">
        <v>15287</v>
      </c>
      <c r="BE1471" t="s">
        <v>13876</v>
      </c>
      <c r="BF1471" t="s">
        <v>13876</v>
      </c>
      <c r="BG1471" t="s">
        <v>15294</v>
      </c>
      <c r="BH1471" t="s">
        <v>15289</v>
      </c>
      <c r="BI1471" t="s">
        <v>15290</v>
      </c>
      <c r="BJ1471" t="s">
        <v>15290</v>
      </c>
      <c r="BK1471" t="s">
        <v>15291</v>
      </c>
      <c r="BL1471" t="s">
        <v>13876</v>
      </c>
      <c r="BM1471" t="s">
        <v>13876</v>
      </c>
      <c r="BN1471" t="s">
        <v>15285</v>
      </c>
      <c r="BO1471" t="s">
        <v>15290</v>
      </c>
      <c r="BP1471" t="s">
        <v>15290</v>
      </c>
      <c r="BQ1471" t="s">
        <v>15288</v>
      </c>
      <c r="BR1471" t="s">
        <v>15286</v>
      </c>
      <c r="BS1471" t="s">
        <v>13876</v>
      </c>
      <c r="BT1471" t="s">
        <v>13876</v>
      </c>
      <c r="BU1471" t="s">
        <v>15285</v>
      </c>
      <c r="BV1471" t="s">
        <v>15290</v>
      </c>
      <c r="BW1471" t="s">
        <v>15288</v>
      </c>
      <c r="BX1471" t="s">
        <v>15289</v>
      </c>
      <c r="BY1471" t="s">
        <v>15287</v>
      </c>
      <c r="BZ1471" t="s">
        <v>13876</v>
      </c>
      <c r="CA1471" t="s">
        <v>13876</v>
      </c>
      <c r="CB1471" t="s">
        <v>15294</v>
      </c>
      <c r="CC1471" t="s">
        <v>15288</v>
      </c>
      <c r="CD1471" t="s">
        <v>15292</v>
      </c>
      <c r="CE1471" t="s">
        <v>15292</v>
      </c>
      <c r="CF1471" t="s">
        <v>15288</v>
      </c>
      <c r="CG1471" t="s">
        <v>13876</v>
      </c>
      <c r="CH1471" t="s">
        <v>13876</v>
      </c>
      <c r="CI1471" t="s">
        <v>13876</v>
      </c>
      <c r="CJ1471" t="s">
        <v>13876</v>
      </c>
      <c r="CK1471" t="s">
        <v>13876</v>
      </c>
      <c r="CL1471" t="s">
        <v>13876</v>
      </c>
      <c r="CM1471" t="s">
        <v>13876</v>
      </c>
      <c r="CN1471" t="s">
        <v>13876</v>
      </c>
      <c r="CO1471" t="s">
        <v>13876</v>
      </c>
      <c r="CP1471" t="s">
        <v>13876</v>
      </c>
      <c r="CQ1471" t="s">
        <v>13876</v>
      </c>
      <c r="CR1471" t="s">
        <v>13876</v>
      </c>
      <c r="CS1471" t="s">
        <v>13876</v>
      </c>
      <c r="CT1471" t="s">
        <v>13876</v>
      </c>
    </row>
    <row r="1472" spans="1:98" hidden="1">
      <c r="A1472" s="1088"/>
      <c r="B1472" s="554" t="s">
        <v>429</v>
      </c>
      <c r="C1472" s="554" t="s">
        <v>430</v>
      </c>
      <c r="D1472" s="554" t="s">
        <v>431</v>
      </c>
      <c r="E1472" s="336" t="s">
        <v>407</v>
      </c>
      <c r="F1472" s="336" t="s">
        <v>436</v>
      </c>
      <c r="G1472" s="336">
        <v>2910100201</v>
      </c>
      <c r="H1472" s="554" t="s">
        <v>440</v>
      </c>
      <c r="I1472" s="336" t="s">
        <v>115</v>
      </c>
      <c r="J1472" s="336" t="s">
        <v>13659</v>
      </c>
      <c r="K1472" s="336" t="s">
        <v>13546</v>
      </c>
      <c r="L1472" s="336" t="s">
        <v>13658</v>
      </c>
      <c r="M1472" s="336" t="s">
        <v>13659</v>
      </c>
      <c r="N1472" s="336" t="s">
        <v>13546</v>
      </c>
      <c r="O1472" s="632"/>
      <c r="P1472" s="632" t="s">
        <v>13661</v>
      </c>
      <c r="Q1472" s="556">
        <v>44638</v>
      </c>
      <c r="R1472" s="336"/>
      <c r="S1472" s="557">
        <v>44666</v>
      </c>
      <c r="T1472" s="336" t="s">
        <v>16437</v>
      </c>
      <c r="U1472" s="625">
        <v>162</v>
      </c>
      <c r="V1472" s="1088"/>
      <c r="W1472" s="551">
        <v>53327</v>
      </c>
      <c r="X1472" s="551">
        <v>18507</v>
      </c>
      <c r="Y1472" s="551">
        <v>24755</v>
      </c>
      <c r="Z1472" s="551">
        <v>21623</v>
      </c>
      <c r="AA1472" s="551">
        <v>22212</v>
      </c>
      <c r="AB1472" s="551">
        <v>22064</v>
      </c>
      <c r="AC1472" s="551" t="s">
        <v>13876</v>
      </c>
      <c r="AD1472" s="552" t="s">
        <v>13876</v>
      </c>
      <c r="AE1472" s="623">
        <v>162488</v>
      </c>
      <c r="AF1472" t="s">
        <v>428</v>
      </c>
      <c r="AG1472" t="s">
        <v>435</v>
      </c>
      <c r="AH1472" t="s">
        <v>439</v>
      </c>
      <c r="AQ1472" t="s">
        <v>13876</v>
      </c>
      <c r="AR1472" t="s">
        <v>13876</v>
      </c>
      <c r="AS1472" t="s">
        <v>15286</v>
      </c>
      <c r="AT1472" t="s">
        <v>15284</v>
      </c>
      <c r="AU1472" t="s">
        <v>15284</v>
      </c>
      <c r="AV1472" t="s">
        <v>15292</v>
      </c>
      <c r="AW1472" t="s">
        <v>15287</v>
      </c>
      <c r="AX1472" t="s">
        <v>13876</v>
      </c>
      <c r="AY1472" t="s">
        <v>13876</v>
      </c>
      <c r="AZ1472" t="s">
        <v>15289</v>
      </c>
      <c r="BA1472" t="s">
        <v>15285</v>
      </c>
      <c r="BB1472" t="s">
        <v>15286</v>
      </c>
      <c r="BC1472" t="s">
        <v>15288</v>
      </c>
      <c r="BD1472" t="s">
        <v>15287</v>
      </c>
      <c r="BE1472" t="s">
        <v>13876</v>
      </c>
      <c r="BF1472" t="s">
        <v>13876</v>
      </c>
      <c r="BG1472" t="s">
        <v>13876</v>
      </c>
      <c r="BH1472" t="s">
        <v>13876</v>
      </c>
      <c r="BI1472" t="s">
        <v>13876</v>
      </c>
      <c r="BJ1472" t="s">
        <v>13876</v>
      </c>
      <c r="BK1472" t="s">
        <v>13876</v>
      </c>
      <c r="BL1472" t="s">
        <v>13876</v>
      </c>
      <c r="BM1472" t="s">
        <v>13876</v>
      </c>
      <c r="BN1472" t="s">
        <v>15292</v>
      </c>
      <c r="BO1472" t="s">
        <v>15289</v>
      </c>
      <c r="BP1472" t="s">
        <v>15290</v>
      </c>
      <c r="BQ1472" t="s">
        <v>15292</v>
      </c>
      <c r="BR1472" t="s">
        <v>15284</v>
      </c>
      <c r="BS1472" t="s">
        <v>13876</v>
      </c>
      <c r="BT1472" t="s">
        <v>13876</v>
      </c>
      <c r="BU1472" t="s">
        <v>15292</v>
      </c>
      <c r="BV1472" t="s">
        <v>15292</v>
      </c>
      <c r="BW1472" t="s">
        <v>15292</v>
      </c>
      <c r="BX1472" t="s">
        <v>15289</v>
      </c>
      <c r="BY1472" t="s">
        <v>15292</v>
      </c>
      <c r="BZ1472" t="s">
        <v>13876</v>
      </c>
      <c r="CA1472" t="s">
        <v>13876</v>
      </c>
      <c r="CB1472" t="s">
        <v>15292</v>
      </c>
      <c r="CC1472" t="s">
        <v>15292</v>
      </c>
      <c r="CD1472" t="s">
        <v>15288</v>
      </c>
      <c r="CE1472" t="s">
        <v>15290</v>
      </c>
      <c r="CF1472" t="s">
        <v>15291</v>
      </c>
      <c r="CG1472" t="s">
        <v>13876</v>
      </c>
      <c r="CH1472" t="s">
        <v>13876</v>
      </c>
      <c r="CI1472" t="s">
        <v>13876</v>
      </c>
      <c r="CJ1472" t="s">
        <v>13876</v>
      </c>
      <c r="CK1472" t="s">
        <v>13876</v>
      </c>
      <c r="CL1472" t="s">
        <v>13876</v>
      </c>
      <c r="CM1472" t="s">
        <v>13876</v>
      </c>
      <c r="CN1472" t="s">
        <v>13876</v>
      </c>
      <c r="CO1472" t="s">
        <v>13876</v>
      </c>
      <c r="CP1472" t="s">
        <v>13876</v>
      </c>
      <c r="CQ1472" t="s">
        <v>13876</v>
      </c>
      <c r="CR1472" t="s">
        <v>13876</v>
      </c>
      <c r="CS1472" t="s">
        <v>13876</v>
      </c>
      <c r="CT1472" t="s">
        <v>13876</v>
      </c>
    </row>
    <row r="1473" spans="1:98" hidden="1">
      <c r="A1473" s="1088"/>
      <c r="B1473" s="554" t="s">
        <v>429</v>
      </c>
      <c r="C1473" s="554" t="s">
        <v>430</v>
      </c>
      <c r="D1473" s="554" t="s">
        <v>431</v>
      </c>
      <c r="E1473" s="336" t="s">
        <v>407</v>
      </c>
      <c r="F1473" s="336" t="s">
        <v>436</v>
      </c>
      <c r="G1473" s="336">
        <v>2910100201</v>
      </c>
      <c r="H1473" s="554" t="s">
        <v>445</v>
      </c>
      <c r="I1473" s="336" t="s">
        <v>118</v>
      </c>
      <c r="J1473" s="336" t="s">
        <v>13659</v>
      </c>
      <c r="K1473" s="336" t="s">
        <v>13546</v>
      </c>
      <c r="L1473" s="336" t="s">
        <v>13658</v>
      </c>
      <c r="M1473" s="336" t="s">
        <v>13659</v>
      </c>
      <c r="N1473" s="336" t="s">
        <v>13546</v>
      </c>
      <c r="O1473" s="632"/>
      <c r="P1473" s="632" t="s">
        <v>13661</v>
      </c>
      <c r="Q1473" s="556">
        <v>44638</v>
      </c>
      <c r="R1473" s="336"/>
      <c r="S1473" s="557">
        <v>44666</v>
      </c>
      <c r="T1473" s="336" t="s">
        <v>16438</v>
      </c>
      <c r="U1473" s="625">
        <v>162</v>
      </c>
      <c r="V1473" s="1088"/>
      <c r="W1473" s="551">
        <v>363383</v>
      </c>
      <c r="X1473" s="551">
        <v>116318</v>
      </c>
      <c r="Y1473" s="551">
        <v>122177</v>
      </c>
      <c r="Z1473" s="551">
        <v>110716</v>
      </c>
      <c r="AA1473" s="551">
        <v>105491</v>
      </c>
      <c r="AB1473" s="551">
        <v>117291</v>
      </c>
      <c r="AC1473" s="551" t="s">
        <v>13876</v>
      </c>
      <c r="AD1473" s="552" t="s">
        <v>13876</v>
      </c>
      <c r="AE1473" s="623">
        <v>935376</v>
      </c>
      <c r="AF1473" t="s">
        <v>428</v>
      </c>
      <c r="AG1473" t="s">
        <v>435</v>
      </c>
      <c r="AH1473" t="s">
        <v>444</v>
      </c>
      <c r="AQ1473" t="s">
        <v>13876</v>
      </c>
      <c r="AR1473" t="s">
        <v>15284</v>
      </c>
      <c r="AS1473" t="s">
        <v>15290</v>
      </c>
      <c r="AT1473" t="s">
        <v>15284</v>
      </c>
      <c r="AU1473" t="s">
        <v>15284</v>
      </c>
      <c r="AV1473" t="s">
        <v>15285</v>
      </c>
      <c r="AW1473" t="s">
        <v>15284</v>
      </c>
      <c r="AX1473" t="s">
        <v>13876</v>
      </c>
      <c r="AY1473" t="s">
        <v>15289</v>
      </c>
      <c r="AZ1473" t="s">
        <v>15289</v>
      </c>
      <c r="BA1473" t="s">
        <v>15290</v>
      </c>
      <c r="BB1473" t="s">
        <v>15284</v>
      </c>
      <c r="BC1473" t="s">
        <v>15289</v>
      </c>
      <c r="BD1473" t="s">
        <v>15285</v>
      </c>
      <c r="BE1473" t="s">
        <v>13876</v>
      </c>
      <c r="BF1473" t="s">
        <v>15289</v>
      </c>
      <c r="BG1473" t="s">
        <v>15292</v>
      </c>
      <c r="BH1473" t="s">
        <v>15292</v>
      </c>
      <c r="BI1473" t="s">
        <v>15289</v>
      </c>
      <c r="BJ1473" t="s">
        <v>15287</v>
      </c>
      <c r="BK1473" t="s">
        <v>15287</v>
      </c>
      <c r="BL1473" t="s">
        <v>13876</v>
      </c>
      <c r="BM1473" t="s">
        <v>15289</v>
      </c>
      <c r="BN1473" t="s">
        <v>15289</v>
      </c>
      <c r="BO1473" t="s">
        <v>15288</v>
      </c>
      <c r="BP1473" t="s">
        <v>15287</v>
      </c>
      <c r="BQ1473" t="s">
        <v>15289</v>
      </c>
      <c r="BR1473" t="s">
        <v>15290</v>
      </c>
      <c r="BS1473" t="s">
        <v>13876</v>
      </c>
      <c r="BT1473" t="s">
        <v>15289</v>
      </c>
      <c r="BU1473" t="s">
        <v>15288</v>
      </c>
      <c r="BV1473" t="s">
        <v>15286</v>
      </c>
      <c r="BW1473" t="s">
        <v>15291</v>
      </c>
      <c r="BX1473" t="s">
        <v>15294</v>
      </c>
      <c r="BY1473" t="s">
        <v>15289</v>
      </c>
      <c r="BZ1473" t="s">
        <v>13876</v>
      </c>
      <c r="CA1473" t="s">
        <v>15289</v>
      </c>
      <c r="CB1473" t="s">
        <v>15289</v>
      </c>
      <c r="CC1473" t="s">
        <v>15287</v>
      </c>
      <c r="CD1473" t="s">
        <v>15292</v>
      </c>
      <c r="CE1473" t="s">
        <v>15294</v>
      </c>
      <c r="CF1473" t="s">
        <v>15289</v>
      </c>
      <c r="CG1473" t="s">
        <v>13876</v>
      </c>
      <c r="CH1473" t="s">
        <v>13876</v>
      </c>
      <c r="CI1473" t="s">
        <v>13876</v>
      </c>
      <c r="CJ1473" t="s">
        <v>13876</v>
      </c>
      <c r="CK1473" t="s">
        <v>13876</v>
      </c>
      <c r="CL1473" t="s">
        <v>13876</v>
      </c>
      <c r="CM1473" t="s">
        <v>13876</v>
      </c>
      <c r="CN1473" t="s">
        <v>13876</v>
      </c>
      <c r="CO1473" t="s">
        <v>13876</v>
      </c>
      <c r="CP1473" t="s">
        <v>13876</v>
      </c>
      <c r="CQ1473" t="s">
        <v>13876</v>
      </c>
      <c r="CR1473" t="s">
        <v>13876</v>
      </c>
      <c r="CS1473" t="s">
        <v>13876</v>
      </c>
      <c r="CT1473" t="s">
        <v>13876</v>
      </c>
    </row>
    <row r="1474" spans="1:98" hidden="1">
      <c r="A1474" s="1088"/>
      <c r="B1474" s="554" t="s">
        <v>429</v>
      </c>
      <c r="C1474" s="554" t="s">
        <v>430</v>
      </c>
      <c r="D1474" s="554" t="s">
        <v>431</v>
      </c>
      <c r="E1474" s="336" t="s">
        <v>407</v>
      </c>
      <c r="F1474" s="336" t="s">
        <v>436</v>
      </c>
      <c r="G1474" s="336">
        <v>2910100797</v>
      </c>
      <c r="H1474" s="554" t="s">
        <v>956</v>
      </c>
      <c r="I1474" s="336" t="s">
        <v>118</v>
      </c>
      <c r="J1474" s="336" t="s">
        <v>13659</v>
      </c>
      <c r="K1474" s="336" t="s">
        <v>13546</v>
      </c>
      <c r="L1474" s="336" t="s">
        <v>13658</v>
      </c>
      <c r="M1474" s="336" t="s">
        <v>13659</v>
      </c>
      <c r="N1474" s="336" t="s">
        <v>13546</v>
      </c>
      <c r="O1474" s="632"/>
      <c r="P1474" s="632" t="s">
        <v>13661</v>
      </c>
      <c r="Q1474" s="556">
        <v>44638</v>
      </c>
      <c r="R1474" s="336"/>
      <c r="S1474" s="557">
        <v>44666</v>
      </c>
      <c r="T1474" s="336" t="s">
        <v>16439</v>
      </c>
      <c r="U1474" s="625">
        <v>162</v>
      </c>
      <c r="V1474" s="1088"/>
      <c r="W1474" s="551">
        <v>156984</v>
      </c>
      <c r="X1474" s="551">
        <v>44954</v>
      </c>
      <c r="Y1474" s="551">
        <v>52094</v>
      </c>
      <c r="Z1474" s="551">
        <v>48302</v>
      </c>
      <c r="AA1474" s="551">
        <v>48949</v>
      </c>
      <c r="AB1474" s="551">
        <v>48722</v>
      </c>
      <c r="AC1474" s="551" t="s">
        <v>13876</v>
      </c>
      <c r="AD1474" s="552" t="s">
        <v>13876</v>
      </c>
      <c r="AE1474" s="623">
        <v>400005</v>
      </c>
      <c r="AF1474" t="s">
        <v>428</v>
      </c>
      <c r="AG1474" t="s">
        <v>435</v>
      </c>
      <c r="AH1474" t="s">
        <v>955</v>
      </c>
      <c r="AQ1474" t="s">
        <v>13876</v>
      </c>
      <c r="AR1474" t="s">
        <v>15289</v>
      </c>
      <c r="AS1474" t="s">
        <v>15286</v>
      </c>
      <c r="AT1474" t="s">
        <v>15290</v>
      </c>
      <c r="AU1474" t="s">
        <v>15294</v>
      </c>
      <c r="AV1474" t="s">
        <v>15285</v>
      </c>
      <c r="AW1474" t="s">
        <v>15291</v>
      </c>
      <c r="AX1474" t="s">
        <v>13876</v>
      </c>
      <c r="AY1474" t="s">
        <v>13876</v>
      </c>
      <c r="AZ1474" t="s">
        <v>15291</v>
      </c>
      <c r="BA1474" t="s">
        <v>15291</v>
      </c>
      <c r="BB1474" t="s">
        <v>15294</v>
      </c>
      <c r="BC1474" t="s">
        <v>15286</v>
      </c>
      <c r="BD1474" t="s">
        <v>15291</v>
      </c>
      <c r="BE1474" t="s">
        <v>13876</v>
      </c>
      <c r="BF1474" t="s">
        <v>13876</v>
      </c>
      <c r="BG1474" t="s">
        <v>15286</v>
      </c>
      <c r="BH1474" t="s">
        <v>15292</v>
      </c>
      <c r="BI1474" t="s">
        <v>15288</v>
      </c>
      <c r="BJ1474" t="s">
        <v>15294</v>
      </c>
      <c r="BK1474" t="s">
        <v>15291</v>
      </c>
      <c r="BL1474" t="s">
        <v>13876</v>
      </c>
      <c r="BM1474" t="s">
        <v>13876</v>
      </c>
      <c r="BN1474" t="s">
        <v>15291</v>
      </c>
      <c r="BO1474" t="s">
        <v>15285</v>
      </c>
      <c r="BP1474" t="s">
        <v>15284</v>
      </c>
      <c r="BQ1474" t="s">
        <v>15288</v>
      </c>
      <c r="BR1474" t="s">
        <v>15292</v>
      </c>
      <c r="BS1474" t="s">
        <v>13876</v>
      </c>
      <c r="BT1474" t="s">
        <v>13876</v>
      </c>
      <c r="BU1474" t="s">
        <v>15291</v>
      </c>
      <c r="BV1474" t="s">
        <v>15285</v>
      </c>
      <c r="BW1474" t="s">
        <v>15294</v>
      </c>
      <c r="BX1474" t="s">
        <v>15291</v>
      </c>
      <c r="BY1474" t="s">
        <v>15294</v>
      </c>
      <c r="BZ1474" t="s">
        <v>13876</v>
      </c>
      <c r="CA1474" t="s">
        <v>13876</v>
      </c>
      <c r="CB1474" t="s">
        <v>15291</v>
      </c>
      <c r="CC1474" t="s">
        <v>15285</v>
      </c>
      <c r="CD1474" t="s">
        <v>15287</v>
      </c>
      <c r="CE1474" t="s">
        <v>15292</v>
      </c>
      <c r="CF1474" t="s">
        <v>15292</v>
      </c>
      <c r="CG1474" t="s">
        <v>13876</v>
      </c>
      <c r="CH1474" t="s">
        <v>13876</v>
      </c>
      <c r="CI1474" t="s">
        <v>13876</v>
      </c>
      <c r="CJ1474" t="s">
        <v>13876</v>
      </c>
      <c r="CK1474" t="s">
        <v>13876</v>
      </c>
      <c r="CL1474" t="s">
        <v>13876</v>
      </c>
      <c r="CM1474" t="s">
        <v>13876</v>
      </c>
      <c r="CN1474" t="s">
        <v>13876</v>
      </c>
      <c r="CO1474" t="s">
        <v>13876</v>
      </c>
      <c r="CP1474" t="s">
        <v>13876</v>
      </c>
      <c r="CQ1474" t="s">
        <v>13876</v>
      </c>
      <c r="CR1474" t="s">
        <v>13876</v>
      </c>
      <c r="CS1474" t="s">
        <v>13876</v>
      </c>
      <c r="CT1474" t="s">
        <v>13876</v>
      </c>
    </row>
    <row r="1475" spans="1:98" hidden="1">
      <c r="A1475" s="1088"/>
      <c r="B1475" s="554" t="s">
        <v>429</v>
      </c>
      <c r="C1475" s="554" t="s">
        <v>430</v>
      </c>
      <c r="D1475" s="554" t="s">
        <v>431</v>
      </c>
      <c r="E1475" s="336" t="s">
        <v>407</v>
      </c>
      <c r="F1475" s="336" t="s">
        <v>436</v>
      </c>
      <c r="G1475" s="336">
        <v>2910100888</v>
      </c>
      <c r="H1475" s="554" t="s">
        <v>1024</v>
      </c>
      <c r="I1475" s="336" t="s">
        <v>118</v>
      </c>
      <c r="J1475" s="336" t="s">
        <v>13659</v>
      </c>
      <c r="K1475" s="336" t="s">
        <v>13546</v>
      </c>
      <c r="L1475" s="336" t="s">
        <v>13658</v>
      </c>
      <c r="M1475" s="336" t="s">
        <v>13659</v>
      </c>
      <c r="N1475" s="336" t="s">
        <v>13546</v>
      </c>
      <c r="O1475" s="632"/>
      <c r="P1475" s="632" t="s">
        <v>13661</v>
      </c>
      <c r="Q1475" s="556">
        <v>44638</v>
      </c>
      <c r="R1475" s="336"/>
      <c r="S1475" s="557">
        <v>44666</v>
      </c>
      <c r="T1475" s="336" t="s">
        <v>16440</v>
      </c>
      <c r="U1475" s="625">
        <v>162</v>
      </c>
      <c r="V1475" s="1088"/>
      <c r="W1475" s="551">
        <v>314752</v>
      </c>
      <c r="X1475" s="551">
        <v>104700</v>
      </c>
      <c r="Y1475" s="551">
        <v>111470</v>
      </c>
      <c r="Z1475" s="551">
        <v>114884</v>
      </c>
      <c r="AA1475" s="551">
        <v>112695</v>
      </c>
      <c r="AB1475" s="551">
        <v>110613</v>
      </c>
      <c r="AC1475" s="551">
        <v>3548</v>
      </c>
      <c r="AD1475" s="552" t="s">
        <v>13876</v>
      </c>
      <c r="AE1475" s="623">
        <v>872662</v>
      </c>
      <c r="AF1475" t="s">
        <v>428</v>
      </c>
      <c r="AG1475" t="s">
        <v>435</v>
      </c>
      <c r="AH1475" t="s">
        <v>1023</v>
      </c>
      <c r="AQ1475" t="s">
        <v>13876</v>
      </c>
      <c r="AR1475" t="s">
        <v>15284</v>
      </c>
      <c r="AS1475" t="s">
        <v>15289</v>
      </c>
      <c r="AT1475" t="s">
        <v>15291</v>
      </c>
      <c r="AU1475" t="s">
        <v>15287</v>
      </c>
      <c r="AV1475" t="s">
        <v>15286</v>
      </c>
      <c r="AW1475" t="s">
        <v>15292</v>
      </c>
      <c r="AX1475" t="s">
        <v>13876</v>
      </c>
      <c r="AY1475" t="s">
        <v>15289</v>
      </c>
      <c r="AZ1475" t="s">
        <v>15288</v>
      </c>
      <c r="BA1475" t="s">
        <v>15291</v>
      </c>
      <c r="BB1475" t="s">
        <v>15287</v>
      </c>
      <c r="BC1475" t="s">
        <v>15288</v>
      </c>
      <c r="BD1475" t="s">
        <v>15288</v>
      </c>
      <c r="BE1475" t="s">
        <v>13876</v>
      </c>
      <c r="BF1475" t="s">
        <v>13876</v>
      </c>
      <c r="BG1475" t="s">
        <v>13876</v>
      </c>
      <c r="BH1475" t="s">
        <v>15284</v>
      </c>
      <c r="BI1475" t="s">
        <v>15294</v>
      </c>
      <c r="BJ1475" t="s">
        <v>15287</v>
      </c>
      <c r="BK1475" t="s">
        <v>15288</v>
      </c>
      <c r="BL1475" t="s">
        <v>13876</v>
      </c>
      <c r="BM1475" t="s">
        <v>15289</v>
      </c>
      <c r="BN1475" t="s">
        <v>15289</v>
      </c>
      <c r="BO1475" t="s">
        <v>15291</v>
      </c>
      <c r="BP1475" t="s">
        <v>15285</v>
      </c>
      <c r="BQ1475" t="s">
        <v>15285</v>
      </c>
      <c r="BR1475" t="s">
        <v>15291</v>
      </c>
      <c r="BS1475" t="s">
        <v>13876</v>
      </c>
      <c r="BT1475" t="s">
        <v>15289</v>
      </c>
      <c r="BU1475" t="s">
        <v>15289</v>
      </c>
      <c r="BV1475" t="s">
        <v>15292</v>
      </c>
      <c r="BW1475" t="s">
        <v>15290</v>
      </c>
      <c r="BX1475" t="s">
        <v>15294</v>
      </c>
      <c r="BY1475" t="s">
        <v>15286</v>
      </c>
      <c r="BZ1475" t="s">
        <v>13876</v>
      </c>
      <c r="CA1475" t="s">
        <v>15289</v>
      </c>
      <c r="CB1475" t="s">
        <v>15289</v>
      </c>
      <c r="CC1475" t="s">
        <v>15288</v>
      </c>
      <c r="CD1475" t="s">
        <v>15290</v>
      </c>
      <c r="CE1475" t="s">
        <v>15289</v>
      </c>
      <c r="CF1475" t="s">
        <v>15284</v>
      </c>
      <c r="CG1475" t="s">
        <v>13876</v>
      </c>
      <c r="CH1475" t="s">
        <v>13876</v>
      </c>
      <c r="CI1475" t="s">
        <v>13876</v>
      </c>
      <c r="CJ1475" t="s">
        <v>15284</v>
      </c>
      <c r="CK1475" t="s">
        <v>15286</v>
      </c>
      <c r="CL1475" t="s">
        <v>15291</v>
      </c>
      <c r="CM1475" t="s">
        <v>15285</v>
      </c>
      <c r="CN1475" t="s">
        <v>13876</v>
      </c>
      <c r="CO1475" t="s">
        <v>13876</v>
      </c>
      <c r="CP1475" t="s">
        <v>13876</v>
      </c>
      <c r="CQ1475" t="s">
        <v>13876</v>
      </c>
      <c r="CR1475" t="s">
        <v>13876</v>
      </c>
      <c r="CS1475" t="s">
        <v>13876</v>
      </c>
      <c r="CT1475" t="s">
        <v>13876</v>
      </c>
    </row>
    <row r="1476" spans="1:98" hidden="1">
      <c r="A1476" s="1088"/>
      <c r="B1476" s="554" t="s">
        <v>429</v>
      </c>
      <c r="C1476" s="554" t="s">
        <v>430</v>
      </c>
      <c r="D1476" s="554" t="s">
        <v>431</v>
      </c>
      <c r="E1476" s="336" t="s">
        <v>407</v>
      </c>
      <c r="F1476" s="336" t="s">
        <v>436</v>
      </c>
      <c r="G1476" s="336">
        <v>2910100888</v>
      </c>
      <c r="H1476" s="554" t="s">
        <v>1024</v>
      </c>
      <c r="I1476" s="336" t="s">
        <v>120</v>
      </c>
      <c r="J1476" s="336" t="s">
        <v>13659</v>
      </c>
      <c r="K1476" s="336" t="s">
        <v>13546</v>
      </c>
      <c r="L1476" s="336" t="s">
        <v>13658</v>
      </c>
      <c r="M1476" s="336" t="s">
        <v>13659</v>
      </c>
      <c r="N1476" s="336"/>
      <c r="O1476" s="632"/>
      <c r="P1476" s="632" t="s">
        <v>13661</v>
      </c>
      <c r="Q1476" s="556">
        <v>44638</v>
      </c>
      <c r="R1476" s="336"/>
      <c r="S1476" s="557">
        <v>44666</v>
      </c>
      <c r="T1476" s="336" t="s">
        <v>16441</v>
      </c>
      <c r="U1476" s="625">
        <v>162</v>
      </c>
      <c r="V1476" s="1088"/>
      <c r="W1476" s="551">
        <v>479595</v>
      </c>
      <c r="X1476" s="551">
        <v>171437</v>
      </c>
      <c r="Y1476" s="551">
        <v>165757</v>
      </c>
      <c r="Z1476" s="551">
        <v>175951</v>
      </c>
      <c r="AA1476" s="551">
        <v>171899</v>
      </c>
      <c r="AB1476" s="551">
        <v>177566</v>
      </c>
      <c r="AC1476" s="551" t="s">
        <v>13876</v>
      </c>
      <c r="AD1476" s="552" t="s">
        <v>13876</v>
      </c>
      <c r="AE1476" s="623">
        <v>1342205</v>
      </c>
      <c r="AF1476" t="s">
        <v>428</v>
      </c>
      <c r="AG1476" t="s">
        <v>435</v>
      </c>
      <c r="AH1476" t="s">
        <v>1023</v>
      </c>
      <c r="AQ1476" t="s">
        <v>13876</v>
      </c>
      <c r="AR1476" t="s">
        <v>15291</v>
      </c>
      <c r="AS1476" t="s">
        <v>15287</v>
      </c>
      <c r="AT1476" t="s">
        <v>15294</v>
      </c>
      <c r="AU1476" t="s">
        <v>15286</v>
      </c>
      <c r="AV1476" t="s">
        <v>15294</v>
      </c>
      <c r="AW1476" t="s">
        <v>15286</v>
      </c>
      <c r="AX1476" t="s">
        <v>13876</v>
      </c>
      <c r="AY1476" t="s">
        <v>15289</v>
      </c>
      <c r="AZ1476" t="s">
        <v>15287</v>
      </c>
      <c r="BA1476" t="s">
        <v>15289</v>
      </c>
      <c r="BB1476" t="s">
        <v>15291</v>
      </c>
      <c r="BC1476" t="s">
        <v>15284</v>
      </c>
      <c r="BD1476" t="s">
        <v>15287</v>
      </c>
      <c r="BE1476" t="s">
        <v>13876</v>
      </c>
      <c r="BF1476" t="s">
        <v>15289</v>
      </c>
      <c r="BG1476" t="s">
        <v>15290</v>
      </c>
      <c r="BH1476" t="s">
        <v>15286</v>
      </c>
      <c r="BI1476" t="s">
        <v>15287</v>
      </c>
      <c r="BJ1476" t="s">
        <v>15286</v>
      </c>
      <c r="BK1476" t="s">
        <v>15287</v>
      </c>
      <c r="BL1476" t="s">
        <v>13876</v>
      </c>
      <c r="BM1476" t="s">
        <v>15289</v>
      </c>
      <c r="BN1476" t="s">
        <v>15287</v>
      </c>
      <c r="BO1476" t="s">
        <v>15286</v>
      </c>
      <c r="BP1476" t="s">
        <v>15294</v>
      </c>
      <c r="BQ1476" t="s">
        <v>15286</v>
      </c>
      <c r="BR1476" t="s">
        <v>15289</v>
      </c>
      <c r="BS1476" t="s">
        <v>13876</v>
      </c>
      <c r="BT1476" t="s">
        <v>15289</v>
      </c>
      <c r="BU1476" t="s">
        <v>15287</v>
      </c>
      <c r="BV1476" t="s">
        <v>15289</v>
      </c>
      <c r="BW1476" t="s">
        <v>15285</v>
      </c>
      <c r="BX1476" t="s">
        <v>15294</v>
      </c>
      <c r="BY1476" t="s">
        <v>15294</v>
      </c>
      <c r="BZ1476" t="s">
        <v>13876</v>
      </c>
      <c r="CA1476" t="s">
        <v>15289</v>
      </c>
      <c r="CB1476" t="s">
        <v>15287</v>
      </c>
      <c r="CC1476" t="s">
        <v>15287</v>
      </c>
      <c r="CD1476" t="s">
        <v>15286</v>
      </c>
      <c r="CE1476" t="s">
        <v>15290</v>
      </c>
      <c r="CF1476" t="s">
        <v>15290</v>
      </c>
      <c r="CG1476" t="s">
        <v>13876</v>
      </c>
      <c r="CH1476" t="s">
        <v>13876</v>
      </c>
      <c r="CI1476" t="s">
        <v>13876</v>
      </c>
      <c r="CJ1476" t="s">
        <v>13876</v>
      </c>
      <c r="CK1476" t="s">
        <v>13876</v>
      </c>
      <c r="CL1476" t="s">
        <v>13876</v>
      </c>
      <c r="CM1476" t="s">
        <v>13876</v>
      </c>
      <c r="CN1476" t="s">
        <v>13876</v>
      </c>
      <c r="CO1476" t="s">
        <v>13876</v>
      </c>
      <c r="CP1476" t="s">
        <v>13876</v>
      </c>
      <c r="CQ1476" t="s">
        <v>13876</v>
      </c>
      <c r="CR1476" t="s">
        <v>13876</v>
      </c>
      <c r="CS1476" t="s">
        <v>13876</v>
      </c>
      <c r="CT1476" t="s">
        <v>13876</v>
      </c>
    </row>
    <row r="1477" spans="1:98" hidden="1">
      <c r="A1477" s="1088"/>
      <c r="B1477" s="554" t="s">
        <v>429</v>
      </c>
      <c r="C1477" s="554" t="s">
        <v>430</v>
      </c>
      <c r="D1477" s="554" t="s">
        <v>431</v>
      </c>
      <c r="E1477" s="336" t="s">
        <v>407</v>
      </c>
      <c r="F1477" s="336" t="s">
        <v>436</v>
      </c>
      <c r="G1477" s="336">
        <v>2910100888</v>
      </c>
      <c r="H1477" s="554" t="s">
        <v>1028</v>
      </c>
      <c r="I1477" s="336" t="s">
        <v>475</v>
      </c>
      <c r="J1477" s="336" t="s">
        <v>13659</v>
      </c>
      <c r="K1477" s="336" t="s">
        <v>13546</v>
      </c>
      <c r="L1477" s="336" t="s">
        <v>13658</v>
      </c>
      <c r="M1477" s="336" t="s">
        <v>13659</v>
      </c>
      <c r="N1477" s="336"/>
      <c r="O1477" s="632"/>
      <c r="P1477" s="632" t="s">
        <v>13661</v>
      </c>
      <c r="Q1477" s="556">
        <v>44638</v>
      </c>
      <c r="R1477" s="336"/>
      <c r="S1477" s="557">
        <v>44666</v>
      </c>
      <c r="T1477" s="336" t="s">
        <v>16442</v>
      </c>
      <c r="U1477" s="625">
        <v>162</v>
      </c>
      <c r="V1477" s="1088"/>
      <c r="W1477" s="551">
        <v>35060</v>
      </c>
      <c r="X1477" s="551">
        <v>2114</v>
      </c>
      <c r="Y1477" s="551">
        <v>21635</v>
      </c>
      <c r="Z1477" s="551">
        <v>13896</v>
      </c>
      <c r="AA1477" s="551">
        <v>14216</v>
      </c>
      <c r="AB1477" s="551">
        <v>14083</v>
      </c>
      <c r="AC1477" s="551" t="s">
        <v>13876</v>
      </c>
      <c r="AD1477" s="552" t="s">
        <v>13876</v>
      </c>
      <c r="AE1477" s="623">
        <v>101004</v>
      </c>
      <c r="AF1477" t="s">
        <v>428</v>
      </c>
      <c r="AG1477" t="s">
        <v>435</v>
      </c>
      <c r="AH1477" t="s">
        <v>1029</v>
      </c>
      <c r="AQ1477" t="s">
        <v>13876</v>
      </c>
      <c r="AR1477" t="s">
        <v>13876</v>
      </c>
      <c r="AS1477" t="s">
        <v>15284</v>
      </c>
      <c r="AT1477" t="s">
        <v>15286</v>
      </c>
      <c r="AU1477" t="s">
        <v>15288</v>
      </c>
      <c r="AV1477" t="s">
        <v>15290</v>
      </c>
      <c r="AW1477" t="s">
        <v>15288</v>
      </c>
      <c r="AX1477" t="s">
        <v>13876</v>
      </c>
      <c r="AY1477" t="s">
        <v>13876</v>
      </c>
      <c r="AZ1477" t="s">
        <v>13876</v>
      </c>
      <c r="BA1477" t="s">
        <v>15292</v>
      </c>
      <c r="BB1477" t="s">
        <v>15289</v>
      </c>
      <c r="BC1477" t="s">
        <v>15289</v>
      </c>
      <c r="BD1477" t="s">
        <v>15291</v>
      </c>
      <c r="BE1477" t="s">
        <v>13876</v>
      </c>
      <c r="BF1477" t="s">
        <v>13876</v>
      </c>
      <c r="BG1477" t="s">
        <v>13876</v>
      </c>
      <c r="BH1477" t="s">
        <v>15287</v>
      </c>
      <c r="BI1477" t="s">
        <v>15284</v>
      </c>
      <c r="BJ1477" t="s">
        <v>15287</v>
      </c>
      <c r="BK1477" t="s">
        <v>15286</v>
      </c>
      <c r="BL1477" t="s">
        <v>13876</v>
      </c>
      <c r="BM1477" t="s">
        <v>13876</v>
      </c>
      <c r="BN1477" t="s">
        <v>15289</v>
      </c>
      <c r="BO1477" t="s">
        <v>15284</v>
      </c>
      <c r="BP1477" t="s">
        <v>15285</v>
      </c>
      <c r="BQ1477" t="s">
        <v>15294</v>
      </c>
      <c r="BR1477" t="s">
        <v>15290</v>
      </c>
      <c r="BS1477" t="s">
        <v>13876</v>
      </c>
      <c r="BT1477" t="s">
        <v>13876</v>
      </c>
      <c r="BU1477" t="s">
        <v>15289</v>
      </c>
      <c r="BV1477" t="s">
        <v>15291</v>
      </c>
      <c r="BW1477" t="s">
        <v>15292</v>
      </c>
      <c r="BX1477" t="s">
        <v>15289</v>
      </c>
      <c r="BY1477" t="s">
        <v>15290</v>
      </c>
      <c r="BZ1477" t="s">
        <v>13876</v>
      </c>
      <c r="CA1477" t="s">
        <v>13876</v>
      </c>
      <c r="CB1477" t="s">
        <v>15289</v>
      </c>
      <c r="CC1477" t="s">
        <v>15291</v>
      </c>
      <c r="CD1477" t="s">
        <v>15288</v>
      </c>
      <c r="CE1477" t="s">
        <v>15285</v>
      </c>
      <c r="CF1477" t="s">
        <v>15284</v>
      </c>
      <c r="CG1477" t="s">
        <v>13876</v>
      </c>
      <c r="CH1477" t="s">
        <v>13876</v>
      </c>
      <c r="CI1477" t="s">
        <v>13876</v>
      </c>
      <c r="CJ1477" t="s">
        <v>13876</v>
      </c>
      <c r="CK1477" t="s">
        <v>13876</v>
      </c>
      <c r="CL1477" t="s">
        <v>13876</v>
      </c>
      <c r="CM1477" t="s">
        <v>13876</v>
      </c>
      <c r="CN1477" t="s">
        <v>13876</v>
      </c>
      <c r="CO1477" t="s">
        <v>13876</v>
      </c>
      <c r="CP1477" t="s">
        <v>13876</v>
      </c>
      <c r="CQ1477" t="s">
        <v>13876</v>
      </c>
      <c r="CR1477" t="s">
        <v>13876</v>
      </c>
      <c r="CS1477" t="s">
        <v>13876</v>
      </c>
      <c r="CT1477" t="s">
        <v>13876</v>
      </c>
    </row>
    <row r="1478" spans="1:98" hidden="1">
      <c r="A1478" s="1088"/>
      <c r="B1478" s="554" t="s">
        <v>429</v>
      </c>
      <c r="C1478" s="554" t="s">
        <v>430</v>
      </c>
      <c r="D1478" s="554" t="s">
        <v>431</v>
      </c>
      <c r="E1478" s="336" t="s">
        <v>407</v>
      </c>
      <c r="F1478" s="336" t="s">
        <v>436</v>
      </c>
      <c r="G1478" s="336">
        <v>2910101241</v>
      </c>
      <c r="H1478" s="554" t="s">
        <v>1251</v>
      </c>
      <c r="I1478" s="336" t="s">
        <v>118</v>
      </c>
      <c r="J1478" s="336" t="s">
        <v>13659</v>
      </c>
      <c r="K1478" s="336" t="s">
        <v>13546</v>
      </c>
      <c r="L1478" s="336" t="s">
        <v>13658</v>
      </c>
      <c r="M1478" s="336" t="s">
        <v>13659</v>
      </c>
      <c r="N1478" s="336" t="s">
        <v>13546</v>
      </c>
      <c r="O1478" s="632"/>
      <c r="P1478" s="632" t="s">
        <v>13661</v>
      </c>
      <c r="Q1478" s="556">
        <v>44638</v>
      </c>
      <c r="R1478" s="336"/>
      <c r="S1478" s="557">
        <v>44666</v>
      </c>
      <c r="T1478" s="336" t="s">
        <v>16443</v>
      </c>
      <c r="U1478" s="625">
        <v>162</v>
      </c>
      <c r="V1478" s="1088"/>
      <c r="W1478" s="551">
        <v>94238</v>
      </c>
      <c r="X1478" s="551">
        <v>30781</v>
      </c>
      <c r="Y1478" s="551">
        <v>42410</v>
      </c>
      <c r="Z1478" s="551">
        <v>36180</v>
      </c>
      <c r="AA1478" s="551">
        <v>36087</v>
      </c>
      <c r="AB1478" s="551">
        <v>35229</v>
      </c>
      <c r="AC1478" s="551" t="s">
        <v>13876</v>
      </c>
      <c r="AD1478" s="552" t="s">
        <v>13876</v>
      </c>
      <c r="AE1478" s="623">
        <v>274925</v>
      </c>
      <c r="AF1478" t="s">
        <v>428</v>
      </c>
      <c r="AG1478" t="s">
        <v>435</v>
      </c>
      <c r="AH1478" t="s">
        <v>1250</v>
      </c>
      <c r="AQ1478" t="s">
        <v>13876</v>
      </c>
      <c r="AR1478" t="s">
        <v>13876</v>
      </c>
      <c r="AS1478" t="s">
        <v>15294</v>
      </c>
      <c r="AT1478" t="s">
        <v>15291</v>
      </c>
      <c r="AU1478" t="s">
        <v>15292</v>
      </c>
      <c r="AV1478" t="s">
        <v>15284</v>
      </c>
      <c r="AW1478" t="s">
        <v>15285</v>
      </c>
      <c r="AX1478" t="s">
        <v>13876</v>
      </c>
      <c r="AY1478" t="s">
        <v>13876</v>
      </c>
      <c r="AZ1478" t="s">
        <v>15284</v>
      </c>
      <c r="BA1478" t="s">
        <v>15288</v>
      </c>
      <c r="BB1478" t="s">
        <v>15287</v>
      </c>
      <c r="BC1478" t="s">
        <v>15285</v>
      </c>
      <c r="BD1478" t="s">
        <v>15289</v>
      </c>
      <c r="BE1478" t="s">
        <v>13876</v>
      </c>
      <c r="BF1478" t="s">
        <v>13876</v>
      </c>
      <c r="BG1478" t="s">
        <v>13876</v>
      </c>
      <c r="BH1478" t="s">
        <v>15284</v>
      </c>
      <c r="BI1478" t="s">
        <v>15285</v>
      </c>
      <c r="BJ1478" t="s">
        <v>15288</v>
      </c>
      <c r="BK1478" t="s">
        <v>15292</v>
      </c>
      <c r="BL1478" t="s">
        <v>13876</v>
      </c>
      <c r="BM1478" t="s">
        <v>13876</v>
      </c>
      <c r="BN1478" t="s">
        <v>15284</v>
      </c>
      <c r="BO1478" t="s">
        <v>15290</v>
      </c>
      <c r="BP1478" t="s">
        <v>15289</v>
      </c>
      <c r="BQ1478" t="s">
        <v>15285</v>
      </c>
      <c r="BR1478" t="s">
        <v>15288</v>
      </c>
      <c r="BS1478" t="s">
        <v>13876</v>
      </c>
      <c r="BT1478" t="s">
        <v>13876</v>
      </c>
      <c r="BU1478" t="s">
        <v>15284</v>
      </c>
      <c r="BV1478" t="s">
        <v>15290</v>
      </c>
      <c r="BW1478" t="s">
        <v>15288</v>
      </c>
      <c r="BX1478" t="s">
        <v>15285</v>
      </c>
      <c r="BY1478" t="s">
        <v>15287</v>
      </c>
      <c r="BZ1478" t="s">
        <v>13876</v>
      </c>
      <c r="CA1478" t="s">
        <v>13876</v>
      </c>
      <c r="CB1478" t="s">
        <v>15284</v>
      </c>
      <c r="CC1478" t="s">
        <v>15286</v>
      </c>
      <c r="CD1478" t="s">
        <v>15292</v>
      </c>
      <c r="CE1478" t="s">
        <v>15292</v>
      </c>
      <c r="CF1478" t="s">
        <v>15294</v>
      </c>
      <c r="CG1478" t="s">
        <v>13876</v>
      </c>
      <c r="CH1478" t="s">
        <v>13876</v>
      </c>
      <c r="CI1478" t="s">
        <v>13876</v>
      </c>
      <c r="CJ1478" t="s">
        <v>13876</v>
      </c>
      <c r="CK1478" t="s">
        <v>13876</v>
      </c>
      <c r="CL1478" t="s">
        <v>13876</v>
      </c>
      <c r="CM1478" t="s">
        <v>13876</v>
      </c>
      <c r="CN1478" t="s">
        <v>13876</v>
      </c>
      <c r="CO1478" t="s">
        <v>13876</v>
      </c>
      <c r="CP1478" t="s">
        <v>13876</v>
      </c>
      <c r="CQ1478" t="s">
        <v>13876</v>
      </c>
      <c r="CR1478" t="s">
        <v>13876</v>
      </c>
      <c r="CS1478" t="s">
        <v>13876</v>
      </c>
      <c r="CT1478" t="s">
        <v>13876</v>
      </c>
    </row>
    <row r="1479" spans="1:98" hidden="1">
      <c r="A1479" s="1088"/>
      <c r="B1479" s="554" t="s">
        <v>429</v>
      </c>
      <c r="C1479" s="554" t="s">
        <v>430</v>
      </c>
      <c r="D1479" s="554" t="s">
        <v>431</v>
      </c>
      <c r="E1479" s="336" t="s">
        <v>407</v>
      </c>
      <c r="F1479" s="336" t="s">
        <v>436</v>
      </c>
      <c r="G1479" s="336">
        <v>2910102389</v>
      </c>
      <c r="H1479" s="554" t="s">
        <v>1865</v>
      </c>
      <c r="I1479" s="336" t="s">
        <v>118</v>
      </c>
      <c r="J1479" s="336" t="s">
        <v>13659</v>
      </c>
      <c r="K1479" s="336" t="s">
        <v>13546</v>
      </c>
      <c r="L1479" s="336" t="s">
        <v>13658</v>
      </c>
      <c r="M1479" s="336" t="s">
        <v>13659</v>
      </c>
      <c r="N1479" s="336" t="s">
        <v>13546</v>
      </c>
      <c r="O1479" s="632"/>
      <c r="P1479" s="632" t="s">
        <v>13661</v>
      </c>
      <c r="Q1479" s="556">
        <v>44638</v>
      </c>
      <c r="R1479" s="336"/>
      <c r="S1479" s="557">
        <v>44666</v>
      </c>
      <c r="T1479" s="336" t="s">
        <v>16444</v>
      </c>
      <c r="U1479" s="625">
        <v>162</v>
      </c>
      <c r="V1479" s="1088"/>
      <c r="W1479" s="551">
        <v>217648</v>
      </c>
      <c r="X1479" s="551">
        <v>74758</v>
      </c>
      <c r="Y1479" s="551">
        <v>80676</v>
      </c>
      <c r="Z1479" s="551">
        <v>79899</v>
      </c>
      <c r="AA1479" s="551">
        <v>77101</v>
      </c>
      <c r="AB1479" s="551">
        <v>86297</v>
      </c>
      <c r="AC1479" s="551" t="s">
        <v>13876</v>
      </c>
      <c r="AD1479" s="552" t="s">
        <v>13876</v>
      </c>
      <c r="AE1479" s="623">
        <v>616379</v>
      </c>
      <c r="AF1479" t="s">
        <v>428</v>
      </c>
      <c r="AG1479" t="s">
        <v>435</v>
      </c>
      <c r="AH1479" t="s">
        <v>1864</v>
      </c>
      <c r="AQ1479" t="s">
        <v>13876</v>
      </c>
      <c r="AR1479" t="s">
        <v>15292</v>
      </c>
      <c r="AS1479" t="s">
        <v>15289</v>
      </c>
      <c r="AT1479" t="s">
        <v>15287</v>
      </c>
      <c r="AU1479" t="s">
        <v>15290</v>
      </c>
      <c r="AV1479" t="s">
        <v>15291</v>
      </c>
      <c r="AW1479" t="s">
        <v>15285</v>
      </c>
      <c r="AX1479" t="s">
        <v>13876</v>
      </c>
      <c r="AY1479" t="s">
        <v>13876</v>
      </c>
      <c r="AZ1479" t="s">
        <v>15287</v>
      </c>
      <c r="BA1479" t="s">
        <v>15291</v>
      </c>
      <c r="BB1479" t="s">
        <v>15287</v>
      </c>
      <c r="BC1479" t="s">
        <v>15286</v>
      </c>
      <c r="BD1479" t="s">
        <v>15285</v>
      </c>
      <c r="BE1479" t="s">
        <v>13876</v>
      </c>
      <c r="BF1479" t="s">
        <v>13876</v>
      </c>
      <c r="BG1479" t="s">
        <v>15285</v>
      </c>
      <c r="BH1479" t="s">
        <v>15288</v>
      </c>
      <c r="BI1479" t="s">
        <v>15290</v>
      </c>
      <c r="BJ1479" t="s">
        <v>15287</v>
      </c>
      <c r="BK1479" t="s">
        <v>15290</v>
      </c>
      <c r="BL1479" t="s">
        <v>13876</v>
      </c>
      <c r="BM1479" t="s">
        <v>13876</v>
      </c>
      <c r="BN1479" t="s">
        <v>15287</v>
      </c>
      <c r="BO1479" t="s">
        <v>15294</v>
      </c>
      <c r="BP1479" t="s">
        <v>15285</v>
      </c>
      <c r="BQ1479" t="s">
        <v>15294</v>
      </c>
      <c r="BR1479" t="s">
        <v>15294</v>
      </c>
      <c r="BS1479" t="s">
        <v>13876</v>
      </c>
      <c r="BT1479" t="s">
        <v>13876</v>
      </c>
      <c r="BU1479" t="s">
        <v>15287</v>
      </c>
      <c r="BV1479" t="s">
        <v>15287</v>
      </c>
      <c r="BW1479" t="s">
        <v>15289</v>
      </c>
      <c r="BX1479" t="s">
        <v>15288</v>
      </c>
      <c r="BY1479" t="s">
        <v>15289</v>
      </c>
      <c r="BZ1479" t="s">
        <v>13876</v>
      </c>
      <c r="CA1479" t="s">
        <v>13876</v>
      </c>
      <c r="CB1479" t="s">
        <v>15285</v>
      </c>
      <c r="CC1479" t="s">
        <v>15290</v>
      </c>
      <c r="CD1479" t="s">
        <v>15292</v>
      </c>
      <c r="CE1479" t="s">
        <v>15294</v>
      </c>
      <c r="CF1479" t="s">
        <v>15287</v>
      </c>
      <c r="CG1479" t="s">
        <v>13876</v>
      </c>
      <c r="CH1479" t="s">
        <v>13876</v>
      </c>
      <c r="CI1479" t="s">
        <v>13876</v>
      </c>
      <c r="CJ1479" t="s">
        <v>13876</v>
      </c>
      <c r="CK1479" t="s">
        <v>13876</v>
      </c>
      <c r="CL1479" t="s">
        <v>13876</v>
      </c>
      <c r="CM1479" t="s">
        <v>13876</v>
      </c>
      <c r="CN1479" t="s">
        <v>13876</v>
      </c>
      <c r="CO1479" t="s">
        <v>13876</v>
      </c>
      <c r="CP1479" t="s">
        <v>13876</v>
      </c>
      <c r="CQ1479" t="s">
        <v>13876</v>
      </c>
      <c r="CR1479" t="s">
        <v>13876</v>
      </c>
      <c r="CS1479" t="s">
        <v>13876</v>
      </c>
      <c r="CT1479" t="s">
        <v>13876</v>
      </c>
    </row>
    <row r="1480" spans="1:98" hidden="1">
      <c r="A1480" s="1088"/>
      <c r="B1480" s="554" t="s">
        <v>429</v>
      </c>
      <c r="C1480" s="554" t="s">
        <v>430</v>
      </c>
      <c r="D1480" s="554" t="s">
        <v>431</v>
      </c>
      <c r="E1480" s="336" t="s">
        <v>407</v>
      </c>
      <c r="F1480" s="336" t="s">
        <v>436</v>
      </c>
      <c r="G1480" s="336">
        <v>2910102744</v>
      </c>
      <c r="H1480" s="554" t="s">
        <v>2096</v>
      </c>
      <c r="I1480" s="336" t="s">
        <v>118</v>
      </c>
      <c r="J1480" s="336" t="s">
        <v>13659</v>
      </c>
      <c r="K1480" s="336" t="s">
        <v>13546</v>
      </c>
      <c r="L1480" s="336" t="s">
        <v>13658</v>
      </c>
      <c r="M1480" s="336" t="s">
        <v>13659</v>
      </c>
      <c r="N1480" s="336" t="s">
        <v>13546</v>
      </c>
      <c r="O1480" s="632"/>
      <c r="P1480" s="632" t="s">
        <v>13661</v>
      </c>
      <c r="Q1480" s="556">
        <v>44638</v>
      </c>
      <c r="R1480" s="336"/>
      <c r="S1480" s="557">
        <v>44666</v>
      </c>
      <c r="T1480" s="336" t="s">
        <v>16445</v>
      </c>
      <c r="U1480" s="625">
        <v>162</v>
      </c>
      <c r="V1480" s="1088"/>
      <c r="W1480" s="551">
        <v>54910</v>
      </c>
      <c r="X1480" s="551">
        <v>20556</v>
      </c>
      <c r="Y1480" s="551">
        <v>22675</v>
      </c>
      <c r="Z1480" s="551">
        <v>20925</v>
      </c>
      <c r="AA1480" s="551">
        <v>18606</v>
      </c>
      <c r="AB1480" s="551">
        <v>18640</v>
      </c>
      <c r="AC1480" s="551" t="s">
        <v>13876</v>
      </c>
      <c r="AD1480" s="552" t="s">
        <v>13876</v>
      </c>
      <c r="AE1480" s="623">
        <v>156312</v>
      </c>
      <c r="AF1480" t="s">
        <v>428</v>
      </c>
      <c r="AG1480" t="s">
        <v>435</v>
      </c>
      <c r="AH1480" t="s">
        <v>2095</v>
      </c>
      <c r="AQ1480" t="s">
        <v>13876</v>
      </c>
      <c r="AR1480" t="s">
        <v>13876</v>
      </c>
      <c r="AS1480" t="s">
        <v>15286</v>
      </c>
      <c r="AT1480" t="s">
        <v>15291</v>
      </c>
      <c r="AU1480" t="s">
        <v>15294</v>
      </c>
      <c r="AV1480" t="s">
        <v>15289</v>
      </c>
      <c r="AW1480" t="s">
        <v>15288</v>
      </c>
      <c r="AX1480" t="s">
        <v>13876</v>
      </c>
      <c r="AY1480" t="s">
        <v>13876</v>
      </c>
      <c r="AZ1480" t="s">
        <v>15292</v>
      </c>
      <c r="BA1480" t="s">
        <v>15288</v>
      </c>
      <c r="BB1480" t="s">
        <v>15286</v>
      </c>
      <c r="BC1480" t="s">
        <v>15286</v>
      </c>
      <c r="BD1480" t="s">
        <v>15290</v>
      </c>
      <c r="BE1480" t="s">
        <v>13876</v>
      </c>
      <c r="BF1480" t="s">
        <v>13876</v>
      </c>
      <c r="BG1480" t="s">
        <v>15292</v>
      </c>
      <c r="BH1480" t="s">
        <v>15292</v>
      </c>
      <c r="BI1480" t="s">
        <v>15290</v>
      </c>
      <c r="BJ1480" t="s">
        <v>15287</v>
      </c>
      <c r="BK1480" t="s">
        <v>15286</v>
      </c>
      <c r="BL1480" t="s">
        <v>13876</v>
      </c>
      <c r="BM1480" t="s">
        <v>13876</v>
      </c>
      <c r="BN1480" t="s">
        <v>15292</v>
      </c>
      <c r="BO1480" t="s">
        <v>15288</v>
      </c>
      <c r="BP1480" t="s">
        <v>15294</v>
      </c>
      <c r="BQ1480" t="s">
        <v>15292</v>
      </c>
      <c r="BR1480" t="s">
        <v>15286</v>
      </c>
      <c r="BS1480" t="s">
        <v>13876</v>
      </c>
      <c r="BT1480" t="s">
        <v>13876</v>
      </c>
      <c r="BU1480" t="s">
        <v>15289</v>
      </c>
      <c r="BV1480" t="s">
        <v>15285</v>
      </c>
      <c r="BW1480" t="s">
        <v>15290</v>
      </c>
      <c r="BX1480" t="s">
        <v>15288</v>
      </c>
      <c r="BY1480" t="s">
        <v>15290</v>
      </c>
      <c r="BZ1480" t="s">
        <v>13876</v>
      </c>
      <c r="CA1480" t="s">
        <v>13876</v>
      </c>
      <c r="CB1480" t="s">
        <v>15289</v>
      </c>
      <c r="CC1480" t="s">
        <v>15285</v>
      </c>
      <c r="CD1480" t="s">
        <v>15290</v>
      </c>
      <c r="CE1480" t="s">
        <v>15291</v>
      </c>
      <c r="CF1480" t="s">
        <v>15288</v>
      </c>
      <c r="CG1480" t="s">
        <v>13876</v>
      </c>
      <c r="CH1480" t="s">
        <v>13876</v>
      </c>
      <c r="CI1480" t="s">
        <v>13876</v>
      </c>
      <c r="CJ1480" t="s">
        <v>13876</v>
      </c>
      <c r="CK1480" t="s">
        <v>13876</v>
      </c>
      <c r="CL1480" t="s">
        <v>13876</v>
      </c>
      <c r="CM1480" t="s">
        <v>13876</v>
      </c>
      <c r="CN1480" t="s">
        <v>13876</v>
      </c>
      <c r="CO1480" t="s">
        <v>13876</v>
      </c>
      <c r="CP1480" t="s">
        <v>13876</v>
      </c>
      <c r="CQ1480" t="s">
        <v>13876</v>
      </c>
      <c r="CR1480" t="s">
        <v>13876</v>
      </c>
      <c r="CS1480" t="s">
        <v>13876</v>
      </c>
      <c r="CT1480" t="s">
        <v>13876</v>
      </c>
    </row>
    <row r="1481" spans="1:98" hidden="1">
      <c r="A1481" s="1088"/>
      <c r="B1481" s="554" t="s">
        <v>429</v>
      </c>
      <c r="C1481" s="554" t="s">
        <v>430</v>
      </c>
      <c r="D1481" s="554" t="s">
        <v>431</v>
      </c>
      <c r="E1481" s="336" t="s">
        <v>407</v>
      </c>
      <c r="F1481" s="336" t="s">
        <v>436</v>
      </c>
      <c r="G1481" s="336">
        <v>2910102744</v>
      </c>
      <c r="H1481" s="554" t="s">
        <v>2096</v>
      </c>
      <c r="I1481" s="336" t="s">
        <v>13673</v>
      </c>
      <c r="J1481" s="336" t="s">
        <v>13659</v>
      </c>
      <c r="K1481" s="336" t="s">
        <v>13546</v>
      </c>
      <c r="L1481" s="336" t="s">
        <v>13658</v>
      </c>
      <c r="M1481" s="336" t="s">
        <v>13659</v>
      </c>
      <c r="N1481" s="336" t="s">
        <v>13546</v>
      </c>
      <c r="O1481" s="632"/>
      <c r="P1481" s="632" t="s">
        <v>13661</v>
      </c>
      <c r="Q1481" s="556">
        <v>44638</v>
      </c>
      <c r="R1481" s="336"/>
      <c r="S1481" s="557">
        <v>44666</v>
      </c>
      <c r="T1481" s="336" t="s">
        <v>16446</v>
      </c>
      <c r="U1481" s="625">
        <v>162</v>
      </c>
      <c r="V1481" s="1088"/>
      <c r="W1481" s="551">
        <v>37331</v>
      </c>
      <c r="X1481" s="551">
        <v>14315</v>
      </c>
      <c r="Y1481" s="551">
        <v>15752</v>
      </c>
      <c r="Z1481" s="551">
        <v>13701</v>
      </c>
      <c r="AA1481" s="551">
        <v>12322</v>
      </c>
      <c r="AB1481" s="551">
        <v>14274</v>
      </c>
      <c r="AC1481" s="551" t="s">
        <v>13876</v>
      </c>
      <c r="AD1481" s="552" t="s">
        <v>13876</v>
      </c>
      <c r="AE1481" s="623">
        <v>107695</v>
      </c>
      <c r="AF1481" t="s">
        <v>428</v>
      </c>
      <c r="AG1481" t="s">
        <v>435</v>
      </c>
      <c r="AH1481" t="s">
        <v>2095</v>
      </c>
      <c r="AQ1481" t="s">
        <v>13876</v>
      </c>
      <c r="AR1481" t="s">
        <v>13876</v>
      </c>
      <c r="AS1481" t="s">
        <v>15284</v>
      </c>
      <c r="AT1481" t="s">
        <v>15287</v>
      </c>
      <c r="AU1481" t="s">
        <v>15284</v>
      </c>
      <c r="AV1481" t="s">
        <v>15284</v>
      </c>
      <c r="AW1481" t="s">
        <v>15289</v>
      </c>
      <c r="AX1481" t="s">
        <v>13876</v>
      </c>
      <c r="AY1481" t="s">
        <v>13876</v>
      </c>
      <c r="AZ1481" t="s">
        <v>15289</v>
      </c>
      <c r="BA1481" t="s">
        <v>15291</v>
      </c>
      <c r="BB1481" t="s">
        <v>15284</v>
      </c>
      <c r="BC1481" t="s">
        <v>15289</v>
      </c>
      <c r="BD1481" t="s">
        <v>15286</v>
      </c>
      <c r="BE1481" t="s">
        <v>13876</v>
      </c>
      <c r="BF1481" t="s">
        <v>13876</v>
      </c>
      <c r="BG1481" t="s">
        <v>15289</v>
      </c>
      <c r="BH1481" t="s">
        <v>15286</v>
      </c>
      <c r="BI1481" t="s">
        <v>15287</v>
      </c>
      <c r="BJ1481" t="s">
        <v>15286</v>
      </c>
      <c r="BK1481" t="s">
        <v>15292</v>
      </c>
      <c r="BL1481" t="s">
        <v>13876</v>
      </c>
      <c r="BM1481" t="s">
        <v>13876</v>
      </c>
      <c r="BN1481" t="s">
        <v>15289</v>
      </c>
      <c r="BO1481" t="s">
        <v>15284</v>
      </c>
      <c r="BP1481" t="s">
        <v>15287</v>
      </c>
      <c r="BQ1481" t="s">
        <v>15288</v>
      </c>
      <c r="BR1481" t="s">
        <v>15289</v>
      </c>
      <c r="BS1481" t="s">
        <v>13876</v>
      </c>
      <c r="BT1481" t="s">
        <v>13876</v>
      </c>
      <c r="BU1481" t="s">
        <v>15289</v>
      </c>
      <c r="BV1481" t="s">
        <v>15292</v>
      </c>
      <c r="BW1481" t="s">
        <v>15284</v>
      </c>
      <c r="BX1481" t="s">
        <v>15292</v>
      </c>
      <c r="BY1481" t="s">
        <v>15292</v>
      </c>
      <c r="BZ1481" t="s">
        <v>13876</v>
      </c>
      <c r="CA1481" t="s">
        <v>13876</v>
      </c>
      <c r="CB1481" t="s">
        <v>15289</v>
      </c>
      <c r="CC1481" t="s">
        <v>15291</v>
      </c>
      <c r="CD1481" t="s">
        <v>15292</v>
      </c>
      <c r="CE1481" t="s">
        <v>15287</v>
      </c>
      <c r="CF1481" t="s">
        <v>15291</v>
      </c>
      <c r="CG1481" t="s">
        <v>13876</v>
      </c>
      <c r="CH1481" t="s">
        <v>13876</v>
      </c>
      <c r="CI1481" t="s">
        <v>13876</v>
      </c>
      <c r="CJ1481" t="s">
        <v>13876</v>
      </c>
      <c r="CK1481" t="s">
        <v>13876</v>
      </c>
      <c r="CL1481" t="s">
        <v>13876</v>
      </c>
      <c r="CM1481" t="s">
        <v>13876</v>
      </c>
      <c r="CN1481" t="s">
        <v>13876</v>
      </c>
      <c r="CO1481" t="s">
        <v>13876</v>
      </c>
      <c r="CP1481" t="s">
        <v>13876</v>
      </c>
      <c r="CQ1481" t="s">
        <v>13876</v>
      </c>
      <c r="CR1481" t="s">
        <v>13876</v>
      </c>
      <c r="CS1481" t="s">
        <v>13876</v>
      </c>
      <c r="CT1481" t="s">
        <v>13876</v>
      </c>
    </row>
    <row r="1482" spans="1:98" hidden="1">
      <c r="A1482" s="1088"/>
      <c r="B1482" s="554" t="s">
        <v>429</v>
      </c>
      <c r="C1482" s="554" t="s">
        <v>430</v>
      </c>
      <c r="D1482" s="554" t="s">
        <v>431</v>
      </c>
      <c r="E1482" s="336" t="s">
        <v>407</v>
      </c>
      <c r="F1482" s="336" t="s">
        <v>436</v>
      </c>
      <c r="G1482" s="336">
        <v>2910103114</v>
      </c>
      <c r="H1482" s="554" t="s">
        <v>2401</v>
      </c>
      <c r="I1482" s="336" t="s">
        <v>475</v>
      </c>
      <c r="J1482" s="336" t="s">
        <v>13659</v>
      </c>
      <c r="K1482" s="336" t="s">
        <v>13546</v>
      </c>
      <c r="L1482" s="336" t="s">
        <v>13658</v>
      </c>
      <c r="M1482" s="336" t="s">
        <v>13659</v>
      </c>
      <c r="N1482" s="336" t="s">
        <v>13546</v>
      </c>
      <c r="O1482" s="632"/>
      <c r="P1482" s="632" t="s">
        <v>13661</v>
      </c>
      <c r="Q1482" s="556">
        <v>44638</v>
      </c>
      <c r="R1482" s="336"/>
      <c r="S1482" s="557">
        <v>44666</v>
      </c>
      <c r="T1482" s="336" t="s">
        <v>16447</v>
      </c>
      <c r="U1482" s="625">
        <v>162</v>
      </c>
      <c r="V1482" s="1088"/>
      <c r="W1482" s="551" t="s">
        <v>13876</v>
      </c>
      <c r="X1482" s="551" t="s">
        <v>13876</v>
      </c>
      <c r="Y1482" s="551" t="s">
        <v>13876</v>
      </c>
      <c r="Z1482" s="551" t="s">
        <v>13876</v>
      </c>
      <c r="AA1482" s="551" t="s">
        <v>13876</v>
      </c>
      <c r="AB1482" s="551" t="s">
        <v>13876</v>
      </c>
      <c r="AC1482" s="551" t="s">
        <v>13876</v>
      </c>
      <c r="AD1482" s="552" t="s">
        <v>13876</v>
      </c>
      <c r="AE1482" s="623">
        <v>0</v>
      </c>
      <c r="AF1482" t="s">
        <v>428</v>
      </c>
      <c r="AG1482" t="s">
        <v>2397</v>
      </c>
      <c r="AH1482" t="s">
        <v>2400</v>
      </c>
      <c r="AQ1482" t="s">
        <v>13876</v>
      </c>
      <c r="AR1482" t="s">
        <v>13876</v>
      </c>
      <c r="AS1482" t="s">
        <v>13876</v>
      </c>
      <c r="AT1482" t="s">
        <v>13876</v>
      </c>
      <c r="AU1482" t="s">
        <v>13876</v>
      </c>
      <c r="AV1482" t="s">
        <v>13876</v>
      </c>
      <c r="AW1482" t="s">
        <v>13876</v>
      </c>
      <c r="AX1482" t="s">
        <v>13876</v>
      </c>
      <c r="AY1482" t="s">
        <v>13876</v>
      </c>
      <c r="AZ1482" t="s">
        <v>13876</v>
      </c>
      <c r="BA1482" t="s">
        <v>13876</v>
      </c>
      <c r="BB1482" t="s">
        <v>13876</v>
      </c>
      <c r="BC1482" t="s">
        <v>13876</v>
      </c>
      <c r="BD1482" t="s">
        <v>13876</v>
      </c>
      <c r="BE1482" t="s">
        <v>13876</v>
      </c>
      <c r="BF1482" t="s">
        <v>13876</v>
      </c>
      <c r="BG1482" t="s">
        <v>13876</v>
      </c>
      <c r="BH1482" t="s">
        <v>13876</v>
      </c>
      <c r="BI1482" t="s">
        <v>13876</v>
      </c>
      <c r="BJ1482" t="s">
        <v>13876</v>
      </c>
      <c r="BK1482" t="s">
        <v>13876</v>
      </c>
      <c r="BL1482" t="s">
        <v>13876</v>
      </c>
      <c r="BM1482" t="s">
        <v>13876</v>
      </c>
      <c r="BN1482" t="s">
        <v>13876</v>
      </c>
      <c r="BO1482" t="s">
        <v>13876</v>
      </c>
      <c r="BP1482" t="s">
        <v>13876</v>
      </c>
      <c r="BQ1482" t="s">
        <v>13876</v>
      </c>
      <c r="BR1482" t="s">
        <v>13876</v>
      </c>
      <c r="BS1482" t="s">
        <v>13876</v>
      </c>
      <c r="BT1482" t="s">
        <v>13876</v>
      </c>
      <c r="BU1482" t="s">
        <v>13876</v>
      </c>
      <c r="BV1482" t="s">
        <v>13876</v>
      </c>
      <c r="BW1482" t="s">
        <v>13876</v>
      </c>
      <c r="BX1482" t="s">
        <v>13876</v>
      </c>
      <c r="BY1482" t="s">
        <v>13876</v>
      </c>
      <c r="BZ1482" t="s">
        <v>13876</v>
      </c>
      <c r="CA1482" t="s">
        <v>13876</v>
      </c>
      <c r="CB1482" t="s">
        <v>13876</v>
      </c>
      <c r="CC1482" t="s">
        <v>13876</v>
      </c>
      <c r="CD1482" t="s">
        <v>13876</v>
      </c>
      <c r="CE1482" t="s">
        <v>13876</v>
      </c>
      <c r="CF1482" t="s">
        <v>13876</v>
      </c>
      <c r="CG1482" t="s">
        <v>13876</v>
      </c>
      <c r="CH1482" t="s">
        <v>13876</v>
      </c>
      <c r="CI1482" t="s">
        <v>13876</v>
      </c>
      <c r="CJ1482" t="s">
        <v>13876</v>
      </c>
      <c r="CK1482" t="s">
        <v>13876</v>
      </c>
      <c r="CL1482" t="s">
        <v>13876</v>
      </c>
      <c r="CM1482" t="s">
        <v>13876</v>
      </c>
      <c r="CN1482" t="s">
        <v>13876</v>
      </c>
      <c r="CO1482" t="s">
        <v>13876</v>
      </c>
      <c r="CP1482" t="s">
        <v>13876</v>
      </c>
      <c r="CQ1482" t="s">
        <v>13876</v>
      </c>
      <c r="CR1482" t="s">
        <v>13876</v>
      </c>
      <c r="CS1482" t="s">
        <v>13876</v>
      </c>
      <c r="CT1482" t="s">
        <v>13876</v>
      </c>
    </row>
    <row r="1483" spans="1:98" hidden="1">
      <c r="A1483" s="1088"/>
      <c r="B1483" s="554" t="s">
        <v>429</v>
      </c>
      <c r="C1483" s="554" t="s">
        <v>430</v>
      </c>
      <c r="D1483" s="554" t="s">
        <v>431</v>
      </c>
      <c r="E1483" s="336" t="s">
        <v>407</v>
      </c>
      <c r="F1483" s="336" t="s">
        <v>436</v>
      </c>
      <c r="G1483" s="336">
        <v>2910103262</v>
      </c>
      <c r="H1483" s="554" t="s">
        <v>2529</v>
      </c>
      <c r="I1483" s="336" t="s">
        <v>475</v>
      </c>
      <c r="J1483" s="336" t="s">
        <v>13659</v>
      </c>
      <c r="K1483" s="336" t="s">
        <v>13546</v>
      </c>
      <c r="L1483" s="336" t="s">
        <v>13658</v>
      </c>
      <c r="M1483" s="336" t="s">
        <v>13659</v>
      </c>
      <c r="N1483" s="336" t="s">
        <v>13546</v>
      </c>
      <c r="O1483" s="632"/>
      <c r="P1483" s="632" t="s">
        <v>13661</v>
      </c>
      <c r="Q1483" s="556">
        <v>44638</v>
      </c>
      <c r="R1483" s="336"/>
      <c r="S1483" s="557">
        <v>44666</v>
      </c>
      <c r="T1483" s="336" t="s">
        <v>16448</v>
      </c>
      <c r="U1483" s="625">
        <v>162</v>
      </c>
      <c r="V1483" s="1088"/>
      <c r="W1483" s="551">
        <v>19596</v>
      </c>
      <c r="X1483" s="551">
        <v>7402</v>
      </c>
      <c r="Y1483" s="551">
        <v>7357</v>
      </c>
      <c r="Z1483" s="551">
        <v>5769</v>
      </c>
      <c r="AA1483" s="551">
        <v>3727</v>
      </c>
      <c r="AB1483" s="551">
        <v>10021</v>
      </c>
      <c r="AC1483" s="551" t="s">
        <v>13876</v>
      </c>
      <c r="AD1483" s="552" t="s">
        <v>13876</v>
      </c>
      <c r="AE1483" s="623">
        <v>53872</v>
      </c>
      <c r="AF1483" t="s">
        <v>428</v>
      </c>
      <c r="AG1483" t="s">
        <v>435</v>
      </c>
      <c r="AH1483" t="s">
        <v>2528</v>
      </c>
      <c r="AQ1483" t="s">
        <v>13876</v>
      </c>
      <c r="AR1483" t="s">
        <v>13876</v>
      </c>
      <c r="AS1483" t="s">
        <v>15289</v>
      </c>
      <c r="AT1483" t="s">
        <v>15294</v>
      </c>
      <c r="AU1483" t="s">
        <v>15286</v>
      </c>
      <c r="AV1483" t="s">
        <v>15294</v>
      </c>
      <c r="AW1483" t="s">
        <v>15290</v>
      </c>
      <c r="AX1483" t="s">
        <v>13876</v>
      </c>
      <c r="AY1483" t="s">
        <v>13876</v>
      </c>
      <c r="AZ1483" t="s">
        <v>13876</v>
      </c>
      <c r="BA1483" t="s">
        <v>15287</v>
      </c>
      <c r="BB1483" t="s">
        <v>15291</v>
      </c>
      <c r="BC1483" t="s">
        <v>15288</v>
      </c>
      <c r="BD1483" t="s">
        <v>15292</v>
      </c>
      <c r="BE1483" t="s">
        <v>13876</v>
      </c>
      <c r="BF1483" t="s">
        <v>13876</v>
      </c>
      <c r="BG1483" t="s">
        <v>13876</v>
      </c>
      <c r="BH1483" t="s">
        <v>15287</v>
      </c>
      <c r="BI1483" t="s">
        <v>15284</v>
      </c>
      <c r="BJ1483" t="s">
        <v>15286</v>
      </c>
      <c r="BK1483" t="s">
        <v>15287</v>
      </c>
      <c r="BL1483" t="s">
        <v>13876</v>
      </c>
      <c r="BM1483" t="s">
        <v>13876</v>
      </c>
      <c r="BN1483" t="s">
        <v>13876</v>
      </c>
      <c r="BO1483" t="s">
        <v>15286</v>
      </c>
      <c r="BP1483" t="s">
        <v>15287</v>
      </c>
      <c r="BQ1483" t="s">
        <v>15290</v>
      </c>
      <c r="BR1483" t="s">
        <v>15294</v>
      </c>
      <c r="BS1483" t="s">
        <v>13876</v>
      </c>
      <c r="BT1483" t="s">
        <v>13876</v>
      </c>
      <c r="BU1483" t="s">
        <v>13876</v>
      </c>
      <c r="BV1483" t="s">
        <v>15284</v>
      </c>
      <c r="BW1483" t="s">
        <v>15287</v>
      </c>
      <c r="BX1483" t="s">
        <v>15292</v>
      </c>
      <c r="BY1483" t="s">
        <v>15287</v>
      </c>
      <c r="BZ1483" t="s">
        <v>13876</v>
      </c>
      <c r="CA1483" t="s">
        <v>13876</v>
      </c>
      <c r="CB1483" t="s">
        <v>15289</v>
      </c>
      <c r="CC1483" t="s">
        <v>15288</v>
      </c>
      <c r="CD1483" t="s">
        <v>15288</v>
      </c>
      <c r="CE1483" t="s">
        <v>15292</v>
      </c>
      <c r="CF1483" t="s">
        <v>15289</v>
      </c>
      <c r="CG1483" t="s">
        <v>13876</v>
      </c>
      <c r="CH1483" t="s">
        <v>13876</v>
      </c>
      <c r="CI1483" t="s">
        <v>13876</v>
      </c>
      <c r="CJ1483" t="s">
        <v>13876</v>
      </c>
      <c r="CK1483" t="s">
        <v>13876</v>
      </c>
      <c r="CL1483" t="s">
        <v>13876</v>
      </c>
      <c r="CM1483" t="s">
        <v>13876</v>
      </c>
      <c r="CN1483" t="s">
        <v>13876</v>
      </c>
      <c r="CO1483" t="s">
        <v>13876</v>
      </c>
      <c r="CP1483" t="s">
        <v>13876</v>
      </c>
      <c r="CQ1483" t="s">
        <v>13876</v>
      </c>
      <c r="CR1483" t="s">
        <v>13876</v>
      </c>
      <c r="CS1483" t="s">
        <v>13876</v>
      </c>
      <c r="CT1483" t="s">
        <v>13876</v>
      </c>
    </row>
    <row r="1484" spans="1:98" hidden="1">
      <c r="A1484" s="1088"/>
      <c r="B1484" s="554" t="s">
        <v>429</v>
      </c>
      <c r="C1484" s="554" t="s">
        <v>430</v>
      </c>
      <c r="D1484" s="554" t="s">
        <v>431</v>
      </c>
      <c r="E1484" s="336" t="s">
        <v>407</v>
      </c>
      <c r="F1484" s="336" t="s">
        <v>436</v>
      </c>
      <c r="G1484" s="336">
        <v>2910103643</v>
      </c>
      <c r="H1484" s="554" t="s">
        <v>2869</v>
      </c>
      <c r="I1484" s="336" t="s">
        <v>118</v>
      </c>
      <c r="J1484" s="336" t="s">
        <v>13659</v>
      </c>
      <c r="K1484" s="336" t="s">
        <v>13546</v>
      </c>
      <c r="L1484" s="336" t="s">
        <v>13658</v>
      </c>
      <c r="M1484" s="336" t="s">
        <v>13659</v>
      </c>
      <c r="N1484" s="336" t="s">
        <v>13546</v>
      </c>
      <c r="O1484" s="632"/>
      <c r="P1484" s="632" t="s">
        <v>13661</v>
      </c>
      <c r="Q1484" s="556">
        <v>44638</v>
      </c>
      <c r="R1484" s="336"/>
      <c r="S1484" s="557">
        <v>44666</v>
      </c>
      <c r="T1484" s="336" t="s">
        <v>16449</v>
      </c>
      <c r="U1484" s="625">
        <v>162</v>
      </c>
      <c r="V1484" s="1088"/>
      <c r="W1484" s="551">
        <v>131919</v>
      </c>
      <c r="X1484" s="551">
        <v>79550</v>
      </c>
      <c r="Y1484" s="551">
        <v>76874</v>
      </c>
      <c r="Z1484" s="551">
        <v>83581</v>
      </c>
      <c r="AA1484" s="551">
        <v>74651</v>
      </c>
      <c r="AB1484" s="551">
        <v>62879</v>
      </c>
      <c r="AC1484" s="551">
        <v>-7409</v>
      </c>
      <c r="AD1484" s="552">
        <v>17204</v>
      </c>
      <c r="AE1484" s="623">
        <v>519249</v>
      </c>
      <c r="AF1484" t="s">
        <v>428</v>
      </c>
      <c r="AG1484" t="s">
        <v>435</v>
      </c>
      <c r="AH1484" t="s">
        <v>2868</v>
      </c>
      <c r="AQ1484" t="s">
        <v>13876</v>
      </c>
      <c r="AR1484" t="s">
        <v>15289</v>
      </c>
      <c r="AS1484" t="s">
        <v>15284</v>
      </c>
      <c r="AT1484" t="s">
        <v>15289</v>
      </c>
      <c r="AU1484" t="s">
        <v>15294</v>
      </c>
      <c r="AV1484" t="s">
        <v>15289</v>
      </c>
      <c r="AW1484" t="s">
        <v>15294</v>
      </c>
      <c r="AX1484" t="s">
        <v>13876</v>
      </c>
      <c r="AY1484" t="s">
        <v>13876</v>
      </c>
      <c r="AZ1484" t="s">
        <v>15287</v>
      </c>
      <c r="BA1484" t="s">
        <v>15294</v>
      </c>
      <c r="BB1484" t="s">
        <v>15286</v>
      </c>
      <c r="BC1484" t="s">
        <v>15286</v>
      </c>
      <c r="BD1484" t="s">
        <v>15288</v>
      </c>
      <c r="BE1484" t="s">
        <v>13876</v>
      </c>
      <c r="BF1484" t="s">
        <v>13876</v>
      </c>
      <c r="BG1484" t="s">
        <v>13876</v>
      </c>
      <c r="BH1484" t="s">
        <v>15286</v>
      </c>
      <c r="BI1484" t="s">
        <v>15289</v>
      </c>
      <c r="BJ1484" t="s">
        <v>15286</v>
      </c>
      <c r="BK1484" t="s">
        <v>15285</v>
      </c>
      <c r="BL1484" t="s">
        <v>13876</v>
      </c>
      <c r="BM1484" t="s">
        <v>13876</v>
      </c>
      <c r="BN1484" t="s">
        <v>15285</v>
      </c>
      <c r="BO1484" t="s">
        <v>15284</v>
      </c>
      <c r="BP1484" t="s">
        <v>15286</v>
      </c>
      <c r="BQ1484" t="s">
        <v>15285</v>
      </c>
      <c r="BR1484" t="s">
        <v>15289</v>
      </c>
      <c r="BS1484" t="s">
        <v>13876</v>
      </c>
      <c r="BT1484" t="s">
        <v>13876</v>
      </c>
      <c r="BU1484" t="s">
        <v>15287</v>
      </c>
      <c r="BV1484" t="s">
        <v>15291</v>
      </c>
      <c r="BW1484" t="s">
        <v>15290</v>
      </c>
      <c r="BX1484" t="s">
        <v>15286</v>
      </c>
      <c r="BY1484" t="s">
        <v>15289</v>
      </c>
      <c r="BZ1484" t="s">
        <v>13876</v>
      </c>
      <c r="CA1484" t="s">
        <v>13876</v>
      </c>
      <c r="CB1484" t="s">
        <v>15290</v>
      </c>
      <c r="CC1484" t="s">
        <v>15292</v>
      </c>
      <c r="CD1484" t="s">
        <v>15285</v>
      </c>
      <c r="CE1484" t="s">
        <v>15287</v>
      </c>
      <c r="CF1484" t="s">
        <v>15294</v>
      </c>
      <c r="CG1484" t="s">
        <v>15289</v>
      </c>
      <c r="CH1484" t="s">
        <v>15289</v>
      </c>
      <c r="CI1484" t="s">
        <v>15289</v>
      </c>
      <c r="CJ1484" t="s">
        <v>15285</v>
      </c>
      <c r="CK1484" t="s">
        <v>15286</v>
      </c>
      <c r="CL1484" t="s">
        <v>15289</v>
      </c>
      <c r="CM1484" t="s">
        <v>15294</v>
      </c>
      <c r="CN1484" t="s">
        <v>13876</v>
      </c>
      <c r="CO1484" t="s">
        <v>13876</v>
      </c>
      <c r="CP1484" t="s">
        <v>15289</v>
      </c>
      <c r="CQ1484" t="s">
        <v>15287</v>
      </c>
      <c r="CR1484" t="s">
        <v>15292</v>
      </c>
      <c r="CS1484" t="s">
        <v>15288</v>
      </c>
      <c r="CT1484" t="s">
        <v>15291</v>
      </c>
    </row>
    <row r="1485" spans="1:98" hidden="1">
      <c r="A1485" s="1088"/>
      <c r="B1485" s="554" t="s">
        <v>429</v>
      </c>
      <c r="C1485" s="554" t="s">
        <v>430</v>
      </c>
      <c r="D1485" s="554" t="s">
        <v>431</v>
      </c>
      <c r="E1485" s="336" t="s">
        <v>407</v>
      </c>
      <c r="F1485" s="336" t="s">
        <v>436</v>
      </c>
      <c r="G1485" s="336">
        <v>2910103643</v>
      </c>
      <c r="H1485" s="554" t="s">
        <v>2869</v>
      </c>
      <c r="I1485" s="336" t="s">
        <v>120</v>
      </c>
      <c r="J1485" s="336" t="s">
        <v>13659</v>
      </c>
      <c r="K1485" s="336" t="s">
        <v>13546</v>
      </c>
      <c r="L1485" s="336" t="s">
        <v>13658</v>
      </c>
      <c r="M1485" s="336" t="s">
        <v>13659</v>
      </c>
      <c r="N1485" s="336"/>
      <c r="O1485" s="632"/>
      <c r="P1485" s="632" t="s">
        <v>13661</v>
      </c>
      <c r="Q1485" s="556">
        <v>44638</v>
      </c>
      <c r="R1485" s="336"/>
      <c r="S1485" s="557">
        <v>44666</v>
      </c>
      <c r="T1485" s="336" t="s">
        <v>16450</v>
      </c>
      <c r="U1485" s="625">
        <v>162</v>
      </c>
      <c r="V1485" s="1088"/>
      <c r="W1485" s="551">
        <v>304849</v>
      </c>
      <c r="X1485" s="551">
        <v>184965</v>
      </c>
      <c r="Y1485" s="551">
        <v>183251</v>
      </c>
      <c r="Z1485" s="551">
        <v>132385</v>
      </c>
      <c r="AA1485" s="551">
        <v>134585</v>
      </c>
      <c r="AB1485" s="551">
        <v>121114</v>
      </c>
      <c r="AC1485" s="551">
        <v>-8107</v>
      </c>
      <c r="AD1485" s="552">
        <v>46300</v>
      </c>
      <c r="AE1485" s="623">
        <v>1099342</v>
      </c>
      <c r="AF1485" t="s">
        <v>428</v>
      </c>
      <c r="AG1485" t="s">
        <v>435</v>
      </c>
      <c r="AH1485" t="s">
        <v>2868</v>
      </c>
      <c r="AQ1485" t="s">
        <v>13876</v>
      </c>
      <c r="AR1485" t="s">
        <v>15284</v>
      </c>
      <c r="AS1485" t="s">
        <v>15288</v>
      </c>
      <c r="AT1485" t="s">
        <v>15291</v>
      </c>
      <c r="AU1485" t="s">
        <v>15285</v>
      </c>
      <c r="AV1485" t="s">
        <v>15291</v>
      </c>
      <c r="AW1485" t="s">
        <v>15294</v>
      </c>
      <c r="AX1485" t="s">
        <v>13876</v>
      </c>
      <c r="AY1485" t="s">
        <v>15289</v>
      </c>
      <c r="AZ1485" t="s">
        <v>15285</v>
      </c>
      <c r="BA1485" t="s">
        <v>15291</v>
      </c>
      <c r="BB1485" t="s">
        <v>15294</v>
      </c>
      <c r="BC1485" t="s">
        <v>15290</v>
      </c>
      <c r="BD1485" t="s">
        <v>15286</v>
      </c>
      <c r="BE1485" t="s">
        <v>13876</v>
      </c>
      <c r="BF1485" t="s">
        <v>13876</v>
      </c>
      <c r="BG1485" t="s">
        <v>15289</v>
      </c>
      <c r="BH1485" t="s">
        <v>15291</v>
      </c>
      <c r="BI1485" t="s">
        <v>15286</v>
      </c>
      <c r="BJ1485" t="s">
        <v>15294</v>
      </c>
      <c r="BK1485" t="s">
        <v>15292</v>
      </c>
      <c r="BL1485" t="s">
        <v>13876</v>
      </c>
      <c r="BM1485" t="s">
        <v>15289</v>
      </c>
      <c r="BN1485" t="s">
        <v>15284</v>
      </c>
      <c r="BO1485" t="s">
        <v>15292</v>
      </c>
      <c r="BP1485" t="s">
        <v>15284</v>
      </c>
      <c r="BQ1485" t="s">
        <v>15285</v>
      </c>
      <c r="BR1485" t="s">
        <v>15286</v>
      </c>
      <c r="BS1485" t="s">
        <v>13876</v>
      </c>
      <c r="BT1485" t="s">
        <v>15289</v>
      </c>
      <c r="BU1485" t="s">
        <v>15284</v>
      </c>
      <c r="BV1485" t="s">
        <v>15291</v>
      </c>
      <c r="BW1485" t="s">
        <v>15286</v>
      </c>
      <c r="BX1485" t="s">
        <v>15285</v>
      </c>
      <c r="BY1485" t="s">
        <v>15286</v>
      </c>
      <c r="BZ1485" t="s">
        <v>13876</v>
      </c>
      <c r="CA1485" t="s">
        <v>15289</v>
      </c>
      <c r="CB1485" t="s">
        <v>15292</v>
      </c>
      <c r="CC1485" t="s">
        <v>15289</v>
      </c>
      <c r="CD1485" t="s">
        <v>15289</v>
      </c>
      <c r="CE1485" t="s">
        <v>15289</v>
      </c>
      <c r="CF1485" t="s">
        <v>15291</v>
      </c>
      <c r="CG1485" t="s">
        <v>15289</v>
      </c>
      <c r="CH1485" t="s">
        <v>15289</v>
      </c>
      <c r="CI1485" t="s">
        <v>15289</v>
      </c>
      <c r="CJ1485" t="s">
        <v>15294</v>
      </c>
      <c r="CK1485" t="s">
        <v>15292</v>
      </c>
      <c r="CL1485" t="s">
        <v>15289</v>
      </c>
      <c r="CM1485" t="s">
        <v>15287</v>
      </c>
      <c r="CN1485" t="s">
        <v>13876</v>
      </c>
      <c r="CO1485" t="s">
        <v>13876</v>
      </c>
      <c r="CP1485" t="s">
        <v>15291</v>
      </c>
      <c r="CQ1485" t="s">
        <v>15290</v>
      </c>
      <c r="CR1485" t="s">
        <v>15284</v>
      </c>
      <c r="CS1485" t="s">
        <v>15288</v>
      </c>
      <c r="CT1485" t="s">
        <v>15288</v>
      </c>
    </row>
    <row r="1486" spans="1:98" hidden="1">
      <c r="A1486" s="1088"/>
      <c r="B1486" s="554" t="s">
        <v>429</v>
      </c>
      <c r="C1486" s="554" t="s">
        <v>430</v>
      </c>
      <c r="D1486" s="554" t="s">
        <v>431</v>
      </c>
      <c r="E1486" s="336" t="s">
        <v>407</v>
      </c>
      <c r="F1486" s="336" t="s">
        <v>436</v>
      </c>
      <c r="G1486" s="336">
        <v>2920100035</v>
      </c>
      <c r="H1486" s="554" t="s">
        <v>5655</v>
      </c>
      <c r="I1486" s="336" t="s">
        <v>8120</v>
      </c>
      <c r="J1486" s="336" t="s">
        <v>13659</v>
      </c>
      <c r="K1486" s="336" t="s">
        <v>13546</v>
      </c>
      <c r="L1486" s="336" t="s">
        <v>13658</v>
      </c>
      <c r="M1486" s="336" t="s">
        <v>13659</v>
      </c>
      <c r="N1486" s="336" t="s">
        <v>13549</v>
      </c>
      <c r="O1486" s="632"/>
      <c r="P1486" s="632" t="s">
        <v>13661</v>
      </c>
      <c r="Q1486" s="556">
        <v>44638</v>
      </c>
      <c r="R1486" s="336"/>
      <c r="S1486" s="557">
        <v>44666</v>
      </c>
      <c r="T1486" s="336" t="s">
        <v>16451</v>
      </c>
      <c r="U1486" s="625">
        <v>162</v>
      </c>
      <c r="V1486" s="1088"/>
      <c r="W1486" s="551">
        <v>84704</v>
      </c>
      <c r="X1486" s="551">
        <v>33300</v>
      </c>
      <c r="Y1486" s="551">
        <v>33289</v>
      </c>
      <c r="Z1486" s="551">
        <v>32795</v>
      </c>
      <c r="AA1486" s="551">
        <v>34185</v>
      </c>
      <c r="AB1486" s="551">
        <v>33977</v>
      </c>
      <c r="AC1486" s="551" t="s">
        <v>13876</v>
      </c>
      <c r="AD1486" s="552" t="s">
        <v>13876</v>
      </c>
      <c r="AE1486" s="623">
        <v>252250</v>
      </c>
      <c r="AF1486" t="s">
        <v>428</v>
      </c>
      <c r="AG1486" t="s">
        <v>2397</v>
      </c>
      <c r="AH1486" t="s">
        <v>1783</v>
      </c>
      <c r="AQ1486" t="s">
        <v>13876</v>
      </c>
      <c r="AR1486" t="s">
        <v>13876</v>
      </c>
      <c r="AS1486" t="s">
        <v>15285</v>
      </c>
      <c r="AT1486" t="s">
        <v>15291</v>
      </c>
      <c r="AU1486" t="s">
        <v>15287</v>
      </c>
      <c r="AV1486" t="s">
        <v>15288</v>
      </c>
      <c r="AW1486" t="s">
        <v>15291</v>
      </c>
      <c r="AX1486" t="s">
        <v>13876</v>
      </c>
      <c r="AY1486" t="s">
        <v>13876</v>
      </c>
      <c r="AZ1486" t="s">
        <v>15284</v>
      </c>
      <c r="BA1486" t="s">
        <v>15284</v>
      </c>
      <c r="BB1486" t="s">
        <v>15284</v>
      </c>
      <c r="BC1486" t="s">
        <v>15288</v>
      </c>
      <c r="BD1486" t="s">
        <v>15288</v>
      </c>
      <c r="BE1486" t="s">
        <v>13876</v>
      </c>
      <c r="BF1486" t="s">
        <v>13876</v>
      </c>
      <c r="BG1486" t="s">
        <v>15284</v>
      </c>
      <c r="BH1486" t="s">
        <v>15284</v>
      </c>
      <c r="BI1486" t="s">
        <v>15292</v>
      </c>
      <c r="BJ1486" t="s">
        <v>15285</v>
      </c>
      <c r="BK1486" t="s">
        <v>15294</v>
      </c>
      <c r="BL1486" t="s">
        <v>13876</v>
      </c>
      <c r="BM1486" t="s">
        <v>13876</v>
      </c>
      <c r="BN1486" t="s">
        <v>15284</v>
      </c>
      <c r="BO1486" t="s">
        <v>15292</v>
      </c>
      <c r="BP1486" t="s">
        <v>15287</v>
      </c>
      <c r="BQ1486" t="s">
        <v>15294</v>
      </c>
      <c r="BR1486" t="s">
        <v>15286</v>
      </c>
      <c r="BS1486" t="s">
        <v>13876</v>
      </c>
      <c r="BT1486" t="s">
        <v>13876</v>
      </c>
      <c r="BU1486" t="s">
        <v>15284</v>
      </c>
      <c r="BV1486" t="s">
        <v>15291</v>
      </c>
      <c r="BW1486" t="s">
        <v>15289</v>
      </c>
      <c r="BX1486" t="s">
        <v>15285</v>
      </c>
      <c r="BY1486" t="s">
        <v>15286</v>
      </c>
      <c r="BZ1486" t="s">
        <v>13876</v>
      </c>
      <c r="CA1486" t="s">
        <v>13876</v>
      </c>
      <c r="CB1486" t="s">
        <v>15284</v>
      </c>
      <c r="CC1486" t="s">
        <v>15284</v>
      </c>
      <c r="CD1486" t="s">
        <v>15294</v>
      </c>
      <c r="CE1486" t="s">
        <v>15287</v>
      </c>
      <c r="CF1486" t="s">
        <v>15287</v>
      </c>
      <c r="CG1486" t="s">
        <v>13876</v>
      </c>
      <c r="CH1486" t="s">
        <v>13876</v>
      </c>
      <c r="CI1486" t="s">
        <v>13876</v>
      </c>
      <c r="CJ1486" t="s">
        <v>13876</v>
      </c>
      <c r="CK1486" t="s">
        <v>13876</v>
      </c>
      <c r="CL1486" t="s">
        <v>13876</v>
      </c>
      <c r="CM1486" t="s">
        <v>13876</v>
      </c>
      <c r="CN1486" t="s">
        <v>13876</v>
      </c>
      <c r="CO1486" t="s">
        <v>13876</v>
      </c>
      <c r="CP1486" t="s">
        <v>13876</v>
      </c>
      <c r="CQ1486" t="s">
        <v>13876</v>
      </c>
      <c r="CR1486" t="s">
        <v>13876</v>
      </c>
      <c r="CS1486" t="s">
        <v>13876</v>
      </c>
      <c r="CT1486" t="s">
        <v>13876</v>
      </c>
    </row>
    <row r="1487" spans="1:98" hidden="1">
      <c r="A1487" s="1088"/>
      <c r="B1487" s="554" t="s">
        <v>429</v>
      </c>
      <c r="C1487" s="554" t="s">
        <v>430</v>
      </c>
      <c r="D1487" s="554" t="s">
        <v>431</v>
      </c>
      <c r="E1487" s="336" t="s">
        <v>407</v>
      </c>
      <c r="F1487" s="336" t="s">
        <v>436</v>
      </c>
      <c r="G1487" s="336">
        <v>2920100233</v>
      </c>
      <c r="H1487" s="554" t="s">
        <v>9266</v>
      </c>
      <c r="I1487" s="336" t="s">
        <v>8120</v>
      </c>
      <c r="J1487" s="336" t="s">
        <v>13659</v>
      </c>
      <c r="K1487" s="336" t="s">
        <v>13546</v>
      </c>
      <c r="L1487" s="336" t="s">
        <v>13658</v>
      </c>
      <c r="M1487" s="336" t="s">
        <v>13659</v>
      </c>
      <c r="N1487" s="336" t="s">
        <v>13549</v>
      </c>
      <c r="O1487" s="632"/>
      <c r="P1487" s="632" t="s">
        <v>13661</v>
      </c>
      <c r="Q1487" s="556">
        <v>44638</v>
      </c>
      <c r="R1487" s="336"/>
      <c r="S1487" s="557">
        <v>44666</v>
      </c>
      <c r="T1487" s="336" t="s">
        <v>16452</v>
      </c>
      <c r="U1487" s="625">
        <v>162</v>
      </c>
      <c r="V1487" s="1088"/>
      <c r="W1487" s="551">
        <v>92635</v>
      </c>
      <c r="X1487" s="551">
        <v>35636</v>
      </c>
      <c r="Y1487" s="551">
        <v>42238</v>
      </c>
      <c r="Z1487" s="551">
        <v>38562</v>
      </c>
      <c r="AA1487" s="551">
        <v>31696</v>
      </c>
      <c r="AB1487" s="551">
        <v>34313</v>
      </c>
      <c r="AC1487" s="551" t="s">
        <v>13876</v>
      </c>
      <c r="AD1487" s="552" t="s">
        <v>13876</v>
      </c>
      <c r="AE1487" s="623">
        <v>275080</v>
      </c>
      <c r="AF1487" t="s">
        <v>428</v>
      </c>
      <c r="AG1487" t="s">
        <v>435</v>
      </c>
      <c r="AH1487" t="s">
        <v>9304</v>
      </c>
      <c r="AQ1487" t="s">
        <v>13876</v>
      </c>
      <c r="AR1487" t="s">
        <v>13876</v>
      </c>
      <c r="AS1487" t="s">
        <v>15294</v>
      </c>
      <c r="AT1487" t="s">
        <v>15292</v>
      </c>
      <c r="AU1487" t="s">
        <v>15290</v>
      </c>
      <c r="AV1487" t="s">
        <v>15284</v>
      </c>
      <c r="AW1487" t="s">
        <v>15286</v>
      </c>
      <c r="AX1487" t="s">
        <v>13876</v>
      </c>
      <c r="AY1487" t="s">
        <v>13876</v>
      </c>
      <c r="AZ1487" t="s">
        <v>15284</v>
      </c>
      <c r="BA1487" t="s">
        <v>15286</v>
      </c>
      <c r="BB1487" t="s">
        <v>15290</v>
      </c>
      <c r="BC1487" t="s">
        <v>15284</v>
      </c>
      <c r="BD1487" t="s">
        <v>15290</v>
      </c>
      <c r="BE1487" t="s">
        <v>13876</v>
      </c>
      <c r="BF1487" t="s">
        <v>13876</v>
      </c>
      <c r="BG1487" t="s">
        <v>13876</v>
      </c>
      <c r="BH1487" t="s">
        <v>15289</v>
      </c>
      <c r="BI1487" t="s">
        <v>15285</v>
      </c>
      <c r="BJ1487" t="s">
        <v>15285</v>
      </c>
      <c r="BK1487" t="s">
        <v>15286</v>
      </c>
      <c r="BL1487" t="s">
        <v>13876</v>
      </c>
      <c r="BM1487" t="s">
        <v>13876</v>
      </c>
      <c r="BN1487" t="s">
        <v>15284</v>
      </c>
      <c r="BO1487" t="s">
        <v>15285</v>
      </c>
      <c r="BP1487" t="s">
        <v>15286</v>
      </c>
      <c r="BQ1487" t="s">
        <v>15290</v>
      </c>
      <c r="BR1487" t="s">
        <v>15292</v>
      </c>
      <c r="BS1487" t="s">
        <v>13876</v>
      </c>
      <c r="BT1487" t="s">
        <v>13876</v>
      </c>
      <c r="BU1487" t="s">
        <v>15284</v>
      </c>
      <c r="BV1487" t="s">
        <v>15289</v>
      </c>
      <c r="BW1487" t="s">
        <v>15290</v>
      </c>
      <c r="BX1487" t="s">
        <v>15294</v>
      </c>
      <c r="BY1487" t="s">
        <v>15290</v>
      </c>
      <c r="BZ1487" t="s">
        <v>13876</v>
      </c>
      <c r="CA1487" t="s">
        <v>13876</v>
      </c>
      <c r="CB1487" t="s">
        <v>15284</v>
      </c>
      <c r="CC1487" t="s">
        <v>15291</v>
      </c>
      <c r="CD1487" t="s">
        <v>15284</v>
      </c>
      <c r="CE1487" t="s">
        <v>15289</v>
      </c>
      <c r="CF1487" t="s">
        <v>15284</v>
      </c>
      <c r="CG1487" t="s">
        <v>13876</v>
      </c>
      <c r="CH1487" t="s">
        <v>13876</v>
      </c>
      <c r="CI1487" t="s">
        <v>13876</v>
      </c>
      <c r="CJ1487" t="s">
        <v>13876</v>
      </c>
      <c r="CK1487" t="s">
        <v>13876</v>
      </c>
      <c r="CL1487" t="s">
        <v>13876</v>
      </c>
      <c r="CM1487" t="s">
        <v>13876</v>
      </c>
      <c r="CN1487" t="s">
        <v>13876</v>
      </c>
      <c r="CO1487" t="s">
        <v>13876</v>
      </c>
      <c r="CP1487" t="s">
        <v>13876</v>
      </c>
      <c r="CQ1487" t="s">
        <v>13876</v>
      </c>
      <c r="CR1487" t="s">
        <v>13876</v>
      </c>
      <c r="CS1487" t="s">
        <v>13876</v>
      </c>
      <c r="CT1487" t="s">
        <v>13876</v>
      </c>
    </row>
    <row r="1488" spans="1:98" hidden="1">
      <c r="A1488" s="1088"/>
      <c r="B1488" s="554" t="s">
        <v>429</v>
      </c>
      <c r="C1488" s="554" t="s">
        <v>430</v>
      </c>
      <c r="D1488" s="554" t="s">
        <v>431</v>
      </c>
      <c r="E1488" s="336" t="s">
        <v>407</v>
      </c>
      <c r="F1488" s="336" t="s">
        <v>436</v>
      </c>
      <c r="G1488" s="336">
        <v>2920100423</v>
      </c>
      <c r="H1488" s="554" t="s">
        <v>2534</v>
      </c>
      <c r="I1488" s="336" t="s">
        <v>8120</v>
      </c>
      <c r="J1488" s="336" t="s">
        <v>13659</v>
      </c>
      <c r="K1488" s="336" t="s">
        <v>13546</v>
      </c>
      <c r="L1488" s="336" t="s">
        <v>13658</v>
      </c>
      <c r="M1488" s="336" t="s">
        <v>13658</v>
      </c>
      <c r="N1488" s="336"/>
      <c r="O1488" s="632"/>
      <c r="P1488" s="632" t="s">
        <v>13661</v>
      </c>
      <c r="Q1488" s="556">
        <v>44638</v>
      </c>
      <c r="R1488" s="336"/>
      <c r="S1488" s="557">
        <v>44666</v>
      </c>
      <c r="T1488" s="336" t="s">
        <v>16453</v>
      </c>
      <c r="U1488" s="625">
        <v>162</v>
      </c>
      <c r="V1488" s="1088"/>
      <c r="W1488" s="551">
        <v>334851</v>
      </c>
      <c r="X1488" s="551">
        <v>144119</v>
      </c>
      <c r="Y1488" s="551">
        <v>147923</v>
      </c>
      <c r="Z1488" s="551">
        <v>149195</v>
      </c>
      <c r="AA1488" s="551">
        <v>143832</v>
      </c>
      <c r="AB1488" s="551">
        <v>147797</v>
      </c>
      <c r="AC1488" s="551" t="s">
        <v>13876</v>
      </c>
      <c r="AD1488" s="552" t="s">
        <v>13876</v>
      </c>
      <c r="AE1488" s="623">
        <v>1067717</v>
      </c>
      <c r="AF1488" t="s">
        <v>428</v>
      </c>
      <c r="AG1488" t="s">
        <v>435</v>
      </c>
      <c r="AH1488" t="s">
        <v>9367</v>
      </c>
      <c r="AQ1488" t="s">
        <v>13876</v>
      </c>
      <c r="AR1488" t="s">
        <v>15284</v>
      </c>
      <c r="AS1488" t="s">
        <v>15284</v>
      </c>
      <c r="AT1488" t="s">
        <v>15291</v>
      </c>
      <c r="AU1488" t="s">
        <v>15285</v>
      </c>
      <c r="AV1488" t="s">
        <v>15286</v>
      </c>
      <c r="AW1488" t="s">
        <v>15289</v>
      </c>
      <c r="AX1488" t="s">
        <v>13876</v>
      </c>
      <c r="AY1488" t="s">
        <v>15289</v>
      </c>
      <c r="AZ1488" t="s">
        <v>15291</v>
      </c>
      <c r="BA1488" t="s">
        <v>15291</v>
      </c>
      <c r="BB1488" t="s">
        <v>15289</v>
      </c>
      <c r="BC1488" t="s">
        <v>15289</v>
      </c>
      <c r="BD1488" t="s">
        <v>15294</v>
      </c>
      <c r="BE1488" t="s">
        <v>13876</v>
      </c>
      <c r="BF1488" t="s">
        <v>15289</v>
      </c>
      <c r="BG1488" t="s">
        <v>15291</v>
      </c>
      <c r="BH1488" t="s">
        <v>15287</v>
      </c>
      <c r="BI1488" t="s">
        <v>15294</v>
      </c>
      <c r="BJ1488" t="s">
        <v>15292</v>
      </c>
      <c r="BK1488" t="s">
        <v>15284</v>
      </c>
      <c r="BL1488" t="s">
        <v>13876</v>
      </c>
      <c r="BM1488" t="s">
        <v>15289</v>
      </c>
      <c r="BN1488" t="s">
        <v>15291</v>
      </c>
      <c r="BO1488" t="s">
        <v>15294</v>
      </c>
      <c r="BP1488" t="s">
        <v>15289</v>
      </c>
      <c r="BQ1488" t="s">
        <v>15294</v>
      </c>
      <c r="BR1488" t="s">
        <v>15286</v>
      </c>
      <c r="BS1488" t="s">
        <v>13876</v>
      </c>
      <c r="BT1488" t="s">
        <v>15289</v>
      </c>
      <c r="BU1488" t="s">
        <v>15291</v>
      </c>
      <c r="BV1488" t="s">
        <v>15284</v>
      </c>
      <c r="BW1488" t="s">
        <v>15285</v>
      </c>
      <c r="BX1488" t="s">
        <v>15284</v>
      </c>
      <c r="BY1488" t="s">
        <v>15292</v>
      </c>
      <c r="BZ1488" t="s">
        <v>13876</v>
      </c>
      <c r="CA1488" t="s">
        <v>15289</v>
      </c>
      <c r="CB1488" t="s">
        <v>15291</v>
      </c>
      <c r="CC1488" t="s">
        <v>15287</v>
      </c>
      <c r="CD1488" t="s">
        <v>15287</v>
      </c>
      <c r="CE1488" t="s">
        <v>15294</v>
      </c>
      <c r="CF1488" t="s">
        <v>15287</v>
      </c>
      <c r="CG1488" t="s">
        <v>13876</v>
      </c>
      <c r="CH1488" t="s">
        <v>13876</v>
      </c>
      <c r="CI1488" t="s">
        <v>13876</v>
      </c>
      <c r="CJ1488" t="s">
        <v>13876</v>
      </c>
      <c r="CK1488" t="s">
        <v>13876</v>
      </c>
      <c r="CL1488" t="s">
        <v>13876</v>
      </c>
      <c r="CM1488" t="s">
        <v>13876</v>
      </c>
      <c r="CN1488" t="s">
        <v>13876</v>
      </c>
      <c r="CO1488" t="s">
        <v>13876</v>
      </c>
      <c r="CP1488" t="s">
        <v>13876</v>
      </c>
      <c r="CQ1488" t="s">
        <v>13876</v>
      </c>
      <c r="CR1488" t="s">
        <v>13876</v>
      </c>
      <c r="CS1488" t="s">
        <v>13876</v>
      </c>
      <c r="CT1488" t="s">
        <v>13876</v>
      </c>
    </row>
    <row r="1489" spans="1:98" hidden="1">
      <c r="A1489" s="1088"/>
      <c r="B1489" s="554" t="s">
        <v>429</v>
      </c>
      <c r="C1489" s="554" t="s">
        <v>430</v>
      </c>
      <c r="D1489" s="554" t="s">
        <v>431</v>
      </c>
      <c r="E1489" s="336" t="s">
        <v>407</v>
      </c>
      <c r="F1489" s="336" t="s">
        <v>436</v>
      </c>
      <c r="G1489" s="336">
        <v>2950121109</v>
      </c>
      <c r="H1489" s="554" t="s">
        <v>12951</v>
      </c>
      <c r="I1489" s="336" t="s">
        <v>124</v>
      </c>
      <c r="J1489" s="336" t="s">
        <v>13659</v>
      </c>
      <c r="K1489" s="336" t="s">
        <v>13546</v>
      </c>
      <c r="L1489" s="336" t="s">
        <v>13658</v>
      </c>
      <c r="M1489" s="336" t="s">
        <v>13659</v>
      </c>
      <c r="N1489" s="336" t="s">
        <v>13546</v>
      </c>
      <c r="O1489" s="632"/>
      <c r="P1489" s="632" t="s">
        <v>13661</v>
      </c>
      <c r="Q1489" s="556">
        <v>44638</v>
      </c>
      <c r="R1489" s="336"/>
      <c r="S1489" s="557">
        <v>44666</v>
      </c>
      <c r="T1489" s="336" t="s">
        <v>16454</v>
      </c>
      <c r="U1489" s="625">
        <v>162</v>
      </c>
      <c r="V1489" s="1088"/>
      <c r="W1489" s="551">
        <v>835593</v>
      </c>
      <c r="X1489" s="551">
        <v>258943</v>
      </c>
      <c r="Y1489" s="551">
        <v>302900</v>
      </c>
      <c r="Z1489" s="551">
        <v>299422</v>
      </c>
      <c r="AA1489" s="551">
        <v>314382</v>
      </c>
      <c r="AB1489" s="551">
        <v>275480</v>
      </c>
      <c r="AC1489" s="551">
        <v>86</v>
      </c>
      <c r="AD1489" s="552" t="s">
        <v>13876</v>
      </c>
      <c r="AE1489" s="623">
        <v>2286806</v>
      </c>
      <c r="AF1489" t="s">
        <v>428</v>
      </c>
      <c r="AG1489" t="s">
        <v>435</v>
      </c>
      <c r="AH1489" t="s">
        <v>12950</v>
      </c>
      <c r="AQ1489" t="s">
        <v>13876</v>
      </c>
      <c r="AR1489" t="s">
        <v>15285</v>
      </c>
      <c r="AS1489" t="s">
        <v>15284</v>
      </c>
      <c r="AT1489" t="s">
        <v>15286</v>
      </c>
      <c r="AU1489" t="s">
        <v>15286</v>
      </c>
      <c r="AV1489" t="s">
        <v>15294</v>
      </c>
      <c r="AW1489" t="s">
        <v>15284</v>
      </c>
      <c r="AX1489" t="s">
        <v>13876</v>
      </c>
      <c r="AY1489" t="s">
        <v>15292</v>
      </c>
      <c r="AZ1489" t="s">
        <v>15286</v>
      </c>
      <c r="BA1489" t="s">
        <v>15285</v>
      </c>
      <c r="BB1489" t="s">
        <v>15294</v>
      </c>
      <c r="BC1489" t="s">
        <v>15291</v>
      </c>
      <c r="BD1489" t="s">
        <v>15284</v>
      </c>
      <c r="BE1489" t="s">
        <v>13876</v>
      </c>
      <c r="BF1489" t="s">
        <v>15284</v>
      </c>
      <c r="BG1489" t="s">
        <v>15288</v>
      </c>
      <c r="BH1489" t="s">
        <v>15292</v>
      </c>
      <c r="BI1489" t="s">
        <v>15294</v>
      </c>
      <c r="BJ1489" t="s">
        <v>15288</v>
      </c>
      <c r="BK1489" t="s">
        <v>15288</v>
      </c>
      <c r="BL1489" t="s">
        <v>13876</v>
      </c>
      <c r="BM1489" t="s">
        <v>15292</v>
      </c>
      <c r="BN1489" t="s">
        <v>15294</v>
      </c>
      <c r="BO1489" t="s">
        <v>15294</v>
      </c>
      <c r="BP1489" t="s">
        <v>15291</v>
      </c>
      <c r="BQ1489" t="s">
        <v>15292</v>
      </c>
      <c r="BR1489" t="s">
        <v>15292</v>
      </c>
      <c r="BS1489" t="s">
        <v>13876</v>
      </c>
      <c r="BT1489" t="s">
        <v>15284</v>
      </c>
      <c r="BU1489" t="s">
        <v>15289</v>
      </c>
      <c r="BV1489" t="s">
        <v>15291</v>
      </c>
      <c r="BW1489" t="s">
        <v>15284</v>
      </c>
      <c r="BX1489" t="s">
        <v>15285</v>
      </c>
      <c r="BY1489" t="s">
        <v>15292</v>
      </c>
      <c r="BZ1489" t="s">
        <v>13876</v>
      </c>
      <c r="CA1489" t="s">
        <v>15292</v>
      </c>
      <c r="CB1489" t="s">
        <v>15287</v>
      </c>
      <c r="CC1489" t="s">
        <v>15286</v>
      </c>
      <c r="CD1489" t="s">
        <v>15291</v>
      </c>
      <c r="CE1489" t="s">
        <v>15285</v>
      </c>
      <c r="CF1489" t="s">
        <v>15288</v>
      </c>
      <c r="CG1489" t="s">
        <v>13876</v>
      </c>
      <c r="CH1489" t="s">
        <v>13876</v>
      </c>
      <c r="CI1489" t="s">
        <v>13876</v>
      </c>
      <c r="CJ1489" t="s">
        <v>13876</v>
      </c>
      <c r="CK1489" t="s">
        <v>13876</v>
      </c>
      <c r="CL1489" t="s">
        <v>15285</v>
      </c>
      <c r="CM1489" t="s">
        <v>15290</v>
      </c>
      <c r="CN1489" t="s">
        <v>13876</v>
      </c>
      <c r="CO1489" t="s">
        <v>13876</v>
      </c>
      <c r="CP1489" t="s">
        <v>13876</v>
      </c>
      <c r="CQ1489" t="s">
        <v>13876</v>
      </c>
      <c r="CR1489" t="s">
        <v>13876</v>
      </c>
      <c r="CS1489" t="s">
        <v>13876</v>
      </c>
      <c r="CT1489" t="s">
        <v>13876</v>
      </c>
    </row>
    <row r="1490" spans="1:98" hidden="1">
      <c r="A1490" s="1088"/>
      <c r="B1490" s="554" t="s">
        <v>429</v>
      </c>
      <c r="C1490" s="554" t="s">
        <v>430</v>
      </c>
      <c r="D1490" s="554" t="s">
        <v>431</v>
      </c>
      <c r="E1490" s="336" t="s">
        <v>407</v>
      </c>
      <c r="F1490" s="336" t="s">
        <v>436</v>
      </c>
      <c r="G1490" s="336">
        <v>2950121109</v>
      </c>
      <c r="H1490" s="554" t="s">
        <v>12956</v>
      </c>
      <c r="I1490" s="336" t="s">
        <v>126</v>
      </c>
      <c r="J1490" s="336" t="s">
        <v>13659</v>
      </c>
      <c r="K1490" s="336" t="s">
        <v>13546</v>
      </c>
      <c r="L1490" s="336" t="s">
        <v>13658</v>
      </c>
      <c r="M1490" s="336" t="s">
        <v>13659</v>
      </c>
      <c r="N1490" s="336" t="s">
        <v>13549</v>
      </c>
      <c r="O1490" s="632"/>
      <c r="P1490" s="632" t="s">
        <v>13661</v>
      </c>
      <c r="Q1490" s="556">
        <v>44638</v>
      </c>
      <c r="R1490" s="336"/>
      <c r="S1490" s="557">
        <v>44666</v>
      </c>
      <c r="T1490" s="336" t="s">
        <v>16455</v>
      </c>
      <c r="U1490" s="625">
        <v>162</v>
      </c>
      <c r="V1490" s="1088"/>
      <c r="W1490" s="551">
        <v>99402</v>
      </c>
      <c r="X1490" s="551">
        <v>34712</v>
      </c>
      <c r="Y1490" s="551">
        <v>38152</v>
      </c>
      <c r="Z1490" s="551">
        <v>43437</v>
      </c>
      <c r="AA1490" s="551">
        <v>48930</v>
      </c>
      <c r="AB1490" s="551">
        <v>38046</v>
      </c>
      <c r="AC1490" s="551" t="s">
        <v>13876</v>
      </c>
      <c r="AD1490" s="552" t="s">
        <v>13876</v>
      </c>
      <c r="AE1490" s="623">
        <v>302679</v>
      </c>
      <c r="AF1490" t="s">
        <v>428</v>
      </c>
      <c r="AG1490" t="s">
        <v>435</v>
      </c>
      <c r="AH1490" t="s">
        <v>12923</v>
      </c>
      <c r="AQ1490" t="s">
        <v>13876</v>
      </c>
      <c r="AR1490" t="s">
        <v>13876</v>
      </c>
      <c r="AS1490" t="s">
        <v>15294</v>
      </c>
      <c r="AT1490" t="s">
        <v>15294</v>
      </c>
      <c r="AU1490" t="s">
        <v>15291</v>
      </c>
      <c r="AV1490" t="s">
        <v>15288</v>
      </c>
      <c r="AW1490" t="s">
        <v>15292</v>
      </c>
      <c r="AX1490" t="s">
        <v>13876</v>
      </c>
      <c r="AY1490" t="s">
        <v>13876</v>
      </c>
      <c r="AZ1490" t="s">
        <v>15284</v>
      </c>
      <c r="BA1490" t="s">
        <v>15291</v>
      </c>
      <c r="BB1490" t="s">
        <v>15287</v>
      </c>
      <c r="BC1490" t="s">
        <v>15289</v>
      </c>
      <c r="BD1490" t="s">
        <v>15292</v>
      </c>
      <c r="BE1490" t="s">
        <v>13876</v>
      </c>
      <c r="BF1490" t="s">
        <v>13876</v>
      </c>
      <c r="BG1490" t="s">
        <v>15284</v>
      </c>
      <c r="BH1490" t="s">
        <v>15285</v>
      </c>
      <c r="BI1490" t="s">
        <v>15289</v>
      </c>
      <c r="BJ1490" t="s">
        <v>15286</v>
      </c>
      <c r="BK1490" t="s">
        <v>15292</v>
      </c>
      <c r="BL1490" t="s">
        <v>13876</v>
      </c>
      <c r="BM1490" t="s">
        <v>13876</v>
      </c>
      <c r="BN1490" t="s">
        <v>15291</v>
      </c>
      <c r="BO1490" t="s">
        <v>15284</v>
      </c>
      <c r="BP1490" t="s">
        <v>15291</v>
      </c>
      <c r="BQ1490" t="s">
        <v>15284</v>
      </c>
      <c r="BR1490" t="s">
        <v>15287</v>
      </c>
      <c r="BS1490" t="s">
        <v>13876</v>
      </c>
      <c r="BT1490" t="s">
        <v>13876</v>
      </c>
      <c r="BU1490" t="s">
        <v>15291</v>
      </c>
      <c r="BV1490" t="s">
        <v>15285</v>
      </c>
      <c r="BW1490" t="s">
        <v>15294</v>
      </c>
      <c r="BX1490" t="s">
        <v>15284</v>
      </c>
      <c r="BY1490" t="s">
        <v>15288</v>
      </c>
      <c r="BZ1490" t="s">
        <v>13876</v>
      </c>
      <c r="CA1490" t="s">
        <v>13876</v>
      </c>
      <c r="CB1490" t="s">
        <v>15284</v>
      </c>
      <c r="CC1490" t="s">
        <v>15285</v>
      </c>
      <c r="CD1490" t="s">
        <v>15288</v>
      </c>
      <c r="CE1490" t="s">
        <v>15291</v>
      </c>
      <c r="CF1490" t="s">
        <v>15290</v>
      </c>
      <c r="CG1490" t="s">
        <v>13876</v>
      </c>
      <c r="CH1490" t="s">
        <v>13876</v>
      </c>
      <c r="CI1490" t="s">
        <v>13876</v>
      </c>
      <c r="CJ1490" t="s">
        <v>13876</v>
      </c>
      <c r="CK1490" t="s">
        <v>13876</v>
      </c>
      <c r="CL1490" t="s">
        <v>13876</v>
      </c>
      <c r="CM1490" t="s">
        <v>13876</v>
      </c>
      <c r="CN1490" t="s">
        <v>13876</v>
      </c>
      <c r="CO1490" t="s">
        <v>13876</v>
      </c>
      <c r="CP1490" t="s">
        <v>13876</v>
      </c>
      <c r="CQ1490" t="s">
        <v>13876</v>
      </c>
      <c r="CR1490" t="s">
        <v>13876</v>
      </c>
      <c r="CS1490" t="s">
        <v>13876</v>
      </c>
      <c r="CT1490" t="s">
        <v>13876</v>
      </c>
    </row>
    <row r="1491" spans="1:98" hidden="1">
      <c r="A1491" s="632"/>
      <c r="B1491" s="555"/>
      <c r="C1491" s="554"/>
      <c r="D1491" s="554"/>
      <c r="E1491" s="336"/>
      <c r="F1491" s="336"/>
      <c r="G1491" s="336"/>
      <c r="H1491" s="554"/>
      <c r="I1491" s="336"/>
      <c r="J1491" s="336"/>
      <c r="K1491" s="336"/>
      <c r="L1491" s="336"/>
      <c r="M1491" s="336"/>
      <c r="N1491" s="336"/>
      <c r="O1491" s="632"/>
      <c r="P1491" s="632"/>
      <c r="Q1491" s="556"/>
      <c r="R1491" s="336"/>
      <c r="S1491" s="336"/>
      <c r="T1491" s="336" t="s">
        <v>13876</v>
      </c>
      <c r="U1491" s="336"/>
      <c r="V1491" s="632"/>
      <c r="W1491" s="551"/>
      <c r="X1491" s="551"/>
      <c r="Y1491" s="551"/>
      <c r="Z1491" s="551"/>
      <c r="AA1491" s="551">
        <v>0</v>
      </c>
      <c r="AB1491" s="551">
        <v>0</v>
      </c>
      <c r="AC1491" s="551">
        <v>0</v>
      </c>
      <c r="AD1491" s="552"/>
      <c r="AE1491" s="623">
        <v>0</v>
      </c>
      <c r="AQ1491" t="s">
        <v>13876</v>
      </c>
      <c r="AR1491" t="s">
        <v>13876</v>
      </c>
      <c r="AS1491" t="s">
        <v>13876</v>
      </c>
      <c r="AT1491" t="s">
        <v>13876</v>
      </c>
      <c r="AU1491" t="s">
        <v>13876</v>
      </c>
      <c r="AV1491" t="s">
        <v>13876</v>
      </c>
      <c r="AW1491" t="s">
        <v>13876</v>
      </c>
      <c r="AX1491" t="s">
        <v>13876</v>
      </c>
      <c r="AY1491" t="s">
        <v>13876</v>
      </c>
      <c r="AZ1491" t="s">
        <v>13876</v>
      </c>
      <c r="BA1491" t="s">
        <v>13876</v>
      </c>
      <c r="BB1491" t="s">
        <v>13876</v>
      </c>
      <c r="BC1491" t="s">
        <v>13876</v>
      </c>
      <c r="BD1491" t="s">
        <v>13876</v>
      </c>
      <c r="BE1491" t="s">
        <v>13876</v>
      </c>
      <c r="BF1491" t="s">
        <v>13876</v>
      </c>
      <c r="BG1491" t="s">
        <v>13876</v>
      </c>
      <c r="BH1491" t="s">
        <v>13876</v>
      </c>
      <c r="BI1491" t="s">
        <v>13876</v>
      </c>
      <c r="BJ1491" t="s">
        <v>13876</v>
      </c>
      <c r="BK1491" t="s">
        <v>13876</v>
      </c>
      <c r="BL1491" t="s">
        <v>13876</v>
      </c>
      <c r="BM1491" t="s">
        <v>13876</v>
      </c>
      <c r="BN1491" t="s">
        <v>13876</v>
      </c>
      <c r="BO1491" t="s">
        <v>13876</v>
      </c>
      <c r="BP1491" t="s">
        <v>13876</v>
      </c>
      <c r="BQ1491" t="s">
        <v>13876</v>
      </c>
      <c r="BR1491" t="s">
        <v>13876</v>
      </c>
      <c r="BS1491" t="s">
        <v>13876</v>
      </c>
      <c r="BT1491" t="s">
        <v>13876</v>
      </c>
      <c r="BU1491" t="s">
        <v>13876</v>
      </c>
      <c r="BV1491" t="s">
        <v>13876</v>
      </c>
      <c r="BW1491" t="s">
        <v>13876</v>
      </c>
      <c r="BX1491" t="s">
        <v>13876</v>
      </c>
      <c r="BY1491" t="s">
        <v>13876</v>
      </c>
      <c r="BZ1491" t="s">
        <v>13876</v>
      </c>
      <c r="CA1491" t="s">
        <v>13876</v>
      </c>
      <c r="CB1491" t="s">
        <v>13876</v>
      </c>
      <c r="CC1491" t="s">
        <v>13876</v>
      </c>
      <c r="CD1491" t="s">
        <v>13876</v>
      </c>
      <c r="CE1491" t="s">
        <v>13876</v>
      </c>
      <c r="CF1491" t="s">
        <v>13876</v>
      </c>
      <c r="CG1491" t="s">
        <v>13876</v>
      </c>
      <c r="CH1491" t="s">
        <v>13876</v>
      </c>
      <c r="CI1491" t="s">
        <v>13876</v>
      </c>
      <c r="CJ1491" t="s">
        <v>13876</v>
      </c>
      <c r="CK1491" t="s">
        <v>13876</v>
      </c>
      <c r="CL1491" t="s">
        <v>13876</v>
      </c>
      <c r="CM1491" t="s">
        <v>13876</v>
      </c>
      <c r="CN1491" t="s">
        <v>13876</v>
      </c>
      <c r="CO1491" t="s">
        <v>13876</v>
      </c>
      <c r="CP1491" t="s">
        <v>13876</v>
      </c>
      <c r="CQ1491" t="s">
        <v>13876</v>
      </c>
      <c r="CR1491" t="s">
        <v>13876</v>
      </c>
      <c r="CS1491" t="s">
        <v>13876</v>
      </c>
      <c r="CT1491" t="s">
        <v>13876</v>
      </c>
    </row>
    <row r="1492" spans="1:98" hidden="1">
      <c r="A1492" s="1088">
        <v>325</v>
      </c>
      <c r="B1492" s="554" t="s">
        <v>4919</v>
      </c>
      <c r="C1492" s="554" t="s">
        <v>4920</v>
      </c>
      <c r="D1492" s="554" t="s">
        <v>4921</v>
      </c>
      <c r="E1492" s="336" t="s">
        <v>407</v>
      </c>
      <c r="F1492" s="336" t="s">
        <v>14536</v>
      </c>
      <c r="G1492" s="336">
        <v>2910700224</v>
      </c>
      <c r="H1492" s="554" t="s">
        <v>14537</v>
      </c>
      <c r="I1492" s="336" t="s">
        <v>14184</v>
      </c>
      <c r="J1492" s="336" t="s">
        <v>13659</v>
      </c>
      <c r="K1492" s="336" t="s">
        <v>13546</v>
      </c>
      <c r="L1492" s="336" t="s">
        <v>13658</v>
      </c>
      <c r="M1492" s="336" t="s">
        <v>13659</v>
      </c>
      <c r="N1492" s="336" t="s">
        <v>13549</v>
      </c>
      <c r="O1492" s="632" t="s">
        <v>13661</v>
      </c>
      <c r="P1492" s="632"/>
      <c r="Q1492" s="556">
        <v>44608</v>
      </c>
      <c r="R1492" s="336"/>
      <c r="S1492" s="557">
        <v>44664</v>
      </c>
      <c r="T1492" s="336" t="s">
        <v>16456</v>
      </c>
      <c r="U1492" s="625">
        <v>163</v>
      </c>
      <c r="V1492" s="1088">
        <v>163</v>
      </c>
      <c r="W1492" s="551">
        <v>1081</v>
      </c>
      <c r="X1492" s="551">
        <v>328</v>
      </c>
      <c r="Y1492" s="551">
        <v>496</v>
      </c>
      <c r="Z1492" s="551" t="s">
        <v>13876</v>
      </c>
      <c r="AA1492" s="551" t="s">
        <v>13876</v>
      </c>
      <c r="AB1492" s="551" t="s">
        <v>13876</v>
      </c>
      <c r="AC1492" s="551" t="s">
        <v>13876</v>
      </c>
      <c r="AD1492" s="552"/>
      <c r="AE1492" s="553">
        <v>1905</v>
      </c>
      <c r="AF1492" t="s">
        <v>4918</v>
      </c>
      <c r="AG1492" t="s">
        <v>4924</v>
      </c>
      <c r="AH1492" t="s">
        <v>4927</v>
      </c>
      <c r="AJ1492" s="548" t="s">
        <v>13710</v>
      </c>
      <c r="AK1492" s="548" t="s">
        <v>13811</v>
      </c>
      <c r="AL1492" s="548" t="s">
        <v>13669</v>
      </c>
      <c r="AM1492" s="548" t="s">
        <v>14538</v>
      </c>
      <c r="AN1492" s="584" t="s">
        <v>14539</v>
      </c>
      <c r="AO1492" s="584" t="s">
        <v>14540</v>
      </c>
      <c r="AQ1492" t="s">
        <v>13876</v>
      </c>
      <c r="AR1492" t="s">
        <v>13876</v>
      </c>
      <c r="AS1492" t="s">
        <v>13876</v>
      </c>
      <c r="AT1492" t="s">
        <v>15289</v>
      </c>
      <c r="AU1492" t="s">
        <v>15288</v>
      </c>
      <c r="AV1492" t="s">
        <v>15285</v>
      </c>
      <c r="AW1492" t="s">
        <v>15289</v>
      </c>
      <c r="AX1492" t="s">
        <v>13876</v>
      </c>
      <c r="AY1492" t="s">
        <v>13876</v>
      </c>
      <c r="AZ1492" t="s">
        <v>13876</v>
      </c>
      <c r="BA1492" t="s">
        <v>13876</v>
      </c>
      <c r="BB1492" t="s">
        <v>15284</v>
      </c>
      <c r="BC1492" t="s">
        <v>15292</v>
      </c>
      <c r="BD1492" t="s">
        <v>15285</v>
      </c>
      <c r="BE1492" t="s">
        <v>13876</v>
      </c>
      <c r="BF1492" t="s">
        <v>13876</v>
      </c>
      <c r="BG1492" t="s">
        <v>13876</v>
      </c>
      <c r="BH1492" t="s">
        <v>13876</v>
      </c>
      <c r="BI1492" t="s">
        <v>15291</v>
      </c>
      <c r="BJ1492" t="s">
        <v>15294</v>
      </c>
      <c r="BK1492" t="s">
        <v>15290</v>
      </c>
      <c r="BL1492" t="s">
        <v>13876</v>
      </c>
      <c r="BM1492" t="s">
        <v>13876</v>
      </c>
      <c r="BN1492" t="s">
        <v>13876</v>
      </c>
      <c r="BO1492" t="s">
        <v>13876</v>
      </c>
      <c r="BP1492" t="s">
        <v>13876</v>
      </c>
      <c r="BQ1492" t="s">
        <v>13876</v>
      </c>
      <c r="BR1492" t="s">
        <v>13876</v>
      </c>
      <c r="BS1492" t="s">
        <v>13876</v>
      </c>
      <c r="BT1492" t="s">
        <v>13876</v>
      </c>
      <c r="BU1492" t="s">
        <v>13876</v>
      </c>
      <c r="BV1492" t="s">
        <v>13876</v>
      </c>
      <c r="BW1492" t="s">
        <v>13876</v>
      </c>
      <c r="BX1492" t="s">
        <v>13876</v>
      </c>
      <c r="BY1492" t="s">
        <v>13876</v>
      </c>
      <c r="BZ1492" t="s">
        <v>13876</v>
      </c>
      <c r="CA1492" t="s">
        <v>13876</v>
      </c>
      <c r="CB1492" t="s">
        <v>13876</v>
      </c>
      <c r="CC1492" t="s">
        <v>13876</v>
      </c>
      <c r="CD1492" t="s">
        <v>13876</v>
      </c>
      <c r="CE1492" t="s">
        <v>13876</v>
      </c>
      <c r="CF1492" t="s">
        <v>13876</v>
      </c>
      <c r="CG1492" t="s">
        <v>13876</v>
      </c>
      <c r="CH1492" t="s">
        <v>13876</v>
      </c>
      <c r="CI1492" t="s">
        <v>13876</v>
      </c>
      <c r="CJ1492" t="s">
        <v>13876</v>
      </c>
      <c r="CK1492" t="s">
        <v>13876</v>
      </c>
      <c r="CL1492" t="s">
        <v>13876</v>
      </c>
      <c r="CM1492" t="s">
        <v>13876</v>
      </c>
      <c r="CN1492" t="s">
        <v>13876</v>
      </c>
      <c r="CO1492" t="s">
        <v>13876</v>
      </c>
      <c r="CP1492" t="s">
        <v>13876</v>
      </c>
      <c r="CQ1492" t="s">
        <v>13876</v>
      </c>
      <c r="CR1492" t="s">
        <v>13876</v>
      </c>
      <c r="CS1492" t="s">
        <v>13876</v>
      </c>
      <c r="CT1492" t="s">
        <v>13876</v>
      </c>
    </row>
    <row r="1493" spans="1:98" hidden="1">
      <c r="A1493" s="1088"/>
      <c r="B1493" s="554" t="s">
        <v>4919</v>
      </c>
      <c r="C1493" s="554" t="s">
        <v>4920</v>
      </c>
      <c r="D1493" s="554" t="s">
        <v>4921</v>
      </c>
      <c r="E1493" s="336" t="s">
        <v>407</v>
      </c>
      <c r="F1493" s="336" t="s">
        <v>14536</v>
      </c>
      <c r="G1493" s="336">
        <v>2910700224</v>
      </c>
      <c r="H1493" s="554" t="s">
        <v>4928</v>
      </c>
      <c r="I1493" s="336" t="s">
        <v>14211</v>
      </c>
      <c r="J1493" s="336" t="s">
        <v>13659</v>
      </c>
      <c r="K1493" s="336" t="s">
        <v>13546</v>
      </c>
      <c r="L1493" s="336" t="s">
        <v>13658</v>
      </c>
      <c r="M1493" s="336" t="s">
        <v>13659</v>
      </c>
      <c r="N1493" s="336" t="s">
        <v>13549</v>
      </c>
      <c r="O1493" s="632" t="s">
        <v>13661</v>
      </c>
      <c r="P1493" s="632"/>
      <c r="Q1493" s="556">
        <v>44608</v>
      </c>
      <c r="R1493" s="336"/>
      <c r="S1493" s="557">
        <v>44664</v>
      </c>
      <c r="T1493" s="336" t="s">
        <v>16457</v>
      </c>
      <c r="U1493" s="625">
        <v>163</v>
      </c>
      <c r="V1493" s="1088"/>
      <c r="W1493" s="551" t="s">
        <v>13876</v>
      </c>
      <c r="X1493" s="551" t="s">
        <v>13876</v>
      </c>
      <c r="Y1493" s="551" t="s">
        <v>13876</v>
      </c>
      <c r="Z1493" s="551" t="s">
        <v>13876</v>
      </c>
      <c r="AA1493" s="551" t="s">
        <v>13876</v>
      </c>
      <c r="AB1493" s="551" t="s">
        <v>13876</v>
      </c>
      <c r="AC1493" s="551" t="s">
        <v>13876</v>
      </c>
      <c r="AD1493" s="552" t="s">
        <v>13876</v>
      </c>
      <c r="AE1493" s="553">
        <v>0</v>
      </c>
      <c r="AF1493" t="s">
        <v>4918</v>
      </c>
      <c r="AG1493" t="s">
        <v>4924</v>
      </c>
      <c r="AH1493" t="s">
        <v>4927</v>
      </c>
      <c r="AJ1493" s="548" t="s">
        <v>13710</v>
      </c>
      <c r="AK1493" s="548" t="s">
        <v>13811</v>
      </c>
      <c r="AL1493" s="548" t="s">
        <v>13669</v>
      </c>
      <c r="AM1493" s="548" t="s">
        <v>14538</v>
      </c>
      <c r="AN1493" s="584" t="s">
        <v>14539</v>
      </c>
      <c r="AO1493" s="584" t="s">
        <v>14540</v>
      </c>
      <c r="AQ1493" t="s">
        <v>13876</v>
      </c>
      <c r="AR1493" t="s">
        <v>13876</v>
      </c>
      <c r="AS1493" t="s">
        <v>13876</v>
      </c>
      <c r="AT1493" t="s">
        <v>13876</v>
      </c>
      <c r="AU1493" t="s">
        <v>13876</v>
      </c>
      <c r="AV1493" t="s">
        <v>13876</v>
      </c>
      <c r="AW1493" t="s">
        <v>13876</v>
      </c>
      <c r="AX1493" t="s">
        <v>13876</v>
      </c>
      <c r="AY1493" t="s">
        <v>13876</v>
      </c>
      <c r="AZ1493" t="s">
        <v>13876</v>
      </c>
      <c r="BA1493" t="s">
        <v>13876</v>
      </c>
      <c r="BB1493" t="s">
        <v>13876</v>
      </c>
      <c r="BC1493" t="s">
        <v>13876</v>
      </c>
      <c r="BD1493" t="s">
        <v>13876</v>
      </c>
      <c r="BE1493" t="s">
        <v>13876</v>
      </c>
      <c r="BF1493" t="s">
        <v>13876</v>
      </c>
      <c r="BG1493" t="s">
        <v>13876</v>
      </c>
      <c r="BH1493" t="s">
        <v>13876</v>
      </c>
      <c r="BI1493" t="s">
        <v>13876</v>
      </c>
      <c r="BJ1493" t="s">
        <v>13876</v>
      </c>
      <c r="BK1493" t="s">
        <v>13876</v>
      </c>
      <c r="BL1493" t="s">
        <v>13876</v>
      </c>
      <c r="BM1493" t="s">
        <v>13876</v>
      </c>
      <c r="BN1493" t="s">
        <v>13876</v>
      </c>
      <c r="BO1493" t="s">
        <v>13876</v>
      </c>
      <c r="BP1493" t="s">
        <v>13876</v>
      </c>
      <c r="BQ1493" t="s">
        <v>13876</v>
      </c>
      <c r="BR1493" t="s">
        <v>13876</v>
      </c>
      <c r="BS1493" t="s">
        <v>13876</v>
      </c>
      <c r="BT1493" t="s">
        <v>13876</v>
      </c>
      <c r="BU1493" t="s">
        <v>13876</v>
      </c>
      <c r="BV1493" t="s">
        <v>13876</v>
      </c>
      <c r="BW1493" t="s">
        <v>13876</v>
      </c>
      <c r="BX1493" t="s">
        <v>13876</v>
      </c>
      <c r="BY1493" t="s">
        <v>13876</v>
      </c>
      <c r="BZ1493" t="s">
        <v>13876</v>
      </c>
      <c r="CA1493" t="s">
        <v>13876</v>
      </c>
      <c r="CB1493" t="s">
        <v>13876</v>
      </c>
      <c r="CC1493" t="s">
        <v>13876</v>
      </c>
      <c r="CD1493" t="s">
        <v>13876</v>
      </c>
      <c r="CE1493" t="s">
        <v>13876</v>
      </c>
      <c r="CF1493" t="s">
        <v>13876</v>
      </c>
      <c r="CG1493" t="s">
        <v>13876</v>
      </c>
      <c r="CH1493" t="s">
        <v>13876</v>
      </c>
      <c r="CI1493" t="s">
        <v>13876</v>
      </c>
      <c r="CJ1493" t="s">
        <v>13876</v>
      </c>
      <c r="CK1493" t="s">
        <v>13876</v>
      </c>
      <c r="CL1493" t="s">
        <v>13876</v>
      </c>
      <c r="CM1493" t="s">
        <v>13876</v>
      </c>
      <c r="CN1493" t="s">
        <v>13876</v>
      </c>
      <c r="CO1493" t="s">
        <v>13876</v>
      </c>
      <c r="CP1493" t="s">
        <v>13876</v>
      </c>
      <c r="CQ1493" t="s">
        <v>13876</v>
      </c>
      <c r="CR1493" t="s">
        <v>13876</v>
      </c>
      <c r="CS1493" t="s">
        <v>13876</v>
      </c>
      <c r="CT1493" t="s">
        <v>13876</v>
      </c>
    </row>
    <row r="1494" spans="1:98" hidden="1">
      <c r="A1494" s="1088"/>
      <c r="B1494" s="554" t="s">
        <v>4919</v>
      </c>
      <c r="C1494" s="554" t="s">
        <v>4920</v>
      </c>
      <c r="D1494" s="554" t="s">
        <v>4921</v>
      </c>
      <c r="E1494" s="336" t="s">
        <v>407</v>
      </c>
      <c r="F1494" s="336" t="s">
        <v>14536</v>
      </c>
      <c r="G1494" s="336">
        <v>2910700224</v>
      </c>
      <c r="H1494" s="554" t="s">
        <v>4928</v>
      </c>
      <c r="I1494" s="336" t="s">
        <v>14185</v>
      </c>
      <c r="J1494" s="336" t="s">
        <v>13659</v>
      </c>
      <c r="K1494" s="336" t="s">
        <v>13546</v>
      </c>
      <c r="L1494" s="336" t="s">
        <v>13658</v>
      </c>
      <c r="M1494" s="336" t="s">
        <v>13659</v>
      </c>
      <c r="N1494" s="336" t="s">
        <v>13549</v>
      </c>
      <c r="O1494" s="632" t="s">
        <v>13661</v>
      </c>
      <c r="P1494" s="632"/>
      <c r="Q1494" s="556">
        <v>44608</v>
      </c>
      <c r="R1494" s="336"/>
      <c r="S1494" s="557">
        <v>44664</v>
      </c>
      <c r="T1494" s="336" t="s">
        <v>16458</v>
      </c>
      <c r="U1494" s="625">
        <v>163</v>
      </c>
      <c r="V1494" s="1088"/>
      <c r="W1494" s="551">
        <v>90992</v>
      </c>
      <c r="X1494" s="551">
        <v>17688</v>
      </c>
      <c r="Y1494" s="551">
        <v>46586</v>
      </c>
      <c r="Z1494" s="551">
        <v>17830</v>
      </c>
      <c r="AA1494" s="551">
        <v>10527</v>
      </c>
      <c r="AB1494" s="551">
        <v>9716</v>
      </c>
      <c r="AC1494" s="551" t="s">
        <v>13876</v>
      </c>
      <c r="AD1494" s="552" t="s">
        <v>13876</v>
      </c>
      <c r="AE1494" s="553">
        <v>193339</v>
      </c>
      <c r="AF1494" t="s">
        <v>4918</v>
      </c>
      <c r="AG1494" t="s">
        <v>4924</v>
      </c>
      <c r="AH1494" t="s">
        <v>4927</v>
      </c>
      <c r="AJ1494" s="548" t="s">
        <v>13710</v>
      </c>
      <c r="AK1494" s="548" t="s">
        <v>13811</v>
      </c>
      <c r="AL1494" s="548" t="s">
        <v>13669</v>
      </c>
      <c r="AM1494" s="548" t="s">
        <v>14538</v>
      </c>
      <c r="AN1494" s="584" t="s">
        <v>14539</v>
      </c>
      <c r="AO1494" s="584" t="s">
        <v>14540</v>
      </c>
      <c r="AQ1494" t="s">
        <v>13876</v>
      </c>
      <c r="AR1494" t="s">
        <v>13876</v>
      </c>
      <c r="AS1494" t="s">
        <v>15294</v>
      </c>
      <c r="AT1494" t="s">
        <v>15288</v>
      </c>
      <c r="AU1494" t="s">
        <v>15294</v>
      </c>
      <c r="AV1494" t="s">
        <v>15294</v>
      </c>
      <c r="AW1494" t="s">
        <v>15292</v>
      </c>
      <c r="AX1494" t="s">
        <v>13876</v>
      </c>
      <c r="AY1494" t="s">
        <v>13876</v>
      </c>
      <c r="AZ1494" t="s">
        <v>15289</v>
      </c>
      <c r="BA1494" t="s">
        <v>15287</v>
      </c>
      <c r="BB1494" t="s">
        <v>15290</v>
      </c>
      <c r="BC1494" t="s">
        <v>15285</v>
      </c>
      <c r="BD1494" t="s">
        <v>15285</v>
      </c>
      <c r="BE1494" t="s">
        <v>13876</v>
      </c>
      <c r="BF1494" t="s">
        <v>13876</v>
      </c>
      <c r="BG1494" t="s">
        <v>15291</v>
      </c>
      <c r="BH1494" t="s">
        <v>15290</v>
      </c>
      <c r="BI1494" t="s">
        <v>15286</v>
      </c>
      <c r="BJ1494" t="s">
        <v>15285</v>
      </c>
      <c r="BK1494" t="s">
        <v>15290</v>
      </c>
      <c r="BL1494" t="s">
        <v>13876</v>
      </c>
      <c r="BM1494" t="s">
        <v>13876</v>
      </c>
      <c r="BN1494" t="s">
        <v>15289</v>
      </c>
      <c r="BO1494" t="s">
        <v>15287</v>
      </c>
      <c r="BP1494" t="s">
        <v>15285</v>
      </c>
      <c r="BQ1494" t="s">
        <v>15284</v>
      </c>
      <c r="BR1494" t="s">
        <v>15288</v>
      </c>
      <c r="BS1494" t="s">
        <v>13876</v>
      </c>
      <c r="BT1494" t="s">
        <v>13876</v>
      </c>
      <c r="BU1494" t="s">
        <v>15289</v>
      </c>
      <c r="BV1494" t="s">
        <v>15288</v>
      </c>
      <c r="BW1494" t="s">
        <v>15286</v>
      </c>
      <c r="BX1494" t="s">
        <v>15292</v>
      </c>
      <c r="BY1494" t="s">
        <v>15287</v>
      </c>
      <c r="BZ1494" t="s">
        <v>13876</v>
      </c>
      <c r="CA1494" t="s">
        <v>13876</v>
      </c>
      <c r="CB1494" t="s">
        <v>13876</v>
      </c>
      <c r="CC1494" t="s">
        <v>15294</v>
      </c>
      <c r="CD1494" t="s">
        <v>15287</v>
      </c>
      <c r="CE1494" t="s">
        <v>15289</v>
      </c>
      <c r="CF1494" t="s">
        <v>15290</v>
      </c>
      <c r="CG1494" t="s">
        <v>13876</v>
      </c>
      <c r="CH1494" t="s">
        <v>13876</v>
      </c>
      <c r="CI1494" t="s">
        <v>13876</v>
      </c>
      <c r="CJ1494" t="s">
        <v>13876</v>
      </c>
      <c r="CK1494" t="s">
        <v>13876</v>
      </c>
      <c r="CL1494" t="s">
        <v>13876</v>
      </c>
      <c r="CM1494" t="s">
        <v>13876</v>
      </c>
      <c r="CN1494" t="s">
        <v>13876</v>
      </c>
      <c r="CO1494" t="s">
        <v>13876</v>
      </c>
      <c r="CP1494" t="s">
        <v>13876</v>
      </c>
      <c r="CQ1494" t="s">
        <v>13876</v>
      </c>
      <c r="CR1494" t="s">
        <v>13876</v>
      </c>
      <c r="CS1494" t="s">
        <v>13876</v>
      </c>
      <c r="CT1494" t="s">
        <v>13876</v>
      </c>
    </row>
    <row r="1495" spans="1:98" hidden="1">
      <c r="A1495" s="1088"/>
      <c r="B1495" s="554" t="s">
        <v>4919</v>
      </c>
      <c r="C1495" s="554" t="s">
        <v>4920</v>
      </c>
      <c r="D1495" s="554" t="s">
        <v>4921</v>
      </c>
      <c r="E1495" s="336" t="s">
        <v>407</v>
      </c>
      <c r="F1495" s="336" t="s">
        <v>14536</v>
      </c>
      <c r="G1495" s="336">
        <v>2910700224</v>
      </c>
      <c r="H1495" s="554" t="s">
        <v>4928</v>
      </c>
      <c r="I1495" s="336" t="s">
        <v>14188</v>
      </c>
      <c r="J1495" s="336" t="s">
        <v>13659</v>
      </c>
      <c r="K1495" s="336" t="s">
        <v>13546</v>
      </c>
      <c r="L1495" s="336" t="s">
        <v>13658</v>
      </c>
      <c r="M1495" s="336" t="s">
        <v>13659</v>
      </c>
      <c r="N1495" s="336" t="s">
        <v>13549</v>
      </c>
      <c r="O1495" s="632" t="s">
        <v>13661</v>
      </c>
      <c r="P1495" s="632"/>
      <c r="Q1495" s="556">
        <v>44608</v>
      </c>
      <c r="R1495" s="336"/>
      <c r="S1495" s="557">
        <v>44664</v>
      </c>
      <c r="T1495" s="336" t="s">
        <v>16459</v>
      </c>
      <c r="U1495" s="625">
        <v>163</v>
      </c>
      <c r="V1495" s="1088"/>
      <c r="W1495" s="551">
        <v>155845</v>
      </c>
      <c r="X1495" s="551">
        <v>48139</v>
      </c>
      <c r="Y1495" s="551">
        <v>63788</v>
      </c>
      <c r="Z1495" s="551">
        <v>40324</v>
      </c>
      <c r="AA1495" s="551">
        <v>32307</v>
      </c>
      <c r="AB1495" s="551">
        <v>56442</v>
      </c>
      <c r="AC1495" s="551" t="s">
        <v>13876</v>
      </c>
      <c r="AD1495" s="552" t="s">
        <v>13876</v>
      </c>
      <c r="AE1495" s="553">
        <v>396845</v>
      </c>
      <c r="AF1495" t="s">
        <v>4918</v>
      </c>
      <c r="AG1495" t="s">
        <v>4924</v>
      </c>
      <c r="AH1495" t="s">
        <v>4927</v>
      </c>
      <c r="AJ1495" s="548" t="s">
        <v>13710</v>
      </c>
      <c r="AK1495" s="548" t="s">
        <v>13811</v>
      </c>
      <c r="AL1495" s="548" t="s">
        <v>13669</v>
      </c>
      <c r="AM1495" s="548" t="s">
        <v>14538</v>
      </c>
      <c r="AN1495" s="584" t="s">
        <v>14539</v>
      </c>
      <c r="AO1495" s="584" t="s">
        <v>14540</v>
      </c>
      <c r="AQ1495" t="s">
        <v>13876</v>
      </c>
      <c r="AR1495" t="s">
        <v>15289</v>
      </c>
      <c r="AS1495" t="s">
        <v>15286</v>
      </c>
      <c r="AT1495" t="s">
        <v>15286</v>
      </c>
      <c r="AU1495" t="s">
        <v>15285</v>
      </c>
      <c r="AV1495" t="s">
        <v>15291</v>
      </c>
      <c r="AW1495" t="s">
        <v>15286</v>
      </c>
      <c r="AX1495" t="s">
        <v>13876</v>
      </c>
      <c r="AY1495" t="s">
        <v>13876</v>
      </c>
      <c r="AZ1495" t="s">
        <v>15291</v>
      </c>
      <c r="BA1495" t="s">
        <v>15285</v>
      </c>
      <c r="BB1495" t="s">
        <v>15289</v>
      </c>
      <c r="BC1495" t="s">
        <v>15284</v>
      </c>
      <c r="BD1495" t="s">
        <v>15294</v>
      </c>
      <c r="BE1495" t="s">
        <v>13876</v>
      </c>
      <c r="BF1495" t="s">
        <v>13876</v>
      </c>
      <c r="BG1495" t="s">
        <v>15290</v>
      </c>
      <c r="BH1495" t="s">
        <v>15284</v>
      </c>
      <c r="BI1495" t="s">
        <v>15287</v>
      </c>
      <c r="BJ1495" t="s">
        <v>15285</v>
      </c>
      <c r="BK1495" t="s">
        <v>15285</v>
      </c>
      <c r="BL1495" t="s">
        <v>13876</v>
      </c>
      <c r="BM1495" t="s">
        <v>13876</v>
      </c>
      <c r="BN1495" t="s">
        <v>15291</v>
      </c>
      <c r="BO1495" t="s">
        <v>15288</v>
      </c>
      <c r="BP1495" t="s">
        <v>15284</v>
      </c>
      <c r="BQ1495" t="s">
        <v>15292</v>
      </c>
      <c r="BR1495" t="s">
        <v>15291</v>
      </c>
      <c r="BS1495" t="s">
        <v>13876</v>
      </c>
      <c r="BT1495" t="s">
        <v>13876</v>
      </c>
      <c r="BU1495" t="s">
        <v>15284</v>
      </c>
      <c r="BV1495" t="s">
        <v>15292</v>
      </c>
      <c r="BW1495" t="s">
        <v>15284</v>
      </c>
      <c r="BX1495" t="s">
        <v>15288</v>
      </c>
      <c r="BY1495" t="s">
        <v>15287</v>
      </c>
      <c r="BZ1495" t="s">
        <v>13876</v>
      </c>
      <c r="CA1495" t="s">
        <v>13876</v>
      </c>
      <c r="CB1495" t="s">
        <v>15286</v>
      </c>
      <c r="CC1495" t="s">
        <v>15290</v>
      </c>
      <c r="CD1495" t="s">
        <v>15291</v>
      </c>
      <c r="CE1495" t="s">
        <v>15291</v>
      </c>
      <c r="CF1495" t="s">
        <v>15292</v>
      </c>
      <c r="CG1495" t="s">
        <v>13876</v>
      </c>
      <c r="CH1495" t="s">
        <v>13876</v>
      </c>
      <c r="CI1495" t="s">
        <v>13876</v>
      </c>
      <c r="CJ1495" t="s">
        <v>13876</v>
      </c>
      <c r="CK1495" t="s">
        <v>13876</v>
      </c>
      <c r="CL1495" t="s">
        <v>13876</v>
      </c>
      <c r="CM1495" t="s">
        <v>13876</v>
      </c>
      <c r="CN1495" t="s">
        <v>13876</v>
      </c>
      <c r="CO1495" t="s">
        <v>13876</v>
      </c>
      <c r="CP1495" t="s">
        <v>13876</v>
      </c>
      <c r="CQ1495" t="s">
        <v>13876</v>
      </c>
      <c r="CR1495" t="s">
        <v>13876</v>
      </c>
      <c r="CS1495" t="s">
        <v>13876</v>
      </c>
      <c r="CT1495" t="s">
        <v>13876</v>
      </c>
    </row>
    <row r="1496" spans="1:98" hidden="1">
      <c r="A1496" s="1088"/>
      <c r="B1496" s="554" t="s">
        <v>4919</v>
      </c>
      <c r="C1496" s="554" t="s">
        <v>4920</v>
      </c>
      <c r="D1496" s="554" t="s">
        <v>4921</v>
      </c>
      <c r="E1496" s="336" t="s">
        <v>407</v>
      </c>
      <c r="F1496" s="336" t="s">
        <v>14536</v>
      </c>
      <c r="G1496" s="336">
        <v>2910700349</v>
      </c>
      <c r="H1496" s="554" t="s">
        <v>14541</v>
      </c>
      <c r="I1496" s="336" t="s">
        <v>14250</v>
      </c>
      <c r="J1496" s="336" t="s">
        <v>13659</v>
      </c>
      <c r="K1496" s="336" t="s">
        <v>13546</v>
      </c>
      <c r="L1496" s="336" t="s">
        <v>13658</v>
      </c>
      <c r="M1496" s="336" t="s">
        <v>13659</v>
      </c>
      <c r="N1496" s="336"/>
      <c r="O1496" s="632" t="s">
        <v>13661</v>
      </c>
      <c r="P1496" s="632"/>
      <c r="Q1496" s="556">
        <v>44608</v>
      </c>
      <c r="R1496" s="336"/>
      <c r="S1496" s="557">
        <v>44664</v>
      </c>
      <c r="T1496" s="336" t="s">
        <v>16460</v>
      </c>
      <c r="U1496" s="625">
        <v>163</v>
      </c>
      <c r="V1496" s="1088"/>
      <c r="W1496" s="551">
        <v>4987</v>
      </c>
      <c r="X1496" s="551">
        <v>3651</v>
      </c>
      <c r="Y1496" s="551">
        <v>3378</v>
      </c>
      <c r="Z1496" s="551">
        <v>3942</v>
      </c>
      <c r="AA1496" s="551">
        <v>196</v>
      </c>
      <c r="AB1496" s="551">
        <v>196</v>
      </c>
      <c r="AC1496" s="551" t="s">
        <v>13876</v>
      </c>
      <c r="AD1496" s="552" t="s">
        <v>13876</v>
      </c>
      <c r="AE1496" s="623">
        <v>16350</v>
      </c>
      <c r="AF1496" t="s">
        <v>4918</v>
      </c>
      <c r="AG1496" t="s">
        <v>4924</v>
      </c>
      <c r="AH1496" t="s">
        <v>5020</v>
      </c>
      <c r="AJ1496" s="548" t="s">
        <v>13710</v>
      </c>
      <c r="AK1496" s="548" t="s">
        <v>13811</v>
      </c>
      <c r="AL1496" s="548" t="s">
        <v>13669</v>
      </c>
      <c r="AM1496" s="548" t="s">
        <v>14538</v>
      </c>
      <c r="AN1496" s="548" t="s">
        <v>14539</v>
      </c>
      <c r="AO1496" s="548" t="s">
        <v>14540</v>
      </c>
      <c r="AQ1496" t="s">
        <v>13876</v>
      </c>
      <c r="AR1496" t="s">
        <v>13876</v>
      </c>
      <c r="AS1496" t="s">
        <v>13876</v>
      </c>
      <c r="AT1496" t="s">
        <v>15291</v>
      </c>
      <c r="AU1496" t="s">
        <v>15294</v>
      </c>
      <c r="AV1496" t="s">
        <v>15285</v>
      </c>
      <c r="AW1496" t="s">
        <v>15287</v>
      </c>
      <c r="AX1496" t="s">
        <v>13876</v>
      </c>
      <c r="AY1496" t="s">
        <v>13876</v>
      </c>
      <c r="AZ1496" t="s">
        <v>13876</v>
      </c>
      <c r="BA1496" t="s">
        <v>15284</v>
      </c>
      <c r="BB1496" t="s">
        <v>15290</v>
      </c>
      <c r="BC1496" t="s">
        <v>15286</v>
      </c>
      <c r="BD1496" t="s">
        <v>15289</v>
      </c>
      <c r="BE1496" t="s">
        <v>13876</v>
      </c>
      <c r="BF1496" t="s">
        <v>13876</v>
      </c>
      <c r="BG1496" t="s">
        <v>13876</v>
      </c>
      <c r="BH1496" t="s">
        <v>15284</v>
      </c>
      <c r="BI1496" t="s">
        <v>15284</v>
      </c>
      <c r="BJ1496" t="s">
        <v>15287</v>
      </c>
      <c r="BK1496" t="s">
        <v>15285</v>
      </c>
      <c r="BL1496" t="s">
        <v>13876</v>
      </c>
      <c r="BM1496" t="s">
        <v>13876</v>
      </c>
      <c r="BN1496" t="s">
        <v>13876</v>
      </c>
      <c r="BO1496" t="s">
        <v>15284</v>
      </c>
      <c r="BP1496" t="s">
        <v>15294</v>
      </c>
      <c r="BQ1496" t="s">
        <v>15291</v>
      </c>
      <c r="BR1496" t="s">
        <v>15292</v>
      </c>
      <c r="BS1496" t="s">
        <v>13876</v>
      </c>
      <c r="BT1496" t="s">
        <v>13876</v>
      </c>
      <c r="BU1496" t="s">
        <v>13876</v>
      </c>
      <c r="BV1496" t="s">
        <v>13876</v>
      </c>
      <c r="BW1496" t="s">
        <v>15289</v>
      </c>
      <c r="BX1496" t="s">
        <v>15294</v>
      </c>
      <c r="BY1496" t="s">
        <v>15290</v>
      </c>
      <c r="BZ1496" t="s">
        <v>13876</v>
      </c>
      <c r="CA1496" t="s">
        <v>13876</v>
      </c>
      <c r="CB1496" t="s">
        <v>13876</v>
      </c>
      <c r="CC1496" t="s">
        <v>13876</v>
      </c>
      <c r="CD1496" t="s">
        <v>15289</v>
      </c>
      <c r="CE1496" t="s">
        <v>15294</v>
      </c>
      <c r="CF1496" t="s">
        <v>15290</v>
      </c>
      <c r="CG1496" t="s">
        <v>13876</v>
      </c>
      <c r="CH1496" t="s">
        <v>13876</v>
      </c>
      <c r="CI1496" t="s">
        <v>13876</v>
      </c>
      <c r="CJ1496" t="s">
        <v>13876</v>
      </c>
      <c r="CK1496" t="s">
        <v>13876</v>
      </c>
      <c r="CL1496" t="s">
        <v>13876</v>
      </c>
      <c r="CM1496" t="s">
        <v>13876</v>
      </c>
      <c r="CN1496" t="s">
        <v>13876</v>
      </c>
      <c r="CO1496" t="s">
        <v>13876</v>
      </c>
      <c r="CP1496" t="s">
        <v>13876</v>
      </c>
      <c r="CQ1496" t="s">
        <v>13876</v>
      </c>
      <c r="CR1496" t="s">
        <v>13876</v>
      </c>
      <c r="CS1496" t="s">
        <v>13876</v>
      </c>
      <c r="CT1496" t="s">
        <v>13876</v>
      </c>
    </row>
    <row r="1497" spans="1:98" hidden="1">
      <c r="A1497" s="1088"/>
      <c r="B1497" s="554" t="s">
        <v>4919</v>
      </c>
      <c r="C1497" s="554" t="s">
        <v>4920</v>
      </c>
      <c r="D1497" s="554" t="s">
        <v>4921</v>
      </c>
      <c r="E1497" s="336" t="s">
        <v>407</v>
      </c>
      <c r="F1497" s="336" t="s">
        <v>14536</v>
      </c>
      <c r="G1497" s="336">
        <v>2910700471</v>
      </c>
      <c r="H1497" s="554" t="s">
        <v>14542</v>
      </c>
      <c r="I1497" s="336" t="s">
        <v>14188</v>
      </c>
      <c r="J1497" s="336" t="s">
        <v>13659</v>
      </c>
      <c r="K1497" s="336" t="s">
        <v>13546</v>
      </c>
      <c r="L1497" s="336" t="s">
        <v>13658</v>
      </c>
      <c r="M1497" s="336" t="s">
        <v>13659</v>
      </c>
      <c r="N1497" s="336" t="s">
        <v>13549</v>
      </c>
      <c r="O1497" s="632" t="s">
        <v>13661</v>
      </c>
      <c r="P1497" s="632"/>
      <c r="Q1497" s="556">
        <v>44608</v>
      </c>
      <c r="R1497" s="336"/>
      <c r="S1497" s="557">
        <v>44664</v>
      </c>
      <c r="T1497" s="336" t="s">
        <v>16461</v>
      </c>
      <c r="U1497" s="625">
        <v>163</v>
      </c>
      <c r="V1497" s="1088"/>
      <c r="W1497" s="551">
        <v>139125</v>
      </c>
      <c r="X1497" s="551">
        <v>47789</v>
      </c>
      <c r="Y1497" s="551">
        <v>53632</v>
      </c>
      <c r="Z1497" s="551">
        <v>35567</v>
      </c>
      <c r="AA1497" s="551">
        <v>30191</v>
      </c>
      <c r="AB1497" s="551">
        <v>47028</v>
      </c>
      <c r="AC1497" s="551" t="s">
        <v>13876</v>
      </c>
      <c r="AD1497" s="552" t="s">
        <v>13876</v>
      </c>
      <c r="AE1497" s="553">
        <v>353332</v>
      </c>
      <c r="AF1497" t="s">
        <v>4918</v>
      </c>
      <c r="AG1497" t="s">
        <v>4924</v>
      </c>
      <c r="AH1497" t="s">
        <v>5151</v>
      </c>
      <c r="AJ1497" s="548" t="s">
        <v>13710</v>
      </c>
      <c r="AK1497" s="548" t="s">
        <v>13811</v>
      </c>
      <c r="AL1497" s="548" t="s">
        <v>13669</v>
      </c>
      <c r="AM1497" s="548" t="s">
        <v>14538</v>
      </c>
      <c r="AN1497" s="584" t="s">
        <v>14539</v>
      </c>
      <c r="AO1497" s="584" t="s">
        <v>14540</v>
      </c>
      <c r="AQ1497" t="s">
        <v>13876</v>
      </c>
      <c r="AR1497" t="s">
        <v>15289</v>
      </c>
      <c r="AS1497" t="s">
        <v>15284</v>
      </c>
      <c r="AT1497" t="s">
        <v>15294</v>
      </c>
      <c r="AU1497" t="s">
        <v>15289</v>
      </c>
      <c r="AV1497" t="s">
        <v>15292</v>
      </c>
      <c r="AW1497" t="s">
        <v>15286</v>
      </c>
      <c r="AX1497" t="s">
        <v>13876</v>
      </c>
      <c r="AY1497" t="s">
        <v>13876</v>
      </c>
      <c r="AZ1497" t="s">
        <v>15291</v>
      </c>
      <c r="BA1497" t="s">
        <v>15287</v>
      </c>
      <c r="BB1497" t="s">
        <v>15287</v>
      </c>
      <c r="BC1497" t="s">
        <v>15285</v>
      </c>
      <c r="BD1497" t="s">
        <v>15294</v>
      </c>
      <c r="BE1497" t="s">
        <v>13876</v>
      </c>
      <c r="BF1497" t="s">
        <v>13876</v>
      </c>
      <c r="BG1497" t="s">
        <v>15286</v>
      </c>
      <c r="BH1497" t="s">
        <v>15284</v>
      </c>
      <c r="BI1497" t="s">
        <v>15290</v>
      </c>
      <c r="BJ1497" t="s">
        <v>15284</v>
      </c>
      <c r="BK1497" t="s">
        <v>15292</v>
      </c>
      <c r="BL1497" t="s">
        <v>13876</v>
      </c>
      <c r="BM1497" t="s">
        <v>13876</v>
      </c>
      <c r="BN1497" t="s">
        <v>15284</v>
      </c>
      <c r="BO1497" t="s">
        <v>15286</v>
      </c>
      <c r="BP1497" t="s">
        <v>15286</v>
      </c>
      <c r="BQ1497" t="s">
        <v>15290</v>
      </c>
      <c r="BR1497" t="s">
        <v>15287</v>
      </c>
      <c r="BS1497" t="s">
        <v>13876</v>
      </c>
      <c r="BT1497" t="s">
        <v>13876</v>
      </c>
      <c r="BU1497" t="s">
        <v>15284</v>
      </c>
      <c r="BV1497" t="s">
        <v>15288</v>
      </c>
      <c r="BW1497" t="s">
        <v>15289</v>
      </c>
      <c r="BX1497" t="s">
        <v>15294</v>
      </c>
      <c r="BY1497" t="s">
        <v>15289</v>
      </c>
      <c r="BZ1497" t="s">
        <v>13876</v>
      </c>
      <c r="CA1497" t="s">
        <v>13876</v>
      </c>
      <c r="CB1497" t="s">
        <v>15291</v>
      </c>
      <c r="CC1497" t="s">
        <v>15287</v>
      </c>
      <c r="CD1497" t="s">
        <v>15288</v>
      </c>
      <c r="CE1497" t="s">
        <v>15292</v>
      </c>
      <c r="CF1497" t="s">
        <v>15285</v>
      </c>
      <c r="CG1497" t="s">
        <v>13876</v>
      </c>
      <c r="CH1497" t="s">
        <v>13876</v>
      </c>
      <c r="CI1497" t="s">
        <v>13876</v>
      </c>
      <c r="CJ1497" t="s">
        <v>13876</v>
      </c>
      <c r="CK1497" t="s">
        <v>13876</v>
      </c>
      <c r="CL1497" t="s">
        <v>13876</v>
      </c>
      <c r="CM1497" t="s">
        <v>13876</v>
      </c>
      <c r="CN1497" t="s">
        <v>13876</v>
      </c>
      <c r="CO1497" t="s">
        <v>13876</v>
      </c>
      <c r="CP1497" t="s">
        <v>13876</v>
      </c>
      <c r="CQ1497" t="s">
        <v>13876</v>
      </c>
      <c r="CR1497" t="s">
        <v>13876</v>
      </c>
      <c r="CS1497" t="s">
        <v>13876</v>
      </c>
      <c r="CT1497" t="s">
        <v>13876</v>
      </c>
    </row>
    <row r="1498" spans="1:98" hidden="1">
      <c r="A1498" s="1088"/>
      <c r="B1498" s="554" t="s">
        <v>4919</v>
      </c>
      <c r="C1498" s="554" t="s">
        <v>4920</v>
      </c>
      <c r="D1498" s="554" t="s">
        <v>4921</v>
      </c>
      <c r="E1498" s="336" t="s">
        <v>407</v>
      </c>
      <c r="F1498" s="336" t="s">
        <v>14536</v>
      </c>
      <c r="G1498" s="336">
        <v>2920700040</v>
      </c>
      <c r="H1498" s="554" t="s">
        <v>14541</v>
      </c>
      <c r="I1498" s="336" t="s">
        <v>14252</v>
      </c>
      <c r="J1498" s="336" t="s">
        <v>13659</v>
      </c>
      <c r="K1498" s="336" t="s">
        <v>13546</v>
      </c>
      <c r="L1498" s="336" t="s">
        <v>13658</v>
      </c>
      <c r="M1498" s="336" t="s">
        <v>13659</v>
      </c>
      <c r="N1498" s="336" t="s">
        <v>13549</v>
      </c>
      <c r="O1498" s="632" t="s">
        <v>13661</v>
      </c>
      <c r="P1498" s="632"/>
      <c r="Q1498" s="556">
        <v>44608</v>
      </c>
      <c r="R1498" s="336"/>
      <c r="S1498" s="557">
        <v>44664</v>
      </c>
      <c r="T1498" s="336" t="s">
        <v>16462</v>
      </c>
      <c r="U1498" s="625">
        <v>163</v>
      </c>
      <c r="V1498" s="1088"/>
      <c r="W1498" s="551">
        <v>153930</v>
      </c>
      <c r="X1498" s="551">
        <v>52717</v>
      </c>
      <c r="Y1498" s="551">
        <v>52314</v>
      </c>
      <c r="Z1498" s="551">
        <v>52605</v>
      </c>
      <c r="AA1498" s="551">
        <v>53736</v>
      </c>
      <c r="AB1498" s="551">
        <v>52171</v>
      </c>
      <c r="AC1498" s="551" t="s">
        <v>13876</v>
      </c>
      <c r="AD1498" s="552" t="s">
        <v>13876</v>
      </c>
      <c r="AE1498" s="553">
        <v>417473</v>
      </c>
      <c r="AF1498" t="s">
        <v>4918</v>
      </c>
      <c r="AG1498" t="s">
        <v>4924</v>
      </c>
      <c r="AH1498" t="s">
        <v>5020</v>
      </c>
      <c r="AJ1498" s="548" t="s">
        <v>13710</v>
      </c>
      <c r="AK1498" s="548" t="s">
        <v>13811</v>
      </c>
      <c r="AL1498" s="548" t="s">
        <v>13669</v>
      </c>
      <c r="AM1498" s="548" t="s">
        <v>14538</v>
      </c>
      <c r="AN1498" s="584" t="s">
        <v>14543</v>
      </c>
      <c r="AO1498" s="584" t="s">
        <v>14540</v>
      </c>
      <c r="AQ1498" t="s">
        <v>13876</v>
      </c>
      <c r="AR1498" t="s">
        <v>15289</v>
      </c>
      <c r="AS1498" t="s">
        <v>15286</v>
      </c>
      <c r="AT1498" t="s">
        <v>15284</v>
      </c>
      <c r="AU1498" t="s">
        <v>15294</v>
      </c>
      <c r="AV1498" t="s">
        <v>15284</v>
      </c>
      <c r="AW1498" t="s">
        <v>15288</v>
      </c>
      <c r="AX1498" t="s">
        <v>13876</v>
      </c>
      <c r="AY1498" t="s">
        <v>13876</v>
      </c>
      <c r="AZ1498" t="s">
        <v>15286</v>
      </c>
      <c r="BA1498" t="s">
        <v>15292</v>
      </c>
      <c r="BB1498" t="s">
        <v>15287</v>
      </c>
      <c r="BC1498" t="s">
        <v>15289</v>
      </c>
      <c r="BD1498" t="s">
        <v>15287</v>
      </c>
      <c r="BE1498" t="s">
        <v>13876</v>
      </c>
      <c r="BF1498" t="s">
        <v>13876</v>
      </c>
      <c r="BG1498" t="s">
        <v>15286</v>
      </c>
      <c r="BH1498" t="s">
        <v>15292</v>
      </c>
      <c r="BI1498" t="s">
        <v>15284</v>
      </c>
      <c r="BJ1498" t="s">
        <v>15289</v>
      </c>
      <c r="BK1498" t="s">
        <v>15291</v>
      </c>
      <c r="BL1498" t="s">
        <v>13876</v>
      </c>
      <c r="BM1498" t="s">
        <v>13876</v>
      </c>
      <c r="BN1498" t="s">
        <v>15286</v>
      </c>
      <c r="BO1498" t="s">
        <v>15292</v>
      </c>
      <c r="BP1498" t="s">
        <v>15290</v>
      </c>
      <c r="BQ1498" t="s">
        <v>15288</v>
      </c>
      <c r="BR1498" t="s">
        <v>15286</v>
      </c>
      <c r="BS1498" t="s">
        <v>13876</v>
      </c>
      <c r="BT1498" t="s">
        <v>13876</v>
      </c>
      <c r="BU1498" t="s">
        <v>15286</v>
      </c>
      <c r="BV1498" t="s">
        <v>15284</v>
      </c>
      <c r="BW1498" t="s">
        <v>15287</v>
      </c>
      <c r="BX1498" t="s">
        <v>15284</v>
      </c>
      <c r="BY1498" t="s">
        <v>15290</v>
      </c>
      <c r="BZ1498" t="s">
        <v>13876</v>
      </c>
      <c r="CA1498" t="s">
        <v>13876</v>
      </c>
      <c r="CB1498" t="s">
        <v>15286</v>
      </c>
      <c r="CC1498" t="s">
        <v>15292</v>
      </c>
      <c r="CD1498" t="s">
        <v>15289</v>
      </c>
      <c r="CE1498" t="s">
        <v>15287</v>
      </c>
      <c r="CF1498" t="s">
        <v>15289</v>
      </c>
      <c r="CG1498" t="s">
        <v>13876</v>
      </c>
      <c r="CH1498" t="s">
        <v>13876</v>
      </c>
      <c r="CI1498" t="s">
        <v>13876</v>
      </c>
      <c r="CJ1498" t="s">
        <v>13876</v>
      </c>
      <c r="CK1498" t="s">
        <v>13876</v>
      </c>
      <c r="CL1498" t="s">
        <v>13876</v>
      </c>
      <c r="CM1498" t="s">
        <v>13876</v>
      </c>
      <c r="CN1498" t="s">
        <v>13876</v>
      </c>
      <c r="CO1498" t="s">
        <v>13876</v>
      </c>
      <c r="CP1498" t="s">
        <v>13876</v>
      </c>
      <c r="CQ1498" t="s">
        <v>13876</v>
      </c>
      <c r="CR1498" t="s">
        <v>13876</v>
      </c>
      <c r="CS1498" t="s">
        <v>13876</v>
      </c>
      <c r="CT1498" t="s">
        <v>13876</v>
      </c>
    </row>
    <row r="1499" spans="1:98" hidden="1">
      <c r="A1499" s="632"/>
      <c r="B1499" s="555"/>
      <c r="C1499" s="554"/>
      <c r="D1499" s="554"/>
      <c r="E1499" s="336"/>
      <c r="F1499" s="336"/>
      <c r="G1499" s="336"/>
      <c r="H1499" s="554"/>
      <c r="I1499" s="336"/>
      <c r="J1499" s="336"/>
      <c r="K1499" s="336"/>
      <c r="L1499" s="336"/>
      <c r="M1499" s="336"/>
      <c r="N1499" s="336"/>
      <c r="O1499" s="632"/>
      <c r="P1499" s="632"/>
      <c r="Q1499" s="556"/>
      <c r="R1499" s="336"/>
      <c r="S1499" s="336"/>
      <c r="T1499" s="336" t="s">
        <v>13876</v>
      </c>
      <c r="U1499" s="336"/>
      <c r="V1499" s="632"/>
      <c r="W1499" s="551"/>
      <c r="X1499" s="551"/>
      <c r="Y1499" s="551"/>
      <c r="Z1499" s="551"/>
      <c r="AA1499" s="551">
        <v>0</v>
      </c>
      <c r="AB1499" s="551">
        <v>0</v>
      </c>
      <c r="AC1499" s="551">
        <v>0</v>
      </c>
      <c r="AD1499" s="552"/>
      <c r="AE1499" s="623">
        <v>0</v>
      </c>
      <c r="AQ1499" t="s">
        <v>13876</v>
      </c>
      <c r="AR1499" t="s">
        <v>13876</v>
      </c>
      <c r="AS1499" t="s">
        <v>13876</v>
      </c>
      <c r="AT1499" t="s">
        <v>13876</v>
      </c>
      <c r="AU1499" t="s">
        <v>13876</v>
      </c>
      <c r="AV1499" t="s">
        <v>13876</v>
      </c>
      <c r="AW1499" t="s">
        <v>13876</v>
      </c>
      <c r="AX1499" t="s">
        <v>13876</v>
      </c>
      <c r="AY1499" t="s">
        <v>13876</v>
      </c>
      <c r="AZ1499" t="s">
        <v>13876</v>
      </c>
      <c r="BA1499" t="s">
        <v>13876</v>
      </c>
      <c r="BB1499" t="s">
        <v>13876</v>
      </c>
      <c r="BC1499" t="s">
        <v>13876</v>
      </c>
      <c r="BD1499" t="s">
        <v>13876</v>
      </c>
      <c r="BE1499" t="s">
        <v>13876</v>
      </c>
      <c r="BF1499" t="s">
        <v>13876</v>
      </c>
      <c r="BG1499" t="s">
        <v>13876</v>
      </c>
      <c r="BH1499" t="s">
        <v>13876</v>
      </c>
      <c r="BI1499" t="s">
        <v>13876</v>
      </c>
      <c r="BJ1499" t="s">
        <v>13876</v>
      </c>
      <c r="BK1499" t="s">
        <v>13876</v>
      </c>
      <c r="BL1499" t="s">
        <v>13876</v>
      </c>
      <c r="BM1499" t="s">
        <v>13876</v>
      </c>
      <c r="BN1499" t="s">
        <v>13876</v>
      </c>
      <c r="BO1499" t="s">
        <v>13876</v>
      </c>
      <c r="BP1499" t="s">
        <v>13876</v>
      </c>
      <c r="BQ1499" t="s">
        <v>13876</v>
      </c>
      <c r="BR1499" t="s">
        <v>13876</v>
      </c>
      <c r="BS1499" t="s">
        <v>13876</v>
      </c>
      <c r="BT1499" t="s">
        <v>13876</v>
      </c>
      <c r="BU1499" t="s">
        <v>13876</v>
      </c>
      <c r="BV1499" t="s">
        <v>13876</v>
      </c>
      <c r="BW1499" t="s">
        <v>13876</v>
      </c>
      <c r="BX1499" t="s">
        <v>13876</v>
      </c>
      <c r="BY1499" t="s">
        <v>13876</v>
      </c>
      <c r="BZ1499" t="s">
        <v>13876</v>
      </c>
      <c r="CA1499" t="s">
        <v>13876</v>
      </c>
      <c r="CB1499" t="s">
        <v>13876</v>
      </c>
      <c r="CC1499" t="s">
        <v>13876</v>
      </c>
      <c r="CD1499" t="s">
        <v>13876</v>
      </c>
      <c r="CE1499" t="s">
        <v>13876</v>
      </c>
      <c r="CF1499" t="s">
        <v>13876</v>
      </c>
      <c r="CG1499" t="s">
        <v>13876</v>
      </c>
      <c r="CH1499" t="s">
        <v>13876</v>
      </c>
      <c r="CI1499" t="s">
        <v>13876</v>
      </c>
      <c r="CJ1499" t="s">
        <v>13876</v>
      </c>
      <c r="CK1499" t="s">
        <v>13876</v>
      </c>
      <c r="CL1499" t="s">
        <v>13876</v>
      </c>
      <c r="CM1499" t="s">
        <v>13876</v>
      </c>
      <c r="CN1499" t="s">
        <v>13876</v>
      </c>
      <c r="CO1499" t="s">
        <v>13876</v>
      </c>
      <c r="CP1499" t="s">
        <v>13876</v>
      </c>
      <c r="CQ1499" t="s">
        <v>13876</v>
      </c>
      <c r="CR1499" t="s">
        <v>13876</v>
      </c>
      <c r="CS1499" t="s">
        <v>13876</v>
      </c>
      <c r="CT1499" t="s">
        <v>13876</v>
      </c>
    </row>
    <row r="1500" spans="1:98" hidden="1">
      <c r="A1500" s="1088">
        <v>326</v>
      </c>
      <c r="B1500" s="554" t="s">
        <v>5840</v>
      </c>
      <c r="C1500" s="554" t="s">
        <v>5841</v>
      </c>
      <c r="D1500" s="554" t="s">
        <v>5842</v>
      </c>
      <c r="E1500" s="336" t="s">
        <v>407</v>
      </c>
      <c r="F1500" s="336" t="s">
        <v>14544</v>
      </c>
      <c r="G1500" s="336">
        <v>2910900188</v>
      </c>
      <c r="H1500" s="554" t="s">
        <v>5850</v>
      </c>
      <c r="I1500" s="336" t="s">
        <v>118</v>
      </c>
      <c r="J1500" s="336" t="s">
        <v>13659</v>
      </c>
      <c r="K1500" s="336" t="s">
        <v>13546</v>
      </c>
      <c r="L1500" s="336" t="s">
        <v>13658</v>
      </c>
      <c r="M1500" s="336" t="s">
        <v>13658</v>
      </c>
      <c r="N1500" s="336"/>
      <c r="O1500" s="632"/>
      <c r="P1500" s="632" t="s">
        <v>13661</v>
      </c>
      <c r="Q1500" s="556">
        <v>44627</v>
      </c>
      <c r="R1500" s="336"/>
      <c r="S1500" s="557">
        <v>44666</v>
      </c>
      <c r="T1500" s="336" t="s">
        <v>16463</v>
      </c>
      <c r="U1500" s="625">
        <v>164</v>
      </c>
      <c r="V1500" s="1088">
        <v>164</v>
      </c>
      <c r="W1500" s="551">
        <v>209420</v>
      </c>
      <c r="X1500" s="551">
        <v>66592</v>
      </c>
      <c r="Y1500" s="551">
        <v>76471</v>
      </c>
      <c r="Z1500" s="551">
        <v>84490</v>
      </c>
      <c r="AA1500" s="551">
        <v>74864</v>
      </c>
      <c r="AB1500" s="551">
        <v>72267</v>
      </c>
      <c r="AC1500" s="551">
        <v>4765</v>
      </c>
      <c r="AD1500" s="552" t="s">
        <v>13876</v>
      </c>
      <c r="AE1500" s="553">
        <v>588869</v>
      </c>
      <c r="AF1500" t="s">
        <v>5839</v>
      </c>
      <c r="AG1500" t="s">
        <v>5845</v>
      </c>
      <c r="AH1500" t="s">
        <v>5849</v>
      </c>
      <c r="AJ1500" s="548" t="s">
        <v>14545</v>
      </c>
      <c r="AK1500" s="548" t="s">
        <v>14546</v>
      </c>
      <c r="AL1500" s="548" t="s">
        <v>14452</v>
      </c>
      <c r="AM1500" s="548">
        <v>48936</v>
      </c>
      <c r="AN1500" s="548" t="s">
        <v>14547</v>
      </c>
      <c r="AO1500" s="548" t="s">
        <v>14548</v>
      </c>
      <c r="AQ1500" t="s">
        <v>13876</v>
      </c>
      <c r="AR1500" t="s">
        <v>15292</v>
      </c>
      <c r="AS1500" t="s">
        <v>15288</v>
      </c>
      <c r="AT1500" t="s">
        <v>15294</v>
      </c>
      <c r="AU1500" t="s">
        <v>15291</v>
      </c>
      <c r="AV1500" t="s">
        <v>15292</v>
      </c>
      <c r="AW1500" t="s">
        <v>15288</v>
      </c>
      <c r="AX1500" t="s">
        <v>13876</v>
      </c>
      <c r="AY1500" t="s">
        <v>13876</v>
      </c>
      <c r="AZ1500" t="s">
        <v>15290</v>
      </c>
      <c r="BA1500" t="s">
        <v>15290</v>
      </c>
      <c r="BB1500" t="s">
        <v>15286</v>
      </c>
      <c r="BC1500" t="s">
        <v>15294</v>
      </c>
      <c r="BD1500" t="s">
        <v>15292</v>
      </c>
      <c r="BE1500" t="s">
        <v>13876</v>
      </c>
      <c r="BF1500" t="s">
        <v>13876</v>
      </c>
      <c r="BG1500" t="s">
        <v>15287</v>
      </c>
      <c r="BH1500" t="s">
        <v>15290</v>
      </c>
      <c r="BI1500" t="s">
        <v>15291</v>
      </c>
      <c r="BJ1500" t="s">
        <v>15287</v>
      </c>
      <c r="BK1500" t="s">
        <v>15289</v>
      </c>
      <c r="BL1500" t="s">
        <v>13876</v>
      </c>
      <c r="BM1500" t="s">
        <v>13876</v>
      </c>
      <c r="BN1500" t="s">
        <v>15285</v>
      </c>
      <c r="BO1500" t="s">
        <v>15291</v>
      </c>
      <c r="BP1500" t="s">
        <v>15291</v>
      </c>
      <c r="BQ1500" t="s">
        <v>15294</v>
      </c>
      <c r="BR1500" t="s">
        <v>15288</v>
      </c>
      <c r="BS1500" t="s">
        <v>13876</v>
      </c>
      <c r="BT1500" t="s">
        <v>13876</v>
      </c>
      <c r="BU1500" t="s">
        <v>15287</v>
      </c>
      <c r="BV1500" t="s">
        <v>15291</v>
      </c>
      <c r="BW1500" t="s">
        <v>15285</v>
      </c>
      <c r="BX1500" t="s">
        <v>15290</v>
      </c>
      <c r="BY1500" t="s">
        <v>15291</v>
      </c>
      <c r="BZ1500" t="s">
        <v>13876</v>
      </c>
      <c r="CA1500" t="s">
        <v>13876</v>
      </c>
      <c r="CB1500" t="s">
        <v>15287</v>
      </c>
      <c r="CC1500" t="s">
        <v>15292</v>
      </c>
      <c r="CD1500" t="s">
        <v>15292</v>
      </c>
      <c r="CE1500" t="s">
        <v>15290</v>
      </c>
      <c r="CF1500" t="s">
        <v>15287</v>
      </c>
      <c r="CG1500" t="s">
        <v>13876</v>
      </c>
      <c r="CH1500" t="s">
        <v>13876</v>
      </c>
      <c r="CI1500" t="s">
        <v>13876</v>
      </c>
      <c r="CJ1500" t="s">
        <v>15291</v>
      </c>
      <c r="CK1500" t="s">
        <v>15287</v>
      </c>
      <c r="CL1500" t="s">
        <v>15290</v>
      </c>
      <c r="CM1500" t="s">
        <v>15286</v>
      </c>
      <c r="CN1500" t="s">
        <v>13876</v>
      </c>
      <c r="CO1500" t="s">
        <v>13876</v>
      </c>
      <c r="CP1500" t="s">
        <v>13876</v>
      </c>
      <c r="CQ1500" t="s">
        <v>13876</v>
      </c>
      <c r="CR1500" t="s">
        <v>13876</v>
      </c>
      <c r="CS1500" t="s">
        <v>13876</v>
      </c>
      <c r="CT1500" t="s">
        <v>13876</v>
      </c>
    </row>
    <row r="1501" spans="1:98" hidden="1">
      <c r="A1501" s="1088"/>
      <c r="B1501" s="554" t="s">
        <v>5840</v>
      </c>
      <c r="C1501" s="554" t="s">
        <v>5841</v>
      </c>
      <c r="D1501" s="554" t="s">
        <v>5842</v>
      </c>
      <c r="E1501" s="336" t="s">
        <v>407</v>
      </c>
      <c r="F1501" s="336" t="s">
        <v>14544</v>
      </c>
      <c r="G1501" s="336">
        <v>2910900188</v>
      </c>
      <c r="H1501" s="554" t="s">
        <v>5850</v>
      </c>
      <c r="I1501" s="336" t="s">
        <v>475</v>
      </c>
      <c r="J1501" s="336" t="s">
        <v>13659</v>
      </c>
      <c r="K1501" s="336" t="s">
        <v>13546</v>
      </c>
      <c r="L1501" s="336" t="s">
        <v>13658</v>
      </c>
      <c r="M1501" s="336" t="s">
        <v>13658</v>
      </c>
      <c r="N1501" s="336"/>
      <c r="O1501" s="632"/>
      <c r="P1501" s="632" t="s">
        <v>13661</v>
      </c>
      <c r="Q1501" s="556">
        <v>44627</v>
      </c>
      <c r="R1501" s="336"/>
      <c r="S1501" s="557">
        <v>44666</v>
      </c>
      <c r="T1501" s="336" t="s">
        <v>16464</v>
      </c>
      <c r="U1501" s="625">
        <v>164</v>
      </c>
      <c r="V1501" s="1088"/>
      <c r="W1501" s="551">
        <v>54274</v>
      </c>
      <c r="X1501" s="551">
        <v>20023</v>
      </c>
      <c r="Y1501" s="551">
        <v>24550</v>
      </c>
      <c r="Z1501" s="551">
        <v>23906</v>
      </c>
      <c r="AA1501" s="551">
        <v>11900</v>
      </c>
      <c r="AB1501" s="551">
        <v>18283</v>
      </c>
      <c r="AC1501" s="551">
        <v>34</v>
      </c>
      <c r="AD1501" s="552" t="s">
        <v>13876</v>
      </c>
      <c r="AE1501" s="553">
        <v>152970</v>
      </c>
      <c r="AF1501" t="s">
        <v>5839</v>
      </c>
      <c r="AG1501" t="s">
        <v>5845</v>
      </c>
      <c r="AH1501" t="s">
        <v>5849</v>
      </c>
      <c r="AJ1501" s="548" t="s">
        <v>14545</v>
      </c>
      <c r="AK1501" s="548" t="s">
        <v>14546</v>
      </c>
      <c r="AL1501" s="548" t="s">
        <v>14452</v>
      </c>
      <c r="AM1501" s="548">
        <v>48936</v>
      </c>
      <c r="AN1501" s="548" t="s">
        <v>14547</v>
      </c>
      <c r="AO1501" s="548" t="s">
        <v>14548</v>
      </c>
      <c r="AQ1501" t="s">
        <v>13876</v>
      </c>
      <c r="AR1501" t="s">
        <v>13876</v>
      </c>
      <c r="AS1501" t="s">
        <v>15286</v>
      </c>
      <c r="AT1501" t="s">
        <v>15291</v>
      </c>
      <c r="AU1501" t="s">
        <v>15292</v>
      </c>
      <c r="AV1501" t="s">
        <v>15287</v>
      </c>
      <c r="AW1501" t="s">
        <v>15291</v>
      </c>
      <c r="AX1501" t="s">
        <v>13876</v>
      </c>
      <c r="AY1501" t="s">
        <v>13876</v>
      </c>
      <c r="AZ1501" t="s">
        <v>15292</v>
      </c>
      <c r="BA1501" t="s">
        <v>15288</v>
      </c>
      <c r="BB1501" t="s">
        <v>15288</v>
      </c>
      <c r="BC1501" t="s">
        <v>15292</v>
      </c>
      <c r="BD1501" t="s">
        <v>15284</v>
      </c>
      <c r="BE1501" t="s">
        <v>13876</v>
      </c>
      <c r="BF1501" t="s">
        <v>13876</v>
      </c>
      <c r="BG1501" t="s">
        <v>15292</v>
      </c>
      <c r="BH1501" t="s">
        <v>15291</v>
      </c>
      <c r="BI1501" t="s">
        <v>15286</v>
      </c>
      <c r="BJ1501" t="s">
        <v>15286</v>
      </c>
      <c r="BK1501" t="s">
        <v>15288</v>
      </c>
      <c r="BL1501" t="s">
        <v>13876</v>
      </c>
      <c r="BM1501" t="s">
        <v>13876</v>
      </c>
      <c r="BN1501" t="s">
        <v>15292</v>
      </c>
      <c r="BO1501" t="s">
        <v>15284</v>
      </c>
      <c r="BP1501" t="s">
        <v>15294</v>
      </c>
      <c r="BQ1501" t="s">
        <v>15288</v>
      </c>
      <c r="BR1501" t="s">
        <v>15290</v>
      </c>
      <c r="BS1501" t="s">
        <v>13876</v>
      </c>
      <c r="BT1501" t="s">
        <v>13876</v>
      </c>
      <c r="BU1501" t="s">
        <v>15289</v>
      </c>
      <c r="BV1501" t="s">
        <v>15289</v>
      </c>
      <c r="BW1501" t="s">
        <v>15294</v>
      </c>
      <c r="BX1501" t="s">
        <v>15288</v>
      </c>
      <c r="BY1501" t="s">
        <v>15288</v>
      </c>
      <c r="BZ1501" t="s">
        <v>13876</v>
      </c>
      <c r="CA1501" t="s">
        <v>13876</v>
      </c>
      <c r="CB1501" t="s">
        <v>15289</v>
      </c>
      <c r="CC1501" t="s">
        <v>15285</v>
      </c>
      <c r="CD1501" t="s">
        <v>15292</v>
      </c>
      <c r="CE1501" t="s">
        <v>15285</v>
      </c>
      <c r="CF1501" t="s">
        <v>15284</v>
      </c>
      <c r="CG1501" t="s">
        <v>13876</v>
      </c>
      <c r="CH1501" t="s">
        <v>13876</v>
      </c>
      <c r="CI1501" t="s">
        <v>13876</v>
      </c>
      <c r="CJ1501" t="s">
        <v>13876</v>
      </c>
      <c r="CK1501" t="s">
        <v>13876</v>
      </c>
      <c r="CL1501" t="s">
        <v>15284</v>
      </c>
      <c r="CM1501" t="s">
        <v>15291</v>
      </c>
      <c r="CN1501" t="s">
        <v>13876</v>
      </c>
      <c r="CO1501" t="s">
        <v>13876</v>
      </c>
      <c r="CP1501" t="s">
        <v>13876</v>
      </c>
      <c r="CQ1501" t="s">
        <v>13876</v>
      </c>
      <c r="CR1501" t="s">
        <v>13876</v>
      </c>
      <c r="CS1501" t="s">
        <v>13876</v>
      </c>
      <c r="CT1501" t="s">
        <v>13876</v>
      </c>
    </row>
    <row r="1502" spans="1:98" hidden="1">
      <c r="A1502" s="1088"/>
      <c r="B1502" s="554" t="s">
        <v>5840</v>
      </c>
      <c r="C1502" s="554" t="s">
        <v>5841</v>
      </c>
      <c r="D1502" s="554" t="s">
        <v>5842</v>
      </c>
      <c r="E1502" s="336" t="s">
        <v>407</v>
      </c>
      <c r="F1502" s="336" t="s">
        <v>14544</v>
      </c>
      <c r="G1502" s="336">
        <v>2910900188</v>
      </c>
      <c r="H1502" s="554" t="s">
        <v>5850</v>
      </c>
      <c r="I1502" s="336" t="s">
        <v>13673</v>
      </c>
      <c r="J1502" s="336" t="s">
        <v>13659</v>
      </c>
      <c r="K1502" s="336" t="s">
        <v>13546</v>
      </c>
      <c r="L1502" s="336" t="s">
        <v>13658</v>
      </c>
      <c r="M1502" s="336" t="s">
        <v>13658</v>
      </c>
      <c r="N1502" s="336"/>
      <c r="O1502" s="632"/>
      <c r="P1502" s="632" t="s">
        <v>13661</v>
      </c>
      <c r="Q1502" s="556">
        <v>44627</v>
      </c>
      <c r="R1502" s="336"/>
      <c r="S1502" s="557">
        <v>44666</v>
      </c>
      <c r="T1502" s="336" t="s">
        <v>16465</v>
      </c>
      <c r="U1502" s="625">
        <v>164</v>
      </c>
      <c r="V1502" s="1088"/>
      <c r="W1502" s="551">
        <v>71125</v>
      </c>
      <c r="X1502" s="551">
        <v>22345</v>
      </c>
      <c r="Y1502" s="551">
        <v>26023</v>
      </c>
      <c r="Z1502" s="551">
        <v>23708</v>
      </c>
      <c r="AA1502" s="551">
        <v>28011</v>
      </c>
      <c r="AB1502" s="551">
        <v>24066</v>
      </c>
      <c r="AC1502" s="551" t="s">
        <v>13876</v>
      </c>
      <c r="AD1502" s="552" t="s">
        <v>13876</v>
      </c>
      <c r="AE1502" s="553">
        <v>195278</v>
      </c>
      <c r="AF1502" t="s">
        <v>5839</v>
      </c>
      <c r="AG1502" t="s">
        <v>5845</v>
      </c>
      <c r="AH1502" t="s">
        <v>5849</v>
      </c>
      <c r="AJ1502" s="548" t="s">
        <v>14545</v>
      </c>
      <c r="AK1502" s="548" t="s">
        <v>14546</v>
      </c>
      <c r="AL1502" s="548" t="s">
        <v>14452</v>
      </c>
      <c r="AM1502" s="548">
        <v>48936</v>
      </c>
      <c r="AN1502" s="548" t="s">
        <v>14547</v>
      </c>
      <c r="AO1502" s="548" t="s">
        <v>14548</v>
      </c>
      <c r="AQ1502" t="s">
        <v>13876</v>
      </c>
      <c r="AR1502" t="s">
        <v>13876</v>
      </c>
      <c r="AS1502" t="s">
        <v>15287</v>
      </c>
      <c r="AT1502" t="s">
        <v>15289</v>
      </c>
      <c r="AU1502" t="s">
        <v>15289</v>
      </c>
      <c r="AV1502" t="s">
        <v>15292</v>
      </c>
      <c r="AW1502" t="s">
        <v>15286</v>
      </c>
      <c r="AX1502" t="s">
        <v>13876</v>
      </c>
      <c r="AY1502" t="s">
        <v>13876</v>
      </c>
      <c r="AZ1502" t="s">
        <v>15292</v>
      </c>
      <c r="BA1502" t="s">
        <v>15292</v>
      </c>
      <c r="BB1502" t="s">
        <v>15284</v>
      </c>
      <c r="BC1502" t="s">
        <v>15291</v>
      </c>
      <c r="BD1502" t="s">
        <v>15286</v>
      </c>
      <c r="BE1502" t="s">
        <v>13876</v>
      </c>
      <c r="BF1502" t="s">
        <v>13876</v>
      </c>
      <c r="BG1502" t="s">
        <v>15292</v>
      </c>
      <c r="BH1502" t="s">
        <v>15290</v>
      </c>
      <c r="BI1502" t="s">
        <v>15288</v>
      </c>
      <c r="BJ1502" t="s">
        <v>15292</v>
      </c>
      <c r="BK1502" t="s">
        <v>15284</v>
      </c>
      <c r="BL1502" t="s">
        <v>13876</v>
      </c>
      <c r="BM1502" t="s">
        <v>13876</v>
      </c>
      <c r="BN1502" t="s">
        <v>15292</v>
      </c>
      <c r="BO1502" t="s">
        <v>15284</v>
      </c>
      <c r="BP1502" t="s">
        <v>15287</v>
      </c>
      <c r="BQ1502" t="s">
        <v>15288</v>
      </c>
      <c r="BR1502" t="s">
        <v>15285</v>
      </c>
      <c r="BS1502" t="s">
        <v>13876</v>
      </c>
      <c r="BT1502" t="s">
        <v>13876</v>
      </c>
      <c r="BU1502" t="s">
        <v>15292</v>
      </c>
      <c r="BV1502" t="s">
        <v>15285</v>
      </c>
      <c r="BW1502" t="s">
        <v>15288</v>
      </c>
      <c r="BX1502" t="s">
        <v>15289</v>
      </c>
      <c r="BY1502" t="s">
        <v>15289</v>
      </c>
      <c r="BZ1502" t="s">
        <v>13876</v>
      </c>
      <c r="CA1502" t="s">
        <v>13876</v>
      </c>
      <c r="CB1502" t="s">
        <v>15292</v>
      </c>
      <c r="CC1502" t="s">
        <v>15291</v>
      </c>
      <c r="CD1502" t="s">
        <v>15288</v>
      </c>
      <c r="CE1502" t="s">
        <v>15290</v>
      </c>
      <c r="CF1502" t="s">
        <v>15290</v>
      </c>
      <c r="CG1502" t="s">
        <v>13876</v>
      </c>
      <c r="CH1502" t="s">
        <v>13876</v>
      </c>
      <c r="CI1502" t="s">
        <v>13876</v>
      </c>
      <c r="CJ1502" t="s">
        <v>13876</v>
      </c>
      <c r="CK1502" t="s">
        <v>13876</v>
      </c>
      <c r="CL1502" t="s">
        <v>13876</v>
      </c>
      <c r="CM1502" t="s">
        <v>13876</v>
      </c>
      <c r="CN1502" t="s">
        <v>13876</v>
      </c>
      <c r="CO1502" t="s">
        <v>13876</v>
      </c>
      <c r="CP1502" t="s">
        <v>13876</v>
      </c>
      <c r="CQ1502" t="s">
        <v>13876</v>
      </c>
      <c r="CR1502" t="s">
        <v>13876</v>
      </c>
      <c r="CS1502" t="s">
        <v>13876</v>
      </c>
      <c r="CT1502" t="s">
        <v>13876</v>
      </c>
    </row>
    <row r="1503" spans="1:98" hidden="1">
      <c r="A1503" s="1088"/>
      <c r="B1503" s="554" t="s">
        <v>5840</v>
      </c>
      <c r="C1503" s="554" t="s">
        <v>5841</v>
      </c>
      <c r="D1503" s="554" t="s">
        <v>5842</v>
      </c>
      <c r="E1503" s="336" t="s">
        <v>407</v>
      </c>
      <c r="F1503" s="336" t="s">
        <v>14544</v>
      </c>
      <c r="G1503" s="336">
        <v>2950971768</v>
      </c>
      <c r="H1503" s="554" t="s">
        <v>12959</v>
      </c>
      <c r="I1503" s="336" t="s">
        <v>126</v>
      </c>
      <c r="J1503" s="336" t="s">
        <v>13659</v>
      </c>
      <c r="K1503" s="336" t="s">
        <v>13546</v>
      </c>
      <c r="L1503" s="336" t="s">
        <v>13658</v>
      </c>
      <c r="M1503" s="336" t="s">
        <v>13658</v>
      </c>
      <c r="N1503" s="336"/>
      <c r="O1503" s="632"/>
      <c r="P1503" s="632" t="s">
        <v>13661</v>
      </c>
      <c r="Q1503" s="556">
        <v>44627</v>
      </c>
      <c r="R1503" s="336"/>
      <c r="S1503" s="557">
        <v>44666</v>
      </c>
      <c r="T1503" s="336" t="s">
        <v>16466</v>
      </c>
      <c r="U1503" s="625">
        <v>164</v>
      </c>
      <c r="V1503" s="1088"/>
      <c r="W1503" s="551">
        <v>74101</v>
      </c>
      <c r="X1503" s="551">
        <v>29616</v>
      </c>
      <c r="Y1503" s="551">
        <v>28436</v>
      </c>
      <c r="Z1503" s="551">
        <v>32362</v>
      </c>
      <c r="AA1503" s="551">
        <v>36809</v>
      </c>
      <c r="AB1503" s="551">
        <v>31244</v>
      </c>
      <c r="AC1503" s="551" t="s">
        <v>13876</v>
      </c>
      <c r="AD1503" s="552" t="s">
        <v>13876</v>
      </c>
      <c r="AE1503" s="553">
        <v>232568</v>
      </c>
      <c r="AF1503" t="s">
        <v>5839</v>
      </c>
      <c r="AG1503" t="s">
        <v>5845</v>
      </c>
      <c r="AH1503" t="s">
        <v>12958</v>
      </c>
      <c r="AJ1503" s="548" t="s">
        <v>14545</v>
      </c>
      <c r="AK1503" s="548" t="s">
        <v>14546</v>
      </c>
      <c r="AL1503" s="548" t="s">
        <v>14452</v>
      </c>
      <c r="AM1503" s="548">
        <v>48936</v>
      </c>
      <c r="AN1503" s="548" t="s">
        <v>14547</v>
      </c>
      <c r="AO1503" s="548" t="s">
        <v>14548</v>
      </c>
      <c r="AQ1503" t="s">
        <v>13876</v>
      </c>
      <c r="AR1503" t="s">
        <v>13876</v>
      </c>
      <c r="AS1503" t="s">
        <v>15287</v>
      </c>
      <c r="AT1503" t="s">
        <v>15291</v>
      </c>
      <c r="AU1503" t="s">
        <v>15289</v>
      </c>
      <c r="AV1503" t="s">
        <v>15288</v>
      </c>
      <c r="AW1503" t="s">
        <v>15289</v>
      </c>
      <c r="AX1503" t="s">
        <v>13876</v>
      </c>
      <c r="AY1503" t="s">
        <v>13876</v>
      </c>
      <c r="AZ1503" t="s">
        <v>15292</v>
      </c>
      <c r="BA1503" t="s">
        <v>15294</v>
      </c>
      <c r="BB1503" t="s">
        <v>15290</v>
      </c>
      <c r="BC1503" t="s">
        <v>15289</v>
      </c>
      <c r="BD1503" t="s">
        <v>15290</v>
      </c>
      <c r="BE1503" t="s">
        <v>13876</v>
      </c>
      <c r="BF1503" t="s">
        <v>13876</v>
      </c>
      <c r="BG1503" t="s">
        <v>15292</v>
      </c>
      <c r="BH1503" t="s">
        <v>15285</v>
      </c>
      <c r="BI1503" t="s">
        <v>15291</v>
      </c>
      <c r="BJ1503" t="s">
        <v>15284</v>
      </c>
      <c r="BK1503" t="s">
        <v>15290</v>
      </c>
      <c r="BL1503" t="s">
        <v>13876</v>
      </c>
      <c r="BM1503" t="s">
        <v>13876</v>
      </c>
      <c r="BN1503" t="s">
        <v>15284</v>
      </c>
      <c r="BO1503" t="s">
        <v>15292</v>
      </c>
      <c r="BP1503" t="s">
        <v>15284</v>
      </c>
      <c r="BQ1503" t="s">
        <v>15290</v>
      </c>
      <c r="BR1503" t="s">
        <v>15292</v>
      </c>
      <c r="BS1503" t="s">
        <v>13876</v>
      </c>
      <c r="BT1503" t="s">
        <v>13876</v>
      </c>
      <c r="BU1503" t="s">
        <v>15284</v>
      </c>
      <c r="BV1503" t="s">
        <v>15290</v>
      </c>
      <c r="BW1503" t="s">
        <v>15285</v>
      </c>
      <c r="BX1503" t="s">
        <v>15288</v>
      </c>
      <c r="BY1503" t="s">
        <v>15294</v>
      </c>
      <c r="BZ1503" t="s">
        <v>13876</v>
      </c>
      <c r="CA1503" t="s">
        <v>13876</v>
      </c>
      <c r="CB1503" t="s">
        <v>15284</v>
      </c>
      <c r="CC1503" t="s">
        <v>15289</v>
      </c>
      <c r="CD1503" t="s">
        <v>15292</v>
      </c>
      <c r="CE1503" t="s">
        <v>15291</v>
      </c>
      <c r="CF1503" t="s">
        <v>15291</v>
      </c>
      <c r="CG1503" t="s">
        <v>13876</v>
      </c>
      <c r="CH1503" t="s">
        <v>13876</v>
      </c>
      <c r="CI1503" t="s">
        <v>13876</v>
      </c>
      <c r="CJ1503" t="s">
        <v>13876</v>
      </c>
      <c r="CK1503" t="s">
        <v>13876</v>
      </c>
      <c r="CL1503" t="s">
        <v>13876</v>
      </c>
      <c r="CM1503" t="s">
        <v>13876</v>
      </c>
      <c r="CN1503" t="s">
        <v>13876</v>
      </c>
      <c r="CO1503" t="s">
        <v>13876</v>
      </c>
      <c r="CP1503" t="s">
        <v>13876</v>
      </c>
      <c r="CQ1503" t="s">
        <v>13876</v>
      </c>
      <c r="CR1503" t="s">
        <v>13876</v>
      </c>
      <c r="CS1503" t="s">
        <v>13876</v>
      </c>
      <c r="CT1503" t="s">
        <v>13876</v>
      </c>
    </row>
    <row r="1504" spans="1:98" hidden="1">
      <c r="A1504" s="632"/>
      <c r="B1504" s="555"/>
      <c r="C1504" s="554"/>
      <c r="D1504" s="554"/>
      <c r="E1504" s="336"/>
      <c r="F1504" s="336"/>
      <c r="G1504" s="336"/>
      <c r="H1504" s="554"/>
      <c r="I1504" s="336"/>
      <c r="J1504" s="336"/>
      <c r="K1504" s="336"/>
      <c r="L1504" s="336"/>
      <c r="M1504" s="336"/>
      <c r="N1504" s="336"/>
      <c r="O1504" s="632"/>
      <c r="P1504" s="632"/>
      <c r="Q1504" s="556"/>
      <c r="R1504" s="336"/>
      <c r="S1504" s="336"/>
      <c r="T1504" s="336" t="s">
        <v>13876</v>
      </c>
      <c r="U1504" s="336"/>
      <c r="V1504" s="632"/>
      <c r="W1504" s="551"/>
      <c r="X1504" s="551"/>
      <c r="Y1504" s="551"/>
      <c r="Z1504" s="551"/>
      <c r="AA1504" s="551">
        <v>0</v>
      </c>
      <c r="AB1504" s="551">
        <v>0</v>
      </c>
      <c r="AC1504" s="551">
        <v>0</v>
      </c>
      <c r="AD1504" s="552"/>
      <c r="AE1504" s="623">
        <v>0</v>
      </c>
      <c r="AQ1504" t="s">
        <v>13876</v>
      </c>
      <c r="AR1504" t="s">
        <v>13876</v>
      </c>
      <c r="AS1504" t="s">
        <v>13876</v>
      </c>
      <c r="AT1504" t="s">
        <v>13876</v>
      </c>
      <c r="AU1504" t="s">
        <v>13876</v>
      </c>
      <c r="AV1504" t="s">
        <v>13876</v>
      </c>
      <c r="AW1504" t="s">
        <v>13876</v>
      </c>
      <c r="AX1504" t="s">
        <v>13876</v>
      </c>
      <c r="AY1504" t="s">
        <v>13876</v>
      </c>
      <c r="AZ1504" t="s">
        <v>13876</v>
      </c>
      <c r="BA1504" t="s">
        <v>13876</v>
      </c>
      <c r="BB1504" t="s">
        <v>13876</v>
      </c>
      <c r="BC1504" t="s">
        <v>13876</v>
      </c>
      <c r="BD1504" t="s">
        <v>13876</v>
      </c>
      <c r="BE1504" t="s">
        <v>13876</v>
      </c>
      <c r="BF1504" t="s">
        <v>13876</v>
      </c>
      <c r="BG1504" t="s">
        <v>13876</v>
      </c>
      <c r="BH1504" t="s">
        <v>13876</v>
      </c>
      <c r="BI1504" t="s">
        <v>13876</v>
      </c>
      <c r="BJ1504" t="s">
        <v>13876</v>
      </c>
      <c r="BK1504" t="s">
        <v>13876</v>
      </c>
      <c r="BL1504" t="s">
        <v>13876</v>
      </c>
      <c r="BM1504" t="s">
        <v>13876</v>
      </c>
      <c r="BN1504" t="s">
        <v>13876</v>
      </c>
      <c r="BO1504" t="s">
        <v>13876</v>
      </c>
      <c r="BP1504" t="s">
        <v>13876</v>
      </c>
      <c r="BQ1504" t="s">
        <v>13876</v>
      </c>
      <c r="BR1504" t="s">
        <v>13876</v>
      </c>
      <c r="BS1504" t="s">
        <v>13876</v>
      </c>
      <c r="BT1504" t="s">
        <v>13876</v>
      </c>
      <c r="BU1504" t="s">
        <v>13876</v>
      </c>
      <c r="BV1504" t="s">
        <v>13876</v>
      </c>
      <c r="BW1504" t="s">
        <v>13876</v>
      </c>
      <c r="BX1504" t="s">
        <v>13876</v>
      </c>
      <c r="BY1504" t="s">
        <v>13876</v>
      </c>
      <c r="BZ1504" t="s">
        <v>13876</v>
      </c>
      <c r="CA1504" t="s">
        <v>13876</v>
      </c>
      <c r="CB1504" t="s">
        <v>13876</v>
      </c>
      <c r="CC1504" t="s">
        <v>13876</v>
      </c>
      <c r="CD1504" t="s">
        <v>13876</v>
      </c>
      <c r="CE1504" t="s">
        <v>13876</v>
      </c>
      <c r="CF1504" t="s">
        <v>13876</v>
      </c>
      <c r="CG1504" t="s">
        <v>13876</v>
      </c>
      <c r="CH1504" t="s">
        <v>13876</v>
      </c>
      <c r="CI1504" t="s">
        <v>13876</v>
      </c>
      <c r="CJ1504" t="s">
        <v>13876</v>
      </c>
      <c r="CK1504" t="s">
        <v>13876</v>
      </c>
      <c r="CL1504" t="s">
        <v>13876</v>
      </c>
      <c r="CM1504" t="s">
        <v>13876</v>
      </c>
      <c r="CN1504" t="s">
        <v>13876</v>
      </c>
      <c r="CO1504" t="s">
        <v>13876</v>
      </c>
      <c r="CP1504" t="s">
        <v>13876</v>
      </c>
      <c r="CQ1504" t="s">
        <v>13876</v>
      </c>
      <c r="CR1504" t="s">
        <v>13876</v>
      </c>
      <c r="CS1504" t="s">
        <v>13876</v>
      </c>
      <c r="CT1504" t="s">
        <v>13876</v>
      </c>
    </row>
    <row r="1505" spans="1:98" hidden="1">
      <c r="A1505" s="1088">
        <v>327</v>
      </c>
      <c r="B1505" s="554" t="s">
        <v>911</v>
      </c>
      <c r="C1505" s="554" t="s">
        <v>908</v>
      </c>
      <c r="D1505" s="554" t="s">
        <v>912</v>
      </c>
      <c r="E1505" s="336" t="s">
        <v>407</v>
      </c>
      <c r="F1505" s="336" t="s">
        <v>14549</v>
      </c>
      <c r="G1505" s="336">
        <v>2910100722</v>
      </c>
      <c r="H1505" s="554" t="s">
        <v>920</v>
      </c>
      <c r="I1505" s="336" t="s">
        <v>117</v>
      </c>
      <c r="J1505" s="336" t="s">
        <v>13659</v>
      </c>
      <c r="K1505" s="336" t="s">
        <v>13546</v>
      </c>
      <c r="L1505" s="336" t="s">
        <v>13658</v>
      </c>
      <c r="M1505" s="336" t="s">
        <v>13659</v>
      </c>
      <c r="N1505" s="336" t="s">
        <v>13546</v>
      </c>
      <c r="O1505" s="632"/>
      <c r="P1505" s="632" t="s">
        <v>13661</v>
      </c>
      <c r="Q1505" s="556">
        <v>44620</v>
      </c>
      <c r="R1505" s="336"/>
      <c r="S1505" s="557">
        <v>44666</v>
      </c>
      <c r="T1505" s="336" t="s">
        <v>16467</v>
      </c>
      <c r="U1505" s="625">
        <v>165</v>
      </c>
      <c r="V1505" s="1088">
        <v>165</v>
      </c>
      <c r="W1505" s="551">
        <v>1375500</v>
      </c>
      <c r="X1505" s="551">
        <v>487990</v>
      </c>
      <c r="Y1505" s="551">
        <v>472750</v>
      </c>
      <c r="Z1505" s="551">
        <v>480619</v>
      </c>
      <c r="AA1505" s="551">
        <v>464861</v>
      </c>
      <c r="AB1505" s="551">
        <v>479866</v>
      </c>
      <c r="AC1505" s="551" t="s">
        <v>13876</v>
      </c>
      <c r="AD1505" s="552">
        <v>23383</v>
      </c>
      <c r="AE1505" s="623">
        <v>3784969</v>
      </c>
      <c r="AF1505" t="s">
        <v>910</v>
      </c>
      <c r="AG1505" t="s">
        <v>915</v>
      </c>
      <c r="AH1505" t="s">
        <v>919</v>
      </c>
      <c r="AJ1505" s="548" t="s">
        <v>13710</v>
      </c>
      <c r="AK1505" s="548" t="s">
        <v>14550</v>
      </c>
      <c r="AL1505" s="548" t="s">
        <v>13669</v>
      </c>
      <c r="AM1505" s="548" t="s">
        <v>14551</v>
      </c>
      <c r="AN1505" s="548" t="s">
        <v>14552</v>
      </c>
      <c r="AO1505" s="548" t="s">
        <v>14553</v>
      </c>
      <c r="AQ1505" t="s">
        <v>15289</v>
      </c>
      <c r="AR1505" t="s">
        <v>15284</v>
      </c>
      <c r="AS1505" t="s">
        <v>15287</v>
      </c>
      <c r="AT1505" t="s">
        <v>15286</v>
      </c>
      <c r="AU1505" t="s">
        <v>15286</v>
      </c>
      <c r="AV1505" t="s">
        <v>15288</v>
      </c>
      <c r="AW1505" t="s">
        <v>15288</v>
      </c>
      <c r="AX1505" t="s">
        <v>13876</v>
      </c>
      <c r="AY1505" t="s">
        <v>15291</v>
      </c>
      <c r="AZ1505" t="s">
        <v>15285</v>
      </c>
      <c r="BA1505" t="s">
        <v>15287</v>
      </c>
      <c r="BB1505" t="s">
        <v>15294</v>
      </c>
      <c r="BC1505" t="s">
        <v>15294</v>
      </c>
      <c r="BD1505" t="s">
        <v>15288</v>
      </c>
      <c r="BE1505" t="s">
        <v>13876</v>
      </c>
      <c r="BF1505" t="s">
        <v>15291</v>
      </c>
      <c r="BG1505" t="s">
        <v>15287</v>
      </c>
      <c r="BH1505" t="s">
        <v>15292</v>
      </c>
      <c r="BI1505" t="s">
        <v>15287</v>
      </c>
      <c r="BJ1505" t="s">
        <v>15286</v>
      </c>
      <c r="BK1505" t="s">
        <v>15288</v>
      </c>
      <c r="BL1505" t="s">
        <v>13876</v>
      </c>
      <c r="BM1505" t="s">
        <v>15291</v>
      </c>
      <c r="BN1505" t="s">
        <v>15285</v>
      </c>
      <c r="BO1505" t="s">
        <v>15288</v>
      </c>
      <c r="BP1505" t="s">
        <v>15290</v>
      </c>
      <c r="BQ1505" t="s">
        <v>15289</v>
      </c>
      <c r="BR1505" t="s">
        <v>15294</v>
      </c>
      <c r="BS1505" t="s">
        <v>13876</v>
      </c>
      <c r="BT1505" t="s">
        <v>15291</v>
      </c>
      <c r="BU1505" t="s">
        <v>15290</v>
      </c>
      <c r="BV1505" t="s">
        <v>15291</v>
      </c>
      <c r="BW1505" t="s">
        <v>15285</v>
      </c>
      <c r="BX1505" t="s">
        <v>15290</v>
      </c>
      <c r="BY1505" t="s">
        <v>15289</v>
      </c>
      <c r="BZ1505" t="s">
        <v>13876</v>
      </c>
      <c r="CA1505" t="s">
        <v>15291</v>
      </c>
      <c r="CB1505" t="s">
        <v>15287</v>
      </c>
      <c r="CC1505" t="s">
        <v>15294</v>
      </c>
      <c r="CD1505" t="s">
        <v>15285</v>
      </c>
      <c r="CE1505" t="s">
        <v>15290</v>
      </c>
      <c r="CF1505" t="s">
        <v>15290</v>
      </c>
      <c r="CG1505" t="s">
        <v>13876</v>
      </c>
      <c r="CH1505" t="s">
        <v>13876</v>
      </c>
      <c r="CI1505" t="s">
        <v>13876</v>
      </c>
      <c r="CJ1505" t="s">
        <v>13876</v>
      </c>
      <c r="CK1505" t="s">
        <v>13876</v>
      </c>
      <c r="CL1505" t="s">
        <v>13876</v>
      </c>
      <c r="CM1505" t="s">
        <v>13876</v>
      </c>
      <c r="CN1505" t="s">
        <v>13876</v>
      </c>
      <c r="CO1505" t="s">
        <v>13876</v>
      </c>
      <c r="CP1505" t="s">
        <v>15292</v>
      </c>
      <c r="CQ1505" t="s">
        <v>15284</v>
      </c>
      <c r="CR1505" t="s">
        <v>15284</v>
      </c>
      <c r="CS1505" t="s">
        <v>15285</v>
      </c>
      <c r="CT1505" t="s">
        <v>15284</v>
      </c>
    </row>
    <row r="1506" spans="1:98" hidden="1">
      <c r="A1506" s="1088"/>
      <c r="B1506" s="554" t="s">
        <v>911</v>
      </c>
      <c r="C1506" s="554" t="s">
        <v>908</v>
      </c>
      <c r="D1506" s="554" t="s">
        <v>912</v>
      </c>
      <c r="E1506" s="336" t="s">
        <v>407</v>
      </c>
      <c r="F1506" s="336" t="s">
        <v>14549</v>
      </c>
      <c r="G1506" s="336">
        <v>2910100722</v>
      </c>
      <c r="H1506" s="554" t="s">
        <v>920</v>
      </c>
      <c r="I1506" s="336" t="s">
        <v>475</v>
      </c>
      <c r="J1506" s="336" t="s">
        <v>13659</v>
      </c>
      <c r="K1506" s="336" t="s">
        <v>13546</v>
      </c>
      <c r="L1506" s="336" t="s">
        <v>13658</v>
      </c>
      <c r="M1506" s="336" t="s">
        <v>13659</v>
      </c>
      <c r="N1506" s="336"/>
      <c r="O1506" s="632"/>
      <c r="P1506" s="632" t="s">
        <v>13661</v>
      </c>
      <c r="Q1506" s="556">
        <v>44620</v>
      </c>
      <c r="R1506" s="336"/>
      <c r="S1506" s="557">
        <v>44666</v>
      </c>
      <c r="T1506" s="336" t="s">
        <v>16468</v>
      </c>
      <c r="U1506" s="620">
        <v>165</v>
      </c>
      <c r="V1506" s="1088"/>
      <c r="W1506" s="551">
        <v>76476</v>
      </c>
      <c r="X1506" s="551">
        <v>50635</v>
      </c>
      <c r="Y1506" s="551">
        <v>44348</v>
      </c>
      <c r="Z1506" s="551">
        <v>41898</v>
      </c>
      <c r="AA1506" s="551">
        <v>50555</v>
      </c>
      <c r="AB1506" s="551">
        <v>43882</v>
      </c>
      <c r="AC1506" s="551">
        <v>5385</v>
      </c>
      <c r="AD1506" s="552" t="s">
        <v>13876</v>
      </c>
      <c r="AE1506" s="623">
        <v>313179</v>
      </c>
      <c r="AF1506" t="s">
        <v>910</v>
      </c>
      <c r="AG1506" t="s">
        <v>915</v>
      </c>
      <c r="AH1506" t="s">
        <v>919</v>
      </c>
      <c r="AJ1506" s="548" t="s">
        <v>13710</v>
      </c>
      <c r="AK1506" s="548" t="s">
        <v>14550</v>
      </c>
      <c r="AL1506" s="548" t="s">
        <v>13669</v>
      </c>
      <c r="AM1506" s="548" t="s">
        <v>14551</v>
      </c>
      <c r="AN1506" s="548" t="s">
        <v>14552</v>
      </c>
      <c r="AO1506" s="548" t="s">
        <v>14553</v>
      </c>
      <c r="AQ1506" t="s">
        <v>13876</v>
      </c>
      <c r="AR1506" t="s">
        <v>13876</v>
      </c>
      <c r="AS1506" t="s">
        <v>15287</v>
      </c>
      <c r="AT1506" t="s">
        <v>15290</v>
      </c>
      <c r="AU1506" t="s">
        <v>15291</v>
      </c>
      <c r="AV1506" t="s">
        <v>15287</v>
      </c>
      <c r="AW1506" t="s">
        <v>15290</v>
      </c>
      <c r="AX1506" t="s">
        <v>13876</v>
      </c>
      <c r="AY1506" t="s">
        <v>13876</v>
      </c>
      <c r="AZ1506" t="s">
        <v>15286</v>
      </c>
      <c r="BA1506" t="s">
        <v>15288</v>
      </c>
      <c r="BB1506" t="s">
        <v>15290</v>
      </c>
      <c r="BC1506" t="s">
        <v>15284</v>
      </c>
      <c r="BD1506" t="s">
        <v>15286</v>
      </c>
      <c r="BE1506" t="s">
        <v>13876</v>
      </c>
      <c r="BF1506" t="s">
        <v>13876</v>
      </c>
      <c r="BG1506" t="s">
        <v>15291</v>
      </c>
      <c r="BH1506" t="s">
        <v>15291</v>
      </c>
      <c r="BI1506" t="s">
        <v>15284</v>
      </c>
      <c r="BJ1506" t="s">
        <v>15291</v>
      </c>
      <c r="BK1506" t="s">
        <v>15285</v>
      </c>
      <c r="BL1506" t="s">
        <v>13876</v>
      </c>
      <c r="BM1506" t="s">
        <v>13876</v>
      </c>
      <c r="BN1506" t="s">
        <v>15291</v>
      </c>
      <c r="BO1506" t="s">
        <v>15289</v>
      </c>
      <c r="BP1506" t="s">
        <v>15285</v>
      </c>
      <c r="BQ1506" t="s">
        <v>15294</v>
      </c>
      <c r="BR1506" t="s">
        <v>15285</v>
      </c>
      <c r="BS1506" t="s">
        <v>13876</v>
      </c>
      <c r="BT1506" t="s">
        <v>13876</v>
      </c>
      <c r="BU1506" t="s">
        <v>15286</v>
      </c>
      <c r="BV1506" t="s">
        <v>15288</v>
      </c>
      <c r="BW1506" t="s">
        <v>15286</v>
      </c>
      <c r="BX1506" t="s">
        <v>15286</v>
      </c>
      <c r="BY1506" t="s">
        <v>15286</v>
      </c>
      <c r="BZ1506" t="s">
        <v>13876</v>
      </c>
      <c r="CA1506" t="s">
        <v>13876</v>
      </c>
      <c r="CB1506" t="s">
        <v>15291</v>
      </c>
      <c r="CC1506" t="s">
        <v>15284</v>
      </c>
      <c r="CD1506" t="s">
        <v>15285</v>
      </c>
      <c r="CE1506" t="s">
        <v>15285</v>
      </c>
      <c r="CF1506" t="s">
        <v>15292</v>
      </c>
      <c r="CG1506" t="s">
        <v>13876</v>
      </c>
      <c r="CH1506" t="s">
        <v>13876</v>
      </c>
      <c r="CI1506" t="s">
        <v>13876</v>
      </c>
      <c r="CJ1506" t="s">
        <v>15286</v>
      </c>
      <c r="CK1506" t="s">
        <v>15284</v>
      </c>
      <c r="CL1506" t="s">
        <v>15285</v>
      </c>
      <c r="CM1506" t="s">
        <v>15286</v>
      </c>
      <c r="CN1506" t="s">
        <v>13876</v>
      </c>
      <c r="CO1506" t="s">
        <v>13876</v>
      </c>
      <c r="CP1506" t="s">
        <v>13876</v>
      </c>
      <c r="CQ1506" t="s">
        <v>13876</v>
      </c>
      <c r="CR1506" t="s">
        <v>13876</v>
      </c>
      <c r="CS1506" t="s">
        <v>13876</v>
      </c>
      <c r="CT1506" t="s">
        <v>13876</v>
      </c>
    </row>
    <row r="1507" spans="1:98" hidden="1">
      <c r="A1507" s="1088"/>
      <c r="B1507" s="554" t="s">
        <v>911</v>
      </c>
      <c r="C1507" s="554" t="s">
        <v>908</v>
      </c>
      <c r="D1507" s="554" t="s">
        <v>912</v>
      </c>
      <c r="E1507" s="336" t="s">
        <v>407</v>
      </c>
      <c r="F1507" s="336" t="s">
        <v>14549</v>
      </c>
      <c r="G1507" s="336">
        <v>2950151015</v>
      </c>
      <c r="H1507" s="554" t="s">
        <v>920</v>
      </c>
      <c r="I1507" s="336" t="s">
        <v>13522</v>
      </c>
      <c r="J1507" s="336" t="s">
        <v>13659</v>
      </c>
      <c r="K1507" s="336" t="s">
        <v>13546</v>
      </c>
      <c r="L1507" s="336" t="s">
        <v>13658</v>
      </c>
      <c r="M1507" s="336" t="s">
        <v>13659</v>
      </c>
      <c r="N1507" s="336" t="s">
        <v>13546</v>
      </c>
      <c r="O1507" s="632"/>
      <c r="P1507" s="632" t="s">
        <v>13661</v>
      </c>
      <c r="Q1507" s="556">
        <v>44620</v>
      </c>
      <c r="R1507" s="336"/>
      <c r="S1507" s="557">
        <v>44666</v>
      </c>
      <c r="T1507" s="336" t="s">
        <v>16469</v>
      </c>
      <c r="U1507" s="609">
        <v>165</v>
      </c>
      <c r="V1507" s="1088"/>
      <c r="W1507" s="615">
        <v>98973</v>
      </c>
      <c r="X1507" s="615">
        <v>22982</v>
      </c>
      <c r="Y1507" s="615">
        <v>22242</v>
      </c>
      <c r="Z1507" s="551">
        <v>30396</v>
      </c>
      <c r="AA1507" s="551">
        <v>34473</v>
      </c>
      <c r="AB1507" s="551">
        <v>33363</v>
      </c>
      <c r="AC1507" s="551" t="s">
        <v>13876</v>
      </c>
      <c r="AD1507" s="616" t="s">
        <v>13876</v>
      </c>
      <c r="AE1507" s="623">
        <v>242429</v>
      </c>
      <c r="AF1507" t="s">
        <v>910</v>
      </c>
      <c r="AG1507" t="s">
        <v>915</v>
      </c>
      <c r="AH1507" t="s">
        <v>919</v>
      </c>
      <c r="AJ1507" s="548" t="s">
        <v>13710</v>
      </c>
      <c r="AK1507" s="548" t="s">
        <v>14550</v>
      </c>
      <c r="AL1507" s="548" t="s">
        <v>13669</v>
      </c>
      <c r="AM1507" s="548" t="s">
        <v>14551</v>
      </c>
      <c r="AN1507" s="548" t="s">
        <v>14552</v>
      </c>
      <c r="AO1507" s="548" t="s">
        <v>14553</v>
      </c>
      <c r="AQ1507" t="s">
        <v>13876</v>
      </c>
      <c r="AR1507" t="s">
        <v>13876</v>
      </c>
      <c r="AS1507" t="s">
        <v>15294</v>
      </c>
      <c r="AT1507" t="s">
        <v>15285</v>
      </c>
      <c r="AU1507" t="s">
        <v>15294</v>
      </c>
      <c r="AV1507" t="s">
        <v>15287</v>
      </c>
      <c r="AW1507" t="s">
        <v>15284</v>
      </c>
      <c r="AX1507" t="s">
        <v>13876</v>
      </c>
      <c r="AY1507" t="s">
        <v>13876</v>
      </c>
      <c r="AZ1507" t="s">
        <v>15292</v>
      </c>
      <c r="BA1507" t="s">
        <v>15292</v>
      </c>
      <c r="BB1507" t="s">
        <v>15294</v>
      </c>
      <c r="BC1507" t="s">
        <v>15285</v>
      </c>
      <c r="BD1507" t="s">
        <v>15292</v>
      </c>
      <c r="BE1507" t="s">
        <v>13876</v>
      </c>
      <c r="BF1507" t="s">
        <v>13876</v>
      </c>
      <c r="BG1507" t="s">
        <v>15292</v>
      </c>
      <c r="BH1507" t="s">
        <v>15292</v>
      </c>
      <c r="BI1507" t="s">
        <v>15292</v>
      </c>
      <c r="BJ1507" t="s">
        <v>15291</v>
      </c>
      <c r="BK1507" t="s">
        <v>15292</v>
      </c>
      <c r="BL1507" t="s">
        <v>13876</v>
      </c>
      <c r="BM1507" t="s">
        <v>13876</v>
      </c>
      <c r="BN1507" t="s">
        <v>15284</v>
      </c>
      <c r="BO1507" t="s">
        <v>15288</v>
      </c>
      <c r="BP1507" t="s">
        <v>15284</v>
      </c>
      <c r="BQ1507" t="s">
        <v>15294</v>
      </c>
      <c r="BR1507" t="s">
        <v>15290</v>
      </c>
      <c r="BS1507" t="s">
        <v>13876</v>
      </c>
      <c r="BT1507" t="s">
        <v>13876</v>
      </c>
      <c r="BU1507" t="s">
        <v>15284</v>
      </c>
      <c r="BV1507" t="s">
        <v>15291</v>
      </c>
      <c r="BW1507" t="s">
        <v>15291</v>
      </c>
      <c r="BX1507" t="s">
        <v>15287</v>
      </c>
      <c r="BY1507" t="s">
        <v>15284</v>
      </c>
      <c r="BZ1507" t="s">
        <v>13876</v>
      </c>
      <c r="CA1507" t="s">
        <v>13876</v>
      </c>
      <c r="CB1507" t="s">
        <v>15284</v>
      </c>
      <c r="CC1507" t="s">
        <v>15284</v>
      </c>
      <c r="CD1507" t="s">
        <v>15284</v>
      </c>
      <c r="CE1507" t="s">
        <v>15290</v>
      </c>
      <c r="CF1507" t="s">
        <v>15284</v>
      </c>
      <c r="CG1507" t="s">
        <v>13876</v>
      </c>
      <c r="CH1507" t="s">
        <v>13876</v>
      </c>
      <c r="CI1507" t="s">
        <v>13876</v>
      </c>
      <c r="CJ1507" t="s">
        <v>13876</v>
      </c>
      <c r="CK1507" t="s">
        <v>13876</v>
      </c>
      <c r="CL1507" t="s">
        <v>13876</v>
      </c>
      <c r="CM1507" t="s">
        <v>13876</v>
      </c>
      <c r="CN1507" t="s">
        <v>13876</v>
      </c>
      <c r="CO1507" t="s">
        <v>13876</v>
      </c>
      <c r="CP1507" t="s">
        <v>13876</v>
      </c>
      <c r="CQ1507" t="s">
        <v>13876</v>
      </c>
      <c r="CR1507" t="s">
        <v>13876</v>
      </c>
      <c r="CS1507" t="s">
        <v>13876</v>
      </c>
      <c r="CT1507" t="s">
        <v>13876</v>
      </c>
    </row>
    <row r="1508" spans="1:98" hidden="1">
      <c r="A1508" s="632"/>
      <c r="B1508" s="555"/>
      <c r="C1508" s="554"/>
      <c r="D1508" s="554"/>
      <c r="E1508" s="336"/>
      <c r="F1508" s="336"/>
      <c r="G1508" s="336"/>
      <c r="H1508" s="554"/>
      <c r="I1508" s="336"/>
      <c r="J1508" s="336"/>
      <c r="K1508" s="336"/>
      <c r="L1508" s="336"/>
      <c r="M1508" s="336"/>
      <c r="N1508" s="336"/>
      <c r="O1508" s="632"/>
      <c r="P1508" s="632"/>
      <c r="Q1508" s="556"/>
      <c r="R1508" s="336"/>
      <c r="S1508" s="336"/>
      <c r="T1508" s="336" t="s">
        <v>13876</v>
      </c>
      <c r="U1508" s="336"/>
      <c r="V1508" s="632"/>
      <c r="W1508" s="551"/>
      <c r="X1508" s="551"/>
      <c r="Y1508" s="551"/>
      <c r="Z1508" s="551"/>
      <c r="AA1508" s="551">
        <v>0</v>
      </c>
      <c r="AB1508" s="551">
        <v>0</v>
      </c>
      <c r="AC1508" s="551">
        <v>0</v>
      </c>
      <c r="AD1508" s="552"/>
      <c r="AE1508" s="623">
        <v>0</v>
      </c>
      <c r="AQ1508" t="s">
        <v>13876</v>
      </c>
      <c r="AR1508" t="s">
        <v>13876</v>
      </c>
      <c r="AS1508" t="s">
        <v>13876</v>
      </c>
      <c r="AT1508" t="s">
        <v>13876</v>
      </c>
      <c r="AU1508" t="s">
        <v>13876</v>
      </c>
      <c r="AV1508" t="s">
        <v>13876</v>
      </c>
      <c r="AW1508" t="s">
        <v>13876</v>
      </c>
      <c r="AX1508" t="s">
        <v>13876</v>
      </c>
      <c r="AY1508" t="s">
        <v>13876</v>
      </c>
      <c r="AZ1508" t="s">
        <v>13876</v>
      </c>
      <c r="BA1508" t="s">
        <v>13876</v>
      </c>
      <c r="BB1508" t="s">
        <v>13876</v>
      </c>
      <c r="BC1508" t="s">
        <v>13876</v>
      </c>
      <c r="BD1508" t="s">
        <v>13876</v>
      </c>
      <c r="BE1508" t="s">
        <v>13876</v>
      </c>
      <c r="BF1508" t="s">
        <v>13876</v>
      </c>
      <c r="BG1508" t="s">
        <v>13876</v>
      </c>
      <c r="BH1508" t="s">
        <v>13876</v>
      </c>
      <c r="BI1508" t="s">
        <v>13876</v>
      </c>
      <c r="BJ1508" t="s">
        <v>13876</v>
      </c>
      <c r="BK1508" t="s">
        <v>13876</v>
      </c>
      <c r="BL1508" t="s">
        <v>13876</v>
      </c>
      <c r="BM1508" t="s">
        <v>13876</v>
      </c>
      <c r="BN1508" t="s">
        <v>13876</v>
      </c>
      <c r="BO1508" t="s">
        <v>13876</v>
      </c>
      <c r="BP1508" t="s">
        <v>13876</v>
      </c>
      <c r="BQ1508" t="s">
        <v>13876</v>
      </c>
      <c r="BR1508" t="s">
        <v>13876</v>
      </c>
      <c r="BS1508" t="s">
        <v>13876</v>
      </c>
      <c r="BT1508" t="s">
        <v>13876</v>
      </c>
      <c r="BU1508" t="s">
        <v>13876</v>
      </c>
      <c r="BV1508" t="s">
        <v>13876</v>
      </c>
      <c r="BW1508" t="s">
        <v>13876</v>
      </c>
      <c r="BX1508" t="s">
        <v>13876</v>
      </c>
      <c r="BY1508" t="s">
        <v>13876</v>
      </c>
      <c r="BZ1508" t="s">
        <v>13876</v>
      </c>
      <c r="CA1508" t="s">
        <v>13876</v>
      </c>
      <c r="CB1508" t="s">
        <v>13876</v>
      </c>
      <c r="CC1508" t="s">
        <v>13876</v>
      </c>
      <c r="CD1508" t="s">
        <v>13876</v>
      </c>
      <c r="CE1508" t="s">
        <v>13876</v>
      </c>
      <c r="CF1508" t="s">
        <v>13876</v>
      </c>
      <c r="CG1508" t="s">
        <v>13876</v>
      </c>
      <c r="CH1508" t="s">
        <v>13876</v>
      </c>
      <c r="CI1508" t="s">
        <v>13876</v>
      </c>
      <c r="CJ1508" t="s">
        <v>13876</v>
      </c>
      <c r="CK1508" t="s">
        <v>13876</v>
      </c>
      <c r="CL1508" t="s">
        <v>13876</v>
      </c>
      <c r="CM1508" t="s">
        <v>13876</v>
      </c>
      <c r="CN1508" t="s">
        <v>13876</v>
      </c>
      <c r="CO1508" t="s">
        <v>13876</v>
      </c>
      <c r="CP1508" t="s">
        <v>13876</v>
      </c>
      <c r="CQ1508" t="s">
        <v>13876</v>
      </c>
      <c r="CR1508" t="s">
        <v>13876</v>
      </c>
      <c r="CS1508" t="s">
        <v>13876</v>
      </c>
      <c r="CT1508" t="s">
        <v>13876</v>
      </c>
    </row>
    <row r="1509" spans="1:98" hidden="1">
      <c r="A1509" s="1088">
        <v>328</v>
      </c>
      <c r="B1509" s="554" t="s">
        <v>4834</v>
      </c>
      <c r="C1509" s="554" t="s">
        <v>4788</v>
      </c>
      <c r="D1509" s="554" t="s">
        <v>4835</v>
      </c>
      <c r="E1509" s="336" t="s">
        <v>407</v>
      </c>
      <c r="F1509" s="336" t="s">
        <v>8439</v>
      </c>
      <c r="G1509" s="336">
        <v>2911700454</v>
      </c>
      <c r="H1509" s="554" t="s">
        <v>8444</v>
      </c>
      <c r="I1509" s="336" t="s">
        <v>13673</v>
      </c>
      <c r="J1509" s="336" t="s">
        <v>13659</v>
      </c>
      <c r="K1509" s="336" t="s">
        <v>13546</v>
      </c>
      <c r="L1509" s="336" t="s">
        <v>13658</v>
      </c>
      <c r="M1509" s="336" t="s">
        <v>13659</v>
      </c>
      <c r="N1509" s="336" t="s">
        <v>13546</v>
      </c>
      <c r="O1509" s="632"/>
      <c r="P1509" s="632" t="s">
        <v>13661</v>
      </c>
      <c r="Q1509" s="556">
        <v>44638</v>
      </c>
      <c r="R1509" s="336"/>
      <c r="S1509" s="575"/>
      <c r="T1509" s="336" t="s">
        <v>16470</v>
      </c>
      <c r="U1509" s="625"/>
      <c r="V1509" s="1088"/>
      <c r="W1509" s="551" t="s">
        <v>13876</v>
      </c>
      <c r="X1509" s="551" t="s">
        <v>13876</v>
      </c>
      <c r="Y1509" s="551" t="s">
        <v>13876</v>
      </c>
      <c r="Z1509" s="551" t="s">
        <v>13876</v>
      </c>
      <c r="AA1509" s="551" t="s">
        <v>13876</v>
      </c>
      <c r="AB1509" s="551" t="s">
        <v>13876</v>
      </c>
      <c r="AC1509" s="551" t="s">
        <v>13876</v>
      </c>
      <c r="AD1509" s="552" t="s">
        <v>13876</v>
      </c>
      <c r="AE1509" s="623">
        <v>0</v>
      </c>
      <c r="AF1509" t="s">
        <v>8435</v>
      </c>
      <c r="AG1509" t="s">
        <v>8438</v>
      </c>
      <c r="AH1509" t="s">
        <v>8446</v>
      </c>
      <c r="AJ1509" s="548" t="s">
        <v>13693</v>
      </c>
      <c r="AK1509" s="548" t="s">
        <v>14554</v>
      </c>
      <c r="AL1509" s="548" t="s">
        <v>13669</v>
      </c>
      <c r="AM1509" s="548" t="s">
        <v>14555</v>
      </c>
      <c r="AN1509" s="548" t="s">
        <v>14556</v>
      </c>
      <c r="AO1509" s="548" t="s">
        <v>4834</v>
      </c>
      <c r="AQ1509" t="s">
        <v>13876</v>
      </c>
      <c r="AR1509" t="s">
        <v>13876</v>
      </c>
      <c r="AS1509" t="s">
        <v>13876</v>
      </c>
      <c r="AT1509" t="s">
        <v>13876</v>
      </c>
      <c r="AU1509" t="s">
        <v>13876</v>
      </c>
      <c r="AV1509" t="s">
        <v>13876</v>
      </c>
      <c r="AW1509" t="s">
        <v>13876</v>
      </c>
      <c r="AX1509" t="s">
        <v>13876</v>
      </c>
      <c r="AY1509" t="s">
        <v>13876</v>
      </c>
      <c r="AZ1509" t="s">
        <v>13876</v>
      </c>
      <c r="BA1509" t="s">
        <v>13876</v>
      </c>
      <c r="BB1509" t="s">
        <v>13876</v>
      </c>
      <c r="BC1509" t="s">
        <v>13876</v>
      </c>
      <c r="BD1509" t="s">
        <v>13876</v>
      </c>
      <c r="BE1509" t="s">
        <v>13876</v>
      </c>
      <c r="BF1509" t="s">
        <v>13876</v>
      </c>
      <c r="BG1509" t="s">
        <v>13876</v>
      </c>
      <c r="BH1509" t="s">
        <v>13876</v>
      </c>
      <c r="BI1509" t="s">
        <v>13876</v>
      </c>
      <c r="BJ1509" t="s">
        <v>13876</v>
      </c>
      <c r="BK1509" t="s">
        <v>13876</v>
      </c>
      <c r="BL1509" t="s">
        <v>13876</v>
      </c>
      <c r="BM1509" t="s">
        <v>13876</v>
      </c>
      <c r="BN1509" t="s">
        <v>13876</v>
      </c>
      <c r="BO1509" t="s">
        <v>13876</v>
      </c>
      <c r="BP1509" t="s">
        <v>13876</v>
      </c>
      <c r="BQ1509" t="s">
        <v>13876</v>
      </c>
      <c r="BR1509" t="s">
        <v>13876</v>
      </c>
      <c r="BS1509" t="s">
        <v>13876</v>
      </c>
      <c r="BT1509" t="s">
        <v>13876</v>
      </c>
      <c r="BU1509" t="s">
        <v>13876</v>
      </c>
      <c r="BV1509" t="s">
        <v>13876</v>
      </c>
      <c r="BW1509" t="s">
        <v>13876</v>
      </c>
      <c r="BX1509" t="s">
        <v>13876</v>
      </c>
      <c r="BY1509" t="s">
        <v>13876</v>
      </c>
      <c r="BZ1509" t="s">
        <v>13876</v>
      </c>
      <c r="CA1509" t="s">
        <v>13876</v>
      </c>
      <c r="CB1509" t="s">
        <v>13876</v>
      </c>
      <c r="CC1509" t="s">
        <v>13876</v>
      </c>
      <c r="CD1509" t="s">
        <v>13876</v>
      </c>
      <c r="CE1509" t="s">
        <v>13876</v>
      </c>
      <c r="CF1509" t="s">
        <v>13876</v>
      </c>
      <c r="CG1509" t="s">
        <v>13876</v>
      </c>
      <c r="CH1509" t="s">
        <v>13876</v>
      </c>
      <c r="CI1509" t="s">
        <v>13876</v>
      </c>
      <c r="CJ1509" t="s">
        <v>13876</v>
      </c>
      <c r="CK1509" t="s">
        <v>13876</v>
      </c>
      <c r="CL1509" t="s">
        <v>13876</v>
      </c>
      <c r="CM1509" t="s">
        <v>13876</v>
      </c>
      <c r="CN1509" t="s">
        <v>13876</v>
      </c>
      <c r="CO1509" t="s">
        <v>13876</v>
      </c>
      <c r="CP1509" t="s">
        <v>13876</v>
      </c>
      <c r="CQ1509" t="s">
        <v>13876</v>
      </c>
      <c r="CR1509" t="s">
        <v>13876</v>
      </c>
      <c r="CS1509" t="s">
        <v>13876</v>
      </c>
      <c r="CT1509" t="s">
        <v>13876</v>
      </c>
    </row>
    <row r="1510" spans="1:98" hidden="1">
      <c r="A1510" s="1088"/>
      <c r="B1510" s="554" t="s">
        <v>4834</v>
      </c>
      <c r="C1510" s="554" t="s">
        <v>4788</v>
      </c>
      <c r="D1510" s="554" t="s">
        <v>4835</v>
      </c>
      <c r="E1510" s="336" t="s">
        <v>407</v>
      </c>
      <c r="F1510" s="336" t="s">
        <v>8439</v>
      </c>
      <c r="G1510" s="336">
        <v>2911700454</v>
      </c>
      <c r="H1510" s="554" t="s">
        <v>8442</v>
      </c>
      <c r="I1510" s="336" t="s">
        <v>118</v>
      </c>
      <c r="J1510" s="336" t="s">
        <v>13659</v>
      </c>
      <c r="K1510" s="336" t="s">
        <v>13546</v>
      </c>
      <c r="L1510" s="336" t="s">
        <v>13658</v>
      </c>
      <c r="M1510" s="336" t="s">
        <v>13659</v>
      </c>
      <c r="N1510" s="336" t="s">
        <v>13546</v>
      </c>
      <c r="O1510" s="632"/>
      <c r="P1510" s="632" t="s">
        <v>13661</v>
      </c>
      <c r="Q1510" s="556">
        <v>44638</v>
      </c>
      <c r="R1510" s="336"/>
      <c r="S1510" s="575"/>
      <c r="T1510" s="336" t="s">
        <v>16471</v>
      </c>
      <c r="U1510" s="620"/>
      <c r="V1510" s="1088"/>
      <c r="W1510" s="551" t="s">
        <v>13876</v>
      </c>
      <c r="X1510" s="551" t="s">
        <v>13876</v>
      </c>
      <c r="Y1510" s="551" t="s">
        <v>13876</v>
      </c>
      <c r="Z1510" s="551" t="s">
        <v>13876</v>
      </c>
      <c r="AA1510" s="551" t="s">
        <v>13876</v>
      </c>
      <c r="AB1510" s="551" t="s">
        <v>13876</v>
      </c>
      <c r="AC1510" s="551" t="s">
        <v>13876</v>
      </c>
      <c r="AD1510" s="552" t="s">
        <v>13876</v>
      </c>
      <c r="AE1510" s="623">
        <v>0</v>
      </c>
      <c r="AF1510" t="s">
        <v>8435</v>
      </c>
      <c r="AG1510" t="s">
        <v>8438</v>
      </c>
      <c r="AH1510" t="s">
        <v>8441</v>
      </c>
      <c r="AJ1510" s="548" t="s">
        <v>13693</v>
      </c>
      <c r="AK1510" s="548" t="s">
        <v>14554</v>
      </c>
      <c r="AL1510" s="548" t="s">
        <v>13669</v>
      </c>
      <c r="AM1510" s="548" t="s">
        <v>14555</v>
      </c>
      <c r="AN1510" s="548" t="s">
        <v>14556</v>
      </c>
      <c r="AO1510" s="548" t="s">
        <v>4834</v>
      </c>
      <c r="AQ1510" t="s">
        <v>13876</v>
      </c>
      <c r="AR1510" t="s">
        <v>13876</v>
      </c>
      <c r="AS1510" t="s">
        <v>13876</v>
      </c>
      <c r="AT1510" t="s">
        <v>13876</v>
      </c>
      <c r="AU1510" t="s">
        <v>13876</v>
      </c>
      <c r="AV1510" t="s">
        <v>13876</v>
      </c>
      <c r="AW1510" t="s">
        <v>13876</v>
      </c>
      <c r="AX1510" t="s">
        <v>13876</v>
      </c>
      <c r="AY1510" t="s">
        <v>13876</v>
      </c>
      <c r="AZ1510" t="s">
        <v>13876</v>
      </c>
      <c r="BA1510" t="s">
        <v>13876</v>
      </c>
      <c r="BB1510" t="s">
        <v>13876</v>
      </c>
      <c r="BC1510" t="s">
        <v>13876</v>
      </c>
      <c r="BD1510" t="s">
        <v>13876</v>
      </c>
      <c r="BE1510" t="s">
        <v>13876</v>
      </c>
      <c r="BF1510" t="s">
        <v>13876</v>
      </c>
      <c r="BG1510" t="s">
        <v>13876</v>
      </c>
      <c r="BH1510" t="s">
        <v>13876</v>
      </c>
      <c r="BI1510" t="s">
        <v>13876</v>
      </c>
      <c r="BJ1510" t="s">
        <v>13876</v>
      </c>
      <c r="BK1510" t="s">
        <v>13876</v>
      </c>
      <c r="BL1510" t="s">
        <v>13876</v>
      </c>
      <c r="BM1510" t="s">
        <v>13876</v>
      </c>
      <c r="BN1510" t="s">
        <v>13876</v>
      </c>
      <c r="BO1510" t="s">
        <v>13876</v>
      </c>
      <c r="BP1510" t="s">
        <v>13876</v>
      </c>
      <c r="BQ1510" t="s">
        <v>13876</v>
      </c>
      <c r="BR1510" t="s">
        <v>13876</v>
      </c>
      <c r="BS1510" t="s">
        <v>13876</v>
      </c>
      <c r="BT1510" t="s">
        <v>13876</v>
      </c>
      <c r="BU1510" t="s">
        <v>13876</v>
      </c>
      <c r="BV1510" t="s">
        <v>13876</v>
      </c>
      <c r="BW1510" t="s">
        <v>13876</v>
      </c>
      <c r="BX1510" t="s">
        <v>13876</v>
      </c>
      <c r="BY1510" t="s">
        <v>13876</v>
      </c>
      <c r="BZ1510" t="s">
        <v>13876</v>
      </c>
      <c r="CA1510" t="s">
        <v>13876</v>
      </c>
      <c r="CB1510" t="s">
        <v>13876</v>
      </c>
      <c r="CC1510" t="s">
        <v>13876</v>
      </c>
      <c r="CD1510" t="s">
        <v>13876</v>
      </c>
      <c r="CE1510" t="s">
        <v>13876</v>
      </c>
      <c r="CF1510" t="s">
        <v>13876</v>
      </c>
      <c r="CG1510" t="s">
        <v>13876</v>
      </c>
      <c r="CH1510" t="s">
        <v>13876</v>
      </c>
      <c r="CI1510" t="s">
        <v>13876</v>
      </c>
      <c r="CJ1510" t="s">
        <v>13876</v>
      </c>
      <c r="CK1510" t="s">
        <v>13876</v>
      </c>
      <c r="CL1510" t="s">
        <v>13876</v>
      </c>
      <c r="CM1510" t="s">
        <v>13876</v>
      </c>
      <c r="CN1510" t="s">
        <v>13876</v>
      </c>
      <c r="CO1510" t="s">
        <v>13876</v>
      </c>
      <c r="CP1510" t="s">
        <v>13876</v>
      </c>
      <c r="CQ1510" t="s">
        <v>13876</v>
      </c>
      <c r="CR1510" t="s">
        <v>13876</v>
      </c>
      <c r="CS1510" t="s">
        <v>13876</v>
      </c>
      <c r="CT1510" t="s">
        <v>13876</v>
      </c>
    </row>
    <row r="1511" spans="1:98" hidden="1">
      <c r="A1511" s="1088"/>
      <c r="B1511" s="554" t="s">
        <v>4834</v>
      </c>
      <c r="C1511" s="554" t="s">
        <v>4788</v>
      </c>
      <c r="D1511" s="554" t="s">
        <v>4835</v>
      </c>
      <c r="E1511" s="336" t="s">
        <v>407</v>
      </c>
      <c r="F1511" s="336" t="s">
        <v>8439</v>
      </c>
      <c r="G1511" s="336">
        <v>2910700091</v>
      </c>
      <c r="H1511" s="554" t="s">
        <v>4843</v>
      </c>
      <c r="I1511" s="336" t="s">
        <v>118</v>
      </c>
      <c r="J1511" s="336" t="s">
        <v>13659</v>
      </c>
      <c r="K1511" s="336" t="s">
        <v>13546</v>
      </c>
      <c r="L1511" s="336" t="s">
        <v>13658</v>
      </c>
      <c r="M1511" s="336" t="s">
        <v>13659</v>
      </c>
      <c r="N1511" s="336" t="s">
        <v>13546</v>
      </c>
      <c r="O1511" s="632"/>
      <c r="P1511" s="632" t="s">
        <v>13661</v>
      </c>
      <c r="Q1511" s="556">
        <v>44638</v>
      </c>
      <c r="R1511" s="336"/>
      <c r="S1511" s="575"/>
      <c r="T1511" s="336" t="s">
        <v>16472</v>
      </c>
      <c r="U1511" s="620"/>
      <c r="V1511" s="1088"/>
      <c r="W1511" s="551" t="s">
        <v>13876</v>
      </c>
      <c r="X1511" s="551" t="s">
        <v>13876</v>
      </c>
      <c r="Y1511" s="551" t="s">
        <v>13876</v>
      </c>
      <c r="Z1511" s="551" t="s">
        <v>13876</v>
      </c>
      <c r="AA1511" s="551" t="s">
        <v>13876</v>
      </c>
      <c r="AB1511" s="551" t="s">
        <v>13876</v>
      </c>
      <c r="AC1511" s="551" t="s">
        <v>13876</v>
      </c>
      <c r="AD1511" s="552" t="s">
        <v>13876</v>
      </c>
      <c r="AE1511" s="623">
        <v>0</v>
      </c>
      <c r="AF1511" t="s">
        <v>4833</v>
      </c>
      <c r="AG1511" t="s">
        <v>4838</v>
      </c>
      <c r="AH1511" t="s">
        <v>4842</v>
      </c>
      <c r="AJ1511" s="548" t="s">
        <v>13693</v>
      </c>
      <c r="AK1511" s="548" t="s">
        <v>14554</v>
      </c>
      <c r="AL1511" s="548" t="s">
        <v>13669</v>
      </c>
      <c r="AM1511" s="548" t="s">
        <v>14555</v>
      </c>
      <c r="AN1511" s="548" t="s">
        <v>14556</v>
      </c>
      <c r="AO1511" s="548" t="s">
        <v>4834</v>
      </c>
      <c r="AQ1511" t="s">
        <v>13876</v>
      </c>
      <c r="AR1511" t="s">
        <v>13876</v>
      </c>
      <c r="AS1511" t="s">
        <v>13876</v>
      </c>
      <c r="AT1511" t="s">
        <v>13876</v>
      </c>
      <c r="AU1511" t="s">
        <v>13876</v>
      </c>
      <c r="AV1511" t="s">
        <v>13876</v>
      </c>
      <c r="AW1511" t="s">
        <v>13876</v>
      </c>
      <c r="AX1511" t="s">
        <v>13876</v>
      </c>
      <c r="AY1511" t="s">
        <v>13876</v>
      </c>
      <c r="AZ1511" t="s">
        <v>13876</v>
      </c>
      <c r="BA1511" t="s">
        <v>13876</v>
      </c>
      <c r="BB1511" t="s">
        <v>13876</v>
      </c>
      <c r="BC1511" t="s">
        <v>13876</v>
      </c>
      <c r="BD1511" t="s">
        <v>13876</v>
      </c>
      <c r="BE1511" t="s">
        <v>13876</v>
      </c>
      <c r="BF1511" t="s">
        <v>13876</v>
      </c>
      <c r="BG1511" t="s">
        <v>13876</v>
      </c>
      <c r="BH1511" t="s">
        <v>13876</v>
      </c>
      <c r="BI1511" t="s">
        <v>13876</v>
      </c>
      <c r="BJ1511" t="s">
        <v>13876</v>
      </c>
      <c r="BK1511" t="s">
        <v>13876</v>
      </c>
      <c r="BL1511" t="s">
        <v>13876</v>
      </c>
      <c r="BM1511" t="s">
        <v>13876</v>
      </c>
      <c r="BN1511" t="s">
        <v>13876</v>
      </c>
      <c r="BO1511" t="s">
        <v>13876</v>
      </c>
      <c r="BP1511" t="s">
        <v>13876</v>
      </c>
      <c r="BQ1511" t="s">
        <v>13876</v>
      </c>
      <c r="BR1511" t="s">
        <v>13876</v>
      </c>
      <c r="BS1511" t="s">
        <v>13876</v>
      </c>
      <c r="BT1511" t="s">
        <v>13876</v>
      </c>
      <c r="BU1511" t="s">
        <v>13876</v>
      </c>
      <c r="BV1511" t="s">
        <v>13876</v>
      </c>
      <c r="BW1511" t="s">
        <v>13876</v>
      </c>
      <c r="BX1511" t="s">
        <v>13876</v>
      </c>
      <c r="BY1511" t="s">
        <v>13876</v>
      </c>
      <c r="BZ1511" t="s">
        <v>13876</v>
      </c>
      <c r="CA1511" t="s">
        <v>13876</v>
      </c>
      <c r="CB1511" t="s">
        <v>13876</v>
      </c>
      <c r="CC1511" t="s">
        <v>13876</v>
      </c>
      <c r="CD1511" t="s">
        <v>13876</v>
      </c>
      <c r="CE1511" t="s">
        <v>13876</v>
      </c>
      <c r="CF1511" t="s">
        <v>13876</v>
      </c>
      <c r="CG1511" t="s">
        <v>13876</v>
      </c>
      <c r="CH1511" t="s">
        <v>13876</v>
      </c>
      <c r="CI1511" t="s">
        <v>13876</v>
      </c>
      <c r="CJ1511" t="s">
        <v>13876</v>
      </c>
      <c r="CK1511" t="s">
        <v>13876</v>
      </c>
      <c r="CL1511" t="s">
        <v>13876</v>
      </c>
      <c r="CM1511" t="s">
        <v>13876</v>
      </c>
      <c r="CN1511" t="s">
        <v>13876</v>
      </c>
      <c r="CO1511" t="s">
        <v>13876</v>
      </c>
      <c r="CP1511" t="s">
        <v>13876</v>
      </c>
      <c r="CQ1511" t="s">
        <v>13876</v>
      </c>
      <c r="CR1511" t="s">
        <v>13876</v>
      </c>
      <c r="CS1511" t="s">
        <v>13876</v>
      </c>
      <c r="CT1511" t="s">
        <v>13876</v>
      </c>
    </row>
    <row r="1512" spans="1:98" hidden="1">
      <c r="A1512" s="1088"/>
      <c r="B1512" s="554" t="s">
        <v>4834</v>
      </c>
      <c r="C1512" s="554" t="s">
        <v>4788</v>
      </c>
      <c r="D1512" s="554" t="s">
        <v>4835</v>
      </c>
      <c r="E1512" s="336" t="s">
        <v>407</v>
      </c>
      <c r="F1512" s="336" t="s">
        <v>8439</v>
      </c>
      <c r="G1512" s="336">
        <v>2910700091</v>
      </c>
      <c r="H1512" s="554" t="s">
        <v>4843</v>
      </c>
      <c r="I1512" s="336" t="s">
        <v>13673</v>
      </c>
      <c r="J1512" s="336" t="s">
        <v>13659</v>
      </c>
      <c r="K1512" s="336" t="s">
        <v>13546</v>
      </c>
      <c r="L1512" s="336" t="s">
        <v>13658</v>
      </c>
      <c r="M1512" s="336" t="s">
        <v>13659</v>
      </c>
      <c r="N1512" s="336" t="s">
        <v>13549</v>
      </c>
      <c r="O1512" s="632"/>
      <c r="P1512" s="632" t="s">
        <v>13661</v>
      </c>
      <c r="Q1512" s="556">
        <v>44638</v>
      </c>
      <c r="R1512" s="336"/>
      <c r="S1512" s="575"/>
      <c r="T1512" s="336" t="s">
        <v>16473</v>
      </c>
      <c r="U1512" s="620"/>
      <c r="V1512" s="1088"/>
      <c r="W1512" s="551" t="s">
        <v>13876</v>
      </c>
      <c r="X1512" s="551" t="s">
        <v>13876</v>
      </c>
      <c r="Y1512" s="551" t="s">
        <v>13876</v>
      </c>
      <c r="Z1512" s="551" t="s">
        <v>13876</v>
      </c>
      <c r="AA1512" s="551" t="s">
        <v>13876</v>
      </c>
      <c r="AB1512" s="551" t="s">
        <v>13876</v>
      </c>
      <c r="AC1512" s="551" t="s">
        <v>13876</v>
      </c>
      <c r="AD1512" s="552" t="s">
        <v>13876</v>
      </c>
      <c r="AE1512" s="623">
        <v>0</v>
      </c>
      <c r="AF1512" t="s">
        <v>4833</v>
      </c>
      <c r="AG1512" t="s">
        <v>4838</v>
      </c>
      <c r="AH1512" t="s">
        <v>4842</v>
      </c>
      <c r="AJ1512" s="548" t="s">
        <v>13693</v>
      </c>
      <c r="AK1512" s="548" t="s">
        <v>14554</v>
      </c>
      <c r="AL1512" s="548" t="s">
        <v>13669</v>
      </c>
      <c r="AM1512" s="548" t="s">
        <v>14555</v>
      </c>
      <c r="AN1512" s="548" t="s">
        <v>14556</v>
      </c>
      <c r="AO1512" s="548" t="s">
        <v>4834</v>
      </c>
      <c r="AQ1512" t="s">
        <v>13876</v>
      </c>
      <c r="AR1512" t="s">
        <v>13876</v>
      </c>
      <c r="AS1512" t="s">
        <v>13876</v>
      </c>
      <c r="AT1512" t="s">
        <v>13876</v>
      </c>
      <c r="AU1512" t="s">
        <v>13876</v>
      </c>
      <c r="AV1512" t="s">
        <v>13876</v>
      </c>
      <c r="AW1512" t="s">
        <v>13876</v>
      </c>
      <c r="AX1512" t="s">
        <v>13876</v>
      </c>
      <c r="AY1512" t="s">
        <v>13876</v>
      </c>
      <c r="AZ1512" t="s">
        <v>13876</v>
      </c>
      <c r="BA1512" t="s">
        <v>13876</v>
      </c>
      <c r="BB1512" t="s">
        <v>13876</v>
      </c>
      <c r="BC1512" t="s">
        <v>13876</v>
      </c>
      <c r="BD1512" t="s">
        <v>13876</v>
      </c>
      <c r="BE1512" t="s">
        <v>13876</v>
      </c>
      <c r="BF1512" t="s">
        <v>13876</v>
      </c>
      <c r="BG1512" t="s">
        <v>13876</v>
      </c>
      <c r="BH1512" t="s">
        <v>13876</v>
      </c>
      <c r="BI1512" t="s">
        <v>13876</v>
      </c>
      <c r="BJ1512" t="s">
        <v>13876</v>
      </c>
      <c r="BK1512" t="s">
        <v>13876</v>
      </c>
      <c r="BL1512" t="s">
        <v>13876</v>
      </c>
      <c r="BM1512" t="s">
        <v>13876</v>
      </c>
      <c r="BN1512" t="s">
        <v>13876</v>
      </c>
      <c r="BO1512" t="s">
        <v>13876</v>
      </c>
      <c r="BP1512" t="s">
        <v>13876</v>
      </c>
      <c r="BQ1512" t="s">
        <v>13876</v>
      </c>
      <c r="BR1512" t="s">
        <v>13876</v>
      </c>
      <c r="BS1512" t="s">
        <v>13876</v>
      </c>
      <c r="BT1512" t="s">
        <v>13876</v>
      </c>
      <c r="BU1512" t="s">
        <v>13876</v>
      </c>
      <c r="BV1512" t="s">
        <v>13876</v>
      </c>
      <c r="BW1512" t="s">
        <v>13876</v>
      </c>
      <c r="BX1512" t="s">
        <v>13876</v>
      </c>
      <c r="BY1512" t="s">
        <v>13876</v>
      </c>
      <c r="BZ1512" t="s">
        <v>13876</v>
      </c>
      <c r="CA1512" t="s">
        <v>13876</v>
      </c>
      <c r="CB1512" t="s">
        <v>13876</v>
      </c>
      <c r="CC1512" t="s">
        <v>13876</v>
      </c>
      <c r="CD1512" t="s">
        <v>13876</v>
      </c>
      <c r="CE1512" t="s">
        <v>13876</v>
      </c>
      <c r="CF1512" t="s">
        <v>13876</v>
      </c>
      <c r="CG1512" t="s">
        <v>13876</v>
      </c>
      <c r="CH1512" t="s">
        <v>13876</v>
      </c>
      <c r="CI1512" t="s">
        <v>13876</v>
      </c>
      <c r="CJ1512" t="s">
        <v>13876</v>
      </c>
      <c r="CK1512" t="s">
        <v>13876</v>
      </c>
      <c r="CL1512" t="s">
        <v>13876</v>
      </c>
      <c r="CM1512" t="s">
        <v>13876</v>
      </c>
      <c r="CN1512" t="s">
        <v>13876</v>
      </c>
      <c r="CO1512" t="s">
        <v>13876</v>
      </c>
      <c r="CP1512" t="s">
        <v>13876</v>
      </c>
      <c r="CQ1512" t="s">
        <v>13876</v>
      </c>
      <c r="CR1512" t="s">
        <v>13876</v>
      </c>
      <c r="CS1512" t="s">
        <v>13876</v>
      </c>
      <c r="CT1512" t="s">
        <v>13876</v>
      </c>
    </row>
    <row r="1513" spans="1:98" hidden="1">
      <c r="A1513" s="1088"/>
      <c r="B1513" s="554" t="s">
        <v>4834</v>
      </c>
      <c r="C1513" s="554" t="s">
        <v>4788</v>
      </c>
      <c r="D1513" s="554" t="s">
        <v>4835</v>
      </c>
      <c r="E1513" s="336" t="s">
        <v>407</v>
      </c>
      <c r="F1513" s="336" t="s">
        <v>8439</v>
      </c>
      <c r="G1513" s="336">
        <v>2910700109</v>
      </c>
      <c r="H1513" s="554" t="s">
        <v>4846</v>
      </c>
      <c r="I1513" s="336" t="s">
        <v>113</v>
      </c>
      <c r="J1513" s="336" t="s">
        <v>13659</v>
      </c>
      <c r="K1513" s="336" t="s">
        <v>13546</v>
      </c>
      <c r="L1513" s="336" t="s">
        <v>13658</v>
      </c>
      <c r="M1513" s="336" t="s">
        <v>13659</v>
      </c>
      <c r="N1513" s="336" t="s">
        <v>13546</v>
      </c>
      <c r="O1513" s="632"/>
      <c r="P1513" s="632" t="s">
        <v>13661</v>
      </c>
      <c r="Q1513" s="556">
        <v>44638</v>
      </c>
      <c r="R1513" s="336"/>
      <c r="S1513" s="575"/>
      <c r="T1513" s="336" t="s">
        <v>16474</v>
      </c>
      <c r="U1513" s="620"/>
      <c r="V1513" s="1088"/>
      <c r="W1513" s="551" t="s">
        <v>13876</v>
      </c>
      <c r="X1513" s="551" t="s">
        <v>13876</v>
      </c>
      <c r="Y1513" s="551" t="s">
        <v>13876</v>
      </c>
      <c r="Z1513" s="551" t="s">
        <v>13876</v>
      </c>
      <c r="AA1513" s="551" t="s">
        <v>13876</v>
      </c>
      <c r="AB1513" s="551" t="s">
        <v>13876</v>
      </c>
      <c r="AC1513" s="551" t="s">
        <v>13876</v>
      </c>
      <c r="AD1513" s="552" t="s">
        <v>13876</v>
      </c>
      <c r="AE1513" s="623">
        <v>0</v>
      </c>
      <c r="AF1513" t="s">
        <v>4833</v>
      </c>
      <c r="AG1513" t="s">
        <v>4838</v>
      </c>
      <c r="AH1513" t="s">
        <v>4845</v>
      </c>
      <c r="AJ1513" s="548" t="s">
        <v>13693</v>
      </c>
      <c r="AK1513" s="548" t="s">
        <v>14554</v>
      </c>
      <c r="AL1513" s="548" t="s">
        <v>13669</v>
      </c>
      <c r="AM1513" s="548" t="s">
        <v>14555</v>
      </c>
      <c r="AN1513" s="548" t="s">
        <v>14556</v>
      </c>
      <c r="AO1513" s="548" t="s">
        <v>4834</v>
      </c>
      <c r="AQ1513" t="s">
        <v>13876</v>
      </c>
      <c r="AR1513" t="s">
        <v>13876</v>
      </c>
      <c r="AS1513" t="s">
        <v>13876</v>
      </c>
      <c r="AT1513" t="s">
        <v>13876</v>
      </c>
      <c r="AU1513" t="s">
        <v>13876</v>
      </c>
      <c r="AV1513" t="s">
        <v>13876</v>
      </c>
      <c r="AW1513" t="s">
        <v>13876</v>
      </c>
      <c r="AX1513" t="s">
        <v>13876</v>
      </c>
      <c r="AY1513" t="s">
        <v>13876</v>
      </c>
      <c r="AZ1513" t="s">
        <v>13876</v>
      </c>
      <c r="BA1513" t="s">
        <v>13876</v>
      </c>
      <c r="BB1513" t="s">
        <v>13876</v>
      </c>
      <c r="BC1513" t="s">
        <v>13876</v>
      </c>
      <c r="BD1513" t="s">
        <v>13876</v>
      </c>
      <c r="BE1513" t="s">
        <v>13876</v>
      </c>
      <c r="BF1513" t="s">
        <v>13876</v>
      </c>
      <c r="BG1513" t="s">
        <v>13876</v>
      </c>
      <c r="BH1513" t="s">
        <v>13876</v>
      </c>
      <c r="BI1513" t="s">
        <v>13876</v>
      </c>
      <c r="BJ1513" t="s">
        <v>13876</v>
      </c>
      <c r="BK1513" t="s">
        <v>13876</v>
      </c>
      <c r="BL1513" t="s">
        <v>13876</v>
      </c>
      <c r="BM1513" t="s">
        <v>13876</v>
      </c>
      <c r="BN1513" t="s">
        <v>13876</v>
      </c>
      <c r="BO1513" t="s">
        <v>13876</v>
      </c>
      <c r="BP1513" t="s">
        <v>13876</v>
      </c>
      <c r="BQ1513" t="s">
        <v>13876</v>
      </c>
      <c r="BR1513" t="s">
        <v>13876</v>
      </c>
      <c r="BS1513" t="s">
        <v>13876</v>
      </c>
      <c r="BT1513" t="s">
        <v>13876</v>
      </c>
      <c r="BU1513" t="s">
        <v>13876</v>
      </c>
      <c r="BV1513" t="s">
        <v>13876</v>
      </c>
      <c r="BW1513" t="s">
        <v>13876</v>
      </c>
      <c r="BX1513" t="s">
        <v>13876</v>
      </c>
      <c r="BY1513" t="s">
        <v>13876</v>
      </c>
      <c r="BZ1513" t="s">
        <v>13876</v>
      </c>
      <c r="CA1513" t="s">
        <v>13876</v>
      </c>
      <c r="CB1513" t="s">
        <v>13876</v>
      </c>
      <c r="CC1513" t="s">
        <v>13876</v>
      </c>
      <c r="CD1513" t="s">
        <v>13876</v>
      </c>
      <c r="CE1513" t="s">
        <v>13876</v>
      </c>
      <c r="CF1513" t="s">
        <v>13876</v>
      </c>
      <c r="CG1513" t="s">
        <v>13876</v>
      </c>
      <c r="CH1513" t="s">
        <v>13876</v>
      </c>
      <c r="CI1513" t="s">
        <v>13876</v>
      </c>
      <c r="CJ1513" t="s">
        <v>13876</v>
      </c>
      <c r="CK1513" t="s">
        <v>13876</v>
      </c>
      <c r="CL1513" t="s">
        <v>13876</v>
      </c>
      <c r="CM1513" t="s">
        <v>13876</v>
      </c>
      <c r="CN1513" t="s">
        <v>13876</v>
      </c>
      <c r="CO1513" t="s">
        <v>13876</v>
      </c>
      <c r="CP1513" t="s">
        <v>13876</v>
      </c>
      <c r="CQ1513" t="s">
        <v>13876</v>
      </c>
      <c r="CR1513" t="s">
        <v>13876</v>
      </c>
      <c r="CS1513" t="s">
        <v>13876</v>
      </c>
      <c r="CT1513" t="s">
        <v>13876</v>
      </c>
    </row>
    <row r="1514" spans="1:98" hidden="1">
      <c r="A1514" s="1088"/>
      <c r="B1514" s="554" t="s">
        <v>4834</v>
      </c>
      <c r="C1514" s="554" t="s">
        <v>4788</v>
      </c>
      <c r="D1514" s="554" t="s">
        <v>4835</v>
      </c>
      <c r="E1514" s="336" t="s">
        <v>407</v>
      </c>
      <c r="F1514" s="336" t="s">
        <v>8439</v>
      </c>
      <c r="G1514" s="336">
        <v>2910700109</v>
      </c>
      <c r="H1514" s="554" t="s">
        <v>4846</v>
      </c>
      <c r="I1514" s="336" t="s">
        <v>114</v>
      </c>
      <c r="J1514" s="336" t="s">
        <v>13659</v>
      </c>
      <c r="K1514" s="336" t="s">
        <v>13546</v>
      </c>
      <c r="L1514" s="336" t="s">
        <v>13658</v>
      </c>
      <c r="M1514" s="336" t="s">
        <v>13659</v>
      </c>
      <c r="N1514" s="336" t="s">
        <v>13549</v>
      </c>
      <c r="O1514" s="632"/>
      <c r="P1514" s="632" t="s">
        <v>13661</v>
      </c>
      <c r="Q1514" s="556">
        <v>44638</v>
      </c>
      <c r="R1514" s="336"/>
      <c r="S1514" s="575"/>
      <c r="T1514" s="336" t="s">
        <v>16475</v>
      </c>
      <c r="U1514" s="620"/>
      <c r="V1514" s="1088"/>
      <c r="W1514" s="551" t="s">
        <v>13876</v>
      </c>
      <c r="X1514" s="551" t="s">
        <v>13876</v>
      </c>
      <c r="Y1514" s="551" t="s">
        <v>13876</v>
      </c>
      <c r="Z1514" s="551" t="s">
        <v>13876</v>
      </c>
      <c r="AA1514" s="551" t="s">
        <v>13876</v>
      </c>
      <c r="AB1514" s="551" t="s">
        <v>13876</v>
      </c>
      <c r="AC1514" s="551" t="s">
        <v>13876</v>
      </c>
      <c r="AD1514" s="552" t="s">
        <v>13876</v>
      </c>
      <c r="AE1514" s="623">
        <v>0</v>
      </c>
      <c r="AF1514" t="s">
        <v>4833</v>
      </c>
      <c r="AG1514" t="s">
        <v>4838</v>
      </c>
      <c r="AH1514" t="s">
        <v>4845</v>
      </c>
      <c r="AJ1514" s="548" t="s">
        <v>13693</v>
      </c>
      <c r="AK1514" s="548" t="s">
        <v>14554</v>
      </c>
      <c r="AL1514" s="548" t="s">
        <v>13669</v>
      </c>
      <c r="AM1514" s="548" t="s">
        <v>14555</v>
      </c>
      <c r="AN1514" s="548" t="s">
        <v>14556</v>
      </c>
      <c r="AO1514" s="548" t="s">
        <v>4834</v>
      </c>
      <c r="AQ1514" t="s">
        <v>13876</v>
      </c>
      <c r="AR1514" t="s">
        <v>13876</v>
      </c>
      <c r="AS1514" t="s">
        <v>13876</v>
      </c>
      <c r="AT1514" t="s">
        <v>13876</v>
      </c>
      <c r="AU1514" t="s">
        <v>13876</v>
      </c>
      <c r="AV1514" t="s">
        <v>13876</v>
      </c>
      <c r="AW1514" t="s">
        <v>13876</v>
      </c>
      <c r="AX1514" t="s">
        <v>13876</v>
      </c>
      <c r="AY1514" t="s">
        <v>13876</v>
      </c>
      <c r="AZ1514" t="s">
        <v>13876</v>
      </c>
      <c r="BA1514" t="s">
        <v>13876</v>
      </c>
      <c r="BB1514" t="s">
        <v>13876</v>
      </c>
      <c r="BC1514" t="s">
        <v>13876</v>
      </c>
      <c r="BD1514" t="s">
        <v>13876</v>
      </c>
      <c r="BE1514" t="s">
        <v>13876</v>
      </c>
      <c r="BF1514" t="s">
        <v>13876</v>
      </c>
      <c r="BG1514" t="s">
        <v>13876</v>
      </c>
      <c r="BH1514" t="s">
        <v>13876</v>
      </c>
      <c r="BI1514" t="s">
        <v>13876</v>
      </c>
      <c r="BJ1514" t="s">
        <v>13876</v>
      </c>
      <c r="BK1514" t="s">
        <v>13876</v>
      </c>
      <c r="BL1514" t="s">
        <v>13876</v>
      </c>
      <c r="BM1514" t="s">
        <v>13876</v>
      </c>
      <c r="BN1514" t="s">
        <v>13876</v>
      </c>
      <c r="BO1514" t="s">
        <v>13876</v>
      </c>
      <c r="BP1514" t="s">
        <v>13876</v>
      </c>
      <c r="BQ1514" t="s">
        <v>13876</v>
      </c>
      <c r="BR1514" t="s">
        <v>13876</v>
      </c>
      <c r="BS1514" t="s">
        <v>13876</v>
      </c>
      <c r="BT1514" t="s">
        <v>13876</v>
      </c>
      <c r="BU1514" t="s">
        <v>13876</v>
      </c>
      <c r="BV1514" t="s">
        <v>13876</v>
      </c>
      <c r="BW1514" t="s">
        <v>13876</v>
      </c>
      <c r="BX1514" t="s">
        <v>13876</v>
      </c>
      <c r="BY1514" t="s">
        <v>13876</v>
      </c>
      <c r="BZ1514" t="s">
        <v>13876</v>
      </c>
      <c r="CA1514" t="s">
        <v>13876</v>
      </c>
      <c r="CB1514" t="s">
        <v>13876</v>
      </c>
      <c r="CC1514" t="s">
        <v>13876</v>
      </c>
      <c r="CD1514" t="s">
        <v>13876</v>
      </c>
      <c r="CE1514" t="s">
        <v>13876</v>
      </c>
      <c r="CF1514" t="s">
        <v>13876</v>
      </c>
      <c r="CG1514" t="s">
        <v>13876</v>
      </c>
      <c r="CH1514" t="s">
        <v>13876</v>
      </c>
      <c r="CI1514" t="s">
        <v>13876</v>
      </c>
      <c r="CJ1514" t="s">
        <v>13876</v>
      </c>
      <c r="CK1514" t="s">
        <v>13876</v>
      </c>
      <c r="CL1514" t="s">
        <v>13876</v>
      </c>
      <c r="CM1514" t="s">
        <v>13876</v>
      </c>
      <c r="CN1514" t="s">
        <v>13876</v>
      </c>
      <c r="CO1514" t="s">
        <v>13876</v>
      </c>
      <c r="CP1514" t="s">
        <v>13876</v>
      </c>
      <c r="CQ1514" t="s">
        <v>13876</v>
      </c>
      <c r="CR1514" t="s">
        <v>13876</v>
      </c>
      <c r="CS1514" t="s">
        <v>13876</v>
      </c>
      <c r="CT1514" t="s">
        <v>13876</v>
      </c>
    </row>
    <row r="1515" spans="1:98" hidden="1">
      <c r="A1515" s="1088"/>
      <c r="B1515" s="554" t="s">
        <v>4834</v>
      </c>
      <c r="C1515" s="554" t="s">
        <v>4788</v>
      </c>
      <c r="D1515" s="554" t="s">
        <v>4835</v>
      </c>
      <c r="E1515" s="336" t="s">
        <v>407</v>
      </c>
      <c r="F1515" s="336" t="s">
        <v>8439</v>
      </c>
      <c r="G1515" s="336">
        <v>2910700109</v>
      </c>
      <c r="H1515" s="554" t="s">
        <v>4846</v>
      </c>
      <c r="I1515" s="336" t="s">
        <v>116</v>
      </c>
      <c r="J1515" s="336" t="s">
        <v>13659</v>
      </c>
      <c r="K1515" s="336" t="s">
        <v>13546</v>
      </c>
      <c r="L1515" s="336" t="s">
        <v>13658</v>
      </c>
      <c r="M1515" s="336" t="s">
        <v>13659</v>
      </c>
      <c r="N1515" s="336" t="s">
        <v>13546</v>
      </c>
      <c r="O1515" s="632"/>
      <c r="P1515" s="632" t="s">
        <v>13661</v>
      </c>
      <c r="Q1515" s="556">
        <v>44638</v>
      </c>
      <c r="R1515" s="336"/>
      <c r="S1515" s="575"/>
      <c r="T1515" s="336" t="s">
        <v>16476</v>
      </c>
      <c r="U1515" s="620"/>
      <c r="V1515" s="1088"/>
      <c r="W1515" s="551" t="s">
        <v>13876</v>
      </c>
      <c r="X1515" s="551" t="s">
        <v>13876</v>
      </c>
      <c r="Y1515" s="551" t="s">
        <v>13876</v>
      </c>
      <c r="Z1515" s="551" t="s">
        <v>13876</v>
      </c>
      <c r="AA1515" s="551" t="s">
        <v>13876</v>
      </c>
      <c r="AB1515" s="551" t="s">
        <v>13876</v>
      </c>
      <c r="AC1515" s="551" t="s">
        <v>13876</v>
      </c>
      <c r="AD1515" s="552" t="s">
        <v>13876</v>
      </c>
      <c r="AE1515" s="623">
        <v>0</v>
      </c>
      <c r="AF1515" t="s">
        <v>4833</v>
      </c>
      <c r="AG1515" t="s">
        <v>4838</v>
      </c>
      <c r="AH1515" t="s">
        <v>4845</v>
      </c>
      <c r="AJ1515" s="548" t="s">
        <v>13693</v>
      </c>
      <c r="AK1515" s="548" t="s">
        <v>14554</v>
      </c>
      <c r="AL1515" s="548" t="s">
        <v>13669</v>
      </c>
      <c r="AM1515" s="548" t="s">
        <v>14555</v>
      </c>
      <c r="AN1515" s="548" t="s">
        <v>14556</v>
      </c>
      <c r="AO1515" s="548" t="s">
        <v>4834</v>
      </c>
      <c r="AQ1515" t="s">
        <v>13876</v>
      </c>
      <c r="AR1515" t="s">
        <v>13876</v>
      </c>
      <c r="AS1515" t="s">
        <v>13876</v>
      </c>
      <c r="AT1515" t="s">
        <v>13876</v>
      </c>
      <c r="AU1515" t="s">
        <v>13876</v>
      </c>
      <c r="AV1515" t="s">
        <v>13876</v>
      </c>
      <c r="AW1515" t="s">
        <v>13876</v>
      </c>
      <c r="AX1515" t="s">
        <v>13876</v>
      </c>
      <c r="AY1515" t="s">
        <v>13876</v>
      </c>
      <c r="AZ1515" t="s">
        <v>13876</v>
      </c>
      <c r="BA1515" t="s">
        <v>13876</v>
      </c>
      <c r="BB1515" t="s">
        <v>13876</v>
      </c>
      <c r="BC1515" t="s">
        <v>13876</v>
      </c>
      <c r="BD1515" t="s">
        <v>13876</v>
      </c>
      <c r="BE1515" t="s">
        <v>13876</v>
      </c>
      <c r="BF1515" t="s">
        <v>13876</v>
      </c>
      <c r="BG1515" t="s">
        <v>13876</v>
      </c>
      <c r="BH1515" t="s">
        <v>13876</v>
      </c>
      <c r="BI1515" t="s">
        <v>13876</v>
      </c>
      <c r="BJ1515" t="s">
        <v>13876</v>
      </c>
      <c r="BK1515" t="s">
        <v>13876</v>
      </c>
      <c r="BL1515" t="s">
        <v>13876</v>
      </c>
      <c r="BM1515" t="s">
        <v>13876</v>
      </c>
      <c r="BN1515" t="s">
        <v>13876</v>
      </c>
      <c r="BO1515" t="s">
        <v>13876</v>
      </c>
      <c r="BP1515" t="s">
        <v>13876</v>
      </c>
      <c r="BQ1515" t="s">
        <v>13876</v>
      </c>
      <c r="BR1515" t="s">
        <v>13876</v>
      </c>
      <c r="BS1515" t="s">
        <v>13876</v>
      </c>
      <c r="BT1515" t="s">
        <v>13876</v>
      </c>
      <c r="BU1515" t="s">
        <v>13876</v>
      </c>
      <c r="BV1515" t="s">
        <v>13876</v>
      </c>
      <c r="BW1515" t="s">
        <v>13876</v>
      </c>
      <c r="BX1515" t="s">
        <v>13876</v>
      </c>
      <c r="BY1515" t="s">
        <v>13876</v>
      </c>
      <c r="BZ1515" t="s">
        <v>13876</v>
      </c>
      <c r="CA1515" t="s">
        <v>13876</v>
      </c>
      <c r="CB1515" t="s">
        <v>13876</v>
      </c>
      <c r="CC1515" t="s">
        <v>13876</v>
      </c>
      <c r="CD1515" t="s">
        <v>13876</v>
      </c>
      <c r="CE1515" t="s">
        <v>13876</v>
      </c>
      <c r="CF1515" t="s">
        <v>13876</v>
      </c>
      <c r="CG1515" t="s">
        <v>13876</v>
      </c>
      <c r="CH1515" t="s">
        <v>13876</v>
      </c>
      <c r="CI1515" t="s">
        <v>13876</v>
      </c>
      <c r="CJ1515" t="s">
        <v>13876</v>
      </c>
      <c r="CK1515" t="s">
        <v>13876</v>
      </c>
      <c r="CL1515" t="s">
        <v>13876</v>
      </c>
      <c r="CM1515" t="s">
        <v>13876</v>
      </c>
      <c r="CN1515" t="s">
        <v>13876</v>
      </c>
      <c r="CO1515" t="s">
        <v>13876</v>
      </c>
      <c r="CP1515" t="s">
        <v>13876</v>
      </c>
      <c r="CQ1515" t="s">
        <v>13876</v>
      </c>
      <c r="CR1515" t="s">
        <v>13876</v>
      </c>
      <c r="CS1515" t="s">
        <v>13876</v>
      </c>
      <c r="CT1515" t="s">
        <v>13876</v>
      </c>
    </row>
    <row r="1516" spans="1:98" hidden="1">
      <c r="A1516" s="1088"/>
      <c r="B1516" s="554" t="s">
        <v>4834</v>
      </c>
      <c r="C1516" s="554" t="s">
        <v>4788</v>
      </c>
      <c r="D1516" s="554" t="s">
        <v>4835</v>
      </c>
      <c r="E1516" s="336" t="s">
        <v>407</v>
      </c>
      <c r="F1516" s="336" t="s">
        <v>8439</v>
      </c>
      <c r="G1516" s="336">
        <v>2910700109</v>
      </c>
      <c r="H1516" s="554" t="s">
        <v>4846</v>
      </c>
      <c r="I1516" s="336" t="s">
        <v>118</v>
      </c>
      <c r="J1516" s="336" t="s">
        <v>13659</v>
      </c>
      <c r="K1516" s="336" t="s">
        <v>13546</v>
      </c>
      <c r="L1516" s="336" t="s">
        <v>13658</v>
      </c>
      <c r="M1516" s="336" t="s">
        <v>13659</v>
      </c>
      <c r="N1516" s="336" t="s">
        <v>13546</v>
      </c>
      <c r="O1516" s="632"/>
      <c r="P1516" s="632" t="s">
        <v>13661</v>
      </c>
      <c r="Q1516" s="556">
        <v>44638</v>
      </c>
      <c r="R1516" s="336"/>
      <c r="S1516" s="575"/>
      <c r="T1516" s="336" t="s">
        <v>16477</v>
      </c>
      <c r="U1516" s="620"/>
      <c r="V1516" s="1088"/>
      <c r="W1516" s="551" t="s">
        <v>13876</v>
      </c>
      <c r="X1516" s="551" t="s">
        <v>13876</v>
      </c>
      <c r="Y1516" s="551" t="s">
        <v>13876</v>
      </c>
      <c r="Z1516" s="551" t="s">
        <v>13876</v>
      </c>
      <c r="AA1516" s="551" t="s">
        <v>13876</v>
      </c>
      <c r="AB1516" s="551" t="s">
        <v>13876</v>
      </c>
      <c r="AC1516" s="551" t="s">
        <v>13876</v>
      </c>
      <c r="AD1516" s="552" t="s">
        <v>13876</v>
      </c>
      <c r="AE1516" s="623">
        <v>0</v>
      </c>
      <c r="AF1516" t="s">
        <v>4833</v>
      </c>
      <c r="AG1516" t="s">
        <v>4838</v>
      </c>
      <c r="AH1516" t="s">
        <v>4845</v>
      </c>
      <c r="AJ1516" s="548" t="s">
        <v>13693</v>
      </c>
      <c r="AK1516" s="548" t="s">
        <v>14554</v>
      </c>
      <c r="AL1516" s="548" t="s">
        <v>13669</v>
      </c>
      <c r="AM1516" s="548" t="s">
        <v>14555</v>
      </c>
      <c r="AN1516" s="548" t="s">
        <v>14556</v>
      </c>
      <c r="AO1516" s="548" t="s">
        <v>4834</v>
      </c>
      <c r="AQ1516" t="s">
        <v>13876</v>
      </c>
      <c r="AR1516" t="s">
        <v>13876</v>
      </c>
      <c r="AS1516" t="s">
        <v>13876</v>
      </c>
      <c r="AT1516" t="s">
        <v>13876</v>
      </c>
      <c r="AU1516" t="s">
        <v>13876</v>
      </c>
      <c r="AV1516" t="s">
        <v>13876</v>
      </c>
      <c r="AW1516" t="s">
        <v>13876</v>
      </c>
      <c r="AX1516" t="s">
        <v>13876</v>
      </c>
      <c r="AY1516" t="s">
        <v>13876</v>
      </c>
      <c r="AZ1516" t="s">
        <v>13876</v>
      </c>
      <c r="BA1516" t="s">
        <v>13876</v>
      </c>
      <c r="BB1516" t="s">
        <v>13876</v>
      </c>
      <c r="BC1516" t="s">
        <v>13876</v>
      </c>
      <c r="BD1516" t="s">
        <v>13876</v>
      </c>
      <c r="BE1516" t="s">
        <v>13876</v>
      </c>
      <c r="BF1516" t="s">
        <v>13876</v>
      </c>
      <c r="BG1516" t="s">
        <v>13876</v>
      </c>
      <c r="BH1516" t="s">
        <v>13876</v>
      </c>
      <c r="BI1516" t="s">
        <v>13876</v>
      </c>
      <c r="BJ1516" t="s">
        <v>13876</v>
      </c>
      <c r="BK1516" t="s">
        <v>13876</v>
      </c>
      <c r="BL1516" t="s">
        <v>13876</v>
      </c>
      <c r="BM1516" t="s">
        <v>13876</v>
      </c>
      <c r="BN1516" t="s">
        <v>13876</v>
      </c>
      <c r="BO1516" t="s">
        <v>13876</v>
      </c>
      <c r="BP1516" t="s">
        <v>13876</v>
      </c>
      <c r="BQ1516" t="s">
        <v>13876</v>
      </c>
      <c r="BR1516" t="s">
        <v>13876</v>
      </c>
      <c r="BS1516" t="s">
        <v>13876</v>
      </c>
      <c r="BT1516" t="s">
        <v>13876</v>
      </c>
      <c r="BU1516" t="s">
        <v>13876</v>
      </c>
      <c r="BV1516" t="s">
        <v>13876</v>
      </c>
      <c r="BW1516" t="s">
        <v>13876</v>
      </c>
      <c r="BX1516" t="s">
        <v>13876</v>
      </c>
      <c r="BY1516" t="s">
        <v>13876</v>
      </c>
      <c r="BZ1516" t="s">
        <v>13876</v>
      </c>
      <c r="CA1516" t="s">
        <v>13876</v>
      </c>
      <c r="CB1516" t="s">
        <v>13876</v>
      </c>
      <c r="CC1516" t="s">
        <v>13876</v>
      </c>
      <c r="CD1516" t="s">
        <v>13876</v>
      </c>
      <c r="CE1516" t="s">
        <v>13876</v>
      </c>
      <c r="CF1516" t="s">
        <v>13876</v>
      </c>
      <c r="CG1516" t="s">
        <v>13876</v>
      </c>
      <c r="CH1516" t="s">
        <v>13876</v>
      </c>
      <c r="CI1516" t="s">
        <v>13876</v>
      </c>
      <c r="CJ1516" t="s">
        <v>13876</v>
      </c>
      <c r="CK1516" t="s">
        <v>13876</v>
      </c>
      <c r="CL1516" t="s">
        <v>13876</v>
      </c>
      <c r="CM1516" t="s">
        <v>13876</v>
      </c>
      <c r="CN1516" t="s">
        <v>13876</v>
      </c>
      <c r="CO1516" t="s">
        <v>13876</v>
      </c>
      <c r="CP1516" t="s">
        <v>13876</v>
      </c>
      <c r="CQ1516" t="s">
        <v>13876</v>
      </c>
      <c r="CR1516" t="s">
        <v>13876</v>
      </c>
      <c r="CS1516" t="s">
        <v>13876</v>
      </c>
      <c r="CT1516" t="s">
        <v>13876</v>
      </c>
    </row>
    <row r="1517" spans="1:98" hidden="1">
      <c r="A1517" s="1088"/>
      <c r="B1517" s="554" t="s">
        <v>4834</v>
      </c>
      <c r="C1517" s="554" t="s">
        <v>4788</v>
      </c>
      <c r="D1517" s="554" t="s">
        <v>4835</v>
      </c>
      <c r="E1517" s="336" t="s">
        <v>407</v>
      </c>
      <c r="F1517" s="336" t="s">
        <v>8439</v>
      </c>
      <c r="G1517" s="336">
        <v>2910700513</v>
      </c>
      <c r="H1517" s="554" t="s">
        <v>5195</v>
      </c>
      <c r="I1517" s="336" t="s">
        <v>118</v>
      </c>
      <c r="J1517" s="336" t="s">
        <v>13659</v>
      </c>
      <c r="K1517" s="336" t="s">
        <v>13546</v>
      </c>
      <c r="L1517" s="336" t="s">
        <v>13658</v>
      </c>
      <c r="M1517" s="336" t="s">
        <v>13659</v>
      </c>
      <c r="N1517" s="336" t="s">
        <v>13546</v>
      </c>
      <c r="O1517" s="632"/>
      <c r="P1517" s="632" t="s">
        <v>13661</v>
      </c>
      <c r="Q1517" s="556">
        <v>44638</v>
      </c>
      <c r="R1517" s="336"/>
      <c r="S1517" s="575"/>
      <c r="T1517" s="336" t="s">
        <v>16478</v>
      </c>
      <c r="U1517" s="620"/>
      <c r="V1517" s="1088"/>
      <c r="W1517" s="551" t="s">
        <v>13876</v>
      </c>
      <c r="X1517" s="551" t="s">
        <v>13876</v>
      </c>
      <c r="Y1517" s="551" t="s">
        <v>13876</v>
      </c>
      <c r="Z1517" s="551" t="s">
        <v>13876</v>
      </c>
      <c r="AA1517" s="551" t="s">
        <v>13876</v>
      </c>
      <c r="AB1517" s="551" t="s">
        <v>13876</v>
      </c>
      <c r="AC1517" s="551" t="s">
        <v>13876</v>
      </c>
      <c r="AD1517" s="552" t="s">
        <v>13876</v>
      </c>
      <c r="AE1517" s="623">
        <v>0</v>
      </c>
      <c r="AF1517" t="s">
        <v>4833</v>
      </c>
      <c r="AG1517" t="s">
        <v>4838</v>
      </c>
      <c r="AH1517" t="s">
        <v>5194</v>
      </c>
      <c r="AJ1517" s="548" t="s">
        <v>13693</v>
      </c>
      <c r="AK1517" s="548" t="s">
        <v>14554</v>
      </c>
      <c r="AL1517" s="548" t="s">
        <v>13669</v>
      </c>
      <c r="AM1517" s="548" t="s">
        <v>14555</v>
      </c>
      <c r="AN1517" s="548" t="s">
        <v>14556</v>
      </c>
      <c r="AO1517" s="548" t="s">
        <v>4834</v>
      </c>
      <c r="AQ1517" t="s">
        <v>13876</v>
      </c>
      <c r="AR1517" t="s">
        <v>13876</v>
      </c>
      <c r="AS1517" t="s">
        <v>13876</v>
      </c>
      <c r="AT1517" t="s">
        <v>13876</v>
      </c>
      <c r="AU1517" t="s">
        <v>13876</v>
      </c>
      <c r="AV1517" t="s">
        <v>13876</v>
      </c>
      <c r="AW1517" t="s">
        <v>13876</v>
      </c>
      <c r="AX1517" t="s">
        <v>13876</v>
      </c>
      <c r="AY1517" t="s">
        <v>13876</v>
      </c>
      <c r="AZ1517" t="s">
        <v>13876</v>
      </c>
      <c r="BA1517" t="s">
        <v>13876</v>
      </c>
      <c r="BB1517" t="s">
        <v>13876</v>
      </c>
      <c r="BC1517" t="s">
        <v>13876</v>
      </c>
      <c r="BD1517" t="s">
        <v>13876</v>
      </c>
      <c r="BE1517" t="s">
        <v>13876</v>
      </c>
      <c r="BF1517" t="s">
        <v>13876</v>
      </c>
      <c r="BG1517" t="s">
        <v>13876</v>
      </c>
      <c r="BH1517" t="s">
        <v>13876</v>
      </c>
      <c r="BI1517" t="s">
        <v>13876</v>
      </c>
      <c r="BJ1517" t="s">
        <v>13876</v>
      </c>
      <c r="BK1517" t="s">
        <v>13876</v>
      </c>
      <c r="BL1517" t="s">
        <v>13876</v>
      </c>
      <c r="BM1517" t="s">
        <v>13876</v>
      </c>
      <c r="BN1517" t="s">
        <v>13876</v>
      </c>
      <c r="BO1517" t="s">
        <v>13876</v>
      </c>
      <c r="BP1517" t="s">
        <v>13876</v>
      </c>
      <c r="BQ1517" t="s">
        <v>13876</v>
      </c>
      <c r="BR1517" t="s">
        <v>13876</v>
      </c>
      <c r="BS1517" t="s">
        <v>13876</v>
      </c>
      <c r="BT1517" t="s">
        <v>13876</v>
      </c>
      <c r="BU1517" t="s">
        <v>13876</v>
      </c>
      <c r="BV1517" t="s">
        <v>13876</v>
      </c>
      <c r="BW1517" t="s">
        <v>13876</v>
      </c>
      <c r="BX1517" t="s">
        <v>13876</v>
      </c>
      <c r="BY1517" t="s">
        <v>13876</v>
      </c>
      <c r="BZ1517" t="s">
        <v>13876</v>
      </c>
      <c r="CA1517" t="s">
        <v>13876</v>
      </c>
      <c r="CB1517" t="s">
        <v>13876</v>
      </c>
      <c r="CC1517" t="s">
        <v>13876</v>
      </c>
      <c r="CD1517" t="s">
        <v>13876</v>
      </c>
      <c r="CE1517" t="s">
        <v>13876</v>
      </c>
      <c r="CF1517" t="s">
        <v>13876</v>
      </c>
      <c r="CG1517" t="s">
        <v>13876</v>
      </c>
      <c r="CH1517" t="s">
        <v>13876</v>
      </c>
      <c r="CI1517" t="s">
        <v>13876</v>
      </c>
      <c r="CJ1517" t="s">
        <v>13876</v>
      </c>
      <c r="CK1517" t="s">
        <v>13876</v>
      </c>
      <c r="CL1517" t="s">
        <v>13876</v>
      </c>
      <c r="CM1517" t="s">
        <v>13876</v>
      </c>
      <c r="CN1517" t="s">
        <v>13876</v>
      </c>
      <c r="CO1517" t="s">
        <v>13876</v>
      </c>
      <c r="CP1517" t="s">
        <v>13876</v>
      </c>
      <c r="CQ1517" t="s">
        <v>13876</v>
      </c>
      <c r="CR1517" t="s">
        <v>13876</v>
      </c>
      <c r="CS1517" t="s">
        <v>13876</v>
      </c>
      <c r="CT1517" t="s">
        <v>13876</v>
      </c>
    </row>
    <row r="1518" spans="1:98" hidden="1">
      <c r="A1518" s="1088"/>
      <c r="B1518" s="554" t="s">
        <v>4834</v>
      </c>
      <c r="C1518" s="554" t="s">
        <v>4788</v>
      </c>
      <c r="D1518" s="554" t="s">
        <v>4835</v>
      </c>
      <c r="E1518" s="336" t="s">
        <v>407</v>
      </c>
      <c r="F1518" s="336" t="s">
        <v>8439</v>
      </c>
      <c r="G1518" s="336">
        <v>2920700016</v>
      </c>
      <c r="H1518" s="554" t="s">
        <v>4846</v>
      </c>
      <c r="I1518" s="336" t="s">
        <v>8120</v>
      </c>
      <c r="J1518" s="336" t="s">
        <v>13659</v>
      </c>
      <c r="K1518" s="336" t="s">
        <v>13546</v>
      </c>
      <c r="L1518" s="336" t="s">
        <v>13658</v>
      </c>
      <c r="M1518" s="336" t="s">
        <v>13659</v>
      </c>
      <c r="N1518" s="336" t="s">
        <v>13546</v>
      </c>
      <c r="O1518" s="632"/>
      <c r="P1518" s="632" t="s">
        <v>13661</v>
      </c>
      <c r="Q1518" s="556">
        <v>44638</v>
      </c>
      <c r="R1518" s="336"/>
      <c r="S1518" s="575"/>
      <c r="T1518" s="336" t="s">
        <v>16479</v>
      </c>
      <c r="U1518" s="609"/>
      <c r="V1518" s="1088"/>
      <c r="W1518" s="551" t="s">
        <v>13876</v>
      </c>
      <c r="X1518" s="551" t="s">
        <v>13876</v>
      </c>
      <c r="Y1518" s="551" t="s">
        <v>13876</v>
      </c>
      <c r="Z1518" s="551" t="s">
        <v>13876</v>
      </c>
      <c r="AA1518" s="551" t="s">
        <v>13876</v>
      </c>
      <c r="AB1518" s="551" t="s">
        <v>13876</v>
      </c>
      <c r="AC1518" s="551" t="s">
        <v>13876</v>
      </c>
      <c r="AD1518" s="552" t="s">
        <v>13876</v>
      </c>
      <c r="AE1518" s="623">
        <v>0</v>
      </c>
      <c r="AF1518" t="s">
        <v>4833</v>
      </c>
      <c r="AG1518" t="s">
        <v>4838</v>
      </c>
      <c r="AH1518" t="s">
        <v>4845</v>
      </c>
      <c r="AJ1518" s="548" t="s">
        <v>13693</v>
      </c>
      <c r="AK1518" s="548" t="s">
        <v>14554</v>
      </c>
      <c r="AL1518" s="548" t="s">
        <v>13669</v>
      </c>
      <c r="AM1518" s="548" t="s">
        <v>14555</v>
      </c>
      <c r="AN1518" s="548" t="s">
        <v>14556</v>
      </c>
      <c r="AO1518" s="548" t="s">
        <v>4834</v>
      </c>
      <c r="AQ1518" t="s">
        <v>13876</v>
      </c>
      <c r="AR1518" t="s">
        <v>13876</v>
      </c>
      <c r="AS1518" t="s">
        <v>13876</v>
      </c>
      <c r="AT1518" t="s">
        <v>13876</v>
      </c>
      <c r="AU1518" t="s">
        <v>13876</v>
      </c>
      <c r="AV1518" t="s">
        <v>13876</v>
      </c>
      <c r="AW1518" t="s">
        <v>13876</v>
      </c>
      <c r="AX1518" t="s">
        <v>13876</v>
      </c>
      <c r="AY1518" t="s">
        <v>13876</v>
      </c>
      <c r="AZ1518" t="s">
        <v>13876</v>
      </c>
      <c r="BA1518" t="s">
        <v>13876</v>
      </c>
      <c r="BB1518" t="s">
        <v>13876</v>
      </c>
      <c r="BC1518" t="s">
        <v>13876</v>
      </c>
      <c r="BD1518" t="s">
        <v>13876</v>
      </c>
      <c r="BE1518" t="s">
        <v>13876</v>
      </c>
      <c r="BF1518" t="s">
        <v>13876</v>
      </c>
      <c r="BG1518" t="s">
        <v>13876</v>
      </c>
      <c r="BH1518" t="s">
        <v>13876</v>
      </c>
      <c r="BI1518" t="s">
        <v>13876</v>
      </c>
      <c r="BJ1518" t="s">
        <v>13876</v>
      </c>
      <c r="BK1518" t="s">
        <v>13876</v>
      </c>
      <c r="BL1518" t="s">
        <v>13876</v>
      </c>
      <c r="BM1518" t="s">
        <v>13876</v>
      </c>
      <c r="BN1518" t="s">
        <v>13876</v>
      </c>
      <c r="BO1518" t="s">
        <v>13876</v>
      </c>
      <c r="BP1518" t="s">
        <v>13876</v>
      </c>
      <c r="BQ1518" t="s">
        <v>13876</v>
      </c>
      <c r="BR1518" t="s">
        <v>13876</v>
      </c>
      <c r="BS1518" t="s">
        <v>13876</v>
      </c>
      <c r="BT1518" t="s">
        <v>13876</v>
      </c>
      <c r="BU1518" t="s">
        <v>13876</v>
      </c>
      <c r="BV1518" t="s">
        <v>13876</v>
      </c>
      <c r="BW1518" t="s">
        <v>13876</v>
      </c>
      <c r="BX1518" t="s">
        <v>13876</v>
      </c>
      <c r="BY1518" t="s">
        <v>13876</v>
      </c>
      <c r="BZ1518" t="s">
        <v>13876</v>
      </c>
      <c r="CA1518" t="s">
        <v>13876</v>
      </c>
      <c r="CB1518" t="s">
        <v>13876</v>
      </c>
      <c r="CC1518" t="s">
        <v>13876</v>
      </c>
      <c r="CD1518" t="s">
        <v>13876</v>
      </c>
      <c r="CE1518" t="s">
        <v>13876</v>
      </c>
      <c r="CF1518" t="s">
        <v>13876</v>
      </c>
      <c r="CG1518" t="s">
        <v>13876</v>
      </c>
      <c r="CH1518" t="s">
        <v>13876</v>
      </c>
      <c r="CI1518" t="s">
        <v>13876</v>
      </c>
      <c r="CJ1518" t="s">
        <v>13876</v>
      </c>
      <c r="CK1518" t="s">
        <v>13876</v>
      </c>
      <c r="CL1518" t="s">
        <v>13876</v>
      </c>
      <c r="CM1518" t="s">
        <v>13876</v>
      </c>
      <c r="CN1518" t="s">
        <v>13876</v>
      </c>
      <c r="CO1518" t="s">
        <v>13876</v>
      </c>
      <c r="CP1518" t="s">
        <v>13876</v>
      </c>
      <c r="CQ1518" t="s">
        <v>13876</v>
      </c>
      <c r="CR1518" t="s">
        <v>13876</v>
      </c>
      <c r="CS1518" t="s">
        <v>13876</v>
      </c>
      <c r="CT1518" t="s">
        <v>13876</v>
      </c>
    </row>
    <row r="1519" spans="1:98" hidden="1">
      <c r="A1519" s="632"/>
      <c r="B1519" s="555"/>
      <c r="C1519" s="554"/>
      <c r="D1519" s="554"/>
      <c r="E1519" s="336"/>
      <c r="F1519" s="336"/>
      <c r="G1519" s="336"/>
      <c r="H1519" s="554"/>
      <c r="I1519" s="336"/>
      <c r="J1519" s="336"/>
      <c r="K1519" s="336"/>
      <c r="L1519" s="336"/>
      <c r="M1519" s="336"/>
      <c r="N1519" s="336"/>
      <c r="O1519" s="632"/>
      <c r="P1519" s="632"/>
      <c r="Q1519" s="556"/>
      <c r="R1519" s="336"/>
      <c r="S1519" s="336"/>
      <c r="T1519" s="336" t="s">
        <v>13876</v>
      </c>
      <c r="U1519" s="336"/>
      <c r="V1519" s="632"/>
      <c r="W1519" s="551"/>
      <c r="X1519" s="551"/>
      <c r="Y1519" s="551"/>
      <c r="Z1519" s="551"/>
      <c r="AA1519" s="551">
        <v>0</v>
      </c>
      <c r="AB1519" s="551">
        <v>0</v>
      </c>
      <c r="AC1519" s="551">
        <v>0</v>
      </c>
      <c r="AD1519" s="552"/>
      <c r="AE1519" s="623">
        <v>0</v>
      </c>
      <c r="AQ1519" t="s">
        <v>13876</v>
      </c>
      <c r="AR1519" t="s">
        <v>13876</v>
      </c>
      <c r="AS1519" t="s">
        <v>13876</v>
      </c>
      <c r="AT1519" t="s">
        <v>13876</v>
      </c>
      <c r="AU1519" t="s">
        <v>13876</v>
      </c>
      <c r="AV1519" t="s">
        <v>13876</v>
      </c>
      <c r="AW1519" t="s">
        <v>13876</v>
      </c>
      <c r="AX1519" t="s">
        <v>13876</v>
      </c>
      <c r="AY1519" t="s">
        <v>13876</v>
      </c>
      <c r="AZ1519" t="s">
        <v>13876</v>
      </c>
      <c r="BA1519" t="s">
        <v>13876</v>
      </c>
      <c r="BB1519" t="s">
        <v>13876</v>
      </c>
      <c r="BC1519" t="s">
        <v>13876</v>
      </c>
      <c r="BD1519" t="s">
        <v>13876</v>
      </c>
      <c r="BE1519" t="s">
        <v>13876</v>
      </c>
      <c r="BF1519" t="s">
        <v>13876</v>
      </c>
      <c r="BG1519" t="s">
        <v>13876</v>
      </c>
      <c r="BH1519" t="s">
        <v>13876</v>
      </c>
      <c r="BI1519" t="s">
        <v>13876</v>
      </c>
      <c r="BJ1519" t="s">
        <v>13876</v>
      </c>
      <c r="BK1519" t="s">
        <v>13876</v>
      </c>
      <c r="BL1519" t="s">
        <v>13876</v>
      </c>
      <c r="BM1519" t="s">
        <v>13876</v>
      </c>
      <c r="BN1519" t="s">
        <v>13876</v>
      </c>
      <c r="BO1519" t="s">
        <v>13876</v>
      </c>
      <c r="BP1519" t="s">
        <v>13876</v>
      </c>
      <c r="BQ1519" t="s">
        <v>13876</v>
      </c>
      <c r="BR1519" t="s">
        <v>13876</v>
      </c>
      <c r="BS1519" t="s">
        <v>13876</v>
      </c>
      <c r="BT1519" t="s">
        <v>13876</v>
      </c>
      <c r="BU1519" t="s">
        <v>13876</v>
      </c>
      <c r="BV1519" t="s">
        <v>13876</v>
      </c>
      <c r="BW1519" t="s">
        <v>13876</v>
      </c>
      <c r="BX1519" t="s">
        <v>13876</v>
      </c>
      <c r="BY1519" t="s">
        <v>13876</v>
      </c>
      <c r="BZ1519" t="s">
        <v>13876</v>
      </c>
      <c r="CA1519" t="s">
        <v>13876</v>
      </c>
      <c r="CB1519" t="s">
        <v>13876</v>
      </c>
      <c r="CC1519" t="s">
        <v>13876</v>
      </c>
      <c r="CD1519" t="s">
        <v>13876</v>
      </c>
      <c r="CE1519" t="s">
        <v>13876</v>
      </c>
      <c r="CF1519" t="s">
        <v>13876</v>
      </c>
      <c r="CG1519" t="s">
        <v>13876</v>
      </c>
      <c r="CH1519" t="s">
        <v>13876</v>
      </c>
      <c r="CI1519" t="s">
        <v>13876</v>
      </c>
      <c r="CJ1519" t="s">
        <v>13876</v>
      </c>
      <c r="CK1519" t="s">
        <v>13876</v>
      </c>
      <c r="CL1519" t="s">
        <v>13876</v>
      </c>
      <c r="CM1519" t="s">
        <v>13876</v>
      </c>
      <c r="CN1519" t="s">
        <v>13876</v>
      </c>
      <c r="CO1519" t="s">
        <v>13876</v>
      </c>
      <c r="CP1519" t="s">
        <v>13876</v>
      </c>
      <c r="CQ1519" t="s">
        <v>13876</v>
      </c>
      <c r="CR1519" t="s">
        <v>13876</v>
      </c>
      <c r="CS1519" t="s">
        <v>13876</v>
      </c>
      <c r="CT1519" t="s">
        <v>13876</v>
      </c>
    </row>
    <row r="1520" spans="1:98" hidden="1">
      <c r="A1520" s="1088">
        <v>329</v>
      </c>
      <c r="B1520" s="554" t="s">
        <v>5852</v>
      </c>
      <c r="C1520" s="554" t="s">
        <v>3168</v>
      </c>
      <c r="D1520" s="554" t="s">
        <v>5853</v>
      </c>
      <c r="E1520" s="336" t="s">
        <v>407</v>
      </c>
      <c r="F1520" s="336" t="s">
        <v>14557</v>
      </c>
      <c r="G1520" s="336">
        <v>2910900196</v>
      </c>
      <c r="H1520" s="554" t="s">
        <v>5856</v>
      </c>
      <c r="I1520" s="336" t="s">
        <v>118</v>
      </c>
      <c r="J1520" s="336" t="s">
        <v>13659</v>
      </c>
      <c r="K1520" s="336" t="s">
        <v>13546</v>
      </c>
      <c r="L1520" s="336" t="s">
        <v>13658</v>
      </c>
      <c r="M1520" s="336" t="s">
        <v>13659</v>
      </c>
      <c r="N1520" s="336" t="s">
        <v>13546</v>
      </c>
      <c r="O1520" s="632" t="s">
        <v>13661</v>
      </c>
      <c r="P1520" s="632"/>
      <c r="Q1520" s="556">
        <v>44616</v>
      </c>
      <c r="R1520" s="336"/>
      <c r="S1520" s="557">
        <v>44664</v>
      </c>
      <c r="T1520" s="336" t="s">
        <v>16480</v>
      </c>
      <c r="U1520" s="625">
        <v>166</v>
      </c>
      <c r="V1520" s="1088">
        <v>166</v>
      </c>
      <c r="W1520" s="551">
        <v>239708</v>
      </c>
      <c r="X1520" s="551">
        <v>85910</v>
      </c>
      <c r="Y1520" s="551">
        <v>87106</v>
      </c>
      <c r="Z1520" s="551">
        <v>80973</v>
      </c>
      <c r="AA1520" s="551">
        <v>72596</v>
      </c>
      <c r="AB1520" s="551">
        <v>74570</v>
      </c>
      <c r="AC1520" s="551" t="s">
        <v>13876</v>
      </c>
      <c r="AD1520" s="552" t="s">
        <v>13876</v>
      </c>
      <c r="AE1520" s="623">
        <v>640863</v>
      </c>
      <c r="AF1520" t="s">
        <v>5851</v>
      </c>
      <c r="AG1520" t="s">
        <v>5766</v>
      </c>
      <c r="AH1520" t="s">
        <v>5855</v>
      </c>
      <c r="AJ1520" s="548" t="s">
        <v>14042</v>
      </c>
      <c r="AK1520" s="548" t="s">
        <v>13894</v>
      </c>
      <c r="AL1520" s="548" t="s">
        <v>13669</v>
      </c>
      <c r="AM1520" s="548" t="s">
        <v>14558</v>
      </c>
      <c r="AN1520" s="548" t="s">
        <v>14559</v>
      </c>
      <c r="AO1520" s="548" t="s">
        <v>5852</v>
      </c>
      <c r="AQ1520" t="s">
        <v>13876</v>
      </c>
      <c r="AR1520" t="s">
        <v>15292</v>
      </c>
      <c r="AS1520" t="s">
        <v>15284</v>
      </c>
      <c r="AT1520" t="s">
        <v>15294</v>
      </c>
      <c r="AU1520" t="s">
        <v>15287</v>
      </c>
      <c r="AV1520" t="s">
        <v>15288</v>
      </c>
      <c r="AW1520" t="s">
        <v>15285</v>
      </c>
      <c r="AX1520" t="s">
        <v>13876</v>
      </c>
      <c r="AY1520" t="s">
        <v>13876</v>
      </c>
      <c r="AZ1520" t="s">
        <v>15285</v>
      </c>
      <c r="BA1520" t="s">
        <v>15286</v>
      </c>
      <c r="BB1520" t="s">
        <v>15294</v>
      </c>
      <c r="BC1520" t="s">
        <v>15289</v>
      </c>
      <c r="BD1520" t="s">
        <v>15288</v>
      </c>
      <c r="BE1520" t="s">
        <v>13876</v>
      </c>
      <c r="BF1520" t="s">
        <v>13876</v>
      </c>
      <c r="BG1520" t="s">
        <v>13876</v>
      </c>
      <c r="BH1520" t="s">
        <v>15289</v>
      </c>
      <c r="BI1520" t="s">
        <v>15292</v>
      </c>
      <c r="BJ1520" t="s">
        <v>15292</v>
      </c>
      <c r="BK1520" t="s">
        <v>15284</v>
      </c>
      <c r="BL1520" t="s">
        <v>13876</v>
      </c>
      <c r="BM1520" t="s">
        <v>13876</v>
      </c>
      <c r="BN1520" t="s">
        <v>15285</v>
      </c>
      <c r="BO1520" t="s">
        <v>15288</v>
      </c>
      <c r="BP1520" t="s">
        <v>15294</v>
      </c>
      <c r="BQ1520" t="s">
        <v>15287</v>
      </c>
      <c r="BR1520" t="s">
        <v>15284</v>
      </c>
      <c r="BS1520" t="s">
        <v>13876</v>
      </c>
      <c r="BT1520" t="s">
        <v>13876</v>
      </c>
      <c r="BU1520" t="s">
        <v>15287</v>
      </c>
      <c r="BV1520" t="s">
        <v>15292</v>
      </c>
      <c r="BW1520" t="s">
        <v>15286</v>
      </c>
      <c r="BX1520" t="s">
        <v>15294</v>
      </c>
      <c r="BY1520" t="s">
        <v>15290</v>
      </c>
      <c r="BZ1520" t="s">
        <v>13876</v>
      </c>
      <c r="CA1520" t="s">
        <v>13876</v>
      </c>
      <c r="CB1520" t="s">
        <v>15287</v>
      </c>
      <c r="CC1520" t="s">
        <v>15291</v>
      </c>
      <c r="CD1520" t="s">
        <v>15286</v>
      </c>
      <c r="CE1520" t="s">
        <v>15287</v>
      </c>
      <c r="CF1520" t="s">
        <v>15288</v>
      </c>
      <c r="CG1520" t="s">
        <v>13876</v>
      </c>
      <c r="CH1520" t="s">
        <v>13876</v>
      </c>
      <c r="CI1520" t="s">
        <v>13876</v>
      </c>
      <c r="CJ1520" t="s">
        <v>13876</v>
      </c>
      <c r="CK1520" t="s">
        <v>13876</v>
      </c>
      <c r="CL1520" t="s">
        <v>13876</v>
      </c>
      <c r="CM1520" t="s">
        <v>13876</v>
      </c>
      <c r="CN1520" t="s">
        <v>13876</v>
      </c>
      <c r="CO1520" t="s">
        <v>13876</v>
      </c>
      <c r="CP1520" t="s">
        <v>13876</v>
      </c>
      <c r="CQ1520" t="s">
        <v>13876</v>
      </c>
      <c r="CR1520" t="s">
        <v>13876</v>
      </c>
      <c r="CS1520" t="s">
        <v>13876</v>
      </c>
      <c r="CT1520" t="s">
        <v>13876</v>
      </c>
    </row>
    <row r="1521" spans="1:98" hidden="1">
      <c r="A1521" s="1088"/>
      <c r="B1521" s="554" t="s">
        <v>5852</v>
      </c>
      <c r="C1521" s="554" t="s">
        <v>3168</v>
      </c>
      <c r="D1521" s="554" t="s">
        <v>5853</v>
      </c>
      <c r="E1521" s="336" t="s">
        <v>407</v>
      </c>
      <c r="F1521" s="336" t="s">
        <v>14557</v>
      </c>
      <c r="G1521" s="336">
        <v>2910900196</v>
      </c>
      <c r="H1521" s="554" t="s">
        <v>5856</v>
      </c>
      <c r="I1521" s="336" t="s">
        <v>122</v>
      </c>
      <c r="J1521" s="336" t="s">
        <v>13659</v>
      </c>
      <c r="K1521" s="336" t="s">
        <v>13546</v>
      </c>
      <c r="L1521" s="336" t="s">
        <v>13658</v>
      </c>
      <c r="M1521" s="336" t="s">
        <v>13659</v>
      </c>
      <c r="N1521" s="336" t="s">
        <v>13546</v>
      </c>
      <c r="O1521" s="632" t="s">
        <v>13661</v>
      </c>
      <c r="P1521" s="632"/>
      <c r="Q1521" s="556">
        <v>44616</v>
      </c>
      <c r="R1521" s="336"/>
      <c r="S1521" s="557">
        <v>44664</v>
      </c>
      <c r="T1521" s="336" t="s">
        <v>16481</v>
      </c>
      <c r="U1521" s="625">
        <v>166</v>
      </c>
      <c r="V1521" s="1088"/>
      <c r="W1521" s="551">
        <v>13961</v>
      </c>
      <c r="X1521" s="551">
        <v>2961</v>
      </c>
      <c r="Y1521" s="551">
        <v>2969</v>
      </c>
      <c r="Z1521" s="551">
        <v>2848</v>
      </c>
      <c r="AA1521" s="551">
        <v>2694</v>
      </c>
      <c r="AB1521" s="551">
        <v>2694</v>
      </c>
      <c r="AC1521" s="551" t="s">
        <v>13876</v>
      </c>
      <c r="AD1521" s="552" t="s">
        <v>13876</v>
      </c>
      <c r="AE1521" s="623">
        <v>28127</v>
      </c>
      <c r="AF1521" t="s">
        <v>5851</v>
      </c>
      <c r="AG1521" t="s">
        <v>5766</v>
      </c>
      <c r="AH1521" t="s">
        <v>5855</v>
      </c>
      <c r="AJ1521" s="548" t="s">
        <v>14042</v>
      </c>
      <c r="AK1521" s="548" t="s">
        <v>13894</v>
      </c>
      <c r="AL1521" s="548" t="s">
        <v>13669</v>
      </c>
      <c r="AM1521" s="548" t="s">
        <v>14558</v>
      </c>
      <c r="AN1521" s="548" t="s">
        <v>14559</v>
      </c>
      <c r="AO1521" s="548" t="s">
        <v>5852</v>
      </c>
      <c r="AQ1521" t="s">
        <v>13876</v>
      </c>
      <c r="AR1521" t="s">
        <v>13876</v>
      </c>
      <c r="AS1521" t="s">
        <v>15289</v>
      </c>
      <c r="AT1521" t="s">
        <v>15284</v>
      </c>
      <c r="AU1521" t="s">
        <v>15294</v>
      </c>
      <c r="AV1521" t="s">
        <v>15290</v>
      </c>
      <c r="AW1521" t="s">
        <v>15289</v>
      </c>
      <c r="AX1521" t="s">
        <v>13876</v>
      </c>
      <c r="AY1521" t="s">
        <v>13876</v>
      </c>
      <c r="AZ1521" t="s">
        <v>13876</v>
      </c>
      <c r="BA1521" t="s">
        <v>15292</v>
      </c>
      <c r="BB1521" t="s">
        <v>15294</v>
      </c>
      <c r="BC1521" t="s">
        <v>15290</v>
      </c>
      <c r="BD1521" t="s">
        <v>15289</v>
      </c>
      <c r="BE1521" t="s">
        <v>13876</v>
      </c>
      <c r="BF1521" t="s">
        <v>13876</v>
      </c>
      <c r="BG1521" t="s">
        <v>13876</v>
      </c>
      <c r="BH1521" t="s">
        <v>15292</v>
      </c>
      <c r="BI1521" t="s">
        <v>15294</v>
      </c>
      <c r="BJ1521" t="s">
        <v>15290</v>
      </c>
      <c r="BK1521" t="s">
        <v>15294</v>
      </c>
      <c r="BL1521" t="s">
        <v>13876</v>
      </c>
      <c r="BM1521" t="s">
        <v>13876</v>
      </c>
      <c r="BN1521" t="s">
        <v>13876</v>
      </c>
      <c r="BO1521" t="s">
        <v>15292</v>
      </c>
      <c r="BP1521" t="s">
        <v>15285</v>
      </c>
      <c r="BQ1521" t="s">
        <v>15291</v>
      </c>
      <c r="BR1521" t="s">
        <v>15285</v>
      </c>
      <c r="BS1521" t="s">
        <v>13876</v>
      </c>
      <c r="BT1521" t="s">
        <v>13876</v>
      </c>
      <c r="BU1521" t="s">
        <v>13876</v>
      </c>
      <c r="BV1521" t="s">
        <v>15292</v>
      </c>
      <c r="BW1521" t="s">
        <v>15290</v>
      </c>
      <c r="BX1521" t="s">
        <v>15294</v>
      </c>
      <c r="BY1521" t="s">
        <v>15291</v>
      </c>
      <c r="BZ1521" t="s">
        <v>13876</v>
      </c>
      <c r="CA1521" t="s">
        <v>13876</v>
      </c>
      <c r="CB1521" t="s">
        <v>13876</v>
      </c>
      <c r="CC1521" t="s">
        <v>15292</v>
      </c>
      <c r="CD1521" t="s">
        <v>15290</v>
      </c>
      <c r="CE1521" t="s">
        <v>15294</v>
      </c>
      <c r="CF1521" t="s">
        <v>15291</v>
      </c>
      <c r="CG1521" t="s">
        <v>13876</v>
      </c>
      <c r="CH1521" t="s">
        <v>13876</v>
      </c>
      <c r="CI1521" t="s">
        <v>13876</v>
      </c>
      <c r="CJ1521" t="s">
        <v>13876</v>
      </c>
      <c r="CK1521" t="s">
        <v>13876</v>
      </c>
      <c r="CL1521" t="s">
        <v>13876</v>
      </c>
      <c r="CM1521" t="s">
        <v>13876</v>
      </c>
      <c r="CN1521" t="s">
        <v>13876</v>
      </c>
      <c r="CO1521" t="s">
        <v>13876</v>
      </c>
      <c r="CP1521" t="s">
        <v>13876</v>
      </c>
      <c r="CQ1521" t="s">
        <v>13876</v>
      </c>
      <c r="CR1521" t="s">
        <v>13876</v>
      </c>
      <c r="CS1521" t="s">
        <v>13876</v>
      </c>
      <c r="CT1521" t="s">
        <v>13876</v>
      </c>
    </row>
    <row r="1522" spans="1:98" hidden="1">
      <c r="A1522" s="1088"/>
      <c r="B1522" s="554" t="s">
        <v>5852</v>
      </c>
      <c r="C1522" s="554" t="s">
        <v>3168</v>
      </c>
      <c r="D1522" s="554" t="s">
        <v>5853</v>
      </c>
      <c r="E1522" s="336" t="s">
        <v>407</v>
      </c>
      <c r="F1522" s="336" t="s">
        <v>14557</v>
      </c>
      <c r="G1522" s="336">
        <v>2910900196</v>
      </c>
      <c r="H1522" s="554" t="s">
        <v>5856</v>
      </c>
      <c r="I1522" s="336" t="s">
        <v>13673</v>
      </c>
      <c r="J1522" s="336" t="s">
        <v>13659</v>
      </c>
      <c r="K1522" s="336" t="s">
        <v>13546</v>
      </c>
      <c r="L1522" s="336" t="s">
        <v>13658</v>
      </c>
      <c r="M1522" s="336" t="s">
        <v>13659</v>
      </c>
      <c r="N1522" s="336" t="s">
        <v>13546</v>
      </c>
      <c r="O1522" s="632" t="s">
        <v>13661</v>
      </c>
      <c r="P1522" s="632"/>
      <c r="Q1522" s="556">
        <v>44616</v>
      </c>
      <c r="R1522" s="336"/>
      <c r="S1522" s="557">
        <v>44664</v>
      </c>
      <c r="T1522" s="336" t="s">
        <v>16482</v>
      </c>
      <c r="U1522" s="625">
        <v>166</v>
      </c>
      <c r="V1522" s="1088"/>
      <c r="W1522" s="551">
        <v>35560</v>
      </c>
      <c r="X1522" s="551">
        <v>13333</v>
      </c>
      <c r="Y1522" s="551">
        <v>13594</v>
      </c>
      <c r="Z1522" s="551">
        <v>12594</v>
      </c>
      <c r="AA1522" s="551">
        <v>10862</v>
      </c>
      <c r="AB1522" s="551">
        <v>11080</v>
      </c>
      <c r="AC1522" s="551" t="s">
        <v>13876</v>
      </c>
      <c r="AD1522" s="552" t="s">
        <v>13876</v>
      </c>
      <c r="AE1522" s="623">
        <v>97023</v>
      </c>
      <c r="AF1522" t="s">
        <v>5851</v>
      </c>
      <c r="AG1522" t="s">
        <v>5766</v>
      </c>
      <c r="AH1522" t="s">
        <v>5855</v>
      </c>
      <c r="AJ1522" s="548" t="s">
        <v>14042</v>
      </c>
      <c r="AK1522" s="548" t="s">
        <v>13894</v>
      </c>
      <c r="AL1522" s="548" t="s">
        <v>13669</v>
      </c>
      <c r="AM1522" s="548" t="s">
        <v>14558</v>
      </c>
      <c r="AN1522" s="548" t="s">
        <v>14559</v>
      </c>
      <c r="AO1522" s="548" t="s">
        <v>5852</v>
      </c>
      <c r="AQ1522" t="s">
        <v>13876</v>
      </c>
      <c r="AR1522" t="s">
        <v>13876</v>
      </c>
      <c r="AS1522" t="s">
        <v>15284</v>
      </c>
      <c r="AT1522" t="s">
        <v>15286</v>
      </c>
      <c r="AU1522" t="s">
        <v>15286</v>
      </c>
      <c r="AV1522" t="s">
        <v>15290</v>
      </c>
      <c r="AW1522" t="s">
        <v>15288</v>
      </c>
      <c r="AX1522" t="s">
        <v>13876</v>
      </c>
      <c r="AY1522" t="s">
        <v>13876</v>
      </c>
      <c r="AZ1522" t="s">
        <v>15289</v>
      </c>
      <c r="BA1522" t="s">
        <v>15284</v>
      </c>
      <c r="BB1522" t="s">
        <v>15284</v>
      </c>
      <c r="BC1522" t="s">
        <v>15284</v>
      </c>
      <c r="BD1522" t="s">
        <v>15284</v>
      </c>
      <c r="BE1522" t="s">
        <v>13876</v>
      </c>
      <c r="BF1522" t="s">
        <v>13876</v>
      </c>
      <c r="BG1522" t="s">
        <v>15289</v>
      </c>
      <c r="BH1522" t="s">
        <v>15284</v>
      </c>
      <c r="BI1522" t="s">
        <v>15286</v>
      </c>
      <c r="BJ1522" t="s">
        <v>15294</v>
      </c>
      <c r="BK1522" t="s">
        <v>15291</v>
      </c>
      <c r="BL1522" t="s">
        <v>13876</v>
      </c>
      <c r="BM1522" t="s">
        <v>13876</v>
      </c>
      <c r="BN1522" t="s">
        <v>15289</v>
      </c>
      <c r="BO1522" t="s">
        <v>15292</v>
      </c>
      <c r="BP1522" t="s">
        <v>15286</v>
      </c>
      <c r="BQ1522" t="s">
        <v>15294</v>
      </c>
      <c r="BR1522" t="s">
        <v>15291</v>
      </c>
      <c r="BS1522" t="s">
        <v>13876</v>
      </c>
      <c r="BT1522" t="s">
        <v>13876</v>
      </c>
      <c r="BU1522" t="s">
        <v>15289</v>
      </c>
      <c r="BV1522" t="s">
        <v>15288</v>
      </c>
      <c r="BW1522" t="s">
        <v>15285</v>
      </c>
      <c r="BX1522" t="s">
        <v>15290</v>
      </c>
      <c r="BY1522" t="s">
        <v>15292</v>
      </c>
      <c r="BZ1522" t="s">
        <v>13876</v>
      </c>
      <c r="CA1522" t="s">
        <v>13876</v>
      </c>
      <c r="CB1522" t="s">
        <v>15289</v>
      </c>
      <c r="CC1522" t="s">
        <v>15289</v>
      </c>
      <c r="CD1522" t="s">
        <v>15288</v>
      </c>
      <c r="CE1522" t="s">
        <v>15285</v>
      </c>
      <c r="CF1522" t="s">
        <v>15288</v>
      </c>
      <c r="CG1522" t="s">
        <v>13876</v>
      </c>
      <c r="CH1522" t="s">
        <v>13876</v>
      </c>
      <c r="CI1522" t="s">
        <v>13876</v>
      </c>
      <c r="CJ1522" t="s">
        <v>13876</v>
      </c>
      <c r="CK1522" t="s">
        <v>13876</v>
      </c>
      <c r="CL1522" t="s">
        <v>13876</v>
      </c>
      <c r="CM1522" t="s">
        <v>13876</v>
      </c>
      <c r="CN1522" t="s">
        <v>13876</v>
      </c>
      <c r="CO1522" t="s">
        <v>13876</v>
      </c>
      <c r="CP1522" t="s">
        <v>13876</v>
      </c>
      <c r="CQ1522" t="s">
        <v>13876</v>
      </c>
      <c r="CR1522" t="s">
        <v>13876</v>
      </c>
      <c r="CS1522" t="s">
        <v>13876</v>
      </c>
      <c r="CT1522" t="s">
        <v>13876</v>
      </c>
    </row>
    <row r="1523" spans="1:98" hidden="1">
      <c r="A1523" s="1088"/>
      <c r="B1523" s="554" t="s">
        <v>5852</v>
      </c>
      <c r="C1523" s="554" t="s">
        <v>3168</v>
      </c>
      <c r="D1523" s="554" t="s">
        <v>5853</v>
      </c>
      <c r="E1523" s="336" t="s">
        <v>407</v>
      </c>
      <c r="F1523" s="336" t="s">
        <v>14557</v>
      </c>
      <c r="G1523" s="336">
        <v>2910900378</v>
      </c>
      <c r="H1523" s="554" t="s">
        <v>5966</v>
      </c>
      <c r="I1523" s="336" t="s">
        <v>475</v>
      </c>
      <c r="J1523" s="336" t="s">
        <v>13659</v>
      </c>
      <c r="K1523" s="336" t="s">
        <v>13546</v>
      </c>
      <c r="L1523" s="336" t="s">
        <v>13658</v>
      </c>
      <c r="M1523" s="336" t="s">
        <v>13659</v>
      </c>
      <c r="N1523" s="336"/>
      <c r="O1523" s="632" t="s">
        <v>13661</v>
      </c>
      <c r="P1523" s="632"/>
      <c r="Q1523" s="556">
        <v>44616</v>
      </c>
      <c r="R1523" s="336"/>
      <c r="S1523" s="557">
        <v>44664</v>
      </c>
      <c r="T1523" s="336" t="s">
        <v>16483</v>
      </c>
      <c r="U1523" s="625">
        <v>166</v>
      </c>
      <c r="V1523" s="1088"/>
      <c r="W1523" s="551">
        <v>16919</v>
      </c>
      <c r="X1523" s="551">
        <v>1392</v>
      </c>
      <c r="Y1523" s="551">
        <v>2409</v>
      </c>
      <c r="Z1523" s="551">
        <v>1044</v>
      </c>
      <c r="AA1523" s="551">
        <v>1044</v>
      </c>
      <c r="AB1523" s="551">
        <v>348</v>
      </c>
      <c r="AC1523" s="551" t="s">
        <v>13876</v>
      </c>
      <c r="AD1523" s="552" t="s">
        <v>13876</v>
      </c>
      <c r="AE1523" s="623">
        <v>23156</v>
      </c>
      <c r="AF1523" t="s">
        <v>5851</v>
      </c>
      <c r="AG1523" t="s">
        <v>5766</v>
      </c>
      <c r="AH1523" t="s">
        <v>5965</v>
      </c>
      <c r="AJ1523" s="548" t="s">
        <v>14042</v>
      </c>
      <c r="AK1523" s="548" t="s">
        <v>13894</v>
      </c>
      <c r="AL1523" s="548" t="s">
        <v>13669</v>
      </c>
      <c r="AM1523" s="548" t="s">
        <v>14558</v>
      </c>
      <c r="AN1523" s="548" t="s">
        <v>14559</v>
      </c>
      <c r="AO1523" s="548" t="s">
        <v>5852</v>
      </c>
      <c r="AQ1523" t="s">
        <v>13876</v>
      </c>
      <c r="AR1523" t="s">
        <v>13876</v>
      </c>
      <c r="AS1523" t="s">
        <v>15289</v>
      </c>
      <c r="AT1523" t="s">
        <v>15290</v>
      </c>
      <c r="AU1523" t="s">
        <v>15294</v>
      </c>
      <c r="AV1523" t="s">
        <v>15289</v>
      </c>
      <c r="AW1523" t="s">
        <v>15294</v>
      </c>
      <c r="AX1523" t="s">
        <v>13876</v>
      </c>
      <c r="AY1523" t="s">
        <v>13876</v>
      </c>
      <c r="AZ1523" t="s">
        <v>13876</v>
      </c>
      <c r="BA1523" t="s">
        <v>15289</v>
      </c>
      <c r="BB1523" t="s">
        <v>15284</v>
      </c>
      <c r="BC1523" t="s">
        <v>15294</v>
      </c>
      <c r="BD1523" t="s">
        <v>15292</v>
      </c>
      <c r="BE1523" t="s">
        <v>13876</v>
      </c>
      <c r="BF1523" t="s">
        <v>13876</v>
      </c>
      <c r="BG1523" t="s">
        <v>13876</v>
      </c>
      <c r="BH1523" t="s">
        <v>15292</v>
      </c>
      <c r="BI1523" t="s">
        <v>15291</v>
      </c>
      <c r="BJ1523" t="s">
        <v>15288</v>
      </c>
      <c r="BK1523" t="s">
        <v>15294</v>
      </c>
      <c r="BL1523" t="s">
        <v>13876</v>
      </c>
      <c r="BM1523" t="s">
        <v>13876</v>
      </c>
      <c r="BN1523" t="s">
        <v>13876</v>
      </c>
      <c r="BO1523" t="s">
        <v>15289</v>
      </c>
      <c r="BP1523" t="s">
        <v>15288</v>
      </c>
      <c r="BQ1523" t="s">
        <v>15291</v>
      </c>
      <c r="BR1523" t="s">
        <v>15291</v>
      </c>
      <c r="BS1523" t="s">
        <v>13876</v>
      </c>
      <c r="BT1523" t="s">
        <v>13876</v>
      </c>
      <c r="BU1523" t="s">
        <v>13876</v>
      </c>
      <c r="BV1523" t="s">
        <v>15289</v>
      </c>
      <c r="BW1523" t="s">
        <v>15288</v>
      </c>
      <c r="BX1523" t="s">
        <v>15291</v>
      </c>
      <c r="BY1523" t="s">
        <v>15291</v>
      </c>
      <c r="BZ1523" t="s">
        <v>13876</v>
      </c>
      <c r="CA1523" t="s">
        <v>13876</v>
      </c>
      <c r="CB1523" t="s">
        <v>13876</v>
      </c>
      <c r="CC1523" t="s">
        <v>13876</v>
      </c>
      <c r="CD1523" t="s">
        <v>15284</v>
      </c>
      <c r="CE1523" t="s">
        <v>15291</v>
      </c>
      <c r="CF1523" t="s">
        <v>15285</v>
      </c>
      <c r="CG1523" t="s">
        <v>13876</v>
      </c>
      <c r="CH1523" t="s">
        <v>13876</v>
      </c>
      <c r="CI1523" t="s">
        <v>13876</v>
      </c>
      <c r="CJ1523" t="s">
        <v>13876</v>
      </c>
      <c r="CK1523" t="s">
        <v>13876</v>
      </c>
      <c r="CL1523" t="s">
        <v>13876</v>
      </c>
      <c r="CM1523" t="s">
        <v>13876</v>
      </c>
      <c r="CN1523" t="s">
        <v>13876</v>
      </c>
      <c r="CO1523" t="s">
        <v>13876</v>
      </c>
      <c r="CP1523" t="s">
        <v>13876</v>
      </c>
      <c r="CQ1523" t="s">
        <v>13876</v>
      </c>
      <c r="CR1523" t="s">
        <v>13876</v>
      </c>
      <c r="CS1523" t="s">
        <v>13876</v>
      </c>
      <c r="CT1523" t="s">
        <v>13876</v>
      </c>
    </row>
    <row r="1524" spans="1:98" hidden="1">
      <c r="A1524" s="1088"/>
      <c r="B1524" s="554" t="s">
        <v>5852</v>
      </c>
      <c r="C1524" s="554" t="s">
        <v>3168</v>
      </c>
      <c r="D1524" s="554" t="s">
        <v>5853</v>
      </c>
      <c r="E1524" s="336" t="s">
        <v>407</v>
      </c>
      <c r="F1524" s="336" t="s">
        <v>14557</v>
      </c>
      <c r="G1524" s="336">
        <v>2920900046</v>
      </c>
      <c r="H1524" s="554" t="s">
        <v>5966</v>
      </c>
      <c r="I1524" s="336" t="s">
        <v>8120</v>
      </c>
      <c r="J1524" s="336" t="s">
        <v>13659</v>
      </c>
      <c r="K1524" s="336" t="s">
        <v>13546</v>
      </c>
      <c r="L1524" s="336" t="s">
        <v>13658</v>
      </c>
      <c r="M1524" s="336" t="s">
        <v>13659</v>
      </c>
      <c r="N1524" s="336" t="s">
        <v>13549</v>
      </c>
      <c r="O1524" s="632" t="s">
        <v>13661</v>
      </c>
      <c r="P1524" s="632"/>
      <c r="Q1524" s="556">
        <v>44616</v>
      </c>
      <c r="R1524" s="336"/>
      <c r="S1524" s="557">
        <v>44664</v>
      </c>
      <c r="T1524" s="336" t="s">
        <v>16484</v>
      </c>
      <c r="U1524" s="625">
        <v>166</v>
      </c>
      <c r="V1524" s="1088"/>
      <c r="W1524" s="551">
        <v>379514</v>
      </c>
      <c r="X1524" s="551">
        <v>139796</v>
      </c>
      <c r="Y1524" s="551">
        <v>136954</v>
      </c>
      <c r="Z1524" s="551">
        <v>139204</v>
      </c>
      <c r="AA1524" s="551">
        <v>134321</v>
      </c>
      <c r="AB1524" s="551">
        <v>135986</v>
      </c>
      <c r="AC1524" s="551" t="s">
        <v>13876</v>
      </c>
      <c r="AD1524" s="552" t="s">
        <v>13876</v>
      </c>
      <c r="AE1524" s="623">
        <v>1065775</v>
      </c>
      <c r="AF1524" t="s">
        <v>5851</v>
      </c>
      <c r="AG1524" t="s">
        <v>5766</v>
      </c>
      <c r="AH1524" t="s">
        <v>5965</v>
      </c>
      <c r="AJ1524" s="548" t="s">
        <v>14042</v>
      </c>
      <c r="AK1524" s="548" t="s">
        <v>13894</v>
      </c>
      <c r="AL1524" s="548" t="s">
        <v>13669</v>
      </c>
      <c r="AM1524" s="548" t="s">
        <v>14558</v>
      </c>
      <c r="AN1524" s="548" t="s">
        <v>14559</v>
      </c>
      <c r="AO1524" s="548" t="s">
        <v>5852</v>
      </c>
      <c r="AQ1524" t="s">
        <v>13876</v>
      </c>
      <c r="AR1524" t="s">
        <v>15284</v>
      </c>
      <c r="AS1524" t="s">
        <v>15287</v>
      </c>
      <c r="AT1524" t="s">
        <v>15294</v>
      </c>
      <c r="AU1524" t="s">
        <v>15286</v>
      </c>
      <c r="AV1524" t="s">
        <v>15289</v>
      </c>
      <c r="AW1524" t="s">
        <v>15291</v>
      </c>
      <c r="AX1524" t="s">
        <v>13876</v>
      </c>
      <c r="AY1524" t="s">
        <v>15289</v>
      </c>
      <c r="AZ1524" t="s">
        <v>15284</v>
      </c>
      <c r="BA1524" t="s">
        <v>15294</v>
      </c>
      <c r="BB1524" t="s">
        <v>15287</v>
      </c>
      <c r="BC1524" t="s">
        <v>15294</v>
      </c>
      <c r="BD1524" t="s">
        <v>15290</v>
      </c>
      <c r="BE1524" t="s">
        <v>13876</v>
      </c>
      <c r="BF1524" t="s">
        <v>15289</v>
      </c>
      <c r="BG1524" t="s">
        <v>15284</v>
      </c>
      <c r="BH1524" t="s">
        <v>15290</v>
      </c>
      <c r="BI1524" t="s">
        <v>15294</v>
      </c>
      <c r="BJ1524" t="s">
        <v>15286</v>
      </c>
      <c r="BK1524" t="s">
        <v>15291</v>
      </c>
      <c r="BL1524" t="s">
        <v>13876</v>
      </c>
      <c r="BM1524" t="s">
        <v>15289</v>
      </c>
      <c r="BN1524" t="s">
        <v>15284</v>
      </c>
      <c r="BO1524" t="s">
        <v>15294</v>
      </c>
      <c r="BP1524" t="s">
        <v>15292</v>
      </c>
      <c r="BQ1524" t="s">
        <v>15288</v>
      </c>
      <c r="BR1524" t="s">
        <v>15291</v>
      </c>
      <c r="BS1524" t="s">
        <v>13876</v>
      </c>
      <c r="BT1524" t="s">
        <v>15289</v>
      </c>
      <c r="BU1524" t="s">
        <v>15284</v>
      </c>
      <c r="BV1524" t="s">
        <v>15291</v>
      </c>
      <c r="BW1524" t="s">
        <v>15284</v>
      </c>
      <c r="BX1524" t="s">
        <v>15292</v>
      </c>
      <c r="BY1524" t="s">
        <v>15289</v>
      </c>
      <c r="BZ1524" t="s">
        <v>13876</v>
      </c>
      <c r="CA1524" t="s">
        <v>15289</v>
      </c>
      <c r="CB1524" t="s">
        <v>15284</v>
      </c>
      <c r="CC1524" t="s">
        <v>15286</v>
      </c>
      <c r="CD1524" t="s">
        <v>15294</v>
      </c>
      <c r="CE1524" t="s">
        <v>15285</v>
      </c>
      <c r="CF1524" t="s">
        <v>15290</v>
      </c>
      <c r="CG1524" t="s">
        <v>13876</v>
      </c>
      <c r="CH1524" t="s">
        <v>13876</v>
      </c>
      <c r="CI1524" t="s">
        <v>13876</v>
      </c>
      <c r="CJ1524" t="s">
        <v>13876</v>
      </c>
      <c r="CK1524" t="s">
        <v>13876</v>
      </c>
      <c r="CL1524" t="s">
        <v>13876</v>
      </c>
      <c r="CM1524" t="s">
        <v>13876</v>
      </c>
      <c r="CN1524" t="s">
        <v>13876</v>
      </c>
      <c r="CO1524" t="s">
        <v>13876</v>
      </c>
      <c r="CP1524" t="s">
        <v>13876</v>
      </c>
      <c r="CQ1524" t="s">
        <v>13876</v>
      </c>
      <c r="CR1524" t="s">
        <v>13876</v>
      </c>
      <c r="CS1524" t="s">
        <v>13876</v>
      </c>
      <c r="CT1524" t="s">
        <v>13876</v>
      </c>
    </row>
    <row r="1525" spans="1:98" hidden="1">
      <c r="A1525" s="632"/>
      <c r="B1525" s="555"/>
      <c r="C1525" s="554"/>
      <c r="D1525" s="554"/>
      <c r="E1525" s="336"/>
      <c r="F1525" s="336"/>
      <c r="G1525" s="336"/>
      <c r="H1525" s="554"/>
      <c r="I1525" s="336"/>
      <c r="J1525" s="336"/>
      <c r="K1525" s="336"/>
      <c r="L1525" s="336"/>
      <c r="M1525" s="336"/>
      <c r="N1525" s="336"/>
      <c r="O1525" s="632"/>
      <c r="P1525" s="632"/>
      <c r="Q1525" s="556"/>
      <c r="R1525" s="336"/>
      <c r="S1525" s="336"/>
      <c r="T1525" s="336" t="s">
        <v>13876</v>
      </c>
      <c r="U1525" s="336"/>
      <c r="V1525" s="632"/>
      <c r="W1525" s="551"/>
      <c r="X1525" s="551"/>
      <c r="Y1525" s="551"/>
      <c r="Z1525" s="551"/>
      <c r="AA1525" s="551">
        <v>0</v>
      </c>
      <c r="AB1525" s="551">
        <v>0</v>
      </c>
      <c r="AC1525" s="551">
        <v>0</v>
      </c>
      <c r="AD1525" s="552"/>
      <c r="AE1525" s="623">
        <v>0</v>
      </c>
      <c r="AQ1525" t="s">
        <v>13876</v>
      </c>
      <c r="AR1525" t="s">
        <v>13876</v>
      </c>
      <c r="AS1525" t="s">
        <v>13876</v>
      </c>
      <c r="AT1525" t="s">
        <v>13876</v>
      </c>
      <c r="AU1525" t="s">
        <v>13876</v>
      </c>
      <c r="AV1525" t="s">
        <v>13876</v>
      </c>
      <c r="AW1525" t="s">
        <v>13876</v>
      </c>
      <c r="AX1525" t="s">
        <v>13876</v>
      </c>
      <c r="AY1525" t="s">
        <v>13876</v>
      </c>
      <c r="AZ1525" t="s">
        <v>13876</v>
      </c>
      <c r="BA1525" t="s">
        <v>13876</v>
      </c>
      <c r="BB1525" t="s">
        <v>13876</v>
      </c>
      <c r="BC1525" t="s">
        <v>13876</v>
      </c>
      <c r="BD1525" t="s">
        <v>13876</v>
      </c>
      <c r="BE1525" t="s">
        <v>13876</v>
      </c>
      <c r="BF1525" t="s">
        <v>13876</v>
      </c>
      <c r="BG1525" t="s">
        <v>13876</v>
      </c>
      <c r="BH1525" t="s">
        <v>13876</v>
      </c>
      <c r="BI1525" t="s">
        <v>13876</v>
      </c>
      <c r="BJ1525" t="s">
        <v>13876</v>
      </c>
      <c r="BK1525" t="s">
        <v>13876</v>
      </c>
      <c r="BL1525" t="s">
        <v>13876</v>
      </c>
      <c r="BM1525" t="s">
        <v>13876</v>
      </c>
      <c r="BN1525" t="s">
        <v>13876</v>
      </c>
      <c r="BO1525" t="s">
        <v>13876</v>
      </c>
      <c r="BP1525" t="s">
        <v>13876</v>
      </c>
      <c r="BQ1525" t="s">
        <v>13876</v>
      </c>
      <c r="BR1525" t="s">
        <v>13876</v>
      </c>
      <c r="BS1525" t="s">
        <v>13876</v>
      </c>
      <c r="BT1525" t="s">
        <v>13876</v>
      </c>
      <c r="BU1525" t="s">
        <v>13876</v>
      </c>
      <c r="BV1525" t="s">
        <v>13876</v>
      </c>
      <c r="BW1525" t="s">
        <v>13876</v>
      </c>
      <c r="BX1525" t="s">
        <v>13876</v>
      </c>
      <c r="BY1525" t="s">
        <v>13876</v>
      </c>
      <c r="BZ1525" t="s">
        <v>13876</v>
      </c>
      <c r="CA1525" t="s">
        <v>13876</v>
      </c>
      <c r="CB1525" t="s">
        <v>13876</v>
      </c>
      <c r="CC1525" t="s">
        <v>13876</v>
      </c>
      <c r="CD1525" t="s">
        <v>13876</v>
      </c>
      <c r="CE1525" t="s">
        <v>13876</v>
      </c>
      <c r="CF1525" t="s">
        <v>13876</v>
      </c>
      <c r="CG1525" t="s">
        <v>13876</v>
      </c>
      <c r="CH1525" t="s">
        <v>13876</v>
      </c>
      <c r="CI1525" t="s">
        <v>13876</v>
      </c>
      <c r="CJ1525" t="s">
        <v>13876</v>
      </c>
      <c r="CK1525" t="s">
        <v>13876</v>
      </c>
      <c r="CL1525" t="s">
        <v>13876</v>
      </c>
      <c r="CM1525" t="s">
        <v>13876</v>
      </c>
      <c r="CN1525" t="s">
        <v>13876</v>
      </c>
      <c r="CO1525" t="s">
        <v>13876</v>
      </c>
      <c r="CP1525" t="s">
        <v>13876</v>
      </c>
      <c r="CQ1525" t="s">
        <v>13876</v>
      </c>
      <c r="CR1525" t="s">
        <v>13876</v>
      </c>
      <c r="CS1525" t="s">
        <v>13876</v>
      </c>
      <c r="CT1525" t="s">
        <v>13876</v>
      </c>
    </row>
    <row r="1526" spans="1:98" hidden="1">
      <c r="A1526" s="1088">
        <v>330</v>
      </c>
      <c r="B1526" s="554" t="s">
        <v>8877</v>
      </c>
      <c r="C1526" s="554" t="s">
        <v>6436</v>
      </c>
      <c r="D1526" s="554" t="s">
        <v>8878</v>
      </c>
      <c r="E1526" s="336" t="s">
        <v>407</v>
      </c>
      <c r="F1526" s="336" t="s">
        <v>14560</v>
      </c>
      <c r="G1526" s="336">
        <v>2911900112</v>
      </c>
      <c r="H1526" s="554" t="s">
        <v>8884</v>
      </c>
      <c r="I1526" s="336" t="s">
        <v>118</v>
      </c>
      <c r="J1526" s="336" t="s">
        <v>13659</v>
      </c>
      <c r="K1526" s="336" t="s">
        <v>13546</v>
      </c>
      <c r="L1526" s="336" t="s">
        <v>13658</v>
      </c>
      <c r="M1526" s="336" t="s">
        <v>13659</v>
      </c>
      <c r="N1526" s="336" t="s">
        <v>13549</v>
      </c>
      <c r="O1526" s="632" t="s">
        <v>13661</v>
      </c>
      <c r="P1526" s="632"/>
      <c r="Q1526" s="556">
        <v>44616</v>
      </c>
      <c r="R1526" s="336"/>
      <c r="S1526" s="557">
        <v>44664</v>
      </c>
      <c r="T1526" s="336" t="s">
        <v>16485</v>
      </c>
      <c r="U1526" s="625">
        <v>167</v>
      </c>
      <c r="V1526" s="1088">
        <v>167</v>
      </c>
      <c r="W1526" s="551">
        <v>41140</v>
      </c>
      <c r="X1526" s="551">
        <v>18719</v>
      </c>
      <c r="Y1526" s="551">
        <v>17893</v>
      </c>
      <c r="Z1526" s="551">
        <v>19801</v>
      </c>
      <c r="AA1526" s="551">
        <v>18850</v>
      </c>
      <c r="AB1526" s="551">
        <v>18568</v>
      </c>
      <c r="AC1526" s="551" t="s">
        <v>13876</v>
      </c>
      <c r="AD1526" s="552" t="s">
        <v>13876</v>
      </c>
      <c r="AE1526" s="623">
        <v>134971</v>
      </c>
      <c r="AF1526" t="s">
        <v>8876</v>
      </c>
      <c r="AG1526" t="s">
        <v>8880</v>
      </c>
      <c r="AH1526" t="s">
        <v>8883</v>
      </c>
      <c r="AJ1526" s="548" t="s">
        <v>13693</v>
      </c>
      <c r="AK1526" s="548" t="s">
        <v>13949</v>
      </c>
      <c r="AL1526" s="548" t="s">
        <v>13669</v>
      </c>
      <c r="AM1526" s="548" t="s">
        <v>14561</v>
      </c>
      <c r="AN1526" s="548" t="s">
        <v>14562</v>
      </c>
      <c r="AO1526" s="548" t="s">
        <v>8877</v>
      </c>
      <c r="AQ1526" t="s">
        <v>13876</v>
      </c>
      <c r="AR1526" t="s">
        <v>13876</v>
      </c>
      <c r="AS1526" t="s">
        <v>15291</v>
      </c>
      <c r="AT1526" t="s">
        <v>15289</v>
      </c>
      <c r="AU1526" t="s">
        <v>15289</v>
      </c>
      <c r="AV1526" t="s">
        <v>15291</v>
      </c>
      <c r="AW1526" t="s">
        <v>15288</v>
      </c>
      <c r="AX1526" t="s">
        <v>13876</v>
      </c>
      <c r="AY1526" t="s">
        <v>13876</v>
      </c>
      <c r="AZ1526" t="s">
        <v>15289</v>
      </c>
      <c r="BA1526" t="s">
        <v>15285</v>
      </c>
      <c r="BB1526" t="s">
        <v>15287</v>
      </c>
      <c r="BC1526" t="s">
        <v>15289</v>
      </c>
      <c r="BD1526" t="s">
        <v>15294</v>
      </c>
      <c r="BE1526" t="s">
        <v>13876</v>
      </c>
      <c r="BF1526" t="s">
        <v>13876</v>
      </c>
      <c r="BG1526" t="s">
        <v>15289</v>
      </c>
      <c r="BH1526" t="s">
        <v>15287</v>
      </c>
      <c r="BI1526" t="s">
        <v>15285</v>
      </c>
      <c r="BJ1526" t="s">
        <v>15294</v>
      </c>
      <c r="BK1526" t="s">
        <v>15284</v>
      </c>
      <c r="BL1526" t="s">
        <v>13876</v>
      </c>
      <c r="BM1526" t="s">
        <v>13876</v>
      </c>
      <c r="BN1526" t="s">
        <v>15289</v>
      </c>
      <c r="BO1526" t="s">
        <v>15294</v>
      </c>
      <c r="BP1526" t="s">
        <v>15285</v>
      </c>
      <c r="BQ1526" t="s">
        <v>15288</v>
      </c>
      <c r="BR1526" t="s">
        <v>15289</v>
      </c>
      <c r="BS1526" t="s">
        <v>13876</v>
      </c>
      <c r="BT1526" t="s">
        <v>13876</v>
      </c>
      <c r="BU1526" t="s">
        <v>15289</v>
      </c>
      <c r="BV1526" t="s">
        <v>15285</v>
      </c>
      <c r="BW1526" t="s">
        <v>15285</v>
      </c>
      <c r="BX1526" t="s">
        <v>15286</v>
      </c>
      <c r="BY1526" t="s">
        <v>15288</v>
      </c>
      <c r="BZ1526" t="s">
        <v>13876</v>
      </c>
      <c r="CA1526" t="s">
        <v>13876</v>
      </c>
      <c r="CB1526" t="s">
        <v>15289</v>
      </c>
      <c r="CC1526" t="s">
        <v>15285</v>
      </c>
      <c r="CD1526" t="s">
        <v>15286</v>
      </c>
      <c r="CE1526" t="s">
        <v>15290</v>
      </c>
      <c r="CF1526" t="s">
        <v>15285</v>
      </c>
      <c r="CG1526" t="s">
        <v>13876</v>
      </c>
      <c r="CH1526" t="s">
        <v>13876</v>
      </c>
      <c r="CI1526" t="s">
        <v>13876</v>
      </c>
      <c r="CJ1526" t="s">
        <v>13876</v>
      </c>
      <c r="CK1526" t="s">
        <v>13876</v>
      </c>
      <c r="CL1526" t="s">
        <v>13876</v>
      </c>
      <c r="CM1526" t="s">
        <v>13876</v>
      </c>
      <c r="CN1526" t="s">
        <v>13876</v>
      </c>
      <c r="CO1526" t="s">
        <v>13876</v>
      </c>
      <c r="CP1526" t="s">
        <v>13876</v>
      </c>
      <c r="CQ1526" t="s">
        <v>13876</v>
      </c>
      <c r="CR1526" t="s">
        <v>13876</v>
      </c>
      <c r="CS1526" t="s">
        <v>13876</v>
      </c>
      <c r="CT1526" t="s">
        <v>13876</v>
      </c>
    </row>
    <row r="1527" spans="1:98" hidden="1">
      <c r="A1527" s="1088"/>
      <c r="B1527" s="554" t="s">
        <v>8877</v>
      </c>
      <c r="C1527" s="554" t="s">
        <v>6436</v>
      </c>
      <c r="D1527" s="554" t="s">
        <v>8878</v>
      </c>
      <c r="E1527" s="336" t="s">
        <v>407</v>
      </c>
      <c r="F1527" s="336" t="s">
        <v>14560</v>
      </c>
      <c r="G1527" s="336">
        <v>2911900112</v>
      </c>
      <c r="H1527" s="554" t="s">
        <v>8884</v>
      </c>
      <c r="I1527" s="336" t="s">
        <v>13673</v>
      </c>
      <c r="J1527" s="336" t="s">
        <v>13659</v>
      </c>
      <c r="K1527" s="336" t="s">
        <v>13546</v>
      </c>
      <c r="L1527" s="336" t="s">
        <v>13658</v>
      </c>
      <c r="M1527" s="336" t="s">
        <v>13659</v>
      </c>
      <c r="N1527" s="336" t="s">
        <v>13549</v>
      </c>
      <c r="O1527" s="632" t="s">
        <v>13661</v>
      </c>
      <c r="P1527" s="632"/>
      <c r="Q1527" s="556">
        <v>44616</v>
      </c>
      <c r="R1527" s="336"/>
      <c r="S1527" s="557">
        <v>44664</v>
      </c>
      <c r="T1527" s="336" t="s">
        <v>16486</v>
      </c>
      <c r="U1527" s="625">
        <v>167</v>
      </c>
      <c r="V1527" s="1088"/>
      <c r="W1527" s="551">
        <v>44379</v>
      </c>
      <c r="X1527" s="551">
        <v>14050</v>
      </c>
      <c r="Y1527" s="551">
        <v>14854</v>
      </c>
      <c r="Z1527" s="551">
        <v>14285</v>
      </c>
      <c r="AA1527" s="551">
        <v>14820</v>
      </c>
      <c r="AB1527" s="551">
        <v>14520</v>
      </c>
      <c r="AC1527" s="551" t="s">
        <v>13876</v>
      </c>
      <c r="AD1527" s="552" t="s">
        <v>13876</v>
      </c>
      <c r="AE1527" s="623">
        <v>116908</v>
      </c>
      <c r="AF1527" t="s">
        <v>8876</v>
      </c>
      <c r="AG1527" t="s">
        <v>8880</v>
      </c>
      <c r="AH1527" t="s">
        <v>8883</v>
      </c>
      <c r="AJ1527" s="548" t="s">
        <v>13693</v>
      </c>
      <c r="AK1527" s="548" t="s">
        <v>13949</v>
      </c>
      <c r="AL1527" s="548" t="s">
        <v>13669</v>
      </c>
      <c r="AM1527" s="548" t="s">
        <v>14561</v>
      </c>
      <c r="AN1527" s="548" t="s">
        <v>14562</v>
      </c>
      <c r="AO1527" s="548" t="s">
        <v>8877</v>
      </c>
      <c r="AQ1527" t="s">
        <v>13876</v>
      </c>
      <c r="AR1527" t="s">
        <v>13876</v>
      </c>
      <c r="AS1527" t="s">
        <v>15291</v>
      </c>
      <c r="AT1527" t="s">
        <v>15291</v>
      </c>
      <c r="AU1527" t="s">
        <v>15284</v>
      </c>
      <c r="AV1527" t="s">
        <v>15287</v>
      </c>
      <c r="AW1527" t="s">
        <v>15294</v>
      </c>
      <c r="AX1527" t="s">
        <v>13876</v>
      </c>
      <c r="AY1527" t="s">
        <v>13876</v>
      </c>
      <c r="AZ1527" t="s">
        <v>15289</v>
      </c>
      <c r="BA1527" t="s">
        <v>15291</v>
      </c>
      <c r="BB1527" t="s">
        <v>15288</v>
      </c>
      <c r="BC1527" t="s">
        <v>15286</v>
      </c>
      <c r="BD1527" t="s">
        <v>15288</v>
      </c>
      <c r="BE1527" t="s">
        <v>13876</v>
      </c>
      <c r="BF1527" t="s">
        <v>13876</v>
      </c>
      <c r="BG1527" t="s">
        <v>15289</v>
      </c>
      <c r="BH1527" t="s">
        <v>15291</v>
      </c>
      <c r="BI1527" t="s">
        <v>15285</v>
      </c>
      <c r="BJ1527" t="s">
        <v>15286</v>
      </c>
      <c r="BK1527" t="s">
        <v>15291</v>
      </c>
      <c r="BL1527" t="s">
        <v>13876</v>
      </c>
      <c r="BM1527" t="s">
        <v>13876</v>
      </c>
      <c r="BN1527" t="s">
        <v>15289</v>
      </c>
      <c r="BO1527" t="s">
        <v>15291</v>
      </c>
      <c r="BP1527" t="s">
        <v>15292</v>
      </c>
      <c r="BQ1527" t="s">
        <v>15285</v>
      </c>
      <c r="BR1527" t="s">
        <v>15286</v>
      </c>
      <c r="BS1527" t="s">
        <v>13876</v>
      </c>
      <c r="BT1527" t="s">
        <v>13876</v>
      </c>
      <c r="BU1527" t="s">
        <v>15289</v>
      </c>
      <c r="BV1527" t="s">
        <v>15291</v>
      </c>
      <c r="BW1527" t="s">
        <v>15285</v>
      </c>
      <c r="BX1527" t="s">
        <v>15292</v>
      </c>
      <c r="BY1527" t="s">
        <v>15288</v>
      </c>
      <c r="BZ1527" t="s">
        <v>13876</v>
      </c>
      <c r="CA1527" t="s">
        <v>13876</v>
      </c>
      <c r="CB1527" t="s">
        <v>15289</v>
      </c>
      <c r="CC1527" t="s">
        <v>15291</v>
      </c>
      <c r="CD1527" t="s">
        <v>15286</v>
      </c>
      <c r="CE1527" t="s">
        <v>15292</v>
      </c>
      <c r="CF1527" t="s">
        <v>15288</v>
      </c>
      <c r="CG1527" t="s">
        <v>13876</v>
      </c>
      <c r="CH1527" t="s">
        <v>13876</v>
      </c>
      <c r="CI1527" t="s">
        <v>13876</v>
      </c>
      <c r="CJ1527" t="s">
        <v>13876</v>
      </c>
      <c r="CK1527" t="s">
        <v>13876</v>
      </c>
      <c r="CL1527" t="s">
        <v>13876</v>
      </c>
      <c r="CM1527" t="s">
        <v>13876</v>
      </c>
      <c r="CN1527" t="s">
        <v>13876</v>
      </c>
      <c r="CO1527" t="s">
        <v>13876</v>
      </c>
      <c r="CP1527" t="s">
        <v>13876</v>
      </c>
      <c r="CQ1527" t="s">
        <v>13876</v>
      </c>
      <c r="CR1527" t="s">
        <v>13876</v>
      </c>
      <c r="CS1527" t="s">
        <v>13876</v>
      </c>
      <c r="CT1527" t="s">
        <v>13876</v>
      </c>
    </row>
    <row r="1528" spans="1:98" hidden="1">
      <c r="A1528" s="1088"/>
      <c r="B1528" s="554" t="s">
        <v>8877</v>
      </c>
      <c r="C1528" s="554" t="s">
        <v>6436</v>
      </c>
      <c r="D1528" s="554" t="s">
        <v>8878</v>
      </c>
      <c r="E1528" s="336" t="s">
        <v>407</v>
      </c>
      <c r="F1528" s="336" t="s">
        <v>14560</v>
      </c>
      <c r="G1528" s="336">
        <v>2911900351</v>
      </c>
      <c r="H1528" s="554" t="s">
        <v>9037</v>
      </c>
      <c r="I1528" s="336" t="s">
        <v>475</v>
      </c>
      <c r="J1528" s="336" t="s">
        <v>13659</v>
      </c>
      <c r="K1528" s="336" t="s">
        <v>13546</v>
      </c>
      <c r="L1528" s="336" t="s">
        <v>13658</v>
      </c>
      <c r="M1528" s="336" t="s">
        <v>13659</v>
      </c>
      <c r="N1528" s="336"/>
      <c r="O1528" s="632" t="s">
        <v>13661</v>
      </c>
      <c r="P1528" s="632"/>
      <c r="Q1528" s="556">
        <v>44616</v>
      </c>
      <c r="R1528" s="336"/>
      <c r="S1528" s="557">
        <v>44664</v>
      </c>
      <c r="T1528" s="336" t="s">
        <v>16487</v>
      </c>
      <c r="U1528" s="625">
        <v>167</v>
      </c>
      <c r="V1528" s="1088"/>
      <c r="W1528" s="551">
        <v>11559</v>
      </c>
      <c r="X1528" s="551">
        <v>3498</v>
      </c>
      <c r="Y1528" s="551">
        <v>5417</v>
      </c>
      <c r="Z1528" s="551">
        <v>4258</v>
      </c>
      <c r="AA1528" s="551">
        <v>4325</v>
      </c>
      <c r="AB1528" s="551">
        <v>5006</v>
      </c>
      <c r="AC1528" s="551" t="s">
        <v>13876</v>
      </c>
      <c r="AD1528" s="552" t="s">
        <v>13876</v>
      </c>
      <c r="AE1528" s="623">
        <v>34063</v>
      </c>
      <c r="AF1528" t="s">
        <v>8876</v>
      </c>
      <c r="AG1528" t="s">
        <v>8880</v>
      </c>
      <c r="AH1528" t="s">
        <v>9036</v>
      </c>
      <c r="AJ1528" s="548" t="s">
        <v>13693</v>
      </c>
      <c r="AK1528" s="548" t="s">
        <v>13949</v>
      </c>
      <c r="AL1528" s="548" t="s">
        <v>13669</v>
      </c>
      <c r="AM1528" s="548" t="s">
        <v>14561</v>
      </c>
      <c r="AN1528" s="548" t="s">
        <v>14562</v>
      </c>
      <c r="AO1528" s="548" t="s">
        <v>8877</v>
      </c>
      <c r="AQ1528" t="s">
        <v>13876</v>
      </c>
      <c r="AR1528" t="s">
        <v>13876</v>
      </c>
      <c r="AS1528" t="s">
        <v>15289</v>
      </c>
      <c r="AT1528" t="s">
        <v>15289</v>
      </c>
      <c r="AU1528" t="s">
        <v>15286</v>
      </c>
      <c r="AV1528" t="s">
        <v>15286</v>
      </c>
      <c r="AW1528" t="s">
        <v>15294</v>
      </c>
      <c r="AX1528" t="s">
        <v>13876</v>
      </c>
      <c r="AY1528" t="s">
        <v>13876</v>
      </c>
      <c r="AZ1528" t="s">
        <v>13876</v>
      </c>
      <c r="BA1528" t="s">
        <v>15284</v>
      </c>
      <c r="BB1528" t="s">
        <v>15291</v>
      </c>
      <c r="BC1528" t="s">
        <v>15294</v>
      </c>
      <c r="BD1528" t="s">
        <v>15285</v>
      </c>
      <c r="BE1528" t="s">
        <v>13876</v>
      </c>
      <c r="BF1528" t="s">
        <v>13876</v>
      </c>
      <c r="BG1528" t="s">
        <v>13876</v>
      </c>
      <c r="BH1528" t="s">
        <v>15286</v>
      </c>
      <c r="BI1528" t="s">
        <v>15291</v>
      </c>
      <c r="BJ1528" t="s">
        <v>15289</v>
      </c>
      <c r="BK1528" t="s">
        <v>15287</v>
      </c>
      <c r="BL1528" t="s">
        <v>13876</v>
      </c>
      <c r="BM1528" t="s">
        <v>13876</v>
      </c>
      <c r="BN1528" t="s">
        <v>13876</v>
      </c>
      <c r="BO1528" t="s">
        <v>15291</v>
      </c>
      <c r="BP1528" t="s">
        <v>15292</v>
      </c>
      <c r="BQ1528" t="s">
        <v>15286</v>
      </c>
      <c r="BR1528" t="s">
        <v>15285</v>
      </c>
      <c r="BS1528" t="s">
        <v>13876</v>
      </c>
      <c r="BT1528" t="s">
        <v>13876</v>
      </c>
      <c r="BU1528" t="s">
        <v>13876</v>
      </c>
      <c r="BV1528" t="s">
        <v>15291</v>
      </c>
      <c r="BW1528" t="s">
        <v>15284</v>
      </c>
      <c r="BX1528" t="s">
        <v>15292</v>
      </c>
      <c r="BY1528" t="s">
        <v>15286</v>
      </c>
      <c r="BZ1528" t="s">
        <v>13876</v>
      </c>
      <c r="CA1528" t="s">
        <v>13876</v>
      </c>
      <c r="CB1528" t="s">
        <v>13876</v>
      </c>
      <c r="CC1528" t="s">
        <v>15286</v>
      </c>
      <c r="CD1528" t="s">
        <v>15288</v>
      </c>
      <c r="CE1528" t="s">
        <v>15288</v>
      </c>
      <c r="CF1528" t="s">
        <v>15290</v>
      </c>
      <c r="CG1528" t="s">
        <v>13876</v>
      </c>
      <c r="CH1528" t="s">
        <v>13876</v>
      </c>
      <c r="CI1528" t="s">
        <v>13876</v>
      </c>
      <c r="CJ1528" t="s">
        <v>13876</v>
      </c>
      <c r="CK1528" t="s">
        <v>13876</v>
      </c>
      <c r="CL1528" t="s">
        <v>13876</v>
      </c>
      <c r="CM1528" t="s">
        <v>13876</v>
      </c>
      <c r="CN1528" t="s">
        <v>13876</v>
      </c>
      <c r="CO1528" t="s">
        <v>13876</v>
      </c>
      <c r="CP1528" t="s">
        <v>13876</v>
      </c>
      <c r="CQ1528" t="s">
        <v>13876</v>
      </c>
      <c r="CR1528" t="s">
        <v>13876</v>
      </c>
      <c r="CS1528" t="s">
        <v>13876</v>
      </c>
      <c r="CT1528" t="s">
        <v>13876</v>
      </c>
    </row>
    <row r="1529" spans="1:98" hidden="1">
      <c r="A1529" s="1088"/>
      <c r="B1529" s="554" t="s">
        <v>8877</v>
      </c>
      <c r="C1529" s="554" t="s">
        <v>6436</v>
      </c>
      <c r="D1529" s="554" t="s">
        <v>8878</v>
      </c>
      <c r="E1529" s="336" t="s">
        <v>407</v>
      </c>
      <c r="F1529" s="336" t="s">
        <v>14560</v>
      </c>
      <c r="G1529" s="336">
        <v>2921900086</v>
      </c>
      <c r="H1529" s="554" t="s">
        <v>9037</v>
      </c>
      <c r="I1529" s="336" t="s">
        <v>8120</v>
      </c>
      <c r="J1529" s="336" t="s">
        <v>13659</v>
      </c>
      <c r="K1529" s="336" t="s">
        <v>13546</v>
      </c>
      <c r="L1529" s="336" t="s">
        <v>13658</v>
      </c>
      <c r="M1529" s="336" t="s">
        <v>13659</v>
      </c>
      <c r="N1529" s="336" t="s">
        <v>13549</v>
      </c>
      <c r="O1529" s="632" t="s">
        <v>13661</v>
      </c>
      <c r="P1529" s="632"/>
      <c r="Q1529" s="556">
        <v>44616</v>
      </c>
      <c r="R1529" s="336"/>
      <c r="S1529" s="557">
        <v>44664</v>
      </c>
      <c r="T1529" s="336" t="s">
        <v>16488</v>
      </c>
      <c r="U1529" s="625">
        <v>167</v>
      </c>
      <c r="V1529" s="1088"/>
      <c r="W1529" s="551">
        <v>27815</v>
      </c>
      <c r="X1529" s="551">
        <v>10754</v>
      </c>
      <c r="Y1529" s="551">
        <v>13184</v>
      </c>
      <c r="Z1529" s="551">
        <v>12019</v>
      </c>
      <c r="AA1529" s="551">
        <v>11529</v>
      </c>
      <c r="AB1529" s="551">
        <v>11582</v>
      </c>
      <c r="AC1529" s="551" t="s">
        <v>13876</v>
      </c>
      <c r="AD1529" s="552" t="s">
        <v>13876</v>
      </c>
      <c r="AE1529" s="623">
        <v>86883</v>
      </c>
      <c r="AF1529" t="s">
        <v>8876</v>
      </c>
      <c r="AG1529" t="s">
        <v>8880</v>
      </c>
      <c r="AH1529" t="s">
        <v>9036</v>
      </c>
      <c r="AJ1529" s="548" t="s">
        <v>13693</v>
      </c>
      <c r="AK1529" s="548" t="s">
        <v>13949</v>
      </c>
      <c r="AL1529" s="548" t="s">
        <v>13669</v>
      </c>
      <c r="AM1529" s="548" t="s">
        <v>14561</v>
      </c>
      <c r="AN1529" s="548" t="s">
        <v>14562</v>
      </c>
      <c r="AO1529" s="548" t="s">
        <v>8877</v>
      </c>
      <c r="AQ1529" t="s">
        <v>13876</v>
      </c>
      <c r="AR1529" t="s">
        <v>13876</v>
      </c>
      <c r="AS1529" t="s">
        <v>15292</v>
      </c>
      <c r="AT1529" t="s">
        <v>15287</v>
      </c>
      <c r="AU1529" t="s">
        <v>15285</v>
      </c>
      <c r="AV1529" t="s">
        <v>15289</v>
      </c>
      <c r="AW1529" t="s">
        <v>15286</v>
      </c>
      <c r="AX1529" t="s">
        <v>13876</v>
      </c>
      <c r="AY1529" t="s">
        <v>13876</v>
      </c>
      <c r="AZ1529" t="s">
        <v>15289</v>
      </c>
      <c r="BA1529" t="s">
        <v>15288</v>
      </c>
      <c r="BB1529" t="s">
        <v>15287</v>
      </c>
      <c r="BC1529" t="s">
        <v>15286</v>
      </c>
      <c r="BD1529" t="s">
        <v>15291</v>
      </c>
      <c r="BE1529" t="s">
        <v>13876</v>
      </c>
      <c r="BF1529" t="s">
        <v>13876</v>
      </c>
      <c r="BG1529" t="s">
        <v>15289</v>
      </c>
      <c r="BH1529" t="s">
        <v>15284</v>
      </c>
      <c r="BI1529" t="s">
        <v>15289</v>
      </c>
      <c r="BJ1529" t="s">
        <v>15285</v>
      </c>
      <c r="BK1529" t="s">
        <v>15291</v>
      </c>
      <c r="BL1529" t="s">
        <v>13876</v>
      </c>
      <c r="BM1529" t="s">
        <v>13876</v>
      </c>
      <c r="BN1529" t="s">
        <v>15289</v>
      </c>
      <c r="BO1529" t="s">
        <v>15292</v>
      </c>
      <c r="BP1529" t="s">
        <v>15288</v>
      </c>
      <c r="BQ1529" t="s">
        <v>15289</v>
      </c>
      <c r="BR1529" t="s">
        <v>15294</v>
      </c>
      <c r="BS1529" t="s">
        <v>13876</v>
      </c>
      <c r="BT1529" t="s">
        <v>13876</v>
      </c>
      <c r="BU1529" t="s">
        <v>15289</v>
      </c>
      <c r="BV1529" t="s">
        <v>15289</v>
      </c>
      <c r="BW1529" t="s">
        <v>15286</v>
      </c>
      <c r="BX1529" t="s">
        <v>15292</v>
      </c>
      <c r="BY1529" t="s">
        <v>15294</v>
      </c>
      <c r="BZ1529" t="s">
        <v>13876</v>
      </c>
      <c r="CA1529" t="s">
        <v>13876</v>
      </c>
      <c r="CB1529" t="s">
        <v>15289</v>
      </c>
      <c r="CC1529" t="s">
        <v>15289</v>
      </c>
      <c r="CD1529" t="s">
        <v>15286</v>
      </c>
      <c r="CE1529" t="s">
        <v>15285</v>
      </c>
      <c r="CF1529" t="s">
        <v>15292</v>
      </c>
      <c r="CG1529" t="s">
        <v>13876</v>
      </c>
      <c r="CH1529" t="s">
        <v>13876</v>
      </c>
      <c r="CI1529" t="s">
        <v>13876</v>
      </c>
      <c r="CJ1529" t="s">
        <v>13876</v>
      </c>
      <c r="CK1529" t="s">
        <v>13876</v>
      </c>
      <c r="CL1529" t="s">
        <v>13876</v>
      </c>
      <c r="CM1529" t="s">
        <v>13876</v>
      </c>
      <c r="CN1529" t="s">
        <v>13876</v>
      </c>
      <c r="CO1529" t="s">
        <v>13876</v>
      </c>
      <c r="CP1529" t="s">
        <v>13876</v>
      </c>
      <c r="CQ1529" t="s">
        <v>13876</v>
      </c>
      <c r="CR1529" t="s">
        <v>13876</v>
      </c>
      <c r="CS1529" t="s">
        <v>13876</v>
      </c>
      <c r="CT1529" t="s">
        <v>13876</v>
      </c>
    </row>
    <row r="1530" spans="1:98" hidden="1">
      <c r="A1530" s="632"/>
      <c r="B1530" s="555"/>
      <c r="C1530" s="554"/>
      <c r="D1530" s="554"/>
      <c r="E1530" s="336"/>
      <c r="F1530" s="336"/>
      <c r="G1530" s="336"/>
      <c r="H1530" s="554"/>
      <c r="I1530" s="336"/>
      <c r="J1530" s="336"/>
      <c r="K1530" s="336"/>
      <c r="L1530" s="336"/>
      <c r="M1530" s="336"/>
      <c r="N1530" s="336"/>
      <c r="O1530" s="632"/>
      <c r="P1530" s="632"/>
      <c r="Q1530" s="556"/>
      <c r="R1530" s="336"/>
      <c r="S1530" s="336"/>
      <c r="T1530" s="336" t="s">
        <v>13876</v>
      </c>
      <c r="U1530" s="336"/>
      <c r="V1530" s="632"/>
      <c r="W1530" s="551"/>
      <c r="X1530" s="551"/>
      <c r="Y1530" s="551"/>
      <c r="Z1530" s="551"/>
      <c r="AA1530" s="551">
        <v>0</v>
      </c>
      <c r="AB1530" s="551">
        <v>0</v>
      </c>
      <c r="AC1530" s="551">
        <v>0</v>
      </c>
      <c r="AD1530" s="552"/>
      <c r="AE1530" s="623">
        <v>0</v>
      </c>
      <c r="AQ1530" t="s">
        <v>13876</v>
      </c>
      <c r="AR1530" t="s">
        <v>13876</v>
      </c>
      <c r="AS1530" t="s">
        <v>13876</v>
      </c>
      <c r="AT1530" t="s">
        <v>13876</v>
      </c>
      <c r="AU1530" t="s">
        <v>13876</v>
      </c>
      <c r="AV1530" t="s">
        <v>13876</v>
      </c>
      <c r="AW1530" t="s">
        <v>13876</v>
      </c>
      <c r="AX1530" t="s">
        <v>13876</v>
      </c>
      <c r="AY1530" t="s">
        <v>13876</v>
      </c>
      <c r="AZ1530" t="s">
        <v>13876</v>
      </c>
      <c r="BA1530" t="s">
        <v>13876</v>
      </c>
      <c r="BB1530" t="s">
        <v>13876</v>
      </c>
      <c r="BC1530" t="s">
        <v>13876</v>
      </c>
      <c r="BD1530" t="s">
        <v>13876</v>
      </c>
      <c r="BE1530" t="s">
        <v>13876</v>
      </c>
      <c r="BF1530" t="s">
        <v>13876</v>
      </c>
      <c r="BG1530" t="s">
        <v>13876</v>
      </c>
      <c r="BH1530" t="s">
        <v>13876</v>
      </c>
      <c r="BI1530" t="s">
        <v>13876</v>
      </c>
      <c r="BJ1530" t="s">
        <v>13876</v>
      </c>
      <c r="BK1530" t="s">
        <v>13876</v>
      </c>
      <c r="BL1530" t="s">
        <v>13876</v>
      </c>
      <c r="BM1530" t="s">
        <v>13876</v>
      </c>
      <c r="BN1530" t="s">
        <v>13876</v>
      </c>
      <c r="BO1530" t="s">
        <v>13876</v>
      </c>
      <c r="BP1530" t="s">
        <v>13876</v>
      </c>
      <c r="BQ1530" t="s">
        <v>13876</v>
      </c>
      <c r="BR1530" t="s">
        <v>13876</v>
      </c>
      <c r="BS1530" t="s">
        <v>13876</v>
      </c>
      <c r="BT1530" t="s">
        <v>13876</v>
      </c>
      <c r="BU1530" t="s">
        <v>13876</v>
      </c>
      <c r="BV1530" t="s">
        <v>13876</v>
      </c>
      <c r="BW1530" t="s">
        <v>13876</v>
      </c>
      <c r="BX1530" t="s">
        <v>13876</v>
      </c>
      <c r="BY1530" t="s">
        <v>13876</v>
      </c>
      <c r="BZ1530" t="s">
        <v>13876</v>
      </c>
      <c r="CA1530" t="s">
        <v>13876</v>
      </c>
      <c r="CB1530" t="s">
        <v>13876</v>
      </c>
      <c r="CC1530" t="s">
        <v>13876</v>
      </c>
      <c r="CD1530" t="s">
        <v>13876</v>
      </c>
      <c r="CE1530" t="s">
        <v>13876</v>
      </c>
      <c r="CF1530" t="s">
        <v>13876</v>
      </c>
      <c r="CG1530" t="s">
        <v>13876</v>
      </c>
      <c r="CH1530" t="s">
        <v>13876</v>
      </c>
      <c r="CI1530" t="s">
        <v>13876</v>
      </c>
      <c r="CJ1530" t="s">
        <v>13876</v>
      </c>
      <c r="CK1530" t="s">
        <v>13876</v>
      </c>
      <c r="CL1530" t="s">
        <v>13876</v>
      </c>
      <c r="CM1530" t="s">
        <v>13876</v>
      </c>
      <c r="CN1530" t="s">
        <v>13876</v>
      </c>
      <c r="CO1530" t="s">
        <v>13876</v>
      </c>
      <c r="CP1530" t="s">
        <v>13876</v>
      </c>
      <c r="CQ1530" t="s">
        <v>13876</v>
      </c>
      <c r="CR1530" t="s">
        <v>13876</v>
      </c>
      <c r="CS1530" t="s">
        <v>13876</v>
      </c>
      <c r="CT1530" t="s">
        <v>13876</v>
      </c>
    </row>
    <row r="1531" spans="1:98" hidden="1">
      <c r="A1531" s="1088">
        <v>331</v>
      </c>
      <c r="B1531" s="554" t="s">
        <v>1200</v>
      </c>
      <c r="C1531" s="554" t="s">
        <v>797</v>
      </c>
      <c r="D1531" s="554" t="s">
        <v>1201</v>
      </c>
      <c r="E1531" s="336" t="s">
        <v>407</v>
      </c>
      <c r="F1531" s="336" t="s">
        <v>14563</v>
      </c>
      <c r="G1531" s="336">
        <v>2910101159</v>
      </c>
      <c r="H1531" s="554" t="s">
        <v>1207</v>
      </c>
      <c r="I1531" s="336" t="s">
        <v>123</v>
      </c>
      <c r="J1531" s="336" t="s">
        <v>13659</v>
      </c>
      <c r="K1531" s="336" t="s">
        <v>13546</v>
      </c>
      <c r="L1531" s="336" t="s">
        <v>13658</v>
      </c>
      <c r="M1531" s="336" t="s">
        <v>13659</v>
      </c>
      <c r="N1531" s="336" t="s">
        <v>13546</v>
      </c>
      <c r="O1531" s="632"/>
      <c r="P1531" s="632" t="s">
        <v>13661</v>
      </c>
      <c r="Q1531" s="556">
        <v>44629</v>
      </c>
      <c r="R1531" s="336"/>
      <c r="S1531" s="557">
        <v>44666</v>
      </c>
      <c r="T1531" s="336" t="s">
        <v>16489</v>
      </c>
      <c r="U1531" s="625">
        <v>168</v>
      </c>
      <c r="V1531" s="1088">
        <v>168</v>
      </c>
      <c r="W1531" s="551">
        <v>106704</v>
      </c>
      <c r="X1531" s="551">
        <v>42585</v>
      </c>
      <c r="Y1531" s="551">
        <v>44955</v>
      </c>
      <c r="Z1531" s="551">
        <v>46024</v>
      </c>
      <c r="AA1531" s="551">
        <v>40188</v>
      </c>
      <c r="AB1531" s="551">
        <v>36770</v>
      </c>
      <c r="AC1531" s="551" t="s">
        <v>13876</v>
      </c>
      <c r="AD1531" s="552" t="s">
        <v>13876</v>
      </c>
      <c r="AE1531" s="623">
        <v>317226</v>
      </c>
      <c r="AF1531" t="s">
        <v>1199</v>
      </c>
      <c r="AG1531" t="s">
        <v>1203</v>
      </c>
      <c r="AH1531" t="s">
        <v>1206</v>
      </c>
      <c r="AJ1531" s="548" t="s">
        <v>13693</v>
      </c>
      <c r="AK1531" s="548" t="s">
        <v>13728</v>
      </c>
      <c r="AL1531" s="548" t="s">
        <v>13669</v>
      </c>
      <c r="AM1531" s="548" t="s">
        <v>14564</v>
      </c>
      <c r="AN1531" s="548" t="s">
        <v>14565</v>
      </c>
      <c r="AO1531" s="548" t="s">
        <v>1200</v>
      </c>
      <c r="AQ1531" t="s">
        <v>13876</v>
      </c>
      <c r="AR1531" t="s">
        <v>15289</v>
      </c>
      <c r="AS1531" t="s">
        <v>15288</v>
      </c>
      <c r="AT1531" t="s">
        <v>15290</v>
      </c>
      <c r="AU1531" t="s">
        <v>15287</v>
      </c>
      <c r="AV1531" t="s">
        <v>15288</v>
      </c>
      <c r="AW1531" t="s">
        <v>15291</v>
      </c>
      <c r="AX1531" t="s">
        <v>13876</v>
      </c>
      <c r="AY1531" t="s">
        <v>13876</v>
      </c>
      <c r="AZ1531" t="s">
        <v>15291</v>
      </c>
      <c r="BA1531" t="s">
        <v>15292</v>
      </c>
      <c r="BB1531" t="s">
        <v>15286</v>
      </c>
      <c r="BC1531" t="s">
        <v>15285</v>
      </c>
      <c r="BD1531" t="s">
        <v>15286</v>
      </c>
      <c r="BE1531" t="s">
        <v>13876</v>
      </c>
      <c r="BF1531" t="s">
        <v>13876</v>
      </c>
      <c r="BG1531" t="s">
        <v>13876</v>
      </c>
      <c r="BH1531" t="s">
        <v>15291</v>
      </c>
      <c r="BI1531" t="s">
        <v>15290</v>
      </c>
      <c r="BJ1531" t="s">
        <v>15292</v>
      </c>
      <c r="BK1531" t="s">
        <v>15290</v>
      </c>
      <c r="BL1531" t="s">
        <v>13876</v>
      </c>
      <c r="BM1531" t="s">
        <v>13876</v>
      </c>
      <c r="BN1531" t="s">
        <v>15291</v>
      </c>
      <c r="BO1531" t="s">
        <v>15290</v>
      </c>
      <c r="BP1531" t="s">
        <v>15288</v>
      </c>
      <c r="BQ1531" t="s">
        <v>15292</v>
      </c>
      <c r="BR1531" t="s">
        <v>15291</v>
      </c>
      <c r="BS1531" t="s">
        <v>13876</v>
      </c>
      <c r="BT1531" t="s">
        <v>13876</v>
      </c>
      <c r="BU1531" t="s">
        <v>15291</v>
      </c>
      <c r="BV1531" t="s">
        <v>15288</v>
      </c>
      <c r="BW1531" t="s">
        <v>15289</v>
      </c>
      <c r="BX1531" t="s">
        <v>15285</v>
      </c>
      <c r="BY1531" t="s">
        <v>15285</v>
      </c>
      <c r="BZ1531" t="s">
        <v>13876</v>
      </c>
      <c r="CA1531" t="s">
        <v>13876</v>
      </c>
      <c r="CB1531" t="s">
        <v>15284</v>
      </c>
      <c r="CC1531" t="s">
        <v>15290</v>
      </c>
      <c r="CD1531" t="s">
        <v>15287</v>
      </c>
      <c r="CE1531" t="s">
        <v>15287</v>
      </c>
      <c r="CF1531" t="s">
        <v>15288</v>
      </c>
      <c r="CG1531" t="s">
        <v>13876</v>
      </c>
      <c r="CH1531" t="s">
        <v>13876</v>
      </c>
      <c r="CI1531" t="s">
        <v>13876</v>
      </c>
      <c r="CJ1531" t="s">
        <v>13876</v>
      </c>
      <c r="CK1531" t="s">
        <v>13876</v>
      </c>
      <c r="CL1531" t="s">
        <v>13876</v>
      </c>
      <c r="CM1531" t="s">
        <v>13876</v>
      </c>
      <c r="CN1531" t="s">
        <v>13876</v>
      </c>
      <c r="CO1531" t="s">
        <v>13876</v>
      </c>
      <c r="CP1531" t="s">
        <v>13876</v>
      </c>
      <c r="CQ1531" t="s">
        <v>13876</v>
      </c>
      <c r="CR1531" t="s">
        <v>13876</v>
      </c>
      <c r="CS1531" t="s">
        <v>13876</v>
      </c>
      <c r="CT1531" t="s">
        <v>13876</v>
      </c>
    </row>
    <row r="1532" spans="1:98" hidden="1">
      <c r="A1532" s="1088"/>
      <c r="B1532" s="554" t="s">
        <v>1200</v>
      </c>
      <c r="C1532" s="554" t="s">
        <v>797</v>
      </c>
      <c r="D1532" s="554" t="s">
        <v>1201</v>
      </c>
      <c r="E1532" s="336" t="s">
        <v>407</v>
      </c>
      <c r="F1532" s="336" t="s">
        <v>14563</v>
      </c>
      <c r="G1532" s="336">
        <v>2910101381</v>
      </c>
      <c r="H1532" s="554" t="s">
        <v>1311</v>
      </c>
      <c r="I1532" s="336" t="s">
        <v>123</v>
      </c>
      <c r="J1532" s="336" t="s">
        <v>13659</v>
      </c>
      <c r="K1532" s="336" t="s">
        <v>13546</v>
      </c>
      <c r="L1532" s="336" t="s">
        <v>13658</v>
      </c>
      <c r="M1532" s="336" t="s">
        <v>13659</v>
      </c>
      <c r="N1532" s="336" t="s">
        <v>13546</v>
      </c>
      <c r="O1532" s="632"/>
      <c r="P1532" s="632" t="s">
        <v>13661</v>
      </c>
      <c r="Q1532" s="556">
        <v>44629</v>
      </c>
      <c r="R1532" s="336"/>
      <c r="S1532" s="557">
        <v>44666</v>
      </c>
      <c r="T1532" s="336" t="s">
        <v>16490</v>
      </c>
      <c r="U1532" s="625">
        <v>168</v>
      </c>
      <c r="V1532" s="1088"/>
      <c r="W1532" s="551">
        <v>87027</v>
      </c>
      <c r="X1532" s="551">
        <v>62448</v>
      </c>
      <c r="Y1532" s="551">
        <v>40151</v>
      </c>
      <c r="Z1532" s="551">
        <v>35790</v>
      </c>
      <c r="AA1532" s="551">
        <v>34690</v>
      </c>
      <c r="AB1532" s="551">
        <v>39456</v>
      </c>
      <c r="AC1532" s="551" t="s">
        <v>13876</v>
      </c>
      <c r="AD1532" s="552" t="s">
        <v>13876</v>
      </c>
      <c r="AE1532" s="623">
        <v>299562</v>
      </c>
      <c r="AF1532" t="s">
        <v>1199</v>
      </c>
      <c r="AG1532" t="s">
        <v>1203</v>
      </c>
      <c r="AH1532" t="s">
        <v>1310</v>
      </c>
      <c r="AJ1532" s="548" t="s">
        <v>13693</v>
      </c>
      <c r="AK1532" s="548" t="s">
        <v>13728</v>
      </c>
      <c r="AL1532" s="548" t="s">
        <v>13669</v>
      </c>
      <c r="AM1532" s="548" t="s">
        <v>14564</v>
      </c>
      <c r="AN1532" s="548" t="s">
        <v>14565</v>
      </c>
      <c r="AO1532" s="548" t="s">
        <v>1200</v>
      </c>
      <c r="AQ1532" t="s">
        <v>13876</v>
      </c>
      <c r="AR1532" t="s">
        <v>13876</v>
      </c>
      <c r="AS1532" t="s">
        <v>15285</v>
      </c>
      <c r="AT1532" t="s">
        <v>15287</v>
      </c>
      <c r="AU1532" t="s">
        <v>15288</v>
      </c>
      <c r="AV1532" t="s">
        <v>15292</v>
      </c>
      <c r="AW1532" t="s">
        <v>15287</v>
      </c>
      <c r="AX1532" t="s">
        <v>13876</v>
      </c>
      <c r="AY1532" t="s">
        <v>13876</v>
      </c>
      <c r="AZ1532" t="s">
        <v>15290</v>
      </c>
      <c r="BA1532" t="s">
        <v>15292</v>
      </c>
      <c r="BB1532" t="s">
        <v>15291</v>
      </c>
      <c r="BC1532" t="s">
        <v>15291</v>
      </c>
      <c r="BD1532" t="s">
        <v>15285</v>
      </c>
      <c r="BE1532" t="s">
        <v>13876</v>
      </c>
      <c r="BF1532" t="s">
        <v>13876</v>
      </c>
      <c r="BG1532" t="s">
        <v>15291</v>
      </c>
      <c r="BH1532" t="s">
        <v>15288</v>
      </c>
      <c r="BI1532" t="s">
        <v>15289</v>
      </c>
      <c r="BJ1532" t="s">
        <v>15286</v>
      </c>
      <c r="BK1532" t="s">
        <v>15289</v>
      </c>
      <c r="BL1532" t="s">
        <v>13876</v>
      </c>
      <c r="BM1532" t="s">
        <v>13876</v>
      </c>
      <c r="BN1532" t="s">
        <v>15284</v>
      </c>
      <c r="BO1532" t="s">
        <v>15286</v>
      </c>
      <c r="BP1532" t="s">
        <v>15287</v>
      </c>
      <c r="BQ1532" t="s">
        <v>15294</v>
      </c>
      <c r="BR1532" t="s">
        <v>15288</v>
      </c>
      <c r="BS1532" t="s">
        <v>13876</v>
      </c>
      <c r="BT1532" t="s">
        <v>13876</v>
      </c>
      <c r="BU1532" t="s">
        <v>15284</v>
      </c>
      <c r="BV1532" t="s">
        <v>15291</v>
      </c>
      <c r="BW1532" t="s">
        <v>15290</v>
      </c>
      <c r="BX1532" t="s">
        <v>15294</v>
      </c>
      <c r="BY1532" t="s">
        <v>15288</v>
      </c>
      <c r="BZ1532" t="s">
        <v>13876</v>
      </c>
      <c r="CA1532" t="s">
        <v>13876</v>
      </c>
      <c r="CB1532" t="s">
        <v>15284</v>
      </c>
      <c r="CC1532" t="s">
        <v>15294</v>
      </c>
      <c r="CD1532" t="s">
        <v>15291</v>
      </c>
      <c r="CE1532" t="s">
        <v>15286</v>
      </c>
      <c r="CF1532" t="s">
        <v>15290</v>
      </c>
      <c r="CG1532" t="s">
        <v>13876</v>
      </c>
      <c r="CH1532" t="s">
        <v>13876</v>
      </c>
      <c r="CI1532" t="s">
        <v>13876</v>
      </c>
      <c r="CJ1532" t="s">
        <v>13876</v>
      </c>
      <c r="CK1532" t="s">
        <v>13876</v>
      </c>
      <c r="CL1532" t="s">
        <v>13876</v>
      </c>
      <c r="CM1532" t="s">
        <v>13876</v>
      </c>
      <c r="CN1532" t="s">
        <v>13876</v>
      </c>
      <c r="CO1532" t="s">
        <v>13876</v>
      </c>
      <c r="CP1532" t="s">
        <v>13876</v>
      </c>
      <c r="CQ1532" t="s">
        <v>13876</v>
      </c>
      <c r="CR1532" t="s">
        <v>13876</v>
      </c>
      <c r="CS1532" t="s">
        <v>13876</v>
      </c>
      <c r="CT1532" t="s">
        <v>13876</v>
      </c>
    </row>
    <row r="1533" spans="1:98" hidden="1">
      <c r="A1533" s="1088"/>
      <c r="B1533" s="554" t="s">
        <v>1200</v>
      </c>
      <c r="C1533" s="554" t="s">
        <v>797</v>
      </c>
      <c r="D1533" s="554" t="s">
        <v>1201</v>
      </c>
      <c r="E1533" s="336" t="s">
        <v>407</v>
      </c>
      <c r="F1533" s="336" t="s">
        <v>14563</v>
      </c>
      <c r="G1533" s="336">
        <v>2910101449</v>
      </c>
      <c r="H1533" s="554" t="s">
        <v>1322</v>
      </c>
      <c r="I1533" s="336" t="s">
        <v>13665</v>
      </c>
      <c r="J1533" s="336" t="s">
        <v>13659</v>
      </c>
      <c r="K1533" s="336" t="s">
        <v>13546</v>
      </c>
      <c r="L1533" s="336" t="s">
        <v>13658</v>
      </c>
      <c r="M1533" s="336" t="s">
        <v>13659</v>
      </c>
      <c r="N1533" s="336" t="s">
        <v>13546</v>
      </c>
      <c r="O1533" s="632"/>
      <c r="P1533" s="632" t="s">
        <v>13661</v>
      </c>
      <c r="Q1533" s="556">
        <v>44629</v>
      </c>
      <c r="R1533" s="336"/>
      <c r="S1533" s="557">
        <v>44666</v>
      </c>
      <c r="T1533" s="336" t="s">
        <v>16491</v>
      </c>
      <c r="U1533" s="625">
        <v>168</v>
      </c>
      <c r="V1533" s="1088"/>
      <c r="W1533" s="551">
        <v>110009</v>
      </c>
      <c r="X1533" s="551">
        <v>49684</v>
      </c>
      <c r="Y1533" s="551">
        <v>57870</v>
      </c>
      <c r="Z1533" s="551">
        <v>56324</v>
      </c>
      <c r="AA1533" s="551">
        <v>56466</v>
      </c>
      <c r="AB1533" s="551">
        <v>57457</v>
      </c>
      <c r="AC1533" s="551">
        <v>-115</v>
      </c>
      <c r="AD1533" s="552" t="s">
        <v>13876</v>
      </c>
      <c r="AE1533" s="623">
        <v>387695</v>
      </c>
      <c r="AF1533" t="s">
        <v>1199</v>
      </c>
      <c r="AG1533" t="s">
        <v>1203</v>
      </c>
      <c r="AH1533" t="s">
        <v>1321</v>
      </c>
      <c r="AJ1533" s="548" t="s">
        <v>13693</v>
      </c>
      <c r="AK1533" s="548" t="s">
        <v>13728</v>
      </c>
      <c r="AL1533" s="548" t="s">
        <v>13669</v>
      </c>
      <c r="AM1533" s="548" t="s">
        <v>14564</v>
      </c>
      <c r="AN1533" s="548" t="s">
        <v>14565</v>
      </c>
      <c r="AO1533" s="548" t="s">
        <v>1200</v>
      </c>
      <c r="AQ1533" t="s">
        <v>13876</v>
      </c>
      <c r="AR1533" t="s">
        <v>15289</v>
      </c>
      <c r="AS1533" t="s">
        <v>15289</v>
      </c>
      <c r="AT1533" t="s">
        <v>15288</v>
      </c>
      <c r="AU1533" t="s">
        <v>15288</v>
      </c>
      <c r="AV1533" t="s">
        <v>15288</v>
      </c>
      <c r="AW1533" t="s">
        <v>15294</v>
      </c>
      <c r="AX1533" t="s">
        <v>13876</v>
      </c>
      <c r="AY1533" t="s">
        <v>13876</v>
      </c>
      <c r="AZ1533" t="s">
        <v>15291</v>
      </c>
      <c r="BA1533" t="s">
        <v>15294</v>
      </c>
      <c r="BB1533" t="s">
        <v>15290</v>
      </c>
      <c r="BC1533" t="s">
        <v>15285</v>
      </c>
      <c r="BD1533" t="s">
        <v>15291</v>
      </c>
      <c r="BE1533" t="s">
        <v>13876</v>
      </c>
      <c r="BF1533" t="s">
        <v>13876</v>
      </c>
      <c r="BG1533" t="s">
        <v>13876</v>
      </c>
      <c r="BH1533" t="s">
        <v>15289</v>
      </c>
      <c r="BI1533" t="s">
        <v>15290</v>
      </c>
      <c r="BJ1533" t="s">
        <v>15285</v>
      </c>
      <c r="BK1533" t="s">
        <v>15289</v>
      </c>
      <c r="BL1533" t="s">
        <v>13876</v>
      </c>
      <c r="BM1533" t="s">
        <v>13876</v>
      </c>
      <c r="BN1533" t="s">
        <v>15286</v>
      </c>
      <c r="BO1533" t="s">
        <v>15290</v>
      </c>
      <c r="BP1533" t="s">
        <v>15284</v>
      </c>
      <c r="BQ1533" t="s">
        <v>15292</v>
      </c>
      <c r="BR1533" t="s">
        <v>15291</v>
      </c>
      <c r="BS1533" t="s">
        <v>13876</v>
      </c>
      <c r="BT1533" t="s">
        <v>13876</v>
      </c>
      <c r="BU1533" t="s">
        <v>15286</v>
      </c>
      <c r="BV1533" t="s">
        <v>15290</v>
      </c>
      <c r="BW1533" t="s">
        <v>15291</v>
      </c>
      <c r="BX1533" t="s">
        <v>15290</v>
      </c>
      <c r="BY1533" t="s">
        <v>15290</v>
      </c>
      <c r="BZ1533" t="s">
        <v>13876</v>
      </c>
      <c r="CA1533" t="s">
        <v>13876</v>
      </c>
      <c r="CB1533" t="s">
        <v>15286</v>
      </c>
      <c r="CC1533" t="s">
        <v>15287</v>
      </c>
      <c r="CD1533" t="s">
        <v>15291</v>
      </c>
      <c r="CE1533" t="s">
        <v>15286</v>
      </c>
      <c r="CF1533" t="s">
        <v>15287</v>
      </c>
      <c r="CG1533" t="s">
        <v>15289</v>
      </c>
      <c r="CH1533" t="s">
        <v>15289</v>
      </c>
      <c r="CI1533" t="s">
        <v>15289</v>
      </c>
      <c r="CJ1533" t="s">
        <v>15289</v>
      </c>
      <c r="CK1533" t="s">
        <v>15292</v>
      </c>
      <c r="CL1533" t="s">
        <v>15292</v>
      </c>
      <c r="CM1533" t="s">
        <v>15286</v>
      </c>
      <c r="CN1533" t="s">
        <v>13876</v>
      </c>
      <c r="CO1533" t="s">
        <v>13876</v>
      </c>
      <c r="CP1533" t="s">
        <v>13876</v>
      </c>
      <c r="CQ1533" t="s">
        <v>13876</v>
      </c>
      <c r="CR1533" t="s">
        <v>13876</v>
      </c>
      <c r="CS1533" t="s">
        <v>13876</v>
      </c>
      <c r="CT1533" t="s">
        <v>13876</v>
      </c>
    </row>
    <row r="1534" spans="1:98" hidden="1">
      <c r="A1534" s="1088"/>
      <c r="B1534" s="554" t="s">
        <v>1200</v>
      </c>
      <c r="C1534" s="554" t="s">
        <v>797</v>
      </c>
      <c r="D1534" s="554" t="s">
        <v>1201</v>
      </c>
      <c r="E1534" s="336" t="s">
        <v>407</v>
      </c>
      <c r="F1534" s="336" t="s">
        <v>14563</v>
      </c>
      <c r="G1534" s="336">
        <v>2910101845</v>
      </c>
      <c r="H1534" s="554" t="s">
        <v>1532</v>
      </c>
      <c r="I1534" s="336" t="s">
        <v>13673</v>
      </c>
      <c r="J1534" s="336" t="s">
        <v>13659</v>
      </c>
      <c r="K1534" s="336" t="s">
        <v>13546</v>
      </c>
      <c r="L1534" s="336" t="s">
        <v>13658</v>
      </c>
      <c r="M1534" s="336" t="s">
        <v>13659</v>
      </c>
      <c r="N1534" s="336" t="s">
        <v>13546</v>
      </c>
      <c r="O1534" s="632"/>
      <c r="P1534" s="632" t="s">
        <v>13661</v>
      </c>
      <c r="Q1534" s="556">
        <v>44629</v>
      </c>
      <c r="R1534" s="336"/>
      <c r="S1534" s="557">
        <v>44666</v>
      </c>
      <c r="T1534" s="336" t="s">
        <v>16492</v>
      </c>
      <c r="U1534" s="625">
        <v>168</v>
      </c>
      <c r="V1534" s="1088"/>
      <c r="W1534" s="551">
        <v>127618</v>
      </c>
      <c r="X1534" s="551">
        <v>39219</v>
      </c>
      <c r="Y1534" s="551">
        <v>44380</v>
      </c>
      <c r="Z1534" s="551">
        <v>44549</v>
      </c>
      <c r="AA1534" s="551">
        <v>44699</v>
      </c>
      <c r="AB1534" s="551">
        <v>42514</v>
      </c>
      <c r="AC1534" s="551" t="s">
        <v>13876</v>
      </c>
      <c r="AD1534" s="552" t="s">
        <v>13876</v>
      </c>
      <c r="AE1534" s="623">
        <v>342979</v>
      </c>
      <c r="AF1534" t="s">
        <v>1199</v>
      </c>
      <c r="AG1534" t="s">
        <v>1203</v>
      </c>
      <c r="AH1534" t="s">
        <v>1531</v>
      </c>
      <c r="AJ1534" s="548" t="s">
        <v>13693</v>
      </c>
      <c r="AK1534" s="548" t="s">
        <v>13728</v>
      </c>
      <c r="AL1534" s="548" t="s">
        <v>13669</v>
      </c>
      <c r="AM1534" s="548" t="s">
        <v>14564</v>
      </c>
      <c r="AN1534" s="548" t="s">
        <v>14565</v>
      </c>
      <c r="AO1534" s="548" t="s">
        <v>1200</v>
      </c>
      <c r="AQ1534" t="s">
        <v>13876</v>
      </c>
      <c r="AR1534" t="s">
        <v>15289</v>
      </c>
      <c r="AS1534" t="s">
        <v>15292</v>
      </c>
      <c r="AT1534" t="s">
        <v>15287</v>
      </c>
      <c r="AU1534" t="s">
        <v>15290</v>
      </c>
      <c r="AV1534" t="s">
        <v>15289</v>
      </c>
      <c r="AW1534" t="s">
        <v>15285</v>
      </c>
      <c r="AX1534" t="s">
        <v>13876</v>
      </c>
      <c r="AY1534" t="s">
        <v>13876</v>
      </c>
      <c r="AZ1534" t="s">
        <v>15284</v>
      </c>
      <c r="BA1534" t="s">
        <v>15294</v>
      </c>
      <c r="BB1534" t="s">
        <v>15292</v>
      </c>
      <c r="BC1534" t="s">
        <v>15289</v>
      </c>
      <c r="BD1534" t="s">
        <v>15294</v>
      </c>
      <c r="BE1534" t="s">
        <v>13876</v>
      </c>
      <c r="BF1534" t="s">
        <v>13876</v>
      </c>
      <c r="BG1534" t="s">
        <v>15291</v>
      </c>
      <c r="BH1534" t="s">
        <v>15291</v>
      </c>
      <c r="BI1534" t="s">
        <v>15284</v>
      </c>
      <c r="BJ1534" t="s">
        <v>15285</v>
      </c>
      <c r="BK1534" t="s">
        <v>15288</v>
      </c>
      <c r="BL1534" t="s">
        <v>13876</v>
      </c>
      <c r="BM1534" t="s">
        <v>13876</v>
      </c>
      <c r="BN1534" t="s">
        <v>15291</v>
      </c>
      <c r="BO1534" t="s">
        <v>15291</v>
      </c>
      <c r="BP1534" t="s">
        <v>15286</v>
      </c>
      <c r="BQ1534" t="s">
        <v>15291</v>
      </c>
      <c r="BR1534" t="s">
        <v>15294</v>
      </c>
      <c r="BS1534" t="s">
        <v>13876</v>
      </c>
      <c r="BT1534" t="s">
        <v>13876</v>
      </c>
      <c r="BU1534" t="s">
        <v>15291</v>
      </c>
      <c r="BV1534" t="s">
        <v>15291</v>
      </c>
      <c r="BW1534" t="s">
        <v>15290</v>
      </c>
      <c r="BX1534" t="s">
        <v>15294</v>
      </c>
      <c r="BY1534" t="s">
        <v>15294</v>
      </c>
      <c r="BZ1534" t="s">
        <v>13876</v>
      </c>
      <c r="CA1534" t="s">
        <v>13876</v>
      </c>
      <c r="CB1534" t="s">
        <v>15291</v>
      </c>
      <c r="CC1534" t="s">
        <v>15292</v>
      </c>
      <c r="CD1534" t="s">
        <v>15286</v>
      </c>
      <c r="CE1534" t="s">
        <v>15289</v>
      </c>
      <c r="CF1534" t="s">
        <v>15291</v>
      </c>
      <c r="CG1534" t="s">
        <v>13876</v>
      </c>
      <c r="CH1534" t="s">
        <v>13876</v>
      </c>
      <c r="CI1534" t="s">
        <v>13876</v>
      </c>
      <c r="CJ1534" t="s">
        <v>13876</v>
      </c>
      <c r="CK1534" t="s">
        <v>13876</v>
      </c>
      <c r="CL1534" t="s">
        <v>13876</v>
      </c>
      <c r="CM1534" t="s">
        <v>13876</v>
      </c>
      <c r="CN1534" t="s">
        <v>13876</v>
      </c>
      <c r="CO1534" t="s">
        <v>13876</v>
      </c>
      <c r="CP1534" t="s">
        <v>13876</v>
      </c>
      <c r="CQ1534" t="s">
        <v>13876</v>
      </c>
      <c r="CR1534" t="s">
        <v>13876</v>
      </c>
      <c r="CS1534" t="s">
        <v>13876</v>
      </c>
      <c r="CT1534" t="s">
        <v>13876</v>
      </c>
    </row>
    <row r="1535" spans="1:98" hidden="1">
      <c r="A1535" s="1088"/>
      <c r="B1535" s="554" t="s">
        <v>1200</v>
      </c>
      <c r="C1535" s="554" t="s">
        <v>797</v>
      </c>
      <c r="D1535" s="554" t="s">
        <v>1201</v>
      </c>
      <c r="E1535" s="336" t="s">
        <v>407</v>
      </c>
      <c r="F1535" s="336" t="s">
        <v>14563</v>
      </c>
      <c r="G1535" s="336">
        <v>2910102520</v>
      </c>
      <c r="H1535" s="554" t="s">
        <v>1932</v>
      </c>
      <c r="I1535" s="336" t="s">
        <v>122</v>
      </c>
      <c r="J1535" s="336" t="s">
        <v>13659</v>
      </c>
      <c r="K1535" s="336" t="s">
        <v>13546</v>
      </c>
      <c r="L1535" s="336" t="s">
        <v>13658</v>
      </c>
      <c r="M1535" s="336" t="s">
        <v>13659</v>
      </c>
      <c r="N1535" s="336" t="s">
        <v>13546</v>
      </c>
      <c r="O1535" s="632"/>
      <c r="P1535" s="632" t="s">
        <v>13661</v>
      </c>
      <c r="Q1535" s="556">
        <v>44629</v>
      </c>
      <c r="R1535" s="336"/>
      <c r="S1535" s="557">
        <v>44666</v>
      </c>
      <c r="T1535" s="336" t="s">
        <v>16493</v>
      </c>
      <c r="U1535" s="625">
        <v>168</v>
      </c>
      <c r="V1535" s="1088"/>
      <c r="W1535" s="551">
        <v>77930</v>
      </c>
      <c r="X1535" s="551">
        <v>32672</v>
      </c>
      <c r="Y1535" s="551">
        <v>20856</v>
      </c>
      <c r="Z1535" s="551">
        <v>21285</v>
      </c>
      <c r="AA1535" s="551">
        <v>20414</v>
      </c>
      <c r="AB1535" s="551">
        <v>19419</v>
      </c>
      <c r="AC1535" s="551">
        <v>1097</v>
      </c>
      <c r="AD1535" s="552" t="s">
        <v>13876</v>
      </c>
      <c r="AE1535" s="623">
        <v>193673</v>
      </c>
      <c r="AF1535" t="s">
        <v>1199</v>
      </c>
      <c r="AG1535" t="s">
        <v>1203</v>
      </c>
      <c r="AH1535" t="s">
        <v>1931</v>
      </c>
      <c r="AJ1535" s="548" t="s">
        <v>13693</v>
      </c>
      <c r="AK1535" s="548" t="s">
        <v>13728</v>
      </c>
      <c r="AL1535" s="548" t="s">
        <v>13669</v>
      </c>
      <c r="AM1535" s="548" t="s">
        <v>14564</v>
      </c>
      <c r="AN1535" s="548" t="s">
        <v>14565</v>
      </c>
      <c r="AO1535" s="548" t="s">
        <v>1200</v>
      </c>
      <c r="AQ1535" t="s">
        <v>13876</v>
      </c>
      <c r="AR1535" t="s">
        <v>13876</v>
      </c>
      <c r="AS1535" t="s">
        <v>15287</v>
      </c>
      <c r="AT1535" t="s">
        <v>15287</v>
      </c>
      <c r="AU1535" t="s">
        <v>15294</v>
      </c>
      <c r="AV1535" t="s">
        <v>15284</v>
      </c>
      <c r="AW1535" t="s">
        <v>15288</v>
      </c>
      <c r="AX1535" t="s">
        <v>13876</v>
      </c>
      <c r="AY1535" t="s">
        <v>13876</v>
      </c>
      <c r="AZ1535" t="s">
        <v>15284</v>
      </c>
      <c r="BA1535" t="s">
        <v>15292</v>
      </c>
      <c r="BB1535" t="s">
        <v>15290</v>
      </c>
      <c r="BC1535" t="s">
        <v>15287</v>
      </c>
      <c r="BD1535" t="s">
        <v>15292</v>
      </c>
      <c r="BE1535" t="s">
        <v>13876</v>
      </c>
      <c r="BF1535" t="s">
        <v>13876</v>
      </c>
      <c r="BG1535" t="s">
        <v>15292</v>
      </c>
      <c r="BH1535" t="s">
        <v>15288</v>
      </c>
      <c r="BI1535" t="s">
        <v>15285</v>
      </c>
      <c r="BJ1535" t="s">
        <v>15286</v>
      </c>
      <c r="BK1535" t="s">
        <v>15290</v>
      </c>
      <c r="BL1535" t="s">
        <v>13876</v>
      </c>
      <c r="BM1535" t="s">
        <v>13876</v>
      </c>
      <c r="BN1535" t="s">
        <v>15292</v>
      </c>
      <c r="BO1535" t="s">
        <v>15289</v>
      </c>
      <c r="BP1535" t="s">
        <v>15292</v>
      </c>
      <c r="BQ1535" t="s">
        <v>15285</v>
      </c>
      <c r="BR1535" t="s">
        <v>15286</v>
      </c>
      <c r="BS1535" t="s">
        <v>13876</v>
      </c>
      <c r="BT1535" t="s">
        <v>13876</v>
      </c>
      <c r="BU1535" t="s">
        <v>15292</v>
      </c>
      <c r="BV1535" t="s">
        <v>15288</v>
      </c>
      <c r="BW1535" t="s">
        <v>15291</v>
      </c>
      <c r="BX1535" t="s">
        <v>15289</v>
      </c>
      <c r="BY1535" t="s">
        <v>15291</v>
      </c>
      <c r="BZ1535" t="s">
        <v>13876</v>
      </c>
      <c r="CA1535" t="s">
        <v>13876</v>
      </c>
      <c r="CB1535" t="s">
        <v>15289</v>
      </c>
      <c r="CC1535" t="s">
        <v>15294</v>
      </c>
      <c r="CD1535" t="s">
        <v>15291</v>
      </c>
      <c r="CE1535" t="s">
        <v>15289</v>
      </c>
      <c r="CF1535" t="s">
        <v>15294</v>
      </c>
      <c r="CG1535" t="s">
        <v>13876</v>
      </c>
      <c r="CH1535" t="s">
        <v>13876</v>
      </c>
      <c r="CI1535" t="s">
        <v>13876</v>
      </c>
      <c r="CJ1535" t="s">
        <v>15289</v>
      </c>
      <c r="CK1535" t="s">
        <v>15288</v>
      </c>
      <c r="CL1535" t="s">
        <v>15294</v>
      </c>
      <c r="CM1535" t="s">
        <v>15287</v>
      </c>
      <c r="CN1535" t="s">
        <v>13876</v>
      </c>
      <c r="CO1535" t="s">
        <v>13876</v>
      </c>
      <c r="CP1535" t="s">
        <v>13876</v>
      </c>
      <c r="CQ1535" t="s">
        <v>13876</v>
      </c>
      <c r="CR1535" t="s">
        <v>13876</v>
      </c>
      <c r="CS1535" t="s">
        <v>13876</v>
      </c>
      <c r="CT1535" t="s">
        <v>13876</v>
      </c>
    </row>
    <row r="1536" spans="1:98" hidden="1">
      <c r="A1536" s="1088"/>
      <c r="B1536" s="554" t="s">
        <v>1200</v>
      </c>
      <c r="C1536" s="554" t="s">
        <v>797</v>
      </c>
      <c r="D1536" s="554" t="s">
        <v>1201</v>
      </c>
      <c r="E1536" s="336" t="s">
        <v>407</v>
      </c>
      <c r="F1536" s="336" t="s">
        <v>14563</v>
      </c>
      <c r="G1536" s="336">
        <v>2910300348</v>
      </c>
      <c r="H1536" s="554" t="s">
        <v>3817</v>
      </c>
      <c r="I1536" s="336" t="s">
        <v>123</v>
      </c>
      <c r="J1536" s="336" t="s">
        <v>13659</v>
      </c>
      <c r="K1536" s="336" t="s">
        <v>13546</v>
      </c>
      <c r="L1536" s="336" t="s">
        <v>13658</v>
      </c>
      <c r="M1536" s="336" t="s">
        <v>13659</v>
      </c>
      <c r="N1536" s="336" t="s">
        <v>13546</v>
      </c>
      <c r="O1536" s="632"/>
      <c r="P1536" s="632" t="s">
        <v>13661</v>
      </c>
      <c r="Q1536" s="556">
        <v>44629</v>
      </c>
      <c r="R1536" s="336"/>
      <c r="S1536" s="557">
        <v>44666</v>
      </c>
      <c r="T1536" s="336" t="s">
        <v>16494</v>
      </c>
      <c r="U1536" s="625">
        <v>168</v>
      </c>
      <c r="V1536" s="1088"/>
      <c r="W1536" s="551">
        <v>102443</v>
      </c>
      <c r="X1536" s="551">
        <v>40326</v>
      </c>
      <c r="Y1536" s="551">
        <v>41559</v>
      </c>
      <c r="Z1536" s="551">
        <v>52436</v>
      </c>
      <c r="AA1536" s="551">
        <v>48800</v>
      </c>
      <c r="AB1536" s="551">
        <v>53355</v>
      </c>
      <c r="AC1536" s="551" t="s">
        <v>13876</v>
      </c>
      <c r="AD1536" s="552" t="s">
        <v>13876</v>
      </c>
      <c r="AE1536" s="623">
        <v>338919</v>
      </c>
      <c r="AF1536" t="s">
        <v>1199</v>
      </c>
      <c r="AG1536" t="s">
        <v>1203</v>
      </c>
      <c r="AH1536" t="s">
        <v>3816</v>
      </c>
      <c r="AJ1536" s="548" t="s">
        <v>13693</v>
      </c>
      <c r="AK1536" s="548" t="s">
        <v>13728</v>
      </c>
      <c r="AL1536" s="548" t="s">
        <v>13669</v>
      </c>
      <c r="AM1536" s="548" t="s">
        <v>14564</v>
      </c>
      <c r="AN1536" s="548" t="s">
        <v>14565</v>
      </c>
      <c r="AO1536" s="548" t="s">
        <v>1200</v>
      </c>
      <c r="AQ1536" t="s">
        <v>13876</v>
      </c>
      <c r="AR1536" t="s">
        <v>15289</v>
      </c>
      <c r="AS1536" t="s">
        <v>15288</v>
      </c>
      <c r="AT1536" t="s">
        <v>15292</v>
      </c>
      <c r="AU1536" t="s">
        <v>15291</v>
      </c>
      <c r="AV1536" t="s">
        <v>15291</v>
      </c>
      <c r="AW1536" t="s">
        <v>15284</v>
      </c>
      <c r="AX1536" t="s">
        <v>13876</v>
      </c>
      <c r="AY1536" t="s">
        <v>13876</v>
      </c>
      <c r="AZ1536" t="s">
        <v>15291</v>
      </c>
      <c r="BA1536" t="s">
        <v>15288</v>
      </c>
      <c r="BB1536" t="s">
        <v>15284</v>
      </c>
      <c r="BC1536" t="s">
        <v>15292</v>
      </c>
      <c r="BD1536" t="s">
        <v>15290</v>
      </c>
      <c r="BE1536" t="s">
        <v>13876</v>
      </c>
      <c r="BF1536" t="s">
        <v>13876</v>
      </c>
      <c r="BG1536" t="s">
        <v>15291</v>
      </c>
      <c r="BH1536" t="s">
        <v>15289</v>
      </c>
      <c r="BI1536" t="s">
        <v>15286</v>
      </c>
      <c r="BJ1536" t="s">
        <v>15286</v>
      </c>
      <c r="BK1536" t="s">
        <v>15294</v>
      </c>
      <c r="BL1536" t="s">
        <v>13876</v>
      </c>
      <c r="BM1536" t="s">
        <v>13876</v>
      </c>
      <c r="BN1536" t="s">
        <v>15286</v>
      </c>
      <c r="BO1536" t="s">
        <v>15292</v>
      </c>
      <c r="BP1536" t="s">
        <v>15291</v>
      </c>
      <c r="BQ1536" t="s">
        <v>15284</v>
      </c>
      <c r="BR1536" t="s">
        <v>15290</v>
      </c>
      <c r="BS1536" t="s">
        <v>13876</v>
      </c>
      <c r="BT1536" t="s">
        <v>13876</v>
      </c>
      <c r="BU1536" t="s">
        <v>15291</v>
      </c>
      <c r="BV1536" t="s">
        <v>15285</v>
      </c>
      <c r="BW1536" t="s">
        <v>15285</v>
      </c>
      <c r="BX1536" t="s">
        <v>15288</v>
      </c>
      <c r="BY1536" t="s">
        <v>15288</v>
      </c>
      <c r="BZ1536" t="s">
        <v>13876</v>
      </c>
      <c r="CA1536" t="s">
        <v>13876</v>
      </c>
      <c r="CB1536" t="s">
        <v>15286</v>
      </c>
      <c r="CC1536" t="s">
        <v>15284</v>
      </c>
      <c r="CD1536" t="s">
        <v>15284</v>
      </c>
      <c r="CE1536" t="s">
        <v>15286</v>
      </c>
      <c r="CF1536" t="s">
        <v>15286</v>
      </c>
      <c r="CG1536" t="s">
        <v>13876</v>
      </c>
      <c r="CH1536" t="s">
        <v>13876</v>
      </c>
      <c r="CI1536" t="s">
        <v>13876</v>
      </c>
      <c r="CJ1536" t="s">
        <v>13876</v>
      </c>
      <c r="CK1536" t="s">
        <v>13876</v>
      </c>
      <c r="CL1536" t="s">
        <v>13876</v>
      </c>
      <c r="CM1536" t="s">
        <v>13876</v>
      </c>
      <c r="CN1536" t="s">
        <v>13876</v>
      </c>
      <c r="CO1536" t="s">
        <v>13876</v>
      </c>
      <c r="CP1536" t="s">
        <v>13876</v>
      </c>
      <c r="CQ1536" t="s">
        <v>13876</v>
      </c>
      <c r="CR1536" t="s">
        <v>13876</v>
      </c>
      <c r="CS1536" t="s">
        <v>13876</v>
      </c>
      <c r="CT1536" t="s">
        <v>13876</v>
      </c>
    </row>
    <row r="1537" spans="1:98" hidden="1">
      <c r="A1537" s="1088"/>
      <c r="B1537" s="554" t="s">
        <v>1200</v>
      </c>
      <c r="C1537" s="554" t="s">
        <v>797</v>
      </c>
      <c r="D1537" s="554" t="s">
        <v>1201</v>
      </c>
      <c r="E1537" s="336" t="s">
        <v>407</v>
      </c>
      <c r="F1537" s="336" t="s">
        <v>14563</v>
      </c>
      <c r="G1537" s="336">
        <v>2911200745</v>
      </c>
      <c r="H1537" s="554" t="s">
        <v>6607</v>
      </c>
      <c r="I1537" s="336" t="s">
        <v>123</v>
      </c>
      <c r="J1537" s="336" t="s">
        <v>13659</v>
      </c>
      <c r="K1537" s="336" t="s">
        <v>13546</v>
      </c>
      <c r="L1537" s="336" t="s">
        <v>13658</v>
      </c>
      <c r="M1537" s="336" t="s">
        <v>13659</v>
      </c>
      <c r="N1537" s="336" t="s">
        <v>13546</v>
      </c>
      <c r="O1537" s="632"/>
      <c r="P1537" s="632" t="s">
        <v>13661</v>
      </c>
      <c r="Q1537" s="556">
        <v>44629</v>
      </c>
      <c r="R1537" s="336"/>
      <c r="S1537" s="557">
        <v>44666</v>
      </c>
      <c r="T1537" s="336" t="s">
        <v>16495</v>
      </c>
      <c r="U1537" s="625">
        <v>168</v>
      </c>
      <c r="V1537" s="1088"/>
      <c r="W1537" s="551">
        <v>135379</v>
      </c>
      <c r="X1537" s="551">
        <v>47498</v>
      </c>
      <c r="Y1537" s="551">
        <v>50465</v>
      </c>
      <c r="Z1537" s="551">
        <v>43991</v>
      </c>
      <c r="AA1537" s="551">
        <v>41079</v>
      </c>
      <c r="AB1537" s="551">
        <v>34770</v>
      </c>
      <c r="AC1537" s="551" t="s">
        <v>13876</v>
      </c>
      <c r="AD1537" s="552" t="s">
        <v>13876</v>
      </c>
      <c r="AE1537" s="623">
        <v>353182</v>
      </c>
      <c r="AF1537" t="s">
        <v>1199</v>
      </c>
      <c r="AG1537" t="s">
        <v>1203</v>
      </c>
      <c r="AH1537" t="s">
        <v>6606</v>
      </c>
      <c r="AJ1537" s="548" t="s">
        <v>13693</v>
      </c>
      <c r="AK1537" s="548" t="s">
        <v>13728</v>
      </c>
      <c r="AL1537" s="548" t="s">
        <v>13669</v>
      </c>
      <c r="AM1537" s="548" t="s">
        <v>14564</v>
      </c>
      <c r="AN1537" s="548" t="s">
        <v>14565</v>
      </c>
      <c r="AO1537" s="548" t="s">
        <v>1200</v>
      </c>
      <c r="AQ1537" t="s">
        <v>13876</v>
      </c>
      <c r="AR1537" t="s">
        <v>15289</v>
      </c>
      <c r="AS1537" t="s">
        <v>15284</v>
      </c>
      <c r="AT1537" t="s">
        <v>15286</v>
      </c>
      <c r="AU1537" t="s">
        <v>15284</v>
      </c>
      <c r="AV1537" t="s">
        <v>15287</v>
      </c>
      <c r="AW1537" t="s">
        <v>15294</v>
      </c>
      <c r="AX1537" t="s">
        <v>13876</v>
      </c>
      <c r="AY1537" t="s">
        <v>13876</v>
      </c>
      <c r="AZ1537" t="s">
        <v>15291</v>
      </c>
      <c r="BA1537" t="s">
        <v>15287</v>
      </c>
      <c r="BB1537" t="s">
        <v>15291</v>
      </c>
      <c r="BC1537" t="s">
        <v>15294</v>
      </c>
      <c r="BD1537" t="s">
        <v>15285</v>
      </c>
      <c r="BE1537" t="s">
        <v>13876</v>
      </c>
      <c r="BF1537" t="s">
        <v>13876</v>
      </c>
      <c r="BG1537" t="s">
        <v>15286</v>
      </c>
      <c r="BH1537" t="s">
        <v>15288</v>
      </c>
      <c r="BI1537" t="s">
        <v>15291</v>
      </c>
      <c r="BJ1537" t="s">
        <v>15290</v>
      </c>
      <c r="BK1537" t="s">
        <v>15286</v>
      </c>
      <c r="BL1537" t="s">
        <v>13876</v>
      </c>
      <c r="BM1537" t="s">
        <v>13876</v>
      </c>
      <c r="BN1537" t="s">
        <v>15291</v>
      </c>
      <c r="BO1537" t="s">
        <v>15284</v>
      </c>
      <c r="BP1537" t="s">
        <v>15294</v>
      </c>
      <c r="BQ1537" t="s">
        <v>15294</v>
      </c>
      <c r="BR1537" t="s">
        <v>15289</v>
      </c>
      <c r="BS1537" t="s">
        <v>13876</v>
      </c>
      <c r="BT1537" t="s">
        <v>13876</v>
      </c>
      <c r="BU1537" t="s">
        <v>15291</v>
      </c>
      <c r="BV1537" t="s">
        <v>15289</v>
      </c>
      <c r="BW1537" t="s">
        <v>15288</v>
      </c>
      <c r="BX1537" t="s">
        <v>15287</v>
      </c>
      <c r="BY1537" t="s">
        <v>15294</v>
      </c>
      <c r="BZ1537" t="s">
        <v>13876</v>
      </c>
      <c r="CA1537" t="s">
        <v>13876</v>
      </c>
      <c r="CB1537" t="s">
        <v>15284</v>
      </c>
      <c r="CC1537" t="s">
        <v>15291</v>
      </c>
      <c r="CD1537" t="s">
        <v>15287</v>
      </c>
      <c r="CE1537" t="s">
        <v>15287</v>
      </c>
      <c r="CF1537" t="s">
        <v>15288</v>
      </c>
      <c r="CG1537" t="s">
        <v>13876</v>
      </c>
      <c r="CH1537" t="s">
        <v>13876</v>
      </c>
      <c r="CI1537" t="s">
        <v>13876</v>
      </c>
      <c r="CJ1537" t="s">
        <v>13876</v>
      </c>
      <c r="CK1537" t="s">
        <v>13876</v>
      </c>
      <c r="CL1537" t="s">
        <v>13876</v>
      </c>
      <c r="CM1537" t="s">
        <v>13876</v>
      </c>
      <c r="CN1537" t="s">
        <v>13876</v>
      </c>
      <c r="CO1537" t="s">
        <v>13876</v>
      </c>
      <c r="CP1537" t="s">
        <v>13876</v>
      </c>
      <c r="CQ1537" t="s">
        <v>13876</v>
      </c>
      <c r="CR1537" t="s">
        <v>13876</v>
      </c>
      <c r="CS1537" t="s">
        <v>13876</v>
      </c>
      <c r="CT1537" t="s">
        <v>13876</v>
      </c>
    </row>
    <row r="1538" spans="1:98" hidden="1">
      <c r="A1538" s="1088"/>
      <c r="B1538" s="554" t="s">
        <v>1200</v>
      </c>
      <c r="C1538" s="554" t="s">
        <v>797</v>
      </c>
      <c r="D1538" s="554" t="s">
        <v>1201</v>
      </c>
      <c r="E1538" s="336" t="s">
        <v>407</v>
      </c>
      <c r="F1538" s="336" t="s">
        <v>14563</v>
      </c>
      <c r="G1538" s="336">
        <v>2911200752</v>
      </c>
      <c r="H1538" s="554" t="s">
        <v>6612</v>
      </c>
      <c r="I1538" s="336" t="s">
        <v>13665</v>
      </c>
      <c r="J1538" s="336" t="s">
        <v>13659</v>
      </c>
      <c r="K1538" s="336" t="s">
        <v>13546</v>
      </c>
      <c r="L1538" s="336" t="s">
        <v>13658</v>
      </c>
      <c r="M1538" s="336" t="s">
        <v>13659</v>
      </c>
      <c r="N1538" s="336" t="s">
        <v>13546</v>
      </c>
      <c r="O1538" s="632"/>
      <c r="P1538" s="632" t="s">
        <v>13661</v>
      </c>
      <c r="Q1538" s="556">
        <v>44629</v>
      </c>
      <c r="R1538" s="336"/>
      <c r="S1538" s="557">
        <v>44666</v>
      </c>
      <c r="T1538" s="336" t="s">
        <v>16496</v>
      </c>
      <c r="U1538" s="625">
        <v>168</v>
      </c>
      <c r="V1538" s="1088"/>
      <c r="W1538" s="551">
        <v>28381</v>
      </c>
      <c r="X1538" s="551" t="s">
        <v>13876</v>
      </c>
      <c r="Y1538" s="551" t="s">
        <v>13876</v>
      </c>
      <c r="Z1538" s="551" t="s">
        <v>13876</v>
      </c>
      <c r="AA1538" s="551" t="s">
        <v>13876</v>
      </c>
      <c r="AB1538" s="551" t="s">
        <v>13876</v>
      </c>
      <c r="AC1538" s="551" t="s">
        <v>13876</v>
      </c>
      <c r="AD1538" s="552" t="s">
        <v>13876</v>
      </c>
      <c r="AE1538" s="623">
        <v>28381</v>
      </c>
      <c r="AF1538" t="s">
        <v>1199</v>
      </c>
      <c r="AG1538" t="s">
        <v>1203</v>
      </c>
      <c r="AH1538" t="s">
        <v>6611</v>
      </c>
      <c r="AJ1538" s="548" t="s">
        <v>13693</v>
      </c>
      <c r="AK1538" s="548" t="s">
        <v>13728</v>
      </c>
      <c r="AL1538" s="548" t="s">
        <v>13669</v>
      </c>
      <c r="AM1538" s="548" t="s">
        <v>14564</v>
      </c>
      <c r="AN1538" s="548" t="s">
        <v>14565</v>
      </c>
      <c r="AO1538" s="548" t="s">
        <v>1200</v>
      </c>
      <c r="AQ1538" t="s">
        <v>13876</v>
      </c>
      <c r="AR1538" t="s">
        <v>13876</v>
      </c>
      <c r="AS1538" t="s">
        <v>15292</v>
      </c>
      <c r="AT1538" t="s">
        <v>15285</v>
      </c>
      <c r="AU1538" t="s">
        <v>15284</v>
      </c>
      <c r="AV1538" t="s">
        <v>15285</v>
      </c>
      <c r="AW1538" t="s">
        <v>15289</v>
      </c>
      <c r="AX1538" t="s">
        <v>13876</v>
      </c>
      <c r="AY1538" t="s">
        <v>13876</v>
      </c>
      <c r="AZ1538" t="s">
        <v>13876</v>
      </c>
      <c r="BA1538" t="s">
        <v>13876</v>
      </c>
      <c r="BB1538" t="s">
        <v>13876</v>
      </c>
      <c r="BC1538" t="s">
        <v>13876</v>
      </c>
      <c r="BD1538" t="s">
        <v>13876</v>
      </c>
      <c r="BE1538" t="s">
        <v>13876</v>
      </c>
      <c r="BF1538" t="s">
        <v>13876</v>
      </c>
      <c r="BG1538" t="s">
        <v>13876</v>
      </c>
      <c r="BH1538" t="s">
        <v>13876</v>
      </c>
      <c r="BI1538" t="s">
        <v>13876</v>
      </c>
      <c r="BJ1538" t="s">
        <v>13876</v>
      </c>
      <c r="BK1538" t="s">
        <v>13876</v>
      </c>
      <c r="BL1538" t="s">
        <v>13876</v>
      </c>
      <c r="BM1538" t="s">
        <v>13876</v>
      </c>
      <c r="BN1538" t="s">
        <v>13876</v>
      </c>
      <c r="BO1538" t="s">
        <v>13876</v>
      </c>
      <c r="BP1538" t="s">
        <v>13876</v>
      </c>
      <c r="BQ1538" t="s">
        <v>13876</v>
      </c>
      <c r="BR1538" t="s">
        <v>13876</v>
      </c>
      <c r="BS1538" t="s">
        <v>13876</v>
      </c>
      <c r="BT1538" t="s">
        <v>13876</v>
      </c>
      <c r="BU1538" t="s">
        <v>13876</v>
      </c>
      <c r="BV1538" t="s">
        <v>13876</v>
      </c>
      <c r="BW1538" t="s">
        <v>13876</v>
      </c>
      <c r="BX1538" t="s">
        <v>13876</v>
      </c>
      <c r="BY1538" t="s">
        <v>13876</v>
      </c>
      <c r="BZ1538" t="s">
        <v>13876</v>
      </c>
      <c r="CA1538" t="s">
        <v>13876</v>
      </c>
      <c r="CB1538" t="s">
        <v>13876</v>
      </c>
      <c r="CC1538" t="s">
        <v>13876</v>
      </c>
      <c r="CD1538" t="s">
        <v>13876</v>
      </c>
      <c r="CE1538" t="s">
        <v>13876</v>
      </c>
      <c r="CF1538" t="s">
        <v>13876</v>
      </c>
      <c r="CG1538" t="s">
        <v>13876</v>
      </c>
      <c r="CH1538" t="s">
        <v>13876</v>
      </c>
      <c r="CI1538" t="s">
        <v>13876</v>
      </c>
      <c r="CJ1538" t="s">
        <v>13876</v>
      </c>
      <c r="CK1538" t="s">
        <v>13876</v>
      </c>
      <c r="CL1538" t="s">
        <v>13876</v>
      </c>
      <c r="CM1538" t="s">
        <v>13876</v>
      </c>
      <c r="CN1538" t="s">
        <v>13876</v>
      </c>
      <c r="CO1538" t="s">
        <v>13876</v>
      </c>
      <c r="CP1538" t="s">
        <v>13876</v>
      </c>
      <c r="CQ1538" t="s">
        <v>13876</v>
      </c>
      <c r="CR1538" t="s">
        <v>13876</v>
      </c>
      <c r="CS1538" t="s">
        <v>13876</v>
      </c>
      <c r="CT1538" t="s">
        <v>13876</v>
      </c>
    </row>
    <row r="1539" spans="1:98" hidden="1">
      <c r="A1539" s="1088"/>
      <c r="B1539" s="554" t="s">
        <v>1200</v>
      </c>
      <c r="C1539" s="554" t="s">
        <v>797</v>
      </c>
      <c r="D1539" s="554" t="s">
        <v>1201</v>
      </c>
      <c r="E1539" s="336" t="s">
        <v>407</v>
      </c>
      <c r="F1539" s="336" t="s">
        <v>14563</v>
      </c>
      <c r="G1539" s="336">
        <v>2911200752</v>
      </c>
      <c r="H1539" s="554" t="s">
        <v>6612</v>
      </c>
      <c r="I1539" s="336" t="s">
        <v>13673</v>
      </c>
      <c r="J1539" s="336" t="s">
        <v>13659</v>
      </c>
      <c r="K1539" s="336" t="s">
        <v>13546</v>
      </c>
      <c r="L1539" s="336" t="s">
        <v>13658</v>
      </c>
      <c r="M1539" s="336" t="s">
        <v>13659</v>
      </c>
      <c r="N1539" s="336" t="s">
        <v>13546</v>
      </c>
      <c r="O1539" s="632"/>
      <c r="P1539" s="632" t="s">
        <v>13661</v>
      </c>
      <c r="Q1539" s="556">
        <v>44629</v>
      </c>
      <c r="R1539" s="336"/>
      <c r="S1539" s="557">
        <v>44666</v>
      </c>
      <c r="T1539" s="336" t="s">
        <v>16497</v>
      </c>
      <c r="U1539" s="625">
        <v>168</v>
      </c>
      <c r="V1539" s="1088"/>
      <c r="W1539" s="551">
        <v>78994</v>
      </c>
      <c r="X1539" s="551">
        <v>31962</v>
      </c>
      <c r="Y1539" s="551">
        <v>36480</v>
      </c>
      <c r="Z1539" s="551">
        <v>36737</v>
      </c>
      <c r="AA1539" s="551">
        <v>34483</v>
      </c>
      <c r="AB1539" s="551">
        <v>35996</v>
      </c>
      <c r="AC1539" s="551" t="s">
        <v>13876</v>
      </c>
      <c r="AD1539" s="552" t="s">
        <v>13876</v>
      </c>
      <c r="AE1539" s="623">
        <v>254652</v>
      </c>
      <c r="AF1539" t="s">
        <v>1199</v>
      </c>
      <c r="AG1539" t="s">
        <v>1203</v>
      </c>
      <c r="AH1539" t="s">
        <v>6611</v>
      </c>
      <c r="AJ1539" s="548" t="s">
        <v>13693</v>
      </c>
      <c r="AK1539" s="548" t="s">
        <v>13728</v>
      </c>
      <c r="AL1539" s="548" t="s">
        <v>13669</v>
      </c>
      <c r="AM1539" s="548" t="s">
        <v>14564</v>
      </c>
      <c r="AN1539" s="548" t="s">
        <v>14565</v>
      </c>
      <c r="AO1539" s="548" t="s">
        <v>1200</v>
      </c>
      <c r="AQ1539" t="s">
        <v>13876</v>
      </c>
      <c r="AR1539" t="s">
        <v>13876</v>
      </c>
      <c r="AS1539" t="s">
        <v>15287</v>
      </c>
      <c r="AT1539" t="s">
        <v>15285</v>
      </c>
      <c r="AU1539" t="s">
        <v>15294</v>
      </c>
      <c r="AV1539" t="s">
        <v>15294</v>
      </c>
      <c r="AW1539" t="s">
        <v>15291</v>
      </c>
      <c r="AX1539" t="s">
        <v>13876</v>
      </c>
      <c r="AY1539" t="s">
        <v>13876</v>
      </c>
      <c r="AZ1539" t="s">
        <v>15284</v>
      </c>
      <c r="BA1539" t="s">
        <v>15289</v>
      </c>
      <c r="BB1539" t="s">
        <v>15294</v>
      </c>
      <c r="BC1539" t="s">
        <v>15290</v>
      </c>
      <c r="BD1539" t="s">
        <v>15292</v>
      </c>
      <c r="BE1539" t="s">
        <v>13876</v>
      </c>
      <c r="BF1539" t="s">
        <v>13876</v>
      </c>
      <c r="BG1539" t="s">
        <v>15284</v>
      </c>
      <c r="BH1539" t="s">
        <v>15290</v>
      </c>
      <c r="BI1539" t="s">
        <v>15291</v>
      </c>
      <c r="BJ1539" t="s">
        <v>15285</v>
      </c>
      <c r="BK1539" t="s">
        <v>15288</v>
      </c>
      <c r="BL1539" t="s">
        <v>13876</v>
      </c>
      <c r="BM1539" t="s">
        <v>13876</v>
      </c>
      <c r="BN1539" t="s">
        <v>15284</v>
      </c>
      <c r="BO1539" t="s">
        <v>15290</v>
      </c>
      <c r="BP1539" t="s">
        <v>15287</v>
      </c>
      <c r="BQ1539" t="s">
        <v>15284</v>
      </c>
      <c r="BR1539" t="s">
        <v>15287</v>
      </c>
      <c r="BS1539" t="s">
        <v>13876</v>
      </c>
      <c r="BT1539" t="s">
        <v>13876</v>
      </c>
      <c r="BU1539" t="s">
        <v>15284</v>
      </c>
      <c r="BV1539" t="s">
        <v>15291</v>
      </c>
      <c r="BW1539" t="s">
        <v>15291</v>
      </c>
      <c r="BX1539" t="s">
        <v>15285</v>
      </c>
      <c r="BY1539" t="s">
        <v>15284</v>
      </c>
      <c r="BZ1539" t="s">
        <v>13876</v>
      </c>
      <c r="CA1539" t="s">
        <v>13876</v>
      </c>
      <c r="CB1539" t="s">
        <v>15284</v>
      </c>
      <c r="CC1539" t="s">
        <v>15286</v>
      </c>
      <c r="CD1539" t="s">
        <v>15294</v>
      </c>
      <c r="CE1539" t="s">
        <v>15294</v>
      </c>
      <c r="CF1539" t="s">
        <v>15290</v>
      </c>
      <c r="CG1539" t="s">
        <v>13876</v>
      </c>
      <c r="CH1539" t="s">
        <v>13876</v>
      </c>
      <c r="CI1539" t="s">
        <v>13876</v>
      </c>
      <c r="CJ1539" t="s">
        <v>13876</v>
      </c>
      <c r="CK1539" t="s">
        <v>13876</v>
      </c>
      <c r="CL1539" t="s">
        <v>13876</v>
      </c>
      <c r="CM1539" t="s">
        <v>13876</v>
      </c>
      <c r="CN1539" t="s">
        <v>13876</v>
      </c>
      <c r="CO1539" t="s">
        <v>13876</v>
      </c>
      <c r="CP1539" t="s">
        <v>13876</v>
      </c>
      <c r="CQ1539" t="s">
        <v>13876</v>
      </c>
      <c r="CR1539" t="s">
        <v>13876</v>
      </c>
      <c r="CS1539" t="s">
        <v>13876</v>
      </c>
      <c r="CT1539" t="s">
        <v>13876</v>
      </c>
    </row>
    <row r="1540" spans="1:98" hidden="1">
      <c r="A1540" s="1088"/>
      <c r="B1540" s="554" t="s">
        <v>1200</v>
      </c>
      <c r="C1540" s="554" t="s">
        <v>797</v>
      </c>
      <c r="D1540" s="554" t="s">
        <v>1201</v>
      </c>
      <c r="E1540" s="336" t="s">
        <v>407</v>
      </c>
      <c r="F1540" s="336" t="s">
        <v>14563</v>
      </c>
      <c r="G1540" s="336">
        <v>2911200901</v>
      </c>
      <c r="H1540" s="554" t="s">
        <v>6726</v>
      </c>
      <c r="I1540" s="336" t="s">
        <v>122</v>
      </c>
      <c r="J1540" s="336" t="s">
        <v>13659</v>
      </c>
      <c r="K1540" s="336" t="s">
        <v>13546</v>
      </c>
      <c r="L1540" s="336" t="s">
        <v>13658</v>
      </c>
      <c r="M1540" s="336" t="s">
        <v>13659</v>
      </c>
      <c r="N1540" s="336" t="s">
        <v>13546</v>
      </c>
      <c r="O1540" s="632"/>
      <c r="P1540" s="632" t="s">
        <v>13661</v>
      </c>
      <c r="Q1540" s="556">
        <v>44629</v>
      </c>
      <c r="R1540" s="336"/>
      <c r="S1540" s="557">
        <v>44666</v>
      </c>
      <c r="T1540" s="336" t="s">
        <v>16498</v>
      </c>
      <c r="U1540" s="625">
        <v>168</v>
      </c>
      <c r="V1540" s="1088"/>
      <c r="W1540" s="551">
        <v>50821</v>
      </c>
      <c r="X1540" s="551">
        <v>25791</v>
      </c>
      <c r="Y1540" s="551">
        <v>24041</v>
      </c>
      <c r="Z1540" s="551">
        <v>29568</v>
      </c>
      <c r="AA1540" s="551">
        <v>24280</v>
      </c>
      <c r="AB1540" s="551">
        <v>26213</v>
      </c>
      <c r="AC1540" s="551" t="s">
        <v>13876</v>
      </c>
      <c r="AD1540" s="552" t="s">
        <v>13876</v>
      </c>
      <c r="AE1540" s="623">
        <v>180714</v>
      </c>
      <c r="AF1540" t="s">
        <v>1199</v>
      </c>
      <c r="AG1540" t="s">
        <v>6723</v>
      </c>
      <c r="AH1540" t="s">
        <v>6725</v>
      </c>
      <c r="AJ1540" s="548" t="s">
        <v>13693</v>
      </c>
      <c r="AK1540" s="548" t="s">
        <v>13728</v>
      </c>
      <c r="AL1540" s="548" t="s">
        <v>13669</v>
      </c>
      <c r="AM1540" s="548" t="s">
        <v>14564</v>
      </c>
      <c r="AN1540" s="548" t="s">
        <v>14565</v>
      </c>
      <c r="AO1540" s="548" t="s">
        <v>1200</v>
      </c>
      <c r="AQ1540" t="s">
        <v>13876</v>
      </c>
      <c r="AR1540" t="s">
        <v>13876</v>
      </c>
      <c r="AS1540" t="s">
        <v>15286</v>
      </c>
      <c r="AT1540" t="s">
        <v>15288</v>
      </c>
      <c r="AU1540" t="s">
        <v>15285</v>
      </c>
      <c r="AV1540" t="s">
        <v>15292</v>
      </c>
      <c r="AW1540" t="s">
        <v>15289</v>
      </c>
      <c r="AX1540" t="s">
        <v>13876</v>
      </c>
      <c r="AY1540" t="s">
        <v>13876</v>
      </c>
      <c r="AZ1540" t="s">
        <v>15292</v>
      </c>
      <c r="BA1540" t="s">
        <v>15286</v>
      </c>
      <c r="BB1540" t="s">
        <v>15287</v>
      </c>
      <c r="BC1540" t="s">
        <v>15294</v>
      </c>
      <c r="BD1540" t="s">
        <v>15289</v>
      </c>
      <c r="BE1540" t="s">
        <v>13876</v>
      </c>
      <c r="BF1540" t="s">
        <v>13876</v>
      </c>
      <c r="BG1540" t="s">
        <v>15292</v>
      </c>
      <c r="BH1540" t="s">
        <v>15291</v>
      </c>
      <c r="BI1540" t="s">
        <v>15288</v>
      </c>
      <c r="BJ1540" t="s">
        <v>15291</v>
      </c>
      <c r="BK1540" t="s">
        <v>15289</v>
      </c>
      <c r="BL1540" t="s">
        <v>13876</v>
      </c>
      <c r="BM1540" t="s">
        <v>13876</v>
      </c>
      <c r="BN1540" t="s">
        <v>15292</v>
      </c>
      <c r="BO1540" t="s">
        <v>15294</v>
      </c>
      <c r="BP1540" t="s">
        <v>15286</v>
      </c>
      <c r="BQ1540" t="s">
        <v>15290</v>
      </c>
      <c r="BR1540" t="s">
        <v>15285</v>
      </c>
      <c r="BS1540" t="s">
        <v>13876</v>
      </c>
      <c r="BT1540" t="s">
        <v>13876</v>
      </c>
      <c r="BU1540" t="s">
        <v>15292</v>
      </c>
      <c r="BV1540" t="s">
        <v>15291</v>
      </c>
      <c r="BW1540" t="s">
        <v>15292</v>
      </c>
      <c r="BX1540" t="s">
        <v>15285</v>
      </c>
      <c r="BY1540" t="s">
        <v>15288</v>
      </c>
      <c r="BZ1540" t="s">
        <v>13876</v>
      </c>
      <c r="CA1540" t="s">
        <v>13876</v>
      </c>
      <c r="CB1540" t="s">
        <v>15292</v>
      </c>
      <c r="CC1540" t="s">
        <v>15290</v>
      </c>
      <c r="CD1540" t="s">
        <v>15292</v>
      </c>
      <c r="CE1540" t="s">
        <v>15289</v>
      </c>
      <c r="CF1540" t="s">
        <v>15284</v>
      </c>
      <c r="CG1540" t="s">
        <v>13876</v>
      </c>
      <c r="CH1540" t="s">
        <v>13876</v>
      </c>
      <c r="CI1540" t="s">
        <v>13876</v>
      </c>
      <c r="CJ1540" t="s">
        <v>13876</v>
      </c>
      <c r="CK1540" t="s">
        <v>13876</v>
      </c>
      <c r="CL1540" t="s">
        <v>13876</v>
      </c>
      <c r="CM1540" t="s">
        <v>13876</v>
      </c>
      <c r="CN1540" t="s">
        <v>13876</v>
      </c>
      <c r="CO1540" t="s">
        <v>13876</v>
      </c>
      <c r="CP1540" t="s">
        <v>13876</v>
      </c>
      <c r="CQ1540" t="s">
        <v>13876</v>
      </c>
      <c r="CR1540" t="s">
        <v>13876</v>
      </c>
      <c r="CS1540" t="s">
        <v>13876</v>
      </c>
      <c r="CT1540" t="s">
        <v>13876</v>
      </c>
    </row>
    <row r="1541" spans="1:98" hidden="1">
      <c r="A1541" s="1088"/>
      <c r="B1541" s="554" t="s">
        <v>1200</v>
      </c>
      <c r="C1541" s="554" t="s">
        <v>797</v>
      </c>
      <c r="D1541" s="554" t="s">
        <v>1201</v>
      </c>
      <c r="E1541" s="336" t="s">
        <v>407</v>
      </c>
      <c r="F1541" s="336" t="s">
        <v>14563</v>
      </c>
      <c r="G1541" s="336">
        <v>2912000227</v>
      </c>
      <c r="H1541" s="554" t="s">
        <v>9202</v>
      </c>
      <c r="I1541" s="336" t="s">
        <v>123</v>
      </c>
      <c r="J1541" s="336" t="s">
        <v>13659</v>
      </c>
      <c r="K1541" s="336" t="s">
        <v>13546</v>
      </c>
      <c r="L1541" s="336" t="s">
        <v>13658</v>
      </c>
      <c r="M1541" s="336" t="s">
        <v>13659</v>
      </c>
      <c r="N1541" s="336" t="s">
        <v>13546</v>
      </c>
      <c r="O1541" s="632"/>
      <c r="P1541" s="632" t="s">
        <v>13661</v>
      </c>
      <c r="Q1541" s="556">
        <v>44629</v>
      </c>
      <c r="R1541" s="336"/>
      <c r="S1541" s="557">
        <v>44666</v>
      </c>
      <c r="T1541" s="336" t="s">
        <v>16499</v>
      </c>
      <c r="U1541" s="625">
        <v>168</v>
      </c>
      <c r="V1541" s="1088"/>
      <c r="W1541" s="551">
        <v>66739</v>
      </c>
      <c r="X1541" s="551">
        <v>22200</v>
      </c>
      <c r="Y1541" s="551">
        <v>26937</v>
      </c>
      <c r="Z1541" s="551">
        <v>19511</v>
      </c>
      <c r="AA1541" s="551">
        <v>19156</v>
      </c>
      <c r="AB1541" s="551">
        <v>17339</v>
      </c>
      <c r="AC1541" s="551">
        <v>5332</v>
      </c>
      <c r="AD1541" s="552">
        <v>159</v>
      </c>
      <c r="AE1541" s="623">
        <v>177373</v>
      </c>
      <c r="AF1541" t="s">
        <v>1199</v>
      </c>
      <c r="AG1541" t="s">
        <v>1203</v>
      </c>
      <c r="AH1541" t="s">
        <v>9201</v>
      </c>
      <c r="AJ1541" s="548" t="s">
        <v>13693</v>
      </c>
      <c r="AK1541" s="548" t="s">
        <v>13728</v>
      </c>
      <c r="AL1541" s="548" t="s">
        <v>13669</v>
      </c>
      <c r="AM1541" s="548" t="s">
        <v>14564</v>
      </c>
      <c r="AN1541" s="548" t="s">
        <v>14565</v>
      </c>
      <c r="AO1541" s="548" t="s">
        <v>1200</v>
      </c>
      <c r="AQ1541" t="s">
        <v>13876</v>
      </c>
      <c r="AR1541" t="s">
        <v>13876</v>
      </c>
      <c r="AS1541" t="s">
        <v>15290</v>
      </c>
      <c r="AT1541" t="s">
        <v>15290</v>
      </c>
      <c r="AU1541" t="s">
        <v>15287</v>
      </c>
      <c r="AV1541" t="s">
        <v>15284</v>
      </c>
      <c r="AW1541" t="s">
        <v>15294</v>
      </c>
      <c r="AX1541" t="s">
        <v>13876</v>
      </c>
      <c r="AY1541" t="s">
        <v>13876</v>
      </c>
      <c r="AZ1541" t="s">
        <v>15292</v>
      </c>
      <c r="BA1541" t="s">
        <v>15292</v>
      </c>
      <c r="BB1541" t="s">
        <v>15292</v>
      </c>
      <c r="BC1541" t="s">
        <v>15288</v>
      </c>
      <c r="BD1541" t="s">
        <v>15288</v>
      </c>
      <c r="BE1541" t="s">
        <v>13876</v>
      </c>
      <c r="BF1541" t="s">
        <v>13876</v>
      </c>
      <c r="BG1541" t="s">
        <v>15292</v>
      </c>
      <c r="BH1541" t="s">
        <v>15290</v>
      </c>
      <c r="BI1541" t="s">
        <v>15294</v>
      </c>
      <c r="BJ1541" t="s">
        <v>15284</v>
      </c>
      <c r="BK1541" t="s">
        <v>15287</v>
      </c>
      <c r="BL1541" t="s">
        <v>13876</v>
      </c>
      <c r="BM1541" t="s">
        <v>13876</v>
      </c>
      <c r="BN1541" t="s">
        <v>15289</v>
      </c>
      <c r="BO1541" t="s">
        <v>15294</v>
      </c>
      <c r="BP1541" t="s">
        <v>15286</v>
      </c>
      <c r="BQ1541" t="s">
        <v>15289</v>
      </c>
      <c r="BR1541" t="s">
        <v>15289</v>
      </c>
      <c r="BS1541" t="s">
        <v>13876</v>
      </c>
      <c r="BT1541" t="s">
        <v>13876</v>
      </c>
      <c r="BU1541" t="s">
        <v>15289</v>
      </c>
      <c r="BV1541" t="s">
        <v>15294</v>
      </c>
      <c r="BW1541" t="s">
        <v>15289</v>
      </c>
      <c r="BX1541" t="s">
        <v>15286</v>
      </c>
      <c r="BY1541" t="s">
        <v>15290</v>
      </c>
      <c r="BZ1541" t="s">
        <v>13876</v>
      </c>
      <c r="CA1541" t="s">
        <v>13876</v>
      </c>
      <c r="CB1541" t="s">
        <v>15289</v>
      </c>
      <c r="CC1541" t="s">
        <v>15287</v>
      </c>
      <c r="CD1541" t="s">
        <v>15284</v>
      </c>
      <c r="CE1541" t="s">
        <v>15284</v>
      </c>
      <c r="CF1541" t="s">
        <v>15294</v>
      </c>
      <c r="CG1541" t="s">
        <v>13876</v>
      </c>
      <c r="CH1541" t="s">
        <v>13876</v>
      </c>
      <c r="CI1541" t="s">
        <v>13876</v>
      </c>
      <c r="CJ1541" t="s">
        <v>15286</v>
      </c>
      <c r="CK1541" t="s">
        <v>15284</v>
      </c>
      <c r="CL1541" t="s">
        <v>15284</v>
      </c>
      <c r="CM1541" t="s">
        <v>15292</v>
      </c>
      <c r="CN1541" t="s">
        <v>13876</v>
      </c>
      <c r="CO1541" t="s">
        <v>13876</v>
      </c>
      <c r="CP1541" t="s">
        <v>13876</v>
      </c>
      <c r="CQ1541" t="s">
        <v>13876</v>
      </c>
      <c r="CR1541" t="s">
        <v>15289</v>
      </c>
      <c r="CS1541" t="s">
        <v>15286</v>
      </c>
      <c r="CT1541" t="s">
        <v>15294</v>
      </c>
    </row>
    <row r="1542" spans="1:98" hidden="1">
      <c r="A1542" s="1088"/>
      <c r="B1542" s="554" t="s">
        <v>1200</v>
      </c>
      <c r="C1542" s="554" t="s">
        <v>797</v>
      </c>
      <c r="D1542" s="554" t="s">
        <v>1201</v>
      </c>
      <c r="E1542" s="336" t="s">
        <v>407</v>
      </c>
      <c r="F1542" s="336" t="s">
        <v>14563</v>
      </c>
      <c r="G1542" s="336">
        <v>2920100217</v>
      </c>
      <c r="H1542" s="554" t="s">
        <v>9301</v>
      </c>
      <c r="I1542" s="336" t="s">
        <v>8120</v>
      </c>
      <c r="J1542" s="336" t="s">
        <v>13659</v>
      </c>
      <c r="K1542" s="336" t="s">
        <v>13546</v>
      </c>
      <c r="L1542" s="336" t="s">
        <v>13658</v>
      </c>
      <c r="M1542" s="336" t="s">
        <v>13659</v>
      </c>
      <c r="N1542" s="336" t="s">
        <v>13549</v>
      </c>
      <c r="O1542" s="632"/>
      <c r="P1542" s="632" t="s">
        <v>13661</v>
      </c>
      <c r="Q1542" s="556">
        <v>44629</v>
      </c>
      <c r="R1542" s="336"/>
      <c r="S1542" s="557">
        <v>44666</v>
      </c>
      <c r="T1542" s="336" t="s">
        <v>16500</v>
      </c>
      <c r="U1542" s="625">
        <v>168</v>
      </c>
      <c r="V1542" s="1088"/>
      <c r="W1542" s="551">
        <v>26399</v>
      </c>
      <c r="X1542" s="551">
        <v>9194</v>
      </c>
      <c r="Y1542" s="551">
        <v>8900</v>
      </c>
      <c r="Z1542" s="551">
        <v>9196</v>
      </c>
      <c r="AA1542" s="551">
        <v>9113</v>
      </c>
      <c r="AB1542" s="551">
        <v>8900</v>
      </c>
      <c r="AC1542" s="551" t="s">
        <v>13876</v>
      </c>
      <c r="AD1542" s="552" t="s">
        <v>13876</v>
      </c>
      <c r="AE1542" s="623">
        <v>71702</v>
      </c>
      <c r="AF1542" t="s">
        <v>1199</v>
      </c>
      <c r="AG1542" t="s">
        <v>1203</v>
      </c>
      <c r="AH1542" t="s">
        <v>9300</v>
      </c>
      <c r="AJ1542" s="548" t="s">
        <v>13693</v>
      </c>
      <c r="AK1542" s="548" t="s">
        <v>13728</v>
      </c>
      <c r="AL1542" s="548" t="s">
        <v>13669</v>
      </c>
      <c r="AM1542" s="548" t="s">
        <v>14564</v>
      </c>
      <c r="AN1542" s="548" t="s">
        <v>14565</v>
      </c>
      <c r="AO1542" s="548" t="s">
        <v>1200</v>
      </c>
      <c r="AQ1542" t="s">
        <v>13876</v>
      </c>
      <c r="AR1542" t="s">
        <v>13876</v>
      </c>
      <c r="AS1542" t="s">
        <v>15292</v>
      </c>
      <c r="AT1542" t="s">
        <v>15290</v>
      </c>
      <c r="AU1542" t="s">
        <v>15284</v>
      </c>
      <c r="AV1542" t="s">
        <v>15294</v>
      </c>
      <c r="AW1542" t="s">
        <v>15294</v>
      </c>
      <c r="AX1542" t="s">
        <v>13876</v>
      </c>
      <c r="AY1542" t="s">
        <v>13876</v>
      </c>
      <c r="AZ1542" t="s">
        <v>13876</v>
      </c>
      <c r="BA1542" t="s">
        <v>15294</v>
      </c>
      <c r="BB1542" t="s">
        <v>15289</v>
      </c>
      <c r="BC1542" t="s">
        <v>15294</v>
      </c>
      <c r="BD1542" t="s">
        <v>15291</v>
      </c>
      <c r="BE1542" t="s">
        <v>13876</v>
      </c>
      <c r="BF1542" t="s">
        <v>13876</v>
      </c>
      <c r="BG1542" t="s">
        <v>13876</v>
      </c>
      <c r="BH1542" t="s">
        <v>15285</v>
      </c>
      <c r="BI1542" t="s">
        <v>15294</v>
      </c>
      <c r="BJ1542" t="s">
        <v>15288</v>
      </c>
      <c r="BK1542" t="s">
        <v>15288</v>
      </c>
      <c r="BL1542" t="s">
        <v>13876</v>
      </c>
      <c r="BM1542" t="s">
        <v>13876</v>
      </c>
      <c r="BN1542" t="s">
        <v>13876</v>
      </c>
      <c r="BO1542" t="s">
        <v>15294</v>
      </c>
      <c r="BP1542" t="s">
        <v>15289</v>
      </c>
      <c r="BQ1542" t="s">
        <v>15294</v>
      </c>
      <c r="BR1542" t="s">
        <v>15290</v>
      </c>
      <c r="BS1542" t="s">
        <v>13876</v>
      </c>
      <c r="BT1542" t="s">
        <v>13876</v>
      </c>
      <c r="BU1542" t="s">
        <v>13876</v>
      </c>
      <c r="BV1542" t="s">
        <v>15294</v>
      </c>
      <c r="BW1542" t="s">
        <v>15289</v>
      </c>
      <c r="BX1542" t="s">
        <v>15289</v>
      </c>
      <c r="BY1542" t="s">
        <v>15284</v>
      </c>
      <c r="BZ1542" t="s">
        <v>13876</v>
      </c>
      <c r="CA1542" t="s">
        <v>13876</v>
      </c>
      <c r="CB1542" t="s">
        <v>13876</v>
      </c>
      <c r="CC1542" t="s">
        <v>15285</v>
      </c>
      <c r="CD1542" t="s">
        <v>15294</v>
      </c>
      <c r="CE1542" t="s">
        <v>15288</v>
      </c>
      <c r="CF1542" t="s">
        <v>15288</v>
      </c>
      <c r="CG1542" t="s">
        <v>13876</v>
      </c>
      <c r="CH1542" t="s">
        <v>13876</v>
      </c>
      <c r="CI1542" t="s">
        <v>13876</v>
      </c>
      <c r="CJ1542" t="s">
        <v>13876</v>
      </c>
      <c r="CK1542" t="s">
        <v>13876</v>
      </c>
      <c r="CL1542" t="s">
        <v>13876</v>
      </c>
      <c r="CM1542" t="s">
        <v>13876</v>
      </c>
      <c r="CN1542" t="s">
        <v>13876</v>
      </c>
      <c r="CO1542" t="s">
        <v>13876</v>
      </c>
      <c r="CP1542" t="s">
        <v>13876</v>
      </c>
      <c r="CQ1542" t="s">
        <v>13876</v>
      </c>
      <c r="CR1542" t="s">
        <v>13876</v>
      </c>
      <c r="CS1542" t="s">
        <v>13876</v>
      </c>
      <c r="CT1542" t="s">
        <v>13876</v>
      </c>
    </row>
    <row r="1543" spans="1:98" hidden="1">
      <c r="A1543" s="1088"/>
      <c r="B1543" s="554" t="s">
        <v>1200</v>
      </c>
      <c r="C1543" s="554" t="s">
        <v>797</v>
      </c>
      <c r="D1543" s="554" t="s">
        <v>1201</v>
      </c>
      <c r="E1543" s="336" t="s">
        <v>407</v>
      </c>
      <c r="F1543" s="336" t="s">
        <v>14563</v>
      </c>
      <c r="G1543" s="336">
        <v>2950171021</v>
      </c>
      <c r="H1543" s="554" t="s">
        <v>12963</v>
      </c>
      <c r="I1543" s="336" t="s">
        <v>126</v>
      </c>
      <c r="J1543" s="336" t="s">
        <v>13659</v>
      </c>
      <c r="K1543" s="336" t="s">
        <v>13546</v>
      </c>
      <c r="L1543" s="336" t="s">
        <v>13658</v>
      </c>
      <c r="M1543" s="336" t="s">
        <v>13659</v>
      </c>
      <c r="N1543" s="336" t="s">
        <v>13546</v>
      </c>
      <c r="O1543" s="632"/>
      <c r="P1543" s="632" t="s">
        <v>13661</v>
      </c>
      <c r="Q1543" s="556">
        <v>44629</v>
      </c>
      <c r="R1543" s="336"/>
      <c r="S1543" s="557">
        <v>44666</v>
      </c>
      <c r="T1543" s="336" t="s">
        <v>16501</v>
      </c>
      <c r="U1543" s="625">
        <v>168</v>
      </c>
      <c r="V1543" s="1088"/>
      <c r="W1543" s="551">
        <v>76599</v>
      </c>
      <c r="X1543" s="551">
        <v>23924</v>
      </c>
      <c r="Y1543" s="551">
        <v>18565</v>
      </c>
      <c r="Z1543" s="551">
        <v>32784</v>
      </c>
      <c r="AA1543" s="551">
        <v>32075</v>
      </c>
      <c r="AB1543" s="551">
        <v>23169</v>
      </c>
      <c r="AC1543" s="551">
        <v>1154</v>
      </c>
      <c r="AD1543" s="552" t="s">
        <v>13876</v>
      </c>
      <c r="AE1543" s="623">
        <v>208270</v>
      </c>
      <c r="AF1543" t="s">
        <v>1199</v>
      </c>
      <c r="AG1543" t="s">
        <v>1203</v>
      </c>
      <c r="AH1543" t="s">
        <v>12962</v>
      </c>
      <c r="AJ1543" s="548" t="s">
        <v>13693</v>
      </c>
      <c r="AK1543" s="548" t="s">
        <v>13728</v>
      </c>
      <c r="AL1543" s="548" t="s">
        <v>13669</v>
      </c>
      <c r="AM1543" s="548" t="s">
        <v>14564</v>
      </c>
      <c r="AN1543" s="548" t="s">
        <v>14565</v>
      </c>
      <c r="AO1543" s="548" t="s">
        <v>1200</v>
      </c>
      <c r="AQ1543" t="s">
        <v>13876</v>
      </c>
      <c r="AR1543" t="s">
        <v>13876</v>
      </c>
      <c r="AS1543" t="s">
        <v>15287</v>
      </c>
      <c r="AT1543" t="s">
        <v>15290</v>
      </c>
      <c r="AU1543" t="s">
        <v>15286</v>
      </c>
      <c r="AV1543" t="s">
        <v>15294</v>
      </c>
      <c r="AW1543" t="s">
        <v>15294</v>
      </c>
      <c r="AX1543" t="s">
        <v>13876</v>
      </c>
      <c r="AY1543" t="s">
        <v>13876</v>
      </c>
      <c r="AZ1543" t="s">
        <v>15292</v>
      </c>
      <c r="BA1543" t="s">
        <v>15284</v>
      </c>
      <c r="BB1543" t="s">
        <v>15294</v>
      </c>
      <c r="BC1543" t="s">
        <v>15292</v>
      </c>
      <c r="BD1543" t="s">
        <v>15291</v>
      </c>
      <c r="BE1543" t="s">
        <v>13876</v>
      </c>
      <c r="BF1543" t="s">
        <v>13876</v>
      </c>
      <c r="BG1543" t="s">
        <v>13876</v>
      </c>
      <c r="BH1543" t="s">
        <v>13876</v>
      </c>
      <c r="BI1543" t="s">
        <v>15289</v>
      </c>
      <c r="BJ1543" t="s">
        <v>15286</v>
      </c>
      <c r="BK1543" t="s">
        <v>15284</v>
      </c>
      <c r="BL1543" t="s">
        <v>13876</v>
      </c>
      <c r="BM1543" t="s">
        <v>13876</v>
      </c>
      <c r="BN1543" t="s">
        <v>15284</v>
      </c>
      <c r="BO1543" t="s">
        <v>15292</v>
      </c>
      <c r="BP1543" t="s">
        <v>15287</v>
      </c>
      <c r="BQ1543" t="s">
        <v>15285</v>
      </c>
      <c r="BR1543" t="s">
        <v>15291</v>
      </c>
      <c r="BS1543" t="s">
        <v>13876</v>
      </c>
      <c r="BT1543" t="s">
        <v>13876</v>
      </c>
      <c r="BU1543" t="s">
        <v>15284</v>
      </c>
      <c r="BV1543" t="s">
        <v>15292</v>
      </c>
      <c r="BW1543" t="s">
        <v>15288</v>
      </c>
      <c r="BX1543" t="s">
        <v>15287</v>
      </c>
      <c r="BY1543" t="s">
        <v>15286</v>
      </c>
      <c r="BZ1543" t="s">
        <v>13876</v>
      </c>
      <c r="CA1543" t="s">
        <v>13876</v>
      </c>
      <c r="CB1543" t="s">
        <v>15292</v>
      </c>
      <c r="CC1543" t="s">
        <v>15284</v>
      </c>
      <c r="CD1543" t="s">
        <v>15289</v>
      </c>
      <c r="CE1543" t="s">
        <v>15290</v>
      </c>
      <c r="CF1543" t="s">
        <v>15294</v>
      </c>
      <c r="CG1543" t="s">
        <v>13876</v>
      </c>
      <c r="CH1543" t="s">
        <v>13876</v>
      </c>
      <c r="CI1543" t="s">
        <v>13876</v>
      </c>
      <c r="CJ1543" t="s">
        <v>15289</v>
      </c>
      <c r="CK1543" t="s">
        <v>15289</v>
      </c>
      <c r="CL1543" t="s">
        <v>15286</v>
      </c>
      <c r="CM1543" t="s">
        <v>15291</v>
      </c>
      <c r="CN1543" t="s">
        <v>13876</v>
      </c>
      <c r="CO1543" t="s">
        <v>13876</v>
      </c>
      <c r="CP1543" t="s">
        <v>13876</v>
      </c>
      <c r="CQ1543" t="s">
        <v>13876</v>
      </c>
      <c r="CR1543" t="s">
        <v>13876</v>
      </c>
      <c r="CS1543" t="s">
        <v>13876</v>
      </c>
      <c r="CT1543" t="s">
        <v>13876</v>
      </c>
    </row>
    <row r="1544" spans="1:98" hidden="1">
      <c r="A1544" s="1088"/>
      <c r="B1544" s="554" t="s">
        <v>1200</v>
      </c>
      <c r="C1544" s="554" t="s">
        <v>797</v>
      </c>
      <c r="D1544" s="554" t="s">
        <v>1201</v>
      </c>
      <c r="E1544" s="336" t="s">
        <v>407</v>
      </c>
      <c r="F1544" s="336" t="s">
        <v>14563</v>
      </c>
      <c r="G1544" s="336">
        <v>2950370813</v>
      </c>
      <c r="H1544" s="554" t="s">
        <v>12966</v>
      </c>
      <c r="I1544" s="336" t="s">
        <v>126</v>
      </c>
      <c r="J1544" s="336" t="s">
        <v>13659</v>
      </c>
      <c r="K1544" s="336" t="s">
        <v>13546</v>
      </c>
      <c r="L1544" s="336" t="s">
        <v>13658</v>
      </c>
      <c r="M1544" s="336" t="s">
        <v>13659</v>
      </c>
      <c r="N1544" s="336" t="s">
        <v>13546</v>
      </c>
      <c r="O1544" s="632"/>
      <c r="P1544" s="632" t="s">
        <v>13661</v>
      </c>
      <c r="Q1544" s="556">
        <v>44629</v>
      </c>
      <c r="R1544" s="336"/>
      <c r="S1544" s="557">
        <v>44666</v>
      </c>
      <c r="T1544" s="336" t="s">
        <v>16502</v>
      </c>
      <c r="U1544" s="625">
        <v>168</v>
      </c>
      <c r="V1544" s="1088"/>
      <c r="W1544" s="551">
        <v>89326</v>
      </c>
      <c r="X1544" s="551">
        <v>13108</v>
      </c>
      <c r="Y1544" s="551">
        <v>18253</v>
      </c>
      <c r="Z1544" s="551">
        <v>18046</v>
      </c>
      <c r="AA1544" s="551">
        <v>21233</v>
      </c>
      <c r="AB1544" s="551">
        <v>19211</v>
      </c>
      <c r="AC1544" s="551" t="s">
        <v>13876</v>
      </c>
      <c r="AD1544" s="552" t="s">
        <v>13876</v>
      </c>
      <c r="AE1544" s="623">
        <v>179177</v>
      </c>
      <c r="AF1544" t="s">
        <v>1199</v>
      </c>
      <c r="AG1544" t="s">
        <v>1203</v>
      </c>
      <c r="AH1544" t="s">
        <v>12965</v>
      </c>
      <c r="AJ1544" s="548" t="s">
        <v>13693</v>
      </c>
      <c r="AK1544" s="548" t="s">
        <v>13728</v>
      </c>
      <c r="AL1544" s="548" t="s">
        <v>13669</v>
      </c>
      <c r="AM1544" s="548" t="s">
        <v>14564</v>
      </c>
      <c r="AN1544" s="548" t="s">
        <v>14565</v>
      </c>
      <c r="AO1544" s="548" t="s">
        <v>1200</v>
      </c>
      <c r="AQ1544" t="s">
        <v>13876</v>
      </c>
      <c r="AR1544" t="s">
        <v>13876</v>
      </c>
      <c r="AS1544" t="s">
        <v>15285</v>
      </c>
      <c r="AT1544" t="s">
        <v>15294</v>
      </c>
      <c r="AU1544" t="s">
        <v>15284</v>
      </c>
      <c r="AV1544" t="s">
        <v>15292</v>
      </c>
      <c r="AW1544" t="s">
        <v>15290</v>
      </c>
      <c r="AX1544" t="s">
        <v>13876</v>
      </c>
      <c r="AY1544" t="s">
        <v>13876</v>
      </c>
      <c r="AZ1544" t="s">
        <v>15289</v>
      </c>
      <c r="BA1544" t="s">
        <v>15284</v>
      </c>
      <c r="BB1544" t="s">
        <v>15289</v>
      </c>
      <c r="BC1544" t="s">
        <v>15288</v>
      </c>
      <c r="BD1544" t="s">
        <v>15285</v>
      </c>
      <c r="BE1544" t="s">
        <v>13876</v>
      </c>
      <c r="BF1544" t="s">
        <v>13876</v>
      </c>
      <c r="BG1544" t="s">
        <v>13876</v>
      </c>
      <c r="BH1544" t="s">
        <v>15284</v>
      </c>
      <c r="BI1544" t="s">
        <v>15287</v>
      </c>
      <c r="BJ1544" t="s">
        <v>15286</v>
      </c>
      <c r="BK1544" t="s">
        <v>15294</v>
      </c>
      <c r="BL1544" t="s">
        <v>13876</v>
      </c>
      <c r="BM1544" t="s">
        <v>13876</v>
      </c>
      <c r="BN1544" t="s">
        <v>15289</v>
      </c>
      <c r="BO1544" t="s">
        <v>15285</v>
      </c>
      <c r="BP1544" t="s">
        <v>15288</v>
      </c>
      <c r="BQ1544" t="s">
        <v>15291</v>
      </c>
      <c r="BR1544" t="s">
        <v>15290</v>
      </c>
      <c r="BS1544" t="s">
        <v>13876</v>
      </c>
      <c r="BT1544" t="s">
        <v>13876</v>
      </c>
      <c r="BU1544" t="s">
        <v>15292</v>
      </c>
      <c r="BV1544" t="s">
        <v>15289</v>
      </c>
      <c r="BW1544" t="s">
        <v>15292</v>
      </c>
      <c r="BX1544" t="s">
        <v>15284</v>
      </c>
      <c r="BY1544" t="s">
        <v>15284</v>
      </c>
      <c r="BZ1544" t="s">
        <v>13876</v>
      </c>
      <c r="CA1544" t="s">
        <v>13876</v>
      </c>
      <c r="CB1544" t="s">
        <v>15289</v>
      </c>
      <c r="CC1544" t="s">
        <v>15294</v>
      </c>
      <c r="CD1544" t="s">
        <v>15292</v>
      </c>
      <c r="CE1544" t="s">
        <v>15289</v>
      </c>
      <c r="CF1544" t="s">
        <v>15289</v>
      </c>
      <c r="CG1544" t="s">
        <v>13876</v>
      </c>
      <c r="CH1544" t="s">
        <v>13876</v>
      </c>
      <c r="CI1544" t="s">
        <v>13876</v>
      </c>
      <c r="CJ1544" t="s">
        <v>13876</v>
      </c>
      <c r="CK1544" t="s">
        <v>13876</v>
      </c>
      <c r="CL1544" t="s">
        <v>13876</v>
      </c>
      <c r="CM1544" t="s">
        <v>13876</v>
      </c>
      <c r="CN1544" t="s">
        <v>13876</v>
      </c>
      <c r="CO1544" t="s">
        <v>13876</v>
      </c>
      <c r="CP1544" t="s">
        <v>13876</v>
      </c>
      <c r="CQ1544" t="s">
        <v>13876</v>
      </c>
      <c r="CR1544" t="s">
        <v>13876</v>
      </c>
      <c r="CS1544" t="s">
        <v>13876</v>
      </c>
      <c r="CT1544" t="s">
        <v>13876</v>
      </c>
    </row>
    <row r="1545" spans="1:98" hidden="1">
      <c r="A1545" s="1088"/>
      <c r="B1545" s="554" t="s">
        <v>1200</v>
      </c>
      <c r="C1545" s="554" t="s">
        <v>797</v>
      </c>
      <c r="D1545" s="554" t="s">
        <v>1201</v>
      </c>
      <c r="E1545" s="336" t="s">
        <v>407</v>
      </c>
      <c r="F1545" s="336" t="s">
        <v>14563</v>
      </c>
      <c r="G1545" s="336">
        <v>2951270822</v>
      </c>
      <c r="H1545" s="554" t="s">
        <v>12969</v>
      </c>
      <c r="I1545" s="336" t="s">
        <v>126</v>
      </c>
      <c r="J1545" s="336" t="s">
        <v>13659</v>
      </c>
      <c r="K1545" s="336" t="s">
        <v>13546</v>
      </c>
      <c r="L1545" s="336" t="s">
        <v>13658</v>
      </c>
      <c r="M1545" s="336" t="s">
        <v>13659</v>
      </c>
      <c r="N1545" s="336" t="s">
        <v>13546</v>
      </c>
      <c r="O1545" s="632"/>
      <c r="P1545" s="632" t="s">
        <v>13661</v>
      </c>
      <c r="Q1545" s="556">
        <v>44629</v>
      </c>
      <c r="R1545" s="336"/>
      <c r="S1545" s="557">
        <v>44666</v>
      </c>
      <c r="T1545" s="336" t="s">
        <v>16503</v>
      </c>
      <c r="U1545" s="625">
        <v>168</v>
      </c>
      <c r="V1545" s="1088"/>
      <c r="W1545" s="551">
        <v>11486</v>
      </c>
      <c r="X1545" s="551">
        <v>7583</v>
      </c>
      <c r="Y1545" s="551">
        <v>3682</v>
      </c>
      <c r="Z1545" s="551">
        <v>4425</v>
      </c>
      <c r="AA1545" s="551">
        <v>6910</v>
      </c>
      <c r="AB1545" s="551">
        <v>5086</v>
      </c>
      <c r="AC1545" s="551" t="s">
        <v>13876</v>
      </c>
      <c r="AD1545" s="552">
        <v>253</v>
      </c>
      <c r="AE1545" s="623">
        <v>39425</v>
      </c>
      <c r="AF1545" t="s">
        <v>1199</v>
      </c>
      <c r="AG1545" t="s">
        <v>1203</v>
      </c>
      <c r="AH1545" t="s">
        <v>12968</v>
      </c>
      <c r="AJ1545" s="548" t="s">
        <v>13693</v>
      </c>
      <c r="AK1545" s="548" t="s">
        <v>13728</v>
      </c>
      <c r="AL1545" s="548" t="s">
        <v>13669</v>
      </c>
      <c r="AM1545" s="548" t="s">
        <v>14564</v>
      </c>
      <c r="AN1545" s="548" t="s">
        <v>14565</v>
      </c>
      <c r="AO1545" s="548" t="s">
        <v>1200</v>
      </c>
      <c r="AQ1545" t="s">
        <v>13876</v>
      </c>
      <c r="AR1545" t="s">
        <v>13876</v>
      </c>
      <c r="AS1545" t="s">
        <v>15289</v>
      </c>
      <c r="AT1545" t="s">
        <v>15289</v>
      </c>
      <c r="AU1545" t="s">
        <v>15291</v>
      </c>
      <c r="AV1545" t="s">
        <v>15285</v>
      </c>
      <c r="AW1545" t="s">
        <v>15290</v>
      </c>
      <c r="AX1545" t="s">
        <v>13876</v>
      </c>
      <c r="AY1545" t="s">
        <v>13876</v>
      </c>
      <c r="AZ1545" t="s">
        <v>13876</v>
      </c>
      <c r="BA1545" t="s">
        <v>15287</v>
      </c>
      <c r="BB1545" t="s">
        <v>15286</v>
      </c>
      <c r="BC1545" t="s">
        <v>15285</v>
      </c>
      <c r="BD1545" t="s">
        <v>15284</v>
      </c>
      <c r="BE1545" t="s">
        <v>13876</v>
      </c>
      <c r="BF1545" t="s">
        <v>13876</v>
      </c>
      <c r="BG1545" t="s">
        <v>13876</v>
      </c>
      <c r="BH1545" t="s">
        <v>15284</v>
      </c>
      <c r="BI1545" t="s">
        <v>15290</v>
      </c>
      <c r="BJ1545" t="s">
        <v>15285</v>
      </c>
      <c r="BK1545" t="s">
        <v>15292</v>
      </c>
      <c r="BL1545" t="s">
        <v>13876</v>
      </c>
      <c r="BM1545" t="s">
        <v>13876</v>
      </c>
      <c r="BN1545" t="s">
        <v>13876</v>
      </c>
      <c r="BO1545" t="s">
        <v>15291</v>
      </c>
      <c r="BP1545" t="s">
        <v>15291</v>
      </c>
      <c r="BQ1545" t="s">
        <v>15292</v>
      </c>
      <c r="BR1545" t="s">
        <v>15286</v>
      </c>
      <c r="BS1545" t="s">
        <v>13876</v>
      </c>
      <c r="BT1545" t="s">
        <v>13876</v>
      </c>
      <c r="BU1545" t="s">
        <v>13876</v>
      </c>
      <c r="BV1545" t="s">
        <v>15290</v>
      </c>
      <c r="BW1545" t="s">
        <v>15294</v>
      </c>
      <c r="BX1545" t="s">
        <v>15289</v>
      </c>
      <c r="BY1545" t="s">
        <v>15288</v>
      </c>
      <c r="BZ1545" t="s">
        <v>13876</v>
      </c>
      <c r="CA1545" t="s">
        <v>13876</v>
      </c>
      <c r="CB1545" t="s">
        <v>13876</v>
      </c>
      <c r="CC1545" t="s">
        <v>15286</v>
      </c>
      <c r="CD1545" t="s">
        <v>15288</v>
      </c>
      <c r="CE1545" t="s">
        <v>15285</v>
      </c>
      <c r="CF1545" t="s">
        <v>15290</v>
      </c>
      <c r="CG1545" t="s">
        <v>13876</v>
      </c>
      <c r="CH1545" t="s">
        <v>13876</v>
      </c>
      <c r="CI1545" t="s">
        <v>13876</v>
      </c>
      <c r="CJ1545" t="s">
        <v>13876</v>
      </c>
      <c r="CK1545" t="s">
        <v>13876</v>
      </c>
      <c r="CL1545" t="s">
        <v>13876</v>
      </c>
      <c r="CM1545" t="s">
        <v>13876</v>
      </c>
      <c r="CN1545" t="s">
        <v>13876</v>
      </c>
      <c r="CO1545" t="s">
        <v>13876</v>
      </c>
      <c r="CP1545" t="s">
        <v>13876</v>
      </c>
      <c r="CQ1545" t="s">
        <v>13876</v>
      </c>
      <c r="CR1545" t="s">
        <v>15292</v>
      </c>
      <c r="CS1545" t="s">
        <v>15286</v>
      </c>
      <c r="CT1545" t="s">
        <v>15284</v>
      </c>
    </row>
    <row r="1546" spans="1:98" hidden="1">
      <c r="A1546" s="632"/>
      <c r="B1546" s="555"/>
      <c r="C1546" s="554"/>
      <c r="D1546" s="554"/>
      <c r="E1546" s="336"/>
      <c r="F1546" s="336"/>
      <c r="G1546" s="336"/>
      <c r="H1546" s="554"/>
      <c r="I1546" s="336"/>
      <c r="J1546" s="336"/>
      <c r="K1546" s="336"/>
      <c r="L1546" s="336"/>
      <c r="M1546" s="336"/>
      <c r="N1546" s="336"/>
      <c r="O1546" s="632"/>
      <c r="P1546" s="632"/>
      <c r="Q1546" s="556"/>
      <c r="R1546" s="336"/>
      <c r="S1546" s="336"/>
      <c r="T1546" s="336" t="s">
        <v>13876</v>
      </c>
      <c r="U1546" s="336"/>
      <c r="V1546" s="632"/>
      <c r="W1546" s="551"/>
      <c r="X1546" s="551"/>
      <c r="Y1546" s="551"/>
      <c r="Z1546" s="551"/>
      <c r="AA1546" s="551">
        <v>0</v>
      </c>
      <c r="AB1546" s="551">
        <v>0</v>
      </c>
      <c r="AC1546" s="551">
        <v>0</v>
      </c>
      <c r="AD1546" s="552"/>
      <c r="AE1546" s="623">
        <v>0</v>
      </c>
      <c r="AQ1546" t="s">
        <v>13876</v>
      </c>
      <c r="AR1546" t="s">
        <v>13876</v>
      </c>
      <c r="AS1546" t="s">
        <v>13876</v>
      </c>
      <c r="AT1546" t="s">
        <v>13876</v>
      </c>
      <c r="AU1546" t="s">
        <v>13876</v>
      </c>
      <c r="AV1546" t="s">
        <v>13876</v>
      </c>
      <c r="AW1546" t="s">
        <v>13876</v>
      </c>
      <c r="AX1546" t="s">
        <v>13876</v>
      </c>
      <c r="AY1546" t="s">
        <v>13876</v>
      </c>
      <c r="AZ1546" t="s">
        <v>13876</v>
      </c>
      <c r="BA1546" t="s">
        <v>13876</v>
      </c>
      <c r="BB1546" t="s">
        <v>13876</v>
      </c>
      <c r="BC1546" t="s">
        <v>13876</v>
      </c>
      <c r="BD1546" t="s">
        <v>13876</v>
      </c>
      <c r="BE1546" t="s">
        <v>13876</v>
      </c>
      <c r="BF1546" t="s">
        <v>13876</v>
      </c>
      <c r="BG1546" t="s">
        <v>13876</v>
      </c>
      <c r="BH1546" t="s">
        <v>13876</v>
      </c>
      <c r="BI1546" t="s">
        <v>13876</v>
      </c>
      <c r="BJ1546" t="s">
        <v>13876</v>
      </c>
      <c r="BK1546" t="s">
        <v>13876</v>
      </c>
      <c r="BL1546" t="s">
        <v>13876</v>
      </c>
      <c r="BM1546" t="s">
        <v>13876</v>
      </c>
      <c r="BN1546" t="s">
        <v>13876</v>
      </c>
      <c r="BO1546" t="s">
        <v>13876</v>
      </c>
      <c r="BP1546" t="s">
        <v>13876</v>
      </c>
      <c r="BQ1546" t="s">
        <v>13876</v>
      </c>
      <c r="BR1546" t="s">
        <v>13876</v>
      </c>
      <c r="BS1546" t="s">
        <v>13876</v>
      </c>
      <c r="BT1546" t="s">
        <v>13876</v>
      </c>
      <c r="BU1546" t="s">
        <v>13876</v>
      </c>
      <c r="BV1546" t="s">
        <v>13876</v>
      </c>
      <c r="BW1546" t="s">
        <v>13876</v>
      </c>
      <c r="BX1546" t="s">
        <v>13876</v>
      </c>
      <c r="BY1546" t="s">
        <v>13876</v>
      </c>
      <c r="BZ1546" t="s">
        <v>13876</v>
      </c>
      <c r="CA1546" t="s">
        <v>13876</v>
      </c>
      <c r="CB1546" t="s">
        <v>13876</v>
      </c>
      <c r="CC1546" t="s">
        <v>13876</v>
      </c>
      <c r="CD1546" t="s">
        <v>13876</v>
      </c>
      <c r="CE1546" t="s">
        <v>13876</v>
      </c>
      <c r="CF1546" t="s">
        <v>13876</v>
      </c>
      <c r="CG1546" t="s">
        <v>13876</v>
      </c>
      <c r="CH1546" t="s">
        <v>13876</v>
      </c>
      <c r="CI1546" t="s">
        <v>13876</v>
      </c>
      <c r="CJ1546" t="s">
        <v>13876</v>
      </c>
      <c r="CK1546" t="s">
        <v>13876</v>
      </c>
      <c r="CL1546" t="s">
        <v>13876</v>
      </c>
      <c r="CM1546" t="s">
        <v>13876</v>
      </c>
      <c r="CN1546" t="s">
        <v>13876</v>
      </c>
      <c r="CO1546" t="s">
        <v>13876</v>
      </c>
      <c r="CP1546" t="s">
        <v>13876</v>
      </c>
      <c r="CQ1546" t="s">
        <v>13876</v>
      </c>
      <c r="CR1546" t="s">
        <v>13876</v>
      </c>
      <c r="CS1546" t="s">
        <v>13876</v>
      </c>
      <c r="CT1546" t="s">
        <v>13876</v>
      </c>
    </row>
    <row r="1547" spans="1:98" hidden="1">
      <c r="A1547" s="1088">
        <v>332</v>
      </c>
      <c r="B1547" s="554" t="s">
        <v>4133</v>
      </c>
      <c r="C1547" s="554" t="s">
        <v>4019</v>
      </c>
      <c r="D1547" s="554" t="s">
        <v>4134</v>
      </c>
      <c r="E1547" s="336" t="s">
        <v>407</v>
      </c>
      <c r="F1547" s="336" t="s">
        <v>14566</v>
      </c>
      <c r="G1547" s="336">
        <v>2910400171</v>
      </c>
      <c r="H1547" s="554" t="s">
        <v>4141</v>
      </c>
      <c r="I1547" s="336" t="s">
        <v>118</v>
      </c>
      <c r="J1547" s="336" t="s">
        <v>13659</v>
      </c>
      <c r="K1547" s="336" t="s">
        <v>13546</v>
      </c>
      <c r="L1547" s="336" t="s">
        <v>13658</v>
      </c>
      <c r="M1547" s="336" t="s">
        <v>13658</v>
      </c>
      <c r="N1547" s="336"/>
      <c r="O1547" s="632"/>
      <c r="P1547" s="632"/>
      <c r="Q1547" s="632"/>
      <c r="R1547" s="336"/>
      <c r="S1547" s="336"/>
      <c r="T1547" s="336" t="s">
        <v>16504</v>
      </c>
      <c r="U1547" s="625"/>
      <c r="V1547" s="1088"/>
      <c r="W1547" s="551" t="s">
        <v>13876</v>
      </c>
      <c r="X1547" s="551" t="s">
        <v>13876</v>
      </c>
      <c r="Y1547" s="551" t="s">
        <v>13876</v>
      </c>
      <c r="Z1547" s="551" t="s">
        <v>13876</v>
      </c>
      <c r="AA1547" s="551" t="s">
        <v>13876</v>
      </c>
      <c r="AB1547" s="551" t="s">
        <v>13876</v>
      </c>
      <c r="AC1547" s="551" t="s">
        <v>13876</v>
      </c>
      <c r="AD1547" s="552" t="s">
        <v>13876</v>
      </c>
      <c r="AE1547" s="623">
        <v>0</v>
      </c>
      <c r="AF1547" t="s">
        <v>4132</v>
      </c>
      <c r="AG1547" t="s">
        <v>4137</v>
      </c>
      <c r="AH1547" t="s">
        <v>4140</v>
      </c>
      <c r="AJ1547" s="548" t="s">
        <v>14042</v>
      </c>
      <c r="AK1547" s="548" t="s">
        <v>13871</v>
      </c>
      <c r="AL1547" s="548" t="s">
        <v>13669</v>
      </c>
      <c r="AM1547" s="548" t="s">
        <v>14567</v>
      </c>
      <c r="AN1547" s="548" t="s">
        <v>14568</v>
      </c>
      <c r="AO1547" s="548" t="s">
        <v>4133</v>
      </c>
      <c r="AQ1547" t="s">
        <v>13876</v>
      </c>
      <c r="AR1547" t="s">
        <v>13876</v>
      </c>
      <c r="AS1547" t="s">
        <v>13876</v>
      </c>
      <c r="AT1547" t="s">
        <v>13876</v>
      </c>
      <c r="AU1547" t="s">
        <v>13876</v>
      </c>
      <c r="AV1547" t="s">
        <v>13876</v>
      </c>
      <c r="AW1547" t="s">
        <v>13876</v>
      </c>
      <c r="AX1547" t="s">
        <v>13876</v>
      </c>
      <c r="AY1547" t="s">
        <v>13876</v>
      </c>
      <c r="AZ1547" t="s">
        <v>13876</v>
      </c>
      <c r="BA1547" t="s">
        <v>13876</v>
      </c>
      <c r="BB1547" t="s">
        <v>13876</v>
      </c>
      <c r="BC1547" t="s">
        <v>13876</v>
      </c>
      <c r="BD1547" t="s">
        <v>13876</v>
      </c>
      <c r="BE1547" t="s">
        <v>13876</v>
      </c>
      <c r="BF1547" t="s">
        <v>13876</v>
      </c>
      <c r="BG1547" t="s">
        <v>13876</v>
      </c>
      <c r="BH1547" t="s">
        <v>13876</v>
      </c>
      <c r="BI1547" t="s">
        <v>13876</v>
      </c>
      <c r="BJ1547" t="s">
        <v>13876</v>
      </c>
      <c r="BK1547" t="s">
        <v>13876</v>
      </c>
      <c r="BL1547" t="s">
        <v>13876</v>
      </c>
      <c r="BM1547" t="s">
        <v>13876</v>
      </c>
      <c r="BN1547" t="s">
        <v>13876</v>
      </c>
      <c r="BO1547" t="s">
        <v>13876</v>
      </c>
      <c r="BP1547" t="s">
        <v>13876</v>
      </c>
      <c r="BQ1547" t="s">
        <v>13876</v>
      </c>
      <c r="BR1547" t="s">
        <v>13876</v>
      </c>
      <c r="BS1547" t="s">
        <v>13876</v>
      </c>
      <c r="BT1547" t="s">
        <v>13876</v>
      </c>
      <c r="BU1547" t="s">
        <v>13876</v>
      </c>
      <c r="BV1547" t="s">
        <v>13876</v>
      </c>
      <c r="BW1547" t="s">
        <v>13876</v>
      </c>
      <c r="BX1547" t="s">
        <v>13876</v>
      </c>
      <c r="BY1547" t="s">
        <v>13876</v>
      </c>
      <c r="BZ1547" t="s">
        <v>13876</v>
      </c>
      <c r="CA1547" t="s">
        <v>13876</v>
      </c>
      <c r="CB1547" t="s">
        <v>13876</v>
      </c>
      <c r="CC1547" t="s">
        <v>13876</v>
      </c>
      <c r="CD1547" t="s">
        <v>13876</v>
      </c>
      <c r="CE1547" t="s">
        <v>13876</v>
      </c>
      <c r="CF1547" t="s">
        <v>13876</v>
      </c>
      <c r="CG1547" t="s">
        <v>13876</v>
      </c>
      <c r="CH1547" t="s">
        <v>13876</v>
      </c>
      <c r="CI1547" t="s">
        <v>13876</v>
      </c>
      <c r="CJ1547" t="s">
        <v>13876</v>
      </c>
      <c r="CK1547" t="s">
        <v>13876</v>
      </c>
      <c r="CL1547" t="s">
        <v>13876</v>
      </c>
      <c r="CM1547" t="s">
        <v>13876</v>
      </c>
      <c r="CN1547" t="s">
        <v>13876</v>
      </c>
      <c r="CO1547" t="s">
        <v>13876</v>
      </c>
      <c r="CP1547" t="s">
        <v>13876</v>
      </c>
      <c r="CQ1547" t="s">
        <v>13876</v>
      </c>
      <c r="CR1547" t="s">
        <v>13876</v>
      </c>
      <c r="CS1547" t="s">
        <v>13876</v>
      </c>
      <c r="CT1547" t="s">
        <v>13876</v>
      </c>
    </row>
    <row r="1548" spans="1:98" hidden="1">
      <c r="A1548" s="1088"/>
      <c r="B1548" s="554" t="s">
        <v>4133</v>
      </c>
      <c r="C1548" s="554" t="s">
        <v>4019</v>
      </c>
      <c r="D1548" s="554" t="s">
        <v>4134</v>
      </c>
      <c r="E1548" s="336" t="s">
        <v>407</v>
      </c>
      <c r="F1548" s="336" t="s">
        <v>14566</v>
      </c>
      <c r="G1548" s="336">
        <v>2910400171</v>
      </c>
      <c r="H1548" s="554" t="s">
        <v>4141</v>
      </c>
      <c r="I1548" s="336" t="s">
        <v>13673</v>
      </c>
      <c r="J1548" s="336" t="s">
        <v>13659</v>
      </c>
      <c r="K1548" s="336" t="s">
        <v>13546</v>
      </c>
      <c r="L1548" s="336" t="s">
        <v>13658</v>
      </c>
      <c r="M1548" s="336" t="s">
        <v>13658</v>
      </c>
      <c r="N1548" s="336"/>
      <c r="O1548" s="632"/>
      <c r="P1548" s="632"/>
      <c r="Q1548" s="632"/>
      <c r="R1548" s="336"/>
      <c r="S1548" s="336"/>
      <c r="T1548" s="336" t="s">
        <v>16505</v>
      </c>
      <c r="U1548" s="609"/>
      <c r="V1548" s="1088"/>
      <c r="W1548" s="551" t="s">
        <v>13876</v>
      </c>
      <c r="X1548" s="551" t="s">
        <v>13876</v>
      </c>
      <c r="Y1548" s="551" t="s">
        <v>13876</v>
      </c>
      <c r="Z1548" s="551" t="s">
        <v>13876</v>
      </c>
      <c r="AA1548" s="551" t="s">
        <v>13876</v>
      </c>
      <c r="AB1548" s="551" t="s">
        <v>13876</v>
      </c>
      <c r="AC1548" s="551" t="s">
        <v>13876</v>
      </c>
      <c r="AD1548" s="552" t="s">
        <v>13876</v>
      </c>
      <c r="AE1548" s="623">
        <v>0</v>
      </c>
      <c r="AF1548" t="s">
        <v>4132</v>
      </c>
      <c r="AG1548" t="s">
        <v>4137</v>
      </c>
      <c r="AH1548" t="s">
        <v>4140</v>
      </c>
      <c r="AJ1548" s="548" t="s">
        <v>14042</v>
      </c>
      <c r="AK1548" s="548" t="s">
        <v>13871</v>
      </c>
      <c r="AL1548" s="548" t="s">
        <v>13669</v>
      </c>
      <c r="AM1548" s="548" t="s">
        <v>14567</v>
      </c>
      <c r="AN1548" s="548" t="s">
        <v>14568</v>
      </c>
      <c r="AO1548" s="548" t="s">
        <v>4133</v>
      </c>
      <c r="AQ1548" t="s">
        <v>13876</v>
      </c>
      <c r="AR1548" t="s">
        <v>13876</v>
      </c>
      <c r="AS1548" t="s">
        <v>13876</v>
      </c>
      <c r="AT1548" t="s">
        <v>13876</v>
      </c>
      <c r="AU1548" t="s">
        <v>13876</v>
      </c>
      <c r="AV1548" t="s">
        <v>13876</v>
      </c>
      <c r="AW1548" t="s">
        <v>13876</v>
      </c>
      <c r="AX1548" t="s">
        <v>13876</v>
      </c>
      <c r="AY1548" t="s">
        <v>13876</v>
      </c>
      <c r="AZ1548" t="s">
        <v>13876</v>
      </c>
      <c r="BA1548" t="s">
        <v>13876</v>
      </c>
      <c r="BB1548" t="s">
        <v>13876</v>
      </c>
      <c r="BC1548" t="s">
        <v>13876</v>
      </c>
      <c r="BD1548" t="s">
        <v>13876</v>
      </c>
      <c r="BE1548" t="s">
        <v>13876</v>
      </c>
      <c r="BF1548" t="s">
        <v>13876</v>
      </c>
      <c r="BG1548" t="s">
        <v>13876</v>
      </c>
      <c r="BH1548" t="s">
        <v>13876</v>
      </c>
      <c r="BI1548" t="s">
        <v>13876</v>
      </c>
      <c r="BJ1548" t="s">
        <v>13876</v>
      </c>
      <c r="BK1548" t="s">
        <v>13876</v>
      </c>
      <c r="BL1548" t="s">
        <v>13876</v>
      </c>
      <c r="BM1548" t="s">
        <v>13876</v>
      </c>
      <c r="BN1548" t="s">
        <v>13876</v>
      </c>
      <c r="BO1548" t="s">
        <v>13876</v>
      </c>
      <c r="BP1548" t="s">
        <v>13876</v>
      </c>
      <c r="BQ1548" t="s">
        <v>13876</v>
      </c>
      <c r="BR1548" t="s">
        <v>13876</v>
      </c>
      <c r="BS1548" t="s">
        <v>13876</v>
      </c>
      <c r="BT1548" t="s">
        <v>13876</v>
      </c>
      <c r="BU1548" t="s">
        <v>13876</v>
      </c>
      <c r="BV1548" t="s">
        <v>13876</v>
      </c>
      <c r="BW1548" t="s">
        <v>13876</v>
      </c>
      <c r="BX1548" t="s">
        <v>13876</v>
      </c>
      <c r="BY1548" t="s">
        <v>13876</v>
      </c>
      <c r="BZ1548" t="s">
        <v>13876</v>
      </c>
      <c r="CA1548" t="s">
        <v>13876</v>
      </c>
      <c r="CB1548" t="s">
        <v>13876</v>
      </c>
      <c r="CC1548" t="s">
        <v>13876</v>
      </c>
      <c r="CD1548" t="s">
        <v>13876</v>
      </c>
      <c r="CE1548" t="s">
        <v>13876</v>
      </c>
      <c r="CF1548" t="s">
        <v>13876</v>
      </c>
      <c r="CG1548" t="s">
        <v>13876</v>
      </c>
      <c r="CH1548" t="s">
        <v>13876</v>
      </c>
      <c r="CI1548" t="s">
        <v>13876</v>
      </c>
      <c r="CJ1548" t="s">
        <v>13876</v>
      </c>
      <c r="CK1548" t="s">
        <v>13876</v>
      </c>
      <c r="CL1548" t="s">
        <v>13876</v>
      </c>
      <c r="CM1548" t="s">
        <v>13876</v>
      </c>
      <c r="CN1548" t="s">
        <v>13876</v>
      </c>
      <c r="CO1548" t="s">
        <v>13876</v>
      </c>
      <c r="CP1548" t="s">
        <v>13876</v>
      </c>
      <c r="CQ1548" t="s">
        <v>13876</v>
      </c>
      <c r="CR1548" t="s">
        <v>13876</v>
      </c>
      <c r="CS1548" t="s">
        <v>13876</v>
      </c>
      <c r="CT1548" t="s">
        <v>13876</v>
      </c>
    </row>
    <row r="1549" spans="1:98" hidden="1">
      <c r="A1549" s="632"/>
      <c r="B1549" s="555"/>
      <c r="C1549" s="554"/>
      <c r="D1549" s="554"/>
      <c r="E1549" s="336"/>
      <c r="F1549" s="336"/>
      <c r="G1549" s="336"/>
      <c r="H1549" s="554"/>
      <c r="I1549" s="336"/>
      <c r="J1549" s="336"/>
      <c r="K1549" s="336"/>
      <c r="L1549" s="336"/>
      <c r="M1549" s="336"/>
      <c r="N1549" s="336"/>
      <c r="O1549" s="632"/>
      <c r="P1549" s="632"/>
      <c r="Q1549" s="632"/>
      <c r="R1549" s="336"/>
      <c r="S1549" s="336"/>
      <c r="T1549" s="336" t="s">
        <v>13876</v>
      </c>
      <c r="U1549" s="336"/>
      <c r="V1549" s="632"/>
      <c r="W1549" s="551"/>
      <c r="X1549" s="551"/>
      <c r="Y1549" s="551"/>
      <c r="Z1549" s="551"/>
      <c r="AA1549" s="551">
        <v>0</v>
      </c>
      <c r="AB1549" s="551">
        <v>0</v>
      </c>
      <c r="AC1549" s="551">
        <v>0</v>
      </c>
      <c r="AD1549" s="552"/>
      <c r="AE1549" s="623">
        <v>0</v>
      </c>
      <c r="AQ1549" t="s">
        <v>13876</v>
      </c>
      <c r="AR1549" t="s">
        <v>13876</v>
      </c>
      <c r="AS1549" t="s">
        <v>13876</v>
      </c>
      <c r="AT1549" t="s">
        <v>13876</v>
      </c>
      <c r="AU1549" t="s">
        <v>13876</v>
      </c>
      <c r="AV1549" t="s">
        <v>13876</v>
      </c>
      <c r="AW1549" t="s">
        <v>13876</v>
      </c>
      <c r="AX1549" t="s">
        <v>13876</v>
      </c>
      <c r="AY1549" t="s">
        <v>13876</v>
      </c>
      <c r="AZ1549" t="s">
        <v>13876</v>
      </c>
      <c r="BA1549" t="s">
        <v>13876</v>
      </c>
      <c r="BB1549" t="s">
        <v>13876</v>
      </c>
      <c r="BC1549" t="s">
        <v>13876</v>
      </c>
      <c r="BD1549" t="s">
        <v>13876</v>
      </c>
      <c r="BE1549" t="s">
        <v>13876</v>
      </c>
      <c r="BF1549" t="s">
        <v>13876</v>
      </c>
      <c r="BG1549" t="s">
        <v>13876</v>
      </c>
      <c r="BH1549" t="s">
        <v>13876</v>
      </c>
      <c r="BI1549" t="s">
        <v>13876</v>
      </c>
      <c r="BJ1549" t="s">
        <v>13876</v>
      </c>
      <c r="BK1549" t="s">
        <v>13876</v>
      </c>
      <c r="BL1549" t="s">
        <v>13876</v>
      </c>
      <c r="BM1549" t="s">
        <v>13876</v>
      </c>
      <c r="BN1549" t="s">
        <v>13876</v>
      </c>
      <c r="BO1549" t="s">
        <v>13876</v>
      </c>
      <c r="BP1549" t="s">
        <v>13876</v>
      </c>
      <c r="BQ1549" t="s">
        <v>13876</v>
      </c>
      <c r="BR1549" t="s">
        <v>13876</v>
      </c>
      <c r="BS1549" t="s">
        <v>13876</v>
      </c>
      <c r="BT1549" t="s">
        <v>13876</v>
      </c>
      <c r="BU1549" t="s">
        <v>13876</v>
      </c>
      <c r="BV1549" t="s">
        <v>13876</v>
      </c>
      <c r="BW1549" t="s">
        <v>13876</v>
      </c>
      <c r="BX1549" t="s">
        <v>13876</v>
      </c>
      <c r="BY1549" t="s">
        <v>13876</v>
      </c>
      <c r="BZ1549" t="s">
        <v>13876</v>
      </c>
      <c r="CA1549" t="s">
        <v>13876</v>
      </c>
      <c r="CB1549" t="s">
        <v>13876</v>
      </c>
      <c r="CC1549" t="s">
        <v>13876</v>
      </c>
      <c r="CD1549" t="s">
        <v>13876</v>
      </c>
      <c r="CE1549" t="s">
        <v>13876</v>
      </c>
      <c r="CF1549" t="s">
        <v>13876</v>
      </c>
      <c r="CG1549" t="s">
        <v>13876</v>
      </c>
      <c r="CH1549" t="s">
        <v>13876</v>
      </c>
      <c r="CI1549" t="s">
        <v>13876</v>
      </c>
      <c r="CJ1549" t="s">
        <v>13876</v>
      </c>
      <c r="CK1549" t="s">
        <v>13876</v>
      </c>
      <c r="CL1549" t="s">
        <v>13876</v>
      </c>
      <c r="CM1549" t="s">
        <v>13876</v>
      </c>
      <c r="CN1549" t="s">
        <v>13876</v>
      </c>
      <c r="CO1549" t="s">
        <v>13876</v>
      </c>
      <c r="CP1549" t="s">
        <v>13876</v>
      </c>
      <c r="CQ1549" t="s">
        <v>13876</v>
      </c>
      <c r="CR1549" t="s">
        <v>13876</v>
      </c>
      <c r="CS1549" t="s">
        <v>13876</v>
      </c>
      <c r="CT1549" t="s">
        <v>13876</v>
      </c>
    </row>
    <row r="1550" spans="1:98" hidden="1">
      <c r="A1550" s="1088">
        <v>333</v>
      </c>
      <c r="B1550" s="554" t="s">
        <v>4255</v>
      </c>
      <c r="C1550" s="554" t="s">
        <v>4256</v>
      </c>
      <c r="D1550" s="554" t="s">
        <v>6345</v>
      </c>
      <c r="E1550" s="336" t="s">
        <v>407</v>
      </c>
      <c r="F1550" s="336" t="s">
        <v>4261</v>
      </c>
      <c r="G1550" s="336">
        <v>2910400353</v>
      </c>
      <c r="H1550" s="554" t="s">
        <v>4265</v>
      </c>
      <c r="I1550" s="336" t="s">
        <v>475</v>
      </c>
      <c r="J1550" s="336" t="s">
        <v>13659</v>
      </c>
      <c r="K1550" s="336" t="s">
        <v>13546</v>
      </c>
      <c r="L1550" s="336" t="s">
        <v>13658</v>
      </c>
      <c r="M1550" s="336" t="s">
        <v>13659</v>
      </c>
      <c r="N1550" s="336"/>
      <c r="O1550" s="632"/>
      <c r="P1550" s="632"/>
      <c r="Q1550" s="632"/>
      <c r="R1550" s="336"/>
      <c r="S1550" s="336"/>
      <c r="T1550" s="336" t="s">
        <v>16506</v>
      </c>
      <c r="U1550" s="625"/>
      <c r="V1550" s="1088"/>
      <c r="W1550" s="551" t="s">
        <v>13876</v>
      </c>
      <c r="X1550" s="551" t="s">
        <v>13876</v>
      </c>
      <c r="Y1550" s="551" t="s">
        <v>13876</v>
      </c>
      <c r="Z1550" s="551" t="s">
        <v>13876</v>
      </c>
      <c r="AA1550" s="551" t="s">
        <v>13876</v>
      </c>
      <c r="AB1550" s="551" t="s">
        <v>13876</v>
      </c>
      <c r="AC1550" s="551" t="s">
        <v>13876</v>
      </c>
      <c r="AD1550" s="552" t="s">
        <v>13876</v>
      </c>
      <c r="AE1550" s="623">
        <v>0</v>
      </c>
      <c r="AF1550" t="s">
        <v>4254</v>
      </c>
      <c r="AG1550" t="s">
        <v>4260</v>
      </c>
      <c r="AH1550" t="s">
        <v>4264</v>
      </c>
      <c r="AQ1550" t="s">
        <v>13876</v>
      </c>
      <c r="AR1550" t="s">
        <v>13876</v>
      </c>
      <c r="AS1550" t="s">
        <v>13876</v>
      </c>
      <c r="AT1550" t="s">
        <v>13876</v>
      </c>
      <c r="AU1550" t="s">
        <v>13876</v>
      </c>
      <c r="AV1550" t="s">
        <v>13876</v>
      </c>
      <c r="AW1550" t="s">
        <v>13876</v>
      </c>
      <c r="AX1550" t="s">
        <v>13876</v>
      </c>
      <c r="AY1550" t="s">
        <v>13876</v>
      </c>
      <c r="AZ1550" t="s">
        <v>13876</v>
      </c>
      <c r="BA1550" t="s">
        <v>13876</v>
      </c>
      <c r="BB1550" t="s">
        <v>13876</v>
      </c>
      <c r="BC1550" t="s">
        <v>13876</v>
      </c>
      <c r="BD1550" t="s">
        <v>13876</v>
      </c>
      <c r="BE1550" t="s">
        <v>13876</v>
      </c>
      <c r="BF1550" t="s">
        <v>13876</v>
      </c>
      <c r="BG1550" t="s">
        <v>13876</v>
      </c>
      <c r="BH1550" t="s">
        <v>13876</v>
      </c>
      <c r="BI1550" t="s">
        <v>13876</v>
      </c>
      <c r="BJ1550" t="s">
        <v>13876</v>
      </c>
      <c r="BK1550" t="s">
        <v>13876</v>
      </c>
      <c r="BL1550" t="s">
        <v>13876</v>
      </c>
      <c r="BM1550" t="s">
        <v>13876</v>
      </c>
      <c r="BN1550" t="s">
        <v>13876</v>
      </c>
      <c r="BO1550" t="s">
        <v>13876</v>
      </c>
      <c r="BP1550" t="s">
        <v>13876</v>
      </c>
      <c r="BQ1550" t="s">
        <v>13876</v>
      </c>
      <c r="BR1550" t="s">
        <v>13876</v>
      </c>
      <c r="BS1550" t="s">
        <v>13876</v>
      </c>
      <c r="BT1550" t="s">
        <v>13876</v>
      </c>
      <c r="BU1550" t="s">
        <v>13876</v>
      </c>
      <c r="BV1550" t="s">
        <v>13876</v>
      </c>
      <c r="BW1550" t="s">
        <v>13876</v>
      </c>
      <c r="BX1550" t="s">
        <v>13876</v>
      </c>
      <c r="BY1550" t="s">
        <v>13876</v>
      </c>
      <c r="BZ1550" t="s">
        <v>13876</v>
      </c>
      <c r="CA1550" t="s">
        <v>13876</v>
      </c>
      <c r="CB1550" t="s">
        <v>13876</v>
      </c>
      <c r="CC1550" t="s">
        <v>13876</v>
      </c>
      <c r="CD1550" t="s">
        <v>13876</v>
      </c>
      <c r="CE1550" t="s">
        <v>13876</v>
      </c>
      <c r="CF1550" t="s">
        <v>13876</v>
      </c>
      <c r="CG1550" t="s">
        <v>13876</v>
      </c>
      <c r="CH1550" t="s">
        <v>13876</v>
      </c>
      <c r="CI1550" t="s">
        <v>13876</v>
      </c>
      <c r="CJ1550" t="s">
        <v>13876</v>
      </c>
      <c r="CK1550" t="s">
        <v>13876</v>
      </c>
      <c r="CL1550" t="s">
        <v>13876</v>
      </c>
      <c r="CM1550" t="s">
        <v>13876</v>
      </c>
      <c r="CN1550" t="s">
        <v>13876</v>
      </c>
      <c r="CO1550" t="s">
        <v>13876</v>
      </c>
      <c r="CP1550" t="s">
        <v>13876</v>
      </c>
      <c r="CQ1550" t="s">
        <v>13876</v>
      </c>
      <c r="CR1550" t="s">
        <v>13876</v>
      </c>
      <c r="CS1550" t="s">
        <v>13876</v>
      </c>
      <c r="CT1550" t="s">
        <v>13876</v>
      </c>
    </row>
    <row r="1551" spans="1:98" hidden="1">
      <c r="A1551" s="1088"/>
      <c r="B1551" s="554" t="s">
        <v>4255</v>
      </c>
      <c r="C1551" s="554" t="s">
        <v>4256</v>
      </c>
      <c r="D1551" s="554" t="s">
        <v>6345</v>
      </c>
      <c r="E1551" s="336" t="s">
        <v>407</v>
      </c>
      <c r="F1551" s="336" t="s">
        <v>4261</v>
      </c>
      <c r="G1551" s="336">
        <v>2911200208</v>
      </c>
      <c r="H1551" s="554" t="s">
        <v>6350</v>
      </c>
      <c r="I1551" s="336" t="s">
        <v>118</v>
      </c>
      <c r="J1551" s="336" t="s">
        <v>13659</v>
      </c>
      <c r="K1551" s="336" t="s">
        <v>13546</v>
      </c>
      <c r="L1551" s="336" t="s">
        <v>13658</v>
      </c>
      <c r="M1551" s="336" t="s">
        <v>13659</v>
      </c>
      <c r="N1551" s="336" t="s">
        <v>13546</v>
      </c>
      <c r="O1551" s="632"/>
      <c r="P1551" s="632"/>
      <c r="Q1551" s="632"/>
      <c r="R1551" s="336"/>
      <c r="S1551" s="336"/>
      <c r="T1551" s="336" t="s">
        <v>16507</v>
      </c>
      <c r="U1551" s="620"/>
      <c r="V1551" s="1088"/>
      <c r="W1551" s="551" t="s">
        <v>13876</v>
      </c>
      <c r="X1551" s="551" t="s">
        <v>13876</v>
      </c>
      <c r="Y1551" s="551" t="s">
        <v>13876</v>
      </c>
      <c r="Z1551" s="551" t="s">
        <v>13876</v>
      </c>
      <c r="AA1551" s="551" t="s">
        <v>13876</v>
      </c>
      <c r="AB1551" s="551" t="s">
        <v>13876</v>
      </c>
      <c r="AC1551" s="551" t="s">
        <v>13876</v>
      </c>
      <c r="AD1551" s="552" t="s">
        <v>13876</v>
      </c>
      <c r="AE1551" s="623">
        <v>0</v>
      </c>
      <c r="AF1551" t="s">
        <v>4254</v>
      </c>
      <c r="AG1551" t="s">
        <v>6346</v>
      </c>
      <c r="AH1551" t="s">
        <v>6349</v>
      </c>
      <c r="AQ1551" t="s">
        <v>13876</v>
      </c>
      <c r="AR1551" t="s">
        <v>13876</v>
      </c>
      <c r="AS1551" t="s">
        <v>13876</v>
      </c>
      <c r="AT1551" t="s">
        <v>13876</v>
      </c>
      <c r="AU1551" t="s">
        <v>13876</v>
      </c>
      <c r="AV1551" t="s">
        <v>13876</v>
      </c>
      <c r="AW1551" t="s">
        <v>13876</v>
      </c>
      <c r="AX1551" t="s">
        <v>13876</v>
      </c>
      <c r="AY1551" t="s">
        <v>13876</v>
      </c>
      <c r="AZ1551" t="s">
        <v>13876</v>
      </c>
      <c r="BA1551" t="s">
        <v>13876</v>
      </c>
      <c r="BB1551" t="s">
        <v>13876</v>
      </c>
      <c r="BC1551" t="s">
        <v>13876</v>
      </c>
      <c r="BD1551" t="s">
        <v>13876</v>
      </c>
      <c r="BE1551" t="s">
        <v>13876</v>
      </c>
      <c r="BF1551" t="s">
        <v>13876</v>
      </c>
      <c r="BG1551" t="s">
        <v>13876</v>
      </c>
      <c r="BH1551" t="s">
        <v>13876</v>
      </c>
      <c r="BI1551" t="s">
        <v>13876</v>
      </c>
      <c r="BJ1551" t="s">
        <v>13876</v>
      </c>
      <c r="BK1551" t="s">
        <v>13876</v>
      </c>
      <c r="BL1551" t="s">
        <v>13876</v>
      </c>
      <c r="BM1551" t="s">
        <v>13876</v>
      </c>
      <c r="BN1551" t="s">
        <v>13876</v>
      </c>
      <c r="BO1551" t="s">
        <v>13876</v>
      </c>
      <c r="BP1551" t="s">
        <v>13876</v>
      </c>
      <c r="BQ1551" t="s">
        <v>13876</v>
      </c>
      <c r="BR1551" t="s">
        <v>13876</v>
      </c>
      <c r="BS1551" t="s">
        <v>13876</v>
      </c>
      <c r="BT1551" t="s">
        <v>13876</v>
      </c>
      <c r="BU1551" t="s">
        <v>13876</v>
      </c>
      <c r="BV1551" t="s">
        <v>13876</v>
      </c>
      <c r="BW1551" t="s">
        <v>13876</v>
      </c>
      <c r="BX1551" t="s">
        <v>13876</v>
      </c>
      <c r="BY1551" t="s">
        <v>13876</v>
      </c>
      <c r="BZ1551" t="s">
        <v>13876</v>
      </c>
      <c r="CA1551" t="s">
        <v>13876</v>
      </c>
      <c r="CB1551" t="s">
        <v>13876</v>
      </c>
      <c r="CC1551" t="s">
        <v>13876</v>
      </c>
      <c r="CD1551" t="s">
        <v>13876</v>
      </c>
      <c r="CE1551" t="s">
        <v>13876</v>
      </c>
      <c r="CF1551" t="s">
        <v>13876</v>
      </c>
      <c r="CG1551" t="s">
        <v>13876</v>
      </c>
      <c r="CH1551" t="s">
        <v>13876</v>
      </c>
      <c r="CI1551" t="s">
        <v>13876</v>
      </c>
      <c r="CJ1551" t="s">
        <v>13876</v>
      </c>
      <c r="CK1551" t="s">
        <v>13876</v>
      </c>
      <c r="CL1551" t="s">
        <v>13876</v>
      </c>
      <c r="CM1551" t="s">
        <v>13876</v>
      </c>
      <c r="CN1551" t="s">
        <v>13876</v>
      </c>
      <c r="CO1551" t="s">
        <v>13876</v>
      </c>
      <c r="CP1551" t="s">
        <v>13876</v>
      </c>
      <c r="CQ1551" t="s">
        <v>13876</v>
      </c>
      <c r="CR1551" t="s">
        <v>13876</v>
      </c>
      <c r="CS1551" t="s">
        <v>13876</v>
      </c>
      <c r="CT1551" t="s">
        <v>13876</v>
      </c>
    </row>
    <row r="1552" spans="1:98" hidden="1">
      <c r="A1552" s="1088"/>
      <c r="B1552" s="554" t="s">
        <v>4255</v>
      </c>
      <c r="C1552" s="554" t="s">
        <v>4256</v>
      </c>
      <c r="D1552" s="554" t="s">
        <v>6345</v>
      </c>
      <c r="E1552" s="336" t="s">
        <v>407</v>
      </c>
      <c r="F1552" s="336" t="s">
        <v>4261</v>
      </c>
      <c r="G1552" s="336">
        <v>2911200208</v>
      </c>
      <c r="H1552" s="554" t="s">
        <v>6350</v>
      </c>
      <c r="I1552" s="336" t="s">
        <v>475</v>
      </c>
      <c r="J1552" s="336" t="s">
        <v>13659</v>
      </c>
      <c r="K1552" s="336" t="s">
        <v>13546</v>
      </c>
      <c r="L1552" s="336" t="s">
        <v>13658</v>
      </c>
      <c r="M1552" s="336" t="s">
        <v>13659</v>
      </c>
      <c r="N1552" s="336"/>
      <c r="O1552" s="632"/>
      <c r="P1552" s="632"/>
      <c r="Q1552" s="632"/>
      <c r="R1552" s="336"/>
      <c r="S1552" s="336"/>
      <c r="T1552" s="336" t="s">
        <v>16508</v>
      </c>
      <c r="U1552" s="620"/>
      <c r="V1552" s="1088"/>
      <c r="W1552" s="551" t="s">
        <v>13876</v>
      </c>
      <c r="X1552" s="551" t="s">
        <v>13876</v>
      </c>
      <c r="Y1552" s="551" t="s">
        <v>13876</v>
      </c>
      <c r="Z1552" s="551" t="s">
        <v>13876</v>
      </c>
      <c r="AA1552" s="551" t="s">
        <v>13876</v>
      </c>
      <c r="AB1552" s="551" t="s">
        <v>13876</v>
      </c>
      <c r="AC1552" s="551" t="s">
        <v>13876</v>
      </c>
      <c r="AD1552" s="552" t="s">
        <v>13876</v>
      </c>
      <c r="AE1552" s="623">
        <v>0</v>
      </c>
      <c r="AF1552" t="s">
        <v>4254</v>
      </c>
      <c r="AG1552" t="s">
        <v>6346</v>
      </c>
      <c r="AH1552" t="s">
        <v>6349</v>
      </c>
      <c r="AQ1552" t="s">
        <v>13876</v>
      </c>
      <c r="AR1552" t="s">
        <v>13876</v>
      </c>
      <c r="AS1552" t="s">
        <v>13876</v>
      </c>
      <c r="AT1552" t="s">
        <v>13876</v>
      </c>
      <c r="AU1552" t="s">
        <v>13876</v>
      </c>
      <c r="AV1552" t="s">
        <v>13876</v>
      </c>
      <c r="AW1552" t="s">
        <v>13876</v>
      </c>
      <c r="AX1552" t="s">
        <v>13876</v>
      </c>
      <c r="AY1552" t="s">
        <v>13876</v>
      </c>
      <c r="AZ1552" t="s">
        <v>13876</v>
      </c>
      <c r="BA1552" t="s">
        <v>13876</v>
      </c>
      <c r="BB1552" t="s">
        <v>13876</v>
      </c>
      <c r="BC1552" t="s">
        <v>13876</v>
      </c>
      <c r="BD1552" t="s">
        <v>13876</v>
      </c>
      <c r="BE1552" t="s">
        <v>13876</v>
      </c>
      <c r="BF1552" t="s">
        <v>13876</v>
      </c>
      <c r="BG1552" t="s">
        <v>13876</v>
      </c>
      <c r="BH1552" t="s">
        <v>13876</v>
      </c>
      <c r="BI1552" t="s">
        <v>13876</v>
      </c>
      <c r="BJ1552" t="s">
        <v>13876</v>
      </c>
      <c r="BK1552" t="s">
        <v>13876</v>
      </c>
      <c r="BL1552" t="s">
        <v>13876</v>
      </c>
      <c r="BM1552" t="s">
        <v>13876</v>
      </c>
      <c r="BN1552" t="s">
        <v>13876</v>
      </c>
      <c r="BO1552" t="s">
        <v>13876</v>
      </c>
      <c r="BP1552" t="s">
        <v>13876</v>
      </c>
      <c r="BQ1552" t="s">
        <v>13876</v>
      </c>
      <c r="BR1552" t="s">
        <v>13876</v>
      </c>
      <c r="BS1552" t="s">
        <v>13876</v>
      </c>
      <c r="BT1552" t="s">
        <v>13876</v>
      </c>
      <c r="BU1552" t="s">
        <v>13876</v>
      </c>
      <c r="BV1552" t="s">
        <v>13876</v>
      </c>
      <c r="BW1552" t="s">
        <v>13876</v>
      </c>
      <c r="BX1552" t="s">
        <v>13876</v>
      </c>
      <c r="BY1552" t="s">
        <v>13876</v>
      </c>
      <c r="BZ1552" t="s">
        <v>13876</v>
      </c>
      <c r="CA1552" t="s">
        <v>13876</v>
      </c>
      <c r="CB1552" t="s">
        <v>13876</v>
      </c>
      <c r="CC1552" t="s">
        <v>13876</v>
      </c>
      <c r="CD1552" t="s">
        <v>13876</v>
      </c>
      <c r="CE1552" t="s">
        <v>13876</v>
      </c>
      <c r="CF1552" t="s">
        <v>13876</v>
      </c>
      <c r="CG1552" t="s">
        <v>13876</v>
      </c>
      <c r="CH1552" t="s">
        <v>13876</v>
      </c>
      <c r="CI1552" t="s">
        <v>13876</v>
      </c>
      <c r="CJ1552" t="s">
        <v>13876</v>
      </c>
      <c r="CK1552" t="s">
        <v>13876</v>
      </c>
      <c r="CL1552" t="s">
        <v>13876</v>
      </c>
      <c r="CM1552" t="s">
        <v>13876</v>
      </c>
      <c r="CN1552" t="s">
        <v>13876</v>
      </c>
      <c r="CO1552" t="s">
        <v>13876</v>
      </c>
      <c r="CP1552" t="s">
        <v>13876</v>
      </c>
      <c r="CQ1552" t="s">
        <v>13876</v>
      </c>
      <c r="CR1552" t="s">
        <v>13876</v>
      </c>
      <c r="CS1552" t="s">
        <v>13876</v>
      </c>
      <c r="CT1552" t="s">
        <v>13876</v>
      </c>
    </row>
    <row r="1553" spans="1:98" hidden="1">
      <c r="A1553" s="1088"/>
      <c r="B1553" s="554" t="s">
        <v>4255</v>
      </c>
      <c r="C1553" s="554" t="s">
        <v>4256</v>
      </c>
      <c r="D1553" s="554" t="s">
        <v>6345</v>
      </c>
      <c r="E1553" s="336" t="s">
        <v>407</v>
      </c>
      <c r="F1553" s="336" t="s">
        <v>4261</v>
      </c>
      <c r="G1553" s="336">
        <v>2911200208</v>
      </c>
      <c r="H1553" s="554" t="s">
        <v>6350</v>
      </c>
      <c r="I1553" s="336" t="s">
        <v>120</v>
      </c>
      <c r="J1553" s="336" t="s">
        <v>13659</v>
      </c>
      <c r="K1553" s="336" t="s">
        <v>13546</v>
      </c>
      <c r="L1553" s="336" t="s">
        <v>13658</v>
      </c>
      <c r="M1553" s="336" t="s">
        <v>13659</v>
      </c>
      <c r="N1553" s="336"/>
      <c r="O1553" s="632"/>
      <c r="P1553" s="632"/>
      <c r="Q1553" s="632"/>
      <c r="R1553" s="336"/>
      <c r="S1553" s="336"/>
      <c r="T1553" s="336" t="s">
        <v>16509</v>
      </c>
      <c r="U1553" s="620"/>
      <c r="V1553" s="1088"/>
      <c r="W1553" s="551" t="s">
        <v>13876</v>
      </c>
      <c r="X1553" s="551" t="s">
        <v>13876</v>
      </c>
      <c r="Y1553" s="551" t="s">
        <v>13876</v>
      </c>
      <c r="Z1553" s="551" t="s">
        <v>13876</v>
      </c>
      <c r="AA1553" s="551" t="s">
        <v>13876</v>
      </c>
      <c r="AB1553" s="551" t="s">
        <v>13876</v>
      </c>
      <c r="AC1553" s="551" t="s">
        <v>13876</v>
      </c>
      <c r="AD1553" s="552" t="s">
        <v>13876</v>
      </c>
      <c r="AE1553" s="623">
        <v>0</v>
      </c>
      <c r="AF1553" t="s">
        <v>4254</v>
      </c>
      <c r="AG1553" t="s">
        <v>6346</v>
      </c>
      <c r="AH1553" t="s">
        <v>6349</v>
      </c>
      <c r="AQ1553" t="s">
        <v>13876</v>
      </c>
      <c r="AR1553" t="s">
        <v>13876</v>
      </c>
      <c r="AS1553" t="s">
        <v>13876</v>
      </c>
      <c r="AT1553" t="s">
        <v>13876</v>
      </c>
      <c r="AU1553" t="s">
        <v>13876</v>
      </c>
      <c r="AV1553" t="s">
        <v>13876</v>
      </c>
      <c r="AW1553" t="s">
        <v>13876</v>
      </c>
      <c r="AX1553" t="s">
        <v>13876</v>
      </c>
      <c r="AY1553" t="s">
        <v>13876</v>
      </c>
      <c r="AZ1553" t="s">
        <v>13876</v>
      </c>
      <c r="BA1553" t="s">
        <v>13876</v>
      </c>
      <c r="BB1553" t="s">
        <v>13876</v>
      </c>
      <c r="BC1553" t="s">
        <v>13876</v>
      </c>
      <c r="BD1553" t="s">
        <v>13876</v>
      </c>
      <c r="BE1553" t="s">
        <v>13876</v>
      </c>
      <c r="BF1553" t="s">
        <v>13876</v>
      </c>
      <c r="BG1553" t="s">
        <v>13876</v>
      </c>
      <c r="BH1553" t="s">
        <v>13876</v>
      </c>
      <c r="BI1553" t="s">
        <v>13876</v>
      </c>
      <c r="BJ1553" t="s">
        <v>13876</v>
      </c>
      <c r="BK1553" t="s">
        <v>13876</v>
      </c>
      <c r="BL1553" t="s">
        <v>13876</v>
      </c>
      <c r="BM1553" t="s">
        <v>13876</v>
      </c>
      <c r="BN1553" t="s">
        <v>13876</v>
      </c>
      <c r="BO1553" t="s">
        <v>13876</v>
      </c>
      <c r="BP1553" t="s">
        <v>13876</v>
      </c>
      <c r="BQ1553" t="s">
        <v>13876</v>
      </c>
      <c r="BR1553" t="s">
        <v>13876</v>
      </c>
      <c r="BS1553" t="s">
        <v>13876</v>
      </c>
      <c r="BT1553" t="s">
        <v>13876</v>
      </c>
      <c r="BU1553" t="s">
        <v>13876</v>
      </c>
      <c r="BV1553" t="s">
        <v>13876</v>
      </c>
      <c r="BW1553" t="s">
        <v>13876</v>
      </c>
      <c r="BX1553" t="s">
        <v>13876</v>
      </c>
      <c r="BY1553" t="s">
        <v>13876</v>
      </c>
      <c r="BZ1553" t="s">
        <v>13876</v>
      </c>
      <c r="CA1553" t="s">
        <v>13876</v>
      </c>
      <c r="CB1553" t="s">
        <v>13876</v>
      </c>
      <c r="CC1553" t="s">
        <v>13876</v>
      </c>
      <c r="CD1553" t="s">
        <v>13876</v>
      </c>
      <c r="CE1553" t="s">
        <v>13876</v>
      </c>
      <c r="CF1553" t="s">
        <v>13876</v>
      </c>
      <c r="CG1553" t="s">
        <v>13876</v>
      </c>
      <c r="CH1553" t="s">
        <v>13876</v>
      </c>
      <c r="CI1553" t="s">
        <v>13876</v>
      </c>
      <c r="CJ1553" t="s">
        <v>13876</v>
      </c>
      <c r="CK1553" t="s">
        <v>13876</v>
      </c>
      <c r="CL1553" t="s">
        <v>13876</v>
      </c>
      <c r="CM1553" t="s">
        <v>13876</v>
      </c>
      <c r="CN1553" t="s">
        <v>13876</v>
      </c>
      <c r="CO1553" t="s">
        <v>13876</v>
      </c>
      <c r="CP1553" t="s">
        <v>13876</v>
      </c>
      <c r="CQ1553" t="s">
        <v>13876</v>
      </c>
      <c r="CR1553" t="s">
        <v>13876</v>
      </c>
      <c r="CS1553" t="s">
        <v>13876</v>
      </c>
      <c r="CT1553" t="s">
        <v>13876</v>
      </c>
    </row>
    <row r="1554" spans="1:98" hidden="1">
      <c r="A1554" s="1088"/>
      <c r="B1554" s="554" t="s">
        <v>4255</v>
      </c>
      <c r="C1554" s="554" t="s">
        <v>4256</v>
      </c>
      <c r="D1554" s="554" t="s">
        <v>6345</v>
      </c>
      <c r="E1554" s="336" t="s">
        <v>407</v>
      </c>
      <c r="F1554" s="336" t="s">
        <v>4261</v>
      </c>
      <c r="G1554" s="336">
        <v>2911200455</v>
      </c>
      <c r="H1554" s="554" t="s">
        <v>6486</v>
      </c>
      <c r="I1554" s="336" t="s">
        <v>118</v>
      </c>
      <c r="J1554" s="336" t="s">
        <v>13659</v>
      </c>
      <c r="K1554" s="336" t="s">
        <v>13546</v>
      </c>
      <c r="L1554" s="336" t="s">
        <v>13658</v>
      </c>
      <c r="M1554" s="336" t="s">
        <v>13659</v>
      </c>
      <c r="N1554" s="336" t="s">
        <v>13546</v>
      </c>
      <c r="O1554" s="632"/>
      <c r="P1554" s="632"/>
      <c r="Q1554" s="632"/>
      <c r="R1554" s="336"/>
      <c r="S1554" s="336"/>
      <c r="T1554" s="336" t="s">
        <v>16510</v>
      </c>
      <c r="U1554" s="620"/>
      <c r="V1554" s="1088"/>
      <c r="W1554" s="551" t="s">
        <v>13876</v>
      </c>
      <c r="X1554" s="551" t="s">
        <v>13876</v>
      </c>
      <c r="Y1554" s="551" t="s">
        <v>13876</v>
      </c>
      <c r="Z1554" s="551" t="s">
        <v>13876</v>
      </c>
      <c r="AA1554" s="551" t="s">
        <v>13876</v>
      </c>
      <c r="AB1554" s="551" t="s">
        <v>13876</v>
      </c>
      <c r="AC1554" s="551" t="s">
        <v>13876</v>
      </c>
      <c r="AD1554" s="552" t="s">
        <v>13876</v>
      </c>
      <c r="AE1554" s="623">
        <v>0</v>
      </c>
      <c r="AF1554" t="s">
        <v>4254</v>
      </c>
      <c r="AG1554" t="s">
        <v>6346</v>
      </c>
      <c r="AH1554" t="s">
        <v>6485</v>
      </c>
      <c r="AQ1554" t="s">
        <v>13876</v>
      </c>
      <c r="AR1554" t="s">
        <v>13876</v>
      </c>
      <c r="AS1554" t="s">
        <v>13876</v>
      </c>
      <c r="AT1554" t="s">
        <v>13876</v>
      </c>
      <c r="AU1554" t="s">
        <v>13876</v>
      </c>
      <c r="AV1554" t="s">
        <v>13876</v>
      </c>
      <c r="AW1554" t="s">
        <v>13876</v>
      </c>
      <c r="AX1554" t="s">
        <v>13876</v>
      </c>
      <c r="AY1554" t="s">
        <v>13876</v>
      </c>
      <c r="AZ1554" t="s">
        <v>13876</v>
      </c>
      <c r="BA1554" t="s">
        <v>13876</v>
      </c>
      <c r="BB1554" t="s">
        <v>13876</v>
      </c>
      <c r="BC1554" t="s">
        <v>13876</v>
      </c>
      <c r="BD1554" t="s">
        <v>13876</v>
      </c>
      <c r="BE1554" t="s">
        <v>13876</v>
      </c>
      <c r="BF1554" t="s">
        <v>13876</v>
      </c>
      <c r="BG1554" t="s">
        <v>13876</v>
      </c>
      <c r="BH1554" t="s">
        <v>13876</v>
      </c>
      <c r="BI1554" t="s">
        <v>13876</v>
      </c>
      <c r="BJ1554" t="s">
        <v>13876</v>
      </c>
      <c r="BK1554" t="s">
        <v>13876</v>
      </c>
      <c r="BL1554" t="s">
        <v>13876</v>
      </c>
      <c r="BM1554" t="s">
        <v>13876</v>
      </c>
      <c r="BN1554" t="s">
        <v>13876</v>
      </c>
      <c r="BO1554" t="s">
        <v>13876</v>
      </c>
      <c r="BP1554" t="s">
        <v>13876</v>
      </c>
      <c r="BQ1554" t="s">
        <v>13876</v>
      </c>
      <c r="BR1554" t="s">
        <v>13876</v>
      </c>
      <c r="BS1554" t="s">
        <v>13876</v>
      </c>
      <c r="BT1554" t="s">
        <v>13876</v>
      </c>
      <c r="BU1554" t="s">
        <v>13876</v>
      </c>
      <c r="BV1554" t="s">
        <v>13876</v>
      </c>
      <c r="BW1554" t="s">
        <v>13876</v>
      </c>
      <c r="BX1554" t="s">
        <v>13876</v>
      </c>
      <c r="BY1554" t="s">
        <v>13876</v>
      </c>
      <c r="BZ1554" t="s">
        <v>13876</v>
      </c>
      <c r="CA1554" t="s">
        <v>13876</v>
      </c>
      <c r="CB1554" t="s">
        <v>13876</v>
      </c>
      <c r="CC1554" t="s">
        <v>13876</v>
      </c>
      <c r="CD1554" t="s">
        <v>13876</v>
      </c>
      <c r="CE1554" t="s">
        <v>13876</v>
      </c>
      <c r="CF1554" t="s">
        <v>13876</v>
      </c>
      <c r="CG1554" t="s">
        <v>13876</v>
      </c>
      <c r="CH1554" t="s">
        <v>13876</v>
      </c>
      <c r="CI1554" t="s">
        <v>13876</v>
      </c>
      <c r="CJ1554" t="s">
        <v>13876</v>
      </c>
      <c r="CK1554" t="s">
        <v>13876</v>
      </c>
      <c r="CL1554" t="s">
        <v>13876</v>
      </c>
      <c r="CM1554" t="s">
        <v>13876</v>
      </c>
      <c r="CN1554" t="s">
        <v>13876</v>
      </c>
      <c r="CO1554" t="s">
        <v>13876</v>
      </c>
      <c r="CP1554" t="s">
        <v>13876</v>
      </c>
      <c r="CQ1554" t="s">
        <v>13876</v>
      </c>
      <c r="CR1554" t="s">
        <v>13876</v>
      </c>
      <c r="CS1554" t="s">
        <v>13876</v>
      </c>
      <c r="CT1554" t="s">
        <v>13876</v>
      </c>
    </row>
    <row r="1555" spans="1:98" hidden="1">
      <c r="A1555" s="1088"/>
      <c r="B1555" s="554" t="s">
        <v>4255</v>
      </c>
      <c r="C1555" s="554" t="s">
        <v>4256</v>
      </c>
      <c r="D1555" s="554" t="s">
        <v>6345</v>
      </c>
      <c r="E1555" s="336" t="s">
        <v>407</v>
      </c>
      <c r="F1555" s="336" t="s">
        <v>4261</v>
      </c>
      <c r="G1555" s="336">
        <v>2911200588</v>
      </c>
      <c r="H1555" s="554" t="s">
        <v>6545</v>
      </c>
      <c r="I1555" s="336" t="s">
        <v>113</v>
      </c>
      <c r="J1555" s="336" t="s">
        <v>13659</v>
      </c>
      <c r="K1555" s="336" t="s">
        <v>13546</v>
      </c>
      <c r="L1555" s="336" t="s">
        <v>13658</v>
      </c>
      <c r="M1555" s="336" t="s">
        <v>13659</v>
      </c>
      <c r="N1555" s="336" t="s">
        <v>13549</v>
      </c>
      <c r="O1555" s="632"/>
      <c r="P1555" s="632"/>
      <c r="Q1555" s="632"/>
      <c r="R1555" s="336"/>
      <c r="S1555" s="336"/>
      <c r="T1555" s="336" t="s">
        <v>16511</v>
      </c>
      <c r="U1555" s="620"/>
      <c r="V1555" s="1088"/>
      <c r="W1555" s="551" t="s">
        <v>13876</v>
      </c>
      <c r="X1555" s="551" t="s">
        <v>13876</v>
      </c>
      <c r="Y1555" s="551" t="s">
        <v>13876</v>
      </c>
      <c r="Z1555" s="551" t="s">
        <v>13876</v>
      </c>
      <c r="AA1555" s="551" t="s">
        <v>13876</v>
      </c>
      <c r="AB1555" s="551" t="s">
        <v>13876</v>
      </c>
      <c r="AC1555" s="551" t="s">
        <v>13876</v>
      </c>
      <c r="AD1555" s="552" t="s">
        <v>13876</v>
      </c>
      <c r="AE1555" s="623">
        <v>0</v>
      </c>
      <c r="AF1555" t="s">
        <v>4254</v>
      </c>
      <c r="AG1555" t="s">
        <v>6346</v>
      </c>
      <c r="AH1555" t="s">
        <v>6544</v>
      </c>
      <c r="AQ1555" t="s">
        <v>13876</v>
      </c>
      <c r="AR1555" t="s">
        <v>13876</v>
      </c>
      <c r="AS1555" t="s">
        <v>13876</v>
      </c>
      <c r="AT1555" t="s">
        <v>13876</v>
      </c>
      <c r="AU1555" t="s">
        <v>13876</v>
      </c>
      <c r="AV1555" t="s">
        <v>13876</v>
      </c>
      <c r="AW1555" t="s">
        <v>13876</v>
      </c>
      <c r="AX1555" t="s">
        <v>13876</v>
      </c>
      <c r="AY1555" t="s">
        <v>13876</v>
      </c>
      <c r="AZ1555" t="s">
        <v>13876</v>
      </c>
      <c r="BA1555" t="s">
        <v>13876</v>
      </c>
      <c r="BB1555" t="s">
        <v>13876</v>
      </c>
      <c r="BC1555" t="s">
        <v>13876</v>
      </c>
      <c r="BD1555" t="s">
        <v>13876</v>
      </c>
      <c r="BE1555" t="s">
        <v>13876</v>
      </c>
      <c r="BF1555" t="s">
        <v>13876</v>
      </c>
      <c r="BG1555" t="s">
        <v>13876</v>
      </c>
      <c r="BH1555" t="s">
        <v>13876</v>
      </c>
      <c r="BI1555" t="s">
        <v>13876</v>
      </c>
      <c r="BJ1555" t="s">
        <v>13876</v>
      </c>
      <c r="BK1555" t="s">
        <v>13876</v>
      </c>
      <c r="BL1555" t="s">
        <v>13876</v>
      </c>
      <c r="BM1555" t="s">
        <v>13876</v>
      </c>
      <c r="BN1555" t="s">
        <v>13876</v>
      </c>
      <c r="BO1555" t="s">
        <v>13876</v>
      </c>
      <c r="BP1555" t="s">
        <v>13876</v>
      </c>
      <c r="BQ1555" t="s">
        <v>13876</v>
      </c>
      <c r="BR1555" t="s">
        <v>13876</v>
      </c>
      <c r="BS1555" t="s">
        <v>13876</v>
      </c>
      <c r="BT1555" t="s">
        <v>13876</v>
      </c>
      <c r="BU1555" t="s">
        <v>13876</v>
      </c>
      <c r="BV1555" t="s">
        <v>13876</v>
      </c>
      <c r="BW1555" t="s">
        <v>13876</v>
      </c>
      <c r="BX1555" t="s">
        <v>13876</v>
      </c>
      <c r="BY1555" t="s">
        <v>13876</v>
      </c>
      <c r="BZ1555" t="s">
        <v>13876</v>
      </c>
      <c r="CA1555" t="s">
        <v>13876</v>
      </c>
      <c r="CB1555" t="s">
        <v>13876</v>
      </c>
      <c r="CC1555" t="s">
        <v>13876</v>
      </c>
      <c r="CD1555" t="s">
        <v>13876</v>
      </c>
      <c r="CE1555" t="s">
        <v>13876</v>
      </c>
      <c r="CF1555" t="s">
        <v>13876</v>
      </c>
      <c r="CG1555" t="s">
        <v>13876</v>
      </c>
      <c r="CH1555" t="s">
        <v>13876</v>
      </c>
      <c r="CI1555" t="s">
        <v>13876</v>
      </c>
      <c r="CJ1555" t="s">
        <v>13876</v>
      </c>
      <c r="CK1555" t="s">
        <v>13876</v>
      </c>
      <c r="CL1555" t="s">
        <v>13876</v>
      </c>
      <c r="CM1555" t="s">
        <v>13876</v>
      </c>
      <c r="CN1555" t="s">
        <v>13876</v>
      </c>
      <c r="CO1555" t="s">
        <v>13876</v>
      </c>
      <c r="CP1555" t="s">
        <v>13876</v>
      </c>
      <c r="CQ1555" t="s">
        <v>13876</v>
      </c>
      <c r="CR1555" t="s">
        <v>13876</v>
      </c>
      <c r="CS1555" t="s">
        <v>13876</v>
      </c>
      <c r="CT1555" t="s">
        <v>13876</v>
      </c>
    </row>
    <row r="1556" spans="1:98" hidden="1">
      <c r="A1556" s="1088"/>
      <c r="B1556" s="554" t="s">
        <v>4255</v>
      </c>
      <c r="C1556" s="554" t="s">
        <v>4256</v>
      </c>
      <c r="D1556" s="554" t="s">
        <v>6345</v>
      </c>
      <c r="E1556" s="336" t="s">
        <v>407</v>
      </c>
      <c r="F1556" s="336" t="s">
        <v>4261</v>
      </c>
      <c r="G1556" s="336">
        <v>2911200588</v>
      </c>
      <c r="H1556" s="554" t="s">
        <v>6545</v>
      </c>
      <c r="I1556" s="336" t="s">
        <v>114</v>
      </c>
      <c r="J1556" s="336" t="s">
        <v>13659</v>
      </c>
      <c r="K1556" s="336" t="s">
        <v>13546</v>
      </c>
      <c r="L1556" s="336" t="s">
        <v>13658</v>
      </c>
      <c r="M1556" s="336" t="s">
        <v>13659</v>
      </c>
      <c r="N1556" s="336" t="s">
        <v>13549</v>
      </c>
      <c r="O1556" s="632"/>
      <c r="P1556" s="632"/>
      <c r="Q1556" s="632"/>
      <c r="R1556" s="336"/>
      <c r="S1556" s="336"/>
      <c r="T1556" s="336" t="s">
        <v>16512</v>
      </c>
      <c r="U1556" s="620"/>
      <c r="V1556" s="1088"/>
      <c r="W1556" s="551" t="s">
        <v>13876</v>
      </c>
      <c r="X1556" s="551" t="s">
        <v>13876</v>
      </c>
      <c r="Y1556" s="551" t="s">
        <v>13876</v>
      </c>
      <c r="Z1556" s="551" t="s">
        <v>13876</v>
      </c>
      <c r="AA1556" s="551" t="s">
        <v>13876</v>
      </c>
      <c r="AB1556" s="551" t="s">
        <v>13876</v>
      </c>
      <c r="AC1556" s="551" t="s">
        <v>13876</v>
      </c>
      <c r="AD1556" s="552" t="s">
        <v>13876</v>
      </c>
      <c r="AE1556" s="623">
        <v>0</v>
      </c>
      <c r="AF1556" t="s">
        <v>4254</v>
      </c>
      <c r="AG1556" t="s">
        <v>6346</v>
      </c>
      <c r="AH1556" t="s">
        <v>6544</v>
      </c>
      <c r="AQ1556" t="s">
        <v>13876</v>
      </c>
      <c r="AR1556" t="s">
        <v>13876</v>
      </c>
      <c r="AS1556" t="s">
        <v>13876</v>
      </c>
      <c r="AT1556" t="s">
        <v>13876</v>
      </c>
      <c r="AU1556" t="s">
        <v>13876</v>
      </c>
      <c r="AV1556" t="s">
        <v>13876</v>
      </c>
      <c r="AW1556" t="s">
        <v>13876</v>
      </c>
      <c r="AX1556" t="s">
        <v>13876</v>
      </c>
      <c r="AY1556" t="s">
        <v>13876</v>
      </c>
      <c r="AZ1556" t="s">
        <v>13876</v>
      </c>
      <c r="BA1556" t="s">
        <v>13876</v>
      </c>
      <c r="BB1556" t="s">
        <v>13876</v>
      </c>
      <c r="BC1556" t="s">
        <v>13876</v>
      </c>
      <c r="BD1556" t="s">
        <v>13876</v>
      </c>
      <c r="BE1556" t="s">
        <v>13876</v>
      </c>
      <c r="BF1556" t="s">
        <v>13876</v>
      </c>
      <c r="BG1556" t="s">
        <v>13876</v>
      </c>
      <c r="BH1556" t="s">
        <v>13876</v>
      </c>
      <c r="BI1556" t="s">
        <v>13876</v>
      </c>
      <c r="BJ1556" t="s">
        <v>13876</v>
      </c>
      <c r="BK1556" t="s">
        <v>13876</v>
      </c>
      <c r="BL1556" t="s">
        <v>13876</v>
      </c>
      <c r="BM1556" t="s">
        <v>13876</v>
      </c>
      <c r="BN1556" t="s">
        <v>13876</v>
      </c>
      <c r="BO1556" t="s">
        <v>13876</v>
      </c>
      <c r="BP1556" t="s">
        <v>13876</v>
      </c>
      <c r="BQ1556" t="s">
        <v>13876</v>
      </c>
      <c r="BR1556" t="s">
        <v>13876</v>
      </c>
      <c r="BS1556" t="s">
        <v>13876</v>
      </c>
      <c r="BT1556" t="s">
        <v>13876</v>
      </c>
      <c r="BU1556" t="s">
        <v>13876</v>
      </c>
      <c r="BV1556" t="s">
        <v>13876</v>
      </c>
      <c r="BW1556" t="s">
        <v>13876</v>
      </c>
      <c r="BX1556" t="s">
        <v>13876</v>
      </c>
      <c r="BY1556" t="s">
        <v>13876</v>
      </c>
      <c r="BZ1556" t="s">
        <v>13876</v>
      </c>
      <c r="CA1556" t="s">
        <v>13876</v>
      </c>
      <c r="CB1556" t="s">
        <v>13876</v>
      </c>
      <c r="CC1556" t="s">
        <v>13876</v>
      </c>
      <c r="CD1556" t="s">
        <v>13876</v>
      </c>
      <c r="CE1556" t="s">
        <v>13876</v>
      </c>
      <c r="CF1556" t="s">
        <v>13876</v>
      </c>
      <c r="CG1556" t="s">
        <v>13876</v>
      </c>
      <c r="CH1556" t="s">
        <v>13876</v>
      </c>
      <c r="CI1556" t="s">
        <v>13876</v>
      </c>
      <c r="CJ1556" t="s">
        <v>13876</v>
      </c>
      <c r="CK1556" t="s">
        <v>13876</v>
      </c>
      <c r="CL1556" t="s">
        <v>13876</v>
      </c>
      <c r="CM1556" t="s">
        <v>13876</v>
      </c>
      <c r="CN1556" t="s">
        <v>13876</v>
      </c>
      <c r="CO1556" t="s">
        <v>13876</v>
      </c>
      <c r="CP1556" t="s">
        <v>13876</v>
      </c>
      <c r="CQ1556" t="s">
        <v>13876</v>
      </c>
      <c r="CR1556" t="s">
        <v>13876</v>
      </c>
      <c r="CS1556" t="s">
        <v>13876</v>
      </c>
      <c r="CT1556" t="s">
        <v>13876</v>
      </c>
    </row>
    <row r="1557" spans="1:98" hidden="1">
      <c r="A1557" s="1088"/>
      <c r="B1557" s="554" t="s">
        <v>4255</v>
      </c>
      <c r="C1557" s="554" t="s">
        <v>4256</v>
      </c>
      <c r="D1557" s="554" t="s">
        <v>6345</v>
      </c>
      <c r="E1557" s="336" t="s">
        <v>407</v>
      </c>
      <c r="F1557" s="336" t="s">
        <v>4261</v>
      </c>
      <c r="G1557" s="336">
        <v>2911200588</v>
      </c>
      <c r="H1557" s="554" t="s">
        <v>6545</v>
      </c>
      <c r="I1557" s="336" t="s">
        <v>116</v>
      </c>
      <c r="J1557" s="336" t="s">
        <v>13659</v>
      </c>
      <c r="K1557" s="336" t="s">
        <v>13546</v>
      </c>
      <c r="L1557" s="336" t="s">
        <v>13658</v>
      </c>
      <c r="M1557" s="336" t="s">
        <v>13659</v>
      </c>
      <c r="N1557" s="336" t="s">
        <v>13549</v>
      </c>
      <c r="O1557" s="632"/>
      <c r="P1557" s="632"/>
      <c r="Q1557" s="632"/>
      <c r="R1557" s="336"/>
      <c r="S1557" s="336"/>
      <c r="T1557" s="336" t="s">
        <v>16513</v>
      </c>
      <c r="U1557" s="620"/>
      <c r="V1557" s="1088"/>
      <c r="W1557" s="551" t="s">
        <v>13876</v>
      </c>
      <c r="X1557" s="551" t="s">
        <v>13876</v>
      </c>
      <c r="Y1557" s="551" t="s">
        <v>13876</v>
      </c>
      <c r="Z1557" s="551" t="s">
        <v>13876</v>
      </c>
      <c r="AA1557" s="551" t="s">
        <v>13876</v>
      </c>
      <c r="AB1557" s="551" t="s">
        <v>13876</v>
      </c>
      <c r="AC1557" s="551" t="s">
        <v>13876</v>
      </c>
      <c r="AD1557" s="552" t="s">
        <v>13876</v>
      </c>
      <c r="AE1557" s="623">
        <v>0</v>
      </c>
      <c r="AF1557" t="s">
        <v>4254</v>
      </c>
      <c r="AG1557" t="s">
        <v>6346</v>
      </c>
      <c r="AH1557" t="s">
        <v>6544</v>
      </c>
      <c r="AQ1557" t="s">
        <v>13876</v>
      </c>
      <c r="AR1557" t="s">
        <v>13876</v>
      </c>
      <c r="AS1557" t="s">
        <v>13876</v>
      </c>
      <c r="AT1557" t="s">
        <v>13876</v>
      </c>
      <c r="AU1557" t="s">
        <v>13876</v>
      </c>
      <c r="AV1557" t="s">
        <v>13876</v>
      </c>
      <c r="AW1557" t="s">
        <v>13876</v>
      </c>
      <c r="AX1557" t="s">
        <v>13876</v>
      </c>
      <c r="AY1557" t="s">
        <v>13876</v>
      </c>
      <c r="AZ1557" t="s">
        <v>13876</v>
      </c>
      <c r="BA1557" t="s">
        <v>13876</v>
      </c>
      <c r="BB1557" t="s">
        <v>13876</v>
      </c>
      <c r="BC1557" t="s">
        <v>13876</v>
      </c>
      <c r="BD1557" t="s">
        <v>13876</v>
      </c>
      <c r="BE1557" t="s">
        <v>13876</v>
      </c>
      <c r="BF1557" t="s">
        <v>13876</v>
      </c>
      <c r="BG1557" t="s">
        <v>13876</v>
      </c>
      <c r="BH1557" t="s">
        <v>13876</v>
      </c>
      <c r="BI1557" t="s">
        <v>13876</v>
      </c>
      <c r="BJ1557" t="s">
        <v>13876</v>
      </c>
      <c r="BK1557" t="s">
        <v>13876</v>
      </c>
      <c r="BL1557" t="s">
        <v>13876</v>
      </c>
      <c r="BM1557" t="s">
        <v>13876</v>
      </c>
      <c r="BN1557" t="s">
        <v>13876</v>
      </c>
      <c r="BO1557" t="s">
        <v>13876</v>
      </c>
      <c r="BP1557" t="s">
        <v>13876</v>
      </c>
      <c r="BQ1557" t="s">
        <v>13876</v>
      </c>
      <c r="BR1557" t="s">
        <v>13876</v>
      </c>
      <c r="BS1557" t="s">
        <v>13876</v>
      </c>
      <c r="BT1557" t="s">
        <v>13876</v>
      </c>
      <c r="BU1557" t="s">
        <v>13876</v>
      </c>
      <c r="BV1557" t="s">
        <v>13876</v>
      </c>
      <c r="BW1557" t="s">
        <v>13876</v>
      </c>
      <c r="BX1557" t="s">
        <v>13876</v>
      </c>
      <c r="BY1557" t="s">
        <v>13876</v>
      </c>
      <c r="BZ1557" t="s">
        <v>13876</v>
      </c>
      <c r="CA1557" t="s">
        <v>13876</v>
      </c>
      <c r="CB1557" t="s">
        <v>13876</v>
      </c>
      <c r="CC1557" t="s">
        <v>13876</v>
      </c>
      <c r="CD1557" t="s">
        <v>13876</v>
      </c>
      <c r="CE1557" t="s">
        <v>13876</v>
      </c>
      <c r="CF1557" t="s">
        <v>13876</v>
      </c>
      <c r="CG1557" t="s">
        <v>13876</v>
      </c>
      <c r="CH1557" t="s">
        <v>13876</v>
      </c>
      <c r="CI1557" t="s">
        <v>13876</v>
      </c>
      <c r="CJ1557" t="s">
        <v>13876</v>
      </c>
      <c r="CK1557" t="s">
        <v>13876</v>
      </c>
      <c r="CL1557" t="s">
        <v>13876</v>
      </c>
      <c r="CM1557" t="s">
        <v>13876</v>
      </c>
      <c r="CN1557" t="s">
        <v>13876</v>
      </c>
      <c r="CO1557" t="s">
        <v>13876</v>
      </c>
      <c r="CP1557" t="s">
        <v>13876</v>
      </c>
      <c r="CQ1557" t="s">
        <v>13876</v>
      </c>
      <c r="CR1557" t="s">
        <v>13876</v>
      </c>
      <c r="CS1557" t="s">
        <v>13876</v>
      </c>
      <c r="CT1557" t="s">
        <v>13876</v>
      </c>
    </row>
    <row r="1558" spans="1:98" hidden="1">
      <c r="A1558" s="1088"/>
      <c r="B1558" s="554" t="s">
        <v>4255</v>
      </c>
      <c r="C1558" s="554" t="s">
        <v>4256</v>
      </c>
      <c r="D1558" s="554" t="s">
        <v>6345</v>
      </c>
      <c r="E1558" s="336" t="s">
        <v>407</v>
      </c>
      <c r="F1558" s="336" t="s">
        <v>4261</v>
      </c>
      <c r="G1558" s="336">
        <v>2911200836</v>
      </c>
      <c r="H1558" s="554" t="s">
        <v>6677</v>
      </c>
      <c r="I1558" s="336" t="s">
        <v>475</v>
      </c>
      <c r="J1558" s="336" t="s">
        <v>13659</v>
      </c>
      <c r="K1558" s="336" t="s">
        <v>13546</v>
      </c>
      <c r="L1558" s="336" t="s">
        <v>13658</v>
      </c>
      <c r="M1558" s="336" t="s">
        <v>13659</v>
      </c>
      <c r="N1558" s="336"/>
      <c r="O1558" s="632"/>
      <c r="P1558" s="632"/>
      <c r="Q1558" s="632"/>
      <c r="R1558" s="336"/>
      <c r="S1558" s="336"/>
      <c r="T1558" s="336" t="s">
        <v>16514</v>
      </c>
      <c r="U1558" s="620"/>
      <c r="V1558" s="1088"/>
      <c r="W1558" s="551" t="s">
        <v>13876</v>
      </c>
      <c r="X1558" s="551" t="s">
        <v>13876</v>
      </c>
      <c r="Y1558" s="551" t="s">
        <v>13876</v>
      </c>
      <c r="Z1558" s="551" t="s">
        <v>13876</v>
      </c>
      <c r="AA1558" s="551" t="s">
        <v>13876</v>
      </c>
      <c r="AB1558" s="551" t="s">
        <v>13876</v>
      </c>
      <c r="AC1558" s="551" t="s">
        <v>13876</v>
      </c>
      <c r="AD1558" s="552" t="s">
        <v>13876</v>
      </c>
      <c r="AE1558" s="623">
        <v>0</v>
      </c>
      <c r="AF1558" t="s">
        <v>4254</v>
      </c>
      <c r="AG1558" t="s">
        <v>6346</v>
      </c>
      <c r="AH1558" t="s">
        <v>6676</v>
      </c>
      <c r="AQ1558" t="s">
        <v>13876</v>
      </c>
      <c r="AR1558" t="s">
        <v>13876</v>
      </c>
      <c r="AS1558" t="s">
        <v>13876</v>
      </c>
      <c r="AT1558" t="s">
        <v>13876</v>
      </c>
      <c r="AU1558" t="s">
        <v>13876</v>
      </c>
      <c r="AV1558" t="s">
        <v>13876</v>
      </c>
      <c r="AW1558" t="s">
        <v>13876</v>
      </c>
      <c r="AX1558" t="s">
        <v>13876</v>
      </c>
      <c r="AY1558" t="s">
        <v>13876</v>
      </c>
      <c r="AZ1558" t="s">
        <v>13876</v>
      </c>
      <c r="BA1558" t="s">
        <v>13876</v>
      </c>
      <c r="BB1558" t="s">
        <v>13876</v>
      </c>
      <c r="BC1558" t="s">
        <v>13876</v>
      </c>
      <c r="BD1558" t="s">
        <v>13876</v>
      </c>
      <c r="BE1558" t="s">
        <v>13876</v>
      </c>
      <c r="BF1558" t="s">
        <v>13876</v>
      </c>
      <c r="BG1558" t="s">
        <v>13876</v>
      </c>
      <c r="BH1558" t="s">
        <v>13876</v>
      </c>
      <c r="BI1558" t="s">
        <v>13876</v>
      </c>
      <c r="BJ1558" t="s">
        <v>13876</v>
      </c>
      <c r="BK1558" t="s">
        <v>13876</v>
      </c>
      <c r="BL1558" t="s">
        <v>13876</v>
      </c>
      <c r="BM1558" t="s">
        <v>13876</v>
      </c>
      <c r="BN1558" t="s">
        <v>13876</v>
      </c>
      <c r="BO1558" t="s">
        <v>13876</v>
      </c>
      <c r="BP1558" t="s">
        <v>13876</v>
      </c>
      <c r="BQ1558" t="s">
        <v>13876</v>
      </c>
      <c r="BR1558" t="s">
        <v>13876</v>
      </c>
      <c r="BS1558" t="s">
        <v>13876</v>
      </c>
      <c r="BT1558" t="s">
        <v>13876</v>
      </c>
      <c r="BU1558" t="s">
        <v>13876</v>
      </c>
      <c r="BV1558" t="s">
        <v>13876</v>
      </c>
      <c r="BW1558" t="s">
        <v>13876</v>
      </c>
      <c r="BX1558" t="s">
        <v>13876</v>
      </c>
      <c r="BY1558" t="s">
        <v>13876</v>
      </c>
      <c r="BZ1558" t="s">
        <v>13876</v>
      </c>
      <c r="CA1558" t="s">
        <v>13876</v>
      </c>
      <c r="CB1558" t="s">
        <v>13876</v>
      </c>
      <c r="CC1558" t="s">
        <v>13876</v>
      </c>
      <c r="CD1558" t="s">
        <v>13876</v>
      </c>
      <c r="CE1558" t="s">
        <v>13876</v>
      </c>
      <c r="CF1558" t="s">
        <v>13876</v>
      </c>
      <c r="CG1558" t="s">
        <v>13876</v>
      </c>
      <c r="CH1558" t="s">
        <v>13876</v>
      </c>
      <c r="CI1558" t="s">
        <v>13876</v>
      </c>
      <c r="CJ1558" t="s">
        <v>13876</v>
      </c>
      <c r="CK1558" t="s">
        <v>13876</v>
      </c>
      <c r="CL1558" t="s">
        <v>13876</v>
      </c>
      <c r="CM1558" t="s">
        <v>13876</v>
      </c>
      <c r="CN1558" t="s">
        <v>13876</v>
      </c>
      <c r="CO1558" t="s">
        <v>13876</v>
      </c>
      <c r="CP1558" t="s">
        <v>13876</v>
      </c>
      <c r="CQ1558" t="s">
        <v>13876</v>
      </c>
      <c r="CR1558" t="s">
        <v>13876</v>
      </c>
      <c r="CS1558" t="s">
        <v>13876</v>
      </c>
      <c r="CT1558" t="s">
        <v>13876</v>
      </c>
    </row>
    <row r="1559" spans="1:98" hidden="1">
      <c r="A1559" s="1088"/>
      <c r="B1559" s="554" t="s">
        <v>4255</v>
      </c>
      <c r="C1559" s="554" t="s">
        <v>4256</v>
      </c>
      <c r="D1559" s="554" t="s">
        <v>6345</v>
      </c>
      <c r="E1559" s="336" t="s">
        <v>407</v>
      </c>
      <c r="F1559" s="336" t="s">
        <v>4261</v>
      </c>
      <c r="G1559" s="336">
        <v>2920400047</v>
      </c>
      <c r="H1559" s="554" t="s">
        <v>4265</v>
      </c>
      <c r="I1559" s="336" t="s">
        <v>8120</v>
      </c>
      <c r="J1559" s="336" t="s">
        <v>13659</v>
      </c>
      <c r="K1559" s="336" t="s">
        <v>13546</v>
      </c>
      <c r="L1559" s="336" t="s">
        <v>13658</v>
      </c>
      <c r="M1559" s="336" t="s">
        <v>13659</v>
      </c>
      <c r="N1559" s="336" t="s">
        <v>13546</v>
      </c>
      <c r="O1559" s="632"/>
      <c r="P1559" s="632"/>
      <c r="Q1559" s="632"/>
      <c r="R1559" s="336"/>
      <c r="S1559" s="336"/>
      <c r="T1559" s="336" t="s">
        <v>16515</v>
      </c>
      <c r="U1559" s="620"/>
      <c r="V1559" s="1088"/>
      <c r="W1559" s="551" t="s">
        <v>13876</v>
      </c>
      <c r="X1559" s="551" t="s">
        <v>13876</v>
      </c>
      <c r="Y1559" s="551" t="s">
        <v>13876</v>
      </c>
      <c r="Z1559" s="551" t="s">
        <v>13876</v>
      </c>
      <c r="AA1559" s="551" t="s">
        <v>13876</v>
      </c>
      <c r="AB1559" s="551" t="s">
        <v>13876</v>
      </c>
      <c r="AC1559" s="551" t="s">
        <v>13876</v>
      </c>
      <c r="AD1559" s="552" t="s">
        <v>13876</v>
      </c>
      <c r="AE1559" s="623">
        <v>0</v>
      </c>
      <c r="AF1559" t="s">
        <v>4254</v>
      </c>
      <c r="AG1559" t="s">
        <v>9459</v>
      </c>
      <c r="AH1559" t="s">
        <v>4264</v>
      </c>
      <c r="AQ1559" t="s">
        <v>13876</v>
      </c>
      <c r="AR1559" t="s">
        <v>13876</v>
      </c>
      <c r="AS1559" t="s">
        <v>13876</v>
      </c>
      <c r="AT1559" t="s">
        <v>13876</v>
      </c>
      <c r="AU1559" t="s">
        <v>13876</v>
      </c>
      <c r="AV1559" t="s">
        <v>13876</v>
      </c>
      <c r="AW1559" t="s">
        <v>13876</v>
      </c>
      <c r="AX1559" t="s">
        <v>13876</v>
      </c>
      <c r="AY1559" t="s">
        <v>13876</v>
      </c>
      <c r="AZ1559" t="s">
        <v>13876</v>
      </c>
      <c r="BA1559" t="s">
        <v>13876</v>
      </c>
      <c r="BB1559" t="s">
        <v>13876</v>
      </c>
      <c r="BC1559" t="s">
        <v>13876</v>
      </c>
      <c r="BD1559" t="s">
        <v>13876</v>
      </c>
      <c r="BE1559" t="s">
        <v>13876</v>
      </c>
      <c r="BF1559" t="s">
        <v>13876</v>
      </c>
      <c r="BG1559" t="s">
        <v>13876</v>
      </c>
      <c r="BH1559" t="s">
        <v>13876</v>
      </c>
      <c r="BI1559" t="s">
        <v>13876</v>
      </c>
      <c r="BJ1559" t="s">
        <v>13876</v>
      </c>
      <c r="BK1559" t="s">
        <v>13876</v>
      </c>
      <c r="BL1559" t="s">
        <v>13876</v>
      </c>
      <c r="BM1559" t="s">
        <v>13876</v>
      </c>
      <c r="BN1559" t="s">
        <v>13876</v>
      </c>
      <c r="BO1559" t="s">
        <v>13876</v>
      </c>
      <c r="BP1559" t="s">
        <v>13876</v>
      </c>
      <c r="BQ1559" t="s">
        <v>13876</v>
      </c>
      <c r="BR1559" t="s">
        <v>13876</v>
      </c>
      <c r="BS1559" t="s">
        <v>13876</v>
      </c>
      <c r="BT1559" t="s">
        <v>13876</v>
      </c>
      <c r="BU1559" t="s">
        <v>13876</v>
      </c>
      <c r="BV1559" t="s">
        <v>13876</v>
      </c>
      <c r="BW1559" t="s">
        <v>13876</v>
      </c>
      <c r="BX1559" t="s">
        <v>13876</v>
      </c>
      <c r="BY1559" t="s">
        <v>13876</v>
      </c>
      <c r="BZ1559" t="s">
        <v>13876</v>
      </c>
      <c r="CA1559" t="s">
        <v>13876</v>
      </c>
      <c r="CB1559" t="s">
        <v>13876</v>
      </c>
      <c r="CC1559" t="s">
        <v>13876</v>
      </c>
      <c r="CD1559" t="s">
        <v>13876</v>
      </c>
      <c r="CE1559" t="s">
        <v>13876</v>
      </c>
      <c r="CF1559" t="s">
        <v>13876</v>
      </c>
      <c r="CG1559" t="s">
        <v>13876</v>
      </c>
      <c r="CH1559" t="s">
        <v>13876</v>
      </c>
      <c r="CI1559" t="s">
        <v>13876</v>
      </c>
      <c r="CJ1559" t="s">
        <v>13876</v>
      </c>
      <c r="CK1559" t="s">
        <v>13876</v>
      </c>
      <c r="CL1559" t="s">
        <v>13876</v>
      </c>
      <c r="CM1559" t="s">
        <v>13876</v>
      </c>
      <c r="CN1559" t="s">
        <v>13876</v>
      </c>
      <c r="CO1559" t="s">
        <v>13876</v>
      </c>
      <c r="CP1559" t="s">
        <v>13876</v>
      </c>
      <c r="CQ1559" t="s">
        <v>13876</v>
      </c>
      <c r="CR1559" t="s">
        <v>13876</v>
      </c>
      <c r="CS1559" t="s">
        <v>13876</v>
      </c>
      <c r="CT1559" t="s">
        <v>13876</v>
      </c>
    </row>
    <row r="1560" spans="1:98" hidden="1">
      <c r="A1560" s="1088"/>
      <c r="B1560" s="554" t="s">
        <v>4255</v>
      </c>
      <c r="C1560" s="554" t="s">
        <v>4256</v>
      </c>
      <c r="D1560" s="554" t="s">
        <v>6345</v>
      </c>
      <c r="E1560" s="336" t="s">
        <v>407</v>
      </c>
      <c r="F1560" s="336" t="s">
        <v>4261</v>
      </c>
      <c r="G1560" s="336">
        <v>2921200065</v>
      </c>
      <c r="H1560" s="554" t="s">
        <v>6677</v>
      </c>
      <c r="I1560" s="336" t="s">
        <v>8120</v>
      </c>
      <c r="J1560" s="336" t="s">
        <v>13659</v>
      </c>
      <c r="K1560" s="336" t="s">
        <v>13546</v>
      </c>
      <c r="L1560" s="336" t="s">
        <v>13658</v>
      </c>
      <c r="M1560" s="336" t="s">
        <v>13659</v>
      </c>
      <c r="N1560" s="336" t="s">
        <v>13546</v>
      </c>
      <c r="O1560" s="632"/>
      <c r="P1560" s="632"/>
      <c r="Q1560" s="632"/>
      <c r="R1560" s="336"/>
      <c r="S1560" s="336"/>
      <c r="T1560" s="336" t="s">
        <v>16516</v>
      </c>
      <c r="U1560" s="609"/>
      <c r="V1560" s="1088"/>
      <c r="W1560" s="551" t="s">
        <v>13876</v>
      </c>
      <c r="X1560" s="551" t="s">
        <v>13876</v>
      </c>
      <c r="Y1560" s="551" t="s">
        <v>13876</v>
      </c>
      <c r="Z1560" s="551" t="s">
        <v>13876</v>
      </c>
      <c r="AA1560" s="551" t="s">
        <v>13876</v>
      </c>
      <c r="AB1560" s="551" t="s">
        <v>13876</v>
      </c>
      <c r="AC1560" s="551" t="s">
        <v>13876</v>
      </c>
      <c r="AD1560" s="552" t="s">
        <v>13876</v>
      </c>
      <c r="AE1560" s="623">
        <v>0</v>
      </c>
      <c r="AF1560" t="s">
        <v>4254</v>
      </c>
      <c r="AG1560" t="s">
        <v>6346</v>
      </c>
      <c r="AH1560" t="s">
        <v>6676</v>
      </c>
      <c r="AQ1560" t="s">
        <v>13876</v>
      </c>
      <c r="AR1560" t="s">
        <v>13876</v>
      </c>
      <c r="AS1560" t="s">
        <v>13876</v>
      </c>
      <c r="AT1560" t="s">
        <v>13876</v>
      </c>
      <c r="AU1560" t="s">
        <v>13876</v>
      </c>
      <c r="AV1560" t="s">
        <v>13876</v>
      </c>
      <c r="AW1560" t="s">
        <v>13876</v>
      </c>
      <c r="AX1560" t="s">
        <v>13876</v>
      </c>
      <c r="AY1560" t="s">
        <v>13876</v>
      </c>
      <c r="AZ1560" t="s">
        <v>13876</v>
      </c>
      <c r="BA1560" t="s">
        <v>13876</v>
      </c>
      <c r="BB1560" t="s">
        <v>13876</v>
      </c>
      <c r="BC1560" t="s">
        <v>13876</v>
      </c>
      <c r="BD1560" t="s">
        <v>13876</v>
      </c>
      <c r="BE1560" t="s">
        <v>13876</v>
      </c>
      <c r="BF1560" t="s">
        <v>13876</v>
      </c>
      <c r="BG1560" t="s">
        <v>13876</v>
      </c>
      <c r="BH1560" t="s">
        <v>13876</v>
      </c>
      <c r="BI1560" t="s">
        <v>13876</v>
      </c>
      <c r="BJ1560" t="s">
        <v>13876</v>
      </c>
      <c r="BK1560" t="s">
        <v>13876</v>
      </c>
      <c r="BL1560" t="s">
        <v>13876</v>
      </c>
      <c r="BM1560" t="s">
        <v>13876</v>
      </c>
      <c r="BN1560" t="s">
        <v>13876</v>
      </c>
      <c r="BO1560" t="s">
        <v>13876</v>
      </c>
      <c r="BP1560" t="s">
        <v>13876</v>
      </c>
      <c r="BQ1560" t="s">
        <v>13876</v>
      </c>
      <c r="BR1560" t="s">
        <v>13876</v>
      </c>
      <c r="BS1560" t="s">
        <v>13876</v>
      </c>
      <c r="BT1560" t="s">
        <v>13876</v>
      </c>
      <c r="BU1560" t="s">
        <v>13876</v>
      </c>
      <c r="BV1560" t="s">
        <v>13876</v>
      </c>
      <c r="BW1560" t="s">
        <v>13876</v>
      </c>
      <c r="BX1560" t="s">
        <v>13876</v>
      </c>
      <c r="BY1560" t="s">
        <v>13876</v>
      </c>
      <c r="BZ1560" t="s">
        <v>13876</v>
      </c>
      <c r="CA1560" t="s">
        <v>13876</v>
      </c>
      <c r="CB1560" t="s">
        <v>13876</v>
      </c>
      <c r="CC1560" t="s">
        <v>13876</v>
      </c>
      <c r="CD1560" t="s">
        <v>13876</v>
      </c>
      <c r="CE1560" t="s">
        <v>13876</v>
      </c>
      <c r="CF1560" t="s">
        <v>13876</v>
      </c>
      <c r="CG1560" t="s">
        <v>13876</v>
      </c>
      <c r="CH1560" t="s">
        <v>13876</v>
      </c>
      <c r="CI1560" t="s">
        <v>13876</v>
      </c>
      <c r="CJ1560" t="s">
        <v>13876</v>
      </c>
      <c r="CK1560" t="s">
        <v>13876</v>
      </c>
      <c r="CL1560" t="s">
        <v>13876</v>
      </c>
      <c r="CM1560" t="s">
        <v>13876</v>
      </c>
      <c r="CN1560" t="s">
        <v>13876</v>
      </c>
      <c r="CO1560" t="s">
        <v>13876</v>
      </c>
      <c r="CP1560" t="s">
        <v>13876</v>
      </c>
      <c r="CQ1560" t="s">
        <v>13876</v>
      </c>
      <c r="CR1560" t="s">
        <v>13876</v>
      </c>
      <c r="CS1560" t="s">
        <v>13876</v>
      </c>
      <c r="CT1560" t="s">
        <v>13876</v>
      </c>
    </row>
    <row r="1561" spans="1:98" hidden="1">
      <c r="A1561" s="632"/>
      <c r="B1561" s="555"/>
      <c r="C1561" s="554"/>
      <c r="D1561" s="554"/>
      <c r="E1561" s="336"/>
      <c r="F1561" s="336"/>
      <c r="G1561" s="336"/>
      <c r="H1561" s="554"/>
      <c r="I1561" s="336"/>
      <c r="J1561" s="336"/>
      <c r="K1561" s="336"/>
      <c r="L1561" s="336"/>
      <c r="M1561" s="336"/>
      <c r="N1561" s="336"/>
      <c r="O1561" s="632"/>
      <c r="P1561" s="632"/>
      <c r="Q1561" s="632"/>
      <c r="R1561" s="336"/>
      <c r="S1561" s="336"/>
      <c r="T1561" s="336" t="s">
        <v>13876</v>
      </c>
      <c r="U1561" s="336"/>
      <c r="V1561" s="632"/>
      <c r="W1561" s="551"/>
      <c r="X1561" s="551"/>
      <c r="Y1561" s="551"/>
      <c r="Z1561" s="551"/>
      <c r="AA1561" s="551">
        <v>0</v>
      </c>
      <c r="AB1561" s="551">
        <v>0</v>
      </c>
      <c r="AC1561" s="551">
        <v>0</v>
      </c>
      <c r="AD1561" s="552"/>
      <c r="AE1561" s="623">
        <v>0</v>
      </c>
      <c r="AQ1561" t="s">
        <v>13876</v>
      </c>
      <c r="AR1561" t="s">
        <v>13876</v>
      </c>
      <c r="AS1561" t="s">
        <v>13876</v>
      </c>
      <c r="AT1561" t="s">
        <v>13876</v>
      </c>
      <c r="AU1561" t="s">
        <v>13876</v>
      </c>
      <c r="AV1561" t="s">
        <v>13876</v>
      </c>
      <c r="AW1561" t="s">
        <v>13876</v>
      </c>
      <c r="AX1561" t="s">
        <v>13876</v>
      </c>
      <c r="AY1561" t="s">
        <v>13876</v>
      </c>
      <c r="AZ1561" t="s">
        <v>13876</v>
      </c>
      <c r="BA1561" t="s">
        <v>13876</v>
      </c>
      <c r="BB1561" t="s">
        <v>13876</v>
      </c>
      <c r="BC1561" t="s">
        <v>13876</v>
      </c>
      <c r="BD1561" t="s">
        <v>13876</v>
      </c>
      <c r="BE1561" t="s">
        <v>13876</v>
      </c>
      <c r="BF1561" t="s">
        <v>13876</v>
      </c>
      <c r="BG1561" t="s">
        <v>13876</v>
      </c>
      <c r="BH1561" t="s">
        <v>13876</v>
      </c>
      <c r="BI1561" t="s">
        <v>13876</v>
      </c>
      <c r="BJ1561" t="s">
        <v>13876</v>
      </c>
      <c r="BK1561" t="s">
        <v>13876</v>
      </c>
      <c r="BL1561" t="s">
        <v>13876</v>
      </c>
      <c r="BM1561" t="s">
        <v>13876</v>
      </c>
      <c r="BN1561" t="s">
        <v>13876</v>
      </c>
      <c r="BO1561" t="s">
        <v>13876</v>
      </c>
      <c r="BP1561" t="s">
        <v>13876</v>
      </c>
      <c r="BQ1561" t="s">
        <v>13876</v>
      </c>
      <c r="BR1561" t="s">
        <v>13876</v>
      </c>
      <c r="BS1561" t="s">
        <v>13876</v>
      </c>
      <c r="BT1561" t="s">
        <v>13876</v>
      </c>
      <c r="BU1561" t="s">
        <v>13876</v>
      </c>
      <c r="BV1561" t="s">
        <v>13876</v>
      </c>
      <c r="BW1561" t="s">
        <v>13876</v>
      </c>
      <c r="BX1561" t="s">
        <v>13876</v>
      </c>
      <c r="BY1561" t="s">
        <v>13876</v>
      </c>
      <c r="BZ1561" t="s">
        <v>13876</v>
      </c>
      <c r="CA1561" t="s">
        <v>13876</v>
      </c>
      <c r="CB1561" t="s">
        <v>13876</v>
      </c>
      <c r="CC1561" t="s">
        <v>13876</v>
      </c>
      <c r="CD1561" t="s">
        <v>13876</v>
      </c>
      <c r="CE1561" t="s">
        <v>13876</v>
      </c>
      <c r="CF1561" t="s">
        <v>13876</v>
      </c>
      <c r="CG1561" t="s">
        <v>13876</v>
      </c>
      <c r="CH1561" t="s">
        <v>13876</v>
      </c>
      <c r="CI1561" t="s">
        <v>13876</v>
      </c>
      <c r="CJ1561" t="s">
        <v>13876</v>
      </c>
      <c r="CK1561" t="s">
        <v>13876</v>
      </c>
      <c r="CL1561" t="s">
        <v>13876</v>
      </c>
      <c r="CM1561" t="s">
        <v>13876</v>
      </c>
      <c r="CN1561" t="s">
        <v>13876</v>
      </c>
      <c r="CO1561" t="s">
        <v>13876</v>
      </c>
      <c r="CP1561" t="s">
        <v>13876</v>
      </c>
      <c r="CQ1561" t="s">
        <v>13876</v>
      </c>
      <c r="CR1561" t="s">
        <v>13876</v>
      </c>
      <c r="CS1561" t="s">
        <v>13876</v>
      </c>
      <c r="CT1561" t="s">
        <v>13876</v>
      </c>
    </row>
    <row r="1562" spans="1:98" hidden="1">
      <c r="A1562" s="1088">
        <v>334</v>
      </c>
      <c r="B1562" s="554" t="s">
        <v>493</v>
      </c>
      <c r="C1562" s="554" t="s">
        <v>494</v>
      </c>
      <c r="D1562" s="554" t="s">
        <v>495</v>
      </c>
      <c r="E1562" s="336" t="s">
        <v>407</v>
      </c>
      <c r="F1562" s="336" t="s">
        <v>14569</v>
      </c>
      <c r="G1562" s="336">
        <v>2910100250</v>
      </c>
      <c r="H1562" s="554" t="s">
        <v>508</v>
      </c>
      <c r="I1562" s="336" t="s">
        <v>118</v>
      </c>
      <c r="J1562" s="336" t="s">
        <v>13659</v>
      </c>
      <c r="K1562" s="336" t="s">
        <v>13546</v>
      </c>
      <c r="L1562" s="336" t="s">
        <v>13658</v>
      </c>
      <c r="M1562" s="336" t="s">
        <v>13659</v>
      </c>
      <c r="N1562" s="336" t="s">
        <v>13546</v>
      </c>
      <c r="O1562" s="632"/>
      <c r="P1562" s="632" t="s">
        <v>13661</v>
      </c>
      <c r="Q1562" s="556">
        <v>44621</v>
      </c>
      <c r="R1562" s="336"/>
      <c r="S1562" s="557">
        <v>44666</v>
      </c>
      <c r="T1562" s="336" t="s">
        <v>16517</v>
      </c>
      <c r="U1562" s="625">
        <v>169</v>
      </c>
      <c r="V1562" s="1088">
        <v>169</v>
      </c>
      <c r="W1562" s="551">
        <v>315543</v>
      </c>
      <c r="X1562" s="551">
        <v>104611</v>
      </c>
      <c r="Y1562" s="551">
        <v>121691</v>
      </c>
      <c r="Z1562" s="551">
        <v>112332</v>
      </c>
      <c r="AA1562" s="551">
        <v>103049</v>
      </c>
      <c r="AB1562" s="551">
        <v>107899</v>
      </c>
      <c r="AC1562" s="551">
        <v>7351</v>
      </c>
      <c r="AD1562" s="552" t="s">
        <v>13876</v>
      </c>
      <c r="AE1562" s="623">
        <v>872476</v>
      </c>
      <c r="AF1562" t="s">
        <v>492</v>
      </c>
      <c r="AG1562" t="s">
        <v>498</v>
      </c>
      <c r="AH1562" t="s">
        <v>507</v>
      </c>
      <c r="AJ1562" s="548" t="s">
        <v>13693</v>
      </c>
      <c r="AK1562" s="548" t="s">
        <v>13882</v>
      </c>
      <c r="AL1562" s="548" t="s">
        <v>13669</v>
      </c>
      <c r="AM1562" s="548" t="s">
        <v>14570</v>
      </c>
      <c r="AN1562" s="548" t="s">
        <v>14571</v>
      </c>
      <c r="AO1562" s="548" t="s">
        <v>493</v>
      </c>
      <c r="AQ1562" t="s">
        <v>13876</v>
      </c>
      <c r="AR1562" t="s">
        <v>15284</v>
      </c>
      <c r="AS1562" t="s">
        <v>15289</v>
      </c>
      <c r="AT1562" t="s">
        <v>15286</v>
      </c>
      <c r="AU1562" t="s">
        <v>15286</v>
      </c>
      <c r="AV1562" t="s">
        <v>15291</v>
      </c>
      <c r="AW1562" t="s">
        <v>15284</v>
      </c>
      <c r="AX1562" t="s">
        <v>13876</v>
      </c>
      <c r="AY1562" t="s">
        <v>15289</v>
      </c>
      <c r="AZ1562" t="s">
        <v>15288</v>
      </c>
      <c r="BA1562" t="s">
        <v>15291</v>
      </c>
      <c r="BB1562" t="s">
        <v>15290</v>
      </c>
      <c r="BC1562" t="s">
        <v>15289</v>
      </c>
      <c r="BD1562" t="s">
        <v>15289</v>
      </c>
      <c r="BE1562" t="s">
        <v>13876</v>
      </c>
      <c r="BF1562" t="s">
        <v>13876</v>
      </c>
      <c r="BG1562" t="s">
        <v>13876</v>
      </c>
      <c r="BH1562" t="s">
        <v>15292</v>
      </c>
      <c r="BI1562" t="s">
        <v>15291</v>
      </c>
      <c r="BJ1562" t="s">
        <v>15284</v>
      </c>
      <c r="BK1562" t="s">
        <v>15286</v>
      </c>
      <c r="BL1562" t="s">
        <v>13876</v>
      </c>
      <c r="BM1562" t="s">
        <v>15289</v>
      </c>
      <c r="BN1562" t="s">
        <v>15289</v>
      </c>
      <c r="BO1562" t="s">
        <v>15292</v>
      </c>
      <c r="BP1562" t="s">
        <v>15284</v>
      </c>
      <c r="BQ1562" t="s">
        <v>15284</v>
      </c>
      <c r="BR1562" t="s">
        <v>15292</v>
      </c>
      <c r="BS1562" t="s">
        <v>13876</v>
      </c>
      <c r="BT1562" t="s">
        <v>15289</v>
      </c>
      <c r="BU1562" t="s">
        <v>15288</v>
      </c>
      <c r="BV1562" t="s">
        <v>15284</v>
      </c>
      <c r="BW1562" t="s">
        <v>15288</v>
      </c>
      <c r="BX1562" t="s">
        <v>15291</v>
      </c>
      <c r="BY1562" t="s">
        <v>15294</v>
      </c>
      <c r="BZ1562" t="s">
        <v>13876</v>
      </c>
      <c r="CA1562" t="s">
        <v>15289</v>
      </c>
      <c r="CB1562" t="s">
        <v>15288</v>
      </c>
      <c r="CC1562" t="s">
        <v>15287</v>
      </c>
      <c r="CD1562" t="s">
        <v>15285</v>
      </c>
      <c r="CE1562" t="s">
        <v>15294</v>
      </c>
      <c r="CF1562" t="s">
        <v>15294</v>
      </c>
      <c r="CG1562" t="s">
        <v>13876</v>
      </c>
      <c r="CH1562" t="s">
        <v>13876</v>
      </c>
      <c r="CI1562" t="s">
        <v>13876</v>
      </c>
      <c r="CJ1562" t="s">
        <v>15287</v>
      </c>
      <c r="CK1562" t="s">
        <v>15284</v>
      </c>
      <c r="CL1562" t="s">
        <v>15286</v>
      </c>
      <c r="CM1562" t="s">
        <v>15289</v>
      </c>
      <c r="CN1562" t="s">
        <v>13876</v>
      </c>
      <c r="CO1562" t="s">
        <v>13876</v>
      </c>
      <c r="CP1562" t="s">
        <v>13876</v>
      </c>
      <c r="CQ1562" t="s">
        <v>13876</v>
      </c>
      <c r="CR1562" t="s">
        <v>13876</v>
      </c>
      <c r="CS1562" t="s">
        <v>13876</v>
      </c>
      <c r="CT1562" t="s">
        <v>13876</v>
      </c>
    </row>
    <row r="1563" spans="1:98" hidden="1">
      <c r="A1563" s="1088"/>
      <c r="B1563" s="554" t="s">
        <v>493</v>
      </c>
      <c r="C1563" s="554" t="s">
        <v>494</v>
      </c>
      <c r="D1563" s="554" t="s">
        <v>495</v>
      </c>
      <c r="E1563" s="336" t="s">
        <v>407</v>
      </c>
      <c r="F1563" s="336" t="s">
        <v>14569</v>
      </c>
      <c r="G1563" s="336">
        <v>2910100250</v>
      </c>
      <c r="H1563" s="554" t="s">
        <v>508</v>
      </c>
      <c r="I1563" s="336" t="s">
        <v>475</v>
      </c>
      <c r="J1563" s="336" t="s">
        <v>13659</v>
      </c>
      <c r="K1563" s="336" t="s">
        <v>13546</v>
      </c>
      <c r="L1563" s="336" t="s">
        <v>13658</v>
      </c>
      <c r="M1563" s="336" t="s">
        <v>13659</v>
      </c>
      <c r="N1563" s="336" t="s">
        <v>13546</v>
      </c>
      <c r="O1563" s="632"/>
      <c r="P1563" s="632"/>
      <c r="Q1563" s="556"/>
      <c r="R1563" s="336"/>
      <c r="S1563" s="336"/>
      <c r="T1563" s="336" t="s">
        <v>16518</v>
      </c>
      <c r="U1563" s="620"/>
      <c r="V1563" s="1088"/>
      <c r="W1563" s="551" t="s">
        <v>13876</v>
      </c>
      <c r="X1563" s="551" t="s">
        <v>13876</v>
      </c>
      <c r="Y1563" s="551" t="s">
        <v>13876</v>
      </c>
      <c r="Z1563" s="551" t="s">
        <v>13876</v>
      </c>
      <c r="AA1563" s="551" t="s">
        <v>13876</v>
      </c>
      <c r="AB1563" s="551" t="s">
        <v>13876</v>
      </c>
      <c r="AC1563" s="551" t="s">
        <v>13876</v>
      </c>
      <c r="AD1563" s="552" t="s">
        <v>13876</v>
      </c>
      <c r="AE1563" s="623">
        <v>0</v>
      </c>
      <c r="AF1563" t="s">
        <v>492</v>
      </c>
      <c r="AG1563" t="s">
        <v>498</v>
      </c>
      <c r="AH1563" t="s">
        <v>507</v>
      </c>
      <c r="AJ1563" s="548" t="s">
        <v>13693</v>
      </c>
      <c r="AK1563" s="548" t="s">
        <v>13882</v>
      </c>
      <c r="AL1563" s="548" t="s">
        <v>13669</v>
      </c>
      <c r="AM1563" s="548" t="s">
        <v>14570</v>
      </c>
      <c r="AN1563" s="548" t="s">
        <v>14571</v>
      </c>
      <c r="AO1563" s="548" t="s">
        <v>493</v>
      </c>
      <c r="AQ1563" t="s">
        <v>13876</v>
      </c>
      <c r="AR1563" t="s">
        <v>13876</v>
      </c>
      <c r="AS1563" t="s">
        <v>13876</v>
      </c>
      <c r="AT1563" t="s">
        <v>13876</v>
      </c>
      <c r="AU1563" t="s">
        <v>13876</v>
      </c>
      <c r="AV1563" t="s">
        <v>13876</v>
      </c>
      <c r="AW1563" t="s">
        <v>13876</v>
      </c>
      <c r="AX1563" t="s">
        <v>13876</v>
      </c>
      <c r="AY1563" t="s">
        <v>13876</v>
      </c>
      <c r="AZ1563" t="s">
        <v>13876</v>
      </c>
      <c r="BA1563" t="s">
        <v>13876</v>
      </c>
      <c r="BB1563" t="s">
        <v>13876</v>
      </c>
      <c r="BC1563" t="s">
        <v>13876</v>
      </c>
      <c r="BD1563" t="s">
        <v>13876</v>
      </c>
      <c r="BE1563" t="s">
        <v>13876</v>
      </c>
      <c r="BF1563" t="s">
        <v>13876</v>
      </c>
      <c r="BG1563" t="s">
        <v>13876</v>
      </c>
      <c r="BH1563" t="s">
        <v>13876</v>
      </c>
      <c r="BI1563" t="s">
        <v>13876</v>
      </c>
      <c r="BJ1563" t="s">
        <v>13876</v>
      </c>
      <c r="BK1563" t="s">
        <v>13876</v>
      </c>
      <c r="BL1563" t="s">
        <v>13876</v>
      </c>
      <c r="BM1563" t="s">
        <v>13876</v>
      </c>
      <c r="BN1563" t="s">
        <v>13876</v>
      </c>
      <c r="BO1563" t="s">
        <v>13876</v>
      </c>
      <c r="BP1563" t="s">
        <v>13876</v>
      </c>
      <c r="BQ1563" t="s">
        <v>13876</v>
      </c>
      <c r="BR1563" t="s">
        <v>13876</v>
      </c>
      <c r="BS1563" t="s">
        <v>13876</v>
      </c>
      <c r="BT1563" t="s">
        <v>13876</v>
      </c>
      <c r="BU1563" t="s">
        <v>13876</v>
      </c>
      <c r="BV1563" t="s">
        <v>13876</v>
      </c>
      <c r="BW1563" t="s">
        <v>13876</v>
      </c>
      <c r="BX1563" t="s">
        <v>13876</v>
      </c>
      <c r="BY1563" t="s">
        <v>13876</v>
      </c>
      <c r="BZ1563" t="s">
        <v>13876</v>
      </c>
      <c r="CA1563" t="s">
        <v>13876</v>
      </c>
      <c r="CB1563" t="s">
        <v>13876</v>
      </c>
      <c r="CC1563" t="s">
        <v>13876</v>
      </c>
      <c r="CD1563" t="s">
        <v>13876</v>
      </c>
      <c r="CE1563" t="s">
        <v>13876</v>
      </c>
      <c r="CF1563" t="s">
        <v>13876</v>
      </c>
      <c r="CG1563" t="s">
        <v>13876</v>
      </c>
      <c r="CH1563" t="s">
        <v>13876</v>
      </c>
      <c r="CI1563" t="s">
        <v>13876</v>
      </c>
      <c r="CJ1563" t="s">
        <v>13876</v>
      </c>
      <c r="CK1563" t="s">
        <v>13876</v>
      </c>
      <c r="CL1563" t="s">
        <v>13876</v>
      </c>
      <c r="CM1563" t="s">
        <v>13876</v>
      </c>
      <c r="CN1563" t="s">
        <v>13876</v>
      </c>
      <c r="CO1563" t="s">
        <v>13876</v>
      </c>
      <c r="CP1563" t="s">
        <v>13876</v>
      </c>
      <c r="CQ1563" t="s">
        <v>13876</v>
      </c>
      <c r="CR1563" t="s">
        <v>13876</v>
      </c>
      <c r="CS1563" t="s">
        <v>13876</v>
      </c>
      <c r="CT1563" t="s">
        <v>13876</v>
      </c>
    </row>
    <row r="1564" spans="1:98" hidden="1">
      <c r="A1564" s="1088"/>
      <c r="B1564" s="554" t="s">
        <v>493</v>
      </c>
      <c r="C1564" s="554" t="s">
        <v>494</v>
      </c>
      <c r="D1564" s="554" t="s">
        <v>495</v>
      </c>
      <c r="E1564" s="336" t="s">
        <v>407</v>
      </c>
      <c r="F1564" s="336" t="s">
        <v>14569</v>
      </c>
      <c r="G1564" s="336">
        <v>2910100250</v>
      </c>
      <c r="H1564" s="554" t="s">
        <v>508</v>
      </c>
      <c r="I1564" s="336" t="s">
        <v>13673</v>
      </c>
      <c r="J1564" s="336" t="s">
        <v>13659</v>
      </c>
      <c r="K1564" s="336" t="s">
        <v>13546</v>
      </c>
      <c r="L1564" s="336" t="s">
        <v>13658</v>
      </c>
      <c r="M1564" s="336" t="s">
        <v>13659</v>
      </c>
      <c r="N1564" s="336" t="s">
        <v>13546</v>
      </c>
      <c r="O1564" s="632"/>
      <c r="P1564" s="632" t="s">
        <v>13661</v>
      </c>
      <c r="Q1564" s="556">
        <v>44621</v>
      </c>
      <c r="R1564" s="336"/>
      <c r="S1564" s="557">
        <v>44666</v>
      </c>
      <c r="T1564" s="336" t="s">
        <v>16519</v>
      </c>
      <c r="U1564" s="620">
        <v>169</v>
      </c>
      <c r="V1564" s="1088"/>
      <c r="W1564" s="551">
        <v>23709</v>
      </c>
      <c r="X1564" s="551">
        <v>7075</v>
      </c>
      <c r="Y1564" s="551">
        <v>9881</v>
      </c>
      <c r="Z1564" s="551">
        <v>9177</v>
      </c>
      <c r="AA1564" s="551">
        <v>6761</v>
      </c>
      <c r="AB1564" s="551">
        <v>8362</v>
      </c>
      <c r="AC1564" s="551">
        <v>304</v>
      </c>
      <c r="AD1564" s="552" t="s">
        <v>13876</v>
      </c>
      <c r="AE1564" s="623">
        <v>65269</v>
      </c>
      <c r="AF1564" t="s">
        <v>492</v>
      </c>
      <c r="AG1564" t="s">
        <v>498</v>
      </c>
      <c r="AH1564" t="s">
        <v>507</v>
      </c>
      <c r="AJ1564" s="548" t="s">
        <v>13693</v>
      </c>
      <c r="AK1564" s="548" t="s">
        <v>13882</v>
      </c>
      <c r="AL1564" s="548" t="s">
        <v>13669</v>
      </c>
      <c r="AM1564" s="548" t="s">
        <v>14570</v>
      </c>
      <c r="AN1564" s="548" t="s">
        <v>14571</v>
      </c>
      <c r="AO1564" s="548" t="s">
        <v>493</v>
      </c>
      <c r="AQ1564" t="s">
        <v>13876</v>
      </c>
      <c r="AR1564" t="s">
        <v>13876</v>
      </c>
      <c r="AS1564" t="s">
        <v>15292</v>
      </c>
      <c r="AT1564" t="s">
        <v>15284</v>
      </c>
      <c r="AU1564" t="s">
        <v>15287</v>
      </c>
      <c r="AV1564" t="s">
        <v>15288</v>
      </c>
      <c r="AW1564" t="s">
        <v>15294</v>
      </c>
      <c r="AX1564" t="s">
        <v>13876</v>
      </c>
      <c r="AY1564" t="s">
        <v>13876</v>
      </c>
      <c r="AZ1564" t="s">
        <v>13876</v>
      </c>
      <c r="BA1564" t="s">
        <v>15287</v>
      </c>
      <c r="BB1564" t="s">
        <v>15288</v>
      </c>
      <c r="BC1564" t="s">
        <v>15287</v>
      </c>
      <c r="BD1564" t="s">
        <v>15286</v>
      </c>
      <c r="BE1564" t="s">
        <v>13876</v>
      </c>
      <c r="BF1564" t="s">
        <v>13876</v>
      </c>
      <c r="BG1564" t="s">
        <v>13876</v>
      </c>
      <c r="BH1564" t="s">
        <v>15294</v>
      </c>
      <c r="BI1564" t="s">
        <v>15285</v>
      </c>
      <c r="BJ1564" t="s">
        <v>15285</v>
      </c>
      <c r="BK1564" t="s">
        <v>15289</v>
      </c>
      <c r="BL1564" t="s">
        <v>13876</v>
      </c>
      <c r="BM1564" t="s">
        <v>13876</v>
      </c>
      <c r="BN1564" t="s">
        <v>13876</v>
      </c>
      <c r="BO1564" t="s">
        <v>15294</v>
      </c>
      <c r="BP1564" t="s">
        <v>15289</v>
      </c>
      <c r="BQ1564" t="s">
        <v>15287</v>
      </c>
      <c r="BR1564" t="s">
        <v>15287</v>
      </c>
      <c r="BS1564" t="s">
        <v>13876</v>
      </c>
      <c r="BT1564" t="s">
        <v>13876</v>
      </c>
      <c r="BU1564" t="s">
        <v>13876</v>
      </c>
      <c r="BV1564" t="s">
        <v>15290</v>
      </c>
      <c r="BW1564" t="s">
        <v>15287</v>
      </c>
      <c r="BX1564" t="s">
        <v>15290</v>
      </c>
      <c r="BY1564" t="s">
        <v>15289</v>
      </c>
      <c r="BZ1564" t="s">
        <v>13876</v>
      </c>
      <c r="CA1564" t="s">
        <v>13876</v>
      </c>
      <c r="CB1564" t="s">
        <v>13876</v>
      </c>
      <c r="CC1564" t="s">
        <v>15285</v>
      </c>
      <c r="CD1564" t="s">
        <v>15284</v>
      </c>
      <c r="CE1564" t="s">
        <v>15290</v>
      </c>
      <c r="CF1564" t="s">
        <v>15292</v>
      </c>
      <c r="CG1564" t="s">
        <v>13876</v>
      </c>
      <c r="CH1564" t="s">
        <v>13876</v>
      </c>
      <c r="CI1564" t="s">
        <v>13876</v>
      </c>
      <c r="CJ1564" t="s">
        <v>13876</v>
      </c>
      <c r="CK1564" t="s">
        <v>15284</v>
      </c>
      <c r="CL1564" t="s">
        <v>15288</v>
      </c>
      <c r="CM1564" t="s">
        <v>15291</v>
      </c>
      <c r="CN1564" t="s">
        <v>13876</v>
      </c>
      <c r="CO1564" t="s">
        <v>13876</v>
      </c>
      <c r="CP1564" t="s">
        <v>13876</v>
      </c>
      <c r="CQ1564" t="s">
        <v>13876</v>
      </c>
      <c r="CR1564" t="s">
        <v>13876</v>
      </c>
      <c r="CS1564" t="s">
        <v>13876</v>
      </c>
      <c r="CT1564" t="s">
        <v>13876</v>
      </c>
    </row>
    <row r="1565" spans="1:98" hidden="1">
      <c r="A1565" s="1088"/>
      <c r="B1565" s="554" t="s">
        <v>493</v>
      </c>
      <c r="C1565" s="554" t="s">
        <v>494</v>
      </c>
      <c r="D1565" s="554" t="s">
        <v>495</v>
      </c>
      <c r="E1565" s="336" t="s">
        <v>407</v>
      </c>
      <c r="F1565" s="336" t="s">
        <v>14569</v>
      </c>
      <c r="G1565" s="336">
        <v>2910100250</v>
      </c>
      <c r="H1565" s="554" t="s">
        <v>503</v>
      </c>
      <c r="I1565" s="336" t="s">
        <v>113</v>
      </c>
      <c r="J1565" s="336" t="s">
        <v>13659</v>
      </c>
      <c r="K1565" s="336" t="s">
        <v>13546</v>
      </c>
      <c r="L1565" s="336" t="s">
        <v>13658</v>
      </c>
      <c r="M1565" s="336" t="s">
        <v>13659</v>
      </c>
      <c r="N1565" s="336" t="s">
        <v>13546</v>
      </c>
      <c r="O1565" s="632"/>
      <c r="P1565" s="632" t="s">
        <v>13661</v>
      </c>
      <c r="Q1565" s="556">
        <v>44621</v>
      </c>
      <c r="R1565" s="336"/>
      <c r="S1565" s="557">
        <v>44666</v>
      </c>
      <c r="T1565" s="336" t="s">
        <v>16520</v>
      </c>
      <c r="U1565" s="620">
        <v>169</v>
      </c>
      <c r="V1565" s="1088"/>
      <c r="W1565" s="551">
        <v>734989</v>
      </c>
      <c r="X1565" s="551">
        <v>207208</v>
      </c>
      <c r="Y1565" s="551">
        <v>282170</v>
      </c>
      <c r="Z1565" s="551">
        <v>271983</v>
      </c>
      <c r="AA1565" s="551">
        <v>259803</v>
      </c>
      <c r="AB1565" s="551">
        <v>211558</v>
      </c>
      <c r="AC1565" s="551" t="s">
        <v>13876</v>
      </c>
      <c r="AD1565" s="552" t="s">
        <v>13876</v>
      </c>
      <c r="AE1565" s="623">
        <v>1967711</v>
      </c>
      <c r="AF1565" t="s">
        <v>492</v>
      </c>
      <c r="AG1565" t="s">
        <v>498</v>
      </c>
      <c r="AH1565" t="s">
        <v>502</v>
      </c>
      <c r="AJ1565" s="548" t="s">
        <v>13693</v>
      </c>
      <c r="AK1565" s="548" t="s">
        <v>13882</v>
      </c>
      <c r="AL1565" s="548" t="s">
        <v>13669</v>
      </c>
      <c r="AM1565" s="548" t="s">
        <v>14570</v>
      </c>
      <c r="AN1565" s="548" t="s">
        <v>14571</v>
      </c>
      <c r="AO1565" s="548" t="s">
        <v>493</v>
      </c>
      <c r="AQ1565" t="s">
        <v>13876</v>
      </c>
      <c r="AR1565" t="s">
        <v>15287</v>
      </c>
      <c r="AS1565" t="s">
        <v>15284</v>
      </c>
      <c r="AT1565" t="s">
        <v>15291</v>
      </c>
      <c r="AU1565" t="s">
        <v>15294</v>
      </c>
      <c r="AV1565" t="s">
        <v>15285</v>
      </c>
      <c r="AW1565" t="s">
        <v>15294</v>
      </c>
      <c r="AX1565" t="s">
        <v>13876</v>
      </c>
      <c r="AY1565" t="s">
        <v>15292</v>
      </c>
      <c r="AZ1565" t="s">
        <v>15288</v>
      </c>
      <c r="BA1565" t="s">
        <v>15287</v>
      </c>
      <c r="BB1565" t="s">
        <v>15292</v>
      </c>
      <c r="BC1565" t="s">
        <v>15288</v>
      </c>
      <c r="BD1565" t="s">
        <v>15285</v>
      </c>
      <c r="BE1565" t="s">
        <v>13876</v>
      </c>
      <c r="BF1565" t="s">
        <v>13876</v>
      </c>
      <c r="BG1565" t="s">
        <v>15289</v>
      </c>
      <c r="BH1565" t="s">
        <v>15289</v>
      </c>
      <c r="BI1565" t="s">
        <v>15286</v>
      </c>
      <c r="BJ1565" t="s">
        <v>15294</v>
      </c>
      <c r="BK1565" t="s">
        <v>15290</v>
      </c>
      <c r="BL1565" t="s">
        <v>13876</v>
      </c>
      <c r="BM1565" t="s">
        <v>15292</v>
      </c>
      <c r="BN1565" t="s">
        <v>15287</v>
      </c>
      <c r="BO1565" t="s">
        <v>15289</v>
      </c>
      <c r="BP1565" t="s">
        <v>15294</v>
      </c>
      <c r="BQ1565" t="s">
        <v>15285</v>
      </c>
      <c r="BR1565" t="s">
        <v>15284</v>
      </c>
      <c r="BS1565" t="s">
        <v>13876</v>
      </c>
      <c r="BT1565" t="s">
        <v>15292</v>
      </c>
      <c r="BU1565" t="s">
        <v>15286</v>
      </c>
      <c r="BV1565" t="s">
        <v>15294</v>
      </c>
      <c r="BW1565" t="s">
        <v>15285</v>
      </c>
      <c r="BX1565" t="s">
        <v>15288</v>
      </c>
      <c r="BY1565" t="s">
        <v>15284</v>
      </c>
      <c r="BZ1565" t="s">
        <v>13876</v>
      </c>
      <c r="CA1565" t="s">
        <v>15292</v>
      </c>
      <c r="CB1565" t="s">
        <v>15289</v>
      </c>
      <c r="CC1565" t="s">
        <v>15289</v>
      </c>
      <c r="CD1565" t="s">
        <v>15286</v>
      </c>
      <c r="CE1565" t="s">
        <v>15286</v>
      </c>
      <c r="CF1565" t="s">
        <v>15285</v>
      </c>
      <c r="CG1565" t="s">
        <v>13876</v>
      </c>
      <c r="CH1565" t="s">
        <v>13876</v>
      </c>
      <c r="CI1565" t="s">
        <v>13876</v>
      </c>
      <c r="CJ1565" t="s">
        <v>13876</v>
      </c>
      <c r="CK1565" t="s">
        <v>13876</v>
      </c>
      <c r="CL1565" t="s">
        <v>13876</v>
      </c>
      <c r="CM1565" t="s">
        <v>13876</v>
      </c>
      <c r="CN1565" t="s">
        <v>13876</v>
      </c>
      <c r="CO1565" t="s">
        <v>13876</v>
      </c>
      <c r="CP1565" t="s">
        <v>13876</v>
      </c>
      <c r="CQ1565" t="s">
        <v>13876</v>
      </c>
      <c r="CR1565" t="s">
        <v>13876</v>
      </c>
      <c r="CS1565" t="s">
        <v>13876</v>
      </c>
      <c r="CT1565" t="s">
        <v>13876</v>
      </c>
    </row>
    <row r="1566" spans="1:98" hidden="1">
      <c r="A1566" s="1088"/>
      <c r="B1566" s="554" t="s">
        <v>493</v>
      </c>
      <c r="C1566" s="554" t="s">
        <v>494</v>
      </c>
      <c r="D1566" s="554" t="s">
        <v>495</v>
      </c>
      <c r="E1566" s="336" t="s">
        <v>407</v>
      </c>
      <c r="F1566" s="336" t="s">
        <v>14569</v>
      </c>
      <c r="G1566" s="336">
        <v>2910100250</v>
      </c>
      <c r="H1566" s="554" t="s">
        <v>503</v>
      </c>
      <c r="I1566" s="336" t="s">
        <v>114</v>
      </c>
      <c r="J1566" s="336" t="s">
        <v>13659</v>
      </c>
      <c r="K1566" s="336" t="s">
        <v>13546</v>
      </c>
      <c r="L1566" s="336" t="s">
        <v>13658</v>
      </c>
      <c r="M1566" s="336" t="s">
        <v>13659</v>
      </c>
      <c r="N1566" s="336" t="s">
        <v>13546</v>
      </c>
      <c r="O1566" s="632"/>
      <c r="P1566" s="632" t="s">
        <v>13661</v>
      </c>
      <c r="Q1566" s="556">
        <v>44621</v>
      </c>
      <c r="R1566" s="336"/>
      <c r="S1566" s="557">
        <v>44666</v>
      </c>
      <c r="T1566" s="336" t="s">
        <v>16521</v>
      </c>
      <c r="U1566" s="620">
        <v>169</v>
      </c>
      <c r="V1566" s="1088"/>
      <c r="W1566" s="551">
        <v>628614</v>
      </c>
      <c r="X1566" s="551">
        <v>263488</v>
      </c>
      <c r="Y1566" s="551">
        <v>210480</v>
      </c>
      <c r="Z1566" s="551">
        <v>182464</v>
      </c>
      <c r="AA1566" s="551">
        <v>252712</v>
      </c>
      <c r="AB1566" s="551">
        <v>219203</v>
      </c>
      <c r="AC1566" s="551">
        <v>58712</v>
      </c>
      <c r="AD1566" s="552" t="s">
        <v>13876</v>
      </c>
      <c r="AE1566" s="623">
        <v>1815673</v>
      </c>
      <c r="AF1566" t="s">
        <v>492</v>
      </c>
      <c r="AG1566" t="s">
        <v>498</v>
      </c>
      <c r="AH1566" t="s">
        <v>502</v>
      </c>
      <c r="AJ1566" s="548" t="s">
        <v>13693</v>
      </c>
      <c r="AK1566" s="548" t="s">
        <v>13882</v>
      </c>
      <c r="AL1566" s="548" t="s">
        <v>13669</v>
      </c>
      <c r="AM1566" s="548" t="s">
        <v>14570</v>
      </c>
      <c r="AN1566" s="548" t="s">
        <v>14571</v>
      </c>
      <c r="AO1566" s="548" t="s">
        <v>493</v>
      </c>
      <c r="AQ1566" t="s">
        <v>13876</v>
      </c>
      <c r="AR1566" t="s">
        <v>15290</v>
      </c>
      <c r="AS1566" t="s">
        <v>15292</v>
      </c>
      <c r="AT1566" t="s">
        <v>15285</v>
      </c>
      <c r="AU1566" t="s">
        <v>15290</v>
      </c>
      <c r="AV1566" t="s">
        <v>15289</v>
      </c>
      <c r="AW1566" t="s">
        <v>15291</v>
      </c>
      <c r="AX1566" t="s">
        <v>13876</v>
      </c>
      <c r="AY1566" t="s">
        <v>15292</v>
      </c>
      <c r="AZ1566" t="s">
        <v>15290</v>
      </c>
      <c r="BA1566" t="s">
        <v>15284</v>
      </c>
      <c r="BB1566" t="s">
        <v>15291</v>
      </c>
      <c r="BC1566" t="s">
        <v>15285</v>
      </c>
      <c r="BD1566" t="s">
        <v>15285</v>
      </c>
      <c r="BE1566" t="s">
        <v>13876</v>
      </c>
      <c r="BF1566" t="s">
        <v>15292</v>
      </c>
      <c r="BG1566" t="s">
        <v>15289</v>
      </c>
      <c r="BH1566" t="s">
        <v>15288</v>
      </c>
      <c r="BI1566" t="s">
        <v>15291</v>
      </c>
      <c r="BJ1566" t="s">
        <v>15285</v>
      </c>
      <c r="BK1566" t="s">
        <v>15288</v>
      </c>
      <c r="BL1566" t="s">
        <v>13876</v>
      </c>
      <c r="BM1566" t="s">
        <v>15289</v>
      </c>
      <c r="BN1566" t="s">
        <v>15285</v>
      </c>
      <c r="BO1566" t="s">
        <v>15292</v>
      </c>
      <c r="BP1566" t="s">
        <v>15291</v>
      </c>
      <c r="BQ1566" t="s">
        <v>15290</v>
      </c>
      <c r="BR1566" t="s">
        <v>15291</v>
      </c>
      <c r="BS1566" t="s">
        <v>13876</v>
      </c>
      <c r="BT1566" t="s">
        <v>15292</v>
      </c>
      <c r="BU1566" t="s">
        <v>15286</v>
      </c>
      <c r="BV1566" t="s">
        <v>15292</v>
      </c>
      <c r="BW1566" t="s">
        <v>15287</v>
      </c>
      <c r="BX1566" t="s">
        <v>15289</v>
      </c>
      <c r="BY1566" t="s">
        <v>15292</v>
      </c>
      <c r="BZ1566" t="s">
        <v>13876</v>
      </c>
      <c r="CA1566" t="s">
        <v>15292</v>
      </c>
      <c r="CB1566" t="s">
        <v>15289</v>
      </c>
      <c r="CC1566" t="s">
        <v>15294</v>
      </c>
      <c r="CD1566" t="s">
        <v>15292</v>
      </c>
      <c r="CE1566" t="s">
        <v>15288</v>
      </c>
      <c r="CF1566" t="s">
        <v>15284</v>
      </c>
      <c r="CG1566" t="s">
        <v>13876</v>
      </c>
      <c r="CH1566" t="s">
        <v>13876</v>
      </c>
      <c r="CI1566" t="s">
        <v>15286</v>
      </c>
      <c r="CJ1566" t="s">
        <v>15285</v>
      </c>
      <c r="CK1566" t="s">
        <v>15287</v>
      </c>
      <c r="CL1566" t="s">
        <v>15289</v>
      </c>
      <c r="CM1566" t="s">
        <v>15292</v>
      </c>
      <c r="CN1566" t="s">
        <v>13876</v>
      </c>
      <c r="CO1566" t="s">
        <v>13876</v>
      </c>
      <c r="CP1566" t="s">
        <v>13876</v>
      </c>
      <c r="CQ1566" t="s">
        <v>13876</v>
      </c>
      <c r="CR1566" t="s">
        <v>13876</v>
      </c>
      <c r="CS1566" t="s">
        <v>13876</v>
      </c>
      <c r="CT1566" t="s">
        <v>13876</v>
      </c>
    </row>
    <row r="1567" spans="1:98" hidden="1">
      <c r="A1567" s="1088"/>
      <c r="B1567" s="554" t="s">
        <v>493</v>
      </c>
      <c r="C1567" s="554" t="s">
        <v>494</v>
      </c>
      <c r="D1567" s="554" t="s">
        <v>495</v>
      </c>
      <c r="E1567" s="336" t="s">
        <v>407</v>
      </c>
      <c r="F1567" s="336" t="s">
        <v>14569</v>
      </c>
      <c r="G1567" s="336">
        <v>2910100250</v>
      </c>
      <c r="H1567" s="554" t="s">
        <v>503</v>
      </c>
      <c r="I1567" s="336" t="s">
        <v>116</v>
      </c>
      <c r="J1567" s="336" t="s">
        <v>13659</v>
      </c>
      <c r="K1567" s="336" t="s">
        <v>13546</v>
      </c>
      <c r="L1567" s="336" t="s">
        <v>13658</v>
      </c>
      <c r="M1567" s="336" t="s">
        <v>13659</v>
      </c>
      <c r="N1567" s="336" t="s">
        <v>13546</v>
      </c>
      <c r="O1567" s="632"/>
      <c r="P1567" s="632" t="s">
        <v>13661</v>
      </c>
      <c r="Q1567" s="556">
        <v>44621</v>
      </c>
      <c r="R1567" s="336"/>
      <c r="S1567" s="557">
        <v>44666</v>
      </c>
      <c r="T1567" s="336" t="s">
        <v>16522</v>
      </c>
      <c r="U1567" s="620">
        <v>169</v>
      </c>
      <c r="V1567" s="1088"/>
      <c r="W1567" s="551">
        <v>52335</v>
      </c>
      <c r="X1567" s="551">
        <v>27948</v>
      </c>
      <c r="Y1567" s="551">
        <v>27859</v>
      </c>
      <c r="Z1567" s="551">
        <v>25641</v>
      </c>
      <c r="AA1567" s="551">
        <v>14930</v>
      </c>
      <c r="AB1567" s="551">
        <v>14098</v>
      </c>
      <c r="AC1567" s="551">
        <v>12849</v>
      </c>
      <c r="AD1567" s="552" t="s">
        <v>13876</v>
      </c>
      <c r="AE1567" s="623">
        <v>175660</v>
      </c>
      <c r="AF1567" t="s">
        <v>492</v>
      </c>
      <c r="AG1567" t="s">
        <v>498</v>
      </c>
      <c r="AH1567" t="s">
        <v>502</v>
      </c>
      <c r="AJ1567" s="548" t="s">
        <v>13693</v>
      </c>
      <c r="AK1567" s="548" t="s">
        <v>13882</v>
      </c>
      <c r="AL1567" s="548" t="s">
        <v>13669</v>
      </c>
      <c r="AM1567" s="548" t="s">
        <v>14570</v>
      </c>
      <c r="AN1567" s="548" t="s">
        <v>14571</v>
      </c>
      <c r="AO1567" s="548" t="s">
        <v>493</v>
      </c>
      <c r="AQ1567" t="s">
        <v>13876</v>
      </c>
      <c r="AR1567" t="s">
        <v>13876</v>
      </c>
      <c r="AS1567" t="s">
        <v>15286</v>
      </c>
      <c r="AT1567" t="s">
        <v>15292</v>
      </c>
      <c r="AU1567" t="s">
        <v>15284</v>
      </c>
      <c r="AV1567" t="s">
        <v>15284</v>
      </c>
      <c r="AW1567" t="s">
        <v>15286</v>
      </c>
      <c r="AX1567" t="s">
        <v>13876</v>
      </c>
      <c r="AY1567" t="s">
        <v>13876</v>
      </c>
      <c r="AZ1567" t="s">
        <v>15292</v>
      </c>
      <c r="BA1567" t="s">
        <v>15287</v>
      </c>
      <c r="BB1567" t="s">
        <v>15294</v>
      </c>
      <c r="BC1567" t="s">
        <v>15291</v>
      </c>
      <c r="BD1567" t="s">
        <v>15285</v>
      </c>
      <c r="BE1567" t="s">
        <v>13876</v>
      </c>
      <c r="BF1567" t="s">
        <v>13876</v>
      </c>
      <c r="BG1567" t="s">
        <v>15292</v>
      </c>
      <c r="BH1567" t="s">
        <v>15287</v>
      </c>
      <c r="BI1567" t="s">
        <v>15285</v>
      </c>
      <c r="BJ1567" t="s">
        <v>15286</v>
      </c>
      <c r="BK1567" t="s">
        <v>15294</v>
      </c>
      <c r="BL1567" t="s">
        <v>13876</v>
      </c>
      <c r="BM1567" t="s">
        <v>13876</v>
      </c>
      <c r="BN1567" t="s">
        <v>15292</v>
      </c>
      <c r="BO1567" t="s">
        <v>15286</v>
      </c>
      <c r="BP1567" t="s">
        <v>15290</v>
      </c>
      <c r="BQ1567" t="s">
        <v>15291</v>
      </c>
      <c r="BR1567" t="s">
        <v>15289</v>
      </c>
      <c r="BS1567" t="s">
        <v>13876</v>
      </c>
      <c r="BT1567" t="s">
        <v>13876</v>
      </c>
      <c r="BU1567" t="s">
        <v>15289</v>
      </c>
      <c r="BV1567" t="s">
        <v>15291</v>
      </c>
      <c r="BW1567" t="s">
        <v>15294</v>
      </c>
      <c r="BX1567" t="s">
        <v>15284</v>
      </c>
      <c r="BY1567" t="s">
        <v>15288</v>
      </c>
      <c r="BZ1567" t="s">
        <v>13876</v>
      </c>
      <c r="CA1567" t="s">
        <v>13876</v>
      </c>
      <c r="CB1567" t="s">
        <v>15289</v>
      </c>
      <c r="CC1567" t="s">
        <v>15291</v>
      </c>
      <c r="CD1567" t="s">
        <v>15288</v>
      </c>
      <c r="CE1567" t="s">
        <v>15294</v>
      </c>
      <c r="CF1567" t="s">
        <v>15285</v>
      </c>
      <c r="CG1567" t="s">
        <v>13876</v>
      </c>
      <c r="CH1567" t="s">
        <v>13876</v>
      </c>
      <c r="CI1567" t="s">
        <v>15289</v>
      </c>
      <c r="CJ1567" t="s">
        <v>15292</v>
      </c>
      <c r="CK1567" t="s">
        <v>15285</v>
      </c>
      <c r="CL1567" t="s">
        <v>15291</v>
      </c>
      <c r="CM1567" t="s">
        <v>15294</v>
      </c>
      <c r="CN1567" t="s">
        <v>13876</v>
      </c>
      <c r="CO1567" t="s">
        <v>13876</v>
      </c>
      <c r="CP1567" t="s">
        <v>13876</v>
      </c>
      <c r="CQ1567" t="s">
        <v>13876</v>
      </c>
      <c r="CR1567" t="s">
        <v>13876</v>
      </c>
      <c r="CS1567" t="s">
        <v>13876</v>
      </c>
      <c r="CT1567" t="s">
        <v>13876</v>
      </c>
    </row>
    <row r="1568" spans="1:98" hidden="1">
      <c r="A1568" s="1088"/>
      <c r="B1568" s="554" t="s">
        <v>493</v>
      </c>
      <c r="C1568" s="554" t="s">
        <v>494</v>
      </c>
      <c r="D1568" s="554" t="s">
        <v>495</v>
      </c>
      <c r="E1568" s="336" t="s">
        <v>407</v>
      </c>
      <c r="F1568" s="336" t="s">
        <v>14569</v>
      </c>
      <c r="G1568" s="336">
        <v>2910102488</v>
      </c>
      <c r="H1568" s="554" t="s">
        <v>1915</v>
      </c>
      <c r="I1568" s="336" t="s">
        <v>475</v>
      </c>
      <c r="J1568" s="336" t="s">
        <v>13659</v>
      </c>
      <c r="K1568" s="336" t="s">
        <v>13546</v>
      </c>
      <c r="L1568" s="336" t="s">
        <v>13658</v>
      </c>
      <c r="M1568" s="336" t="s">
        <v>13659</v>
      </c>
      <c r="N1568" s="336" t="s">
        <v>13546</v>
      </c>
      <c r="O1568" s="632"/>
      <c r="P1568" s="632" t="s">
        <v>13661</v>
      </c>
      <c r="Q1568" s="556">
        <v>44621</v>
      </c>
      <c r="R1568" s="336"/>
      <c r="S1568" s="557">
        <v>44666</v>
      </c>
      <c r="T1568" s="336" t="s">
        <v>16523</v>
      </c>
      <c r="U1568" s="620">
        <v>169</v>
      </c>
      <c r="V1568" s="1088"/>
      <c r="W1568" s="551">
        <v>3339</v>
      </c>
      <c r="X1568" s="551">
        <v>1438</v>
      </c>
      <c r="Y1568" s="551" t="s">
        <v>13876</v>
      </c>
      <c r="Z1568" s="551">
        <v>5968</v>
      </c>
      <c r="AA1568" s="551">
        <v>2233</v>
      </c>
      <c r="AB1568" s="551">
        <v>2400</v>
      </c>
      <c r="AC1568" s="551" t="s">
        <v>13876</v>
      </c>
      <c r="AD1568" s="552" t="s">
        <v>13876</v>
      </c>
      <c r="AE1568" s="623">
        <v>15378</v>
      </c>
      <c r="AF1568" t="s">
        <v>492</v>
      </c>
      <c r="AG1568" t="s">
        <v>498</v>
      </c>
      <c r="AH1568" t="s">
        <v>1914</v>
      </c>
      <c r="AJ1568" s="548" t="s">
        <v>13693</v>
      </c>
      <c r="AK1568" s="548" t="s">
        <v>13882</v>
      </c>
      <c r="AL1568" s="548" t="s">
        <v>13669</v>
      </c>
      <c r="AM1568" s="548" t="s">
        <v>14570</v>
      </c>
      <c r="AN1568" s="548" t="s">
        <v>14571</v>
      </c>
      <c r="AO1568" s="548" t="s">
        <v>493</v>
      </c>
      <c r="AQ1568" t="s">
        <v>13876</v>
      </c>
      <c r="AR1568" t="s">
        <v>13876</v>
      </c>
      <c r="AS1568" t="s">
        <v>13876</v>
      </c>
      <c r="AT1568" t="s">
        <v>15284</v>
      </c>
      <c r="AU1568" t="s">
        <v>15284</v>
      </c>
      <c r="AV1568" t="s">
        <v>15284</v>
      </c>
      <c r="AW1568" t="s">
        <v>15294</v>
      </c>
      <c r="AX1568" t="s">
        <v>13876</v>
      </c>
      <c r="AY1568" t="s">
        <v>13876</v>
      </c>
      <c r="AZ1568" t="s">
        <v>13876</v>
      </c>
      <c r="BA1568" t="s">
        <v>15289</v>
      </c>
      <c r="BB1568" t="s">
        <v>15291</v>
      </c>
      <c r="BC1568" t="s">
        <v>15284</v>
      </c>
      <c r="BD1568" t="s">
        <v>15285</v>
      </c>
      <c r="BE1568" t="s">
        <v>13876</v>
      </c>
      <c r="BF1568" t="s">
        <v>13876</v>
      </c>
      <c r="BG1568" t="s">
        <v>13876</v>
      </c>
      <c r="BH1568" t="s">
        <v>13876</v>
      </c>
      <c r="BI1568" t="s">
        <v>13876</v>
      </c>
      <c r="BJ1568" t="s">
        <v>13876</v>
      </c>
      <c r="BK1568" t="s">
        <v>13876</v>
      </c>
      <c r="BL1568" t="s">
        <v>13876</v>
      </c>
      <c r="BM1568" t="s">
        <v>13876</v>
      </c>
      <c r="BN1568" t="s">
        <v>13876</v>
      </c>
      <c r="BO1568" t="s">
        <v>15286</v>
      </c>
      <c r="BP1568" t="s">
        <v>15294</v>
      </c>
      <c r="BQ1568" t="s">
        <v>15290</v>
      </c>
      <c r="BR1568" t="s">
        <v>15285</v>
      </c>
      <c r="BS1568" t="s">
        <v>13876</v>
      </c>
      <c r="BT1568" t="s">
        <v>13876</v>
      </c>
      <c r="BU1568" t="s">
        <v>13876</v>
      </c>
      <c r="BV1568" t="s">
        <v>15292</v>
      </c>
      <c r="BW1568" t="s">
        <v>15292</v>
      </c>
      <c r="BX1568" t="s">
        <v>15284</v>
      </c>
      <c r="BY1568" t="s">
        <v>15284</v>
      </c>
      <c r="BZ1568" t="s">
        <v>13876</v>
      </c>
      <c r="CA1568" t="s">
        <v>13876</v>
      </c>
      <c r="CB1568" t="s">
        <v>13876</v>
      </c>
      <c r="CC1568" t="s">
        <v>15292</v>
      </c>
      <c r="CD1568" t="s">
        <v>15291</v>
      </c>
      <c r="CE1568" t="s">
        <v>15288</v>
      </c>
      <c r="CF1568" t="s">
        <v>15288</v>
      </c>
      <c r="CG1568" t="s">
        <v>13876</v>
      </c>
      <c r="CH1568" t="s">
        <v>13876</v>
      </c>
      <c r="CI1568" t="s">
        <v>13876</v>
      </c>
      <c r="CJ1568" t="s">
        <v>13876</v>
      </c>
      <c r="CK1568" t="s">
        <v>13876</v>
      </c>
      <c r="CL1568" t="s">
        <v>13876</v>
      </c>
      <c r="CM1568" t="s">
        <v>13876</v>
      </c>
      <c r="CN1568" t="s">
        <v>13876</v>
      </c>
      <c r="CO1568" t="s">
        <v>13876</v>
      </c>
      <c r="CP1568" t="s">
        <v>13876</v>
      </c>
      <c r="CQ1568" t="s">
        <v>13876</v>
      </c>
      <c r="CR1568" t="s">
        <v>13876</v>
      </c>
      <c r="CS1568" t="s">
        <v>13876</v>
      </c>
      <c r="CT1568" t="s">
        <v>13876</v>
      </c>
    </row>
    <row r="1569" spans="1:98" hidden="1">
      <c r="A1569" s="1088"/>
      <c r="B1569" s="554" t="s">
        <v>493</v>
      </c>
      <c r="C1569" s="554" t="s">
        <v>494</v>
      </c>
      <c r="D1569" s="554" t="s">
        <v>495</v>
      </c>
      <c r="E1569" s="336" t="s">
        <v>407</v>
      </c>
      <c r="F1569" s="336" t="s">
        <v>14569</v>
      </c>
      <c r="G1569" s="336">
        <v>2911800429</v>
      </c>
      <c r="H1569" s="554" t="s">
        <v>8697</v>
      </c>
      <c r="I1569" s="336" t="s">
        <v>118</v>
      </c>
      <c r="J1569" s="336" t="s">
        <v>13659</v>
      </c>
      <c r="K1569" s="336" t="s">
        <v>13546</v>
      </c>
      <c r="L1569" s="336" t="s">
        <v>13658</v>
      </c>
      <c r="M1569" s="336" t="s">
        <v>13659</v>
      </c>
      <c r="N1569" s="336" t="s">
        <v>13546</v>
      </c>
      <c r="O1569" s="632"/>
      <c r="P1569" s="632" t="s">
        <v>13661</v>
      </c>
      <c r="Q1569" s="556">
        <v>44621</v>
      </c>
      <c r="R1569" s="336"/>
      <c r="S1569" s="557">
        <v>44666</v>
      </c>
      <c r="T1569" s="336" t="s">
        <v>16524</v>
      </c>
      <c r="U1569" s="620">
        <v>169</v>
      </c>
      <c r="V1569" s="1088"/>
      <c r="W1569" s="551">
        <v>46910</v>
      </c>
      <c r="X1569" s="551">
        <v>14573</v>
      </c>
      <c r="Y1569" s="551">
        <v>17157</v>
      </c>
      <c r="Z1569" s="551">
        <v>15739</v>
      </c>
      <c r="AA1569" s="551">
        <v>14990</v>
      </c>
      <c r="AB1569" s="551">
        <v>17360</v>
      </c>
      <c r="AC1569" s="551" t="s">
        <v>13876</v>
      </c>
      <c r="AD1569" s="552" t="s">
        <v>13876</v>
      </c>
      <c r="AE1569" s="623">
        <v>126729</v>
      </c>
      <c r="AF1569" t="s">
        <v>492</v>
      </c>
      <c r="AG1569" t="s">
        <v>498</v>
      </c>
      <c r="AH1569" t="s">
        <v>8696</v>
      </c>
      <c r="AJ1569" s="548" t="s">
        <v>13693</v>
      </c>
      <c r="AK1569" s="548" t="s">
        <v>13882</v>
      </c>
      <c r="AL1569" s="548" t="s">
        <v>13669</v>
      </c>
      <c r="AM1569" s="548" t="s">
        <v>14570</v>
      </c>
      <c r="AN1569" s="548" t="s">
        <v>14571</v>
      </c>
      <c r="AO1569" s="548" t="s">
        <v>493</v>
      </c>
      <c r="AQ1569" t="s">
        <v>13876</v>
      </c>
      <c r="AR1569" t="s">
        <v>13876</v>
      </c>
      <c r="AS1569" t="s">
        <v>15291</v>
      </c>
      <c r="AT1569" t="s">
        <v>15290</v>
      </c>
      <c r="AU1569" t="s">
        <v>15294</v>
      </c>
      <c r="AV1569" t="s">
        <v>15289</v>
      </c>
      <c r="AW1569" t="s">
        <v>15288</v>
      </c>
      <c r="AX1569" t="s">
        <v>13876</v>
      </c>
      <c r="AY1569" t="s">
        <v>13876</v>
      </c>
      <c r="AZ1569" t="s">
        <v>15289</v>
      </c>
      <c r="BA1569" t="s">
        <v>15291</v>
      </c>
      <c r="BB1569" t="s">
        <v>15286</v>
      </c>
      <c r="BC1569" t="s">
        <v>15287</v>
      </c>
      <c r="BD1569" t="s">
        <v>15284</v>
      </c>
      <c r="BE1569" t="s">
        <v>13876</v>
      </c>
      <c r="BF1569" t="s">
        <v>13876</v>
      </c>
      <c r="BG1569" t="s">
        <v>15289</v>
      </c>
      <c r="BH1569" t="s">
        <v>15287</v>
      </c>
      <c r="BI1569" t="s">
        <v>15289</v>
      </c>
      <c r="BJ1569" t="s">
        <v>15286</v>
      </c>
      <c r="BK1569" t="s">
        <v>15287</v>
      </c>
      <c r="BL1569" t="s">
        <v>13876</v>
      </c>
      <c r="BM1569" t="s">
        <v>13876</v>
      </c>
      <c r="BN1569" t="s">
        <v>15289</v>
      </c>
      <c r="BO1569" t="s">
        <v>15286</v>
      </c>
      <c r="BP1569" t="s">
        <v>15287</v>
      </c>
      <c r="BQ1569" t="s">
        <v>15284</v>
      </c>
      <c r="BR1569" t="s">
        <v>15294</v>
      </c>
      <c r="BS1569" t="s">
        <v>13876</v>
      </c>
      <c r="BT1569" t="s">
        <v>13876</v>
      </c>
      <c r="BU1569" t="s">
        <v>15289</v>
      </c>
      <c r="BV1569" t="s">
        <v>15291</v>
      </c>
      <c r="BW1569" t="s">
        <v>15294</v>
      </c>
      <c r="BX1569" t="s">
        <v>15294</v>
      </c>
      <c r="BY1569" t="s">
        <v>15288</v>
      </c>
      <c r="BZ1569" t="s">
        <v>13876</v>
      </c>
      <c r="CA1569" t="s">
        <v>13876</v>
      </c>
      <c r="CB1569" t="s">
        <v>15289</v>
      </c>
      <c r="CC1569" t="s">
        <v>15287</v>
      </c>
      <c r="CD1569" t="s">
        <v>15284</v>
      </c>
      <c r="CE1569" t="s">
        <v>15290</v>
      </c>
      <c r="CF1569" t="s">
        <v>15288</v>
      </c>
      <c r="CG1569" t="s">
        <v>13876</v>
      </c>
      <c r="CH1569" t="s">
        <v>13876</v>
      </c>
      <c r="CI1569" t="s">
        <v>13876</v>
      </c>
      <c r="CJ1569" t="s">
        <v>13876</v>
      </c>
      <c r="CK1569" t="s">
        <v>13876</v>
      </c>
      <c r="CL1569" t="s">
        <v>13876</v>
      </c>
      <c r="CM1569" t="s">
        <v>13876</v>
      </c>
      <c r="CN1569" t="s">
        <v>13876</v>
      </c>
      <c r="CO1569" t="s">
        <v>13876</v>
      </c>
      <c r="CP1569" t="s">
        <v>13876</v>
      </c>
      <c r="CQ1569" t="s">
        <v>13876</v>
      </c>
      <c r="CR1569" t="s">
        <v>13876</v>
      </c>
      <c r="CS1569" t="s">
        <v>13876</v>
      </c>
      <c r="CT1569" t="s">
        <v>13876</v>
      </c>
    </row>
    <row r="1570" spans="1:98" hidden="1">
      <c r="A1570" s="1088"/>
      <c r="B1570" s="554" t="s">
        <v>493</v>
      </c>
      <c r="C1570" s="554" t="s">
        <v>494</v>
      </c>
      <c r="D1570" s="554" t="s">
        <v>495</v>
      </c>
      <c r="E1570" s="336" t="s">
        <v>407</v>
      </c>
      <c r="F1570" s="336" t="s">
        <v>14569</v>
      </c>
      <c r="G1570" s="336">
        <v>2911800429</v>
      </c>
      <c r="H1570" s="554" t="s">
        <v>8697</v>
      </c>
      <c r="I1570" s="336" t="s">
        <v>13665</v>
      </c>
      <c r="J1570" s="336" t="s">
        <v>13659</v>
      </c>
      <c r="K1570" s="336" t="s">
        <v>13546</v>
      </c>
      <c r="L1570" s="336" t="s">
        <v>13658</v>
      </c>
      <c r="M1570" s="336" t="s">
        <v>13659</v>
      </c>
      <c r="N1570" s="336" t="s">
        <v>13546</v>
      </c>
      <c r="O1570" s="632"/>
      <c r="P1570" s="632" t="s">
        <v>13661</v>
      </c>
      <c r="Q1570" s="556">
        <v>44621</v>
      </c>
      <c r="R1570" s="336"/>
      <c r="S1570" s="557">
        <v>44666</v>
      </c>
      <c r="T1570" s="336" t="s">
        <v>16525</v>
      </c>
      <c r="U1570" s="620">
        <v>169</v>
      </c>
      <c r="V1570" s="1088"/>
      <c r="W1570" s="551">
        <v>9993</v>
      </c>
      <c r="X1570" s="551">
        <v>2681</v>
      </c>
      <c r="Y1570" s="551">
        <v>1587</v>
      </c>
      <c r="Z1570" s="551">
        <v>1348</v>
      </c>
      <c r="AA1570" s="551">
        <v>1428</v>
      </c>
      <c r="AB1570" s="551">
        <v>1566</v>
      </c>
      <c r="AC1570" s="551" t="s">
        <v>13876</v>
      </c>
      <c r="AD1570" s="552" t="s">
        <v>13876</v>
      </c>
      <c r="AE1570" s="623">
        <v>18603</v>
      </c>
      <c r="AF1570" t="s">
        <v>492</v>
      </c>
      <c r="AG1570" t="s">
        <v>498</v>
      </c>
      <c r="AH1570" t="s">
        <v>8696</v>
      </c>
      <c r="AJ1570" s="548" t="s">
        <v>13693</v>
      </c>
      <c r="AK1570" s="548" t="s">
        <v>13882</v>
      </c>
      <c r="AL1570" s="548" t="s">
        <v>13669</v>
      </c>
      <c r="AM1570" s="548" t="s">
        <v>14570</v>
      </c>
      <c r="AN1570" s="548" t="s">
        <v>14571</v>
      </c>
      <c r="AO1570" s="548" t="s">
        <v>493</v>
      </c>
      <c r="AQ1570" t="s">
        <v>13876</v>
      </c>
      <c r="AR1570" t="s">
        <v>13876</v>
      </c>
      <c r="AS1570" t="s">
        <v>13876</v>
      </c>
      <c r="AT1570" t="s">
        <v>15294</v>
      </c>
      <c r="AU1570" t="s">
        <v>15294</v>
      </c>
      <c r="AV1570" t="s">
        <v>15294</v>
      </c>
      <c r="AW1570" t="s">
        <v>15284</v>
      </c>
      <c r="AX1570" t="s">
        <v>13876</v>
      </c>
      <c r="AY1570" t="s">
        <v>13876</v>
      </c>
      <c r="AZ1570" t="s">
        <v>13876</v>
      </c>
      <c r="BA1570" t="s">
        <v>15292</v>
      </c>
      <c r="BB1570" t="s">
        <v>15290</v>
      </c>
      <c r="BC1570" t="s">
        <v>15285</v>
      </c>
      <c r="BD1570" t="s">
        <v>15289</v>
      </c>
      <c r="BE1570" t="s">
        <v>13876</v>
      </c>
      <c r="BF1570" t="s">
        <v>13876</v>
      </c>
      <c r="BG1570" t="s">
        <v>13876</v>
      </c>
      <c r="BH1570" t="s">
        <v>15289</v>
      </c>
      <c r="BI1570" t="s">
        <v>15286</v>
      </c>
      <c r="BJ1570" t="s">
        <v>15285</v>
      </c>
      <c r="BK1570" t="s">
        <v>15287</v>
      </c>
      <c r="BL1570" t="s">
        <v>13876</v>
      </c>
      <c r="BM1570" t="s">
        <v>13876</v>
      </c>
      <c r="BN1570" t="s">
        <v>13876</v>
      </c>
      <c r="BO1570" t="s">
        <v>15289</v>
      </c>
      <c r="BP1570" t="s">
        <v>15284</v>
      </c>
      <c r="BQ1570" t="s">
        <v>15291</v>
      </c>
      <c r="BR1570" t="s">
        <v>15285</v>
      </c>
      <c r="BS1570" t="s">
        <v>13876</v>
      </c>
      <c r="BT1570" t="s">
        <v>13876</v>
      </c>
      <c r="BU1570" t="s">
        <v>13876</v>
      </c>
      <c r="BV1570" t="s">
        <v>15289</v>
      </c>
      <c r="BW1570" t="s">
        <v>15291</v>
      </c>
      <c r="BX1570" t="s">
        <v>15292</v>
      </c>
      <c r="BY1570" t="s">
        <v>15285</v>
      </c>
      <c r="BZ1570" t="s">
        <v>13876</v>
      </c>
      <c r="CA1570" t="s">
        <v>13876</v>
      </c>
      <c r="CB1570" t="s">
        <v>13876</v>
      </c>
      <c r="CC1570" t="s">
        <v>15289</v>
      </c>
      <c r="CD1570" t="s">
        <v>15286</v>
      </c>
      <c r="CE1570" t="s">
        <v>15290</v>
      </c>
      <c r="CF1570" t="s">
        <v>15290</v>
      </c>
      <c r="CG1570" t="s">
        <v>13876</v>
      </c>
      <c r="CH1570" t="s">
        <v>13876</v>
      </c>
      <c r="CI1570" t="s">
        <v>13876</v>
      </c>
      <c r="CJ1570" t="s">
        <v>13876</v>
      </c>
      <c r="CK1570" t="s">
        <v>13876</v>
      </c>
      <c r="CL1570" t="s">
        <v>13876</v>
      </c>
      <c r="CM1570" t="s">
        <v>13876</v>
      </c>
      <c r="CN1570" t="s">
        <v>13876</v>
      </c>
      <c r="CO1570" t="s">
        <v>13876</v>
      </c>
      <c r="CP1570" t="s">
        <v>13876</v>
      </c>
      <c r="CQ1570" t="s">
        <v>13876</v>
      </c>
      <c r="CR1570" t="s">
        <v>13876</v>
      </c>
      <c r="CS1570" t="s">
        <v>13876</v>
      </c>
      <c r="CT1570" t="s">
        <v>13876</v>
      </c>
    </row>
    <row r="1571" spans="1:98" hidden="1">
      <c r="A1571" s="1088"/>
      <c r="B1571" s="554" t="s">
        <v>493</v>
      </c>
      <c r="C1571" s="554" t="s">
        <v>494</v>
      </c>
      <c r="D1571" s="554" t="s">
        <v>495</v>
      </c>
      <c r="E1571" s="336" t="s">
        <v>407</v>
      </c>
      <c r="F1571" s="336" t="s">
        <v>14569</v>
      </c>
      <c r="G1571" s="336">
        <v>2911800429</v>
      </c>
      <c r="H1571" s="554" t="s">
        <v>8697</v>
      </c>
      <c r="I1571" s="336" t="s">
        <v>13673</v>
      </c>
      <c r="J1571" s="336" t="s">
        <v>13659</v>
      </c>
      <c r="K1571" s="336" t="s">
        <v>13546</v>
      </c>
      <c r="L1571" s="336" t="s">
        <v>13658</v>
      </c>
      <c r="M1571" s="336" t="s">
        <v>13659</v>
      </c>
      <c r="N1571" s="336" t="s">
        <v>13546</v>
      </c>
      <c r="O1571" s="632"/>
      <c r="P1571" s="632" t="s">
        <v>13661</v>
      </c>
      <c r="Q1571" s="556">
        <v>44621</v>
      </c>
      <c r="R1571" s="336"/>
      <c r="S1571" s="557">
        <v>44666</v>
      </c>
      <c r="T1571" s="336" t="s">
        <v>16526</v>
      </c>
      <c r="U1571" s="620">
        <v>169</v>
      </c>
      <c r="V1571" s="1088"/>
      <c r="W1571" s="551">
        <v>118107</v>
      </c>
      <c r="X1571" s="551">
        <v>36730</v>
      </c>
      <c r="Y1571" s="551">
        <v>39679</v>
      </c>
      <c r="Z1571" s="551">
        <v>36951</v>
      </c>
      <c r="AA1571" s="551">
        <v>38051</v>
      </c>
      <c r="AB1571" s="551">
        <v>38236</v>
      </c>
      <c r="AC1571" s="551" t="s">
        <v>13876</v>
      </c>
      <c r="AD1571" s="552" t="s">
        <v>13876</v>
      </c>
      <c r="AE1571" s="623">
        <v>307754</v>
      </c>
      <c r="AF1571" t="s">
        <v>492</v>
      </c>
      <c r="AG1571" t="s">
        <v>498</v>
      </c>
      <c r="AH1571" t="s">
        <v>8696</v>
      </c>
      <c r="AJ1571" s="548" t="s">
        <v>13693</v>
      </c>
      <c r="AK1571" s="548" t="s">
        <v>13882</v>
      </c>
      <c r="AL1571" s="548" t="s">
        <v>13669</v>
      </c>
      <c r="AM1571" s="548" t="s">
        <v>14570</v>
      </c>
      <c r="AN1571" s="548" t="s">
        <v>14571</v>
      </c>
      <c r="AO1571" s="548" t="s">
        <v>493</v>
      </c>
      <c r="AQ1571" t="s">
        <v>13876</v>
      </c>
      <c r="AR1571" t="s">
        <v>15289</v>
      </c>
      <c r="AS1571" t="s">
        <v>15289</v>
      </c>
      <c r="AT1571" t="s">
        <v>15285</v>
      </c>
      <c r="AU1571" t="s">
        <v>15289</v>
      </c>
      <c r="AV1571" t="s">
        <v>15288</v>
      </c>
      <c r="AW1571" t="s">
        <v>15287</v>
      </c>
      <c r="AX1571" t="s">
        <v>13876</v>
      </c>
      <c r="AY1571" t="s">
        <v>13876</v>
      </c>
      <c r="AZ1571" t="s">
        <v>15284</v>
      </c>
      <c r="BA1571" t="s">
        <v>15290</v>
      </c>
      <c r="BB1571" t="s">
        <v>15287</v>
      </c>
      <c r="BC1571" t="s">
        <v>15284</v>
      </c>
      <c r="BD1571" t="s">
        <v>15288</v>
      </c>
      <c r="BE1571" t="s">
        <v>13876</v>
      </c>
      <c r="BF1571" t="s">
        <v>13876</v>
      </c>
      <c r="BG1571" t="s">
        <v>15284</v>
      </c>
      <c r="BH1571" t="s">
        <v>15294</v>
      </c>
      <c r="BI1571" t="s">
        <v>15290</v>
      </c>
      <c r="BJ1571" t="s">
        <v>15287</v>
      </c>
      <c r="BK1571" t="s">
        <v>15294</v>
      </c>
      <c r="BL1571" t="s">
        <v>13876</v>
      </c>
      <c r="BM1571" t="s">
        <v>13876</v>
      </c>
      <c r="BN1571" t="s">
        <v>15284</v>
      </c>
      <c r="BO1571" t="s">
        <v>15290</v>
      </c>
      <c r="BP1571" t="s">
        <v>15294</v>
      </c>
      <c r="BQ1571" t="s">
        <v>15286</v>
      </c>
      <c r="BR1571" t="s">
        <v>15289</v>
      </c>
      <c r="BS1571" t="s">
        <v>13876</v>
      </c>
      <c r="BT1571" t="s">
        <v>13876</v>
      </c>
      <c r="BU1571" t="s">
        <v>15284</v>
      </c>
      <c r="BV1571" t="s">
        <v>15285</v>
      </c>
      <c r="BW1571" t="s">
        <v>15288</v>
      </c>
      <c r="BX1571" t="s">
        <v>15286</v>
      </c>
      <c r="BY1571" t="s">
        <v>15289</v>
      </c>
      <c r="BZ1571" t="s">
        <v>13876</v>
      </c>
      <c r="CA1571" t="s">
        <v>13876</v>
      </c>
      <c r="CB1571" t="s">
        <v>15284</v>
      </c>
      <c r="CC1571" t="s">
        <v>15285</v>
      </c>
      <c r="CD1571" t="s">
        <v>15292</v>
      </c>
      <c r="CE1571" t="s">
        <v>15284</v>
      </c>
      <c r="CF1571" t="s">
        <v>15290</v>
      </c>
      <c r="CG1571" t="s">
        <v>13876</v>
      </c>
      <c r="CH1571" t="s">
        <v>13876</v>
      </c>
      <c r="CI1571" t="s">
        <v>13876</v>
      </c>
      <c r="CJ1571" t="s">
        <v>13876</v>
      </c>
      <c r="CK1571" t="s">
        <v>13876</v>
      </c>
      <c r="CL1571" t="s">
        <v>13876</v>
      </c>
      <c r="CM1571" t="s">
        <v>13876</v>
      </c>
      <c r="CN1571" t="s">
        <v>13876</v>
      </c>
      <c r="CO1571" t="s">
        <v>13876</v>
      </c>
      <c r="CP1571" t="s">
        <v>13876</v>
      </c>
      <c r="CQ1571" t="s">
        <v>13876</v>
      </c>
      <c r="CR1571" t="s">
        <v>13876</v>
      </c>
      <c r="CS1571" t="s">
        <v>13876</v>
      </c>
      <c r="CT1571" t="s">
        <v>13876</v>
      </c>
    </row>
    <row r="1572" spans="1:98" hidden="1">
      <c r="A1572" s="1088"/>
      <c r="B1572" s="554" t="s">
        <v>493</v>
      </c>
      <c r="C1572" s="554" t="s">
        <v>494</v>
      </c>
      <c r="D1572" s="554" t="s">
        <v>495</v>
      </c>
      <c r="E1572" s="336" t="s">
        <v>407</v>
      </c>
      <c r="F1572" s="336" t="s">
        <v>14569</v>
      </c>
      <c r="G1572" s="336">
        <v>2950160032</v>
      </c>
      <c r="H1572" s="554" t="s">
        <v>503</v>
      </c>
      <c r="I1572" s="336" t="s">
        <v>126</v>
      </c>
      <c r="J1572" s="336" t="s">
        <v>13659</v>
      </c>
      <c r="K1572" s="336" t="s">
        <v>13546</v>
      </c>
      <c r="L1572" s="336" t="s">
        <v>13658</v>
      </c>
      <c r="M1572" s="336" t="s">
        <v>13659</v>
      </c>
      <c r="N1572" s="336" t="s">
        <v>13546</v>
      </c>
      <c r="O1572" s="632"/>
      <c r="P1572" s="632" t="s">
        <v>13661</v>
      </c>
      <c r="Q1572" s="556">
        <v>44621</v>
      </c>
      <c r="R1572" s="336"/>
      <c r="S1572" s="557">
        <v>44666</v>
      </c>
      <c r="T1572" s="336" t="s">
        <v>16527</v>
      </c>
      <c r="U1572" s="620">
        <v>169</v>
      </c>
      <c r="V1572" s="1088"/>
      <c r="W1572" s="551">
        <v>79019</v>
      </c>
      <c r="X1572" s="551">
        <v>41597</v>
      </c>
      <c r="Y1572" s="551">
        <v>45845</v>
      </c>
      <c r="Z1572" s="551">
        <v>41602</v>
      </c>
      <c r="AA1572" s="551">
        <v>38124</v>
      </c>
      <c r="AB1572" s="551">
        <v>41983</v>
      </c>
      <c r="AC1572" s="551" t="s">
        <v>13876</v>
      </c>
      <c r="AD1572" s="552" t="s">
        <v>13876</v>
      </c>
      <c r="AE1572" s="623">
        <v>288170</v>
      </c>
      <c r="AF1572" t="s">
        <v>492</v>
      </c>
      <c r="AG1572" t="s">
        <v>498</v>
      </c>
      <c r="AH1572" t="s">
        <v>502</v>
      </c>
      <c r="AJ1572" s="548" t="s">
        <v>13693</v>
      </c>
      <c r="AK1572" s="548" t="s">
        <v>13882</v>
      </c>
      <c r="AL1572" s="548" t="s">
        <v>13669</v>
      </c>
      <c r="AM1572" s="548" t="s">
        <v>14570</v>
      </c>
      <c r="AN1572" s="548" t="s">
        <v>14571</v>
      </c>
      <c r="AO1572" s="548" t="s">
        <v>493</v>
      </c>
      <c r="AQ1572" t="s">
        <v>13876</v>
      </c>
      <c r="AR1572" t="s">
        <v>13876</v>
      </c>
      <c r="AS1572" t="s">
        <v>15287</v>
      </c>
      <c r="AT1572" t="s">
        <v>15294</v>
      </c>
      <c r="AU1572" t="s">
        <v>15288</v>
      </c>
      <c r="AV1572" t="s">
        <v>15289</v>
      </c>
      <c r="AW1572" t="s">
        <v>15294</v>
      </c>
      <c r="AX1572" t="s">
        <v>13876</v>
      </c>
      <c r="AY1572" t="s">
        <v>13876</v>
      </c>
      <c r="AZ1572" t="s">
        <v>15291</v>
      </c>
      <c r="BA1572" t="s">
        <v>15289</v>
      </c>
      <c r="BB1572" t="s">
        <v>15286</v>
      </c>
      <c r="BC1572" t="s">
        <v>15294</v>
      </c>
      <c r="BD1572" t="s">
        <v>15287</v>
      </c>
      <c r="BE1572" t="s">
        <v>13876</v>
      </c>
      <c r="BF1572" t="s">
        <v>13876</v>
      </c>
      <c r="BG1572" t="s">
        <v>13876</v>
      </c>
      <c r="BH1572" t="s">
        <v>13876</v>
      </c>
      <c r="BI1572" t="s">
        <v>15286</v>
      </c>
      <c r="BJ1572" t="s">
        <v>15285</v>
      </c>
      <c r="BK1572" t="s">
        <v>15288</v>
      </c>
      <c r="BL1572" t="s">
        <v>13876</v>
      </c>
      <c r="BM1572" t="s">
        <v>13876</v>
      </c>
      <c r="BN1572" t="s">
        <v>15291</v>
      </c>
      <c r="BO1572" t="s">
        <v>15289</v>
      </c>
      <c r="BP1572" t="s">
        <v>15290</v>
      </c>
      <c r="BQ1572" t="s">
        <v>15288</v>
      </c>
      <c r="BR1572" t="s">
        <v>15292</v>
      </c>
      <c r="BS1572" t="s">
        <v>13876</v>
      </c>
      <c r="BT1572" t="s">
        <v>13876</v>
      </c>
      <c r="BU1572" t="s">
        <v>15284</v>
      </c>
      <c r="BV1572" t="s">
        <v>15285</v>
      </c>
      <c r="BW1572" t="s">
        <v>15289</v>
      </c>
      <c r="BX1572" t="s">
        <v>15292</v>
      </c>
      <c r="BY1572" t="s">
        <v>15291</v>
      </c>
      <c r="BZ1572" t="s">
        <v>13876</v>
      </c>
      <c r="CA1572" t="s">
        <v>13876</v>
      </c>
      <c r="CB1572" t="s">
        <v>15291</v>
      </c>
      <c r="CC1572" t="s">
        <v>15289</v>
      </c>
      <c r="CD1572" t="s">
        <v>15294</v>
      </c>
      <c r="CE1572" t="s">
        <v>15285</v>
      </c>
      <c r="CF1572" t="s">
        <v>15284</v>
      </c>
      <c r="CG1572" t="s">
        <v>13876</v>
      </c>
      <c r="CH1572" t="s">
        <v>13876</v>
      </c>
      <c r="CI1572" t="s">
        <v>13876</v>
      </c>
      <c r="CJ1572" t="s">
        <v>13876</v>
      </c>
      <c r="CK1572" t="s">
        <v>13876</v>
      </c>
      <c r="CL1572" t="s">
        <v>13876</v>
      </c>
      <c r="CM1572" t="s">
        <v>13876</v>
      </c>
      <c r="CN1572" t="s">
        <v>13876</v>
      </c>
      <c r="CO1572" t="s">
        <v>13876</v>
      </c>
      <c r="CP1572" t="s">
        <v>13876</v>
      </c>
      <c r="CQ1572" t="s">
        <v>13876</v>
      </c>
      <c r="CR1572" t="s">
        <v>13876</v>
      </c>
      <c r="CS1572" t="s">
        <v>13876</v>
      </c>
      <c r="CT1572" t="s">
        <v>13876</v>
      </c>
    </row>
    <row r="1573" spans="1:98" hidden="1">
      <c r="A1573" s="632"/>
      <c r="B1573" s="555"/>
      <c r="C1573" s="554"/>
      <c r="D1573" s="554"/>
      <c r="E1573" s="336"/>
      <c r="F1573" s="336"/>
      <c r="G1573" s="336"/>
      <c r="H1573" s="554"/>
      <c r="I1573" s="336"/>
      <c r="J1573" s="336"/>
      <c r="K1573" s="336"/>
      <c r="L1573" s="336"/>
      <c r="M1573" s="336"/>
      <c r="N1573" s="336"/>
      <c r="O1573" s="632"/>
      <c r="P1573" s="632"/>
      <c r="Q1573" s="556"/>
      <c r="R1573" s="336"/>
      <c r="S1573" s="336"/>
      <c r="T1573" s="336" t="s">
        <v>13876</v>
      </c>
      <c r="U1573" s="336"/>
      <c r="V1573" s="632"/>
      <c r="W1573" s="551"/>
      <c r="X1573" s="551"/>
      <c r="Y1573" s="551"/>
      <c r="Z1573" s="551"/>
      <c r="AA1573" s="551">
        <v>0</v>
      </c>
      <c r="AB1573" s="551">
        <v>0</v>
      </c>
      <c r="AC1573" s="551">
        <v>0</v>
      </c>
      <c r="AD1573" s="552"/>
      <c r="AE1573" s="623">
        <v>0</v>
      </c>
      <c r="AQ1573" t="s">
        <v>13876</v>
      </c>
      <c r="AR1573" t="s">
        <v>13876</v>
      </c>
      <c r="AS1573" t="s">
        <v>13876</v>
      </c>
      <c r="AT1573" t="s">
        <v>13876</v>
      </c>
      <c r="AU1573" t="s">
        <v>13876</v>
      </c>
      <c r="AV1573" t="s">
        <v>13876</v>
      </c>
      <c r="AW1573" t="s">
        <v>13876</v>
      </c>
      <c r="AX1573" t="s">
        <v>13876</v>
      </c>
      <c r="AY1573" t="s">
        <v>13876</v>
      </c>
      <c r="AZ1573" t="s">
        <v>13876</v>
      </c>
      <c r="BA1573" t="s">
        <v>13876</v>
      </c>
      <c r="BB1573" t="s">
        <v>13876</v>
      </c>
      <c r="BC1573" t="s">
        <v>13876</v>
      </c>
      <c r="BD1573" t="s">
        <v>13876</v>
      </c>
      <c r="BE1573" t="s">
        <v>13876</v>
      </c>
      <c r="BF1573" t="s">
        <v>13876</v>
      </c>
      <c r="BG1573" t="s">
        <v>13876</v>
      </c>
      <c r="BH1573" t="s">
        <v>13876</v>
      </c>
      <c r="BI1573" t="s">
        <v>13876</v>
      </c>
      <c r="BJ1573" t="s">
        <v>13876</v>
      </c>
      <c r="BK1573" t="s">
        <v>13876</v>
      </c>
      <c r="BL1573" t="s">
        <v>13876</v>
      </c>
      <c r="BM1573" t="s">
        <v>13876</v>
      </c>
      <c r="BN1573" t="s">
        <v>13876</v>
      </c>
      <c r="BO1573" t="s">
        <v>13876</v>
      </c>
      <c r="BP1573" t="s">
        <v>13876</v>
      </c>
      <c r="BQ1573" t="s">
        <v>13876</v>
      </c>
      <c r="BR1573" t="s">
        <v>13876</v>
      </c>
      <c r="BS1573" t="s">
        <v>13876</v>
      </c>
      <c r="BT1573" t="s">
        <v>13876</v>
      </c>
      <c r="BU1573" t="s">
        <v>13876</v>
      </c>
      <c r="BV1573" t="s">
        <v>13876</v>
      </c>
      <c r="BW1573" t="s">
        <v>13876</v>
      </c>
      <c r="BX1573" t="s">
        <v>13876</v>
      </c>
      <c r="BY1573" t="s">
        <v>13876</v>
      </c>
      <c r="BZ1573" t="s">
        <v>13876</v>
      </c>
      <c r="CA1573" t="s">
        <v>13876</v>
      </c>
      <c r="CB1573" t="s">
        <v>13876</v>
      </c>
      <c r="CC1573" t="s">
        <v>13876</v>
      </c>
      <c r="CD1573" t="s">
        <v>13876</v>
      </c>
      <c r="CE1573" t="s">
        <v>13876</v>
      </c>
      <c r="CF1573" t="s">
        <v>13876</v>
      </c>
      <c r="CG1573" t="s">
        <v>13876</v>
      </c>
      <c r="CH1573" t="s">
        <v>13876</v>
      </c>
      <c r="CI1573" t="s">
        <v>13876</v>
      </c>
      <c r="CJ1573" t="s">
        <v>13876</v>
      </c>
      <c r="CK1573" t="s">
        <v>13876</v>
      </c>
      <c r="CL1573" t="s">
        <v>13876</v>
      </c>
      <c r="CM1573" t="s">
        <v>13876</v>
      </c>
      <c r="CN1573" t="s">
        <v>13876</v>
      </c>
      <c r="CO1573" t="s">
        <v>13876</v>
      </c>
      <c r="CP1573" t="s">
        <v>13876</v>
      </c>
      <c r="CQ1573" t="s">
        <v>13876</v>
      </c>
      <c r="CR1573" t="s">
        <v>13876</v>
      </c>
      <c r="CS1573" t="s">
        <v>13876</v>
      </c>
      <c r="CT1573" t="s">
        <v>13876</v>
      </c>
    </row>
    <row r="1574" spans="1:98" hidden="1">
      <c r="A1574" s="1088">
        <v>335</v>
      </c>
      <c r="B1574" s="554" t="s">
        <v>5278</v>
      </c>
      <c r="C1574" s="554" t="s">
        <v>5279</v>
      </c>
      <c r="D1574" s="554" t="s">
        <v>5280</v>
      </c>
      <c r="E1574" s="336" t="s">
        <v>407</v>
      </c>
      <c r="F1574" s="336" t="s">
        <v>5284</v>
      </c>
      <c r="G1574" s="336">
        <v>2910800131</v>
      </c>
      <c r="H1574" s="554" t="s">
        <v>5288</v>
      </c>
      <c r="I1574" s="336" t="s">
        <v>475</v>
      </c>
      <c r="J1574" s="336" t="s">
        <v>13659</v>
      </c>
      <c r="K1574" s="336" t="s">
        <v>13546</v>
      </c>
      <c r="L1574" s="336" t="s">
        <v>13658</v>
      </c>
      <c r="M1574" s="336" t="s">
        <v>13659</v>
      </c>
      <c r="N1574" s="336"/>
      <c r="O1574" s="632"/>
      <c r="P1574" s="632" t="s">
        <v>13661</v>
      </c>
      <c r="Q1574" s="556">
        <v>44629</v>
      </c>
      <c r="R1574" s="336"/>
      <c r="S1574" s="557">
        <v>44666</v>
      </c>
      <c r="T1574" s="336" t="s">
        <v>16528</v>
      </c>
      <c r="U1574" s="625">
        <v>170</v>
      </c>
      <c r="V1574" s="1088">
        <v>170</v>
      </c>
      <c r="W1574" s="551">
        <v>624</v>
      </c>
      <c r="X1574" s="551">
        <v>624</v>
      </c>
      <c r="Y1574" s="551" t="s">
        <v>13876</v>
      </c>
      <c r="Z1574" s="551" t="s">
        <v>13876</v>
      </c>
      <c r="AA1574" s="551" t="s">
        <v>13876</v>
      </c>
      <c r="AB1574" s="551" t="s">
        <v>13876</v>
      </c>
      <c r="AC1574" s="551" t="s">
        <v>13876</v>
      </c>
      <c r="AD1574" s="552" t="s">
        <v>13876</v>
      </c>
      <c r="AE1574" s="623">
        <v>1248</v>
      </c>
      <c r="AF1574" t="s">
        <v>5277</v>
      </c>
      <c r="AG1574" t="s">
        <v>5283</v>
      </c>
      <c r="AH1574" t="s">
        <v>5287</v>
      </c>
      <c r="AJ1574" s="548" t="s">
        <v>13693</v>
      </c>
      <c r="AK1574" s="548" t="s">
        <v>13994</v>
      </c>
      <c r="AL1574" s="548" t="s">
        <v>14572</v>
      </c>
      <c r="AM1574" s="548" t="s">
        <v>14573</v>
      </c>
      <c r="AN1574" s="548" t="s">
        <v>14574</v>
      </c>
      <c r="AO1574" s="548" t="s">
        <v>5278</v>
      </c>
      <c r="AQ1574" t="s">
        <v>13876</v>
      </c>
      <c r="AR1574" t="s">
        <v>13876</v>
      </c>
      <c r="AS1574" t="s">
        <v>13876</v>
      </c>
      <c r="AT1574" t="s">
        <v>13876</v>
      </c>
      <c r="AU1574" t="s">
        <v>15290</v>
      </c>
      <c r="AV1574" t="s">
        <v>15292</v>
      </c>
      <c r="AW1574" t="s">
        <v>15291</v>
      </c>
      <c r="AX1574" t="s">
        <v>13876</v>
      </c>
      <c r="AY1574" t="s">
        <v>13876</v>
      </c>
      <c r="AZ1574" t="s">
        <v>13876</v>
      </c>
      <c r="BA1574" t="s">
        <v>13876</v>
      </c>
      <c r="BB1574" t="s">
        <v>15290</v>
      </c>
      <c r="BC1574" t="s">
        <v>15292</v>
      </c>
      <c r="BD1574" t="s">
        <v>15291</v>
      </c>
      <c r="BE1574" t="s">
        <v>13876</v>
      </c>
      <c r="BF1574" t="s">
        <v>13876</v>
      </c>
      <c r="BG1574" t="s">
        <v>13876</v>
      </c>
      <c r="BH1574" t="s">
        <v>13876</v>
      </c>
      <c r="BI1574" t="s">
        <v>13876</v>
      </c>
      <c r="BJ1574" t="s">
        <v>13876</v>
      </c>
      <c r="BK1574" t="s">
        <v>13876</v>
      </c>
      <c r="BL1574" t="s">
        <v>13876</v>
      </c>
      <c r="BM1574" t="s">
        <v>13876</v>
      </c>
      <c r="BN1574" t="s">
        <v>13876</v>
      </c>
      <c r="BO1574" t="s">
        <v>13876</v>
      </c>
      <c r="BP1574" t="s">
        <v>13876</v>
      </c>
      <c r="BQ1574" t="s">
        <v>13876</v>
      </c>
      <c r="BR1574" t="s">
        <v>13876</v>
      </c>
      <c r="BS1574" t="s">
        <v>13876</v>
      </c>
      <c r="BT1574" t="s">
        <v>13876</v>
      </c>
      <c r="BU1574" t="s">
        <v>13876</v>
      </c>
      <c r="BV1574" t="s">
        <v>13876</v>
      </c>
      <c r="BW1574" t="s">
        <v>13876</v>
      </c>
      <c r="BX1574" t="s">
        <v>13876</v>
      </c>
      <c r="BY1574" t="s">
        <v>13876</v>
      </c>
      <c r="BZ1574" t="s">
        <v>13876</v>
      </c>
      <c r="CA1574" t="s">
        <v>13876</v>
      </c>
      <c r="CB1574" t="s">
        <v>13876</v>
      </c>
      <c r="CC1574" t="s">
        <v>13876</v>
      </c>
      <c r="CD1574" t="s">
        <v>13876</v>
      </c>
      <c r="CE1574" t="s">
        <v>13876</v>
      </c>
      <c r="CF1574" t="s">
        <v>13876</v>
      </c>
      <c r="CG1574" t="s">
        <v>13876</v>
      </c>
      <c r="CH1574" t="s">
        <v>13876</v>
      </c>
      <c r="CI1574" t="s">
        <v>13876</v>
      </c>
      <c r="CJ1574" t="s">
        <v>13876</v>
      </c>
      <c r="CK1574" t="s">
        <v>13876</v>
      </c>
      <c r="CL1574" t="s">
        <v>13876</v>
      </c>
      <c r="CM1574" t="s">
        <v>13876</v>
      </c>
      <c r="CN1574" t="s">
        <v>13876</v>
      </c>
      <c r="CO1574" t="s">
        <v>13876</v>
      </c>
      <c r="CP1574" t="s">
        <v>13876</v>
      </c>
      <c r="CQ1574" t="s">
        <v>13876</v>
      </c>
      <c r="CR1574" t="s">
        <v>13876</v>
      </c>
      <c r="CS1574" t="s">
        <v>13876</v>
      </c>
      <c r="CT1574" t="s">
        <v>13876</v>
      </c>
    </row>
    <row r="1575" spans="1:98" hidden="1">
      <c r="A1575" s="1088"/>
      <c r="B1575" s="554" t="s">
        <v>5278</v>
      </c>
      <c r="C1575" s="554" t="s">
        <v>5279</v>
      </c>
      <c r="D1575" s="554" t="s">
        <v>5280</v>
      </c>
      <c r="E1575" s="336" t="s">
        <v>407</v>
      </c>
      <c r="F1575" s="336" t="s">
        <v>5284</v>
      </c>
      <c r="G1575" s="336">
        <v>2950811030</v>
      </c>
      <c r="H1575" s="554" t="s">
        <v>5288</v>
      </c>
      <c r="I1575" s="336" t="s">
        <v>14575</v>
      </c>
      <c r="J1575" s="336" t="s">
        <v>13659</v>
      </c>
      <c r="K1575" s="336" t="s">
        <v>13546</v>
      </c>
      <c r="L1575" s="336" t="s">
        <v>13658</v>
      </c>
      <c r="M1575" s="336" t="s">
        <v>13659</v>
      </c>
      <c r="N1575" s="336" t="s">
        <v>13546</v>
      </c>
      <c r="O1575" s="632"/>
      <c r="P1575" s="632" t="s">
        <v>13661</v>
      </c>
      <c r="Q1575" s="556">
        <v>44629</v>
      </c>
      <c r="R1575" s="336"/>
      <c r="S1575" s="557">
        <v>44666</v>
      </c>
      <c r="T1575" s="336" t="s">
        <v>16529</v>
      </c>
      <c r="U1575" s="609">
        <v>170</v>
      </c>
      <c r="V1575" s="1088"/>
      <c r="W1575" s="615">
        <v>227397</v>
      </c>
      <c r="X1575" s="615">
        <v>50413</v>
      </c>
      <c r="Y1575" s="615">
        <v>56196</v>
      </c>
      <c r="Z1575" s="551">
        <v>45195</v>
      </c>
      <c r="AA1575" s="551">
        <v>70943</v>
      </c>
      <c r="AB1575" s="551">
        <v>55913</v>
      </c>
      <c r="AC1575" s="551" t="s">
        <v>13876</v>
      </c>
      <c r="AD1575" s="616" t="s">
        <v>13876</v>
      </c>
      <c r="AE1575" s="623">
        <v>506057</v>
      </c>
      <c r="AF1575" t="s">
        <v>5277</v>
      </c>
      <c r="AG1575" t="s">
        <v>12219</v>
      </c>
      <c r="AH1575" t="s">
        <v>5287</v>
      </c>
      <c r="AJ1575" s="548" t="s">
        <v>13693</v>
      </c>
      <c r="AK1575" s="548" t="s">
        <v>13994</v>
      </c>
      <c r="AL1575" s="548" t="s">
        <v>14572</v>
      </c>
      <c r="AM1575" s="548" t="s">
        <v>14573</v>
      </c>
      <c r="AN1575" s="548" t="s">
        <v>14574</v>
      </c>
      <c r="AO1575" s="548" t="s">
        <v>5278</v>
      </c>
      <c r="AQ1575" t="s">
        <v>13876</v>
      </c>
      <c r="AR1575" t="s">
        <v>15292</v>
      </c>
      <c r="AS1575" t="s">
        <v>15292</v>
      </c>
      <c r="AT1575" t="s">
        <v>15287</v>
      </c>
      <c r="AU1575" t="s">
        <v>15284</v>
      </c>
      <c r="AV1575" t="s">
        <v>15294</v>
      </c>
      <c r="AW1575" t="s">
        <v>15287</v>
      </c>
      <c r="AX1575" t="s">
        <v>13876</v>
      </c>
      <c r="AY1575" t="s">
        <v>13876</v>
      </c>
      <c r="AZ1575" t="s">
        <v>15286</v>
      </c>
      <c r="BA1575" t="s">
        <v>15288</v>
      </c>
      <c r="BB1575" t="s">
        <v>15291</v>
      </c>
      <c r="BC1575" t="s">
        <v>15289</v>
      </c>
      <c r="BD1575" t="s">
        <v>15284</v>
      </c>
      <c r="BE1575" t="s">
        <v>13876</v>
      </c>
      <c r="BF1575" t="s">
        <v>13876</v>
      </c>
      <c r="BG1575" t="s">
        <v>15286</v>
      </c>
      <c r="BH1575" t="s">
        <v>15290</v>
      </c>
      <c r="BI1575" t="s">
        <v>15289</v>
      </c>
      <c r="BJ1575" t="s">
        <v>15294</v>
      </c>
      <c r="BK1575" t="s">
        <v>15290</v>
      </c>
      <c r="BL1575" t="s">
        <v>13876</v>
      </c>
      <c r="BM1575" t="s">
        <v>13876</v>
      </c>
      <c r="BN1575" t="s">
        <v>15291</v>
      </c>
      <c r="BO1575" t="s">
        <v>15286</v>
      </c>
      <c r="BP1575" t="s">
        <v>15289</v>
      </c>
      <c r="BQ1575" t="s">
        <v>15294</v>
      </c>
      <c r="BR1575" t="s">
        <v>15286</v>
      </c>
      <c r="BS1575" t="s">
        <v>13876</v>
      </c>
      <c r="BT1575" t="s">
        <v>13876</v>
      </c>
      <c r="BU1575" t="s">
        <v>15287</v>
      </c>
      <c r="BV1575" t="s">
        <v>15288</v>
      </c>
      <c r="BW1575" t="s">
        <v>15294</v>
      </c>
      <c r="BX1575" t="s">
        <v>15291</v>
      </c>
      <c r="BY1575" t="s">
        <v>15284</v>
      </c>
      <c r="BZ1575" t="s">
        <v>13876</v>
      </c>
      <c r="CA1575" t="s">
        <v>13876</v>
      </c>
      <c r="CB1575" t="s">
        <v>15286</v>
      </c>
      <c r="CC1575" t="s">
        <v>15286</v>
      </c>
      <c r="CD1575" t="s">
        <v>15294</v>
      </c>
      <c r="CE1575" t="s">
        <v>15289</v>
      </c>
      <c r="CF1575" t="s">
        <v>15284</v>
      </c>
      <c r="CG1575" t="s">
        <v>13876</v>
      </c>
      <c r="CH1575" t="s">
        <v>13876</v>
      </c>
      <c r="CI1575" t="s">
        <v>13876</v>
      </c>
      <c r="CJ1575" t="s">
        <v>13876</v>
      </c>
      <c r="CK1575" t="s">
        <v>13876</v>
      </c>
      <c r="CL1575" t="s">
        <v>13876</v>
      </c>
      <c r="CM1575" t="s">
        <v>13876</v>
      </c>
      <c r="CN1575" t="s">
        <v>13876</v>
      </c>
      <c r="CO1575" t="s">
        <v>13876</v>
      </c>
      <c r="CP1575" t="s">
        <v>13876</v>
      </c>
      <c r="CQ1575" t="s">
        <v>13876</v>
      </c>
      <c r="CR1575" t="s">
        <v>13876</v>
      </c>
      <c r="CS1575" t="s">
        <v>13876</v>
      </c>
      <c r="CT1575" t="s">
        <v>13876</v>
      </c>
    </row>
    <row r="1576" spans="1:98" hidden="1">
      <c r="A1576" s="632"/>
      <c r="B1576" s="555"/>
      <c r="C1576" s="554"/>
      <c r="D1576" s="554"/>
      <c r="E1576" s="336"/>
      <c r="F1576" s="336"/>
      <c r="G1576" s="336"/>
      <c r="H1576" s="554"/>
      <c r="I1576" s="336"/>
      <c r="J1576" s="336"/>
      <c r="K1576" s="336"/>
      <c r="L1576" s="336"/>
      <c r="M1576" s="336"/>
      <c r="N1576" s="336"/>
      <c r="O1576" s="632"/>
      <c r="P1576" s="632"/>
      <c r="Q1576" s="556"/>
      <c r="R1576" s="336"/>
      <c r="S1576" s="336"/>
      <c r="T1576" s="336" t="s">
        <v>13876</v>
      </c>
      <c r="U1576" s="336"/>
      <c r="V1576" s="632"/>
      <c r="W1576" s="551"/>
      <c r="X1576" s="551"/>
      <c r="Y1576" s="551"/>
      <c r="Z1576" s="551"/>
      <c r="AA1576" s="551">
        <v>0</v>
      </c>
      <c r="AB1576" s="551">
        <v>0</v>
      </c>
      <c r="AC1576" s="551">
        <v>0</v>
      </c>
      <c r="AD1576" s="552"/>
      <c r="AE1576" s="623">
        <v>0</v>
      </c>
      <c r="AQ1576" t="s">
        <v>13876</v>
      </c>
      <c r="AR1576" t="s">
        <v>13876</v>
      </c>
      <c r="AS1576" t="s">
        <v>13876</v>
      </c>
      <c r="AT1576" t="s">
        <v>13876</v>
      </c>
      <c r="AU1576" t="s">
        <v>13876</v>
      </c>
      <c r="AV1576" t="s">
        <v>13876</v>
      </c>
      <c r="AW1576" t="s">
        <v>13876</v>
      </c>
      <c r="AX1576" t="s">
        <v>13876</v>
      </c>
      <c r="AY1576" t="s">
        <v>13876</v>
      </c>
      <c r="AZ1576" t="s">
        <v>13876</v>
      </c>
      <c r="BA1576" t="s">
        <v>13876</v>
      </c>
      <c r="BB1576" t="s">
        <v>13876</v>
      </c>
      <c r="BC1576" t="s">
        <v>13876</v>
      </c>
      <c r="BD1576" t="s">
        <v>13876</v>
      </c>
      <c r="BE1576" t="s">
        <v>13876</v>
      </c>
      <c r="BF1576" t="s">
        <v>13876</v>
      </c>
      <c r="BG1576" t="s">
        <v>13876</v>
      </c>
      <c r="BH1576" t="s">
        <v>13876</v>
      </c>
      <c r="BI1576" t="s">
        <v>13876</v>
      </c>
      <c r="BJ1576" t="s">
        <v>13876</v>
      </c>
      <c r="BK1576" t="s">
        <v>13876</v>
      </c>
      <c r="BL1576" t="s">
        <v>13876</v>
      </c>
      <c r="BM1576" t="s">
        <v>13876</v>
      </c>
      <c r="BN1576" t="s">
        <v>13876</v>
      </c>
      <c r="BO1576" t="s">
        <v>13876</v>
      </c>
      <c r="BP1576" t="s">
        <v>13876</v>
      </c>
      <c r="BQ1576" t="s">
        <v>13876</v>
      </c>
      <c r="BR1576" t="s">
        <v>13876</v>
      </c>
      <c r="BS1576" t="s">
        <v>13876</v>
      </c>
      <c r="BT1576" t="s">
        <v>13876</v>
      </c>
      <c r="BU1576" t="s">
        <v>13876</v>
      </c>
      <c r="BV1576" t="s">
        <v>13876</v>
      </c>
      <c r="BW1576" t="s">
        <v>13876</v>
      </c>
      <c r="BX1576" t="s">
        <v>13876</v>
      </c>
      <c r="BY1576" t="s">
        <v>13876</v>
      </c>
      <c r="BZ1576" t="s">
        <v>13876</v>
      </c>
      <c r="CA1576" t="s">
        <v>13876</v>
      </c>
      <c r="CB1576" t="s">
        <v>13876</v>
      </c>
      <c r="CC1576" t="s">
        <v>13876</v>
      </c>
      <c r="CD1576" t="s">
        <v>13876</v>
      </c>
      <c r="CE1576" t="s">
        <v>13876</v>
      </c>
      <c r="CF1576" t="s">
        <v>13876</v>
      </c>
      <c r="CG1576" t="s">
        <v>13876</v>
      </c>
      <c r="CH1576" t="s">
        <v>13876</v>
      </c>
      <c r="CI1576" t="s">
        <v>13876</v>
      </c>
      <c r="CJ1576" t="s">
        <v>13876</v>
      </c>
      <c r="CK1576" t="s">
        <v>13876</v>
      </c>
      <c r="CL1576" t="s">
        <v>13876</v>
      </c>
      <c r="CM1576" t="s">
        <v>13876</v>
      </c>
      <c r="CN1576" t="s">
        <v>13876</v>
      </c>
      <c r="CO1576" t="s">
        <v>13876</v>
      </c>
      <c r="CP1576" t="s">
        <v>13876</v>
      </c>
      <c r="CQ1576" t="s">
        <v>13876</v>
      </c>
      <c r="CR1576" t="s">
        <v>13876</v>
      </c>
      <c r="CS1576" t="s">
        <v>13876</v>
      </c>
      <c r="CT1576" t="s">
        <v>13876</v>
      </c>
    </row>
    <row r="1577" spans="1:98" hidden="1">
      <c r="A1577" s="1088">
        <v>336</v>
      </c>
      <c r="B1577" s="554" t="s">
        <v>8530</v>
      </c>
      <c r="C1577" s="554" t="s">
        <v>8521</v>
      </c>
      <c r="D1577" s="554" t="s">
        <v>8531</v>
      </c>
      <c r="E1577" s="336" t="s">
        <v>407</v>
      </c>
      <c r="F1577" s="336" t="s">
        <v>14576</v>
      </c>
      <c r="G1577" s="336">
        <v>2911800080</v>
      </c>
      <c r="H1577" s="554" t="s">
        <v>8539</v>
      </c>
      <c r="I1577" s="336" t="s">
        <v>14184</v>
      </c>
      <c r="J1577" s="336" t="s">
        <v>13659</v>
      </c>
      <c r="K1577" s="336" t="s">
        <v>13546</v>
      </c>
      <c r="L1577" s="336" t="s">
        <v>13658</v>
      </c>
      <c r="M1577" s="336" t="s">
        <v>13659</v>
      </c>
      <c r="N1577" s="336" t="s">
        <v>13549</v>
      </c>
      <c r="O1577" s="632" t="s">
        <v>13661</v>
      </c>
      <c r="P1577" s="632"/>
      <c r="Q1577" s="556">
        <v>44614</v>
      </c>
      <c r="R1577" s="336"/>
      <c r="S1577" s="557">
        <v>44666</v>
      </c>
      <c r="T1577" s="336" t="s">
        <v>16530</v>
      </c>
      <c r="U1577" s="625">
        <v>171</v>
      </c>
      <c r="V1577" s="1088">
        <v>171</v>
      </c>
      <c r="W1577" s="551">
        <v>5467</v>
      </c>
      <c r="X1577" s="551">
        <v>1399</v>
      </c>
      <c r="Y1577" s="551">
        <v>1913</v>
      </c>
      <c r="Z1577" s="551">
        <v>1360</v>
      </c>
      <c r="AA1577" s="551">
        <v>4222</v>
      </c>
      <c r="AB1577" s="551">
        <v>1524</v>
      </c>
      <c r="AC1577" s="551" t="s">
        <v>13876</v>
      </c>
      <c r="AD1577" s="552" t="s">
        <v>13876</v>
      </c>
      <c r="AE1577" s="623">
        <v>15885</v>
      </c>
      <c r="AF1577" t="s">
        <v>8529</v>
      </c>
      <c r="AG1577" t="s">
        <v>8534</v>
      </c>
      <c r="AH1577" t="s">
        <v>8538</v>
      </c>
      <c r="AJ1577" s="548" t="s">
        <v>13693</v>
      </c>
      <c r="AK1577" s="548" t="s">
        <v>14577</v>
      </c>
      <c r="AL1577" s="548" t="s">
        <v>13669</v>
      </c>
      <c r="AM1577" s="548" t="s">
        <v>14578</v>
      </c>
      <c r="AN1577" s="548" t="s">
        <v>14579</v>
      </c>
      <c r="AO1577" s="548" t="s">
        <v>8530</v>
      </c>
      <c r="AQ1577" t="s">
        <v>13876</v>
      </c>
      <c r="AR1577" t="s">
        <v>13876</v>
      </c>
      <c r="AS1577" t="s">
        <v>13876</v>
      </c>
      <c r="AT1577" t="s">
        <v>15286</v>
      </c>
      <c r="AU1577" t="s">
        <v>15291</v>
      </c>
      <c r="AV1577" t="s">
        <v>15290</v>
      </c>
      <c r="AW1577" t="s">
        <v>15287</v>
      </c>
      <c r="AX1577" t="s">
        <v>13876</v>
      </c>
      <c r="AY1577" t="s">
        <v>13876</v>
      </c>
      <c r="AZ1577" t="s">
        <v>13876</v>
      </c>
      <c r="BA1577" t="s">
        <v>15289</v>
      </c>
      <c r="BB1577" t="s">
        <v>15284</v>
      </c>
      <c r="BC1577" t="s">
        <v>15294</v>
      </c>
      <c r="BD1577" t="s">
        <v>15294</v>
      </c>
      <c r="BE1577" t="s">
        <v>13876</v>
      </c>
      <c r="BF1577" t="s">
        <v>13876</v>
      </c>
      <c r="BG1577" t="s">
        <v>13876</v>
      </c>
      <c r="BH1577" t="s">
        <v>15289</v>
      </c>
      <c r="BI1577" t="s">
        <v>15294</v>
      </c>
      <c r="BJ1577" t="s">
        <v>15289</v>
      </c>
      <c r="BK1577" t="s">
        <v>15284</v>
      </c>
      <c r="BL1577" t="s">
        <v>13876</v>
      </c>
      <c r="BM1577" t="s">
        <v>13876</v>
      </c>
      <c r="BN1577" t="s">
        <v>13876</v>
      </c>
      <c r="BO1577" t="s">
        <v>15289</v>
      </c>
      <c r="BP1577" t="s">
        <v>15284</v>
      </c>
      <c r="BQ1577" t="s">
        <v>15290</v>
      </c>
      <c r="BR1577" t="s">
        <v>15288</v>
      </c>
      <c r="BS1577" t="s">
        <v>13876</v>
      </c>
      <c r="BT1577" t="s">
        <v>13876</v>
      </c>
      <c r="BU1577" t="s">
        <v>13876</v>
      </c>
      <c r="BV1577" t="s">
        <v>15291</v>
      </c>
      <c r="BW1577" t="s">
        <v>15292</v>
      </c>
      <c r="BX1577" t="s">
        <v>15292</v>
      </c>
      <c r="BY1577" t="s">
        <v>15292</v>
      </c>
      <c r="BZ1577" t="s">
        <v>13876</v>
      </c>
      <c r="CA1577" t="s">
        <v>13876</v>
      </c>
      <c r="CB1577" t="s">
        <v>13876</v>
      </c>
      <c r="CC1577" t="s">
        <v>15289</v>
      </c>
      <c r="CD1577" t="s">
        <v>15286</v>
      </c>
      <c r="CE1577" t="s">
        <v>15292</v>
      </c>
      <c r="CF1577" t="s">
        <v>15291</v>
      </c>
      <c r="CG1577" t="s">
        <v>13876</v>
      </c>
      <c r="CH1577" t="s">
        <v>13876</v>
      </c>
      <c r="CI1577" t="s">
        <v>13876</v>
      </c>
      <c r="CJ1577" t="s">
        <v>13876</v>
      </c>
      <c r="CK1577" t="s">
        <v>13876</v>
      </c>
      <c r="CL1577" t="s">
        <v>13876</v>
      </c>
      <c r="CM1577" t="s">
        <v>13876</v>
      </c>
      <c r="CN1577" t="s">
        <v>13876</v>
      </c>
      <c r="CO1577" t="s">
        <v>13876</v>
      </c>
      <c r="CP1577" t="s">
        <v>13876</v>
      </c>
      <c r="CQ1577" t="s">
        <v>13876</v>
      </c>
      <c r="CR1577" t="s">
        <v>13876</v>
      </c>
      <c r="CS1577" t="s">
        <v>13876</v>
      </c>
      <c r="CT1577" t="s">
        <v>13876</v>
      </c>
    </row>
    <row r="1578" spans="1:98" hidden="1">
      <c r="A1578" s="1088"/>
      <c r="B1578" s="549" t="s">
        <v>8530</v>
      </c>
      <c r="C1578" s="549" t="s">
        <v>8521</v>
      </c>
      <c r="D1578" s="549" t="s">
        <v>8531</v>
      </c>
      <c r="E1578" s="550" t="s">
        <v>407</v>
      </c>
      <c r="F1578" s="550" t="s">
        <v>12188</v>
      </c>
      <c r="G1578" s="550">
        <v>2911800080</v>
      </c>
      <c r="H1578" s="549" t="s">
        <v>8539</v>
      </c>
      <c r="I1578" s="550" t="s">
        <v>114</v>
      </c>
      <c r="J1578" s="550" t="s">
        <v>13658</v>
      </c>
      <c r="K1578" s="336"/>
      <c r="L1578" s="336" t="s">
        <v>13658</v>
      </c>
      <c r="M1578" s="336" t="s">
        <v>13658</v>
      </c>
      <c r="N1578" s="336"/>
      <c r="O1578" s="632"/>
      <c r="P1578" s="632"/>
      <c r="Q1578" s="632"/>
      <c r="R1578" s="336"/>
      <c r="S1578" s="336"/>
      <c r="T1578" s="336" t="s">
        <v>16531</v>
      </c>
      <c r="U1578" s="620"/>
      <c r="V1578" s="1088"/>
      <c r="W1578" s="551" t="s">
        <v>13876</v>
      </c>
      <c r="X1578" s="551" t="s">
        <v>13876</v>
      </c>
      <c r="Y1578" s="551" t="s">
        <v>13876</v>
      </c>
      <c r="Z1578" s="551" t="s">
        <v>13876</v>
      </c>
      <c r="AA1578" s="551" t="s">
        <v>13876</v>
      </c>
      <c r="AB1578" s="551" t="s">
        <v>13876</v>
      </c>
      <c r="AC1578" s="551" t="s">
        <v>13876</v>
      </c>
      <c r="AD1578" s="552" t="s">
        <v>13876</v>
      </c>
      <c r="AE1578" s="623">
        <v>0</v>
      </c>
      <c r="AF1578" t="s">
        <v>8529</v>
      </c>
      <c r="AG1578" t="s">
        <v>8534</v>
      </c>
      <c r="AH1578" t="s">
        <v>8538</v>
      </c>
      <c r="AJ1578" s="548" t="s">
        <v>13693</v>
      </c>
      <c r="AK1578" s="548" t="s">
        <v>14577</v>
      </c>
      <c r="AL1578" s="548" t="s">
        <v>13669</v>
      </c>
      <c r="AM1578" s="548" t="s">
        <v>14578</v>
      </c>
      <c r="AN1578" s="548" t="s">
        <v>14579</v>
      </c>
      <c r="AO1578" s="548" t="s">
        <v>8530</v>
      </c>
      <c r="AQ1578" t="s">
        <v>13876</v>
      </c>
      <c r="AR1578" t="s">
        <v>13876</v>
      </c>
      <c r="AS1578" t="s">
        <v>13876</v>
      </c>
      <c r="AT1578" t="s">
        <v>13876</v>
      </c>
      <c r="AU1578" t="s">
        <v>13876</v>
      </c>
      <c r="AV1578" t="s">
        <v>13876</v>
      </c>
      <c r="AW1578" t="s">
        <v>13876</v>
      </c>
      <c r="AX1578" t="s">
        <v>13876</v>
      </c>
      <c r="AY1578" t="s">
        <v>13876</v>
      </c>
      <c r="AZ1578" t="s">
        <v>13876</v>
      </c>
      <c r="BA1578" t="s">
        <v>13876</v>
      </c>
      <c r="BB1578" t="s">
        <v>13876</v>
      </c>
      <c r="BC1578" t="s">
        <v>13876</v>
      </c>
      <c r="BD1578" t="s">
        <v>13876</v>
      </c>
      <c r="BE1578" t="s">
        <v>13876</v>
      </c>
      <c r="BF1578" t="s">
        <v>13876</v>
      </c>
      <c r="BG1578" t="s">
        <v>13876</v>
      </c>
      <c r="BH1578" t="s">
        <v>13876</v>
      </c>
      <c r="BI1578" t="s">
        <v>13876</v>
      </c>
      <c r="BJ1578" t="s">
        <v>13876</v>
      </c>
      <c r="BK1578" t="s">
        <v>13876</v>
      </c>
      <c r="BL1578" t="s">
        <v>13876</v>
      </c>
      <c r="BM1578" t="s">
        <v>13876</v>
      </c>
      <c r="BN1578" t="s">
        <v>13876</v>
      </c>
      <c r="BO1578" t="s">
        <v>13876</v>
      </c>
      <c r="BP1578" t="s">
        <v>13876</v>
      </c>
      <c r="BQ1578" t="s">
        <v>13876</v>
      </c>
      <c r="BR1578" t="s">
        <v>13876</v>
      </c>
      <c r="BS1578" t="s">
        <v>13876</v>
      </c>
      <c r="BT1578" t="s">
        <v>13876</v>
      </c>
      <c r="BU1578" t="s">
        <v>13876</v>
      </c>
      <c r="BV1578" t="s">
        <v>13876</v>
      </c>
      <c r="BW1578" t="s">
        <v>13876</v>
      </c>
      <c r="BX1578" t="s">
        <v>13876</v>
      </c>
      <c r="BY1578" t="s">
        <v>13876</v>
      </c>
      <c r="BZ1578" t="s">
        <v>13876</v>
      </c>
      <c r="CA1578" t="s">
        <v>13876</v>
      </c>
      <c r="CB1578" t="s">
        <v>13876</v>
      </c>
      <c r="CC1578" t="s">
        <v>13876</v>
      </c>
      <c r="CD1578" t="s">
        <v>13876</v>
      </c>
      <c r="CE1578" t="s">
        <v>13876</v>
      </c>
      <c r="CF1578" t="s">
        <v>13876</v>
      </c>
      <c r="CG1578" t="s">
        <v>13876</v>
      </c>
      <c r="CH1578" t="s">
        <v>13876</v>
      </c>
      <c r="CI1578" t="s">
        <v>13876</v>
      </c>
      <c r="CJ1578" t="s">
        <v>13876</v>
      </c>
      <c r="CK1578" t="s">
        <v>13876</v>
      </c>
      <c r="CL1578" t="s">
        <v>13876</v>
      </c>
      <c r="CM1578" t="s">
        <v>13876</v>
      </c>
      <c r="CN1578" t="s">
        <v>13876</v>
      </c>
      <c r="CO1578" t="s">
        <v>13876</v>
      </c>
      <c r="CP1578" t="s">
        <v>13876</v>
      </c>
      <c r="CQ1578" t="s">
        <v>13876</v>
      </c>
      <c r="CR1578" t="s">
        <v>13876</v>
      </c>
      <c r="CS1578" t="s">
        <v>13876</v>
      </c>
      <c r="CT1578" t="s">
        <v>13876</v>
      </c>
    </row>
    <row r="1579" spans="1:98" hidden="1">
      <c r="A1579" s="1088"/>
      <c r="B1579" s="554" t="s">
        <v>8530</v>
      </c>
      <c r="C1579" s="554" t="s">
        <v>8521</v>
      </c>
      <c r="D1579" s="554" t="s">
        <v>8531</v>
      </c>
      <c r="E1579" s="336" t="s">
        <v>407</v>
      </c>
      <c r="F1579" s="336" t="s">
        <v>12188</v>
      </c>
      <c r="G1579" s="336">
        <v>2911800080</v>
      </c>
      <c r="H1579" s="554" t="s">
        <v>14580</v>
      </c>
      <c r="I1579" s="336" t="s">
        <v>116</v>
      </c>
      <c r="J1579" s="336" t="s">
        <v>13659</v>
      </c>
      <c r="K1579" s="336" t="s">
        <v>13546</v>
      </c>
      <c r="L1579" s="336" t="s">
        <v>13658</v>
      </c>
      <c r="M1579" s="336" t="s">
        <v>13659</v>
      </c>
      <c r="N1579" s="336" t="s">
        <v>13546</v>
      </c>
      <c r="O1579" s="632" t="s">
        <v>13661</v>
      </c>
      <c r="P1579" s="632"/>
      <c r="Q1579" s="556">
        <v>44614</v>
      </c>
      <c r="R1579" s="336"/>
      <c r="S1579" s="557">
        <v>44666</v>
      </c>
      <c r="T1579" s="336" t="s">
        <v>16532</v>
      </c>
      <c r="U1579" s="620">
        <v>171</v>
      </c>
      <c r="V1579" s="1088"/>
      <c r="W1579" s="551">
        <v>199264</v>
      </c>
      <c r="X1579" s="551">
        <v>92478</v>
      </c>
      <c r="Y1579" s="551">
        <v>87817</v>
      </c>
      <c r="Z1579" s="551">
        <v>94780</v>
      </c>
      <c r="AA1579" s="551">
        <v>88168</v>
      </c>
      <c r="AB1579" s="551">
        <v>87448</v>
      </c>
      <c r="AC1579" s="551" t="s">
        <v>13876</v>
      </c>
      <c r="AD1579" s="552" t="s">
        <v>13876</v>
      </c>
      <c r="AE1579" s="623">
        <v>649955</v>
      </c>
      <c r="AF1579" t="s">
        <v>8529</v>
      </c>
      <c r="AG1579" t="s">
        <v>8534</v>
      </c>
      <c r="AH1579" t="s">
        <v>8538</v>
      </c>
      <c r="AJ1579" s="548" t="s">
        <v>13693</v>
      </c>
      <c r="AK1579" s="548" t="s">
        <v>14577</v>
      </c>
      <c r="AL1579" s="548" t="s">
        <v>13669</v>
      </c>
      <c r="AM1579" s="548" t="s">
        <v>14578</v>
      </c>
      <c r="AN1579" s="548" t="s">
        <v>14579</v>
      </c>
      <c r="AO1579" s="548" t="s">
        <v>8530</v>
      </c>
      <c r="AQ1579" t="s">
        <v>13876</v>
      </c>
      <c r="AR1579" t="s">
        <v>15289</v>
      </c>
      <c r="AS1579" t="s">
        <v>15294</v>
      </c>
      <c r="AT1579" t="s">
        <v>15294</v>
      </c>
      <c r="AU1579" t="s">
        <v>15292</v>
      </c>
      <c r="AV1579" t="s">
        <v>15290</v>
      </c>
      <c r="AW1579" t="s">
        <v>15291</v>
      </c>
      <c r="AX1579" t="s">
        <v>13876</v>
      </c>
      <c r="AY1579" t="s">
        <v>13876</v>
      </c>
      <c r="AZ1579" t="s">
        <v>15294</v>
      </c>
      <c r="BA1579" t="s">
        <v>15292</v>
      </c>
      <c r="BB1579" t="s">
        <v>15291</v>
      </c>
      <c r="BC1579" t="s">
        <v>15287</v>
      </c>
      <c r="BD1579" t="s">
        <v>15285</v>
      </c>
      <c r="BE1579" t="s">
        <v>13876</v>
      </c>
      <c r="BF1579" t="s">
        <v>13876</v>
      </c>
      <c r="BG1579" t="s">
        <v>15285</v>
      </c>
      <c r="BH1579" t="s">
        <v>15287</v>
      </c>
      <c r="BI1579" t="s">
        <v>15285</v>
      </c>
      <c r="BJ1579" t="s">
        <v>15289</v>
      </c>
      <c r="BK1579" t="s">
        <v>15287</v>
      </c>
      <c r="BL1579" t="s">
        <v>13876</v>
      </c>
      <c r="BM1579" t="s">
        <v>13876</v>
      </c>
      <c r="BN1579" t="s">
        <v>15294</v>
      </c>
      <c r="BO1579" t="s">
        <v>15291</v>
      </c>
      <c r="BP1579" t="s">
        <v>15287</v>
      </c>
      <c r="BQ1579" t="s">
        <v>15285</v>
      </c>
      <c r="BR1579" t="s">
        <v>15288</v>
      </c>
      <c r="BS1579" t="s">
        <v>13876</v>
      </c>
      <c r="BT1579" t="s">
        <v>13876</v>
      </c>
      <c r="BU1579" t="s">
        <v>15285</v>
      </c>
      <c r="BV1579" t="s">
        <v>15285</v>
      </c>
      <c r="BW1579" t="s">
        <v>15289</v>
      </c>
      <c r="BX1579" t="s">
        <v>15290</v>
      </c>
      <c r="BY1579" t="s">
        <v>15285</v>
      </c>
      <c r="BZ1579" t="s">
        <v>13876</v>
      </c>
      <c r="CA1579" t="s">
        <v>13876</v>
      </c>
      <c r="CB1579" t="s">
        <v>15285</v>
      </c>
      <c r="CC1579" t="s">
        <v>15287</v>
      </c>
      <c r="CD1579" t="s">
        <v>15291</v>
      </c>
      <c r="CE1579" t="s">
        <v>15291</v>
      </c>
      <c r="CF1579" t="s">
        <v>15285</v>
      </c>
      <c r="CG1579" t="s">
        <v>13876</v>
      </c>
      <c r="CH1579" t="s">
        <v>13876</v>
      </c>
      <c r="CI1579" t="s">
        <v>13876</v>
      </c>
      <c r="CJ1579" t="s">
        <v>13876</v>
      </c>
      <c r="CK1579" t="s">
        <v>13876</v>
      </c>
      <c r="CL1579" t="s">
        <v>13876</v>
      </c>
      <c r="CM1579" t="s">
        <v>13876</v>
      </c>
      <c r="CN1579" t="s">
        <v>13876</v>
      </c>
      <c r="CO1579" t="s">
        <v>13876</v>
      </c>
      <c r="CP1579" t="s">
        <v>13876</v>
      </c>
      <c r="CQ1579" t="s">
        <v>13876</v>
      </c>
      <c r="CR1579" t="s">
        <v>13876</v>
      </c>
      <c r="CS1579" t="s">
        <v>13876</v>
      </c>
      <c r="CT1579" t="s">
        <v>13876</v>
      </c>
    </row>
    <row r="1580" spans="1:98" hidden="1">
      <c r="A1580" s="1088"/>
      <c r="B1580" s="554" t="s">
        <v>8530</v>
      </c>
      <c r="C1580" s="554" t="s">
        <v>8521</v>
      </c>
      <c r="D1580" s="554" t="s">
        <v>8531</v>
      </c>
      <c r="E1580" s="336" t="s">
        <v>407</v>
      </c>
      <c r="F1580" s="336" t="s">
        <v>12188</v>
      </c>
      <c r="G1580" s="336">
        <v>2911800080</v>
      </c>
      <c r="H1580" s="554" t="s">
        <v>14581</v>
      </c>
      <c r="I1580" s="336" t="s">
        <v>14250</v>
      </c>
      <c r="J1580" s="336" t="s">
        <v>13659</v>
      </c>
      <c r="K1580" s="336" t="s">
        <v>13546</v>
      </c>
      <c r="L1580" s="336" t="s">
        <v>13658</v>
      </c>
      <c r="M1580" s="336" t="s">
        <v>13659</v>
      </c>
      <c r="N1580" s="336"/>
      <c r="O1580" s="632" t="s">
        <v>13661</v>
      </c>
      <c r="P1580" s="632"/>
      <c r="Q1580" s="556">
        <v>44614</v>
      </c>
      <c r="R1580" s="336"/>
      <c r="S1580" s="557">
        <v>44666</v>
      </c>
      <c r="T1580" s="336" t="s">
        <v>16533</v>
      </c>
      <c r="U1580" s="620">
        <v>171</v>
      </c>
      <c r="V1580" s="1088"/>
      <c r="W1580" s="551">
        <v>78900</v>
      </c>
      <c r="X1580" s="551">
        <v>36620</v>
      </c>
      <c r="Y1580" s="551">
        <v>33254</v>
      </c>
      <c r="Z1580" s="551">
        <v>36254</v>
      </c>
      <c r="AA1580" s="551">
        <v>33715</v>
      </c>
      <c r="AB1580" s="551">
        <v>39166</v>
      </c>
      <c r="AC1580" s="551" t="s">
        <v>13876</v>
      </c>
      <c r="AD1580" s="552" t="s">
        <v>13876</v>
      </c>
      <c r="AE1580" s="623">
        <v>257909</v>
      </c>
      <c r="AF1580" t="s">
        <v>8529</v>
      </c>
      <c r="AG1580" t="s">
        <v>8534</v>
      </c>
      <c r="AH1580" t="s">
        <v>8542</v>
      </c>
      <c r="AJ1580" s="548" t="s">
        <v>13693</v>
      </c>
      <c r="AK1580" s="548" t="s">
        <v>14577</v>
      </c>
      <c r="AL1580" s="548" t="s">
        <v>13669</v>
      </c>
      <c r="AM1580" s="548" t="s">
        <v>14578</v>
      </c>
      <c r="AN1580" s="548" t="s">
        <v>14579</v>
      </c>
      <c r="AO1580" s="548" t="s">
        <v>8530</v>
      </c>
      <c r="AQ1580" t="s">
        <v>13876</v>
      </c>
      <c r="AR1580" t="s">
        <v>13876</v>
      </c>
      <c r="AS1580" t="s">
        <v>15287</v>
      </c>
      <c r="AT1580" t="s">
        <v>15285</v>
      </c>
      <c r="AU1580" t="s">
        <v>15294</v>
      </c>
      <c r="AV1580" t="s">
        <v>15288</v>
      </c>
      <c r="AW1580" t="s">
        <v>15288</v>
      </c>
      <c r="AX1580" t="s">
        <v>13876</v>
      </c>
      <c r="AY1580" t="s">
        <v>13876</v>
      </c>
      <c r="AZ1580" t="s">
        <v>15284</v>
      </c>
      <c r="BA1580" t="s">
        <v>15290</v>
      </c>
      <c r="BB1580" t="s">
        <v>15290</v>
      </c>
      <c r="BC1580" t="s">
        <v>15292</v>
      </c>
      <c r="BD1580" t="s">
        <v>15288</v>
      </c>
      <c r="BE1580" t="s">
        <v>13876</v>
      </c>
      <c r="BF1580" t="s">
        <v>13876</v>
      </c>
      <c r="BG1580" t="s">
        <v>15284</v>
      </c>
      <c r="BH1580" t="s">
        <v>15284</v>
      </c>
      <c r="BI1580" t="s">
        <v>15292</v>
      </c>
      <c r="BJ1580" t="s">
        <v>15286</v>
      </c>
      <c r="BK1580" t="s">
        <v>15291</v>
      </c>
      <c r="BL1580" t="s">
        <v>13876</v>
      </c>
      <c r="BM1580" t="s">
        <v>13876</v>
      </c>
      <c r="BN1580" t="s">
        <v>15284</v>
      </c>
      <c r="BO1580" t="s">
        <v>15290</v>
      </c>
      <c r="BP1580" t="s">
        <v>15292</v>
      </c>
      <c r="BQ1580" t="s">
        <v>15286</v>
      </c>
      <c r="BR1580" t="s">
        <v>15291</v>
      </c>
      <c r="BS1580" t="s">
        <v>13876</v>
      </c>
      <c r="BT1580" t="s">
        <v>13876</v>
      </c>
      <c r="BU1580" t="s">
        <v>15284</v>
      </c>
      <c r="BV1580" t="s">
        <v>15284</v>
      </c>
      <c r="BW1580" t="s">
        <v>15287</v>
      </c>
      <c r="BX1580" t="s">
        <v>15289</v>
      </c>
      <c r="BY1580" t="s">
        <v>15286</v>
      </c>
      <c r="BZ1580" t="s">
        <v>13876</v>
      </c>
      <c r="CA1580" t="s">
        <v>13876</v>
      </c>
      <c r="CB1580" t="s">
        <v>15284</v>
      </c>
      <c r="CC1580" t="s">
        <v>15294</v>
      </c>
      <c r="CD1580" t="s">
        <v>15289</v>
      </c>
      <c r="CE1580" t="s">
        <v>15290</v>
      </c>
      <c r="CF1580" t="s">
        <v>15290</v>
      </c>
      <c r="CG1580" t="s">
        <v>13876</v>
      </c>
      <c r="CH1580" t="s">
        <v>13876</v>
      </c>
      <c r="CI1580" t="s">
        <v>13876</v>
      </c>
      <c r="CJ1580" t="s">
        <v>13876</v>
      </c>
      <c r="CK1580" t="s">
        <v>13876</v>
      </c>
      <c r="CL1580" t="s">
        <v>13876</v>
      </c>
      <c r="CM1580" t="s">
        <v>13876</v>
      </c>
      <c r="CN1580" t="s">
        <v>13876</v>
      </c>
      <c r="CO1580" t="s">
        <v>13876</v>
      </c>
      <c r="CP1580" t="s">
        <v>13876</v>
      </c>
      <c r="CQ1580" t="s">
        <v>13876</v>
      </c>
      <c r="CR1580" t="s">
        <v>13876</v>
      </c>
      <c r="CS1580" t="s">
        <v>13876</v>
      </c>
      <c r="CT1580" t="s">
        <v>13876</v>
      </c>
    </row>
    <row r="1581" spans="1:98" hidden="1">
      <c r="A1581" s="1088"/>
      <c r="B1581" s="554" t="s">
        <v>8530</v>
      </c>
      <c r="C1581" s="554" t="s">
        <v>8521</v>
      </c>
      <c r="D1581" s="554" t="s">
        <v>8531</v>
      </c>
      <c r="E1581" s="336" t="s">
        <v>407</v>
      </c>
      <c r="F1581" s="336" t="s">
        <v>12188</v>
      </c>
      <c r="G1581" s="336">
        <v>2911800080</v>
      </c>
      <c r="H1581" s="554" t="s">
        <v>8540</v>
      </c>
      <c r="I1581" s="336" t="s">
        <v>14188</v>
      </c>
      <c r="J1581" s="336" t="s">
        <v>13659</v>
      </c>
      <c r="K1581" s="336" t="s">
        <v>13546</v>
      </c>
      <c r="L1581" s="336" t="s">
        <v>13658</v>
      </c>
      <c r="M1581" s="336" t="s">
        <v>13659</v>
      </c>
      <c r="N1581" s="336" t="s">
        <v>13546</v>
      </c>
      <c r="O1581" s="632" t="s">
        <v>13661</v>
      </c>
      <c r="P1581" s="632"/>
      <c r="Q1581" s="556">
        <v>44614</v>
      </c>
      <c r="R1581" s="336"/>
      <c r="S1581" s="557">
        <v>44666</v>
      </c>
      <c r="T1581" s="336" t="s">
        <v>16534</v>
      </c>
      <c r="U1581" s="620">
        <v>171</v>
      </c>
      <c r="V1581" s="1088"/>
      <c r="W1581" s="551">
        <v>594222</v>
      </c>
      <c r="X1581" s="551">
        <v>208906</v>
      </c>
      <c r="Y1581" s="551">
        <v>190203</v>
      </c>
      <c r="Z1581" s="551">
        <v>209489</v>
      </c>
      <c r="AA1581" s="551">
        <v>239454</v>
      </c>
      <c r="AB1581" s="551">
        <v>227304</v>
      </c>
      <c r="AC1581" s="551">
        <v>3574</v>
      </c>
      <c r="AD1581" s="552" t="s">
        <v>13876</v>
      </c>
      <c r="AE1581" s="623">
        <v>1673152</v>
      </c>
      <c r="AF1581" t="s">
        <v>8529</v>
      </c>
      <c r="AG1581" t="s">
        <v>8534</v>
      </c>
      <c r="AH1581" t="s">
        <v>8541</v>
      </c>
      <c r="AJ1581" s="548" t="s">
        <v>13693</v>
      </c>
      <c r="AK1581" s="548" t="s">
        <v>14577</v>
      </c>
      <c r="AL1581" s="548" t="s">
        <v>13669</v>
      </c>
      <c r="AM1581" s="548" t="s">
        <v>14578</v>
      </c>
      <c r="AN1581" s="548" t="s">
        <v>14579</v>
      </c>
      <c r="AO1581" s="548" t="s">
        <v>8530</v>
      </c>
      <c r="AQ1581" t="s">
        <v>13876</v>
      </c>
      <c r="AR1581" t="s">
        <v>15286</v>
      </c>
      <c r="AS1581" t="s">
        <v>15294</v>
      </c>
      <c r="AT1581" t="s">
        <v>15291</v>
      </c>
      <c r="AU1581" t="s">
        <v>15292</v>
      </c>
      <c r="AV1581" t="s">
        <v>15292</v>
      </c>
      <c r="AW1581" t="s">
        <v>15292</v>
      </c>
      <c r="AX1581" t="s">
        <v>13876</v>
      </c>
      <c r="AY1581" t="s">
        <v>15292</v>
      </c>
      <c r="AZ1581" t="s">
        <v>15288</v>
      </c>
      <c r="BA1581" t="s">
        <v>15285</v>
      </c>
      <c r="BB1581" t="s">
        <v>15294</v>
      </c>
      <c r="BC1581" t="s">
        <v>15288</v>
      </c>
      <c r="BD1581" t="s">
        <v>15290</v>
      </c>
      <c r="BE1581" t="s">
        <v>13876</v>
      </c>
      <c r="BF1581" t="s">
        <v>15289</v>
      </c>
      <c r="BG1581" t="s">
        <v>15294</v>
      </c>
      <c r="BH1581" t="s">
        <v>15288</v>
      </c>
      <c r="BI1581" t="s">
        <v>15292</v>
      </c>
      <c r="BJ1581" t="s">
        <v>15288</v>
      </c>
      <c r="BK1581" t="s">
        <v>15284</v>
      </c>
      <c r="BL1581" t="s">
        <v>13876</v>
      </c>
      <c r="BM1581" t="s">
        <v>15292</v>
      </c>
      <c r="BN1581" t="s">
        <v>15288</v>
      </c>
      <c r="BO1581" t="s">
        <v>15294</v>
      </c>
      <c r="BP1581" t="s">
        <v>15291</v>
      </c>
      <c r="BQ1581" t="s">
        <v>15285</v>
      </c>
      <c r="BR1581" t="s">
        <v>15294</v>
      </c>
      <c r="BS1581" t="s">
        <v>13876</v>
      </c>
      <c r="BT1581" t="s">
        <v>15292</v>
      </c>
      <c r="BU1581" t="s">
        <v>15284</v>
      </c>
      <c r="BV1581" t="s">
        <v>15294</v>
      </c>
      <c r="BW1581" t="s">
        <v>15291</v>
      </c>
      <c r="BX1581" t="s">
        <v>15286</v>
      </c>
      <c r="BY1581" t="s">
        <v>15291</v>
      </c>
      <c r="BZ1581" t="s">
        <v>13876</v>
      </c>
      <c r="CA1581" t="s">
        <v>15292</v>
      </c>
      <c r="CB1581" t="s">
        <v>15292</v>
      </c>
      <c r="CC1581" t="s">
        <v>15287</v>
      </c>
      <c r="CD1581" t="s">
        <v>15284</v>
      </c>
      <c r="CE1581" t="s">
        <v>15288</v>
      </c>
      <c r="CF1581" t="s">
        <v>15291</v>
      </c>
      <c r="CG1581" t="s">
        <v>13876</v>
      </c>
      <c r="CH1581" t="s">
        <v>13876</v>
      </c>
      <c r="CI1581" t="s">
        <v>13876</v>
      </c>
      <c r="CJ1581" t="s">
        <v>15284</v>
      </c>
      <c r="CK1581" t="s">
        <v>15286</v>
      </c>
      <c r="CL1581" t="s">
        <v>15287</v>
      </c>
      <c r="CM1581" t="s">
        <v>15291</v>
      </c>
      <c r="CN1581" t="s">
        <v>13876</v>
      </c>
      <c r="CO1581" t="s">
        <v>13876</v>
      </c>
      <c r="CP1581" t="s">
        <v>13876</v>
      </c>
      <c r="CQ1581" t="s">
        <v>13876</v>
      </c>
      <c r="CR1581" t="s">
        <v>13876</v>
      </c>
      <c r="CS1581" t="s">
        <v>13876</v>
      </c>
      <c r="CT1581" t="s">
        <v>13876</v>
      </c>
    </row>
    <row r="1582" spans="1:98" hidden="1">
      <c r="A1582" s="1088"/>
      <c r="B1582" s="554" t="s">
        <v>8530</v>
      </c>
      <c r="C1582" s="554" t="s">
        <v>8521</v>
      </c>
      <c r="D1582" s="554" t="s">
        <v>8531</v>
      </c>
      <c r="E1582" s="336" t="s">
        <v>407</v>
      </c>
      <c r="F1582" s="336" t="s">
        <v>12188</v>
      </c>
      <c r="G1582" s="336">
        <v>2911800080</v>
      </c>
      <c r="H1582" s="554" t="s">
        <v>14582</v>
      </c>
      <c r="I1582" s="336" t="s">
        <v>14583</v>
      </c>
      <c r="J1582" s="336" t="s">
        <v>13659</v>
      </c>
      <c r="K1582" s="336" t="s">
        <v>13546</v>
      </c>
      <c r="L1582" s="336" t="s">
        <v>13658</v>
      </c>
      <c r="M1582" s="336" t="s">
        <v>13659</v>
      </c>
      <c r="N1582" s="336"/>
      <c r="O1582" s="632" t="s">
        <v>13661</v>
      </c>
      <c r="P1582" s="632"/>
      <c r="Q1582" s="556">
        <v>44614</v>
      </c>
      <c r="R1582" s="336"/>
      <c r="S1582" s="557">
        <v>44666</v>
      </c>
      <c r="T1582" s="336" t="s">
        <v>16535</v>
      </c>
      <c r="U1582" s="620">
        <v>171</v>
      </c>
      <c r="V1582" s="1088"/>
      <c r="W1582" s="551">
        <v>798839</v>
      </c>
      <c r="X1582" s="551">
        <v>288425</v>
      </c>
      <c r="Y1582" s="551">
        <v>279833</v>
      </c>
      <c r="Z1582" s="551">
        <v>285724</v>
      </c>
      <c r="AA1582" s="551">
        <v>284284</v>
      </c>
      <c r="AB1582" s="551">
        <v>298857</v>
      </c>
      <c r="AC1582" s="551">
        <v>3972</v>
      </c>
      <c r="AD1582" s="552" t="s">
        <v>13876</v>
      </c>
      <c r="AE1582" s="623">
        <v>2239934</v>
      </c>
      <c r="AF1582" t="s">
        <v>8529</v>
      </c>
      <c r="AG1582" t="s">
        <v>8534</v>
      </c>
      <c r="AH1582" t="s">
        <v>8541</v>
      </c>
      <c r="AJ1582" s="548" t="s">
        <v>13693</v>
      </c>
      <c r="AK1582" s="548" t="s">
        <v>14577</v>
      </c>
      <c r="AL1582" s="548" t="s">
        <v>13669</v>
      </c>
      <c r="AM1582" s="548" t="s">
        <v>14578</v>
      </c>
      <c r="AN1582" s="548" t="s">
        <v>14579</v>
      </c>
      <c r="AO1582" s="548" t="s">
        <v>8530</v>
      </c>
      <c r="AQ1582" t="s">
        <v>13876</v>
      </c>
      <c r="AR1582" t="s">
        <v>15287</v>
      </c>
      <c r="AS1582" t="s">
        <v>15294</v>
      </c>
      <c r="AT1582" t="s">
        <v>15285</v>
      </c>
      <c r="AU1582" t="s">
        <v>15285</v>
      </c>
      <c r="AV1582" t="s">
        <v>15284</v>
      </c>
      <c r="AW1582" t="s">
        <v>15294</v>
      </c>
      <c r="AX1582" t="s">
        <v>13876</v>
      </c>
      <c r="AY1582" t="s">
        <v>15292</v>
      </c>
      <c r="AZ1582" t="s">
        <v>15285</v>
      </c>
      <c r="BA1582" t="s">
        <v>15285</v>
      </c>
      <c r="BB1582" t="s">
        <v>15291</v>
      </c>
      <c r="BC1582" t="s">
        <v>15292</v>
      </c>
      <c r="BD1582" t="s">
        <v>15286</v>
      </c>
      <c r="BE1582" t="s">
        <v>13876</v>
      </c>
      <c r="BF1582" t="s">
        <v>15292</v>
      </c>
      <c r="BG1582" t="s">
        <v>15287</v>
      </c>
      <c r="BH1582" t="s">
        <v>15294</v>
      </c>
      <c r="BI1582" t="s">
        <v>15285</v>
      </c>
      <c r="BJ1582" t="s">
        <v>15284</v>
      </c>
      <c r="BK1582" t="s">
        <v>15284</v>
      </c>
      <c r="BL1582" t="s">
        <v>13876</v>
      </c>
      <c r="BM1582" t="s">
        <v>15292</v>
      </c>
      <c r="BN1582" t="s">
        <v>15285</v>
      </c>
      <c r="BO1582" t="s">
        <v>15286</v>
      </c>
      <c r="BP1582" t="s">
        <v>15287</v>
      </c>
      <c r="BQ1582" t="s">
        <v>15292</v>
      </c>
      <c r="BR1582" t="s">
        <v>15291</v>
      </c>
      <c r="BS1582" t="s">
        <v>13876</v>
      </c>
      <c r="BT1582" t="s">
        <v>15292</v>
      </c>
      <c r="BU1582" t="s">
        <v>15285</v>
      </c>
      <c r="BV1582" t="s">
        <v>15291</v>
      </c>
      <c r="BW1582" t="s">
        <v>15292</v>
      </c>
      <c r="BX1582" t="s">
        <v>15285</v>
      </c>
      <c r="BY1582" t="s">
        <v>15291</v>
      </c>
      <c r="BZ1582" t="s">
        <v>13876</v>
      </c>
      <c r="CA1582" t="s">
        <v>15292</v>
      </c>
      <c r="CB1582" t="s">
        <v>15294</v>
      </c>
      <c r="CC1582" t="s">
        <v>15285</v>
      </c>
      <c r="CD1582" t="s">
        <v>15285</v>
      </c>
      <c r="CE1582" t="s">
        <v>15286</v>
      </c>
      <c r="CF1582" t="s">
        <v>15287</v>
      </c>
      <c r="CG1582" t="s">
        <v>13876</v>
      </c>
      <c r="CH1582" t="s">
        <v>13876</v>
      </c>
      <c r="CI1582" t="s">
        <v>13876</v>
      </c>
      <c r="CJ1582" t="s">
        <v>15284</v>
      </c>
      <c r="CK1582" t="s">
        <v>15294</v>
      </c>
      <c r="CL1582" t="s">
        <v>15287</v>
      </c>
      <c r="CM1582" t="s">
        <v>15292</v>
      </c>
      <c r="CN1582" t="s">
        <v>13876</v>
      </c>
      <c r="CO1582" t="s">
        <v>13876</v>
      </c>
      <c r="CP1582" t="s">
        <v>13876</v>
      </c>
      <c r="CQ1582" t="s">
        <v>13876</v>
      </c>
      <c r="CR1582" t="s">
        <v>13876</v>
      </c>
      <c r="CS1582" t="s">
        <v>13876</v>
      </c>
      <c r="CT1582" t="s">
        <v>13876</v>
      </c>
    </row>
    <row r="1583" spans="1:98" hidden="1">
      <c r="A1583" s="1088"/>
      <c r="B1583" s="554" t="s">
        <v>8530</v>
      </c>
      <c r="C1583" s="554" t="s">
        <v>8521</v>
      </c>
      <c r="D1583" s="554" t="s">
        <v>8531</v>
      </c>
      <c r="E1583" s="336" t="s">
        <v>407</v>
      </c>
      <c r="F1583" s="336" t="s">
        <v>12188</v>
      </c>
      <c r="G1583" s="336">
        <v>2911800114</v>
      </c>
      <c r="H1583" s="554" t="s">
        <v>14584</v>
      </c>
      <c r="I1583" s="336" t="s">
        <v>118</v>
      </c>
      <c r="J1583" s="336" t="s">
        <v>13659</v>
      </c>
      <c r="K1583" s="336" t="s">
        <v>13546</v>
      </c>
      <c r="L1583" s="336" t="s">
        <v>13658</v>
      </c>
      <c r="M1583" s="336" t="s">
        <v>13659</v>
      </c>
      <c r="N1583" s="336" t="s">
        <v>13546</v>
      </c>
      <c r="O1583" s="632" t="s">
        <v>13661</v>
      </c>
      <c r="P1583" s="632"/>
      <c r="Q1583" s="556">
        <v>44614</v>
      </c>
      <c r="R1583" s="336"/>
      <c r="S1583" s="557">
        <v>44666</v>
      </c>
      <c r="T1583" s="336" t="s">
        <v>16536</v>
      </c>
      <c r="U1583" s="620">
        <v>171</v>
      </c>
      <c r="V1583" s="1088"/>
      <c r="W1583" s="551">
        <v>94095</v>
      </c>
      <c r="X1583" s="551">
        <v>31697</v>
      </c>
      <c r="Y1583" s="551">
        <v>37380</v>
      </c>
      <c r="Z1583" s="551">
        <v>30786</v>
      </c>
      <c r="AA1583" s="551">
        <v>31029</v>
      </c>
      <c r="AB1583" s="551">
        <v>27221</v>
      </c>
      <c r="AC1583" s="551" t="s">
        <v>13876</v>
      </c>
      <c r="AD1583" s="552" t="s">
        <v>13876</v>
      </c>
      <c r="AE1583" s="623">
        <v>252208</v>
      </c>
      <c r="AF1583" t="s">
        <v>8529</v>
      </c>
      <c r="AG1583" t="s">
        <v>8534</v>
      </c>
      <c r="AH1583" t="s">
        <v>8544</v>
      </c>
      <c r="AJ1583" s="548" t="s">
        <v>13693</v>
      </c>
      <c r="AK1583" s="548" t="s">
        <v>14577</v>
      </c>
      <c r="AL1583" s="548" t="s">
        <v>13669</v>
      </c>
      <c r="AM1583" s="548" t="s">
        <v>14578</v>
      </c>
      <c r="AN1583" s="548" t="s">
        <v>14579</v>
      </c>
      <c r="AO1583" s="548" t="s">
        <v>8530</v>
      </c>
      <c r="AQ1583" t="s">
        <v>13876</v>
      </c>
      <c r="AR1583" t="s">
        <v>13876</v>
      </c>
      <c r="AS1583" t="s">
        <v>15294</v>
      </c>
      <c r="AT1583" t="s">
        <v>15291</v>
      </c>
      <c r="AU1583" t="s">
        <v>15288</v>
      </c>
      <c r="AV1583" t="s">
        <v>15294</v>
      </c>
      <c r="AW1583" t="s">
        <v>15286</v>
      </c>
      <c r="AX1583" t="s">
        <v>13876</v>
      </c>
      <c r="AY1583" t="s">
        <v>13876</v>
      </c>
      <c r="AZ1583" t="s">
        <v>15284</v>
      </c>
      <c r="BA1583" t="s">
        <v>15289</v>
      </c>
      <c r="BB1583" t="s">
        <v>15290</v>
      </c>
      <c r="BC1583" t="s">
        <v>15294</v>
      </c>
      <c r="BD1583" t="s">
        <v>15287</v>
      </c>
      <c r="BE1583" t="s">
        <v>13876</v>
      </c>
      <c r="BF1583" t="s">
        <v>13876</v>
      </c>
      <c r="BG1583" t="s">
        <v>15284</v>
      </c>
      <c r="BH1583" t="s">
        <v>15287</v>
      </c>
      <c r="BI1583" t="s">
        <v>15284</v>
      </c>
      <c r="BJ1583" t="s">
        <v>15285</v>
      </c>
      <c r="BK1583" t="s">
        <v>15288</v>
      </c>
      <c r="BL1583" t="s">
        <v>13876</v>
      </c>
      <c r="BM1583" t="s">
        <v>13876</v>
      </c>
      <c r="BN1583" t="s">
        <v>15284</v>
      </c>
      <c r="BO1583" t="s">
        <v>15288</v>
      </c>
      <c r="BP1583" t="s">
        <v>15287</v>
      </c>
      <c r="BQ1583" t="s">
        <v>15285</v>
      </c>
      <c r="BR1583" t="s">
        <v>15290</v>
      </c>
      <c r="BS1583" t="s">
        <v>13876</v>
      </c>
      <c r="BT1583" t="s">
        <v>13876</v>
      </c>
      <c r="BU1583" t="s">
        <v>15284</v>
      </c>
      <c r="BV1583" t="s">
        <v>15289</v>
      </c>
      <c r="BW1583" t="s">
        <v>15288</v>
      </c>
      <c r="BX1583" t="s">
        <v>15292</v>
      </c>
      <c r="BY1583" t="s">
        <v>15294</v>
      </c>
      <c r="BZ1583" t="s">
        <v>13876</v>
      </c>
      <c r="CA1583" t="s">
        <v>13876</v>
      </c>
      <c r="CB1583" t="s">
        <v>15292</v>
      </c>
      <c r="CC1583" t="s">
        <v>15287</v>
      </c>
      <c r="CD1583" t="s">
        <v>15292</v>
      </c>
      <c r="CE1583" t="s">
        <v>15292</v>
      </c>
      <c r="CF1583" t="s">
        <v>15289</v>
      </c>
      <c r="CG1583" t="s">
        <v>13876</v>
      </c>
      <c r="CH1583" t="s">
        <v>13876</v>
      </c>
      <c r="CI1583" t="s">
        <v>13876</v>
      </c>
      <c r="CJ1583" t="s">
        <v>13876</v>
      </c>
      <c r="CK1583" t="s">
        <v>13876</v>
      </c>
      <c r="CL1583" t="s">
        <v>13876</v>
      </c>
      <c r="CM1583" t="s">
        <v>13876</v>
      </c>
      <c r="CN1583" t="s">
        <v>13876</v>
      </c>
      <c r="CO1583" t="s">
        <v>13876</v>
      </c>
      <c r="CP1583" t="s">
        <v>13876</v>
      </c>
      <c r="CQ1583" t="s">
        <v>13876</v>
      </c>
      <c r="CR1583" t="s">
        <v>13876</v>
      </c>
      <c r="CS1583" t="s">
        <v>13876</v>
      </c>
      <c r="CT1583" t="s">
        <v>13876</v>
      </c>
    </row>
    <row r="1584" spans="1:98" hidden="1">
      <c r="A1584" s="1088"/>
      <c r="B1584" s="554" t="s">
        <v>8530</v>
      </c>
      <c r="C1584" s="554" t="s">
        <v>8521</v>
      </c>
      <c r="D1584" s="554" t="s">
        <v>8531</v>
      </c>
      <c r="E1584" s="336" t="s">
        <v>407</v>
      </c>
      <c r="F1584" s="336" t="s">
        <v>12188</v>
      </c>
      <c r="G1584" s="336">
        <v>2911800114</v>
      </c>
      <c r="H1584" s="554" t="s">
        <v>8545</v>
      </c>
      <c r="I1584" s="336" t="s">
        <v>13673</v>
      </c>
      <c r="J1584" s="336" t="s">
        <v>13659</v>
      </c>
      <c r="K1584" s="336" t="s">
        <v>13546</v>
      </c>
      <c r="L1584" s="336" t="s">
        <v>13658</v>
      </c>
      <c r="M1584" s="336" t="s">
        <v>13659</v>
      </c>
      <c r="N1584" s="336" t="s">
        <v>13546</v>
      </c>
      <c r="O1584" s="632" t="s">
        <v>13661</v>
      </c>
      <c r="P1584" s="632"/>
      <c r="Q1584" s="556">
        <v>44614</v>
      </c>
      <c r="R1584" s="336"/>
      <c r="S1584" s="557">
        <v>44666</v>
      </c>
      <c r="T1584" s="336" t="s">
        <v>16537</v>
      </c>
      <c r="U1584" s="620">
        <v>171</v>
      </c>
      <c r="V1584" s="1088"/>
      <c r="W1584" s="551">
        <v>51065</v>
      </c>
      <c r="X1584" s="551">
        <v>16723</v>
      </c>
      <c r="Y1584" s="551">
        <v>17590</v>
      </c>
      <c r="Z1584" s="551">
        <v>17217</v>
      </c>
      <c r="AA1584" s="551">
        <v>16615</v>
      </c>
      <c r="AB1584" s="551">
        <v>17712</v>
      </c>
      <c r="AC1584" s="551" t="s">
        <v>13876</v>
      </c>
      <c r="AD1584" s="552" t="s">
        <v>13876</v>
      </c>
      <c r="AE1584" s="623">
        <v>136922</v>
      </c>
      <c r="AF1584" t="s">
        <v>8529</v>
      </c>
      <c r="AG1584" t="s">
        <v>8534</v>
      </c>
      <c r="AH1584" t="s">
        <v>8544</v>
      </c>
      <c r="AJ1584" s="548" t="s">
        <v>13693</v>
      </c>
      <c r="AK1584" s="548" t="s">
        <v>14577</v>
      </c>
      <c r="AL1584" s="548" t="s">
        <v>13669</v>
      </c>
      <c r="AM1584" s="548" t="s">
        <v>14578</v>
      </c>
      <c r="AN1584" s="548" t="s">
        <v>14579</v>
      </c>
      <c r="AO1584" s="548" t="s">
        <v>8530</v>
      </c>
      <c r="AQ1584" t="s">
        <v>13876</v>
      </c>
      <c r="AR1584" t="s">
        <v>13876</v>
      </c>
      <c r="AS1584" t="s">
        <v>15286</v>
      </c>
      <c r="AT1584" t="s">
        <v>15289</v>
      </c>
      <c r="AU1584" t="s">
        <v>15288</v>
      </c>
      <c r="AV1584" t="s">
        <v>15290</v>
      </c>
      <c r="AW1584" t="s">
        <v>15286</v>
      </c>
      <c r="AX1584" t="s">
        <v>13876</v>
      </c>
      <c r="AY1584" t="s">
        <v>13876</v>
      </c>
      <c r="AZ1584" t="s">
        <v>15289</v>
      </c>
      <c r="BA1584" t="s">
        <v>15290</v>
      </c>
      <c r="BB1584" t="s">
        <v>15287</v>
      </c>
      <c r="BC1584" t="s">
        <v>15292</v>
      </c>
      <c r="BD1584" t="s">
        <v>15284</v>
      </c>
      <c r="BE1584" t="s">
        <v>13876</v>
      </c>
      <c r="BF1584" t="s">
        <v>13876</v>
      </c>
      <c r="BG1584" t="s">
        <v>15289</v>
      </c>
      <c r="BH1584" t="s">
        <v>15287</v>
      </c>
      <c r="BI1584" t="s">
        <v>15286</v>
      </c>
      <c r="BJ1584" t="s">
        <v>15294</v>
      </c>
      <c r="BK1584" t="s">
        <v>15288</v>
      </c>
      <c r="BL1584" t="s">
        <v>13876</v>
      </c>
      <c r="BM1584" t="s">
        <v>13876</v>
      </c>
      <c r="BN1584" t="s">
        <v>15289</v>
      </c>
      <c r="BO1584" t="s">
        <v>15287</v>
      </c>
      <c r="BP1584" t="s">
        <v>15292</v>
      </c>
      <c r="BQ1584" t="s">
        <v>15289</v>
      </c>
      <c r="BR1584" t="s">
        <v>15287</v>
      </c>
      <c r="BS1584" t="s">
        <v>13876</v>
      </c>
      <c r="BT1584" t="s">
        <v>13876</v>
      </c>
      <c r="BU1584" t="s">
        <v>15289</v>
      </c>
      <c r="BV1584" t="s">
        <v>15290</v>
      </c>
      <c r="BW1584" t="s">
        <v>15290</v>
      </c>
      <c r="BX1584" t="s">
        <v>15289</v>
      </c>
      <c r="BY1584" t="s">
        <v>15286</v>
      </c>
      <c r="BZ1584" t="s">
        <v>13876</v>
      </c>
      <c r="CA1584" t="s">
        <v>13876</v>
      </c>
      <c r="CB1584" t="s">
        <v>15289</v>
      </c>
      <c r="CC1584" t="s">
        <v>15287</v>
      </c>
      <c r="CD1584" t="s">
        <v>15287</v>
      </c>
      <c r="CE1584" t="s">
        <v>15289</v>
      </c>
      <c r="CF1584" t="s">
        <v>15292</v>
      </c>
      <c r="CG1584" t="s">
        <v>13876</v>
      </c>
      <c r="CH1584" t="s">
        <v>13876</v>
      </c>
      <c r="CI1584" t="s">
        <v>13876</v>
      </c>
      <c r="CJ1584" t="s">
        <v>13876</v>
      </c>
      <c r="CK1584" t="s">
        <v>13876</v>
      </c>
      <c r="CL1584" t="s">
        <v>13876</v>
      </c>
      <c r="CM1584" t="s">
        <v>13876</v>
      </c>
      <c r="CN1584" t="s">
        <v>13876</v>
      </c>
      <c r="CO1584" t="s">
        <v>13876</v>
      </c>
      <c r="CP1584" t="s">
        <v>13876</v>
      </c>
      <c r="CQ1584" t="s">
        <v>13876</v>
      </c>
      <c r="CR1584" t="s">
        <v>13876</v>
      </c>
      <c r="CS1584" t="s">
        <v>13876</v>
      </c>
      <c r="CT1584" t="s">
        <v>13876</v>
      </c>
    </row>
    <row r="1585" spans="1:98" hidden="1">
      <c r="A1585" s="1088"/>
      <c r="B1585" s="554" t="s">
        <v>8530</v>
      </c>
      <c r="C1585" s="554" t="s">
        <v>8521</v>
      </c>
      <c r="D1585" s="554" t="s">
        <v>8531</v>
      </c>
      <c r="E1585" s="336" t="s">
        <v>407</v>
      </c>
      <c r="F1585" s="336" t="s">
        <v>12188</v>
      </c>
      <c r="G1585" s="336">
        <v>2911800221</v>
      </c>
      <c r="H1585" s="554" t="s">
        <v>14585</v>
      </c>
      <c r="I1585" s="336" t="s">
        <v>118</v>
      </c>
      <c r="J1585" s="336" t="s">
        <v>13659</v>
      </c>
      <c r="K1585" s="336" t="s">
        <v>13546</v>
      </c>
      <c r="L1585" s="336" t="s">
        <v>13658</v>
      </c>
      <c r="M1585" s="336" t="s">
        <v>13659</v>
      </c>
      <c r="N1585" s="336" t="s">
        <v>13546</v>
      </c>
      <c r="O1585" s="632" t="s">
        <v>13661</v>
      </c>
      <c r="P1585" s="632"/>
      <c r="Q1585" s="556">
        <v>44614</v>
      </c>
      <c r="R1585" s="336"/>
      <c r="S1585" s="557">
        <v>44666</v>
      </c>
      <c r="T1585" s="336" t="s">
        <v>16538</v>
      </c>
      <c r="U1585" s="620">
        <v>171</v>
      </c>
      <c r="V1585" s="1088"/>
      <c r="W1585" s="551">
        <v>220830</v>
      </c>
      <c r="X1585" s="551">
        <v>69804</v>
      </c>
      <c r="Y1585" s="551">
        <v>80026</v>
      </c>
      <c r="Z1585" s="551">
        <v>77409</v>
      </c>
      <c r="AA1585" s="551">
        <v>71843</v>
      </c>
      <c r="AB1585" s="551">
        <v>72035</v>
      </c>
      <c r="AC1585" s="551" t="s">
        <v>13876</v>
      </c>
      <c r="AD1585" s="552" t="s">
        <v>13876</v>
      </c>
      <c r="AE1585" s="623">
        <v>591947</v>
      </c>
      <c r="AF1585" t="s">
        <v>8529</v>
      </c>
      <c r="AG1585" t="s">
        <v>8534</v>
      </c>
      <c r="AH1585" t="s">
        <v>8573</v>
      </c>
      <c r="AJ1585" s="548" t="s">
        <v>13693</v>
      </c>
      <c r="AK1585" s="548" t="s">
        <v>14577</v>
      </c>
      <c r="AL1585" s="548" t="s">
        <v>13669</v>
      </c>
      <c r="AM1585" s="548" t="s">
        <v>14578</v>
      </c>
      <c r="AN1585" s="548" t="s">
        <v>14579</v>
      </c>
      <c r="AO1585" s="548" t="s">
        <v>8530</v>
      </c>
      <c r="AQ1585" t="s">
        <v>13876</v>
      </c>
      <c r="AR1585" t="s">
        <v>15292</v>
      </c>
      <c r="AS1585" t="s">
        <v>15292</v>
      </c>
      <c r="AT1585" t="s">
        <v>15288</v>
      </c>
      <c r="AU1585" t="s">
        <v>15285</v>
      </c>
      <c r="AV1585" t="s">
        <v>15284</v>
      </c>
      <c r="AW1585" t="s">
        <v>15288</v>
      </c>
      <c r="AX1585" t="s">
        <v>13876</v>
      </c>
      <c r="AY1585" t="s">
        <v>13876</v>
      </c>
      <c r="AZ1585" t="s">
        <v>15290</v>
      </c>
      <c r="BA1585" t="s">
        <v>15294</v>
      </c>
      <c r="BB1585" t="s">
        <v>15285</v>
      </c>
      <c r="BC1585" t="s">
        <v>15288</v>
      </c>
      <c r="BD1585" t="s">
        <v>15291</v>
      </c>
      <c r="BE1585" t="s">
        <v>13876</v>
      </c>
      <c r="BF1585" t="s">
        <v>13876</v>
      </c>
      <c r="BG1585" t="s">
        <v>13876</v>
      </c>
      <c r="BH1585" t="s">
        <v>15284</v>
      </c>
      <c r="BI1585" t="s">
        <v>15285</v>
      </c>
      <c r="BJ1585" t="s">
        <v>15294</v>
      </c>
      <c r="BK1585" t="s">
        <v>15292</v>
      </c>
      <c r="BL1585" t="s">
        <v>13876</v>
      </c>
      <c r="BM1585" t="s">
        <v>13876</v>
      </c>
      <c r="BN1585" t="s">
        <v>15287</v>
      </c>
      <c r="BO1585" t="s">
        <v>15287</v>
      </c>
      <c r="BP1585" t="s">
        <v>15291</v>
      </c>
      <c r="BQ1585" t="s">
        <v>15288</v>
      </c>
      <c r="BR1585" t="s">
        <v>15294</v>
      </c>
      <c r="BS1585" t="s">
        <v>13876</v>
      </c>
      <c r="BT1585" t="s">
        <v>13876</v>
      </c>
      <c r="BU1585" t="s">
        <v>15287</v>
      </c>
      <c r="BV1585" t="s">
        <v>15289</v>
      </c>
      <c r="BW1585" t="s">
        <v>15285</v>
      </c>
      <c r="BX1585" t="s">
        <v>15291</v>
      </c>
      <c r="BY1585" t="s">
        <v>15284</v>
      </c>
      <c r="BZ1585" t="s">
        <v>13876</v>
      </c>
      <c r="CA1585" t="s">
        <v>13876</v>
      </c>
      <c r="CB1585" t="s">
        <v>15287</v>
      </c>
      <c r="CC1585" t="s">
        <v>15292</v>
      </c>
      <c r="CD1585" t="s">
        <v>15288</v>
      </c>
      <c r="CE1585" t="s">
        <v>15284</v>
      </c>
      <c r="CF1585" t="s">
        <v>15286</v>
      </c>
      <c r="CG1585" t="s">
        <v>13876</v>
      </c>
      <c r="CH1585" t="s">
        <v>13876</v>
      </c>
      <c r="CI1585" t="s">
        <v>13876</v>
      </c>
      <c r="CJ1585" t="s">
        <v>13876</v>
      </c>
      <c r="CK1585" t="s">
        <v>13876</v>
      </c>
      <c r="CL1585" t="s">
        <v>13876</v>
      </c>
      <c r="CM1585" t="s">
        <v>13876</v>
      </c>
      <c r="CN1585" t="s">
        <v>13876</v>
      </c>
      <c r="CO1585" t="s">
        <v>13876</v>
      </c>
      <c r="CP1585" t="s">
        <v>13876</v>
      </c>
      <c r="CQ1585" t="s">
        <v>13876</v>
      </c>
      <c r="CR1585" t="s">
        <v>13876</v>
      </c>
      <c r="CS1585" t="s">
        <v>13876</v>
      </c>
      <c r="CT1585" t="s">
        <v>13876</v>
      </c>
    </row>
    <row r="1586" spans="1:98" hidden="1">
      <c r="A1586" s="1088"/>
      <c r="B1586" s="554" t="s">
        <v>8530</v>
      </c>
      <c r="C1586" s="554" t="s">
        <v>8521</v>
      </c>
      <c r="D1586" s="554" t="s">
        <v>8531</v>
      </c>
      <c r="E1586" s="336" t="s">
        <v>407</v>
      </c>
      <c r="F1586" s="336" t="s">
        <v>12188</v>
      </c>
      <c r="G1586" s="336">
        <v>2911800221</v>
      </c>
      <c r="H1586" s="554" t="s">
        <v>14586</v>
      </c>
      <c r="I1586" s="336" t="s">
        <v>13673</v>
      </c>
      <c r="J1586" s="336" t="s">
        <v>13659</v>
      </c>
      <c r="K1586" s="336" t="s">
        <v>13546</v>
      </c>
      <c r="L1586" s="336" t="s">
        <v>13658</v>
      </c>
      <c r="M1586" s="336" t="s">
        <v>13659</v>
      </c>
      <c r="N1586" s="336" t="s">
        <v>13546</v>
      </c>
      <c r="O1586" s="632" t="s">
        <v>13661</v>
      </c>
      <c r="P1586" s="632"/>
      <c r="Q1586" s="556">
        <v>44614</v>
      </c>
      <c r="R1586" s="336"/>
      <c r="S1586" s="557">
        <v>44666</v>
      </c>
      <c r="T1586" s="336" t="s">
        <v>16539</v>
      </c>
      <c r="U1586" s="620">
        <v>171</v>
      </c>
      <c r="V1586" s="1088"/>
      <c r="W1586" s="551">
        <v>66204</v>
      </c>
      <c r="X1586" s="551">
        <v>23958</v>
      </c>
      <c r="Y1586" s="551">
        <v>26745</v>
      </c>
      <c r="Z1586" s="551">
        <v>24779</v>
      </c>
      <c r="AA1586" s="551">
        <v>23661</v>
      </c>
      <c r="AB1586" s="551">
        <v>23847</v>
      </c>
      <c r="AC1586" s="551" t="s">
        <v>13876</v>
      </c>
      <c r="AD1586" s="552" t="s">
        <v>13876</v>
      </c>
      <c r="AE1586" s="623">
        <v>189194</v>
      </c>
      <c r="AF1586" t="s">
        <v>8529</v>
      </c>
      <c r="AG1586" t="s">
        <v>8534</v>
      </c>
      <c r="AH1586" t="s">
        <v>8578</v>
      </c>
      <c r="AJ1586" s="548" t="s">
        <v>13693</v>
      </c>
      <c r="AK1586" s="548" t="s">
        <v>14577</v>
      </c>
      <c r="AL1586" s="548" t="s">
        <v>13669</v>
      </c>
      <c r="AM1586" s="548" t="s">
        <v>14578</v>
      </c>
      <c r="AN1586" s="548" t="s">
        <v>14579</v>
      </c>
      <c r="AO1586" s="548" t="s">
        <v>8530</v>
      </c>
      <c r="AQ1586" t="s">
        <v>13876</v>
      </c>
      <c r="AR1586" t="s">
        <v>13876</v>
      </c>
      <c r="AS1586" t="s">
        <v>15290</v>
      </c>
      <c r="AT1586" t="s">
        <v>15290</v>
      </c>
      <c r="AU1586" t="s">
        <v>15292</v>
      </c>
      <c r="AV1586" t="s">
        <v>15288</v>
      </c>
      <c r="AW1586" t="s">
        <v>15291</v>
      </c>
      <c r="AX1586" t="s">
        <v>13876</v>
      </c>
      <c r="AY1586" t="s">
        <v>13876</v>
      </c>
      <c r="AZ1586" t="s">
        <v>15292</v>
      </c>
      <c r="BA1586" t="s">
        <v>15284</v>
      </c>
      <c r="BB1586" t="s">
        <v>15294</v>
      </c>
      <c r="BC1586" t="s">
        <v>15286</v>
      </c>
      <c r="BD1586" t="s">
        <v>15285</v>
      </c>
      <c r="BE1586" t="s">
        <v>13876</v>
      </c>
      <c r="BF1586" t="s">
        <v>13876</v>
      </c>
      <c r="BG1586" t="s">
        <v>15292</v>
      </c>
      <c r="BH1586" t="s">
        <v>15290</v>
      </c>
      <c r="BI1586" t="s">
        <v>15287</v>
      </c>
      <c r="BJ1586" t="s">
        <v>15291</v>
      </c>
      <c r="BK1586" t="s">
        <v>15286</v>
      </c>
      <c r="BL1586" t="s">
        <v>13876</v>
      </c>
      <c r="BM1586" t="s">
        <v>13876</v>
      </c>
      <c r="BN1586" t="s">
        <v>15292</v>
      </c>
      <c r="BO1586" t="s">
        <v>15291</v>
      </c>
      <c r="BP1586" t="s">
        <v>15287</v>
      </c>
      <c r="BQ1586" t="s">
        <v>15287</v>
      </c>
      <c r="BR1586" t="s">
        <v>15294</v>
      </c>
      <c r="BS1586" t="s">
        <v>13876</v>
      </c>
      <c r="BT1586" t="s">
        <v>13876</v>
      </c>
      <c r="BU1586" t="s">
        <v>15292</v>
      </c>
      <c r="BV1586" t="s">
        <v>15284</v>
      </c>
      <c r="BW1586" t="s">
        <v>15290</v>
      </c>
      <c r="BX1586" t="s">
        <v>15290</v>
      </c>
      <c r="BY1586" t="s">
        <v>15289</v>
      </c>
      <c r="BZ1586" t="s">
        <v>13876</v>
      </c>
      <c r="CA1586" t="s">
        <v>13876</v>
      </c>
      <c r="CB1586" t="s">
        <v>15292</v>
      </c>
      <c r="CC1586" t="s">
        <v>15284</v>
      </c>
      <c r="CD1586" t="s">
        <v>15285</v>
      </c>
      <c r="CE1586" t="s">
        <v>15291</v>
      </c>
      <c r="CF1586" t="s">
        <v>15287</v>
      </c>
      <c r="CG1586" t="s">
        <v>13876</v>
      </c>
      <c r="CH1586" t="s">
        <v>13876</v>
      </c>
      <c r="CI1586" t="s">
        <v>13876</v>
      </c>
      <c r="CJ1586" t="s">
        <v>13876</v>
      </c>
      <c r="CK1586" t="s">
        <v>13876</v>
      </c>
      <c r="CL1586" t="s">
        <v>13876</v>
      </c>
      <c r="CM1586" t="s">
        <v>13876</v>
      </c>
      <c r="CN1586" t="s">
        <v>13876</v>
      </c>
      <c r="CO1586" t="s">
        <v>13876</v>
      </c>
      <c r="CP1586" t="s">
        <v>13876</v>
      </c>
      <c r="CQ1586" t="s">
        <v>13876</v>
      </c>
      <c r="CR1586" t="s">
        <v>13876</v>
      </c>
      <c r="CS1586" t="s">
        <v>13876</v>
      </c>
      <c r="CT1586" t="s">
        <v>13876</v>
      </c>
    </row>
    <row r="1587" spans="1:98" hidden="1">
      <c r="A1587" s="1088"/>
      <c r="B1587" s="554" t="s">
        <v>8530</v>
      </c>
      <c r="C1587" s="554" t="s">
        <v>8521</v>
      </c>
      <c r="D1587" s="554" t="s">
        <v>8531</v>
      </c>
      <c r="E1587" s="336" t="s">
        <v>407</v>
      </c>
      <c r="F1587" s="336" t="s">
        <v>12188</v>
      </c>
      <c r="G1587" s="336">
        <v>2911800296</v>
      </c>
      <c r="H1587" s="554" t="s">
        <v>14587</v>
      </c>
      <c r="I1587" s="336" t="s">
        <v>118</v>
      </c>
      <c r="J1587" s="336" t="s">
        <v>13659</v>
      </c>
      <c r="K1587" s="336" t="s">
        <v>13546</v>
      </c>
      <c r="L1587" s="336" t="s">
        <v>13658</v>
      </c>
      <c r="M1587" s="336" t="s">
        <v>13659</v>
      </c>
      <c r="N1587" s="336" t="s">
        <v>13546</v>
      </c>
      <c r="O1587" s="632" t="s">
        <v>13661</v>
      </c>
      <c r="P1587" s="632"/>
      <c r="Q1587" s="556">
        <v>44614</v>
      </c>
      <c r="R1587" s="336"/>
      <c r="S1587" s="557">
        <v>44666</v>
      </c>
      <c r="T1587" s="336" t="s">
        <v>16540</v>
      </c>
      <c r="U1587" s="620">
        <v>171</v>
      </c>
      <c r="V1587" s="1088"/>
      <c r="W1587" s="551">
        <v>146225</v>
      </c>
      <c r="X1587" s="551">
        <v>46540</v>
      </c>
      <c r="Y1587" s="551">
        <v>84483</v>
      </c>
      <c r="Z1587" s="551">
        <v>62080</v>
      </c>
      <c r="AA1587" s="551">
        <v>31615</v>
      </c>
      <c r="AB1587" s="551">
        <v>38289</v>
      </c>
      <c r="AC1587" s="551" t="s">
        <v>13876</v>
      </c>
      <c r="AD1587" s="552" t="s">
        <v>13876</v>
      </c>
      <c r="AE1587" s="623">
        <v>409232</v>
      </c>
      <c r="AF1587" t="s">
        <v>8613</v>
      </c>
      <c r="AG1587" t="s">
        <v>8534</v>
      </c>
      <c r="AH1587" t="s">
        <v>8614</v>
      </c>
      <c r="AJ1587" s="548" t="s">
        <v>13693</v>
      </c>
      <c r="AK1587" s="548" t="s">
        <v>14577</v>
      </c>
      <c r="AL1587" s="548" t="s">
        <v>13669</v>
      </c>
      <c r="AM1587" s="548" t="s">
        <v>14578</v>
      </c>
      <c r="AN1587" s="548" t="s">
        <v>14579</v>
      </c>
      <c r="AO1587" s="548" t="s">
        <v>8530</v>
      </c>
      <c r="AQ1587" t="s">
        <v>13876</v>
      </c>
      <c r="AR1587" t="s">
        <v>15289</v>
      </c>
      <c r="AS1587" t="s">
        <v>15291</v>
      </c>
      <c r="AT1587" t="s">
        <v>15290</v>
      </c>
      <c r="AU1587" t="s">
        <v>15292</v>
      </c>
      <c r="AV1587" t="s">
        <v>15292</v>
      </c>
      <c r="AW1587" t="s">
        <v>15286</v>
      </c>
      <c r="AX1587" t="s">
        <v>13876</v>
      </c>
      <c r="AY1587" t="s">
        <v>13876</v>
      </c>
      <c r="AZ1587" t="s">
        <v>15291</v>
      </c>
      <c r="BA1587" t="s">
        <v>15290</v>
      </c>
      <c r="BB1587" t="s">
        <v>15286</v>
      </c>
      <c r="BC1587" t="s">
        <v>15291</v>
      </c>
      <c r="BD1587" t="s">
        <v>15288</v>
      </c>
      <c r="BE1587" t="s">
        <v>13876</v>
      </c>
      <c r="BF1587" t="s">
        <v>13876</v>
      </c>
      <c r="BG1587" t="s">
        <v>13876</v>
      </c>
      <c r="BH1587" t="s">
        <v>13876</v>
      </c>
      <c r="BI1587" t="s">
        <v>15286</v>
      </c>
      <c r="BJ1587" t="s">
        <v>15292</v>
      </c>
      <c r="BK1587" t="s">
        <v>15290</v>
      </c>
      <c r="BL1587" t="s">
        <v>13876</v>
      </c>
      <c r="BM1587" t="s">
        <v>13876</v>
      </c>
      <c r="BN1587" t="s">
        <v>15290</v>
      </c>
      <c r="BO1587" t="s">
        <v>15292</v>
      </c>
      <c r="BP1587" t="s">
        <v>15288</v>
      </c>
      <c r="BQ1587" t="s">
        <v>15285</v>
      </c>
      <c r="BR1587" t="s">
        <v>15288</v>
      </c>
      <c r="BS1587" t="s">
        <v>13876</v>
      </c>
      <c r="BT1587" t="s">
        <v>13876</v>
      </c>
      <c r="BU1587" t="s">
        <v>15284</v>
      </c>
      <c r="BV1587" t="s">
        <v>15289</v>
      </c>
      <c r="BW1587" t="s">
        <v>15290</v>
      </c>
      <c r="BX1587" t="s">
        <v>15289</v>
      </c>
      <c r="BY1587" t="s">
        <v>15286</v>
      </c>
      <c r="BZ1587" t="s">
        <v>13876</v>
      </c>
      <c r="CA1587" t="s">
        <v>13876</v>
      </c>
      <c r="CB1587" t="s">
        <v>15284</v>
      </c>
      <c r="CC1587" t="s">
        <v>15285</v>
      </c>
      <c r="CD1587" t="s">
        <v>15292</v>
      </c>
      <c r="CE1587" t="s">
        <v>15285</v>
      </c>
      <c r="CF1587" t="s">
        <v>15294</v>
      </c>
      <c r="CG1587" t="s">
        <v>13876</v>
      </c>
      <c r="CH1587" t="s">
        <v>13876</v>
      </c>
      <c r="CI1587" t="s">
        <v>13876</v>
      </c>
      <c r="CJ1587" t="s">
        <v>13876</v>
      </c>
      <c r="CK1587" t="s">
        <v>13876</v>
      </c>
      <c r="CL1587" t="s">
        <v>13876</v>
      </c>
      <c r="CM1587" t="s">
        <v>13876</v>
      </c>
      <c r="CN1587" t="s">
        <v>13876</v>
      </c>
      <c r="CO1587" t="s">
        <v>13876</v>
      </c>
      <c r="CP1587" t="s">
        <v>13876</v>
      </c>
      <c r="CQ1587" t="s">
        <v>13876</v>
      </c>
      <c r="CR1587" t="s">
        <v>13876</v>
      </c>
      <c r="CS1587" t="s">
        <v>13876</v>
      </c>
      <c r="CT1587" t="s">
        <v>13876</v>
      </c>
    </row>
    <row r="1588" spans="1:98" hidden="1">
      <c r="A1588" s="1088"/>
      <c r="B1588" s="554" t="s">
        <v>8530</v>
      </c>
      <c r="C1588" s="554" t="s">
        <v>8521</v>
      </c>
      <c r="D1588" s="554" t="s">
        <v>8531</v>
      </c>
      <c r="E1588" s="336" t="s">
        <v>407</v>
      </c>
      <c r="F1588" s="336" t="s">
        <v>12188</v>
      </c>
      <c r="G1588" s="336">
        <v>2911800296</v>
      </c>
      <c r="H1588" s="554" t="s">
        <v>8615</v>
      </c>
      <c r="I1588" s="336" t="s">
        <v>13673</v>
      </c>
      <c r="J1588" s="336" t="s">
        <v>13659</v>
      </c>
      <c r="K1588" s="336" t="s">
        <v>13546</v>
      </c>
      <c r="L1588" s="336" t="s">
        <v>13658</v>
      </c>
      <c r="M1588" s="336" t="s">
        <v>13659</v>
      </c>
      <c r="N1588" s="336" t="s">
        <v>13546</v>
      </c>
      <c r="O1588" s="632" t="s">
        <v>13661</v>
      </c>
      <c r="P1588" s="632"/>
      <c r="Q1588" s="556">
        <v>44614</v>
      </c>
      <c r="R1588" s="336"/>
      <c r="S1588" s="557">
        <v>44666</v>
      </c>
      <c r="T1588" s="336" t="s">
        <v>16541</v>
      </c>
      <c r="U1588" s="620">
        <v>171</v>
      </c>
      <c r="V1588" s="1088"/>
      <c r="W1588" s="551">
        <v>28871</v>
      </c>
      <c r="X1588" s="551">
        <v>8594</v>
      </c>
      <c r="Y1588" s="551">
        <v>9849</v>
      </c>
      <c r="Z1588" s="551">
        <v>9306</v>
      </c>
      <c r="AA1588" s="551">
        <v>9292</v>
      </c>
      <c r="AB1588" s="551">
        <v>9447</v>
      </c>
      <c r="AC1588" s="551" t="s">
        <v>13876</v>
      </c>
      <c r="AD1588" s="552" t="s">
        <v>13876</v>
      </c>
      <c r="AE1588" s="623">
        <v>75359</v>
      </c>
      <c r="AF1588" t="s">
        <v>8613</v>
      </c>
      <c r="AG1588" t="s">
        <v>8534</v>
      </c>
      <c r="AH1588" t="s">
        <v>8614</v>
      </c>
      <c r="AJ1588" s="548" t="s">
        <v>13693</v>
      </c>
      <c r="AK1588" s="548" t="s">
        <v>14577</v>
      </c>
      <c r="AL1588" s="548" t="s">
        <v>13669</v>
      </c>
      <c r="AM1588" s="548" t="s">
        <v>14578</v>
      </c>
      <c r="AN1588" s="548" t="s">
        <v>14579</v>
      </c>
      <c r="AO1588" s="548" t="s">
        <v>8530</v>
      </c>
      <c r="AQ1588" t="s">
        <v>13876</v>
      </c>
      <c r="AR1588" t="s">
        <v>13876</v>
      </c>
      <c r="AS1588" t="s">
        <v>15292</v>
      </c>
      <c r="AT1588" t="s">
        <v>15285</v>
      </c>
      <c r="AU1588" t="s">
        <v>15285</v>
      </c>
      <c r="AV1588" t="s">
        <v>15287</v>
      </c>
      <c r="AW1588" t="s">
        <v>15289</v>
      </c>
      <c r="AX1588" t="s">
        <v>13876</v>
      </c>
      <c r="AY1588" t="s">
        <v>13876</v>
      </c>
      <c r="AZ1588" t="s">
        <v>13876</v>
      </c>
      <c r="BA1588" t="s">
        <v>15285</v>
      </c>
      <c r="BB1588" t="s">
        <v>15286</v>
      </c>
      <c r="BC1588" t="s">
        <v>15294</v>
      </c>
      <c r="BD1588" t="s">
        <v>15291</v>
      </c>
      <c r="BE1588" t="s">
        <v>13876</v>
      </c>
      <c r="BF1588" t="s">
        <v>13876</v>
      </c>
      <c r="BG1588" t="s">
        <v>13876</v>
      </c>
      <c r="BH1588" t="s">
        <v>15294</v>
      </c>
      <c r="BI1588" t="s">
        <v>15285</v>
      </c>
      <c r="BJ1588" t="s">
        <v>15291</v>
      </c>
      <c r="BK1588" t="s">
        <v>15294</v>
      </c>
      <c r="BL1588" t="s">
        <v>13876</v>
      </c>
      <c r="BM1588" t="s">
        <v>13876</v>
      </c>
      <c r="BN1588" t="s">
        <v>13876</v>
      </c>
      <c r="BO1588" t="s">
        <v>15294</v>
      </c>
      <c r="BP1588" t="s">
        <v>15284</v>
      </c>
      <c r="BQ1588" t="s">
        <v>15288</v>
      </c>
      <c r="BR1588" t="s">
        <v>15290</v>
      </c>
      <c r="BS1588" t="s">
        <v>13876</v>
      </c>
      <c r="BT1588" t="s">
        <v>13876</v>
      </c>
      <c r="BU1588" t="s">
        <v>13876</v>
      </c>
      <c r="BV1588" t="s">
        <v>15294</v>
      </c>
      <c r="BW1588" t="s">
        <v>15292</v>
      </c>
      <c r="BX1588" t="s">
        <v>15294</v>
      </c>
      <c r="BY1588" t="s">
        <v>15292</v>
      </c>
      <c r="BZ1588" t="s">
        <v>13876</v>
      </c>
      <c r="CA1588" t="s">
        <v>13876</v>
      </c>
      <c r="CB1588" t="s">
        <v>13876</v>
      </c>
      <c r="CC1588" t="s">
        <v>15294</v>
      </c>
      <c r="CD1588" t="s">
        <v>15291</v>
      </c>
      <c r="CE1588" t="s">
        <v>15291</v>
      </c>
      <c r="CF1588" t="s">
        <v>15287</v>
      </c>
      <c r="CG1588" t="s">
        <v>13876</v>
      </c>
      <c r="CH1588" t="s">
        <v>13876</v>
      </c>
      <c r="CI1588" t="s">
        <v>13876</v>
      </c>
      <c r="CJ1588" t="s">
        <v>13876</v>
      </c>
      <c r="CK1588" t="s">
        <v>13876</v>
      </c>
      <c r="CL1588" t="s">
        <v>13876</v>
      </c>
      <c r="CM1588" t="s">
        <v>13876</v>
      </c>
      <c r="CN1588" t="s">
        <v>13876</v>
      </c>
      <c r="CO1588" t="s">
        <v>13876</v>
      </c>
      <c r="CP1588" t="s">
        <v>13876</v>
      </c>
      <c r="CQ1588" t="s">
        <v>13876</v>
      </c>
      <c r="CR1588" t="s">
        <v>13876</v>
      </c>
      <c r="CS1588" t="s">
        <v>13876</v>
      </c>
      <c r="CT1588" t="s">
        <v>13876</v>
      </c>
    </row>
    <row r="1589" spans="1:98" hidden="1">
      <c r="A1589" s="1088"/>
      <c r="B1589" s="554" t="s">
        <v>8530</v>
      </c>
      <c r="C1589" s="554" t="s">
        <v>8521</v>
      </c>
      <c r="D1589" s="554" t="s">
        <v>8531</v>
      </c>
      <c r="E1589" s="336" t="s">
        <v>407</v>
      </c>
      <c r="F1589" s="336" t="s">
        <v>12188</v>
      </c>
      <c r="G1589" s="336">
        <v>2911800353</v>
      </c>
      <c r="H1589" s="554" t="s">
        <v>14588</v>
      </c>
      <c r="I1589" s="336" t="s">
        <v>14250</v>
      </c>
      <c r="J1589" s="336" t="s">
        <v>13659</v>
      </c>
      <c r="K1589" s="336" t="s">
        <v>13546</v>
      </c>
      <c r="L1589" s="336" t="s">
        <v>13658</v>
      </c>
      <c r="M1589" s="336" t="s">
        <v>13659</v>
      </c>
      <c r="N1589" s="336"/>
      <c r="O1589" s="632" t="s">
        <v>13661</v>
      </c>
      <c r="P1589" s="632"/>
      <c r="Q1589" s="556">
        <v>44614</v>
      </c>
      <c r="R1589" s="336"/>
      <c r="S1589" s="557">
        <v>44666</v>
      </c>
      <c r="T1589" s="336" t="s">
        <v>16542</v>
      </c>
      <c r="U1589" s="620">
        <v>171</v>
      </c>
      <c r="V1589" s="1088"/>
      <c r="W1589" s="551">
        <v>14355</v>
      </c>
      <c r="X1589" s="551">
        <v>5772</v>
      </c>
      <c r="Y1589" s="551">
        <v>6047</v>
      </c>
      <c r="Z1589" s="551">
        <v>7225</v>
      </c>
      <c r="AA1589" s="551">
        <v>5137</v>
      </c>
      <c r="AB1589" s="551">
        <v>5596</v>
      </c>
      <c r="AC1589" s="551" t="s">
        <v>13876</v>
      </c>
      <c r="AD1589" s="552" t="s">
        <v>13876</v>
      </c>
      <c r="AE1589" s="623">
        <v>44132</v>
      </c>
      <c r="AF1589" t="s">
        <v>8529</v>
      </c>
      <c r="AG1589" t="s">
        <v>8534</v>
      </c>
      <c r="AH1589" t="s">
        <v>8661</v>
      </c>
      <c r="AJ1589" s="548" t="s">
        <v>13693</v>
      </c>
      <c r="AK1589" s="548" t="s">
        <v>14577</v>
      </c>
      <c r="AL1589" s="548" t="s">
        <v>13669</v>
      </c>
      <c r="AM1589" s="548" t="s">
        <v>14578</v>
      </c>
      <c r="AN1589" s="548" t="s">
        <v>14579</v>
      </c>
      <c r="AO1589" s="548" t="s">
        <v>8530</v>
      </c>
      <c r="AQ1589" t="s">
        <v>13876</v>
      </c>
      <c r="AR1589" t="s">
        <v>13876</v>
      </c>
      <c r="AS1589" t="s">
        <v>15289</v>
      </c>
      <c r="AT1589" t="s">
        <v>15291</v>
      </c>
      <c r="AU1589" t="s">
        <v>15284</v>
      </c>
      <c r="AV1589" t="s">
        <v>15286</v>
      </c>
      <c r="AW1589" t="s">
        <v>15286</v>
      </c>
      <c r="AX1589" t="s">
        <v>13876</v>
      </c>
      <c r="AY1589" t="s">
        <v>13876</v>
      </c>
      <c r="AZ1589" t="s">
        <v>13876</v>
      </c>
      <c r="BA1589" t="s">
        <v>15286</v>
      </c>
      <c r="BB1589" t="s">
        <v>15287</v>
      </c>
      <c r="BC1589" t="s">
        <v>15287</v>
      </c>
      <c r="BD1589" t="s">
        <v>15292</v>
      </c>
      <c r="BE1589" t="s">
        <v>13876</v>
      </c>
      <c r="BF1589" t="s">
        <v>13876</v>
      </c>
      <c r="BG1589" t="s">
        <v>13876</v>
      </c>
      <c r="BH1589" t="s">
        <v>15290</v>
      </c>
      <c r="BI1589" t="s">
        <v>15288</v>
      </c>
      <c r="BJ1589" t="s">
        <v>15291</v>
      </c>
      <c r="BK1589" t="s">
        <v>15287</v>
      </c>
      <c r="BL1589" t="s">
        <v>13876</v>
      </c>
      <c r="BM1589" t="s">
        <v>13876</v>
      </c>
      <c r="BN1589" t="s">
        <v>13876</v>
      </c>
      <c r="BO1589" t="s">
        <v>15287</v>
      </c>
      <c r="BP1589" t="s">
        <v>15292</v>
      </c>
      <c r="BQ1589" t="s">
        <v>15292</v>
      </c>
      <c r="BR1589" t="s">
        <v>15286</v>
      </c>
      <c r="BS1589" t="s">
        <v>13876</v>
      </c>
      <c r="BT1589" t="s">
        <v>13876</v>
      </c>
      <c r="BU1589" t="s">
        <v>13876</v>
      </c>
      <c r="BV1589" t="s">
        <v>15286</v>
      </c>
      <c r="BW1589" t="s">
        <v>15289</v>
      </c>
      <c r="BX1589" t="s">
        <v>15284</v>
      </c>
      <c r="BY1589" t="s">
        <v>15287</v>
      </c>
      <c r="BZ1589" t="s">
        <v>13876</v>
      </c>
      <c r="CA1589" t="s">
        <v>13876</v>
      </c>
      <c r="CB1589" t="s">
        <v>13876</v>
      </c>
      <c r="CC1589" t="s">
        <v>15286</v>
      </c>
      <c r="CD1589" t="s">
        <v>15286</v>
      </c>
      <c r="CE1589" t="s">
        <v>15294</v>
      </c>
      <c r="CF1589" t="s">
        <v>15290</v>
      </c>
      <c r="CG1589" t="s">
        <v>13876</v>
      </c>
      <c r="CH1589" t="s">
        <v>13876</v>
      </c>
      <c r="CI1589" t="s">
        <v>13876</v>
      </c>
      <c r="CJ1589" t="s">
        <v>13876</v>
      </c>
      <c r="CK1589" t="s">
        <v>13876</v>
      </c>
      <c r="CL1589" t="s">
        <v>13876</v>
      </c>
      <c r="CM1589" t="s">
        <v>13876</v>
      </c>
      <c r="CN1589" t="s">
        <v>13876</v>
      </c>
      <c r="CO1589" t="s">
        <v>13876</v>
      </c>
      <c r="CP1589" t="s">
        <v>13876</v>
      </c>
      <c r="CQ1589" t="s">
        <v>13876</v>
      </c>
      <c r="CR1589" t="s">
        <v>13876</v>
      </c>
      <c r="CS1589" t="s">
        <v>13876</v>
      </c>
      <c r="CT1589" t="s">
        <v>13876</v>
      </c>
    </row>
    <row r="1590" spans="1:98" hidden="1">
      <c r="A1590" s="1088"/>
      <c r="B1590" s="554" t="s">
        <v>8530</v>
      </c>
      <c r="C1590" s="554" t="s">
        <v>8521</v>
      </c>
      <c r="D1590" s="554" t="s">
        <v>8531</v>
      </c>
      <c r="E1590" s="336" t="s">
        <v>407</v>
      </c>
      <c r="F1590" s="336" t="s">
        <v>12188</v>
      </c>
      <c r="G1590" s="336">
        <v>2911800544</v>
      </c>
      <c r="H1590" s="554" t="s">
        <v>8771</v>
      </c>
      <c r="I1590" s="336" t="s">
        <v>475</v>
      </c>
      <c r="J1590" s="336" t="s">
        <v>13659</v>
      </c>
      <c r="K1590" s="336" t="s">
        <v>13546</v>
      </c>
      <c r="L1590" s="336" t="s">
        <v>13658</v>
      </c>
      <c r="M1590" s="336" t="s">
        <v>13659</v>
      </c>
      <c r="N1590" s="336"/>
      <c r="O1590" s="632" t="s">
        <v>13661</v>
      </c>
      <c r="P1590" s="632"/>
      <c r="Q1590" s="556">
        <v>44614</v>
      </c>
      <c r="R1590" s="336"/>
      <c r="S1590" s="557">
        <v>44666</v>
      </c>
      <c r="T1590" s="336" t="s">
        <v>16543</v>
      </c>
      <c r="U1590" s="620">
        <v>171</v>
      </c>
      <c r="V1590" s="1088"/>
      <c r="W1590" s="551">
        <v>1977</v>
      </c>
      <c r="X1590" s="551">
        <v>659</v>
      </c>
      <c r="Y1590" s="551">
        <v>1715</v>
      </c>
      <c r="Z1590" s="551">
        <v>2098</v>
      </c>
      <c r="AA1590" s="551">
        <v>1498</v>
      </c>
      <c r="AB1590" s="551">
        <v>2407</v>
      </c>
      <c r="AC1590" s="551" t="s">
        <v>13876</v>
      </c>
      <c r="AD1590" s="552" t="s">
        <v>13876</v>
      </c>
      <c r="AE1590" s="623">
        <v>10354</v>
      </c>
      <c r="AF1590" t="s">
        <v>8529</v>
      </c>
      <c r="AG1590" t="s">
        <v>8534</v>
      </c>
      <c r="AH1590" t="s">
        <v>8770</v>
      </c>
      <c r="AJ1590" s="548" t="s">
        <v>13693</v>
      </c>
      <c r="AK1590" s="548" t="s">
        <v>14577</v>
      </c>
      <c r="AL1590" s="548" t="s">
        <v>13669</v>
      </c>
      <c r="AM1590" s="548" t="s">
        <v>14578</v>
      </c>
      <c r="AN1590" s="548" t="s">
        <v>14579</v>
      </c>
      <c r="AO1590" s="548" t="s">
        <v>8530</v>
      </c>
      <c r="AQ1590" t="s">
        <v>13876</v>
      </c>
      <c r="AR1590" t="s">
        <v>13876</v>
      </c>
      <c r="AS1590" t="s">
        <v>13876</v>
      </c>
      <c r="AT1590" t="s">
        <v>15289</v>
      </c>
      <c r="AU1590" t="s">
        <v>15294</v>
      </c>
      <c r="AV1590" t="s">
        <v>15287</v>
      </c>
      <c r="AW1590" t="s">
        <v>15287</v>
      </c>
      <c r="AX1590" t="s">
        <v>13876</v>
      </c>
      <c r="AY1590" t="s">
        <v>13876</v>
      </c>
      <c r="AZ1590" t="s">
        <v>13876</v>
      </c>
      <c r="BA1590" t="s">
        <v>13876</v>
      </c>
      <c r="BB1590" t="s">
        <v>15290</v>
      </c>
      <c r="BC1590" t="s">
        <v>15286</v>
      </c>
      <c r="BD1590" t="s">
        <v>15294</v>
      </c>
      <c r="BE1590" t="s">
        <v>13876</v>
      </c>
      <c r="BF1590" t="s">
        <v>13876</v>
      </c>
      <c r="BG1590" t="s">
        <v>13876</v>
      </c>
      <c r="BH1590" t="s">
        <v>15289</v>
      </c>
      <c r="BI1590" t="s">
        <v>15287</v>
      </c>
      <c r="BJ1590" t="s">
        <v>15289</v>
      </c>
      <c r="BK1590" t="s">
        <v>15286</v>
      </c>
      <c r="BL1590" t="s">
        <v>13876</v>
      </c>
      <c r="BM1590" t="s">
        <v>13876</v>
      </c>
      <c r="BN1590" t="s">
        <v>13876</v>
      </c>
      <c r="BO1590" t="s">
        <v>15292</v>
      </c>
      <c r="BP1590" t="s">
        <v>15288</v>
      </c>
      <c r="BQ1590" t="s">
        <v>15294</v>
      </c>
      <c r="BR1590" t="s">
        <v>15285</v>
      </c>
      <c r="BS1590" t="s">
        <v>13876</v>
      </c>
      <c r="BT1590" t="s">
        <v>13876</v>
      </c>
      <c r="BU1590" t="s">
        <v>13876</v>
      </c>
      <c r="BV1590" t="s">
        <v>15289</v>
      </c>
      <c r="BW1590" t="s">
        <v>15291</v>
      </c>
      <c r="BX1590" t="s">
        <v>15294</v>
      </c>
      <c r="BY1590" t="s">
        <v>15285</v>
      </c>
      <c r="BZ1590" t="s">
        <v>13876</v>
      </c>
      <c r="CA1590" t="s">
        <v>13876</v>
      </c>
      <c r="CB1590" t="s">
        <v>13876</v>
      </c>
      <c r="CC1590" t="s">
        <v>15292</v>
      </c>
      <c r="CD1590" t="s">
        <v>15291</v>
      </c>
      <c r="CE1590" t="s">
        <v>15288</v>
      </c>
      <c r="CF1590" t="s">
        <v>15287</v>
      </c>
      <c r="CG1590" t="s">
        <v>13876</v>
      </c>
      <c r="CH1590" t="s">
        <v>13876</v>
      </c>
      <c r="CI1590" t="s">
        <v>13876</v>
      </c>
      <c r="CJ1590" t="s">
        <v>13876</v>
      </c>
      <c r="CK1590" t="s">
        <v>13876</v>
      </c>
      <c r="CL1590" t="s">
        <v>13876</v>
      </c>
      <c r="CM1590" t="s">
        <v>13876</v>
      </c>
      <c r="CN1590" t="s">
        <v>13876</v>
      </c>
      <c r="CO1590" t="s">
        <v>13876</v>
      </c>
      <c r="CP1590" t="s">
        <v>13876</v>
      </c>
      <c r="CQ1590" t="s">
        <v>13876</v>
      </c>
      <c r="CR1590" t="s">
        <v>13876</v>
      </c>
      <c r="CS1590" t="s">
        <v>13876</v>
      </c>
      <c r="CT1590" t="s">
        <v>13876</v>
      </c>
    </row>
    <row r="1591" spans="1:98" hidden="1">
      <c r="A1591" s="1088"/>
      <c r="B1591" s="554" t="s">
        <v>8530</v>
      </c>
      <c r="C1591" s="554" t="s">
        <v>8521</v>
      </c>
      <c r="D1591" s="554" t="s">
        <v>8531</v>
      </c>
      <c r="E1591" s="336" t="s">
        <v>407</v>
      </c>
      <c r="F1591" s="336" t="s">
        <v>12188</v>
      </c>
      <c r="G1591" s="336">
        <v>2921800021</v>
      </c>
      <c r="H1591" s="554" t="s">
        <v>14589</v>
      </c>
      <c r="I1591" s="336" t="s">
        <v>14252</v>
      </c>
      <c r="J1591" s="336" t="s">
        <v>13659</v>
      </c>
      <c r="K1591" s="336" t="s">
        <v>13546</v>
      </c>
      <c r="L1591" s="336" t="s">
        <v>13658</v>
      </c>
      <c r="M1591" s="336" t="s">
        <v>13659</v>
      </c>
      <c r="N1591" s="336" t="s">
        <v>13546</v>
      </c>
      <c r="O1591" s="632" t="s">
        <v>13661</v>
      </c>
      <c r="P1591" s="632"/>
      <c r="Q1591" s="556">
        <v>44614</v>
      </c>
      <c r="R1591" s="336"/>
      <c r="S1591" s="557">
        <v>44666</v>
      </c>
      <c r="T1591" s="336" t="s">
        <v>16544</v>
      </c>
      <c r="U1591" s="620">
        <v>171</v>
      </c>
      <c r="V1591" s="1088"/>
      <c r="W1591" s="551">
        <v>229411</v>
      </c>
      <c r="X1591" s="551">
        <v>75036</v>
      </c>
      <c r="Y1591" s="551">
        <v>72083</v>
      </c>
      <c r="Z1591" s="551">
        <v>73455</v>
      </c>
      <c r="AA1591" s="551">
        <v>92566</v>
      </c>
      <c r="AB1591" s="551">
        <v>74153</v>
      </c>
      <c r="AC1591" s="551" t="s">
        <v>13876</v>
      </c>
      <c r="AD1591" s="552">
        <v>2820</v>
      </c>
      <c r="AE1591" s="623">
        <v>619524</v>
      </c>
      <c r="AF1591" t="s">
        <v>8529</v>
      </c>
      <c r="AG1591" t="s">
        <v>8534</v>
      </c>
      <c r="AH1591" t="s">
        <v>9812</v>
      </c>
      <c r="AJ1591" s="548" t="s">
        <v>13693</v>
      </c>
      <c r="AK1591" s="548" t="s">
        <v>14577</v>
      </c>
      <c r="AL1591" s="548" t="s">
        <v>13669</v>
      </c>
      <c r="AM1591" s="548" t="s">
        <v>14578</v>
      </c>
      <c r="AN1591" s="548" t="s">
        <v>14579</v>
      </c>
      <c r="AO1591" s="548" t="s">
        <v>8530</v>
      </c>
      <c r="AQ1591" t="s">
        <v>13876</v>
      </c>
      <c r="AR1591" t="s">
        <v>15292</v>
      </c>
      <c r="AS1591" t="s">
        <v>15292</v>
      </c>
      <c r="AT1591" t="s">
        <v>15294</v>
      </c>
      <c r="AU1591" t="s">
        <v>15291</v>
      </c>
      <c r="AV1591" t="s">
        <v>15289</v>
      </c>
      <c r="AW1591" t="s">
        <v>15289</v>
      </c>
      <c r="AX1591" t="s">
        <v>13876</v>
      </c>
      <c r="AY1591" t="s">
        <v>13876</v>
      </c>
      <c r="AZ1591" t="s">
        <v>15287</v>
      </c>
      <c r="BA1591" t="s">
        <v>15286</v>
      </c>
      <c r="BB1591" t="s">
        <v>15288</v>
      </c>
      <c r="BC1591" t="s">
        <v>15284</v>
      </c>
      <c r="BD1591" t="s">
        <v>15290</v>
      </c>
      <c r="BE1591" t="s">
        <v>13876</v>
      </c>
      <c r="BF1591" t="s">
        <v>13876</v>
      </c>
      <c r="BG1591" t="s">
        <v>15287</v>
      </c>
      <c r="BH1591" t="s">
        <v>15292</v>
      </c>
      <c r="BI1591" t="s">
        <v>15288</v>
      </c>
      <c r="BJ1591" t="s">
        <v>15285</v>
      </c>
      <c r="BK1591" t="s">
        <v>15284</v>
      </c>
      <c r="BL1591" t="s">
        <v>13876</v>
      </c>
      <c r="BM1591" t="s">
        <v>13876</v>
      </c>
      <c r="BN1591" t="s">
        <v>15287</v>
      </c>
      <c r="BO1591" t="s">
        <v>15284</v>
      </c>
      <c r="BP1591" t="s">
        <v>15291</v>
      </c>
      <c r="BQ1591" t="s">
        <v>15286</v>
      </c>
      <c r="BR1591" t="s">
        <v>15286</v>
      </c>
      <c r="BS1591" t="s">
        <v>13876</v>
      </c>
      <c r="BT1591" t="s">
        <v>13876</v>
      </c>
      <c r="BU1591" t="s">
        <v>15294</v>
      </c>
      <c r="BV1591" t="s">
        <v>15292</v>
      </c>
      <c r="BW1591" t="s">
        <v>15286</v>
      </c>
      <c r="BX1591" t="s">
        <v>15290</v>
      </c>
      <c r="BY1591" t="s">
        <v>15290</v>
      </c>
      <c r="BZ1591" t="s">
        <v>13876</v>
      </c>
      <c r="CA1591" t="s">
        <v>13876</v>
      </c>
      <c r="CB1591" t="s">
        <v>15287</v>
      </c>
      <c r="CC1591" t="s">
        <v>15291</v>
      </c>
      <c r="CD1591" t="s">
        <v>15289</v>
      </c>
      <c r="CE1591" t="s">
        <v>15286</v>
      </c>
      <c r="CF1591" t="s">
        <v>15284</v>
      </c>
      <c r="CG1591" t="s">
        <v>13876</v>
      </c>
      <c r="CH1591" t="s">
        <v>13876</v>
      </c>
      <c r="CI1591" t="s">
        <v>13876</v>
      </c>
      <c r="CJ1591" t="s">
        <v>13876</v>
      </c>
      <c r="CK1591" t="s">
        <v>13876</v>
      </c>
      <c r="CL1591" t="s">
        <v>13876</v>
      </c>
      <c r="CM1591" t="s">
        <v>13876</v>
      </c>
      <c r="CN1591" t="s">
        <v>13876</v>
      </c>
      <c r="CO1591" t="s">
        <v>13876</v>
      </c>
      <c r="CP1591" t="s">
        <v>13876</v>
      </c>
      <c r="CQ1591" t="s">
        <v>15292</v>
      </c>
      <c r="CR1591" t="s">
        <v>15285</v>
      </c>
      <c r="CS1591" t="s">
        <v>15292</v>
      </c>
      <c r="CT1591" t="s">
        <v>15288</v>
      </c>
    </row>
    <row r="1592" spans="1:98" hidden="1">
      <c r="A1592" s="1088"/>
      <c r="B1592" s="554" t="s">
        <v>8530</v>
      </c>
      <c r="C1592" s="554" t="s">
        <v>8521</v>
      </c>
      <c r="D1592" s="554" t="s">
        <v>8531</v>
      </c>
      <c r="E1592" s="336" t="s">
        <v>407</v>
      </c>
      <c r="F1592" s="336" t="s">
        <v>12188</v>
      </c>
      <c r="G1592" s="336">
        <v>2921800047</v>
      </c>
      <c r="H1592" s="554" t="s">
        <v>8662</v>
      </c>
      <c r="I1592" s="336" t="s">
        <v>8120</v>
      </c>
      <c r="J1592" s="336" t="s">
        <v>13659</v>
      </c>
      <c r="K1592" s="336" t="s">
        <v>13546</v>
      </c>
      <c r="L1592" s="336" t="s">
        <v>13658</v>
      </c>
      <c r="M1592" s="336" t="s">
        <v>13659</v>
      </c>
      <c r="N1592" s="336" t="s">
        <v>13546</v>
      </c>
      <c r="O1592" s="632" t="s">
        <v>13661</v>
      </c>
      <c r="P1592" s="632"/>
      <c r="Q1592" s="556">
        <v>44614</v>
      </c>
      <c r="R1592" s="336"/>
      <c r="S1592" s="557">
        <v>44666</v>
      </c>
      <c r="T1592" s="336" t="s">
        <v>16545</v>
      </c>
      <c r="U1592" s="620">
        <v>171</v>
      </c>
      <c r="V1592" s="1088"/>
      <c r="W1592" s="551">
        <v>371471</v>
      </c>
      <c r="X1592" s="551">
        <v>125257</v>
      </c>
      <c r="Y1592" s="551">
        <v>123534</v>
      </c>
      <c r="Z1592" s="551">
        <v>127265</v>
      </c>
      <c r="AA1592" s="551">
        <v>129507</v>
      </c>
      <c r="AB1592" s="551">
        <v>127302</v>
      </c>
      <c r="AC1592" s="551" t="s">
        <v>13876</v>
      </c>
      <c r="AD1592" s="552" t="s">
        <v>13876</v>
      </c>
      <c r="AE1592" s="623">
        <v>1004336</v>
      </c>
      <c r="AF1592" t="s">
        <v>8529</v>
      </c>
      <c r="AG1592" t="s">
        <v>8534</v>
      </c>
      <c r="AH1592" t="s">
        <v>8661</v>
      </c>
      <c r="AJ1592" s="548" t="s">
        <v>13693</v>
      </c>
      <c r="AK1592" s="548" t="s">
        <v>14577</v>
      </c>
      <c r="AL1592" s="548" t="s">
        <v>13669</v>
      </c>
      <c r="AM1592" s="548" t="s">
        <v>14578</v>
      </c>
      <c r="AN1592" s="548" t="s">
        <v>14579</v>
      </c>
      <c r="AO1592" s="548" t="s">
        <v>8530</v>
      </c>
      <c r="AQ1592" t="s">
        <v>13876</v>
      </c>
      <c r="AR1592" t="s">
        <v>15284</v>
      </c>
      <c r="AS1592" t="s">
        <v>15287</v>
      </c>
      <c r="AT1592" t="s">
        <v>15289</v>
      </c>
      <c r="AU1592" t="s">
        <v>15291</v>
      </c>
      <c r="AV1592" t="s">
        <v>15287</v>
      </c>
      <c r="AW1592" t="s">
        <v>15289</v>
      </c>
      <c r="AX1592" t="s">
        <v>13876</v>
      </c>
      <c r="AY1592" t="s">
        <v>15289</v>
      </c>
      <c r="AZ1592" t="s">
        <v>15292</v>
      </c>
      <c r="BA1592" t="s">
        <v>15286</v>
      </c>
      <c r="BB1592" t="s">
        <v>15292</v>
      </c>
      <c r="BC1592" t="s">
        <v>15286</v>
      </c>
      <c r="BD1592" t="s">
        <v>15287</v>
      </c>
      <c r="BE1592" t="s">
        <v>13876</v>
      </c>
      <c r="BF1592" t="s">
        <v>15289</v>
      </c>
      <c r="BG1592" t="s">
        <v>15292</v>
      </c>
      <c r="BH1592" t="s">
        <v>15284</v>
      </c>
      <c r="BI1592" t="s">
        <v>15286</v>
      </c>
      <c r="BJ1592" t="s">
        <v>15284</v>
      </c>
      <c r="BK1592" t="s">
        <v>15291</v>
      </c>
      <c r="BL1592" t="s">
        <v>13876</v>
      </c>
      <c r="BM1592" t="s">
        <v>15289</v>
      </c>
      <c r="BN1592" t="s">
        <v>15292</v>
      </c>
      <c r="BO1592" t="s">
        <v>15287</v>
      </c>
      <c r="BP1592" t="s">
        <v>15292</v>
      </c>
      <c r="BQ1592" t="s">
        <v>15290</v>
      </c>
      <c r="BR1592" t="s">
        <v>15286</v>
      </c>
      <c r="BS1592" t="s">
        <v>13876</v>
      </c>
      <c r="BT1592" t="s">
        <v>15289</v>
      </c>
      <c r="BU1592" t="s">
        <v>15292</v>
      </c>
      <c r="BV1592" t="s">
        <v>15294</v>
      </c>
      <c r="BW1592" t="s">
        <v>15286</v>
      </c>
      <c r="BX1592" t="s">
        <v>15288</v>
      </c>
      <c r="BY1592" t="s">
        <v>15287</v>
      </c>
      <c r="BZ1592" t="s">
        <v>13876</v>
      </c>
      <c r="CA1592" t="s">
        <v>15289</v>
      </c>
      <c r="CB1592" t="s">
        <v>15292</v>
      </c>
      <c r="CC1592" t="s">
        <v>15287</v>
      </c>
      <c r="CD1592" t="s">
        <v>15284</v>
      </c>
      <c r="CE1592" t="s">
        <v>15288</v>
      </c>
      <c r="CF1592" t="s">
        <v>15292</v>
      </c>
      <c r="CG1592" t="s">
        <v>13876</v>
      </c>
      <c r="CH1592" t="s">
        <v>13876</v>
      </c>
      <c r="CI1592" t="s">
        <v>13876</v>
      </c>
      <c r="CJ1592" t="s">
        <v>13876</v>
      </c>
      <c r="CK1592" t="s">
        <v>13876</v>
      </c>
      <c r="CL1592" t="s">
        <v>13876</v>
      </c>
      <c r="CM1592" t="s">
        <v>13876</v>
      </c>
      <c r="CN1592" t="s">
        <v>13876</v>
      </c>
      <c r="CO1592" t="s">
        <v>13876</v>
      </c>
      <c r="CP1592" t="s">
        <v>13876</v>
      </c>
      <c r="CQ1592" t="s">
        <v>13876</v>
      </c>
      <c r="CR1592" t="s">
        <v>13876</v>
      </c>
      <c r="CS1592" t="s">
        <v>13876</v>
      </c>
      <c r="CT1592" t="s">
        <v>13876</v>
      </c>
    </row>
    <row r="1593" spans="1:98" hidden="1">
      <c r="A1593" s="1088"/>
      <c r="B1593" s="554" t="s">
        <v>14590</v>
      </c>
      <c r="C1593" s="554" t="s">
        <v>8521</v>
      </c>
      <c r="D1593" s="554" t="s">
        <v>8531</v>
      </c>
      <c r="E1593" s="336" t="s">
        <v>407</v>
      </c>
      <c r="F1593" s="336" t="s">
        <v>12188</v>
      </c>
      <c r="G1593" s="336">
        <v>2951860044</v>
      </c>
      <c r="H1593" s="554" t="s">
        <v>14591</v>
      </c>
      <c r="I1593" s="336" t="s">
        <v>13742</v>
      </c>
      <c r="J1593" s="336" t="s">
        <v>13659</v>
      </c>
      <c r="K1593" s="336" t="s">
        <v>13546</v>
      </c>
      <c r="L1593" s="336" t="s">
        <v>13658</v>
      </c>
      <c r="M1593" s="336" t="s">
        <v>13659</v>
      </c>
      <c r="N1593" s="336" t="s">
        <v>13546</v>
      </c>
      <c r="O1593" s="632" t="s">
        <v>13661</v>
      </c>
      <c r="P1593" s="632"/>
      <c r="Q1593" s="556">
        <v>44614</v>
      </c>
      <c r="R1593" s="336"/>
      <c r="S1593" s="606" t="s">
        <v>13925</v>
      </c>
      <c r="T1593" s="336" t="s">
        <v>16546</v>
      </c>
      <c r="U1593" s="620">
        <v>171</v>
      </c>
      <c r="V1593" s="1088"/>
      <c r="W1593" s="551" t="s">
        <v>13876</v>
      </c>
      <c r="X1593" s="551" t="s">
        <v>13876</v>
      </c>
      <c r="Y1593" s="551" t="s">
        <v>13876</v>
      </c>
      <c r="Z1593" s="551" t="s">
        <v>13876</v>
      </c>
      <c r="AA1593" s="551" t="s">
        <v>13876</v>
      </c>
      <c r="AB1593" s="551" t="s">
        <v>13876</v>
      </c>
      <c r="AC1593" s="551" t="s">
        <v>13876</v>
      </c>
      <c r="AD1593" s="552" t="s">
        <v>13876</v>
      </c>
      <c r="AE1593" s="623">
        <v>0</v>
      </c>
      <c r="AF1593" t="s">
        <v>8529</v>
      </c>
      <c r="AG1593" t="s">
        <v>8534</v>
      </c>
      <c r="AH1593" t="s">
        <v>12976</v>
      </c>
      <c r="AJ1593" s="548" t="s">
        <v>13693</v>
      </c>
      <c r="AK1593" s="548" t="s">
        <v>14577</v>
      </c>
      <c r="AL1593" s="548" t="s">
        <v>13669</v>
      </c>
      <c r="AM1593" s="548" t="s">
        <v>14578</v>
      </c>
      <c r="AN1593" s="548" t="s">
        <v>14579</v>
      </c>
      <c r="AO1593" s="548" t="s">
        <v>8530</v>
      </c>
      <c r="AQ1593" t="s">
        <v>13876</v>
      </c>
      <c r="AR1593" t="s">
        <v>13876</v>
      </c>
      <c r="AS1593" t="s">
        <v>13876</v>
      </c>
      <c r="AT1593" t="s">
        <v>13876</v>
      </c>
      <c r="AU1593" t="s">
        <v>13876</v>
      </c>
      <c r="AV1593" t="s">
        <v>13876</v>
      </c>
      <c r="AW1593" t="s">
        <v>13876</v>
      </c>
      <c r="AX1593" t="s">
        <v>13876</v>
      </c>
      <c r="AY1593" t="s">
        <v>13876</v>
      </c>
      <c r="AZ1593" t="s">
        <v>13876</v>
      </c>
      <c r="BA1593" t="s">
        <v>13876</v>
      </c>
      <c r="BB1593" t="s">
        <v>13876</v>
      </c>
      <c r="BC1593" t="s">
        <v>13876</v>
      </c>
      <c r="BD1593" t="s">
        <v>13876</v>
      </c>
      <c r="BE1593" t="s">
        <v>13876</v>
      </c>
      <c r="BF1593" t="s">
        <v>13876</v>
      </c>
      <c r="BG1593" t="s">
        <v>13876</v>
      </c>
      <c r="BH1593" t="s">
        <v>13876</v>
      </c>
      <c r="BI1593" t="s">
        <v>13876</v>
      </c>
      <c r="BJ1593" t="s">
        <v>13876</v>
      </c>
      <c r="BK1593" t="s">
        <v>13876</v>
      </c>
      <c r="BL1593" t="s">
        <v>13876</v>
      </c>
      <c r="BM1593" t="s">
        <v>13876</v>
      </c>
      <c r="BN1593" t="s">
        <v>13876</v>
      </c>
      <c r="BO1593" t="s">
        <v>13876</v>
      </c>
      <c r="BP1593" t="s">
        <v>13876</v>
      </c>
      <c r="BQ1593" t="s">
        <v>13876</v>
      </c>
      <c r="BR1593" t="s">
        <v>13876</v>
      </c>
      <c r="BS1593" t="s">
        <v>13876</v>
      </c>
      <c r="BT1593" t="s">
        <v>13876</v>
      </c>
      <c r="BU1593" t="s">
        <v>13876</v>
      </c>
      <c r="BV1593" t="s">
        <v>13876</v>
      </c>
      <c r="BW1593" t="s">
        <v>13876</v>
      </c>
      <c r="BX1593" t="s">
        <v>13876</v>
      </c>
      <c r="BY1593" t="s">
        <v>13876</v>
      </c>
      <c r="BZ1593" t="s">
        <v>13876</v>
      </c>
      <c r="CA1593" t="s">
        <v>13876</v>
      </c>
      <c r="CB1593" t="s">
        <v>13876</v>
      </c>
      <c r="CC1593" t="s">
        <v>13876</v>
      </c>
      <c r="CD1593" t="s">
        <v>13876</v>
      </c>
      <c r="CE1593" t="s">
        <v>13876</v>
      </c>
      <c r="CF1593" t="s">
        <v>13876</v>
      </c>
      <c r="CG1593" t="s">
        <v>13876</v>
      </c>
      <c r="CH1593" t="s">
        <v>13876</v>
      </c>
      <c r="CI1593" t="s">
        <v>13876</v>
      </c>
      <c r="CJ1593" t="s">
        <v>13876</v>
      </c>
      <c r="CK1593" t="s">
        <v>13876</v>
      </c>
      <c r="CL1593" t="s">
        <v>13876</v>
      </c>
      <c r="CM1593" t="s">
        <v>13876</v>
      </c>
      <c r="CN1593" t="s">
        <v>13876</v>
      </c>
      <c r="CO1593" t="s">
        <v>13876</v>
      </c>
      <c r="CP1593" t="s">
        <v>13876</v>
      </c>
      <c r="CQ1593" t="s">
        <v>13876</v>
      </c>
      <c r="CR1593" t="s">
        <v>13876</v>
      </c>
      <c r="CS1593" t="s">
        <v>13876</v>
      </c>
      <c r="CT1593" t="s">
        <v>13876</v>
      </c>
    </row>
    <row r="1594" spans="1:98" hidden="1">
      <c r="A1594" s="1088"/>
      <c r="B1594" s="554" t="s">
        <v>8530</v>
      </c>
      <c r="C1594" s="554" t="s">
        <v>8521</v>
      </c>
      <c r="D1594" s="554" t="s">
        <v>8531</v>
      </c>
      <c r="E1594" s="336" t="s">
        <v>407</v>
      </c>
      <c r="F1594" s="336" t="s">
        <v>12188</v>
      </c>
      <c r="G1594" s="336">
        <v>2951860051</v>
      </c>
      <c r="H1594" s="554" t="s">
        <v>14592</v>
      </c>
      <c r="I1594" s="336" t="s">
        <v>126</v>
      </c>
      <c r="J1594" s="336" t="s">
        <v>13659</v>
      </c>
      <c r="K1594" s="336" t="s">
        <v>13546</v>
      </c>
      <c r="L1594" s="336" t="s">
        <v>13658</v>
      </c>
      <c r="M1594" s="336" t="s">
        <v>13659</v>
      </c>
      <c r="N1594" s="336" t="s">
        <v>13546</v>
      </c>
      <c r="O1594" s="632" t="s">
        <v>13661</v>
      </c>
      <c r="P1594" s="632"/>
      <c r="Q1594" s="556">
        <v>44614</v>
      </c>
      <c r="R1594" s="336"/>
      <c r="S1594" s="557">
        <v>44666</v>
      </c>
      <c r="T1594" s="336" t="s">
        <v>16547</v>
      </c>
      <c r="U1594" s="620">
        <v>171</v>
      </c>
      <c r="V1594" s="1088"/>
      <c r="W1594" s="551">
        <v>251433</v>
      </c>
      <c r="X1594" s="551">
        <v>113886</v>
      </c>
      <c r="Y1594" s="551">
        <v>134636</v>
      </c>
      <c r="Z1594" s="551">
        <v>138393</v>
      </c>
      <c r="AA1594" s="551">
        <v>109569</v>
      </c>
      <c r="AB1594" s="551">
        <v>125244</v>
      </c>
      <c r="AC1594" s="551" t="s">
        <v>13876</v>
      </c>
      <c r="AD1594" s="552" t="s">
        <v>13876</v>
      </c>
      <c r="AE1594" s="623">
        <v>873161</v>
      </c>
      <c r="AF1594" t="s">
        <v>8529</v>
      </c>
      <c r="AG1594" t="s">
        <v>8534</v>
      </c>
      <c r="AH1594" t="s">
        <v>14593</v>
      </c>
      <c r="AJ1594" s="548" t="s">
        <v>13693</v>
      </c>
      <c r="AK1594" s="548" t="s">
        <v>14577</v>
      </c>
      <c r="AL1594" s="548" t="s">
        <v>13669</v>
      </c>
      <c r="AM1594" s="548" t="s">
        <v>14578</v>
      </c>
      <c r="AN1594" s="548" t="s">
        <v>14579</v>
      </c>
      <c r="AO1594" s="548" t="s">
        <v>8530</v>
      </c>
      <c r="AQ1594" t="s">
        <v>13876</v>
      </c>
      <c r="AR1594" t="s">
        <v>15292</v>
      </c>
      <c r="AS1594" t="s">
        <v>15286</v>
      </c>
      <c r="AT1594" t="s">
        <v>15289</v>
      </c>
      <c r="AU1594" t="s">
        <v>15291</v>
      </c>
      <c r="AV1594" t="s">
        <v>15284</v>
      </c>
      <c r="AW1594" t="s">
        <v>15284</v>
      </c>
      <c r="AX1594" t="s">
        <v>13876</v>
      </c>
      <c r="AY1594" t="s">
        <v>15289</v>
      </c>
      <c r="AZ1594" t="s">
        <v>15289</v>
      </c>
      <c r="BA1594" t="s">
        <v>15284</v>
      </c>
      <c r="BB1594" t="s">
        <v>15285</v>
      </c>
      <c r="BC1594" t="s">
        <v>15285</v>
      </c>
      <c r="BD1594" t="s">
        <v>15290</v>
      </c>
      <c r="BE1594" t="s">
        <v>13876</v>
      </c>
      <c r="BF1594" t="s">
        <v>13876</v>
      </c>
      <c r="BG1594" t="s">
        <v>13876</v>
      </c>
      <c r="BH1594" t="s">
        <v>15289</v>
      </c>
      <c r="BI1594" t="s">
        <v>15292</v>
      </c>
      <c r="BJ1594" t="s">
        <v>15284</v>
      </c>
      <c r="BK1594" t="s">
        <v>15286</v>
      </c>
      <c r="BL1594" t="s">
        <v>13876</v>
      </c>
      <c r="BM1594" t="s">
        <v>15289</v>
      </c>
      <c r="BN1594" t="s">
        <v>15284</v>
      </c>
      <c r="BO1594" t="s">
        <v>15285</v>
      </c>
      <c r="BP1594" t="s">
        <v>15284</v>
      </c>
      <c r="BQ1594" t="s">
        <v>15294</v>
      </c>
      <c r="BR1594" t="s">
        <v>15284</v>
      </c>
      <c r="BS1594" t="s">
        <v>13876</v>
      </c>
      <c r="BT1594" t="s">
        <v>15289</v>
      </c>
      <c r="BU1594" t="s">
        <v>15288</v>
      </c>
      <c r="BV1594" t="s">
        <v>15294</v>
      </c>
      <c r="BW1594" t="s">
        <v>15286</v>
      </c>
      <c r="BX1594" t="s">
        <v>15290</v>
      </c>
      <c r="BY1594" t="s">
        <v>15294</v>
      </c>
      <c r="BZ1594" t="s">
        <v>13876</v>
      </c>
      <c r="CA1594" t="s">
        <v>15289</v>
      </c>
      <c r="CB1594" t="s">
        <v>15292</v>
      </c>
      <c r="CC1594" t="s">
        <v>15286</v>
      </c>
      <c r="CD1594" t="s">
        <v>15292</v>
      </c>
      <c r="CE1594" t="s">
        <v>15291</v>
      </c>
      <c r="CF1594" t="s">
        <v>15291</v>
      </c>
      <c r="CG1594" t="s">
        <v>13876</v>
      </c>
      <c r="CH1594" t="s">
        <v>13876</v>
      </c>
      <c r="CI1594" t="s">
        <v>13876</v>
      </c>
      <c r="CJ1594" t="s">
        <v>13876</v>
      </c>
      <c r="CK1594" t="s">
        <v>13876</v>
      </c>
      <c r="CL1594" t="s">
        <v>13876</v>
      </c>
      <c r="CM1594" t="s">
        <v>13876</v>
      </c>
      <c r="CN1594" t="s">
        <v>13876</v>
      </c>
      <c r="CO1594" t="s">
        <v>13876</v>
      </c>
      <c r="CP1594" t="s">
        <v>13876</v>
      </c>
      <c r="CQ1594" t="s">
        <v>13876</v>
      </c>
      <c r="CR1594" t="s">
        <v>13876</v>
      </c>
      <c r="CS1594" t="s">
        <v>13876</v>
      </c>
      <c r="CT1594" t="s">
        <v>13876</v>
      </c>
    </row>
    <row r="1595" spans="1:98" hidden="1">
      <c r="A1595" s="632"/>
      <c r="B1595" s="555"/>
      <c r="C1595" s="554"/>
      <c r="D1595" s="554"/>
      <c r="E1595" s="336"/>
      <c r="F1595" s="336"/>
      <c r="G1595" s="336"/>
      <c r="H1595" s="554"/>
      <c r="I1595" s="336"/>
      <c r="J1595" s="336"/>
      <c r="K1595" s="336"/>
      <c r="L1595" s="336"/>
      <c r="M1595" s="336"/>
      <c r="N1595" s="336"/>
      <c r="O1595" s="632"/>
      <c r="P1595" s="632"/>
      <c r="Q1595" s="556"/>
      <c r="R1595" s="336"/>
      <c r="S1595" s="336"/>
      <c r="T1595" s="336" t="s">
        <v>13876</v>
      </c>
      <c r="U1595" s="336"/>
      <c r="V1595" s="632"/>
      <c r="W1595" s="551"/>
      <c r="X1595" s="551"/>
      <c r="Y1595" s="551"/>
      <c r="Z1595" s="551"/>
      <c r="AA1595" s="551">
        <v>0</v>
      </c>
      <c r="AB1595" s="551">
        <v>0</v>
      </c>
      <c r="AC1595" s="551">
        <v>0</v>
      </c>
      <c r="AD1595" s="552"/>
      <c r="AE1595" s="623">
        <v>0</v>
      </c>
      <c r="AQ1595" t="s">
        <v>13876</v>
      </c>
      <c r="AR1595" t="s">
        <v>13876</v>
      </c>
      <c r="AS1595" t="s">
        <v>13876</v>
      </c>
      <c r="AT1595" t="s">
        <v>13876</v>
      </c>
      <c r="AU1595" t="s">
        <v>13876</v>
      </c>
      <c r="AV1595" t="s">
        <v>13876</v>
      </c>
      <c r="AW1595" t="s">
        <v>13876</v>
      </c>
      <c r="AX1595" t="s">
        <v>13876</v>
      </c>
      <c r="AY1595" t="s">
        <v>13876</v>
      </c>
      <c r="AZ1595" t="s">
        <v>13876</v>
      </c>
      <c r="BA1595" t="s">
        <v>13876</v>
      </c>
      <c r="BB1595" t="s">
        <v>13876</v>
      </c>
      <c r="BC1595" t="s">
        <v>13876</v>
      </c>
      <c r="BD1595" t="s">
        <v>13876</v>
      </c>
      <c r="BE1595" t="s">
        <v>13876</v>
      </c>
      <c r="BF1595" t="s">
        <v>13876</v>
      </c>
      <c r="BG1595" t="s">
        <v>13876</v>
      </c>
      <c r="BH1595" t="s">
        <v>13876</v>
      </c>
      <c r="BI1595" t="s">
        <v>13876</v>
      </c>
      <c r="BJ1595" t="s">
        <v>13876</v>
      </c>
      <c r="BK1595" t="s">
        <v>13876</v>
      </c>
      <c r="BL1595" t="s">
        <v>13876</v>
      </c>
      <c r="BM1595" t="s">
        <v>13876</v>
      </c>
      <c r="BN1595" t="s">
        <v>13876</v>
      </c>
      <c r="BO1595" t="s">
        <v>13876</v>
      </c>
      <c r="BP1595" t="s">
        <v>13876</v>
      </c>
      <c r="BQ1595" t="s">
        <v>13876</v>
      </c>
      <c r="BR1595" t="s">
        <v>13876</v>
      </c>
      <c r="BS1595" t="s">
        <v>13876</v>
      </c>
      <c r="BT1595" t="s">
        <v>13876</v>
      </c>
      <c r="BU1595" t="s">
        <v>13876</v>
      </c>
      <c r="BV1595" t="s">
        <v>13876</v>
      </c>
      <c r="BW1595" t="s">
        <v>13876</v>
      </c>
      <c r="BX1595" t="s">
        <v>13876</v>
      </c>
      <c r="BY1595" t="s">
        <v>13876</v>
      </c>
      <c r="BZ1595" t="s">
        <v>13876</v>
      </c>
      <c r="CA1595" t="s">
        <v>13876</v>
      </c>
      <c r="CB1595" t="s">
        <v>13876</v>
      </c>
      <c r="CC1595" t="s">
        <v>13876</v>
      </c>
      <c r="CD1595" t="s">
        <v>13876</v>
      </c>
      <c r="CE1595" t="s">
        <v>13876</v>
      </c>
      <c r="CF1595" t="s">
        <v>13876</v>
      </c>
      <c r="CG1595" t="s">
        <v>13876</v>
      </c>
      <c r="CH1595" t="s">
        <v>13876</v>
      </c>
      <c r="CI1595" t="s">
        <v>13876</v>
      </c>
      <c r="CJ1595" t="s">
        <v>13876</v>
      </c>
      <c r="CK1595" t="s">
        <v>13876</v>
      </c>
      <c r="CL1595" t="s">
        <v>13876</v>
      </c>
      <c r="CM1595" t="s">
        <v>13876</v>
      </c>
      <c r="CN1595" t="s">
        <v>13876</v>
      </c>
      <c r="CO1595" t="s">
        <v>13876</v>
      </c>
      <c r="CP1595" t="s">
        <v>13876</v>
      </c>
      <c r="CQ1595" t="s">
        <v>13876</v>
      </c>
      <c r="CR1595" t="s">
        <v>13876</v>
      </c>
      <c r="CS1595" t="s">
        <v>13876</v>
      </c>
      <c r="CT1595" t="s">
        <v>13876</v>
      </c>
    </row>
    <row r="1596" spans="1:98" hidden="1">
      <c r="A1596" s="1088">
        <v>337</v>
      </c>
      <c r="B1596" s="554" t="s">
        <v>8349</v>
      </c>
      <c r="C1596" s="554" t="s">
        <v>6717</v>
      </c>
      <c r="D1596" s="554" t="s">
        <v>8471</v>
      </c>
      <c r="E1596" s="336" t="s">
        <v>407</v>
      </c>
      <c r="F1596" s="336" t="s">
        <v>14594</v>
      </c>
      <c r="G1596" s="336">
        <v>2911700330</v>
      </c>
      <c r="H1596" s="554" t="s">
        <v>8357</v>
      </c>
      <c r="I1596" s="336" t="s">
        <v>115</v>
      </c>
      <c r="J1596" s="336" t="s">
        <v>13659</v>
      </c>
      <c r="K1596" s="336" t="s">
        <v>13546</v>
      </c>
      <c r="L1596" s="336" t="s">
        <v>13658</v>
      </c>
      <c r="M1596" s="336" t="s">
        <v>13658</v>
      </c>
      <c r="N1596" s="336"/>
      <c r="O1596" s="632"/>
      <c r="P1596" s="632" t="s">
        <v>13661</v>
      </c>
      <c r="Q1596" s="556">
        <v>44635</v>
      </c>
      <c r="R1596" s="336"/>
      <c r="S1596" s="557">
        <v>44662</v>
      </c>
      <c r="T1596" s="336" t="s">
        <v>16548</v>
      </c>
      <c r="U1596" s="625">
        <v>172</v>
      </c>
      <c r="V1596" s="1088">
        <v>172</v>
      </c>
      <c r="W1596" s="551">
        <v>12889</v>
      </c>
      <c r="X1596" s="551">
        <v>3594</v>
      </c>
      <c r="Y1596" s="551">
        <v>4881</v>
      </c>
      <c r="Z1596" s="551">
        <v>4002</v>
      </c>
      <c r="AA1596" s="551">
        <v>4620</v>
      </c>
      <c r="AB1596" s="551">
        <v>3846</v>
      </c>
      <c r="AC1596" s="551" t="s">
        <v>13876</v>
      </c>
      <c r="AD1596" s="552" t="s">
        <v>13876</v>
      </c>
      <c r="AE1596" s="623">
        <v>33832</v>
      </c>
      <c r="AF1596" t="s">
        <v>8348</v>
      </c>
      <c r="AG1596" t="s">
        <v>8353</v>
      </c>
      <c r="AH1596" t="s">
        <v>8356</v>
      </c>
      <c r="AJ1596" s="548" t="s">
        <v>13693</v>
      </c>
      <c r="AK1596" s="548" t="s">
        <v>14595</v>
      </c>
      <c r="AL1596" s="548" t="s">
        <v>13669</v>
      </c>
      <c r="AM1596" s="548" t="s">
        <v>14596</v>
      </c>
      <c r="AN1596" s="548" t="s">
        <v>14597</v>
      </c>
      <c r="AO1596" s="548" t="s">
        <v>14598</v>
      </c>
      <c r="AQ1596" t="s">
        <v>13876</v>
      </c>
      <c r="AR1596" t="s">
        <v>13876</v>
      </c>
      <c r="AS1596" t="s">
        <v>15289</v>
      </c>
      <c r="AT1596" t="s">
        <v>15292</v>
      </c>
      <c r="AU1596" t="s">
        <v>15285</v>
      </c>
      <c r="AV1596" t="s">
        <v>15285</v>
      </c>
      <c r="AW1596" t="s">
        <v>15294</v>
      </c>
      <c r="AX1596" t="s">
        <v>13876</v>
      </c>
      <c r="AY1596" t="s">
        <v>13876</v>
      </c>
      <c r="AZ1596" t="s">
        <v>13876</v>
      </c>
      <c r="BA1596" t="s">
        <v>15284</v>
      </c>
      <c r="BB1596" t="s">
        <v>15286</v>
      </c>
      <c r="BC1596" t="s">
        <v>15294</v>
      </c>
      <c r="BD1596" t="s">
        <v>15291</v>
      </c>
      <c r="BE1596" t="s">
        <v>13876</v>
      </c>
      <c r="BF1596" t="s">
        <v>13876</v>
      </c>
      <c r="BG1596" t="s">
        <v>13876</v>
      </c>
      <c r="BH1596" t="s">
        <v>15291</v>
      </c>
      <c r="BI1596" t="s">
        <v>15285</v>
      </c>
      <c r="BJ1596" t="s">
        <v>15285</v>
      </c>
      <c r="BK1596" t="s">
        <v>15289</v>
      </c>
      <c r="BL1596" t="s">
        <v>13876</v>
      </c>
      <c r="BM1596" t="s">
        <v>13876</v>
      </c>
      <c r="BN1596" t="s">
        <v>13876</v>
      </c>
      <c r="BO1596" t="s">
        <v>15291</v>
      </c>
      <c r="BP1596" t="s">
        <v>15288</v>
      </c>
      <c r="BQ1596" t="s">
        <v>15288</v>
      </c>
      <c r="BR1596" t="s">
        <v>15292</v>
      </c>
      <c r="BS1596" t="s">
        <v>13876</v>
      </c>
      <c r="BT1596" t="s">
        <v>13876</v>
      </c>
      <c r="BU1596" t="s">
        <v>13876</v>
      </c>
      <c r="BV1596" t="s">
        <v>15291</v>
      </c>
      <c r="BW1596" t="s">
        <v>15290</v>
      </c>
      <c r="BX1596" t="s">
        <v>15292</v>
      </c>
      <c r="BY1596" t="s">
        <v>15288</v>
      </c>
      <c r="BZ1596" t="s">
        <v>13876</v>
      </c>
      <c r="CA1596" t="s">
        <v>13876</v>
      </c>
      <c r="CB1596" t="s">
        <v>13876</v>
      </c>
      <c r="CC1596" t="s">
        <v>15284</v>
      </c>
      <c r="CD1596" t="s">
        <v>15285</v>
      </c>
      <c r="CE1596" t="s">
        <v>15291</v>
      </c>
      <c r="CF1596" t="s">
        <v>15290</v>
      </c>
      <c r="CG1596" t="s">
        <v>13876</v>
      </c>
      <c r="CH1596" t="s">
        <v>13876</v>
      </c>
      <c r="CI1596" t="s">
        <v>13876</v>
      </c>
      <c r="CJ1596" t="s">
        <v>13876</v>
      </c>
      <c r="CK1596" t="s">
        <v>13876</v>
      </c>
      <c r="CL1596" t="s">
        <v>13876</v>
      </c>
      <c r="CM1596" t="s">
        <v>13876</v>
      </c>
      <c r="CN1596" t="s">
        <v>13876</v>
      </c>
      <c r="CO1596" t="s">
        <v>13876</v>
      </c>
      <c r="CP1596" t="s">
        <v>13876</v>
      </c>
      <c r="CQ1596" t="s">
        <v>13876</v>
      </c>
      <c r="CR1596" t="s">
        <v>13876</v>
      </c>
      <c r="CS1596" t="s">
        <v>13876</v>
      </c>
      <c r="CT1596" t="s">
        <v>13876</v>
      </c>
    </row>
    <row r="1597" spans="1:98" hidden="1">
      <c r="A1597" s="1088"/>
      <c r="B1597" s="554" t="s">
        <v>8349</v>
      </c>
      <c r="C1597" s="554" t="s">
        <v>6717</v>
      </c>
      <c r="D1597" s="554" t="s">
        <v>8471</v>
      </c>
      <c r="E1597" s="336" t="s">
        <v>407</v>
      </c>
      <c r="F1597" s="336" t="s">
        <v>14594</v>
      </c>
      <c r="G1597" s="336">
        <v>2911700504</v>
      </c>
      <c r="H1597" s="554" t="s">
        <v>8473</v>
      </c>
      <c r="I1597" s="336" t="s">
        <v>113</v>
      </c>
      <c r="J1597" s="336" t="s">
        <v>13659</v>
      </c>
      <c r="K1597" s="336" t="s">
        <v>13546</v>
      </c>
      <c r="L1597" s="336" t="s">
        <v>13658</v>
      </c>
      <c r="M1597" s="336" t="s">
        <v>13658</v>
      </c>
      <c r="N1597" s="336"/>
      <c r="O1597" s="632"/>
      <c r="P1597" s="632" t="s">
        <v>13661</v>
      </c>
      <c r="Q1597" s="556">
        <v>44635</v>
      </c>
      <c r="R1597" s="336"/>
      <c r="S1597" s="557">
        <v>44662</v>
      </c>
      <c r="T1597" s="336" t="s">
        <v>16549</v>
      </c>
      <c r="U1597" s="620">
        <v>172</v>
      </c>
      <c r="V1597" s="1088"/>
      <c r="W1597" s="551">
        <v>9948</v>
      </c>
      <c r="X1597" s="551">
        <v>2189</v>
      </c>
      <c r="Y1597" s="551">
        <v>2659</v>
      </c>
      <c r="Z1597" s="551">
        <v>2984</v>
      </c>
      <c r="AA1597" s="551">
        <v>2704</v>
      </c>
      <c r="AB1597" s="551">
        <v>5963</v>
      </c>
      <c r="AC1597" s="551" t="s">
        <v>13876</v>
      </c>
      <c r="AD1597" s="552" t="s">
        <v>13876</v>
      </c>
      <c r="AE1597" s="623">
        <v>26447</v>
      </c>
      <c r="AF1597" t="s">
        <v>8348</v>
      </c>
      <c r="AG1597" t="s">
        <v>8353</v>
      </c>
      <c r="AH1597" t="s">
        <v>8472</v>
      </c>
      <c r="AJ1597" s="548" t="s">
        <v>13693</v>
      </c>
      <c r="AK1597" s="548" t="s">
        <v>14595</v>
      </c>
      <c r="AL1597" s="548" t="s">
        <v>13669</v>
      </c>
      <c r="AM1597" s="548" t="s">
        <v>14596</v>
      </c>
      <c r="AN1597" s="548" t="s">
        <v>14597</v>
      </c>
      <c r="AO1597" s="548" t="s">
        <v>14598</v>
      </c>
      <c r="AQ1597" t="s">
        <v>13876</v>
      </c>
      <c r="AR1597" t="s">
        <v>13876</v>
      </c>
      <c r="AS1597" t="s">
        <v>13876</v>
      </c>
      <c r="AT1597" t="s">
        <v>15294</v>
      </c>
      <c r="AU1597" t="s">
        <v>15294</v>
      </c>
      <c r="AV1597" t="s">
        <v>15291</v>
      </c>
      <c r="AW1597" t="s">
        <v>15285</v>
      </c>
      <c r="AX1597" t="s">
        <v>13876</v>
      </c>
      <c r="AY1597" t="s">
        <v>13876</v>
      </c>
      <c r="AZ1597" t="s">
        <v>13876</v>
      </c>
      <c r="BA1597" t="s">
        <v>15292</v>
      </c>
      <c r="BB1597" t="s">
        <v>15289</v>
      </c>
      <c r="BC1597" t="s">
        <v>15285</v>
      </c>
      <c r="BD1597" t="s">
        <v>15294</v>
      </c>
      <c r="BE1597" t="s">
        <v>13876</v>
      </c>
      <c r="BF1597" t="s">
        <v>13876</v>
      </c>
      <c r="BG1597" t="s">
        <v>13876</v>
      </c>
      <c r="BH1597" t="s">
        <v>15292</v>
      </c>
      <c r="BI1597" t="s">
        <v>15290</v>
      </c>
      <c r="BJ1597" t="s">
        <v>15286</v>
      </c>
      <c r="BK1597" t="s">
        <v>15294</v>
      </c>
      <c r="BL1597" t="s">
        <v>13876</v>
      </c>
      <c r="BM1597" t="s">
        <v>13876</v>
      </c>
      <c r="BN1597" t="s">
        <v>13876</v>
      </c>
      <c r="BO1597" t="s">
        <v>15292</v>
      </c>
      <c r="BP1597" t="s">
        <v>15294</v>
      </c>
      <c r="BQ1597" t="s">
        <v>15285</v>
      </c>
      <c r="BR1597" t="s">
        <v>15291</v>
      </c>
      <c r="BS1597" t="s">
        <v>13876</v>
      </c>
      <c r="BT1597" t="s">
        <v>13876</v>
      </c>
      <c r="BU1597" t="s">
        <v>13876</v>
      </c>
      <c r="BV1597" t="s">
        <v>15292</v>
      </c>
      <c r="BW1597" t="s">
        <v>15287</v>
      </c>
      <c r="BX1597" t="s">
        <v>15288</v>
      </c>
      <c r="BY1597" t="s">
        <v>15291</v>
      </c>
      <c r="BZ1597" t="s">
        <v>13876</v>
      </c>
      <c r="CA1597" t="s">
        <v>13876</v>
      </c>
      <c r="CB1597" t="s">
        <v>13876</v>
      </c>
      <c r="CC1597" t="s">
        <v>15286</v>
      </c>
      <c r="CD1597" t="s">
        <v>15294</v>
      </c>
      <c r="CE1597" t="s">
        <v>15290</v>
      </c>
      <c r="CF1597" t="s">
        <v>15284</v>
      </c>
      <c r="CG1597" t="s">
        <v>13876</v>
      </c>
      <c r="CH1597" t="s">
        <v>13876</v>
      </c>
      <c r="CI1597" t="s">
        <v>13876</v>
      </c>
      <c r="CJ1597" t="s">
        <v>13876</v>
      </c>
      <c r="CK1597" t="s">
        <v>13876</v>
      </c>
      <c r="CL1597" t="s">
        <v>13876</v>
      </c>
      <c r="CM1597" t="s">
        <v>13876</v>
      </c>
      <c r="CN1597" t="s">
        <v>13876</v>
      </c>
      <c r="CO1597" t="s">
        <v>13876</v>
      </c>
      <c r="CP1597" t="s">
        <v>13876</v>
      </c>
      <c r="CQ1597" t="s">
        <v>13876</v>
      </c>
      <c r="CR1597" t="s">
        <v>13876</v>
      </c>
      <c r="CS1597" t="s">
        <v>13876</v>
      </c>
      <c r="CT1597" t="s">
        <v>13876</v>
      </c>
    </row>
    <row r="1598" spans="1:98" hidden="1">
      <c r="A1598" s="1088"/>
      <c r="B1598" s="554" t="s">
        <v>8349</v>
      </c>
      <c r="C1598" s="554" t="s">
        <v>6717</v>
      </c>
      <c r="D1598" s="554" t="s">
        <v>8471</v>
      </c>
      <c r="E1598" s="336" t="s">
        <v>407</v>
      </c>
      <c r="F1598" s="336" t="s">
        <v>14594</v>
      </c>
      <c r="G1598" s="336">
        <v>2911700504</v>
      </c>
      <c r="H1598" s="554" t="s">
        <v>8473</v>
      </c>
      <c r="I1598" s="336" t="s">
        <v>114</v>
      </c>
      <c r="J1598" s="336" t="s">
        <v>13659</v>
      </c>
      <c r="K1598" s="336" t="s">
        <v>13546</v>
      </c>
      <c r="L1598" s="336" t="s">
        <v>13658</v>
      </c>
      <c r="M1598" s="336" t="s">
        <v>13658</v>
      </c>
      <c r="N1598" s="336"/>
      <c r="O1598" s="632"/>
      <c r="P1598" s="632" t="s">
        <v>13661</v>
      </c>
      <c r="Q1598" s="556">
        <v>44635</v>
      </c>
      <c r="R1598" s="336"/>
      <c r="S1598" s="557">
        <v>44662</v>
      </c>
      <c r="T1598" s="336" t="s">
        <v>16550</v>
      </c>
      <c r="U1598" s="609">
        <v>172</v>
      </c>
      <c r="V1598" s="1088"/>
      <c r="W1598" s="551" t="s">
        <v>13876</v>
      </c>
      <c r="X1598" s="551" t="s">
        <v>13876</v>
      </c>
      <c r="Y1598" s="551" t="s">
        <v>13876</v>
      </c>
      <c r="Z1598" s="551" t="s">
        <v>13876</v>
      </c>
      <c r="AA1598" s="551" t="s">
        <v>13876</v>
      </c>
      <c r="AB1598" s="551" t="s">
        <v>13876</v>
      </c>
      <c r="AC1598" s="551" t="s">
        <v>13876</v>
      </c>
      <c r="AD1598" s="552" t="s">
        <v>13876</v>
      </c>
      <c r="AE1598" s="623">
        <v>0</v>
      </c>
      <c r="AF1598" t="s">
        <v>8348</v>
      </c>
      <c r="AG1598" t="s">
        <v>8353</v>
      </c>
      <c r="AH1598" t="s">
        <v>8472</v>
      </c>
      <c r="AJ1598" s="548" t="s">
        <v>13693</v>
      </c>
      <c r="AK1598" s="548" t="s">
        <v>14595</v>
      </c>
      <c r="AL1598" s="548" t="s">
        <v>13669</v>
      </c>
      <c r="AM1598" s="548" t="s">
        <v>14596</v>
      </c>
      <c r="AN1598" s="548" t="s">
        <v>14597</v>
      </c>
      <c r="AO1598" s="548" t="s">
        <v>14598</v>
      </c>
      <c r="AQ1598" t="s">
        <v>13876</v>
      </c>
      <c r="AR1598" t="s">
        <v>13876</v>
      </c>
      <c r="AS1598" t="s">
        <v>13876</v>
      </c>
      <c r="AT1598" t="s">
        <v>13876</v>
      </c>
      <c r="AU1598" t="s">
        <v>13876</v>
      </c>
      <c r="AV1598" t="s">
        <v>13876</v>
      </c>
      <c r="AW1598" t="s">
        <v>13876</v>
      </c>
      <c r="AX1598" t="s">
        <v>13876</v>
      </c>
      <c r="AY1598" t="s">
        <v>13876</v>
      </c>
      <c r="AZ1598" t="s">
        <v>13876</v>
      </c>
      <c r="BA1598" t="s">
        <v>13876</v>
      </c>
      <c r="BB1598" t="s">
        <v>13876</v>
      </c>
      <c r="BC1598" t="s">
        <v>13876</v>
      </c>
      <c r="BD1598" t="s">
        <v>13876</v>
      </c>
      <c r="BE1598" t="s">
        <v>13876</v>
      </c>
      <c r="BF1598" t="s">
        <v>13876</v>
      </c>
      <c r="BG1598" t="s">
        <v>13876</v>
      </c>
      <c r="BH1598" t="s">
        <v>13876</v>
      </c>
      <c r="BI1598" t="s">
        <v>13876</v>
      </c>
      <c r="BJ1598" t="s">
        <v>13876</v>
      </c>
      <c r="BK1598" t="s">
        <v>13876</v>
      </c>
      <c r="BL1598" t="s">
        <v>13876</v>
      </c>
      <c r="BM1598" t="s">
        <v>13876</v>
      </c>
      <c r="BN1598" t="s">
        <v>13876</v>
      </c>
      <c r="BO1598" t="s">
        <v>13876</v>
      </c>
      <c r="BP1598" t="s">
        <v>13876</v>
      </c>
      <c r="BQ1598" t="s">
        <v>13876</v>
      </c>
      <c r="BR1598" t="s">
        <v>13876</v>
      </c>
      <c r="BS1598" t="s">
        <v>13876</v>
      </c>
      <c r="BT1598" t="s">
        <v>13876</v>
      </c>
      <c r="BU1598" t="s">
        <v>13876</v>
      </c>
      <c r="BV1598" t="s">
        <v>13876</v>
      </c>
      <c r="BW1598" t="s">
        <v>13876</v>
      </c>
      <c r="BX1598" t="s">
        <v>13876</v>
      </c>
      <c r="BY1598" t="s">
        <v>13876</v>
      </c>
      <c r="BZ1598" t="s">
        <v>13876</v>
      </c>
      <c r="CA1598" t="s">
        <v>13876</v>
      </c>
      <c r="CB1598" t="s">
        <v>13876</v>
      </c>
      <c r="CC1598" t="s">
        <v>13876</v>
      </c>
      <c r="CD1598" t="s">
        <v>13876</v>
      </c>
      <c r="CE1598" t="s">
        <v>13876</v>
      </c>
      <c r="CF1598" t="s">
        <v>13876</v>
      </c>
      <c r="CG1598" t="s">
        <v>13876</v>
      </c>
      <c r="CH1598" t="s">
        <v>13876</v>
      </c>
      <c r="CI1598" t="s">
        <v>13876</v>
      </c>
      <c r="CJ1598" t="s">
        <v>13876</v>
      </c>
      <c r="CK1598" t="s">
        <v>13876</v>
      </c>
      <c r="CL1598" t="s">
        <v>13876</v>
      </c>
      <c r="CM1598" t="s">
        <v>13876</v>
      </c>
      <c r="CN1598" t="s">
        <v>13876</v>
      </c>
      <c r="CO1598" t="s">
        <v>13876</v>
      </c>
      <c r="CP1598" t="s">
        <v>13876</v>
      </c>
      <c r="CQ1598" t="s">
        <v>13876</v>
      </c>
      <c r="CR1598" t="s">
        <v>13876</v>
      </c>
      <c r="CS1598" t="s">
        <v>13876</v>
      </c>
      <c r="CT1598" t="s">
        <v>13876</v>
      </c>
    </row>
    <row r="1599" spans="1:98" hidden="1">
      <c r="A1599" s="630"/>
      <c r="B1599" s="555"/>
      <c r="C1599" s="554"/>
      <c r="D1599" s="554"/>
      <c r="E1599" s="336"/>
      <c r="F1599" s="336"/>
      <c r="G1599" s="336"/>
      <c r="H1599" s="554"/>
      <c r="I1599" s="336"/>
      <c r="J1599" s="336"/>
      <c r="K1599" s="336"/>
      <c r="L1599" s="336"/>
      <c r="M1599" s="336"/>
      <c r="N1599" s="336"/>
      <c r="O1599" s="632"/>
      <c r="P1599" s="632"/>
      <c r="Q1599" s="556"/>
      <c r="R1599" s="336"/>
      <c r="S1599" s="336"/>
      <c r="T1599" s="336" t="s">
        <v>13876</v>
      </c>
      <c r="U1599" s="625"/>
      <c r="V1599" s="630"/>
      <c r="W1599" s="551"/>
      <c r="X1599" s="551"/>
      <c r="Y1599" s="551"/>
      <c r="Z1599" s="551"/>
      <c r="AA1599" s="551">
        <v>0</v>
      </c>
      <c r="AB1599" s="551">
        <v>0</v>
      </c>
      <c r="AC1599" s="551">
        <v>0</v>
      </c>
      <c r="AD1599" s="552"/>
      <c r="AE1599" s="623">
        <v>0</v>
      </c>
      <c r="AQ1599" t="s">
        <v>13876</v>
      </c>
      <c r="AR1599" t="s">
        <v>13876</v>
      </c>
      <c r="AS1599" t="s">
        <v>13876</v>
      </c>
      <c r="AT1599" t="s">
        <v>13876</v>
      </c>
      <c r="AU1599" t="s">
        <v>13876</v>
      </c>
      <c r="AV1599" t="s">
        <v>13876</v>
      </c>
      <c r="AW1599" t="s">
        <v>13876</v>
      </c>
      <c r="AX1599" t="s">
        <v>13876</v>
      </c>
      <c r="AY1599" t="s">
        <v>13876</v>
      </c>
      <c r="AZ1599" t="s">
        <v>13876</v>
      </c>
      <c r="BA1599" t="s">
        <v>13876</v>
      </c>
      <c r="BB1599" t="s">
        <v>13876</v>
      </c>
      <c r="BC1599" t="s">
        <v>13876</v>
      </c>
      <c r="BD1599" t="s">
        <v>13876</v>
      </c>
      <c r="BE1599" t="s">
        <v>13876</v>
      </c>
      <c r="BF1599" t="s">
        <v>13876</v>
      </c>
      <c r="BG1599" t="s">
        <v>13876</v>
      </c>
      <c r="BH1599" t="s">
        <v>13876</v>
      </c>
      <c r="BI1599" t="s">
        <v>13876</v>
      </c>
      <c r="BJ1599" t="s">
        <v>13876</v>
      </c>
      <c r="BK1599" t="s">
        <v>13876</v>
      </c>
      <c r="BL1599" t="s">
        <v>13876</v>
      </c>
      <c r="BM1599" t="s">
        <v>13876</v>
      </c>
      <c r="BN1599" t="s">
        <v>13876</v>
      </c>
      <c r="BO1599" t="s">
        <v>13876</v>
      </c>
      <c r="BP1599" t="s">
        <v>13876</v>
      </c>
      <c r="BQ1599" t="s">
        <v>13876</v>
      </c>
      <c r="BR1599" t="s">
        <v>13876</v>
      </c>
      <c r="BS1599" t="s">
        <v>13876</v>
      </c>
      <c r="BT1599" t="s">
        <v>13876</v>
      </c>
      <c r="BU1599" t="s">
        <v>13876</v>
      </c>
      <c r="BV1599" t="s">
        <v>13876</v>
      </c>
      <c r="BW1599" t="s">
        <v>13876</v>
      </c>
      <c r="BX1599" t="s">
        <v>13876</v>
      </c>
      <c r="BY1599" t="s">
        <v>13876</v>
      </c>
      <c r="BZ1599" t="s">
        <v>13876</v>
      </c>
      <c r="CA1599" t="s">
        <v>13876</v>
      </c>
      <c r="CB1599" t="s">
        <v>13876</v>
      </c>
      <c r="CC1599" t="s">
        <v>13876</v>
      </c>
      <c r="CD1599" t="s">
        <v>13876</v>
      </c>
      <c r="CE1599" t="s">
        <v>13876</v>
      </c>
      <c r="CF1599" t="s">
        <v>13876</v>
      </c>
      <c r="CG1599" t="s">
        <v>13876</v>
      </c>
      <c r="CH1599" t="s">
        <v>13876</v>
      </c>
      <c r="CI1599" t="s">
        <v>13876</v>
      </c>
      <c r="CJ1599" t="s">
        <v>13876</v>
      </c>
      <c r="CK1599" t="s">
        <v>13876</v>
      </c>
      <c r="CL1599" t="s">
        <v>13876</v>
      </c>
      <c r="CM1599" t="s">
        <v>13876</v>
      </c>
      <c r="CN1599" t="s">
        <v>13876</v>
      </c>
      <c r="CO1599" t="s">
        <v>13876</v>
      </c>
      <c r="CP1599" t="s">
        <v>13876</v>
      </c>
      <c r="CQ1599" t="s">
        <v>13876</v>
      </c>
      <c r="CR1599" t="s">
        <v>13876</v>
      </c>
      <c r="CS1599" t="s">
        <v>13876</v>
      </c>
      <c r="CT1599" t="s">
        <v>13876</v>
      </c>
    </row>
    <row r="1600" spans="1:98" hidden="1">
      <c r="A1600" s="1086">
        <v>338</v>
      </c>
      <c r="B1600" s="554" t="s">
        <v>8294</v>
      </c>
      <c r="C1600" s="554" t="s">
        <v>8295</v>
      </c>
      <c r="D1600" s="554" t="s">
        <v>8296</v>
      </c>
      <c r="E1600" s="336" t="s">
        <v>485</v>
      </c>
      <c r="F1600" s="336" t="s">
        <v>14599</v>
      </c>
      <c r="G1600" s="336">
        <v>2911700256</v>
      </c>
      <c r="H1600" s="554" t="s">
        <v>8294</v>
      </c>
      <c r="I1600" s="336" t="s">
        <v>113</v>
      </c>
      <c r="J1600" s="336" t="s">
        <v>13659</v>
      </c>
      <c r="K1600" s="336" t="s">
        <v>13549</v>
      </c>
      <c r="L1600" s="336" t="s">
        <v>13658</v>
      </c>
      <c r="M1600" s="336" t="s">
        <v>13658</v>
      </c>
      <c r="N1600" s="336"/>
      <c r="O1600" s="632"/>
      <c r="P1600" s="632" t="s">
        <v>13661</v>
      </c>
      <c r="Q1600" s="556">
        <v>44630</v>
      </c>
      <c r="R1600" s="336"/>
      <c r="S1600" s="557">
        <v>44666</v>
      </c>
      <c r="T1600" s="336" t="s">
        <v>16551</v>
      </c>
      <c r="U1600" s="625">
        <v>173</v>
      </c>
      <c r="V1600" s="1086">
        <v>173</v>
      </c>
      <c r="W1600" s="551">
        <v>3639</v>
      </c>
      <c r="X1600" s="551">
        <v>1100</v>
      </c>
      <c r="Y1600" s="551">
        <v>1353</v>
      </c>
      <c r="Z1600" s="551">
        <v>1269</v>
      </c>
      <c r="AA1600" s="551">
        <v>1438</v>
      </c>
      <c r="AB1600" s="551">
        <v>1354</v>
      </c>
      <c r="AC1600" s="551" t="s">
        <v>13876</v>
      </c>
      <c r="AD1600" s="552" t="s">
        <v>13876</v>
      </c>
      <c r="AE1600" s="623">
        <v>10153</v>
      </c>
      <c r="AF1600" t="s">
        <v>8293</v>
      </c>
      <c r="AG1600" t="s">
        <v>8299</v>
      </c>
      <c r="AH1600" t="s">
        <v>8293</v>
      </c>
      <c r="AQ1600" t="s">
        <v>13876</v>
      </c>
      <c r="AR1600" t="s">
        <v>13876</v>
      </c>
      <c r="AS1600" t="s">
        <v>13876</v>
      </c>
      <c r="AT1600" t="s">
        <v>15284</v>
      </c>
      <c r="AU1600" t="s">
        <v>15290</v>
      </c>
      <c r="AV1600" t="s">
        <v>15284</v>
      </c>
      <c r="AW1600" t="s">
        <v>15294</v>
      </c>
      <c r="AX1600" t="s">
        <v>13876</v>
      </c>
      <c r="AY1600" t="s">
        <v>13876</v>
      </c>
      <c r="AZ1600" t="s">
        <v>13876</v>
      </c>
      <c r="BA1600" t="s">
        <v>15289</v>
      </c>
      <c r="BB1600" t="s">
        <v>15289</v>
      </c>
      <c r="BC1600" t="s">
        <v>15288</v>
      </c>
      <c r="BD1600" t="s">
        <v>15288</v>
      </c>
      <c r="BE1600" t="s">
        <v>13876</v>
      </c>
      <c r="BF1600" t="s">
        <v>13876</v>
      </c>
      <c r="BG1600" t="s">
        <v>13876</v>
      </c>
      <c r="BH1600" t="s">
        <v>15289</v>
      </c>
      <c r="BI1600" t="s">
        <v>15284</v>
      </c>
      <c r="BJ1600" t="s">
        <v>15286</v>
      </c>
      <c r="BK1600" t="s">
        <v>15284</v>
      </c>
      <c r="BL1600" t="s">
        <v>13876</v>
      </c>
      <c r="BM1600" t="s">
        <v>13876</v>
      </c>
      <c r="BN1600" t="s">
        <v>13876</v>
      </c>
      <c r="BO1600" t="s">
        <v>15289</v>
      </c>
      <c r="BP1600" t="s">
        <v>15292</v>
      </c>
      <c r="BQ1600" t="s">
        <v>15290</v>
      </c>
      <c r="BR1600" t="s">
        <v>15294</v>
      </c>
      <c r="BS1600" t="s">
        <v>13876</v>
      </c>
      <c r="BT1600" t="s">
        <v>13876</v>
      </c>
      <c r="BU1600" t="s">
        <v>13876</v>
      </c>
      <c r="BV1600" t="s">
        <v>15289</v>
      </c>
      <c r="BW1600" t="s">
        <v>15291</v>
      </c>
      <c r="BX1600" t="s">
        <v>15284</v>
      </c>
      <c r="BY1600" t="s">
        <v>15285</v>
      </c>
      <c r="BZ1600" t="s">
        <v>13876</v>
      </c>
      <c r="CA1600" t="s">
        <v>13876</v>
      </c>
      <c r="CB1600" t="s">
        <v>13876</v>
      </c>
      <c r="CC1600" t="s">
        <v>15289</v>
      </c>
      <c r="CD1600" t="s">
        <v>15284</v>
      </c>
      <c r="CE1600" t="s">
        <v>15286</v>
      </c>
      <c r="CF1600" t="s">
        <v>15291</v>
      </c>
      <c r="CG1600" t="s">
        <v>13876</v>
      </c>
      <c r="CH1600" t="s">
        <v>13876</v>
      </c>
      <c r="CI1600" t="s">
        <v>13876</v>
      </c>
      <c r="CJ1600" t="s">
        <v>13876</v>
      </c>
      <c r="CK1600" t="s">
        <v>13876</v>
      </c>
      <c r="CL1600" t="s">
        <v>13876</v>
      </c>
      <c r="CM1600" t="s">
        <v>13876</v>
      </c>
      <c r="CN1600" t="s">
        <v>13876</v>
      </c>
      <c r="CO1600" t="s">
        <v>13876</v>
      </c>
      <c r="CP1600" t="s">
        <v>13876</v>
      </c>
      <c r="CQ1600" t="s">
        <v>13876</v>
      </c>
      <c r="CR1600" t="s">
        <v>13876</v>
      </c>
      <c r="CS1600" t="s">
        <v>13876</v>
      </c>
      <c r="CT1600" t="s">
        <v>13876</v>
      </c>
    </row>
    <row r="1601" spans="1:98" hidden="1">
      <c r="A1601" s="1087"/>
      <c r="B1601" s="554" t="s">
        <v>8294</v>
      </c>
      <c r="C1601" s="554" t="s">
        <v>8295</v>
      </c>
      <c r="D1601" s="554" t="s">
        <v>8296</v>
      </c>
      <c r="E1601" s="336" t="s">
        <v>485</v>
      </c>
      <c r="F1601" s="336" t="s">
        <v>14599</v>
      </c>
      <c r="G1601" s="336">
        <v>2911700256</v>
      </c>
      <c r="H1601" s="554" t="s">
        <v>8294</v>
      </c>
      <c r="I1601" s="336" t="s">
        <v>114</v>
      </c>
      <c r="J1601" s="336" t="s">
        <v>13659</v>
      </c>
      <c r="K1601" s="336" t="s">
        <v>13549</v>
      </c>
      <c r="L1601" s="336" t="s">
        <v>13658</v>
      </c>
      <c r="M1601" s="336" t="s">
        <v>13658</v>
      </c>
      <c r="N1601" s="336"/>
      <c r="O1601" s="632"/>
      <c r="P1601" s="632" t="s">
        <v>13661</v>
      </c>
      <c r="Q1601" s="556">
        <v>44630</v>
      </c>
      <c r="R1601" s="336"/>
      <c r="S1601" s="557">
        <v>44666</v>
      </c>
      <c r="T1601" s="336" t="s">
        <v>16552</v>
      </c>
      <c r="U1601" s="609">
        <v>173</v>
      </c>
      <c r="V1601" s="1087"/>
      <c r="W1601" s="551" t="s">
        <v>13876</v>
      </c>
      <c r="X1601" s="551" t="s">
        <v>13876</v>
      </c>
      <c r="Y1601" s="551" t="s">
        <v>13876</v>
      </c>
      <c r="Z1601" s="551" t="s">
        <v>13876</v>
      </c>
      <c r="AA1601" s="551" t="s">
        <v>13876</v>
      </c>
      <c r="AB1601" s="551" t="s">
        <v>13876</v>
      </c>
      <c r="AC1601" s="551" t="s">
        <v>13876</v>
      </c>
      <c r="AD1601" s="552" t="s">
        <v>13876</v>
      </c>
      <c r="AE1601" s="623">
        <v>0</v>
      </c>
      <c r="AF1601" t="s">
        <v>8293</v>
      </c>
      <c r="AG1601" t="s">
        <v>8299</v>
      </c>
      <c r="AH1601" t="s">
        <v>8293</v>
      </c>
      <c r="AQ1601" t="s">
        <v>13876</v>
      </c>
      <c r="AR1601" t="s">
        <v>13876</v>
      </c>
      <c r="AS1601" t="s">
        <v>13876</v>
      </c>
      <c r="AT1601" t="s">
        <v>13876</v>
      </c>
      <c r="AU1601" t="s">
        <v>13876</v>
      </c>
      <c r="AV1601" t="s">
        <v>13876</v>
      </c>
      <c r="AW1601" t="s">
        <v>13876</v>
      </c>
      <c r="AX1601" t="s">
        <v>13876</v>
      </c>
      <c r="AY1601" t="s">
        <v>13876</v>
      </c>
      <c r="AZ1601" t="s">
        <v>13876</v>
      </c>
      <c r="BA1601" t="s">
        <v>13876</v>
      </c>
      <c r="BB1601" t="s">
        <v>13876</v>
      </c>
      <c r="BC1601" t="s">
        <v>13876</v>
      </c>
      <c r="BD1601" t="s">
        <v>13876</v>
      </c>
      <c r="BE1601" t="s">
        <v>13876</v>
      </c>
      <c r="BF1601" t="s">
        <v>13876</v>
      </c>
      <c r="BG1601" t="s">
        <v>13876</v>
      </c>
      <c r="BH1601" t="s">
        <v>13876</v>
      </c>
      <c r="BI1601" t="s">
        <v>13876</v>
      </c>
      <c r="BJ1601" t="s">
        <v>13876</v>
      </c>
      <c r="BK1601" t="s">
        <v>13876</v>
      </c>
      <c r="BL1601" t="s">
        <v>13876</v>
      </c>
      <c r="BM1601" t="s">
        <v>13876</v>
      </c>
      <c r="BN1601" t="s">
        <v>13876</v>
      </c>
      <c r="BO1601" t="s">
        <v>13876</v>
      </c>
      <c r="BP1601" t="s">
        <v>13876</v>
      </c>
      <c r="BQ1601" t="s">
        <v>13876</v>
      </c>
      <c r="BR1601" t="s">
        <v>13876</v>
      </c>
      <c r="BS1601" t="s">
        <v>13876</v>
      </c>
      <c r="BT1601" t="s">
        <v>13876</v>
      </c>
      <c r="BU1601" t="s">
        <v>13876</v>
      </c>
      <c r="BV1601" t="s">
        <v>13876</v>
      </c>
      <c r="BW1601" t="s">
        <v>13876</v>
      </c>
      <c r="BX1601" t="s">
        <v>13876</v>
      </c>
      <c r="BY1601" t="s">
        <v>13876</v>
      </c>
      <c r="BZ1601" t="s">
        <v>13876</v>
      </c>
      <c r="CA1601" t="s">
        <v>13876</v>
      </c>
      <c r="CB1601" t="s">
        <v>13876</v>
      </c>
      <c r="CC1601" t="s">
        <v>13876</v>
      </c>
      <c r="CD1601" t="s">
        <v>13876</v>
      </c>
      <c r="CE1601" t="s">
        <v>13876</v>
      </c>
      <c r="CF1601" t="s">
        <v>13876</v>
      </c>
      <c r="CG1601" t="s">
        <v>13876</v>
      </c>
      <c r="CH1601" t="s">
        <v>13876</v>
      </c>
      <c r="CI1601" t="s">
        <v>13876</v>
      </c>
      <c r="CJ1601" t="s">
        <v>13876</v>
      </c>
      <c r="CK1601" t="s">
        <v>13876</v>
      </c>
      <c r="CL1601" t="s">
        <v>13876</v>
      </c>
      <c r="CM1601" t="s">
        <v>13876</v>
      </c>
      <c r="CN1601" t="s">
        <v>13876</v>
      </c>
      <c r="CO1601" t="s">
        <v>13876</v>
      </c>
      <c r="CP1601" t="s">
        <v>13876</v>
      </c>
      <c r="CQ1601" t="s">
        <v>13876</v>
      </c>
      <c r="CR1601" t="s">
        <v>13876</v>
      </c>
      <c r="CS1601" t="s">
        <v>13876</v>
      </c>
      <c r="CT1601" t="s">
        <v>13876</v>
      </c>
    </row>
    <row r="1602" spans="1:98" hidden="1">
      <c r="A1602" s="631"/>
      <c r="B1602" s="555"/>
      <c r="C1602" s="554"/>
      <c r="D1602" s="554"/>
      <c r="E1602" s="336"/>
      <c r="F1602" s="336"/>
      <c r="G1602" s="336"/>
      <c r="H1602" s="554"/>
      <c r="I1602" s="336"/>
      <c r="J1602" s="336"/>
      <c r="K1602" s="336"/>
      <c r="L1602" s="336"/>
      <c r="M1602" s="336"/>
      <c r="N1602" s="336"/>
      <c r="O1602" s="632"/>
      <c r="P1602" s="632"/>
      <c r="Q1602" s="556"/>
      <c r="R1602" s="336"/>
      <c r="S1602" s="336"/>
      <c r="T1602" s="336" t="s">
        <v>13876</v>
      </c>
      <c r="U1602" s="609"/>
      <c r="V1602" s="631"/>
      <c r="W1602" s="551"/>
      <c r="X1602" s="551"/>
      <c r="Y1602" s="551"/>
      <c r="Z1602" s="551"/>
      <c r="AA1602" s="551">
        <v>0</v>
      </c>
      <c r="AB1602" s="551">
        <v>0</v>
      </c>
      <c r="AC1602" s="551">
        <v>0</v>
      </c>
      <c r="AD1602" s="552"/>
      <c r="AE1602" s="623">
        <v>0</v>
      </c>
      <c r="AQ1602" t="s">
        <v>13876</v>
      </c>
      <c r="AR1602" t="s">
        <v>13876</v>
      </c>
      <c r="AS1602" t="s">
        <v>13876</v>
      </c>
      <c r="AT1602" t="s">
        <v>13876</v>
      </c>
      <c r="AU1602" t="s">
        <v>13876</v>
      </c>
      <c r="AV1602" t="s">
        <v>13876</v>
      </c>
      <c r="AW1602" t="s">
        <v>13876</v>
      </c>
      <c r="AX1602" t="s">
        <v>13876</v>
      </c>
      <c r="AY1602" t="s">
        <v>13876</v>
      </c>
      <c r="AZ1602" t="s">
        <v>13876</v>
      </c>
      <c r="BA1602" t="s">
        <v>13876</v>
      </c>
      <c r="BB1602" t="s">
        <v>13876</v>
      </c>
      <c r="BC1602" t="s">
        <v>13876</v>
      </c>
      <c r="BD1602" t="s">
        <v>13876</v>
      </c>
      <c r="BE1602" t="s">
        <v>13876</v>
      </c>
      <c r="BF1602" t="s">
        <v>13876</v>
      </c>
      <c r="BG1602" t="s">
        <v>13876</v>
      </c>
      <c r="BH1602" t="s">
        <v>13876</v>
      </c>
      <c r="BI1602" t="s">
        <v>13876</v>
      </c>
      <c r="BJ1602" t="s">
        <v>13876</v>
      </c>
      <c r="BK1602" t="s">
        <v>13876</v>
      </c>
      <c r="BL1602" t="s">
        <v>13876</v>
      </c>
      <c r="BM1602" t="s">
        <v>13876</v>
      </c>
      <c r="BN1602" t="s">
        <v>13876</v>
      </c>
      <c r="BO1602" t="s">
        <v>13876</v>
      </c>
      <c r="BP1602" t="s">
        <v>13876</v>
      </c>
      <c r="BQ1602" t="s">
        <v>13876</v>
      </c>
      <c r="BR1602" t="s">
        <v>13876</v>
      </c>
      <c r="BS1602" t="s">
        <v>13876</v>
      </c>
      <c r="BT1602" t="s">
        <v>13876</v>
      </c>
      <c r="BU1602" t="s">
        <v>13876</v>
      </c>
      <c r="BV1602" t="s">
        <v>13876</v>
      </c>
      <c r="BW1602" t="s">
        <v>13876</v>
      </c>
      <c r="BX1602" t="s">
        <v>13876</v>
      </c>
      <c r="BY1602" t="s">
        <v>13876</v>
      </c>
      <c r="BZ1602" t="s">
        <v>13876</v>
      </c>
      <c r="CA1602" t="s">
        <v>13876</v>
      </c>
      <c r="CB1602" t="s">
        <v>13876</v>
      </c>
      <c r="CC1602" t="s">
        <v>13876</v>
      </c>
      <c r="CD1602" t="s">
        <v>13876</v>
      </c>
      <c r="CE1602" t="s">
        <v>13876</v>
      </c>
      <c r="CF1602" t="s">
        <v>13876</v>
      </c>
      <c r="CG1602" t="s">
        <v>13876</v>
      </c>
      <c r="CH1602" t="s">
        <v>13876</v>
      </c>
      <c r="CI1602" t="s">
        <v>13876</v>
      </c>
      <c r="CJ1602" t="s">
        <v>13876</v>
      </c>
      <c r="CK1602" t="s">
        <v>13876</v>
      </c>
      <c r="CL1602" t="s">
        <v>13876</v>
      </c>
      <c r="CM1602" t="s">
        <v>13876</v>
      </c>
      <c r="CN1602" t="s">
        <v>13876</v>
      </c>
      <c r="CO1602" t="s">
        <v>13876</v>
      </c>
      <c r="CP1602" t="s">
        <v>13876</v>
      </c>
      <c r="CQ1602" t="s">
        <v>13876</v>
      </c>
      <c r="CR1602" t="s">
        <v>13876</v>
      </c>
      <c r="CS1602" t="s">
        <v>13876</v>
      </c>
      <c r="CT1602" t="s">
        <v>13876</v>
      </c>
    </row>
    <row r="1603" spans="1:98" hidden="1">
      <c r="A1603" s="1088">
        <v>339</v>
      </c>
      <c r="B1603" s="554" t="s">
        <v>10090</v>
      </c>
      <c r="C1603" s="554" t="s">
        <v>2530</v>
      </c>
      <c r="D1603" s="554" t="s">
        <v>3428</v>
      </c>
      <c r="E1603" s="336" t="s">
        <v>407</v>
      </c>
      <c r="F1603" s="336" t="s">
        <v>3432</v>
      </c>
      <c r="G1603" s="336">
        <v>2910200738</v>
      </c>
      <c r="H1603" s="554" t="s">
        <v>3435</v>
      </c>
      <c r="I1603" s="336" t="s">
        <v>118</v>
      </c>
      <c r="J1603" s="336" t="s">
        <v>13659</v>
      </c>
      <c r="K1603" s="336" t="s">
        <v>13546</v>
      </c>
      <c r="L1603" s="336" t="s">
        <v>13658</v>
      </c>
      <c r="M1603" s="336" t="s">
        <v>13658</v>
      </c>
      <c r="N1603" s="336"/>
      <c r="O1603" s="632"/>
      <c r="P1603" s="632" t="s">
        <v>13661</v>
      </c>
      <c r="Q1603" s="556">
        <v>44635</v>
      </c>
      <c r="R1603" s="336"/>
      <c r="S1603" s="557">
        <v>44666</v>
      </c>
      <c r="T1603" s="336" t="s">
        <v>16553</v>
      </c>
      <c r="U1603" s="625">
        <v>174</v>
      </c>
      <c r="V1603" s="1088">
        <v>174</v>
      </c>
      <c r="W1603" s="551">
        <v>94790</v>
      </c>
      <c r="X1603" s="551">
        <v>32131</v>
      </c>
      <c r="Y1603" s="551">
        <v>45988</v>
      </c>
      <c r="Z1603" s="551">
        <v>32981</v>
      </c>
      <c r="AA1603" s="551">
        <v>31477</v>
      </c>
      <c r="AB1603" s="551">
        <v>32150</v>
      </c>
      <c r="AC1603" s="551" t="s">
        <v>13876</v>
      </c>
      <c r="AD1603" s="552" t="s">
        <v>13876</v>
      </c>
      <c r="AE1603" s="623">
        <v>269517</v>
      </c>
      <c r="AF1603" t="s">
        <v>3426</v>
      </c>
      <c r="AG1603" t="s">
        <v>3431</v>
      </c>
      <c r="AH1603" t="s">
        <v>3434</v>
      </c>
      <c r="AJ1603" s="548" t="s">
        <v>13693</v>
      </c>
      <c r="AK1603" s="548" t="s">
        <v>13706</v>
      </c>
      <c r="AL1603" s="548" t="s">
        <v>13669</v>
      </c>
      <c r="AM1603" s="548" t="s">
        <v>14600</v>
      </c>
      <c r="AN1603" s="548" t="s">
        <v>14601</v>
      </c>
      <c r="AO1603" s="548" t="s">
        <v>10090</v>
      </c>
      <c r="AQ1603" t="s">
        <v>13876</v>
      </c>
      <c r="AR1603" t="s">
        <v>13876</v>
      </c>
      <c r="AS1603" t="s">
        <v>15294</v>
      </c>
      <c r="AT1603" t="s">
        <v>15291</v>
      </c>
      <c r="AU1603" t="s">
        <v>15287</v>
      </c>
      <c r="AV1603" t="s">
        <v>15294</v>
      </c>
      <c r="AW1603" t="s">
        <v>15288</v>
      </c>
      <c r="AX1603" t="s">
        <v>13876</v>
      </c>
      <c r="AY1603" t="s">
        <v>13876</v>
      </c>
      <c r="AZ1603" t="s">
        <v>15284</v>
      </c>
      <c r="BA1603" t="s">
        <v>15292</v>
      </c>
      <c r="BB1603" t="s">
        <v>15289</v>
      </c>
      <c r="BC1603" t="s">
        <v>15284</v>
      </c>
      <c r="BD1603" t="s">
        <v>15289</v>
      </c>
      <c r="BE1603" t="s">
        <v>13876</v>
      </c>
      <c r="BF1603" t="s">
        <v>13876</v>
      </c>
      <c r="BG1603" t="s">
        <v>13876</v>
      </c>
      <c r="BH1603" t="s">
        <v>15286</v>
      </c>
      <c r="BI1603" t="s">
        <v>15285</v>
      </c>
      <c r="BJ1603" t="s">
        <v>15289</v>
      </c>
      <c r="BK1603" t="s">
        <v>15289</v>
      </c>
      <c r="BL1603" t="s">
        <v>13876</v>
      </c>
      <c r="BM1603" t="s">
        <v>13876</v>
      </c>
      <c r="BN1603" t="s">
        <v>15284</v>
      </c>
      <c r="BO1603" t="s">
        <v>15292</v>
      </c>
      <c r="BP1603" t="s">
        <v>15294</v>
      </c>
      <c r="BQ1603" t="s">
        <v>15285</v>
      </c>
      <c r="BR1603" t="s">
        <v>15289</v>
      </c>
      <c r="BS1603" t="s">
        <v>13876</v>
      </c>
      <c r="BT1603" t="s">
        <v>13876</v>
      </c>
      <c r="BU1603" t="s">
        <v>15284</v>
      </c>
      <c r="BV1603" t="s">
        <v>15289</v>
      </c>
      <c r="BW1603" t="s">
        <v>15291</v>
      </c>
      <c r="BX1603" t="s">
        <v>15287</v>
      </c>
      <c r="BY1603" t="s">
        <v>15287</v>
      </c>
      <c r="BZ1603" t="s">
        <v>13876</v>
      </c>
      <c r="CA1603" t="s">
        <v>13876</v>
      </c>
      <c r="CB1603" t="s">
        <v>15284</v>
      </c>
      <c r="CC1603" t="s">
        <v>15292</v>
      </c>
      <c r="CD1603" t="s">
        <v>15289</v>
      </c>
      <c r="CE1603" t="s">
        <v>15286</v>
      </c>
      <c r="CF1603" t="s">
        <v>15288</v>
      </c>
      <c r="CG1603" t="s">
        <v>13876</v>
      </c>
      <c r="CH1603" t="s">
        <v>13876</v>
      </c>
      <c r="CI1603" t="s">
        <v>13876</v>
      </c>
      <c r="CJ1603" t="s">
        <v>13876</v>
      </c>
      <c r="CK1603" t="s">
        <v>13876</v>
      </c>
      <c r="CL1603" t="s">
        <v>13876</v>
      </c>
      <c r="CM1603" t="s">
        <v>13876</v>
      </c>
      <c r="CN1603" t="s">
        <v>13876</v>
      </c>
      <c r="CO1603" t="s">
        <v>13876</v>
      </c>
      <c r="CP1603" t="s">
        <v>13876</v>
      </c>
      <c r="CQ1603" t="s">
        <v>13876</v>
      </c>
      <c r="CR1603" t="s">
        <v>13876</v>
      </c>
      <c r="CS1603" t="s">
        <v>13876</v>
      </c>
      <c r="CT1603" t="s">
        <v>13876</v>
      </c>
    </row>
    <row r="1604" spans="1:98" hidden="1">
      <c r="A1604" s="1088"/>
      <c r="B1604" s="554" t="s">
        <v>10090</v>
      </c>
      <c r="C1604" s="554" t="s">
        <v>2530</v>
      </c>
      <c r="D1604" s="554" t="s">
        <v>3428</v>
      </c>
      <c r="E1604" s="336" t="s">
        <v>407</v>
      </c>
      <c r="F1604" s="336" t="s">
        <v>3432</v>
      </c>
      <c r="G1604" s="336">
        <v>2910200738</v>
      </c>
      <c r="H1604" s="554" t="s">
        <v>3435</v>
      </c>
      <c r="I1604" s="336" t="s">
        <v>475</v>
      </c>
      <c r="J1604" s="336" t="s">
        <v>13659</v>
      </c>
      <c r="K1604" s="336" t="s">
        <v>13546</v>
      </c>
      <c r="L1604" s="336" t="s">
        <v>13658</v>
      </c>
      <c r="M1604" s="336" t="s">
        <v>13658</v>
      </c>
      <c r="N1604" s="336"/>
      <c r="O1604" s="632"/>
      <c r="P1604" s="632" t="s">
        <v>13661</v>
      </c>
      <c r="Q1604" s="556">
        <v>44635</v>
      </c>
      <c r="R1604" s="336"/>
      <c r="S1604" s="557">
        <v>44666</v>
      </c>
      <c r="T1604" s="336" t="s">
        <v>16554</v>
      </c>
      <c r="U1604" s="625">
        <v>174</v>
      </c>
      <c r="V1604" s="1088"/>
      <c r="W1604" s="551">
        <v>11167</v>
      </c>
      <c r="X1604" s="551">
        <v>3946</v>
      </c>
      <c r="Y1604" s="551">
        <v>7349</v>
      </c>
      <c r="Z1604" s="551">
        <v>6384</v>
      </c>
      <c r="AA1604" s="551">
        <v>1318</v>
      </c>
      <c r="AB1604" s="551">
        <v>4599</v>
      </c>
      <c r="AC1604" s="551" t="s">
        <v>13876</v>
      </c>
      <c r="AD1604" s="552" t="s">
        <v>13876</v>
      </c>
      <c r="AE1604" s="623">
        <v>34763</v>
      </c>
      <c r="AF1604" t="s">
        <v>3426</v>
      </c>
      <c r="AG1604" t="s">
        <v>3431</v>
      </c>
      <c r="AH1604" t="s">
        <v>3434</v>
      </c>
      <c r="AJ1604" s="548" t="s">
        <v>13693</v>
      </c>
      <c r="AK1604" s="548" t="s">
        <v>13706</v>
      </c>
      <c r="AL1604" s="548" t="s">
        <v>13669</v>
      </c>
      <c r="AM1604" s="548" t="s">
        <v>14600</v>
      </c>
      <c r="AN1604" s="548" t="s">
        <v>14601</v>
      </c>
      <c r="AO1604" s="548" t="s">
        <v>10090</v>
      </c>
      <c r="AQ1604" t="s">
        <v>13876</v>
      </c>
      <c r="AR1604" t="s">
        <v>13876</v>
      </c>
      <c r="AS1604" t="s">
        <v>15289</v>
      </c>
      <c r="AT1604" t="s">
        <v>15289</v>
      </c>
      <c r="AU1604" t="s">
        <v>15289</v>
      </c>
      <c r="AV1604" t="s">
        <v>15290</v>
      </c>
      <c r="AW1604" t="s">
        <v>15287</v>
      </c>
      <c r="AX1604" t="s">
        <v>13876</v>
      </c>
      <c r="AY1604" t="s">
        <v>13876</v>
      </c>
      <c r="AZ1604" t="s">
        <v>13876</v>
      </c>
      <c r="BA1604" t="s">
        <v>15284</v>
      </c>
      <c r="BB1604" t="s">
        <v>15294</v>
      </c>
      <c r="BC1604" t="s">
        <v>15291</v>
      </c>
      <c r="BD1604" t="s">
        <v>15290</v>
      </c>
      <c r="BE1604" t="s">
        <v>13876</v>
      </c>
      <c r="BF1604" t="s">
        <v>13876</v>
      </c>
      <c r="BG1604" t="s">
        <v>13876</v>
      </c>
      <c r="BH1604" t="s">
        <v>13876</v>
      </c>
      <c r="BI1604" t="s">
        <v>15286</v>
      </c>
      <c r="BJ1604" t="s">
        <v>15290</v>
      </c>
      <c r="BK1604" t="s">
        <v>15284</v>
      </c>
      <c r="BL1604" t="s">
        <v>13876</v>
      </c>
      <c r="BM1604" t="s">
        <v>13876</v>
      </c>
      <c r="BN1604" t="s">
        <v>13876</v>
      </c>
      <c r="BO1604" t="s">
        <v>15290</v>
      </c>
      <c r="BP1604" t="s">
        <v>15284</v>
      </c>
      <c r="BQ1604" t="s">
        <v>15285</v>
      </c>
      <c r="BR1604" t="s">
        <v>15291</v>
      </c>
      <c r="BS1604" t="s">
        <v>13876</v>
      </c>
      <c r="BT1604" t="s">
        <v>13876</v>
      </c>
      <c r="BU1604" t="s">
        <v>13876</v>
      </c>
      <c r="BV1604" t="s">
        <v>15289</v>
      </c>
      <c r="BW1604" t="s">
        <v>15284</v>
      </c>
      <c r="BX1604" t="s">
        <v>15289</v>
      </c>
      <c r="BY1604" t="s">
        <v>15285</v>
      </c>
      <c r="BZ1604" t="s">
        <v>13876</v>
      </c>
      <c r="CA1604" t="s">
        <v>13876</v>
      </c>
      <c r="CB1604" t="s">
        <v>13876</v>
      </c>
      <c r="CC1604" t="s">
        <v>15291</v>
      </c>
      <c r="CD1604" t="s">
        <v>15286</v>
      </c>
      <c r="CE1604" t="s">
        <v>15294</v>
      </c>
      <c r="CF1604" t="s">
        <v>15294</v>
      </c>
      <c r="CG1604" t="s">
        <v>13876</v>
      </c>
      <c r="CH1604" t="s">
        <v>13876</v>
      </c>
      <c r="CI1604" t="s">
        <v>13876</v>
      </c>
      <c r="CJ1604" t="s">
        <v>13876</v>
      </c>
      <c r="CK1604" t="s">
        <v>13876</v>
      </c>
      <c r="CL1604" t="s">
        <v>13876</v>
      </c>
      <c r="CM1604" t="s">
        <v>13876</v>
      </c>
      <c r="CN1604" t="s">
        <v>13876</v>
      </c>
      <c r="CO1604" t="s">
        <v>13876</v>
      </c>
      <c r="CP1604" t="s">
        <v>13876</v>
      </c>
      <c r="CQ1604" t="s">
        <v>13876</v>
      </c>
      <c r="CR1604" t="s">
        <v>13876</v>
      </c>
      <c r="CS1604" t="s">
        <v>13876</v>
      </c>
      <c r="CT1604" t="s">
        <v>13876</v>
      </c>
    </row>
    <row r="1605" spans="1:98" hidden="1">
      <c r="A1605" s="1088"/>
      <c r="B1605" s="554" t="s">
        <v>10090</v>
      </c>
      <c r="C1605" s="554" t="s">
        <v>2530</v>
      </c>
      <c r="D1605" s="554" t="s">
        <v>3428</v>
      </c>
      <c r="E1605" s="336" t="s">
        <v>407</v>
      </c>
      <c r="F1605" s="336" t="s">
        <v>3432</v>
      </c>
      <c r="G1605" s="336">
        <v>2910200738</v>
      </c>
      <c r="H1605" s="554" t="s">
        <v>3435</v>
      </c>
      <c r="I1605" s="336" t="s">
        <v>123</v>
      </c>
      <c r="J1605" s="336" t="s">
        <v>13659</v>
      </c>
      <c r="K1605" s="336" t="s">
        <v>13546</v>
      </c>
      <c r="L1605" s="336" t="s">
        <v>13658</v>
      </c>
      <c r="M1605" s="336" t="s">
        <v>13658</v>
      </c>
      <c r="N1605" s="336"/>
      <c r="O1605" s="632"/>
      <c r="P1605" s="632" t="s">
        <v>13661</v>
      </c>
      <c r="Q1605" s="556">
        <v>44635</v>
      </c>
      <c r="R1605" s="336"/>
      <c r="S1605" s="557">
        <v>44666</v>
      </c>
      <c r="T1605" s="336" t="s">
        <v>16555</v>
      </c>
      <c r="U1605" s="625">
        <v>174</v>
      </c>
      <c r="V1605" s="1088"/>
      <c r="W1605" s="551" t="s">
        <v>13876</v>
      </c>
      <c r="X1605" s="551" t="s">
        <v>13876</v>
      </c>
      <c r="Y1605" s="551" t="s">
        <v>13876</v>
      </c>
      <c r="Z1605" s="551" t="s">
        <v>13876</v>
      </c>
      <c r="AA1605" s="551" t="s">
        <v>13876</v>
      </c>
      <c r="AB1605" s="551" t="s">
        <v>13876</v>
      </c>
      <c r="AC1605" s="551" t="s">
        <v>13876</v>
      </c>
      <c r="AD1605" s="552" t="s">
        <v>13876</v>
      </c>
      <c r="AE1605" s="623">
        <v>0</v>
      </c>
      <c r="AF1605" t="s">
        <v>3426</v>
      </c>
      <c r="AG1605" t="s">
        <v>3431</v>
      </c>
      <c r="AH1605" t="s">
        <v>3434</v>
      </c>
      <c r="AJ1605" s="548" t="s">
        <v>13693</v>
      </c>
      <c r="AK1605" s="548" t="s">
        <v>13706</v>
      </c>
      <c r="AL1605" s="548" t="s">
        <v>13669</v>
      </c>
      <c r="AM1605" s="548" t="s">
        <v>14600</v>
      </c>
      <c r="AN1605" s="548" t="s">
        <v>14601</v>
      </c>
      <c r="AO1605" s="548" t="s">
        <v>10090</v>
      </c>
      <c r="AQ1605" t="s">
        <v>13876</v>
      </c>
      <c r="AR1605" t="s">
        <v>13876</v>
      </c>
      <c r="AS1605" t="s">
        <v>13876</v>
      </c>
      <c r="AT1605" t="s">
        <v>13876</v>
      </c>
      <c r="AU1605" t="s">
        <v>13876</v>
      </c>
      <c r="AV1605" t="s">
        <v>13876</v>
      </c>
      <c r="AW1605" t="s">
        <v>13876</v>
      </c>
      <c r="AX1605" t="s">
        <v>13876</v>
      </c>
      <c r="AY1605" t="s">
        <v>13876</v>
      </c>
      <c r="AZ1605" t="s">
        <v>13876</v>
      </c>
      <c r="BA1605" t="s">
        <v>13876</v>
      </c>
      <c r="BB1605" t="s">
        <v>13876</v>
      </c>
      <c r="BC1605" t="s">
        <v>13876</v>
      </c>
      <c r="BD1605" t="s">
        <v>13876</v>
      </c>
      <c r="BE1605" t="s">
        <v>13876</v>
      </c>
      <c r="BF1605" t="s">
        <v>13876</v>
      </c>
      <c r="BG1605" t="s">
        <v>13876</v>
      </c>
      <c r="BH1605" t="s">
        <v>13876</v>
      </c>
      <c r="BI1605" t="s">
        <v>13876</v>
      </c>
      <c r="BJ1605" t="s">
        <v>13876</v>
      </c>
      <c r="BK1605" t="s">
        <v>13876</v>
      </c>
      <c r="BL1605" t="s">
        <v>13876</v>
      </c>
      <c r="BM1605" t="s">
        <v>13876</v>
      </c>
      <c r="BN1605" t="s">
        <v>13876</v>
      </c>
      <c r="BO1605" t="s">
        <v>13876</v>
      </c>
      <c r="BP1605" t="s">
        <v>13876</v>
      </c>
      <c r="BQ1605" t="s">
        <v>13876</v>
      </c>
      <c r="BR1605" t="s">
        <v>13876</v>
      </c>
      <c r="BS1605" t="s">
        <v>13876</v>
      </c>
      <c r="BT1605" t="s">
        <v>13876</v>
      </c>
      <c r="BU1605" t="s">
        <v>13876</v>
      </c>
      <c r="BV1605" t="s">
        <v>13876</v>
      </c>
      <c r="BW1605" t="s">
        <v>13876</v>
      </c>
      <c r="BX1605" t="s">
        <v>13876</v>
      </c>
      <c r="BY1605" t="s">
        <v>13876</v>
      </c>
      <c r="BZ1605" t="s">
        <v>13876</v>
      </c>
      <c r="CA1605" t="s">
        <v>13876</v>
      </c>
      <c r="CB1605" t="s">
        <v>13876</v>
      </c>
      <c r="CC1605" t="s">
        <v>13876</v>
      </c>
      <c r="CD1605" t="s">
        <v>13876</v>
      </c>
      <c r="CE1605" t="s">
        <v>13876</v>
      </c>
      <c r="CF1605" t="s">
        <v>13876</v>
      </c>
      <c r="CG1605" t="s">
        <v>13876</v>
      </c>
      <c r="CH1605" t="s">
        <v>13876</v>
      </c>
      <c r="CI1605" t="s">
        <v>13876</v>
      </c>
      <c r="CJ1605" t="s">
        <v>13876</v>
      </c>
      <c r="CK1605" t="s">
        <v>13876</v>
      </c>
      <c r="CL1605" t="s">
        <v>13876</v>
      </c>
      <c r="CM1605" t="s">
        <v>13876</v>
      </c>
      <c r="CN1605" t="s">
        <v>13876</v>
      </c>
      <c r="CO1605" t="s">
        <v>13876</v>
      </c>
      <c r="CP1605" t="s">
        <v>13876</v>
      </c>
      <c r="CQ1605" t="s">
        <v>13876</v>
      </c>
      <c r="CR1605" t="s">
        <v>13876</v>
      </c>
      <c r="CS1605" t="s">
        <v>13876</v>
      </c>
      <c r="CT1605" t="s">
        <v>13876</v>
      </c>
    </row>
    <row r="1606" spans="1:98" hidden="1">
      <c r="A1606" s="1088"/>
      <c r="B1606" s="554" t="s">
        <v>10090</v>
      </c>
      <c r="C1606" s="554" t="s">
        <v>2530</v>
      </c>
      <c r="D1606" s="554" t="s">
        <v>3428</v>
      </c>
      <c r="E1606" s="336" t="s">
        <v>407</v>
      </c>
      <c r="F1606" s="336" t="s">
        <v>3432</v>
      </c>
      <c r="G1606" s="336">
        <v>2910200738</v>
      </c>
      <c r="H1606" s="554" t="s">
        <v>3435</v>
      </c>
      <c r="I1606" s="336" t="s">
        <v>13665</v>
      </c>
      <c r="J1606" s="336" t="s">
        <v>13659</v>
      </c>
      <c r="K1606" s="336" t="s">
        <v>13546</v>
      </c>
      <c r="L1606" s="336" t="s">
        <v>13658</v>
      </c>
      <c r="M1606" s="336" t="s">
        <v>13658</v>
      </c>
      <c r="N1606" s="336"/>
      <c r="O1606" s="632"/>
      <c r="P1606" s="632" t="s">
        <v>13661</v>
      </c>
      <c r="Q1606" s="556">
        <v>44635</v>
      </c>
      <c r="R1606" s="336"/>
      <c r="S1606" s="557">
        <v>44666</v>
      </c>
      <c r="T1606" s="336" t="s">
        <v>16556</v>
      </c>
      <c r="U1606" s="625">
        <v>174</v>
      </c>
      <c r="V1606" s="1088"/>
      <c r="W1606" s="551">
        <v>28465</v>
      </c>
      <c r="X1606" s="551">
        <v>11991</v>
      </c>
      <c r="Y1606" s="551">
        <v>13505</v>
      </c>
      <c r="Z1606" s="551">
        <v>11659</v>
      </c>
      <c r="AA1606" s="551">
        <v>10222</v>
      </c>
      <c r="AB1606" s="551">
        <v>11311</v>
      </c>
      <c r="AC1606" s="551" t="s">
        <v>13876</v>
      </c>
      <c r="AD1606" s="552" t="s">
        <v>13876</v>
      </c>
      <c r="AE1606" s="623">
        <v>87153</v>
      </c>
      <c r="AF1606" t="s">
        <v>3426</v>
      </c>
      <c r="AG1606" t="s">
        <v>3431</v>
      </c>
      <c r="AH1606" t="s">
        <v>3434</v>
      </c>
      <c r="AJ1606" s="548" t="s">
        <v>13693</v>
      </c>
      <c r="AK1606" s="548" t="s">
        <v>13706</v>
      </c>
      <c r="AL1606" s="548" t="s">
        <v>13669</v>
      </c>
      <c r="AM1606" s="548" t="s">
        <v>14600</v>
      </c>
      <c r="AN1606" s="548" t="s">
        <v>14601</v>
      </c>
      <c r="AO1606" s="548" t="s">
        <v>10090</v>
      </c>
      <c r="AQ1606" t="s">
        <v>13876</v>
      </c>
      <c r="AR1606" t="s">
        <v>13876</v>
      </c>
      <c r="AS1606" t="s">
        <v>15292</v>
      </c>
      <c r="AT1606" t="s">
        <v>15285</v>
      </c>
      <c r="AU1606" t="s">
        <v>15291</v>
      </c>
      <c r="AV1606" t="s">
        <v>15290</v>
      </c>
      <c r="AW1606" t="s">
        <v>15286</v>
      </c>
      <c r="AX1606" t="s">
        <v>13876</v>
      </c>
      <c r="AY1606" t="s">
        <v>13876</v>
      </c>
      <c r="AZ1606" t="s">
        <v>15289</v>
      </c>
      <c r="BA1606" t="s">
        <v>15289</v>
      </c>
      <c r="BB1606" t="s">
        <v>15294</v>
      </c>
      <c r="BC1606" t="s">
        <v>15294</v>
      </c>
      <c r="BD1606" t="s">
        <v>15289</v>
      </c>
      <c r="BE1606" t="s">
        <v>13876</v>
      </c>
      <c r="BF1606" t="s">
        <v>13876</v>
      </c>
      <c r="BG1606" t="s">
        <v>15289</v>
      </c>
      <c r="BH1606" t="s">
        <v>15284</v>
      </c>
      <c r="BI1606" t="s">
        <v>15286</v>
      </c>
      <c r="BJ1606" t="s">
        <v>15288</v>
      </c>
      <c r="BK1606" t="s">
        <v>15286</v>
      </c>
      <c r="BL1606" t="s">
        <v>13876</v>
      </c>
      <c r="BM1606" t="s">
        <v>13876</v>
      </c>
      <c r="BN1606" t="s">
        <v>15289</v>
      </c>
      <c r="BO1606" t="s">
        <v>15289</v>
      </c>
      <c r="BP1606" t="s">
        <v>15290</v>
      </c>
      <c r="BQ1606" t="s">
        <v>15286</v>
      </c>
      <c r="BR1606" t="s">
        <v>15294</v>
      </c>
      <c r="BS1606" t="s">
        <v>13876</v>
      </c>
      <c r="BT1606" t="s">
        <v>13876</v>
      </c>
      <c r="BU1606" t="s">
        <v>15289</v>
      </c>
      <c r="BV1606" t="s">
        <v>15288</v>
      </c>
      <c r="BW1606" t="s">
        <v>15292</v>
      </c>
      <c r="BX1606" t="s">
        <v>15292</v>
      </c>
      <c r="BY1606" t="s">
        <v>15292</v>
      </c>
      <c r="BZ1606" t="s">
        <v>13876</v>
      </c>
      <c r="CA1606" t="s">
        <v>13876</v>
      </c>
      <c r="CB1606" t="s">
        <v>15289</v>
      </c>
      <c r="CC1606" t="s">
        <v>15289</v>
      </c>
      <c r="CD1606" t="s">
        <v>15284</v>
      </c>
      <c r="CE1606" t="s">
        <v>15289</v>
      </c>
      <c r="CF1606" t="s">
        <v>15289</v>
      </c>
      <c r="CG1606" t="s">
        <v>13876</v>
      </c>
      <c r="CH1606" t="s">
        <v>13876</v>
      </c>
      <c r="CI1606" t="s">
        <v>13876</v>
      </c>
      <c r="CJ1606" t="s">
        <v>13876</v>
      </c>
      <c r="CK1606" t="s">
        <v>13876</v>
      </c>
      <c r="CL1606" t="s">
        <v>13876</v>
      </c>
      <c r="CM1606" t="s">
        <v>13876</v>
      </c>
      <c r="CN1606" t="s">
        <v>13876</v>
      </c>
      <c r="CO1606" t="s">
        <v>13876</v>
      </c>
      <c r="CP1606" t="s">
        <v>13876</v>
      </c>
      <c r="CQ1606" t="s">
        <v>13876</v>
      </c>
      <c r="CR1606" t="s">
        <v>13876</v>
      </c>
      <c r="CS1606" t="s">
        <v>13876</v>
      </c>
      <c r="CT1606" t="s">
        <v>13876</v>
      </c>
    </row>
    <row r="1607" spans="1:98" hidden="1">
      <c r="A1607" s="632"/>
      <c r="B1607" s="555"/>
      <c r="C1607" s="554"/>
      <c r="D1607" s="554"/>
      <c r="E1607" s="336"/>
      <c r="F1607" s="336"/>
      <c r="G1607" s="336"/>
      <c r="H1607" s="554"/>
      <c r="I1607" s="336"/>
      <c r="J1607" s="336"/>
      <c r="K1607" s="336"/>
      <c r="L1607" s="336"/>
      <c r="M1607" s="336"/>
      <c r="N1607" s="336"/>
      <c r="O1607" s="632"/>
      <c r="P1607" s="632"/>
      <c r="Q1607" s="556"/>
      <c r="R1607" s="336"/>
      <c r="S1607" s="336"/>
      <c r="T1607" s="336" t="s">
        <v>13876</v>
      </c>
      <c r="U1607" s="336"/>
      <c r="V1607" s="632"/>
      <c r="W1607" s="551"/>
      <c r="X1607" s="551"/>
      <c r="Y1607" s="551"/>
      <c r="Z1607" s="551"/>
      <c r="AA1607" s="551">
        <v>0</v>
      </c>
      <c r="AB1607" s="551">
        <v>0</v>
      </c>
      <c r="AC1607" s="551">
        <v>0</v>
      </c>
      <c r="AD1607" s="552"/>
      <c r="AE1607" s="623">
        <v>0</v>
      </c>
      <c r="AQ1607" t="s">
        <v>13876</v>
      </c>
      <c r="AR1607" t="s">
        <v>13876</v>
      </c>
      <c r="AS1607" t="s">
        <v>13876</v>
      </c>
      <c r="AT1607" t="s">
        <v>13876</v>
      </c>
      <c r="AU1607" t="s">
        <v>13876</v>
      </c>
      <c r="AV1607" t="s">
        <v>13876</v>
      </c>
      <c r="AW1607" t="s">
        <v>13876</v>
      </c>
      <c r="AX1607" t="s">
        <v>13876</v>
      </c>
      <c r="AY1607" t="s">
        <v>13876</v>
      </c>
      <c r="AZ1607" t="s">
        <v>13876</v>
      </c>
      <c r="BA1607" t="s">
        <v>13876</v>
      </c>
      <c r="BB1607" t="s">
        <v>13876</v>
      </c>
      <c r="BC1607" t="s">
        <v>13876</v>
      </c>
      <c r="BD1607" t="s">
        <v>13876</v>
      </c>
      <c r="BE1607" t="s">
        <v>13876</v>
      </c>
      <c r="BF1607" t="s">
        <v>13876</v>
      </c>
      <c r="BG1607" t="s">
        <v>13876</v>
      </c>
      <c r="BH1607" t="s">
        <v>13876</v>
      </c>
      <c r="BI1607" t="s">
        <v>13876</v>
      </c>
      <c r="BJ1607" t="s">
        <v>13876</v>
      </c>
      <c r="BK1607" t="s">
        <v>13876</v>
      </c>
      <c r="BL1607" t="s">
        <v>13876</v>
      </c>
      <c r="BM1607" t="s">
        <v>13876</v>
      </c>
      <c r="BN1607" t="s">
        <v>13876</v>
      </c>
      <c r="BO1607" t="s">
        <v>13876</v>
      </c>
      <c r="BP1607" t="s">
        <v>13876</v>
      </c>
      <c r="BQ1607" t="s">
        <v>13876</v>
      </c>
      <c r="BR1607" t="s">
        <v>13876</v>
      </c>
      <c r="BS1607" t="s">
        <v>13876</v>
      </c>
      <c r="BT1607" t="s">
        <v>13876</v>
      </c>
      <c r="BU1607" t="s">
        <v>13876</v>
      </c>
      <c r="BV1607" t="s">
        <v>13876</v>
      </c>
      <c r="BW1607" t="s">
        <v>13876</v>
      </c>
      <c r="BX1607" t="s">
        <v>13876</v>
      </c>
      <c r="BY1607" t="s">
        <v>13876</v>
      </c>
      <c r="BZ1607" t="s">
        <v>13876</v>
      </c>
      <c r="CA1607" t="s">
        <v>13876</v>
      </c>
      <c r="CB1607" t="s">
        <v>13876</v>
      </c>
      <c r="CC1607" t="s">
        <v>13876</v>
      </c>
      <c r="CD1607" t="s">
        <v>13876</v>
      </c>
      <c r="CE1607" t="s">
        <v>13876</v>
      </c>
      <c r="CF1607" t="s">
        <v>13876</v>
      </c>
      <c r="CG1607" t="s">
        <v>13876</v>
      </c>
      <c r="CH1607" t="s">
        <v>13876</v>
      </c>
      <c r="CI1607" t="s">
        <v>13876</v>
      </c>
      <c r="CJ1607" t="s">
        <v>13876</v>
      </c>
      <c r="CK1607" t="s">
        <v>13876</v>
      </c>
      <c r="CL1607" t="s">
        <v>13876</v>
      </c>
      <c r="CM1607" t="s">
        <v>13876</v>
      </c>
      <c r="CN1607" t="s">
        <v>13876</v>
      </c>
      <c r="CO1607" t="s">
        <v>13876</v>
      </c>
      <c r="CP1607" t="s">
        <v>13876</v>
      </c>
      <c r="CQ1607" t="s">
        <v>13876</v>
      </c>
      <c r="CR1607" t="s">
        <v>13876</v>
      </c>
      <c r="CS1607" t="s">
        <v>13876</v>
      </c>
      <c r="CT1607" t="s">
        <v>13876</v>
      </c>
    </row>
    <row r="1608" spans="1:98" hidden="1">
      <c r="A1608" s="1088">
        <v>340</v>
      </c>
      <c r="B1608" s="554" t="s">
        <v>1116</v>
      </c>
      <c r="C1608" s="554" t="s">
        <v>591</v>
      </c>
      <c r="D1608" s="554" t="s">
        <v>1117</v>
      </c>
      <c r="E1608" s="336" t="s">
        <v>407</v>
      </c>
      <c r="F1608" s="336" t="s">
        <v>14602</v>
      </c>
      <c r="G1608" s="336">
        <v>2910101035</v>
      </c>
      <c r="H1608" s="554" t="s">
        <v>1125</v>
      </c>
      <c r="I1608" s="336" t="s">
        <v>113</v>
      </c>
      <c r="J1608" s="336" t="s">
        <v>13659</v>
      </c>
      <c r="K1608" s="336" t="s">
        <v>13546</v>
      </c>
      <c r="L1608" s="336" t="s">
        <v>13658</v>
      </c>
      <c r="M1608" s="336" t="s">
        <v>13658</v>
      </c>
      <c r="N1608" s="336"/>
      <c r="O1608" s="632"/>
      <c r="P1608" s="632"/>
      <c r="Q1608" s="632"/>
      <c r="R1608" s="336"/>
      <c r="S1608" s="336"/>
      <c r="T1608" s="336" t="s">
        <v>16557</v>
      </c>
      <c r="U1608" s="625"/>
      <c r="V1608" s="1088"/>
      <c r="W1608" s="551" t="s">
        <v>13876</v>
      </c>
      <c r="X1608" s="551" t="s">
        <v>13876</v>
      </c>
      <c r="Y1608" s="551" t="s">
        <v>13876</v>
      </c>
      <c r="Z1608" s="551" t="s">
        <v>13876</v>
      </c>
      <c r="AA1608" s="551" t="s">
        <v>13876</v>
      </c>
      <c r="AB1608" s="551" t="s">
        <v>13876</v>
      </c>
      <c r="AC1608" s="551" t="s">
        <v>13876</v>
      </c>
      <c r="AD1608" s="552" t="s">
        <v>13876</v>
      </c>
      <c r="AE1608" s="623">
        <v>0</v>
      </c>
      <c r="AF1608" t="s">
        <v>1115</v>
      </c>
      <c r="AG1608" t="s">
        <v>1120</v>
      </c>
      <c r="AH1608" t="s">
        <v>1124</v>
      </c>
      <c r="AQ1608" t="s">
        <v>13876</v>
      </c>
      <c r="AR1608" t="s">
        <v>13876</v>
      </c>
      <c r="AS1608" t="s">
        <v>13876</v>
      </c>
      <c r="AT1608" t="s">
        <v>13876</v>
      </c>
      <c r="AU1608" t="s">
        <v>13876</v>
      </c>
      <c r="AV1608" t="s">
        <v>13876</v>
      </c>
      <c r="AW1608" t="s">
        <v>13876</v>
      </c>
      <c r="AX1608" t="s">
        <v>13876</v>
      </c>
      <c r="AY1608" t="s">
        <v>13876</v>
      </c>
      <c r="AZ1608" t="s">
        <v>13876</v>
      </c>
      <c r="BA1608" t="s">
        <v>13876</v>
      </c>
      <c r="BB1608" t="s">
        <v>13876</v>
      </c>
      <c r="BC1608" t="s">
        <v>13876</v>
      </c>
      <c r="BD1608" t="s">
        <v>13876</v>
      </c>
      <c r="BE1608" t="s">
        <v>13876</v>
      </c>
      <c r="BF1608" t="s">
        <v>13876</v>
      </c>
      <c r="BG1608" t="s">
        <v>13876</v>
      </c>
      <c r="BH1608" t="s">
        <v>13876</v>
      </c>
      <c r="BI1608" t="s">
        <v>13876</v>
      </c>
      <c r="BJ1608" t="s">
        <v>13876</v>
      </c>
      <c r="BK1608" t="s">
        <v>13876</v>
      </c>
      <c r="BL1608" t="s">
        <v>13876</v>
      </c>
      <c r="BM1608" t="s">
        <v>13876</v>
      </c>
      <c r="BN1608" t="s">
        <v>13876</v>
      </c>
      <c r="BO1608" t="s">
        <v>13876</v>
      </c>
      <c r="BP1608" t="s">
        <v>13876</v>
      </c>
      <c r="BQ1608" t="s">
        <v>13876</v>
      </c>
      <c r="BR1608" t="s">
        <v>13876</v>
      </c>
      <c r="BS1608" t="s">
        <v>13876</v>
      </c>
      <c r="BT1608" t="s">
        <v>13876</v>
      </c>
      <c r="BU1608" t="s">
        <v>13876</v>
      </c>
      <c r="BV1608" t="s">
        <v>13876</v>
      </c>
      <c r="BW1608" t="s">
        <v>13876</v>
      </c>
      <c r="BX1608" t="s">
        <v>13876</v>
      </c>
      <c r="BY1608" t="s">
        <v>13876</v>
      </c>
      <c r="BZ1608" t="s">
        <v>13876</v>
      </c>
      <c r="CA1608" t="s">
        <v>13876</v>
      </c>
      <c r="CB1608" t="s">
        <v>13876</v>
      </c>
      <c r="CC1608" t="s">
        <v>13876</v>
      </c>
      <c r="CD1608" t="s">
        <v>13876</v>
      </c>
      <c r="CE1608" t="s">
        <v>13876</v>
      </c>
      <c r="CF1608" t="s">
        <v>13876</v>
      </c>
      <c r="CG1608" t="s">
        <v>13876</v>
      </c>
      <c r="CH1608" t="s">
        <v>13876</v>
      </c>
      <c r="CI1608" t="s">
        <v>13876</v>
      </c>
      <c r="CJ1608" t="s">
        <v>13876</v>
      </c>
      <c r="CK1608" t="s">
        <v>13876</v>
      </c>
      <c r="CL1608" t="s">
        <v>13876</v>
      </c>
      <c r="CM1608" t="s">
        <v>13876</v>
      </c>
      <c r="CN1608" t="s">
        <v>13876</v>
      </c>
      <c r="CO1608" t="s">
        <v>13876</v>
      </c>
      <c r="CP1608" t="s">
        <v>13876</v>
      </c>
      <c r="CQ1608" t="s">
        <v>13876</v>
      </c>
      <c r="CR1608" t="s">
        <v>13876</v>
      </c>
      <c r="CS1608" t="s">
        <v>13876</v>
      </c>
      <c r="CT1608" t="s">
        <v>13876</v>
      </c>
    </row>
    <row r="1609" spans="1:98" hidden="1">
      <c r="A1609" s="1088"/>
      <c r="B1609" s="554" t="s">
        <v>1116</v>
      </c>
      <c r="C1609" s="554" t="s">
        <v>591</v>
      </c>
      <c r="D1609" s="554" t="s">
        <v>1117</v>
      </c>
      <c r="E1609" s="336" t="s">
        <v>407</v>
      </c>
      <c r="F1609" s="336" t="s">
        <v>14602</v>
      </c>
      <c r="G1609" s="336">
        <v>2910101035</v>
      </c>
      <c r="H1609" s="554" t="s">
        <v>1125</v>
      </c>
      <c r="I1609" s="336" t="s">
        <v>114</v>
      </c>
      <c r="J1609" s="336" t="s">
        <v>13659</v>
      </c>
      <c r="K1609" s="336" t="s">
        <v>13546</v>
      </c>
      <c r="L1609" s="336" t="s">
        <v>13658</v>
      </c>
      <c r="M1609" s="336" t="s">
        <v>13658</v>
      </c>
      <c r="N1609" s="336"/>
      <c r="O1609" s="632"/>
      <c r="P1609" s="632"/>
      <c r="Q1609" s="632"/>
      <c r="R1609" s="336"/>
      <c r="S1609" s="336"/>
      <c r="T1609" s="336" t="s">
        <v>16558</v>
      </c>
      <c r="U1609" s="609"/>
      <c r="V1609" s="1088"/>
      <c r="W1609" s="551" t="s">
        <v>13876</v>
      </c>
      <c r="X1609" s="551" t="s">
        <v>13876</v>
      </c>
      <c r="Y1609" s="551" t="s">
        <v>13876</v>
      </c>
      <c r="Z1609" s="551" t="s">
        <v>13876</v>
      </c>
      <c r="AA1609" s="551" t="s">
        <v>13876</v>
      </c>
      <c r="AB1609" s="551" t="s">
        <v>13876</v>
      </c>
      <c r="AC1609" s="551" t="s">
        <v>13876</v>
      </c>
      <c r="AD1609" s="552" t="s">
        <v>13876</v>
      </c>
      <c r="AE1609" s="623">
        <v>0</v>
      </c>
      <c r="AF1609" t="s">
        <v>1115</v>
      </c>
      <c r="AG1609" t="s">
        <v>1120</v>
      </c>
      <c r="AH1609" t="s">
        <v>1124</v>
      </c>
      <c r="AQ1609" t="s">
        <v>13876</v>
      </c>
      <c r="AR1609" t="s">
        <v>13876</v>
      </c>
      <c r="AS1609" t="s">
        <v>13876</v>
      </c>
      <c r="AT1609" t="s">
        <v>13876</v>
      </c>
      <c r="AU1609" t="s">
        <v>13876</v>
      </c>
      <c r="AV1609" t="s">
        <v>13876</v>
      </c>
      <c r="AW1609" t="s">
        <v>13876</v>
      </c>
      <c r="AX1609" t="s">
        <v>13876</v>
      </c>
      <c r="AY1609" t="s">
        <v>13876</v>
      </c>
      <c r="AZ1609" t="s">
        <v>13876</v>
      </c>
      <c r="BA1609" t="s">
        <v>13876</v>
      </c>
      <c r="BB1609" t="s">
        <v>13876</v>
      </c>
      <c r="BC1609" t="s">
        <v>13876</v>
      </c>
      <c r="BD1609" t="s">
        <v>13876</v>
      </c>
      <c r="BE1609" t="s">
        <v>13876</v>
      </c>
      <c r="BF1609" t="s">
        <v>13876</v>
      </c>
      <c r="BG1609" t="s">
        <v>13876</v>
      </c>
      <c r="BH1609" t="s">
        <v>13876</v>
      </c>
      <c r="BI1609" t="s">
        <v>13876</v>
      </c>
      <c r="BJ1609" t="s">
        <v>13876</v>
      </c>
      <c r="BK1609" t="s">
        <v>13876</v>
      </c>
      <c r="BL1609" t="s">
        <v>13876</v>
      </c>
      <c r="BM1609" t="s">
        <v>13876</v>
      </c>
      <c r="BN1609" t="s">
        <v>13876</v>
      </c>
      <c r="BO1609" t="s">
        <v>13876</v>
      </c>
      <c r="BP1609" t="s">
        <v>13876</v>
      </c>
      <c r="BQ1609" t="s">
        <v>13876</v>
      </c>
      <c r="BR1609" t="s">
        <v>13876</v>
      </c>
      <c r="BS1609" t="s">
        <v>13876</v>
      </c>
      <c r="BT1609" t="s">
        <v>13876</v>
      </c>
      <c r="BU1609" t="s">
        <v>13876</v>
      </c>
      <c r="BV1609" t="s">
        <v>13876</v>
      </c>
      <c r="BW1609" t="s">
        <v>13876</v>
      </c>
      <c r="BX1609" t="s">
        <v>13876</v>
      </c>
      <c r="BY1609" t="s">
        <v>13876</v>
      </c>
      <c r="BZ1609" t="s">
        <v>13876</v>
      </c>
      <c r="CA1609" t="s">
        <v>13876</v>
      </c>
      <c r="CB1609" t="s">
        <v>13876</v>
      </c>
      <c r="CC1609" t="s">
        <v>13876</v>
      </c>
      <c r="CD1609" t="s">
        <v>13876</v>
      </c>
      <c r="CE1609" t="s">
        <v>13876</v>
      </c>
      <c r="CF1609" t="s">
        <v>13876</v>
      </c>
      <c r="CG1609" t="s">
        <v>13876</v>
      </c>
      <c r="CH1609" t="s">
        <v>13876</v>
      </c>
      <c r="CI1609" t="s">
        <v>13876</v>
      </c>
      <c r="CJ1609" t="s">
        <v>13876</v>
      </c>
      <c r="CK1609" t="s">
        <v>13876</v>
      </c>
      <c r="CL1609" t="s">
        <v>13876</v>
      </c>
      <c r="CM1609" t="s">
        <v>13876</v>
      </c>
      <c r="CN1609" t="s">
        <v>13876</v>
      </c>
      <c r="CO1609" t="s">
        <v>13876</v>
      </c>
      <c r="CP1609" t="s">
        <v>13876</v>
      </c>
      <c r="CQ1609" t="s">
        <v>13876</v>
      </c>
      <c r="CR1609" t="s">
        <v>13876</v>
      </c>
      <c r="CS1609" t="s">
        <v>13876</v>
      </c>
      <c r="CT1609" t="s">
        <v>13876</v>
      </c>
    </row>
    <row r="1610" spans="1:98" hidden="1">
      <c r="A1610" s="632"/>
      <c r="B1610" s="555"/>
      <c r="C1610" s="554"/>
      <c r="D1610" s="554"/>
      <c r="E1610" s="336"/>
      <c r="F1610" s="336"/>
      <c r="G1610" s="336"/>
      <c r="H1610" s="554"/>
      <c r="I1610" s="336"/>
      <c r="J1610" s="336"/>
      <c r="K1610" s="336"/>
      <c r="L1610" s="336"/>
      <c r="M1610" s="336"/>
      <c r="N1610" s="336"/>
      <c r="O1610" s="632"/>
      <c r="P1610" s="632"/>
      <c r="Q1610" s="632"/>
      <c r="R1610" s="336"/>
      <c r="S1610" s="336"/>
      <c r="T1610" s="336" t="s">
        <v>13876</v>
      </c>
      <c r="U1610" s="336"/>
      <c r="V1610" s="632"/>
      <c r="W1610" s="551"/>
      <c r="X1610" s="551"/>
      <c r="Y1610" s="551"/>
      <c r="Z1610" s="551"/>
      <c r="AA1610" s="551">
        <v>0</v>
      </c>
      <c r="AB1610" s="551">
        <v>0</v>
      </c>
      <c r="AC1610" s="551">
        <v>0</v>
      </c>
      <c r="AD1610" s="552"/>
      <c r="AE1610" s="623">
        <v>0</v>
      </c>
      <c r="AQ1610" t="s">
        <v>13876</v>
      </c>
      <c r="AR1610" t="s">
        <v>13876</v>
      </c>
      <c r="AS1610" t="s">
        <v>13876</v>
      </c>
      <c r="AT1610" t="s">
        <v>13876</v>
      </c>
      <c r="AU1610" t="s">
        <v>13876</v>
      </c>
      <c r="AV1610" t="s">
        <v>13876</v>
      </c>
      <c r="AW1610" t="s">
        <v>13876</v>
      </c>
      <c r="AX1610" t="s">
        <v>13876</v>
      </c>
      <c r="AY1610" t="s">
        <v>13876</v>
      </c>
      <c r="AZ1610" t="s">
        <v>13876</v>
      </c>
      <c r="BA1610" t="s">
        <v>13876</v>
      </c>
      <c r="BB1610" t="s">
        <v>13876</v>
      </c>
      <c r="BC1610" t="s">
        <v>13876</v>
      </c>
      <c r="BD1610" t="s">
        <v>13876</v>
      </c>
      <c r="BE1610" t="s">
        <v>13876</v>
      </c>
      <c r="BF1610" t="s">
        <v>13876</v>
      </c>
      <c r="BG1610" t="s">
        <v>13876</v>
      </c>
      <c r="BH1610" t="s">
        <v>13876</v>
      </c>
      <c r="BI1610" t="s">
        <v>13876</v>
      </c>
      <c r="BJ1610" t="s">
        <v>13876</v>
      </c>
      <c r="BK1610" t="s">
        <v>13876</v>
      </c>
      <c r="BL1610" t="s">
        <v>13876</v>
      </c>
      <c r="BM1610" t="s">
        <v>13876</v>
      </c>
      <c r="BN1610" t="s">
        <v>13876</v>
      </c>
      <c r="BO1610" t="s">
        <v>13876</v>
      </c>
      <c r="BP1610" t="s">
        <v>13876</v>
      </c>
      <c r="BQ1610" t="s">
        <v>13876</v>
      </c>
      <c r="BR1610" t="s">
        <v>13876</v>
      </c>
      <c r="BS1610" t="s">
        <v>13876</v>
      </c>
      <c r="BT1610" t="s">
        <v>13876</v>
      </c>
      <c r="BU1610" t="s">
        <v>13876</v>
      </c>
      <c r="BV1610" t="s">
        <v>13876</v>
      </c>
      <c r="BW1610" t="s">
        <v>13876</v>
      </c>
      <c r="BX1610" t="s">
        <v>13876</v>
      </c>
      <c r="BY1610" t="s">
        <v>13876</v>
      </c>
      <c r="BZ1610" t="s">
        <v>13876</v>
      </c>
      <c r="CA1610" t="s">
        <v>13876</v>
      </c>
      <c r="CB1610" t="s">
        <v>13876</v>
      </c>
      <c r="CC1610" t="s">
        <v>13876</v>
      </c>
      <c r="CD1610" t="s">
        <v>13876</v>
      </c>
      <c r="CE1610" t="s">
        <v>13876</v>
      </c>
      <c r="CF1610" t="s">
        <v>13876</v>
      </c>
      <c r="CG1610" t="s">
        <v>13876</v>
      </c>
      <c r="CH1610" t="s">
        <v>13876</v>
      </c>
      <c r="CI1610" t="s">
        <v>13876</v>
      </c>
      <c r="CJ1610" t="s">
        <v>13876</v>
      </c>
      <c r="CK1610" t="s">
        <v>13876</v>
      </c>
      <c r="CL1610" t="s">
        <v>13876</v>
      </c>
      <c r="CM1610" t="s">
        <v>13876</v>
      </c>
      <c r="CN1610" t="s">
        <v>13876</v>
      </c>
      <c r="CO1610" t="s">
        <v>13876</v>
      </c>
      <c r="CP1610" t="s">
        <v>13876</v>
      </c>
      <c r="CQ1610" t="s">
        <v>13876</v>
      </c>
      <c r="CR1610" t="s">
        <v>13876</v>
      </c>
      <c r="CS1610" t="s">
        <v>13876</v>
      </c>
      <c r="CT1610" t="s">
        <v>13876</v>
      </c>
    </row>
    <row r="1611" spans="1:98" hidden="1">
      <c r="A1611" s="1088">
        <v>341</v>
      </c>
      <c r="B1611" s="554" t="s">
        <v>6282</v>
      </c>
      <c r="C1611" s="554" t="s">
        <v>6283</v>
      </c>
      <c r="D1611" s="554" t="s">
        <v>6284</v>
      </c>
      <c r="E1611" s="336" t="s">
        <v>485</v>
      </c>
      <c r="F1611" s="336" t="s">
        <v>14603</v>
      </c>
      <c r="G1611" s="336">
        <v>2911200075</v>
      </c>
      <c r="H1611" s="554" t="s">
        <v>6291</v>
      </c>
      <c r="I1611" s="336" t="s">
        <v>113</v>
      </c>
      <c r="J1611" s="336" t="s">
        <v>13659</v>
      </c>
      <c r="K1611" s="336" t="s">
        <v>13547</v>
      </c>
      <c r="L1611" s="336" t="s">
        <v>13658</v>
      </c>
      <c r="M1611" s="336" t="s">
        <v>13658</v>
      </c>
      <c r="N1611" s="336"/>
      <c r="O1611" s="632"/>
      <c r="P1611" s="632" t="s">
        <v>13661</v>
      </c>
      <c r="Q1611" s="556">
        <v>44638</v>
      </c>
      <c r="R1611" s="336"/>
      <c r="S1611" s="557">
        <v>44666</v>
      </c>
      <c r="T1611" s="336" t="s">
        <v>16559</v>
      </c>
      <c r="U1611" s="625">
        <v>175</v>
      </c>
      <c r="V1611" s="1088">
        <v>175</v>
      </c>
      <c r="W1611" s="551">
        <v>74240</v>
      </c>
      <c r="X1611" s="551">
        <v>25607</v>
      </c>
      <c r="Y1611" s="551">
        <v>24333</v>
      </c>
      <c r="Z1611" s="551">
        <v>23118</v>
      </c>
      <c r="AA1611" s="551">
        <v>23590</v>
      </c>
      <c r="AB1611" s="551">
        <v>22309</v>
      </c>
      <c r="AC1611" s="551" t="s">
        <v>13876</v>
      </c>
      <c r="AD1611" s="552" t="s">
        <v>13876</v>
      </c>
      <c r="AE1611" s="623">
        <v>193197</v>
      </c>
      <c r="AF1611" t="s">
        <v>6281</v>
      </c>
      <c r="AG1611" t="s">
        <v>6287</v>
      </c>
      <c r="AH1611" t="s">
        <v>6290</v>
      </c>
      <c r="AQ1611" t="s">
        <v>13876</v>
      </c>
      <c r="AR1611" t="s">
        <v>13876</v>
      </c>
      <c r="AS1611" t="s">
        <v>15287</v>
      </c>
      <c r="AT1611" t="s">
        <v>15291</v>
      </c>
      <c r="AU1611" t="s">
        <v>15292</v>
      </c>
      <c r="AV1611" t="s">
        <v>15291</v>
      </c>
      <c r="AW1611" t="s">
        <v>15288</v>
      </c>
      <c r="AX1611" t="s">
        <v>13876</v>
      </c>
      <c r="AY1611" t="s">
        <v>13876</v>
      </c>
      <c r="AZ1611" t="s">
        <v>15292</v>
      </c>
      <c r="BA1611" t="s">
        <v>15286</v>
      </c>
      <c r="BB1611" t="s">
        <v>15290</v>
      </c>
      <c r="BC1611" t="s">
        <v>15288</v>
      </c>
      <c r="BD1611" t="s">
        <v>15287</v>
      </c>
      <c r="BE1611" t="s">
        <v>13876</v>
      </c>
      <c r="BF1611" t="s">
        <v>13876</v>
      </c>
      <c r="BG1611" t="s">
        <v>15292</v>
      </c>
      <c r="BH1611" t="s">
        <v>15291</v>
      </c>
      <c r="BI1611" t="s">
        <v>15284</v>
      </c>
      <c r="BJ1611" t="s">
        <v>15284</v>
      </c>
      <c r="BK1611" t="s">
        <v>15284</v>
      </c>
      <c r="BL1611" t="s">
        <v>13876</v>
      </c>
      <c r="BM1611" t="s">
        <v>13876</v>
      </c>
      <c r="BN1611" t="s">
        <v>15292</v>
      </c>
      <c r="BO1611" t="s">
        <v>15284</v>
      </c>
      <c r="BP1611" t="s">
        <v>15289</v>
      </c>
      <c r="BQ1611" t="s">
        <v>15289</v>
      </c>
      <c r="BR1611" t="s">
        <v>15285</v>
      </c>
      <c r="BS1611" t="s">
        <v>13876</v>
      </c>
      <c r="BT1611" t="s">
        <v>13876</v>
      </c>
      <c r="BU1611" t="s">
        <v>15292</v>
      </c>
      <c r="BV1611" t="s">
        <v>15284</v>
      </c>
      <c r="BW1611" t="s">
        <v>15286</v>
      </c>
      <c r="BX1611" t="s">
        <v>15294</v>
      </c>
      <c r="BY1611" t="s">
        <v>15288</v>
      </c>
      <c r="BZ1611" t="s">
        <v>13876</v>
      </c>
      <c r="CA1611" t="s">
        <v>13876</v>
      </c>
      <c r="CB1611" t="s">
        <v>15292</v>
      </c>
      <c r="CC1611" t="s">
        <v>15292</v>
      </c>
      <c r="CD1611" t="s">
        <v>15284</v>
      </c>
      <c r="CE1611" t="s">
        <v>15288</v>
      </c>
      <c r="CF1611" t="s">
        <v>15294</v>
      </c>
      <c r="CG1611" t="s">
        <v>13876</v>
      </c>
      <c r="CH1611" t="s">
        <v>13876</v>
      </c>
      <c r="CI1611" t="s">
        <v>13876</v>
      </c>
      <c r="CJ1611" t="s">
        <v>13876</v>
      </c>
      <c r="CK1611" t="s">
        <v>13876</v>
      </c>
      <c r="CL1611" t="s">
        <v>13876</v>
      </c>
      <c r="CM1611" t="s">
        <v>13876</v>
      </c>
      <c r="CN1611" t="s">
        <v>13876</v>
      </c>
      <c r="CO1611" t="s">
        <v>13876</v>
      </c>
      <c r="CP1611" t="s">
        <v>13876</v>
      </c>
      <c r="CQ1611" t="s">
        <v>13876</v>
      </c>
      <c r="CR1611" t="s">
        <v>13876</v>
      </c>
      <c r="CS1611" t="s">
        <v>13876</v>
      </c>
      <c r="CT1611" t="s">
        <v>13876</v>
      </c>
    </row>
    <row r="1612" spans="1:98" hidden="1">
      <c r="A1612" s="1088"/>
      <c r="B1612" s="554" t="s">
        <v>6282</v>
      </c>
      <c r="C1612" s="554" t="s">
        <v>6283</v>
      </c>
      <c r="D1612" s="554" t="s">
        <v>6284</v>
      </c>
      <c r="E1612" s="336" t="s">
        <v>485</v>
      </c>
      <c r="F1612" s="336" t="s">
        <v>14603</v>
      </c>
      <c r="G1612" s="336">
        <v>2911200075</v>
      </c>
      <c r="H1612" s="554" t="s">
        <v>6291</v>
      </c>
      <c r="I1612" s="336" t="s">
        <v>114</v>
      </c>
      <c r="J1612" s="336" t="s">
        <v>13659</v>
      </c>
      <c r="K1612" s="336" t="s">
        <v>13547</v>
      </c>
      <c r="L1612" s="336" t="s">
        <v>13658</v>
      </c>
      <c r="M1612" s="336" t="s">
        <v>13658</v>
      </c>
      <c r="N1612" s="336"/>
      <c r="O1612" s="632"/>
      <c r="P1612" s="632" t="s">
        <v>13661</v>
      </c>
      <c r="Q1612" s="556">
        <v>44638</v>
      </c>
      <c r="R1612" s="336"/>
      <c r="S1612" s="557">
        <v>44666</v>
      </c>
      <c r="T1612" s="336" t="s">
        <v>16560</v>
      </c>
      <c r="U1612" s="620">
        <v>175</v>
      </c>
      <c r="V1612" s="1088"/>
      <c r="W1612" s="551">
        <v>8332</v>
      </c>
      <c r="X1612" s="551">
        <v>3265</v>
      </c>
      <c r="Y1612" s="551">
        <v>3180</v>
      </c>
      <c r="Z1612" s="551">
        <v>2970</v>
      </c>
      <c r="AA1612" s="551">
        <v>3224</v>
      </c>
      <c r="AB1612" s="551">
        <v>2886</v>
      </c>
      <c r="AC1612" s="551" t="s">
        <v>13876</v>
      </c>
      <c r="AD1612" s="552" t="s">
        <v>13876</v>
      </c>
      <c r="AE1612" s="623">
        <v>23857</v>
      </c>
      <c r="AF1612" t="s">
        <v>6281</v>
      </c>
      <c r="AG1612" t="s">
        <v>6287</v>
      </c>
      <c r="AH1612" t="s">
        <v>6290</v>
      </c>
      <c r="AQ1612" t="s">
        <v>13876</v>
      </c>
      <c r="AR1612" t="s">
        <v>13876</v>
      </c>
      <c r="AS1612" t="s">
        <v>13876</v>
      </c>
      <c r="AT1612" t="s">
        <v>15285</v>
      </c>
      <c r="AU1612" t="s">
        <v>15284</v>
      </c>
      <c r="AV1612" t="s">
        <v>15284</v>
      </c>
      <c r="AW1612" t="s">
        <v>15292</v>
      </c>
      <c r="AX1612" t="s">
        <v>13876</v>
      </c>
      <c r="AY1612" t="s">
        <v>13876</v>
      </c>
      <c r="AZ1612" t="s">
        <v>13876</v>
      </c>
      <c r="BA1612" t="s">
        <v>15284</v>
      </c>
      <c r="BB1612" t="s">
        <v>15292</v>
      </c>
      <c r="BC1612" t="s">
        <v>15290</v>
      </c>
      <c r="BD1612" t="s">
        <v>15286</v>
      </c>
      <c r="BE1612" t="s">
        <v>13876</v>
      </c>
      <c r="BF1612" t="s">
        <v>13876</v>
      </c>
      <c r="BG1612" t="s">
        <v>13876</v>
      </c>
      <c r="BH1612" t="s">
        <v>15284</v>
      </c>
      <c r="BI1612" t="s">
        <v>15289</v>
      </c>
      <c r="BJ1612" t="s">
        <v>15285</v>
      </c>
      <c r="BK1612" t="s">
        <v>15288</v>
      </c>
      <c r="BL1612" t="s">
        <v>13876</v>
      </c>
      <c r="BM1612" t="s">
        <v>13876</v>
      </c>
      <c r="BN1612" t="s">
        <v>13876</v>
      </c>
      <c r="BO1612" t="s">
        <v>15292</v>
      </c>
      <c r="BP1612" t="s">
        <v>15294</v>
      </c>
      <c r="BQ1612" t="s">
        <v>15287</v>
      </c>
      <c r="BR1612" t="s">
        <v>15288</v>
      </c>
      <c r="BS1612" t="s">
        <v>13876</v>
      </c>
      <c r="BT1612" t="s">
        <v>13876</v>
      </c>
      <c r="BU1612" t="s">
        <v>13876</v>
      </c>
      <c r="BV1612" t="s">
        <v>15284</v>
      </c>
      <c r="BW1612" t="s">
        <v>15292</v>
      </c>
      <c r="BX1612" t="s">
        <v>15292</v>
      </c>
      <c r="BY1612" t="s">
        <v>15291</v>
      </c>
      <c r="BZ1612" t="s">
        <v>13876</v>
      </c>
      <c r="CA1612" t="s">
        <v>13876</v>
      </c>
      <c r="CB1612" t="s">
        <v>13876</v>
      </c>
      <c r="CC1612" t="s">
        <v>15292</v>
      </c>
      <c r="CD1612" t="s">
        <v>15285</v>
      </c>
      <c r="CE1612" t="s">
        <v>15285</v>
      </c>
      <c r="CF1612" t="s">
        <v>15290</v>
      </c>
      <c r="CG1612" t="s">
        <v>13876</v>
      </c>
      <c r="CH1612" t="s">
        <v>13876</v>
      </c>
      <c r="CI1612" t="s">
        <v>13876</v>
      </c>
      <c r="CJ1612" t="s">
        <v>13876</v>
      </c>
      <c r="CK1612" t="s">
        <v>13876</v>
      </c>
      <c r="CL1612" t="s">
        <v>13876</v>
      </c>
      <c r="CM1612" t="s">
        <v>13876</v>
      </c>
      <c r="CN1612" t="s">
        <v>13876</v>
      </c>
      <c r="CO1612" t="s">
        <v>13876</v>
      </c>
      <c r="CP1612" t="s">
        <v>13876</v>
      </c>
      <c r="CQ1612" t="s">
        <v>13876</v>
      </c>
      <c r="CR1612" t="s">
        <v>13876</v>
      </c>
      <c r="CS1612" t="s">
        <v>13876</v>
      </c>
      <c r="CT1612" t="s">
        <v>13876</v>
      </c>
    </row>
    <row r="1613" spans="1:98" hidden="1">
      <c r="A1613" s="1088"/>
      <c r="B1613" s="554" t="s">
        <v>6282</v>
      </c>
      <c r="C1613" s="554" t="s">
        <v>6283</v>
      </c>
      <c r="D1613" s="554" t="s">
        <v>6284</v>
      </c>
      <c r="E1613" s="336" t="s">
        <v>485</v>
      </c>
      <c r="F1613" s="336" t="s">
        <v>14603</v>
      </c>
      <c r="G1613" s="336">
        <v>2911200075</v>
      </c>
      <c r="H1613" s="554" t="s">
        <v>6291</v>
      </c>
      <c r="I1613" s="336" t="s">
        <v>115</v>
      </c>
      <c r="J1613" s="336" t="s">
        <v>13659</v>
      </c>
      <c r="K1613" s="336" t="s">
        <v>13547</v>
      </c>
      <c r="L1613" s="336" t="s">
        <v>13658</v>
      </c>
      <c r="M1613" s="336" t="s">
        <v>13658</v>
      </c>
      <c r="N1613" s="336"/>
      <c r="O1613" s="632"/>
      <c r="P1613" s="632" t="s">
        <v>13661</v>
      </c>
      <c r="Q1613" s="556">
        <v>44638</v>
      </c>
      <c r="R1613" s="336"/>
      <c r="S1613" s="557">
        <v>44666</v>
      </c>
      <c r="T1613" s="336" t="s">
        <v>16561</v>
      </c>
      <c r="U1613" s="609">
        <v>175</v>
      </c>
      <c r="V1613" s="1088"/>
      <c r="W1613" s="551">
        <v>33052</v>
      </c>
      <c r="X1613" s="551">
        <v>11252</v>
      </c>
      <c r="Y1613" s="551">
        <v>10763</v>
      </c>
      <c r="Z1613" s="551">
        <v>9255</v>
      </c>
      <c r="AA1613" s="551">
        <v>10454</v>
      </c>
      <c r="AB1613" s="551">
        <v>9893</v>
      </c>
      <c r="AC1613" s="551" t="s">
        <v>13876</v>
      </c>
      <c r="AD1613" s="552" t="s">
        <v>13876</v>
      </c>
      <c r="AE1613" s="623">
        <v>84669</v>
      </c>
      <c r="AF1613" t="s">
        <v>6281</v>
      </c>
      <c r="AG1613" t="s">
        <v>6287</v>
      </c>
      <c r="AH1613" t="s">
        <v>6290</v>
      </c>
      <c r="AQ1613" t="s">
        <v>13876</v>
      </c>
      <c r="AR1613" t="s">
        <v>13876</v>
      </c>
      <c r="AS1613" t="s">
        <v>15284</v>
      </c>
      <c r="AT1613" t="s">
        <v>15284</v>
      </c>
      <c r="AU1613" t="s">
        <v>15288</v>
      </c>
      <c r="AV1613" t="s">
        <v>15286</v>
      </c>
      <c r="AW1613" t="s">
        <v>15292</v>
      </c>
      <c r="AX1613" t="s">
        <v>13876</v>
      </c>
      <c r="AY1613" t="s">
        <v>13876</v>
      </c>
      <c r="AZ1613" t="s">
        <v>15289</v>
      </c>
      <c r="BA1613" t="s">
        <v>15289</v>
      </c>
      <c r="BB1613" t="s">
        <v>15292</v>
      </c>
      <c r="BC1613" t="s">
        <v>15286</v>
      </c>
      <c r="BD1613" t="s">
        <v>15292</v>
      </c>
      <c r="BE1613" t="s">
        <v>13876</v>
      </c>
      <c r="BF1613" t="s">
        <v>13876</v>
      </c>
      <c r="BG1613" t="s">
        <v>15289</v>
      </c>
      <c r="BH1613" t="s">
        <v>15288</v>
      </c>
      <c r="BI1613" t="s">
        <v>15287</v>
      </c>
      <c r="BJ1613" t="s">
        <v>15290</v>
      </c>
      <c r="BK1613" t="s">
        <v>15284</v>
      </c>
      <c r="BL1613" t="s">
        <v>13876</v>
      </c>
      <c r="BM1613" t="s">
        <v>13876</v>
      </c>
      <c r="BN1613" t="s">
        <v>13876</v>
      </c>
      <c r="BO1613" t="s">
        <v>15294</v>
      </c>
      <c r="BP1613" t="s">
        <v>15292</v>
      </c>
      <c r="BQ1613" t="s">
        <v>15286</v>
      </c>
      <c r="BR1613" t="s">
        <v>15286</v>
      </c>
      <c r="BS1613" t="s">
        <v>13876</v>
      </c>
      <c r="BT1613" t="s">
        <v>13876</v>
      </c>
      <c r="BU1613" t="s">
        <v>15289</v>
      </c>
      <c r="BV1613" t="s">
        <v>15288</v>
      </c>
      <c r="BW1613" t="s">
        <v>15291</v>
      </c>
      <c r="BX1613" t="s">
        <v>15286</v>
      </c>
      <c r="BY1613" t="s">
        <v>15291</v>
      </c>
      <c r="BZ1613" t="s">
        <v>13876</v>
      </c>
      <c r="CA1613" t="s">
        <v>13876</v>
      </c>
      <c r="CB1613" t="s">
        <v>13876</v>
      </c>
      <c r="CC1613" t="s">
        <v>15294</v>
      </c>
      <c r="CD1613" t="s">
        <v>15285</v>
      </c>
      <c r="CE1613" t="s">
        <v>15294</v>
      </c>
      <c r="CF1613" t="s">
        <v>15284</v>
      </c>
      <c r="CG1613" t="s">
        <v>13876</v>
      </c>
      <c r="CH1613" t="s">
        <v>13876</v>
      </c>
      <c r="CI1613" t="s">
        <v>13876</v>
      </c>
      <c r="CJ1613" t="s">
        <v>13876</v>
      </c>
      <c r="CK1613" t="s">
        <v>13876</v>
      </c>
      <c r="CL1613" t="s">
        <v>13876</v>
      </c>
      <c r="CM1613" t="s">
        <v>13876</v>
      </c>
      <c r="CN1613" t="s">
        <v>13876</v>
      </c>
      <c r="CO1613" t="s">
        <v>13876</v>
      </c>
      <c r="CP1613" t="s">
        <v>13876</v>
      </c>
      <c r="CQ1613" t="s">
        <v>13876</v>
      </c>
      <c r="CR1613" t="s">
        <v>13876</v>
      </c>
      <c r="CS1613" t="s">
        <v>13876</v>
      </c>
      <c r="CT1613" t="s">
        <v>13876</v>
      </c>
    </row>
    <row r="1614" spans="1:98" hidden="1">
      <c r="A1614" s="632"/>
      <c r="B1614" s="555"/>
      <c r="C1614" s="554"/>
      <c r="D1614" s="554"/>
      <c r="E1614" s="336"/>
      <c r="F1614" s="336"/>
      <c r="G1614" s="336"/>
      <c r="H1614" s="554"/>
      <c r="I1614" s="336"/>
      <c r="J1614" s="336"/>
      <c r="K1614" s="336"/>
      <c r="L1614" s="336"/>
      <c r="M1614" s="336"/>
      <c r="N1614" s="336"/>
      <c r="O1614" s="632"/>
      <c r="P1614" s="632"/>
      <c r="Q1614" s="556"/>
      <c r="R1614" s="336"/>
      <c r="S1614" s="336"/>
      <c r="T1614" s="336" t="s">
        <v>13876</v>
      </c>
      <c r="U1614" s="336"/>
      <c r="V1614" s="632"/>
      <c r="W1614" s="551"/>
      <c r="X1614" s="551"/>
      <c r="Y1614" s="551"/>
      <c r="Z1614" s="551"/>
      <c r="AA1614" s="551">
        <v>0</v>
      </c>
      <c r="AB1614" s="551">
        <v>0</v>
      </c>
      <c r="AC1614" s="551">
        <v>0</v>
      </c>
      <c r="AD1614" s="552"/>
      <c r="AE1614" s="623">
        <v>0</v>
      </c>
      <c r="AQ1614" t="s">
        <v>13876</v>
      </c>
      <c r="AR1614" t="s">
        <v>13876</v>
      </c>
      <c r="AS1614" t="s">
        <v>13876</v>
      </c>
      <c r="AT1614" t="s">
        <v>13876</v>
      </c>
      <c r="AU1614" t="s">
        <v>13876</v>
      </c>
      <c r="AV1614" t="s">
        <v>13876</v>
      </c>
      <c r="AW1614" t="s">
        <v>13876</v>
      </c>
      <c r="AX1614" t="s">
        <v>13876</v>
      </c>
      <c r="AY1614" t="s">
        <v>13876</v>
      </c>
      <c r="AZ1614" t="s">
        <v>13876</v>
      </c>
      <c r="BA1614" t="s">
        <v>13876</v>
      </c>
      <c r="BB1614" t="s">
        <v>13876</v>
      </c>
      <c r="BC1614" t="s">
        <v>13876</v>
      </c>
      <c r="BD1614" t="s">
        <v>13876</v>
      </c>
      <c r="BE1614" t="s">
        <v>13876</v>
      </c>
      <c r="BF1614" t="s">
        <v>13876</v>
      </c>
      <c r="BG1614" t="s">
        <v>13876</v>
      </c>
      <c r="BH1614" t="s">
        <v>13876</v>
      </c>
      <c r="BI1614" t="s">
        <v>13876</v>
      </c>
      <c r="BJ1614" t="s">
        <v>13876</v>
      </c>
      <c r="BK1614" t="s">
        <v>13876</v>
      </c>
      <c r="BL1614" t="s">
        <v>13876</v>
      </c>
      <c r="BM1614" t="s">
        <v>13876</v>
      </c>
      <c r="BN1614" t="s">
        <v>13876</v>
      </c>
      <c r="BO1614" t="s">
        <v>13876</v>
      </c>
      <c r="BP1614" t="s">
        <v>13876</v>
      </c>
      <c r="BQ1614" t="s">
        <v>13876</v>
      </c>
      <c r="BR1614" t="s">
        <v>13876</v>
      </c>
      <c r="BS1614" t="s">
        <v>13876</v>
      </c>
      <c r="BT1614" t="s">
        <v>13876</v>
      </c>
      <c r="BU1614" t="s">
        <v>13876</v>
      </c>
      <c r="BV1614" t="s">
        <v>13876</v>
      </c>
      <c r="BW1614" t="s">
        <v>13876</v>
      </c>
      <c r="BX1614" t="s">
        <v>13876</v>
      </c>
      <c r="BY1614" t="s">
        <v>13876</v>
      </c>
      <c r="BZ1614" t="s">
        <v>13876</v>
      </c>
      <c r="CA1614" t="s">
        <v>13876</v>
      </c>
      <c r="CB1614" t="s">
        <v>13876</v>
      </c>
      <c r="CC1614" t="s">
        <v>13876</v>
      </c>
      <c r="CD1614" t="s">
        <v>13876</v>
      </c>
      <c r="CE1614" t="s">
        <v>13876</v>
      </c>
      <c r="CF1614" t="s">
        <v>13876</v>
      </c>
      <c r="CG1614" t="s">
        <v>13876</v>
      </c>
      <c r="CH1614" t="s">
        <v>13876</v>
      </c>
      <c r="CI1614" t="s">
        <v>13876</v>
      </c>
      <c r="CJ1614" t="s">
        <v>13876</v>
      </c>
      <c r="CK1614" t="s">
        <v>13876</v>
      </c>
      <c r="CL1614" t="s">
        <v>13876</v>
      </c>
      <c r="CM1614" t="s">
        <v>13876</v>
      </c>
      <c r="CN1614" t="s">
        <v>13876</v>
      </c>
      <c r="CO1614" t="s">
        <v>13876</v>
      </c>
      <c r="CP1614" t="s">
        <v>13876</v>
      </c>
      <c r="CQ1614" t="s">
        <v>13876</v>
      </c>
      <c r="CR1614" t="s">
        <v>13876</v>
      </c>
      <c r="CS1614" t="s">
        <v>13876</v>
      </c>
      <c r="CT1614" t="s">
        <v>13876</v>
      </c>
    </row>
    <row r="1615" spans="1:98" hidden="1">
      <c r="A1615" s="1088">
        <v>342</v>
      </c>
      <c r="B1615" s="554" t="s">
        <v>6414</v>
      </c>
      <c r="C1615" s="554" t="s">
        <v>6415</v>
      </c>
      <c r="D1615" s="554" t="s">
        <v>11603</v>
      </c>
      <c r="E1615" s="336" t="s">
        <v>407</v>
      </c>
      <c r="F1615" s="336" t="s">
        <v>13844</v>
      </c>
      <c r="G1615" s="336">
        <v>2911200281</v>
      </c>
      <c r="H1615" s="554" t="s">
        <v>6422</v>
      </c>
      <c r="I1615" s="336" t="s">
        <v>118</v>
      </c>
      <c r="J1615" s="336" t="s">
        <v>13659</v>
      </c>
      <c r="K1615" s="336" t="s">
        <v>13546</v>
      </c>
      <c r="L1615" s="336" t="s">
        <v>13658</v>
      </c>
      <c r="M1615" s="336" t="s">
        <v>13659</v>
      </c>
      <c r="N1615" s="336" t="s">
        <v>13546</v>
      </c>
      <c r="O1615" s="632"/>
      <c r="P1615" s="632" t="s">
        <v>13661</v>
      </c>
      <c r="Q1615" s="556">
        <v>44634</v>
      </c>
      <c r="R1615" s="336"/>
      <c r="S1615" s="557">
        <v>44662</v>
      </c>
      <c r="T1615" s="336" t="s">
        <v>16562</v>
      </c>
      <c r="U1615" s="625">
        <v>176</v>
      </c>
      <c r="V1615" s="1088">
        <v>176</v>
      </c>
      <c r="W1615" s="551">
        <v>360812</v>
      </c>
      <c r="X1615" s="551">
        <v>129629</v>
      </c>
      <c r="Y1615" s="551">
        <v>129361</v>
      </c>
      <c r="Z1615" s="551">
        <v>131885</v>
      </c>
      <c r="AA1615" s="551">
        <v>137251</v>
      </c>
      <c r="AB1615" s="551">
        <v>134458</v>
      </c>
      <c r="AC1615" s="551" t="s">
        <v>13876</v>
      </c>
      <c r="AD1615" s="552" t="s">
        <v>13876</v>
      </c>
      <c r="AE1615" s="623">
        <v>1023396</v>
      </c>
      <c r="AF1615" t="s">
        <v>6413</v>
      </c>
      <c r="AG1615" t="s">
        <v>2089</v>
      </c>
      <c r="AH1615" t="s">
        <v>6421</v>
      </c>
      <c r="AJ1615" s="548" t="s">
        <v>14042</v>
      </c>
      <c r="AK1615" s="548" t="s">
        <v>13811</v>
      </c>
      <c r="AL1615" s="548" t="s">
        <v>13669</v>
      </c>
      <c r="AM1615" s="548" t="s">
        <v>14604</v>
      </c>
      <c r="AN1615" s="548" t="s">
        <v>14605</v>
      </c>
      <c r="AO1615" s="548" t="s">
        <v>14606</v>
      </c>
      <c r="AQ1615" t="s">
        <v>13876</v>
      </c>
      <c r="AR1615" t="s">
        <v>15284</v>
      </c>
      <c r="AS1615" t="s">
        <v>15290</v>
      </c>
      <c r="AT1615" t="s">
        <v>15288</v>
      </c>
      <c r="AU1615" t="s">
        <v>15285</v>
      </c>
      <c r="AV1615" t="s">
        <v>15289</v>
      </c>
      <c r="AW1615" t="s">
        <v>15292</v>
      </c>
      <c r="AX1615" t="s">
        <v>13876</v>
      </c>
      <c r="AY1615" t="s">
        <v>15289</v>
      </c>
      <c r="AZ1615" t="s">
        <v>15292</v>
      </c>
      <c r="BA1615" t="s">
        <v>15294</v>
      </c>
      <c r="BB1615" t="s">
        <v>15290</v>
      </c>
      <c r="BC1615" t="s">
        <v>15292</v>
      </c>
      <c r="BD1615" t="s">
        <v>15294</v>
      </c>
      <c r="BE1615" t="s">
        <v>13876</v>
      </c>
      <c r="BF1615" t="s">
        <v>13876</v>
      </c>
      <c r="BG1615" t="s">
        <v>13876</v>
      </c>
      <c r="BH1615" t="s">
        <v>15289</v>
      </c>
      <c r="BI1615" t="s">
        <v>15292</v>
      </c>
      <c r="BJ1615" t="s">
        <v>15291</v>
      </c>
      <c r="BK1615" t="s">
        <v>15288</v>
      </c>
      <c r="BL1615" t="s">
        <v>13876</v>
      </c>
      <c r="BM1615" t="s">
        <v>15289</v>
      </c>
      <c r="BN1615" t="s">
        <v>15284</v>
      </c>
      <c r="BO1615" t="s">
        <v>15289</v>
      </c>
      <c r="BP1615" t="s">
        <v>15285</v>
      </c>
      <c r="BQ1615" t="s">
        <v>15285</v>
      </c>
      <c r="BR1615" t="s">
        <v>15286</v>
      </c>
      <c r="BS1615" t="s">
        <v>13876</v>
      </c>
      <c r="BT1615" t="s">
        <v>15289</v>
      </c>
      <c r="BU1615" t="s">
        <v>15284</v>
      </c>
      <c r="BV1615" t="s">
        <v>15287</v>
      </c>
      <c r="BW1615" t="s">
        <v>15292</v>
      </c>
      <c r="BX1615" t="s">
        <v>15286</v>
      </c>
      <c r="BY1615" t="s">
        <v>15289</v>
      </c>
      <c r="BZ1615" t="s">
        <v>13876</v>
      </c>
      <c r="CA1615" t="s">
        <v>15289</v>
      </c>
      <c r="CB1615" t="s">
        <v>15284</v>
      </c>
      <c r="CC1615" t="s">
        <v>15291</v>
      </c>
      <c r="CD1615" t="s">
        <v>15291</v>
      </c>
      <c r="CE1615" t="s">
        <v>15286</v>
      </c>
      <c r="CF1615" t="s">
        <v>15285</v>
      </c>
      <c r="CG1615" t="s">
        <v>13876</v>
      </c>
      <c r="CH1615" t="s">
        <v>13876</v>
      </c>
      <c r="CI1615" t="s">
        <v>13876</v>
      </c>
      <c r="CJ1615" t="s">
        <v>13876</v>
      </c>
      <c r="CK1615" t="s">
        <v>13876</v>
      </c>
      <c r="CL1615" t="s">
        <v>13876</v>
      </c>
      <c r="CM1615" t="s">
        <v>13876</v>
      </c>
      <c r="CN1615" t="s">
        <v>13876</v>
      </c>
      <c r="CO1615" t="s">
        <v>13876</v>
      </c>
      <c r="CP1615" t="s">
        <v>13876</v>
      </c>
      <c r="CQ1615" t="s">
        <v>13876</v>
      </c>
      <c r="CR1615" t="s">
        <v>13876</v>
      </c>
      <c r="CS1615" t="s">
        <v>13876</v>
      </c>
      <c r="CT1615" t="s">
        <v>13876</v>
      </c>
    </row>
    <row r="1616" spans="1:98" hidden="1">
      <c r="A1616" s="1088"/>
      <c r="B1616" s="554" t="s">
        <v>6414</v>
      </c>
      <c r="C1616" s="554" t="s">
        <v>6415</v>
      </c>
      <c r="D1616" s="554" t="s">
        <v>11603</v>
      </c>
      <c r="E1616" s="336" t="s">
        <v>407</v>
      </c>
      <c r="F1616" s="336" t="s">
        <v>13844</v>
      </c>
      <c r="G1616" s="336">
        <v>2911200315</v>
      </c>
      <c r="H1616" s="554" t="s">
        <v>6426</v>
      </c>
      <c r="I1616" s="336" t="s">
        <v>113</v>
      </c>
      <c r="J1616" s="336" t="s">
        <v>13659</v>
      </c>
      <c r="K1616" s="336" t="s">
        <v>13546</v>
      </c>
      <c r="L1616" s="336" t="s">
        <v>13658</v>
      </c>
      <c r="M1616" s="336" t="s">
        <v>13659</v>
      </c>
      <c r="N1616" s="336" t="s">
        <v>13549</v>
      </c>
      <c r="O1616" s="632"/>
      <c r="P1616" s="632" t="s">
        <v>13661</v>
      </c>
      <c r="Q1616" s="556">
        <v>44634</v>
      </c>
      <c r="R1616" s="336"/>
      <c r="S1616" s="557">
        <v>44662</v>
      </c>
      <c r="T1616" s="336" t="s">
        <v>16563</v>
      </c>
      <c r="U1616" s="625">
        <v>176</v>
      </c>
      <c r="V1616" s="1088"/>
      <c r="W1616" s="551">
        <v>5994</v>
      </c>
      <c r="X1616" s="551">
        <v>972</v>
      </c>
      <c r="Y1616" s="551">
        <v>1783</v>
      </c>
      <c r="Z1616" s="551">
        <v>2957</v>
      </c>
      <c r="AA1616" s="551">
        <v>1249</v>
      </c>
      <c r="AB1616" s="551">
        <v>2836</v>
      </c>
      <c r="AC1616" s="551" t="s">
        <v>13876</v>
      </c>
      <c r="AD1616" s="552" t="s">
        <v>13876</v>
      </c>
      <c r="AE1616" s="623">
        <v>15791</v>
      </c>
      <c r="AF1616" t="s">
        <v>6413</v>
      </c>
      <c r="AG1616" t="s">
        <v>2089</v>
      </c>
      <c r="AH1616" t="s">
        <v>6425</v>
      </c>
      <c r="AJ1616" s="548" t="s">
        <v>14042</v>
      </c>
      <c r="AK1616" s="548" t="s">
        <v>13811</v>
      </c>
      <c r="AL1616" s="548" t="s">
        <v>13669</v>
      </c>
      <c r="AM1616" s="548" t="s">
        <v>14604</v>
      </c>
      <c r="AN1616" s="548" t="s">
        <v>14605</v>
      </c>
      <c r="AO1616" s="548" t="s">
        <v>14606</v>
      </c>
      <c r="AQ1616" t="s">
        <v>13876</v>
      </c>
      <c r="AR1616" t="s">
        <v>13876</v>
      </c>
      <c r="AS1616" t="s">
        <v>13876</v>
      </c>
      <c r="AT1616" t="s">
        <v>15286</v>
      </c>
      <c r="AU1616" t="s">
        <v>15294</v>
      </c>
      <c r="AV1616" t="s">
        <v>15294</v>
      </c>
      <c r="AW1616" t="s">
        <v>15291</v>
      </c>
      <c r="AX1616" t="s">
        <v>13876</v>
      </c>
      <c r="AY1616" t="s">
        <v>13876</v>
      </c>
      <c r="AZ1616" t="s">
        <v>13876</v>
      </c>
      <c r="BA1616" t="s">
        <v>13876</v>
      </c>
      <c r="BB1616" t="s">
        <v>15294</v>
      </c>
      <c r="BC1616" t="s">
        <v>15287</v>
      </c>
      <c r="BD1616" t="s">
        <v>15292</v>
      </c>
      <c r="BE1616" t="s">
        <v>13876</v>
      </c>
      <c r="BF1616" t="s">
        <v>13876</v>
      </c>
      <c r="BG1616" t="s">
        <v>13876</v>
      </c>
      <c r="BH1616" t="s">
        <v>15289</v>
      </c>
      <c r="BI1616" t="s">
        <v>15287</v>
      </c>
      <c r="BJ1616" t="s">
        <v>15285</v>
      </c>
      <c r="BK1616" t="s">
        <v>15284</v>
      </c>
      <c r="BL1616" t="s">
        <v>13876</v>
      </c>
      <c r="BM1616" t="s">
        <v>13876</v>
      </c>
      <c r="BN1616" t="s">
        <v>13876</v>
      </c>
      <c r="BO1616" t="s">
        <v>15292</v>
      </c>
      <c r="BP1616" t="s">
        <v>15294</v>
      </c>
      <c r="BQ1616" t="s">
        <v>15286</v>
      </c>
      <c r="BR1616" t="s">
        <v>15287</v>
      </c>
      <c r="BS1616" t="s">
        <v>13876</v>
      </c>
      <c r="BT1616" t="s">
        <v>13876</v>
      </c>
      <c r="BU1616" t="s">
        <v>13876</v>
      </c>
      <c r="BV1616" t="s">
        <v>15289</v>
      </c>
      <c r="BW1616" t="s">
        <v>15292</v>
      </c>
      <c r="BX1616" t="s">
        <v>15291</v>
      </c>
      <c r="BY1616" t="s">
        <v>15294</v>
      </c>
      <c r="BZ1616" t="s">
        <v>13876</v>
      </c>
      <c r="CA1616" t="s">
        <v>13876</v>
      </c>
      <c r="CB1616" t="s">
        <v>13876</v>
      </c>
      <c r="CC1616" t="s">
        <v>15292</v>
      </c>
      <c r="CD1616" t="s">
        <v>15285</v>
      </c>
      <c r="CE1616" t="s">
        <v>15284</v>
      </c>
      <c r="CF1616" t="s">
        <v>15290</v>
      </c>
      <c r="CG1616" t="s">
        <v>13876</v>
      </c>
      <c r="CH1616" t="s">
        <v>13876</v>
      </c>
      <c r="CI1616" t="s">
        <v>13876</v>
      </c>
      <c r="CJ1616" t="s">
        <v>13876</v>
      </c>
      <c r="CK1616" t="s">
        <v>13876</v>
      </c>
      <c r="CL1616" t="s">
        <v>13876</v>
      </c>
      <c r="CM1616" t="s">
        <v>13876</v>
      </c>
      <c r="CN1616" t="s">
        <v>13876</v>
      </c>
      <c r="CO1616" t="s">
        <v>13876</v>
      </c>
      <c r="CP1616" t="s">
        <v>13876</v>
      </c>
      <c r="CQ1616" t="s">
        <v>13876</v>
      </c>
      <c r="CR1616" t="s">
        <v>13876</v>
      </c>
      <c r="CS1616" t="s">
        <v>13876</v>
      </c>
      <c r="CT1616" t="s">
        <v>13876</v>
      </c>
    </row>
    <row r="1617" spans="1:98" hidden="1">
      <c r="A1617" s="1088"/>
      <c r="B1617" s="554" t="s">
        <v>6414</v>
      </c>
      <c r="C1617" s="554" t="s">
        <v>6415</v>
      </c>
      <c r="D1617" s="554" t="s">
        <v>11603</v>
      </c>
      <c r="E1617" s="336" t="s">
        <v>407</v>
      </c>
      <c r="F1617" s="336" t="s">
        <v>13844</v>
      </c>
      <c r="G1617" s="336">
        <v>2911200315</v>
      </c>
      <c r="H1617" s="554" t="s">
        <v>6426</v>
      </c>
      <c r="I1617" s="336" t="s">
        <v>114</v>
      </c>
      <c r="J1617" s="336" t="s">
        <v>13659</v>
      </c>
      <c r="K1617" s="336" t="s">
        <v>13546</v>
      </c>
      <c r="L1617" s="336" t="s">
        <v>13658</v>
      </c>
      <c r="M1617" s="336" t="s">
        <v>13659</v>
      </c>
      <c r="N1617" s="336" t="s">
        <v>13549</v>
      </c>
      <c r="O1617" s="632"/>
      <c r="P1617" s="632" t="s">
        <v>13661</v>
      </c>
      <c r="Q1617" s="556">
        <v>44634</v>
      </c>
      <c r="R1617" s="336"/>
      <c r="S1617" s="557">
        <v>44662</v>
      </c>
      <c r="T1617" s="336" t="s">
        <v>16564</v>
      </c>
      <c r="U1617" s="625">
        <v>176</v>
      </c>
      <c r="V1617" s="1088"/>
      <c r="W1617" s="551" t="s">
        <v>13876</v>
      </c>
      <c r="X1617" s="551" t="s">
        <v>13876</v>
      </c>
      <c r="Y1617" s="551" t="s">
        <v>13876</v>
      </c>
      <c r="Z1617" s="551" t="s">
        <v>13876</v>
      </c>
      <c r="AA1617" s="551" t="s">
        <v>13876</v>
      </c>
      <c r="AB1617" s="551" t="s">
        <v>13876</v>
      </c>
      <c r="AC1617" s="551" t="s">
        <v>13876</v>
      </c>
      <c r="AD1617" s="552" t="s">
        <v>13876</v>
      </c>
      <c r="AE1617" s="623">
        <v>0</v>
      </c>
      <c r="AF1617" t="s">
        <v>6413</v>
      </c>
      <c r="AG1617" t="s">
        <v>2089</v>
      </c>
      <c r="AH1617" t="s">
        <v>6425</v>
      </c>
      <c r="AJ1617" s="548" t="s">
        <v>14042</v>
      </c>
      <c r="AK1617" s="548" t="s">
        <v>13811</v>
      </c>
      <c r="AL1617" s="548" t="s">
        <v>13669</v>
      </c>
      <c r="AM1617" s="548" t="s">
        <v>14604</v>
      </c>
      <c r="AN1617" s="548" t="s">
        <v>14605</v>
      </c>
      <c r="AO1617" s="548" t="s">
        <v>14606</v>
      </c>
      <c r="AQ1617" t="s">
        <v>13876</v>
      </c>
      <c r="AR1617" t="s">
        <v>13876</v>
      </c>
      <c r="AS1617" t="s">
        <v>13876</v>
      </c>
      <c r="AT1617" t="s">
        <v>13876</v>
      </c>
      <c r="AU1617" t="s">
        <v>13876</v>
      </c>
      <c r="AV1617" t="s">
        <v>13876</v>
      </c>
      <c r="AW1617" t="s">
        <v>13876</v>
      </c>
      <c r="AX1617" t="s">
        <v>13876</v>
      </c>
      <c r="AY1617" t="s">
        <v>13876</v>
      </c>
      <c r="AZ1617" t="s">
        <v>13876</v>
      </c>
      <c r="BA1617" t="s">
        <v>13876</v>
      </c>
      <c r="BB1617" t="s">
        <v>13876</v>
      </c>
      <c r="BC1617" t="s">
        <v>13876</v>
      </c>
      <c r="BD1617" t="s">
        <v>13876</v>
      </c>
      <c r="BE1617" t="s">
        <v>13876</v>
      </c>
      <c r="BF1617" t="s">
        <v>13876</v>
      </c>
      <c r="BG1617" t="s">
        <v>13876</v>
      </c>
      <c r="BH1617" t="s">
        <v>13876</v>
      </c>
      <c r="BI1617" t="s">
        <v>13876</v>
      </c>
      <c r="BJ1617" t="s">
        <v>13876</v>
      </c>
      <c r="BK1617" t="s">
        <v>13876</v>
      </c>
      <c r="BL1617" t="s">
        <v>13876</v>
      </c>
      <c r="BM1617" t="s">
        <v>13876</v>
      </c>
      <c r="BN1617" t="s">
        <v>13876</v>
      </c>
      <c r="BO1617" t="s">
        <v>13876</v>
      </c>
      <c r="BP1617" t="s">
        <v>13876</v>
      </c>
      <c r="BQ1617" t="s">
        <v>13876</v>
      </c>
      <c r="BR1617" t="s">
        <v>13876</v>
      </c>
      <c r="BS1617" t="s">
        <v>13876</v>
      </c>
      <c r="BT1617" t="s">
        <v>13876</v>
      </c>
      <c r="BU1617" t="s">
        <v>13876</v>
      </c>
      <c r="BV1617" t="s">
        <v>13876</v>
      </c>
      <c r="BW1617" t="s">
        <v>13876</v>
      </c>
      <c r="BX1617" t="s">
        <v>13876</v>
      </c>
      <c r="BY1617" t="s">
        <v>13876</v>
      </c>
      <c r="BZ1617" t="s">
        <v>13876</v>
      </c>
      <c r="CA1617" t="s">
        <v>13876</v>
      </c>
      <c r="CB1617" t="s">
        <v>13876</v>
      </c>
      <c r="CC1617" t="s">
        <v>13876</v>
      </c>
      <c r="CD1617" t="s">
        <v>13876</v>
      </c>
      <c r="CE1617" t="s">
        <v>13876</v>
      </c>
      <c r="CF1617" t="s">
        <v>13876</v>
      </c>
      <c r="CG1617" t="s">
        <v>13876</v>
      </c>
      <c r="CH1617" t="s">
        <v>13876</v>
      </c>
      <c r="CI1617" t="s">
        <v>13876</v>
      </c>
      <c r="CJ1617" t="s">
        <v>13876</v>
      </c>
      <c r="CK1617" t="s">
        <v>13876</v>
      </c>
      <c r="CL1617" t="s">
        <v>13876</v>
      </c>
      <c r="CM1617" t="s">
        <v>13876</v>
      </c>
      <c r="CN1617" t="s">
        <v>13876</v>
      </c>
      <c r="CO1617" t="s">
        <v>13876</v>
      </c>
      <c r="CP1617" t="s">
        <v>13876</v>
      </c>
      <c r="CQ1617" t="s">
        <v>13876</v>
      </c>
      <c r="CR1617" t="s">
        <v>13876</v>
      </c>
      <c r="CS1617" t="s">
        <v>13876</v>
      </c>
      <c r="CT1617" t="s">
        <v>13876</v>
      </c>
    </row>
    <row r="1618" spans="1:98" hidden="1">
      <c r="A1618" s="1088"/>
      <c r="B1618" s="554" t="s">
        <v>6414</v>
      </c>
      <c r="C1618" s="554" t="s">
        <v>6415</v>
      </c>
      <c r="D1618" s="554" t="s">
        <v>11603</v>
      </c>
      <c r="E1618" s="336" t="s">
        <v>407</v>
      </c>
      <c r="F1618" s="336" t="s">
        <v>13844</v>
      </c>
      <c r="G1618" s="336">
        <v>2911200315</v>
      </c>
      <c r="H1618" s="554" t="s">
        <v>6426</v>
      </c>
      <c r="I1618" s="336" t="s">
        <v>116</v>
      </c>
      <c r="J1618" s="336" t="s">
        <v>13659</v>
      </c>
      <c r="K1618" s="336" t="s">
        <v>13546</v>
      </c>
      <c r="L1618" s="336" t="s">
        <v>13658</v>
      </c>
      <c r="M1618" s="336" t="s">
        <v>13659</v>
      </c>
      <c r="N1618" s="336" t="s">
        <v>13549</v>
      </c>
      <c r="O1618" s="632"/>
      <c r="P1618" s="632" t="s">
        <v>13661</v>
      </c>
      <c r="Q1618" s="556">
        <v>44634</v>
      </c>
      <c r="R1618" s="336"/>
      <c r="S1618" s="557">
        <v>44662</v>
      </c>
      <c r="T1618" s="336" t="s">
        <v>16565</v>
      </c>
      <c r="U1618" s="625">
        <v>176</v>
      </c>
      <c r="V1618" s="1088"/>
      <c r="W1618" s="551">
        <v>776055</v>
      </c>
      <c r="X1618" s="551">
        <v>209863</v>
      </c>
      <c r="Y1618" s="551">
        <v>242034</v>
      </c>
      <c r="Z1618" s="551">
        <v>317917</v>
      </c>
      <c r="AA1618" s="551">
        <v>320997</v>
      </c>
      <c r="AB1618" s="551">
        <v>277005</v>
      </c>
      <c r="AC1618" s="551" t="s">
        <v>13876</v>
      </c>
      <c r="AD1618" s="552" t="s">
        <v>13876</v>
      </c>
      <c r="AE1618" s="623">
        <v>2143871</v>
      </c>
      <c r="AF1618" t="s">
        <v>6413</v>
      </c>
      <c r="AG1618" t="s">
        <v>2089</v>
      </c>
      <c r="AH1618" t="s">
        <v>6425</v>
      </c>
      <c r="AJ1618" s="548" t="s">
        <v>14042</v>
      </c>
      <c r="AK1618" s="548" t="s">
        <v>13811</v>
      </c>
      <c r="AL1618" s="548" t="s">
        <v>13669</v>
      </c>
      <c r="AM1618" s="548" t="s">
        <v>14604</v>
      </c>
      <c r="AN1618" s="548" t="s">
        <v>14605</v>
      </c>
      <c r="AO1618" s="548" t="s">
        <v>14606</v>
      </c>
      <c r="AQ1618" t="s">
        <v>13876</v>
      </c>
      <c r="AR1618" t="s">
        <v>15287</v>
      </c>
      <c r="AS1618" t="s">
        <v>15287</v>
      </c>
      <c r="AT1618" t="s">
        <v>15290</v>
      </c>
      <c r="AU1618" t="s">
        <v>15288</v>
      </c>
      <c r="AV1618" t="s">
        <v>15286</v>
      </c>
      <c r="AW1618" t="s">
        <v>15286</v>
      </c>
      <c r="AX1618" t="s">
        <v>13876</v>
      </c>
      <c r="AY1618" t="s">
        <v>15292</v>
      </c>
      <c r="AZ1618" t="s">
        <v>15288</v>
      </c>
      <c r="BA1618" t="s">
        <v>15294</v>
      </c>
      <c r="BB1618" t="s">
        <v>15285</v>
      </c>
      <c r="BC1618" t="s">
        <v>15290</v>
      </c>
      <c r="BD1618" t="s">
        <v>15284</v>
      </c>
      <c r="BE1618" t="s">
        <v>13876</v>
      </c>
      <c r="BF1618" t="s">
        <v>15292</v>
      </c>
      <c r="BG1618" t="s">
        <v>15291</v>
      </c>
      <c r="BH1618" t="s">
        <v>15292</v>
      </c>
      <c r="BI1618" t="s">
        <v>15288</v>
      </c>
      <c r="BJ1618" t="s">
        <v>15284</v>
      </c>
      <c r="BK1618" t="s">
        <v>15291</v>
      </c>
      <c r="BL1618" t="s">
        <v>13876</v>
      </c>
      <c r="BM1618" t="s">
        <v>15284</v>
      </c>
      <c r="BN1618" t="s">
        <v>15289</v>
      </c>
      <c r="BO1618" t="s">
        <v>15287</v>
      </c>
      <c r="BP1618" t="s">
        <v>15294</v>
      </c>
      <c r="BQ1618" t="s">
        <v>15289</v>
      </c>
      <c r="BR1618" t="s">
        <v>15287</v>
      </c>
      <c r="BS1618" t="s">
        <v>13876</v>
      </c>
      <c r="BT1618" t="s">
        <v>15284</v>
      </c>
      <c r="BU1618" t="s">
        <v>15292</v>
      </c>
      <c r="BV1618" t="s">
        <v>15288</v>
      </c>
      <c r="BW1618" t="s">
        <v>15294</v>
      </c>
      <c r="BX1618" t="s">
        <v>15294</v>
      </c>
      <c r="BY1618" t="s">
        <v>15287</v>
      </c>
      <c r="BZ1618" t="s">
        <v>13876</v>
      </c>
      <c r="CA1618" t="s">
        <v>15292</v>
      </c>
      <c r="CB1618" t="s">
        <v>15287</v>
      </c>
      <c r="CC1618" t="s">
        <v>15287</v>
      </c>
      <c r="CD1618" t="s">
        <v>15288</v>
      </c>
      <c r="CE1618" t="s">
        <v>15288</v>
      </c>
      <c r="CF1618" t="s">
        <v>15286</v>
      </c>
      <c r="CG1618" t="s">
        <v>13876</v>
      </c>
      <c r="CH1618" t="s">
        <v>13876</v>
      </c>
      <c r="CI1618" t="s">
        <v>13876</v>
      </c>
      <c r="CJ1618" t="s">
        <v>13876</v>
      </c>
      <c r="CK1618" t="s">
        <v>13876</v>
      </c>
      <c r="CL1618" t="s">
        <v>13876</v>
      </c>
      <c r="CM1618" t="s">
        <v>13876</v>
      </c>
      <c r="CN1618" t="s">
        <v>13876</v>
      </c>
      <c r="CO1618" t="s">
        <v>13876</v>
      </c>
      <c r="CP1618" t="s">
        <v>13876</v>
      </c>
      <c r="CQ1618" t="s">
        <v>13876</v>
      </c>
      <c r="CR1618" t="s">
        <v>13876</v>
      </c>
      <c r="CS1618" t="s">
        <v>13876</v>
      </c>
      <c r="CT1618" t="s">
        <v>13876</v>
      </c>
    </row>
    <row r="1619" spans="1:98" hidden="1">
      <c r="A1619" s="1088"/>
      <c r="B1619" s="554" t="s">
        <v>6414</v>
      </c>
      <c r="C1619" s="554" t="s">
        <v>6415</v>
      </c>
      <c r="D1619" s="554" t="s">
        <v>11603</v>
      </c>
      <c r="E1619" s="336" t="s">
        <v>407</v>
      </c>
      <c r="F1619" s="336" t="s">
        <v>13844</v>
      </c>
      <c r="G1619" s="336">
        <v>2911200547</v>
      </c>
      <c r="H1619" s="554" t="s">
        <v>6518</v>
      </c>
      <c r="I1619" s="336" t="s">
        <v>123</v>
      </c>
      <c r="J1619" s="336" t="s">
        <v>13659</v>
      </c>
      <c r="K1619" s="336" t="s">
        <v>13546</v>
      </c>
      <c r="L1619" s="336" t="s">
        <v>13658</v>
      </c>
      <c r="M1619" s="336" t="s">
        <v>13659</v>
      </c>
      <c r="N1619" s="336" t="s">
        <v>13546</v>
      </c>
      <c r="O1619" s="632"/>
      <c r="P1619" s="632" t="s">
        <v>13661</v>
      </c>
      <c r="Q1619" s="556">
        <v>44634</v>
      </c>
      <c r="R1619" s="336"/>
      <c r="S1619" s="557">
        <v>44662</v>
      </c>
      <c r="T1619" s="336" t="s">
        <v>16566</v>
      </c>
      <c r="U1619" s="625">
        <v>176</v>
      </c>
      <c r="V1619" s="1088"/>
      <c r="W1619" s="551">
        <v>8325</v>
      </c>
      <c r="X1619" s="551">
        <v>3021</v>
      </c>
      <c r="Y1619" s="551">
        <v>2928</v>
      </c>
      <c r="Z1619" s="551">
        <v>3092</v>
      </c>
      <c r="AA1619" s="551">
        <v>2663</v>
      </c>
      <c r="AB1619" s="551">
        <v>2898</v>
      </c>
      <c r="AC1619" s="551" t="s">
        <v>13876</v>
      </c>
      <c r="AD1619" s="552" t="s">
        <v>13876</v>
      </c>
      <c r="AE1619" s="623">
        <v>22927</v>
      </c>
      <c r="AF1619" t="s">
        <v>6413</v>
      </c>
      <c r="AG1619" t="s">
        <v>2089</v>
      </c>
      <c r="AH1619" t="s">
        <v>6517</v>
      </c>
      <c r="AJ1619" s="548" t="s">
        <v>14042</v>
      </c>
      <c r="AK1619" s="548" t="s">
        <v>13811</v>
      </c>
      <c r="AL1619" s="548" t="s">
        <v>13669</v>
      </c>
      <c r="AM1619" s="548" t="s">
        <v>14604</v>
      </c>
      <c r="AN1619" s="548" t="s">
        <v>14605</v>
      </c>
      <c r="AO1619" s="548" t="s">
        <v>14606</v>
      </c>
      <c r="AQ1619" t="s">
        <v>13876</v>
      </c>
      <c r="AR1619" t="s">
        <v>13876</v>
      </c>
      <c r="AS1619" t="s">
        <v>13876</v>
      </c>
      <c r="AT1619" t="s">
        <v>15285</v>
      </c>
      <c r="AU1619" t="s">
        <v>15284</v>
      </c>
      <c r="AV1619" t="s">
        <v>15292</v>
      </c>
      <c r="AW1619" t="s">
        <v>15286</v>
      </c>
      <c r="AX1619" t="s">
        <v>13876</v>
      </c>
      <c r="AY1619" t="s">
        <v>13876</v>
      </c>
      <c r="AZ1619" t="s">
        <v>13876</v>
      </c>
      <c r="BA1619" t="s">
        <v>15284</v>
      </c>
      <c r="BB1619" t="s">
        <v>15288</v>
      </c>
      <c r="BC1619" t="s">
        <v>15292</v>
      </c>
      <c r="BD1619" t="s">
        <v>15289</v>
      </c>
      <c r="BE1619" t="s">
        <v>13876</v>
      </c>
      <c r="BF1619" t="s">
        <v>13876</v>
      </c>
      <c r="BG1619" t="s">
        <v>13876</v>
      </c>
      <c r="BH1619" t="s">
        <v>15292</v>
      </c>
      <c r="BI1619" t="s">
        <v>15294</v>
      </c>
      <c r="BJ1619" t="s">
        <v>15292</v>
      </c>
      <c r="BK1619" t="s">
        <v>15285</v>
      </c>
      <c r="BL1619" t="s">
        <v>13876</v>
      </c>
      <c r="BM1619" t="s">
        <v>13876</v>
      </c>
      <c r="BN1619" t="s">
        <v>13876</v>
      </c>
      <c r="BO1619" t="s">
        <v>15284</v>
      </c>
      <c r="BP1619" t="s">
        <v>15288</v>
      </c>
      <c r="BQ1619" t="s">
        <v>15294</v>
      </c>
      <c r="BR1619" t="s">
        <v>15292</v>
      </c>
      <c r="BS1619" t="s">
        <v>13876</v>
      </c>
      <c r="BT1619" t="s">
        <v>13876</v>
      </c>
      <c r="BU1619" t="s">
        <v>13876</v>
      </c>
      <c r="BV1619" t="s">
        <v>15292</v>
      </c>
      <c r="BW1619" t="s">
        <v>15290</v>
      </c>
      <c r="BX1619" t="s">
        <v>15290</v>
      </c>
      <c r="BY1619" t="s">
        <v>15284</v>
      </c>
      <c r="BZ1619" t="s">
        <v>13876</v>
      </c>
      <c r="CA1619" t="s">
        <v>13876</v>
      </c>
      <c r="CB1619" t="s">
        <v>13876</v>
      </c>
      <c r="CC1619" t="s">
        <v>15292</v>
      </c>
      <c r="CD1619" t="s">
        <v>15285</v>
      </c>
      <c r="CE1619" t="s">
        <v>15294</v>
      </c>
      <c r="CF1619" t="s">
        <v>15285</v>
      </c>
      <c r="CG1619" t="s">
        <v>13876</v>
      </c>
      <c r="CH1619" t="s">
        <v>13876</v>
      </c>
      <c r="CI1619" t="s">
        <v>13876</v>
      </c>
      <c r="CJ1619" t="s">
        <v>13876</v>
      </c>
      <c r="CK1619" t="s">
        <v>13876</v>
      </c>
      <c r="CL1619" t="s">
        <v>13876</v>
      </c>
      <c r="CM1619" t="s">
        <v>13876</v>
      </c>
      <c r="CN1619" t="s">
        <v>13876</v>
      </c>
      <c r="CO1619" t="s">
        <v>13876</v>
      </c>
      <c r="CP1619" t="s">
        <v>13876</v>
      </c>
      <c r="CQ1619" t="s">
        <v>13876</v>
      </c>
      <c r="CR1619" t="s">
        <v>13876</v>
      </c>
      <c r="CS1619" t="s">
        <v>13876</v>
      </c>
      <c r="CT1619" t="s">
        <v>13876</v>
      </c>
    </row>
    <row r="1620" spans="1:98" hidden="1">
      <c r="A1620" s="1088"/>
      <c r="B1620" s="554" t="s">
        <v>6414</v>
      </c>
      <c r="C1620" s="554" t="s">
        <v>6415</v>
      </c>
      <c r="D1620" s="554" t="s">
        <v>11603</v>
      </c>
      <c r="E1620" s="336" t="s">
        <v>407</v>
      </c>
      <c r="F1620" s="336" t="s">
        <v>13844</v>
      </c>
      <c r="G1620" s="336">
        <v>2911200547</v>
      </c>
      <c r="H1620" s="554" t="s">
        <v>6518</v>
      </c>
      <c r="I1620" s="336" t="s">
        <v>13673</v>
      </c>
      <c r="J1620" s="336" t="s">
        <v>13659</v>
      </c>
      <c r="K1620" s="336" t="s">
        <v>13546</v>
      </c>
      <c r="L1620" s="336" t="s">
        <v>13658</v>
      </c>
      <c r="M1620" s="336" t="s">
        <v>13659</v>
      </c>
      <c r="N1620" s="336" t="s">
        <v>13546</v>
      </c>
      <c r="O1620" s="632"/>
      <c r="P1620" s="632" t="s">
        <v>13661</v>
      </c>
      <c r="Q1620" s="556">
        <v>44634</v>
      </c>
      <c r="R1620" s="336"/>
      <c r="S1620" s="557">
        <v>44662</v>
      </c>
      <c r="T1620" s="336" t="s">
        <v>16567</v>
      </c>
      <c r="U1620" s="625">
        <v>176</v>
      </c>
      <c r="V1620" s="1088"/>
      <c r="W1620" s="551">
        <v>32471</v>
      </c>
      <c r="X1620" s="551">
        <v>12909</v>
      </c>
      <c r="Y1620" s="551">
        <v>11906</v>
      </c>
      <c r="Z1620" s="551">
        <v>12933</v>
      </c>
      <c r="AA1620" s="551">
        <v>12625</v>
      </c>
      <c r="AB1620" s="551">
        <v>11762</v>
      </c>
      <c r="AC1620" s="551" t="s">
        <v>13876</v>
      </c>
      <c r="AD1620" s="552" t="s">
        <v>13876</v>
      </c>
      <c r="AE1620" s="623">
        <v>94606</v>
      </c>
      <c r="AF1620" t="s">
        <v>6413</v>
      </c>
      <c r="AG1620" t="s">
        <v>2089</v>
      </c>
      <c r="AH1620" t="s">
        <v>6517</v>
      </c>
      <c r="AJ1620" s="548" t="s">
        <v>14042</v>
      </c>
      <c r="AK1620" s="548" t="s">
        <v>13811</v>
      </c>
      <c r="AL1620" s="548" t="s">
        <v>13669</v>
      </c>
      <c r="AM1620" s="548" t="s">
        <v>14604</v>
      </c>
      <c r="AN1620" s="548" t="s">
        <v>14605</v>
      </c>
      <c r="AO1620" s="548" t="s">
        <v>14606</v>
      </c>
      <c r="AQ1620" t="s">
        <v>13876</v>
      </c>
      <c r="AR1620" t="s">
        <v>13876</v>
      </c>
      <c r="AS1620" t="s">
        <v>15284</v>
      </c>
      <c r="AT1620" t="s">
        <v>15292</v>
      </c>
      <c r="AU1620" t="s">
        <v>15291</v>
      </c>
      <c r="AV1620" t="s">
        <v>15287</v>
      </c>
      <c r="AW1620" t="s">
        <v>15289</v>
      </c>
      <c r="AX1620" t="s">
        <v>13876</v>
      </c>
      <c r="AY1620" t="s">
        <v>13876</v>
      </c>
      <c r="AZ1620" t="s">
        <v>15289</v>
      </c>
      <c r="BA1620" t="s">
        <v>15292</v>
      </c>
      <c r="BB1620" t="s">
        <v>15294</v>
      </c>
      <c r="BC1620" t="s">
        <v>15288</v>
      </c>
      <c r="BD1620" t="s">
        <v>15294</v>
      </c>
      <c r="BE1620" t="s">
        <v>13876</v>
      </c>
      <c r="BF1620" t="s">
        <v>13876</v>
      </c>
      <c r="BG1620" t="s">
        <v>15289</v>
      </c>
      <c r="BH1620" t="s">
        <v>15289</v>
      </c>
      <c r="BI1620" t="s">
        <v>15294</v>
      </c>
      <c r="BJ1620" t="s">
        <v>15288</v>
      </c>
      <c r="BK1620" t="s">
        <v>15290</v>
      </c>
      <c r="BL1620" t="s">
        <v>13876</v>
      </c>
      <c r="BM1620" t="s">
        <v>13876</v>
      </c>
      <c r="BN1620" t="s">
        <v>15289</v>
      </c>
      <c r="BO1620" t="s">
        <v>15292</v>
      </c>
      <c r="BP1620" t="s">
        <v>15294</v>
      </c>
      <c r="BQ1620" t="s">
        <v>15284</v>
      </c>
      <c r="BR1620" t="s">
        <v>15284</v>
      </c>
      <c r="BS1620" t="s">
        <v>13876</v>
      </c>
      <c r="BT1620" t="s">
        <v>13876</v>
      </c>
      <c r="BU1620" t="s">
        <v>15289</v>
      </c>
      <c r="BV1620" t="s">
        <v>15292</v>
      </c>
      <c r="BW1620" t="s">
        <v>15290</v>
      </c>
      <c r="BX1620" t="s">
        <v>15292</v>
      </c>
      <c r="BY1620" t="s">
        <v>15286</v>
      </c>
      <c r="BZ1620" t="s">
        <v>13876</v>
      </c>
      <c r="CA1620" t="s">
        <v>13876</v>
      </c>
      <c r="CB1620" t="s">
        <v>15289</v>
      </c>
      <c r="CC1620" t="s">
        <v>15289</v>
      </c>
      <c r="CD1620" t="s">
        <v>15287</v>
      </c>
      <c r="CE1620" t="s">
        <v>15290</v>
      </c>
      <c r="CF1620" t="s">
        <v>15292</v>
      </c>
      <c r="CG1620" t="s">
        <v>13876</v>
      </c>
      <c r="CH1620" t="s">
        <v>13876</v>
      </c>
      <c r="CI1620" t="s">
        <v>13876</v>
      </c>
      <c r="CJ1620" t="s">
        <v>13876</v>
      </c>
      <c r="CK1620" t="s">
        <v>13876</v>
      </c>
      <c r="CL1620" t="s">
        <v>13876</v>
      </c>
      <c r="CM1620" t="s">
        <v>13876</v>
      </c>
      <c r="CN1620" t="s">
        <v>13876</v>
      </c>
      <c r="CO1620" t="s">
        <v>13876</v>
      </c>
      <c r="CP1620" t="s">
        <v>13876</v>
      </c>
      <c r="CQ1620" t="s">
        <v>13876</v>
      </c>
      <c r="CR1620" t="s">
        <v>13876</v>
      </c>
      <c r="CS1620" t="s">
        <v>13876</v>
      </c>
      <c r="CT1620" t="s">
        <v>13876</v>
      </c>
    </row>
    <row r="1621" spans="1:98" hidden="1">
      <c r="A1621" s="1088"/>
      <c r="B1621" s="554" t="s">
        <v>6414</v>
      </c>
      <c r="C1621" s="554" t="s">
        <v>6415</v>
      </c>
      <c r="D1621" s="554" t="s">
        <v>11603</v>
      </c>
      <c r="E1621" s="336" t="s">
        <v>407</v>
      </c>
      <c r="F1621" s="336" t="s">
        <v>13844</v>
      </c>
      <c r="G1621" s="336">
        <v>2911200802</v>
      </c>
      <c r="H1621" s="554" t="s">
        <v>6649</v>
      </c>
      <c r="I1621" s="336" t="s">
        <v>475</v>
      </c>
      <c r="J1621" s="336" t="s">
        <v>13659</v>
      </c>
      <c r="K1621" s="336" t="s">
        <v>13546</v>
      </c>
      <c r="L1621" s="336" t="s">
        <v>13658</v>
      </c>
      <c r="M1621" s="336" t="s">
        <v>13659</v>
      </c>
      <c r="N1621" s="336"/>
      <c r="O1621" s="632"/>
      <c r="P1621" s="632" t="s">
        <v>13661</v>
      </c>
      <c r="Q1621" s="556">
        <v>44634</v>
      </c>
      <c r="R1621" s="336"/>
      <c r="S1621" s="557">
        <v>44662</v>
      </c>
      <c r="T1621" s="336" t="s">
        <v>16568</v>
      </c>
      <c r="U1621" s="625">
        <v>176</v>
      </c>
      <c r="V1621" s="1088"/>
      <c r="W1621" s="551">
        <v>26531</v>
      </c>
      <c r="X1621" s="551">
        <v>3719</v>
      </c>
      <c r="Y1621" s="551">
        <v>6671</v>
      </c>
      <c r="Z1621" s="551">
        <v>4196</v>
      </c>
      <c r="AA1621" s="551">
        <v>4683</v>
      </c>
      <c r="AB1621" s="551">
        <v>5739</v>
      </c>
      <c r="AC1621" s="551" t="s">
        <v>13876</v>
      </c>
      <c r="AD1621" s="552" t="s">
        <v>13876</v>
      </c>
      <c r="AE1621" s="623">
        <v>51539</v>
      </c>
      <c r="AF1621" t="s">
        <v>6413</v>
      </c>
      <c r="AG1621" t="s">
        <v>2089</v>
      </c>
      <c r="AH1621" t="s">
        <v>6648</v>
      </c>
      <c r="AJ1621" s="548" t="s">
        <v>14042</v>
      </c>
      <c r="AK1621" s="548" t="s">
        <v>13811</v>
      </c>
      <c r="AL1621" s="548" t="s">
        <v>13669</v>
      </c>
      <c r="AM1621" s="548" t="s">
        <v>14604</v>
      </c>
      <c r="AN1621" s="548" t="s">
        <v>14605</v>
      </c>
      <c r="AO1621" s="548" t="s">
        <v>14606</v>
      </c>
      <c r="AQ1621" t="s">
        <v>13876</v>
      </c>
      <c r="AR1621" t="s">
        <v>13876</v>
      </c>
      <c r="AS1621" t="s">
        <v>15292</v>
      </c>
      <c r="AT1621" t="s">
        <v>15290</v>
      </c>
      <c r="AU1621" t="s">
        <v>15286</v>
      </c>
      <c r="AV1621" t="s">
        <v>15284</v>
      </c>
      <c r="AW1621" t="s">
        <v>15289</v>
      </c>
      <c r="AX1621" t="s">
        <v>13876</v>
      </c>
      <c r="AY1621" t="s">
        <v>13876</v>
      </c>
      <c r="AZ1621" t="s">
        <v>13876</v>
      </c>
      <c r="BA1621" t="s">
        <v>15284</v>
      </c>
      <c r="BB1621" t="s">
        <v>15287</v>
      </c>
      <c r="BC1621" t="s">
        <v>15289</v>
      </c>
      <c r="BD1621" t="s">
        <v>15294</v>
      </c>
      <c r="BE1621" t="s">
        <v>13876</v>
      </c>
      <c r="BF1621" t="s">
        <v>13876</v>
      </c>
      <c r="BG1621" t="s">
        <v>13876</v>
      </c>
      <c r="BH1621" t="s">
        <v>15290</v>
      </c>
      <c r="BI1621" t="s">
        <v>15290</v>
      </c>
      <c r="BJ1621" t="s">
        <v>15287</v>
      </c>
      <c r="BK1621" t="s">
        <v>15289</v>
      </c>
      <c r="BL1621" t="s">
        <v>13876</v>
      </c>
      <c r="BM1621" t="s">
        <v>13876</v>
      </c>
      <c r="BN1621" t="s">
        <v>13876</v>
      </c>
      <c r="BO1621" t="s">
        <v>15291</v>
      </c>
      <c r="BP1621" t="s">
        <v>15289</v>
      </c>
      <c r="BQ1621" t="s">
        <v>15294</v>
      </c>
      <c r="BR1621" t="s">
        <v>15290</v>
      </c>
      <c r="BS1621" t="s">
        <v>13876</v>
      </c>
      <c r="BT1621" t="s">
        <v>13876</v>
      </c>
      <c r="BU1621" t="s">
        <v>13876</v>
      </c>
      <c r="BV1621" t="s">
        <v>15291</v>
      </c>
      <c r="BW1621" t="s">
        <v>15290</v>
      </c>
      <c r="BX1621" t="s">
        <v>15285</v>
      </c>
      <c r="BY1621" t="s">
        <v>15284</v>
      </c>
      <c r="BZ1621" t="s">
        <v>13876</v>
      </c>
      <c r="CA1621" t="s">
        <v>13876</v>
      </c>
      <c r="CB1621" t="s">
        <v>13876</v>
      </c>
      <c r="CC1621" t="s">
        <v>15286</v>
      </c>
      <c r="CD1621" t="s">
        <v>15287</v>
      </c>
      <c r="CE1621" t="s">
        <v>15284</v>
      </c>
      <c r="CF1621" t="s">
        <v>15294</v>
      </c>
      <c r="CG1621" t="s">
        <v>13876</v>
      </c>
      <c r="CH1621" t="s">
        <v>13876</v>
      </c>
      <c r="CI1621" t="s">
        <v>13876</v>
      </c>
      <c r="CJ1621" t="s">
        <v>13876</v>
      </c>
      <c r="CK1621" t="s">
        <v>13876</v>
      </c>
      <c r="CL1621" t="s">
        <v>13876</v>
      </c>
      <c r="CM1621" t="s">
        <v>13876</v>
      </c>
      <c r="CN1621" t="s">
        <v>13876</v>
      </c>
      <c r="CO1621" t="s">
        <v>13876</v>
      </c>
      <c r="CP1621" t="s">
        <v>13876</v>
      </c>
      <c r="CQ1621" t="s">
        <v>13876</v>
      </c>
      <c r="CR1621" t="s">
        <v>13876</v>
      </c>
      <c r="CS1621" t="s">
        <v>13876</v>
      </c>
      <c r="CT1621" t="s">
        <v>13876</v>
      </c>
    </row>
    <row r="1622" spans="1:98" hidden="1">
      <c r="A1622" s="1088"/>
      <c r="B1622" s="554" t="s">
        <v>6414</v>
      </c>
      <c r="C1622" s="554" t="s">
        <v>6415</v>
      </c>
      <c r="D1622" s="554" t="s">
        <v>11603</v>
      </c>
      <c r="E1622" s="336" t="s">
        <v>407</v>
      </c>
      <c r="F1622" s="336" t="s">
        <v>13844</v>
      </c>
      <c r="G1622" s="336">
        <v>2921200016</v>
      </c>
      <c r="H1622" s="554" t="s">
        <v>6653</v>
      </c>
      <c r="I1622" s="336" t="s">
        <v>8120</v>
      </c>
      <c r="J1622" s="336" t="s">
        <v>13659</v>
      </c>
      <c r="K1622" s="336" t="s">
        <v>13546</v>
      </c>
      <c r="L1622" s="336" t="s">
        <v>13658</v>
      </c>
      <c r="M1622" s="336" t="s">
        <v>13659</v>
      </c>
      <c r="N1622" s="336" t="s">
        <v>13546</v>
      </c>
      <c r="O1622" s="632"/>
      <c r="P1622" s="632" t="s">
        <v>13661</v>
      </c>
      <c r="Q1622" s="556">
        <v>44634</v>
      </c>
      <c r="R1622" s="336"/>
      <c r="S1622" s="557">
        <v>44662</v>
      </c>
      <c r="T1622" s="336" t="s">
        <v>16569</v>
      </c>
      <c r="U1622" s="625">
        <v>176</v>
      </c>
      <c r="V1622" s="1088"/>
      <c r="W1622" s="551">
        <v>260652</v>
      </c>
      <c r="X1622" s="551">
        <v>56363</v>
      </c>
      <c r="Y1622" s="551">
        <v>56714</v>
      </c>
      <c r="Z1622" s="551">
        <v>59153</v>
      </c>
      <c r="AA1622" s="551">
        <v>60003</v>
      </c>
      <c r="AB1622" s="551">
        <v>58700</v>
      </c>
      <c r="AC1622" s="551" t="s">
        <v>13876</v>
      </c>
      <c r="AD1622" s="552" t="s">
        <v>13876</v>
      </c>
      <c r="AE1622" s="623">
        <v>551585</v>
      </c>
      <c r="AF1622" t="s">
        <v>6413</v>
      </c>
      <c r="AG1622" t="s">
        <v>2089</v>
      </c>
      <c r="AH1622" t="s">
        <v>9650</v>
      </c>
      <c r="AJ1622" s="548" t="s">
        <v>14042</v>
      </c>
      <c r="AK1622" s="548" t="s">
        <v>13811</v>
      </c>
      <c r="AL1622" s="548" t="s">
        <v>13669</v>
      </c>
      <c r="AM1622" s="548" t="s">
        <v>14604</v>
      </c>
      <c r="AN1622" s="548" t="s">
        <v>14605</v>
      </c>
      <c r="AO1622" s="548" t="s">
        <v>14606</v>
      </c>
      <c r="AQ1622" t="s">
        <v>13876</v>
      </c>
      <c r="AR1622" t="s">
        <v>15292</v>
      </c>
      <c r="AS1622" t="s">
        <v>15290</v>
      </c>
      <c r="AT1622" t="s">
        <v>15288</v>
      </c>
      <c r="AU1622" t="s">
        <v>15290</v>
      </c>
      <c r="AV1622" t="s">
        <v>15286</v>
      </c>
      <c r="AW1622" t="s">
        <v>15292</v>
      </c>
      <c r="AX1622" t="s">
        <v>13876</v>
      </c>
      <c r="AY1622" t="s">
        <v>13876</v>
      </c>
      <c r="AZ1622" t="s">
        <v>15286</v>
      </c>
      <c r="BA1622" t="s">
        <v>15290</v>
      </c>
      <c r="BB1622" t="s">
        <v>15284</v>
      </c>
      <c r="BC1622" t="s">
        <v>15290</v>
      </c>
      <c r="BD1622" t="s">
        <v>15284</v>
      </c>
      <c r="BE1622" t="s">
        <v>13876</v>
      </c>
      <c r="BF1622" t="s">
        <v>13876</v>
      </c>
      <c r="BG1622" t="s">
        <v>15286</v>
      </c>
      <c r="BH1622" t="s">
        <v>15290</v>
      </c>
      <c r="BI1622" t="s">
        <v>15287</v>
      </c>
      <c r="BJ1622" t="s">
        <v>15289</v>
      </c>
      <c r="BK1622" t="s">
        <v>15291</v>
      </c>
      <c r="BL1622" t="s">
        <v>13876</v>
      </c>
      <c r="BM1622" t="s">
        <v>13876</v>
      </c>
      <c r="BN1622" t="s">
        <v>15286</v>
      </c>
      <c r="BO1622" t="s">
        <v>15294</v>
      </c>
      <c r="BP1622" t="s">
        <v>15289</v>
      </c>
      <c r="BQ1622" t="s">
        <v>15286</v>
      </c>
      <c r="BR1622" t="s">
        <v>15284</v>
      </c>
      <c r="BS1622" t="s">
        <v>13876</v>
      </c>
      <c r="BT1622" t="s">
        <v>13876</v>
      </c>
      <c r="BU1622" t="s">
        <v>15290</v>
      </c>
      <c r="BV1622" t="s">
        <v>15288</v>
      </c>
      <c r="BW1622" t="s">
        <v>15288</v>
      </c>
      <c r="BX1622" t="s">
        <v>15288</v>
      </c>
      <c r="BY1622" t="s">
        <v>15284</v>
      </c>
      <c r="BZ1622" t="s">
        <v>13876</v>
      </c>
      <c r="CA1622" t="s">
        <v>13876</v>
      </c>
      <c r="CB1622" t="s">
        <v>15286</v>
      </c>
      <c r="CC1622" t="s">
        <v>15285</v>
      </c>
      <c r="CD1622" t="s">
        <v>15287</v>
      </c>
      <c r="CE1622" t="s">
        <v>15288</v>
      </c>
      <c r="CF1622" t="s">
        <v>15288</v>
      </c>
      <c r="CG1622" t="s">
        <v>13876</v>
      </c>
      <c r="CH1622" t="s">
        <v>13876</v>
      </c>
      <c r="CI1622" t="s">
        <v>13876</v>
      </c>
      <c r="CJ1622" t="s">
        <v>13876</v>
      </c>
      <c r="CK1622" t="s">
        <v>13876</v>
      </c>
      <c r="CL1622" t="s">
        <v>13876</v>
      </c>
      <c r="CM1622" t="s">
        <v>13876</v>
      </c>
      <c r="CN1622" t="s">
        <v>13876</v>
      </c>
      <c r="CO1622" t="s">
        <v>13876</v>
      </c>
      <c r="CP1622" t="s">
        <v>13876</v>
      </c>
      <c r="CQ1622" t="s">
        <v>13876</v>
      </c>
      <c r="CR1622" t="s">
        <v>13876</v>
      </c>
      <c r="CS1622" t="s">
        <v>13876</v>
      </c>
      <c r="CT1622" t="s">
        <v>13876</v>
      </c>
    </row>
    <row r="1623" spans="1:98" hidden="1">
      <c r="A1623" s="1088"/>
      <c r="B1623" s="554" t="s">
        <v>6414</v>
      </c>
      <c r="C1623" s="554" t="s">
        <v>6415</v>
      </c>
      <c r="D1623" s="554" t="s">
        <v>11603</v>
      </c>
      <c r="E1623" s="336" t="s">
        <v>407</v>
      </c>
      <c r="F1623" s="336" t="s">
        <v>12227</v>
      </c>
      <c r="G1623" s="336">
        <v>2950260428</v>
      </c>
      <c r="H1623" s="554" t="s">
        <v>12991</v>
      </c>
      <c r="I1623" s="336" t="s">
        <v>124</v>
      </c>
      <c r="J1623" s="336" t="s">
        <v>13659</v>
      </c>
      <c r="K1623" s="336" t="s">
        <v>13546</v>
      </c>
      <c r="L1623" s="336" t="s">
        <v>13658</v>
      </c>
      <c r="M1623" s="336" t="s">
        <v>13659</v>
      </c>
      <c r="N1623" s="336" t="s">
        <v>13546</v>
      </c>
      <c r="O1623" s="632"/>
      <c r="P1623" s="632" t="s">
        <v>13661</v>
      </c>
      <c r="Q1623" s="556">
        <v>44634</v>
      </c>
      <c r="R1623" s="336"/>
      <c r="S1623" s="557">
        <v>44662</v>
      </c>
      <c r="T1623" s="336" t="s">
        <v>16570</v>
      </c>
      <c r="U1623" s="625">
        <v>176</v>
      </c>
      <c r="V1623" s="1088"/>
      <c r="W1623" s="551">
        <v>705</v>
      </c>
      <c r="X1623" s="551" t="s">
        <v>13876</v>
      </c>
      <c r="Y1623" s="551" t="s">
        <v>13876</v>
      </c>
      <c r="Z1623" s="551" t="s">
        <v>13876</v>
      </c>
      <c r="AA1623" s="551" t="s">
        <v>13876</v>
      </c>
      <c r="AB1623" s="551" t="s">
        <v>13876</v>
      </c>
      <c r="AC1623" s="551" t="s">
        <v>13876</v>
      </c>
      <c r="AD1623" s="552" t="s">
        <v>13876</v>
      </c>
      <c r="AE1623" s="623">
        <v>705</v>
      </c>
      <c r="AF1623" t="s">
        <v>11598</v>
      </c>
      <c r="AG1623" t="s">
        <v>2089</v>
      </c>
      <c r="AH1623" t="s">
        <v>12990</v>
      </c>
      <c r="AJ1623" s="548" t="s">
        <v>14042</v>
      </c>
      <c r="AK1623" s="548" t="s">
        <v>13811</v>
      </c>
      <c r="AL1623" s="548" t="s">
        <v>13669</v>
      </c>
      <c r="AM1623" s="548" t="s">
        <v>14604</v>
      </c>
      <c r="AN1623" s="548" t="s">
        <v>14605</v>
      </c>
      <c r="AO1623" s="548" t="s">
        <v>14606</v>
      </c>
      <c r="AQ1623" t="s">
        <v>13876</v>
      </c>
      <c r="AR1623" t="s">
        <v>13876</v>
      </c>
      <c r="AS1623" t="s">
        <v>13876</v>
      </c>
      <c r="AT1623" t="s">
        <v>13876</v>
      </c>
      <c r="AU1623" t="s">
        <v>15287</v>
      </c>
      <c r="AV1623" t="s">
        <v>15288</v>
      </c>
      <c r="AW1623" t="s">
        <v>15286</v>
      </c>
      <c r="AX1623" t="s">
        <v>13876</v>
      </c>
      <c r="AY1623" t="s">
        <v>13876</v>
      </c>
      <c r="AZ1623" t="s">
        <v>13876</v>
      </c>
      <c r="BA1623" t="s">
        <v>13876</v>
      </c>
      <c r="BB1623" t="s">
        <v>13876</v>
      </c>
      <c r="BC1623" t="s">
        <v>13876</v>
      </c>
      <c r="BD1623" t="s">
        <v>13876</v>
      </c>
      <c r="BE1623" t="s">
        <v>13876</v>
      </c>
      <c r="BF1623" t="s">
        <v>13876</v>
      </c>
      <c r="BG1623" t="s">
        <v>13876</v>
      </c>
      <c r="BH1623" t="s">
        <v>13876</v>
      </c>
      <c r="BI1623" t="s">
        <v>13876</v>
      </c>
      <c r="BJ1623" t="s">
        <v>13876</v>
      </c>
      <c r="BK1623" t="s">
        <v>13876</v>
      </c>
      <c r="BL1623" t="s">
        <v>13876</v>
      </c>
      <c r="BM1623" t="s">
        <v>13876</v>
      </c>
      <c r="BN1623" t="s">
        <v>13876</v>
      </c>
      <c r="BO1623" t="s">
        <v>13876</v>
      </c>
      <c r="BP1623" t="s">
        <v>13876</v>
      </c>
      <c r="BQ1623" t="s">
        <v>13876</v>
      </c>
      <c r="BR1623" t="s">
        <v>13876</v>
      </c>
      <c r="BS1623" t="s">
        <v>13876</v>
      </c>
      <c r="BT1623" t="s">
        <v>13876</v>
      </c>
      <c r="BU1623" t="s">
        <v>13876</v>
      </c>
      <c r="BV1623" t="s">
        <v>13876</v>
      </c>
      <c r="BW1623" t="s">
        <v>13876</v>
      </c>
      <c r="BX1623" t="s">
        <v>13876</v>
      </c>
      <c r="BY1623" t="s">
        <v>13876</v>
      </c>
      <c r="BZ1623" t="s">
        <v>13876</v>
      </c>
      <c r="CA1623" t="s">
        <v>13876</v>
      </c>
      <c r="CB1623" t="s">
        <v>13876</v>
      </c>
      <c r="CC1623" t="s">
        <v>13876</v>
      </c>
      <c r="CD1623" t="s">
        <v>13876</v>
      </c>
      <c r="CE1623" t="s">
        <v>13876</v>
      </c>
      <c r="CF1623" t="s">
        <v>13876</v>
      </c>
      <c r="CG1623" t="s">
        <v>13876</v>
      </c>
      <c r="CH1623" t="s">
        <v>13876</v>
      </c>
      <c r="CI1623" t="s">
        <v>13876</v>
      </c>
      <c r="CJ1623" t="s">
        <v>13876</v>
      </c>
      <c r="CK1623" t="s">
        <v>13876</v>
      </c>
      <c r="CL1623" t="s">
        <v>13876</v>
      </c>
      <c r="CM1623" t="s">
        <v>13876</v>
      </c>
      <c r="CN1623" t="s">
        <v>13876</v>
      </c>
      <c r="CO1623" t="s">
        <v>13876</v>
      </c>
      <c r="CP1623" t="s">
        <v>13876</v>
      </c>
      <c r="CQ1623" t="s">
        <v>13876</v>
      </c>
      <c r="CR1623" t="s">
        <v>13876</v>
      </c>
      <c r="CS1623" t="s">
        <v>13876</v>
      </c>
      <c r="CT1623" t="s">
        <v>13876</v>
      </c>
    </row>
    <row r="1624" spans="1:98" hidden="1">
      <c r="A1624" s="1088"/>
      <c r="B1624" s="554" t="s">
        <v>6414</v>
      </c>
      <c r="C1624" s="554" t="s">
        <v>6415</v>
      </c>
      <c r="D1624" s="554" t="s">
        <v>11603</v>
      </c>
      <c r="E1624" s="336" t="s">
        <v>407</v>
      </c>
      <c r="F1624" s="336" t="s">
        <v>12227</v>
      </c>
      <c r="G1624" s="336">
        <v>2950260428</v>
      </c>
      <c r="H1624" s="554" t="s">
        <v>12991</v>
      </c>
      <c r="I1624" s="336" t="s">
        <v>126</v>
      </c>
      <c r="J1624" s="336" t="s">
        <v>13659</v>
      </c>
      <c r="K1624" s="336" t="s">
        <v>13546</v>
      </c>
      <c r="L1624" s="336" t="s">
        <v>13658</v>
      </c>
      <c r="M1624" s="336" t="s">
        <v>13659</v>
      </c>
      <c r="N1624" s="336" t="s">
        <v>13546</v>
      </c>
      <c r="O1624" s="632"/>
      <c r="P1624" s="632" t="s">
        <v>13661</v>
      </c>
      <c r="Q1624" s="556">
        <v>44634</v>
      </c>
      <c r="R1624" s="336"/>
      <c r="S1624" s="557">
        <v>44662</v>
      </c>
      <c r="T1624" s="336" t="s">
        <v>16571</v>
      </c>
      <c r="U1624" s="625">
        <v>176</v>
      </c>
      <c r="V1624" s="1088"/>
      <c r="W1624" s="551">
        <v>114513</v>
      </c>
      <c r="X1624" s="551">
        <v>41037</v>
      </c>
      <c r="Y1624" s="551">
        <v>47606</v>
      </c>
      <c r="Z1624" s="551">
        <v>52092</v>
      </c>
      <c r="AA1624" s="551">
        <v>40208</v>
      </c>
      <c r="AB1624" s="551">
        <v>49382</v>
      </c>
      <c r="AC1624" s="551">
        <v>201</v>
      </c>
      <c r="AD1624" s="552" t="s">
        <v>13876</v>
      </c>
      <c r="AE1624" s="623">
        <v>345039</v>
      </c>
      <c r="AF1624" t="s">
        <v>11598</v>
      </c>
      <c r="AG1624" t="s">
        <v>2089</v>
      </c>
      <c r="AH1624" t="s">
        <v>12990</v>
      </c>
      <c r="AJ1624" s="548" t="s">
        <v>14042</v>
      </c>
      <c r="AK1624" s="548" t="s">
        <v>13811</v>
      </c>
      <c r="AL1624" s="548" t="s">
        <v>13669</v>
      </c>
      <c r="AM1624" s="548" t="s">
        <v>14604</v>
      </c>
      <c r="AN1624" s="548" t="s">
        <v>14605</v>
      </c>
      <c r="AO1624" s="548" t="s">
        <v>14606</v>
      </c>
      <c r="AQ1624" t="s">
        <v>13876</v>
      </c>
      <c r="AR1624" t="s">
        <v>15289</v>
      </c>
      <c r="AS1624" t="s">
        <v>15289</v>
      </c>
      <c r="AT1624" t="s">
        <v>15291</v>
      </c>
      <c r="AU1624" t="s">
        <v>15286</v>
      </c>
      <c r="AV1624" t="s">
        <v>15289</v>
      </c>
      <c r="AW1624" t="s">
        <v>15284</v>
      </c>
      <c r="AX1624" t="s">
        <v>13876</v>
      </c>
      <c r="AY1624" t="s">
        <v>13876</v>
      </c>
      <c r="AZ1624" t="s">
        <v>15291</v>
      </c>
      <c r="BA1624" t="s">
        <v>15289</v>
      </c>
      <c r="BB1624" t="s">
        <v>15288</v>
      </c>
      <c r="BC1624" t="s">
        <v>15284</v>
      </c>
      <c r="BD1624" t="s">
        <v>15287</v>
      </c>
      <c r="BE1624" t="s">
        <v>13876</v>
      </c>
      <c r="BF1624" t="s">
        <v>13876</v>
      </c>
      <c r="BG1624" t="s">
        <v>15291</v>
      </c>
      <c r="BH1624" t="s">
        <v>15287</v>
      </c>
      <c r="BI1624" t="s">
        <v>15290</v>
      </c>
      <c r="BJ1624" t="s">
        <v>15288</v>
      </c>
      <c r="BK1624" t="s">
        <v>15290</v>
      </c>
      <c r="BL1624" t="s">
        <v>13876</v>
      </c>
      <c r="BM1624" t="s">
        <v>13876</v>
      </c>
      <c r="BN1624" t="s">
        <v>15286</v>
      </c>
      <c r="BO1624" t="s">
        <v>15292</v>
      </c>
      <c r="BP1624" t="s">
        <v>15288</v>
      </c>
      <c r="BQ1624" t="s">
        <v>15294</v>
      </c>
      <c r="BR1624" t="s">
        <v>15292</v>
      </c>
      <c r="BS1624" t="s">
        <v>13876</v>
      </c>
      <c r="BT1624" t="s">
        <v>13876</v>
      </c>
      <c r="BU1624" t="s">
        <v>15291</v>
      </c>
      <c r="BV1624" t="s">
        <v>15288</v>
      </c>
      <c r="BW1624" t="s">
        <v>15292</v>
      </c>
      <c r="BX1624" t="s">
        <v>15288</v>
      </c>
      <c r="BY1624" t="s">
        <v>15285</v>
      </c>
      <c r="BZ1624" t="s">
        <v>13876</v>
      </c>
      <c r="CA1624" t="s">
        <v>13876</v>
      </c>
      <c r="CB1624" t="s">
        <v>15291</v>
      </c>
      <c r="CC1624" t="s">
        <v>15294</v>
      </c>
      <c r="CD1624" t="s">
        <v>15284</v>
      </c>
      <c r="CE1624" t="s">
        <v>15285</v>
      </c>
      <c r="CF1624" t="s">
        <v>15292</v>
      </c>
      <c r="CG1624" t="s">
        <v>13876</v>
      </c>
      <c r="CH1624" t="s">
        <v>13876</v>
      </c>
      <c r="CI1624" t="s">
        <v>13876</v>
      </c>
      <c r="CJ1624" t="s">
        <v>13876</v>
      </c>
      <c r="CK1624" t="s">
        <v>15292</v>
      </c>
      <c r="CL1624" t="s">
        <v>15288</v>
      </c>
      <c r="CM1624" t="s">
        <v>15289</v>
      </c>
      <c r="CN1624" t="s">
        <v>13876</v>
      </c>
      <c r="CO1624" t="s">
        <v>13876</v>
      </c>
      <c r="CP1624" t="s">
        <v>13876</v>
      </c>
      <c r="CQ1624" t="s">
        <v>13876</v>
      </c>
      <c r="CR1624" t="s">
        <v>13876</v>
      </c>
      <c r="CS1624" t="s">
        <v>13876</v>
      </c>
      <c r="CT1624" t="s">
        <v>13876</v>
      </c>
    </row>
    <row r="1625" spans="1:98" hidden="1">
      <c r="A1625" s="1088"/>
      <c r="B1625" s="554" t="s">
        <v>6414</v>
      </c>
      <c r="C1625" s="554" t="s">
        <v>6415</v>
      </c>
      <c r="D1625" s="554" t="s">
        <v>11603</v>
      </c>
      <c r="E1625" s="336" t="s">
        <v>407</v>
      </c>
      <c r="F1625" s="336" t="s">
        <v>13844</v>
      </c>
      <c r="G1625" s="336">
        <v>2951200043</v>
      </c>
      <c r="H1625" s="554" t="s">
        <v>12997</v>
      </c>
      <c r="I1625" s="336" t="s">
        <v>126</v>
      </c>
      <c r="J1625" s="336" t="s">
        <v>13659</v>
      </c>
      <c r="K1625" s="336" t="s">
        <v>13546</v>
      </c>
      <c r="L1625" s="336" t="s">
        <v>13658</v>
      </c>
      <c r="M1625" s="336" t="s">
        <v>13659</v>
      </c>
      <c r="N1625" s="336" t="s">
        <v>13549</v>
      </c>
      <c r="O1625" s="632"/>
      <c r="P1625" s="632" t="s">
        <v>13661</v>
      </c>
      <c r="Q1625" s="556">
        <v>44634</v>
      </c>
      <c r="R1625" s="336"/>
      <c r="S1625" s="557">
        <v>44662</v>
      </c>
      <c r="T1625" s="336" t="s">
        <v>16572</v>
      </c>
      <c r="U1625" s="625">
        <v>176</v>
      </c>
      <c r="V1625" s="1088"/>
      <c r="W1625" s="551">
        <v>72841</v>
      </c>
      <c r="X1625" s="551">
        <v>50815</v>
      </c>
      <c r="Y1625" s="551">
        <v>53949</v>
      </c>
      <c r="Z1625" s="551">
        <v>48893</v>
      </c>
      <c r="AA1625" s="551">
        <v>57214</v>
      </c>
      <c r="AB1625" s="551">
        <v>50161</v>
      </c>
      <c r="AC1625" s="551" t="s">
        <v>13876</v>
      </c>
      <c r="AD1625" s="552" t="s">
        <v>13876</v>
      </c>
      <c r="AE1625" s="623">
        <v>333873</v>
      </c>
      <c r="AF1625" t="s">
        <v>6413</v>
      </c>
      <c r="AG1625" t="s">
        <v>2089</v>
      </c>
      <c r="AH1625" t="s">
        <v>12996</v>
      </c>
      <c r="AJ1625" s="548" t="s">
        <v>14042</v>
      </c>
      <c r="AK1625" s="548" t="s">
        <v>13811</v>
      </c>
      <c r="AL1625" s="548" t="s">
        <v>13669</v>
      </c>
      <c r="AM1625" s="548" t="s">
        <v>14604</v>
      </c>
      <c r="AN1625" s="548" t="s">
        <v>14605</v>
      </c>
      <c r="AO1625" s="548" t="s">
        <v>14606</v>
      </c>
      <c r="AQ1625" t="s">
        <v>13876</v>
      </c>
      <c r="AR1625" t="s">
        <v>13876</v>
      </c>
      <c r="AS1625" t="s">
        <v>15287</v>
      </c>
      <c r="AT1625" t="s">
        <v>15292</v>
      </c>
      <c r="AU1625" t="s">
        <v>15285</v>
      </c>
      <c r="AV1625" t="s">
        <v>15291</v>
      </c>
      <c r="AW1625" t="s">
        <v>15289</v>
      </c>
      <c r="AX1625" t="s">
        <v>13876</v>
      </c>
      <c r="AY1625" t="s">
        <v>13876</v>
      </c>
      <c r="AZ1625" t="s">
        <v>15286</v>
      </c>
      <c r="BA1625" t="s">
        <v>15288</v>
      </c>
      <c r="BB1625" t="s">
        <v>15285</v>
      </c>
      <c r="BC1625" t="s">
        <v>15289</v>
      </c>
      <c r="BD1625" t="s">
        <v>15286</v>
      </c>
      <c r="BE1625" t="s">
        <v>13876</v>
      </c>
      <c r="BF1625" t="s">
        <v>13876</v>
      </c>
      <c r="BG1625" t="s">
        <v>15286</v>
      </c>
      <c r="BH1625" t="s">
        <v>15284</v>
      </c>
      <c r="BI1625" t="s">
        <v>15294</v>
      </c>
      <c r="BJ1625" t="s">
        <v>15291</v>
      </c>
      <c r="BK1625" t="s">
        <v>15294</v>
      </c>
      <c r="BL1625" t="s">
        <v>13876</v>
      </c>
      <c r="BM1625" t="s">
        <v>13876</v>
      </c>
      <c r="BN1625" t="s">
        <v>15291</v>
      </c>
      <c r="BO1625" t="s">
        <v>15285</v>
      </c>
      <c r="BP1625" t="s">
        <v>15285</v>
      </c>
      <c r="BQ1625" t="s">
        <v>15294</v>
      </c>
      <c r="BR1625" t="s">
        <v>15284</v>
      </c>
      <c r="BS1625" t="s">
        <v>13876</v>
      </c>
      <c r="BT1625" t="s">
        <v>13876</v>
      </c>
      <c r="BU1625" t="s">
        <v>15286</v>
      </c>
      <c r="BV1625" t="s">
        <v>15287</v>
      </c>
      <c r="BW1625" t="s">
        <v>15292</v>
      </c>
      <c r="BX1625" t="s">
        <v>15289</v>
      </c>
      <c r="BY1625" t="s">
        <v>15291</v>
      </c>
      <c r="BZ1625" t="s">
        <v>13876</v>
      </c>
      <c r="CA1625" t="s">
        <v>13876</v>
      </c>
      <c r="CB1625" t="s">
        <v>15286</v>
      </c>
      <c r="CC1625" t="s">
        <v>15288</v>
      </c>
      <c r="CD1625" t="s">
        <v>15289</v>
      </c>
      <c r="CE1625" t="s">
        <v>15290</v>
      </c>
      <c r="CF1625" t="s">
        <v>15289</v>
      </c>
      <c r="CG1625" t="s">
        <v>13876</v>
      </c>
      <c r="CH1625" t="s">
        <v>13876</v>
      </c>
      <c r="CI1625" t="s">
        <v>13876</v>
      </c>
      <c r="CJ1625" t="s">
        <v>13876</v>
      </c>
      <c r="CK1625" t="s">
        <v>13876</v>
      </c>
      <c r="CL1625" t="s">
        <v>13876</v>
      </c>
      <c r="CM1625" t="s">
        <v>13876</v>
      </c>
      <c r="CN1625" t="s">
        <v>13876</v>
      </c>
      <c r="CO1625" t="s">
        <v>13876</v>
      </c>
      <c r="CP1625" t="s">
        <v>13876</v>
      </c>
      <c r="CQ1625" t="s">
        <v>13876</v>
      </c>
      <c r="CR1625" t="s">
        <v>13876</v>
      </c>
      <c r="CS1625" t="s">
        <v>13876</v>
      </c>
      <c r="CT1625" t="s">
        <v>13876</v>
      </c>
    </row>
    <row r="1626" spans="1:98" hidden="1">
      <c r="A1626" s="1088"/>
      <c r="B1626" s="554" t="s">
        <v>6414</v>
      </c>
      <c r="C1626" s="554" t="s">
        <v>6415</v>
      </c>
      <c r="D1626" s="554" t="s">
        <v>11603</v>
      </c>
      <c r="E1626" s="336" t="s">
        <v>407</v>
      </c>
      <c r="F1626" s="336" t="s">
        <v>13844</v>
      </c>
      <c r="G1626" s="336">
        <v>2951200050</v>
      </c>
      <c r="H1626" s="554" t="s">
        <v>13015</v>
      </c>
      <c r="I1626" s="336" t="s">
        <v>124</v>
      </c>
      <c r="J1626" s="336" t="s">
        <v>13659</v>
      </c>
      <c r="K1626" s="336" t="s">
        <v>13546</v>
      </c>
      <c r="L1626" s="336" t="s">
        <v>13658</v>
      </c>
      <c r="M1626" s="336" t="s">
        <v>13659</v>
      </c>
      <c r="N1626" s="336" t="s">
        <v>13546</v>
      </c>
      <c r="O1626" s="632"/>
      <c r="P1626" s="632" t="s">
        <v>13661</v>
      </c>
      <c r="Q1626" s="556">
        <v>44634</v>
      </c>
      <c r="R1626" s="336"/>
      <c r="S1626" s="557">
        <v>44662</v>
      </c>
      <c r="T1626" s="336" t="s">
        <v>16573</v>
      </c>
      <c r="U1626" s="625">
        <v>176</v>
      </c>
      <c r="V1626" s="1088"/>
      <c r="W1626" s="551">
        <v>182511</v>
      </c>
      <c r="X1626" s="551">
        <v>73103</v>
      </c>
      <c r="Y1626" s="551">
        <v>84612</v>
      </c>
      <c r="Z1626" s="551">
        <v>70895</v>
      </c>
      <c r="AA1626" s="551">
        <v>81058</v>
      </c>
      <c r="AB1626" s="551">
        <v>78177</v>
      </c>
      <c r="AC1626" s="551">
        <v>2240</v>
      </c>
      <c r="AD1626" s="552" t="s">
        <v>13876</v>
      </c>
      <c r="AE1626" s="623">
        <v>572596</v>
      </c>
      <c r="AF1626" t="s">
        <v>6413</v>
      </c>
      <c r="AG1626" t="s">
        <v>2089</v>
      </c>
      <c r="AH1626" t="s">
        <v>13014</v>
      </c>
      <c r="AJ1626" s="548" t="s">
        <v>14042</v>
      </c>
      <c r="AK1626" s="548" t="s">
        <v>13811</v>
      </c>
      <c r="AL1626" s="548" t="s">
        <v>13669</v>
      </c>
      <c r="AM1626" s="548" t="s">
        <v>14604</v>
      </c>
      <c r="AN1626" s="548" t="s">
        <v>14605</v>
      </c>
      <c r="AO1626" s="548" t="s">
        <v>14606</v>
      </c>
      <c r="AQ1626" t="s">
        <v>13876</v>
      </c>
      <c r="AR1626" t="s">
        <v>15289</v>
      </c>
      <c r="AS1626" t="s">
        <v>15285</v>
      </c>
      <c r="AT1626" t="s">
        <v>15292</v>
      </c>
      <c r="AU1626" t="s">
        <v>15286</v>
      </c>
      <c r="AV1626" t="s">
        <v>15289</v>
      </c>
      <c r="AW1626" t="s">
        <v>15289</v>
      </c>
      <c r="AX1626" t="s">
        <v>13876</v>
      </c>
      <c r="AY1626" t="s">
        <v>13876</v>
      </c>
      <c r="AZ1626" t="s">
        <v>15287</v>
      </c>
      <c r="BA1626" t="s">
        <v>15284</v>
      </c>
      <c r="BB1626" t="s">
        <v>15289</v>
      </c>
      <c r="BC1626" t="s">
        <v>15288</v>
      </c>
      <c r="BD1626" t="s">
        <v>15284</v>
      </c>
      <c r="BE1626" t="s">
        <v>13876</v>
      </c>
      <c r="BF1626" t="s">
        <v>13876</v>
      </c>
      <c r="BG1626" t="s">
        <v>15285</v>
      </c>
      <c r="BH1626" t="s">
        <v>15291</v>
      </c>
      <c r="BI1626" t="s">
        <v>15290</v>
      </c>
      <c r="BJ1626" t="s">
        <v>15289</v>
      </c>
      <c r="BK1626" t="s">
        <v>15292</v>
      </c>
      <c r="BL1626" t="s">
        <v>13876</v>
      </c>
      <c r="BM1626" t="s">
        <v>13876</v>
      </c>
      <c r="BN1626" t="s">
        <v>15287</v>
      </c>
      <c r="BO1626" t="s">
        <v>15288</v>
      </c>
      <c r="BP1626" t="s">
        <v>15285</v>
      </c>
      <c r="BQ1626" t="s">
        <v>15294</v>
      </c>
      <c r="BR1626" t="s">
        <v>15286</v>
      </c>
      <c r="BS1626" t="s">
        <v>13876</v>
      </c>
      <c r="BT1626" t="s">
        <v>13876</v>
      </c>
      <c r="BU1626" t="s">
        <v>15285</v>
      </c>
      <c r="BV1626" t="s">
        <v>15289</v>
      </c>
      <c r="BW1626" t="s">
        <v>15288</v>
      </c>
      <c r="BX1626" t="s">
        <v>15286</v>
      </c>
      <c r="BY1626" t="s">
        <v>15285</v>
      </c>
      <c r="BZ1626" t="s">
        <v>13876</v>
      </c>
      <c r="CA1626" t="s">
        <v>13876</v>
      </c>
      <c r="CB1626" t="s">
        <v>15287</v>
      </c>
      <c r="CC1626" t="s">
        <v>15285</v>
      </c>
      <c r="CD1626" t="s">
        <v>15289</v>
      </c>
      <c r="CE1626" t="s">
        <v>15287</v>
      </c>
      <c r="CF1626" t="s">
        <v>15287</v>
      </c>
      <c r="CG1626" t="s">
        <v>13876</v>
      </c>
      <c r="CH1626" t="s">
        <v>13876</v>
      </c>
      <c r="CI1626" t="s">
        <v>13876</v>
      </c>
      <c r="CJ1626" t="s">
        <v>15292</v>
      </c>
      <c r="CK1626" t="s">
        <v>15292</v>
      </c>
      <c r="CL1626" t="s">
        <v>15291</v>
      </c>
      <c r="CM1626" t="s">
        <v>15288</v>
      </c>
      <c r="CN1626" t="s">
        <v>13876</v>
      </c>
      <c r="CO1626" t="s">
        <v>13876</v>
      </c>
      <c r="CP1626" t="s">
        <v>13876</v>
      </c>
      <c r="CQ1626" t="s">
        <v>13876</v>
      </c>
      <c r="CR1626" t="s">
        <v>13876</v>
      </c>
      <c r="CS1626" t="s">
        <v>13876</v>
      </c>
      <c r="CT1626" t="s">
        <v>13876</v>
      </c>
    </row>
    <row r="1627" spans="1:98" hidden="1">
      <c r="A1627" s="1088"/>
      <c r="B1627" s="554" t="s">
        <v>6414</v>
      </c>
      <c r="C1627" s="554" t="s">
        <v>6415</v>
      </c>
      <c r="D1627" s="554" t="s">
        <v>11603</v>
      </c>
      <c r="E1627" s="336" t="s">
        <v>407</v>
      </c>
      <c r="F1627" s="336" t="s">
        <v>12227</v>
      </c>
      <c r="G1627" s="336">
        <v>2951221112</v>
      </c>
      <c r="H1627" s="554" t="s">
        <v>12985</v>
      </c>
      <c r="I1627" s="336" t="s">
        <v>124</v>
      </c>
      <c r="J1627" s="336" t="s">
        <v>13659</v>
      </c>
      <c r="K1627" s="336" t="s">
        <v>13546</v>
      </c>
      <c r="L1627" s="336" t="s">
        <v>13658</v>
      </c>
      <c r="M1627" s="336" t="s">
        <v>13659</v>
      </c>
      <c r="N1627" s="336" t="s">
        <v>13546</v>
      </c>
      <c r="O1627" s="632"/>
      <c r="P1627" s="632" t="s">
        <v>13661</v>
      </c>
      <c r="Q1627" s="556">
        <v>44634</v>
      </c>
      <c r="R1627" s="336"/>
      <c r="S1627" s="557">
        <v>44662</v>
      </c>
      <c r="T1627" s="336" t="s">
        <v>16574</v>
      </c>
      <c r="U1627" s="625">
        <v>176</v>
      </c>
      <c r="V1627" s="1088"/>
      <c r="W1627" s="551">
        <v>718583</v>
      </c>
      <c r="X1627" s="551">
        <v>249948</v>
      </c>
      <c r="Y1627" s="551">
        <v>283382</v>
      </c>
      <c r="Z1627" s="551">
        <v>257145</v>
      </c>
      <c r="AA1627" s="551">
        <v>252246</v>
      </c>
      <c r="AB1627" s="551">
        <v>293710</v>
      </c>
      <c r="AC1627" s="551">
        <v>2997</v>
      </c>
      <c r="AD1627" s="552" t="s">
        <v>13876</v>
      </c>
      <c r="AE1627" s="623">
        <v>2058011</v>
      </c>
      <c r="AF1627" t="s">
        <v>6413</v>
      </c>
      <c r="AG1627" t="s">
        <v>12226</v>
      </c>
      <c r="AH1627" t="s">
        <v>12984</v>
      </c>
      <c r="AJ1627" s="548" t="s">
        <v>14042</v>
      </c>
      <c r="AK1627" s="548" t="s">
        <v>13811</v>
      </c>
      <c r="AL1627" s="548" t="s">
        <v>13669</v>
      </c>
      <c r="AM1627" s="548" t="s">
        <v>14604</v>
      </c>
      <c r="AN1627" s="548" t="s">
        <v>14605</v>
      </c>
      <c r="AO1627" s="548" t="s">
        <v>14606</v>
      </c>
      <c r="AQ1627" t="s">
        <v>13876</v>
      </c>
      <c r="AR1627" t="s">
        <v>15287</v>
      </c>
      <c r="AS1627" t="s">
        <v>15289</v>
      </c>
      <c r="AT1627" t="s">
        <v>15285</v>
      </c>
      <c r="AU1627" t="s">
        <v>15286</v>
      </c>
      <c r="AV1627" t="s">
        <v>15285</v>
      </c>
      <c r="AW1627" t="s">
        <v>15284</v>
      </c>
      <c r="AX1627" t="s">
        <v>13876</v>
      </c>
      <c r="AY1627" t="s">
        <v>15292</v>
      </c>
      <c r="AZ1627" t="s">
        <v>15291</v>
      </c>
      <c r="BA1627" t="s">
        <v>15294</v>
      </c>
      <c r="BB1627" t="s">
        <v>15294</v>
      </c>
      <c r="BC1627" t="s">
        <v>15291</v>
      </c>
      <c r="BD1627" t="s">
        <v>15285</v>
      </c>
      <c r="BE1627" t="s">
        <v>13876</v>
      </c>
      <c r="BF1627" t="s">
        <v>13876</v>
      </c>
      <c r="BG1627" t="s">
        <v>13876</v>
      </c>
      <c r="BH1627" t="s">
        <v>13876</v>
      </c>
      <c r="BI1627" t="s">
        <v>13876</v>
      </c>
      <c r="BJ1627" t="s">
        <v>13876</v>
      </c>
      <c r="BK1627" t="s">
        <v>13876</v>
      </c>
      <c r="BL1627" t="s">
        <v>13876</v>
      </c>
      <c r="BM1627" t="s">
        <v>15292</v>
      </c>
      <c r="BN1627" t="s">
        <v>15286</v>
      </c>
      <c r="BO1627" t="s">
        <v>15287</v>
      </c>
      <c r="BP1627" t="s">
        <v>15289</v>
      </c>
      <c r="BQ1627" t="s">
        <v>15291</v>
      </c>
      <c r="BR1627" t="s">
        <v>15286</v>
      </c>
      <c r="BS1627" t="s">
        <v>13876</v>
      </c>
      <c r="BT1627" t="s">
        <v>15292</v>
      </c>
      <c r="BU1627" t="s">
        <v>15286</v>
      </c>
      <c r="BV1627" t="s">
        <v>15292</v>
      </c>
      <c r="BW1627" t="s">
        <v>15292</v>
      </c>
      <c r="BX1627" t="s">
        <v>15291</v>
      </c>
      <c r="BY1627" t="s">
        <v>15290</v>
      </c>
      <c r="BZ1627" t="s">
        <v>13876</v>
      </c>
      <c r="CA1627" t="s">
        <v>15292</v>
      </c>
      <c r="CB1627" t="s">
        <v>15294</v>
      </c>
      <c r="CC1627" t="s">
        <v>15284</v>
      </c>
      <c r="CD1627" t="s">
        <v>15287</v>
      </c>
      <c r="CE1627" t="s">
        <v>15289</v>
      </c>
      <c r="CF1627" t="s">
        <v>15288</v>
      </c>
      <c r="CG1627" t="s">
        <v>13876</v>
      </c>
      <c r="CH1627" t="s">
        <v>13876</v>
      </c>
      <c r="CI1627" t="s">
        <v>13876</v>
      </c>
      <c r="CJ1627" t="s">
        <v>15292</v>
      </c>
      <c r="CK1627" t="s">
        <v>15294</v>
      </c>
      <c r="CL1627" t="s">
        <v>15294</v>
      </c>
      <c r="CM1627" t="s">
        <v>15287</v>
      </c>
      <c r="CN1627" t="s">
        <v>13876</v>
      </c>
      <c r="CO1627" t="s">
        <v>13876</v>
      </c>
      <c r="CP1627" t="s">
        <v>13876</v>
      </c>
      <c r="CQ1627" t="s">
        <v>13876</v>
      </c>
      <c r="CR1627" t="s">
        <v>13876</v>
      </c>
      <c r="CS1627" t="s">
        <v>13876</v>
      </c>
      <c r="CT1627" t="s">
        <v>13876</v>
      </c>
    </row>
    <row r="1628" spans="1:98" hidden="1">
      <c r="A1628" s="1088"/>
      <c r="B1628" s="554" t="s">
        <v>6414</v>
      </c>
      <c r="C1628" s="554" t="s">
        <v>6415</v>
      </c>
      <c r="D1628" s="554" t="s">
        <v>11603</v>
      </c>
      <c r="E1628" s="336" t="s">
        <v>407</v>
      </c>
      <c r="F1628" s="336" t="s">
        <v>12227</v>
      </c>
      <c r="G1628" s="336">
        <v>2951221112</v>
      </c>
      <c r="H1628" s="554" t="s">
        <v>12985</v>
      </c>
      <c r="I1628" s="336" t="s">
        <v>128</v>
      </c>
      <c r="J1628" s="336" t="s">
        <v>13659</v>
      </c>
      <c r="K1628" s="336" t="s">
        <v>13546</v>
      </c>
      <c r="L1628" s="336" t="s">
        <v>13658</v>
      </c>
      <c r="M1628" s="336" t="s">
        <v>13659</v>
      </c>
      <c r="N1628" s="336"/>
      <c r="O1628" s="632"/>
      <c r="P1628" s="632" t="s">
        <v>13661</v>
      </c>
      <c r="Q1628" s="556">
        <v>44634</v>
      </c>
      <c r="R1628" s="336"/>
      <c r="S1628" s="557">
        <v>44662</v>
      </c>
      <c r="T1628" s="336" t="s">
        <v>16575</v>
      </c>
      <c r="U1628" s="625">
        <v>176</v>
      </c>
      <c r="V1628" s="1088"/>
      <c r="W1628" s="551" t="s">
        <v>13876</v>
      </c>
      <c r="X1628" s="551" t="s">
        <v>13876</v>
      </c>
      <c r="Y1628" s="551" t="s">
        <v>13876</v>
      </c>
      <c r="Z1628" s="551" t="s">
        <v>13876</v>
      </c>
      <c r="AA1628" s="551" t="s">
        <v>13876</v>
      </c>
      <c r="AB1628" s="551" t="s">
        <v>13876</v>
      </c>
      <c r="AC1628" s="551" t="s">
        <v>13876</v>
      </c>
      <c r="AD1628" s="552" t="s">
        <v>13876</v>
      </c>
      <c r="AE1628" s="623">
        <v>0</v>
      </c>
      <c r="AF1628" t="s">
        <v>6413</v>
      </c>
      <c r="AG1628" t="s">
        <v>12226</v>
      </c>
      <c r="AH1628" t="s">
        <v>12984</v>
      </c>
      <c r="AJ1628" s="548" t="s">
        <v>14042</v>
      </c>
      <c r="AK1628" s="548" t="s">
        <v>13811</v>
      </c>
      <c r="AL1628" s="548" t="s">
        <v>13669</v>
      </c>
      <c r="AM1628" s="548" t="s">
        <v>14604</v>
      </c>
      <c r="AN1628" s="548" t="s">
        <v>14605</v>
      </c>
      <c r="AO1628" s="548" t="s">
        <v>14606</v>
      </c>
      <c r="AQ1628" t="s">
        <v>13876</v>
      </c>
      <c r="AR1628" t="s">
        <v>13876</v>
      </c>
      <c r="AS1628" t="s">
        <v>13876</v>
      </c>
      <c r="AT1628" t="s">
        <v>13876</v>
      </c>
      <c r="AU1628" t="s">
        <v>13876</v>
      </c>
      <c r="AV1628" t="s">
        <v>13876</v>
      </c>
      <c r="AW1628" t="s">
        <v>13876</v>
      </c>
      <c r="AX1628" t="s">
        <v>13876</v>
      </c>
      <c r="AY1628" t="s">
        <v>13876</v>
      </c>
      <c r="AZ1628" t="s">
        <v>13876</v>
      </c>
      <c r="BA1628" t="s">
        <v>13876</v>
      </c>
      <c r="BB1628" t="s">
        <v>13876</v>
      </c>
      <c r="BC1628" t="s">
        <v>13876</v>
      </c>
      <c r="BD1628" t="s">
        <v>13876</v>
      </c>
      <c r="BE1628" t="s">
        <v>13876</v>
      </c>
      <c r="BF1628" t="s">
        <v>13876</v>
      </c>
      <c r="BG1628" t="s">
        <v>13876</v>
      </c>
      <c r="BH1628" t="s">
        <v>13876</v>
      </c>
      <c r="BI1628" t="s">
        <v>13876</v>
      </c>
      <c r="BJ1628" t="s">
        <v>13876</v>
      </c>
      <c r="BK1628" t="s">
        <v>13876</v>
      </c>
      <c r="BL1628" t="s">
        <v>13876</v>
      </c>
      <c r="BM1628" t="s">
        <v>13876</v>
      </c>
      <c r="BN1628" t="s">
        <v>13876</v>
      </c>
      <c r="BO1628" t="s">
        <v>13876</v>
      </c>
      <c r="BP1628" t="s">
        <v>13876</v>
      </c>
      <c r="BQ1628" t="s">
        <v>13876</v>
      </c>
      <c r="BR1628" t="s">
        <v>13876</v>
      </c>
      <c r="BS1628" t="s">
        <v>13876</v>
      </c>
      <c r="BT1628" t="s">
        <v>13876</v>
      </c>
      <c r="BU1628" t="s">
        <v>13876</v>
      </c>
      <c r="BV1628" t="s">
        <v>13876</v>
      </c>
      <c r="BW1628" t="s">
        <v>13876</v>
      </c>
      <c r="BX1628" t="s">
        <v>13876</v>
      </c>
      <c r="BY1628" t="s">
        <v>13876</v>
      </c>
      <c r="BZ1628" t="s">
        <v>13876</v>
      </c>
      <c r="CA1628" t="s">
        <v>13876</v>
      </c>
      <c r="CB1628" t="s">
        <v>13876</v>
      </c>
      <c r="CC1628" t="s">
        <v>13876</v>
      </c>
      <c r="CD1628" t="s">
        <v>13876</v>
      </c>
      <c r="CE1628" t="s">
        <v>13876</v>
      </c>
      <c r="CF1628" t="s">
        <v>13876</v>
      </c>
      <c r="CG1628" t="s">
        <v>13876</v>
      </c>
      <c r="CH1628" t="s">
        <v>13876</v>
      </c>
      <c r="CI1628" t="s">
        <v>13876</v>
      </c>
      <c r="CJ1628" t="s">
        <v>13876</v>
      </c>
      <c r="CK1628" t="s">
        <v>13876</v>
      </c>
      <c r="CL1628" t="s">
        <v>13876</v>
      </c>
      <c r="CM1628" t="s">
        <v>13876</v>
      </c>
      <c r="CN1628" t="s">
        <v>13876</v>
      </c>
      <c r="CO1628" t="s">
        <v>13876</v>
      </c>
      <c r="CP1628" t="s">
        <v>13876</v>
      </c>
      <c r="CQ1628" t="s">
        <v>13876</v>
      </c>
      <c r="CR1628" t="s">
        <v>13876</v>
      </c>
      <c r="CS1628" t="s">
        <v>13876</v>
      </c>
      <c r="CT1628" t="s">
        <v>13876</v>
      </c>
    </row>
    <row r="1629" spans="1:98" hidden="1">
      <c r="A1629" s="1088"/>
      <c r="B1629" s="554" t="s">
        <v>6414</v>
      </c>
      <c r="C1629" s="554" t="s">
        <v>6415</v>
      </c>
      <c r="D1629" s="554" t="s">
        <v>11603</v>
      </c>
      <c r="E1629" s="336" t="s">
        <v>407</v>
      </c>
      <c r="F1629" s="336" t="s">
        <v>12227</v>
      </c>
      <c r="G1629" s="336">
        <v>2951260229</v>
      </c>
      <c r="H1629" s="554" t="s">
        <v>12989</v>
      </c>
      <c r="I1629" s="336" t="s">
        <v>124</v>
      </c>
      <c r="J1629" s="336" t="s">
        <v>13659</v>
      </c>
      <c r="K1629" s="336" t="s">
        <v>13546</v>
      </c>
      <c r="L1629" s="336" t="s">
        <v>13658</v>
      </c>
      <c r="M1629" s="336" t="s">
        <v>13659</v>
      </c>
      <c r="N1629" s="336" t="s">
        <v>13549</v>
      </c>
      <c r="O1629" s="632"/>
      <c r="P1629" s="632" t="s">
        <v>13661</v>
      </c>
      <c r="Q1629" s="556">
        <v>44634</v>
      </c>
      <c r="R1629" s="336"/>
      <c r="S1629" s="557">
        <v>44662</v>
      </c>
      <c r="T1629" s="336" t="s">
        <v>16576</v>
      </c>
      <c r="U1629" s="625">
        <v>176</v>
      </c>
      <c r="V1629" s="1088"/>
      <c r="W1629" s="551" t="s">
        <v>13876</v>
      </c>
      <c r="X1629" s="551" t="s">
        <v>13876</v>
      </c>
      <c r="Y1629" s="551" t="s">
        <v>13876</v>
      </c>
      <c r="Z1629" s="551" t="s">
        <v>13876</v>
      </c>
      <c r="AA1629" s="551" t="s">
        <v>13876</v>
      </c>
      <c r="AB1629" s="551" t="s">
        <v>13876</v>
      </c>
      <c r="AC1629" s="551" t="s">
        <v>13876</v>
      </c>
      <c r="AD1629" s="552" t="s">
        <v>13876</v>
      </c>
      <c r="AE1629" s="623">
        <v>0</v>
      </c>
      <c r="AF1629" t="s">
        <v>6413</v>
      </c>
      <c r="AG1629" t="s">
        <v>2089</v>
      </c>
      <c r="AH1629" t="s">
        <v>12988</v>
      </c>
      <c r="AJ1629" s="548" t="s">
        <v>14042</v>
      </c>
      <c r="AK1629" s="548" t="s">
        <v>13811</v>
      </c>
      <c r="AL1629" s="548" t="s">
        <v>13669</v>
      </c>
      <c r="AM1629" s="548" t="s">
        <v>14604</v>
      </c>
      <c r="AN1629" s="548" t="s">
        <v>14605</v>
      </c>
      <c r="AO1629" s="548" t="s">
        <v>14606</v>
      </c>
      <c r="AQ1629" t="s">
        <v>13876</v>
      </c>
      <c r="AR1629" t="s">
        <v>13876</v>
      </c>
      <c r="AS1629" t="s">
        <v>13876</v>
      </c>
      <c r="AT1629" t="s">
        <v>13876</v>
      </c>
      <c r="AU1629" t="s">
        <v>13876</v>
      </c>
      <c r="AV1629" t="s">
        <v>13876</v>
      </c>
      <c r="AW1629" t="s">
        <v>13876</v>
      </c>
      <c r="AX1629" t="s">
        <v>13876</v>
      </c>
      <c r="AY1629" t="s">
        <v>13876</v>
      </c>
      <c r="AZ1629" t="s">
        <v>13876</v>
      </c>
      <c r="BA1629" t="s">
        <v>13876</v>
      </c>
      <c r="BB1629" t="s">
        <v>13876</v>
      </c>
      <c r="BC1629" t="s">
        <v>13876</v>
      </c>
      <c r="BD1629" t="s">
        <v>13876</v>
      </c>
      <c r="BE1629" t="s">
        <v>13876</v>
      </c>
      <c r="BF1629" t="s">
        <v>13876</v>
      </c>
      <c r="BG1629" t="s">
        <v>13876</v>
      </c>
      <c r="BH1629" t="s">
        <v>13876</v>
      </c>
      <c r="BI1629" t="s">
        <v>13876</v>
      </c>
      <c r="BJ1629" t="s">
        <v>13876</v>
      </c>
      <c r="BK1629" t="s">
        <v>13876</v>
      </c>
      <c r="BL1629" t="s">
        <v>13876</v>
      </c>
      <c r="BM1629" t="s">
        <v>13876</v>
      </c>
      <c r="BN1629" t="s">
        <v>13876</v>
      </c>
      <c r="BO1629" t="s">
        <v>13876</v>
      </c>
      <c r="BP1629" t="s">
        <v>13876</v>
      </c>
      <c r="BQ1629" t="s">
        <v>13876</v>
      </c>
      <c r="BR1629" t="s">
        <v>13876</v>
      </c>
      <c r="BS1629" t="s">
        <v>13876</v>
      </c>
      <c r="BT1629" t="s">
        <v>13876</v>
      </c>
      <c r="BU1629" t="s">
        <v>13876</v>
      </c>
      <c r="BV1629" t="s">
        <v>13876</v>
      </c>
      <c r="BW1629" t="s">
        <v>13876</v>
      </c>
      <c r="BX1629" t="s">
        <v>13876</v>
      </c>
      <c r="BY1629" t="s">
        <v>13876</v>
      </c>
      <c r="BZ1629" t="s">
        <v>13876</v>
      </c>
      <c r="CA1629" t="s">
        <v>13876</v>
      </c>
      <c r="CB1629" t="s">
        <v>13876</v>
      </c>
      <c r="CC1629" t="s">
        <v>13876</v>
      </c>
      <c r="CD1629" t="s">
        <v>13876</v>
      </c>
      <c r="CE1629" t="s">
        <v>13876</v>
      </c>
      <c r="CF1629" t="s">
        <v>13876</v>
      </c>
      <c r="CG1629" t="s">
        <v>13876</v>
      </c>
      <c r="CH1629" t="s">
        <v>13876</v>
      </c>
      <c r="CI1629" t="s">
        <v>13876</v>
      </c>
      <c r="CJ1629" t="s">
        <v>13876</v>
      </c>
      <c r="CK1629" t="s">
        <v>13876</v>
      </c>
      <c r="CL1629" t="s">
        <v>13876</v>
      </c>
      <c r="CM1629" t="s">
        <v>13876</v>
      </c>
      <c r="CN1629" t="s">
        <v>13876</v>
      </c>
      <c r="CO1629" t="s">
        <v>13876</v>
      </c>
      <c r="CP1629" t="s">
        <v>13876</v>
      </c>
      <c r="CQ1629" t="s">
        <v>13876</v>
      </c>
      <c r="CR1629" t="s">
        <v>13876</v>
      </c>
      <c r="CS1629" t="s">
        <v>13876</v>
      </c>
      <c r="CT1629" t="s">
        <v>13876</v>
      </c>
    </row>
    <row r="1630" spans="1:98" hidden="1">
      <c r="A1630" s="1088"/>
      <c r="B1630" s="554" t="s">
        <v>6414</v>
      </c>
      <c r="C1630" s="554" t="s">
        <v>6415</v>
      </c>
      <c r="D1630" s="554" t="s">
        <v>11603</v>
      </c>
      <c r="E1630" s="336" t="s">
        <v>407</v>
      </c>
      <c r="F1630" s="336" t="s">
        <v>12227</v>
      </c>
      <c r="G1630" s="336">
        <v>2951260229</v>
      </c>
      <c r="H1630" s="554" t="s">
        <v>12989</v>
      </c>
      <c r="I1630" s="336" t="s">
        <v>126</v>
      </c>
      <c r="J1630" s="336" t="s">
        <v>13659</v>
      </c>
      <c r="K1630" s="336" t="s">
        <v>13546</v>
      </c>
      <c r="L1630" s="336" t="s">
        <v>13658</v>
      </c>
      <c r="M1630" s="336" t="s">
        <v>13659</v>
      </c>
      <c r="N1630" s="336" t="s">
        <v>13546</v>
      </c>
      <c r="O1630" s="632"/>
      <c r="P1630" s="632" t="s">
        <v>13661</v>
      </c>
      <c r="Q1630" s="556">
        <v>44634</v>
      </c>
      <c r="R1630" s="336"/>
      <c r="S1630" s="557">
        <v>44662</v>
      </c>
      <c r="T1630" s="336" t="s">
        <v>16577</v>
      </c>
      <c r="U1630" s="625">
        <v>176</v>
      </c>
      <c r="V1630" s="1088"/>
      <c r="W1630" s="551">
        <v>147373</v>
      </c>
      <c r="X1630" s="551">
        <v>74225</v>
      </c>
      <c r="Y1630" s="551">
        <v>78645</v>
      </c>
      <c r="Z1630" s="551">
        <v>77936</v>
      </c>
      <c r="AA1630" s="551">
        <v>83133</v>
      </c>
      <c r="AB1630" s="551">
        <v>73243</v>
      </c>
      <c r="AC1630" s="551" t="s">
        <v>13876</v>
      </c>
      <c r="AD1630" s="552" t="s">
        <v>13876</v>
      </c>
      <c r="AE1630" s="623">
        <v>534555</v>
      </c>
      <c r="AF1630" t="s">
        <v>6413</v>
      </c>
      <c r="AG1630" t="s">
        <v>2089</v>
      </c>
      <c r="AH1630" t="s">
        <v>12988</v>
      </c>
      <c r="AJ1630" s="548" t="s">
        <v>14042</v>
      </c>
      <c r="AK1630" s="548" t="s">
        <v>13811</v>
      </c>
      <c r="AL1630" s="548" t="s">
        <v>13669</v>
      </c>
      <c r="AM1630" s="548" t="s">
        <v>14604</v>
      </c>
      <c r="AN1630" s="548" t="s">
        <v>14605</v>
      </c>
      <c r="AO1630" s="548" t="s">
        <v>14606</v>
      </c>
      <c r="AQ1630" t="s">
        <v>13876</v>
      </c>
      <c r="AR1630" t="s">
        <v>15289</v>
      </c>
      <c r="AS1630" t="s">
        <v>15291</v>
      </c>
      <c r="AT1630" t="s">
        <v>15287</v>
      </c>
      <c r="AU1630" t="s">
        <v>15284</v>
      </c>
      <c r="AV1630" t="s">
        <v>15287</v>
      </c>
      <c r="AW1630" t="s">
        <v>15284</v>
      </c>
      <c r="AX1630" t="s">
        <v>13876</v>
      </c>
      <c r="AY1630" t="s">
        <v>13876</v>
      </c>
      <c r="AZ1630" t="s">
        <v>15287</v>
      </c>
      <c r="BA1630" t="s">
        <v>15291</v>
      </c>
      <c r="BB1630" t="s">
        <v>15292</v>
      </c>
      <c r="BC1630" t="s">
        <v>15292</v>
      </c>
      <c r="BD1630" t="s">
        <v>15286</v>
      </c>
      <c r="BE1630" t="s">
        <v>13876</v>
      </c>
      <c r="BF1630" t="s">
        <v>13876</v>
      </c>
      <c r="BG1630" t="s">
        <v>13876</v>
      </c>
      <c r="BH1630" t="s">
        <v>13876</v>
      </c>
      <c r="BI1630" t="s">
        <v>15292</v>
      </c>
      <c r="BJ1630" t="s">
        <v>15291</v>
      </c>
      <c r="BK1630" t="s">
        <v>15284</v>
      </c>
      <c r="BL1630" t="s">
        <v>13876</v>
      </c>
      <c r="BM1630" t="s">
        <v>13876</v>
      </c>
      <c r="BN1630" t="s">
        <v>15287</v>
      </c>
      <c r="BO1630" t="s">
        <v>15287</v>
      </c>
      <c r="BP1630" t="s">
        <v>15294</v>
      </c>
      <c r="BQ1630" t="s">
        <v>15284</v>
      </c>
      <c r="BR1630" t="s">
        <v>15290</v>
      </c>
      <c r="BS1630" t="s">
        <v>13876</v>
      </c>
      <c r="BT1630" t="s">
        <v>13876</v>
      </c>
      <c r="BU1630" t="s">
        <v>15285</v>
      </c>
      <c r="BV1630" t="s">
        <v>15284</v>
      </c>
      <c r="BW1630" t="s">
        <v>15289</v>
      </c>
      <c r="BX1630" t="s">
        <v>15284</v>
      </c>
      <c r="BY1630" t="s">
        <v>15284</v>
      </c>
      <c r="BZ1630" t="s">
        <v>13876</v>
      </c>
      <c r="CA1630" t="s">
        <v>13876</v>
      </c>
      <c r="CB1630" t="s">
        <v>15287</v>
      </c>
      <c r="CC1630" t="s">
        <v>15284</v>
      </c>
      <c r="CD1630" t="s">
        <v>15292</v>
      </c>
      <c r="CE1630" t="s">
        <v>15291</v>
      </c>
      <c r="CF1630" t="s">
        <v>15284</v>
      </c>
      <c r="CG1630" t="s">
        <v>13876</v>
      </c>
      <c r="CH1630" t="s">
        <v>13876</v>
      </c>
      <c r="CI1630" t="s">
        <v>13876</v>
      </c>
      <c r="CJ1630" t="s">
        <v>13876</v>
      </c>
      <c r="CK1630" t="s">
        <v>13876</v>
      </c>
      <c r="CL1630" t="s">
        <v>13876</v>
      </c>
      <c r="CM1630" t="s">
        <v>13876</v>
      </c>
      <c r="CN1630" t="s">
        <v>13876</v>
      </c>
      <c r="CO1630" t="s">
        <v>13876</v>
      </c>
      <c r="CP1630" t="s">
        <v>13876</v>
      </c>
      <c r="CQ1630" t="s">
        <v>13876</v>
      </c>
      <c r="CR1630" t="s">
        <v>13876</v>
      </c>
      <c r="CS1630" t="s">
        <v>13876</v>
      </c>
      <c r="CT1630" t="s">
        <v>13876</v>
      </c>
    </row>
    <row r="1631" spans="1:98" hidden="1">
      <c r="A1631" s="1088"/>
      <c r="B1631" s="554" t="s">
        <v>6414</v>
      </c>
      <c r="C1631" s="554" t="s">
        <v>6415</v>
      </c>
      <c r="D1631" s="554" t="s">
        <v>11603</v>
      </c>
      <c r="E1631" s="336" t="s">
        <v>407</v>
      </c>
      <c r="F1631" s="336" t="s">
        <v>13844</v>
      </c>
      <c r="G1631" s="336">
        <v>2951261219</v>
      </c>
      <c r="H1631" s="554" t="s">
        <v>13003</v>
      </c>
      <c r="I1631" s="336" t="s">
        <v>126</v>
      </c>
      <c r="J1631" s="336" t="s">
        <v>13659</v>
      </c>
      <c r="K1631" s="336" t="s">
        <v>13546</v>
      </c>
      <c r="L1631" s="336" t="s">
        <v>13658</v>
      </c>
      <c r="M1631" s="336" t="s">
        <v>13659</v>
      </c>
      <c r="N1631" s="336" t="s">
        <v>13546</v>
      </c>
      <c r="O1631" s="632"/>
      <c r="P1631" s="632" t="s">
        <v>13661</v>
      </c>
      <c r="Q1631" s="556">
        <v>44634</v>
      </c>
      <c r="R1631" s="336"/>
      <c r="S1631" s="557">
        <v>44662</v>
      </c>
      <c r="T1631" s="336" t="s">
        <v>16578</v>
      </c>
      <c r="U1631" s="625">
        <v>176</v>
      </c>
      <c r="V1631" s="1088"/>
      <c r="W1631" s="551">
        <v>97461</v>
      </c>
      <c r="X1631" s="551">
        <v>45104</v>
      </c>
      <c r="Y1631" s="551">
        <v>56887</v>
      </c>
      <c r="Z1631" s="551">
        <v>50802</v>
      </c>
      <c r="AA1631" s="551">
        <v>63881</v>
      </c>
      <c r="AB1631" s="551">
        <v>55360</v>
      </c>
      <c r="AC1631" s="551" t="s">
        <v>13876</v>
      </c>
      <c r="AD1631" s="552" t="s">
        <v>13876</v>
      </c>
      <c r="AE1631" s="623">
        <v>369495</v>
      </c>
      <c r="AF1631" t="s">
        <v>6413</v>
      </c>
      <c r="AG1631" t="s">
        <v>2089</v>
      </c>
      <c r="AH1631" t="s">
        <v>13002</v>
      </c>
      <c r="AJ1631" s="548" t="s">
        <v>14042</v>
      </c>
      <c r="AK1631" s="548" t="s">
        <v>13811</v>
      </c>
      <c r="AL1631" s="548" t="s">
        <v>13669</v>
      </c>
      <c r="AM1631" s="548" t="s">
        <v>14604</v>
      </c>
      <c r="AN1631" s="548" t="s">
        <v>14605</v>
      </c>
      <c r="AO1631" s="548" t="s">
        <v>14606</v>
      </c>
      <c r="AQ1631" t="s">
        <v>13876</v>
      </c>
      <c r="AR1631" t="s">
        <v>13876</v>
      </c>
      <c r="AS1631" t="s">
        <v>15294</v>
      </c>
      <c r="AT1631" t="s">
        <v>15287</v>
      </c>
      <c r="AU1631" t="s">
        <v>15291</v>
      </c>
      <c r="AV1631" t="s">
        <v>15290</v>
      </c>
      <c r="AW1631" t="s">
        <v>15289</v>
      </c>
      <c r="AX1631" t="s">
        <v>13876</v>
      </c>
      <c r="AY1631" t="s">
        <v>13876</v>
      </c>
      <c r="AZ1631" t="s">
        <v>15291</v>
      </c>
      <c r="BA1631" t="s">
        <v>15286</v>
      </c>
      <c r="BB1631" t="s">
        <v>15289</v>
      </c>
      <c r="BC1631" t="s">
        <v>15288</v>
      </c>
      <c r="BD1631" t="s">
        <v>15291</v>
      </c>
      <c r="BE1631" t="s">
        <v>13876</v>
      </c>
      <c r="BF1631" t="s">
        <v>13876</v>
      </c>
      <c r="BG1631" t="s">
        <v>13876</v>
      </c>
      <c r="BH1631" t="s">
        <v>15284</v>
      </c>
      <c r="BI1631" t="s">
        <v>15288</v>
      </c>
      <c r="BJ1631" t="s">
        <v>15287</v>
      </c>
      <c r="BK1631" t="s">
        <v>15288</v>
      </c>
      <c r="BL1631" t="s">
        <v>13876</v>
      </c>
      <c r="BM1631" t="s">
        <v>13876</v>
      </c>
      <c r="BN1631" t="s">
        <v>15286</v>
      </c>
      <c r="BO1631" t="s">
        <v>15288</v>
      </c>
      <c r="BP1631" t="s">
        <v>15285</v>
      </c>
      <c r="BQ1631" t="s">
        <v>15288</v>
      </c>
      <c r="BR1631" t="s">
        <v>15292</v>
      </c>
      <c r="BS1631" t="s">
        <v>13876</v>
      </c>
      <c r="BT1631" t="s">
        <v>13876</v>
      </c>
      <c r="BU1631" t="s">
        <v>15290</v>
      </c>
      <c r="BV1631" t="s">
        <v>15284</v>
      </c>
      <c r="BW1631" t="s">
        <v>15285</v>
      </c>
      <c r="BX1631" t="s">
        <v>15285</v>
      </c>
      <c r="BY1631" t="s">
        <v>15289</v>
      </c>
      <c r="BZ1631" t="s">
        <v>13876</v>
      </c>
      <c r="CA1631" t="s">
        <v>13876</v>
      </c>
      <c r="CB1631" t="s">
        <v>15286</v>
      </c>
      <c r="CC1631" t="s">
        <v>15286</v>
      </c>
      <c r="CD1631" t="s">
        <v>15284</v>
      </c>
      <c r="CE1631" t="s">
        <v>15290</v>
      </c>
      <c r="CF1631" t="s">
        <v>15288</v>
      </c>
      <c r="CG1631" t="s">
        <v>13876</v>
      </c>
      <c r="CH1631" t="s">
        <v>13876</v>
      </c>
      <c r="CI1631" t="s">
        <v>13876</v>
      </c>
      <c r="CJ1631" t="s">
        <v>13876</v>
      </c>
      <c r="CK1631" t="s">
        <v>13876</v>
      </c>
      <c r="CL1631" t="s">
        <v>13876</v>
      </c>
      <c r="CM1631" t="s">
        <v>13876</v>
      </c>
      <c r="CN1631" t="s">
        <v>13876</v>
      </c>
      <c r="CO1631" t="s">
        <v>13876</v>
      </c>
      <c r="CP1631" t="s">
        <v>13876</v>
      </c>
      <c r="CQ1631" t="s">
        <v>13876</v>
      </c>
      <c r="CR1631" t="s">
        <v>13876</v>
      </c>
      <c r="CS1631" t="s">
        <v>13876</v>
      </c>
      <c r="CT1631" t="s">
        <v>13876</v>
      </c>
    </row>
    <row r="1632" spans="1:98" hidden="1">
      <c r="A1632" s="1088"/>
      <c r="B1632" s="554" t="s">
        <v>6414</v>
      </c>
      <c r="C1632" s="554" t="s">
        <v>6415</v>
      </c>
      <c r="D1632" s="554" t="s">
        <v>11603</v>
      </c>
      <c r="E1632" s="336" t="s">
        <v>407</v>
      </c>
      <c r="F1632" s="336" t="s">
        <v>12227</v>
      </c>
      <c r="G1632" s="336">
        <v>2951261334</v>
      </c>
      <c r="H1632" s="554" t="s">
        <v>13000</v>
      </c>
      <c r="I1632" s="336" t="s">
        <v>124</v>
      </c>
      <c r="J1632" s="336" t="s">
        <v>13659</v>
      </c>
      <c r="K1632" s="336" t="s">
        <v>13546</v>
      </c>
      <c r="L1632" s="336" t="s">
        <v>13658</v>
      </c>
      <c r="M1632" s="336" t="s">
        <v>13659</v>
      </c>
      <c r="N1632" s="336" t="s">
        <v>13546</v>
      </c>
      <c r="O1632" s="632"/>
      <c r="P1632" s="632" t="s">
        <v>13661</v>
      </c>
      <c r="Q1632" s="556">
        <v>44634</v>
      </c>
      <c r="R1632" s="336"/>
      <c r="S1632" s="557">
        <v>44662</v>
      </c>
      <c r="T1632" s="336" t="s">
        <v>16579</v>
      </c>
      <c r="U1632" s="625">
        <v>176</v>
      </c>
      <c r="V1632" s="1088"/>
      <c r="W1632" s="551">
        <v>19</v>
      </c>
      <c r="X1632" s="551" t="s">
        <v>13876</v>
      </c>
      <c r="Y1632" s="551" t="s">
        <v>13876</v>
      </c>
      <c r="Z1632" s="551" t="s">
        <v>13876</v>
      </c>
      <c r="AA1632" s="551" t="s">
        <v>13876</v>
      </c>
      <c r="AB1632" s="551" t="s">
        <v>13876</v>
      </c>
      <c r="AC1632" s="551" t="s">
        <v>13876</v>
      </c>
      <c r="AD1632" s="552" t="s">
        <v>13876</v>
      </c>
      <c r="AE1632" s="623">
        <v>19</v>
      </c>
      <c r="AF1632" t="s">
        <v>6413</v>
      </c>
      <c r="AG1632" t="s">
        <v>2089</v>
      </c>
      <c r="AH1632" t="s">
        <v>12999</v>
      </c>
      <c r="AJ1632" s="548" t="s">
        <v>14042</v>
      </c>
      <c r="AK1632" s="548" t="s">
        <v>13811</v>
      </c>
      <c r="AL1632" s="548" t="s">
        <v>13669</v>
      </c>
      <c r="AM1632" s="548" t="s">
        <v>14604</v>
      </c>
      <c r="AN1632" s="548" t="s">
        <v>14605</v>
      </c>
      <c r="AO1632" s="548" t="s">
        <v>14606</v>
      </c>
      <c r="AQ1632" t="s">
        <v>13876</v>
      </c>
      <c r="AR1632" t="s">
        <v>13876</v>
      </c>
      <c r="AS1632" t="s">
        <v>13876</v>
      </c>
      <c r="AT1632" t="s">
        <v>13876</v>
      </c>
      <c r="AU1632" t="s">
        <v>13876</v>
      </c>
      <c r="AV1632" t="s">
        <v>15289</v>
      </c>
      <c r="AW1632" t="s">
        <v>15294</v>
      </c>
      <c r="AX1632" t="s">
        <v>13876</v>
      </c>
      <c r="AY1632" t="s">
        <v>13876</v>
      </c>
      <c r="AZ1632" t="s">
        <v>13876</v>
      </c>
      <c r="BA1632" t="s">
        <v>13876</v>
      </c>
      <c r="BB1632" t="s">
        <v>13876</v>
      </c>
      <c r="BC1632" t="s">
        <v>13876</v>
      </c>
      <c r="BD1632" t="s">
        <v>13876</v>
      </c>
      <c r="BE1632" t="s">
        <v>13876</v>
      </c>
      <c r="BF1632" t="s">
        <v>13876</v>
      </c>
      <c r="BG1632" t="s">
        <v>13876</v>
      </c>
      <c r="BH1632" t="s">
        <v>13876</v>
      </c>
      <c r="BI1632" t="s">
        <v>13876</v>
      </c>
      <c r="BJ1632" t="s">
        <v>13876</v>
      </c>
      <c r="BK1632" t="s">
        <v>13876</v>
      </c>
      <c r="BL1632" t="s">
        <v>13876</v>
      </c>
      <c r="BM1632" t="s">
        <v>13876</v>
      </c>
      <c r="BN1632" t="s">
        <v>13876</v>
      </c>
      <c r="BO1632" t="s">
        <v>13876</v>
      </c>
      <c r="BP1632" t="s">
        <v>13876</v>
      </c>
      <c r="BQ1632" t="s">
        <v>13876</v>
      </c>
      <c r="BR1632" t="s">
        <v>13876</v>
      </c>
      <c r="BS1632" t="s">
        <v>13876</v>
      </c>
      <c r="BT1632" t="s">
        <v>13876</v>
      </c>
      <c r="BU1632" t="s">
        <v>13876</v>
      </c>
      <c r="BV1632" t="s">
        <v>13876</v>
      </c>
      <c r="BW1632" t="s">
        <v>13876</v>
      </c>
      <c r="BX1632" t="s">
        <v>13876</v>
      </c>
      <c r="BY1632" t="s">
        <v>13876</v>
      </c>
      <c r="BZ1632" t="s">
        <v>13876</v>
      </c>
      <c r="CA1632" t="s">
        <v>13876</v>
      </c>
      <c r="CB1632" t="s">
        <v>13876</v>
      </c>
      <c r="CC1632" t="s">
        <v>13876</v>
      </c>
      <c r="CD1632" t="s">
        <v>13876</v>
      </c>
      <c r="CE1632" t="s">
        <v>13876</v>
      </c>
      <c r="CF1632" t="s">
        <v>13876</v>
      </c>
      <c r="CG1632" t="s">
        <v>13876</v>
      </c>
      <c r="CH1632" t="s">
        <v>13876</v>
      </c>
      <c r="CI1632" t="s">
        <v>13876</v>
      </c>
      <c r="CJ1632" t="s">
        <v>13876</v>
      </c>
      <c r="CK1632" t="s">
        <v>13876</v>
      </c>
      <c r="CL1632" t="s">
        <v>13876</v>
      </c>
      <c r="CM1632" t="s">
        <v>13876</v>
      </c>
      <c r="CN1632" t="s">
        <v>13876</v>
      </c>
      <c r="CO1632" t="s">
        <v>13876</v>
      </c>
      <c r="CP1632" t="s">
        <v>13876</v>
      </c>
      <c r="CQ1632" t="s">
        <v>13876</v>
      </c>
      <c r="CR1632" t="s">
        <v>13876</v>
      </c>
      <c r="CS1632" t="s">
        <v>13876</v>
      </c>
      <c r="CT1632" t="s">
        <v>13876</v>
      </c>
    </row>
    <row r="1633" spans="1:98" hidden="1">
      <c r="A1633" s="1088"/>
      <c r="B1633" s="554" t="s">
        <v>6414</v>
      </c>
      <c r="C1633" s="554" t="s">
        <v>6415</v>
      </c>
      <c r="D1633" s="554" t="s">
        <v>11603</v>
      </c>
      <c r="E1633" s="336" t="s">
        <v>407</v>
      </c>
      <c r="F1633" s="336" t="s">
        <v>12227</v>
      </c>
      <c r="G1633" s="336">
        <v>2951261334</v>
      </c>
      <c r="H1633" s="554" t="s">
        <v>13000</v>
      </c>
      <c r="I1633" s="336" t="s">
        <v>126</v>
      </c>
      <c r="J1633" s="336" t="s">
        <v>13659</v>
      </c>
      <c r="K1633" s="336" t="s">
        <v>13546</v>
      </c>
      <c r="L1633" s="336" t="s">
        <v>13658</v>
      </c>
      <c r="M1633" s="336" t="s">
        <v>13659</v>
      </c>
      <c r="N1633" s="336" t="s">
        <v>13546</v>
      </c>
      <c r="O1633" s="632"/>
      <c r="P1633" s="632" t="s">
        <v>13661</v>
      </c>
      <c r="Q1633" s="556">
        <v>44634</v>
      </c>
      <c r="R1633" s="336"/>
      <c r="S1633" s="557">
        <v>44662</v>
      </c>
      <c r="T1633" s="336" t="s">
        <v>16580</v>
      </c>
      <c r="U1633" s="625">
        <v>176</v>
      </c>
      <c r="V1633" s="1088"/>
      <c r="W1633" s="551">
        <v>144112</v>
      </c>
      <c r="X1633" s="551">
        <v>58798</v>
      </c>
      <c r="Y1633" s="551">
        <v>61069</v>
      </c>
      <c r="Z1633" s="551">
        <v>62063</v>
      </c>
      <c r="AA1633" s="551">
        <v>62537</v>
      </c>
      <c r="AB1633" s="551">
        <v>53554</v>
      </c>
      <c r="AC1633" s="551" t="s">
        <v>13876</v>
      </c>
      <c r="AD1633" s="552" t="s">
        <v>13876</v>
      </c>
      <c r="AE1633" s="623">
        <v>442133</v>
      </c>
      <c r="AF1633" t="s">
        <v>6413</v>
      </c>
      <c r="AG1633" t="s">
        <v>2089</v>
      </c>
      <c r="AH1633" t="s">
        <v>12999</v>
      </c>
      <c r="AJ1633" s="548" t="s">
        <v>14042</v>
      </c>
      <c r="AK1633" s="548" t="s">
        <v>13811</v>
      </c>
      <c r="AL1633" s="548" t="s">
        <v>13669</v>
      </c>
      <c r="AM1633" s="548" t="s">
        <v>14604</v>
      </c>
      <c r="AN1633" s="548" t="s">
        <v>14605</v>
      </c>
      <c r="AO1633" s="548" t="s">
        <v>14606</v>
      </c>
      <c r="AQ1633" t="s">
        <v>13876</v>
      </c>
      <c r="AR1633" t="s">
        <v>15289</v>
      </c>
      <c r="AS1633" t="s">
        <v>15291</v>
      </c>
      <c r="AT1633" t="s">
        <v>15291</v>
      </c>
      <c r="AU1633" t="s">
        <v>15289</v>
      </c>
      <c r="AV1633" t="s">
        <v>15289</v>
      </c>
      <c r="AW1633" t="s">
        <v>15292</v>
      </c>
      <c r="AX1633" t="s">
        <v>13876</v>
      </c>
      <c r="AY1633" t="s">
        <v>13876</v>
      </c>
      <c r="AZ1633" t="s">
        <v>15286</v>
      </c>
      <c r="BA1633" t="s">
        <v>15285</v>
      </c>
      <c r="BB1633" t="s">
        <v>15287</v>
      </c>
      <c r="BC1633" t="s">
        <v>15294</v>
      </c>
      <c r="BD1633" t="s">
        <v>15285</v>
      </c>
      <c r="BE1633" t="s">
        <v>13876</v>
      </c>
      <c r="BF1633" t="s">
        <v>13876</v>
      </c>
      <c r="BG1633" t="s">
        <v>15290</v>
      </c>
      <c r="BH1633" t="s">
        <v>15289</v>
      </c>
      <c r="BI1633" t="s">
        <v>15288</v>
      </c>
      <c r="BJ1633" t="s">
        <v>15290</v>
      </c>
      <c r="BK1633" t="s">
        <v>15294</v>
      </c>
      <c r="BL1633" t="s">
        <v>13876</v>
      </c>
      <c r="BM1633" t="s">
        <v>13876</v>
      </c>
      <c r="BN1633" t="s">
        <v>15290</v>
      </c>
      <c r="BO1633" t="s">
        <v>15292</v>
      </c>
      <c r="BP1633" t="s">
        <v>15288</v>
      </c>
      <c r="BQ1633" t="s">
        <v>15290</v>
      </c>
      <c r="BR1633" t="s">
        <v>15284</v>
      </c>
      <c r="BS1633" t="s">
        <v>13876</v>
      </c>
      <c r="BT1633" t="s">
        <v>13876</v>
      </c>
      <c r="BU1633" t="s">
        <v>15290</v>
      </c>
      <c r="BV1633" t="s">
        <v>15292</v>
      </c>
      <c r="BW1633" t="s">
        <v>15286</v>
      </c>
      <c r="BX1633" t="s">
        <v>15284</v>
      </c>
      <c r="BY1633" t="s">
        <v>15287</v>
      </c>
      <c r="BZ1633" t="s">
        <v>13876</v>
      </c>
      <c r="CA1633" t="s">
        <v>13876</v>
      </c>
      <c r="CB1633" t="s">
        <v>15286</v>
      </c>
      <c r="CC1633" t="s">
        <v>15284</v>
      </c>
      <c r="CD1633" t="s">
        <v>15286</v>
      </c>
      <c r="CE1633" t="s">
        <v>15286</v>
      </c>
      <c r="CF1633" t="s">
        <v>15291</v>
      </c>
      <c r="CG1633" t="s">
        <v>13876</v>
      </c>
      <c r="CH1633" t="s">
        <v>13876</v>
      </c>
      <c r="CI1633" t="s">
        <v>13876</v>
      </c>
      <c r="CJ1633" t="s">
        <v>13876</v>
      </c>
      <c r="CK1633" t="s">
        <v>13876</v>
      </c>
      <c r="CL1633" t="s">
        <v>13876</v>
      </c>
      <c r="CM1633" t="s">
        <v>13876</v>
      </c>
      <c r="CN1633" t="s">
        <v>13876</v>
      </c>
      <c r="CO1633" t="s">
        <v>13876</v>
      </c>
      <c r="CP1633" t="s">
        <v>13876</v>
      </c>
      <c r="CQ1633" t="s">
        <v>13876</v>
      </c>
      <c r="CR1633" t="s">
        <v>13876</v>
      </c>
      <c r="CS1633" t="s">
        <v>13876</v>
      </c>
      <c r="CT1633" t="s">
        <v>13876</v>
      </c>
    </row>
    <row r="1634" spans="1:98" hidden="1">
      <c r="A1634" s="1088"/>
      <c r="B1634" s="554" t="s">
        <v>6414</v>
      </c>
      <c r="C1634" s="554" t="s">
        <v>6415</v>
      </c>
      <c r="D1634" s="554" t="s">
        <v>11603</v>
      </c>
      <c r="E1634" s="336" t="s">
        <v>407</v>
      </c>
      <c r="F1634" s="336" t="s">
        <v>13844</v>
      </c>
      <c r="G1634" s="336">
        <v>2951270905</v>
      </c>
      <c r="H1634" s="554" t="s">
        <v>13006</v>
      </c>
      <c r="I1634" s="336" t="s">
        <v>126</v>
      </c>
      <c r="J1634" s="336" t="s">
        <v>13659</v>
      </c>
      <c r="K1634" s="336" t="s">
        <v>13546</v>
      </c>
      <c r="L1634" s="336" t="s">
        <v>13658</v>
      </c>
      <c r="M1634" s="336" t="s">
        <v>13659</v>
      </c>
      <c r="N1634" s="336" t="s">
        <v>13546</v>
      </c>
      <c r="O1634" s="632"/>
      <c r="P1634" s="632" t="s">
        <v>13661</v>
      </c>
      <c r="Q1634" s="556">
        <v>44634</v>
      </c>
      <c r="R1634" s="336"/>
      <c r="S1634" s="557">
        <v>44662</v>
      </c>
      <c r="T1634" s="336" t="s">
        <v>16581</v>
      </c>
      <c r="U1634" s="625">
        <v>176</v>
      </c>
      <c r="V1634" s="1088"/>
      <c r="W1634" s="551">
        <v>140705</v>
      </c>
      <c r="X1634" s="551">
        <v>51278</v>
      </c>
      <c r="Y1634" s="551">
        <v>51197</v>
      </c>
      <c r="Z1634" s="551">
        <v>55532</v>
      </c>
      <c r="AA1634" s="551">
        <v>49354</v>
      </c>
      <c r="AB1634" s="551">
        <v>46476</v>
      </c>
      <c r="AC1634" s="551" t="s">
        <v>13876</v>
      </c>
      <c r="AD1634" s="552" t="s">
        <v>13876</v>
      </c>
      <c r="AE1634" s="623">
        <v>394542</v>
      </c>
      <c r="AF1634" t="s">
        <v>6413</v>
      </c>
      <c r="AG1634" t="s">
        <v>2089</v>
      </c>
      <c r="AH1634" t="s">
        <v>13005</v>
      </c>
      <c r="AJ1634" s="548" t="s">
        <v>14042</v>
      </c>
      <c r="AK1634" s="548" t="s">
        <v>13811</v>
      </c>
      <c r="AL1634" s="548" t="s">
        <v>13669</v>
      </c>
      <c r="AM1634" s="548" t="s">
        <v>14604</v>
      </c>
      <c r="AN1634" s="548" t="s">
        <v>14605</v>
      </c>
      <c r="AO1634" s="548" t="s">
        <v>14606</v>
      </c>
      <c r="AQ1634" t="s">
        <v>13876</v>
      </c>
      <c r="AR1634" t="s">
        <v>15289</v>
      </c>
      <c r="AS1634" t="s">
        <v>15291</v>
      </c>
      <c r="AT1634" t="s">
        <v>15288</v>
      </c>
      <c r="AU1634" t="s">
        <v>15287</v>
      </c>
      <c r="AV1634" t="s">
        <v>15288</v>
      </c>
      <c r="AW1634" t="s">
        <v>15286</v>
      </c>
      <c r="AX1634" t="s">
        <v>13876</v>
      </c>
      <c r="AY1634" t="s">
        <v>13876</v>
      </c>
      <c r="AZ1634" t="s">
        <v>15286</v>
      </c>
      <c r="BA1634" t="s">
        <v>15289</v>
      </c>
      <c r="BB1634" t="s">
        <v>15292</v>
      </c>
      <c r="BC1634" t="s">
        <v>15287</v>
      </c>
      <c r="BD1634" t="s">
        <v>15285</v>
      </c>
      <c r="BE1634" t="s">
        <v>13876</v>
      </c>
      <c r="BF1634" t="s">
        <v>13876</v>
      </c>
      <c r="BG1634" t="s">
        <v>15286</v>
      </c>
      <c r="BH1634" t="s">
        <v>15289</v>
      </c>
      <c r="BI1634" t="s">
        <v>15289</v>
      </c>
      <c r="BJ1634" t="s">
        <v>15294</v>
      </c>
      <c r="BK1634" t="s">
        <v>15287</v>
      </c>
      <c r="BL1634" t="s">
        <v>13876</v>
      </c>
      <c r="BM1634" t="s">
        <v>13876</v>
      </c>
      <c r="BN1634" t="s">
        <v>15286</v>
      </c>
      <c r="BO1634" t="s">
        <v>15286</v>
      </c>
      <c r="BP1634" t="s">
        <v>15286</v>
      </c>
      <c r="BQ1634" t="s">
        <v>15284</v>
      </c>
      <c r="BR1634" t="s">
        <v>15292</v>
      </c>
      <c r="BS1634" t="s">
        <v>13876</v>
      </c>
      <c r="BT1634" t="s">
        <v>13876</v>
      </c>
      <c r="BU1634" t="s">
        <v>15291</v>
      </c>
      <c r="BV1634" t="s">
        <v>15294</v>
      </c>
      <c r="BW1634" t="s">
        <v>15284</v>
      </c>
      <c r="BX1634" t="s">
        <v>15286</v>
      </c>
      <c r="BY1634" t="s">
        <v>15291</v>
      </c>
      <c r="BZ1634" t="s">
        <v>13876</v>
      </c>
      <c r="CA1634" t="s">
        <v>13876</v>
      </c>
      <c r="CB1634" t="s">
        <v>15291</v>
      </c>
      <c r="CC1634" t="s">
        <v>15290</v>
      </c>
      <c r="CD1634" t="s">
        <v>15291</v>
      </c>
      <c r="CE1634" t="s">
        <v>15287</v>
      </c>
      <c r="CF1634" t="s">
        <v>15290</v>
      </c>
      <c r="CG1634" t="s">
        <v>13876</v>
      </c>
      <c r="CH1634" t="s">
        <v>13876</v>
      </c>
      <c r="CI1634" t="s">
        <v>13876</v>
      </c>
      <c r="CJ1634" t="s">
        <v>13876</v>
      </c>
      <c r="CK1634" t="s">
        <v>13876</v>
      </c>
      <c r="CL1634" t="s">
        <v>13876</v>
      </c>
      <c r="CM1634" t="s">
        <v>13876</v>
      </c>
      <c r="CN1634" t="s">
        <v>13876</v>
      </c>
      <c r="CO1634" t="s">
        <v>13876</v>
      </c>
      <c r="CP1634" t="s">
        <v>13876</v>
      </c>
      <c r="CQ1634" t="s">
        <v>13876</v>
      </c>
      <c r="CR1634" t="s">
        <v>13876</v>
      </c>
      <c r="CS1634" t="s">
        <v>13876</v>
      </c>
      <c r="CT1634" t="s">
        <v>13876</v>
      </c>
    </row>
    <row r="1635" spans="1:98" hidden="1">
      <c r="A1635" s="1088"/>
      <c r="B1635" s="554" t="s">
        <v>6414</v>
      </c>
      <c r="C1635" s="554" t="s">
        <v>6415</v>
      </c>
      <c r="D1635" s="554" t="s">
        <v>11603</v>
      </c>
      <c r="E1635" s="336" t="s">
        <v>407</v>
      </c>
      <c r="F1635" s="336" t="s">
        <v>13844</v>
      </c>
      <c r="G1635" s="336">
        <v>2951271663</v>
      </c>
      <c r="H1635" s="554" t="s">
        <v>12994</v>
      </c>
      <c r="I1635" s="336" t="s">
        <v>126</v>
      </c>
      <c r="J1635" s="336" t="s">
        <v>13659</v>
      </c>
      <c r="K1635" s="336" t="s">
        <v>13546</v>
      </c>
      <c r="L1635" s="336" t="s">
        <v>13658</v>
      </c>
      <c r="M1635" s="336" t="s">
        <v>13659</v>
      </c>
      <c r="N1635" s="336" t="s">
        <v>13546</v>
      </c>
      <c r="O1635" s="632"/>
      <c r="P1635" s="632" t="s">
        <v>13661</v>
      </c>
      <c r="Q1635" s="556">
        <v>44634</v>
      </c>
      <c r="R1635" s="336"/>
      <c r="S1635" s="557">
        <v>44662</v>
      </c>
      <c r="T1635" s="336" t="s">
        <v>16582</v>
      </c>
      <c r="U1635" s="625">
        <v>176</v>
      </c>
      <c r="V1635" s="1088"/>
      <c r="W1635" s="551">
        <v>118798</v>
      </c>
      <c r="X1635" s="551">
        <v>43565</v>
      </c>
      <c r="Y1635" s="551">
        <v>57563</v>
      </c>
      <c r="Z1635" s="551">
        <v>46240</v>
      </c>
      <c r="AA1635" s="551">
        <v>47930</v>
      </c>
      <c r="AB1635" s="551">
        <v>49242</v>
      </c>
      <c r="AC1635" s="551" t="s">
        <v>13876</v>
      </c>
      <c r="AD1635" s="552" t="s">
        <v>13876</v>
      </c>
      <c r="AE1635" s="623">
        <v>363338</v>
      </c>
      <c r="AF1635" t="s">
        <v>11599</v>
      </c>
      <c r="AG1635" t="s">
        <v>2089</v>
      </c>
      <c r="AH1635" t="s">
        <v>12993</v>
      </c>
      <c r="AJ1635" s="548" t="s">
        <v>14042</v>
      </c>
      <c r="AK1635" s="548" t="s">
        <v>13811</v>
      </c>
      <c r="AL1635" s="548" t="s">
        <v>13669</v>
      </c>
      <c r="AM1635" s="548" t="s">
        <v>14604</v>
      </c>
      <c r="AN1635" s="548" t="s">
        <v>14605</v>
      </c>
      <c r="AO1635" s="548" t="s">
        <v>14606</v>
      </c>
      <c r="AQ1635" t="s">
        <v>13876</v>
      </c>
      <c r="AR1635" t="s">
        <v>15289</v>
      </c>
      <c r="AS1635" t="s">
        <v>15289</v>
      </c>
      <c r="AT1635" t="s">
        <v>15285</v>
      </c>
      <c r="AU1635" t="s">
        <v>15287</v>
      </c>
      <c r="AV1635" t="s">
        <v>15294</v>
      </c>
      <c r="AW1635" t="s">
        <v>15285</v>
      </c>
      <c r="AX1635" t="s">
        <v>13876</v>
      </c>
      <c r="AY1635" t="s">
        <v>13876</v>
      </c>
      <c r="AZ1635" t="s">
        <v>15291</v>
      </c>
      <c r="BA1635" t="s">
        <v>15284</v>
      </c>
      <c r="BB1635" t="s">
        <v>15286</v>
      </c>
      <c r="BC1635" t="s">
        <v>15290</v>
      </c>
      <c r="BD1635" t="s">
        <v>15286</v>
      </c>
      <c r="BE1635" t="s">
        <v>13876</v>
      </c>
      <c r="BF1635" t="s">
        <v>13876</v>
      </c>
      <c r="BG1635" t="s">
        <v>13876</v>
      </c>
      <c r="BH1635" t="s">
        <v>13876</v>
      </c>
      <c r="BI1635" t="s">
        <v>15290</v>
      </c>
      <c r="BJ1635" t="s">
        <v>15290</v>
      </c>
      <c r="BK1635" t="s">
        <v>15292</v>
      </c>
      <c r="BL1635" t="s">
        <v>13876</v>
      </c>
      <c r="BM1635" t="s">
        <v>13876</v>
      </c>
      <c r="BN1635" t="s">
        <v>15291</v>
      </c>
      <c r="BO1635" t="s">
        <v>15290</v>
      </c>
      <c r="BP1635" t="s">
        <v>15292</v>
      </c>
      <c r="BQ1635" t="s">
        <v>15291</v>
      </c>
      <c r="BR1635" t="s">
        <v>15288</v>
      </c>
      <c r="BS1635" t="s">
        <v>13876</v>
      </c>
      <c r="BT1635" t="s">
        <v>13876</v>
      </c>
      <c r="BU1635" t="s">
        <v>15291</v>
      </c>
      <c r="BV1635" t="s">
        <v>15287</v>
      </c>
      <c r="BW1635" t="s">
        <v>15294</v>
      </c>
      <c r="BX1635" t="s">
        <v>15284</v>
      </c>
      <c r="BY1635" t="s">
        <v>15288</v>
      </c>
      <c r="BZ1635" t="s">
        <v>13876</v>
      </c>
      <c r="CA1635" t="s">
        <v>13876</v>
      </c>
      <c r="CB1635" t="s">
        <v>15291</v>
      </c>
      <c r="CC1635" t="s">
        <v>15294</v>
      </c>
      <c r="CD1635" t="s">
        <v>15292</v>
      </c>
      <c r="CE1635" t="s">
        <v>15291</v>
      </c>
      <c r="CF1635" t="s">
        <v>15292</v>
      </c>
      <c r="CG1635" t="s">
        <v>13876</v>
      </c>
      <c r="CH1635" t="s">
        <v>13876</v>
      </c>
      <c r="CI1635" t="s">
        <v>13876</v>
      </c>
      <c r="CJ1635" t="s">
        <v>13876</v>
      </c>
      <c r="CK1635" t="s">
        <v>13876</v>
      </c>
      <c r="CL1635" t="s">
        <v>13876</v>
      </c>
      <c r="CM1635" t="s">
        <v>13876</v>
      </c>
      <c r="CN1635" t="s">
        <v>13876</v>
      </c>
      <c r="CO1635" t="s">
        <v>13876</v>
      </c>
      <c r="CP1635" t="s">
        <v>13876</v>
      </c>
      <c r="CQ1635" t="s">
        <v>13876</v>
      </c>
      <c r="CR1635" t="s">
        <v>13876</v>
      </c>
      <c r="CS1635" t="s">
        <v>13876</v>
      </c>
      <c r="CT1635" t="s">
        <v>13876</v>
      </c>
    </row>
    <row r="1636" spans="1:98" hidden="1">
      <c r="A1636" s="1088"/>
      <c r="B1636" s="554" t="s">
        <v>6414</v>
      </c>
      <c r="C1636" s="554" t="s">
        <v>6415</v>
      </c>
      <c r="D1636" s="554" t="s">
        <v>11603</v>
      </c>
      <c r="E1636" s="336" t="s">
        <v>407</v>
      </c>
      <c r="F1636" s="336" t="s">
        <v>13844</v>
      </c>
      <c r="G1636" s="336">
        <v>2951570130</v>
      </c>
      <c r="H1636" s="554" t="s">
        <v>13009</v>
      </c>
      <c r="I1636" s="336" t="s">
        <v>124</v>
      </c>
      <c r="J1636" s="336" t="s">
        <v>13659</v>
      </c>
      <c r="K1636" s="336" t="s">
        <v>13546</v>
      </c>
      <c r="L1636" s="336" t="s">
        <v>13658</v>
      </c>
      <c r="M1636" s="336" t="s">
        <v>13659</v>
      </c>
      <c r="N1636" s="336" t="s">
        <v>13546</v>
      </c>
      <c r="O1636" s="632"/>
      <c r="P1636" s="632" t="s">
        <v>13661</v>
      </c>
      <c r="Q1636" s="556">
        <v>44634</v>
      </c>
      <c r="R1636" s="336"/>
      <c r="S1636" s="557">
        <v>44662</v>
      </c>
      <c r="T1636" s="336" t="s">
        <v>16583</v>
      </c>
      <c r="U1636" s="625">
        <v>176</v>
      </c>
      <c r="V1636" s="1088"/>
      <c r="W1636" s="551">
        <v>2803</v>
      </c>
      <c r="X1636" s="551">
        <v>936</v>
      </c>
      <c r="Y1636" s="551">
        <v>676</v>
      </c>
      <c r="Z1636" s="551">
        <v>2007</v>
      </c>
      <c r="AA1636" s="551">
        <v>1117</v>
      </c>
      <c r="AB1636" s="551">
        <v>1327</v>
      </c>
      <c r="AC1636" s="551" t="s">
        <v>13876</v>
      </c>
      <c r="AD1636" s="552" t="s">
        <v>13876</v>
      </c>
      <c r="AE1636" s="623">
        <v>8866</v>
      </c>
      <c r="AF1636" t="s">
        <v>6413</v>
      </c>
      <c r="AG1636" t="s">
        <v>2089</v>
      </c>
      <c r="AH1636" t="s">
        <v>13008</v>
      </c>
      <c r="AJ1636" s="548" t="s">
        <v>14042</v>
      </c>
      <c r="AK1636" s="548" t="s">
        <v>13811</v>
      </c>
      <c r="AL1636" s="548" t="s">
        <v>13669</v>
      </c>
      <c r="AM1636" s="548" t="s">
        <v>14604</v>
      </c>
      <c r="AN1636" s="548" t="s">
        <v>14605</v>
      </c>
      <c r="AO1636" s="548" t="s">
        <v>14606</v>
      </c>
      <c r="AQ1636" t="s">
        <v>13876</v>
      </c>
      <c r="AR1636" t="s">
        <v>13876</v>
      </c>
      <c r="AS1636" t="s">
        <v>13876</v>
      </c>
      <c r="AT1636" t="s">
        <v>15292</v>
      </c>
      <c r="AU1636" t="s">
        <v>15285</v>
      </c>
      <c r="AV1636" t="s">
        <v>15288</v>
      </c>
      <c r="AW1636" t="s">
        <v>15284</v>
      </c>
      <c r="AX1636" t="s">
        <v>13876</v>
      </c>
      <c r="AY1636" t="s">
        <v>13876</v>
      </c>
      <c r="AZ1636" t="s">
        <v>13876</v>
      </c>
      <c r="BA1636" t="s">
        <v>13876</v>
      </c>
      <c r="BB1636" t="s">
        <v>15294</v>
      </c>
      <c r="BC1636" t="s">
        <v>15284</v>
      </c>
      <c r="BD1636" t="s">
        <v>15290</v>
      </c>
      <c r="BE1636" t="s">
        <v>13876</v>
      </c>
      <c r="BF1636" t="s">
        <v>13876</v>
      </c>
      <c r="BG1636" t="s">
        <v>13876</v>
      </c>
      <c r="BH1636" t="s">
        <v>13876</v>
      </c>
      <c r="BI1636" t="s">
        <v>15290</v>
      </c>
      <c r="BJ1636" t="s">
        <v>15287</v>
      </c>
      <c r="BK1636" t="s">
        <v>15290</v>
      </c>
      <c r="BL1636" t="s">
        <v>13876</v>
      </c>
      <c r="BM1636" t="s">
        <v>13876</v>
      </c>
      <c r="BN1636" t="s">
        <v>13876</v>
      </c>
      <c r="BO1636" t="s">
        <v>15292</v>
      </c>
      <c r="BP1636" t="s">
        <v>15288</v>
      </c>
      <c r="BQ1636" t="s">
        <v>15288</v>
      </c>
      <c r="BR1636" t="s">
        <v>15287</v>
      </c>
      <c r="BS1636" t="s">
        <v>13876</v>
      </c>
      <c r="BT1636" t="s">
        <v>13876</v>
      </c>
      <c r="BU1636" t="s">
        <v>13876</v>
      </c>
      <c r="BV1636" t="s">
        <v>15289</v>
      </c>
      <c r="BW1636" t="s">
        <v>15289</v>
      </c>
      <c r="BX1636" t="s">
        <v>15289</v>
      </c>
      <c r="BY1636" t="s">
        <v>15287</v>
      </c>
      <c r="BZ1636" t="s">
        <v>13876</v>
      </c>
      <c r="CA1636" t="s">
        <v>13876</v>
      </c>
      <c r="CB1636" t="s">
        <v>13876</v>
      </c>
      <c r="CC1636" t="s">
        <v>15289</v>
      </c>
      <c r="CD1636" t="s">
        <v>15284</v>
      </c>
      <c r="CE1636" t="s">
        <v>15292</v>
      </c>
      <c r="CF1636" t="s">
        <v>15287</v>
      </c>
      <c r="CG1636" t="s">
        <v>13876</v>
      </c>
      <c r="CH1636" t="s">
        <v>13876</v>
      </c>
      <c r="CI1636" t="s">
        <v>13876</v>
      </c>
      <c r="CJ1636" t="s">
        <v>13876</v>
      </c>
      <c r="CK1636" t="s">
        <v>13876</v>
      </c>
      <c r="CL1636" t="s">
        <v>13876</v>
      </c>
      <c r="CM1636" t="s">
        <v>13876</v>
      </c>
      <c r="CN1636" t="s">
        <v>13876</v>
      </c>
      <c r="CO1636" t="s">
        <v>13876</v>
      </c>
      <c r="CP1636" t="s">
        <v>13876</v>
      </c>
      <c r="CQ1636" t="s">
        <v>13876</v>
      </c>
      <c r="CR1636" t="s">
        <v>13876</v>
      </c>
      <c r="CS1636" t="s">
        <v>13876</v>
      </c>
      <c r="CT1636" t="s">
        <v>13876</v>
      </c>
    </row>
    <row r="1637" spans="1:98" hidden="1">
      <c r="A1637" s="1088"/>
      <c r="B1637" s="554" t="s">
        <v>6414</v>
      </c>
      <c r="C1637" s="554" t="s">
        <v>6415</v>
      </c>
      <c r="D1637" s="554" t="s">
        <v>11603</v>
      </c>
      <c r="E1637" s="336" t="s">
        <v>407</v>
      </c>
      <c r="F1637" s="336" t="s">
        <v>13844</v>
      </c>
      <c r="G1637" s="336">
        <v>2951570130</v>
      </c>
      <c r="H1637" s="554" t="s">
        <v>13009</v>
      </c>
      <c r="I1637" s="336" t="s">
        <v>126</v>
      </c>
      <c r="J1637" s="336" t="s">
        <v>13659</v>
      </c>
      <c r="K1637" s="336" t="s">
        <v>13546</v>
      </c>
      <c r="L1637" s="336" t="s">
        <v>13658</v>
      </c>
      <c r="M1637" s="336" t="s">
        <v>13659</v>
      </c>
      <c r="N1637" s="336" t="s">
        <v>13546</v>
      </c>
      <c r="O1637" s="632"/>
      <c r="P1637" s="632" t="s">
        <v>13661</v>
      </c>
      <c r="Q1637" s="556">
        <v>44634</v>
      </c>
      <c r="R1637" s="336"/>
      <c r="S1637" s="557">
        <v>44662</v>
      </c>
      <c r="T1637" s="336" t="s">
        <v>16584</v>
      </c>
      <c r="U1637" s="625">
        <v>176</v>
      </c>
      <c r="V1637" s="1088"/>
      <c r="W1637" s="551">
        <v>179970</v>
      </c>
      <c r="X1637" s="551">
        <v>65928</v>
      </c>
      <c r="Y1637" s="551">
        <v>84634</v>
      </c>
      <c r="Z1637" s="551">
        <v>80754</v>
      </c>
      <c r="AA1637" s="551">
        <v>79682</v>
      </c>
      <c r="AB1637" s="551">
        <v>70908</v>
      </c>
      <c r="AC1637" s="551">
        <v>378</v>
      </c>
      <c r="AD1637" s="552" t="s">
        <v>13876</v>
      </c>
      <c r="AE1637" s="623">
        <v>562254</v>
      </c>
      <c r="AF1637" t="s">
        <v>6413</v>
      </c>
      <c r="AG1637" t="s">
        <v>2089</v>
      </c>
      <c r="AH1637" t="s">
        <v>13008</v>
      </c>
      <c r="AJ1637" s="548" t="s">
        <v>14042</v>
      </c>
      <c r="AK1637" s="548" t="s">
        <v>13811</v>
      </c>
      <c r="AL1637" s="548" t="s">
        <v>13669</v>
      </c>
      <c r="AM1637" s="548" t="s">
        <v>14604</v>
      </c>
      <c r="AN1637" s="548" t="s">
        <v>14605</v>
      </c>
      <c r="AO1637" s="548" t="s">
        <v>14606</v>
      </c>
      <c r="AQ1637" t="s">
        <v>13876</v>
      </c>
      <c r="AR1637" t="s">
        <v>15289</v>
      </c>
      <c r="AS1637" t="s">
        <v>15287</v>
      </c>
      <c r="AT1637" t="s">
        <v>15294</v>
      </c>
      <c r="AU1637" t="s">
        <v>15294</v>
      </c>
      <c r="AV1637" t="s">
        <v>15287</v>
      </c>
      <c r="AW1637" t="s">
        <v>15288</v>
      </c>
      <c r="AX1637" t="s">
        <v>13876</v>
      </c>
      <c r="AY1637" t="s">
        <v>13876</v>
      </c>
      <c r="AZ1637" t="s">
        <v>15290</v>
      </c>
      <c r="BA1637" t="s">
        <v>15286</v>
      </c>
      <c r="BB1637" t="s">
        <v>15294</v>
      </c>
      <c r="BC1637" t="s">
        <v>15292</v>
      </c>
      <c r="BD1637" t="s">
        <v>15285</v>
      </c>
      <c r="BE1637" t="s">
        <v>13876</v>
      </c>
      <c r="BF1637" t="s">
        <v>13876</v>
      </c>
      <c r="BG1637" t="s">
        <v>13876</v>
      </c>
      <c r="BH1637" t="s">
        <v>15289</v>
      </c>
      <c r="BI1637" t="s">
        <v>15290</v>
      </c>
      <c r="BJ1637" t="s">
        <v>15288</v>
      </c>
      <c r="BK1637" t="s">
        <v>15291</v>
      </c>
      <c r="BL1637" t="s">
        <v>13876</v>
      </c>
      <c r="BM1637" t="s">
        <v>13876</v>
      </c>
      <c r="BN1637" t="s">
        <v>15285</v>
      </c>
      <c r="BO1637" t="s">
        <v>15288</v>
      </c>
      <c r="BP1637" t="s">
        <v>15287</v>
      </c>
      <c r="BQ1637" t="s">
        <v>15286</v>
      </c>
      <c r="BR1637" t="s">
        <v>15291</v>
      </c>
      <c r="BS1637" t="s">
        <v>13876</v>
      </c>
      <c r="BT1637" t="s">
        <v>13876</v>
      </c>
      <c r="BU1637" t="s">
        <v>15287</v>
      </c>
      <c r="BV1637" t="s">
        <v>15294</v>
      </c>
      <c r="BW1637" t="s">
        <v>15290</v>
      </c>
      <c r="BX1637" t="s">
        <v>15285</v>
      </c>
      <c r="BY1637" t="s">
        <v>15292</v>
      </c>
      <c r="BZ1637" t="s">
        <v>13876</v>
      </c>
      <c r="CA1637" t="s">
        <v>13876</v>
      </c>
      <c r="CB1637" t="s">
        <v>15287</v>
      </c>
      <c r="CC1637" t="s">
        <v>15288</v>
      </c>
      <c r="CD1637" t="s">
        <v>15294</v>
      </c>
      <c r="CE1637" t="s">
        <v>15288</v>
      </c>
      <c r="CF1637" t="s">
        <v>15285</v>
      </c>
      <c r="CG1637" t="s">
        <v>13876</v>
      </c>
      <c r="CH1637" t="s">
        <v>13876</v>
      </c>
      <c r="CI1637" t="s">
        <v>13876</v>
      </c>
      <c r="CJ1637" t="s">
        <v>13876</v>
      </c>
      <c r="CK1637" t="s">
        <v>15284</v>
      </c>
      <c r="CL1637" t="s">
        <v>15287</v>
      </c>
      <c r="CM1637" t="s">
        <v>15285</v>
      </c>
      <c r="CN1637" t="s">
        <v>13876</v>
      </c>
      <c r="CO1637" t="s">
        <v>13876</v>
      </c>
      <c r="CP1637" t="s">
        <v>13876</v>
      </c>
      <c r="CQ1637" t="s">
        <v>13876</v>
      </c>
      <c r="CR1637" t="s">
        <v>13876</v>
      </c>
      <c r="CS1637" t="s">
        <v>13876</v>
      </c>
      <c r="CT1637" t="s">
        <v>13876</v>
      </c>
    </row>
    <row r="1638" spans="1:98" hidden="1">
      <c r="A1638" s="1088"/>
      <c r="B1638" s="554" t="s">
        <v>6414</v>
      </c>
      <c r="C1638" s="554" t="s">
        <v>6415</v>
      </c>
      <c r="D1638" s="554" t="s">
        <v>11603</v>
      </c>
      <c r="E1638" s="336" t="s">
        <v>407</v>
      </c>
      <c r="F1638" s="336" t="s">
        <v>12227</v>
      </c>
      <c r="G1638" s="336">
        <v>2951571674</v>
      </c>
      <c r="H1638" s="554" t="s">
        <v>13012</v>
      </c>
      <c r="I1638" s="336" t="s">
        <v>126</v>
      </c>
      <c r="J1638" s="336" t="s">
        <v>13659</v>
      </c>
      <c r="K1638" s="336" t="s">
        <v>13546</v>
      </c>
      <c r="L1638" s="336"/>
      <c r="M1638" s="336" t="s">
        <v>13683</v>
      </c>
      <c r="N1638" s="336">
        <v>44634</v>
      </c>
      <c r="O1638" s="632"/>
      <c r="P1638" s="632" t="s">
        <v>13661</v>
      </c>
      <c r="Q1638" s="556">
        <v>44634</v>
      </c>
      <c r="R1638" s="336"/>
      <c r="S1638" s="557">
        <v>44662</v>
      </c>
      <c r="T1638" s="336" t="s">
        <v>16585</v>
      </c>
      <c r="U1638" s="625">
        <v>176</v>
      </c>
      <c r="V1638" s="1088"/>
      <c r="W1638" s="551">
        <v>126421</v>
      </c>
      <c r="X1638" s="551">
        <v>47245</v>
      </c>
      <c r="Y1638" s="551">
        <v>52893</v>
      </c>
      <c r="Z1638" s="551">
        <v>52180</v>
      </c>
      <c r="AA1638" s="551">
        <v>51763</v>
      </c>
      <c r="AB1638" s="551">
        <v>42226</v>
      </c>
      <c r="AC1638" s="551" t="s">
        <v>13876</v>
      </c>
      <c r="AD1638" s="552" t="s">
        <v>13876</v>
      </c>
      <c r="AE1638" s="623">
        <v>372728</v>
      </c>
      <c r="AQ1638" t="s">
        <v>13876</v>
      </c>
      <c r="AX1638" t="s">
        <v>13876</v>
      </c>
      <c r="BE1638" t="s">
        <v>13876</v>
      </c>
      <c r="BL1638" t="s">
        <v>13876</v>
      </c>
      <c r="BS1638" t="s">
        <v>13876</v>
      </c>
      <c r="BZ1638" t="s">
        <v>13876</v>
      </c>
      <c r="CG1638" t="s">
        <v>13876</v>
      </c>
      <c r="CN1638" t="s">
        <v>13876</v>
      </c>
    </row>
    <row r="1639" spans="1:98" hidden="1">
      <c r="A1639" s="1088"/>
      <c r="B1639" s="554" t="s">
        <v>6414</v>
      </c>
      <c r="C1639" s="554" t="s">
        <v>6415</v>
      </c>
      <c r="D1639" s="554" t="s">
        <v>11603</v>
      </c>
      <c r="E1639" s="336" t="s">
        <v>407</v>
      </c>
      <c r="F1639" s="336" t="s">
        <v>13844</v>
      </c>
      <c r="G1639" s="336">
        <v>2911200281</v>
      </c>
      <c r="H1639" s="336" t="s">
        <v>14607</v>
      </c>
      <c r="I1639" t="s">
        <v>475</v>
      </c>
      <c r="J1639" s="336" t="s">
        <v>13659</v>
      </c>
      <c r="K1639" s="336" t="s">
        <v>13546</v>
      </c>
      <c r="L1639" s="336" t="s">
        <v>13658</v>
      </c>
      <c r="M1639" s="336" t="s">
        <v>13659</v>
      </c>
      <c r="N1639" s="336" t="s">
        <v>13546</v>
      </c>
      <c r="O1639" s="632"/>
      <c r="P1639" s="632"/>
      <c r="Q1639" s="556"/>
      <c r="R1639" s="573" t="s">
        <v>14117</v>
      </c>
      <c r="S1639" s="557"/>
      <c r="T1639" s="336" t="s">
        <v>16586</v>
      </c>
      <c r="U1639" s="625">
        <v>176</v>
      </c>
      <c r="V1639" s="1088"/>
      <c r="W1639" s="551" t="s">
        <v>13876</v>
      </c>
      <c r="X1639" s="551" t="s">
        <v>13876</v>
      </c>
      <c r="Y1639" s="551" t="s">
        <v>13876</v>
      </c>
      <c r="Z1639" s="551" t="s">
        <v>13876</v>
      </c>
      <c r="AA1639" s="551" t="s">
        <v>13876</v>
      </c>
      <c r="AB1639" s="551" t="s">
        <v>13876</v>
      </c>
      <c r="AC1639" s="551" t="s">
        <v>13876</v>
      </c>
      <c r="AD1639" s="552" t="s">
        <v>13876</v>
      </c>
      <c r="AE1639" s="623">
        <v>0</v>
      </c>
      <c r="AF1639" t="s">
        <v>6413</v>
      </c>
      <c r="AG1639" t="s">
        <v>2089</v>
      </c>
      <c r="AH1639" t="s">
        <v>13011</v>
      </c>
      <c r="AJ1639" s="548" t="s">
        <v>14042</v>
      </c>
      <c r="AK1639" s="548" t="s">
        <v>13811</v>
      </c>
      <c r="AL1639" s="548" t="s">
        <v>13669</v>
      </c>
      <c r="AM1639" s="548" t="s">
        <v>14604</v>
      </c>
      <c r="AN1639" s="548" t="s">
        <v>14605</v>
      </c>
      <c r="AO1639" s="548" t="s">
        <v>14606</v>
      </c>
      <c r="AQ1639" t="s">
        <v>13876</v>
      </c>
      <c r="AR1639" t="s">
        <v>13876</v>
      </c>
      <c r="AS1639" t="s">
        <v>13876</v>
      </c>
      <c r="AT1639" t="s">
        <v>13876</v>
      </c>
      <c r="AU1639" t="s">
        <v>13876</v>
      </c>
      <c r="AV1639" t="s">
        <v>13876</v>
      </c>
      <c r="AW1639" t="s">
        <v>13876</v>
      </c>
      <c r="AX1639" t="s">
        <v>13876</v>
      </c>
      <c r="AY1639" t="s">
        <v>13876</v>
      </c>
      <c r="AZ1639" t="s">
        <v>13876</v>
      </c>
      <c r="BA1639" t="s">
        <v>13876</v>
      </c>
      <c r="BB1639" t="s">
        <v>13876</v>
      </c>
      <c r="BC1639" t="s">
        <v>13876</v>
      </c>
      <c r="BD1639" t="s">
        <v>13876</v>
      </c>
      <c r="BE1639" t="s">
        <v>13876</v>
      </c>
      <c r="BF1639" t="s">
        <v>13876</v>
      </c>
      <c r="BG1639" t="s">
        <v>13876</v>
      </c>
      <c r="BH1639" t="s">
        <v>13876</v>
      </c>
      <c r="BI1639" t="s">
        <v>13876</v>
      </c>
      <c r="BJ1639" t="s">
        <v>13876</v>
      </c>
      <c r="BK1639" t="s">
        <v>13876</v>
      </c>
      <c r="BL1639" t="s">
        <v>13876</v>
      </c>
      <c r="BM1639" t="s">
        <v>13876</v>
      </c>
      <c r="BN1639" t="s">
        <v>13876</v>
      </c>
      <c r="BO1639" t="s">
        <v>13876</v>
      </c>
      <c r="BP1639" t="s">
        <v>13876</v>
      </c>
      <c r="BQ1639" t="s">
        <v>13876</v>
      </c>
      <c r="BR1639" t="s">
        <v>13876</v>
      </c>
      <c r="BS1639" t="s">
        <v>13876</v>
      </c>
      <c r="BT1639" t="s">
        <v>13876</v>
      </c>
      <c r="BU1639" t="s">
        <v>13876</v>
      </c>
      <c r="BV1639" t="s">
        <v>13876</v>
      </c>
      <c r="BW1639" t="s">
        <v>13876</v>
      </c>
      <c r="BX1639" t="s">
        <v>13876</v>
      </c>
      <c r="BY1639" t="s">
        <v>13876</v>
      </c>
      <c r="BZ1639" t="s">
        <v>13876</v>
      </c>
      <c r="CA1639" t="s">
        <v>13876</v>
      </c>
      <c r="CB1639" t="s">
        <v>13876</v>
      </c>
      <c r="CC1639" t="s">
        <v>13876</v>
      </c>
      <c r="CD1639" t="s">
        <v>13876</v>
      </c>
      <c r="CE1639" t="s">
        <v>13876</v>
      </c>
      <c r="CF1639" t="s">
        <v>13876</v>
      </c>
      <c r="CG1639" t="s">
        <v>13876</v>
      </c>
      <c r="CH1639" t="s">
        <v>13876</v>
      </c>
      <c r="CI1639" t="s">
        <v>13876</v>
      </c>
      <c r="CJ1639" t="s">
        <v>13876</v>
      </c>
      <c r="CK1639" t="s">
        <v>13876</v>
      </c>
      <c r="CL1639" t="s">
        <v>13876</v>
      </c>
      <c r="CM1639" t="s">
        <v>13876</v>
      </c>
      <c r="CN1639" t="s">
        <v>13876</v>
      </c>
      <c r="CO1639" t="s">
        <v>13876</v>
      </c>
      <c r="CP1639" t="s">
        <v>13876</v>
      </c>
      <c r="CQ1639" t="s">
        <v>13876</v>
      </c>
      <c r="CR1639" t="s">
        <v>13876</v>
      </c>
      <c r="CS1639" t="s">
        <v>13876</v>
      </c>
      <c r="CT1639" t="s">
        <v>13876</v>
      </c>
    </row>
    <row r="1640" spans="1:98" hidden="1">
      <c r="A1640" s="632"/>
      <c r="B1640" s="576"/>
      <c r="C1640" s="554"/>
      <c r="D1640" s="554"/>
      <c r="E1640" s="336"/>
      <c r="F1640" s="336"/>
      <c r="G1640" s="336"/>
      <c r="H1640" s="554"/>
      <c r="I1640" s="336"/>
      <c r="J1640" s="336"/>
      <c r="K1640" s="336"/>
      <c r="L1640" s="336"/>
      <c r="M1640" s="336"/>
      <c r="N1640" s="336"/>
      <c r="O1640" s="632"/>
      <c r="P1640" s="632"/>
      <c r="Q1640" s="556"/>
      <c r="R1640" s="336"/>
      <c r="S1640" s="336"/>
      <c r="T1640" s="336" t="s">
        <v>13876</v>
      </c>
      <c r="U1640" s="336"/>
      <c r="V1640" s="632"/>
      <c r="W1640" s="551"/>
      <c r="X1640" s="551"/>
      <c r="Y1640" s="551"/>
      <c r="Z1640" s="551"/>
      <c r="AA1640" s="551">
        <v>0</v>
      </c>
      <c r="AB1640" s="551">
        <v>0</v>
      </c>
      <c r="AC1640" s="551">
        <v>0</v>
      </c>
      <c r="AD1640" s="552"/>
      <c r="AE1640" s="623">
        <v>0</v>
      </c>
      <c r="AQ1640" t="s">
        <v>13876</v>
      </c>
      <c r="AX1640" t="s">
        <v>13876</v>
      </c>
      <c r="BE1640" t="s">
        <v>13876</v>
      </c>
      <c r="BL1640" t="s">
        <v>13876</v>
      </c>
      <c r="BS1640" t="s">
        <v>13876</v>
      </c>
      <c r="BZ1640" t="s">
        <v>13876</v>
      </c>
      <c r="CG1640" t="s">
        <v>13876</v>
      </c>
      <c r="CN1640" t="s">
        <v>13876</v>
      </c>
    </row>
    <row r="1641" spans="1:98" hidden="1">
      <c r="A1641" s="1088">
        <v>343</v>
      </c>
      <c r="B1641" s="554" t="s">
        <v>8842</v>
      </c>
      <c r="C1641" s="554" t="s">
        <v>8843</v>
      </c>
      <c r="D1641" s="554" t="s">
        <v>8844</v>
      </c>
      <c r="E1641" s="336" t="s">
        <v>485</v>
      </c>
      <c r="F1641" s="336" t="s">
        <v>14608</v>
      </c>
      <c r="G1641" s="336">
        <v>2911900062</v>
      </c>
      <c r="H1641" s="554" t="s">
        <v>8842</v>
      </c>
      <c r="I1641" s="336" t="s">
        <v>113</v>
      </c>
      <c r="J1641" s="336" t="s">
        <v>13659</v>
      </c>
      <c r="K1641" s="336" t="s">
        <v>13546</v>
      </c>
      <c r="L1641" s="336" t="s">
        <v>13658</v>
      </c>
      <c r="M1641" s="336"/>
      <c r="N1641" s="336"/>
      <c r="O1641" s="632"/>
      <c r="P1641" s="632" t="s">
        <v>13661</v>
      </c>
      <c r="Q1641" s="556">
        <v>44627</v>
      </c>
      <c r="R1641" s="557"/>
      <c r="S1641" s="557">
        <v>44659</v>
      </c>
      <c r="T1641" s="336" t="s">
        <v>16587</v>
      </c>
      <c r="U1641" s="625">
        <v>177</v>
      </c>
      <c r="V1641" s="1088">
        <v>177</v>
      </c>
      <c r="W1641" s="551">
        <v>47172</v>
      </c>
      <c r="X1641" s="551">
        <v>14986</v>
      </c>
      <c r="Y1641" s="551">
        <v>17770</v>
      </c>
      <c r="Z1641" s="551">
        <v>15150</v>
      </c>
      <c r="AA1641" s="551">
        <v>13294</v>
      </c>
      <c r="AB1641" s="551">
        <v>13764</v>
      </c>
      <c r="AC1641" s="551" t="s">
        <v>13876</v>
      </c>
      <c r="AD1641" s="552" t="s">
        <v>13876</v>
      </c>
      <c r="AE1641" s="623">
        <v>122136</v>
      </c>
      <c r="AF1641" t="s">
        <v>8841</v>
      </c>
      <c r="AG1641" t="s">
        <v>8847</v>
      </c>
      <c r="AH1641" t="s">
        <v>8841</v>
      </c>
      <c r="AJ1641" s="548" t="s">
        <v>13693</v>
      </c>
      <c r="AK1641" s="548" t="s">
        <v>13949</v>
      </c>
      <c r="AL1641" s="548" t="s">
        <v>13669</v>
      </c>
      <c r="AM1641" s="548" t="s">
        <v>14609</v>
      </c>
      <c r="AN1641" s="548" t="s">
        <v>14610</v>
      </c>
      <c r="AO1641" s="548" t="s">
        <v>14611</v>
      </c>
      <c r="AQ1641" t="s">
        <v>13876</v>
      </c>
      <c r="AR1641" t="s">
        <v>13876</v>
      </c>
      <c r="AS1641" t="s">
        <v>15291</v>
      </c>
      <c r="AT1641" t="s">
        <v>15287</v>
      </c>
      <c r="AU1641" t="s">
        <v>15289</v>
      </c>
      <c r="AV1641" t="s">
        <v>15287</v>
      </c>
      <c r="AW1641" t="s">
        <v>15292</v>
      </c>
      <c r="AX1641" t="s">
        <v>13876</v>
      </c>
      <c r="AY1641" t="s">
        <v>13876</v>
      </c>
      <c r="AZ1641" t="s">
        <v>15289</v>
      </c>
      <c r="BA1641" t="s">
        <v>15291</v>
      </c>
      <c r="BB1641" t="s">
        <v>15294</v>
      </c>
      <c r="BC1641" t="s">
        <v>15285</v>
      </c>
      <c r="BD1641" t="s">
        <v>15290</v>
      </c>
      <c r="BE1641" t="s">
        <v>13876</v>
      </c>
      <c r="BF1641" t="s">
        <v>13876</v>
      </c>
      <c r="BG1641" t="s">
        <v>15289</v>
      </c>
      <c r="BH1641" t="s">
        <v>15287</v>
      </c>
      <c r="BI1641" t="s">
        <v>15287</v>
      </c>
      <c r="BJ1641" t="s">
        <v>15287</v>
      </c>
      <c r="BK1641" t="s">
        <v>15288</v>
      </c>
      <c r="BL1641" t="s">
        <v>13876</v>
      </c>
      <c r="BM1641" t="s">
        <v>13876</v>
      </c>
      <c r="BN1641" t="s">
        <v>15289</v>
      </c>
      <c r="BO1641" t="s">
        <v>15286</v>
      </c>
      <c r="BP1641" t="s">
        <v>15289</v>
      </c>
      <c r="BQ1641" t="s">
        <v>15286</v>
      </c>
      <c r="BR1641" t="s">
        <v>15288</v>
      </c>
      <c r="BS1641" t="s">
        <v>13876</v>
      </c>
      <c r="BT1641" t="s">
        <v>13876</v>
      </c>
      <c r="BU1641" t="s">
        <v>15289</v>
      </c>
      <c r="BV1641" t="s">
        <v>15284</v>
      </c>
      <c r="BW1641" t="s">
        <v>15292</v>
      </c>
      <c r="BX1641" t="s">
        <v>15294</v>
      </c>
      <c r="BY1641" t="s">
        <v>15291</v>
      </c>
      <c r="BZ1641" t="s">
        <v>13876</v>
      </c>
      <c r="CA1641" t="s">
        <v>13876</v>
      </c>
      <c r="CB1641" t="s">
        <v>15289</v>
      </c>
      <c r="CC1641" t="s">
        <v>15284</v>
      </c>
      <c r="CD1641" t="s">
        <v>15287</v>
      </c>
      <c r="CE1641" t="s">
        <v>15290</v>
      </c>
      <c r="CF1641" t="s">
        <v>15291</v>
      </c>
      <c r="CG1641" t="s">
        <v>13876</v>
      </c>
      <c r="CH1641" t="s">
        <v>13876</v>
      </c>
      <c r="CI1641" t="s">
        <v>13876</v>
      </c>
      <c r="CJ1641" t="s">
        <v>13876</v>
      </c>
      <c r="CK1641" t="s">
        <v>13876</v>
      </c>
      <c r="CL1641" t="s">
        <v>13876</v>
      </c>
      <c r="CM1641" t="s">
        <v>13876</v>
      </c>
      <c r="CN1641" t="s">
        <v>13876</v>
      </c>
      <c r="CO1641" t="s">
        <v>13876</v>
      </c>
      <c r="CP1641" t="s">
        <v>13876</v>
      </c>
      <c r="CQ1641" t="s">
        <v>13876</v>
      </c>
      <c r="CR1641" t="s">
        <v>13876</v>
      </c>
      <c r="CS1641" t="s">
        <v>13876</v>
      </c>
      <c r="CT1641" t="s">
        <v>13876</v>
      </c>
    </row>
    <row r="1642" spans="1:98" hidden="1">
      <c r="A1642" s="1088"/>
      <c r="B1642" s="549" t="s">
        <v>8842</v>
      </c>
      <c r="C1642" s="549" t="s">
        <v>8843</v>
      </c>
      <c r="D1642" s="549" t="s">
        <v>8844</v>
      </c>
      <c r="E1642" s="550" t="s">
        <v>485</v>
      </c>
      <c r="F1642" s="550" t="s">
        <v>12235</v>
      </c>
      <c r="G1642" s="550">
        <v>2911900062</v>
      </c>
      <c r="H1642" s="549" t="s">
        <v>8842</v>
      </c>
      <c r="I1642" s="550" t="s">
        <v>114</v>
      </c>
      <c r="J1642" s="550" t="s">
        <v>13658</v>
      </c>
      <c r="K1642" s="336"/>
      <c r="L1642" s="336" t="s">
        <v>13658</v>
      </c>
      <c r="M1642" s="336"/>
      <c r="N1642" s="336"/>
      <c r="O1642" s="632"/>
      <c r="P1642" s="632"/>
      <c r="Q1642" s="632"/>
      <c r="R1642" s="336"/>
      <c r="S1642" s="336"/>
      <c r="T1642" s="336" t="s">
        <v>16588</v>
      </c>
      <c r="U1642" s="620"/>
      <c r="V1642" s="1088"/>
      <c r="W1642" s="551" t="s">
        <v>13876</v>
      </c>
      <c r="X1642" s="551" t="s">
        <v>13876</v>
      </c>
      <c r="Y1642" s="551" t="s">
        <v>13876</v>
      </c>
      <c r="Z1642" s="551" t="s">
        <v>13876</v>
      </c>
      <c r="AA1642" s="551" t="s">
        <v>13876</v>
      </c>
      <c r="AB1642" s="551" t="s">
        <v>13876</v>
      </c>
      <c r="AC1642" s="551" t="s">
        <v>13876</v>
      </c>
      <c r="AD1642" s="552" t="s">
        <v>13876</v>
      </c>
      <c r="AE1642" s="623">
        <v>0</v>
      </c>
      <c r="AF1642" t="s">
        <v>8841</v>
      </c>
      <c r="AG1642" t="s">
        <v>8847</v>
      </c>
      <c r="AH1642" t="s">
        <v>8841</v>
      </c>
      <c r="AJ1642" s="548" t="s">
        <v>13693</v>
      </c>
      <c r="AK1642" s="548" t="s">
        <v>13949</v>
      </c>
      <c r="AL1642" s="548" t="s">
        <v>13669</v>
      </c>
      <c r="AM1642" s="548" t="s">
        <v>14609</v>
      </c>
      <c r="AN1642" s="548" t="s">
        <v>14610</v>
      </c>
      <c r="AO1642" s="548" t="s">
        <v>14611</v>
      </c>
      <c r="AQ1642" t="s">
        <v>13876</v>
      </c>
      <c r="AR1642" t="s">
        <v>13876</v>
      </c>
      <c r="AS1642" t="s">
        <v>13876</v>
      </c>
      <c r="AT1642" t="s">
        <v>13876</v>
      </c>
      <c r="AU1642" t="s">
        <v>13876</v>
      </c>
      <c r="AV1642" t="s">
        <v>13876</v>
      </c>
      <c r="AW1642" t="s">
        <v>13876</v>
      </c>
      <c r="AX1642" t="s">
        <v>13876</v>
      </c>
      <c r="AY1642" t="s">
        <v>13876</v>
      </c>
      <c r="AZ1642" t="s">
        <v>13876</v>
      </c>
      <c r="BA1642" t="s">
        <v>13876</v>
      </c>
      <c r="BB1642" t="s">
        <v>13876</v>
      </c>
      <c r="BC1642" t="s">
        <v>13876</v>
      </c>
      <c r="BD1642" t="s">
        <v>13876</v>
      </c>
      <c r="BE1642" t="s">
        <v>13876</v>
      </c>
      <c r="BF1642" t="s">
        <v>13876</v>
      </c>
      <c r="BG1642" t="s">
        <v>13876</v>
      </c>
      <c r="BH1642" t="s">
        <v>13876</v>
      </c>
      <c r="BI1642" t="s">
        <v>13876</v>
      </c>
      <c r="BJ1642" t="s">
        <v>13876</v>
      </c>
      <c r="BK1642" t="s">
        <v>13876</v>
      </c>
      <c r="BL1642" t="s">
        <v>13876</v>
      </c>
      <c r="BM1642" t="s">
        <v>13876</v>
      </c>
      <c r="BN1642" t="s">
        <v>13876</v>
      </c>
      <c r="BO1642" t="s">
        <v>13876</v>
      </c>
      <c r="BP1642" t="s">
        <v>13876</v>
      </c>
      <c r="BQ1642" t="s">
        <v>13876</v>
      </c>
      <c r="BR1642" t="s">
        <v>13876</v>
      </c>
      <c r="BS1642" t="s">
        <v>13876</v>
      </c>
      <c r="BT1642" t="s">
        <v>13876</v>
      </c>
      <c r="BU1642" t="s">
        <v>13876</v>
      </c>
      <c r="BV1642" t="s">
        <v>13876</v>
      </c>
      <c r="BW1642" t="s">
        <v>13876</v>
      </c>
      <c r="BX1642" t="s">
        <v>13876</v>
      </c>
      <c r="BY1642" t="s">
        <v>13876</v>
      </c>
      <c r="BZ1642" t="s">
        <v>13876</v>
      </c>
      <c r="CA1642" t="s">
        <v>13876</v>
      </c>
      <c r="CB1642" t="s">
        <v>13876</v>
      </c>
      <c r="CC1642" t="s">
        <v>13876</v>
      </c>
      <c r="CD1642" t="s">
        <v>13876</v>
      </c>
      <c r="CE1642" t="s">
        <v>13876</v>
      </c>
      <c r="CF1642" t="s">
        <v>13876</v>
      </c>
      <c r="CG1642" t="s">
        <v>13876</v>
      </c>
      <c r="CH1642" t="s">
        <v>13876</v>
      </c>
      <c r="CI1642" t="s">
        <v>13876</v>
      </c>
      <c r="CJ1642" t="s">
        <v>13876</v>
      </c>
      <c r="CK1642" t="s">
        <v>13876</v>
      </c>
      <c r="CL1642" t="s">
        <v>13876</v>
      </c>
      <c r="CM1642" t="s">
        <v>13876</v>
      </c>
      <c r="CN1642" t="s">
        <v>13876</v>
      </c>
      <c r="CO1642" t="s">
        <v>13876</v>
      </c>
      <c r="CP1642" t="s">
        <v>13876</v>
      </c>
      <c r="CQ1642" t="s">
        <v>13876</v>
      </c>
      <c r="CR1642" t="s">
        <v>13876</v>
      </c>
      <c r="CS1642" t="s">
        <v>13876</v>
      </c>
      <c r="CT1642" t="s">
        <v>13876</v>
      </c>
    </row>
    <row r="1643" spans="1:98" hidden="1">
      <c r="A1643" s="1088"/>
      <c r="B1643" s="549" t="s">
        <v>8842</v>
      </c>
      <c r="C1643" s="549" t="s">
        <v>8843</v>
      </c>
      <c r="D1643" s="549" t="s">
        <v>8844</v>
      </c>
      <c r="E1643" s="550" t="s">
        <v>485</v>
      </c>
      <c r="F1643" s="550" t="s">
        <v>12235</v>
      </c>
      <c r="G1643" s="550">
        <v>2911900062</v>
      </c>
      <c r="H1643" s="549" t="s">
        <v>8842</v>
      </c>
      <c r="I1643" s="550" t="s">
        <v>116</v>
      </c>
      <c r="J1643" s="550" t="s">
        <v>13658</v>
      </c>
      <c r="K1643" s="336"/>
      <c r="L1643" s="336" t="s">
        <v>13658</v>
      </c>
      <c r="M1643" s="336" t="s">
        <v>13658</v>
      </c>
      <c r="N1643" s="336"/>
      <c r="O1643" s="632"/>
      <c r="P1643" s="632"/>
      <c r="Q1643" s="632"/>
      <c r="R1643" s="336"/>
      <c r="S1643" s="336"/>
      <c r="T1643" s="336" t="s">
        <v>16589</v>
      </c>
      <c r="U1643" s="620"/>
      <c r="V1643" s="1088"/>
      <c r="W1643" s="551" t="s">
        <v>13876</v>
      </c>
      <c r="X1643" s="551" t="s">
        <v>13876</v>
      </c>
      <c r="Y1643" s="551" t="s">
        <v>13876</v>
      </c>
      <c r="Z1643" s="551" t="s">
        <v>13876</v>
      </c>
      <c r="AA1643" s="551" t="s">
        <v>13876</v>
      </c>
      <c r="AB1643" s="551" t="s">
        <v>13876</v>
      </c>
      <c r="AC1643" s="551" t="s">
        <v>13876</v>
      </c>
      <c r="AD1643" s="552" t="s">
        <v>13876</v>
      </c>
      <c r="AE1643" s="623">
        <v>0</v>
      </c>
      <c r="AF1643" t="s">
        <v>8841</v>
      </c>
      <c r="AG1643" t="s">
        <v>8847</v>
      </c>
      <c r="AH1643" t="s">
        <v>8841</v>
      </c>
      <c r="AJ1643" s="548" t="s">
        <v>13693</v>
      </c>
      <c r="AK1643" s="548" t="s">
        <v>13949</v>
      </c>
      <c r="AL1643" s="548" t="s">
        <v>13669</v>
      </c>
      <c r="AM1643" s="548" t="s">
        <v>14609</v>
      </c>
      <c r="AN1643" s="548" t="s">
        <v>14610</v>
      </c>
      <c r="AO1643" s="548" t="s">
        <v>14611</v>
      </c>
      <c r="AQ1643" t="s">
        <v>13876</v>
      </c>
      <c r="AR1643" t="s">
        <v>13876</v>
      </c>
      <c r="AS1643" t="s">
        <v>13876</v>
      </c>
      <c r="AT1643" t="s">
        <v>13876</v>
      </c>
      <c r="AU1643" t="s">
        <v>13876</v>
      </c>
      <c r="AV1643" t="s">
        <v>13876</v>
      </c>
      <c r="AW1643" t="s">
        <v>13876</v>
      </c>
      <c r="AX1643" t="s">
        <v>13876</v>
      </c>
      <c r="AY1643" t="s">
        <v>13876</v>
      </c>
      <c r="AZ1643" t="s">
        <v>13876</v>
      </c>
      <c r="BA1643" t="s">
        <v>13876</v>
      </c>
      <c r="BB1643" t="s">
        <v>13876</v>
      </c>
      <c r="BC1643" t="s">
        <v>13876</v>
      </c>
      <c r="BD1643" t="s">
        <v>13876</v>
      </c>
      <c r="BE1643" t="s">
        <v>13876</v>
      </c>
      <c r="BF1643" t="s">
        <v>13876</v>
      </c>
      <c r="BG1643" t="s">
        <v>13876</v>
      </c>
      <c r="BH1643" t="s">
        <v>13876</v>
      </c>
      <c r="BI1643" t="s">
        <v>13876</v>
      </c>
      <c r="BJ1643" t="s">
        <v>13876</v>
      </c>
      <c r="BK1643" t="s">
        <v>13876</v>
      </c>
      <c r="BL1643" t="s">
        <v>13876</v>
      </c>
      <c r="BM1643" t="s">
        <v>13876</v>
      </c>
      <c r="BN1643" t="s">
        <v>13876</v>
      </c>
      <c r="BO1643" t="s">
        <v>13876</v>
      </c>
      <c r="BP1643" t="s">
        <v>13876</v>
      </c>
      <c r="BQ1643" t="s">
        <v>13876</v>
      </c>
      <c r="BR1643" t="s">
        <v>13876</v>
      </c>
      <c r="BS1643" t="s">
        <v>13876</v>
      </c>
      <c r="BT1643" t="s">
        <v>13876</v>
      </c>
      <c r="BU1643" t="s">
        <v>13876</v>
      </c>
      <c r="BV1643" t="s">
        <v>13876</v>
      </c>
      <c r="BW1643" t="s">
        <v>13876</v>
      </c>
      <c r="BX1643" t="s">
        <v>13876</v>
      </c>
      <c r="BY1643" t="s">
        <v>13876</v>
      </c>
      <c r="BZ1643" t="s">
        <v>13876</v>
      </c>
      <c r="CA1643" t="s">
        <v>13876</v>
      </c>
      <c r="CB1643" t="s">
        <v>13876</v>
      </c>
      <c r="CC1643" t="s">
        <v>13876</v>
      </c>
      <c r="CD1643" t="s">
        <v>13876</v>
      </c>
      <c r="CE1643" t="s">
        <v>13876</v>
      </c>
      <c r="CF1643" t="s">
        <v>13876</v>
      </c>
      <c r="CG1643" t="s">
        <v>13876</v>
      </c>
      <c r="CH1643" t="s">
        <v>13876</v>
      </c>
      <c r="CI1643" t="s">
        <v>13876</v>
      </c>
      <c r="CJ1643" t="s">
        <v>13876</v>
      </c>
      <c r="CK1643" t="s">
        <v>13876</v>
      </c>
      <c r="CL1643" t="s">
        <v>13876</v>
      </c>
      <c r="CM1643" t="s">
        <v>13876</v>
      </c>
      <c r="CN1643" t="s">
        <v>13876</v>
      </c>
      <c r="CO1643" t="s">
        <v>13876</v>
      </c>
      <c r="CP1643" t="s">
        <v>13876</v>
      </c>
      <c r="CQ1643" t="s">
        <v>13876</v>
      </c>
      <c r="CR1643" t="s">
        <v>13876</v>
      </c>
      <c r="CS1643" t="s">
        <v>13876</v>
      </c>
      <c r="CT1643" t="s">
        <v>13876</v>
      </c>
    </row>
    <row r="1644" spans="1:98" hidden="1">
      <c r="A1644" s="1088"/>
      <c r="B1644" s="554" t="s">
        <v>8842</v>
      </c>
      <c r="C1644" s="554" t="s">
        <v>8843</v>
      </c>
      <c r="D1644" s="554" t="s">
        <v>8844</v>
      </c>
      <c r="E1644" s="336" t="s">
        <v>485</v>
      </c>
      <c r="F1644" s="336" t="s">
        <v>12235</v>
      </c>
      <c r="G1644" s="336">
        <v>2911900062</v>
      </c>
      <c r="H1644" s="554" t="s">
        <v>8842</v>
      </c>
      <c r="I1644" s="336" t="s">
        <v>115</v>
      </c>
      <c r="J1644" s="336" t="s">
        <v>13659</v>
      </c>
      <c r="K1644" s="336" t="s">
        <v>13546</v>
      </c>
      <c r="L1644" s="336" t="s">
        <v>13658</v>
      </c>
      <c r="M1644" s="336"/>
      <c r="N1644" s="336"/>
      <c r="O1644" s="632"/>
      <c r="P1644" s="632" t="s">
        <v>13661</v>
      </c>
      <c r="Q1644" s="556">
        <v>44627</v>
      </c>
      <c r="R1644" s="336"/>
      <c r="S1644" s="557">
        <v>44659</v>
      </c>
      <c r="T1644" s="336" t="s">
        <v>16590</v>
      </c>
      <c r="U1644" s="620">
        <v>177</v>
      </c>
      <c r="V1644" s="1088"/>
      <c r="W1644" s="551">
        <v>18988</v>
      </c>
      <c r="X1644" s="551">
        <v>6014</v>
      </c>
      <c r="Y1644" s="551">
        <v>6423</v>
      </c>
      <c r="Z1644" s="551">
        <v>5941</v>
      </c>
      <c r="AA1644" s="551">
        <v>3017</v>
      </c>
      <c r="AB1644" s="551">
        <v>2426</v>
      </c>
      <c r="AC1644" s="551" t="s">
        <v>13876</v>
      </c>
      <c r="AD1644" s="552" t="s">
        <v>13876</v>
      </c>
      <c r="AE1644" s="623">
        <v>42809</v>
      </c>
      <c r="AF1644" t="s">
        <v>8841</v>
      </c>
      <c r="AG1644" t="s">
        <v>8847</v>
      </c>
      <c r="AH1644" t="s">
        <v>8841</v>
      </c>
      <c r="AJ1644" s="548" t="s">
        <v>13693</v>
      </c>
      <c r="AK1644" s="548" t="s">
        <v>13949</v>
      </c>
      <c r="AL1644" s="548" t="s">
        <v>13669</v>
      </c>
      <c r="AM1644" s="548" t="s">
        <v>14609</v>
      </c>
      <c r="AN1644" s="548" t="s">
        <v>14610</v>
      </c>
      <c r="AO1644" s="548" t="s">
        <v>14611</v>
      </c>
      <c r="AQ1644" t="s">
        <v>13876</v>
      </c>
      <c r="AR1644" t="s">
        <v>13876</v>
      </c>
      <c r="AS1644" t="s">
        <v>15289</v>
      </c>
      <c r="AT1644" t="s">
        <v>15285</v>
      </c>
      <c r="AU1644" t="s">
        <v>15294</v>
      </c>
      <c r="AV1644" t="s">
        <v>15285</v>
      </c>
      <c r="AW1644" t="s">
        <v>15285</v>
      </c>
      <c r="AX1644" t="s">
        <v>13876</v>
      </c>
      <c r="AY1644" t="s">
        <v>13876</v>
      </c>
      <c r="AZ1644" t="s">
        <v>13876</v>
      </c>
      <c r="BA1644" t="s">
        <v>15290</v>
      </c>
      <c r="BB1644" t="s">
        <v>15288</v>
      </c>
      <c r="BC1644" t="s">
        <v>15289</v>
      </c>
      <c r="BD1644" t="s">
        <v>15291</v>
      </c>
      <c r="BE1644" t="s">
        <v>13876</v>
      </c>
      <c r="BF1644" t="s">
        <v>13876</v>
      </c>
      <c r="BG1644" t="s">
        <v>13876</v>
      </c>
      <c r="BH1644" t="s">
        <v>15290</v>
      </c>
      <c r="BI1644" t="s">
        <v>15291</v>
      </c>
      <c r="BJ1644" t="s">
        <v>15292</v>
      </c>
      <c r="BK1644" t="s">
        <v>15284</v>
      </c>
      <c r="BL1644" t="s">
        <v>13876</v>
      </c>
      <c r="BM1644" t="s">
        <v>13876</v>
      </c>
      <c r="BN1644" t="s">
        <v>13876</v>
      </c>
      <c r="BO1644" t="s">
        <v>15286</v>
      </c>
      <c r="BP1644" t="s">
        <v>15294</v>
      </c>
      <c r="BQ1644" t="s">
        <v>15291</v>
      </c>
      <c r="BR1644" t="s">
        <v>15289</v>
      </c>
      <c r="BS1644" t="s">
        <v>13876</v>
      </c>
      <c r="BT1644" t="s">
        <v>13876</v>
      </c>
      <c r="BU1644" t="s">
        <v>13876</v>
      </c>
      <c r="BV1644" t="s">
        <v>15284</v>
      </c>
      <c r="BW1644" t="s">
        <v>15288</v>
      </c>
      <c r="BX1644" t="s">
        <v>15289</v>
      </c>
      <c r="BY1644" t="s">
        <v>15287</v>
      </c>
      <c r="BZ1644" t="s">
        <v>13876</v>
      </c>
      <c r="CA1644" t="s">
        <v>13876</v>
      </c>
      <c r="CB1644" t="s">
        <v>13876</v>
      </c>
      <c r="CC1644" t="s">
        <v>15292</v>
      </c>
      <c r="CD1644" t="s">
        <v>15291</v>
      </c>
      <c r="CE1644" t="s">
        <v>15292</v>
      </c>
      <c r="CF1644" t="s">
        <v>15290</v>
      </c>
      <c r="CG1644" t="s">
        <v>13876</v>
      </c>
      <c r="CH1644" t="s">
        <v>13876</v>
      </c>
      <c r="CI1644" t="s">
        <v>13876</v>
      </c>
      <c r="CJ1644" t="s">
        <v>13876</v>
      </c>
      <c r="CK1644" t="s">
        <v>13876</v>
      </c>
      <c r="CL1644" t="s">
        <v>13876</v>
      </c>
      <c r="CM1644" t="s">
        <v>13876</v>
      </c>
      <c r="CN1644" t="s">
        <v>13876</v>
      </c>
      <c r="CO1644" t="s">
        <v>13876</v>
      </c>
      <c r="CP1644" t="s">
        <v>13876</v>
      </c>
      <c r="CQ1644" t="s">
        <v>13876</v>
      </c>
      <c r="CR1644" t="s">
        <v>13876</v>
      </c>
      <c r="CS1644" t="s">
        <v>13876</v>
      </c>
      <c r="CT1644" t="s">
        <v>13876</v>
      </c>
    </row>
    <row r="1645" spans="1:98" hidden="1">
      <c r="A1645" s="1088"/>
      <c r="B1645" s="554" t="s">
        <v>8842</v>
      </c>
      <c r="C1645" s="554" t="s">
        <v>8843</v>
      </c>
      <c r="D1645" s="554" t="s">
        <v>8844</v>
      </c>
      <c r="E1645" s="336" t="s">
        <v>485</v>
      </c>
      <c r="F1645" s="336" t="s">
        <v>12235</v>
      </c>
      <c r="G1645" s="336">
        <v>2911900062</v>
      </c>
      <c r="H1645" s="554" t="s">
        <v>8842</v>
      </c>
      <c r="I1645" s="336" t="s">
        <v>118</v>
      </c>
      <c r="J1645" s="336" t="s">
        <v>13659</v>
      </c>
      <c r="K1645" s="336" t="s">
        <v>13546</v>
      </c>
      <c r="L1645" s="336" t="s">
        <v>13658</v>
      </c>
      <c r="M1645" s="336" t="s">
        <v>13658</v>
      </c>
      <c r="N1645" s="336"/>
      <c r="O1645" s="632"/>
      <c r="P1645" s="632" t="s">
        <v>13661</v>
      </c>
      <c r="Q1645" s="556">
        <v>44627</v>
      </c>
      <c r="R1645" s="336"/>
      <c r="S1645" s="557">
        <v>44659</v>
      </c>
      <c r="T1645" s="336" t="s">
        <v>16591</v>
      </c>
      <c r="U1645" s="620">
        <v>177</v>
      </c>
      <c r="V1645" s="1088"/>
      <c r="W1645" s="551">
        <v>65113</v>
      </c>
      <c r="X1645" s="551">
        <v>24973</v>
      </c>
      <c r="Y1645" s="551">
        <v>28349</v>
      </c>
      <c r="Z1645" s="551">
        <v>26646</v>
      </c>
      <c r="AA1645" s="551">
        <v>25921</v>
      </c>
      <c r="AB1645" s="551">
        <v>23270</v>
      </c>
      <c r="AC1645" s="551" t="s">
        <v>13876</v>
      </c>
      <c r="AD1645" s="552" t="s">
        <v>13876</v>
      </c>
      <c r="AE1645" s="623">
        <v>194272</v>
      </c>
      <c r="AF1645" t="s">
        <v>8841</v>
      </c>
      <c r="AG1645" t="s">
        <v>8847</v>
      </c>
      <c r="AH1645" t="s">
        <v>8841</v>
      </c>
      <c r="AJ1645" s="548" t="s">
        <v>13693</v>
      </c>
      <c r="AK1645" s="548" t="s">
        <v>13949</v>
      </c>
      <c r="AL1645" s="548" t="s">
        <v>13669</v>
      </c>
      <c r="AM1645" s="548" t="s">
        <v>14609</v>
      </c>
      <c r="AN1645" s="548" t="s">
        <v>14610</v>
      </c>
      <c r="AO1645" s="548" t="s">
        <v>14611</v>
      </c>
      <c r="AQ1645" t="s">
        <v>13876</v>
      </c>
      <c r="AR1645" t="s">
        <v>13876</v>
      </c>
      <c r="AS1645" t="s">
        <v>15290</v>
      </c>
      <c r="AT1645" t="s">
        <v>15286</v>
      </c>
      <c r="AU1645" t="s">
        <v>15289</v>
      </c>
      <c r="AV1645" t="s">
        <v>15289</v>
      </c>
      <c r="AW1645" t="s">
        <v>15284</v>
      </c>
      <c r="AX1645" t="s">
        <v>13876</v>
      </c>
      <c r="AY1645" t="s">
        <v>13876</v>
      </c>
      <c r="AZ1645" t="s">
        <v>15292</v>
      </c>
      <c r="BA1645" t="s">
        <v>15291</v>
      </c>
      <c r="BB1645" t="s">
        <v>15294</v>
      </c>
      <c r="BC1645" t="s">
        <v>15287</v>
      </c>
      <c r="BD1645" t="s">
        <v>15284</v>
      </c>
      <c r="BE1645" t="s">
        <v>13876</v>
      </c>
      <c r="BF1645" t="s">
        <v>13876</v>
      </c>
      <c r="BG1645" t="s">
        <v>15292</v>
      </c>
      <c r="BH1645" t="s">
        <v>15285</v>
      </c>
      <c r="BI1645" t="s">
        <v>15284</v>
      </c>
      <c r="BJ1645" t="s">
        <v>15291</v>
      </c>
      <c r="BK1645" t="s">
        <v>15294</v>
      </c>
      <c r="BL1645" t="s">
        <v>13876</v>
      </c>
      <c r="BM1645" t="s">
        <v>13876</v>
      </c>
      <c r="BN1645" t="s">
        <v>15292</v>
      </c>
      <c r="BO1645" t="s">
        <v>15290</v>
      </c>
      <c r="BP1645" t="s">
        <v>15290</v>
      </c>
      <c r="BQ1645" t="s">
        <v>15291</v>
      </c>
      <c r="BR1645" t="s">
        <v>15290</v>
      </c>
      <c r="BS1645" t="s">
        <v>13876</v>
      </c>
      <c r="BT1645" t="s">
        <v>13876</v>
      </c>
      <c r="BU1645" t="s">
        <v>15292</v>
      </c>
      <c r="BV1645" t="s">
        <v>15286</v>
      </c>
      <c r="BW1645" t="s">
        <v>15294</v>
      </c>
      <c r="BX1645" t="s">
        <v>15292</v>
      </c>
      <c r="BY1645" t="s">
        <v>15289</v>
      </c>
      <c r="BZ1645" t="s">
        <v>13876</v>
      </c>
      <c r="CA1645" t="s">
        <v>13876</v>
      </c>
      <c r="CB1645" t="s">
        <v>15292</v>
      </c>
      <c r="CC1645" t="s">
        <v>15284</v>
      </c>
      <c r="CD1645" t="s">
        <v>15292</v>
      </c>
      <c r="CE1645" t="s">
        <v>15287</v>
      </c>
      <c r="CF1645" t="s">
        <v>15288</v>
      </c>
      <c r="CG1645" t="s">
        <v>13876</v>
      </c>
      <c r="CH1645" t="s">
        <v>13876</v>
      </c>
      <c r="CI1645" t="s">
        <v>13876</v>
      </c>
      <c r="CJ1645" t="s">
        <v>13876</v>
      </c>
      <c r="CK1645" t="s">
        <v>13876</v>
      </c>
      <c r="CL1645" t="s">
        <v>13876</v>
      </c>
      <c r="CM1645" t="s">
        <v>13876</v>
      </c>
      <c r="CN1645" t="s">
        <v>13876</v>
      </c>
      <c r="CO1645" t="s">
        <v>13876</v>
      </c>
      <c r="CP1645" t="s">
        <v>13876</v>
      </c>
      <c r="CQ1645" t="s">
        <v>13876</v>
      </c>
      <c r="CR1645" t="s">
        <v>13876</v>
      </c>
      <c r="CS1645" t="s">
        <v>13876</v>
      </c>
      <c r="CT1645" t="s">
        <v>13876</v>
      </c>
    </row>
    <row r="1646" spans="1:98" hidden="1">
      <c r="A1646" s="1088"/>
      <c r="B1646" s="554" t="s">
        <v>8842</v>
      </c>
      <c r="C1646" s="554" t="s">
        <v>8843</v>
      </c>
      <c r="D1646" s="554" t="s">
        <v>8844</v>
      </c>
      <c r="E1646" s="336" t="s">
        <v>485</v>
      </c>
      <c r="F1646" s="336" t="s">
        <v>12235</v>
      </c>
      <c r="G1646" s="336">
        <v>2951970462</v>
      </c>
      <c r="H1646" s="554" t="s">
        <v>8842</v>
      </c>
      <c r="I1646" s="336" t="s">
        <v>126</v>
      </c>
      <c r="J1646" s="336" t="s">
        <v>13659</v>
      </c>
      <c r="K1646" s="336" t="s">
        <v>13546</v>
      </c>
      <c r="L1646" s="336" t="s">
        <v>13658</v>
      </c>
      <c r="M1646" s="336" t="s">
        <v>13658</v>
      </c>
      <c r="N1646" s="336"/>
      <c r="O1646" s="632"/>
      <c r="P1646" s="632" t="s">
        <v>13661</v>
      </c>
      <c r="Q1646" s="556">
        <v>44627</v>
      </c>
      <c r="R1646" s="336"/>
      <c r="S1646" s="557">
        <v>44659</v>
      </c>
      <c r="T1646" s="336" t="s">
        <v>16592</v>
      </c>
      <c r="U1646" s="609">
        <v>177</v>
      </c>
      <c r="V1646" s="1088"/>
      <c r="W1646" s="551">
        <v>94239</v>
      </c>
      <c r="X1646" s="551">
        <v>28833</v>
      </c>
      <c r="Y1646" s="551">
        <v>32875</v>
      </c>
      <c r="Z1646" s="551">
        <v>35044</v>
      </c>
      <c r="AA1646" s="551">
        <v>32502</v>
      </c>
      <c r="AB1646" s="551">
        <v>28719</v>
      </c>
      <c r="AC1646" s="551" t="s">
        <v>13876</v>
      </c>
      <c r="AD1646" s="552" t="s">
        <v>13876</v>
      </c>
      <c r="AE1646" s="623">
        <v>252212</v>
      </c>
      <c r="AF1646" t="s">
        <v>8841</v>
      </c>
      <c r="AG1646" t="s">
        <v>12234</v>
      </c>
      <c r="AH1646" t="s">
        <v>8841</v>
      </c>
      <c r="AJ1646" s="548" t="s">
        <v>13693</v>
      </c>
      <c r="AK1646" s="548" t="s">
        <v>13949</v>
      </c>
      <c r="AL1646" s="548" t="s">
        <v>13669</v>
      </c>
      <c r="AM1646" s="548" t="s">
        <v>14609</v>
      </c>
      <c r="AN1646" s="548" t="s">
        <v>14610</v>
      </c>
      <c r="AO1646" s="548" t="s">
        <v>14611</v>
      </c>
      <c r="AQ1646" t="s">
        <v>13876</v>
      </c>
      <c r="AR1646" t="s">
        <v>13876</v>
      </c>
      <c r="AS1646" t="s">
        <v>15294</v>
      </c>
      <c r="AT1646" t="s">
        <v>15291</v>
      </c>
      <c r="AU1646" t="s">
        <v>15292</v>
      </c>
      <c r="AV1646" t="s">
        <v>15284</v>
      </c>
      <c r="AW1646" t="s">
        <v>15294</v>
      </c>
      <c r="AX1646" t="s">
        <v>13876</v>
      </c>
      <c r="AY1646" t="s">
        <v>13876</v>
      </c>
      <c r="AZ1646" t="s">
        <v>15292</v>
      </c>
      <c r="BA1646" t="s">
        <v>15285</v>
      </c>
      <c r="BB1646" t="s">
        <v>15285</v>
      </c>
      <c r="BC1646" t="s">
        <v>15284</v>
      </c>
      <c r="BD1646" t="s">
        <v>15284</v>
      </c>
      <c r="BE1646" t="s">
        <v>13876</v>
      </c>
      <c r="BF1646" t="s">
        <v>13876</v>
      </c>
      <c r="BG1646" t="s">
        <v>15284</v>
      </c>
      <c r="BH1646" t="s">
        <v>15292</v>
      </c>
      <c r="BI1646" t="s">
        <v>15285</v>
      </c>
      <c r="BJ1646" t="s">
        <v>15287</v>
      </c>
      <c r="BK1646" t="s">
        <v>15286</v>
      </c>
      <c r="BL1646" t="s">
        <v>13876</v>
      </c>
      <c r="BM1646" t="s">
        <v>13876</v>
      </c>
      <c r="BN1646" t="s">
        <v>15284</v>
      </c>
      <c r="BO1646" t="s">
        <v>15286</v>
      </c>
      <c r="BP1646" t="s">
        <v>15288</v>
      </c>
      <c r="BQ1646" t="s">
        <v>15291</v>
      </c>
      <c r="BR1646" t="s">
        <v>15291</v>
      </c>
      <c r="BS1646" t="s">
        <v>13876</v>
      </c>
      <c r="BT1646" t="s">
        <v>13876</v>
      </c>
      <c r="BU1646" t="s">
        <v>15284</v>
      </c>
      <c r="BV1646" t="s">
        <v>15292</v>
      </c>
      <c r="BW1646" t="s">
        <v>15286</v>
      </c>
      <c r="BX1646" t="s">
        <v>15288</v>
      </c>
      <c r="BY1646" t="s">
        <v>15292</v>
      </c>
      <c r="BZ1646" t="s">
        <v>13876</v>
      </c>
      <c r="CA1646" t="s">
        <v>13876</v>
      </c>
      <c r="CB1646" t="s">
        <v>15292</v>
      </c>
      <c r="CC1646" t="s">
        <v>15285</v>
      </c>
      <c r="CD1646" t="s">
        <v>15287</v>
      </c>
      <c r="CE1646" t="s">
        <v>15289</v>
      </c>
      <c r="CF1646" t="s">
        <v>15294</v>
      </c>
      <c r="CG1646" t="s">
        <v>13876</v>
      </c>
      <c r="CH1646" t="s">
        <v>13876</v>
      </c>
      <c r="CI1646" t="s">
        <v>13876</v>
      </c>
      <c r="CJ1646" t="s">
        <v>13876</v>
      </c>
      <c r="CK1646" t="s">
        <v>13876</v>
      </c>
      <c r="CL1646" t="s">
        <v>13876</v>
      </c>
      <c r="CM1646" t="s">
        <v>13876</v>
      </c>
      <c r="CN1646" t="s">
        <v>13876</v>
      </c>
      <c r="CO1646" t="s">
        <v>13876</v>
      </c>
      <c r="CP1646" t="s">
        <v>13876</v>
      </c>
      <c r="CQ1646" t="s">
        <v>13876</v>
      </c>
      <c r="CR1646" t="s">
        <v>13876</v>
      </c>
      <c r="CS1646" t="s">
        <v>13876</v>
      </c>
      <c r="CT1646" t="s">
        <v>13876</v>
      </c>
    </row>
    <row r="1647" spans="1:98" hidden="1">
      <c r="A1647" s="632"/>
      <c r="B1647" s="555"/>
      <c r="C1647" s="554"/>
      <c r="D1647" s="554"/>
      <c r="E1647" s="336"/>
      <c r="F1647" s="336"/>
      <c r="G1647" s="336"/>
      <c r="H1647" s="554"/>
      <c r="I1647" s="336"/>
      <c r="J1647" s="336"/>
      <c r="K1647" s="336"/>
      <c r="L1647" s="336"/>
      <c r="M1647" s="336"/>
      <c r="N1647" s="336"/>
      <c r="O1647" s="632"/>
      <c r="P1647" s="632"/>
      <c r="Q1647" s="556"/>
      <c r="R1647" s="336"/>
      <c r="S1647" s="336"/>
      <c r="T1647" s="336" t="s">
        <v>13876</v>
      </c>
      <c r="U1647" s="336"/>
      <c r="V1647" s="632"/>
      <c r="W1647" s="551"/>
      <c r="X1647" s="551"/>
      <c r="Y1647" s="551"/>
      <c r="Z1647" s="551"/>
      <c r="AA1647" s="551">
        <v>0</v>
      </c>
      <c r="AB1647" s="551">
        <v>0</v>
      </c>
      <c r="AC1647" s="551">
        <v>0</v>
      </c>
      <c r="AD1647" s="552"/>
      <c r="AE1647" s="623">
        <v>0</v>
      </c>
      <c r="AQ1647" t="s">
        <v>13876</v>
      </c>
      <c r="AR1647" t="s">
        <v>13876</v>
      </c>
      <c r="AS1647" t="s">
        <v>13876</v>
      </c>
      <c r="AT1647" t="s">
        <v>13876</v>
      </c>
      <c r="AU1647" t="s">
        <v>13876</v>
      </c>
      <c r="AV1647" t="s">
        <v>13876</v>
      </c>
      <c r="AW1647" t="s">
        <v>13876</v>
      </c>
      <c r="AX1647" t="s">
        <v>13876</v>
      </c>
      <c r="AY1647" t="s">
        <v>13876</v>
      </c>
      <c r="AZ1647" t="s">
        <v>13876</v>
      </c>
      <c r="BA1647" t="s">
        <v>13876</v>
      </c>
      <c r="BB1647" t="s">
        <v>13876</v>
      </c>
      <c r="BC1647" t="s">
        <v>13876</v>
      </c>
      <c r="BD1647" t="s">
        <v>13876</v>
      </c>
      <c r="BE1647" t="s">
        <v>13876</v>
      </c>
      <c r="BF1647" t="s">
        <v>13876</v>
      </c>
      <c r="BG1647" t="s">
        <v>13876</v>
      </c>
      <c r="BH1647" t="s">
        <v>13876</v>
      </c>
      <c r="BI1647" t="s">
        <v>13876</v>
      </c>
      <c r="BJ1647" t="s">
        <v>13876</v>
      </c>
      <c r="BK1647" t="s">
        <v>13876</v>
      </c>
      <c r="BL1647" t="s">
        <v>13876</v>
      </c>
      <c r="BM1647" t="s">
        <v>13876</v>
      </c>
      <c r="BN1647" t="s">
        <v>13876</v>
      </c>
      <c r="BO1647" t="s">
        <v>13876</v>
      </c>
      <c r="BP1647" t="s">
        <v>13876</v>
      </c>
      <c r="BQ1647" t="s">
        <v>13876</v>
      </c>
      <c r="BR1647" t="s">
        <v>13876</v>
      </c>
      <c r="BS1647" t="s">
        <v>13876</v>
      </c>
      <c r="BT1647" t="s">
        <v>13876</v>
      </c>
      <c r="BU1647" t="s">
        <v>13876</v>
      </c>
      <c r="BV1647" t="s">
        <v>13876</v>
      </c>
      <c r="BW1647" t="s">
        <v>13876</v>
      </c>
      <c r="BX1647" t="s">
        <v>13876</v>
      </c>
      <c r="BY1647" t="s">
        <v>13876</v>
      </c>
      <c r="BZ1647" t="s">
        <v>13876</v>
      </c>
      <c r="CA1647" t="s">
        <v>13876</v>
      </c>
      <c r="CB1647" t="s">
        <v>13876</v>
      </c>
      <c r="CC1647" t="s">
        <v>13876</v>
      </c>
      <c r="CD1647" t="s">
        <v>13876</v>
      </c>
      <c r="CE1647" t="s">
        <v>13876</v>
      </c>
      <c r="CF1647" t="s">
        <v>13876</v>
      </c>
      <c r="CG1647" t="s">
        <v>13876</v>
      </c>
      <c r="CH1647" t="s">
        <v>13876</v>
      </c>
      <c r="CI1647" t="s">
        <v>13876</v>
      </c>
      <c r="CJ1647" t="s">
        <v>13876</v>
      </c>
      <c r="CK1647" t="s">
        <v>13876</v>
      </c>
      <c r="CL1647" t="s">
        <v>13876</v>
      </c>
      <c r="CM1647" t="s">
        <v>13876</v>
      </c>
      <c r="CN1647" t="s">
        <v>13876</v>
      </c>
      <c r="CO1647" t="s">
        <v>13876</v>
      </c>
      <c r="CP1647" t="s">
        <v>13876</v>
      </c>
      <c r="CQ1647" t="s">
        <v>13876</v>
      </c>
      <c r="CR1647" t="s">
        <v>13876</v>
      </c>
      <c r="CS1647" t="s">
        <v>13876</v>
      </c>
      <c r="CT1647" t="s">
        <v>13876</v>
      </c>
    </row>
    <row r="1648" spans="1:98" hidden="1">
      <c r="A1648" s="1088">
        <v>344</v>
      </c>
      <c r="B1648" s="554" t="s">
        <v>8149</v>
      </c>
      <c r="C1648" s="554" t="s">
        <v>8150</v>
      </c>
      <c r="D1648" s="554" t="s">
        <v>8151</v>
      </c>
      <c r="E1648" s="336" t="s">
        <v>485</v>
      </c>
      <c r="F1648" s="336" t="s">
        <v>14612</v>
      </c>
      <c r="G1648" s="336">
        <v>2911700041</v>
      </c>
      <c r="H1648" s="554" t="s">
        <v>8149</v>
      </c>
      <c r="I1648" s="336" t="s">
        <v>113</v>
      </c>
      <c r="J1648" s="336" t="s">
        <v>13659</v>
      </c>
      <c r="K1648" s="336" t="s">
        <v>13547</v>
      </c>
      <c r="L1648" s="336" t="s">
        <v>13658</v>
      </c>
      <c r="M1648" s="336" t="s">
        <v>13658</v>
      </c>
      <c r="N1648" s="336"/>
      <c r="O1648" s="632"/>
      <c r="P1648" s="632"/>
      <c r="Q1648" s="632"/>
      <c r="R1648" s="336"/>
      <c r="S1648" s="336"/>
      <c r="T1648" s="336" t="s">
        <v>16593</v>
      </c>
      <c r="U1648" s="625"/>
      <c r="V1648" s="1088"/>
      <c r="W1648" s="551" t="s">
        <v>13876</v>
      </c>
      <c r="X1648" s="551" t="s">
        <v>13876</v>
      </c>
      <c r="Y1648" s="551" t="s">
        <v>13876</v>
      </c>
      <c r="Z1648" s="551" t="s">
        <v>13876</v>
      </c>
      <c r="AA1648" s="551" t="s">
        <v>13876</v>
      </c>
      <c r="AB1648" s="551" t="s">
        <v>13876</v>
      </c>
      <c r="AC1648" s="551" t="s">
        <v>13876</v>
      </c>
      <c r="AD1648" s="552" t="s">
        <v>13876</v>
      </c>
      <c r="AE1648" s="623">
        <v>0</v>
      </c>
      <c r="AF1648" t="s">
        <v>8148</v>
      </c>
      <c r="AG1648" t="s">
        <v>8154</v>
      </c>
      <c r="AH1648" t="s">
        <v>8148</v>
      </c>
      <c r="AJ1648" s="548" t="s">
        <v>13693</v>
      </c>
      <c r="AK1648" s="548" t="s">
        <v>14613</v>
      </c>
      <c r="AL1648" s="548" t="s">
        <v>13669</v>
      </c>
      <c r="AM1648" s="548" t="s">
        <v>14614</v>
      </c>
      <c r="AN1648" s="548" t="s">
        <v>14615</v>
      </c>
      <c r="AO1648" s="548" t="s">
        <v>14616</v>
      </c>
      <c r="AQ1648" t="s">
        <v>13876</v>
      </c>
      <c r="AR1648" t="s">
        <v>13876</v>
      </c>
      <c r="AS1648" t="s">
        <v>13876</v>
      </c>
      <c r="AT1648" t="s">
        <v>13876</v>
      </c>
      <c r="AU1648" t="s">
        <v>13876</v>
      </c>
      <c r="AV1648" t="s">
        <v>13876</v>
      </c>
      <c r="AW1648" t="s">
        <v>13876</v>
      </c>
      <c r="AX1648" t="s">
        <v>13876</v>
      </c>
      <c r="AY1648" t="s">
        <v>13876</v>
      </c>
      <c r="AZ1648" t="s">
        <v>13876</v>
      </c>
      <c r="BA1648" t="s">
        <v>13876</v>
      </c>
      <c r="BB1648" t="s">
        <v>13876</v>
      </c>
      <c r="BC1648" t="s">
        <v>13876</v>
      </c>
      <c r="BD1648" t="s">
        <v>13876</v>
      </c>
      <c r="BE1648" t="s">
        <v>13876</v>
      </c>
      <c r="BF1648" t="s">
        <v>13876</v>
      </c>
      <c r="BG1648" t="s">
        <v>13876</v>
      </c>
      <c r="BH1648" t="s">
        <v>13876</v>
      </c>
      <c r="BI1648" t="s">
        <v>13876</v>
      </c>
      <c r="BJ1648" t="s">
        <v>13876</v>
      </c>
      <c r="BK1648" t="s">
        <v>13876</v>
      </c>
      <c r="BL1648" t="s">
        <v>13876</v>
      </c>
      <c r="BM1648" t="s">
        <v>13876</v>
      </c>
      <c r="BN1648" t="s">
        <v>13876</v>
      </c>
      <c r="BO1648" t="s">
        <v>13876</v>
      </c>
      <c r="BP1648" t="s">
        <v>13876</v>
      </c>
      <c r="BQ1648" t="s">
        <v>13876</v>
      </c>
      <c r="BR1648" t="s">
        <v>13876</v>
      </c>
      <c r="BS1648" t="s">
        <v>13876</v>
      </c>
      <c r="BT1648" t="s">
        <v>13876</v>
      </c>
      <c r="BU1648" t="s">
        <v>13876</v>
      </c>
      <c r="BV1648" t="s">
        <v>13876</v>
      </c>
      <c r="BW1648" t="s">
        <v>13876</v>
      </c>
      <c r="BX1648" t="s">
        <v>13876</v>
      </c>
      <c r="BY1648" t="s">
        <v>13876</v>
      </c>
      <c r="BZ1648" t="s">
        <v>13876</v>
      </c>
      <c r="CA1648" t="s">
        <v>13876</v>
      </c>
      <c r="CB1648" t="s">
        <v>13876</v>
      </c>
      <c r="CC1648" t="s">
        <v>13876</v>
      </c>
      <c r="CD1648" t="s">
        <v>13876</v>
      </c>
      <c r="CE1648" t="s">
        <v>13876</v>
      </c>
      <c r="CF1648" t="s">
        <v>13876</v>
      </c>
      <c r="CG1648" t="s">
        <v>13876</v>
      </c>
      <c r="CH1648" t="s">
        <v>13876</v>
      </c>
      <c r="CI1648" t="s">
        <v>13876</v>
      </c>
      <c r="CJ1648" t="s">
        <v>13876</v>
      </c>
      <c r="CK1648" t="s">
        <v>13876</v>
      </c>
      <c r="CL1648" t="s">
        <v>13876</v>
      </c>
      <c r="CM1648" t="s">
        <v>13876</v>
      </c>
      <c r="CN1648" t="s">
        <v>13876</v>
      </c>
      <c r="CO1648" t="s">
        <v>13876</v>
      </c>
      <c r="CP1648" t="s">
        <v>13876</v>
      </c>
      <c r="CQ1648" t="s">
        <v>13876</v>
      </c>
      <c r="CR1648" t="s">
        <v>13876</v>
      </c>
      <c r="CS1648" t="s">
        <v>13876</v>
      </c>
      <c r="CT1648" t="s">
        <v>13876</v>
      </c>
    </row>
    <row r="1649" spans="1:98" hidden="1">
      <c r="A1649" s="1088"/>
      <c r="B1649" s="554" t="s">
        <v>8149</v>
      </c>
      <c r="C1649" s="554" t="s">
        <v>8150</v>
      </c>
      <c r="D1649" s="554" t="s">
        <v>8151</v>
      </c>
      <c r="E1649" s="336" t="s">
        <v>485</v>
      </c>
      <c r="F1649" s="336" t="s">
        <v>14612</v>
      </c>
      <c r="G1649" s="336">
        <v>2911700041</v>
      </c>
      <c r="H1649" s="554" t="s">
        <v>8149</v>
      </c>
      <c r="I1649" s="336" t="s">
        <v>114</v>
      </c>
      <c r="J1649" s="336" t="s">
        <v>13659</v>
      </c>
      <c r="K1649" s="336" t="s">
        <v>13547</v>
      </c>
      <c r="L1649" s="336" t="s">
        <v>13658</v>
      </c>
      <c r="M1649" s="336" t="s">
        <v>13658</v>
      </c>
      <c r="N1649" s="336"/>
      <c r="O1649" s="632"/>
      <c r="P1649" s="632"/>
      <c r="Q1649" s="632"/>
      <c r="R1649" s="336"/>
      <c r="S1649" s="336"/>
      <c r="T1649" s="336" t="s">
        <v>16594</v>
      </c>
      <c r="U1649" s="609"/>
      <c r="V1649" s="1088"/>
      <c r="W1649" s="551" t="s">
        <v>13876</v>
      </c>
      <c r="X1649" s="551" t="s">
        <v>13876</v>
      </c>
      <c r="Y1649" s="551" t="s">
        <v>13876</v>
      </c>
      <c r="Z1649" s="551" t="s">
        <v>13876</v>
      </c>
      <c r="AA1649" s="551" t="s">
        <v>13876</v>
      </c>
      <c r="AB1649" s="551" t="s">
        <v>13876</v>
      </c>
      <c r="AC1649" s="551" t="s">
        <v>13876</v>
      </c>
      <c r="AD1649" s="552" t="s">
        <v>13876</v>
      </c>
      <c r="AE1649" s="623">
        <v>0</v>
      </c>
      <c r="AF1649" t="s">
        <v>8148</v>
      </c>
      <c r="AG1649" t="s">
        <v>8154</v>
      </c>
      <c r="AH1649" t="s">
        <v>8148</v>
      </c>
      <c r="AJ1649" s="548" t="s">
        <v>13693</v>
      </c>
      <c r="AK1649" s="548" t="s">
        <v>14613</v>
      </c>
      <c r="AL1649" s="548" t="s">
        <v>13669</v>
      </c>
      <c r="AM1649" s="548" t="s">
        <v>14614</v>
      </c>
      <c r="AN1649" s="548" t="s">
        <v>14615</v>
      </c>
      <c r="AO1649" s="548" t="s">
        <v>14616</v>
      </c>
      <c r="AQ1649" t="s">
        <v>13876</v>
      </c>
      <c r="AR1649" t="s">
        <v>13876</v>
      </c>
      <c r="AS1649" t="s">
        <v>13876</v>
      </c>
      <c r="AT1649" t="s">
        <v>13876</v>
      </c>
      <c r="AU1649" t="s">
        <v>13876</v>
      </c>
      <c r="AV1649" t="s">
        <v>13876</v>
      </c>
      <c r="AW1649" t="s">
        <v>13876</v>
      </c>
      <c r="AX1649" t="s">
        <v>13876</v>
      </c>
      <c r="AY1649" t="s">
        <v>13876</v>
      </c>
      <c r="AZ1649" t="s">
        <v>13876</v>
      </c>
      <c r="BA1649" t="s">
        <v>13876</v>
      </c>
      <c r="BB1649" t="s">
        <v>13876</v>
      </c>
      <c r="BC1649" t="s">
        <v>13876</v>
      </c>
      <c r="BD1649" t="s">
        <v>13876</v>
      </c>
      <c r="BE1649" t="s">
        <v>13876</v>
      </c>
      <c r="BF1649" t="s">
        <v>13876</v>
      </c>
      <c r="BG1649" t="s">
        <v>13876</v>
      </c>
      <c r="BH1649" t="s">
        <v>13876</v>
      </c>
      <c r="BI1649" t="s">
        <v>13876</v>
      </c>
      <c r="BJ1649" t="s">
        <v>13876</v>
      </c>
      <c r="BK1649" t="s">
        <v>13876</v>
      </c>
      <c r="BL1649" t="s">
        <v>13876</v>
      </c>
      <c r="BM1649" t="s">
        <v>13876</v>
      </c>
      <c r="BN1649" t="s">
        <v>13876</v>
      </c>
      <c r="BO1649" t="s">
        <v>13876</v>
      </c>
      <c r="BP1649" t="s">
        <v>13876</v>
      </c>
      <c r="BQ1649" t="s">
        <v>13876</v>
      </c>
      <c r="BR1649" t="s">
        <v>13876</v>
      </c>
      <c r="BS1649" t="s">
        <v>13876</v>
      </c>
      <c r="BT1649" t="s">
        <v>13876</v>
      </c>
      <c r="BU1649" t="s">
        <v>13876</v>
      </c>
      <c r="BV1649" t="s">
        <v>13876</v>
      </c>
      <c r="BW1649" t="s">
        <v>13876</v>
      </c>
      <c r="BX1649" t="s">
        <v>13876</v>
      </c>
      <c r="BY1649" t="s">
        <v>13876</v>
      </c>
      <c r="BZ1649" t="s">
        <v>13876</v>
      </c>
      <c r="CA1649" t="s">
        <v>13876</v>
      </c>
      <c r="CB1649" t="s">
        <v>13876</v>
      </c>
      <c r="CC1649" t="s">
        <v>13876</v>
      </c>
      <c r="CD1649" t="s">
        <v>13876</v>
      </c>
      <c r="CE1649" t="s">
        <v>13876</v>
      </c>
      <c r="CF1649" t="s">
        <v>13876</v>
      </c>
      <c r="CG1649" t="s">
        <v>13876</v>
      </c>
      <c r="CH1649" t="s">
        <v>13876</v>
      </c>
      <c r="CI1649" t="s">
        <v>13876</v>
      </c>
      <c r="CJ1649" t="s">
        <v>13876</v>
      </c>
      <c r="CK1649" t="s">
        <v>13876</v>
      </c>
      <c r="CL1649" t="s">
        <v>13876</v>
      </c>
      <c r="CM1649" t="s">
        <v>13876</v>
      </c>
      <c r="CN1649" t="s">
        <v>13876</v>
      </c>
      <c r="CO1649" t="s">
        <v>13876</v>
      </c>
      <c r="CP1649" t="s">
        <v>13876</v>
      </c>
      <c r="CQ1649" t="s">
        <v>13876</v>
      </c>
      <c r="CR1649" t="s">
        <v>13876</v>
      </c>
      <c r="CS1649" t="s">
        <v>13876</v>
      </c>
      <c r="CT1649" t="s">
        <v>13876</v>
      </c>
    </row>
    <row r="1650" spans="1:98" hidden="1">
      <c r="A1650" s="632"/>
      <c r="B1650" s="555"/>
      <c r="C1650" s="554"/>
      <c r="D1650" s="554"/>
      <c r="E1650" s="336"/>
      <c r="F1650" s="336"/>
      <c r="G1650" s="336"/>
      <c r="H1650" s="554"/>
      <c r="I1650" s="336"/>
      <c r="J1650" s="336"/>
      <c r="K1650" s="336"/>
      <c r="L1650" s="336"/>
      <c r="M1650" s="336"/>
      <c r="N1650" s="336"/>
      <c r="O1650" s="632"/>
      <c r="P1650" s="632"/>
      <c r="Q1650" s="632"/>
      <c r="R1650" s="336"/>
      <c r="S1650" s="336"/>
      <c r="T1650" s="336" t="s">
        <v>13876</v>
      </c>
      <c r="U1650" s="336"/>
      <c r="V1650" s="632"/>
      <c r="W1650" s="551"/>
      <c r="X1650" s="551"/>
      <c r="Y1650" s="551"/>
      <c r="Z1650" s="551"/>
      <c r="AA1650" s="551">
        <v>0</v>
      </c>
      <c r="AB1650" s="551">
        <v>0</v>
      </c>
      <c r="AC1650" s="551">
        <v>0</v>
      </c>
      <c r="AD1650" s="552"/>
      <c r="AE1650" s="623">
        <v>0</v>
      </c>
      <c r="AQ1650" t="s">
        <v>13876</v>
      </c>
      <c r="AR1650" t="s">
        <v>13876</v>
      </c>
      <c r="AS1650" t="s">
        <v>13876</v>
      </c>
      <c r="AT1650" t="s">
        <v>13876</v>
      </c>
      <c r="AU1650" t="s">
        <v>13876</v>
      </c>
      <c r="AV1650" t="s">
        <v>13876</v>
      </c>
      <c r="AW1650" t="s">
        <v>13876</v>
      </c>
      <c r="AX1650" t="s">
        <v>13876</v>
      </c>
      <c r="AY1650" t="s">
        <v>13876</v>
      </c>
      <c r="AZ1650" t="s">
        <v>13876</v>
      </c>
      <c r="BA1650" t="s">
        <v>13876</v>
      </c>
      <c r="BB1650" t="s">
        <v>13876</v>
      </c>
      <c r="BC1650" t="s">
        <v>13876</v>
      </c>
      <c r="BD1650" t="s">
        <v>13876</v>
      </c>
      <c r="BE1650" t="s">
        <v>13876</v>
      </c>
      <c r="BF1650" t="s">
        <v>13876</v>
      </c>
      <c r="BG1650" t="s">
        <v>13876</v>
      </c>
      <c r="BH1650" t="s">
        <v>13876</v>
      </c>
      <c r="BI1650" t="s">
        <v>13876</v>
      </c>
      <c r="BJ1650" t="s">
        <v>13876</v>
      </c>
      <c r="BK1650" t="s">
        <v>13876</v>
      </c>
      <c r="BL1650" t="s">
        <v>13876</v>
      </c>
      <c r="BM1650" t="s">
        <v>13876</v>
      </c>
      <c r="BN1650" t="s">
        <v>13876</v>
      </c>
      <c r="BO1650" t="s">
        <v>13876</v>
      </c>
      <c r="BP1650" t="s">
        <v>13876</v>
      </c>
      <c r="BQ1650" t="s">
        <v>13876</v>
      </c>
      <c r="BR1650" t="s">
        <v>13876</v>
      </c>
      <c r="BS1650" t="s">
        <v>13876</v>
      </c>
      <c r="BT1650" t="s">
        <v>13876</v>
      </c>
      <c r="BU1650" t="s">
        <v>13876</v>
      </c>
      <c r="BV1650" t="s">
        <v>13876</v>
      </c>
      <c r="BW1650" t="s">
        <v>13876</v>
      </c>
      <c r="BX1650" t="s">
        <v>13876</v>
      </c>
      <c r="BY1650" t="s">
        <v>13876</v>
      </c>
      <c r="BZ1650" t="s">
        <v>13876</v>
      </c>
      <c r="CA1650" t="s">
        <v>13876</v>
      </c>
      <c r="CB1650" t="s">
        <v>13876</v>
      </c>
      <c r="CC1650" t="s">
        <v>13876</v>
      </c>
      <c r="CD1650" t="s">
        <v>13876</v>
      </c>
      <c r="CE1650" t="s">
        <v>13876</v>
      </c>
      <c r="CF1650" t="s">
        <v>13876</v>
      </c>
      <c r="CG1650" t="s">
        <v>13876</v>
      </c>
      <c r="CH1650" t="s">
        <v>13876</v>
      </c>
      <c r="CI1650" t="s">
        <v>13876</v>
      </c>
      <c r="CJ1650" t="s">
        <v>13876</v>
      </c>
      <c r="CK1650" t="s">
        <v>13876</v>
      </c>
      <c r="CL1650" t="s">
        <v>13876</v>
      </c>
      <c r="CM1650" t="s">
        <v>13876</v>
      </c>
      <c r="CN1650" t="s">
        <v>13876</v>
      </c>
      <c r="CO1650" t="s">
        <v>13876</v>
      </c>
      <c r="CP1650" t="s">
        <v>13876</v>
      </c>
      <c r="CQ1650" t="s">
        <v>13876</v>
      </c>
      <c r="CR1650" t="s">
        <v>13876</v>
      </c>
      <c r="CS1650" t="s">
        <v>13876</v>
      </c>
      <c r="CT1650" t="s">
        <v>13876</v>
      </c>
    </row>
    <row r="1651" spans="1:98" hidden="1">
      <c r="A1651" s="632">
        <v>345</v>
      </c>
      <c r="B1651" s="554" t="s">
        <v>5862</v>
      </c>
      <c r="C1651" s="554" t="s">
        <v>5863</v>
      </c>
      <c r="D1651" s="554" t="s">
        <v>5864</v>
      </c>
      <c r="E1651" s="336" t="s">
        <v>407</v>
      </c>
      <c r="F1651" s="336" t="s">
        <v>5868</v>
      </c>
      <c r="G1651" s="336">
        <v>2910900212</v>
      </c>
      <c r="H1651" s="554" t="s">
        <v>5872</v>
      </c>
      <c r="I1651" s="336" t="s">
        <v>13665</v>
      </c>
      <c r="J1651" s="336" t="s">
        <v>13659</v>
      </c>
      <c r="K1651" s="336" t="s">
        <v>13549</v>
      </c>
      <c r="L1651" s="336" t="s">
        <v>13658</v>
      </c>
      <c r="M1651" s="336" t="s">
        <v>13658</v>
      </c>
      <c r="N1651" s="336"/>
      <c r="O1651" s="632"/>
      <c r="P1651" s="632" t="s">
        <v>13661</v>
      </c>
      <c r="Q1651" s="556">
        <v>44638</v>
      </c>
      <c r="R1651" s="336"/>
      <c r="S1651" s="557">
        <v>44665</v>
      </c>
      <c r="T1651" s="336" t="s">
        <v>16595</v>
      </c>
      <c r="U1651" s="336">
        <v>178</v>
      </c>
      <c r="V1651" s="632">
        <v>178</v>
      </c>
      <c r="W1651" s="551">
        <v>258681</v>
      </c>
      <c r="X1651" s="551">
        <v>87404</v>
      </c>
      <c r="Y1651" s="551">
        <v>90024</v>
      </c>
      <c r="Z1651" s="551">
        <v>85125</v>
      </c>
      <c r="AA1651" s="551">
        <v>87559</v>
      </c>
      <c r="AB1651" s="551">
        <v>84482</v>
      </c>
      <c r="AC1651" s="551" t="s">
        <v>13876</v>
      </c>
      <c r="AD1651" s="552" t="s">
        <v>13876</v>
      </c>
      <c r="AE1651" s="623">
        <v>693275</v>
      </c>
      <c r="AF1651" t="s">
        <v>5861</v>
      </c>
      <c r="AG1651" t="s">
        <v>5867</v>
      </c>
      <c r="AH1651" t="s">
        <v>5871</v>
      </c>
      <c r="AJ1651" s="548" t="s">
        <v>14042</v>
      </c>
      <c r="AK1651" s="548" t="s">
        <v>13894</v>
      </c>
      <c r="AL1651" s="548" t="s">
        <v>13669</v>
      </c>
      <c r="AM1651" s="548" t="s">
        <v>14617</v>
      </c>
      <c r="AN1651" s="548" t="s">
        <v>14618</v>
      </c>
      <c r="AO1651" s="548" t="s">
        <v>5862</v>
      </c>
      <c r="AQ1651" t="s">
        <v>13876</v>
      </c>
      <c r="AR1651" t="s">
        <v>15292</v>
      </c>
      <c r="AS1651" t="s">
        <v>15286</v>
      </c>
      <c r="AT1651" t="s">
        <v>15285</v>
      </c>
      <c r="AU1651" t="s">
        <v>15290</v>
      </c>
      <c r="AV1651" t="s">
        <v>15285</v>
      </c>
      <c r="AW1651" t="s">
        <v>15289</v>
      </c>
      <c r="AX1651" t="s">
        <v>13876</v>
      </c>
      <c r="AY1651" t="s">
        <v>13876</v>
      </c>
      <c r="AZ1651" t="s">
        <v>15285</v>
      </c>
      <c r="BA1651" t="s">
        <v>15287</v>
      </c>
      <c r="BB1651" t="s">
        <v>15291</v>
      </c>
      <c r="BC1651" t="s">
        <v>15288</v>
      </c>
      <c r="BD1651" t="s">
        <v>15291</v>
      </c>
      <c r="BE1651" t="s">
        <v>13876</v>
      </c>
      <c r="BF1651" t="s">
        <v>13876</v>
      </c>
      <c r="BG1651" t="s">
        <v>15294</v>
      </c>
      <c r="BH1651" t="s">
        <v>15288</v>
      </c>
      <c r="BI1651" t="s">
        <v>15288</v>
      </c>
      <c r="BJ1651" t="s">
        <v>15292</v>
      </c>
      <c r="BK1651" t="s">
        <v>15291</v>
      </c>
      <c r="BL1651" t="s">
        <v>13876</v>
      </c>
      <c r="BM1651" t="s">
        <v>13876</v>
      </c>
      <c r="BN1651" t="s">
        <v>15285</v>
      </c>
      <c r="BO1651" t="s">
        <v>15286</v>
      </c>
      <c r="BP1651" t="s">
        <v>15289</v>
      </c>
      <c r="BQ1651" t="s">
        <v>15292</v>
      </c>
      <c r="BR1651" t="s">
        <v>15286</v>
      </c>
      <c r="BS1651" t="s">
        <v>13876</v>
      </c>
      <c r="BT1651" t="s">
        <v>13876</v>
      </c>
      <c r="BU1651" t="s">
        <v>15285</v>
      </c>
      <c r="BV1651" t="s">
        <v>15287</v>
      </c>
      <c r="BW1651" t="s">
        <v>15286</v>
      </c>
      <c r="BX1651" t="s">
        <v>15286</v>
      </c>
      <c r="BY1651" t="s">
        <v>15294</v>
      </c>
      <c r="BZ1651" t="s">
        <v>13876</v>
      </c>
      <c r="CA1651" t="s">
        <v>13876</v>
      </c>
      <c r="CB1651" t="s">
        <v>15285</v>
      </c>
      <c r="CC1651" t="s">
        <v>15291</v>
      </c>
      <c r="CD1651" t="s">
        <v>15291</v>
      </c>
      <c r="CE1651" t="s">
        <v>15285</v>
      </c>
      <c r="CF1651" t="s">
        <v>15292</v>
      </c>
      <c r="CG1651" t="s">
        <v>13876</v>
      </c>
      <c r="CH1651" t="s">
        <v>13876</v>
      </c>
      <c r="CI1651" t="s">
        <v>13876</v>
      </c>
      <c r="CJ1651" t="s">
        <v>13876</v>
      </c>
      <c r="CK1651" t="s">
        <v>13876</v>
      </c>
      <c r="CL1651" t="s">
        <v>13876</v>
      </c>
      <c r="CM1651" t="s">
        <v>13876</v>
      </c>
      <c r="CN1651" t="s">
        <v>13876</v>
      </c>
      <c r="CO1651" t="s">
        <v>13876</v>
      </c>
      <c r="CP1651" t="s">
        <v>13876</v>
      </c>
      <c r="CQ1651" t="s">
        <v>13876</v>
      </c>
      <c r="CR1651" t="s">
        <v>13876</v>
      </c>
      <c r="CS1651" t="s">
        <v>13876</v>
      </c>
      <c r="CT1651" t="s">
        <v>13876</v>
      </c>
    </row>
    <row r="1652" spans="1:98" hidden="1">
      <c r="A1652" s="632"/>
      <c r="B1652" s="555"/>
      <c r="C1652" s="554"/>
      <c r="D1652" s="554"/>
      <c r="E1652" s="336"/>
      <c r="F1652" s="336"/>
      <c r="G1652" s="336"/>
      <c r="H1652" s="554"/>
      <c r="I1652" s="336"/>
      <c r="J1652" s="336"/>
      <c r="K1652" s="336"/>
      <c r="L1652" s="336"/>
      <c r="M1652" s="336"/>
      <c r="N1652" s="336"/>
      <c r="O1652" s="632"/>
      <c r="P1652" s="632"/>
      <c r="Q1652" s="556"/>
      <c r="R1652" s="336"/>
      <c r="S1652" s="336"/>
      <c r="T1652" s="336" t="s">
        <v>13876</v>
      </c>
      <c r="U1652" s="336"/>
      <c r="V1652" s="632"/>
      <c r="W1652" s="551"/>
      <c r="X1652" s="551"/>
      <c r="Y1652" s="551"/>
      <c r="Z1652" s="551"/>
      <c r="AA1652" s="551">
        <v>0</v>
      </c>
      <c r="AB1652" s="551">
        <v>0</v>
      </c>
      <c r="AC1652" s="551">
        <v>0</v>
      </c>
      <c r="AD1652" s="552"/>
      <c r="AE1652" s="623">
        <v>0</v>
      </c>
      <c r="AQ1652" t="s">
        <v>13876</v>
      </c>
      <c r="AR1652" t="s">
        <v>13876</v>
      </c>
      <c r="AS1652" t="s">
        <v>13876</v>
      </c>
      <c r="AT1652" t="s">
        <v>13876</v>
      </c>
      <c r="AU1652" t="s">
        <v>13876</v>
      </c>
      <c r="AV1652" t="s">
        <v>13876</v>
      </c>
      <c r="AW1652" t="s">
        <v>13876</v>
      </c>
      <c r="AX1652" t="s">
        <v>13876</v>
      </c>
      <c r="AY1652" t="s">
        <v>13876</v>
      </c>
      <c r="AZ1652" t="s">
        <v>13876</v>
      </c>
      <c r="BA1652" t="s">
        <v>13876</v>
      </c>
      <c r="BB1652" t="s">
        <v>13876</v>
      </c>
      <c r="BC1652" t="s">
        <v>13876</v>
      </c>
      <c r="BD1652" t="s">
        <v>13876</v>
      </c>
      <c r="BE1652" t="s">
        <v>13876</v>
      </c>
      <c r="BF1652" t="s">
        <v>13876</v>
      </c>
      <c r="BG1652" t="s">
        <v>13876</v>
      </c>
      <c r="BH1652" t="s">
        <v>13876</v>
      </c>
      <c r="BI1652" t="s">
        <v>13876</v>
      </c>
      <c r="BJ1652" t="s">
        <v>13876</v>
      </c>
      <c r="BK1652" t="s">
        <v>13876</v>
      </c>
      <c r="BL1652" t="s">
        <v>13876</v>
      </c>
      <c r="BM1652" t="s">
        <v>13876</v>
      </c>
      <c r="BN1652" t="s">
        <v>13876</v>
      </c>
      <c r="BO1652" t="s">
        <v>13876</v>
      </c>
      <c r="BP1652" t="s">
        <v>13876</v>
      </c>
      <c r="BQ1652" t="s">
        <v>13876</v>
      </c>
      <c r="BR1652" t="s">
        <v>13876</v>
      </c>
      <c r="BS1652" t="s">
        <v>13876</v>
      </c>
      <c r="BT1652" t="s">
        <v>13876</v>
      </c>
      <c r="BU1652" t="s">
        <v>13876</v>
      </c>
      <c r="BV1652" t="s">
        <v>13876</v>
      </c>
      <c r="BW1652" t="s">
        <v>13876</v>
      </c>
      <c r="BX1652" t="s">
        <v>13876</v>
      </c>
      <c r="BY1652" t="s">
        <v>13876</v>
      </c>
      <c r="BZ1652" t="s">
        <v>13876</v>
      </c>
      <c r="CA1652" t="s">
        <v>13876</v>
      </c>
      <c r="CB1652" t="s">
        <v>13876</v>
      </c>
      <c r="CC1652" t="s">
        <v>13876</v>
      </c>
      <c r="CD1652" t="s">
        <v>13876</v>
      </c>
      <c r="CE1652" t="s">
        <v>13876</v>
      </c>
      <c r="CF1652" t="s">
        <v>13876</v>
      </c>
      <c r="CG1652" t="s">
        <v>13876</v>
      </c>
      <c r="CH1652" t="s">
        <v>13876</v>
      </c>
      <c r="CI1652" t="s">
        <v>13876</v>
      </c>
      <c r="CJ1652" t="s">
        <v>13876</v>
      </c>
      <c r="CK1652" t="s">
        <v>13876</v>
      </c>
      <c r="CL1652" t="s">
        <v>13876</v>
      </c>
      <c r="CM1652" t="s">
        <v>13876</v>
      </c>
      <c r="CN1652" t="s">
        <v>13876</v>
      </c>
      <c r="CO1652" t="s">
        <v>13876</v>
      </c>
      <c r="CP1652" t="s">
        <v>13876</v>
      </c>
      <c r="CQ1652" t="s">
        <v>13876</v>
      </c>
      <c r="CR1652" t="s">
        <v>13876</v>
      </c>
      <c r="CS1652" t="s">
        <v>13876</v>
      </c>
      <c r="CT1652" t="s">
        <v>13876</v>
      </c>
    </row>
    <row r="1653" spans="1:98" hidden="1">
      <c r="A1653" s="1088">
        <v>346</v>
      </c>
      <c r="B1653" s="554" t="s">
        <v>7300</v>
      </c>
      <c r="C1653" s="554" t="s">
        <v>7198</v>
      </c>
      <c r="D1653" s="554" t="s">
        <v>7199</v>
      </c>
      <c r="E1653" s="336" t="s">
        <v>407</v>
      </c>
      <c r="F1653" s="336" t="s">
        <v>14619</v>
      </c>
      <c r="G1653" s="336">
        <v>2951470885</v>
      </c>
      <c r="H1653" s="554" t="s">
        <v>14620</v>
      </c>
      <c r="I1653" s="336" t="s">
        <v>13742</v>
      </c>
      <c r="J1653" s="336" t="s">
        <v>13659</v>
      </c>
      <c r="K1653" s="336" t="s">
        <v>13546</v>
      </c>
      <c r="L1653" s="336" t="s">
        <v>13658</v>
      </c>
      <c r="M1653" s="336" t="s">
        <v>13658</v>
      </c>
      <c r="N1653" s="336"/>
      <c r="O1653" s="632" t="s">
        <v>13661</v>
      </c>
      <c r="P1653" s="632"/>
      <c r="Q1653" s="556">
        <v>44610</v>
      </c>
      <c r="R1653" s="336"/>
      <c r="S1653" s="557">
        <v>44666</v>
      </c>
      <c r="T1653" s="336" t="s">
        <v>16596</v>
      </c>
      <c r="U1653" s="625">
        <v>179</v>
      </c>
      <c r="V1653" s="1088">
        <v>179</v>
      </c>
      <c r="W1653" s="551">
        <v>169645</v>
      </c>
      <c r="X1653" s="551">
        <v>57258</v>
      </c>
      <c r="Y1653" s="551">
        <v>64647</v>
      </c>
      <c r="Z1653" s="551">
        <v>62888</v>
      </c>
      <c r="AA1653" s="551">
        <v>66680</v>
      </c>
      <c r="AB1653" s="551">
        <v>59850</v>
      </c>
      <c r="AC1653" s="551" t="s">
        <v>13876</v>
      </c>
      <c r="AD1653" s="552" t="s">
        <v>13876</v>
      </c>
      <c r="AE1653" s="623">
        <v>480968</v>
      </c>
      <c r="AF1653" t="s">
        <v>7299</v>
      </c>
      <c r="AG1653" t="s">
        <v>7308</v>
      </c>
      <c r="AH1653" t="s">
        <v>12931</v>
      </c>
      <c r="AJ1653" s="548" t="s">
        <v>13693</v>
      </c>
      <c r="AK1653" s="548" t="s">
        <v>14168</v>
      </c>
      <c r="AL1653" s="548" t="s">
        <v>13669</v>
      </c>
      <c r="AM1653" s="548" t="s">
        <v>14621</v>
      </c>
      <c r="AN1653" s="548" t="s">
        <v>14622</v>
      </c>
      <c r="AO1653" s="548" t="s">
        <v>7300</v>
      </c>
      <c r="AQ1653" t="s">
        <v>13876</v>
      </c>
      <c r="AR1653" t="s">
        <v>15289</v>
      </c>
      <c r="AS1653" t="s">
        <v>15290</v>
      </c>
      <c r="AT1653" t="s">
        <v>15294</v>
      </c>
      <c r="AU1653" t="s">
        <v>15290</v>
      </c>
      <c r="AV1653" t="s">
        <v>15291</v>
      </c>
      <c r="AW1653" t="s">
        <v>15286</v>
      </c>
      <c r="AX1653" t="s">
        <v>13876</v>
      </c>
      <c r="AY1653" t="s">
        <v>13876</v>
      </c>
      <c r="AZ1653" t="s">
        <v>15286</v>
      </c>
      <c r="BA1653" t="s">
        <v>15287</v>
      </c>
      <c r="BB1653" t="s">
        <v>15292</v>
      </c>
      <c r="BC1653" t="s">
        <v>15286</v>
      </c>
      <c r="BD1653" t="s">
        <v>15285</v>
      </c>
      <c r="BE1653" t="s">
        <v>13876</v>
      </c>
      <c r="BF1653" t="s">
        <v>13876</v>
      </c>
      <c r="BG1653" t="s">
        <v>15290</v>
      </c>
      <c r="BH1653" t="s">
        <v>15291</v>
      </c>
      <c r="BI1653" t="s">
        <v>15290</v>
      </c>
      <c r="BJ1653" t="s">
        <v>15291</v>
      </c>
      <c r="BK1653" t="s">
        <v>15287</v>
      </c>
      <c r="BL1653" t="s">
        <v>13876</v>
      </c>
      <c r="BM1653" t="s">
        <v>13876</v>
      </c>
      <c r="BN1653" t="s">
        <v>15290</v>
      </c>
      <c r="BO1653" t="s">
        <v>15292</v>
      </c>
      <c r="BP1653" t="s">
        <v>15285</v>
      </c>
      <c r="BQ1653" t="s">
        <v>15285</v>
      </c>
      <c r="BR1653" t="s">
        <v>15285</v>
      </c>
      <c r="BS1653" t="s">
        <v>13876</v>
      </c>
      <c r="BT1653" t="s">
        <v>13876</v>
      </c>
      <c r="BU1653" t="s">
        <v>15290</v>
      </c>
      <c r="BV1653" t="s">
        <v>15290</v>
      </c>
      <c r="BW1653" t="s">
        <v>15290</v>
      </c>
      <c r="BX1653" t="s">
        <v>15285</v>
      </c>
      <c r="BY1653" t="s">
        <v>15288</v>
      </c>
      <c r="BZ1653" t="s">
        <v>13876</v>
      </c>
      <c r="CA1653" t="s">
        <v>13876</v>
      </c>
      <c r="CB1653" t="s">
        <v>15286</v>
      </c>
      <c r="CC1653" t="s">
        <v>15294</v>
      </c>
      <c r="CD1653" t="s">
        <v>15285</v>
      </c>
      <c r="CE1653" t="s">
        <v>15286</v>
      </c>
      <c r="CF1653" t="s">
        <v>15288</v>
      </c>
      <c r="CG1653" t="s">
        <v>13876</v>
      </c>
      <c r="CH1653" t="s">
        <v>13876</v>
      </c>
      <c r="CI1653" t="s">
        <v>13876</v>
      </c>
      <c r="CJ1653" t="s">
        <v>13876</v>
      </c>
      <c r="CK1653" t="s">
        <v>13876</v>
      </c>
      <c r="CL1653" t="s">
        <v>13876</v>
      </c>
      <c r="CM1653" t="s">
        <v>13876</v>
      </c>
      <c r="CN1653" t="s">
        <v>13876</v>
      </c>
      <c r="CO1653" t="s">
        <v>13876</v>
      </c>
      <c r="CP1653" t="s">
        <v>13876</v>
      </c>
      <c r="CQ1653" t="s">
        <v>13876</v>
      </c>
      <c r="CR1653" t="s">
        <v>13876</v>
      </c>
      <c r="CS1653" t="s">
        <v>13876</v>
      </c>
      <c r="CT1653" t="s">
        <v>13876</v>
      </c>
    </row>
    <row r="1654" spans="1:98" hidden="1">
      <c r="A1654" s="1088"/>
      <c r="B1654" s="554" t="s">
        <v>7300</v>
      </c>
      <c r="C1654" s="554" t="s">
        <v>7198</v>
      </c>
      <c r="D1654" s="554" t="s">
        <v>7199</v>
      </c>
      <c r="E1654" s="336" t="s">
        <v>407</v>
      </c>
      <c r="F1654" s="336" t="s">
        <v>7303</v>
      </c>
      <c r="G1654" s="336">
        <v>2911400147</v>
      </c>
      <c r="H1654" s="554" t="s">
        <v>7307</v>
      </c>
      <c r="I1654" s="336" t="s">
        <v>14188</v>
      </c>
      <c r="J1654" s="336" t="s">
        <v>13659</v>
      </c>
      <c r="K1654" s="336" t="s">
        <v>13546</v>
      </c>
      <c r="L1654" s="336" t="s">
        <v>13658</v>
      </c>
      <c r="M1654" s="336" t="s">
        <v>13658</v>
      </c>
      <c r="N1654" s="336"/>
      <c r="O1654" s="632" t="s">
        <v>13661</v>
      </c>
      <c r="P1654" s="632"/>
      <c r="Q1654" s="556">
        <v>44610</v>
      </c>
      <c r="R1654" s="336"/>
      <c r="S1654" s="557">
        <v>44666</v>
      </c>
      <c r="T1654" s="336" t="s">
        <v>16597</v>
      </c>
      <c r="U1654" s="625">
        <v>179</v>
      </c>
      <c r="V1654" s="1088"/>
      <c r="W1654" s="551">
        <v>70667</v>
      </c>
      <c r="X1654" s="551">
        <v>23603</v>
      </c>
      <c r="Y1654" s="551">
        <v>26990</v>
      </c>
      <c r="Z1654" s="551">
        <v>23134</v>
      </c>
      <c r="AA1654" s="551">
        <v>23619</v>
      </c>
      <c r="AB1654" s="551">
        <v>21868</v>
      </c>
      <c r="AC1654" s="551" t="s">
        <v>13876</v>
      </c>
      <c r="AD1654" s="552" t="s">
        <v>13876</v>
      </c>
      <c r="AE1654" s="623">
        <v>189881</v>
      </c>
      <c r="AF1654" t="s">
        <v>7299</v>
      </c>
      <c r="AG1654" t="s">
        <v>7302</v>
      </c>
      <c r="AH1654" t="s">
        <v>7306</v>
      </c>
      <c r="AJ1654" s="548" t="s">
        <v>13693</v>
      </c>
      <c r="AK1654" s="548" t="s">
        <v>14168</v>
      </c>
      <c r="AL1654" s="548" t="s">
        <v>13669</v>
      </c>
      <c r="AM1654" s="548" t="s">
        <v>14621</v>
      </c>
      <c r="AN1654" s="548" t="s">
        <v>14622</v>
      </c>
      <c r="AO1654" s="548" t="s">
        <v>7300</v>
      </c>
      <c r="AQ1654" t="s">
        <v>13876</v>
      </c>
      <c r="AR1654" t="s">
        <v>13876</v>
      </c>
      <c r="AS1654" t="s">
        <v>15287</v>
      </c>
      <c r="AT1654" t="s">
        <v>15288</v>
      </c>
      <c r="AU1654" t="s">
        <v>15290</v>
      </c>
      <c r="AV1654" t="s">
        <v>15290</v>
      </c>
      <c r="AW1654" t="s">
        <v>15287</v>
      </c>
      <c r="AX1654" t="s">
        <v>13876</v>
      </c>
      <c r="AY1654" t="s">
        <v>13876</v>
      </c>
      <c r="AZ1654" t="s">
        <v>15292</v>
      </c>
      <c r="BA1654" t="s">
        <v>15284</v>
      </c>
      <c r="BB1654" t="s">
        <v>15290</v>
      </c>
      <c r="BC1654" t="s">
        <v>15288</v>
      </c>
      <c r="BD1654" t="s">
        <v>15284</v>
      </c>
      <c r="BE1654" t="s">
        <v>13876</v>
      </c>
      <c r="BF1654" t="s">
        <v>13876</v>
      </c>
      <c r="BG1654" t="s">
        <v>15292</v>
      </c>
      <c r="BH1654" t="s">
        <v>15290</v>
      </c>
      <c r="BI1654" t="s">
        <v>15294</v>
      </c>
      <c r="BJ1654" t="s">
        <v>15294</v>
      </c>
      <c r="BK1654" t="s">
        <v>15288</v>
      </c>
      <c r="BL1654" t="s">
        <v>13876</v>
      </c>
      <c r="BM1654" t="s">
        <v>13876</v>
      </c>
      <c r="BN1654" t="s">
        <v>15292</v>
      </c>
      <c r="BO1654" t="s">
        <v>15284</v>
      </c>
      <c r="BP1654" t="s">
        <v>15289</v>
      </c>
      <c r="BQ1654" t="s">
        <v>15284</v>
      </c>
      <c r="BR1654" t="s">
        <v>15291</v>
      </c>
      <c r="BS1654" t="s">
        <v>13876</v>
      </c>
      <c r="BT1654" t="s">
        <v>13876</v>
      </c>
      <c r="BU1654" t="s">
        <v>15292</v>
      </c>
      <c r="BV1654" t="s">
        <v>15284</v>
      </c>
      <c r="BW1654" t="s">
        <v>15290</v>
      </c>
      <c r="BX1654" t="s">
        <v>15289</v>
      </c>
      <c r="BY1654" t="s">
        <v>15294</v>
      </c>
      <c r="BZ1654" t="s">
        <v>13876</v>
      </c>
      <c r="CA1654" t="s">
        <v>13876</v>
      </c>
      <c r="CB1654" t="s">
        <v>15292</v>
      </c>
      <c r="CC1654" t="s">
        <v>15289</v>
      </c>
      <c r="CD1654" t="s">
        <v>15285</v>
      </c>
      <c r="CE1654" t="s">
        <v>15290</v>
      </c>
      <c r="CF1654" t="s">
        <v>15285</v>
      </c>
      <c r="CG1654" t="s">
        <v>13876</v>
      </c>
      <c r="CH1654" t="s">
        <v>13876</v>
      </c>
      <c r="CI1654" t="s">
        <v>13876</v>
      </c>
      <c r="CJ1654" t="s">
        <v>13876</v>
      </c>
      <c r="CK1654" t="s">
        <v>13876</v>
      </c>
      <c r="CL1654" t="s">
        <v>13876</v>
      </c>
      <c r="CM1654" t="s">
        <v>13876</v>
      </c>
      <c r="CN1654" t="s">
        <v>13876</v>
      </c>
      <c r="CO1654" t="s">
        <v>13876</v>
      </c>
      <c r="CP1654" t="s">
        <v>13876</v>
      </c>
      <c r="CQ1654" t="s">
        <v>13876</v>
      </c>
      <c r="CR1654" t="s">
        <v>13876</v>
      </c>
      <c r="CS1654" t="s">
        <v>13876</v>
      </c>
      <c r="CT1654" t="s">
        <v>13876</v>
      </c>
    </row>
    <row r="1655" spans="1:98" hidden="1">
      <c r="A1655" s="1088"/>
      <c r="B1655" s="554" t="s">
        <v>7300</v>
      </c>
      <c r="C1655" s="554" t="s">
        <v>7198</v>
      </c>
      <c r="D1655" s="554" t="s">
        <v>7199</v>
      </c>
      <c r="E1655" s="336" t="s">
        <v>407</v>
      </c>
      <c r="F1655" s="336" t="s">
        <v>7303</v>
      </c>
      <c r="G1655" s="336">
        <v>2911400147</v>
      </c>
      <c r="H1655" s="554" t="s">
        <v>7307</v>
      </c>
      <c r="I1655" s="336" t="s">
        <v>13665</v>
      </c>
      <c r="J1655" s="336" t="s">
        <v>13659</v>
      </c>
      <c r="K1655" s="336" t="s">
        <v>13546</v>
      </c>
      <c r="L1655" s="336" t="s">
        <v>13658</v>
      </c>
      <c r="M1655" s="336" t="s">
        <v>13658</v>
      </c>
      <c r="N1655" s="336"/>
      <c r="O1655" s="632" t="s">
        <v>13661</v>
      </c>
      <c r="P1655" s="632"/>
      <c r="Q1655" s="556">
        <v>44610</v>
      </c>
      <c r="R1655" s="336"/>
      <c r="S1655" s="557">
        <v>44666</v>
      </c>
      <c r="T1655" s="336" t="s">
        <v>16598</v>
      </c>
      <c r="U1655" s="625">
        <v>179</v>
      </c>
      <c r="V1655" s="1088"/>
      <c r="W1655" s="551">
        <v>6910</v>
      </c>
      <c r="X1655" s="551">
        <v>5188</v>
      </c>
      <c r="Y1655" s="551">
        <v>3626</v>
      </c>
      <c r="Z1655" s="551">
        <v>3295</v>
      </c>
      <c r="AA1655" s="551">
        <v>3365</v>
      </c>
      <c r="AB1655" s="551">
        <v>3225</v>
      </c>
      <c r="AC1655" s="551" t="s">
        <v>13876</v>
      </c>
      <c r="AD1655" s="552" t="s">
        <v>13876</v>
      </c>
      <c r="AE1655" s="623">
        <v>25609</v>
      </c>
      <c r="AF1655" t="s">
        <v>7299</v>
      </c>
      <c r="AG1655" t="s">
        <v>7302</v>
      </c>
      <c r="AH1655" t="s">
        <v>7306</v>
      </c>
      <c r="AJ1655" s="548" t="s">
        <v>13693</v>
      </c>
      <c r="AK1655" s="548" t="s">
        <v>14168</v>
      </c>
      <c r="AL1655" s="548" t="s">
        <v>13669</v>
      </c>
      <c r="AM1655" s="548" t="s">
        <v>14621</v>
      </c>
      <c r="AN1655" s="548" t="s">
        <v>14622</v>
      </c>
      <c r="AO1655" s="548" t="s">
        <v>7300</v>
      </c>
      <c r="AQ1655" t="s">
        <v>13876</v>
      </c>
      <c r="AR1655" t="s">
        <v>13876</v>
      </c>
      <c r="AS1655" t="s">
        <v>13876</v>
      </c>
      <c r="AT1655" t="s">
        <v>15290</v>
      </c>
      <c r="AU1655" t="s">
        <v>15294</v>
      </c>
      <c r="AV1655" t="s">
        <v>15289</v>
      </c>
      <c r="AW1655" t="s">
        <v>15288</v>
      </c>
      <c r="AX1655" t="s">
        <v>13876</v>
      </c>
      <c r="AY1655" t="s">
        <v>13876</v>
      </c>
      <c r="AZ1655" t="s">
        <v>13876</v>
      </c>
      <c r="BA1655" t="s">
        <v>15286</v>
      </c>
      <c r="BB1655" t="s">
        <v>15289</v>
      </c>
      <c r="BC1655" t="s">
        <v>15285</v>
      </c>
      <c r="BD1655" t="s">
        <v>15285</v>
      </c>
      <c r="BE1655" t="s">
        <v>13876</v>
      </c>
      <c r="BF1655" t="s">
        <v>13876</v>
      </c>
      <c r="BG1655" t="s">
        <v>13876</v>
      </c>
      <c r="BH1655" t="s">
        <v>15284</v>
      </c>
      <c r="BI1655" t="s">
        <v>15290</v>
      </c>
      <c r="BJ1655" t="s">
        <v>15292</v>
      </c>
      <c r="BK1655" t="s">
        <v>15290</v>
      </c>
      <c r="BL1655" t="s">
        <v>13876</v>
      </c>
      <c r="BM1655" t="s">
        <v>13876</v>
      </c>
      <c r="BN1655" t="s">
        <v>13876</v>
      </c>
      <c r="BO1655" t="s">
        <v>15284</v>
      </c>
      <c r="BP1655" t="s">
        <v>15292</v>
      </c>
      <c r="BQ1655" t="s">
        <v>15294</v>
      </c>
      <c r="BR1655" t="s">
        <v>15286</v>
      </c>
      <c r="BS1655" t="s">
        <v>13876</v>
      </c>
      <c r="BT1655" t="s">
        <v>13876</v>
      </c>
      <c r="BU1655" t="s">
        <v>13876</v>
      </c>
      <c r="BV1655" t="s">
        <v>15284</v>
      </c>
      <c r="BW1655" t="s">
        <v>15284</v>
      </c>
      <c r="BX1655" t="s">
        <v>15290</v>
      </c>
      <c r="BY1655" t="s">
        <v>15286</v>
      </c>
      <c r="BZ1655" t="s">
        <v>13876</v>
      </c>
      <c r="CA1655" t="s">
        <v>13876</v>
      </c>
      <c r="CB1655" t="s">
        <v>13876</v>
      </c>
      <c r="CC1655" t="s">
        <v>15284</v>
      </c>
      <c r="CD1655" t="s">
        <v>15292</v>
      </c>
      <c r="CE1655" t="s">
        <v>15292</v>
      </c>
      <c r="CF1655" t="s">
        <v>15286</v>
      </c>
      <c r="CG1655" t="s">
        <v>13876</v>
      </c>
      <c r="CH1655" t="s">
        <v>13876</v>
      </c>
      <c r="CI1655" t="s">
        <v>13876</v>
      </c>
      <c r="CJ1655" t="s">
        <v>13876</v>
      </c>
      <c r="CK1655" t="s">
        <v>13876</v>
      </c>
      <c r="CL1655" t="s">
        <v>13876</v>
      </c>
      <c r="CM1655" t="s">
        <v>13876</v>
      </c>
      <c r="CN1655" t="s">
        <v>13876</v>
      </c>
      <c r="CO1655" t="s">
        <v>13876</v>
      </c>
      <c r="CP1655" t="s">
        <v>13876</v>
      </c>
      <c r="CQ1655" t="s">
        <v>13876</v>
      </c>
      <c r="CR1655" t="s">
        <v>13876</v>
      </c>
      <c r="CS1655" t="s">
        <v>13876</v>
      </c>
      <c r="CT1655" t="s">
        <v>13876</v>
      </c>
    </row>
    <row r="1656" spans="1:98" hidden="1">
      <c r="A1656" s="1088"/>
      <c r="B1656" s="554" t="s">
        <v>7300</v>
      </c>
      <c r="C1656" s="554" t="s">
        <v>7198</v>
      </c>
      <c r="D1656" s="554" t="s">
        <v>7199</v>
      </c>
      <c r="E1656" s="336" t="s">
        <v>407</v>
      </c>
      <c r="F1656" s="336" t="s">
        <v>7303</v>
      </c>
      <c r="G1656" s="336">
        <v>2911400147</v>
      </c>
      <c r="H1656" s="554" t="s">
        <v>14623</v>
      </c>
      <c r="I1656" s="336" t="s">
        <v>13673</v>
      </c>
      <c r="J1656" s="336" t="s">
        <v>13659</v>
      </c>
      <c r="K1656" s="336" t="s">
        <v>13546</v>
      </c>
      <c r="L1656" s="336" t="s">
        <v>13658</v>
      </c>
      <c r="M1656" s="336" t="s">
        <v>13658</v>
      </c>
      <c r="N1656" s="336"/>
      <c r="O1656" s="632" t="s">
        <v>13661</v>
      </c>
      <c r="P1656" s="632"/>
      <c r="Q1656" s="556">
        <v>44610</v>
      </c>
      <c r="R1656" s="336"/>
      <c r="S1656" s="557">
        <v>44666</v>
      </c>
      <c r="T1656" s="336" t="s">
        <v>16599</v>
      </c>
      <c r="U1656" s="625">
        <v>179</v>
      </c>
      <c r="V1656" s="1088"/>
      <c r="W1656" s="551">
        <v>219167</v>
      </c>
      <c r="X1656" s="551">
        <v>69475</v>
      </c>
      <c r="Y1656" s="551">
        <v>77200</v>
      </c>
      <c r="Z1656" s="551">
        <v>71128</v>
      </c>
      <c r="AA1656" s="551">
        <v>70057</v>
      </c>
      <c r="AB1656" s="551">
        <v>70931</v>
      </c>
      <c r="AC1656" s="551" t="s">
        <v>13876</v>
      </c>
      <c r="AD1656" s="552" t="s">
        <v>13876</v>
      </c>
      <c r="AE1656" s="623">
        <v>577958</v>
      </c>
      <c r="AF1656" t="s">
        <v>7299</v>
      </c>
      <c r="AG1656" t="s">
        <v>7302</v>
      </c>
      <c r="AH1656" t="s">
        <v>7306</v>
      </c>
      <c r="AJ1656" s="548" t="s">
        <v>13693</v>
      </c>
      <c r="AK1656" s="548" t="s">
        <v>14168</v>
      </c>
      <c r="AL1656" s="548" t="s">
        <v>13669</v>
      </c>
      <c r="AM1656" s="548" t="s">
        <v>14621</v>
      </c>
      <c r="AN1656" s="548" t="s">
        <v>14622</v>
      </c>
      <c r="AO1656" s="548" t="s">
        <v>7300</v>
      </c>
      <c r="AQ1656" t="s">
        <v>13876</v>
      </c>
      <c r="AR1656" t="s">
        <v>15292</v>
      </c>
      <c r="AS1656" t="s">
        <v>15289</v>
      </c>
      <c r="AT1656" t="s">
        <v>15294</v>
      </c>
      <c r="AU1656" t="s">
        <v>15289</v>
      </c>
      <c r="AV1656" t="s">
        <v>15290</v>
      </c>
      <c r="AW1656" t="s">
        <v>15287</v>
      </c>
      <c r="AX1656" t="s">
        <v>13876</v>
      </c>
      <c r="AY1656" t="s">
        <v>13876</v>
      </c>
      <c r="AZ1656" t="s">
        <v>15290</v>
      </c>
      <c r="BA1656" t="s">
        <v>15294</v>
      </c>
      <c r="BB1656" t="s">
        <v>15291</v>
      </c>
      <c r="BC1656" t="s">
        <v>15287</v>
      </c>
      <c r="BD1656" t="s">
        <v>15286</v>
      </c>
      <c r="BE1656" t="s">
        <v>13876</v>
      </c>
      <c r="BF1656" t="s">
        <v>13876</v>
      </c>
      <c r="BG1656" t="s">
        <v>15287</v>
      </c>
      <c r="BH1656" t="s">
        <v>15287</v>
      </c>
      <c r="BI1656" t="s">
        <v>15292</v>
      </c>
      <c r="BJ1656" t="s">
        <v>15288</v>
      </c>
      <c r="BK1656" t="s">
        <v>15288</v>
      </c>
      <c r="BL1656" t="s">
        <v>13876</v>
      </c>
      <c r="BM1656" t="s">
        <v>13876</v>
      </c>
      <c r="BN1656" t="s">
        <v>15287</v>
      </c>
      <c r="BO1656" t="s">
        <v>15289</v>
      </c>
      <c r="BP1656" t="s">
        <v>15289</v>
      </c>
      <c r="BQ1656" t="s">
        <v>15292</v>
      </c>
      <c r="BR1656" t="s">
        <v>15285</v>
      </c>
      <c r="BS1656" t="s">
        <v>13876</v>
      </c>
      <c r="BT1656" t="s">
        <v>13876</v>
      </c>
      <c r="BU1656" t="s">
        <v>15287</v>
      </c>
      <c r="BV1656" t="s">
        <v>15288</v>
      </c>
      <c r="BW1656" t="s">
        <v>15288</v>
      </c>
      <c r="BX1656" t="s">
        <v>15286</v>
      </c>
      <c r="BY1656" t="s">
        <v>15287</v>
      </c>
      <c r="BZ1656" t="s">
        <v>13876</v>
      </c>
      <c r="CA1656" t="s">
        <v>13876</v>
      </c>
      <c r="CB1656" t="s">
        <v>15287</v>
      </c>
      <c r="CC1656" t="s">
        <v>15288</v>
      </c>
      <c r="CD1656" t="s">
        <v>15294</v>
      </c>
      <c r="CE1656" t="s">
        <v>15284</v>
      </c>
      <c r="CF1656" t="s">
        <v>15289</v>
      </c>
      <c r="CG1656" t="s">
        <v>13876</v>
      </c>
      <c r="CH1656" t="s">
        <v>13876</v>
      </c>
      <c r="CI1656" t="s">
        <v>13876</v>
      </c>
      <c r="CJ1656" t="s">
        <v>13876</v>
      </c>
      <c r="CK1656" t="s">
        <v>13876</v>
      </c>
      <c r="CL1656" t="s">
        <v>13876</v>
      </c>
      <c r="CM1656" t="s">
        <v>13876</v>
      </c>
      <c r="CN1656" t="s">
        <v>13876</v>
      </c>
      <c r="CO1656" t="s">
        <v>13876</v>
      </c>
      <c r="CP1656" t="s">
        <v>13876</v>
      </c>
      <c r="CQ1656" t="s">
        <v>13876</v>
      </c>
      <c r="CR1656" t="s">
        <v>13876</v>
      </c>
      <c r="CS1656" t="s">
        <v>13876</v>
      </c>
      <c r="CT1656" t="s">
        <v>13876</v>
      </c>
    </row>
    <row r="1657" spans="1:98" hidden="1">
      <c r="A1657" s="1088"/>
      <c r="B1657" s="554" t="s">
        <v>7300</v>
      </c>
      <c r="C1657" s="554" t="s">
        <v>7198</v>
      </c>
      <c r="D1657" s="554" t="s">
        <v>7199</v>
      </c>
      <c r="E1657" s="336" t="s">
        <v>407</v>
      </c>
      <c r="F1657" s="336" t="s">
        <v>7303</v>
      </c>
      <c r="G1657" s="336">
        <v>2911400238</v>
      </c>
      <c r="H1657" s="554" t="s">
        <v>7341</v>
      </c>
      <c r="I1657" s="336" t="s">
        <v>14250</v>
      </c>
      <c r="J1657" s="336" t="s">
        <v>13659</v>
      </c>
      <c r="K1657" s="336" t="s">
        <v>13546</v>
      </c>
      <c r="L1657" s="336" t="s">
        <v>13658</v>
      </c>
      <c r="M1657" s="336" t="s">
        <v>13658</v>
      </c>
      <c r="N1657" s="336"/>
      <c r="O1657" s="632" t="s">
        <v>13661</v>
      </c>
      <c r="P1657" s="632"/>
      <c r="Q1657" s="556">
        <v>44610</v>
      </c>
      <c r="R1657" s="336"/>
      <c r="S1657" s="557">
        <v>44666</v>
      </c>
      <c r="T1657" s="336" t="s">
        <v>16600</v>
      </c>
      <c r="U1657" s="625">
        <v>179</v>
      </c>
      <c r="V1657" s="1088"/>
      <c r="W1657" s="551">
        <v>18640</v>
      </c>
      <c r="X1657" s="551">
        <v>5206</v>
      </c>
      <c r="Y1657" s="551">
        <v>4555</v>
      </c>
      <c r="Z1657" s="551">
        <v>6793</v>
      </c>
      <c r="AA1657" s="551">
        <v>3504</v>
      </c>
      <c r="AB1657" s="551">
        <v>5881</v>
      </c>
      <c r="AC1657" s="551" t="s">
        <v>13876</v>
      </c>
      <c r="AD1657" s="552" t="s">
        <v>13876</v>
      </c>
      <c r="AE1657" s="623">
        <v>44579</v>
      </c>
      <c r="AF1657" t="s">
        <v>7299</v>
      </c>
      <c r="AG1657" t="s">
        <v>7302</v>
      </c>
      <c r="AH1657" t="s">
        <v>7340</v>
      </c>
      <c r="AJ1657" s="548" t="s">
        <v>13693</v>
      </c>
      <c r="AK1657" s="548" t="s">
        <v>14168</v>
      </c>
      <c r="AL1657" s="548" t="s">
        <v>13669</v>
      </c>
      <c r="AM1657" s="548" t="s">
        <v>14621</v>
      </c>
      <c r="AN1657" s="548" t="s">
        <v>14622</v>
      </c>
      <c r="AO1657" s="548" t="s">
        <v>7300</v>
      </c>
      <c r="AQ1657" t="s">
        <v>13876</v>
      </c>
      <c r="AR1657" t="s">
        <v>13876</v>
      </c>
      <c r="AS1657" t="s">
        <v>15289</v>
      </c>
      <c r="AT1657" t="s">
        <v>15285</v>
      </c>
      <c r="AU1657" t="s">
        <v>15290</v>
      </c>
      <c r="AV1657" t="s">
        <v>15291</v>
      </c>
      <c r="AW1657" t="s">
        <v>15288</v>
      </c>
      <c r="AX1657" t="s">
        <v>13876</v>
      </c>
      <c r="AY1657" t="s">
        <v>13876</v>
      </c>
      <c r="AZ1657" t="s">
        <v>13876</v>
      </c>
      <c r="BA1657" t="s">
        <v>15286</v>
      </c>
      <c r="BB1657" t="s">
        <v>15292</v>
      </c>
      <c r="BC1657" t="s">
        <v>15288</v>
      </c>
      <c r="BD1657" t="s">
        <v>15290</v>
      </c>
      <c r="BE1657" t="s">
        <v>13876</v>
      </c>
      <c r="BF1657" t="s">
        <v>13876</v>
      </c>
      <c r="BG1657" t="s">
        <v>13876</v>
      </c>
      <c r="BH1657" t="s">
        <v>15291</v>
      </c>
      <c r="BI1657" t="s">
        <v>15286</v>
      </c>
      <c r="BJ1657" t="s">
        <v>15286</v>
      </c>
      <c r="BK1657" t="s">
        <v>15286</v>
      </c>
      <c r="BL1657" t="s">
        <v>13876</v>
      </c>
      <c r="BM1657" t="s">
        <v>13876</v>
      </c>
      <c r="BN1657" t="s">
        <v>13876</v>
      </c>
      <c r="BO1657" t="s">
        <v>15290</v>
      </c>
      <c r="BP1657" t="s">
        <v>15287</v>
      </c>
      <c r="BQ1657" t="s">
        <v>15294</v>
      </c>
      <c r="BR1657" t="s">
        <v>15284</v>
      </c>
      <c r="BS1657" t="s">
        <v>13876</v>
      </c>
      <c r="BT1657" t="s">
        <v>13876</v>
      </c>
      <c r="BU1657" t="s">
        <v>13876</v>
      </c>
      <c r="BV1657" t="s">
        <v>15284</v>
      </c>
      <c r="BW1657" t="s">
        <v>15286</v>
      </c>
      <c r="BX1657" t="s">
        <v>15288</v>
      </c>
      <c r="BY1657" t="s">
        <v>15291</v>
      </c>
      <c r="BZ1657" t="s">
        <v>13876</v>
      </c>
      <c r="CA1657" t="s">
        <v>13876</v>
      </c>
      <c r="CB1657" t="s">
        <v>13876</v>
      </c>
      <c r="CC1657" t="s">
        <v>15286</v>
      </c>
      <c r="CD1657" t="s">
        <v>15285</v>
      </c>
      <c r="CE1657" t="s">
        <v>15285</v>
      </c>
      <c r="CF1657" t="s">
        <v>15289</v>
      </c>
      <c r="CG1657" t="s">
        <v>13876</v>
      </c>
      <c r="CH1657" t="s">
        <v>13876</v>
      </c>
      <c r="CI1657" t="s">
        <v>13876</v>
      </c>
      <c r="CJ1657" t="s">
        <v>13876</v>
      </c>
      <c r="CK1657" t="s">
        <v>13876</v>
      </c>
      <c r="CL1657" t="s">
        <v>13876</v>
      </c>
      <c r="CM1657" t="s">
        <v>13876</v>
      </c>
      <c r="CN1657" t="s">
        <v>13876</v>
      </c>
      <c r="CO1657" t="s">
        <v>13876</v>
      </c>
      <c r="CP1657" t="s">
        <v>13876</v>
      </c>
      <c r="CQ1657" t="s">
        <v>13876</v>
      </c>
      <c r="CR1657" t="s">
        <v>13876</v>
      </c>
      <c r="CS1657" t="s">
        <v>13876</v>
      </c>
      <c r="CT1657" t="s">
        <v>13876</v>
      </c>
    </row>
    <row r="1658" spans="1:98" hidden="1">
      <c r="A1658" s="1088"/>
      <c r="B1658" s="554" t="s">
        <v>7300</v>
      </c>
      <c r="C1658" s="554" t="s">
        <v>7198</v>
      </c>
      <c r="D1658" s="554" t="s">
        <v>7199</v>
      </c>
      <c r="E1658" s="336" t="s">
        <v>407</v>
      </c>
      <c r="F1658" s="336" t="s">
        <v>7303</v>
      </c>
      <c r="G1658" s="336">
        <v>2921400020</v>
      </c>
      <c r="H1658" s="554" t="s">
        <v>14624</v>
      </c>
      <c r="I1658" s="336" t="s">
        <v>14252</v>
      </c>
      <c r="J1658" s="336" t="s">
        <v>13659</v>
      </c>
      <c r="K1658" s="336" t="s">
        <v>13546</v>
      </c>
      <c r="L1658" s="336" t="s">
        <v>13658</v>
      </c>
      <c r="M1658" s="336" t="s">
        <v>13658</v>
      </c>
      <c r="N1658" s="336"/>
      <c r="O1658" s="632" t="s">
        <v>13661</v>
      </c>
      <c r="P1658" s="632"/>
      <c r="Q1658" s="556">
        <v>44610</v>
      </c>
      <c r="R1658" s="336"/>
      <c r="S1658" s="557">
        <v>44666</v>
      </c>
      <c r="T1658" s="336" t="s">
        <v>16601</v>
      </c>
      <c r="U1658" s="625">
        <v>179</v>
      </c>
      <c r="V1658" s="1088"/>
      <c r="W1658" s="551">
        <v>188255</v>
      </c>
      <c r="X1658" s="551">
        <v>64511</v>
      </c>
      <c r="Y1658" s="551">
        <v>62431</v>
      </c>
      <c r="Z1658" s="551">
        <v>64511</v>
      </c>
      <c r="AA1658" s="551">
        <v>64511</v>
      </c>
      <c r="AB1658" s="551">
        <v>61438</v>
      </c>
      <c r="AC1658" s="551" t="s">
        <v>13876</v>
      </c>
      <c r="AD1658" s="552" t="s">
        <v>13876</v>
      </c>
      <c r="AE1658" s="623">
        <v>505657</v>
      </c>
      <c r="AF1658" t="s">
        <v>7299</v>
      </c>
      <c r="AG1658" t="s">
        <v>7302</v>
      </c>
      <c r="AH1658" t="s">
        <v>7340</v>
      </c>
      <c r="AJ1658" s="548" t="s">
        <v>13693</v>
      </c>
      <c r="AK1658" s="548" t="s">
        <v>14168</v>
      </c>
      <c r="AL1658" s="548" t="s">
        <v>13669</v>
      </c>
      <c r="AM1658" s="548" t="s">
        <v>14621</v>
      </c>
      <c r="AN1658" s="548" t="s">
        <v>14622</v>
      </c>
      <c r="AO1658" s="548" t="s">
        <v>7300</v>
      </c>
      <c r="AQ1658" t="s">
        <v>13876</v>
      </c>
      <c r="AR1658" t="s">
        <v>15289</v>
      </c>
      <c r="AS1658" t="s">
        <v>15285</v>
      </c>
      <c r="AT1658" t="s">
        <v>15285</v>
      </c>
      <c r="AU1658" t="s">
        <v>15292</v>
      </c>
      <c r="AV1658" t="s">
        <v>15286</v>
      </c>
      <c r="AW1658" t="s">
        <v>15286</v>
      </c>
      <c r="AX1658" t="s">
        <v>13876</v>
      </c>
      <c r="AY1658" t="s">
        <v>13876</v>
      </c>
      <c r="AZ1658" t="s">
        <v>15290</v>
      </c>
      <c r="BA1658" t="s">
        <v>15291</v>
      </c>
      <c r="BB1658" t="s">
        <v>15286</v>
      </c>
      <c r="BC1658" t="s">
        <v>15289</v>
      </c>
      <c r="BD1658" t="s">
        <v>15289</v>
      </c>
      <c r="BE1658" t="s">
        <v>13876</v>
      </c>
      <c r="BF1658" t="s">
        <v>13876</v>
      </c>
      <c r="BG1658" t="s">
        <v>15290</v>
      </c>
      <c r="BH1658" t="s">
        <v>15292</v>
      </c>
      <c r="BI1658" t="s">
        <v>15291</v>
      </c>
      <c r="BJ1658" t="s">
        <v>15284</v>
      </c>
      <c r="BK1658" t="s">
        <v>15289</v>
      </c>
      <c r="BL1658" t="s">
        <v>13876</v>
      </c>
      <c r="BM1658" t="s">
        <v>13876</v>
      </c>
      <c r="BN1658" t="s">
        <v>15290</v>
      </c>
      <c r="BO1658" t="s">
        <v>15291</v>
      </c>
      <c r="BP1658" t="s">
        <v>15286</v>
      </c>
      <c r="BQ1658" t="s">
        <v>15289</v>
      </c>
      <c r="BR1658" t="s">
        <v>15289</v>
      </c>
      <c r="BS1658" t="s">
        <v>13876</v>
      </c>
      <c r="BT1658" t="s">
        <v>13876</v>
      </c>
      <c r="BU1658" t="s">
        <v>15290</v>
      </c>
      <c r="BV1658" t="s">
        <v>15291</v>
      </c>
      <c r="BW1658" t="s">
        <v>15286</v>
      </c>
      <c r="BX1658" t="s">
        <v>15289</v>
      </c>
      <c r="BY1658" t="s">
        <v>15289</v>
      </c>
      <c r="BZ1658" t="s">
        <v>13876</v>
      </c>
      <c r="CA1658" t="s">
        <v>13876</v>
      </c>
      <c r="CB1658" t="s">
        <v>15290</v>
      </c>
      <c r="CC1658" t="s">
        <v>15289</v>
      </c>
      <c r="CD1658" t="s">
        <v>15291</v>
      </c>
      <c r="CE1658" t="s">
        <v>15284</v>
      </c>
      <c r="CF1658" t="s">
        <v>15285</v>
      </c>
      <c r="CG1658" t="s">
        <v>13876</v>
      </c>
      <c r="CH1658" t="s">
        <v>13876</v>
      </c>
      <c r="CI1658" t="s">
        <v>13876</v>
      </c>
      <c r="CJ1658" t="s">
        <v>13876</v>
      </c>
      <c r="CK1658" t="s">
        <v>13876</v>
      </c>
      <c r="CL1658" t="s">
        <v>13876</v>
      </c>
      <c r="CM1658" t="s">
        <v>13876</v>
      </c>
      <c r="CN1658" t="s">
        <v>13876</v>
      </c>
      <c r="CO1658" t="s">
        <v>13876</v>
      </c>
      <c r="CP1658" t="s">
        <v>13876</v>
      </c>
      <c r="CQ1658" t="s">
        <v>13876</v>
      </c>
      <c r="CR1658" t="s">
        <v>13876</v>
      </c>
      <c r="CS1658" t="s">
        <v>13876</v>
      </c>
      <c r="CT1658" t="s">
        <v>13876</v>
      </c>
    </row>
    <row r="1659" spans="1:98" hidden="1">
      <c r="A1659" s="632"/>
      <c r="B1659" s="555"/>
      <c r="C1659" s="554"/>
      <c r="D1659" s="554"/>
      <c r="E1659" s="336"/>
      <c r="F1659" s="336"/>
      <c r="G1659" s="336"/>
      <c r="H1659" s="554"/>
      <c r="I1659" s="336"/>
      <c r="J1659" s="336"/>
      <c r="K1659" s="336"/>
      <c r="L1659" s="336"/>
      <c r="M1659" s="336"/>
      <c r="N1659" s="336"/>
      <c r="O1659" s="632"/>
      <c r="P1659" s="632"/>
      <c r="Q1659" s="556"/>
      <c r="R1659" s="336"/>
      <c r="S1659" s="336"/>
      <c r="T1659" s="336" t="s">
        <v>13876</v>
      </c>
      <c r="U1659" s="336"/>
      <c r="V1659" s="632"/>
      <c r="W1659" s="551"/>
      <c r="X1659" s="551"/>
      <c r="Y1659" s="551"/>
      <c r="Z1659" s="551"/>
      <c r="AA1659" s="551">
        <v>0</v>
      </c>
      <c r="AB1659" s="551">
        <v>0</v>
      </c>
      <c r="AC1659" s="551">
        <v>0</v>
      </c>
      <c r="AD1659" s="552"/>
      <c r="AE1659" s="623">
        <v>0</v>
      </c>
      <c r="AQ1659" t="s">
        <v>13876</v>
      </c>
      <c r="AR1659" t="s">
        <v>13876</v>
      </c>
      <c r="AS1659" t="s">
        <v>13876</v>
      </c>
      <c r="AT1659" t="s">
        <v>13876</v>
      </c>
      <c r="AU1659" t="s">
        <v>13876</v>
      </c>
      <c r="AV1659" t="s">
        <v>13876</v>
      </c>
      <c r="AW1659" t="s">
        <v>13876</v>
      </c>
      <c r="AX1659" t="s">
        <v>13876</v>
      </c>
      <c r="AY1659" t="s">
        <v>13876</v>
      </c>
      <c r="AZ1659" t="s">
        <v>13876</v>
      </c>
      <c r="BA1659" t="s">
        <v>13876</v>
      </c>
      <c r="BB1659" t="s">
        <v>13876</v>
      </c>
      <c r="BC1659" t="s">
        <v>13876</v>
      </c>
      <c r="BD1659" t="s">
        <v>13876</v>
      </c>
      <c r="BE1659" t="s">
        <v>13876</v>
      </c>
      <c r="BF1659" t="s">
        <v>13876</v>
      </c>
      <c r="BG1659" t="s">
        <v>13876</v>
      </c>
      <c r="BH1659" t="s">
        <v>13876</v>
      </c>
      <c r="BI1659" t="s">
        <v>13876</v>
      </c>
      <c r="BJ1659" t="s">
        <v>13876</v>
      </c>
      <c r="BK1659" t="s">
        <v>13876</v>
      </c>
      <c r="BL1659" t="s">
        <v>13876</v>
      </c>
      <c r="BM1659" t="s">
        <v>13876</v>
      </c>
      <c r="BN1659" t="s">
        <v>13876</v>
      </c>
      <c r="BO1659" t="s">
        <v>13876</v>
      </c>
      <c r="BP1659" t="s">
        <v>13876</v>
      </c>
      <c r="BQ1659" t="s">
        <v>13876</v>
      </c>
      <c r="BR1659" t="s">
        <v>13876</v>
      </c>
      <c r="BS1659" t="s">
        <v>13876</v>
      </c>
      <c r="BT1659" t="s">
        <v>13876</v>
      </c>
      <c r="BU1659" t="s">
        <v>13876</v>
      </c>
      <c r="BV1659" t="s">
        <v>13876</v>
      </c>
      <c r="BW1659" t="s">
        <v>13876</v>
      </c>
      <c r="BX1659" t="s">
        <v>13876</v>
      </c>
      <c r="BY1659" t="s">
        <v>13876</v>
      </c>
      <c r="BZ1659" t="s">
        <v>13876</v>
      </c>
      <c r="CA1659" t="s">
        <v>13876</v>
      </c>
      <c r="CB1659" t="s">
        <v>13876</v>
      </c>
      <c r="CC1659" t="s">
        <v>13876</v>
      </c>
      <c r="CD1659" t="s">
        <v>13876</v>
      </c>
      <c r="CE1659" t="s">
        <v>13876</v>
      </c>
      <c r="CF1659" t="s">
        <v>13876</v>
      </c>
      <c r="CG1659" t="s">
        <v>13876</v>
      </c>
      <c r="CH1659" t="s">
        <v>13876</v>
      </c>
      <c r="CI1659" t="s">
        <v>13876</v>
      </c>
      <c r="CJ1659" t="s">
        <v>13876</v>
      </c>
      <c r="CK1659" t="s">
        <v>13876</v>
      </c>
      <c r="CL1659" t="s">
        <v>13876</v>
      </c>
      <c r="CM1659" t="s">
        <v>13876</v>
      </c>
      <c r="CN1659" t="s">
        <v>13876</v>
      </c>
      <c r="CO1659" t="s">
        <v>13876</v>
      </c>
      <c r="CP1659" t="s">
        <v>13876</v>
      </c>
      <c r="CQ1659" t="s">
        <v>13876</v>
      </c>
      <c r="CR1659" t="s">
        <v>13876</v>
      </c>
      <c r="CS1659" t="s">
        <v>13876</v>
      </c>
      <c r="CT1659" t="s">
        <v>13876</v>
      </c>
    </row>
    <row r="1660" spans="1:98" hidden="1">
      <c r="A1660" s="1088">
        <v>347</v>
      </c>
      <c r="B1660" s="554" t="s">
        <v>14625</v>
      </c>
      <c r="C1660" s="554" t="s">
        <v>7198</v>
      </c>
      <c r="D1660" s="554" t="s">
        <v>7199</v>
      </c>
      <c r="E1660" s="336" t="s">
        <v>485</v>
      </c>
      <c r="F1660" s="336" t="s">
        <v>14626</v>
      </c>
      <c r="G1660" s="336">
        <v>2911400014</v>
      </c>
      <c r="H1660" s="554" t="s">
        <v>7197</v>
      </c>
      <c r="I1660" s="336" t="s">
        <v>113</v>
      </c>
      <c r="J1660" s="336" t="s">
        <v>13659</v>
      </c>
      <c r="K1660" s="336" t="s">
        <v>13546</v>
      </c>
      <c r="L1660" s="336" t="s">
        <v>13658</v>
      </c>
      <c r="M1660" s="336" t="s">
        <v>13658</v>
      </c>
      <c r="N1660" s="336"/>
      <c r="O1660" s="632" t="s">
        <v>13661</v>
      </c>
      <c r="P1660" s="632"/>
      <c r="Q1660" s="556">
        <v>44613</v>
      </c>
      <c r="R1660" s="336"/>
      <c r="S1660" s="557">
        <v>44664</v>
      </c>
      <c r="T1660" s="336" t="s">
        <v>16602</v>
      </c>
      <c r="U1660" s="625">
        <v>180</v>
      </c>
      <c r="V1660" s="1088">
        <v>180</v>
      </c>
      <c r="W1660" s="551">
        <v>165503</v>
      </c>
      <c r="X1660" s="551">
        <v>48779</v>
      </c>
      <c r="Y1660" s="551">
        <v>53632</v>
      </c>
      <c r="Z1660" s="551" t="s">
        <v>13876</v>
      </c>
      <c r="AA1660" s="551">
        <v>105300</v>
      </c>
      <c r="AB1660" s="551">
        <v>52281</v>
      </c>
      <c r="AC1660" s="551" t="s">
        <v>13876</v>
      </c>
      <c r="AD1660" s="552" t="s">
        <v>13876</v>
      </c>
      <c r="AE1660" s="623">
        <v>425495</v>
      </c>
      <c r="AF1660" t="s">
        <v>7196</v>
      </c>
      <c r="AG1660" t="s">
        <v>7202</v>
      </c>
      <c r="AH1660" t="s">
        <v>7196</v>
      </c>
      <c r="AQ1660" t="s">
        <v>13876</v>
      </c>
      <c r="AR1660" t="s">
        <v>15289</v>
      </c>
      <c r="AS1660" t="s">
        <v>15290</v>
      </c>
      <c r="AT1660" t="s">
        <v>15286</v>
      </c>
      <c r="AU1660" t="s">
        <v>15286</v>
      </c>
      <c r="AV1660" t="s">
        <v>15288</v>
      </c>
      <c r="AW1660" t="s">
        <v>15284</v>
      </c>
      <c r="AX1660" t="s">
        <v>13876</v>
      </c>
      <c r="AY1660" t="s">
        <v>13876</v>
      </c>
      <c r="AZ1660" t="s">
        <v>15291</v>
      </c>
      <c r="BA1660" t="s">
        <v>15285</v>
      </c>
      <c r="BB1660" t="s">
        <v>15287</v>
      </c>
      <c r="BC1660" t="s">
        <v>15287</v>
      </c>
      <c r="BD1660" t="s">
        <v>15294</v>
      </c>
      <c r="BE1660" t="s">
        <v>13876</v>
      </c>
      <c r="BF1660" t="s">
        <v>13876</v>
      </c>
      <c r="BG1660" t="s">
        <v>15286</v>
      </c>
      <c r="BH1660" t="s">
        <v>15284</v>
      </c>
      <c r="BI1660" t="s">
        <v>15290</v>
      </c>
      <c r="BJ1660" t="s">
        <v>15284</v>
      </c>
      <c r="BK1660" t="s">
        <v>15292</v>
      </c>
      <c r="BL1660" t="s">
        <v>13876</v>
      </c>
      <c r="BM1660" t="s">
        <v>13876</v>
      </c>
      <c r="BN1660" t="s">
        <v>13876</v>
      </c>
      <c r="BO1660" t="s">
        <v>13876</v>
      </c>
      <c r="BP1660" t="s">
        <v>13876</v>
      </c>
      <c r="BQ1660" t="s">
        <v>13876</v>
      </c>
      <c r="BR1660" t="s">
        <v>13876</v>
      </c>
      <c r="BS1660" t="s">
        <v>13876</v>
      </c>
      <c r="BT1660" t="s">
        <v>15289</v>
      </c>
      <c r="BU1660" t="s">
        <v>15288</v>
      </c>
      <c r="BV1660" t="s">
        <v>15286</v>
      </c>
      <c r="BW1660" t="s">
        <v>15284</v>
      </c>
      <c r="BX1660" t="s">
        <v>15288</v>
      </c>
      <c r="BY1660" t="s">
        <v>15288</v>
      </c>
      <c r="BZ1660" t="s">
        <v>13876</v>
      </c>
      <c r="CA1660" t="s">
        <v>13876</v>
      </c>
      <c r="CB1660" t="s">
        <v>15286</v>
      </c>
      <c r="CC1660" t="s">
        <v>15292</v>
      </c>
      <c r="CD1660" t="s">
        <v>15292</v>
      </c>
      <c r="CE1660" t="s">
        <v>15285</v>
      </c>
      <c r="CF1660" t="s">
        <v>15289</v>
      </c>
      <c r="CG1660" t="s">
        <v>13876</v>
      </c>
      <c r="CH1660" t="s">
        <v>13876</v>
      </c>
      <c r="CI1660" t="s">
        <v>13876</v>
      </c>
      <c r="CJ1660" t="s">
        <v>13876</v>
      </c>
      <c r="CK1660" t="s">
        <v>13876</v>
      </c>
      <c r="CL1660" t="s">
        <v>13876</v>
      </c>
      <c r="CM1660" t="s">
        <v>13876</v>
      </c>
      <c r="CN1660" t="s">
        <v>13876</v>
      </c>
      <c r="CO1660" t="s">
        <v>13876</v>
      </c>
      <c r="CP1660" t="s">
        <v>13876</v>
      </c>
      <c r="CQ1660" t="s">
        <v>13876</v>
      </c>
      <c r="CR1660" t="s">
        <v>13876</v>
      </c>
      <c r="CS1660" t="s">
        <v>13876</v>
      </c>
      <c r="CT1660" t="s">
        <v>13876</v>
      </c>
    </row>
    <row r="1661" spans="1:98" hidden="1">
      <c r="A1661" s="1088"/>
      <c r="B1661" s="554" t="s">
        <v>7197</v>
      </c>
      <c r="C1661" s="554" t="s">
        <v>7198</v>
      </c>
      <c r="D1661" s="554" t="s">
        <v>7199</v>
      </c>
      <c r="E1661" s="336" t="s">
        <v>485</v>
      </c>
      <c r="F1661" s="336" t="s">
        <v>14626</v>
      </c>
      <c r="G1661" s="336">
        <v>2911400014</v>
      </c>
      <c r="H1661" s="554" t="s">
        <v>7197</v>
      </c>
      <c r="I1661" s="336" t="s">
        <v>114</v>
      </c>
      <c r="J1661" s="336" t="s">
        <v>13659</v>
      </c>
      <c r="K1661" s="336" t="s">
        <v>13546</v>
      </c>
      <c r="L1661" s="336" t="s">
        <v>13658</v>
      </c>
      <c r="M1661" s="336" t="s">
        <v>13658</v>
      </c>
      <c r="N1661" s="336"/>
      <c r="O1661" s="632"/>
      <c r="P1661" s="632"/>
      <c r="Q1661" s="632"/>
      <c r="R1661" s="336"/>
      <c r="S1661" s="336"/>
      <c r="T1661" s="336" t="s">
        <v>16603</v>
      </c>
      <c r="U1661" s="609"/>
      <c r="V1661" s="1088"/>
      <c r="W1661" s="551" t="s">
        <v>13876</v>
      </c>
      <c r="X1661" s="551" t="s">
        <v>13876</v>
      </c>
      <c r="Y1661" s="551" t="s">
        <v>13876</v>
      </c>
      <c r="Z1661" s="551" t="s">
        <v>13876</v>
      </c>
      <c r="AA1661" s="551" t="s">
        <v>13876</v>
      </c>
      <c r="AB1661" s="551" t="s">
        <v>13876</v>
      </c>
      <c r="AC1661" s="551" t="s">
        <v>13876</v>
      </c>
      <c r="AD1661" s="552" t="s">
        <v>13876</v>
      </c>
      <c r="AE1661" s="623">
        <v>0</v>
      </c>
      <c r="AF1661" t="s">
        <v>7196</v>
      </c>
      <c r="AG1661" t="s">
        <v>7202</v>
      </c>
      <c r="AH1661" t="s">
        <v>7196</v>
      </c>
      <c r="AQ1661" t="s">
        <v>13876</v>
      </c>
      <c r="AR1661" t="s">
        <v>13876</v>
      </c>
      <c r="AS1661" t="s">
        <v>13876</v>
      </c>
      <c r="AT1661" t="s">
        <v>13876</v>
      </c>
      <c r="AU1661" t="s">
        <v>13876</v>
      </c>
      <c r="AV1661" t="s">
        <v>13876</v>
      </c>
      <c r="AW1661" t="s">
        <v>13876</v>
      </c>
      <c r="AX1661" t="s">
        <v>13876</v>
      </c>
      <c r="AY1661" t="s">
        <v>13876</v>
      </c>
      <c r="AZ1661" t="s">
        <v>13876</v>
      </c>
      <c r="BA1661" t="s">
        <v>13876</v>
      </c>
      <c r="BB1661" t="s">
        <v>13876</v>
      </c>
      <c r="BC1661" t="s">
        <v>13876</v>
      </c>
      <c r="BD1661" t="s">
        <v>13876</v>
      </c>
      <c r="BE1661" t="s">
        <v>13876</v>
      </c>
      <c r="BF1661" t="s">
        <v>13876</v>
      </c>
      <c r="BG1661" t="s">
        <v>13876</v>
      </c>
      <c r="BH1661" t="s">
        <v>13876</v>
      </c>
      <c r="BI1661" t="s">
        <v>13876</v>
      </c>
      <c r="BJ1661" t="s">
        <v>13876</v>
      </c>
      <c r="BK1661" t="s">
        <v>13876</v>
      </c>
      <c r="BL1661" t="s">
        <v>13876</v>
      </c>
      <c r="BM1661" t="s">
        <v>13876</v>
      </c>
      <c r="BN1661" t="s">
        <v>13876</v>
      </c>
      <c r="BO1661" t="s">
        <v>13876</v>
      </c>
      <c r="BP1661" t="s">
        <v>13876</v>
      </c>
      <c r="BQ1661" t="s">
        <v>13876</v>
      </c>
      <c r="BR1661" t="s">
        <v>13876</v>
      </c>
      <c r="BS1661" t="s">
        <v>13876</v>
      </c>
      <c r="BT1661" t="s">
        <v>13876</v>
      </c>
      <c r="BU1661" t="s">
        <v>13876</v>
      </c>
      <c r="BV1661" t="s">
        <v>13876</v>
      </c>
      <c r="BW1661" t="s">
        <v>13876</v>
      </c>
      <c r="BX1661" t="s">
        <v>13876</v>
      </c>
      <c r="BY1661" t="s">
        <v>13876</v>
      </c>
      <c r="BZ1661" t="s">
        <v>13876</v>
      </c>
      <c r="CA1661" t="s">
        <v>13876</v>
      </c>
      <c r="CB1661" t="s">
        <v>13876</v>
      </c>
      <c r="CC1661" t="s">
        <v>13876</v>
      </c>
      <c r="CD1661" t="s">
        <v>13876</v>
      </c>
      <c r="CE1661" t="s">
        <v>13876</v>
      </c>
      <c r="CF1661" t="s">
        <v>13876</v>
      </c>
      <c r="CG1661" t="s">
        <v>13876</v>
      </c>
      <c r="CH1661" t="s">
        <v>13876</v>
      </c>
      <c r="CI1661" t="s">
        <v>13876</v>
      </c>
      <c r="CJ1661" t="s">
        <v>13876</v>
      </c>
      <c r="CK1661" t="s">
        <v>13876</v>
      </c>
      <c r="CL1661" t="s">
        <v>13876</v>
      </c>
      <c r="CM1661" t="s">
        <v>13876</v>
      </c>
      <c r="CN1661" t="s">
        <v>13876</v>
      </c>
      <c r="CO1661" t="s">
        <v>13876</v>
      </c>
      <c r="CP1661" t="s">
        <v>13876</v>
      </c>
      <c r="CQ1661" t="s">
        <v>13876</v>
      </c>
      <c r="CR1661" t="s">
        <v>13876</v>
      </c>
      <c r="CS1661" t="s">
        <v>13876</v>
      </c>
      <c r="CT1661" t="s">
        <v>13876</v>
      </c>
    </row>
    <row r="1662" spans="1:98" hidden="1">
      <c r="A1662" s="630"/>
      <c r="B1662" s="555"/>
      <c r="C1662" s="554"/>
      <c r="D1662" s="554"/>
      <c r="E1662" s="336"/>
      <c r="F1662" s="336"/>
      <c r="G1662" s="336"/>
      <c r="H1662" s="554"/>
      <c r="I1662" s="336"/>
      <c r="J1662" s="336"/>
      <c r="K1662" s="336"/>
      <c r="L1662" s="336"/>
      <c r="M1662" s="336"/>
      <c r="N1662" s="336"/>
      <c r="O1662" s="632"/>
      <c r="P1662" s="632"/>
      <c r="Q1662" s="632"/>
      <c r="R1662" s="336"/>
      <c r="S1662" s="336"/>
      <c r="T1662" s="336" t="s">
        <v>13876</v>
      </c>
      <c r="U1662" s="625"/>
      <c r="V1662" s="630"/>
      <c r="W1662" s="551"/>
      <c r="X1662" s="551"/>
      <c r="Y1662" s="551"/>
      <c r="Z1662" s="551"/>
      <c r="AA1662" s="551">
        <v>0</v>
      </c>
      <c r="AB1662" s="551">
        <v>0</v>
      </c>
      <c r="AC1662" s="551">
        <v>0</v>
      </c>
      <c r="AD1662" s="552"/>
      <c r="AE1662" s="623">
        <v>0</v>
      </c>
      <c r="AQ1662" t="s">
        <v>13876</v>
      </c>
      <c r="AR1662" t="s">
        <v>13876</v>
      </c>
      <c r="AS1662" t="s">
        <v>13876</v>
      </c>
      <c r="AT1662" t="s">
        <v>13876</v>
      </c>
      <c r="AU1662" t="s">
        <v>13876</v>
      </c>
      <c r="AV1662" t="s">
        <v>13876</v>
      </c>
      <c r="AW1662" t="s">
        <v>13876</v>
      </c>
      <c r="AX1662" t="s">
        <v>13876</v>
      </c>
      <c r="AY1662" t="s">
        <v>13876</v>
      </c>
      <c r="AZ1662" t="s">
        <v>13876</v>
      </c>
      <c r="BA1662" t="s">
        <v>13876</v>
      </c>
      <c r="BB1662" t="s">
        <v>13876</v>
      </c>
      <c r="BC1662" t="s">
        <v>13876</v>
      </c>
      <c r="BD1662" t="s">
        <v>13876</v>
      </c>
      <c r="BE1662" t="s">
        <v>13876</v>
      </c>
      <c r="BF1662" t="s">
        <v>13876</v>
      </c>
      <c r="BG1662" t="s">
        <v>13876</v>
      </c>
      <c r="BH1662" t="s">
        <v>13876</v>
      </c>
      <c r="BI1662" t="s">
        <v>13876</v>
      </c>
      <c r="BJ1662" t="s">
        <v>13876</v>
      </c>
      <c r="BK1662" t="s">
        <v>13876</v>
      </c>
      <c r="BL1662" t="s">
        <v>13876</v>
      </c>
      <c r="BM1662" t="s">
        <v>13876</v>
      </c>
      <c r="BN1662" t="s">
        <v>13876</v>
      </c>
      <c r="BO1662" t="s">
        <v>13876</v>
      </c>
      <c r="BP1662" t="s">
        <v>13876</v>
      </c>
      <c r="BQ1662" t="s">
        <v>13876</v>
      </c>
      <c r="BR1662" t="s">
        <v>13876</v>
      </c>
      <c r="BS1662" t="s">
        <v>13876</v>
      </c>
      <c r="BT1662" t="s">
        <v>13876</v>
      </c>
      <c r="BU1662" t="s">
        <v>13876</v>
      </c>
      <c r="BV1662" t="s">
        <v>13876</v>
      </c>
      <c r="BW1662" t="s">
        <v>13876</v>
      </c>
      <c r="BX1662" t="s">
        <v>13876</v>
      </c>
      <c r="BY1662" t="s">
        <v>13876</v>
      </c>
      <c r="BZ1662" t="s">
        <v>13876</v>
      </c>
      <c r="CA1662" t="s">
        <v>13876</v>
      </c>
      <c r="CB1662" t="s">
        <v>13876</v>
      </c>
      <c r="CC1662" t="s">
        <v>13876</v>
      </c>
      <c r="CD1662" t="s">
        <v>13876</v>
      </c>
      <c r="CE1662" t="s">
        <v>13876</v>
      </c>
      <c r="CF1662" t="s">
        <v>13876</v>
      </c>
      <c r="CG1662" t="s">
        <v>13876</v>
      </c>
      <c r="CH1662" t="s">
        <v>13876</v>
      </c>
      <c r="CI1662" t="s">
        <v>13876</v>
      </c>
      <c r="CJ1662" t="s">
        <v>13876</v>
      </c>
      <c r="CK1662" t="s">
        <v>13876</v>
      </c>
      <c r="CL1662" t="s">
        <v>13876</v>
      </c>
      <c r="CM1662" t="s">
        <v>13876</v>
      </c>
      <c r="CN1662" t="s">
        <v>13876</v>
      </c>
      <c r="CO1662" t="s">
        <v>13876</v>
      </c>
      <c r="CP1662" t="s">
        <v>13876</v>
      </c>
      <c r="CQ1662" t="s">
        <v>13876</v>
      </c>
      <c r="CR1662" t="s">
        <v>13876</v>
      </c>
      <c r="CS1662" t="s">
        <v>13876</v>
      </c>
      <c r="CT1662" t="s">
        <v>13876</v>
      </c>
    </row>
    <row r="1663" spans="1:98" hidden="1">
      <c r="A1663" s="1086">
        <v>348</v>
      </c>
      <c r="B1663" s="554" t="s">
        <v>3025</v>
      </c>
      <c r="C1663" s="554" t="s">
        <v>3026</v>
      </c>
      <c r="D1663" s="554" t="s">
        <v>3027</v>
      </c>
      <c r="E1663" s="336" t="s">
        <v>407</v>
      </c>
      <c r="F1663" s="336" t="s">
        <v>7849</v>
      </c>
      <c r="G1663" s="336">
        <v>2940200013</v>
      </c>
      <c r="H1663" s="554" t="s">
        <v>10886</v>
      </c>
      <c r="I1663" s="336" t="s">
        <v>118</v>
      </c>
      <c r="J1663" s="336" t="s">
        <v>13659</v>
      </c>
      <c r="K1663" s="336" t="s">
        <v>13546</v>
      </c>
      <c r="L1663" s="336" t="s">
        <v>13658</v>
      </c>
      <c r="M1663" s="336" t="s">
        <v>13658</v>
      </c>
      <c r="N1663" s="336"/>
      <c r="O1663" s="632"/>
      <c r="P1663" s="596"/>
      <c r="Q1663" s="632"/>
      <c r="R1663" s="336"/>
      <c r="S1663" s="557"/>
      <c r="T1663" s="336" t="s">
        <v>16604</v>
      </c>
      <c r="U1663" s="628"/>
      <c r="W1663" s="551" t="s">
        <v>13876</v>
      </c>
      <c r="X1663" s="551" t="s">
        <v>13876</v>
      </c>
      <c r="Y1663" s="551" t="s">
        <v>13876</v>
      </c>
      <c r="Z1663" s="551" t="s">
        <v>13876</v>
      </c>
      <c r="AA1663" s="551" t="s">
        <v>13876</v>
      </c>
      <c r="AB1663" s="551" t="s">
        <v>13876</v>
      </c>
      <c r="AC1663" s="551" t="s">
        <v>13876</v>
      </c>
      <c r="AD1663" s="552" t="s">
        <v>13876</v>
      </c>
      <c r="AE1663" s="623">
        <v>0</v>
      </c>
      <c r="AF1663" t="s">
        <v>3024</v>
      </c>
      <c r="AG1663" t="s">
        <v>3030</v>
      </c>
      <c r="AH1663" t="s">
        <v>10885</v>
      </c>
      <c r="AQ1663" t="s">
        <v>13876</v>
      </c>
      <c r="AR1663" t="s">
        <v>13876</v>
      </c>
      <c r="AS1663" t="s">
        <v>13876</v>
      </c>
      <c r="AT1663" t="s">
        <v>13876</v>
      </c>
      <c r="AU1663" t="s">
        <v>13876</v>
      </c>
      <c r="AV1663" t="s">
        <v>13876</v>
      </c>
      <c r="AW1663" t="s">
        <v>13876</v>
      </c>
      <c r="AX1663" t="s">
        <v>13876</v>
      </c>
      <c r="AY1663" t="s">
        <v>13876</v>
      </c>
      <c r="AZ1663" t="s">
        <v>13876</v>
      </c>
      <c r="BA1663" t="s">
        <v>13876</v>
      </c>
      <c r="BB1663" t="s">
        <v>13876</v>
      </c>
      <c r="BC1663" t="s">
        <v>13876</v>
      </c>
      <c r="BD1663" t="s">
        <v>13876</v>
      </c>
      <c r="BE1663" t="s">
        <v>13876</v>
      </c>
      <c r="BF1663" t="s">
        <v>13876</v>
      </c>
      <c r="BG1663" t="s">
        <v>13876</v>
      </c>
      <c r="BH1663" t="s">
        <v>13876</v>
      </c>
      <c r="BI1663" t="s">
        <v>13876</v>
      </c>
      <c r="BJ1663" t="s">
        <v>13876</v>
      </c>
      <c r="BK1663" t="s">
        <v>13876</v>
      </c>
      <c r="BL1663" t="s">
        <v>13876</v>
      </c>
      <c r="BM1663" t="s">
        <v>13876</v>
      </c>
      <c r="BN1663" t="s">
        <v>13876</v>
      </c>
      <c r="BO1663" t="s">
        <v>13876</v>
      </c>
      <c r="BP1663" t="s">
        <v>13876</v>
      </c>
      <c r="BQ1663" t="s">
        <v>13876</v>
      </c>
      <c r="BR1663" t="s">
        <v>13876</v>
      </c>
      <c r="BS1663" t="s">
        <v>13876</v>
      </c>
      <c r="BT1663" t="s">
        <v>13876</v>
      </c>
      <c r="BU1663" t="s">
        <v>13876</v>
      </c>
      <c r="BV1663" t="s">
        <v>13876</v>
      </c>
      <c r="BW1663" t="s">
        <v>13876</v>
      </c>
      <c r="BX1663" t="s">
        <v>13876</v>
      </c>
      <c r="BY1663" t="s">
        <v>13876</v>
      </c>
      <c r="BZ1663" t="s">
        <v>13876</v>
      </c>
      <c r="CA1663" t="s">
        <v>13876</v>
      </c>
      <c r="CB1663" t="s">
        <v>13876</v>
      </c>
      <c r="CC1663" t="s">
        <v>13876</v>
      </c>
      <c r="CD1663" t="s">
        <v>13876</v>
      </c>
      <c r="CE1663" t="s">
        <v>13876</v>
      </c>
      <c r="CF1663" t="s">
        <v>13876</v>
      </c>
      <c r="CG1663" t="s">
        <v>13876</v>
      </c>
      <c r="CH1663" t="s">
        <v>13876</v>
      </c>
      <c r="CI1663" t="s">
        <v>13876</v>
      </c>
      <c r="CJ1663" t="s">
        <v>13876</v>
      </c>
      <c r="CK1663" t="s">
        <v>13876</v>
      </c>
      <c r="CL1663" t="s">
        <v>13876</v>
      </c>
      <c r="CM1663" t="s">
        <v>13876</v>
      </c>
      <c r="CN1663" t="s">
        <v>13876</v>
      </c>
      <c r="CO1663" t="s">
        <v>13876</v>
      </c>
      <c r="CP1663" t="s">
        <v>13876</v>
      </c>
      <c r="CQ1663" t="s">
        <v>13876</v>
      </c>
      <c r="CR1663" t="s">
        <v>13876</v>
      </c>
      <c r="CS1663" t="s">
        <v>13876</v>
      </c>
      <c r="CT1663" t="s">
        <v>13876</v>
      </c>
    </row>
    <row r="1664" spans="1:98" hidden="1">
      <c r="A1664" s="1089"/>
      <c r="B1664" s="554" t="s">
        <v>3025</v>
      </c>
      <c r="C1664" s="554" t="s">
        <v>3026</v>
      </c>
      <c r="D1664" s="554" t="s">
        <v>3027</v>
      </c>
      <c r="E1664" s="336" t="s">
        <v>407</v>
      </c>
      <c r="F1664" s="336" t="s">
        <v>7849</v>
      </c>
      <c r="G1664" s="336">
        <v>2911500680</v>
      </c>
      <c r="H1664" s="554" t="s">
        <v>7851</v>
      </c>
      <c r="I1664" s="336" t="s">
        <v>113</v>
      </c>
      <c r="J1664" s="336" t="s">
        <v>13659</v>
      </c>
      <c r="K1664" s="336" t="s">
        <v>13546</v>
      </c>
      <c r="L1664" s="336" t="s">
        <v>13658</v>
      </c>
      <c r="M1664" s="336" t="s">
        <v>13658</v>
      </c>
      <c r="N1664" s="336"/>
      <c r="O1664" s="632"/>
      <c r="P1664" s="632" t="s">
        <v>13661</v>
      </c>
      <c r="Q1664" s="556">
        <v>44623</v>
      </c>
      <c r="R1664" s="336"/>
      <c r="S1664" s="557">
        <v>44664</v>
      </c>
      <c r="T1664" s="336" t="s">
        <v>16605</v>
      </c>
      <c r="U1664" s="625">
        <v>181</v>
      </c>
      <c r="V1664" s="1086">
        <v>181</v>
      </c>
      <c r="W1664" s="551">
        <v>41832</v>
      </c>
      <c r="X1664" s="551">
        <v>12238</v>
      </c>
      <c r="Y1664" s="551">
        <v>11827</v>
      </c>
      <c r="Z1664" s="551">
        <v>11640</v>
      </c>
      <c r="AA1664" s="551">
        <v>11638</v>
      </c>
      <c r="AB1664" s="551">
        <v>8835</v>
      </c>
      <c r="AC1664" s="551" t="s">
        <v>13876</v>
      </c>
      <c r="AD1664" s="552" t="s">
        <v>13876</v>
      </c>
      <c r="AE1664" s="623">
        <v>98010</v>
      </c>
      <c r="AF1664" t="s">
        <v>7846</v>
      </c>
      <c r="AG1664" t="s">
        <v>7848</v>
      </c>
      <c r="AH1664" t="s">
        <v>7850</v>
      </c>
      <c r="AQ1664" t="s">
        <v>13876</v>
      </c>
      <c r="AR1664" t="s">
        <v>13876</v>
      </c>
      <c r="AS1664" t="s">
        <v>15291</v>
      </c>
      <c r="AT1664" t="s">
        <v>15289</v>
      </c>
      <c r="AU1664" t="s">
        <v>15285</v>
      </c>
      <c r="AV1664" t="s">
        <v>15284</v>
      </c>
      <c r="AW1664" t="s">
        <v>15292</v>
      </c>
      <c r="AX1664" t="s">
        <v>13876</v>
      </c>
      <c r="AY1664" t="s">
        <v>13876</v>
      </c>
      <c r="AZ1664" t="s">
        <v>15289</v>
      </c>
      <c r="BA1664" t="s">
        <v>15292</v>
      </c>
      <c r="BB1664" t="s">
        <v>15292</v>
      </c>
      <c r="BC1664" t="s">
        <v>15284</v>
      </c>
      <c r="BD1664" t="s">
        <v>15285</v>
      </c>
      <c r="BE1664" t="s">
        <v>13876</v>
      </c>
      <c r="BF1664" t="s">
        <v>13876</v>
      </c>
      <c r="BG1664" t="s">
        <v>15289</v>
      </c>
      <c r="BH1664" t="s">
        <v>15289</v>
      </c>
      <c r="BI1664" t="s">
        <v>15285</v>
      </c>
      <c r="BJ1664" t="s">
        <v>15292</v>
      </c>
      <c r="BK1664" t="s">
        <v>15287</v>
      </c>
      <c r="BL1664" t="s">
        <v>13876</v>
      </c>
      <c r="BM1664" t="s">
        <v>13876</v>
      </c>
      <c r="BN1664" t="s">
        <v>15289</v>
      </c>
      <c r="BO1664" t="s">
        <v>15289</v>
      </c>
      <c r="BP1664" t="s">
        <v>15290</v>
      </c>
      <c r="BQ1664" t="s">
        <v>15291</v>
      </c>
      <c r="BR1664" t="s">
        <v>15288</v>
      </c>
      <c r="BS1664" t="s">
        <v>13876</v>
      </c>
      <c r="BT1664" t="s">
        <v>13876</v>
      </c>
      <c r="BU1664" t="s">
        <v>15289</v>
      </c>
      <c r="BV1664" t="s">
        <v>15289</v>
      </c>
      <c r="BW1664" t="s">
        <v>15290</v>
      </c>
      <c r="BX1664" t="s">
        <v>15284</v>
      </c>
      <c r="BY1664" t="s">
        <v>15285</v>
      </c>
      <c r="BZ1664" t="s">
        <v>13876</v>
      </c>
      <c r="CA1664" t="s">
        <v>13876</v>
      </c>
      <c r="CB1664" t="s">
        <v>13876</v>
      </c>
      <c r="CC1664" t="s">
        <v>15285</v>
      </c>
      <c r="CD1664" t="s">
        <v>15285</v>
      </c>
      <c r="CE1664" t="s">
        <v>15284</v>
      </c>
      <c r="CF1664" t="s">
        <v>15286</v>
      </c>
      <c r="CG1664" t="s">
        <v>13876</v>
      </c>
      <c r="CH1664" t="s">
        <v>13876</v>
      </c>
      <c r="CI1664" t="s">
        <v>13876</v>
      </c>
      <c r="CJ1664" t="s">
        <v>13876</v>
      </c>
      <c r="CK1664" t="s">
        <v>13876</v>
      </c>
      <c r="CL1664" t="s">
        <v>13876</v>
      </c>
      <c r="CM1664" t="s">
        <v>13876</v>
      </c>
      <c r="CN1664" t="s">
        <v>13876</v>
      </c>
      <c r="CO1664" t="s">
        <v>13876</v>
      </c>
      <c r="CP1664" t="s">
        <v>13876</v>
      </c>
      <c r="CQ1664" t="s">
        <v>13876</v>
      </c>
      <c r="CR1664" t="s">
        <v>13876</v>
      </c>
      <c r="CS1664" t="s">
        <v>13876</v>
      </c>
      <c r="CT1664" t="s">
        <v>13876</v>
      </c>
    </row>
    <row r="1665" spans="1:98" hidden="1">
      <c r="A1665" s="1089"/>
      <c r="B1665" s="549" t="s">
        <v>3025</v>
      </c>
      <c r="C1665" s="549" t="s">
        <v>3026</v>
      </c>
      <c r="D1665" s="549" t="s">
        <v>3027</v>
      </c>
      <c r="E1665" s="550" t="s">
        <v>407</v>
      </c>
      <c r="F1665" s="550" t="s">
        <v>7849</v>
      </c>
      <c r="G1665" s="550">
        <v>2911500680</v>
      </c>
      <c r="H1665" s="549" t="s">
        <v>7851</v>
      </c>
      <c r="I1665" s="550" t="s">
        <v>114</v>
      </c>
      <c r="J1665" s="550" t="s">
        <v>13658</v>
      </c>
      <c r="K1665" s="336"/>
      <c r="L1665" s="336" t="s">
        <v>13658</v>
      </c>
      <c r="M1665" s="336" t="s">
        <v>13658</v>
      </c>
      <c r="N1665" s="336"/>
      <c r="O1665" s="632"/>
      <c r="P1665" s="632"/>
      <c r="Q1665" s="632"/>
      <c r="R1665" s="336"/>
      <c r="S1665" s="336"/>
      <c r="T1665" s="336" t="s">
        <v>16606</v>
      </c>
      <c r="U1665" s="620"/>
      <c r="V1665" s="1089"/>
      <c r="W1665" s="551" t="s">
        <v>13876</v>
      </c>
      <c r="X1665" s="551" t="s">
        <v>13876</v>
      </c>
      <c r="Y1665" s="551" t="s">
        <v>13876</v>
      </c>
      <c r="Z1665" s="551" t="s">
        <v>13876</v>
      </c>
      <c r="AA1665" s="551" t="s">
        <v>13876</v>
      </c>
      <c r="AB1665" s="551" t="s">
        <v>13876</v>
      </c>
      <c r="AC1665" s="551" t="s">
        <v>13876</v>
      </c>
      <c r="AD1665" s="552" t="s">
        <v>13876</v>
      </c>
      <c r="AE1665" s="623">
        <v>0</v>
      </c>
      <c r="AF1665" t="s">
        <v>7846</v>
      </c>
      <c r="AG1665" t="s">
        <v>7848</v>
      </c>
      <c r="AH1665" t="s">
        <v>7850</v>
      </c>
      <c r="AQ1665" t="s">
        <v>13876</v>
      </c>
      <c r="AR1665" t="s">
        <v>13876</v>
      </c>
      <c r="AS1665" t="s">
        <v>13876</v>
      </c>
      <c r="AT1665" t="s">
        <v>13876</v>
      </c>
      <c r="AU1665" t="s">
        <v>13876</v>
      </c>
      <c r="AV1665" t="s">
        <v>13876</v>
      </c>
      <c r="AW1665" t="s">
        <v>13876</v>
      </c>
      <c r="AX1665" t="s">
        <v>13876</v>
      </c>
      <c r="AY1665" t="s">
        <v>13876</v>
      </c>
      <c r="AZ1665" t="s">
        <v>13876</v>
      </c>
      <c r="BA1665" t="s">
        <v>13876</v>
      </c>
      <c r="BB1665" t="s">
        <v>13876</v>
      </c>
      <c r="BC1665" t="s">
        <v>13876</v>
      </c>
      <c r="BD1665" t="s">
        <v>13876</v>
      </c>
      <c r="BE1665" t="s">
        <v>13876</v>
      </c>
      <c r="BF1665" t="s">
        <v>13876</v>
      </c>
      <c r="BG1665" t="s">
        <v>13876</v>
      </c>
      <c r="BH1665" t="s">
        <v>13876</v>
      </c>
      <c r="BI1665" t="s">
        <v>13876</v>
      </c>
      <c r="BJ1665" t="s">
        <v>13876</v>
      </c>
      <c r="BK1665" t="s">
        <v>13876</v>
      </c>
      <c r="BL1665" t="s">
        <v>13876</v>
      </c>
      <c r="BM1665" t="s">
        <v>13876</v>
      </c>
      <c r="BN1665" t="s">
        <v>13876</v>
      </c>
      <c r="BO1665" t="s">
        <v>13876</v>
      </c>
      <c r="BP1665" t="s">
        <v>13876</v>
      </c>
      <c r="BQ1665" t="s">
        <v>13876</v>
      </c>
      <c r="BR1665" t="s">
        <v>13876</v>
      </c>
      <c r="BS1665" t="s">
        <v>13876</v>
      </c>
      <c r="BT1665" t="s">
        <v>13876</v>
      </c>
      <c r="BU1665" t="s">
        <v>13876</v>
      </c>
      <c r="BV1665" t="s">
        <v>13876</v>
      </c>
      <c r="BW1665" t="s">
        <v>13876</v>
      </c>
      <c r="BX1665" t="s">
        <v>13876</v>
      </c>
      <c r="BY1665" t="s">
        <v>13876</v>
      </c>
      <c r="BZ1665" t="s">
        <v>13876</v>
      </c>
      <c r="CA1665" t="s">
        <v>13876</v>
      </c>
      <c r="CB1665" t="s">
        <v>13876</v>
      </c>
      <c r="CC1665" t="s">
        <v>13876</v>
      </c>
      <c r="CD1665" t="s">
        <v>13876</v>
      </c>
      <c r="CE1665" t="s">
        <v>13876</v>
      </c>
      <c r="CF1665" t="s">
        <v>13876</v>
      </c>
      <c r="CG1665" t="s">
        <v>13876</v>
      </c>
      <c r="CH1665" t="s">
        <v>13876</v>
      </c>
      <c r="CI1665" t="s">
        <v>13876</v>
      </c>
      <c r="CJ1665" t="s">
        <v>13876</v>
      </c>
      <c r="CK1665" t="s">
        <v>13876</v>
      </c>
      <c r="CL1665" t="s">
        <v>13876</v>
      </c>
      <c r="CM1665" t="s">
        <v>13876</v>
      </c>
      <c r="CN1665" t="s">
        <v>13876</v>
      </c>
      <c r="CO1665" t="s">
        <v>13876</v>
      </c>
      <c r="CP1665" t="s">
        <v>13876</v>
      </c>
      <c r="CQ1665" t="s">
        <v>13876</v>
      </c>
      <c r="CR1665" t="s">
        <v>13876</v>
      </c>
      <c r="CS1665" t="s">
        <v>13876</v>
      </c>
      <c r="CT1665" t="s">
        <v>13876</v>
      </c>
    </row>
    <row r="1666" spans="1:98" hidden="1">
      <c r="A1666" s="1089"/>
      <c r="B1666" s="549" t="s">
        <v>3025</v>
      </c>
      <c r="C1666" s="549" t="s">
        <v>3026</v>
      </c>
      <c r="D1666" s="549" t="s">
        <v>3027</v>
      </c>
      <c r="E1666" s="550" t="s">
        <v>407</v>
      </c>
      <c r="F1666" s="550" t="s">
        <v>7849</v>
      </c>
      <c r="G1666" s="550">
        <v>2911500680</v>
      </c>
      <c r="H1666" s="549" t="s">
        <v>7851</v>
      </c>
      <c r="I1666" s="550" t="s">
        <v>115</v>
      </c>
      <c r="J1666" s="550" t="s">
        <v>13658</v>
      </c>
      <c r="K1666" s="336"/>
      <c r="L1666" s="336" t="s">
        <v>13658</v>
      </c>
      <c r="M1666" s="336" t="s">
        <v>13658</v>
      </c>
      <c r="N1666" s="336"/>
      <c r="O1666" s="632"/>
      <c r="P1666" s="632"/>
      <c r="Q1666" s="632"/>
      <c r="R1666" s="336"/>
      <c r="S1666" s="336"/>
      <c r="T1666" s="336" t="s">
        <v>16607</v>
      </c>
      <c r="U1666" s="620"/>
      <c r="V1666" s="1089"/>
      <c r="W1666" s="551" t="s">
        <v>13876</v>
      </c>
      <c r="X1666" s="551" t="s">
        <v>13876</v>
      </c>
      <c r="Y1666" s="551" t="s">
        <v>13876</v>
      </c>
      <c r="Z1666" s="551" t="s">
        <v>13876</v>
      </c>
      <c r="AA1666" s="551" t="s">
        <v>13876</v>
      </c>
      <c r="AB1666" s="551" t="s">
        <v>13876</v>
      </c>
      <c r="AC1666" s="551" t="s">
        <v>13876</v>
      </c>
      <c r="AD1666" s="552" t="s">
        <v>13876</v>
      </c>
      <c r="AE1666" s="623">
        <v>0</v>
      </c>
      <c r="AF1666" t="s">
        <v>7846</v>
      </c>
      <c r="AG1666" t="s">
        <v>7848</v>
      </c>
      <c r="AH1666" t="s">
        <v>7850</v>
      </c>
      <c r="AQ1666" t="s">
        <v>13876</v>
      </c>
      <c r="AR1666" t="s">
        <v>13876</v>
      </c>
      <c r="AS1666" t="s">
        <v>13876</v>
      </c>
      <c r="AT1666" t="s">
        <v>13876</v>
      </c>
      <c r="AU1666" t="s">
        <v>13876</v>
      </c>
      <c r="AV1666" t="s">
        <v>13876</v>
      </c>
      <c r="AW1666" t="s">
        <v>13876</v>
      </c>
      <c r="AX1666" t="s">
        <v>13876</v>
      </c>
      <c r="AY1666" t="s">
        <v>13876</v>
      </c>
      <c r="AZ1666" t="s">
        <v>13876</v>
      </c>
      <c r="BA1666" t="s">
        <v>13876</v>
      </c>
      <c r="BB1666" t="s">
        <v>13876</v>
      </c>
      <c r="BC1666" t="s">
        <v>13876</v>
      </c>
      <c r="BD1666" t="s">
        <v>13876</v>
      </c>
      <c r="BE1666" t="s">
        <v>13876</v>
      </c>
      <c r="BF1666" t="s">
        <v>13876</v>
      </c>
      <c r="BG1666" t="s">
        <v>13876</v>
      </c>
      <c r="BH1666" t="s">
        <v>13876</v>
      </c>
      <c r="BI1666" t="s">
        <v>13876</v>
      </c>
      <c r="BJ1666" t="s">
        <v>13876</v>
      </c>
      <c r="BK1666" t="s">
        <v>13876</v>
      </c>
      <c r="BL1666" t="s">
        <v>13876</v>
      </c>
      <c r="BM1666" t="s">
        <v>13876</v>
      </c>
      <c r="BN1666" t="s">
        <v>13876</v>
      </c>
      <c r="BO1666" t="s">
        <v>13876</v>
      </c>
      <c r="BP1666" t="s">
        <v>13876</v>
      </c>
      <c r="BQ1666" t="s">
        <v>13876</v>
      </c>
      <c r="BR1666" t="s">
        <v>13876</v>
      </c>
      <c r="BS1666" t="s">
        <v>13876</v>
      </c>
      <c r="BT1666" t="s">
        <v>13876</v>
      </c>
      <c r="BU1666" t="s">
        <v>13876</v>
      </c>
      <c r="BV1666" t="s">
        <v>13876</v>
      </c>
      <c r="BW1666" t="s">
        <v>13876</v>
      </c>
      <c r="BX1666" t="s">
        <v>13876</v>
      </c>
      <c r="BY1666" t="s">
        <v>13876</v>
      </c>
      <c r="BZ1666" t="s">
        <v>13876</v>
      </c>
      <c r="CA1666" t="s">
        <v>13876</v>
      </c>
      <c r="CB1666" t="s">
        <v>13876</v>
      </c>
      <c r="CC1666" t="s">
        <v>13876</v>
      </c>
      <c r="CD1666" t="s">
        <v>13876</v>
      </c>
      <c r="CE1666" t="s">
        <v>13876</v>
      </c>
      <c r="CF1666" t="s">
        <v>13876</v>
      </c>
      <c r="CG1666" t="s">
        <v>13876</v>
      </c>
      <c r="CH1666" t="s">
        <v>13876</v>
      </c>
      <c r="CI1666" t="s">
        <v>13876</v>
      </c>
      <c r="CJ1666" t="s">
        <v>13876</v>
      </c>
      <c r="CK1666" t="s">
        <v>13876</v>
      </c>
      <c r="CL1666" t="s">
        <v>13876</v>
      </c>
      <c r="CM1666" t="s">
        <v>13876</v>
      </c>
      <c r="CN1666" t="s">
        <v>13876</v>
      </c>
      <c r="CO1666" t="s">
        <v>13876</v>
      </c>
      <c r="CP1666" t="s">
        <v>13876</v>
      </c>
      <c r="CQ1666" t="s">
        <v>13876</v>
      </c>
      <c r="CR1666" t="s">
        <v>13876</v>
      </c>
      <c r="CS1666" t="s">
        <v>13876</v>
      </c>
      <c r="CT1666" t="s">
        <v>13876</v>
      </c>
    </row>
    <row r="1667" spans="1:98" hidden="1">
      <c r="A1667" s="1089"/>
      <c r="B1667" s="554" t="s">
        <v>3025</v>
      </c>
      <c r="C1667" s="554" t="s">
        <v>3026</v>
      </c>
      <c r="D1667" s="554" t="s">
        <v>3027</v>
      </c>
      <c r="E1667" s="336" t="s">
        <v>407</v>
      </c>
      <c r="F1667" s="336" t="s">
        <v>14627</v>
      </c>
      <c r="G1667" s="336">
        <v>2910200183</v>
      </c>
      <c r="H1667" s="554" t="s">
        <v>3035</v>
      </c>
      <c r="I1667" s="336" t="s">
        <v>113</v>
      </c>
      <c r="J1667" s="336" t="s">
        <v>13659</v>
      </c>
      <c r="K1667" s="336" t="s">
        <v>13546</v>
      </c>
      <c r="L1667" s="336" t="s">
        <v>13658</v>
      </c>
      <c r="M1667" s="336" t="s">
        <v>13659</v>
      </c>
      <c r="N1667" s="336" t="s">
        <v>13546</v>
      </c>
      <c r="O1667" s="632"/>
      <c r="P1667" s="632" t="s">
        <v>13661</v>
      </c>
      <c r="Q1667" s="556">
        <v>44623</v>
      </c>
      <c r="R1667" s="336"/>
      <c r="S1667" s="557">
        <v>44664</v>
      </c>
      <c r="T1667" s="336" t="s">
        <v>16608</v>
      </c>
      <c r="U1667" s="620">
        <v>181</v>
      </c>
      <c r="V1667" s="1089"/>
      <c r="W1667" s="551">
        <v>33363</v>
      </c>
      <c r="X1667" s="551">
        <v>11283</v>
      </c>
      <c r="Y1667" s="551">
        <v>10822</v>
      </c>
      <c r="Z1667" s="551">
        <v>10563</v>
      </c>
      <c r="AA1667" s="551">
        <v>6081</v>
      </c>
      <c r="AB1667" s="551">
        <v>9928</v>
      </c>
      <c r="AC1667" s="551" t="s">
        <v>13876</v>
      </c>
      <c r="AD1667" s="552" t="s">
        <v>13876</v>
      </c>
      <c r="AE1667" s="623">
        <v>82040</v>
      </c>
      <c r="AF1667" t="s">
        <v>3024</v>
      </c>
      <c r="AG1667" t="s">
        <v>3030</v>
      </c>
      <c r="AH1667" t="s">
        <v>3034</v>
      </c>
      <c r="AQ1667" t="s">
        <v>13876</v>
      </c>
      <c r="AR1667" t="s">
        <v>13876</v>
      </c>
      <c r="AS1667" t="s">
        <v>15284</v>
      </c>
      <c r="AT1667" t="s">
        <v>15284</v>
      </c>
      <c r="AU1667" t="s">
        <v>15284</v>
      </c>
      <c r="AV1667" t="s">
        <v>15290</v>
      </c>
      <c r="AW1667" t="s">
        <v>15284</v>
      </c>
      <c r="AX1667" t="s">
        <v>13876</v>
      </c>
      <c r="AY1667" t="s">
        <v>13876</v>
      </c>
      <c r="AZ1667" t="s">
        <v>15289</v>
      </c>
      <c r="BA1667" t="s">
        <v>15289</v>
      </c>
      <c r="BB1667" t="s">
        <v>15292</v>
      </c>
      <c r="BC1667" t="s">
        <v>15285</v>
      </c>
      <c r="BD1667" t="s">
        <v>15284</v>
      </c>
      <c r="BE1667" t="s">
        <v>13876</v>
      </c>
      <c r="BF1667" t="s">
        <v>13876</v>
      </c>
      <c r="BG1667" t="s">
        <v>15289</v>
      </c>
      <c r="BH1667" t="s">
        <v>15288</v>
      </c>
      <c r="BI1667" t="s">
        <v>15285</v>
      </c>
      <c r="BJ1667" t="s">
        <v>15292</v>
      </c>
      <c r="BK1667" t="s">
        <v>15292</v>
      </c>
      <c r="BL1667" t="s">
        <v>13876</v>
      </c>
      <c r="BM1667" t="s">
        <v>13876</v>
      </c>
      <c r="BN1667" t="s">
        <v>15289</v>
      </c>
      <c r="BO1667" t="s">
        <v>15288</v>
      </c>
      <c r="BP1667" t="s">
        <v>15286</v>
      </c>
      <c r="BQ1667" t="s">
        <v>15290</v>
      </c>
      <c r="BR1667" t="s">
        <v>15284</v>
      </c>
      <c r="BS1667" t="s">
        <v>13876</v>
      </c>
      <c r="BT1667" t="s">
        <v>13876</v>
      </c>
      <c r="BU1667" t="s">
        <v>13876</v>
      </c>
      <c r="BV1667" t="s">
        <v>15290</v>
      </c>
      <c r="BW1667" t="s">
        <v>15288</v>
      </c>
      <c r="BX1667" t="s">
        <v>15285</v>
      </c>
      <c r="BY1667" t="s">
        <v>15289</v>
      </c>
      <c r="BZ1667" t="s">
        <v>13876</v>
      </c>
      <c r="CA1667" t="s">
        <v>13876</v>
      </c>
      <c r="CB1667" t="s">
        <v>13876</v>
      </c>
      <c r="CC1667" t="s">
        <v>15294</v>
      </c>
      <c r="CD1667" t="s">
        <v>15294</v>
      </c>
      <c r="CE1667" t="s">
        <v>15292</v>
      </c>
      <c r="CF1667" t="s">
        <v>15285</v>
      </c>
      <c r="CG1667" t="s">
        <v>13876</v>
      </c>
      <c r="CH1667" t="s">
        <v>13876</v>
      </c>
      <c r="CI1667" t="s">
        <v>13876</v>
      </c>
      <c r="CJ1667" t="s">
        <v>13876</v>
      </c>
      <c r="CK1667" t="s">
        <v>13876</v>
      </c>
      <c r="CL1667" t="s">
        <v>13876</v>
      </c>
      <c r="CM1667" t="s">
        <v>13876</v>
      </c>
      <c r="CN1667" t="s">
        <v>13876</v>
      </c>
      <c r="CO1667" t="s">
        <v>13876</v>
      </c>
      <c r="CP1667" t="s">
        <v>13876</v>
      </c>
      <c r="CQ1667" t="s">
        <v>13876</v>
      </c>
      <c r="CR1667" t="s">
        <v>13876</v>
      </c>
      <c r="CS1667" t="s">
        <v>13876</v>
      </c>
      <c r="CT1667" t="s">
        <v>13876</v>
      </c>
    </row>
    <row r="1668" spans="1:98" hidden="1">
      <c r="A1668" s="1089"/>
      <c r="B1668" s="554" t="s">
        <v>3025</v>
      </c>
      <c r="C1668" s="554" t="s">
        <v>3026</v>
      </c>
      <c r="D1668" s="554" t="s">
        <v>3027</v>
      </c>
      <c r="E1668" s="336" t="s">
        <v>407</v>
      </c>
      <c r="F1668" s="336" t="s">
        <v>7849</v>
      </c>
      <c r="G1668" s="336">
        <v>2910200183</v>
      </c>
      <c r="H1668" s="554" t="s">
        <v>3035</v>
      </c>
      <c r="I1668" s="336" t="s">
        <v>114</v>
      </c>
      <c r="J1668" s="336" t="s">
        <v>13659</v>
      </c>
      <c r="K1668" s="336" t="s">
        <v>13546</v>
      </c>
      <c r="L1668" s="336" t="s">
        <v>13658</v>
      </c>
      <c r="M1668" s="336" t="s">
        <v>13659</v>
      </c>
      <c r="N1668" s="336" t="s">
        <v>13549</v>
      </c>
      <c r="O1668" s="632"/>
      <c r="P1668" s="632" t="s">
        <v>13661</v>
      </c>
      <c r="Q1668" s="556">
        <v>44623</v>
      </c>
      <c r="R1668" s="336"/>
      <c r="S1668" s="557">
        <v>44664</v>
      </c>
      <c r="T1668" s="336" t="s">
        <v>16609</v>
      </c>
      <c r="U1668" s="620">
        <v>181</v>
      </c>
      <c r="V1668" s="1089"/>
      <c r="W1668" s="551">
        <v>5616</v>
      </c>
      <c r="X1668" s="551">
        <v>1942</v>
      </c>
      <c r="Y1668" s="551">
        <v>1909</v>
      </c>
      <c r="Z1668" s="551">
        <v>1734</v>
      </c>
      <c r="AA1668" s="551">
        <v>2061</v>
      </c>
      <c r="AB1668" s="551">
        <v>1734</v>
      </c>
      <c r="AC1668" s="551" t="s">
        <v>13876</v>
      </c>
      <c r="AD1668" s="552" t="s">
        <v>13876</v>
      </c>
      <c r="AE1668" s="623">
        <v>14996</v>
      </c>
      <c r="AF1668" t="s">
        <v>3024</v>
      </c>
      <c r="AG1668" t="s">
        <v>3030</v>
      </c>
      <c r="AH1668" t="s">
        <v>3034</v>
      </c>
      <c r="AQ1668" t="s">
        <v>13876</v>
      </c>
      <c r="AR1668" t="s">
        <v>13876</v>
      </c>
      <c r="AS1668" t="s">
        <v>13876</v>
      </c>
      <c r="AT1668" t="s">
        <v>15286</v>
      </c>
      <c r="AU1668" t="s">
        <v>15290</v>
      </c>
      <c r="AV1668" t="s">
        <v>15289</v>
      </c>
      <c r="AW1668" t="s">
        <v>15290</v>
      </c>
      <c r="AX1668" t="s">
        <v>13876</v>
      </c>
      <c r="AY1668" t="s">
        <v>13876</v>
      </c>
      <c r="AZ1668" t="s">
        <v>13876</v>
      </c>
      <c r="BA1668" t="s">
        <v>15289</v>
      </c>
      <c r="BB1668" t="s">
        <v>15294</v>
      </c>
      <c r="BC1668" t="s">
        <v>15291</v>
      </c>
      <c r="BD1668" t="s">
        <v>15292</v>
      </c>
      <c r="BE1668" t="s">
        <v>13876</v>
      </c>
      <c r="BF1668" t="s">
        <v>13876</v>
      </c>
      <c r="BG1668" t="s">
        <v>13876</v>
      </c>
      <c r="BH1668" t="s">
        <v>15289</v>
      </c>
      <c r="BI1668" t="s">
        <v>15294</v>
      </c>
      <c r="BJ1668" t="s">
        <v>15288</v>
      </c>
      <c r="BK1668" t="s">
        <v>15294</v>
      </c>
      <c r="BL1668" t="s">
        <v>13876</v>
      </c>
      <c r="BM1668" t="s">
        <v>13876</v>
      </c>
      <c r="BN1668" t="s">
        <v>13876</v>
      </c>
      <c r="BO1668" t="s">
        <v>15289</v>
      </c>
      <c r="BP1668" t="s">
        <v>15287</v>
      </c>
      <c r="BQ1668" t="s">
        <v>15284</v>
      </c>
      <c r="BR1668" t="s">
        <v>15291</v>
      </c>
      <c r="BS1668" t="s">
        <v>13876</v>
      </c>
      <c r="BT1668" t="s">
        <v>13876</v>
      </c>
      <c r="BU1668" t="s">
        <v>13876</v>
      </c>
      <c r="BV1668" t="s">
        <v>15292</v>
      </c>
      <c r="BW1668" t="s">
        <v>15288</v>
      </c>
      <c r="BX1668" t="s">
        <v>15290</v>
      </c>
      <c r="BY1668" t="s">
        <v>15289</v>
      </c>
      <c r="BZ1668" t="s">
        <v>13876</v>
      </c>
      <c r="CA1668" t="s">
        <v>13876</v>
      </c>
      <c r="CB1668" t="s">
        <v>13876</v>
      </c>
      <c r="CC1668" t="s">
        <v>15289</v>
      </c>
      <c r="CD1668" t="s">
        <v>15287</v>
      </c>
      <c r="CE1668" t="s">
        <v>15284</v>
      </c>
      <c r="CF1668" t="s">
        <v>15291</v>
      </c>
      <c r="CG1668" t="s">
        <v>13876</v>
      </c>
      <c r="CH1668" t="s">
        <v>13876</v>
      </c>
      <c r="CI1668" t="s">
        <v>13876</v>
      </c>
      <c r="CJ1668" t="s">
        <v>13876</v>
      </c>
      <c r="CK1668" t="s">
        <v>13876</v>
      </c>
      <c r="CL1668" t="s">
        <v>13876</v>
      </c>
      <c r="CM1668" t="s">
        <v>13876</v>
      </c>
      <c r="CN1668" t="s">
        <v>13876</v>
      </c>
      <c r="CO1668" t="s">
        <v>13876</v>
      </c>
      <c r="CP1668" t="s">
        <v>13876</v>
      </c>
      <c r="CQ1668" t="s">
        <v>13876</v>
      </c>
      <c r="CR1668" t="s">
        <v>13876</v>
      </c>
      <c r="CS1668" t="s">
        <v>13876</v>
      </c>
      <c r="CT1668" t="s">
        <v>13876</v>
      </c>
    </row>
    <row r="1669" spans="1:98" hidden="1">
      <c r="A1669" s="1089"/>
      <c r="B1669" s="554" t="s">
        <v>3025</v>
      </c>
      <c r="C1669" s="554" t="s">
        <v>3026</v>
      </c>
      <c r="D1669" s="554" t="s">
        <v>3027</v>
      </c>
      <c r="E1669" s="336" t="s">
        <v>407</v>
      </c>
      <c r="F1669" s="336" t="s">
        <v>7849</v>
      </c>
      <c r="G1669" s="336">
        <v>2910200183</v>
      </c>
      <c r="H1669" s="554" t="s">
        <v>3035</v>
      </c>
      <c r="I1669" s="336" t="s">
        <v>115</v>
      </c>
      <c r="J1669" s="336" t="s">
        <v>13659</v>
      </c>
      <c r="K1669" s="336" t="s">
        <v>13546</v>
      </c>
      <c r="L1669" s="336" t="s">
        <v>13658</v>
      </c>
      <c r="M1669" s="336" t="s">
        <v>13659</v>
      </c>
      <c r="N1669" s="336" t="s">
        <v>13549</v>
      </c>
      <c r="O1669" s="632"/>
      <c r="P1669" s="632" t="s">
        <v>13661</v>
      </c>
      <c r="Q1669" s="556">
        <v>44623</v>
      </c>
      <c r="R1669" s="336"/>
      <c r="S1669" s="557">
        <v>44664</v>
      </c>
      <c r="T1669" s="336" t="s">
        <v>16610</v>
      </c>
      <c r="U1669" s="620">
        <v>181</v>
      </c>
      <c r="V1669" s="1089"/>
      <c r="W1669" s="551">
        <v>14084</v>
      </c>
      <c r="X1669" s="551">
        <v>2714</v>
      </c>
      <c r="Y1669" s="551">
        <v>2485</v>
      </c>
      <c r="Z1669" s="551">
        <v>3657</v>
      </c>
      <c r="AA1669" s="551">
        <v>3708</v>
      </c>
      <c r="AB1669" s="551">
        <v>3608</v>
      </c>
      <c r="AC1669" s="551" t="s">
        <v>13876</v>
      </c>
      <c r="AD1669" s="552" t="s">
        <v>13876</v>
      </c>
      <c r="AE1669" s="623">
        <v>30256</v>
      </c>
      <c r="AF1669" t="s">
        <v>3024</v>
      </c>
      <c r="AG1669" t="s">
        <v>3030</v>
      </c>
      <c r="AH1669" t="s">
        <v>3034</v>
      </c>
      <c r="AQ1669" t="s">
        <v>13876</v>
      </c>
      <c r="AR1669" t="s">
        <v>13876</v>
      </c>
      <c r="AS1669" t="s">
        <v>15289</v>
      </c>
      <c r="AT1669" t="s">
        <v>15291</v>
      </c>
      <c r="AU1669" t="s">
        <v>15288</v>
      </c>
      <c r="AV1669" t="s">
        <v>15285</v>
      </c>
      <c r="AW1669" t="s">
        <v>15291</v>
      </c>
      <c r="AX1669" t="s">
        <v>13876</v>
      </c>
      <c r="AY1669" t="s">
        <v>13876</v>
      </c>
      <c r="AZ1669" t="s">
        <v>13876</v>
      </c>
      <c r="BA1669" t="s">
        <v>15292</v>
      </c>
      <c r="BB1669" t="s">
        <v>15287</v>
      </c>
      <c r="BC1669" t="s">
        <v>15289</v>
      </c>
      <c r="BD1669" t="s">
        <v>15291</v>
      </c>
      <c r="BE1669" t="s">
        <v>13876</v>
      </c>
      <c r="BF1669" t="s">
        <v>13876</v>
      </c>
      <c r="BG1669" t="s">
        <v>13876</v>
      </c>
      <c r="BH1669" t="s">
        <v>15292</v>
      </c>
      <c r="BI1669" t="s">
        <v>15291</v>
      </c>
      <c r="BJ1669" t="s">
        <v>15285</v>
      </c>
      <c r="BK1669" t="s">
        <v>15286</v>
      </c>
      <c r="BL1669" t="s">
        <v>13876</v>
      </c>
      <c r="BM1669" t="s">
        <v>13876</v>
      </c>
      <c r="BN1669" t="s">
        <v>13876</v>
      </c>
      <c r="BO1669" t="s">
        <v>15284</v>
      </c>
      <c r="BP1669" t="s">
        <v>15290</v>
      </c>
      <c r="BQ1669" t="s">
        <v>15286</v>
      </c>
      <c r="BR1669" t="s">
        <v>15287</v>
      </c>
      <c r="BS1669" t="s">
        <v>13876</v>
      </c>
      <c r="BT1669" t="s">
        <v>13876</v>
      </c>
      <c r="BU1669" t="s">
        <v>13876</v>
      </c>
      <c r="BV1669" t="s">
        <v>15284</v>
      </c>
      <c r="BW1669" t="s">
        <v>15287</v>
      </c>
      <c r="BX1669" t="s">
        <v>15288</v>
      </c>
      <c r="BY1669" t="s">
        <v>15285</v>
      </c>
      <c r="BZ1669" t="s">
        <v>13876</v>
      </c>
      <c r="CA1669" t="s">
        <v>13876</v>
      </c>
      <c r="CB1669" t="s">
        <v>13876</v>
      </c>
      <c r="CC1669" t="s">
        <v>15284</v>
      </c>
      <c r="CD1669" t="s">
        <v>15290</v>
      </c>
      <c r="CE1669" t="s">
        <v>15288</v>
      </c>
      <c r="CF1669" t="s">
        <v>15285</v>
      </c>
      <c r="CG1669" t="s">
        <v>13876</v>
      </c>
      <c r="CH1669" t="s">
        <v>13876</v>
      </c>
      <c r="CI1669" t="s">
        <v>13876</v>
      </c>
      <c r="CJ1669" t="s">
        <v>13876</v>
      </c>
      <c r="CK1669" t="s">
        <v>13876</v>
      </c>
      <c r="CL1669" t="s">
        <v>13876</v>
      </c>
      <c r="CM1669" t="s">
        <v>13876</v>
      </c>
      <c r="CN1669" t="s">
        <v>13876</v>
      </c>
      <c r="CO1669" t="s">
        <v>13876</v>
      </c>
      <c r="CP1669" t="s">
        <v>13876</v>
      </c>
      <c r="CQ1669" t="s">
        <v>13876</v>
      </c>
      <c r="CR1669" t="s">
        <v>13876</v>
      </c>
      <c r="CS1669" t="s">
        <v>13876</v>
      </c>
      <c r="CT1669" t="s">
        <v>13876</v>
      </c>
    </row>
    <row r="1670" spans="1:98" hidden="1">
      <c r="A1670" s="1089"/>
      <c r="B1670" s="549" t="s">
        <v>3025</v>
      </c>
      <c r="C1670" s="549" t="s">
        <v>3026</v>
      </c>
      <c r="D1670" s="549" t="s">
        <v>3027</v>
      </c>
      <c r="E1670" s="550" t="s">
        <v>407</v>
      </c>
      <c r="F1670" s="550" t="s">
        <v>7849</v>
      </c>
      <c r="G1670" s="550">
        <v>2910200845</v>
      </c>
      <c r="H1670" s="549" t="s">
        <v>3542</v>
      </c>
      <c r="I1670" s="550" t="s">
        <v>113</v>
      </c>
      <c r="J1670" s="550" t="s">
        <v>13658</v>
      </c>
      <c r="K1670" s="336"/>
      <c r="L1670" s="336" t="s">
        <v>13658</v>
      </c>
      <c r="M1670" s="336" t="s">
        <v>13658</v>
      </c>
      <c r="N1670" s="336"/>
      <c r="O1670" s="632"/>
      <c r="P1670" s="632"/>
      <c r="Q1670" s="632"/>
      <c r="R1670" s="336"/>
      <c r="S1670" s="336"/>
      <c r="T1670" s="336" t="s">
        <v>16611</v>
      </c>
      <c r="U1670" s="620"/>
      <c r="V1670" s="1089"/>
      <c r="W1670" s="551" t="s">
        <v>13876</v>
      </c>
      <c r="X1670" s="551" t="s">
        <v>13876</v>
      </c>
      <c r="Y1670" s="551" t="s">
        <v>13876</v>
      </c>
      <c r="Z1670" s="551" t="s">
        <v>13876</v>
      </c>
      <c r="AA1670" s="551" t="s">
        <v>13876</v>
      </c>
      <c r="AB1670" s="551" t="s">
        <v>13876</v>
      </c>
      <c r="AC1670" s="551" t="s">
        <v>13876</v>
      </c>
      <c r="AD1670" s="552" t="s">
        <v>13876</v>
      </c>
      <c r="AE1670" s="623">
        <v>0</v>
      </c>
      <c r="AF1670" t="s">
        <v>3024</v>
      </c>
      <c r="AG1670" t="s">
        <v>3030</v>
      </c>
      <c r="AH1670" t="s">
        <v>3541</v>
      </c>
      <c r="AQ1670" t="s">
        <v>13876</v>
      </c>
      <c r="AR1670" t="s">
        <v>13876</v>
      </c>
      <c r="AS1670" t="s">
        <v>13876</v>
      </c>
      <c r="AT1670" t="s">
        <v>13876</v>
      </c>
      <c r="AU1670" t="s">
        <v>13876</v>
      </c>
      <c r="AV1670" t="s">
        <v>13876</v>
      </c>
      <c r="AW1670" t="s">
        <v>13876</v>
      </c>
      <c r="AX1670" t="s">
        <v>13876</v>
      </c>
      <c r="AY1670" t="s">
        <v>13876</v>
      </c>
      <c r="AZ1670" t="s">
        <v>13876</v>
      </c>
      <c r="BA1670" t="s">
        <v>13876</v>
      </c>
      <c r="BB1670" t="s">
        <v>13876</v>
      </c>
      <c r="BC1670" t="s">
        <v>13876</v>
      </c>
      <c r="BD1670" t="s">
        <v>13876</v>
      </c>
      <c r="BE1670" t="s">
        <v>13876</v>
      </c>
      <c r="BF1670" t="s">
        <v>13876</v>
      </c>
      <c r="BG1670" t="s">
        <v>13876</v>
      </c>
      <c r="BH1670" t="s">
        <v>13876</v>
      </c>
      <c r="BI1670" t="s">
        <v>13876</v>
      </c>
      <c r="BJ1670" t="s">
        <v>13876</v>
      </c>
      <c r="BK1670" t="s">
        <v>13876</v>
      </c>
      <c r="BL1670" t="s">
        <v>13876</v>
      </c>
      <c r="BM1670" t="s">
        <v>13876</v>
      </c>
      <c r="BN1670" t="s">
        <v>13876</v>
      </c>
      <c r="BO1670" t="s">
        <v>13876</v>
      </c>
      <c r="BP1670" t="s">
        <v>13876</v>
      </c>
      <c r="BQ1670" t="s">
        <v>13876</v>
      </c>
      <c r="BR1670" t="s">
        <v>13876</v>
      </c>
      <c r="BS1670" t="s">
        <v>13876</v>
      </c>
      <c r="BT1670" t="s">
        <v>13876</v>
      </c>
      <c r="BU1670" t="s">
        <v>13876</v>
      </c>
      <c r="BV1670" t="s">
        <v>13876</v>
      </c>
      <c r="BW1670" t="s">
        <v>13876</v>
      </c>
      <c r="BX1670" t="s">
        <v>13876</v>
      </c>
      <c r="BY1670" t="s">
        <v>13876</v>
      </c>
      <c r="BZ1670" t="s">
        <v>13876</v>
      </c>
      <c r="CA1670" t="s">
        <v>13876</v>
      </c>
      <c r="CB1670" t="s">
        <v>13876</v>
      </c>
      <c r="CC1670" t="s">
        <v>13876</v>
      </c>
      <c r="CD1670" t="s">
        <v>13876</v>
      </c>
      <c r="CE1670" t="s">
        <v>13876</v>
      </c>
      <c r="CF1670" t="s">
        <v>13876</v>
      </c>
      <c r="CG1670" t="s">
        <v>13876</v>
      </c>
      <c r="CH1670" t="s">
        <v>13876</v>
      </c>
      <c r="CI1670" t="s">
        <v>13876</v>
      </c>
      <c r="CJ1670" t="s">
        <v>13876</v>
      </c>
      <c r="CK1670" t="s">
        <v>13876</v>
      </c>
      <c r="CL1670" t="s">
        <v>13876</v>
      </c>
      <c r="CM1670" t="s">
        <v>13876</v>
      </c>
      <c r="CN1670" t="s">
        <v>13876</v>
      </c>
      <c r="CO1670" t="s">
        <v>13876</v>
      </c>
      <c r="CP1670" t="s">
        <v>13876</v>
      </c>
      <c r="CQ1670" t="s">
        <v>13876</v>
      </c>
      <c r="CR1670" t="s">
        <v>13876</v>
      </c>
      <c r="CS1670" t="s">
        <v>13876</v>
      </c>
      <c r="CT1670" t="s">
        <v>13876</v>
      </c>
    </row>
    <row r="1671" spans="1:98" hidden="1">
      <c r="A1671" s="1089"/>
      <c r="B1671" s="549" t="s">
        <v>3025</v>
      </c>
      <c r="C1671" s="549" t="s">
        <v>3026</v>
      </c>
      <c r="D1671" s="549" t="s">
        <v>3027</v>
      </c>
      <c r="E1671" s="550" t="s">
        <v>407</v>
      </c>
      <c r="F1671" s="550" t="s">
        <v>7849</v>
      </c>
      <c r="G1671" s="550">
        <v>2910200845</v>
      </c>
      <c r="H1671" s="549" t="s">
        <v>3542</v>
      </c>
      <c r="I1671" s="550" t="s">
        <v>114</v>
      </c>
      <c r="J1671" s="550" t="s">
        <v>13658</v>
      </c>
      <c r="K1671" s="336"/>
      <c r="L1671" s="336" t="s">
        <v>13658</v>
      </c>
      <c r="M1671" s="336" t="s">
        <v>13658</v>
      </c>
      <c r="N1671" s="336"/>
      <c r="O1671" s="632"/>
      <c r="P1671" s="632"/>
      <c r="Q1671" s="632"/>
      <c r="R1671" s="336"/>
      <c r="S1671" s="336"/>
      <c r="T1671" s="336" t="s">
        <v>16612</v>
      </c>
      <c r="U1671" s="620"/>
      <c r="V1671" s="1089"/>
      <c r="W1671" s="551" t="s">
        <v>13876</v>
      </c>
      <c r="X1671" s="551" t="s">
        <v>13876</v>
      </c>
      <c r="Y1671" s="551" t="s">
        <v>13876</v>
      </c>
      <c r="Z1671" s="551" t="s">
        <v>13876</v>
      </c>
      <c r="AA1671" s="551" t="s">
        <v>13876</v>
      </c>
      <c r="AB1671" s="551" t="s">
        <v>13876</v>
      </c>
      <c r="AC1671" s="551" t="s">
        <v>13876</v>
      </c>
      <c r="AD1671" s="552" t="s">
        <v>13876</v>
      </c>
      <c r="AE1671" s="623">
        <v>0</v>
      </c>
      <c r="AF1671" t="s">
        <v>3024</v>
      </c>
      <c r="AG1671" t="s">
        <v>3030</v>
      </c>
      <c r="AH1671" t="s">
        <v>3541</v>
      </c>
      <c r="AQ1671" t="s">
        <v>13876</v>
      </c>
      <c r="AR1671" t="s">
        <v>13876</v>
      </c>
      <c r="AS1671" t="s">
        <v>13876</v>
      </c>
      <c r="AT1671" t="s">
        <v>13876</v>
      </c>
      <c r="AU1671" t="s">
        <v>13876</v>
      </c>
      <c r="AV1671" t="s">
        <v>13876</v>
      </c>
      <c r="AW1671" t="s">
        <v>13876</v>
      </c>
      <c r="AX1671" t="s">
        <v>13876</v>
      </c>
      <c r="AY1671" t="s">
        <v>13876</v>
      </c>
      <c r="AZ1671" t="s">
        <v>13876</v>
      </c>
      <c r="BA1671" t="s">
        <v>13876</v>
      </c>
      <c r="BB1671" t="s">
        <v>13876</v>
      </c>
      <c r="BC1671" t="s">
        <v>13876</v>
      </c>
      <c r="BD1671" t="s">
        <v>13876</v>
      </c>
      <c r="BE1671" t="s">
        <v>13876</v>
      </c>
      <c r="BF1671" t="s">
        <v>13876</v>
      </c>
      <c r="BG1671" t="s">
        <v>13876</v>
      </c>
      <c r="BH1671" t="s">
        <v>13876</v>
      </c>
      <c r="BI1671" t="s">
        <v>13876</v>
      </c>
      <c r="BJ1671" t="s">
        <v>13876</v>
      </c>
      <c r="BK1671" t="s">
        <v>13876</v>
      </c>
      <c r="BL1671" t="s">
        <v>13876</v>
      </c>
      <c r="BM1671" t="s">
        <v>13876</v>
      </c>
      <c r="BN1671" t="s">
        <v>13876</v>
      </c>
      <c r="BO1671" t="s">
        <v>13876</v>
      </c>
      <c r="BP1671" t="s">
        <v>13876</v>
      </c>
      <c r="BQ1671" t="s">
        <v>13876</v>
      </c>
      <c r="BR1671" t="s">
        <v>13876</v>
      </c>
      <c r="BS1671" t="s">
        <v>13876</v>
      </c>
      <c r="BT1671" t="s">
        <v>13876</v>
      </c>
      <c r="BU1671" t="s">
        <v>13876</v>
      </c>
      <c r="BV1671" t="s">
        <v>13876</v>
      </c>
      <c r="BW1671" t="s">
        <v>13876</v>
      </c>
      <c r="BX1671" t="s">
        <v>13876</v>
      </c>
      <c r="BY1671" t="s">
        <v>13876</v>
      </c>
      <c r="BZ1671" t="s">
        <v>13876</v>
      </c>
      <c r="CA1671" t="s">
        <v>13876</v>
      </c>
      <c r="CB1671" t="s">
        <v>13876</v>
      </c>
      <c r="CC1671" t="s">
        <v>13876</v>
      </c>
      <c r="CD1671" t="s">
        <v>13876</v>
      </c>
      <c r="CE1671" t="s">
        <v>13876</v>
      </c>
      <c r="CF1671" t="s">
        <v>13876</v>
      </c>
      <c r="CG1671" t="s">
        <v>13876</v>
      </c>
      <c r="CH1671" t="s">
        <v>13876</v>
      </c>
      <c r="CI1671" t="s">
        <v>13876</v>
      </c>
      <c r="CJ1671" t="s">
        <v>13876</v>
      </c>
      <c r="CK1671" t="s">
        <v>13876</v>
      </c>
      <c r="CL1671" t="s">
        <v>13876</v>
      </c>
      <c r="CM1671" t="s">
        <v>13876</v>
      </c>
      <c r="CN1671" t="s">
        <v>13876</v>
      </c>
      <c r="CO1671" t="s">
        <v>13876</v>
      </c>
      <c r="CP1671" t="s">
        <v>13876</v>
      </c>
      <c r="CQ1671" t="s">
        <v>13876</v>
      </c>
      <c r="CR1671" t="s">
        <v>13876</v>
      </c>
      <c r="CS1671" t="s">
        <v>13876</v>
      </c>
      <c r="CT1671" t="s">
        <v>13876</v>
      </c>
    </row>
    <row r="1672" spans="1:98" hidden="1">
      <c r="A1672" s="1089"/>
      <c r="B1672" s="549" t="s">
        <v>3025</v>
      </c>
      <c r="C1672" s="549" t="s">
        <v>3026</v>
      </c>
      <c r="D1672" s="549" t="s">
        <v>3027</v>
      </c>
      <c r="E1672" s="550" t="s">
        <v>407</v>
      </c>
      <c r="F1672" s="550" t="s">
        <v>7849</v>
      </c>
      <c r="G1672" s="550">
        <v>2911800056</v>
      </c>
      <c r="H1672" s="549" t="s">
        <v>8520</v>
      </c>
      <c r="I1672" s="550" t="s">
        <v>113</v>
      </c>
      <c r="J1672" s="550" t="s">
        <v>13658</v>
      </c>
      <c r="K1672" s="336"/>
      <c r="L1672" s="336" t="s">
        <v>13658</v>
      </c>
      <c r="M1672" s="336" t="s">
        <v>13658</v>
      </c>
      <c r="N1672" s="336"/>
      <c r="O1672" s="632"/>
      <c r="P1672" s="632"/>
      <c r="Q1672" s="632"/>
      <c r="R1672" s="336"/>
      <c r="S1672" s="336"/>
      <c r="T1672" s="336" t="s">
        <v>16613</v>
      </c>
      <c r="U1672" s="620"/>
      <c r="V1672" s="1089"/>
      <c r="W1672" s="551" t="s">
        <v>13876</v>
      </c>
      <c r="X1672" s="551" t="s">
        <v>13876</v>
      </c>
      <c r="Y1672" s="551" t="s">
        <v>13876</v>
      </c>
      <c r="Z1672" s="551" t="s">
        <v>13876</v>
      </c>
      <c r="AA1672" s="551" t="s">
        <v>13876</v>
      </c>
      <c r="AB1672" s="551" t="s">
        <v>13876</v>
      </c>
      <c r="AC1672" s="551" t="s">
        <v>13876</v>
      </c>
      <c r="AD1672" s="552" t="s">
        <v>13876</v>
      </c>
      <c r="AE1672" s="623">
        <v>0</v>
      </c>
      <c r="AF1672" t="s">
        <v>3024</v>
      </c>
      <c r="AG1672" t="s">
        <v>3030</v>
      </c>
      <c r="AH1672" t="s">
        <v>8519</v>
      </c>
      <c r="AQ1672" t="s">
        <v>13876</v>
      </c>
      <c r="AR1672" t="s">
        <v>13876</v>
      </c>
      <c r="AS1672" t="s">
        <v>13876</v>
      </c>
      <c r="AT1672" t="s">
        <v>13876</v>
      </c>
      <c r="AU1672" t="s">
        <v>13876</v>
      </c>
      <c r="AV1672" t="s">
        <v>13876</v>
      </c>
      <c r="AW1672" t="s">
        <v>13876</v>
      </c>
      <c r="AX1672" t="s">
        <v>13876</v>
      </c>
      <c r="AY1672" t="s">
        <v>13876</v>
      </c>
      <c r="AZ1672" t="s">
        <v>13876</v>
      </c>
      <c r="BA1672" t="s">
        <v>13876</v>
      </c>
      <c r="BB1672" t="s">
        <v>13876</v>
      </c>
      <c r="BC1672" t="s">
        <v>13876</v>
      </c>
      <c r="BD1672" t="s">
        <v>13876</v>
      </c>
      <c r="BE1672" t="s">
        <v>13876</v>
      </c>
      <c r="BF1672" t="s">
        <v>13876</v>
      </c>
      <c r="BG1672" t="s">
        <v>13876</v>
      </c>
      <c r="BH1672" t="s">
        <v>13876</v>
      </c>
      <c r="BI1672" t="s">
        <v>13876</v>
      </c>
      <c r="BJ1672" t="s">
        <v>13876</v>
      </c>
      <c r="BK1672" t="s">
        <v>13876</v>
      </c>
      <c r="BL1672" t="s">
        <v>13876</v>
      </c>
      <c r="BM1672" t="s">
        <v>13876</v>
      </c>
      <c r="BN1672" t="s">
        <v>13876</v>
      </c>
      <c r="BO1672" t="s">
        <v>13876</v>
      </c>
      <c r="BP1672" t="s">
        <v>13876</v>
      </c>
      <c r="BQ1672" t="s">
        <v>13876</v>
      </c>
      <c r="BR1672" t="s">
        <v>13876</v>
      </c>
      <c r="BS1672" t="s">
        <v>13876</v>
      </c>
      <c r="BT1672" t="s">
        <v>13876</v>
      </c>
      <c r="BU1672" t="s">
        <v>13876</v>
      </c>
      <c r="BV1672" t="s">
        <v>13876</v>
      </c>
      <c r="BW1672" t="s">
        <v>13876</v>
      </c>
      <c r="BX1672" t="s">
        <v>13876</v>
      </c>
      <c r="BY1672" t="s">
        <v>13876</v>
      </c>
      <c r="BZ1672" t="s">
        <v>13876</v>
      </c>
      <c r="CA1672" t="s">
        <v>13876</v>
      </c>
      <c r="CB1672" t="s">
        <v>13876</v>
      </c>
      <c r="CC1672" t="s">
        <v>13876</v>
      </c>
      <c r="CD1672" t="s">
        <v>13876</v>
      </c>
      <c r="CE1672" t="s">
        <v>13876</v>
      </c>
      <c r="CF1672" t="s">
        <v>13876</v>
      </c>
      <c r="CG1672" t="s">
        <v>13876</v>
      </c>
      <c r="CH1672" t="s">
        <v>13876</v>
      </c>
      <c r="CI1672" t="s">
        <v>13876</v>
      </c>
      <c r="CJ1672" t="s">
        <v>13876</v>
      </c>
      <c r="CK1672" t="s">
        <v>13876</v>
      </c>
      <c r="CL1672" t="s">
        <v>13876</v>
      </c>
      <c r="CM1672" t="s">
        <v>13876</v>
      </c>
      <c r="CN1672" t="s">
        <v>13876</v>
      </c>
      <c r="CO1672" t="s">
        <v>13876</v>
      </c>
      <c r="CP1672" t="s">
        <v>13876</v>
      </c>
      <c r="CQ1672" t="s">
        <v>13876</v>
      </c>
      <c r="CR1672" t="s">
        <v>13876</v>
      </c>
      <c r="CS1672" t="s">
        <v>13876</v>
      </c>
      <c r="CT1672" t="s">
        <v>13876</v>
      </c>
    </row>
    <row r="1673" spans="1:98" hidden="1">
      <c r="A1673" s="1089"/>
      <c r="B1673" s="549" t="s">
        <v>3025</v>
      </c>
      <c r="C1673" s="549" t="s">
        <v>3026</v>
      </c>
      <c r="D1673" s="549" t="s">
        <v>3027</v>
      </c>
      <c r="E1673" s="550" t="s">
        <v>407</v>
      </c>
      <c r="F1673" s="550" t="s">
        <v>7849</v>
      </c>
      <c r="G1673" s="550">
        <v>2911800056</v>
      </c>
      <c r="H1673" s="549" t="s">
        <v>8520</v>
      </c>
      <c r="I1673" s="550" t="s">
        <v>114</v>
      </c>
      <c r="J1673" s="550" t="s">
        <v>13658</v>
      </c>
      <c r="K1673" s="336"/>
      <c r="L1673" s="336" t="s">
        <v>13658</v>
      </c>
      <c r="M1673" s="336" t="s">
        <v>13658</v>
      </c>
      <c r="N1673" s="336"/>
      <c r="O1673" s="632"/>
      <c r="P1673" s="632"/>
      <c r="Q1673" s="632"/>
      <c r="R1673" s="336"/>
      <c r="S1673" s="336"/>
      <c r="T1673" s="336" t="s">
        <v>16614</v>
      </c>
      <c r="U1673" s="620"/>
      <c r="V1673" s="1089"/>
      <c r="W1673" s="551" t="s">
        <v>13876</v>
      </c>
      <c r="X1673" s="551" t="s">
        <v>13876</v>
      </c>
      <c r="Y1673" s="551" t="s">
        <v>13876</v>
      </c>
      <c r="Z1673" s="551" t="s">
        <v>13876</v>
      </c>
      <c r="AA1673" s="551" t="s">
        <v>13876</v>
      </c>
      <c r="AB1673" s="551" t="s">
        <v>13876</v>
      </c>
      <c r="AC1673" s="551" t="s">
        <v>13876</v>
      </c>
      <c r="AD1673" s="552" t="s">
        <v>13876</v>
      </c>
      <c r="AE1673" s="623">
        <v>0</v>
      </c>
      <c r="AF1673" t="s">
        <v>3024</v>
      </c>
      <c r="AG1673" t="s">
        <v>3030</v>
      </c>
      <c r="AH1673" t="s">
        <v>8519</v>
      </c>
      <c r="AQ1673" t="s">
        <v>13876</v>
      </c>
      <c r="AR1673" t="s">
        <v>13876</v>
      </c>
      <c r="AS1673" t="s">
        <v>13876</v>
      </c>
      <c r="AT1673" t="s">
        <v>13876</v>
      </c>
      <c r="AU1673" t="s">
        <v>13876</v>
      </c>
      <c r="AV1673" t="s">
        <v>13876</v>
      </c>
      <c r="AW1673" t="s">
        <v>13876</v>
      </c>
      <c r="AX1673" t="s">
        <v>13876</v>
      </c>
      <c r="AY1673" t="s">
        <v>13876</v>
      </c>
      <c r="AZ1673" t="s">
        <v>13876</v>
      </c>
      <c r="BA1673" t="s">
        <v>13876</v>
      </c>
      <c r="BB1673" t="s">
        <v>13876</v>
      </c>
      <c r="BC1673" t="s">
        <v>13876</v>
      </c>
      <c r="BD1673" t="s">
        <v>13876</v>
      </c>
      <c r="BE1673" t="s">
        <v>13876</v>
      </c>
      <c r="BF1673" t="s">
        <v>13876</v>
      </c>
      <c r="BG1673" t="s">
        <v>13876</v>
      </c>
      <c r="BH1673" t="s">
        <v>13876</v>
      </c>
      <c r="BI1673" t="s">
        <v>13876</v>
      </c>
      <c r="BJ1673" t="s">
        <v>13876</v>
      </c>
      <c r="BK1673" t="s">
        <v>13876</v>
      </c>
      <c r="BL1673" t="s">
        <v>13876</v>
      </c>
      <c r="BM1673" t="s">
        <v>13876</v>
      </c>
      <c r="BN1673" t="s">
        <v>13876</v>
      </c>
      <c r="BO1673" t="s">
        <v>13876</v>
      </c>
      <c r="BP1673" t="s">
        <v>13876</v>
      </c>
      <c r="BQ1673" t="s">
        <v>13876</v>
      </c>
      <c r="BR1673" t="s">
        <v>13876</v>
      </c>
      <c r="BS1673" t="s">
        <v>13876</v>
      </c>
      <c r="BT1673" t="s">
        <v>13876</v>
      </c>
      <c r="BU1673" t="s">
        <v>13876</v>
      </c>
      <c r="BV1673" t="s">
        <v>13876</v>
      </c>
      <c r="BW1673" t="s">
        <v>13876</v>
      </c>
      <c r="BX1673" t="s">
        <v>13876</v>
      </c>
      <c r="BY1673" t="s">
        <v>13876</v>
      </c>
      <c r="BZ1673" t="s">
        <v>13876</v>
      </c>
      <c r="CA1673" t="s">
        <v>13876</v>
      </c>
      <c r="CB1673" t="s">
        <v>13876</v>
      </c>
      <c r="CC1673" t="s">
        <v>13876</v>
      </c>
      <c r="CD1673" t="s">
        <v>13876</v>
      </c>
      <c r="CE1673" t="s">
        <v>13876</v>
      </c>
      <c r="CF1673" t="s">
        <v>13876</v>
      </c>
      <c r="CG1673" t="s">
        <v>13876</v>
      </c>
      <c r="CH1673" t="s">
        <v>13876</v>
      </c>
      <c r="CI1673" t="s">
        <v>13876</v>
      </c>
      <c r="CJ1673" t="s">
        <v>13876</v>
      </c>
      <c r="CK1673" t="s">
        <v>13876</v>
      </c>
      <c r="CL1673" t="s">
        <v>13876</v>
      </c>
      <c r="CM1673" t="s">
        <v>13876</v>
      </c>
      <c r="CN1673" t="s">
        <v>13876</v>
      </c>
      <c r="CO1673" t="s">
        <v>13876</v>
      </c>
      <c r="CP1673" t="s">
        <v>13876</v>
      </c>
      <c r="CQ1673" t="s">
        <v>13876</v>
      </c>
      <c r="CR1673" t="s">
        <v>13876</v>
      </c>
      <c r="CS1673" t="s">
        <v>13876</v>
      </c>
      <c r="CT1673" t="s">
        <v>13876</v>
      </c>
    </row>
    <row r="1674" spans="1:98" hidden="1">
      <c r="A1674" s="1089"/>
      <c r="B1674" s="554" t="s">
        <v>3025</v>
      </c>
      <c r="C1674" s="554" t="s">
        <v>3026</v>
      </c>
      <c r="D1674" s="554" t="s">
        <v>3027</v>
      </c>
      <c r="E1674" s="336" t="s">
        <v>407</v>
      </c>
      <c r="F1674" s="336" t="s">
        <v>7849</v>
      </c>
      <c r="G1674" s="336">
        <v>2950270724</v>
      </c>
      <c r="H1674" s="554" t="s">
        <v>10087</v>
      </c>
      <c r="I1674" s="336" t="s">
        <v>124</v>
      </c>
      <c r="J1674" s="336" t="s">
        <v>13659</v>
      </c>
      <c r="K1674" s="336" t="s">
        <v>13546</v>
      </c>
      <c r="L1674" s="336" t="s">
        <v>13658</v>
      </c>
      <c r="M1674" s="336" t="s">
        <v>13659</v>
      </c>
      <c r="N1674" s="336" t="s">
        <v>13549</v>
      </c>
      <c r="O1674" s="632"/>
      <c r="P1674" s="632" t="s">
        <v>13661</v>
      </c>
      <c r="Q1674" s="556">
        <v>44623</v>
      </c>
      <c r="R1674" s="336"/>
      <c r="S1674" s="557">
        <v>44664</v>
      </c>
      <c r="T1674" s="336" t="s">
        <v>16615</v>
      </c>
      <c r="U1674" s="620">
        <v>181</v>
      </c>
      <c r="V1674" s="1089"/>
      <c r="W1674" s="551">
        <v>69375</v>
      </c>
      <c r="X1674" s="551">
        <v>19162</v>
      </c>
      <c r="Y1674" s="551">
        <v>28627</v>
      </c>
      <c r="Z1674" s="551">
        <v>22551</v>
      </c>
      <c r="AA1674" s="551">
        <v>19917</v>
      </c>
      <c r="AB1674" s="551">
        <v>26247</v>
      </c>
      <c r="AC1674" s="551" t="s">
        <v>13876</v>
      </c>
      <c r="AD1674" s="552" t="s">
        <v>13876</v>
      </c>
      <c r="AE1674" s="623">
        <v>185879</v>
      </c>
      <c r="AF1674" t="s">
        <v>3024</v>
      </c>
      <c r="AG1674" t="s">
        <v>7848</v>
      </c>
      <c r="AH1674" t="s">
        <v>10086</v>
      </c>
      <c r="AQ1674" t="s">
        <v>13876</v>
      </c>
      <c r="AR1674" t="s">
        <v>13876</v>
      </c>
      <c r="AS1674" t="s">
        <v>15290</v>
      </c>
      <c r="AT1674" t="s">
        <v>15294</v>
      </c>
      <c r="AU1674" t="s">
        <v>15284</v>
      </c>
      <c r="AV1674" t="s">
        <v>15287</v>
      </c>
      <c r="AW1674" t="s">
        <v>15286</v>
      </c>
      <c r="AX1674" t="s">
        <v>13876</v>
      </c>
      <c r="AY1674" t="s">
        <v>13876</v>
      </c>
      <c r="AZ1674" t="s">
        <v>15289</v>
      </c>
      <c r="BA1674" t="s">
        <v>15294</v>
      </c>
      <c r="BB1674" t="s">
        <v>15289</v>
      </c>
      <c r="BC1674" t="s">
        <v>15290</v>
      </c>
      <c r="BD1674" t="s">
        <v>15292</v>
      </c>
      <c r="BE1674" t="s">
        <v>13876</v>
      </c>
      <c r="BF1674" t="s">
        <v>13876</v>
      </c>
      <c r="BG1674" t="s">
        <v>15292</v>
      </c>
      <c r="BH1674" t="s">
        <v>15285</v>
      </c>
      <c r="BI1674" t="s">
        <v>15290</v>
      </c>
      <c r="BJ1674" t="s">
        <v>15292</v>
      </c>
      <c r="BK1674" t="s">
        <v>15287</v>
      </c>
      <c r="BL1674" t="s">
        <v>13876</v>
      </c>
      <c r="BM1674" t="s">
        <v>13876</v>
      </c>
      <c r="BN1674" t="s">
        <v>15292</v>
      </c>
      <c r="BO1674" t="s">
        <v>15292</v>
      </c>
      <c r="BP1674" t="s">
        <v>15286</v>
      </c>
      <c r="BQ1674" t="s">
        <v>15286</v>
      </c>
      <c r="BR1674" t="s">
        <v>15289</v>
      </c>
      <c r="BS1674" t="s">
        <v>13876</v>
      </c>
      <c r="BT1674" t="s">
        <v>13876</v>
      </c>
      <c r="BU1674" t="s">
        <v>15289</v>
      </c>
      <c r="BV1674" t="s">
        <v>15294</v>
      </c>
      <c r="BW1674" t="s">
        <v>15294</v>
      </c>
      <c r="BX1674" t="s">
        <v>15289</v>
      </c>
      <c r="BY1674" t="s">
        <v>15287</v>
      </c>
      <c r="BZ1674" t="s">
        <v>13876</v>
      </c>
      <c r="CA1674" t="s">
        <v>13876</v>
      </c>
      <c r="CB1674" t="s">
        <v>15292</v>
      </c>
      <c r="CC1674" t="s">
        <v>15290</v>
      </c>
      <c r="CD1674" t="s">
        <v>15292</v>
      </c>
      <c r="CE1674" t="s">
        <v>15291</v>
      </c>
      <c r="CF1674" t="s">
        <v>15287</v>
      </c>
      <c r="CG1674" t="s">
        <v>13876</v>
      </c>
      <c r="CH1674" t="s">
        <v>13876</v>
      </c>
      <c r="CI1674" t="s">
        <v>13876</v>
      </c>
      <c r="CJ1674" t="s">
        <v>13876</v>
      </c>
      <c r="CK1674" t="s">
        <v>13876</v>
      </c>
      <c r="CL1674" t="s">
        <v>13876</v>
      </c>
      <c r="CM1674" t="s">
        <v>13876</v>
      </c>
      <c r="CN1674" t="s">
        <v>13876</v>
      </c>
      <c r="CO1674" t="s">
        <v>13876</v>
      </c>
      <c r="CP1674" t="s">
        <v>13876</v>
      </c>
      <c r="CQ1674" t="s">
        <v>13876</v>
      </c>
      <c r="CR1674" t="s">
        <v>13876</v>
      </c>
      <c r="CS1674" t="s">
        <v>13876</v>
      </c>
      <c r="CT1674" t="s">
        <v>13876</v>
      </c>
    </row>
    <row r="1675" spans="1:98" hidden="1">
      <c r="A1675" s="1087"/>
      <c r="B1675" s="554" t="s">
        <v>3025</v>
      </c>
      <c r="C1675" s="554" t="s">
        <v>3026</v>
      </c>
      <c r="D1675" s="554" t="s">
        <v>3027</v>
      </c>
      <c r="E1675" s="336" t="s">
        <v>407</v>
      </c>
      <c r="F1675" s="336" t="s">
        <v>7849</v>
      </c>
      <c r="G1675" s="336">
        <v>2950270724</v>
      </c>
      <c r="H1675" s="554" t="s">
        <v>10087</v>
      </c>
      <c r="I1675" s="336" t="s">
        <v>126</v>
      </c>
      <c r="J1675" s="336" t="s">
        <v>13659</v>
      </c>
      <c r="K1675" s="336" t="s">
        <v>13546</v>
      </c>
      <c r="L1675" s="336" t="s">
        <v>13658</v>
      </c>
      <c r="M1675" s="336" t="s">
        <v>13659</v>
      </c>
      <c r="N1675" s="336" t="s">
        <v>13549</v>
      </c>
      <c r="O1675" s="632"/>
      <c r="P1675" s="632" t="s">
        <v>13661</v>
      </c>
      <c r="Q1675" s="556">
        <v>44623</v>
      </c>
      <c r="R1675" s="336"/>
      <c r="S1675" s="557">
        <v>44664</v>
      </c>
      <c r="T1675" s="336" t="s">
        <v>16616</v>
      </c>
      <c r="U1675" s="609">
        <v>181</v>
      </c>
      <c r="V1675" s="1087"/>
      <c r="W1675" s="551">
        <v>119494</v>
      </c>
      <c r="X1675" s="551">
        <v>48515</v>
      </c>
      <c r="Y1675" s="551">
        <v>55954</v>
      </c>
      <c r="Z1675" s="551">
        <v>43925</v>
      </c>
      <c r="AA1675" s="551">
        <v>41116</v>
      </c>
      <c r="AB1675" s="551">
        <v>49878</v>
      </c>
      <c r="AC1675" s="551">
        <v>787</v>
      </c>
      <c r="AD1675" s="552">
        <v>-32</v>
      </c>
      <c r="AE1675" s="623">
        <v>359637</v>
      </c>
      <c r="AF1675" t="s">
        <v>3024</v>
      </c>
      <c r="AG1675" t="s">
        <v>7848</v>
      </c>
      <c r="AH1675" t="s">
        <v>10086</v>
      </c>
      <c r="AQ1675" t="s">
        <v>13876</v>
      </c>
      <c r="AR1675" t="s">
        <v>15289</v>
      </c>
      <c r="AS1675" t="s">
        <v>15289</v>
      </c>
      <c r="AT1675" t="s">
        <v>15294</v>
      </c>
      <c r="AU1675" t="s">
        <v>15291</v>
      </c>
      <c r="AV1675" t="s">
        <v>15294</v>
      </c>
      <c r="AW1675" t="s">
        <v>15291</v>
      </c>
      <c r="AX1675" t="s">
        <v>13876</v>
      </c>
      <c r="AY1675" t="s">
        <v>13876</v>
      </c>
      <c r="AZ1675" t="s">
        <v>15291</v>
      </c>
      <c r="BA1675" t="s">
        <v>15285</v>
      </c>
      <c r="BB1675" t="s">
        <v>15286</v>
      </c>
      <c r="BC1675" t="s">
        <v>15289</v>
      </c>
      <c r="BD1675" t="s">
        <v>15286</v>
      </c>
      <c r="BE1675" t="s">
        <v>13876</v>
      </c>
      <c r="BF1675" t="s">
        <v>13876</v>
      </c>
      <c r="BG1675" t="s">
        <v>13876</v>
      </c>
      <c r="BH1675" t="s">
        <v>15289</v>
      </c>
      <c r="BI1675" t="s">
        <v>15287</v>
      </c>
      <c r="BJ1675" t="s">
        <v>15287</v>
      </c>
      <c r="BK1675" t="s">
        <v>15289</v>
      </c>
      <c r="BL1675" t="s">
        <v>13876</v>
      </c>
      <c r="BM1675" t="s">
        <v>13876</v>
      </c>
      <c r="BN1675" t="s">
        <v>15291</v>
      </c>
      <c r="BO1675" t="s">
        <v>15284</v>
      </c>
      <c r="BP1675" t="s">
        <v>15294</v>
      </c>
      <c r="BQ1675" t="s">
        <v>15292</v>
      </c>
      <c r="BR1675" t="s">
        <v>15286</v>
      </c>
      <c r="BS1675" t="s">
        <v>13876</v>
      </c>
      <c r="BT1675" t="s">
        <v>13876</v>
      </c>
      <c r="BU1675" t="s">
        <v>15291</v>
      </c>
      <c r="BV1675" t="s">
        <v>15289</v>
      </c>
      <c r="BW1675" t="s">
        <v>15289</v>
      </c>
      <c r="BX1675" t="s">
        <v>15289</v>
      </c>
      <c r="BY1675" t="s">
        <v>15290</v>
      </c>
      <c r="BZ1675" t="s">
        <v>13876</v>
      </c>
      <c r="CA1675" t="s">
        <v>13876</v>
      </c>
      <c r="CB1675" t="s">
        <v>15291</v>
      </c>
      <c r="CC1675" t="s">
        <v>15294</v>
      </c>
      <c r="CD1675" t="s">
        <v>15285</v>
      </c>
      <c r="CE1675" t="s">
        <v>15287</v>
      </c>
      <c r="CF1675" t="s">
        <v>15285</v>
      </c>
      <c r="CG1675" t="s">
        <v>13876</v>
      </c>
      <c r="CH1675" t="s">
        <v>13876</v>
      </c>
      <c r="CI1675" t="s">
        <v>13876</v>
      </c>
      <c r="CJ1675" t="s">
        <v>13876</v>
      </c>
      <c r="CK1675" t="s">
        <v>15287</v>
      </c>
      <c r="CL1675" t="s">
        <v>15285</v>
      </c>
      <c r="CM1675" t="s">
        <v>15287</v>
      </c>
      <c r="CN1675" t="s">
        <v>15289</v>
      </c>
      <c r="CO1675" t="s">
        <v>15289</v>
      </c>
      <c r="CP1675" t="s">
        <v>15289</v>
      </c>
      <c r="CQ1675" t="s">
        <v>15289</v>
      </c>
      <c r="CR1675" t="s">
        <v>15289</v>
      </c>
      <c r="CS1675" t="s">
        <v>15291</v>
      </c>
      <c r="CT1675" t="s">
        <v>15292</v>
      </c>
    </row>
    <row r="1676" spans="1:98" hidden="1">
      <c r="A1676" s="631"/>
      <c r="B1676" s="555"/>
      <c r="C1676" s="554"/>
      <c r="D1676" s="554"/>
      <c r="E1676" s="336"/>
      <c r="F1676" s="336"/>
      <c r="G1676" s="336"/>
      <c r="H1676" s="554"/>
      <c r="I1676" s="336"/>
      <c r="J1676" s="336"/>
      <c r="K1676" s="336"/>
      <c r="L1676" s="336"/>
      <c r="M1676" s="336"/>
      <c r="N1676" s="336"/>
      <c r="O1676" s="632"/>
      <c r="P1676" s="632"/>
      <c r="Q1676" s="556"/>
      <c r="R1676" s="336"/>
      <c r="S1676" s="336"/>
      <c r="T1676" s="336" t="s">
        <v>13876</v>
      </c>
      <c r="U1676" s="609"/>
      <c r="V1676" s="631"/>
      <c r="W1676" s="551"/>
      <c r="X1676" s="551"/>
      <c r="Y1676" s="551"/>
      <c r="Z1676" s="551"/>
      <c r="AA1676" s="551">
        <v>0</v>
      </c>
      <c r="AB1676" s="551">
        <v>0</v>
      </c>
      <c r="AC1676" s="551">
        <v>0</v>
      </c>
      <c r="AD1676" s="552"/>
      <c r="AE1676" s="623">
        <v>0</v>
      </c>
      <c r="AQ1676" t="s">
        <v>13876</v>
      </c>
      <c r="AR1676" t="s">
        <v>13876</v>
      </c>
      <c r="AS1676" t="s">
        <v>13876</v>
      </c>
      <c r="AT1676" t="s">
        <v>13876</v>
      </c>
      <c r="AU1676" t="s">
        <v>13876</v>
      </c>
      <c r="AV1676" t="s">
        <v>13876</v>
      </c>
      <c r="AW1676" t="s">
        <v>13876</v>
      </c>
      <c r="AX1676" t="s">
        <v>13876</v>
      </c>
      <c r="AY1676" t="s">
        <v>13876</v>
      </c>
      <c r="AZ1676" t="s">
        <v>13876</v>
      </c>
      <c r="BA1676" t="s">
        <v>13876</v>
      </c>
      <c r="BB1676" t="s">
        <v>13876</v>
      </c>
      <c r="BC1676" t="s">
        <v>13876</v>
      </c>
      <c r="BD1676" t="s">
        <v>13876</v>
      </c>
      <c r="BE1676" t="s">
        <v>13876</v>
      </c>
      <c r="BF1676" t="s">
        <v>13876</v>
      </c>
      <c r="BG1676" t="s">
        <v>13876</v>
      </c>
      <c r="BH1676" t="s">
        <v>13876</v>
      </c>
      <c r="BI1676" t="s">
        <v>13876</v>
      </c>
      <c r="BJ1676" t="s">
        <v>13876</v>
      </c>
      <c r="BK1676" t="s">
        <v>13876</v>
      </c>
      <c r="BL1676" t="s">
        <v>13876</v>
      </c>
      <c r="BM1676" t="s">
        <v>13876</v>
      </c>
      <c r="BN1676" t="s">
        <v>13876</v>
      </c>
      <c r="BO1676" t="s">
        <v>13876</v>
      </c>
      <c r="BP1676" t="s">
        <v>13876</v>
      </c>
      <c r="BQ1676" t="s">
        <v>13876</v>
      </c>
      <c r="BR1676" t="s">
        <v>13876</v>
      </c>
      <c r="BS1676" t="s">
        <v>13876</v>
      </c>
      <c r="BT1676" t="s">
        <v>13876</v>
      </c>
      <c r="BU1676" t="s">
        <v>13876</v>
      </c>
      <c r="BV1676" t="s">
        <v>13876</v>
      </c>
      <c r="BW1676" t="s">
        <v>13876</v>
      </c>
      <c r="BX1676" t="s">
        <v>13876</v>
      </c>
      <c r="BY1676" t="s">
        <v>13876</v>
      </c>
      <c r="BZ1676" t="s">
        <v>13876</v>
      </c>
      <c r="CA1676" t="s">
        <v>13876</v>
      </c>
      <c r="CB1676" t="s">
        <v>13876</v>
      </c>
      <c r="CC1676" t="s">
        <v>13876</v>
      </c>
      <c r="CD1676" t="s">
        <v>13876</v>
      </c>
      <c r="CE1676" t="s">
        <v>13876</v>
      </c>
      <c r="CF1676" t="s">
        <v>13876</v>
      </c>
      <c r="CG1676" t="s">
        <v>13876</v>
      </c>
      <c r="CH1676" t="s">
        <v>13876</v>
      </c>
      <c r="CI1676" t="s">
        <v>13876</v>
      </c>
      <c r="CJ1676" t="s">
        <v>13876</v>
      </c>
      <c r="CK1676" t="s">
        <v>13876</v>
      </c>
      <c r="CL1676" t="s">
        <v>13876</v>
      </c>
      <c r="CM1676" t="s">
        <v>13876</v>
      </c>
      <c r="CN1676" t="s">
        <v>13876</v>
      </c>
      <c r="CO1676" t="s">
        <v>13876</v>
      </c>
      <c r="CP1676" t="s">
        <v>13876</v>
      </c>
      <c r="CQ1676" t="s">
        <v>13876</v>
      </c>
      <c r="CR1676" t="s">
        <v>13876</v>
      </c>
      <c r="CS1676" t="s">
        <v>13876</v>
      </c>
      <c r="CT1676" t="s">
        <v>13876</v>
      </c>
    </row>
    <row r="1677" spans="1:98" hidden="1">
      <c r="A1677" s="632">
        <v>349</v>
      </c>
      <c r="B1677" s="554" t="s">
        <v>9395</v>
      </c>
      <c r="C1677" s="554" t="s">
        <v>9396</v>
      </c>
      <c r="D1677" s="554" t="s">
        <v>9397</v>
      </c>
      <c r="E1677" s="336" t="s">
        <v>407</v>
      </c>
      <c r="F1677" s="336" t="s">
        <v>9401</v>
      </c>
      <c r="G1677" s="336">
        <v>2920100522</v>
      </c>
      <c r="H1677" s="554" t="s">
        <v>9404</v>
      </c>
      <c r="I1677" s="336" t="s">
        <v>8120</v>
      </c>
      <c r="J1677" s="336" t="s">
        <v>13659</v>
      </c>
      <c r="K1677" s="336" t="s">
        <v>13546</v>
      </c>
      <c r="L1677" s="336" t="s">
        <v>13658</v>
      </c>
      <c r="M1677" s="336" t="s">
        <v>13659</v>
      </c>
      <c r="N1677" s="336" t="s">
        <v>13546</v>
      </c>
      <c r="O1677" s="632"/>
      <c r="P1677" s="632"/>
      <c r="Q1677" s="632"/>
      <c r="R1677" s="336"/>
      <c r="S1677" s="336"/>
      <c r="T1677" s="336" t="s">
        <v>16617</v>
      </c>
      <c r="U1677" s="336"/>
      <c r="V1677" s="632"/>
      <c r="W1677" s="551" t="s">
        <v>13876</v>
      </c>
      <c r="X1677" s="551" t="s">
        <v>13876</v>
      </c>
      <c r="Y1677" s="551" t="s">
        <v>13876</v>
      </c>
      <c r="Z1677" s="551" t="s">
        <v>13876</v>
      </c>
      <c r="AA1677" s="551" t="s">
        <v>13876</v>
      </c>
      <c r="AB1677" s="551" t="s">
        <v>13876</v>
      </c>
      <c r="AC1677" s="551" t="s">
        <v>13876</v>
      </c>
      <c r="AD1677" s="552" t="s">
        <v>13876</v>
      </c>
      <c r="AE1677" s="623">
        <v>0</v>
      </c>
      <c r="AF1677" t="s">
        <v>9394</v>
      </c>
      <c r="AG1677" t="s">
        <v>9400</v>
      </c>
      <c r="AH1677" t="s">
        <v>9403</v>
      </c>
      <c r="AQ1677" t="s">
        <v>13876</v>
      </c>
      <c r="AR1677" t="s">
        <v>13876</v>
      </c>
      <c r="AS1677" t="s">
        <v>13876</v>
      </c>
      <c r="AT1677" t="s">
        <v>13876</v>
      </c>
      <c r="AU1677" t="s">
        <v>13876</v>
      </c>
      <c r="AV1677" t="s">
        <v>13876</v>
      </c>
      <c r="AW1677" t="s">
        <v>13876</v>
      </c>
      <c r="AX1677" t="s">
        <v>13876</v>
      </c>
      <c r="AY1677" t="s">
        <v>13876</v>
      </c>
      <c r="AZ1677" t="s">
        <v>13876</v>
      </c>
      <c r="BA1677" t="s">
        <v>13876</v>
      </c>
      <c r="BB1677" t="s">
        <v>13876</v>
      </c>
      <c r="BC1677" t="s">
        <v>13876</v>
      </c>
      <c r="BD1677" t="s">
        <v>13876</v>
      </c>
      <c r="BE1677" t="s">
        <v>13876</v>
      </c>
      <c r="BF1677" t="s">
        <v>13876</v>
      </c>
      <c r="BG1677" t="s">
        <v>13876</v>
      </c>
      <c r="BH1677" t="s">
        <v>13876</v>
      </c>
      <c r="BI1677" t="s">
        <v>13876</v>
      </c>
      <c r="BJ1677" t="s">
        <v>13876</v>
      </c>
      <c r="BK1677" t="s">
        <v>13876</v>
      </c>
      <c r="BL1677" t="s">
        <v>13876</v>
      </c>
      <c r="BM1677" t="s">
        <v>13876</v>
      </c>
      <c r="BN1677" t="s">
        <v>13876</v>
      </c>
      <c r="BO1677" t="s">
        <v>13876</v>
      </c>
      <c r="BP1677" t="s">
        <v>13876</v>
      </c>
      <c r="BQ1677" t="s">
        <v>13876</v>
      </c>
      <c r="BR1677" t="s">
        <v>13876</v>
      </c>
      <c r="BS1677" t="s">
        <v>13876</v>
      </c>
      <c r="BT1677" t="s">
        <v>13876</v>
      </c>
      <c r="BU1677" t="s">
        <v>13876</v>
      </c>
      <c r="BV1677" t="s">
        <v>13876</v>
      </c>
      <c r="BW1677" t="s">
        <v>13876</v>
      </c>
      <c r="BX1677" t="s">
        <v>13876</v>
      </c>
      <c r="BY1677" t="s">
        <v>13876</v>
      </c>
      <c r="BZ1677" t="s">
        <v>13876</v>
      </c>
      <c r="CA1677" t="s">
        <v>13876</v>
      </c>
      <c r="CB1677" t="s">
        <v>13876</v>
      </c>
      <c r="CC1677" t="s">
        <v>13876</v>
      </c>
      <c r="CD1677" t="s">
        <v>13876</v>
      </c>
      <c r="CE1677" t="s">
        <v>13876</v>
      </c>
      <c r="CF1677" t="s">
        <v>13876</v>
      </c>
      <c r="CG1677" t="s">
        <v>13876</v>
      </c>
      <c r="CH1677" t="s">
        <v>13876</v>
      </c>
      <c r="CI1677" t="s">
        <v>13876</v>
      </c>
      <c r="CJ1677" t="s">
        <v>13876</v>
      </c>
      <c r="CK1677" t="s">
        <v>13876</v>
      </c>
      <c r="CL1677" t="s">
        <v>13876</v>
      </c>
      <c r="CM1677" t="s">
        <v>13876</v>
      </c>
      <c r="CN1677" t="s">
        <v>13876</v>
      </c>
      <c r="CO1677" t="s">
        <v>13876</v>
      </c>
      <c r="CP1677" t="s">
        <v>13876</v>
      </c>
      <c r="CQ1677" t="s">
        <v>13876</v>
      </c>
      <c r="CR1677" t="s">
        <v>13876</v>
      </c>
      <c r="CS1677" t="s">
        <v>13876</v>
      </c>
      <c r="CT1677" t="s">
        <v>13876</v>
      </c>
    </row>
    <row r="1678" spans="1:98" hidden="1">
      <c r="A1678" s="632"/>
      <c r="B1678" s="555"/>
      <c r="C1678" s="554"/>
      <c r="D1678" s="554"/>
      <c r="E1678" s="336"/>
      <c r="F1678" s="336"/>
      <c r="G1678" s="336"/>
      <c r="H1678" s="554"/>
      <c r="I1678" s="336"/>
      <c r="J1678" s="336"/>
      <c r="K1678" s="336"/>
      <c r="L1678" s="336"/>
      <c r="M1678" s="336"/>
      <c r="N1678" s="336"/>
      <c r="O1678" s="632"/>
      <c r="P1678" s="632"/>
      <c r="Q1678" s="632"/>
      <c r="R1678" s="336"/>
      <c r="S1678" s="336"/>
      <c r="T1678" s="336" t="s">
        <v>13876</v>
      </c>
      <c r="U1678" s="336"/>
      <c r="V1678" s="632"/>
      <c r="W1678" s="551"/>
      <c r="X1678" s="551"/>
      <c r="Y1678" s="551"/>
      <c r="Z1678" s="551"/>
      <c r="AA1678" s="551">
        <v>0</v>
      </c>
      <c r="AB1678" s="551">
        <v>0</v>
      </c>
      <c r="AC1678" s="551">
        <v>0</v>
      </c>
      <c r="AD1678" s="552"/>
      <c r="AE1678" s="623">
        <v>0</v>
      </c>
      <c r="AQ1678" t="s">
        <v>13876</v>
      </c>
      <c r="AR1678" t="s">
        <v>13876</v>
      </c>
      <c r="AS1678" t="s">
        <v>13876</v>
      </c>
      <c r="AT1678" t="s">
        <v>13876</v>
      </c>
      <c r="AU1678" t="s">
        <v>13876</v>
      </c>
      <c r="AV1678" t="s">
        <v>13876</v>
      </c>
      <c r="AW1678" t="s">
        <v>13876</v>
      </c>
      <c r="AX1678" t="s">
        <v>13876</v>
      </c>
      <c r="AY1678" t="s">
        <v>13876</v>
      </c>
      <c r="AZ1678" t="s">
        <v>13876</v>
      </c>
      <c r="BA1678" t="s">
        <v>13876</v>
      </c>
      <c r="BB1678" t="s">
        <v>13876</v>
      </c>
      <c r="BC1678" t="s">
        <v>13876</v>
      </c>
      <c r="BD1678" t="s">
        <v>13876</v>
      </c>
      <c r="BE1678" t="s">
        <v>13876</v>
      </c>
      <c r="BF1678" t="s">
        <v>13876</v>
      </c>
      <c r="BG1678" t="s">
        <v>13876</v>
      </c>
      <c r="BH1678" t="s">
        <v>13876</v>
      </c>
      <c r="BI1678" t="s">
        <v>13876</v>
      </c>
      <c r="BJ1678" t="s">
        <v>13876</v>
      </c>
      <c r="BK1678" t="s">
        <v>13876</v>
      </c>
      <c r="BL1678" t="s">
        <v>13876</v>
      </c>
      <c r="BM1678" t="s">
        <v>13876</v>
      </c>
      <c r="BN1678" t="s">
        <v>13876</v>
      </c>
      <c r="BO1678" t="s">
        <v>13876</v>
      </c>
      <c r="BP1678" t="s">
        <v>13876</v>
      </c>
      <c r="BQ1678" t="s">
        <v>13876</v>
      </c>
      <c r="BR1678" t="s">
        <v>13876</v>
      </c>
      <c r="BS1678" t="s">
        <v>13876</v>
      </c>
      <c r="BT1678" t="s">
        <v>13876</v>
      </c>
      <c r="BU1678" t="s">
        <v>13876</v>
      </c>
      <c r="BV1678" t="s">
        <v>13876</v>
      </c>
      <c r="BW1678" t="s">
        <v>13876</v>
      </c>
      <c r="BX1678" t="s">
        <v>13876</v>
      </c>
      <c r="BY1678" t="s">
        <v>13876</v>
      </c>
      <c r="BZ1678" t="s">
        <v>13876</v>
      </c>
      <c r="CA1678" t="s">
        <v>13876</v>
      </c>
      <c r="CB1678" t="s">
        <v>13876</v>
      </c>
      <c r="CC1678" t="s">
        <v>13876</v>
      </c>
      <c r="CD1678" t="s">
        <v>13876</v>
      </c>
      <c r="CE1678" t="s">
        <v>13876</v>
      </c>
      <c r="CF1678" t="s">
        <v>13876</v>
      </c>
      <c r="CG1678" t="s">
        <v>13876</v>
      </c>
      <c r="CH1678" t="s">
        <v>13876</v>
      </c>
      <c r="CI1678" t="s">
        <v>13876</v>
      </c>
      <c r="CJ1678" t="s">
        <v>13876</v>
      </c>
      <c r="CK1678" t="s">
        <v>13876</v>
      </c>
      <c r="CL1678" t="s">
        <v>13876</v>
      </c>
      <c r="CM1678" t="s">
        <v>13876</v>
      </c>
      <c r="CN1678" t="s">
        <v>13876</v>
      </c>
      <c r="CO1678" t="s">
        <v>13876</v>
      </c>
      <c r="CP1678" t="s">
        <v>13876</v>
      </c>
      <c r="CQ1678" t="s">
        <v>13876</v>
      </c>
      <c r="CR1678" t="s">
        <v>13876</v>
      </c>
      <c r="CS1678" t="s">
        <v>13876</v>
      </c>
      <c r="CT1678" t="s">
        <v>13876</v>
      </c>
    </row>
    <row r="1679" spans="1:98" hidden="1">
      <c r="A1679" s="1088">
        <v>350</v>
      </c>
      <c r="B1679" s="554" t="s">
        <v>11611</v>
      </c>
      <c r="C1679" s="554" t="s">
        <v>14628</v>
      </c>
      <c r="D1679" s="554" t="s">
        <v>11564</v>
      </c>
      <c r="E1679" s="336" t="s">
        <v>407</v>
      </c>
      <c r="F1679" s="336" t="s">
        <v>12241</v>
      </c>
      <c r="G1679" s="336">
        <v>2950161576</v>
      </c>
      <c r="H1679" s="554" t="s">
        <v>12936</v>
      </c>
      <c r="I1679" s="336" t="s">
        <v>124</v>
      </c>
      <c r="J1679" s="336" t="s">
        <v>13659</v>
      </c>
      <c r="K1679" s="336" t="s">
        <v>13546</v>
      </c>
      <c r="L1679" s="336" t="s">
        <v>13658</v>
      </c>
      <c r="M1679" s="336" t="s">
        <v>13659</v>
      </c>
      <c r="N1679" s="336" t="s">
        <v>13546</v>
      </c>
      <c r="O1679" s="632"/>
      <c r="P1679" s="632"/>
      <c r="Q1679" s="632"/>
      <c r="R1679" s="336"/>
      <c r="S1679" s="336"/>
      <c r="T1679" s="336" t="s">
        <v>16618</v>
      </c>
      <c r="U1679" s="625"/>
      <c r="V1679" s="1088"/>
      <c r="W1679" s="551" t="s">
        <v>13876</v>
      </c>
      <c r="X1679" s="551" t="s">
        <v>13876</v>
      </c>
      <c r="Y1679" s="551" t="s">
        <v>13876</v>
      </c>
      <c r="Z1679" s="551" t="s">
        <v>13876</v>
      </c>
      <c r="AA1679" s="551" t="s">
        <v>13876</v>
      </c>
      <c r="AB1679" s="551" t="s">
        <v>13876</v>
      </c>
      <c r="AC1679" s="551" t="s">
        <v>13876</v>
      </c>
      <c r="AD1679" s="552" t="s">
        <v>13876</v>
      </c>
      <c r="AE1679" s="623">
        <v>0</v>
      </c>
      <c r="AF1679" t="s">
        <v>11562</v>
      </c>
      <c r="AG1679" t="s">
        <v>12193</v>
      </c>
      <c r="AH1679" t="s">
        <v>12935</v>
      </c>
      <c r="AQ1679" t="s">
        <v>13876</v>
      </c>
      <c r="AR1679" t="s">
        <v>13876</v>
      </c>
      <c r="AS1679" t="s">
        <v>13876</v>
      </c>
      <c r="AT1679" t="s">
        <v>13876</v>
      </c>
      <c r="AU1679" t="s">
        <v>13876</v>
      </c>
      <c r="AV1679" t="s">
        <v>13876</v>
      </c>
      <c r="AW1679" t="s">
        <v>13876</v>
      </c>
      <c r="AX1679" t="s">
        <v>13876</v>
      </c>
      <c r="AY1679" t="s">
        <v>13876</v>
      </c>
      <c r="AZ1679" t="s">
        <v>13876</v>
      </c>
      <c r="BA1679" t="s">
        <v>13876</v>
      </c>
      <c r="BB1679" t="s">
        <v>13876</v>
      </c>
      <c r="BC1679" t="s">
        <v>13876</v>
      </c>
      <c r="BD1679" t="s">
        <v>13876</v>
      </c>
      <c r="BE1679" t="s">
        <v>13876</v>
      </c>
      <c r="BF1679" t="s">
        <v>13876</v>
      </c>
      <c r="BG1679" t="s">
        <v>13876</v>
      </c>
      <c r="BH1679" t="s">
        <v>13876</v>
      </c>
      <c r="BI1679" t="s">
        <v>13876</v>
      </c>
      <c r="BJ1679" t="s">
        <v>13876</v>
      </c>
      <c r="BK1679" t="s">
        <v>13876</v>
      </c>
      <c r="BL1679" t="s">
        <v>13876</v>
      </c>
      <c r="BM1679" t="s">
        <v>13876</v>
      </c>
      <c r="BN1679" t="s">
        <v>13876</v>
      </c>
      <c r="BO1679" t="s">
        <v>13876</v>
      </c>
      <c r="BP1679" t="s">
        <v>13876</v>
      </c>
      <c r="BQ1679" t="s">
        <v>13876</v>
      </c>
      <c r="BR1679" t="s">
        <v>13876</v>
      </c>
      <c r="BS1679" t="s">
        <v>13876</v>
      </c>
      <c r="BT1679" t="s">
        <v>13876</v>
      </c>
      <c r="BU1679" t="s">
        <v>13876</v>
      </c>
      <c r="BV1679" t="s">
        <v>13876</v>
      </c>
      <c r="BW1679" t="s">
        <v>13876</v>
      </c>
      <c r="BX1679" t="s">
        <v>13876</v>
      </c>
      <c r="BY1679" t="s">
        <v>13876</v>
      </c>
      <c r="BZ1679" t="s">
        <v>13876</v>
      </c>
      <c r="CA1679" t="s">
        <v>13876</v>
      </c>
      <c r="CB1679" t="s">
        <v>13876</v>
      </c>
      <c r="CC1679" t="s">
        <v>13876</v>
      </c>
      <c r="CD1679" t="s">
        <v>13876</v>
      </c>
      <c r="CE1679" t="s">
        <v>13876</v>
      </c>
      <c r="CF1679" t="s">
        <v>13876</v>
      </c>
      <c r="CG1679" t="s">
        <v>13876</v>
      </c>
      <c r="CH1679" t="s">
        <v>13876</v>
      </c>
      <c r="CI1679" t="s">
        <v>13876</v>
      </c>
      <c r="CJ1679" t="s">
        <v>13876</v>
      </c>
      <c r="CK1679" t="s">
        <v>13876</v>
      </c>
      <c r="CL1679" t="s">
        <v>13876</v>
      </c>
      <c r="CM1679" t="s">
        <v>13876</v>
      </c>
      <c r="CN1679" t="s">
        <v>13876</v>
      </c>
      <c r="CO1679" t="s">
        <v>13876</v>
      </c>
      <c r="CP1679" t="s">
        <v>13876</v>
      </c>
      <c r="CQ1679" t="s">
        <v>13876</v>
      </c>
      <c r="CR1679" t="s">
        <v>13876</v>
      </c>
      <c r="CS1679" t="s">
        <v>13876</v>
      </c>
      <c r="CT1679" t="s">
        <v>13876</v>
      </c>
    </row>
    <row r="1680" spans="1:98" hidden="1">
      <c r="A1680" s="1088"/>
      <c r="B1680" s="554" t="s">
        <v>11611</v>
      </c>
      <c r="C1680" s="554" t="s">
        <v>14628</v>
      </c>
      <c r="D1680" s="554" t="s">
        <v>11564</v>
      </c>
      <c r="E1680" s="336" t="s">
        <v>407</v>
      </c>
      <c r="F1680" s="336" t="s">
        <v>12241</v>
      </c>
      <c r="G1680" s="336">
        <v>2950161576</v>
      </c>
      <c r="H1680" s="554" t="s">
        <v>12939</v>
      </c>
      <c r="I1680" s="336" t="s">
        <v>126</v>
      </c>
      <c r="J1680" s="336" t="s">
        <v>13659</v>
      </c>
      <c r="K1680" s="336" t="s">
        <v>13546</v>
      </c>
      <c r="L1680" s="336" t="s">
        <v>13658</v>
      </c>
      <c r="M1680" s="336" t="s">
        <v>13659</v>
      </c>
      <c r="N1680" s="336" t="s">
        <v>13546</v>
      </c>
      <c r="O1680" s="632"/>
      <c r="P1680" s="632"/>
      <c r="Q1680" s="632"/>
      <c r="R1680" s="336"/>
      <c r="S1680" s="336"/>
      <c r="T1680" s="336" t="s">
        <v>16619</v>
      </c>
      <c r="U1680" s="620"/>
      <c r="V1680" s="1088"/>
      <c r="W1680" s="551" t="s">
        <v>13876</v>
      </c>
      <c r="X1680" s="551" t="s">
        <v>13876</v>
      </c>
      <c r="Y1680" s="551" t="s">
        <v>13876</v>
      </c>
      <c r="Z1680" s="551" t="s">
        <v>13876</v>
      </c>
      <c r="AA1680" s="551" t="s">
        <v>13876</v>
      </c>
      <c r="AB1680" s="551" t="s">
        <v>13876</v>
      </c>
      <c r="AC1680" s="551" t="s">
        <v>13876</v>
      </c>
      <c r="AD1680" s="552" t="s">
        <v>13876</v>
      </c>
      <c r="AE1680" s="623">
        <v>0</v>
      </c>
      <c r="AF1680" t="s">
        <v>11562</v>
      </c>
      <c r="AG1680" t="s">
        <v>12193</v>
      </c>
      <c r="AH1680" t="s">
        <v>12938</v>
      </c>
      <c r="AQ1680" t="s">
        <v>13876</v>
      </c>
      <c r="AR1680" t="s">
        <v>13876</v>
      </c>
      <c r="AS1680" t="s">
        <v>13876</v>
      </c>
      <c r="AT1680" t="s">
        <v>13876</v>
      </c>
      <c r="AU1680" t="s">
        <v>13876</v>
      </c>
      <c r="AV1680" t="s">
        <v>13876</v>
      </c>
      <c r="AW1680" t="s">
        <v>13876</v>
      </c>
      <c r="AX1680" t="s">
        <v>13876</v>
      </c>
      <c r="AY1680" t="s">
        <v>13876</v>
      </c>
      <c r="AZ1680" t="s">
        <v>13876</v>
      </c>
      <c r="BA1680" t="s">
        <v>13876</v>
      </c>
      <c r="BB1680" t="s">
        <v>13876</v>
      </c>
      <c r="BC1680" t="s">
        <v>13876</v>
      </c>
      <c r="BD1680" t="s">
        <v>13876</v>
      </c>
      <c r="BE1680" t="s">
        <v>13876</v>
      </c>
      <c r="BF1680" t="s">
        <v>13876</v>
      </c>
      <c r="BG1680" t="s">
        <v>13876</v>
      </c>
      <c r="BH1680" t="s">
        <v>13876</v>
      </c>
      <c r="BI1680" t="s">
        <v>13876</v>
      </c>
      <c r="BJ1680" t="s">
        <v>13876</v>
      </c>
      <c r="BK1680" t="s">
        <v>13876</v>
      </c>
      <c r="BL1680" t="s">
        <v>13876</v>
      </c>
      <c r="BM1680" t="s">
        <v>13876</v>
      </c>
      <c r="BN1680" t="s">
        <v>13876</v>
      </c>
      <c r="BO1680" t="s">
        <v>13876</v>
      </c>
      <c r="BP1680" t="s">
        <v>13876</v>
      </c>
      <c r="BQ1680" t="s">
        <v>13876</v>
      </c>
      <c r="BR1680" t="s">
        <v>13876</v>
      </c>
      <c r="BS1680" t="s">
        <v>13876</v>
      </c>
      <c r="BT1680" t="s">
        <v>13876</v>
      </c>
      <c r="BU1680" t="s">
        <v>13876</v>
      </c>
      <c r="BV1680" t="s">
        <v>13876</v>
      </c>
      <c r="BW1680" t="s">
        <v>13876</v>
      </c>
      <c r="BX1680" t="s">
        <v>13876</v>
      </c>
      <c r="BY1680" t="s">
        <v>13876</v>
      </c>
      <c r="BZ1680" t="s">
        <v>13876</v>
      </c>
      <c r="CA1680" t="s">
        <v>13876</v>
      </c>
      <c r="CB1680" t="s">
        <v>13876</v>
      </c>
      <c r="CC1680" t="s">
        <v>13876</v>
      </c>
      <c r="CD1680" t="s">
        <v>13876</v>
      </c>
      <c r="CE1680" t="s">
        <v>13876</v>
      </c>
      <c r="CF1680" t="s">
        <v>13876</v>
      </c>
      <c r="CG1680" t="s">
        <v>13876</v>
      </c>
      <c r="CH1680" t="s">
        <v>13876</v>
      </c>
      <c r="CI1680" t="s">
        <v>13876</v>
      </c>
      <c r="CJ1680" t="s">
        <v>13876</v>
      </c>
      <c r="CK1680" t="s">
        <v>13876</v>
      </c>
      <c r="CL1680" t="s">
        <v>13876</v>
      </c>
      <c r="CM1680" t="s">
        <v>13876</v>
      </c>
      <c r="CN1680" t="s">
        <v>13876</v>
      </c>
      <c r="CO1680" t="s">
        <v>13876</v>
      </c>
      <c r="CP1680" t="s">
        <v>13876</v>
      </c>
      <c r="CQ1680" t="s">
        <v>13876</v>
      </c>
      <c r="CR1680" t="s">
        <v>13876</v>
      </c>
      <c r="CS1680" t="s">
        <v>13876</v>
      </c>
      <c r="CT1680" t="s">
        <v>13876</v>
      </c>
    </row>
    <row r="1681" spans="1:98" hidden="1">
      <c r="A1681" s="1088"/>
      <c r="B1681" s="554" t="s">
        <v>11611</v>
      </c>
      <c r="C1681" s="554" t="s">
        <v>14628</v>
      </c>
      <c r="D1681" s="554" t="s">
        <v>11564</v>
      </c>
      <c r="E1681" s="336" t="s">
        <v>407</v>
      </c>
      <c r="F1681" s="336" t="s">
        <v>12241</v>
      </c>
      <c r="G1681" s="336">
        <v>2950100111</v>
      </c>
      <c r="H1681" s="554" t="s">
        <v>14629</v>
      </c>
      <c r="I1681" s="336" t="s">
        <v>124</v>
      </c>
      <c r="J1681" s="336" t="s">
        <v>13659</v>
      </c>
      <c r="K1681" s="336" t="s">
        <v>13546</v>
      </c>
      <c r="L1681" s="336" t="s">
        <v>13658</v>
      </c>
      <c r="M1681" s="336" t="s">
        <v>13659</v>
      </c>
      <c r="N1681" s="336" t="s">
        <v>13549</v>
      </c>
      <c r="O1681" s="632"/>
      <c r="P1681" s="632"/>
      <c r="Q1681" s="632"/>
      <c r="R1681" s="336"/>
      <c r="S1681" s="336"/>
      <c r="T1681" s="336" t="s">
        <v>16620</v>
      </c>
      <c r="U1681" s="620"/>
      <c r="V1681" s="1088"/>
      <c r="W1681" s="551" t="s">
        <v>13876</v>
      </c>
      <c r="X1681" s="551" t="s">
        <v>13876</v>
      </c>
      <c r="Y1681" s="551" t="s">
        <v>13876</v>
      </c>
      <c r="Z1681" s="551" t="s">
        <v>13876</v>
      </c>
      <c r="AA1681" s="551" t="s">
        <v>13876</v>
      </c>
      <c r="AB1681" s="551" t="s">
        <v>13876</v>
      </c>
      <c r="AC1681" s="551" t="s">
        <v>13876</v>
      </c>
      <c r="AD1681" s="552" t="s">
        <v>13876</v>
      </c>
      <c r="AE1681" s="623">
        <v>0</v>
      </c>
      <c r="AF1681" t="s">
        <v>11610</v>
      </c>
      <c r="AG1681" t="s">
        <v>12193</v>
      </c>
      <c r="AH1681" t="s">
        <v>14630</v>
      </c>
      <c r="AQ1681" t="s">
        <v>13876</v>
      </c>
      <c r="AR1681" t="s">
        <v>13876</v>
      </c>
      <c r="AS1681" t="s">
        <v>13876</v>
      </c>
      <c r="AT1681" t="s">
        <v>13876</v>
      </c>
      <c r="AU1681" t="s">
        <v>13876</v>
      </c>
      <c r="AV1681" t="s">
        <v>13876</v>
      </c>
      <c r="AW1681" t="s">
        <v>13876</v>
      </c>
      <c r="AX1681" t="s">
        <v>13876</v>
      </c>
      <c r="AY1681" t="s">
        <v>13876</v>
      </c>
      <c r="AZ1681" t="s">
        <v>13876</v>
      </c>
      <c r="BA1681" t="s">
        <v>13876</v>
      </c>
      <c r="BB1681" t="s">
        <v>13876</v>
      </c>
      <c r="BC1681" t="s">
        <v>13876</v>
      </c>
      <c r="BD1681" t="s">
        <v>13876</v>
      </c>
      <c r="BE1681" t="s">
        <v>13876</v>
      </c>
      <c r="BF1681" t="s">
        <v>13876</v>
      </c>
      <c r="BG1681" t="s">
        <v>13876</v>
      </c>
      <c r="BH1681" t="s">
        <v>13876</v>
      </c>
      <c r="BI1681" t="s">
        <v>13876</v>
      </c>
      <c r="BJ1681" t="s">
        <v>13876</v>
      </c>
      <c r="BK1681" t="s">
        <v>13876</v>
      </c>
      <c r="BL1681" t="s">
        <v>13876</v>
      </c>
      <c r="BM1681" t="s">
        <v>13876</v>
      </c>
      <c r="BN1681" t="s">
        <v>13876</v>
      </c>
      <c r="BO1681" t="s">
        <v>13876</v>
      </c>
      <c r="BP1681" t="s">
        <v>13876</v>
      </c>
      <c r="BQ1681" t="s">
        <v>13876</v>
      </c>
      <c r="BR1681" t="s">
        <v>13876</v>
      </c>
      <c r="BS1681" t="s">
        <v>13876</v>
      </c>
      <c r="BT1681" t="s">
        <v>13876</v>
      </c>
      <c r="BU1681" t="s">
        <v>13876</v>
      </c>
      <c r="BV1681" t="s">
        <v>13876</v>
      </c>
      <c r="BW1681" t="s">
        <v>13876</v>
      </c>
      <c r="BX1681" t="s">
        <v>13876</v>
      </c>
      <c r="BY1681" t="s">
        <v>13876</v>
      </c>
      <c r="BZ1681" t="s">
        <v>13876</v>
      </c>
      <c r="CA1681" t="s">
        <v>13876</v>
      </c>
      <c r="CB1681" t="s">
        <v>13876</v>
      </c>
      <c r="CC1681" t="s">
        <v>13876</v>
      </c>
      <c r="CD1681" t="s">
        <v>13876</v>
      </c>
      <c r="CE1681" t="s">
        <v>13876</v>
      </c>
      <c r="CF1681" t="s">
        <v>13876</v>
      </c>
      <c r="CG1681" t="s">
        <v>13876</v>
      </c>
      <c r="CH1681" t="s">
        <v>13876</v>
      </c>
      <c r="CI1681" t="s">
        <v>13876</v>
      </c>
      <c r="CJ1681" t="s">
        <v>13876</v>
      </c>
      <c r="CK1681" t="s">
        <v>13876</v>
      </c>
      <c r="CL1681" t="s">
        <v>13876</v>
      </c>
      <c r="CM1681" t="s">
        <v>13876</v>
      </c>
      <c r="CN1681" t="s">
        <v>13876</v>
      </c>
      <c r="CO1681" t="s">
        <v>13876</v>
      </c>
      <c r="CP1681" t="s">
        <v>13876</v>
      </c>
      <c r="CQ1681" t="s">
        <v>13876</v>
      </c>
      <c r="CR1681" t="s">
        <v>13876</v>
      </c>
      <c r="CS1681" t="s">
        <v>13876</v>
      </c>
      <c r="CT1681" t="s">
        <v>13876</v>
      </c>
    </row>
    <row r="1682" spans="1:98" hidden="1">
      <c r="A1682" s="1088"/>
      <c r="B1682" s="554" t="s">
        <v>11611</v>
      </c>
      <c r="C1682" s="554" t="s">
        <v>14628</v>
      </c>
      <c r="D1682" s="554" t="s">
        <v>11564</v>
      </c>
      <c r="E1682" s="336" t="s">
        <v>407</v>
      </c>
      <c r="F1682" s="336" t="s">
        <v>12241</v>
      </c>
      <c r="G1682" s="336">
        <v>2950100111</v>
      </c>
      <c r="H1682" s="554" t="s">
        <v>14629</v>
      </c>
      <c r="I1682" s="336" t="s">
        <v>126</v>
      </c>
      <c r="J1682" s="336" t="s">
        <v>13659</v>
      </c>
      <c r="K1682" s="336" t="s">
        <v>13546</v>
      </c>
      <c r="L1682" s="336" t="s">
        <v>13658</v>
      </c>
      <c r="M1682" s="336" t="s">
        <v>13659</v>
      </c>
      <c r="N1682" s="336" t="s">
        <v>13549</v>
      </c>
      <c r="O1682" s="632"/>
      <c r="P1682" s="632"/>
      <c r="Q1682" s="632"/>
      <c r="R1682" s="336"/>
      <c r="S1682" s="336"/>
      <c r="T1682" s="336" t="s">
        <v>16621</v>
      </c>
      <c r="U1682" s="620"/>
      <c r="V1682" s="1088"/>
      <c r="W1682" s="551" t="s">
        <v>13876</v>
      </c>
      <c r="X1682" s="551" t="s">
        <v>13876</v>
      </c>
      <c r="Y1682" s="551" t="s">
        <v>13876</v>
      </c>
      <c r="Z1682" s="551" t="s">
        <v>13876</v>
      </c>
      <c r="AA1682" s="551" t="s">
        <v>13876</v>
      </c>
      <c r="AB1682" s="551" t="s">
        <v>13876</v>
      </c>
      <c r="AC1682" s="551" t="s">
        <v>13876</v>
      </c>
      <c r="AD1682" s="552" t="s">
        <v>13876</v>
      </c>
      <c r="AE1682" s="623">
        <v>0</v>
      </c>
      <c r="AF1682" t="s">
        <v>11610</v>
      </c>
      <c r="AG1682" t="s">
        <v>12193</v>
      </c>
      <c r="AH1682" t="s">
        <v>14630</v>
      </c>
      <c r="AQ1682" t="s">
        <v>13876</v>
      </c>
      <c r="AR1682" t="s">
        <v>13876</v>
      </c>
      <c r="AS1682" t="s">
        <v>13876</v>
      </c>
      <c r="AT1682" t="s">
        <v>13876</v>
      </c>
      <c r="AU1682" t="s">
        <v>13876</v>
      </c>
      <c r="AV1682" t="s">
        <v>13876</v>
      </c>
      <c r="AW1682" t="s">
        <v>13876</v>
      </c>
      <c r="AX1682" t="s">
        <v>13876</v>
      </c>
      <c r="AY1682" t="s">
        <v>13876</v>
      </c>
      <c r="AZ1682" t="s">
        <v>13876</v>
      </c>
      <c r="BA1682" t="s">
        <v>13876</v>
      </c>
      <c r="BB1682" t="s">
        <v>13876</v>
      </c>
      <c r="BC1682" t="s">
        <v>13876</v>
      </c>
      <c r="BD1682" t="s">
        <v>13876</v>
      </c>
      <c r="BE1682" t="s">
        <v>13876</v>
      </c>
      <c r="BF1682" t="s">
        <v>13876</v>
      </c>
      <c r="BG1682" t="s">
        <v>13876</v>
      </c>
      <c r="BH1682" t="s">
        <v>13876</v>
      </c>
      <c r="BI1682" t="s">
        <v>13876</v>
      </c>
      <c r="BJ1682" t="s">
        <v>13876</v>
      </c>
      <c r="BK1682" t="s">
        <v>13876</v>
      </c>
      <c r="BL1682" t="s">
        <v>13876</v>
      </c>
      <c r="BM1682" t="s">
        <v>13876</v>
      </c>
      <c r="BN1682" t="s">
        <v>13876</v>
      </c>
      <c r="BO1682" t="s">
        <v>13876</v>
      </c>
      <c r="BP1682" t="s">
        <v>13876</v>
      </c>
      <c r="BQ1682" t="s">
        <v>13876</v>
      </c>
      <c r="BR1682" t="s">
        <v>13876</v>
      </c>
      <c r="BS1682" t="s">
        <v>13876</v>
      </c>
      <c r="BT1682" t="s">
        <v>13876</v>
      </c>
      <c r="BU1682" t="s">
        <v>13876</v>
      </c>
      <c r="BV1682" t="s">
        <v>13876</v>
      </c>
      <c r="BW1682" t="s">
        <v>13876</v>
      </c>
      <c r="BX1682" t="s">
        <v>13876</v>
      </c>
      <c r="BY1682" t="s">
        <v>13876</v>
      </c>
      <c r="BZ1682" t="s">
        <v>13876</v>
      </c>
      <c r="CA1682" t="s">
        <v>13876</v>
      </c>
      <c r="CB1682" t="s">
        <v>13876</v>
      </c>
      <c r="CC1682" t="s">
        <v>13876</v>
      </c>
      <c r="CD1682" t="s">
        <v>13876</v>
      </c>
      <c r="CE1682" t="s">
        <v>13876</v>
      </c>
      <c r="CF1682" t="s">
        <v>13876</v>
      </c>
      <c r="CG1682" t="s">
        <v>13876</v>
      </c>
      <c r="CH1682" t="s">
        <v>13876</v>
      </c>
      <c r="CI1682" t="s">
        <v>13876</v>
      </c>
      <c r="CJ1682" t="s">
        <v>13876</v>
      </c>
      <c r="CK1682" t="s">
        <v>13876</v>
      </c>
      <c r="CL1682" t="s">
        <v>13876</v>
      </c>
      <c r="CM1682" t="s">
        <v>13876</v>
      </c>
      <c r="CN1682" t="s">
        <v>13876</v>
      </c>
      <c r="CO1682" t="s">
        <v>13876</v>
      </c>
      <c r="CP1682" t="s">
        <v>13876</v>
      </c>
      <c r="CQ1682" t="s">
        <v>13876</v>
      </c>
      <c r="CR1682" t="s">
        <v>13876</v>
      </c>
      <c r="CS1682" t="s">
        <v>13876</v>
      </c>
      <c r="CT1682" t="s">
        <v>13876</v>
      </c>
    </row>
    <row r="1683" spans="1:98" hidden="1">
      <c r="A1683" s="1088"/>
      <c r="B1683" s="554" t="s">
        <v>11611</v>
      </c>
      <c r="C1683" s="554" t="s">
        <v>14628</v>
      </c>
      <c r="D1683" s="554" t="s">
        <v>11564</v>
      </c>
      <c r="E1683" s="336" t="s">
        <v>407</v>
      </c>
      <c r="F1683" s="336" t="s">
        <v>12241</v>
      </c>
      <c r="G1683" s="336">
        <v>2950100228</v>
      </c>
      <c r="H1683" s="554" t="s">
        <v>13021</v>
      </c>
      <c r="I1683" s="336" t="s">
        <v>124</v>
      </c>
      <c r="J1683" s="336" t="s">
        <v>13659</v>
      </c>
      <c r="K1683" s="336" t="s">
        <v>13546</v>
      </c>
      <c r="L1683" s="336" t="s">
        <v>13658</v>
      </c>
      <c r="M1683" s="336" t="s">
        <v>13659</v>
      </c>
      <c r="N1683" s="336" t="s">
        <v>13549</v>
      </c>
      <c r="O1683" s="632"/>
      <c r="P1683" s="632"/>
      <c r="Q1683" s="632"/>
      <c r="R1683" s="336"/>
      <c r="S1683" s="336"/>
      <c r="T1683" s="336" t="s">
        <v>16622</v>
      </c>
      <c r="U1683" s="620"/>
      <c r="V1683" s="1088"/>
      <c r="W1683" s="551" t="s">
        <v>13876</v>
      </c>
      <c r="X1683" s="551" t="s">
        <v>13876</v>
      </c>
      <c r="Y1683" s="551" t="s">
        <v>13876</v>
      </c>
      <c r="Z1683" s="551" t="s">
        <v>13876</v>
      </c>
      <c r="AA1683" s="551" t="s">
        <v>13876</v>
      </c>
      <c r="AB1683" s="551" t="s">
        <v>13876</v>
      </c>
      <c r="AC1683" s="551" t="s">
        <v>13876</v>
      </c>
      <c r="AD1683" s="552" t="s">
        <v>13876</v>
      </c>
      <c r="AE1683" s="623">
        <v>0</v>
      </c>
      <c r="AF1683" t="s">
        <v>11610</v>
      </c>
      <c r="AG1683" t="s">
        <v>12240</v>
      </c>
      <c r="AQ1683" t="s">
        <v>13876</v>
      </c>
      <c r="AR1683" t="s">
        <v>13876</v>
      </c>
      <c r="AS1683" t="s">
        <v>13876</v>
      </c>
      <c r="AT1683" t="s">
        <v>13876</v>
      </c>
      <c r="AU1683" t="s">
        <v>13876</v>
      </c>
      <c r="AV1683" t="s">
        <v>13876</v>
      </c>
      <c r="AW1683" t="s">
        <v>13876</v>
      </c>
      <c r="AX1683" t="s">
        <v>13876</v>
      </c>
      <c r="AY1683" t="s">
        <v>13876</v>
      </c>
      <c r="AZ1683" t="s">
        <v>13876</v>
      </c>
      <c r="BA1683" t="s">
        <v>13876</v>
      </c>
      <c r="BB1683" t="s">
        <v>13876</v>
      </c>
      <c r="BC1683" t="s">
        <v>13876</v>
      </c>
      <c r="BD1683" t="s">
        <v>13876</v>
      </c>
      <c r="BE1683" t="s">
        <v>13876</v>
      </c>
      <c r="BF1683" t="s">
        <v>13876</v>
      </c>
      <c r="BG1683" t="s">
        <v>13876</v>
      </c>
      <c r="BH1683" t="s">
        <v>13876</v>
      </c>
      <c r="BI1683" t="s">
        <v>13876</v>
      </c>
      <c r="BJ1683" t="s">
        <v>13876</v>
      </c>
      <c r="BK1683" t="s">
        <v>13876</v>
      </c>
      <c r="BL1683" t="s">
        <v>13876</v>
      </c>
      <c r="BM1683" t="s">
        <v>13876</v>
      </c>
      <c r="BN1683" t="s">
        <v>13876</v>
      </c>
      <c r="BO1683" t="s">
        <v>13876</v>
      </c>
      <c r="BP1683" t="s">
        <v>13876</v>
      </c>
      <c r="BQ1683" t="s">
        <v>13876</v>
      </c>
      <c r="BR1683" t="s">
        <v>13876</v>
      </c>
      <c r="BS1683" t="s">
        <v>13876</v>
      </c>
      <c r="BT1683" t="s">
        <v>13876</v>
      </c>
      <c r="BU1683" t="s">
        <v>13876</v>
      </c>
      <c r="BV1683" t="s">
        <v>13876</v>
      </c>
      <c r="BW1683" t="s">
        <v>13876</v>
      </c>
      <c r="BX1683" t="s">
        <v>13876</v>
      </c>
      <c r="BY1683" t="s">
        <v>13876</v>
      </c>
      <c r="BZ1683" t="s">
        <v>13876</v>
      </c>
      <c r="CA1683" t="s">
        <v>13876</v>
      </c>
      <c r="CB1683" t="s">
        <v>13876</v>
      </c>
      <c r="CC1683" t="s">
        <v>13876</v>
      </c>
      <c r="CD1683" t="s">
        <v>13876</v>
      </c>
      <c r="CE1683" t="s">
        <v>13876</v>
      </c>
      <c r="CF1683" t="s">
        <v>13876</v>
      </c>
      <c r="CG1683" t="s">
        <v>13876</v>
      </c>
      <c r="CH1683" t="s">
        <v>13876</v>
      </c>
      <c r="CI1683" t="s">
        <v>13876</v>
      </c>
      <c r="CJ1683" t="s">
        <v>13876</v>
      </c>
      <c r="CK1683" t="s">
        <v>13876</v>
      </c>
      <c r="CL1683" t="s">
        <v>13876</v>
      </c>
      <c r="CM1683" t="s">
        <v>13876</v>
      </c>
      <c r="CN1683" t="s">
        <v>13876</v>
      </c>
      <c r="CO1683" t="s">
        <v>13876</v>
      </c>
      <c r="CP1683" t="s">
        <v>13876</v>
      </c>
      <c r="CQ1683" t="s">
        <v>13876</v>
      </c>
      <c r="CR1683" t="s">
        <v>13876</v>
      </c>
      <c r="CS1683" t="s">
        <v>13876</v>
      </c>
      <c r="CT1683" t="s">
        <v>13876</v>
      </c>
    </row>
    <row r="1684" spans="1:98" hidden="1">
      <c r="A1684" s="1088"/>
      <c r="B1684" s="554" t="s">
        <v>11611</v>
      </c>
      <c r="C1684" s="554" t="s">
        <v>14628</v>
      </c>
      <c r="D1684" s="554" t="s">
        <v>11564</v>
      </c>
      <c r="E1684" s="336" t="s">
        <v>407</v>
      </c>
      <c r="F1684" s="336" t="s">
        <v>12241</v>
      </c>
      <c r="G1684" s="336">
        <v>2950100228</v>
      </c>
      <c r="H1684" s="554" t="s">
        <v>13021</v>
      </c>
      <c r="I1684" s="336" t="s">
        <v>126</v>
      </c>
      <c r="J1684" s="336" t="s">
        <v>13659</v>
      </c>
      <c r="K1684" s="336" t="s">
        <v>13546</v>
      </c>
      <c r="L1684" s="336" t="s">
        <v>13658</v>
      </c>
      <c r="M1684" s="336" t="s">
        <v>13659</v>
      </c>
      <c r="N1684" s="336" t="s">
        <v>13549</v>
      </c>
      <c r="O1684" s="632"/>
      <c r="P1684" s="632"/>
      <c r="Q1684" s="632"/>
      <c r="R1684" s="336"/>
      <c r="S1684" s="336"/>
      <c r="T1684" s="336" t="s">
        <v>16623</v>
      </c>
      <c r="U1684" s="609"/>
      <c r="V1684" s="1088"/>
      <c r="W1684" s="551" t="s">
        <v>13876</v>
      </c>
      <c r="X1684" s="551" t="s">
        <v>13876</v>
      </c>
      <c r="Y1684" s="551" t="s">
        <v>13876</v>
      </c>
      <c r="Z1684" s="551" t="s">
        <v>13876</v>
      </c>
      <c r="AA1684" s="551" t="s">
        <v>13876</v>
      </c>
      <c r="AB1684" s="551" t="s">
        <v>13876</v>
      </c>
      <c r="AC1684" s="551" t="s">
        <v>13876</v>
      </c>
      <c r="AD1684" s="552" t="s">
        <v>13876</v>
      </c>
      <c r="AE1684" s="623">
        <v>0</v>
      </c>
      <c r="AF1684" t="s">
        <v>11610</v>
      </c>
      <c r="AG1684" t="s">
        <v>12240</v>
      </c>
      <c r="AQ1684" t="s">
        <v>13876</v>
      </c>
      <c r="AR1684" t="s">
        <v>13876</v>
      </c>
      <c r="AS1684" t="s">
        <v>13876</v>
      </c>
      <c r="AT1684" t="s">
        <v>13876</v>
      </c>
      <c r="AU1684" t="s">
        <v>13876</v>
      </c>
      <c r="AV1684" t="s">
        <v>13876</v>
      </c>
      <c r="AW1684" t="s">
        <v>13876</v>
      </c>
      <c r="AX1684" t="s">
        <v>13876</v>
      </c>
      <c r="AY1684" t="s">
        <v>13876</v>
      </c>
      <c r="AZ1684" t="s">
        <v>13876</v>
      </c>
      <c r="BA1684" t="s">
        <v>13876</v>
      </c>
      <c r="BB1684" t="s">
        <v>13876</v>
      </c>
      <c r="BC1684" t="s">
        <v>13876</v>
      </c>
      <c r="BD1684" t="s">
        <v>13876</v>
      </c>
      <c r="BE1684" t="s">
        <v>13876</v>
      </c>
      <c r="BF1684" t="s">
        <v>13876</v>
      </c>
      <c r="BG1684" t="s">
        <v>13876</v>
      </c>
      <c r="BH1684" t="s">
        <v>13876</v>
      </c>
      <c r="BI1684" t="s">
        <v>13876</v>
      </c>
      <c r="BJ1684" t="s">
        <v>13876</v>
      </c>
      <c r="BK1684" t="s">
        <v>13876</v>
      </c>
      <c r="BL1684" t="s">
        <v>13876</v>
      </c>
      <c r="BM1684" t="s">
        <v>13876</v>
      </c>
      <c r="BN1684" t="s">
        <v>13876</v>
      </c>
      <c r="BO1684" t="s">
        <v>13876</v>
      </c>
      <c r="BP1684" t="s">
        <v>13876</v>
      </c>
      <c r="BQ1684" t="s">
        <v>13876</v>
      </c>
      <c r="BR1684" t="s">
        <v>13876</v>
      </c>
      <c r="BS1684" t="s">
        <v>13876</v>
      </c>
      <c r="BT1684" t="s">
        <v>13876</v>
      </c>
      <c r="BU1684" t="s">
        <v>13876</v>
      </c>
      <c r="BV1684" t="s">
        <v>13876</v>
      </c>
      <c r="BW1684" t="s">
        <v>13876</v>
      </c>
      <c r="BX1684" t="s">
        <v>13876</v>
      </c>
      <c r="BY1684" t="s">
        <v>13876</v>
      </c>
      <c r="BZ1684" t="s">
        <v>13876</v>
      </c>
      <c r="CA1684" t="s">
        <v>13876</v>
      </c>
      <c r="CB1684" t="s">
        <v>13876</v>
      </c>
      <c r="CC1684" t="s">
        <v>13876</v>
      </c>
      <c r="CD1684" t="s">
        <v>13876</v>
      </c>
      <c r="CE1684" t="s">
        <v>13876</v>
      </c>
      <c r="CF1684" t="s">
        <v>13876</v>
      </c>
      <c r="CG1684" t="s">
        <v>13876</v>
      </c>
      <c r="CH1684" t="s">
        <v>13876</v>
      </c>
      <c r="CI1684" t="s">
        <v>13876</v>
      </c>
      <c r="CJ1684" t="s">
        <v>13876</v>
      </c>
      <c r="CK1684" t="s">
        <v>13876</v>
      </c>
      <c r="CL1684" t="s">
        <v>13876</v>
      </c>
      <c r="CM1684" t="s">
        <v>13876</v>
      </c>
      <c r="CN1684" t="s">
        <v>13876</v>
      </c>
      <c r="CO1684" t="s">
        <v>13876</v>
      </c>
      <c r="CP1684" t="s">
        <v>13876</v>
      </c>
      <c r="CQ1684" t="s">
        <v>13876</v>
      </c>
      <c r="CR1684" t="s">
        <v>13876</v>
      </c>
      <c r="CS1684" t="s">
        <v>13876</v>
      </c>
      <c r="CT1684" t="s">
        <v>13876</v>
      </c>
    </row>
    <row r="1685" spans="1:98" hidden="1">
      <c r="A1685" s="632"/>
      <c r="B1685" s="555"/>
      <c r="C1685" s="554"/>
      <c r="D1685" s="554"/>
      <c r="E1685" s="336"/>
      <c r="F1685" s="336"/>
      <c r="G1685" s="336"/>
      <c r="H1685" s="554"/>
      <c r="I1685" s="336"/>
      <c r="J1685" s="336"/>
      <c r="K1685" s="336"/>
      <c r="L1685" s="336"/>
      <c r="M1685" s="336"/>
      <c r="N1685" s="336"/>
      <c r="O1685" s="632"/>
      <c r="P1685" s="632"/>
      <c r="Q1685" s="632"/>
      <c r="R1685" s="336"/>
      <c r="S1685" s="336"/>
      <c r="T1685" s="336" t="s">
        <v>13876</v>
      </c>
      <c r="U1685" s="336"/>
      <c r="V1685" s="632"/>
      <c r="W1685" s="551"/>
      <c r="X1685" s="551"/>
      <c r="Y1685" s="551"/>
      <c r="Z1685" s="551"/>
      <c r="AA1685" s="551">
        <v>0</v>
      </c>
      <c r="AB1685" s="551">
        <v>0</v>
      </c>
      <c r="AC1685" s="551">
        <v>0</v>
      </c>
      <c r="AD1685" s="552"/>
      <c r="AE1685" s="623">
        <v>0</v>
      </c>
      <c r="AQ1685" t="s">
        <v>13876</v>
      </c>
      <c r="AR1685" t="s">
        <v>13876</v>
      </c>
      <c r="AS1685" t="s">
        <v>13876</v>
      </c>
      <c r="AT1685" t="s">
        <v>13876</v>
      </c>
      <c r="AU1685" t="s">
        <v>13876</v>
      </c>
      <c r="AV1685" t="s">
        <v>13876</v>
      </c>
      <c r="AW1685" t="s">
        <v>13876</v>
      </c>
      <c r="AX1685" t="s">
        <v>13876</v>
      </c>
      <c r="AY1685" t="s">
        <v>13876</v>
      </c>
      <c r="AZ1685" t="s">
        <v>13876</v>
      </c>
      <c r="BA1685" t="s">
        <v>13876</v>
      </c>
      <c r="BB1685" t="s">
        <v>13876</v>
      </c>
      <c r="BC1685" t="s">
        <v>13876</v>
      </c>
      <c r="BD1685" t="s">
        <v>13876</v>
      </c>
      <c r="BE1685" t="s">
        <v>13876</v>
      </c>
      <c r="BF1685" t="s">
        <v>13876</v>
      </c>
      <c r="BG1685" t="s">
        <v>13876</v>
      </c>
      <c r="BH1685" t="s">
        <v>13876</v>
      </c>
      <c r="BI1685" t="s">
        <v>13876</v>
      </c>
      <c r="BJ1685" t="s">
        <v>13876</v>
      </c>
      <c r="BK1685" t="s">
        <v>13876</v>
      </c>
      <c r="BL1685" t="s">
        <v>13876</v>
      </c>
      <c r="BM1685" t="s">
        <v>13876</v>
      </c>
      <c r="BN1685" t="s">
        <v>13876</v>
      </c>
      <c r="BO1685" t="s">
        <v>13876</v>
      </c>
      <c r="BP1685" t="s">
        <v>13876</v>
      </c>
      <c r="BQ1685" t="s">
        <v>13876</v>
      </c>
      <c r="BR1685" t="s">
        <v>13876</v>
      </c>
      <c r="BS1685" t="s">
        <v>13876</v>
      </c>
      <c r="BT1685" t="s">
        <v>13876</v>
      </c>
      <c r="BU1685" t="s">
        <v>13876</v>
      </c>
      <c r="BV1685" t="s">
        <v>13876</v>
      </c>
      <c r="BW1685" t="s">
        <v>13876</v>
      </c>
      <c r="BX1685" t="s">
        <v>13876</v>
      </c>
      <c r="BY1685" t="s">
        <v>13876</v>
      </c>
      <c r="BZ1685" t="s">
        <v>13876</v>
      </c>
      <c r="CA1685" t="s">
        <v>13876</v>
      </c>
      <c r="CB1685" t="s">
        <v>13876</v>
      </c>
      <c r="CC1685" t="s">
        <v>13876</v>
      </c>
      <c r="CD1685" t="s">
        <v>13876</v>
      </c>
      <c r="CE1685" t="s">
        <v>13876</v>
      </c>
      <c r="CF1685" t="s">
        <v>13876</v>
      </c>
      <c r="CG1685" t="s">
        <v>13876</v>
      </c>
      <c r="CH1685" t="s">
        <v>13876</v>
      </c>
      <c r="CI1685" t="s">
        <v>13876</v>
      </c>
      <c r="CJ1685" t="s">
        <v>13876</v>
      </c>
      <c r="CK1685" t="s">
        <v>13876</v>
      </c>
      <c r="CL1685" t="s">
        <v>13876</v>
      </c>
      <c r="CM1685" t="s">
        <v>13876</v>
      </c>
      <c r="CN1685" t="s">
        <v>13876</v>
      </c>
      <c r="CO1685" t="s">
        <v>13876</v>
      </c>
      <c r="CP1685" t="s">
        <v>13876</v>
      </c>
      <c r="CQ1685" t="s">
        <v>13876</v>
      </c>
      <c r="CR1685" t="s">
        <v>13876</v>
      </c>
      <c r="CS1685" t="s">
        <v>13876</v>
      </c>
      <c r="CT1685" t="s">
        <v>13876</v>
      </c>
    </row>
    <row r="1686" spans="1:98" hidden="1">
      <c r="A1686" s="632">
        <v>351</v>
      </c>
      <c r="B1686" s="554" t="s">
        <v>11614</v>
      </c>
      <c r="C1686" s="554" t="s">
        <v>2132</v>
      </c>
      <c r="D1686" s="554" t="s">
        <v>11618</v>
      </c>
      <c r="E1686" s="336" t="s">
        <v>485</v>
      </c>
      <c r="F1686" s="336" t="s">
        <v>14631</v>
      </c>
      <c r="G1686" s="336">
        <v>2951800115</v>
      </c>
      <c r="H1686" s="554" t="s">
        <v>14632</v>
      </c>
      <c r="I1686" s="336" t="s">
        <v>124</v>
      </c>
      <c r="J1686" s="336" t="s">
        <v>13659</v>
      </c>
      <c r="K1686" s="336" t="s">
        <v>13546</v>
      </c>
      <c r="L1686" s="336" t="s">
        <v>13658</v>
      </c>
      <c r="M1686" s="336" t="s">
        <v>13659</v>
      </c>
      <c r="N1686" s="336" t="s">
        <v>13549</v>
      </c>
      <c r="O1686" s="632"/>
      <c r="P1686" s="632" t="s">
        <v>13661</v>
      </c>
      <c r="Q1686" s="556">
        <v>44630</v>
      </c>
      <c r="R1686" s="336"/>
      <c r="S1686" s="557">
        <v>44665</v>
      </c>
      <c r="T1686" s="336" t="s">
        <v>16624</v>
      </c>
      <c r="U1686" s="336">
        <v>182</v>
      </c>
      <c r="V1686" s="632">
        <v>182</v>
      </c>
      <c r="W1686" s="551">
        <v>192786</v>
      </c>
      <c r="X1686" s="551">
        <v>57545</v>
      </c>
      <c r="Y1686" s="551">
        <v>70074</v>
      </c>
      <c r="Z1686" s="551">
        <v>49742</v>
      </c>
      <c r="AA1686" s="551">
        <v>46237</v>
      </c>
      <c r="AB1686" s="551">
        <v>62082</v>
      </c>
      <c r="AC1686" s="551" t="s">
        <v>13876</v>
      </c>
      <c r="AD1686" s="552" t="s">
        <v>13876</v>
      </c>
      <c r="AE1686" s="623">
        <v>478466</v>
      </c>
      <c r="AF1686" t="s">
        <v>11613</v>
      </c>
      <c r="AG1686" t="s">
        <v>12243</v>
      </c>
      <c r="AH1686" t="s">
        <v>14633</v>
      </c>
      <c r="AJ1686" s="548" t="s">
        <v>13693</v>
      </c>
      <c r="AK1686" s="548" t="s">
        <v>14577</v>
      </c>
      <c r="AL1686" s="548" t="s">
        <v>13669</v>
      </c>
      <c r="AM1686" s="548" t="s">
        <v>14634</v>
      </c>
      <c r="AN1686" s="548" t="s">
        <v>14635</v>
      </c>
      <c r="AO1686" s="548" t="s">
        <v>14636</v>
      </c>
      <c r="AQ1686" t="s">
        <v>13876</v>
      </c>
      <c r="AR1686" t="s">
        <v>15289</v>
      </c>
      <c r="AS1686" t="s">
        <v>15294</v>
      </c>
      <c r="AT1686" t="s">
        <v>15292</v>
      </c>
      <c r="AU1686" t="s">
        <v>15287</v>
      </c>
      <c r="AV1686" t="s">
        <v>15285</v>
      </c>
      <c r="AW1686" t="s">
        <v>15290</v>
      </c>
      <c r="AX1686" t="s">
        <v>13876</v>
      </c>
      <c r="AY1686" t="s">
        <v>13876</v>
      </c>
      <c r="AZ1686" t="s">
        <v>15286</v>
      </c>
      <c r="BA1686" t="s">
        <v>15287</v>
      </c>
      <c r="BB1686" t="s">
        <v>15286</v>
      </c>
      <c r="BC1686" t="s">
        <v>15291</v>
      </c>
      <c r="BD1686" t="s">
        <v>15286</v>
      </c>
      <c r="BE1686" t="s">
        <v>13876</v>
      </c>
      <c r="BF1686" t="s">
        <v>13876</v>
      </c>
      <c r="BG1686" t="s">
        <v>15287</v>
      </c>
      <c r="BH1686" t="s">
        <v>15288</v>
      </c>
      <c r="BI1686" t="s">
        <v>15288</v>
      </c>
      <c r="BJ1686" t="s">
        <v>15287</v>
      </c>
      <c r="BK1686" t="s">
        <v>15291</v>
      </c>
      <c r="BL1686" t="s">
        <v>13876</v>
      </c>
      <c r="BM1686" t="s">
        <v>13876</v>
      </c>
      <c r="BN1686" t="s">
        <v>15291</v>
      </c>
      <c r="BO1686" t="s">
        <v>15294</v>
      </c>
      <c r="BP1686" t="s">
        <v>15287</v>
      </c>
      <c r="BQ1686" t="s">
        <v>15291</v>
      </c>
      <c r="BR1686" t="s">
        <v>15292</v>
      </c>
      <c r="BS1686" t="s">
        <v>13876</v>
      </c>
      <c r="BT1686" t="s">
        <v>13876</v>
      </c>
      <c r="BU1686" t="s">
        <v>15291</v>
      </c>
      <c r="BV1686" t="s">
        <v>15290</v>
      </c>
      <c r="BW1686" t="s">
        <v>15292</v>
      </c>
      <c r="BX1686" t="s">
        <v>15284</v>
      </c>
      <c r="BY1686" t="s">
        <v>15287</v>
      </c>
      <c r="BZ1686" t="s">
        <v>13876</v>
      </c>
      <c r="CA1686" t="s">
        <v>13876</v>
      </c>
      <c r="CB1686" t="s">
        <v>15290</v>
      </c>
      <c r="CC1686" t="s">
        <v>15292</v>
      </c>
      <c r="CD1686" t="s">
        <v>15288</v>
      </c>
      <c r="CE1686" t="s">
        <v>15285</v>
      </c>
      <c r="CF1686" t="s">
        <v>15292</v>
      </c>
      <c r="CG1686" t="s">
        <v>13876</v>
      </c>
      <c r="CH1686" t="s">
        <v>13876</v>
      </c>
      <c r="CI1686" t="s">
        <v>13876</v>
      </c>
      <c r="CJ1686" t="s">
        <v>13876</v>
      </c>
      <c r="CK1686" t="s">
        <v>13876</v>
      </c>
      <c r="CL1686" t="s">
        <v>13876</v>
      </c>
      <c r="CM1686" t="s">
        <v>13876</v>
      </c>
      <c r="CN1686" t="s">
        <v>13876</v>
      </c>
      <c r="CO1686" t="s">
        <v>13876</v>
      </c>
      <c r="CP1686" t="s">
        <v>13876</v>
      </c>
      <c r="CQ1686" t="s">
        <v>13876</v>
      </c>
      <c r="CR1686" t="s">
        <v>13876</v>
      </c>
      <c r="CS1686" t="s">
        <v>13876</v>
      </c>
      <c r="CT1686" t="s">
        <v>13876</v>
      </c>
    </row>
    <row r="1687" spans="1:98" hidden="1">
      <c r="A1687" s="632"/>
      <c r="B1687" s="555"/>
      <c r="C1687" s="554"/>
      <c r="D1687" s="554"/>
      <c r="E1687" s="336"/>
      <c r="F1687" s="336"/>
      <c r="G1687" s="336"/>
      <c r="H1687" s="554"/>
      <c r="I1687" s="336"/>
      <c r="J1687" s="336"/>
      <c r="K1687" s="336"/>
      <c r="L1687" s="336"/>
      <c r="M1687" s="336"/>
      <c r="N1687" s="336"/>
      <c r="O1687" s="632"/>
      <c r="P1687" s="632"/>
      <c r="Q1687" s="556"/>
      <c r="R1687" s="336"/>
      <c r="S1687" s="336"/>
      <c r="T1687" s="336" t="s">
        <v>13876</v>
      </c>
      <c r="U1687" s="336"/>
      <c r="V1687" s="632"/>
      <c r="W1687" s="551"/>
      <c r="X1687" s="551"/>
      <c r="Y1687" s="551"/>
      <c r="Z1687" s="551"/>
      <c r="AA1687" s="551">
        <v>0</v>
      </c>
      <c r="AB1687" s="551">
        <v>0</v>
      </c>
      <c r="AC1687" s="551">
        <v>0</v>
      </c>
      <c r="AD1687" s="552"/>
      <c r="AE1687" s="623">
        <v>0</v>
      </c>
      <c r="AQ1687" t="s">
        <v>13876</v>
      </c>
      <c r="AR1687" t="s">
        <v>13876</v>
      </c>
      <c r="AS1687" t="s">
        <v>13876</v>
      </c>
      <c r="AT1687" t="s">
        <v>13876</v>
      </c>
      <c r="AU1687" t="s">
        <v>13876</v>
      </c>
      <c r="AV1687" t="s">
        <v>13876</v>
      </c>
      <c r="AW1687" t="s">
        <v>13876</v>
      </c>
      <c r="AX1687" t="s">
        <v>13876</v>
      </c>
      <c r="AY1687" t="s">
        <v>13876</v>
      </c>
      <c r="AZ1687" t="s">
        <v>13876</v>
      </c>
      <c r="BA1687" t="s">
        <v>13876</v>
      </c>
      <c r="BB1687" t="s">
        <v>13876</v>
      </c>
      <c r="BC1687" t="s">
        <v>13876</v>
      </c>
      <c r="BD1687" t="s">
        <v>13876</v>
      </c>
      <c r="BE1687" t="s">
        <v>13876</v>
      </c>
      <c r="BF1687" t="s">
        <v>13876</v>
      </c>
      <c r="BG1687" t="s">
        <v>13876</v>
      </c>
      <c r="BH1687" t="s">
        <v>13876</v>
      </c>
      <c r="BI1687" t="s">
        <v>13876</v>
      </c>
      <c r="BJ1687" t="s">
        <v>13876</v>
      </c>
      <c r="BK1687" t="s">
        <v>13876</v>
      </c>
      <c r="BL1687" t="s">
        <v>13876</v>
      </c>
      <c r="BM1687" t="s">
        <v>13876</v>
      </c>
      <c r="BN1687" t="s">
        <v>13876</v>
      </c>
      <c r="BO1687" t="s">
        <v>13876</v>
      </c>
      <c r="BP1687" t="s">
        <v>13876</v>
      </c>
      <c r="BQ1687" t="s">
        <v>13876</v>
      </c>
      <c r="BR1687" t="s">
        <v>13876</v>
      </c>
      <c r="BS1687" t="s">
        <v>13876</v>
      </c>
      <c r="BT1687" t="s">
        <v>13876</v>
      </c>
      <c r="BU1687" t="s">
        <v>13876</v>
      </c>
      <c r="BV1687" t="s">
        <v>13876</v>
      </c>
      <c r="BW1687" t="s">
        <v>13876</v>
      </c>
      <c r="BX1687" t="s">
        <v>13876</v>
      </c>
      <c r="BY1687" t="s">
        <v>13876</v>
      </c>
      <c r="BZ1687" t="s">
        <v>13876</v>
      </c>
      <c r="CA1687" t="s">
        <v>13876</v>
      </c>
      <c r="CB1687" t="s">
        <v>13876</v>
      </c>
      <c r="CC1687" t="s">
        <v>13876</v>
      </c>
      <c r="CD1687" t="s">
        <v>13876</v>
      </c>
      <c r="CE1687" t="s">
        <v>13876</v>
      </c>
      <c r="CF1687" t="s">
        <v>13876</v>
      </c>
      <c r="CG1687" t="s">
        <v>13876</v>
      </c>
      <c r="CH1687" t="s">
        <v>13876</v>
      </c>
      <c r="CI1687" t="s">
        <v>13876</v>
      </c>
      <c r="CJ1687" t="s">
        <v>13876</v>
      </c>
      <c r="CK1687" t="s">
        <v>13876</v>
      </c>
      <c r="CL1687" t="s">
        <v>13876</v>
      </c>
      <c r="CM1687" t="s">
        <v>13876</v>
      </c>
      <c r="CN1687" t="s">
        <v>13876</v>
      </c>
      <c r="CO1687" t="s">
        <v>13876</v>
      </c>
      <c r="CP1687" t="s">
        <v>13876</v>
      </c>
      <c r="CQ1687" t="s">
        <v>13876</v>
      </c>
      <c r="CR1687" t="s">
        <v>13876</v>
      </c>
      <c r="CS1687" t="s">
        <v>13876</v>
      </c>
      <c r="CT1687" t="s">
        <v>13876</v>
      </c>
    </row>
    <row r="1688" spans="1:98" hidden="1">
      <c r="A1688" s="1088">
        <v>352</v>
      </c>
      <c r="B1688" s="554" t="s">
        <v>7965</v>
      </c>
      <c r="C1688" s="554" t="s">
        <v>1467</v>
      </c>
      <c r="D1688" s="554" t="s">
        <v>7966</v>
      </c>
      <c r="E1688" s="336" t="s">
        <v>407</v>
      </c>
      <c r="F1688" s="336" t="s">
        <v>14637</v>
      </c>
      <c r="G1688" s="336">
        <v>2911600019</v>
      </c>
      <c r="H1688" s="554" t="s">
        <v>7965</v>
      </c>
      <c r="I1688" s="336" t="s">
        <v>113</v>
      </c>
      <c r="J1688" s="336" t="s">
        <v>13659</v>
      </c>
      <c r="K1688" s="336" t="s">
        <v>13549</v>
      </c>
      <c r="L1688" s="336" t="s">
        <v>13658</v>
      </c>
      <c r="M1688" s="336"/>
      <c r="N1688" s="336"/>
      <c r="O1688" s="632" t="s">
        <v>13661</v>
      </c>
      <c r="P1688" s="632"/>
      <c r="Q1688" s="556">
        <v>44607</v>
      </c>
      <c r="R1688" s="336"/>
      <c r="S1688" s="557">
        <v>44663</v>
      </c>
      <c r="T1688" s="336" t="s">
        <v>16625</v>
      </c>
      <c r="U1688" s="625">
        <v>183</v>
      </c>
      <c r="V1688" s="1088">
        <v>183</v>
      </c>
      <c r="W1688" s="551">
        <v>14987</v>
      </c>
      <c r="X1688" s="551">
        <v>4446</v>
      </c>
      <c r="Y1688" s="551">
        <v>5396</v>
      </c>
      <c r="Z1688" s="551">
        <v>4782</v>
      </c>
      <c r="AA1688" s="551">
        <v>2749</v>
      </c>
      <c r="AB1688" s="551">
        <v>4775</v>
      </c>
      <c r="AC1688" s="551" t="s">
        <v>13876</v>
      </c>
      <c r="AD1688" s="552" t="s">
        <v>13876</v>
      </c>
      <c r="AE1688" s="623">
        <v>37135</v>
      </c>
      <c r="AF1688" t="s">
        <v>7964</v>
      </c>
      <c r="AG1688" t="s">
        <v>7969</v>
      </c>
      <c r="AH1688" t="s">
        <v>7964</v>
      </c>
      <c r="AQ1688" t="s">
        <v>13876</v>
      </c>
      <c r="AR1688" t="s">
        <v>13876</v>
      </c>
      <c r="AS1688" t="s">
        <v>15289</v>
      </c>
      <c r="AT1688" t="s">
        <v>15291</v>
      </c>
      <c r="AU1688" t="s">
        <v>15294</v>
      </c>
      <c r="AV1688" t="s">
        <v>15285</v>
      </c>
      <c r="AW1688" t="s">
        <v>15287</v>
      </c>
      <c r="AX1688" t="s">
        <v>13876</v>
      </c>
      <c r="AY1688" t="s">
        <v>13876</v>
      </c>
      <c r="AZ1688" t="s">
        <v>13876</v>
      </c>
      <c r="BA1688" t="s">
        <v>15291</v>
      </c>
      <c r="BB1688" t="s">
        <v>15291</v>
      </c>
      <c r="BC1688" t="s">
        <v>15291</v>
      </c>
      <c r="BD1688" t="s">
        <v>15290</v>
      </c>
      <c r="BE1688" t="s">
        <v>13876</v>
      </c>
      <c r="BF1688" t="s">
        <v>13876</v>
      </c>
      <c r="BG1688" t="s">
        <v>13876</v>
      </c>
      <c r="BH1688" t="s">
        <v>15286</v>
      </c>
      <c r="BI1688" t="s">
        <v>15284</v>
      </c>
      <c r="BJ1688" t="s">
        <v>15294</v>
      </c>
      <c r="BK1688" t="s">
        <v>15290</v>
      </c>
      <c r="BL1688" t="s">
        <v>13876</v>
      </c>
      <c r="BM1688" t="s">
        <v>13876</v>
      </c>
      <c r="BN1688" t="s">
        <v>13876</v>
      </c>
      <c r="BO1688" t="s">
        <v>15291</v>
      </c>
      <c r="BP1688" t="s">
        <v>15287</v>
      </c>
      <c r="BQ1688" t="s">
        <v>15285</v>
      </c>
      <c r="BR1688" t="s">
        <v>15292</v>
      </c>
      <c r="BS1688" t="s">
        <v>13876</v>
      </c>
      <c r="BT1688" t="s">
        <v>13876</v>
      </c>
      <c r="BU1688" t="s">
        <v>13876</v>
      </c>
      <c r="BV1688" t="s">
        <v>15292</v>
      </c>
      <c r="BW1688" t="s">
        <v>15287</v>
      </c>
      <c r="BX1688" t="s">
        <v>15291</v>
      </c>
      <c r="BY1688" t="s">
        <v>15294</v>
      </c>
      <c r="BZ1688" t="s">
        <v>13876</v>
      </c>
      <c r="CA1688" t="s">
        <v>13876</v>
      </c>
      <c r="CB1688" t="s">
        <v>13876</v>
      </c>
      <c r="CC1688" t="s">
        <v>15291</v>
      </c>
      <c r="CD1688" t="s">
        <v>15287</v>
      </c>
      <c r="CE1688" t="s">
        <v>15287</v>
      </c>
      <c r="CF1688" t="s">
        <v>15286</v>
      </c>
      <c r="CG1688" t="s">
        <v>13876</v>
      </c>
      <c r="CH1688" t="s">
        <v>13876</v>
      </c>
      <c r="CI1688" t="s">
        <v>13876</v>
      </c>
      <c r="CJ1688" t="s">
        <v>13876</v>
      </c>
      <c r="CK1688" t="s">
        <v>13876</v>
      </c>
      <c r="CL1688" t="s">
        <v>13876</v>
      </c>
      <c r="CM1688" t="s">
        <v>13876</v>
      </c>
      <c r="CN1688" t="s">
        <v>13876</v>
      </c>
      <c r="CO1688" t="s">
        <v>13876</v>
      </c>
      <c r="CP1688" t="s">
        <v>13876</v>
      </c>
      <c r="CQ1688" t="s">
        <v>13876</v>
      </c>
      <c r="CR1688" t="s">
        <v>13876</v>
      </c>
      <c r="CS1688" t="s">
        <v>13876</v>
      </c>
      <c r="CT1688" t="s">
        <v>13876</v>
      </c>
    </row>
    <row r="1689" spans="1:98" hidden="1">
      <c r="A1689" s="1088"/>
      <c r="B1689" s="554" t="s">
        <v>7965</v>
      </c>
      <c r="C1689" s="554" t="s">
        <v>1467</v>
      </c>
      <c r="D1689" s="554" t="s">
        <v>7966</v>
      </c>
      <c r="E1689" s="336" t="s">
        <v>407</v>
      </c>
      <c r="F1689" s="336" t="s">
        <v>14637</v>
      </c>
      <c r="G1689" s="336">
        <v>2911600019</v>
      </c>
      <c r="H1689" s="554" t="s">
        <v>7965</v>
      </c>
      <c r="I1689" s="336" t="s">
        <v>114</v>
      </c>
      <c r="J1689" s="336" t="s">
        <v>13659</v>
      </c>
      <c r="K1689" s="336" t="s">
        <v>13549</v>
      </c>
      <c r="L1689" s="336" t="s">
        <v>13658</v>
      </c>
      <c r="M1689" s="336"/>
      <c r="N1689" s="336"/>
      <c r="O1689" s="632"/>
      <c r="P1689" s="632"/>
      <c r="Q1689" s="556"/>
      <c r="R1689" s="336"/>
      <c r="S1689" s="557"/>
      <c r="T1689" s="336" t="s">
        <v>16626</v>
      </c>
      <c r="U1689" s="609"/>
      <c r="V1689" s="1088"/>
      <c r="W1689" s="551" t="s">
        <v>13876</v>
      </c>
      <c r="X1689" s="551" t="s">
        <v>13876</v>
      </c>
      <c r="Y1689" s="551" t="s">
        <v>13876</v>
      </c>
      <c r="Z1689" s="551" t="s">
        <v>13876</v>
      </c>
      <c r="AA1689" s="551" t="s">
        <v>13876</v>
      </c>
      <c r="AB1689" s="551" t="s">
        <v>13876</v>
      </c>
      <c r="AC1689" s="551" t="s">
        <v>13876</v>
      </c>
      <c r="AD1689" s="552" t="s">
        <v>13876</v>
      </c>
      <c r="AE1689" s="623">
        <v>0</v>
      </c>
      <c r="AF1689" t="s">
        <v>7964</v>
      </c>
      <c r="AG1689" t="s">
        <v>7969</v>
      </c>
      <c r="AH1689" t="s">
        <v>7964</v>
      </c>
      <c r="AQ1689" t="s">
        <v>13876</v>
      </c>
      <c r="AR1689" t="s">
        <v>13876</v>
      </c>
      <c r="AS1689" t="s">
        <v>13876</v>
      </c>
      <c r="AT1689" t="s">
        <v>13876</v>
      </c>
      <c r="AU1689" t="s">
        <v>13876</v>
      </c>
      <c r="AV1689" t="s">
        <v>13876</v>
      </c>
      <c r="AW1689" t="s">
        <v>13876</v>
      </c>
      <c r="AX1689" t="s">
        <v>13876</v>
      </c>
      <c r="AY1689" t="s">
        <v>13876</v>
      </c>
      <c r="AZ1689" t="s">
        <v>13876</v>
      </c>
      <c r="BA1689" t="s">
        <v>13876</v>
      </c>
      <c r="BB1689" t="s">
        <v>13876</v>
      </c>
      <c r="BC1689" t="s">
        <v>13876</v>
      </c>
      <c r="BD1689" t="s">
        <v>13876</v>
      </c>
      <c r="BE1689" t="s">
        <v>13876</v>
      </c>
      <c r="BF1689" t="s">
        <v>13876</v>
      </c>
      <c r="BG1689" t="s">
        <v>13876</v>
      </c>
      <c r="BH1689" t="s">
        <v>13876</v>
      </c>
      <c r="BI1689" t="s">
        <v>13876</v>
      </c>
      <c r="BJ1689" t="s">
        <v>13876</v>
      </c>
      <c r="BK1689" t="s">
        <v>13876</v>
      </c>
      <c r="BL1689" t="s">
        <v>13876</v>
      </c>
      <c r="BM1689" t="s">
        <v>13876</v>
      </c>
      <c r="BN1689" t="s">
        <v>13876</v>
      </c>
      <c r="BO1689" t="s">
        <v>13876</v>
      </c>
      <c r="BP1689" t="s">
        <v>13876</v>
      </c>
      <c r="BQ1689" t="s">
        <v>13876</v>
      </c>
      <c r="BR1689" t="s">
        <v>13876</v>
      </c>
      <c r="BS1689" t="s">
        <v>13876</v>
      </c>
      <c r="BT1689" t="s">
        <v>13876</v>
      </c>
      <c r="BU1689" t="s">
        <v>13876</v>
      </c>
      <c r="BV1689" t="s">
        <v>13876</v>
      </c>
      <c r="BW1689" t="s">
        <v>13876</v>
      </c>
      <c r="BX1689" t="s">
        <v>13876</v>
      </c>
      <c r="BY1689" t="s">
        <v>13876</v>
      </c>
      <c r="BZ1689" t="s">
        <v>13876</v>
      </c>
      <c r="CA1689" t="s">
        <v>13876</v>
      </c>
      <c r="CB1689" t="s">
        <v>13876</v>
      </c>
      <c r="CC1689" t="s">
        <v>13876</v>
      </c>
      <c r="CD1689" t="s">
        <v>13876</v>
      </c>
      <c r="CE1689" t="s">
        <v>13876</v>
      </c>
      <c r="CF1689" t="s">
        <v>13876</v>
      </c>
      <c r="CG1689" t="s">
        <v>13876</v>
      </c>
      <c r="CH1689" t="s">
        <v>13876</v>
      </c>
      <c r="CI1689" t="s">
        <v>13876</v>
      </c>
      <c r="CJ1689" t="s">
        <v>13876</v>
      </c>
      <c r="CK1689" t="s">
        <v>13876</v>
      </c>
      <c r="CL1689" t="s">
        <v>13876</v>
      </c>
      <c r="CM1689" t="s">
        <v>13876</v>
      </c>
      <c r="CN1689" t="s">
        <v>13876</v>
      </c>
      <c r="CO1689" t="s">
        <v>13876</v>
      </c>
      <c r="CP1689" t="s">
        <v>13876</v>
      </c>
      <c r="CQ1689" t="s">
        <v>13876</v>
      </c>
      <c r="CR1689" t="s">
        <v>13876</v>
      </c>
      <c r="CS1689" t="s">
        <v>13876</v>
      </c>
      <c r="CT1689" t="s">
        <v>13876</v>
      </c>
    </row>
    <row r="1690" spans="1:98" hidden="1">
      <c r="A1690" s="632"/>
      <c r="B1690" s="555"/>
      <c r="C1690" s="554"/>
      <c r="D1690" s="554"/>
      <c r="E1690" s="336"/>
      <c r="F1690" s="336"/>
      <c r="G1690" s="336"/>
      <c r="H1690" s="554"/>
      <c r="I1690" s="336"/>
      <c r="J1690" s="336"/>
      <c r="K1690" s="336"/>
      <c r="L1690" s="336"/>
      <c r="M1690" s="336"/>
      <c r="N1690" s="336"/>
      <c r="O1690" s="632"/>
      <c r="P1690" s="632"/>
      <c r="Q1690" s="556"/>
      <c r="R1690" s="336"/>
      <c r="S1690" s="336"/>
      <c r="T1690" s="336" t="s">
        <v>13876</v>
      </c>
      <c r="U1690" s="336"/>
      <c r="V1690" s="632"/>
      <c r="W1690" s="551"/>
      <c r="X1690" s="551"/>
      <c r="Y1690" s="551"/>
      <c r="Z1690" s="551"/>
      <c r="AA1690" s="551">
        <v>0</v>
      </c>
      <c r="AB1690" s="551">
        <v>0</v>
      </c>
      <c r="AC1690" s="551">
        <v>0</v>
      </c>
      <c r="AD1690" s="552"/>
      <c r="AE1690" s="623">
        <v>0</v>
      </c>
      <c r="AQ1690" t="s">
        <v>13876</v>
      </c>
      <c r="AR1690" t="s">
        <v>13876</v>
      </c>
      <c r="AS1690" t="s">
        <v>13876</v>
      </c>
      <c r="AT1690" t="s">
        <v>13876</v>
      </c>
      <c r="AU1690" t="s">
        <v>13876</v>
      </c>
      <c r="AV1690" t="s">
        <v>13876</v>
      </c>
      <c r="AW1690" t="s">
        <v>13876</v>
      </c>
      <c r="AX1690" t="s">
        <v>13876</v>
      </c>
      <c r="AY1690" t="s">
        <v>13876</v>
      </c>
      <c r="AZ1690" t="s">
        <v>13876</v>
      </c>
      <c r="BA1690" t="s">
        <v>13876</v>
      </c>
      <c r="BB1690" t="s">
        <v>13876</v>
      </c>
      <c r="BC1690" t="s">
        <v>13876</v>
      </c>
      <c r="BD1690" t="s">
        <v>13876</v>
      </c>
      <c r="BE1690" t="s">
        <v>13876</v>
      </c>
      <c r="BF1690" t="s">
        <v>13876</v>
      </c>
      <c r="BG1690" t="s">
        <v>13876</v>
      </c>
      <c r="BH1690" t="s">
        <v>13876</v>
      </c>
      <c r="BI1690" t="s">
        <v>13876</v>
      </c>
      <c r="BJ1690" t="s">
        <v>13876</v>
      </c>
      <c r="BK1690" t="s">
        <v>13876</v>
      </c>
      <c r="BL1690" t="s">
        <v>13876</v>
      </c>
      <c r="BM1690" t="s">
        <v>13876</v>
      </c>
      <c r="BN1690" t="s">
        <v>13876</v>
      </c>
      <c r="BO1690" t="s">
        <v>13876</v>
      </c>
      <c r="BP1690" t="s">
        <v>13876</v>
      </c>
      <c r="BQ1690" t="s">
        <v>13876</v>
      </c>
      <c r="BR1690" t="s">
        <v>13876</v>
      </c>
      <c r="BS1690" t="s">
        <v>13876</v>
      </c>
      <c r="BT1690" t="s">
        <v>13876</v>
      </c>
      <c r="BU1690" t="s">
        <v>13876</v>
      </c>
      <c r="BV1690" t="s">
        <v>13876</v>
      </c>
      <c r="BW1690" t="s">
        <v>13876</v>
      </c>
      <c r="BX1690" t="s">
        <v>13876</v>
      </c>
      <c r="BY1690" t="s">
        <v>13876</v>
      </c>
      <c r="BZ1690" t="s">
        <v>13876</v>
      </c>
      <c r="CA1690" t="s">
        <v>13876</v>
      </c>
      <c r="CB1690" t="s">
        <v>13876</v>
      </c>
      <c r="CC1690" t="s">
        <v>13876</v>
      </c>
      <c r="CD1690" t="s">
        <v>13876</v>
      </c>
      <c r="CE1690" t="s">
        <v>13876</v>
      </c>
      <c r="CF1690" t="s">
        <v>13876</v>
      </c>
      <c r="CG1690" t="s">
        <v>13876</v>
      </c>
      <c r="CH1690" t="s">
        <v>13876</v>
      </c>
      <c r="CI1690" t="s">
        <v>13876</v>
      </c>
      <c r="CJ1690" t="s">
        <v>13876</v>
      </c>
      <c r="CK1690" t="s">
        <v>13876</v>
      </c>
      <c r="CL1690" t="s">
        <v>13876</v>
      </c>
      <c r="CM1690" t="s">
        <v>13876</v>
      </c>
      <c r="CN1690" t="s">
        <v>13876</v>
      </c>
      <c r="CO1690" t="s">
        <v>13876</v>
      </c>
      <c r="CP1690" t="s">
        <v>13876</v>
      </c>
      <c r="CQ1690" t="s">
        <v>13876</v>
      </c>
      <c r="CR1690" t="s">
        <v>13876</v>
      </c>
      <c r="CS1690" t="s">
        <v>13876</v>
      </c>
      <c r="CT1690" t="s">
        <v>13876</v>
      </c>
    </row>
    <row r="1691" spans="1:98" hidden="1">
      <c r="A1691" s="1088">
        <v>353</v>
      </c>
      <c r="B1691" s="554" t="s">
        <v>8159</v>
      </c>
      <c r="C1691" s="554" t="s">
        <v>8160</v>
      </c>
      <c r="D1691" s="554" t="s">
        <v>8161</v>
      </c>
      <c r="E1691" s="336" t="s">
        <v>485</v>
      </c>
      <c r="F1691" s="336" t="s">
        <v>14638</v>
      </c>
      <c r="G1691" s="336">
        <v>2911700058</v>
      </c>
      <c r="H1691" s="554" t="s">
        <v>14639</v>
      </c>
      <c r="I1691" s="336" t="s">
        <v>14184</v>
      </c>
      <c r="J1691" s="336" t="s">
        <v>13659</v>
      </c>
      <c r="K1691" s="336" t="s">
        <v>13546</v>
      </c>
      <c r="L1691" s="336" t="s">
        <v>13658</v>
      </c>
      <c r="M1691" s="336" t="s">
        <v>13659</v>
      </c>
      <c r="N1691" s="336" t="s">
        <v>13549</v>
      </c>
      <c r="O1691" s="632" t="s">
        <v>13661</v>
      </c>
      <c r="P1691" s="632"/>
      <c r="Q1691" s="556">
        <v>44610</v>
      </c>
      <c r="R1691" s="336"/>
      <c r="S1691" s="557">
        <v>44664</v>
      </c>
      <c r="T1691" s="336" t="s">
        <v>16627</v>
      </c>
      <c r="U1691" s="625">
        <v>184</v>
      </c>
      <c r="V1691" s="1088">
        <v>184</v>
      </c>
      <c r="W1691" s="551">
        <v>12103</v>
      </c>
      <c r="X1691" s="551">
        <v>1804</v>
      </c>
      <c r="Y1691" s="551">
        <v>2413</v>
      </c>
      <c r="Z1691" s="551">
        <v>2517</v>
      </c>
      <c r="AA1691" s="551">
        <v>2030</v>
      </c>
      <c r="AB1691" s="551">
        <v>2686</v>
      </c>
      <c r="AC1691" s="551" t="s">
        <v>13876</v>
      </c>
      <c r="AD1691" s="552" t="s">
        <v>13876</v>
      </c>
      <c r="AE1691" s="623">
        <v>23553</v>
      </c>
      <c r="AF1691" t="s">
        <v>8158</v>
      </c>
      <c r="AG1691" t="s">
        <v>8164</v>
      </c>
      <c r="AH1691" t="s">
        <v>8158</v>
      </c>
      <c r="AJ1691" s="548" t="s">
        <v>13693</v>
      </c>
      <c r="AK1691" s="548" t="s">
        <v>14640</v>
      </c>
      <c r="AL1691" s="548" t="s">
        <v>13669</v>
      </c>
      <c r="AM1691" s="548" t="s">
        <v>14641</v>
      </c>
      <c r="AN1691" s="548" t="s">
        <v>14642</v>
      </c>
      <c r="AO1691" s="548" t="s">
        <v>14643</v>
      </c>
      <c r="AQ1691" t="s">
        <v>13876</v>
      </c>
      <c r="AR1691" t="s">
        <v>13876</v>
      </c>
      <c r="AS1691" t="s">
        <v>15289</v>
      </c>
      <c r="AT1691" t="s">
        <v>15292</v>
      </c>
      <c r="AU1691" t="s">
        <v>15289</v>
      </c>
      <c r="AV1691" t="s">
        <v>15288</v>
      </c>
      <c r="AW1691" t="s">
        <v>15284</v>
      </c>
      <c r="AX1691" t="s">
        <v>13876</v>
      </c>
      <c r="AY1691" t="s">
        <v>13876</v>
      </c>
      <c r="AZ1691" t="s">
        <v>13876</v>
      </c>
      <c r="BA1691" t="s">
        <v>15289</v>
      </c>
      <c r="BB1691" t="s">
        <v>15285</v>
      </c>
      <c r="BC1691" t="s">
        <v>15288</v>
      </c>
      <c r="BD1691" t="s">
        <v>15291</v>
      </c>
      <c r="BE1691" t="s">
        <v>13876</v>
      </c>
      <c r="BF1691" t="s">
        <v>13876</v>
      </c>
      <c r="BG1691" t="s">
        <v>13876</v>
      </c>
      <c r="BH1691" t="s">
        <v>15292</v>
      </c>
      <c r="BI1691" t="s">
        <v>15291</v>
      </c>
      <c r="BJ1691" t="s">
        <v>15289</v>
      </c>
      <c r="BK1691" t="s">
        <v>15284</v>
      </c>
      <c r="BL1691" t="s">
        <v>13876</v>
      </c>
      <c r="BM1691" t="s">
        <v>13876</v>
      </c>
      <c r="BN1691" t="s">
        <v>13876</v>
      </c>
      <c r="BO1691" t="s">
        <v>15292</v>
      </c>
      <c r="BP1691" t="s">
        <v>15286</v>
      </c>
      <c r="BQ1691" t="s">
        <v>15289</v>
      </c>
      <c r="BR1691" t="s">
        <v>15287</v>
      </c>
      <c r="BS1691" t="s">
        <v>13876</v>
      </c>
      <c r="BT1691" t="s">
        <v>13876</v>
      </c>
      <c r="BU1691" t="s">
        <v>13876</v>
      </c>
      <c r="BV1691" t="s">
        <v>15292</v>
      </c>
      <c r="BW1691" t="s">
        <v>15288</v>
      </c>
      <c r="BX1691" t="s">
        <v>15284</v>
      </c>
      <c r="BY1691" t="s">
        <v>15288</v>
      </c>
      <c r="BZ1691" t="s">
        <v>13876</v>
      </c>
      <c r="CA1691" t="s">
        <v>13876</v>
      </c>
      <c r="CB1691" t="s">
        <v>13876</v>
      </c>
      <c r="CC1691" t="s">
        <v>15292</v>
      </c>
      <c r="CD1691" t="s">
        <v>15290</v>
      </c>
      <c r="CE1691" t="s">
        <v>15285</v>
      </c>
      <c r="CF1691" t="s">
        <v>15290</v>
      </c>
      <c r="CG1691" t="s">
        <v>13876</v>
      </c>
      <c r="CH1691" t="s">
        <v>13876</v>
      </c>
      <c r="CI1691" t="s">
        <v>13876</v>
      </c>
      <c r="CJ1691" t="s">
        <v>13876</v>
      </c>
      <c r="CK1691" t="s">
        <v>13876</v>
      </c>
      <c r="CL1691" t="s">
        <v>13876</v>
      </c>
      <c r="CM1691" t="s">
        <v>13876</v>
      </c>
      <c r="CN1691" t="s">
        <v>13876</v>
      </c>
      <c r="CO1691" t="s">
        <v>13876</v>
      </c>
      <c r="CP1691" t="s">
        <v>13876</v>
      </c>
      <c r="CQ1691" t="s">
        <v>13876</v>
      </c>
      <c r="CR1691" t="s">
        <v>13876</v>
      </c>
      <c r="CS1691" t="s">
        <v>13876</v>
      </c>
      <c r="CT1691" t="s">
        <v>13876</v>
      </c>
    </row>
    <row r="1692" spans="1:98" hidden="1">
      <c r="A1692" s="1088"/>
      <c r="B1692" s="554" t="s">
        <v>8159</v>
      </c>
      <c r="C1692" s="554" t="s">
        <v>8160</v>
      </c>
      <c r="D1692" s="554" t="s">
        <v>8161</v>
      </c>
      <c r="E1692" s="336" t="s">
        <v>485</v>
      </c>
      <c r="F1692" s="336" t="s">
        <v>14638</v>
      </c>
      <c r="G1692" s="336">
        <v>2911700058</v>
      </c>
      <c r="H1692" s="554" t="s">
        <v>8159</v>
      </c>
      <c r="I1692" s="336" t="s">
        <v>114</v>
      </c>
      <c r="J1692" s="336" t="s">
        <v>13659</v>
      </c>
      <c r="K1692" s="336" t="s">
        <v>13546</v>
      </c>
      <c r="L1692" s="336" t="s">
        <v>13658</v>
      </c>
      <c r="M1692" s="336" t="s">
        <v>13659</v>
      </c>
      <c r="N1692" s="336" t="s">
        <v>13549</v>
      </c>
      <c r="O1692" s="632" t="s">
        <v>13661</v>
      </c>
      <c r="P1692" s="632"/>
      <c r="Q1692" s="556">
        <v>44610</v>
      </c>
      <c r="R1692" s="336"/>
      <c r="S1692" s="582" t="s">
        <v>13925</v>
      </c>
      <c r="T1692" s="336" t="s">
        <v>16628</v>
      </c>
      <c r="U1692" s="620">
        <v>184</v>
      </c>
      <c r="V1692" s="1088"/>
      <c r="W1692" s="551" t="s">
        <v>13876</v>
      </c>
      <c r="X1692" s="551" t="s">
        <v>13876</v>
      </c>
      <c r="Y1692" s="551" t="s">
        <v>13876</v>
      </c>
      <c r="Z1692" s="551" t="s">
        <v>13876</v>
      </c>
      <c r="AA1692" s="551" t="s">
        <v>13876</v>
      </c>
      <c r="AB1692" s="551" t="s">
        <v>13876</v>
      </c>
      <c r="AC1692" s="551" t="s">
        <v>13876</v>
      </c>
      <c r="AD1692" s="552" t="s">
        <v>13876</v>
      </c>
      <c r="AE1692" s="623">
        <v>0</v>
      </c>
      <c r="AF1692" t="s">
        <v>8158</v>
      </c>
      <c r="AG1692" t="s">
        <v>8164</v>
      </c>
      <c r="AH1692" t="s">
        <v>8158</v>
      </c>
      <c r="AJ1692" s="548" t="s">
        <v>13693</v>
      </c>
      <c r="AK1692" s="548" t="s">
        <v>14640</v>
      </c>
      <c r="AL1692" s="548" t="s">
        <v>13669</v>
      </c>
      <c r="AM1692" s="548" t="s">
        <v>14641</v>
      </c>
      <c r="AN1692" s="548" t="s">
        <v>14642</v>
      </c>
      <c r="AO1692" s="548" t="s">
        <v>14643</v>
      </c>
      <c r="AQ1692" t="s">
        <v>13876</v>
      </c>
      <c r="AR1692" t="s">
        <v>13876</v>
      </c>
      <c r="AS1692" t="s">
        <v>13876</v>
      </c>
      <c r="AT1692" t="s">
        <v>13876</v>
      </c>
      <c r="AU1692" t="s">
        <v>13876</v>
      </c>
      <c r="AV1692" t="s">
        <v>13876</v>
      </c>
      <c r="AW1692" t="s">
        <v>13876</v>
      </c>
      <c r="AX1692" t="s">
        <v>13876</v>
      </c>
      <c r="AY1692" t="s">
        <v>13876</v>
      </c>
      <c r="AZ1692" t="s">
        <v>13876</v>
      </c>
      <c r="BA1692" t="s">
        <v>13876</v>
      </c>
      <c r="BB1692" t="s">
        <v>13876</v>
      </c>
      <c r="BC1692" t="s">
        <v>13876</v>
      </c>
      <c r="BD1692" t="s">
        <v>13876</v>
      </c>
      <c r="BE1692" t="s">
        <v>13876</v>
      </c>
      <c r="BF1692" t="s">
        <v>13876</v>
      </c>
      <c r="BG1692" t="s">
        <v>13876</v>
      </c>
      <c r="BH1692" t="s">
        <v>13876</v>
      </c>
      <c r="BI1692" t="s">
        <v>13876</v>
      </c>
      <c r="BJ1692" t="s">
        <v>13876</v>
      </c>
      <c r="BK1692" t="s">
        <v>13876</v>
      </c>
      <c r="BL1692" t="s">
        <v>13876</v>
      </c>
      <c r="BM1692" t="s">
        <v>13876</v>
      </c>
      <c r="BN1692" t="s">
        <v>13876</v>
      </c>
      <c r="BO1692" t="s">
        <v>13876</v>
      </c>
      <c r="BP1692" t="s">
        <v>13876</v>
      </c>
      <c r="BQ1692" t="s">
        <v>13876</v>
      </c>
      <c r="BR1692" t="s">
        <v>13876</v>
      </c>
      <c r="BS1692" t="s">
        <v>13876</v>
      </c>
      <c r="BT1692" t="s">
        <v>13876</v>
      </c>
      <c r="BU1692" t="s">
        <v>13876</v>
      </c>
      <c r="BV1692" t="s">
        <v>13876</v>
      </c>
      <c r="BW1692" t="s">
        <v>13876</v>
      </c>
      <c r="BX1692" t="s">
        <v>13876</v>
      </c>
      <c r="BY1692" t="s">
        <v>13876</v>
      </c>
      <c r="BZ1692" t="s">
        <v>13876</v>
      </c>
      <c r="CA1692" t="s">
        <v>13876</v>
      </c>
      <c r="CB1692" t="s">
        <v>13876</v>
      </c>
      <c r="CC1692" t="s">
        <v>13876</v>
      </c>
      <c r="CD1692" t="s">
        <v>13876</v>
      </c>
      <c r="CE1692" t="s">
        <v>13876</v>
      </c>
      <c r="CF1692" t="s">
        <v>13876</v>
      </c>
      <c r="CG1692" t="s">
        <v>13876</v>
      </c>
      <c r="CH1692" t="s">
        <v>13876</v>
      </c>
      <c r="CI1692" t="s">
        <v>13876</v>
      </c>
      <c r="CJ1692" t="s">
        <v>13876</v>
      </c>
      <c r="CK1692" t="s">
        <v>13876</v>
      </c>
      <c r="CL1692" t="s">
        <v>13876</v>
      </c>
      <c r="CM1692" t="s">
        <v>13876</v>
      </c>
      <c r="CN1692" t="s">
        <v>13876</v>
      </c>
      <c r="CO1692" t="s">
        <v>13876</v>
      </c>
      <c r="CP1692" t="s">
        <v>13876</v>
      </c>
      <c r="CQ1692" t="s">
        <v>13876</v>
      </c>
      <c r="CR1692" t="s">
        <v>13876</v>
      </c>
      <c r="CS1692" t="s">
        <v>13876</v>
      </c>
      <c r="CT1692" t="s">
        <v>13876</v>
      </c>
    </row>
    <row r="1693" spans="1:98" hidden="1">
      <c r="A1693" s="1088"/>
      <c r="B1693" s="554" t="s">
        <v>8159</v>
      </c>
      <c r="C1693" s="554" t="s">
        <v>8160</v>
      </c>
      <c r="D1693" s="554" t="s">
        <v>8161</v>
      </c>
      <c r="E1693" s="336" t="s">
        <v>485</v>
      </c>
      <c r="F1693" s="336" t="s">
        <v>14638</v>
      </c>
      <c r="G1693" s="336">
        <v>2911700520</v>
      </c>
      <c r="H1693" s="554" t="s">
        <v>8159</v>
      </c>
      <c r="I1693" s="336" t="s">
        <v>14188</v>
      </c>
      <c r="J1693" s="336" t="s">
        <v>13659</v>
      </c>
      <c r="K1693" s="336" t="s">
        <v>13546</v>
      </c>
      <c r="L1693" s="336" t="s">
        <v>13658</v>
      </c>
      <c r="M1693" s="336" t="s">
        <v>13659</v>
      </c>
      <c r="N1693" s="336" t="s">
        <v>13549</v>
      </c>
      <c r="O1693" s="632" t="s">
        <v>13661</v>
      </c>
      <c r="P1693" s="632"/>
      <c r="Q1693" s="556">
        <v>44610</v>
      </c>
      <c r="R1693" s="336"/>
      <c r="S1693" s="557">
        <v>44664</v>
      </c>
      <c r="T1693" s="336" t="s">
        <v>16629</v>
      </c>
      <c r="U1693" s="609">
        <v>184</v>
      </c>
      <c r="V1693" s="1088"/>
      <c r="W1693" s="551">
        <v>5209</v>
      </c>
      <c r="X1693" s="551">
        <v>672</v>
      </c>
      <c r="Y1693" s="551">
        <v>672</v>
      </c>
      <c r="Z1693" s="551">
        <v>599</v>
      </c>
      <c r="AA1693" s="551">
        <v>683</v>
      </c>
      <c r="AB1693" s="551">
        <v>672</v>
      </c>
      <c r="AC1693" s="551" t="s">
        <v>13876</v>
      </c>
      <c r="AD1693" s="552" t="s">
        <v>13876</v>
      </c>
      <c r="AE1693" s="623">
        <v>8507</v>
      </c>
      <c r="AF1693" t="s">
        <v>8158</v>
      </c>
      <c r="AG1693" t="s">
        <v>8164</v>
      </c>
      <c r="AH1693" t="s">
        <v>8158</v>
      </c>
      <c r="AJ1693" s="548" t="s">
        <v>13693</v>
      </c>
      <c r="AK1693" s="548" t="s">
        <v>14640</v>
      </c>
      <c r="AL1693" s="548" t="s">
        <v>13669</v>
      </c>
      <c r="AM1693" s="548" t="s">
        <v>14641</v>
      </c>
      <c r="AN1693" s="548" t="s">
        <v>14642</v>
      </c>
      <c r="AO1693" s="548" t="s">
        <v>14643</v>
      </c>
      <c r="AQ1693" t="s">
        <v>13876</v>
      </c>
      <c r="AR1693" t="s">
        <v>13876</v>
      </c>
      <c r="AS1693" t="s">
        <v>13876</v>
      </c>
      <c r="AT1693" t="s">
        <v>15286</v>
      </c>
      <c r="AU1693" t="s">
        <v>15292</v>
      </c>
      <c r="AV1693" t="s">
        <v>15288</v>
      </c>
      <c r="AW1693" t="s">
        <v>15294</v>
      </c>
      <c r="AX1693" t="s">
        <v>13876</v>
      </c>
      <c r="AY1693" t="s">
        <v>13876</v>
      </c>
      <c r="AZ1693" t="s">
        <v>13876</v>
      </c>
      <c r="BA1693" t="s">
        <v>13876</v>
      </c>
      <c r="BB1693" t="s">
        <v>15290</v>
      </c>
      <c r="BC1693" t="s">
        <v>15287</v>
      </c>
      <c r="BD1693" t="s">
        <v>15292</v>
      </c>
      <c r="BE1693" t="s">
        <v>13876</v>
      </c>
      <c r="BF1693" t="s">
        <v>13876</v>
      </c>
      <c r="BG1693" t="s">
        <v>13876</v>
      </c>
      <c r="BH1693" t="s">
        <v>13876</v>
      </c>
      <c r="BI1693" t="s">
        <v>15290</v>
      </c>
      <c r="BJ1693" t="s">
        <v>15287</v>
      </c>
      <c r="BK1693" t="s">
        <v>15292</v>
      </c>
      <c r="BL1693" t="s">
        <v>13876</v>
      </c>
      <c r="BM1693" t="s">
        <v>13876</v>
      </c>
      <c r="BN1693" t="s">
        <v>13876</v>
      </c>
      <c r="BO1693" t="s">
        <v>13876</v>
      </c>
      <c r="BP1693" t="s">
        <v>15286</v>
      </c>
      <c r="BQ1693" t="s">
        <v>15294</v>
      </c>
      <c r="BR1693" t="s">
        <v>15294</v>
      </c>
      <c r="BS1693" t="s">
        <v>13876</v>
      </c>
      <c r="BT1693" t="s">
        <v>13876</v>
      </c>
      <c r="BU1693" t="s">
        <v>13876</v>
      </c>
      <c r="BV1693" t="s">
        <v>13876</v>
      </c>
      <c r="BW1693" t="s">
        <v>15290</v>
      </c>
      <c r="BX1693" t="s">
        <v>15285</v>
      </c>
      <c r="BY1693" t="s">
        <v>15284</v>
      </c>
      <c r="BZ1693" t="s">
        <v>13876</v>
      </c>
      <c r="CA1693" t="s">
        <v>13876</v>
      </c>
      <c r="CB1693" t="s">
        <v>13876</v>
      </c>
      <c r="CC1693" t="s">
        <v>13876</v>
      </c>
      <c r="CD1693" t="s">
        <v>15290</v>
      </c>
      <c r="CE1693" t="s">
        <v>15287</v>
      </c>
      <c r="CF1693" t="s">
        <v>15292</v>
      </c>
      <c r="CG1693" t="s">
        <v>13876</v>
      </c>
      <c r="CH1693" t="s">
        <v>13876</v>
      </c>
      <c r="CI1693" t="s">
        <v>13876</v>
      </c>
      <c r="CJ1693" t="s">
        <v>13876</v>
      </c>
      <c r="CK1693" t="s">
        <v>13876</v>
      </c>
      <c r="CL1693" t="s">
        <v>13876</v>
      </c>
      <c r="CM1693" t="s">
        <v>13876</v>
      </c>
      <c r="CN1693" t="s">
        <v>13876</v>
      </c>
      <c r="CO1693" t="s">
        <v>13876</v>
      </c>
      <c r="CP1693" t="s">
        <v>13876</v>
      </c>
      <c r="CQ1693" t="s">
        <v>13876</v>
      </c>
      <c r="CR1693" t="s">
        <v>13876</v>
      </c>
      <c r="CS1693" t="s">
        <v>13876</v>
      </c>
      <c r="CT1693" t="s">
        <v>13876</v>
      </c>
    </row>
    <row r="1694" spans="1:98" hidden="1">
      <c r="A1694" s="632"/>
      <c r="B1694" s="555"/>
      <c r="C1694" s="554"/>
      <c r="D1694" s="554"/>
      <c r="E1694" s="336"/>
      <c r="F1694" s="336"/>
      <c r="G1694" s="336"/>
      <c r="H1694" s="554"/>
      <c r="I1694" s="336"/>
      <c r="J1694" s="336"/>
      <c r="K1694" s="336"/>
      <c r="L1694" s="336"/>
      <c r="M1694" s="336"/>
      <c r="N1694" s="336"/>
      <c r="O1694" s="632"/>
      <c r="P1694" s="632"/>
      <c r="Q1694" s="556"/>
      <c r="R1694" s="336"/>
      <c r="S1694" s="336"/>
      <c r="T1694" s="336" t="s">
        <v>13876</v>
      </c>
      <c r="U1694" s="336"/>
      <c r="V1694" s="632"/>
      <c r="W1694" s="551"/>
      <c r="X1694" s="551"/>
      <c r="Y1694" s="551"/>
      <c r="Z1694" s="551"/>
      <c r="AA1694" s="551">
        <v>0</v>
      </c>
      <c r="AB1694" s="551">
        <v>0</v>
      </c>
      <c r="AC1694" s="551">
        <v>0</v>
      </c>
      <c r="AD1694" s="552"/>
      <c r="AE1694" s="623">
        <v>0</v>
      </c>
      <c r="AQ1694" t="s">
        <v>13876</v>
      </c>
      <c r="AR1694" t="s">
        <v>13876</v>
      </c>
      <c r="AS1694" t="s">
        <v>13876</v>
      </c>
      <c r="AT1694" t="s">
        <v>13876</v>
      </c>
      <c r="AU1694" t="s">
        <v>13876</v>
      </c>
      <c r="AV1694" t="s">
        <v>13876</v>
      </c>
      <c r="AW1694" t="s">
        <v>13876</v>
      </c>
      <c r="AX1694" t="s">
        <v>13876</v>
      </c>
      <c r="AY1694" t="s">
        <v>13876</v>
      </c>
      <c r="AZ1694" t="s">
        <v>13876</v>
      </c>
      <c r="BA1694" t="s">
        <v>13876</v>
      </c>
      <c r="BB1694" t="s">
        <v>13876</v>
      </c>
      <c r="BC1694" t="s">
        <v>13876</v>
      </c>
      <c r="BD1694" t="s">
        <v>13876</v>
      </c>
      <c r="BE1694" t="s">
        <v>13876</v>
      </c>
      <c r="BF1694" t="s">
        <v>13876</v>
      </c>
      <c r="BG1694" t="s">
        <v>13876</v>
      </c>
      <c r="BH1694" t="s">
        <v>13876</v>
      </c>
      <c r="BI1694" t="s">
        <v>13876</v>
      </c>
      <c r="BJ1694" t="s">
        <v>13876</v>
      </c>
      <c r="BK1694" t="s">
        <v>13876</v>
      </c>
      <c r="BL1694" t="s">
        <v>13876</v>
      </c>
      <c r="BM1694" t="s">
        <v>13876</v>
      </c>
      <c r="BN1694" t="s">
        <v>13876</v>
      </c>
      <c r="BO1694" t="s">
        <v>13876</v>
      </c>
      <c r="BP1694" t="s">
        <v>13876</v>
      </c>
      <c r="BQ1694" t="s">
        <v>13876</v>
      </c>
      <c r="BR1694" t="s">
        <v>13876</v>
      </c>
      <c r="BS1694" t="s">
        <v>13876</v>
      </c>
      <c r="BT1694" t="s">
        <v>13876</v>
      </c>
      <c r="BU1694" t="s">
        <v>13876</v>
      </c>
      <c r="BV1694" t="s">
        <v>13876</v>
      </c>
      <c r="BW1694" t="s">
        <v>13876</v>
      </c>
      <c r="BX1694" t="s">
        <v>13876</v>
      </c>
      <c r="BY1694" t="s">
        <v>13876</v>
      </c>
      <c r="BZ1694" t="s">
        <v>13876</v>
      </c>
      <c r="CA1694" t="s">
        <v>13876</v>
      </c>
      <c r="CB1694" t="s">
        <v>13876</v>
      </c>
      <c r="CC1694" t="s">
        <v>13876</v>
      </c>
      <c r="CD1694" t="s">
        <v>13876</v>
      </c>
      <c r="CE1694" t="s">
        <v>13876</v>
      </c>
      <c r="CF1694" t="s">
        <v>13876</v>
      </c>
      <c r="CG1694" t="s">
        <v>13876</v>
      </c>
      <c r="CH1694" t="s">
        <v>13876</v>
      </c>
      <c r="CI1694" t="s">
        <v>13876</v>
      </c>
      <c r="CJ1694" t="s">
        <v>13876</v>
      </c>
      <c r="CK1694" t="s">
        <v>13876</v>
      </c>
      <c r="CL1694" t="s">
        <v>13876</v>
      </c>
      <c r="CM1694" t="s">
        <v>13876</v>
      </c>
      <c r="CN1694" t="s">
        <v>13876</v>
      </c>
      <c r="CO1694" t="s">
        <v>13876</v>
      </c>
      <c r="CP1694" t="s">
        <v>13876</v>
      </c>
      <c r="CQ1694" t="s">
        <v>13876</v>
      </c>
      <c r="CR1694" t="s">
        <v>13876</v>
      </c>
      <c r="CS1694" t="s">
        <v>13876</v>
      </c>
      <c r="CT1694" t="s">
        <v>13876</v>
      </c>
    </row>
    <row r="1695" spans="1:98" hidden="1">
      <c r="A1695" s="1088">
        <v>354</v>
      </c>
      <c r="B1695" s="554" t="s">
        <v>7555</v>
      </c>
      <c r="C1695" s="554" t="s">
        <v>7482</v>
      </c>
      <c r="D1695" s="554" t="s">
        <v>7556</v>
      </c>
      <c r="E1695" s="336" t="s">
        <v>407</v>
      </c>
      <c r="F1695" s="336" t="s">
        <v>14644</v>
      </c>
      <c r="G1695" s="336">
        <v>2911500193</v>
      </c>
      <c r="H1695" s="554" t="s">
        <v>7564</v>
      </c>
      <c r="I1695" s="336" t="s">
        <v>118</v>
      </c>
      <c r="J1695" s="336" t="s">
        <v>13659</v>
      </c>
      <c r="K1695" s="336" t="s">
        <v>13546</v>
      </c>
      <c r="L1695" s="336" t="s">
        <v>13658</v>
      </c>
      <c r="M1695" s="336" t="s">
        <v>13659</v>
      </c>
      <c r="N1695" s="336" t="s">
        <v>13546</v>
      </c>
      <c r="O1695" s="632"/>
      <c r="P1695" s="632" t="s">
        <v>13661</v>
      </c>
      <c r="Q1695" s="556">
        <v>44617</v>
      </c>
      <c r="R1695" s="336"/>
      <c r="S1695" s="557">
        <v>44663</v>
      </c>
      <c r="T1695" s="336" t="s">
        <v>16630</v>
      </c>
      <c r="U1695" s="625">
        <v>185</v>
      </c>
      <c r="V1695" s="1088">
        <v>185</v>
      </c>
      <c r="W1695" s="551">
        <v>424473</v>
      </c>
      <c r="X1695" s="551">
        <v>145065</v>
      </c>
      <c r="Y1695" s="551">
        <v>147224</v>
      </c>
      <c r="Z1695" s="551">
        <v>140801</v>
      </c>
      <c r="AA1695" s="551">
        <v>154536</v>
      </c>
      <c r="AB1695" s="551">
        <v>142728</v>
      </c>
      <c r="AC1695" s="551" t="s">
        <v>13876</v>
      </c>
      <c r="AD1695" s="552" t="s">
        <v>13876</v>
      </c>
      <c r="AE1695" s="623">
        <v>1154827</v>
      </c>
      <c r="AF1695" t="s">
        <v>7554</v>
      </c>
      <c r="AG1695" t="s">
        <v>7559</v>
      </c>
      <c r="AH1695" t="s">
        <v>7563</v>
      </c>
      <c r="AJ1695" s="548" t="s">
        <v>13693</v>
      </c>
      <c r="AK1695" s="548" t="s">
        <v>14071</v>
      </c>
      <c r="AL1695" s="548" t="s">
        <v>13669</v>
      </c>
      <c r="AM1695" s="548" t="s">
        <v>14645</v>
      </c>
      <c r="AN1695" s="548" t="s">
        <v>14646</v>
      </c>
      <c r="AO1695" s="548" t="s">
        <v>7555</v>
      </c>
      <c r="AQ1695" t="s">
        <v>13876</v>
      </c>
      <c r="AR1695" t="s">
        <v>15291</v>
      </c>
      <c r="AS1695" t="s">
        <v>15292</v>
      </c>
      <c r="AT1695" t="s">
        <v>15291</v>
      </c>
      <c r="AU1695" t="s">
        <v>15291</v>
      </c>
      <c r="AV1695" t="s">
        <v>15287</v>
      </c>
      <c r="AW1695" t="s">
        <v>15284</v>
      </c>
      <c r="AX1695" t="s">
        <v>13876</v>
      </c>
      <c r="AY1695" t="s">
        <v>15289</v>
      </c>
      <c r="AZ1695" t="s">
        <v>15291</v>
      </c>
      <c r="BA1695" t="s">
        <v>15286</v>
      </c>
      <c r="BB1695" t="s">
        <v>15288</v>
      </c>
      <c r="BC1695" t="s">
        <v>15290</v>
      </c>
      <c r="BD1695" t="s">
        <v>15286</v>
      </c>
      <c r="BE1695" t="s">
        <v>13876</v>
      </c>
      <c r="BF1695" t="s">
        <v>15289</v>
      </c>
      <c r="BG1695" t="s">
        <v>15291</v>
      </c>
      <c r="BH1695" t="s">
        <v>15287</v>
      </c>
      <c r="BI1695" t="s">
        <v>15292</v>
      </c>
      <c r="BJ1695" t="s">
        <v>15292</v>
      </c>
      <c r="BK1695" t="s">
        <v>15291</v>
      </c>
      <c r="BL1695" t="s">
        <v>13876</v>
      </c>
      <c r="BM1695" t="s">
        <v>15289</v>
      </c>
      <c r="BN1695" t="s">
        <v>15291</v>
      </c>
      <c r="BO1695" t="s">
        <v>15288</v>
      </c>
      <c r="BP1695" t="s">
        <v>15285</v>
      </c>
      <c r="BQ1695" t="s">
        <v>15288</v>
      </c>
      <c r="BR1695" t="s">
        <v>15289</v>
      </c>
      <c r="BS1695" t="s">
        <v>13876</v>
      </c>
      <c r="BT1695" t="s">
        <v>15289</v>
      </c>
      <c r="BU1695" t="s">
        <v>15286</v>
      </c>
      <c r="BV1695" t="s">
        <v>15291</v>
      </c>
      <c r="BW1695" t="s">
        <v>15286</v>
      </c>
      <c r="BX1695" t="s">
        <v>15284</v>
      </c>
      <c r="BY1695" t="s">
        <v>15290</v>
      </c>
      <c r="BZ1695" t="s">
        <v>13876</v>
      </c>
      <c r="CA1695" t="s">
        <v>15289</v>
      </c>
      <c r="CB1695" t="s">
        <v>15291</v>
      </c>
      <c r="CC1695" t="s">
        <v>15292</v>
      </c>
      <c r="CD1695" t="s">
        <v>15287</v>
      </c>
      <c r="CE1695" t="s">
        <v>15292</v>
      </c>
      <c r="CF1695" t="s">
        <v>15285</v>
      </c>
      <c r="CG1695" t="s">
        <v>13876</v>
      </c>
      <c r="CH1695" t="s">
        <v>13876</v>
      </c>
      <c r="CI1695" t="s">
        <v>13876</v>
      </c>
      <c r="CJ1695" t="s">
        <v>13876</v>
      </c>
      <c r="CK1695" t="s">
        <v>13876</v>
      </c>
      <c r="CL1695" t="s">
        <v>13876</v>
      </c>
      <c r="CM1695" t="s">
        <v>13876</v>
      </c>
      <c r="CN1695" t="s">
        <v>13876</v>
      </c>
      <c r="CO1695" t="s">
        <v>13876</v>
      </c>
      <c r="CP1695" t="s">
        <v>13876</v>
      </c>
      <c r="CQ1695" t="s">
        <v>13876</v>
      </c>
      <c r="CR1695" t="s">
        <v>13876</v>
      </c>
      <c r="CS1695" t="s">
        <v>13876</v>
      </c>
      <c r="CT1695" t="s">
        <v>13876</v>
      </c>
    </row>
    <row r="1696" spans="1:98" hidden="1">
      <c r="A1696" s="1088"/>
      <c r="B1696" s="554" t="s">
        <v>7555</v>
      </c>
      <c r="C1696" s="554" t="s">
        <v>7482</v>
      </c>
      <c r="D1696" s="554" t="s">
        <v>7556</v>
      </c>
      <c r="E1696" s="336" t="s">
        <v>407</v>
      </c>
      <c r="F1696" s="336" t="s">
        <v>10663</v>
      </c>
      <c r="G1696" s="336">
        <v>2911500193</v>
      </c>
      <c r="H1696" s="554" t="s">
        <v>7564</v>
      </c>
      <c r="I1696" s="336" t="s">
        <v>475</v>
      </c>
      <c r="J1696" s="336" t="s">
        <v>13659</v>
      </c>
      <c r="K1696" s="336" t="s">
        <v>13546</v>
      </c>
      <c r="L1696" s="336" t="s">
        <v>13658</v>
      </c>
      <c r="M1696" s="336" t="s">
        <v>13659</v>
      </c>
      <c r="N1696" s="336"/>
      <c r="O1696" s="632"/>
      <c r="P1696" s="632" t="s">
        <v>13661</v>
      </c>
      <c r="Q1696" s="556">
        <v>44617</v>
      </c>
      <c r="R1696" s="336"/>
      <c r="S1696" s="557">
        <v>44663</v>
      </c>
      <c r="T1696" s="336" t="s">
        <v>16631</v>
      </c>
      <c r="U1696" s="620">
        <v>185</v>
      </c>
      <c r="V1696" s="1088"/>
      <c r="W1696" s="551">
        <v>41019</v>
      </c>
      <c r="X1696" s="551">
        <v>14779</v>
      </c>
      <c r="Y1696" s="551">
        <v>18423</v>
      </c>
      <c r="Z1696" s="551">
        <v>15165</v>
      </c>
      <c r="AA1696" s="551">
        <v>8711</v>
      </c>
      <c r="AB1696" s="551">
        <v>2545</v>
      </c>
      <c r="AC1696" s="551" t="s">
        <v>13876</v>
      </c>
      <c r="AD1696" s="552" t="s">
        <v>13876</v>
      </c>
      <c r="AE1696" s="623">
        <v>100642</v>
      </c>
      <c r="AF1696" t="s">
        <v>7554</v>
      </c>
      <c r="AG1696" t="s">
        <v>7559</v>
      </c>
      <c r="AH1696" t="s">
        <v>7563</v>
      </c>
      <c r="AJ1696" s="548" t="s">
        <v>13693</v>
      </c>
      <c r="AK1696" s="548" t="s">
        <v>14071</v>
      </c>
      <c r="AL1696" s="548" t="s">
        <v>13669</v>
      </c>
      <c r="AM1696" s="548" t="s">
        <v>14645</v>
      </c>
      <c r="AN1696" s="548" t="s">
        <v>14646</v>
      </c>
      <c r="AO1696" s="548" t="s">
        <v>7555</v>
      </c>
      <c r="AQ1696" t="s">
        <v>13876</v>
      </c>
      <c r="AR1696" t="s">
        <v>13876</v>
      </c>
      <c r="AS1696" t="s">
        <v>15291</v>
      </c>
      <c r="AT1696" t="s">
        <v>15289</v>
      </c>
      <c r="AU1696" t="s">
        <v>15288</v>
      </c>
      <c r="AV1696" t="s">
        <v>15289</v>
      </c>
      <c r="AW1696" t="s">
        <v>15294</v>
      </c>
      <c r="AX1696" t="s">
        <v>13876</v>
      </c>
      <c r="AY1696" t="s">
        <v>13876</v>
      </c>
      <c r="AZ1696" t="s">
        <v>15289</v>
      </c>
      <c r="BA1696" t="s">
        <v>15291</v>
      </c>
      <c r="BB1696" t="s">
        <v>15287</v>
      </c>
      <c r="BC1696" t="s">
        <v>15287</v>
      </c>
      <c r="BD1696" t="s">
        <v>15294</v>
      </c>
      <c r="BE1696" t="s">
        <v>13876</v>
      </c>
      <c r="BF1696" t="s">
        <v>13876</v>
      </c>
      <c r="BG1696" t="s">
        <v>13876</v>
      </c>
      <c r="BH1696" t="s">
        <v>15289</v>
      </c>
      <c r="BI1696" t="s">
        <v>15288</v>
      </c>
      <c r="BJ1696" t="s">
        <v>15285</v>
      </c>
      <c r="BK1696" t="s">
        <v>15284</v>
      </c>
      <c r="BL1696" t="s">
        <v>13876</v>
      </c>
      <c r="BM1696" t="s">
        <v>13876</v>
      </c>
      <c r="BN1696" t="s">
        <v>15289</v>
      </c>
      <c r="BO1696" t="s">
        <v>15286</v>
      </c>
      <c r="BP1696" t="s">
        <v>15289</v>
      </c>
      <c r="BQ1696" t="s">
        <v>15290</v>
      </c>
      <c r="BR1696" t="s">
        <v>15286</v>
      </c>
      <c r="BS1696" t="s">
        <v>13876</v>
      </c>
      <c r="BT1696" t="s">
        <v>13876</v>
      </c>
      <c r="BU1696" t="s">
        <v>13876</v>
      </c>
      <c r="BV1696" t="s">
        <v>15285</v>
      </c>
      <c r="BW1696" t="s">
        <v>15287</v>
      </c>
      <c r="BX1696" t="s">
        <v>15289</v>
      </c>
      <c r="BY1696" t="s">
        <v>15289</v>
      </c>
      <c r="BZ1696" t="s">
        <v>13876</v>
      </c>
      <c r="CA1696" t="s">
        <v>13876</v>
      </c>
      <c r="CB1696" t="s">
        <v>13876</v>
      </c>
      <c r="CC1696" t="s">
        <v>15292</v>
      </c>
      <c r="CD1696" t="s">
        <v>15286</v>
      </c>
      <c r="CE1696" t="s">
        <v>15291</v>
      </c>
      <c r="CF1696" t="s">
        <v>15286</v>
      </c>
      <c r="CG1696" t="s">
        <v>13876</v>
      </c>
      <c r="CH1696" t="s">
        <v>13876</v>
      </c>
      <c r="CI1696" t="s">
        <v>13876</v>
      </c>
      <c r="CJ1696" t="s">
        <v>13876</v>
      </c>
      <c r="CK1696" t="s">
        <v>13876</v>
      </c>
      <c r="CL1696" t="s">
        <v>13876</v>
      </c>
      <c r="CM1696" t="s">
        <v>13876</v>
      </c>
      <c r="CN1696" t="s">
        <v>13876</v>
      </c>
      <c r="CO1696" t="s">
        <v>13876</v>
      </c>
      <c r="CP1696" t="s">
        <v>13876</v>
      </c>
      <c r="CQ1696" t="s">
        <v>13876</v>
      </c>
      <c r="CR1696" t="s">
        <v>13876</v>
      </c>
      <c r="CS1696" t="s">
        <v>13876</v>
      </c>
      <c r="CT1696" t="s">
        <v>13876</v>
      </c>
    </row>
    <row r="1697" spans="1:98" hidden="1">
      <c r="A1697" s="1088"/>
      <c r="B1697" s="554" t="s">
        <v>7555</v>
      </c>
      <c r="C1697" s="554" t="s">
        <v>7482</v>
      </c>
      <c r="D1697" s="554" t="s">
        <v>7556</v>
      </c>
      <c r="E1697" s="336" t="s">
        <v>407</v>
      </c>
      <c r="F1697" s="336" t="s">
        <v>10663</v>
      </c>
      <c r="G1697" s="336">
        <v>2911500193</v>
      </c>
      <c r="H1697" s="554" t="s">
        <v>7564</v>
      </c>
      <c r="I1697" s="336" t="s">
        <v>120</v>
      </c>
      <c r="J1697" s="336" t="s">
        <v>13659</v>
      </c>
      <c r="K1697" s="336" t="s">
        <v>13546</v>
      </c>
      <c r="L1697" s="336" t="s">
        <v>13658</v>
      </c>
      <c r="M1697" s="336" t="s">
        <v>13659</v>
      </c>
      <c r="N1697" s="336"/>
      <c r="O1697" s="632"/>
      <c r="P1697" s="632" t="s">
        <v>13661</v>
      </c>
      <c r="Q1697" s="556">
        <v>44617</v>
      </c>
      <c r="R1697" s="336"/>
      <c r="S1697" s="557">
        <v>44663</v>
      </c>
      <c r="T1697" s="336" t="s">
        <v>16632</v>
      </c>
      <c r="U1697" s="620">
        <v>185</v>
      </c>
      <c r="V1697" s="1088"/>
      <c r="W1697" s="551">
        <v>545881</v>
      </c>
      <c r="X1697" s="551">
        <v>192258</v>
      </c>
      <c r="Y1697" s="551">
        <v>185982</v>
      </c>
      <c r="Z1697" s="551">
        <v>193178</v>
      </c>
      <c r="AA1697" s="551">
        <v>193203</v>
      </c>
      <c r="AB1697" s="551">
        <v>184957</v>
      </c>
      <c r="AC1697" s="551" t="s">
        <v>13876</v>
      </c>
      <c r="AD1697" s="552" t="s">
        <v>13876</v>
      </c>
      <c r="AE1697" s="623">
        <v>1495459</v>
      </c>
      <c r="AF1697" t="s">
        <v>7554</v>
      </c>
      <c r="AG1697" t="s">
        <v>7559</v>
      </c>
      <c r="AH1697" t="s">
        <v>7563</v>
      </c>
      <c r="AJ1697" s="548" t="s">
        <v>13693</v>
      </c>
      <c r="AK1697" s="548" t="s">
        <v>14071</v>
      </c>
      <c r="AL1697" s="548" t="s">
        <v>13669</v>
      </c>
      <c r="AM1697" s="548" t="s">
        <v>14645</v>
      </c>
      <c r="AN1697" s="548" t="s">
        <v>14646</v>
      </c>
      <c r="AO1697" s="548" t="s">
        <v>7555</v>
      </c>
      <c r="AQ1697" t="s">
        <v>13876</v>
      </c>
      <c r="AR1697" t="s">
        <v>15286</v>
      </c>
      <c r="AS1697" t="s">
        <v>15291</v>
      </c>
      <c r="AT1697" t="s">
        <v>15286</v>
      </c>
      <c r="AU1697" t="s">
        <v>15285</v>
      </c>
      <c r="AV1697" t="s">
        <v>15285</v>
      </c>
      <c r="AW1697" t="s">
        <v>15289</v>
      </c>
      <c r="AX1697" t="s">
        <v>13876</v>
      </c>
      <c r="AY1697" t="s">
        <v>15289</v>
      </c>
      <c r="AZ1697" t="s">
        <v>15294</v>
      </c>
      <c r="BA1697" t="s">
        <v>15292</v>
      </c>
      <c r="BB1697" t="s">
        <v>15292</v>
      </c>
      <c r="BC1697" t="s">
        <v>15286</v>
      </c>
      <c r="BD1697" t="s">
        <v>15285</v>
      </c>
      <c r="BE1697" t="s">
        <v>13876</v>
      </c>
      <c r="BF1697" t="s">
        <v>15289</v>
      </c>
      <c r="BG1697" t="s">
        <v>15285</v>
      </c>
      <c r="BH1697" t="s">
        <v>15286</v>
      </c>
      <c r="BI1697" t="s">
        <v>15294</v>
      </c>
      <c r="BJ1697" t="s">
        <v>15285</v>
      </c>
      <c r="BK1697" t="s">
        <v>15292</v>
      </c>
      <c r="BL1697" t="s">
        <v>13876</v>
      </c>
      <c r="BM1697" t="s">
        <v>15289</v>
      </c>
      <c r="BN1697" t="s">
        <v>15294</v>
      </c>
      <c r="BO1697" t="s">
        <v>15284</v>
      </c>
      <c r="BP1697" t="s">
        <v>15289</v>
      </c>
      <c r="BQ1697" t="s">
        <v>15287</v>
      </c>
      <c r="BR1697" t="s">
        <v>15285</v>
      </c>
      <c r="BS1697" t="s">
        <v>13876</v>
      </c>
      <c r="BT1697" t="s">
        <v>15289</v>
      </c>
      <c r="BU1697" t="s">
        <v>15294</v>
      </c>
      <c r="BV1697" t="s">
        <v>15284</v>
      </c>
      <c r="BW1697" t="s">
        <v>15292</v>
      </c>
      <c r="BX1697" t="s">
        <v>15288</v>
      </c>
      <c r="BY1697" t="s">
        <v>15284</v>
      </c>
      <c r="BZ1697" t="s">
        <v>13876</v>
      </c>
      <c r="CA1697" t="s">
        <v>15289</v>
      </c>
      <c r="CB1697" t="s">
        <v>15285</v>
      </c>
      <c r="CC1697" t="s">
        <v>15291</v>
      </c>
      <c r="CD1697" t="s">
        <v>15294</v>
      </c>
      <c r="CE1697" t="s">
        <v>15286</v>
      </c>
      <c r="CF1697" t="s">
        <v>15287</v>
      </c>
      <c r="CG1697" t="s">
        <v>13876</v>
      </c>
      <c r="CH1697" t="s">
        <v>13876</v>
      </c>
      <c r="CI1697" t="s">
        <v>13876</v>
      </c>
      <c r="CJ1697" t="s">
        <v>13876</v>
      </c>
      <c r="CK1697" t="s">
        <v>13876</v>
      </c>
      <c r="CL1697" t="s">
        <v>13876</v>
      </c>
      <c r="CM1697" t="s">
        <v>13876</v>
      </c>
      <c r="CN1697" t="s">
        <v>13876</v>
      </c>
      <c r="CO1697" t="s">
        <v>13876</v>
      </c>
      <c r="CP1697" t="s">
        <v>13876</v>
      </c>
      <c r="CQ1697" t="s">
        <v>13876</v>
      </c>
      <c r="CR1697" t="s">
        <v>13876</v>
      </c>
      <c r="CS1697" t="s">
        <v>13876</v>
      </c>
      <c r="CT1697" t="s">
        <v>13876</v>
      </c>
    </row>
    <row r="1698" spans="1:98" hidden="1">
      <c r="A1698" s="1088"/>
      <c r="B1698" s="554" t="s">
        <v>7555</v>
      </c>
      <c r="C1698" s="554" t="s">
        <v>7482</v>
      </c>
      <c r="D1698" s="554" t="s">
        <v>7556</v>
      </c>
      <c r="E1698" s="336" t="s">
        <v>407</v>
      </c>
      <c r="F1698" s="336" t="s">
        <v>10663</v>
      </c>
      <c r="G1698" s="336">
        <v>2911500391</v>
      </c>
      <c r="H1698" s="554" t="s">
        <v>7665</v>
      </c>
      <c r="I1698" s="336" t="s">
        <v>13673</v>
      </c>
      <c r="J1698" s="336" t="s">
        <v>13659</v>
      </c>
      <c r="K1698" s="336" t="s">
        <v>13546</v>
      </c>
      <c r="L1698" s="336" t="s">
        <v>13658</v>
      </c>
      <c r="M1698" s="336" t="s">
        <v>13659</v>
      </c>
      <c r="N1698" s="336" t="s">
        <v>13546</v>
      </c>
      <c r="O1698" s="632"/>
      <c r="P1698" s="632" t="s">
        <v>13661</v>
      </c>
      <c r="Q1698" s="556">
        <v>44617</v>
      </c>
      <c r="R1698" s="336"/>
      <c r="S1698" s="557">
        <v>44663</v>
      </c>
      <c r="T1698" s="336" t="s">
        <v>16633</v>
      </c>
      <c r="U1698" s="620">
        <v>185</v>
      </c>
      <c r="V1698" s="1088"/>
      <c r="W1698" s="551">
        <v>93182</v>
      </c>
      <c r="X1698" s="551">
        <v>36566</v>
      </c>
      <c r="Y1698" s="551">
        <v>37294</v>
      </c>
      <c r="Z1698" s="551">
        <v>35159</v>
      </c>
      <c r="AA1698" s="551">
        <v>41647</v>
      </c>
      <c r="AB1698" s="551">
        <v>40543</v>
      </c>
      <c r="AC1698" s="551" t="s">
        <v>13876</v>
      </c>
      <c r="AD1698" s="552" t="s">
        <v>13876</v>
      </c>
      <c r="AE1698" s="623">
        <v>284391</v>
      </c>
      <c r="AF1698" t="s">
        <v>7554</v>
      </c>
      <c r="AG1698" t="s">
        <v>7559</v>
      </c>
      <c r="AH1698" t="s">
        <v>7664</v>
      </c>
      <c r="AJ1698" s="548" t="s">
        <v>13693</v>
      </c>
      <c r="AK1698" s="548" t="s">
        <v>14071</v>
      </c>
      <c r="AL1698" s="548" t="s">
        <v>13669</v>
      </c>
      <c r="AM1698" s="548" t="s">
        <v>14645</v>
      </c>
      <c r="AN1698" s="548" t="s">
        <v>14646</v>
      </c>
      <c r="AO1698" s="548" t="s">
        <v>7555</v>
      </c>
      <c r="AQ1698" t="s">
        <v>13876</v>
      </c>
      <c r="AR1698" t="s">
        <v>13876</v>
      </c>
      <c r="AS1698" t="s">
        <v>15294</v>
      </c>
      <c r="AT1698" t="s">
        <v>15284</v>
      </c>
      <c r="AU1698" t="s">
        <v>15289</v>
      </c>
      <c r="AV1698" t="s">
        <v>15285</v>
      </c>
      <c r="AW1698" t="s">
        <v>15292</v>
      </c>
      <c r="AX1698" t="s">
        <v>13876</v>
      </c>
      <c r="AY1698" t="s">
        <v>13876</v>
      </c>
      <c r="AZ1698" t="s">
        <v>15284</v>
      </c>
      <c r="BA1698" t="s">
        <v>15290</v>
      </c>
      <c r="BB1698" t="s">
        <v>15286</v>
      </c>
      <c r="BC1698" t="s">
        <v>15290</v>
      </c>
      <c r="BD1698" t="s">
        <v>15290</v>
      </c>
      <c r="BE1698" t="s">
        <v>13876</v>
      </c>
      <c r="BF1698" t="s">
        <v>13876</v>
      </c>
      <c r="BG1698" t="s">
        <v>15284</v>
      </c>
      <c r="BH1698" t="s">
        <v>15287</v>
      </c>
      <c r="BI1698" t="s">
        <v>15292</v>
      </c>
      <c r="BJ1698" t="s">
        <v>15294</v>
      </c>
      <c r="BK1698" t="s">
        <v>15291</v>
      </c>
      <c r="BL1698" t="s">
        <v>13876</v>
      </c>
      <c r="BM1698" t="s">
        <v>13876</v>
      </c>
      <c r="BN1698" t="s">
        <v>15284</v>
      </c>
      <c r="BO1698" t="s">
        <v>15286</v>
      </c>
      <c r="BP1698" t="s">
        <v>15289</v>
      </c>
      <c r="BQ1698" t="s">
        <v>15286</v>
      </c>
      <c r="BR1698" t="s">
        <v>15294</v>
      </c>
      <c r="BS1698" t="s">
        <v>13876</v>
      </c>
      <c r="BT1698" t="s">
        <v>13876</v>
      </c>
      <c r="BU1698" t="s">
        <v>15291</v>
      </c>
      <c r="BV1698" t="s">
        <v>15289</v>
      </c>
      <c r="BW1698" t="s">
        <v>15290</v>
      </c>
      <c r="BX1698" t="s">
        <v>15291</v>
      </c>
      <c r="BY1698" t="s">
        <v>15287</v>
      </c>
      <c r="BZ1698" t="s">
        <v>13876</v>
      </c>
      <c r="CA1698" t="s">
        <v>13876</v>
      </c>
      <c r="CB1698" t="s">
        <v>15291</v>
      </c>
      <c r="CC1698" t="s">
        <v>15288</v>
      </c>
      <c r="CD1698" t="s">
        <v>15286</v>
      </c>
      <c r="CE1698" t="s">
        <v>15291</v>
      </c>
      <c r="CF1698" t="s">
        <v>15284</v>
      </c>
      <c r="CG1698" t="s">
        <v>13876</v>
      </c>
      <c r="CH1698" t="s">
        <v>13876</v>
      </c>
      <c r="CI1698" t="s">
        <v>13876</v>
      </c>
      <c r="CJ1698" t="s">
        <v>13876</v>
      </c>
      <c r="CK1698" t="s">
        <v>13876</v>
      </c>
      <c r="CL1698" t="s">
        <v>13876</v>
      </c>
      <c r="CM1698" t="s">
        <v>13876</v>
      </c>
      <c r="CN1698" t="s">
        <v>13876</v>
      </c>
      <c r="CO1698" t="s">
        <v>13876</v>
      </c>
      <c r="CP1698" t="s">
        <v>13876</v>
      </c>
      <c r="CQ1698" t="s">
        <v>13876</v>
      </c>
      <c r="CR1698" t="s">
        <v>13876</v>
      </c>
      <c r="CS1698" t="s">
        <v>13876</v>
      </c>
      <c r="CT1698" t="s">
        <v>13876</v>
      </c>
    </row>
    <row r="1699" spans="1:98" hidden="1">
      <c r="A1699" s="1088"/>
      <c r="B1699" s="554" t="s">
        <v>7555</v>
      </c>
      <c r="C1699" s="554" t="s">
        <v>7482</v>
      </c>
      <c r="D1699" s="554" t="s">
        <v>7556</v>
      </c>
      <c r="E1699" s="336" t="s">
        <v>407</v>
      </c>
      <c r="F1699" s="336" t="s">
        <v>10663</v>
      </c>
      <c r="G1699" s="336">
        <v>2911500441</v>
      </c>
      <c r="H1699" s="554" t="s">
        <v>7692</v>
      </c>
      <c r="I1699" s="336" t="s">
        <v>118</v>
      </c>
      <c r="J1699" s="336" t="s">
        <v>13659</v>
      </c>
      <c r="K1699" s="336" t="s">
        <v>13546</v>
      </c>
      <c r="L1699" s="336" t="s">
        <v>13658</v>
      </c>
      <c r="M1699" s="336" t="s">
        <v>13659</v>
      </c>
      <c r="N1699" s="336" t="s">
        <v>13546</v>
      </c>
      <c r="O1699" s="632"/>
      <c r="P1699" s="632" t="s">
        <v>13661</v>
      </c>
      <c r="Q1699" s="556">
        <v>44617</v>
      </c>
      <c r="R1699" s="336"/>
      <c r="S1699" s="557">
        <v>44663</v>
      </c>
      <c r="T1699" s="336" t="s">
        <v>16634</v>
      </c>
      <c r="U1699" s="620">
        <v>185</v>
      </c>
      <c r="V1699" s="1088"/>
      <c r="W1699" s="551">
        <v>106903</v>
      </c>
      <c r="X1699" s="551">
        <v>38738</v>
      </c>
      <c r="Y1699" s="551">
        <v>42681</v>
      </c>
      <c r="Z1699" s="551">
        <v>37476</v>
      </c>
      <c r="AA1699" s="551">
        <v>39771</v>
      </c>
      <c r="AB1699" s="551">
        <v>39204</v>
      </c>
      <c r="AC1699" s="551" t="s">
        <v>13876</v>
      </c>
      <c r="AD1699" s="552" t="s">
        <v>13876</v>
      </c>
      <c r="AE1699" s="623">
        <v>304773</v>
      </c>
      <c r="AF1699" t="s">
        <v>7554</v>
      </c>
      <c r="AG1699" t="s">
        <v>7559</v>
      </c>
      <c r="AH1699" t="s">
        <v>7691</v>
      </c>
      <c r="AJ1699" s="548" t="s">
        <v>13693</v>
      </c>
      <c r="AK1699" s="548" t="s">
        <v>14071</v>
      </c>
      <c r="AL1699" s="548" t="s">
        <v>13669</v>
      </c>
      <c r="AM1699" s="548" t="s">
        <v>14645</v>
      </c>
      <c r="AN1699" s="548" t="s">
        <v>14646</v>
      </c>
      <c r="AO1699" s="548" t="s">
        <v>7555</v>
      </c>
      <c r="AQ1699" t="s">
        <v>13876</v>
      </c>
      <c r="AR1699" t="s">
        <v>15289</v>
      </c>
      <c r="AS1699" t="s">
        <v>15288</v>
      </c>
      <c r="AT1699" t="s">
        <v>15290</v>
      </c>
      <c r="AU1699" t="s">
        <v>15294</v>
      </c>
      <c r="AV1699" t="s">
        <v>15288</v>
      </c>
      <c r="AW1699" t="s">
        <v>15284</v>
      </c>
      <c r="AX1699" t="s">
        <v>13876</v>
      </c>
      <c r="AY1699" t="s">
        <v>13876</v>
      </c>
      <c r="AZ1699" t="s">
        <v>15284</v>
      </c>
      <c r="BA1699" t="s">
        <v>15285</v>
      </c>
      <c r="BB1699" t="s">
        <v>15287</v>
      </c>
      <c r="BC1699" t="s">
        <v>15284</v>
      </c>
      <c r="BD1699" t="s">
        <v>15285</v>
      </c>
      <c r="BE1699" t="s">
        <v>13876</v>
      </c>
      <c r="BF1699" t="s">
        <v>13876</v>
      </c>
      <c r="BG1699" t="s">
        <v>15291</v>
      </c>
      <c r="BH1699" t="s">
        <v>15292</v>
      </c>
      <c r="BI1699" t="s">
        <v>15290</v>
      </c>
      <c r="BJ1699" t="s">
        <v>15285</v>
      </c>
      <c r="BK1699" t="s">
        <v>15289</v>
      </c>
      <c r="BL1699" t="s">
        <v>13876</v>
      </c>
      <c r="BM1699" t="s">
        <v>13876</v>
      </c>
      <c r="BN1699" t="s">
        <v>15284</v>
      </c>
      <c r="BO1699" t="s">
        <v>15287</v>
      </c>
      <c r="BP1699" t="s">
        <v>15291</v>
      </c>
      <c r="BQ1699" t="s">
        <v>15287</v>
      </c>
      <c r="BR1699" t="s">
        <v>15290</v>
      </c>
      <c r="BS1699" t="s">
        <v>13876</v>
      </c>
      <c r="BT1699" t="s">
        <v>13876</v>
      </c>
      <c r="BU1699" t="s">
        <v>15284</v>
      </c>
      <c r="BV1699" t="s">
        <v>15294</v>
      </c>
      <c r="BW1699" t="s">
        <v>15287</v>
      </c>
      <c r="BX1699" t="s">
        <v>15287</v>
      </c>
      <c r="BY1699" t="s">
        <v>15289</v>
      </c>
      <c r="BZ1699" t="s">
        <v>13876</v>
      </c>
      <c r="CA1699" t="s">
        <v>13876</v>
      </c>
      <c r="CB1699" t="s">
        <v>15284</v>
      </c>
      <c r="CC1699" t="s">
        <v>15294</v>
      </c>
      <c r="CD1699" t="s">
        <v>15292</v>
      </c>
      <c r="CE1699" t="s">
        <v>15288</v>
      </c>
      <c r="CF1699" t="s">
        <v>15291</v>
      </c>
      <c r="CG1699" t="s">
        <v>13876</v>
      </c>
      <c r="CH1699" t="s">
        <v>13876</v>
      </c>
      <c r="CI1699" t="s">
        <v>13876</v>
      </c>
      <c r="CJ1699" t="s">
        <v>13876</v>
      </c>
      <c r="CK1699" t="s">
        <v>13876</v>
      </c>
      <c r="CL1699" t="s">
        <v>13876</v>
      </c>
      <c r="CM1699" t="s">
        <v>13876</v>
      </c>
      <c r="CN1699" t="s">
        <v>13876</v>
      </c>
      <c r="CO1699" t="s">
        <v>13876</v>
      </c>
      <c r="CP1699" t="s">
        <v>13876</v>
      </c>
      <c r="CQ1699" t="s">
        <v>13876</v>
      </c>
      <c r="CR1699" t="s">
        <v>13876</v>
      </c>
      <c r="CS1699" t="s">
        <v>13876</v>
      </c>
      <c r="CT1699" t="s">
        <v>13876</v>
      </c>
    </row>
    <row r="1700" spans="1:98" hidden="1">
      <c r="A1700" s="1088"/>
      <c r="B1700" s="554" t="s">
        <v>7555</v>
      </c>
      <c r="C1700" s="554" t="s">
        <v>7482</v>
      </c>
      <c r="D1700" s="554" t="s">
        <v>7556</v>
      </c>
      <c r="E1700" s="336" t="s">
        <v>407</v>
      </c>
      <c r="F1700" s="336" t="s">
        <v>10663</v>
      </c>
      <c r="G1700" s="336">
        <v>2911500672</v>
      </c>
      <c r="H1700" s="554" t="s">
        <v>7843</v>
      </c>
      <c r="I1700" s="336" t="s">
        <v>113</v>
      </c>
      <c r="J1700" s="336" t="s">
        <v>13659</v>
      </c>
      <c r="K1700" s="336" t="s">
        <v>13546</v>
      </c>
      <c r="L1700" s="336" t="s">
        <v>13658</v>
      </c>
      <c r="M1700" s="336" t="s">
        <v>13659</v>
      </c>
      <c r="N1700" s="336" t="s">
        <v>13546</v>
      </c>
      <c r="O1700" s="632"/>
      <c r="P1700" s="632" t="s">
        <v>13661</v>
      </c>
      <c r="Q1700" s="556">
        <v>44617</v>
      </c>
      <c r="R1700" s="336"/>
      <c r="S1700" s="557">
        <v>44663</v>
      </c>
      <c r="T1700" s="336" t="s">
        <v>16635</v>
      </c>
      <c r="U1700" s="620">
        <v>185</v>
      </c>
      <c r="V1700" s="1088"/>
      <c r="W1700" s="551">
        <v>10179</v>
      </c>
      <c r="X1700" s="551">
        <v>3873</v>
      </c>
      <c r="Y1700" s="551">
        <v>4498</v>
      </c>
      <c r="Z1700" s="551">
        <v>3754</v>
      </c>
      <c r="AA1700" s="551">
        <v>4560</v>
      </c>
      <c r="AB1700" s="551">
        <v>4730</v>
      </c>
      <c r="AC1700" s="551" t="s">
        <v>13876</v>
      </c>
      <c r="AD1700" s="552" t="s">
        <v>13876</v>
      </c>
      <c r="AE1700" s="623">
        <v>31594</v>
      </c>
      <c r="AF1700" t="s">
        <v>7554</v>
      </c>
      <c r="AG1700" t="s">
        <v>7559</v>
      </c>
      <c r="AH1700" t="s">
        <v>7842</v>
      </c>
      <c r="AJ1700" s="548" t="s">
        <v>13693</v>
      </c>
      <c r="AK1700" s="548" t="s">
        <v>14071</v>
      </c>
      <c r="AL1700" s="548" t="s">
        <v>13669</v>
      </c>
      <c r="AM1700" s="548" t="s">
        <v>14645</v>
      </c>
      <c r="AN1700" s="548" t="s">
        <v>14646</v>
      </c>
      <c r="AO1700" s="548" t="s">
        <v>7555</v>
      </c>
      <c r="AQ1700" t="s">
        <v>13876</v>
      </c>
      <c r="AR1700" t="s">
        <v>13876</v>
      </c>
      <c r="AS1700" t="s">
        <v>15289</v>
      </c>
      <c r="AT1700" t="s">
        <v>15288</v>
      </c>
      <c r="AU1700" t="s">
        <v>15289</v>
      </c>
      <c r="AV1700" t="s">
        <v>15287</v>
      </c>
      <c r="AW1700" t="s">
        <v>15294</v>
      </c>
      <c r="AX1700" t="s">
        <v>13876</v>
      </c>
      <c r="AY1700" t="s">
        <v>13876</v>
      </c>
      <c r="AZ1700" t="s">
        <v>13876</v>
      </c>
      <c r="BA1700" t="s">
        <v>15284</v>
      </c>
      <c r="BB1700" t="s">
        <v>15285</v>
      </c>
      <c r="BC1700" t="s">
        <v>15287</v>
      </c>
      <c r="BD1700" t="s">
        <v>15284</v>
      </c>
      <c r="BE1700" t="s">
        <v>13876</v>
      </c>
      <c r="BF1700" t="s">
        <v>13876</v>
      </c>
      <c r="BG1700" t="s">
        <v>13876</v>
      </c>
      <c r="BH1700" t="s">
        <v>15291</v>
      </c>
      <c r="BI1700" t="s">
        <v>15291</v>
      </c>
      <c r="BJ1700" t="s">
        <v>15294</v>
      </c>
      <c r="BK1700" t="s">
        <v>15285</v>
      </c>
      <c r="BL1700" t="s">
        <v>13876</v>
      </c>
      <c r="BM1700" t="s">
        <v>13876</v>
      </c>
      <c r="BN1700" t="s">
        <v>13876</v>
      </c>
      <c r="BO1700" t="s">
        <v>15284</v>
      </c>
      <c r="BP1700" t="s">
        <v>15287</v>
      </c>
      <c r="BQ1700" t="s">
        <v>15286</v>
      </c>
      <c r="BR1700" t="s">
        <v>15291</v>
      </c>
      <c r="BS1700" t="s">
        <v>13876</v>
      </c>
      <c r="BT1700" t="s">
        <v>13876</v>
      </c>
      <c r="BU1700" t="s">
        <v>13876</v>
      </c>
      <c r="BV1700" t="s">
        <v>15291</v>
      </c>
      <c r="BW1700" t="s">
        <v>15286</v>
      </c>
      <c r="BX1700" t="s">
        <v>15290</v>
      </c>
      <c r="BY1700" t="s">
        <v>15288</v>
      </c>
      <c r="BZ1700" t="s">
        <v>13876</v>
      </c>
      <c r="CA1700" t="s">
        <v>13876</v>
      </c>
      <c r="CB1700" t="s">
        <v>13876</v>
      </c>
      <c r="CC1700" t="s">
        <v>15291</v>
      </c>
      <c r="CD1700" t="s">
        <v>15287</v>
      </c>
      <c r="CE1700" t="s">
        <v>15284</v>
      </c>
      <c r="CF1700" t="s">
        <v>15288</v>
      </c>
      <c r="CG1700" t="s">
        <v>13876</v>
      </c>
      <c r="CH1700" t="s">
        <v>13876</v>
      </c>
      <c r="CI1700" t="s">
        <v>13876</v>
      </c>
      <c r="CJ1700" t="s">
        <v>13876</v>
      </c>
      <c r="CK1700" t="s">
        <v>13876</v>
      </c>
      <c r="CL1700" t="s">
        <v>13876</v>
      </c>
      <c r="CM1700" t="s">
        <v>13876</v>
      </c>
      <c r="CN1700" t="s">
        <v>13876</v>
      </c>
      <c r="CO1700" t="s">
        <v>13876</v>
      </c>
      <c r="CP1700" t="s">
        <v>13876</v>
      </c>
      <c r="CQ1700" t="s">
        <v>13876</v>
      </c>
      <c r="CR1700" t="s">
        <v>13876</v>
      </c>
      <c r="CS1700" t="s">
        <v>13876</v>
      </c>
      <c r="CT1700" t="s">
        <v>13876</v>
      </c>
    </row>
    <row r="1701" spans="1:98" hidden="1">
      <c r="A1701" s="1088"/>
      <c r="B1701" s="549" t="s">
        <v>7555</v>
      </c>
      <c r="C1701" s="549" t="s">
        <v>7482</v>
      </c>
      <c r="D1701" s="549" t="s">
        <v>7556</v>
      </c>
      <c r="E1701" s="550" t="s">
        <v>407</v>
      </c>
      <c r="F1701" s="550" t="s">
        <v>10663</v>
      </c>
      <c r="G1701" s="550">
        <v>2911500672</v>
      </c>
      <c r="H1701" s="549" t="s">
        <v>7843</v>
      </c>
      <c r="I1701" s="550" t="s">
        <v>114</v>
      </c>
      <c r="J1701" s="550" t="s">
        <v>13658</v>
      </c>
      <c r="K1701" s="336"/>
      <c r="L1701" s="336" t="s">
        <v>13658</v>
      </c>
      <c r="M1701" s="336"/>
      <c r="N1701" s="336"/>
      <c r="O1701" s="632"/>
      <c r="P1701" s="632"/>
      <c r="Q1701" s="632"/>
      <c r="R1701" s="336"/>
      <c r="S1701" s="336"/>
      <c r="T1701" s="336" t="s">
        <v>16636</v>
      </c>
      <c r="U1701" s="620"/>
      <c r="V1701" s="1088"/>
      <c r="W1701" s="551" t="s">
        <v>13876</v>
      </c>
      <c r="X1701" s="551" t="s">
        <v>13876</v>
      </c>
      <c r="Y1701" s="551" t="s">
        <v>13876</v>
      </c>
      <c r="Z1701" s="551" t="s">
        <v>13876</v>
      </c>
      <c r="AA1701" s="551" t="s">
        <v>13876</v>
      </c>
      <c r="AB1701" s="551" t="s">
        <v>13876</v>
      </c>
      <c r="AC1701" s="551" t="s">
        <v>13876</v>
      </c>
      <c r="AD1701" s="552" t="s">
        <v>13876</v>
      </c>
      <c r="AE1701" s="623">
        <v>0</v>
      </c>
      <c r="AF1701" t="s">
        <v>7554</v>
      </c>
      <c r="AG1701" t="s">
        <v>7559</v>
      </c>
      <c r="AH1701" t="s">
        <v>7842</v>
      </c>
      <c r="AJ1701" s="548" t="s">
        <v>13693</v>
      </c>
      <c r="AK1701" s="548" t="s">
        <v>14071</v>
      </c>
      <c r="AL1701" s="548" t="s">
        <v>13669</v>
      </c>
      <c r="AM1701" s="548" t="s">
        <v>14645</v>
      </c>
      <c r="AN1701" s="548" t="s">
        <v>14646</v>
      </c>
      <c r="AO1701" s="548" t="s">
        <v>7555</v>
      </c>
      <c r="AQ1701" t="s">
        <v>13876</v>
      </c>
      <c r="AR1701" t="s">
        <v>13876</v>
      </c>
      <c r="AS1701" t="s">
        <v>13876</v>
      </c>
      <c r="AT1701" t="s">
        <v>13876</v>
      </c>
      <c r="AU1701" t="s">
        <v>13876</v>
      </c>
      <c r="AV1701" t="s">
        <v>13876</v>
      </c>
      <c r="AW1701" t="s">
        <v>13876</v>
      </c>
      <c r="AX1701" t="s">
        <v>13876</v>
      </c>
      <c r="AY1701" t="s">
        <v>13876</v>
      </c>
      <c r="AZ1701" t="s">
        <v>13876</v>
      </c>
      <c r="BA1701" t="s">
        <v>13876</v>
      </c>
      <c r="BB1701" t="s">
        <v>13876</v>
      </c>
      <c r="BC1701" t="s">
        <v>13876</v>
      </c>
      <c r="BD1701" t="s">
        <v>13876</v>
      </c>
      <c r="BE1701" t="s">
        <v>13876</v>
      </c>
      <c r="BF1701" t="s">
        <v>13876</v>
      </c>
      <c r="BG1701" t="s">
        <v>13876</v>
      </c>
      <c r="BH1701" t="s">
        <v>13876</v>
      </c>
      <c r="BI1701" t="s">
        <v>13876</v>
      </c>
      <c r="BJ1701" t="s">
        <v>13876</v>
      </c>
      <c r="BK1701" t="s">
        <v>13876</v>
      </c>
      <c r="BL1701" t="s">
        <v>13876</v>
      </c>
      <c r="BM1701" t="s">
        <v>13876</v>
      </c>
      <c r="BN1701" t="s">
        <v>13876</v>
      </c>
      <c r="BO1701" t="s">
        <v>13876</v>
      </c>
      <c r="BP1701" t="s">
        <v>13876</v>
      </c>
      <c r="BQ1701" t="s">
        <v>13876</v>
      </c>
      <c r="BR1701" t="s">
        <v>13876</v>
      </c>
      <c r="BS1701" t="s">
        <v>13876</v>
      </c>
      <c r="BT1701" t="s">
        <v>13876</v>
      </c>
      <c r="BU1701" t="s">
        <v>13876</v>
      </c>
      <c r="BV1701" t="s">
        <v>13876</v>
      </c>
      <c r="BW1701" t="s">
        <v>13876</v>
      </c>
      <c r="BX1701" t="s">
        <v>13876</v>
      </c>
      <c r="BY1701" t="s">
        <v>13876</v>
      </c>
      <c r="BZ1701" t="s">
        <v>13876</v>
      </c>
      <c r="CA1701" t="s">
        <v>13876</v>
      </c>
      <c r="CB1701" t="s">
        <v>13876</v>
      </c>
      <c r="CC1701" t="s">
        <v>13876</v>
      </c>
      <c r="CD1701" t="s">
        <v>13876</v>
      </c>
      <c r="CE1701" t="s">
        <v>13876</v>
      </c>
      <c r="CF1701" t="s">
        <v>13876</v>
      </c>
      <c r="CG1701" t="s">
        <v>13876</v>
      </c>
      <c r="CH1701" t="s">
        <v>13876</v>
      </c>
      <c r="CI1701" t="s">
        <v>13876</v>
      </c>
      <c r="CJ1701" t="s">
        <v>13876</v>
      </c>
      <c r="CK1701" t="s">
        <v>13876</v>
      </c>
      <c r="CL1701" t="s">
        <v>13876</v>
      </c>
      <c r="CM1701" t="s">
        <v>13876</v>
      </c>
      <c r="CN1701" t="s">
        <v>13876</v>
      </c>
      <c r="CO1701" t="s">
        <v>13876</v>
      </c>
      <c r="CP1701" t="s">
        <v>13876</v>
      </c>
      <c r="CQ1701" t="s">
        <v>13876</v>
      </c>
      <c r="CR1701" t="s">
        <v>13876</v>
      </c>
      <c r="CS1701" t="s">
        <v>13876</v>
      </c>
      <c r="CT1701" t="s">
        <v>13876</v>
      </c>
    </row>
    <row r="1702" spans="1:98" hidden="1">
      <c r="A1702" s="1088"/>
      <c r="B1702" s="554" t="s">
        <v>7555</v>
      </c>
      <c r="C1702" s="554" t="s">
        <v>7482</v>
      </c>
      <c r="D1702" s="554" t="s">
        <v>7556</v>
      </c>
      <c r="E1702" s="336" t="s">
        <v>407</v>
      </c>
      <c r="F1702" s="336" t="s">
        <v>10663</v>
      </c>
      <c r="G1702" s="336">
        <v>2911500672</v>
      </c>
      <c r="H1702" s="554" t="s">
        <v>7843</v>
      </c>
      <c r="I1702" s="336" t="s">
        <v>116</v>
      </c>
      <c r="J1702" s="336" t="s">
        <v>13659</v>
      </c>
      <c r="K1702" s="336" t="s">
        <v>13546</v>
      </c>
      <c r="L1702" s="336" t="s">
        <v>13658</v>
      </c>
      <c r="M1702" s="336" t="s">
        <v>13659</v>
      </c>
      <c r="N1702" s="336" t="s">
        <v>13546</v>
      </c>
      <c r="O1702" s="632"/>
      <c r="P1702" s="632" t="s">
        <v>13661</v>
      </c>
      <c r="Q1702" s="556">
        <v>44617</v>
      </c>
      <c r="R1702" s="336"/>
      <c r="S1702" s="557">
        <v>44663</v>
      </c>
      <c r="T1702" s="336" t="s">
        <v>16637</v>
      </c>
      <c r="U1702" s="620">
        <v>185</v>
      </c>
      <c r="V1702" s="1088"/>
      <c r="W1702" s="551">
        <v>87864</v>
      </c>
      <c r="X1702" s="551">
        <v>33342</v>
      </c>
      <c r="Y1702" s="551">
        <v>36477</v>
      </c>
      <c r="Z1702" s="551">
        <v>42675</v>
      </c>
      <c r="AA1702" s="551">
        <v>27664</v>
      </c>
      <c r="AB1702" s="551">
        <v>37524</v>
      </c>
      <c r="AC1702" s="551">
        <v>937</v>
      </c>
      <c r="AD1702" s="552" t="s">
        <v>13876</v>
      </c>
      <c r="AE1702" s="623">
        <v>266483</v>
      </c>
      <c r="AF1702" t="s">
        <v>7554</v>
      </c>
      <c r="AG1702" t="s">
        <v>7559</v>
      </c>
      <c r="AH1702" t="s">
        <v>7842</v>
      </c>
      <c r="AJ1702" s="548" t="s">
        <v>13693</v>
      </c>
      <c r="AK1702" s="548" t="s">
        <v>14071</v>
      </c>
      <c r="AL1702" s="548" t="s">
        <v>13669</v>
      </c>
      <c r="AM1702" s="548" t="s">
        <v>14645</v>
      </c>
      <c r="AN1702" s="548" t="s">
        <v>14646</v>
      </c>
      <c r="AO1702" s="548" t="s">
        <v>7555</v>
      </c>
      <c r="AQ1702" t="s">
        <v>13876</v>
      </c>
      <c r="AR1702" t="s">
        <v>13876</v>
      </c>
      <c r="AS1702" t="s">
        <v>15285</v>
      </c>
      <c r="AT1702" t="s">
        <v>15287</v>
      </c>
      <c r="AU1702" t="s">
        <v>15285</v>
      </c>
      <c r="AV1702" t="s">
        <v>15290</v>
      </c>
      <c r="AW1702" t="s">
        <v>15291</v>
      </c>
      <c r="AX1702" t="s">
        <v>13876</v>
      </c>
      <c r="AY1702" t="s">
        <v>13876</v>
      </c>
      <c r="AZ1702" t="s">
        <v>15284</v>
      </c>
      <c r="BA1702" t="s">
        <v>15284</v>
      </c>
      <c r="BB1702" t="s">
        <v>15284</v>
      </c>
      <c r="BC1702" t="s">
        <v>15291</v>
      </c>
      <c r="BD1702" t="s">
        <v>15292</v>
      </c>
      <c r="BE1702" t="s">
        <v>15289</v>
      </c>
      <c r="BF1702" t="s">
        <v>15289</v>
      </c>
      <c r="BG1702" t="s">
        <v>15289</v>
      </c>
      <c r="BH1702" t="s">
        <v>15292</v>
      </c>
      <c r="BI1702" t="s">
        <v>15292</v>
      </c>
      <c r="BJ1702" t="s">
        <v>15288</v>
      </c>
      <c r="BK1702" t="s">
        <v>15284</v>
      </c>
      <c r="BL1702" t="s">
        <v>13876</v>
      </c>
      <c r="BM1702" t="s">
        <v>13876</v>
      </c>
      <c r="BN1702" t="s">
        <v>15291</v>
      </c>
      <c r="BO1702" t="s">
        <v>15292</v>
      </c>
      <c r="BP1702" t="s">
        <v>15290</v>
      </c>
      <c r="BQ1702" t="s">
        <v>15287</v>
      </c>
      <c r="BR1702" t="s">
        <v>15286</v>
      </c>
      <c r="BS1702" t="s">
        <v>13876</v>
      </c>
      <c r="BT1702" t="s">
        <v>13876</v>
      </c>
      <c r="BU1702" t="s">
        <v>15292</v>
      </c>
      <c r="BV1702" t="s">
        <v>15287</v>
      </c>
      <c r="BW1702" t="s">
        <v>15290</v>
      </c>
      <c r="BX1702" t="s">
        <v>15290</v>
      </c>
      <c r="BY1702" t="s">
        <v>15291</v>
      </c>
      <c r="BZ1702" t="s">
        <v>13876</v>
      </c>
      <c r="CA1702" t="s">
        <v>13876</v>
      </c>
      <c r="CB1702" t="s">
        <v>15284</v>
      </c>
      <c r="CC1702" t="s">
        <v>15287</v>
      </c>
      <c r="CD1702" t="s">
        <v>15286</v>
      </c>
      <c r="CE1702" t="s">
        <v>15292</v>
      </c>
      <c r="CF1702" t="s">
        <v>15291</v>
      </c>
      <c r="CG1702" t="s">
        <v>13876</v>
      </c>
      <c r="CH1702" t="s">
        <v>13876</v>
      </c>
      <c r="CI1702" t="s">
        <v>13876</v>
      </c>
      <c r="CJ1702" t="s">
        <v>13876</v>
      </c>
      <c r="CK1702" t="s">
        <v>15294</v>
      </c>
      <c r="CL1702" t="s">
        <v>15284</v>
      </c>
      <c r="CM1702" t="s">
        <v>15287</v>
      </c>
      <c r="CN1702" t="s">
        <v>13876</v>
      </c>
      <c r="CO1702" t="s">
        <v>13876</v>
      </c>
      <c r="CP1702" t="s">
        <v>13876</v>
      </c>
      <c r="CQ1702" t="s">
        <v>13876</v>
      </c>
      <c r="CR1702" t="s">
        <v>13876</v>
      </c>
      <c r="CS1702" t="s">
        <v>13876</v>
      </c>
      <c r="CT1702" t="s">
        <v>13876</v>
      </c>
    </row>
    <row r="1703" spans="1:98" hidden="1">
      <c r="A1703" s="1088"/>
      <c r="B1703" s="554" t="s">
        <v>7555</v>
      </c>
      <c r="C1703" s="554" t="s">
        <v>7482</v>
      </c>
      <c r="D1703" s="554" t="s">
        <v>7556</v>
      </c>
      <c r="E1703" s="336" t="s">
        <v>407</v>
      </c>
      <c r="F1703" s="336" t="s">
        <v>10663</v>
      </c>
      <c r="G1703" s="336">
        <v>2911500672</v>
      </c>
      <c r="H1703" s="554" t="s">
        <v>7843</v>
      </c>
      <c r="I1703" s="336" t="s">
        <v>118</v>
      </c>
      <c r="J1703" s="336" t="s">
        <v>13659</v>
      </c>
      <c r="K1703" s="336" t="s">
        <v>13546</v>
      </c>
      <c r="L1703" s="336" t="s">
        <v>13658</v>
      </c>
      <c r="M1703" s="336" t="s">
        <v>13659</v>
      </c>
      <c r="N1703" s="336" t="s">
        <v>13546</v>
      </c>
      <c r="O1703" s="632"/>
      <c r="P1703" s="632" t="s">
        <v>13661</v>
      </c>
      <c r="Q1703" s="556">
        <v>44617</v>
      </c>
      <c r="R1703" s="336"/>
      <c r="S1703" s="557">
        <v>44663</v>
      </c>
      <c r="T1703" s="336" t="s">
        <v>16638</v>
      </c>
      <c r="U1703" s="620">
        <v>185</v>
      </c>
      <c r="V1703" s="1088"/>
      <c r="W1703" s="551">
        <v>51365</v>
      </c>
      <c r="X1703" s="551">
        <v>22920</v>
      </c>
      <c r="Y1703" s="551">
        <v>24858</v>
      </c>
      <c r="Z1703" s="551">
        <v>23282</v>
      </c>
      <c r="AA1703" s="551">
        <v>17201</v>
      </c>
      <c r="AB1703" s="551">
        <v>21645</v>
      </c>
      <c r="AC1703" s="551" t="s">
        <v>13876</v>
      </c>
      <c r="AD1703" s="552" t="s">
        <v>13876</v>
      </c>
      <c r="AE1703" s="623">
        <v>161271</v>
      </c>
      <c r="AF1703" t="s">
        <v>7554</v>
      </c>
      <c r="AG1703" t="s">
        <v>7559</v>
      </c>
      <c r="AH1703" t="s">
        <v>7842</v>
      </c>
      <c r="AJ1703" s="548" t="s">
        <v>13693</v>
      </c>
      <c r="AK1703" s="548" t="s">
        <v>14071</v>
      </c>
      <c r="AL1703" s="548" t="s">
        <v>13669</v>
      </c>
      <c r="AM1703" s="548" t="s">
        <v>14645</v>
      </c>
      <c r="AN1703" s="548" t="s">
        <v>14646</v>
      </c>
      <c r="AO1703" s="548" t="s">
        <v>7555</v>
      </c>
      <c r="AQ1703" t="s">
        <v>13876</v>
      </c>
      <c r="AR1703" t="s">
        <v>13876</v>
      </c>
      <c r="AS1703" t="s">
        <v>15286</v>
      </c>
      <c r="AT1703" t="s">
        <v>15289</v>
      </c>
      <c r="AU1703" t="s">
        <v>15284</v>
      </c>
      <c r="AV1703" t="s">
        <v>15290</v>
      </c>
      <c r="AW1703" t="s">
        <v>15286</v>
      </c>
      <c r="AX1703" t="s">
        <v>13876</v>
      </c>
      <c r="AY1703" t="s">
        <v>13876</v>
      </c>
      <c r="AZ1703" t="s">
        <v>15292</v>
      </c>
      <c r="BA1703" t="s">
        <v>15292</v>
      </c>
      <c r="BB1703" t="s">
        <v>15294</v>
      </c>
      <c r="BC1703" t="s">
        <v>15292</v>
      </c>
      <c r="BD1703" t="s">
        <v>15288</v>
      </c>
      <c r="BE1703" t="s">
        <v>13876</v>
      </c>
      <c r="BF1703" t="s">
        <v>13876</v>
      </c>
      <c r="BG1703" t="s">
        <v>15292</v>
      </c>
      <c r="BH1703" t="s">
        <v>15291</v>
      </c>
      <c r="BI1703" t="s">
        <v>15285</v>
      </c>
      <c r="BJ1703" t="s">
        <v>15286</v>
      </c>
      <c r="BK1703" t="s">
        <v>15285</v>
      </c>
      <c r="BL1703" t="s">
        <v>13876</v>
      </c>
      <c r="BM1703" t="s">
        <v>13876</v>
      </c>
      <c r="BN1703" t="s">
        <v>15292</v>
      </c>
      <c r="BO1703" t="s">
        <v>15284</v>
      </c>
      <c r="BP1703" t="s">
        <v>15292</v>
      </c>
      <c r="BQ1703" t="s">
        <v>15285</v>
      </c>
      <c r="BR1703" t="s">
        <v>15292</v>
      </c>
      <c r="BS1703" t="s">
        <v>13876</v>
      </c>
      <c r="BT1703" t="s">
        <v>13876</v>
      </c>
      <c r="BU1703" t="s">
        <v>15289</v>
      </c>
      <c r="BV1703" t="s">
        <v>15287</v>
      </c>
      <c r="BW1703" t="s">
        <v>15292</v>
      </c>
      <c r="BX1703" t="s">
        <v>15288</v>
      </c>
      <c r="BY1703" t="s">
        <v>15289</v>
      </c>
      <c r="BZ1703" t="s">
        <v>13876</v>
      </c>
      <c r="CA1703" t="s">
        <v>13876</v>
      </c>
      <c r="CB1703" t="s">
        <v>15292</v>
      </c>
      <c r="CC1703" t="s">
        <v>15289</v>
      </c>
      <c r="CD1703" t="s">
        <v>15290</v>
      </c>
      <c r="CE1703" t="s">
        <v>15291</v>
      </c>
      <c r="CF1703" t="s">
        <v>15286</v>
      </c>
      <c r="CG1703" t="s">
        <v>13876</v>
      </c>
      <c r="CH1703" t="s">
        <v>13876</v>
      </c>
      <c r="CI1703" t="s">
        <v>13876</v>
      </c>
      <c r="CJ1703" t="s">
        <v>13876</v>
      </c>
      <c r="CK1703" t="s">
        <v>13876</v>
      </c>
      <c r="CL1703" t="s">
        <v>13876</v>
      </c>
      <c r="CM1703" t="s">
        <v>13876</v>
      </c>
      <c r="CN1703" t="s">
        <v>13876</v>
      </c>
      <c r="CO1703" t="s">
        <v>13876</v>
      </c>
      <c r="CP1703" t="s">
        <v>13876</v>
      </c>
      <c r="CQ1703" t="s">
        <v>13876</v>
      </c>
      <c r="CR1703" t="s">
        <v>13876</v>
      </c>
      <c r="CS1703" t="s">
        <v>13876</v>
      </c>
      <c r="CT1703" t="s">
        <v>13876</v>
      </c>
    </row>
    <row r="1704" spans="1:98" hidden="1">
      <c r="A1704" s="1088"/>
      <c r="B1704" s="554" t="s">
        <v>7555</v>
      </c>
      <c r="C1704" s="554" t="s">
        <v>7482</v>
      </c>
      <c r="D1704" s="554" t="s">
        <v>7556</v>
      </c>
      <c r="E1704" s="336" t="s">
        <v>407</v>
      </c>
      <c r="F1704" s="336" t="s">
        <v>10663</v>
      </c>
      <c r="G1704" s="336">
        <v>2911500672</v>
      </c>
      <c r="H1704" s="554" t="s">
        <v>7843</v>
      </c>
      <c r="I1704" s="336" t="s">
        <v>13673</v>
      </c>
      <c r="J1704" s="336" t="s">
        <v>13659</v>
      </c>
      <c r="K1704" s="336" t="s">
        <v>13546</v>
      </c>
      <c r="L1704" s="336" t="s">
        <v>13658</v>
      </c>
      <c r="M1704" s="336" t="s">
        <v>13659</v>
      </c>
      <c r="N1704" s="336" t="s">
        <v>13546</v>
      </c>
      <c r="O1704" s="632"/>
      <c r="P1704" s="632" t="s">
        <v>13661</v>
      </c>
      <c r="Q1704" s="556">
        <v>44617</v>
      </c>
      <c r="R1704" s="336"/>
      <c r="S1704" s="557">
        <v>44663</v>
      </c>
      <c r="T1704" s="336" t="s">
        <v>16639</v>
      </c>
      <c r="U1704" s="620">
        <v>185</v>
      </c>
      <c r="V1704" s="1088"/>
      <c r="W1704" s="551">
        <v>6437</v>
      </c>
      <c r="X1704" s="551">
        <v>3433</v>
      </c>
      <c r="Y1704" s="551">
        <v>3830</v>
      </c>
      <c r="Z1704" s="551">
        <v>3190</v>
      </c>
      <c r="AA1704" s="551">
        <v>2227</v>
      </c>
      <c r="AB1704" s="551">
        <v>4329</v>
      </c>
      <c r="AC1704" s="551" t="s">
        <v>13876</v>
      </c>
      <c r="AD1704" s="552" t="s">
        <v>13876</v>
      </c>
      <c r="AE1704" s="623">
        <v>23446</v>
      </c>
      <c r="AF1704" t="s">
        <v>7554</v>
      </c>
      <c r="AG1704" t="s">
        <v>7559</v>
      </c>
      <c r="AH1704" t="s">
        <v>7842</v>
      </c>
      <c r="AJ1704" s="548" t="s">
        <v>13693</v>
      </c>
      <c r="AK1704" s="548" t="s">
        <v>14071</v>
      </c>
      <c r="AL1704" s="548" t="s">
        <v>13669</v>
      </c>
      <c r="AM1704" s="548" t="s">
        <v>14645</v>
      </c>
      <c r="AN1704" s="548" t="s">
        <v>14646</v>
      </c>
      <c r="AO1704" s="548" t="s">
        <v>7555</v>
      </c>
      <c r="AQ1704" t="s">
        <v>13876</v>
      </c>
      <c r="AR1704" t="s">
        <v>13876</v>
      </c>
      <c r="AS1704" t="s">
        <v>13876</v>
      </c>
      <c r="AT1704" t="s">
        <v>15290</v>
      </c>
      <c r="AU1704" t="s">
        <v>15291</v>
      </c>
      <c r="AV1704" t="s">
        <v>15284</v>
      </c>
      <c r="AW1704" t="s">
        <v>15287</v>
      </c>
      <c r="AX1704" t="s">
        <v>13876</v>
      </c>
      <c r="AY1704" t="s">
        <v>13876</v>
      </c>
      <c r="AZ1704" t="s">
        <v>13876</v>
      </c>
      <c r="BA1704" t="s">
        <v>15284</v>
      </c>
      <c r="BB1704" t="s">
        <v>15291</v>
      </c>
      <c r="BC1704" t="s">
        <v>15284</v>
      </c>
      <c r="BD1704" t="s">
        <v>15284</v>
      </c>
      <c r="BE1704" t="s">
        <v>13876</v>
      </c>
      <c r="BF1704" t="s">
        <v>13876</v>
      </c>
      <c r="BG1704" t="s">
        <v>13876</v>
      </c>
      <c r="BH1704" t="s">
        <v>15284</v>
      </c>
      <c r="BI1704" t="s">
        <v>15285</v>
      </c>
      <c r="BJ1704" t="s">
        <v>15284</v>
      </c>
      <c r="BK1704" t="s">
        <v>15288</v>
      </c>
      <c r="BL1704" t="s">
        <v>13876</v>
      </c>
      <c r="BM1704" t="s">
        <v>13876</v>
      </c>
      <c r="BN1704" t="s">
        <v>13876</v>
      </c>
      <c r="BO1704" t="s">
        <v>15284</v>
      </c>
      <c r="BP1704" t="s">
        <v>15289</v>
      </c>
      <c r="BQ1704" t="s">
        <v>15294</v>
      </c>
      <c r="BR1704" t="s">
        <v>15288</v>
      </c>
      <c r="BS1704" t="s">
        <v>13876</v>
      </c>
      <c r="BT1704" t="s">
        <v>13876</v>
      </c>
      <c r="BU1704" t="s">
        <v>13876</v>
      </c>
      <c r="BV1704" t="s">
        <v>15292</v>
      </c>
      <c r="BW1704" t="s">
        <v>15292</v>
      </c>
      <c r="BX1704" t="s">
        <v>15292</v>
      </c>
      <c r="BY1704" t="s">
        <v>15287</v>
      </c>
      <c r="BZ1704" t="s">
        <v>13876</v>
      </c>
      <c r="CA1704" t="s">
        <v>13876</v>
      </c>
      <c r="CB1704" t="s">
        <v>13876</v>
      </c>
      <c r="CC1704" t="s">
        <v>15291</v>
      </c>
      <c r="CD1704" t="s">
        <v>15284</v>
      </c>
      <c r="CE1704" t="s">
        <v>15292</v>
      </c>
      <c r="CF1704" t="s">
        <v>15294</v>
      </c>
      <c r="CG1704" t="s">
        <v>13876</v>
      </c>
      <c r="CH1704" t="s">
        <v>13876</v>
      </c>
      <c r="CI1704" t="s">
        <v>13876</v>
      </c>
      <c r="CJ1704" t="s">
        <v>13876</v>
      </c>
      <c r="CK1704" t="s">
        <v>13876</v>
      </c>
      <c r="CL1704" t="s">
        <v>13876</v>
      </c>
      <c r="CM1704" t="s">
        <v>13876</v>
      </c>
      <c r="CN1704" t="s">
        <v>13876</v>
      </c>
      <c r="CO1704" t="s">
        <v>13876</v>
      </c>
      <c r="CP1704" t="s">
        <v>13876</v>
      </c>
      <c r="CQ1704" t="s">
        <v>13876</v>
      </c>
      <c r="CR1704" t="s">
        <v>13876</v>
      </c>
      <c r="CS1704" t="s">
        <v>13876</v>
      </c>
      <c r="CT1704" t="s">
        <v>13876</v>
      </c>
    </row>
    <row r="1705" spans="1:98" hidden="1">
      <c r="A1705" s="1088"/>
      <c r="B1705" s="554" t="s">
        <v>7555</v>
      </c>
      <c r="C1705" s="554" t="s">
        <v>7482</v>
      </c>
      <c r="D1705" s="554" t="s">
        <v>7556</v>
      </c>
      <c r="E1705" s="336" t="s">
        <v>407</v>
      </c>
      <c r="F1705" s="336" t="s">
        <v>10663</v>
      </c>
      <c r="G1705" s="336">
        <v>2921500035</v>
      </c>
      <c r="H1705" s="554" t="s">
        <v>9764</v>
      </c>
      <c r="I1705" s="336" t="s">
        <v>8120</v>
      </c>
      <c r="J1705" s="336" t="s">
        <v>13659</v>
      </c>
      <c r="K1705" s="336" t="s">
        <v>13546</v>
      </c>
      <c r="L1705" s="336" t="s">
        <v>13658</v>
      </c>
      <c r="M1705" s="336" t="s">
        <v>13659</v>
      </c>
      <c r="N1705" s="336" t="s">
        <v>13546</v>
      </c>
      <c r="O1705" s="632"/>
      <c r="P1705" s="632" t="s">
        <v>13661</v>
      </c>
      <c r="Q1705" s="556">
        <v>44617</v>
      </c>
      <c r="R1705" s="336"/>
      <c r="S1705" s="557">
        <v>44663</v>
      </c>
      <c r="T1705" s="336" t="s">
        <v>16640</v>
      </c>
      <c r="U1705" s="620">
        <v>185</v>
      </c>
      <c r="V1705" s="1088"/>
      <c r="W1705" s="551">
        <v>132067</v>
      </c>
      <c r="X1705" s="551">
        <v>46185</v>
      </c>
      <c r="Y1705" s="551">
        <v>44484</v>
      </c>
      <c r="Z1705" s="551">
        <v>45039</v>
      </c>
      <c r="AA1705" s="551">
        <v>49595</v>
      </c>
      <c r="AB1705" s="551">
        <v>47816</v>
      </c>
      <c r="AC1705" s="551" t="s">
        <v>13876</v>
      </c>
      <c r="AD1705" s="552" t="s">
        <v>13876</v>
      </c>
      <c r="AE1705" s="623">
        <v>365186</v>
      </c>
      <c r="AF1705" t="s">
        <v>7554</v>
      </c>
      <c r="AG1705" t="s">
        <v>7559</v>
      </c>
      <c r="AH1705" t="s">
        <v>9763</v>
      </c>
      <c r="AJ1705" s="548" t="s">
        <v>13693</v>
      </c>
      <c r="AK1705" s="548" t="s">
        <v>14071</v>
      </c>
      <c r="AL1705" s="548" t="s">
        <v>13669</v>
      </c>
      <c r="AM1705" s="548" t="s">
        <v>14645</v>
      </c>
      <c r="AN1705" s="548" t="s">
        <v>14646</v>
      </c>
      <c r="AO1705" s="548" t="s">
        <v>7555</v>
      </c>
      <c r="AQ1705" t="s">
        <v>13876</v>
      </c>
      <c r="AR1705" t="s">
        <v>15289</v>
      </c>
      <c r="AS1705" t="s">
        <v>15284</v>
      </c>
      <c r="AT1705" t="s">
        <v>15292</v>
      </c>
      <c r="AU1705" t="s">
        <v>15288</v>
      </c>
      <c r="AV1705" t="s">
        <v>15290</v>
      </c>
      <c r="AW1705" t="s">
        <v>15287</v>
      </c>
      <c r="AX1705" t="s">
        <v>13876</v>
      </c>
      <c r="AY1705" t="s">
        <v>13876</v>
      </c>
      <c r="AZ1705" t="s">
        <v>15291</v>
      </c>
      <c r="BA1705" t="s">
        <v>15290</v>
      </c>
      <c r="BB1705" t="s">
        <v>15289</v>
      </c>
      <c r="BC1705" t="s">
        <v>15285</v>
      </c>
      <c r="BD1705" t="s">
        <v>15286</v>
      </c>
      <c r="BE1705" t="s">
        <v>13876</v>
      </c>
      <c r="BF1705" t="s">
        <v>13876</v>
      </c>
      <c r="BG1705" t="s">
        <v>15291</v>
      </c>
      <c r="BH1705" t="s">
        <v>15291</v>
      </c>
      <c r="BI1705" t="s">
        <v>15291</v>
      </c>
      <c r="BJ1705" t="s">
        <v>15285</v>
      </c>
      <c r="BK1705" t="s">
        <v>15291</v>
      </c>
      <c r="BL1705" t="s">
        <v>13876</v>
      </c>
      <c r="BM1705" t="s">
        <v>13876</v>
      </c>
      <c r="BN1705" t="s">
        <v>15291</v>
      </c>
      <c r="BO1705" t="s">
        <v>15286</v>
      </c>
      <c r="BP1705" t="s">
        <v>15288</v>
      </c>
      <c r="BQ1705" t="s">
        <v>15284</v>
      </c>
      <c r="BR1705" t="s">
        <v>15294</v>
      </c>
      <c r="BS1705" t="s">
        <v>13876</v>
      </c>
      <c r="BT1705" t="s">
        <v>13876</v>
      </c>
      <c r="BU1705" t="s">
        <v>15291</v>
      </c>
      <c r="BV1705" t="s">
        <v>15294</v>
      </c>
      <c r="BW1705" t="s">
        <v>15286</v>
      </c>
      <c r="BX1705" t="s">
        <v>15294</v>
      </c>
      <c r="BY1705" t="s">
        <v>15286</v>
      </c>
      <c r="BZ1705" t="s">
        <v>13876</v>
      </c>
      <c r="CA1705" t="s">
        <v>13876</v>
      </c>
      <c r="CB1705" t="s">
        <v>15291</v>
      </c>
      <c r="CC1705" t="s">
        <v>15287</v>
      </c>
      <c r="CD1705" t="s">
        <v>15285</v>
      </c>
      <c r="CE1705" t="s">
        <v>15289</v>
      </c>
      <c r="CF1705" t="s">
        <v>15290</v>
      </c>
      <c r="CG1705" t="s">
        <v>13876</v>
      </c>
      <c r="CH1705" t="s">
        <v>13876</v>
      </c>
      <c r="CI1705" t="s">
        <v>13876</v>
      </c>
      <c r="CJ1705" t="s">
        <v>13876</v>
      </c>
      <c r="CK1705" t="s">
        <v>13876</v>
      </c>
      <c r="CL1705" t="s">
        <v>13876</v>
      </c>
      <c r="CM1705" t="s">
        <v>13876</v>
      </c>
      <c r="CN1705" t="s">
        <v>13876</v>
      </c>
      <c r="CO1705" t="s">
        <v>13876</v>
      </c>
      <c r="CP1705" t="s">
        <v>13876</v>
      </c>
      <c r="CQ1705" t="s">
        <v>13876</v>
      </c>
      <c r="CR1705" t="s">
        <v>13876</v>
      </c>
      <c r="CS1705" t="s">
        <v>13876</v>
      </c>
      <c r="CT1705" t="s">
        <v>13876</v>
      </c>
    </row>
    <row r="1706" spans="1:98" hidden="1">
      <c r="A1706" s="1088"/>
      <c r="B1706" s="554" t="s">
        <v>7555</v>
      </c>
      <c r="C1706" s="554" t="s">
        <v>7482</v>
      </c>
      <c r="D1706" s="554" t="s">
        <v>7556</v>
      </c>
      <c r="E1706" s="336" t="s">
        <v>407</v>
      </c>
      <c r="F1706" s="336" t="s">
        <v>10663</v>
      </c>
      <c r="G1706" s="336">
        <v>2951560297</v>
      </c>
      <c r="H1706" s="554" t="s">
        <v>13031</v>
      </c>
      <c r="I1706" s="336" t="s">
        <v>126</v>
      </c>
      <c r="J1706" s="336" t="s">
        <v>13659</v>
      </c>
      <c r="K1706" s="336" t="s">
        <v>13546</v>
      </c>
      <c r="L1706" s="336" t="s">
        <v>13658</v>
      </c>
      <c r="M1706" s="336" t="s">
        <v>13659</v>
      </c>
      <c r="N1706" s="336" t="s">
        <v>13546</v>
      </c>
      <c r="O1706" s="632"/>
      <c r="P1706" s="632" t="s">
        <v>13661</v>
      </c>
      <c r="Q1706" s="556">
        <v>44617</v>
      </c>
      <c r="R1706" s="336"/>
      <c r="S1706" s="557">
        <v>44663</v>
      </c>
      <c r="T1706" s="336" t="s">
        <v>16641</v>
      </c>
      <c r="U1706" s="620">
        <v>185</v>
      </c>
      <c r="V1706" s="1088"/>
      <c r="W1706" s="551">
        <v>104562</v>
      </c>
      <c r="X1706" s="551">
        <v>38770</v>
      </c>
      <c r="Y1706" s="551">
        <v>35474</v>
      </c>
      <c r="Z1706" s="551">
        <v>53262</v>
      </c>
      <c r="AA1706" s="551">
        <v>42673</v>
      </c>
      <c r="AB1706" s="551">
        <v>42100</v>
      </c>
      <c r="AC1706" s="551" t="s">
        <v>13876</v>
      </c>
      <c r="AD1706" s="552" t="s">
        <v>13876</v>
      </c>
      <c r="AE1706" s="623">
        <v>316841</v>
      </c>
      <c r="AF1706" t="s">
        <v>7554</v>
      </c>
      <c r="AG1706" t="s">
        <v>7559</v>
      </c>
      <c r="AH1706" t="s">
        <v>13030</v>
      </c>
      <c r="AJ1706" s="548" t="s">
        <v>13693</v>
      </c>
      <c r="AK1706" s="548" t="s">
        <v>14071</v>
      </c>
      <c r="AL1706" s="548" t="s">
        <v>13669</v>
      </c>
      <c r="AM1706" s="548" t="s">
        <v>14645</v>
      </c>
      <c r="AN1706" s="548" t="s">
        <v>14646</v>
      </c>
      <c r="AO1706" s="548" t="s">
        <v>7555</v>
      </c>
      <c r="AQ1706" t="s">
        <v>13876</v>
      </c>
      <c r="AR1706" t="s">
        <v>15289</v>
      </c>
      <c r="AS1706" t="s">
        <v>15288</v>
      </c>
      <c r="AT1706" t="s">
        <v>15291</v>
      </c>
      <c r="AU1706" t="s">
        <v>15286</v>
      </c>
      <c r="AV1706" t="s">
        <v>15290</v>
      </c>
      <c r="AW1706" t="s">
        <v>15292</v>
      </c>
      <c r="AX1706" t="s">
        <v>13876</v>
      </c>
      <c r="AY1706" t="s">
        <v>13876</v>
      </c>
      <c r="AZ1706" t="s">
        <v>15284</v>
      </c>
      <c r="BA1706" t="s">
        <v>15285</v>
      </c>
      <c r="BB1706" t="s">
        <v>15287</v>
      </c>
      <c r="BC1706" t="s">
        <v>15287</v>
      </c>
      <c r="BD1706" t="s">
        <v>15288</v>
      </c>
      <c r="BE1706" t="s">
        <v>13876</v>
      </c>
      <c r="BF1706" t="s">
        <v>13876</v>
      </c>
      <c r="BG1706" t="s">
        <v>13876</v>
      </c>
      <c r="BH1706" t="s">
        <v>15289</v>
      </c>
      <c r="BI1706" t="s">
        <v>15286</v>
      </c>
      <c r="BJ1706" t="s">
        <v>15292</v>
      </c>
      <c r="BK1706" t="s">
        <v>15289</v>
      </c>
      <c r="BL1706" t="s">
        <v>13876</v>
      </c>
      <c r="BM1706" t="s">
        <v>13876</v>
      </c>
      <c r="BN1706" t="s">
        <v>15286</v>
      </c>
      <c r="BO1706" t="s">
        <v>15284</v>
      </c>
      <c r="BP1706" t="s">
        <v>15292</v>
      </c>
      <c r="BQ1706" t="s">
        <v>15290</v>
      </c>
      <c r="BR1706" t="s">
        <v>15292</v>
      </c>
      <c r="BS1706" t="s">
        <v>13876</v>
      </c>
      <c r="BT1706" t="s">
        <v>13876</v>
      </c>
      <c r="BU1706" t="s">
        <v>15291</v>
      </c>
      <c r="BV1706" t="s">
        <v>15292</v>
      </c>
      <c r="BW1706" t="s">
        <v>15290</v>
      </c>
      <c r="BX1706" t="s">
        <v>15287</v>
      </c>
      <c r="BY1706" t="s">
        <v>15284</v>
      </c>
      <c r="BZ1706" t="s">
        <v>13876</v>
      </c>
      <c r="CA1706" t="s">
        <v>13876</v>
      </c>
      <c r="CB1706" t="s">
        <v>15291</v>
      </c>
      <c r="CC1706" t="s">
        <v>15292</v>
      </c>
      <c r="CD1706" t="s">
        <v>15289</v>
      </c>
      <c r="CE1706" t="s">
        <v>15288</v>
      </c>
      <c r="CF1706" t="s">
        <v>15288</v>
      </c>
      <c r="CG1706" t="s">
        <v>13876</v>
      </c>
      <c r="CH1706" t="s">
        <v>13876</v>
      </c>
      <c r="CI1706" t="s">
        <v>13876</v>
      </c>
      <c r="CJ1706" t="s">
        <v>13876</v>
      </c>
      <c r="CK1706" t="s">
        <v>13876</v>
      </c>
      <c r="CL1706" t="s">
        <v>13876</v>
      </c>
      <c r="CM1706" t="s">
        <v>13876</v>
      </c>
      <c r="CN1706" t="s">
        <v>13876</v>
      </c>
      <c r="CO1706" t="s">
        <v>13876</v>
      </c>
      <c r="CP1706" t="s">
        <v>13876</v>
      </c>
      <c r="CQ1706" t="s">
        <v>13876</v>
      </c>
      <c r="CR1706" t="s">
        <v>13876</v>
      </c>
      <c r="CS1706" t="s">
        <v>13876</v>
      </c>
      <c r="CT1706" t="s">
        <v>13876</v>
      </c>
    </row>
    <row r="1707" spans="1:98" hidden="1">
      <c r="A1707" s="632"/>
      <c r="B1707" s="555"/>
      <c r="C1707" s="554"/>
      <c r="D1707" s="554"/>
      <c r="E1707" s="336"/>
      <c r="F1707" s="336"/>
      <c r="G1707" s="336"/>
      <c r="H1707" s="554"/>
      <c r="I1707" s="336"/>
      <c r="J1707" s="336"/>
      <c r="K1707" s="336"/>
      <c r="L1707" s="336"/>
      <c r="M1707" s="336"/>
      <c r="N1707" s="336"/>
      <c r="O1707" s="632"/>
      <c r="P1707" s="632"/>
      <c r="Q1707" s="556"/>
      <c r="R1707" s="336"/>
      <c r="S1707" s="336"/>
      <c r="T1707" s="336" t="s">
        <v>13876</v>
      </c>
      <c r="U1707" s="336"/>
      <c r="V1707" s="632"/>
      <c r="W1707" s="551"/>
      <c r="X1707" s="551"/>
      <c r="Y1707" s="551"/>
      <c r="Z1707" s="551"/>
      <c r="AA1707" s="551">
        <v>0</v>
      </c>
      <c r="AB1707" s="551">
        <v>0</v>
      </c>
      <c r="AC1707" s="551">
        <v>0</v>
      </c>
      <c r="AD1707" s="552"/>
      <c r="AE1707" s="623">
        <v>0</v>
      </c>
      <c r="AQ1707" t="s">
        <v>13876</v>
      </c>
      <c r="AR1707" t="s">
        <v>13876</v>
      </c>
      <c r="AS1707" t="s">
        <v>13876</v>
      </c>
      <c r="AT1707" t="s">
        <v>13876</v>
      </c>
      <c r="AU1707" t="s">
        <v>13876</v>
      </c>
      <c r="AV1707" t="s">
        <v>13876</v>
      </c>
      <c r="AW1707" t="s">
        <v>13876</v>
      </c>
      <c r="AX1707" t="s">
        <v>13876</v>
      </c>
      <c r="AY1707" t="s">
        <v>13876</v>
      </c>
      <c r="AZ1707" t="s">
        <v>13876</v>
      </c>
      <c r="BA1707" t="s">
        <v>13876</v>
      </c>
      <c r="BB1707" t="s">
        <v>13876</v>
      </c>
      <c r="BC1707" t="s">
        <v>13876</v>
      </c>
      <c r="BD1707" t="s">
        <v>13876</v>
      </c>
      <c r="BE1707" t="s">
        <v>13876</v>
      </c>
      <c r="BF1707" t="s">
        <v>13876</v>
      </c>
      <c r="BG1707" t="s">
        <v>13876</v>
      </c>
      <c r="BH1707" t="s">
        <v>13876</v>
      </c>
      <c r="BI1707" t="s">
        <v>13876</v>
      </c>
      <c r="BJ1707" t="s">
        <v>13876</v>
      </c>
      <c r="BK1707" t="s">
        <v>13876</v>
      </c>
      <c r="BL1707" t="s">
        <v>13876</v>
      </c>
      <c r="BM1707" t="s">
        <v>13876</v>
      </c>
      <c r="BN1707" t="s">
        <v>13876</v>
      </c>
      <c r="BO1707" t="s">
        <v>13876</v>
      </c>
      <c r="BP1707" t="s">
        <v>13876</v>
      </c>
      <c r="BQ1707" t="s">
        <v>13876</v>
      </c>
      <c r="BR1707" t="s">
        <v>13876</v>
      </c>
      <c r="BS1707" t="s">
        <v>13876</v>
      </c>
      <c r="BT1707" t="s">
        <v>13876</v>
      </c>
      <c r="BU1707" t="s">
        <v>13876</v>
      </c>
      <c r="BV1707" t="s">
        <v>13876</v>
      </c>
      <c r="BW1707" t="s">
        <v>13876</v>
      </c>
      <c r="BX1707" t="s">
        <v>13876</v>
      </c>
      <c r="BY1707" t="s">
        <v>13876</v>
      </c>
      <c r="BZ1707" t="s">
        <v>13876</v>
      </c>
      <c r="CA1707" t="s">
        <v>13876</v>
      </c>
      <c r="CB1707" t="s">
        <v>13876</v>
      </c>
      <c r="CC1707" t="s">
        <v>13876</v>
      </c>
      <c r="CD1707" t="s">
        <v>13876</v>
      </c>
      <c r="CE1707" t="s">
        <v>13876</v>
      </c>
      <c r="CF1707" t="s">
        <v>13876</v>
      </c>
      <c r="CG1707" t="s">
        <v>13876</v>
      </c>
      <c r="CH1707" t="s">
        <v>13876</v>
      </c>
      <c r="CI1707" t="s">
        <v>13876</v>
      </c>
      <c r="CJ1707" t="s">
        <v>13876</v>
      </c>
      <c r="CK1707" t="s">
        <v>13876</v>
      </c>
      <c r="CL1707" t="s">
        <v>13876</v>
      </c>
      <c r="CM1707" t="s">
        <v>13876</v>
      </c>
      <c r="CN1707" t="s">
        <v>13876</v>
      </c>
      <c r="CO1707" t="s">
        <v>13876</v>
      </c>
      <c r="CP1707" t="s">
        <v>13876</v>
      </c>
      <c r="CQ1707" t="s">
        <v>13876</v>
      </c>
      <c r="CR1707" t="s">
        <v>13876</v>
      </c>
      <c r="CS1707" t="s">
        <v>13876</v>
      </c>
      <c r="CT1707" t="s">
        <v>13876</v>
      </c>
    </row>
    <row r="1708" spans="1:98" hidden="1">
      <c r="A1708" s="1088">
        <v>355</v>
      </c>
      <c r="B1708" s="554" t="s">
        <v>4097</v>
      </c>
      <c r="C1708" s="554" t="s">
        <v>4038</v>
      </c>
      <c r="D1708" s="554" t="s">
        <v>4098</v>
      </c>
      <c r="E1708" s="336" t="s">
        <v>485</v>
      </c>
      <c r="F1708" s="336" t="s">
        <v>4102</v>
      </c>
      <c r="G1708" s="336">
        <v>2910400122</v>
      </c>
      <c r="H1708" s="554" t="s">
        <v>4106</v>
      </c>
      <c r="I1708" s="336" t="s">
        <v>113</v>
      </c>
      <c r="J1708" s="336" t="s">
        <v>13659</v>
      </c>
      <c r="K1708" s="336" t="s">
        <v>13546</v>
      </c>
      <c r="L1708" s="336" t="s">
        <v>13658</v>
      </c>
      <c r="M1708" s="336" t="s">
        <v>13658</v>
      </c>
      <c r="N1708" s="336"/>
      <c r="O1708" s="632"/>
      <c r="P1708" s="632" t="s">
        <v>13661</v>
      </c>
      <c r="Q1708" s="556">
        <v>44638</v>
      </c>
      <c r="R1708" s="336"/>
      <c r="S1708" s="557">
        <v>44665</v>
      </c>
      <c r="T1708" s="336" t="s">
        <v>16642</v>
      </c>
      <c r="U1708" s="625">
        <v>186</v>
      </c>
      <c r="V1708" s="1088">
        <v>186</v>
      </c>
      <c r="W1708" s="551">
        <v>77419</v>
      </c>
      <c r="X1708" s="551">
        <v>22264</v>
      </c>
      <c r="Y1708" s="551">
        <v>22750</v>
      </c>
      <c r="Z1708" s="551">
        <v>19240</v>
      </c>
      <c r="AA1708" s="551">
        <v>20687</v>
      </c>
      <c r="AB1708" s="551">
        <v>20283</v>
      </c>
      <c r="AC1708" s="551" t="s">
        <v>13876</v>
      </c>
      <c r="AD1708" s="552" t="s">
        <v>13876</v>
      </c>
      <c r="AE1708" s="623">
        <v>182643</v>
      </c>
      <c r="AF1708" t="s">
        <v>4096</v>
      </c>
      <c r="AG1708" t="s">
        <v>4101</v>
      </c>
      <c r="AH1708" t="s">
        <v>4105</v>
      </c>
      <c r="AQ1708" t="s">
        <v>13876</v>
      </c>
      <c r="AR1708" t="s">
        <v>13876</v>
      </c>
      <c r="AS1708" t="s">
        <v>15287</v>
      </c>
      <c r="AT1708" t="s">
        <v>15287</v>
      </c>
      <c r="AU1708" t="s">
        <v>15291</v>
      </c>
      <c r="AV1708" t="s">
        <v>15289</v>
      </c>
      <c r="AW1708" t="s">
        <v>15294</v>
      </c>
      <c r="AX1708" t="s">
        <v>13876</v>
      </c>
      <c r="AY1708" t="s">
        <v>13876</v>
      </c>
      <c r="AZ1708" t="s">
        <v>15292</v>
      </c>
      <c r="BA1708" t="s">
        <v>15292</v>
      </c>
      <c r="BB1708" t="s">
        <v>15292</v>
      </c>
      <c r="BC1708" t="s">
        <v>15290</v>
      </c>
      <c r="BD1708" t="s">
        <v>15291</v>
      </c>
      <c r="BE1708" t="s">
        <v>13876</v>
      </c>
      <c r="BF1708" t="s">
        <v>13876</v>
      </c>
      <c r="BG1708" t="s">
        <v>15292</v>
      </c>
      <c r="BH1708" t="s">
        <v>15292</v>
      </c>
      <c r="BI1708" t="s">
        <v>15287</v>
      </c>
      <c r="BJ1708" t="s">
        <v>15286</v>
      </c>
      <c r="BK1708" t="s">
        <v>15288</v>
      </c>
      <c r="BL1708" t="s">
        <v>13876</v>
      </c>
      <c r="BM1708" t="s">
        <v>13876</v>
      </c>
      <c r="BN1708" t="s">
        <v>15289</v>
      </c>
      <c r="BO1708" t="s">
        <v>15294</v>
      </c>
      <c r="BP1708" t="s">
        <v>15292</v>
      </c>
      <c r="BQ1708" t="s">
        <v>15291</v>
      </c>
      <c r="BR1708" t="s">
        <v>15288</v>
      </c>
      <c r="BS1708" t="s">
        <v>13876</v>
      </c>
      <c r="BT1708" t="s">
        <v>13876</v>
      </c>
      <c r="BU1708" t="s">
        <v>15292</v>
      </c>
      <c r="BV1708" t="s">
        <v>15288</v>
      </c>
      <c r="BW1708" t="s">
        <v>15290</v>
      </c>
      <c r="BX1708" t="s">
        <v>15285</v>
      </c>
      <c r="BY1708" t="s">
        <v>15287</v>
      </c>
      <c r="BZ1708" t="s">
        <v>13876</v>
      </c>
      <c r="CA1708" t="s">
        <v>13876</v>
      </c>
      <c r="CB1708" t="s">
        <v>15292</v>
      </c>
      <c r="CC1708" t="s">
        <v>15288</v>
      </c>
      <c r="CD1708" t="s">
        <v>15292</v>
      </c>
      <c r="CE1708" t="s">
        <v>15285</v>
      </c>
      <c r="CF1708" t="s">
        <v>15284</v>
      </c>
      <c r="CG1708" t="s">
        <v>13876</v>
      </c>
      <c r="CH1708" t="s">
        <v>13876</v>
      </c>
      <c r="CI1708" t="s">
        <v>13876</v>
      </c>
      <c r="CJ1708" t="s">
        <v>13876</v>
      </c>
      <c r="CK1708" t="s">
        <v>13876</v>
      </c>
      <c r="CL1708" t="s">
        <v>13876</v>
      </c>
      <c r="CM1708" t="s">
        <v>13876</v>
      </c>
      <c r="CN1708" t="s">
        <v>13876</v>
      </c>
      <c r="CO1708" t="s">
        <v>13876</v>
      </c>
      <c r="CP1708" t="s">
        <v>13876</v>
      </c>
      <c r="CQ1708" t="s">
        <v>13876</v>
      </c>
      <c r="CR1708" t="s">
        <v>13876</v>
      </c>
      <c r="CS1708" t="s">
        <v>13876</v>
      </c>
      <c r="CT1708" t="s">
        <v>13876</v>
      </c>
    </row>
    <row r="1709" spans="1:98" hidden="1">
      <c r="A1709" s="1088"/>
      <c r="B1709" s="554" t="s">
        <v>4097</v>
      </c>
      <c r="C1709" s="554" t="s">
        <v>4038</v>
      </c>
      <c r="D1709" s="554" t="s">
        <v>4098</v>
      </c>
      <c r="E1709" s="336" t="s">
        <v>485</v>
      </c>
      <c r="F1709" s="336" t="s">
        <v>4102</v>
      </c>
      <c r="G1709" s="336">
        <v>2910400122</v>
      </c>
      <c r="H1709" s="554" t="s">
        <v>4106</v>
      </c>
      <c r="I1709" s="336" t="s">
        <v>114</v>
      </c>
      <c r="J1709" s="336" t="s">
        <v>13659</v>
      </c>
      <c r="K1709" s="336" t="s">
        <v>13546</v>
      </c>
      <c r="L1709" s="336" t="s">
        <v>13658</v>
      </c>
      <c r="M1709" s="336" t="s">
        <v>13658</v>
      </c>
      <c r="N1709" s="336"/>
      <c r="O1709" s="632"/>
      <c r="P1709" s="632" t="s">
        <v>13661</v>
      </c>
      <c r="Q1709" s="556">
        <v>44638</v>
      </c>
      <c r="R1709" s="336"/>
      <c r="S1709" s="557">
        <v>44665</v>
      </c>
      <c r="T1709" s="336" t="s">
        <v>16643</v>
      </c>
      <c r="U1709" s="625">
        <v>186</v>
      </c>
      <c r="V1709" s="1088"/>
      <c r="W1709" s="551">
        <v>35828</v>
      </c>
      <c r="X1709" s="551">
        <v>12130</v>
      </c>
      <c r="Y1709" s="551">
        <v>11790</v>
      </c>
      <c r="Z1709" s="551">
        <v>11014</v>
      </c>
      <c r="AA1709" s="551">
        <v>10981</v>
      </c>
      <c r="AB1709" s="551">
        <v>11068</v>
      </c>
      <c r="AC1709" s="551" t="s">
        <v>13876</v>
      </c>
      <c r="AD1709" s="552" t="s">
        <v>13876</v>
      </c>
      <c r="AE1709" s="623">
        <v>92811</v>
      </c>
      <c r="AF1709" t="s">
        <v>4096</v>
      </c>
      <c r="AG1709" t="s">
        <v>4101</v>
      </c>
      <c r="AH1709" t="s">
        <v>4105</v>
      </c>
      <c r="AQ1709" t="s">
        <v>13876</v>
      </c>
      <c r="AR1709" t="s">
        <v>13876</v>
      </c>
      <c r="AS1709" t="s">
        <v>15284</v>
      </c>
      <c r="AT1709" t="s">
        <v>15286</v>
      </c>
      <c r="AU1709" t="s">
        <v>15285</v>
      </c>
      <c r="AV1709" t="s">
        <v>15292</v>
      </c>
      <c r="AW1709" t="s">
        <v>15285</v>
      </c>
      <c r="AX1709" t="s">
        <v>13876</v>
      </c>
      <c r="AY1709" t="s">
        <v>13876</v>
      </c>
      <c r="AZ1709" t="s">
        <v>15289</v>
      </c>
      <c r="BA1709" t="s">
        <v>15292</v>
      </c>
      <c r="BB1709" t="s">
        <v>15289</v>
      </c>
      <c r="BC1709" t="s">
        <v>15284</v>
      </c>
      <c r="BD1709" t="s">
        <v>15288</v>
      </c>
      <c r="BE1709" t="s">
        <v>13876</v>
      </c>
      <c r="BF1709" t="s">
        <v>13876</v>
      </c>
      <c r="BG1709" t="s">
        <v>15289</v>
      </c>
      <c r="BH1709" t="s">
        <v>15289</v>
      </c>
      <c r="BI1709" t="s">
        <v>15287</v>
      </c>
      <c r="BJ1709" t="s">
        <v>15294</v>
      </c>
      <c r="BK1709" t="s">
        <v>15288</v>
      </c>
      <c r="BL1709" t="s">
        <v>13876</v>
      </c>
      <c r="BM1709" t="s">
        <v>13876</v>
      </c>
      <c r="BN1709" t="s">
        <v>15289</v>
      </c>
      <c r="BO1709" t="s">
        <v>15289</v>
      </c>
      <c r="BP1709" t="s">
        <v>15288</v>
      </c>
      <c r="BQ1709" t="s">
        <v>15289</v>
      </c>
      <c r="BR1709" t="s">
        <v>15291</v>
      </c>
      <c r="BS1709" t="s">
        <v>13876</v>
      </c>
      <c r="BT1709" t="s">
        <v>13876</v>
      </c>
      <c r="BU1709" t="s">
        <v>15289</v>
      </c>
      <c r="BV1709" t="s">
        <v>15288</v>
      </c>
      <c r="BW1709" t="s">
        <v>15294</v>
      </c>
      <c r="BX1709" t="s">
        <v>15285</v>
      </c>
      <c r="BY1709" t="s">
        <v>15289</v>
      </c>
      <c r="BZ1709" t="s">
        <v>13876</v>
      </c>
      <c r="CA1709" t="s">
        <v>13876</v>
      </c>
      <c r="CB1709" t="s">
        <v>15289</v>
      </c>
      <c r="CC1709" t="s">
        <v>15289</v>
      </c>
      <c r="CD1709" t="s">
        <v>15288</v>
      </c>
      <c r="CE1709" t="s">
        <v>15290</v>
      </c>
      <c r="CF1709" t="s">
        <v>15285</v>
      </c>
      <c r="CG1709" t="s">
        <v>13876</v>
      </c>
      <c r="CH1709" t="s">
        <v>13876</v>
      </c>
      <c r="CI1709" t="s">
        <v>13876</v>
      </c>
      <c r="CJ1709" t="s">
        <v>13876</v>
      </c>
      <c r="CK1709" t="s">
        <v>13876</v>
      </c>
      <c r="CL1709" t="s">
        <v>13876</v>
      </c>
      <c r="CM1709" t="s">
        <v>13876</v>
      </c>
      <c r="CN1709" t="s">
        <v>13876</v>
      </c>
      <c r="CO1709" t="s">
        <v>13876</v>
      </c>
      <c r="CP1709" t="s">
        <v>13876</v>
      </c>
      <c r="CQ1709" t="s">
        <v>13876</v>
      </c>
      <c r="CR1709" t="s">
        <v>13876</v>
      </c>
      <c r="CS1709" t="s">
        <v>13876</v>
      </c>
      <c r="CT1709" t="s">
        <v>13876</v>
      </c>
    </row>
    <row r="1710" spans="1:98" hidden="1">
      <c r="A1710" s="1088"/>
      <c r="B1710" s="554" t="s">
        <v>4097</v>
      </c>
      <c r="C1710" s="554" t="s">
        <v>4038</v>
      </c>
      <c r="D1710" s="554" t="s">
        <v>4098</v>
      </c>
      <c r="E1710" s="336" t="s">
        <v>485</v>
      </c>
      <c r="F1710" s="336" t="s">
        <v>4102</v>
      </c>
      <c r="G1710" s="336">
        <v>2910400122</v>
      </c>
      <c r="H1710" s="554" t="s">
        <v>4106</v>
      </c>
      <c r="I1710" s="336" t="s">
        <v>115</v>
      </c>
      <c r="J1710" s="336" t="s">
        <v>13659</v>
      </c>
      <c r="K1710" s="336" t="s">
        <v>13546</v>
      </c>
      <c r="L1710" s="336" t="s">
        <v>13658</v>
      </c>
      <c r="M1710" s="336" t="s">
        <v>13658</v>
      </c>
      <c r="N1710" s="336"/>
      <c r="O1710" s="632"/>
      <c r="P1710" s="632" t="s">
        <v>13661</v>
      </c>
      <c r="Q1710" s="556">
        <v>44638</v>
      </c>
      <c r="R1710" s="336"/>
      <c r="S1710" s="557">
        <v>44665</v>
      </c>
      <c r="T1710" s="336" t="s">
        <v>16644</v>
      </c>
      <c r="U1710" s="625">
        <v>186</v>
      </c>
      <c r="V1710" s="1088"/>
      <c r="W1710" s="551">
        <v>3151</v>
      </c>
      <c r="X1710" s="551">
        <v>1549</v>
      </c>
      <c r="Y1710" s="551">
        <v>2011</v>
      </c>
      <c r="Z1710" s="551">
        <v>1238</v>
      </c>
      <c r="AA1710" s="551">
        <v>1471</v>
      </c>
      <c r="AB1710" s="551">
        <v>1641</v>
      </c>
      <c r="AC1710" s="551" t="s">
        <v>13876</v>
      </c>
      <c r="AD1710" s="552" t="s">
        <v>13876</v>
      </c>
      <c r="AE1710" s="623">
        <v>11061</v>
      </c>
      <c r="AF1710" t="s">
        <v>4096</v>
      </c>
      <c r="AG1710" t="s">
        <v>4101</v>
      </c>
      <c r="AH1710" t="s">
        <v>4105</v>
      </c>
      <c r="AQ1710" t="s">
        <v>13876</v>
      </c>
      <c r="AR1710" t="s">
        <v>13876</v>
      </c>
      <c r="AS1710" t="s">
        <v>13876</v>
      </c>
      <c r="AT1710" t="s">
        <v>15284</v>
      </c>
      <c r="AU1710" t="s">
        <v>15289</v>
      </c>
      <c r="AV1710" t="s">
        <v>15286</v>
      </c>
      <c r="AW1710" t="s">
        <v>15289</v>
      </c>
      <c r="AX1710" t="s">
        <v>13876</v>
      </c>
      <c r="AY1710" t="s">
        <v>13876</v>
      </c>
      <c r="AZ1710" t="s">
        <v>13876</v>
      </c>
      <c r="BA1710" t="s">
        <v>15289</v>
      </c>
      <c r="BB1710" t="s">
        <v>15286</v>
      </c>
      <c r="BC1710" t="s">
        <v>15291</v>
      </c>
      <c r="BD1710" t="s">
        <v>15294</v>
      </c>
      <c r="BE1710" t="s">
        <v>13876</v>
      </c>
      <c r="BF1710" t="s">
        <v>13876</v>
      </c>
      <c r="BG1710" t="s">
        <v>13876</v>
      </c>
      <c r="BH1710" t="s">
        <v>15292</v>
      </c>
      <c r="BI1710" t="s">
        <v>15288</v>
      </c>
      <c r="BJ1710" t="s">
        <v>15289</v>
      </c>
      <c r="BK1710" t="s">
        <v>15289</v>
      </c>
      <c r="BL1710" t="s">
        <v>13876</v>
      </c>
      <c r="BM1710" t="s">
        <v>13876</v>
      </c>
      <c r="BN1710" t="s">
        <v>13876</v>
      </c>
      <c r="BO1710" t="s">
        <v>15289</v>
      </c>
      <c r="BP1710" t="s">
        <v>15292</v>
      </c>
      <c r="BQ1710" t="s">
        <v>15284</v>
      </c>
      <c r="BR1710" t="s">
        <v>15285</v>
      </c>
      <c r="BS1710" t="s">
        <v>13876</v>
      </c>
      <c r="BT1710" t="s">
        <v>13876</v>
      </c>
      <c r="BU1710" t="s">
        <v>13876</v>
      </c>
      <c r="BV1710" t="s">
        <v>15289</v>
      </c>
      <c r="BW1710" t="s">
        <v>15291</v>
      </c>
      <c r="BX1710" t="s">
        <v>15287</v>
      </c>
      <c r="BY1710" t="s">
        <v>15289</v>
      </c>
      <c r="BZ1710" t="s">
        <v>13876</v>
      </c>
      <c r="CA1710" t="s">
        <v>13876</v>
      </c>
      <c r="CB1710" t="s">
        <v>13876</v>
      </c>
      <c r="CC1710" t="s">
        <v>15289</v>
      </c>
      <c r="CD1710" t="s">
        <v>15290</v>
      </c>
      <c r="CE1710" t="s">
        <v>15291</v>
      </c>
      <c r="CF1710" t="s">
        <v>15289</v>
      </c>
      <c r="CG1710" t="s">
        <v>13876</v>
      </c>
      <c r="CH1710" t="s">
        <v>13876</v>
      </c>
      <c r="CI1710" t="s">
        <v>13876</v>
      </c>
      <c r="CJ1710" t="s">
        <v>13876</v>
      </c>
      <c r="CK1710" t="s">
        <v>13876</v>
      </c>
      <c r="CL1710" t="s">
        <v>13876</v>
      </c>
      <c r="CM1710" t="s">
        <v>13876</v>
      </c>
      <c r="CN1710" t="s">
        <v>13876</v>
      </c>
      <c r="CO1710" t="s">
        <v>13876</v>
      </c>
      <c r="CP1710" t="s">
        <v>13876</v>
      </c>
      <c r="CQ1710" t="s">
        <v>13876</v>
      </c>
      <c r="CR1710" t="s">
        <v>13876</v>
      </c>
      <c r="CS1710" t="s">
        <v>13876</v>
      </c>
      <c r="CT1710" t="s">
        <v>13876</v>
      </c>
    </row>
    <row r="1711" spans="1:98" hidden="1">
      <c r="A1711" s="1088"/>
      <c r="B1711" s="554" t="s">
        <v>4097</v>
      </c>
      <c r="C1711" s="554" t="s">
        <v>4038</v>
      </c>
      <c r="D1711" s="554" t="s">
        <v>4098</v>
      </c>
      <c r="E1711" s="336" t="s">
        <v>485</v>
      </c>
      <c r="F1711" s="336" t="s">
        <v>4102</v>
      </c>
      <c r="G1711" s="336">
        <v>2910400122</v>
      </c>
      <c r="H1711" s="554" t="s">
        <v>4111</v>
      </c>
      <c r="I1711" s="336" t="s">
        <v>118</v>
      </c>
      <c r="J1711" s="336" t="s">
        <v>13659</v>
      </c>
      <c r="K1711" s="336" t="s">
        <v>13546</v>
      </c>
      <c r="L1711" s="336" t="s">
        <v>13658</v>
      </c>
      <c r="M1711" s="336"/>
      <c r="N1711" s="336"/>
      <c r="O1711" s="632"/>
      <c r="P1711" s="632" t="s">
        <v>13661</v>
      </c>
      <c r="Q1711" s="556">
        <v>44638</v>
      </c>
      <c r="R1711" s="336"/>
      <c r="S1711" s="557">
        <v>44665</v>
      </c>
      <c r="T1711" s="336" t="s">
        <v>16645</v>
      </c>
      <c r="U1711" s="625">
        <v>186</v>
      </c>
      <c r="V1711" s="1088"/>
      <c r="W1711" s="551">
        <v>67330</v>
      </c>
      <c r="X1711" s="551">
        <v>20600</v>
      </c>
      <c r="Y1711" s="551">
        <v>24902</v>
      </c>
      <c r="Z1711" s="551">
        <v>23202</v>
      </c>
      <c r="AA1711" s="551">
        <v>24719</v>
      </c>
      <c r="AB1711" s="551">
        <v>20856</v>
      </c>
      <c r="AC1711" s="551" t="s">
        <v>13876</v>
      </c>
      <c r="AD1711" s="552" t="s">
        <v>13876</v>
      </c>
      <c r="AE1711" s="623">
        <v>181609</v>
      </c>
      <c r="AF1711" t="s">
        <v>4096</v>
      </c>
      <c r="AG1711" t="s">
        <v>4101</v>
      </c>
      <c r="AH1711" t="s">
        <v>4110</v>
      </c>
      <c r="AQ1711" t="s">
        <v>13876</v>
      </c>
      <c r="AR1711" t="s">
        <v>13876</v>
      </c>
      <c r="AS1711" t="s">
        <v>15290</v>
      </c>
      <c r="AT1711" t="s">
        <v>15287</v>
      </c>
      <c r="AU1711" t="s">
        <v>15284</v>
      </c>
      <c r="AV1711" t="s">
        <v>15284</v>
      </c>
      <c r="AW1711" t="s">
        <v>15288</v>
      </c>
      <c r="AX1711" t="s">
        <v>13876</v>
      </c>
      <c r="AY1711" t="s">
        <v>13876</v>
      </c>
      <c r="AZ1711" t="s">
        <v>15292</v>
      </c>
      <c r="BA1711" t="s">
        <v>15288</v>
      </c>
      <c r="BB1711" t="s">
        <v>15290</v>
      </c>
      <c r="BC1711" t="s">
        <v>15288</v>
      </c>
      <c r="BD1711" t="s">
        <v>15288</v>
      </c>
      <c r="BE1711" t="s">
        <v>13876</v>
      </c>
      <c r="BF1711" t="s">
        <v>13876</v>
      </c>
      <c r="BG1711" t="s">
        <v>15292</v>
      </c>
      <c r="BH1711" t="s">
        <v>15291</v>
      </c>
      <c r="BI1711" t="s">
        <v>15294</v>
      </c>
      <c r="BJ1711" t="s">
        <v>15288</v>
      </c>
      <c r="BK1711" t="s">
        <v>15292</v>
      </c>
      <c r="BL1711" t="s">
        <v>13876</v>
      </c>
      <c r="BM1711" t="s">
        <v>13876</v>
      </c>
      <c r="BN1711" t="s">
        <v>15292</v>
      </c>
      <c r="BO1711" t="s">
        <v>15284</v>
      </c>
      <c r="BP1711" t="s">
        <v>15292</v>
      </c>
      <c r="BQ1711" t="s">
        <v>15288</v>
      </c>
      <c r="BR1711" t="s">
        <v>15292</v>
      </c>
      <c r="BS1711" t="s">
        <v>13876</v>
      </c>
      <c r="BT1711" t="s">
        <v>13876</v>
      </c>
      <c r="BU1711" t="s">
        <v>15292</v>
      </c>
      <c r="BV1711" t="s">
        <v>15291</v>
      </c>
      <c r="BW1711" t="s">
        <v>15287</v>
      </c>
      <c r="BX1711" t="s">
        <v>15289</v>
      </c>
      <c r="BY1711" t="s">
        <v>15294</v>
      </c>
      <c r="BZ1711" t="s">
        <v>13876</v>
      </c>
      <c r="CA1711" t="s">
        <v>13876</v>
      </c>
      <c r="CB1711" t="s">
        <v>15292</v>
      </c>
      <c r="CC1711" t="s">
        <v>15288</v>
      </c>
      <c r="CD1711" t="s">
        <v>15285</v>
      </c>
      <c r="CE1711" t="s">
        <v>15286</v>
      </c>
      <c r="CF1711" t="s">
        <v>15290</v>
      </c>
      <c r="CG1711" t="s">
        <v>13876</v>
      </c>
      <c r="CH1711" t="s">
        <v>13876</v>
      </c>
      <c r="CI1711" t="s">
        <v>13876</v>
      </c>
      <c r="CJ1711" t="s">
        <v>13876</v>
      </c>
      <c r="CK1711" t="s">
        <v>13876</v>
      </c>
      <c r="CL1711" t="s">
        <v>13876</v>
      </c>
      <c r="CM1711" t="s">
        <v>13876</v>
      </c>
      <c r="CN1711" t="s">
        <v>13876</v>
      </c>
      <c r="CO1711" t="s">
        <v>13876</v>
      </c>
      <c r="CP1711" t="s">
        <v>13876</v>
      </c>
      <c r="CQ1711" t="s">
        <v>13876</v>
      </c>
      <c r="CR1711" t="s">
        <v>13876</v>
      </c>
      <c r="CS1711" t="s">
        <v>13876</v>
      </c>
      <c r="CT1711" t="s">
        <v>13876</v>
      </c>
    </row>
    <row r="1712" spans="1:98" hidden="1">
      <c r="A1712" s="1088"/>
      <c r="B1712" s="554" t="s">
        <v>4097</v>
      </c>
      <c r="C1712" s="554" t="s">
        <v>4038</v>
      </c>
      <c r="D1712" s="554" t="s">
        <v>4098</v>
      </c>
      <c r="E1712" s="336" t="s">
        <v>485</v>
      </c>
      <c r="F1712" s="336" t="s">
        <v>4102</v>
      </c>
      <c r="G1712" s="336">
        <v>2950460085</v>
      </c>
      <c r="H1712" s="554" t="s">
        <v>13036</v>
      </c>
      <c r="I1712" s="336" t="s">
        <v>124</v>
      </c>
      <c r="J1712" s="336" t="s">
        <v>13659</v>
      </c>
      <c r="K1712" s="336" t="s">
        <v>13546</v>
      </c>
      <c r="L1712" s="336" t="s">
        <v>13658</v>
      </c>
      <c r="M1712" s="336" t="s">
        <v>13658</v>
      </c>
      <c r="N1712" s="336"/>
      <c r="O1712" s="632"/>
      <c r="P1712" s="632" t="s">
        <v>13661</v>
      </c>
      <c r="Q1712" s="556">
        <v>44638</v>
      </c>
      <c r="R1712" s="336"/>
      <c r="S1712" s="557">
        <v>44665</v>
      </c>
      <c r="T1712" s="336" t="s">
        <v>16646</v>
      </c>
      <c r="U1712" s="625">
        <v>186</v>
      </c>
      <c r="V1712" s="1088"/>
      <c r="W1712" s="551">
        <v>83960</v>
      </c>
      <c r="X1712" s="551">
        <v>27047</v>
      </c>
      <c r="Y1712" s="551">
        <v>42227</v>
      </c>
      <c r="Z1712" s="551">
        <v>31427</v>
      </c>
      <c r="AA1712" s="551">
        <v>29565</v>
      </c>
      <c r="AB1712" s="551">
        <v>40511</v>
      </c>
      <c r="AC1712" s="551">
        <v>1976</v>
      </c>
      <c r="AD1712" s="552" t="s">
        <v>13876</v>
      </c>
      <c r="AE1712" s="623">
        <v>256713</v>
      </c>
      <c r="AF1712" t="s">
        <v>4096</v>
      </c>
      <c r="AG1712" t="s">
        <v>10176</v>
      </c>
      <c r="AH1712" t="s">
        <v>13035</v>
      </c>
      <c r="AQ1712" t="s">
        <v>13876</v>
      </c>
      <c r="AR1712" t="s">
        <v>13876</v>
      </c>
      <c r="AS1712" t="s">
        <v>15285</v>
      </c>
      <c r="AT1712" t="s">
        <v>15284</v>
      </c>
      <c r="AU1712" t="s">
        <v>15294</v>
      </c>
      <c r="AV1712" t="s">
        <v>15290</v>
      </c>
      <c r="AW1712" t="s">
        <v>15288</v>
      </c>
      <c r="AX1712" t="s">
        <v>13876</v>
      </c>
      <c r="AY1712" t="s">
        <v>13876</v>
      </c>
      <c r="AZ1712" t="s">
        <v>15292</v>
      </c>
      <c r="BA1712" t="s">
        <v>15287</v>
      </c>
      <c r="BB1712" t="s">
        <v>15288</v>
      </c>
      <c r="BC1712" t="s">
        <v>15291</v>
      </c>
      <c r="BD1712" t="s">
        <v>15287</v>
      </c>
      <c r="BE1712" t="s">
        <v>13876</v>
      </c>
      <c r="BF1712" t="s">
        <v>13876</v>
      </c>
      <c r="BG1712" t="s">
        <v>13876</v>
      </c>
      <c r="BH1712" t="s">
        <v>15284</v>
      </c>
      <c r="BI1712" t="s">
        <v>15294</v>
      </c>
      <c r="BJ1712" t="s">
        <v>15287</v>
      </c>
      <c r="BK1712" t="s">
        <v>15286</v>
      </c>
      <c r="BL1712" t="s">
        <v>13876</v>
      </c>
      <c r="BM1712" t="s">
        <v>13876</v>
      </c>
      <c r="BN1712" t="s">
        <v>15284</v>
      </c>
      <c r="BO1712" t="s">
        <v>15289</v>
      </c>
      <c r="BP1712" t="s">
        <v>15291</v>
      </c>
      <c r="BQ1712" t="s">
        <v>15292</v>
      </c>
      <c r="BR1712" t="s">
        <v>15287</v>
      </c>
      <c r="BS1712" t="s">
        <v>13876</v>
      </c>
      <c r="BT1712" t="s">
        <v>13876</v>
      </c>
      <c r="BU1712" t="s">
        <v>15292</v>
      </c>
      <c r="BV1712" t="s">
        <v>15294</v>
      </c>
      <c r="BW1712" t="s">
        <v>15286</v>
      </c>
      <c r="BX1712" t="s">
        <v>15290</v>
      </c>
      <c r="BY1712" t="s">
        <v>15286</v>
      </c>
      <c r="BZ1712" t="s">
        <v>13876</v>
      </c>
      <c r="CA1712" t="s">
        <v>13876</v>
      </c>
      <c r="CB1712" t="s">
        <v>15291</v>
      </c>
      <c r="CC1712" t="s">
        <v>15288</v>
      </c>
      <c r="CD1712" t="s">
        <v>15286</v>
      </c>
      <c r="CE1712" t="s">
        <v>15289</v>
      </c>
      <c r="CF1712" t="s">
        <v>15289</v>
      </c>
      <c r="CG1712" t="s">
        <v>13876</v>
      </c>
      <c r="CH1712" t="s">
        <v>13876</v>
      </c>
      <c r="CI1712" t="s">
        <v>13876</v>
      </c>
      <c r="CJ1712" t="s">
        <v>15289</v>
      </c>
      <c r="CK1712" t="s">
        <v>15294</v>
      </c>
      <c r="CL1712" t="s">
        <v>15287</v>
      </c>
      <c r="CM1712" t="s">
        <v>15290</v>
      </c>
      <c r="CN1712" t="s">
        <v>13876</v>
      </c>
      <c r="CO1712" t="s">
        <v>13876</v>
      </c>
      <c r="CP1712" t="s">
        <v>13876</v>
      </c>
      <c r="CQ1712" t="s">
        <v>13876</v>
      </c>
      <c r="CR1712" t="s">
        <v>13876</v>
      </c>
      <c r="CS1712" t="s">
        <v>13876</v>
      </c>
      <c r="CT1712" t="s">
        <v>13876</v>
      </c>
    </row>
    <row r="1713" spans="1:98" hidden="1">
      <c r="A1713" s="630"/>
      <c r="B1713" s="555"/>
      <c r="C1713" s="554"/>
      <c r="D1713" s="554"/>
      <c r="E1713" s="336"/>
      <c r="F1713" s="336"/>
      <c r="G1713" s="336"/>
      <c r="H1713" s="554"/>
      <c r="I1713" s="336"/>
      <c r="J1713" s="336"/>
      <c r="K1713" s="336"/>
      <c r="L1713" s="336"/>
      <c r="M1713" s="336"/>
      <c r="N1713" s="336"/>
      <c r="O1713" s="632"/>
      <c r="P1713" s="632"/>
      <c r="Q1713" s="556"/>
      <c r="R1713" s="336"/>
      <c r="S1713" s="336"/>
      <c r="T1713" s="336" t="s">
        <v>13876</v>
      </c>
      <c r="U1713" s="625"/>
      <c r="V1713" s="630"/>
      <c r="W1713" s="551"/>
      <c r="X1713" s="551"/>
      <c r="Y1713" s="551"/>
      <c r="Z1713" s="551"/>
      <c r="AA1713" s="551">
        <v>0</v>
      </c>
      <c r="AB1713" s="551">
        <v>0</v>
      </c>
      <c r="AC1713" s="551">
        <v>0</v>
      </c>
      <c r="AD1713" s="552"/>
      <c r="AE1713" s="623">
        <v>0</v>
      </c>
      <c r="AQ1713" t="s">
        <v>13876</v>
      </c>
      <c r="AR1713" t="s">
        <v>13876</v>
      </c>
      <c r="AS1713" t="s">
        <v>13876</v>
      </c>
      <c r="AT1713" t="s">
        <v>13876</v>
      </c>
      <c r="AU1713" t="s">
        <v>13876</v>
      </c>
      <c r="AV1713" t="s">
        <v>13876</v>
      </c>
      <c r="AW1713" t="s">
        <v>13876</v>
      </c>
      <c r="AX1713" t="s">
        <v>13876</v>
      </c>
      <c r="AY1713" t="s">
        <v>13876</v>
      </c>
      <c r="AZ1713" t="s">
        <v>13876</v>
      </c>
      <c r="BA1713" t="s">
        <v>13876</v>
      </c>
      <c r="BB1713" t="s">
        <v>13876</v>
      </c>
      <c r="BC1713" t="s">
        <v>13876</v>
      </c>
      <c r="BD1713" t="s">
        <v>13876</v>
      </c>
      <c r="BE1713" t="s">
        <v>13876</v>
      </c>
      <c r="BF1713" t="s">
        <v>13876</v>
      </c>
      <c r="BG1713" t="s">
        <v>13876</v>
      </c>
      <c r="BH1713" t="s">
        <v>13876</v>
      </c>
      <c r="BI1713" t="s">
        <v>13876</v>
      </c>
      <c r="BJ1713" t="s">
        <v>13876</v>
      </c>
      <c r="BK1713" t="s">
        <v>13876</v>
      </c>
      <c r="BL1713" t="s">
        <v>13876</v>
      </c>
      <c r="BM1713" t="s">
        <v>13876</v>
      </c>
      <c r="BN1713" t="s">
        <v>13876</v>
      </c>
      <c r="BO1713" t="s">
        <v>13876</v>
      </c>
      <c r="BP1713" t="s">
        <v>13876</v>
      </c>
      <c r="BQ1713" t="s">
        <v>13876</v>
      </c>
      <c r="BR1713" t="s">
        <v>13876</v>
      </c>
      <c r="BS1713" t="s">
        <v>13876</v>
      </c>
      <c r="BT1713" t="s">
        <v>13876</v>
      </c>
      <c r="BU1713" t="s">
        <v>13876</v>
      </c>
      <c r="BV1713" t="s">
        <v>13876</v>
      </c>
      <c r="BW1713" t="s">
        <v>13876</v>
      </c>
      <c r="BX1713" t="s">
        <v>13876</v>
      </c>
      <c r="BY1713" t="s">
        <v>13876</v>
      </c>
      <c r="BZ1713" t="s">
        <v>13876</v>
      </c>
      <c r="CA1713" t="s">
        <v>13876</v>
      </c>
      <c r="CB1713" t="s">
        <v>13876</v>
      </c>
      <c r="CC1713" t="s">
        <v>13876</v>
      </c>
      <c r="CD1713" t="s">
        <v>13876</v>
      </c>
      <c r="CE1713" t="s">
        <v>13876</v>
      </c>
      <c r="CF1713" t="s">
        <v>13876</v>
      </c>
      <c r="CG1713" t="s">
        <v>13876</v>
      </c>
      <c r="CH1713" t="s">
        <v>13876</v>
      </c>
      <c r="CI1713" t="s">
        <v>13876</v>
      </c>
      <c r="CJ1713" t="s">
        <v>13876</v>
      </c>
      <c r="CK1713" t="s">
        <v>13876</v>
      </c>
      <c r="CL1713" t="s">
        <v>13876</v>
      </c>
      <c r="CM1713" t="s">
        <v>13876</v>
      </c>
      <c r="CN1713" t="s">
        <v>13876</v>
      </c>
      <c r="CO1713" t="s">
        <v>13876</v>
      </c>
      <c r="CP1713" t="s">
        <v>13876</v>
      </c>
      <c r="CQ1713" t="s">
        <v>13876</v>
      </c>
      <c r="CR1713" t="s">
        <v>13876</v>
      </c>
      <c r="CS1713" t="s">
        <v>13876</v>
      </c>
      <c r="CT1713" t="s">
        <v>13876</v>
      </c>
    </row>
    <row r="1714" spans="1:98" hidden="1">
      <c r="A1714" s="1086">
        <v>356</v>
      </c>
      <c r="B1714" s="554" t="s">
        <v>4114</v>
      </c>
      <c r="C1714" s="554" t="s">
        <v>4089</v>
      </c>
      <c r="D1714" s="554" t="s">
        <v>4115</v>
      </c>
      <c r="E1714" s="336" t="s">
        <v>407</v>
      </c>
      <c r="F1714" s="336" t="s">
        <v>14647</v>
      </c>
      <c r="G1714" s="336">
        <v>2910400148</v>
      </c>
      <c r="H1714" s="554" t="s">
        <v>4123</v>
      </c>
      <c r="I1714" s="336" t="s">
        <v>113</v>
      </c>
      <c r="J1714" s="336" t="s">
        <v>13659</v>
      </c>
      <c r="K1714" s="336" t="s">
        <v>13546</v>
      </c>
      <c r="L1714" s="336" t="s">
        <v>13658</v>
      </c>
      <c r="M1714" s="336" t="s">
        <v>13659</v>
      </c>
      <c r="N1714" s="336" t="s">
        <v>13546</v>
      </c>
      <c r="O1714" s="632" t="s">
        <v>13661</v>
      </c>
      <c r="P1714" s="632"/>
      <c r="Q1714" s="556">
        <v>44617</v>
      </c>
      <c r="R1714" s="336"/>
      <c r="S1714" s="557">
        <v>44666</v>
      </c>
      <c r="T1714" s="336" t="s">
        <v>16647</v>
      </c>
      <c r="U1714" s="625">
        <v>187</v>
      </c>
      <c r="V1714" s="1086">
        <v>187</v>
      </c>
      <c r="W1714" s="551">
        <v>43254</v>
      </c>
      <c r="X1714" s="551">
        <v>13811</v>
      </c>
      <c r="Y1714" s="551">
        <v>13908</v>
      </c>
      <c r="Z1714" s="551">
        <v>12521</v>
      </c>
      <c r="AA1714" s="551">
        <v>13500</v>
      </c>
      <c r="AB1714" s="551">
        <v>13143</v>
      </c>
      <c r="AC1714" s="551" t="s">
        <v>13876</v>
      </c>
      <c r="AD1714" s="552" t="s">
        <v>13876</v>
      </c>
      <c r="AE1714" s="623">
        <v>110137</v>
      </c>
      <c r="AF1714" t="s">
        <v>4113</v>
      </c>
      <c r="AG1714" t="s">
        <v>4118</v>
      </c>
      <c r="AH1714" t="s">
        <v>4122</v>
      </c>
      <c r="AJ1714" s="548" t="s">
        <v>13693</v>
      </c>
      <c r="AK1714" s="548" t="s">
        <v>14648</v>
      </c>
      <c r="AL1714" s="548" t="s">
        <v>13669</v>
      </c>
      <c r="AM1714" s="548" t="s">
        <v>14649</v>
      </c>
      <c r="AN1714" s="548" t="s">
        <v>14650</v>
      </c>
      <c r="AO1714" s="548" t="s">
        <v>14651</v>
      </c>
      <c r="AQ1714" t="s">
        <v>13876</v>
      </c>
      <c r="AR1714" t="s">
        <v>13876</v>
      </c>
      <c r="AS1714" t="s">
        <v>15291</v>
      </c>
      <c r="AT1714" t="s">
        <v>15284</v>
      </c>
      <c r="AU1714" t="s">
        <v>15292</v>
      </c>
      <c r="AV1714" t="s">
        <v>15286</v>
      </c>
      <c r="AW1714" t="s">
        <v>15291</v>
      </c>
      <c r="AX1714" t="s">
        <v>13876</v>
      </c>
      <c r="AY1714" t="s">
        <v>13876</v>
      </c>
      <c r="AZ1714" t="s">
        <v>15289</v>
      </c>
      <c r="BA1714" t="s">
        <v>15284</v>
      </c>
      <c r="BB1714" t="s">
        <v>15285</v>
      </c>
      <c r="BC1714" t="s">
        <v>15289</v>
      </c>
      <c r="BD1714" t="s">
        <v>15289</v>
      </c>
      <c r="BE1714" t="s">
        <v>13876</v>
      </c>
      <c r="BF1714" t="s">
        <v>13876</v>
      </c>
      <c r="BG1714" t="s">
        <v>15289</v>
      </c>
      <c r="BH1714" t="s">
        <v>15284</v>
      </c>
      <c r="BI1714" t="s">
        <v>15294</v>
      </c>
      <c r="BJ1714" t="s">
        <v>15288</v>
      </c>
      <c r="BK1714" t="s">
        <v>15285</v>
      </c>
      <c r="BL1714" t="s">
        <v>13876</v>
      </c>
      <c r="BM1714" t="s">
        <v>13876</v>
      </c>
      <c r="BN1714" t="s">
        <v>15289</v>
      </c>
      <c r="BO1714" t="s">
        <v>15292</v>
      </c>
      <c r="BP1714" t="s">
        <v>15286</v>
      </c>
      <c r="BQ1714" t="s">
        <v>15292</v>
      </c>
      <c r="BR1714" t="s">
        <v>15289</v>
      </c>
      <c r="BS1714" t="s">
        <v>13876</v>
      </c>
      <c r="BT1714" t="s">
        <v>13876</v>
      </c>
      <c r="BU1714" t="s">
        <v>15289</v>
      </c>
      <c r="BV1714" t="s">
        <v>15284</v>
      </c>
      <c r="BW1714" t="s">
        <v>15286</v>
      </c>
      <c r="BX1714" t="s">
        <v>15288</v>
      </c>
      <c r="BY1714" t="s">
        <v>15288</v>
      </c>
      <c r="BZ1714" t="s">
        <v>13876</v>
      </c>
      <c r="CA1714" t="s">
        <v>13876</v>
      </c>
      <c r="CB1714" t="s">
        <v>15289</v>
      </c>
      <c r="CC1714" t="s">
        <v>15284</v>
      </c>
      <c r="CD1714" t="s">
        <v>15289</v>
      </c>
      <c r="CE1714" t="s">
        <v>15291</v>
      </c>
      <c r="CF1714" t="s">
        <v>15284</v>
      </c>
      <c r="CG1714" t="s">
        <v>13876</v>
      </c>
      <c r="CH1714" t="s">
        <v>13876</v>
      </c>
      <c r="CI1714" t="s">
        <v>13876</v>
      </c>
      <c r="CJ1714" t="s">
        <v>13876</v>
      </c>
      <c r="CK1714" t="s">
        <v>13876</v>
      </c>
      <c r="CL1714" t="s">
        <v>13876</v>
      </c>
      <c r="CM1714" t="s">
        <v>13876</v>
      </c>
      <c r="CN1714" t="s">
        <v>13876</v>
      </c>
      <c r="CO1714" t="s">
        <v>13876</v>
      </c>
      <c r="CP1714" t="s">
        <v>13876</v>
      </c>
      <c r="CQ1714" t="s">
        <v>13876</v>
      </c>
      <c r="CR1714" t="s">
        <v>13876</v>
      </c>
      <c r="CS1714" t="s">
        <v>13876</v>
      </c>
      <c r="CT1714" t="s">
        <v>13876</v>
      </c>
    </row>
    <row r="1715" spans="1:98" hidden="1">
      <c r="A1715" s="1089"/>
      <c r="B1715" s="554" t="s">
        <v>4114</v>
      </c>
      <c r="C1715" s="554" t="s">
        <v>4089</v>
      </c>
      <c r="D1715" s="554" t="s">
        <v>4115</v>
      </c>
      <c r="E1715" s="336" t="s">
        <v>407</v>
      </c>
      <c r="F1715" s="336" t="s">
        <v>14647</v>
      </c>
      <c r="G1715" s="336">
        <v>2910400148</v>
      </c>
      <c r="H1715" s="554" t="s">
        <v>4123</v>
      </c>
      <c r="I1715" s="336" t="s">
        <v>116</v>
      </c>
      <c r="J1715" s="336" t="s">
        <v>13659</v>
      </c>
      <c r="K1715" s="336" t="s">
        <v>13546</v>
      </c>
      <c r="L1715" s="336" t="s">
        <v>13658</v>
      </c>
      <c r="M1715" s="336" t="s">
        <v>13659</v>
      </c>
      <c r="N1715" s="336" t="s">
        <v>13546</v>
      </c>
      <c r="O1715" s="632" t="s">
        <v>13661</v>
      </c>
      <c r="P1715" s="632"/>
      <c r="Q1715" s="556">
        <v>44617</v>
      </c>
      <c r="R1715" s="336"/>
      <c r="S1715" s="557">
        <v>44666</v>
      </c>
      <c r="T1715" s="336" t="s">
        <v>16648</v>
      </c>
      <c r="U1715" s="625">
        <v>187</v>
      </c>
      <c r="V1715" s="1089"/>
      <c r="W1715" s="551">
        <v>139585</v>
      </c>
      <c r="X1715" s="551">
        <v>49540</v>
      </c>
      <c r="Y1715" s="551">
        <v>51129</v>
      </c>
      <c r="Z1715" s="551">
        <v>40043</v>
      </c>
      <c r="AA1715" s="551">
        <v>43377</v>
      </c>
      <c r="AB1715" s="551">
        <v>39940</v>
      </c>
      <c r="AC1715" s="551" t="s">
        <v>13876</v>
      </c>
      <c r="AD1715" s="552" t="s">
        <v>13876</v>
      </c>
      <c r="AE1715" s="623">
        <v>363614</v>
      </c>
      <c r="AF1715" t="s">
        <v>4113</v>
      </c>
      <c r="AG1715" t="s">
        <v>4118</v>
      </c>
      <c r="AH1715" t="s">
        <v>4122</v>
      </c>
      <c r="AJ1715" s="548" t="s">
        <v>13693</v>
      </c>
      <c r="AK1715" s="548" t="s">
        <v>14648</v>
      </c>
      <c r="AL1715" s="548" t="s">
        <v>13669</v>
      </c>
      <c r="AM1715" s="548" t="s">
        <v>14649</v>
      </c>
      <c r="AN1715" s="548" t="s">
        <v>14650</v>
      </c>
      <c r="AO1715" s="548" t="s">
        <v>14651</v>
      </c>
      <c r="AQ1715" t="s">
        <v>13876</v>
      </c>
      <c r="AR1715" t="s">
        <v>15289</v>
      </c>
      <c r="AS1715" t="s">
        <v>15284</v>
      </c>
      <c r="AT1715" t="s">
        <v>15294</v>
      </c>
      <c r="AU1715" t="s">
        <v>15286</v>
      </c>
      <c r="AV1715" t="s">
        <v>15285</v>
      </c>
      <c r="AW1715" t="s">
        <v>15286</v>
      </c>
      <c r="AX1715" t="s">
        <v>13876</v>
      </c>
      <c r="AY1715" t="s">
        <v>13876</v>
      </c>
      <c r="AZ1715" t="s">
        <v>15291</v>
      </c>
      <c r="BA1715" t="s">
        <v>15294</v>
      </c>
      <c r="BB1715" t="s">
        <v>15286</v>
      </c>
      <c r="BC1715" t="s">
        <v>15291</v>
      </c>
      <c r="BD1715" t="s">
        <v>15288</v>
      </c>
      <c r="BE1715" t="s">
        <v>13876</v>
      </c>
      <c r="BF1715" t="s">
        <v>13876</v>
      </c>
      <c r="BG1715" t="s">
        <v>15286</v>
      </c>
      <c r="BH1715" t="s">
        <v>15289</v>
      </c>
      <c r="BI1715" t="s">
        <v>15289</v>
      </c>
      <c r="BJ1715" t="s">
        <v>15292</v>
      </c>
      <c r="BK1715" t="s">
        <v>15294</v>
      </c>
      <c r="BL1715" t="s">
        <v>13876</v>
      </c>
      <c r="BM1715" t="s">
        <v>13876</v>
      </c>
      <c r="BN1715" t="s">
        <v>15291</v>
      </c>
      <c r="BO1715" t="s">
        <v>15288</v>
      </c>
      <c r="BP1715" t="s">
        <v>15288</v>
      </c>
      <c r="BQ1715" t="s">
        <v>15291</v>
      </c>
      <c r="BR1715" t="s">
        <v>15284</v>
      </c>
      <c r="BS1715" t="s">
        <v>13876</v>
      </c>
      <c r="BT1715" t="s">
        <v>13876</v>
      </c>
      <c r="BU1715" t="s">
        <v>15291</v>
      </c>
      <c r="BV1715" t="s">
        <v>15284</v>
      </c>
      <c r="BW1715" t="s">
        <v>15284</v>
      </c>
      <c r="BX1715" t="s">
        <v>15287</v>
      </c>
      <c r="BY1715" t="s">
        <v>15287</v>
      </c>
      <c r="BZ1715" t="s">
        <v>13876</v>
      </c>
      <c r="CA1715" t="s">
        <v>13876</v>
      </c>
      <c r="CB1715" t="s">
        <v>15284</v>
      </c>
      <c r="CC1715" t="s">
        <v>15294</v>
      </c>
      <c r="CD1715" t="s">
        <v>15294</v>
      </c>
      <c r="CE1715" t="s">
        <v>15291</v>
      </c>
      <c r="CF1715" t="s">
        <v>15288</v>
      </c>
      <c r="CG1715" t="s">
        <v>13876</v>
      </c>
      <c r="CH1715" t="s">
        <v>13876</v>
      </c>
      <c r="CI1715" t="s">
        <v>13876</v>
      </c>
      <c r="CJ1715" t="s">
        <v>13876</v>
      </c>
      <c r="CK1715" t="s">
        <v>13876</v>
      </c>
      <c r="CL1715" t="s">
        <v>13876</v>
      </c>
      <c r="CM1715" t="s">
        <v>13876</v>
      </c>
      <c r="CN1715" t="s">
        <v>13876</v>
      </c>
      <c r="CO1715" t="s">
        <v>13876</v>
      </c>
      <c r="CP1715" t="s">
        <v>13876</v>
      </c>
      <c r="CQ1715" t="s">
        <v>13876</v>
      </c>
      <c r="CR1715" t="s">
        <v>13876</v>
      </c>
      <c r="CS1715" t="s">
        <v>13876</v>
      </c>
      <c r="CT1715" t="s">
        <v>13876</v>
      </c>
    </row>
    <row r="1716" spans="1:98" hidden="1">
      <c r="A1716" s="1089"/>
      <c r="B1716" s="554" t="s">
        <v>4114</v>
      </c>
      <c r="C1716" s="554" t="s">
        <v>4089</v>
      </c>
      <c r="D1716" s="554" t="s">
        <v>4115</v>
      </c>
      <c r="E1716" s="336" t="s">
        <v>407</v>
      </c>
      <c r="F1716" s="336" t="s">
        <v>14647</v>
      </c>
      <c r="G1716" s="336">
        <v>2910400148</v>
      </c>
      <c r="H1716" s="554" t="s">
        <v>4123</v>
      </c>
      <c r="I1716" s="336" t="s">
        <v>118</v>
      </c>
      <c r="J1716" s="336" t="s">
        <v>13659</v>
      </c>
      <c r="K1716" s="336" t="s">
        <v>13546</v>
      </c>
      <c r="L1716" s="336" t="s">
        <v>13658</v>
      </c>
      <c r="M1716" s="336" t="s">
        <v>13659</v>
      </c>
      <c r="N1716" s="336" t="s">
        <v>13546</v>
      </c>
      <c r="O1716" s="632" t="s">
        <v>13661</v>
      </c>
      <c r="P1716" s="632"/>
      <c r="Q1716" s="556">
        <v>44617</v>
      </c>
      <c r="R1716" s="336"/>
      <c r="S1716" s="557">
        <v>44666</v>
      </c>
      <c r="T1716" s="336" t="s">
        <v>16649</v>
      </c>
      <c r="U1716" s="625">
        <v>187</v>
      </c>
      <c r="V1716" s="1089"/>
      <c r="W1716" s="551">
        <v>185454</v>
      </c>
      <c r="X1716" s="551">
        <v>65692</v>
      </c>
      <c r="Y1716" s="551">
        <v>70657</v>
      </c>
      <c r="Z1716" s="551">
        <v>71316</v>
      </c>
      <c r="AA1716" s="551">
        <v>72889</v>
      </c>
      <c r="AB1716" s="551">
        <v>66168</v>
      </c>
      <c r="AC1716" s="551" t="s">
        <v>13876</v>
      </c>
      <c r="AD1716" s="552" t="s">
        <v>13876</v>
      </c>
      <c r="AE1716" s="623">
        <v>532176</v>
      </c>
      <c r="AF1716" t="s">
        <v>4113</v>
      </c>
      <c r="AG1716" t="s">
        <v>4118</v>
      </c>
      <c r="AH1716" t="s">
        <v>4122</v>
      </c>
      <c r="AJ1716" s="548" t="s">
        <v>13693</v>
      </c>
      <c r="AK1716" s="548" t="s">
        <v>14648</v>
      </c>
      <c r="AL1716" s="548" t="s">
        <v>13669</v>
      </c>
      <c r="AM1716" s="548" t="s">
        <v>14649</v>
      </c>
      <c r="AN1716" s="548" t="s">
        <v>14650</v>
      </c>
      <c r="AO1716" s="548" t="s">
        <v>14651</v>
      </c>
      <c r="AQ1716" t="s">
        <v>13876</v>
      </c>
      <c r="AR1716" t="s">
        <v>15289</v>
      </c>
      <c r="AS1716" t="s">
        <v>15285</v>
      </c>
      <c r="AT1716" t="s">
        <v>15286</v>
      </c>
      <c r="AU1716" t="s">
        <v>15291</v>
      </c>
      <c r="AV1716" t="s">
        <v>15286</v>
      </c>
      <c r="AW1716" t="s">
        <v>15291</v>
      </c>
      <c r="AX1716" t="s">
        <v>13876</v>
      </c>
      <c r="AY1716" t="s">
        <v>13876</v>
      </c>
      <c r="AZ1716" t="s">
        <v>15290</v>
      </c>
      <c r="BA1716" t="s">
        <v>15286</v>
      </c>
      <c r="BB1716" t="s">
        <v>15290</v>
      </c>
      <c r="BC1716" t="s">
        <v>15294</v>
      </c>
      <c r="BD1716" t="s">
        <v>15292</v>
      </c>
      <c r="BE1716" t="s">
        <v>13876</v>
      </c>
      <c r="BF1716" t="s">
        <v>13876</v>
      </c>
      <c r="BG1716" t="s">
        <v>15287</v>
      </c>
      <c r="BH1716" t="s">
        <v>15288</v>
      </c>
      <c r="BI1716" t="s">
        <v>15290</v>
      </c>
      <c r="BJ1716" t="s">
        <v>15286</v>
      </c>
      <c r="BK1716" t="s">
        <v>15287</v>
      </c>
      <c r="BL1716" t="s">
        <v>13876</v>
      </c>
      <c r="BM1716" t="s">
        <v>13876</v>
      </c>
      <c r="BN1716" t="s">
        <v>15287</v>
      </c>
      <c r="BO1716" t="s">
        <v>15289</v>
      </c>
      <c r="BP1716" t="s">
        <v>15284</v>
      </c>
      <c r="BQ1716" t="s">
        <v>15289</v>
      </c>
      <c r="BR1716" t="s">
        <v>15290</v>
      </c>
      <c r="BS1716" t="s">
        <v>13876</v>
      </c>
      <c r="BT1716" t="s">
        <v>13876</v>
      </c>
      <c r="BU1716" t="s">
        <v>15287</v>
      </c>
      <c r="BV1716" t="s">
        <v>15292</v>
      </c>
      <c r="BW1716" t="s">
        <v>15285</v>
      </c>
      <c r="BX1716" t="s">
        <v>15285</v>
      </c>
      <c r="BY1716" t="s">
        <v>15294</v>
      </c>
      <c r="BZ1716" t="s">
        <v>13876</v>
      </c>
      <c r="CA1716" t="s">
        <v>13876</v>
      </c>
      <c r="CB1716" t="s">
        <v>15290</v>
      </c>
      <c r="CC1716" t="s">
        <v>15290</v>
      </c>
      <c r="CD1716" t="s">
        <v>15289</v>
      </c>
      <c r="CE1716" t="s">
        <v>15290</v>
      </c>
      <c r="CF1716" t="s">
        <v>15285</v>
      </c>
      <c r="CG1716" t="s">
        <v>13876</v>
      </c>
      <c r="CH1716" t="s">
        <v>13876</v>
      </c>
      <c r="CI1716" t="s">
        <v>13876</v>
      </c>
      <c r="CJ1716" t="s">
        <v>13876</v>
      </c>
      <c r="CK1716" t="s">
        <v>13876</v>
      </c>
      <c r="CL1716" t="s">
        <v>13876</v>
      </c>
      <c r="CM1716" t="s">
        <v>13876</v>
      </c>
      <c r="CN1716" t="s">
        <v>13876</v>
      </c>
      <c r="CO1716" t="s">
        <v>13876</v>
      </c>
      <c r="CP1716" t="s">
        <v>13876</v>
      </c>
      <c r="CQ1716" t="s">
        <v>13876</v>
      </c>
      <c r="CR1716" t="s">
        <v>13876</v>
      </c>
      <c r="CS1716" t="s">
        <v>13876</v>
      </c>
      <c r="CT1716" t="s">
        <v>13876</v>
      </c>
    </row>
    <row r="1717" spans="1:98" hidden="1">
      <c r="A1717" s="1089"/>
      <c r="B1717" s="554" t="s">
        <v>4114</v>
      </c>
      <c r="C1717" s="554" t="s">
        <v>4089</v>
      </c>
      <c r="D1717" s="554" t="s">
        <v>4115</v>
      </c>
      <c r="E1717" s="336" t="s">
        <v>407</v>
      </c>
      <c r="F1717" s="336" t="s">
        <v>14647</v>
      </c>
      <c r="G1717" s="336">
        <v>2910400148</v>
      </c>
      <c r="H1717" s="554" t="s">
        <v>4123</v>
      </c>
      <c r="I1717" s="336" t="s">
        <v>475</v>
      </c>
      <c r="J1717" s="336" t="s">
        <v>13659</v>
      </c>
      <c r="K1717" s="336" t="s">
        <v>13546</v>
      </c>
      <c r="L1717" s="336" t="s">
        <v>13658</v>
      </c>
      <c r="M1717" s="336" t="s">
        <v>13659</v>
      </c>
      <c r="N1717" s="336" t="s">
        <v>13546</v>
      </c>
      <c r="O1717" s="632" t="s">
        <v>13661</v>
      </c>
      <c r="P1717" s="632"/>
      <c r="Q1717" s="556">
        <v>44617</v>
      </c>
      <c r="R1717" s="336"/>
      <c r="S1717" s="557">
        <v>44666</v>
      </c>
      <c r="T1717" s="336" t="s">
        <v>16650</v>
      </c>
      <c r="U1717" s="625">
        <v>187</v>
      </c>
      <c r="V1717" s="1089"/>
      <c r="W1717" s="551">
        <v>41492</v>
      </c>
      <c r="X1717" s="551">
        <v>15859</v>
      </c>
      <c r="Y1717" s="551">
        <v>15965</v>
      </c>
      <c r="Z1717" s="551">
        <v>12795</v>
      </c>
      <c r="AA1717" s="551">
        <v>13154</v>
      </c>
      <c r="AB1717" s="551">
        <v>11361</v>
      </c>
      <c r="AC1717" s="551" t="s">
        <v>13876</v>
      </c>
      <c r="AD1717" s="552" t="s">
        <v>13876</v>
      </c>
      <c r="AE1717" s="623">
        <v>110626</v>
      </c>
      <c r="AF1717" t="s">
        <v>4113</v>
      </c>
      <c r="AG1717" t="s">
        <v>4118</v>
      </c>
      <c r="AH1717" t="s">
        <v>4122</v>
      </c>
      <c r="AJ1717" s="548" t="s">
        <v>13693</v>
      </c>
      <c r="AK1717" s="548" t="s">
        <v>14648</v>
      </c>
      <c r="AL1717" s="548" t="s">
        <v>13669</v>
      </c>
      <c r="AM1717" s="548" t="s">
        <v>14649</v>
      </c>
      <c r="AN1717" s="548" t="s">
        <v>14650</v>
      </c>
      <c r="AO1717" s="548" t="s">
        <v>14651</v>
      </c>
      <c r="AQ1717" t="s">
        <v>13876</v>
      </c>
      <c r="AR1717" t="s">
        <v>13876</v>
      </c>
      <c r="AS1717" t="s">
        <v>15291</v>
      </c>
      <c r="AT1717" t="s">
        <v>15289</v>
      </c>
      <c r="AU1717" t="s">
        <v>15291</v>
      </c>
      <c r="AV1717" t="s">
        <v>15294</v>
      </c>
      <c r="AW1717" t="s">
        <v>15292</v>
      </c>
      <c r="AX1717" t="s">
        <v>13876</v>
      </c>
      <c r="AY1717" t="s">
        <v>13876</v>
      </c>
      <c r="AZ1717" t="s">
        <v>15289</v>
      </c>
      <c r="BA1717" t="s">
        <v>15286</v>
      </c>
      <c r="BB1717" t="s">
        <v>15285</v>
      </c>
      <c r="BC1717" t="s">
        <v>15286</v>
      </c>
      <c r="BD1717" t="s">
        <v>15294</v>
      </c>
      <c r="BE1717" t="s">
        <v>13876</v>
      </c>
      <c r="BF1717" t="s">
        <v>13876</v>
      </c>
      <c r="BG1717" t="s">
        <v>15289</v>
      </c>
      <c r="BH1717" t="s">
        <v>15286</v>
      </c>
      <c r="BI1717" t="s">
        <v>15294</v>
      </c>
      <c r="BJ1717" t="s">
        <v>15290</v>
      </c>
      <c r="BK1717" t="s">
        <v>15286</v>
      </c>
      <c r="BL1717" t="s">
        <v>13876</v>
      </c>
      <c r="BM1717" t="s">
        <v>13876</v>
      </c>
      <c r="BN1717" t="s">
        <v>15289</v>
      </c>
      <c r="BO1717" t="s">
        <v>15292</v>
      </c>
      <c r="BP1717" t="s">
        <v>15287</v>
      </c>
      <c r="BQ1717" t="s">
        <v>15294</v>
      </c>
      <c r="BR1717" t="s">
        <v>15286</v>
      </c>
      <c r="BS1717" t="s">
        <v>13876</v>
      </c>
      <c r="BT1717" t="s">
        <v>13876</v>
      </c>
      <c r="BU1717" t="s">
        <v>15289</v>
      </c>
      <c r="BV1717" t="s">
        <v>15284</v>
      </c>
      <c r="BW1717" t="s">
        <v>15289</v>
      </c>
      <c r="BX1717" t="s">
        <v>15286</v>
      </c>
      <c r="BY1717" t="s">
        <v>15291</v>
      </c>
      <c r="BZ1717" t="s">
        <v>13876</v>
      </c>
      <c r="CA1717" t="s">
        <v>13876</v>
      </c>
      <c r="CB1717" t="s">
        <v>15289</v>
      </c>
      <c r="CC1717" t="s">
        <v>15289</v>
      </c>
      <c r="CD1717" t="s">
        <v>15284</v>
      </c>
      <c r="CE1717" t="s">
        <v>15290</v>
      </c>
      <c r="CF1717" t="s">
        <v>15289</v>
      </c>
      <c r="CG1717" t="s">
        <v>13876</v>
      </c>
      <c r="CH1717" t="s">
        <v>13876</v>
      </c>
      <c r="CI1717" t="s">
        <v>13876</v>
      </c>
      <c r="CJ1717" t="s">
        <v>13876</v>
      </c>
      <c r="CK1717" t="s">
        <v>13876</v>
      </c>
      <c r="CL1717" t="s">
        <v>13876</v>
      </c>
      <c r="CM1717" t="s">
        <v>13876</v>
      </c>
      <c r="CN1717" t="s">
        <v>13876</v>
      </c>
      <c r="CO1717" t="s">
        <v>13876</v>
      </c>
      <c r="CP1717" t="s">
        <v>13876</v>
      </c>
      <c r="CQ1717" t="s">
        <v>13876</v>
      </c>
      <c r="CR1717" t="s">
        <v>13876</v>
      </c>
      <c r="CS1717" t="s">
        <v>13876</v>
      </c>
      <c r="CT1717" t="s">
        <v>13876</v>
      </c>
    </row>
    <row r="1718" spans="1:98" hidden="1">
      <c r="A1718" s="1087"/>
      <c r="B1718" s="554" t="s">
        <v>4114</v>
      </c>
      <c r="C1718" s="554" t="s">
        <v>4089</v>
      </c>
      <c r="D1718" s="554" t="s">
        <v>4115</v>
      </c>
      <c r="E1718" s="336" t="s">
        <v>407</v>
      </c>
      <c r="F1718" s="336" t="s">
        <v>14647</v>
      </c>
      <c r="G1718" s="336">
        <v>2920400021</v>
      </c>
      <c r="H1718" s="554" t="s">
        <v>4123</v>
      </c>
      <c r="I1718" s="336" t="s">
        <v>8120</v>
      </c>
      <c r="J1718" s="336" t="s">
        <v>13659</v>
      </c>
      <c r="K1718" s="336" t="s">
        <v>13546</v>
      </c>
      <c r="L1718" s="336" t="s">
        <v>13658</v>
      </c>
      <c r="M1718" s="336" t="s">
        <v>13659</v>
      </c>
      <c r="N1718" s="336" t="s">
        <v>13546</v>
      </c>
      <c r="O1718" s="632" t="s">
        <v>13661</v>
      </c>
      <c r="P1718" s="632"/>
      <c r="Q1718" s="556">
        <v>44617</v>
      </c>
      <c r="R1718" s="336"/>
      <c r="S1718" s="557">
        <v>44666</v>
      </c>
      <c r="T1718" s="336" t="s">
        <v>16651</v>
      </c>
      <c r="U1718" s="625">
        <v>187</v>
      </c>
      <c r="V1718" s="1087"/>
      <c r="W1718" s="551">
        <v>166091</v>
      </c>
      <c r="X1718" s="551">
        <v>58246</v>
      </c>
      <c r="Y1718" s="551">
        <v>56535</v>
      </c>
      <c r="Z1718" s="551">
        <v>58581</v>
      </c>
      <c r="AA1718" s="551">
        <v>56696</v>
      </c>
      <c r="AB1718" s="551">
        <v>57342</v>
      </c>
      <c r="AC1718" s="551" t="s">
        <v>13876</v>
      </c>
      <c r="AD1718" s="552" t="s">
        <v>13876</v>
      </c>
      <c r="AE1718" s="623">
        <v>453491</v>
      </c>
      <c r="AF1718" t="s">
        <v>4113</v>
      </c>
      <c r="AG1718" t="s">
        <v>4118</v>
      </c>
      <c r="AH1718" t="s">
        <v>4122</v>
      </c>
      <c r="AJ1718" s="548" t="s">
        <v>13693</v>
      </c>
      <c r="AK1718" s="548" t="s">
        <v>14648</v>
      </c>
      <c r="AL1718" s="548" t="s">
        <v>13669</v>
      </c>
      <c r="AM1718" s="548" t="s">
        <v>14649</v>
      </c>
      <c r="AN1718" s="548" t="s">
        <v>14650</v>
      </c>
      <c r="AO1718" s="548" t="s">
        <v>14651</v>
      </c>
      <c r="AQ1718" t="s">
        <v>13876</v>
      </c>
      <c r="AR1718" t="s">
        <v>15289</v>
      </c>
      <c r="AS1718" t="s">
        <v>15290</v>
      </c>
      <c r="AT1718" t="s">
        <v>15290</v>
      </c>
      <c r="AU1718" t="s">
        <v>15288</v>
      </c>
      <c r="AV1718" t="s">
        <v>15294</v>
      </c>
      <c r="AW1718" t="s">
        <v>15289</v>
      </c>
      <c r="AX1718" t="s">
        <v>13876</v>
      </c>
      <c r="AY1718" t="s">
        <v>13876</v>
      </c>
      <c r="AZ1718" t="s">
        <v>15286</v>
      </c>
      <c r="BA1718" t="s">
        <v>15285</v>
      </c>
      <c r="BB1718" t="s">
        <v>15292</v>
      </c>
      <c r="BC1718" t="s">
        <v>15291</v>
      </c>
      <c r="BD1718" t="s">
        <v>15290</v>
      </c>
      <c r="BE1718" t="s">
        <v>13876</v>
      </c>
      <c r="BF1718" t="s">
        <v>13876</v>
      </c>
      <c r="BG1718" t="s">
        <v>15286</v>
      </c>
      <c r="BH1718" t="s">
        <v>15290</v>
      </c>
      <c r="BI1718" t="s">
        <v>15286</v>
      </c>
      <c r="BJ1718" t="s">
        <v>15284</v>
      </c>
      <c r="BK1718" t="s">
        <v>15286</v>
      </c>
      <c r="BL1718" t="s">
        <v>13876</v>
      </c>
      <c r="BM1718" t="s">
        <v>13876</v>
      </c>
      <c r="BN1718" t="s">
        <v>15286</v>
      </c>
      <c r="BO1718" t="s">
        <v>15285</v>
      </c>
      <c r="BP1718" t="s">
        <v>15286</v>
      </c>
      <c r="BQ1718" t="s">
        <v>15285</v>
      </c>
      <c r="BR1718" t="s">
        <v>15289</v>
      </c>
      <c r="BS1718" t="s">
        <v>13876</v>
      </c>
      <c r="BT1718" t="s">
        <v>13876</v>
      </c>
      <c r="BU1718" t="s">
        <v>15286</v>
      </c>
      <c r="BV1718" t="s">
        <v>15290</v>
      </c>
      <c r="BW1718" t="s">
        <v>15290</v>
      </c>
      <c r="BX1718" t="s">
        <v>15294</v>
      </c>
      <c r="BY1718" t="s">
        <v>15290</v>
      </c>
      <c r="BZ1718" t="s">
        <v>13876</v>
      </c>
      <c r="CA1718" t="s">
        <v>13876</v>
      </c>
      <c r="CB1718" t="s">
        <v>15286</v>
      </c>
      <c r="CC1718" t="s">
        <v>15287</v>
      </c>
      <c r="CD1718" t="s">
        <v>15284</v>
      </c>
      <c r="CE1718" t="s">
        <v>15291</v>
      </c>
      <c r="CF1718" t="s">
        <v>15292</v>
      </c>
      <c r="CG1718" t="s">
        <v>13876</v>
      </c>
      <c r="CH1718" t="s">
        <v>13876</v>
      </c>
      <c r="CI1718" t="s">
        <v>13876</v>
      </c>
      <c r="CJ1718" t="s">
        <v>13876</v>
      </c>
      <c r="CK1718" t="s">
        <v>13876</v>
      </c>
      <c r="CL1718" t="s">
        <v>13876</v>
      </c>
      <c r="CM1718" t="s">
        <v>13876</v>
      </c>
      <c r="CN1718" t="s">
        <v>13876</v>
      </c>
      <c r="CO1718" t="s">
        <v>13876</v>
      </c>
      <c r="CP1718" t="s">
        <v>13876</v>
      </c>
      <c r="CQ1718" t="s">
        <v>13876</v>
      </c>
      <c r="CR1718" t="s">
        <v>13876</v>
      </c>
      <c r="CS1718" t="s">
        <v>13876</v>
      </c>
      <c r="CT1718" t="s">
        <v>13876</v>
      </c>
    </row>
    <row r="1719" spans="1:98" hidden="1">
      <c r="A1719" s="631"/>
      <c r="B1719" s="555"/>
      <c r="C1719" s="554"/>
      <c r="D1719" s="554"/>
      <c r="E1719" s="336"/>
      <c r="F1719" s="336"/>
      <c r="G1719" s="336"/>
      <c r="H1719" s="554"/>
      <c r="I1719" s="336"/>
      <c r="J1719" s="336"/>
      <c r="K1719" s="336"/>
      <c r="L1719" s="336"/>
      <c r="M1719" s="336"/>
      <c r="N1719" s="336"/>
      <c r="O1719" s="632"/>
      <c r="P1719" s="632"/>
      <c r="Q1719" s="556"/>
      <c r="R1719" s="336"/>
      <c r="S1719" s="336"/>
      <c r="T1719" s="336" t="s">
        <v>13876</v>
      </c>
      <c r="U1719" s="609"/>
      <c r="V1719" s="631"/>
      <c r="W1719" s="551"/>
      <c r="X1719" s="551"/>
      <c r="Y1719" s="551"/>
      <c r="Z1719" s="551"/>
      <c r="AA1719" s="551">
        <v>0</v>
      </c>
      <c r="AB1719" s="551">
        <v>0</v>
      </c>
      <c r="AC1719" s="551">
        <v>0</v>
      </c>
      <c r="AD1719" s="552"/>
      <c r="AE1719" s="623">
        <v>0</v>
      </c>
      <c r="AQ1719" t="s">
        <v>13876</v>
      </c>
      <c r="AR1719" t="s">
        <v>13876</v>
      </c>
      <c r="AS1719" t="s">
        <v>13876</v>
      </c>
      <c r="AT1719" t="s">
        <v>13876</v>
      </c>
      <c r="AU1719" t="s">
        <v>13876</v>
      </c>
      <c r="AV1719" t="s">
        <v>13876</v>
      </c>
      <c r="AW1719" t="s">
        <v>13876</v>
      </c>
      <c r="AX1719" t="s">
        <v>13876</v>
      </c>
      <c r="AY1719" t="s">
        <v>13876</v>
      </c>
      <c r="AZ1719" t="s">
        <v>13876</v>
      </c>
      <c r="BA1719" t="s">
        <v>13876</v>
      </c>
      <c r="BB1719" t="s">
        <v>13876</v>
      </c>
      <c r="BC1719" t="s">
        <v>13876</v>
      </c>
      <c r="BD1719" t="s">
        <v>13876</v>
      </c>
      <c r="BE1719" t="s">
        <v>13876</v>
      </c>
      <c r="BF1719" t="s">
        <v>13876</v>
      </c>
      <c r="BG1719" t="s">
        <v>13876</v>
      </c>
      <c r="BH1719" t="s">
        <v>13876</v>
      </c>
      <c r="BI1719" t="s">
        <v>13876</v>
      </c>
      <c r="BJ1719" t="s">
        <v>13876</v>
      </c>
      <c r="BK1719" t="s">
        <v>13876</v>
      </c>
      <c r="BL1719" t="s">
        <v>13876</v>
      </c>
      <c r="BM1719" t="s">
        <v>13876</v>
      </c>
      <c r="BN1719" t="s">
        <v>13876</v>
      </c>
      <c r="BO1719" t="s">
        <v>13876</v>
      </c>
      <c r="BP1719" t="s">
        <v>13876</v>
      </c>
      <c r="BQ1719" t="s">
        <v>13876</v>
      </c>
      <c r="BR1719" t="s">
        <v>13876</v>
      </c>
      <c r="BS1719" t="s">
        <v>13876</v>
      </c>
      <c r="BT1719" t="s">
        <v>13876</v>
      </c>
      <c r="BU1719" t="s">
        <v>13876</v>
      </c>
      <c r="BV1719" t="s">
        <v>13876</v>
      </c>
      <c r="BW1719" t="s">
        <v>13876</v>
      </c>
      <c r="BX1719" t="s">
        <v>13876</v>
      </c>
      <c r="BY1719" t="s">
        <v>13876</v>
      </c>
      <c r="BZ1719" t="s">
        <v>13876</v>
      </c>
      <c r="CA1719" t="s">
        <v>13876</v>
      </c>
      <c r="CB1719" t="s">
        <v>13876</v>
      </c>
      <c r="CC1719" t="s">
        <v>13876</v>
      </c>
      <c r="CD1719" t="s">
        <v>13876</v>
      </c>
      <c r="CE1719" t="s">
        <v>13876</v>
      </c>
      <c r="CF1719" t="s">
        <v>13876</v>
      </c>
      <c r="CG1719" t="s">
        <v>13876</v>
      </c>
      <c r="CH1719" t="s">
        <v>13876</v>
      </c>
      <c r="CI1719" t="s">
        <v>13876</v>
      </c>
      <c r="CJ1719" t="s">
        <v>13876</v>
      </c>
      <c r="CK1719" t="s">
        <v>13876</v>
      </c>
      <c r="CL1719" t="s">
        <v>13876</v>
      </c>
      <c r="CM1719" t="s">
        <v>13876</v>
      </c>
      <c r="CN1719" t="s">
        <v>13876</v>
      </c>
      <c r="CO1719" t="s">
        <v>13876</v>
      </c>
      <c r="CP1719" t="s">
        <v>13876</v>
      </c>
      <c r="CQ1719" t="s">
        <v>13876</v>
      </c>
      <c r="CR1719" t="s">
        <v>13876</v>
      </c>
      <c r="CS1719" t="s">
        <v>13876</v>
      </c>
      <c r="CT1719" t="s">
        <v>13876</v>
      </c>
    </row>
    <row r="1720" spans="1:98" hidden="1">
      <c r="A1720" s="1088">
        <v>357</v>
      </c>
      <c r="B1720" s="554" t="s">
        <v>7225</v>
      </c>
      <c r="C1720" s="554" t="s">
        <v>7050</v>
      </c>
      <c r="D1720" s="554" t="s">
        <v>7226</v>
      </c>
      <c r="E1720" s="336" t="s">
        <v>407</v>
      </c>
      <c r="F1720" s="336" t="s">
        <v>14652</v>
      </c>
      <c r="G1720" s="336">
        <v>2911400063</v>
      </c>
      <c r="H1720" s="554" t="s">
        <v>7234</v>
      </c>
      <c r="I1720" s="336" t="s">
        <v>13665</v>
      </c>
      <c r="J1720" s="336" t="s">
        <v>13659</v>
      </c>
      <c r="K1720" s="336" t="s">
        <v>13546</v>
      </c>
      <c r="L1720" s="336" t="s">
        <v>13658</v>
      </c>
      <c r="M1720" s="336" t="s">
        <v>13658</v>
      </c>
      <c r="N1720" s="336"/>
      <c r="O1720" s="632"/>
      <c r="P1720" s="632" t="s">
        <v>13661</v>
      </c>
      <c r="Q1720" s="556">
        <v>44637</v>
      </c>
      <c r="R1720" s="336"/>
      <c r="S1720" s="557">
        <v>44665</v>
      </c>
      <c r="T1720" s="336" t="s">
        <v>16652</v>
      </c>
      <c r="U1720" s="625">
        <v>188</v>
      </c>
      <c r="V1720" s="1088">
        <v>188</v>
      </c>
      <c r="W1720" s="551">
        <v>78512</v>
      </c>
      <c r="X1720" s="551">
        <v>28917</v>
      </c>
      <c r="Y1720" s="551">
        <v>27828</v>
      </c>
      <c r="Z1720" s="551">
        <v>28717</v>
      </c>
      <c r="AA1720" s="551">
        <v>25509</v>
      </c>
      <c r="AB1720" s="551">
        <v>16082</v>
      </c>
      <c r="AC1720" s="551" t="s">
        <v>13876</v>
      </c>
      <c r="AD1720" s="552" t="s">
        <v>13876</v>
      </c>
      <c r="AE1720" s="623">
        <v>205565</v>
      </c>
      <c r="AF1720" t="s">
        <v>7224</v>
      </c>
      <c r="AG1720" t="s">
        <v>7229</v>
      </c>
      <c r="AH1720" t="s">
        <v>7233</v>
      </c>
      <c r="AJ1720" s="548" t="s">
        <v>13710</v>
      </c>
      <c r="AK1720" s="548" t="s">
        <v>13751</v>
      </c>
      <c r="AL1720" s="548" t="s">
        <v>13669</v>
      </c>
      <c r="AM1720" s="548" t="s">
        <v>14653</v>
      </c>
      <c r="AN1720" s="584" t="s">
        <v>14654</v>
      </c>
      <c r="AO1720" s="584" t="s">
        <v>7225</v>
      </c>
      <c r="AQ1720" t="s">
        <v>13876</v>
      </c>
      <c r="AR1720" t="s">
        <v>13876</v>
      </c>
      <c r="AS1720" t="s">
        <v>15287</v>
      </c>
      <c r="AT1720" t="s">
        <v>15285</v>
      </c>
      <c r="AU1720" t="s">
        <v>15286</v>
      </c>
      <c r="AV1720" t="s">
        <v>15289</v>
      </c>
      <c r="AW1720" t="s">
        <v>15292</v>
      </c>
      <c r="AX1720" t="s">
        <v>13876</v>
      </c>
      <c r="AY1720" t="s">
        <v>13876</v>
      </c>
      <c r="AZ1720" t="s">
        <v>15292</v>
      </c>
      <c r="BA1720" t="s">
        <v>15285</v>
      </c>
      <c r="BB1720" t="s">
        <v>15294</v>
      </c>
      <c r="BC1720" t="s">
        <v>15289</v>
      </c>
      <c r="BD1720" t="s">
        <v>15287</v>
      </c>
      <c r="BE1720" t="s">
        <v>13876</v>
      </c>
      <c r="BF1720" t="s">
        <v>13876</v>
      </c>
      <c r="BG1720" t="s">
        <v>15292</v>
      </c>
      <c r="BH1720" t="s">
        <v>15287</v>
      </c>
      <c r="BI1720" t="s">
        <v>15285</v>
      </c>
      <c r="BJ1720" t="s">
        <v>15292</v>
      </c>
      <c r="BK1720" t="s">
        <v>15285</v>
      </c>
      <c r="BL1720" t="s">
        <v>13876</v>
      </c>
      <c r="BM1720" t="s">
        <v>13876</v>
      </c>
      <c r="BN1720" t="s">
        <v>15292</v>
      </c>
      <c r="BO1720" t="s">
        <v>15285</v>
      </c>
      <c r="BP1720" t="s">
        <v>15287</v>
      </c>
      <c r="BQ1720" t="s">
        <v>15289</v>
      </c>
      <c r="BR1720" t="s">
        <v>15287</v>
      </c>
      <c r="BS1720" t="s">
        <v>13876</v>
      </c>
      <c r="BT1720" t="s">
        <v>13876</v>
      </c>
      <c r="BU1720" t="s">
        <v>15292</v>
      </c>
      <c r="BV1720" t="s">
        <v>15286</v>
      </c>
      <c r="BW1720" t="s">
        <v>15286</v>
      </c>
      <c r="BX1720" t="s">
        <v>15288</v>
      </c>
      <c r="BY1720" t="s">
        <v>15294</v>
      </c>
      <c r="BZ1720" t="s">
        <v>13876</v>
      </c>
      <c r="CA1720" t="s">
        <v>13876</v>
      </c>
      <c r="CB1720" t="s">
        <v>15289</v>
      </c>
      <c r="CC1720" t="s">
        <v>15290</v>
      </c>
      <c r="CD1720" t="s">
        <v>15288</v>
      </c>
      <c r="CE1720" t="s">
        <v>15285</v>
      </c>
      <c r="CF1720" t="s">
        <v>15292</v>
      </c>
      <c r="CG1720" t="s">
        <v>13876</v>
      </c>
      <c r="CH1720" t="s">
        <v>13876</v>
      </c>
      <c r="CI1720" t="s">
        <v>13876</v>
      </c>
      <c r="CJ1720" t="s">
        <v>13876</v>
      </c>
      <c r="CK1720" t="s">
        <v>13876</v>
      </c>
      <c r="CL1720" t="s">
        <v>13876</v>
      </c>
      <c r="CM1720" t="s">
        <v>13876</v>
      </c>
      <c r="CN1720" t="s">
        <v>13876</v>
      </c>
      <c r="CO1720" t="s">
        <v>13876</v>
      </c>
      <c r="CP1720" t="s">
        <v>13876</v>
      </c>
      <c r="CQ1720" t="s">
        <v>13876</v>
      </c>
      <c r="CR1720" t="s">
        <v>13876</v>
      </c>
      <c r="CS1720" t="s">
        <v>13876</v>
      </c>
      <c r="CT1720" t="s">
        <v>13876</v>
      </c>
    </row>
    <row r="1721" spans="1:98" hidden="1">
      <c r="A1721" s="1088"/>
      <c r="B1721" s="554" t="s">
        <v>7225</v>
      </c>
      <c r="C1721" s="554" t="s">
        <v>7050</v>
      </c>
      <c r="D1721" s="554" t="s">
        <v>7226</v>
      </c>
      <c r="E1721" s="336" t="s">
        <v>407</v>
      </c>
      <c r="F1721" s="336" t="s">
        <v>14655</v>
      </c>
      <c r="G1721" s="336">
        <v>2911400063</v>
      </c>
      <c r="H1721" s="554" t="s">
        <v>7234</v>
      </c>
      <c r="I1721" s="336" t="s">
        <v>13673</v>
      </c>
      <c r="J1721" s="336" t="s">
        <v>13659</v>
      </c>
      <c r="K1721" s="336" t="s">
        <v>13546</v>
      </c>
      <c r="L1721" s="336" t="s">
        <v>13658</v>
      </c>
      <c r="M1721" s="336" t="s">
        <v>13658</v>
      </c>
      <c r="N1721" s="336"/>
      <c r="O1721" s="632"/>
      <c r="P1721" s="632" t="s">
        <v>13661</v>
      </c>
      <c r="Q1721" s="556">
        <v>44637</v>
      </c>
      <c r="R1721" s="336"/>
      <c r="S1721" s="557">
        <v>44665</v>
      </c>
      <c r="T1721" s="336" t="s">
        <v>16653</v>
      </c>
      <c r="U1721" s="620">
        <v>188</v>
      </c>
      <c r="V1721" s="1088"/>
      <c r="W1721" s="551">
        <v>73688</v>
      </c>
      <c r="X1721" s="551">
        <v>25681</v>
      </c>
      <c r="Y1721" s="551">
        <v>24346</v>
      </c>
      <c r="Z1721" s="551">
        <v>25722</v>
      </c>
      <c r="AA1721" s="551">
        <v>22969</v>
      </c>
      <c r="AB1721" s="551">
        <v>18935</v>
      </c>
      <c r="AC1721" s="551" t="s">
        <v>13876</v>
      </c>
      <c r="AD1721" s="552" t="s">
        <v>13876</v>
      </c>
      <c r="AE1721" s="623">
        <v>191341</v>
      </c>
      <c r="AF1721" t="s">
        <v>7224</v>
      </c>
      <c r="AG1721" t="s">
        <v>7229</v>
      </c>
      <c r="AH1721" t="s">
        <v>7238</v>
      </c>
      <c r="AJ1721" s="548" t="s">
        <v>13710</v>
      </c>
      <c r="AK1721" s="548" t="s">
        <v>13751</v>
      </c>
      <c r="AL1721" s="548" t="s">
        <v>13669</v>
      </c>
      <c r="AM1721" s="548" t="s">
        <v>14653</v>
      </c>
      <c r="AN1721" s="584" t="s">
        <v>14654</v>
      </c>
      <c r="AO1721" s="584" t="s">
        <v>7225</v>
      </c>
      <c r="AQ1721" t="s">
        <v>13876</v>
      </c>
      <c r="AR1721" t="s">
        <v>13876</v>
      </c>
      <c r="AS1721" t="s">
        <v>15287</v>
      </c>
      <c r="AT1721" t="s">
        <v>15284</v>
      </c>
      <c r="AU1721" t="s">
        <v>15290</v>
      </c>
      <c r="AV1721" t="s">
        <v>15285</v>
      </c>
      <c r="AW1721" t="s">
        <v>15285</v>
      </c>
      <c r="AX1721" t="s">
        <v>13876</v>
      </c>
      <c r="AY1721" t="s">
        <v>13876</v>
      </c>
      <c r="AZ1721" t="s">
        <v>15292</v>
      </c>
      <c r="BA1721" t="s">
        <v>15286</v>
      </c>
      <c r="BB1721" t="s">
        <v>15290</v>
      </c>
      <c r="BC1721" t="s">
        <v>15285</v>
      </c>
      <c r="BD1721" t="s">
        <v>15289</v>
      </c>
      <c r="BE1721" t="s">
        <v>13876</v>
      </c>
      <c r="BF1721" t="s">
        <v>13876</v>
      </c>
      <c r="BG1721" t="s">
        <v>15292</v>
      </c>
      <c r="BH1721" t="s">
        <v>15291</v>
      </c>
      <c r="BI1721" t="s">
        <v>15284</v>
      </c>
      <c r="BJ1721" t="s">
        <v>15291</v>
      </c>
      <c r="BK1721" t="s">
        <v>15290</v>
      </c>
      <c r="BL1721" t="s">
        <v>13876</v>
      </c>
      <c r="BM1721" t="s">
        <v>13876</v>
      </c>
      <c r="BN1721" t="s">
        <v>15292</v>
      </c>
      <c r="BO1721" t="s">
        <v>15286</v>
      </c>
      <c r="BP1721" t="s">
        <v>15287</v>
      </c>
      <c r="BQ1721" t="s">
        <v>15292</v>
      </c>
      <c r="BR1721" t="s">
        <v>15292</v>
      </c>
      <c r="BS1721" t="s">
        <v>13876</v>
      </c>
      <c r="BT1721" t="s">
        <v>13876</v>
      </c>
      <c r="BU1721" t="s">
        <v>15292</v>
      </c>
      <c r="BV1721" t="s">
        <v>15292</v>
      </c>
      <c r="BW1721" t="s">
        <v>15294</v>
      </c>
      <c r="BX1721" t="s">
        <v>15290</v>
      </c>
      <c r="BY1721" t="s">
        <v>15294</v>
      </c>
      <c r="BZ1721" t="s">
        <v>13876</v>
      </c>
      <c r="CA1721" t="s">
        <v>13876</v>
      </c>
      <c r="CB1721" t="s">
        <v>15289</v>
      </c>
      <c r="CC1721" t="s">
        <v>15285</v>
      </c>
      <c r="CD1721" t="s">
        <v>15294</v>
      </c>
      <c r="CE1721" t="s">
        <v>15284</v>
      </c>
      <c r="CF1721" t="s">
        <v>15286</v>
      </c>
      <c r="CG1721" t="s">
        <v>13876</v>
      </c>
      <c r="CH1721" t="s">
        <v>13876</v>
      </c>
      <c r="CI1721" t="s">
        <v>13876</v>
      </c>
      <c r="CJ1721" t="s">
        <v>13876</v>
      </c>
      <c r="CK1721" t="s">
        <v>13876</v>
      </c>
      <c r="CL1721" t="s">
        <v>13876</v>
      </c>
      <c r="CM1721" t="s">
        <v>13876</v>
      </c>
      <c r="CN1721" t="s">
        <v>13876</v>
      </c>
      <c r="CO1721" t="s">
        <v>13876</v>
      </c>
      <c r="CP1721" t="s">
        <v>13876</v>
      </c>
      <c r="CQ1721" t="s">
        <v>13876</v>
      </c>
      <c r="CR1721" t="s">
        <v>13876</v>
      </c>
      <c r="CS1721" t="s">
        <v>13876</v>
      </c>
      <c r="CT1721" t="s">
        <v>13876</v>
      </c>
    </row>
    <row r="1722" spans="1:98" hidden="1">
      <c r="A1722" s="1088"/>
      <c r="B1722" s="554" t="s">
        <v>7225</v>
      </c>
      <c r="C1722" s="554" t="s">
        <v>7050</v>
      </c>
      <c r="D1722" s="554" t="s">
        <v>7226</v>
      </c>
      <c r="E1722" s="336" t="s">
        <v>407</v>
      </c>
      <c r="F1722" s="336" t="s">
        <v>14655</v>
      </c>
      <c r="G1722" s="336">
        <v>2911400154</v>
      </c>
      <c r="H1722" s="554" t="s">
        <v>7312</v>
      </c>
      <c r="I1722" s="336" t="s">
        <v>118</v>
      </c>
      <c r="J1722" s="336" t="s">
        <v>13659</v>
      </c>
      <c r="K1722" s="336" t="s">
        <v>13546</v>
      </c>
      <c r="L1722" s="336" t="s">
        <v>13658</v>
      </c>
      <c r="M1722" s="336" t="s">
        <v>13659</v>
      </c>
      <c r="N1722" s="336" t="s">
        <v>13546</v>
      </c>
      <c r="O1722" s="632"/>
      <c r="P1722" s="632" t="s">
        <v>13661</v>
      </c>
      <c r="Q1722" s="556">
        <v>44637</v>
      </c>
      <c r="R1722" s="336"/>
      <c r="S1722" s="557">
        <v>44665</v>
      </c>
      <c r="T1722" s="336" t="s">
        <v>16654</v>
      </c>
      <c r="U1722" s="620">
        <v>188</v>
      </c>
      <c r="V1722" s="1088"/>
      <c r="W1722" s="551">
        <v>586056</v>
      </c>
      <c r="X1722" s="551">
        <v>198261</v>
      </c>
      <c r="Y1722" s="551">
        <v>199991</v>
      </c>
      <c r="Z1722" s="551">
        <v>210967</v>
      </c>
      <c r="AA1722" s="551">
        <v>214557</v>
      </c>
      <c r="AB1722" s="551">
        <v>203273</v>
      </c>
      <c r="AC1722" s="551">
        <v>2356</v>
      </c>
      <c r="AD1722" s="552" t="s">
        <v>13876</v>
      </c>
      <c r="AE1722" s="623">
        <v>1615461</v>
      </c>
      <c r="AF1722" t="s">
        <v>7224</v>
      </c>
      <c r="AG1722" t="s">
        <v>7229</v>
      </c>
      <c r="AH1722" t="s">
        <v>7311</v>
      </c>
      <c r="AJ1722" s="548" t="s">
        <v>13710</v>
      </c>
      <c r="AK1722" s="548" t="s">
        <v>13751</v>
      </c>
      <c r="AL1722" s="548" t="s">
        <v>13669</v>
      </c>
      <c r="AM1722" s="548" t="s">
        <v>14653</v>
      </c>
      <c r="AN1722" s="584" t="s">
        <v>14654</v>
      </c>
      <c r="AO1722" s="584" t="s">
        <v>7225</v>
      </c>
      <c r="AQ1722" t="s">
        <v>13876</v>
      </c>
      <c r="AR1722" t="s">
        <v>15286</v>
      </c>
      <c r="AS1722" t="s">
        <v>15285</v>
      </c>
      <c r="AT1722" t="s">
        <v>15290</v>
      </c>
      <c r="AU1722" t="s">
        <v>15288</v>
      </c>
      <c r="AV1722" t="s">
        <v>15286</v>
      </c>
      <c r="AW1722" t="s">
        <v>15290</v>
      </c>
      <c r="AX1722" t="s">
        <v>13876</v>
      </c>
      <c r="AY1722" t="s">
        <v>15289</v>
      </c>
      <c r="AZ1722" t="s">
        <v>15294</v>
      </c>
      <c r="BA1722" t="s">
        <v>15285</v>
      </c>
      <c r="BB1722" t="s">
        <v>15292</v>
      </c>
      <c r="BC1722" t="s">
        <v>15290</v>
      </c>
      <c r="BD1722" t="s">
        <v>15289</v>
      </c>
      <c r="BE1722" t="s">
        <v>13876</v>
      </c>
      <c r="BF1722" t="s">
        <v>13876</v>
      </c>
      <c r="BG1722" t="s">
        <v>13876</v>
      </c>
      <c r="BH1722" t="s">
        <v>13876</v>
      </c>
      <c r="BI1722" t="s">
        <v>15285</v>
      </c>
      <c r="BJ1722" t="s">
        <v>15288</v>
      </c>
      <c r="BK1722" t="s">
        <v>15284</v>
      </c>
      <c r="BL1722" t="s">
        <v>13876</v>
      </c>
      <c r="BM1722" t="s">
        <v>15292</v>
      </c>
      <c r="BN1722" t="s">
        <v>15289</v>
      </c>
      <c r="BO1722" t="s">
        <v>15288</v>
      </c>
      <c r="BP1722" t="s">
        <v>15294</v>
      </c>
      <c r="BQ1722" t="s">
        <v>15290</v>
      </c>
      <c r="BR1722" t="s">
        <v>15287</v>
      </c>
      <c r="BS1722" t="s">
        <v>13876</v>
      </c>
      <c r="BT1722" t="s">
        <v>15292</v>
      </c>
      <c r="BU1722" t="s">
        <v>15289</v>
      </c>
      <c r="BV1722" t="s">
        <v>15291</v>
      </c>
      <c r="BW1722" t="s">
        <v>15286</v>
      </c>
      <c r="BX1722" t="s">
        <v>15286</v>
      </c>
      <c r="BY1722" t="s">
        <v>15287</v>
      </c>
      <c r="BZ1722" t="s">
        <v>13876</v>
      </c>
      <c r="CA1722" t="s">
        <v>15292</v>
      </c>
      <c r="CB1722" t="s">
        <v>15288</v>
      </c>
      <c r="CC1722" t="s">
        <v>15284</v>
      </c>
      <c r="CD1722" t="s">
        <v>15292</v>
      </c>
      <c r="CE1722" t="s">
        <v>15287</v>
      </c>
      <c r="CF1722" t="s">
        <v>15284</v>
      </c>
      <c r="CG1722" t="s">
        <v>13876</v>
      </c>
      <c r="CH1722" t="s">
        <v>13876</v>
      </c>
      <c r="CI1722" t="s">
        <v>13876</v>
      </c>
      <c r="CJ1722" t="s">
        <v>15292</v>
      </c>
      <c r="CK1722" t="s">
        <v>15284</v>
      </c>
      <c r="CL1722" t="s">
        <v>15286</v>
      </c>
      <c r="CM1722" t="s">
        <v>15290</v>
      </c>
      <c r="CN1722" t="s">
        <v>13876</v>
      </c>
      <c r="CO1722" t="s">
        <v>13876</v>
      </c>
      <c r="CP1722" t="s">
        <v>13876</v>
      </c>
      <c r="CQ1722" t="s">
        <v>13876</v>
      </c>
      <c r="CR1722" t="s">
        <v>13876</v>
      </c>
      <c r="CS1722" t="s">
        <v>13876</v>
      </c>
      <c r="CT1722" t="s">
        <v>13876</v>
      </c>
    </row>
    <row r="1723" spans="1:98" hidden="1">
      <c r="A1723" s="1088"/>
      <c r="B1723" s="549" t="s">
        <v>7225</v>
      </c>
      <c r="C1723" s="549" t="s">
        <v>7050</v>
      </c>
      <c r="D1723" s="549" t="s">
        <v>7226</v>
      </c>
      <c r="E1723" s="550" t="s">
        <v>407</v>
      </c>
      <c r="F1723" s="550" t="s">
        <v>14655</v>
      </c>
      <c r="G1723" s="550">
        <v>2911400154</v>
      </c>
      <c r="H1723" s="549" t="s">
        <v>7312</v>
      </c>
      <c r="I1723" s="550" t="s">
        <v>475</v>
      </c>
      <c r="J1723" s="550" t="s">
        <v>13658</v>
      </c>
      <c r="K1723" s="336"/>
      <c r="L1723" s="336" t="s">
        <v>13658</v>
      </c>
      <c r="M1723" s="336" t="s">
        <v>13658</v>
      </c>
      <c r="N1723" s="336"/>
      <c r="O1723" s="632"/>
      <c r="P1723" s="632"/>
      <c r="Q1723" s="556"/>
      <c r="R1723" s="336"/>
      <c r="S1723" s="557"/>
      <c r="T1723" s="336" t="s">
        <v>16655</v>
      </c>
      <c r="U1723" s="620"/>
      <c r="V1723" s="1088"/>
      <c r="W1723" s="551" t="s">
        <v>13876</v>
      </c>
      <c r="X1723" s="551" t="s">
        <v>13876</v>
      </c>
      <c r="Y1723" s="551" t="s">
        <v>13876</v>
      </c>
      <c r="Z1723" s="551" t="s">
        <v>13876</v>
      </c>
      <c r="AA1723" s="551" t="s">
        <v>13876</v>
      </c>
      <c r="AB1723" s="551" t="s">
        <v>13876</v>
      </c>
      <c r="AC1723" s="551" t="s">
        <v>13876</v>
      </c>
      <c r="AD1723" s="552" t="s">
        <v>13876</v>
      </c>
      <c r="AE1723" s="623">
        <v>0</v>
      </c>
      <c r="AF1723" t="s">
        <v>7224</v>
      </c>
      <c r="AG1723" t="s">
        <v>7229</v>
      </c>
      <c r="AH1723" t="s">
        <v>7311</v>
      </c>
      <c r="AJ1723" s="548" t="s">
        <v>13710</v>
      </c>
      <c r="AK1723" s="548" t="s">
        <v>13751</v>
      </c>
      <c r="AL1723" s="548" t="s">
        <v>13669</v>
      </c>
      <c r="AM1723" s="548" t="s">
        <v>14653</v>
      </c>
      <c r="AN1723" s="548" t="s">
        <v>14654</v>
      </c>
      <c r="AO1723" s="548" t="s">
        <v>7225</v>
      </c>
      <c r="AQ1723" t="s">
        <v>13876</v>
      </c>
      <c r="AR1723" t="s">
        <v>13876</v>
      </c>
      <c r="AS1723" t="s">
        <v>13876</v>
      </c>
      <c r="AT1723" t="s">
        <v>13876</v>
      </c>
      <c r="AU1723" t="s">
        <v>13876</v>
      </c>
      <c r="AV1723" t="s">
        <v>13876</v>
      </c>
      <c r="AW1723" t="s">
        <v>13876</v>
      </c>
      <c r="AX1723" t="s">
        <v>13876</v>
      </c>
      <c r="AY1723" t="s">
        <v>13876</v>
      </c>
      <c r="AZ1723" t="s">
        <v>13876</v>
      </c>
      <c r="BA1723" t="s">
        <v>13876</v>
      </c>
      <c r="BB1723" t="s">
        <v>13876</v>
      </c>
      <c r="BC1723" t="s">
        <v>13876</v>
      </c>
      <c r="BD1723" t="s">
        <v>13876</v>
      </c>
      <c r="BE1723" t="s">
        <v>13876</v>
      </c>
      <c r="BF1723" t="s">
        <v>13876</v>
      </c>
      <c r="BG1723" t="s">
        <v>13876</v>
      </c>
      <c r="BH1723" t="s">
        <v>13876</v>
      </c>
      <c r="BI1723" t="s">
        <v>13876</v>
      </c>
      <c r="BJ1723" t="s">
        <v>13876</v>
      </c>
      <c r="BK1723" t="s">
        <v>13876</v>
      </c>
      <c r="BL1723" t="s">
        <v>13876</v>
      </c>
      <c r="BM1723" t="s">
        <v>13876</v>
      </c>
      <c r="BN1723" t="s">
        <v>13876</v>
      </c>
      <c r="BO1723" t="s">
        <v>13876</v>
      </c>
      <c r="BP1723" t="s">
        <v>13876</v>
      </c>
      <c r="BQ1723" t="s">
        <v>13876</v>
      </c>
      <c r="BR1723" t="s">
        <v>13876</v>
      </c>
      <c r="BS1723" t="s">
        <v>13876</v>
      </c>
      <c r="BT1723" t="s">
        <v>13876</v>
      </c>
      <c r="BU1723" t="s">
        <v>13876</v>
      </c>
      <c r="BV1723" t="s">
        <v>13876</v>
      </c>
      <c r="BW1723" t="s">
        <v>13876</v>
      </c>
      <c r="BX1723" t="s">
        <v>13876</v>
      </c>
      <c r="BY1723" t="s">
        <v>13876</v>
      </c>
      <c r="BZ1723" t="s">
        <v>13876</v>
      </c>
      <c r="CA1723" t="s">
        <v>13876</v>
      </c>
      <c r="CB1723" t="s">
        <v>13876</v>
      </c>
      <c r="CC1723" t="s">
        <v>13876</v>
      </c>
      <c r="CD1723" t="s">
        <v>13876</v>
      </c>
      <c r="CE1723" t="s">
        <v>13876</v>
      </c>
      <c r="CF1723" t="s">
        <v>13876</v>
      </c>
      <c r="CG1723" t="s">
        <v>13876</v>
      </c>
      <c r="CH1723" t="s">
        <v>13876</v>
      </c>
      <c r="CI1723" t="s">
        <v>13876</v>
      </c>
      <c r="CJ1723" t="s">
        <v>13876</v>
      </c>
      <c r="CK1723" t="s">
        <v>13876</v>
      </c>
      <c r="CL1723" t="s">
        <v>13876</v>
      </c>
      <c r="CM1723" t="s">
        <v>13876</v>
      </c>
      <c r="CN1723" t="s">
        <v>13876</v>
      </c>
      <c r="CO1723" t="s">
        <v>13876</v>
      </c>
      <c r="CP1723" t="s">
        <v>13876</v>
      </c>
      <c r="CQ1723" t="s">
        <v>13876</v>
      </c>
      <c r="CR1723" t="s">
        <v>13876</v>
      </c>
      <c r="CS1723" t="s">
        <v>13876</v>
      </c>
      <c r="CT1723" t="s">
        <v>13876</v>
      </c>
    </row>
    <row r="1724" spans="1:98" hidden="1">
      <c r="A1724" s="1088"/>
      <c r="B1724" s="554" t="s">
        <v>7225</v>
      </c>
      <c r="C1724" s="554" t="s">
        <v>7050</v>
      </c>
      <c r="D1724" s="554" t="s">
        <v>7226</v>
      </c>
      <c r="E1724" s="336" t="s">
        <v>407</v>
      </c>
      <c r="F1724" s="336" t="s">
        <v>14655</v>
      </c>
      <c r="G1724" s="336">
        <v>2911400154</v>
      </c>
      <c r="H1724" s="554" t="s">
        <v>7312</v>
      </c>
      <c r="I1724" s="336" t="s">
        <v>120</v>
      </c>
      <c r="J1724" s="336" t="s">
        <v>13659</v>
      </c>
      <c r="K1724" s="336" t="s">
        <v>13546</v>
      </c>
      <c r="L1724" s="336" t="s">
        <v>13658</v>
      </c>
      <c r="M1724" s="336" t="s">
        <v>13659</v>
      </c>
      <c r="N1724" s="336"/>
      <c r="O1724" s="632"/>
      <c r="P1724" s="632" t="s">
        <v>13661</v>
      </c>
      <c r="Q1724" s="556">
        <v>44637</v>
      </c>
      <c r="R1724" s="336"/>
      <c r="S1724" s="557">
        <v>44665</v>
      </c>
      <c r="T1724" s="336" t="s">
        <v>16656</v>
      </c>
      <c r="U1724" s="620">
        <v>188</v>
      </c>
      <c r="V1724" s="1088"/>
      <c r="W1724" s="551">
        <v>599489</v>
      </c>
      <c r="X1724" s="551">
        <v>200955</v>
      </c>
      <c r="Y1724" s="551">
        <v>206159</v>
      </c>
      <c r="Z1724" s="551">
        <v>212332</v>
      </c>
      <c r="AA1724" s="551">
        <v>211986</v>
      </c>
      <c r="AB1724" s="551">
        <v>202458</v>
      </c>
      <c r="AC1724" s="551">
        <v>2754</v>
      </c>
      <c r="AD1724" s="552" t="s">
        <v>13876</v>
      </c>
      <c r="AE1724" s="623">
        <v>1636133</v>
      </c>
      <c r="AF1724" t="s">
        <v>7224</v>
      </c>
      <c r="AG1724" t="s">
        <v>7229</v>
      </c>
      <c r="AH1724" t="s">
        <v>7311</v>
      </c>
      <c r="AJ1724" s="548" t="s">
        <v>13710</v>
      </c>
      <c r="AK1724" s="548" t="s">
        <v>13751</v>
      </c>
      <c r="AL1724" s="548" t="s">
        <v>13669</v>
      </c>
      <c r="AM1724" s="548" t="s">
        <v>14653</v>
      </c>
      <c r="AN1724" s="584" t="s">
        <v>14654</v>
      </c>
      <c r="AO1724" s="584" t="s">
        <v>7225</v>
      </c>
      <c r="AQ1724" t="s">
        <v>13876</v>
      </c>
      <c r="AR1724" t="s">
        <v>15286</v>
      </c>
      <c r="AS1724" t="s">
        <v>15294</v>
      </c>
      <c r="AT1724" t="s">
        <v>15294</v>
      </c>
      <c r="AU1724" t="s">
        <v>15291</v>
      </c>
      <c r="AV1724" t="s">
        <v>15285</v>
      </c>
      <c r="AW1724" t="s">
        <v>15294</v>
      </c>
      <c r="AX1724" t="s">
        <v>13876</v>
      </c>
      <c r="AY1724" t="s">
        <v>15292</v>
      </c>
      <c r="AZ1724" t="s">
        <v>15288</v>
      </c>
      <c r="BA1724" t="s">
        <v>15288</v>
      </c>
      <c r="BB1724" t="s">
        <v>15294</v>
      </c>
      <c r="BC1724" t="s">
        <v>15286</v>
      </c>
      <c r="BD1724" t="s">
        <v>15286</v>
      </c>
      <c r="BE1724" t="s">
        <v>13876</v>
      </c>
      <c r="BF1724" t="s">
        <v>13876</v>
      </c>
      <c r="BG1724" t="s">
        <v>13876</v>
      </c>
      <c r="BH1724" t="s">
        <v>15289</v>
      </c>
      <c r="BI1724" t="s">
        <v>15288</v>
      </c>
      <c r="BJ1724" t="s">
        <v>15289</v>
      </c>
      <c r="BK1724" t="s">
        <v>15288</v>
      </c>
      <c r="BL1724" t="s">
        <v>13876</v>
      </c>
      <c r="BM1724" t="s">
        <v>15292</v>
      </c>
      <c r="BN1724" t="s">
        <v>15289</v>
      </c>
      <c r="BO1724" t="s">
        <v>15292</v>
      </c>
      <c r="BP1724" t="s">
        <v>15284</v>
      </c>
      <c r="BQ1724" t="s">
        <v>15284</v>
      </c>
      <c r="BR1724" t="s">
        <v>15292</v>
      </c>
      <c r="BS1724" t="s">
        <v>13876</v>
      </c>
      <c r="BT1724" t="s">
        <v>15292</v>
      </c>
      <c r="BU1724" t="s">
        <v>15289</v>
      </c>
      <c r="BV1724" t="s">
        <v>15289</v>
      </c>
      <c r="BW1724" t="s">
        <v>15294</v>
      </c>
      <c r="BX1724" t="s">
        <v>15285</v>
      </c>
      <c r="BY1724" t="s">
        <v>15290</v>
      </c>
      <c r="BZ1724" t="s">
        <v>13876</v>
      </c>
      <c r="CA1724" t="s">
        <v>15292</v>
      </c>
      <c r="CB1724" t="s">
        <v>15288</v>
      </c>
      <c r="CC1724" t="s">
        <v>15292</v>
      </c>
      <c r="CD1724" t="s">
        <v>15291</v>
      </c>
      <c r="CE1724" t="s">
        <v>15286</v>
      </c>
      <c r="CF1724" t="s">
        <v>15285</v>
      </c>
      <c r="CG1724" t="s">
        <v>13876</v>
      </c>
      <c r="CH1724" t="s">
        <v>13876</v>
      </c>
      <c r="CI1724" t="s">
        <v>13876</v>
      </c>
      <c r="CJ1724" t="s">
        <v>15292</v>
      </c>
      <c r="CK1724" t="s">
        <v>15287</v>
      </c>
      <c r="CL1724" t="s">
        <v>15286</v>
      </c>
      <c r="CM1724" t="s">
        <v>15291</v>
      </c>
      <c r="CN1724" t="s">
        <v>13876</v>
      </c>
      <c r="CO1724" t="s">
        <v>13876</v>
      </c>
      <c r="CP1724" t="s">
        <v>13876</v>
      </c>
      <c r="CQ1724" t="s">
        <v>13876</v>
      </c>
      <c r="CR1724" t="s">
        <v>13876</v>
      </c>
      <c r="CS1724" t="s">
        <v>13876</v>
      </c>
      <c r="CT1724" t="s">
        <v>13876</v>
      </c>
    </row>
    <row r="1725" spans="1:98" hidden="1">
      <c r="A1725" s="1088"/>
      <c r="B1725" s="549" t="s">
        <v>7225</v>
      </c>
      <c r="C1725" s="549" t="s">
        <v>7050</v>
      </c>
      <c r="D1725" s="549" t="s">
        <v>7226</v>
      </c>
      <c r="E1725" s="550" t="s">
        <v>407</v>
      </c>
      <c r="F1725" s="550" t="s">
        <v>14655</v>
      </c>
      <c r="G1725" s="550">
        <v>2911400212</v>
      </c>
      <c r="H1725" s="549" t="s">
        <v>7336</v>
      </c>
      <c r="I1725" s="550" t="s">
        <v>113</v>
      </c>
      <c r="J1725" s="550" t="s">
        <v>13658</v>
      </c>
      <c r="K1725" s="336"/>
      <c r="L1725" s="336" t="s">
        <v>13658</v>
      </c>
      <c r="M1725" s="336" t="s">
        <v>13658</v>
      </c>
      <c r="N1725" s="336"/>
      <c r="O1725" s="632"/>
      <c r="P1725" s="632"/>
      <c r="Q1725" s="556"/>
      <c r="R1725" s="336"/>
      <c r="S1725" s="557"/>
      <c r="T1725" s="336" t="s">
        <v>16657</v>
      </c>
      <c r="U1725" s="620"/>
      <c r="V1725" s="1088"/>
      <c r="W1725" s="551" t="s">
        <v>13876</v>
      </c>
      <c r="X1725" s="551" t="s">
        <v>13876</v>
      </c>
      <c r="Y1725" s="551" t="s">
        <v>13876</v>
      </c>
      <c r="Z1725" s="551" t="s">
        <v>13876</v>
      </c>
      <c r="AA1725" s="551" t="s">
        <v>13876</v>
      </c>
      <c r="AB1725" s="551" t="s">
        <v>13876</v>
      </c>
      <c r="AC1725" s="551" t="s">
        <v>13876</v>
      </c>
      <c r="AD1725" s="552" t="s">
        <v>13876</v>
      </c>
      <c r="AE1725" s="623">
        <v>0</v>
      </c>
      <c r="AF1725" t="s">
        <v>7224</v>
      </c>
      <c r="AG1725" t="s">
        <v>7229</v>
      </c>
      <c r="AH1725" t="s">
        <v>7335</v>
      </c>
      <c r="AJ1725" s="548" t="s">
        <v>13710</v>
      </c>
      <c r="AK1725" s="548" t="s">
        <v>13751</v>
      </c>
      <c r="AL1725" s="548" t="s">
        <v>13669</v>
      </c>
      <c r="AM1725" s="548" t="s">
        <v>14653</v>
      </c>
      <c r="AN1725" s="548" t="s">
        <v>14654</v>
      </c>
      <c r="AO1725" s="548" t="s">
        <v>7225</v>
      </c>
      <c r="AQ1725" t="s">
        <v>13876</v>
      </c>
      <c r="AR1725" t="s">
        <v>13876</v>
      </c>
      <c r="AS1725" t="s">
        <v>13876</v>
      </c>
      <c r="AT1725" t="s">
        <v>13876</v>
      </c>
      <c r="AU1725" t="s">
        <v>13876</v>
      </c>
      <c r="AV1725" t="s">
        <v>13876</v>
      </c>
      <c r="AW1725" t="s">
        <v>13876</v>
      </c>
      <c r="AX1725" t="s">
        <v>13876</v>
      </c>
      <c r="AY1725" t="s">
        <v>13876</v>
      </c>
      <c r="AZ1725" t="s">
        <v>13876</v>
      </c>
      <c r="BA1725" t="s">
        <v>13876</v>
      </c>
      <c r="BB1725" t="s">
        <v>13876</v>
      </c>
      <c r="BC1725" t="s">
        <v>13876</v>
      </c>
      <c r="BD1725" t="s">
        <v>13876</v>
      </c>
      <c r="BE1725" t="s">
        <v>13876</v>
      </c>
      <c r="BF1725" t="s">
        <v>13876</v>
      </c>
      <c r="BG1725" t="s">
        <v>13876</v>
      </c>
      <c r="BH1725" t="s">
        <v>13876</v>
      </c>
      <c r="BI1725" t="s">
        <v>13876</v>
      </c>
      <c r="BJ1725" t="s">
        <v>13876</v>
      </c>
      <c r="BK1725" t="s">
        <v>13876</v>
      </c>
      <c r="BL1725" t="s">
        <v>13876</v>
      </c>
      <c r="BM1725" t="s">
        <v>13876</v>
      </c>
      <c r="BN1725" t="s">
        <v>13876</v>
      </c>
      <c r="BO1725" t="s">
        <v>13876</v>
      </c>
      <c r="BP1725" t="s">
        <v>13876</v>
      </c>
      <c r="BQ1725" t="s">
        <v>13876</v>
      </c>
      <c r="BR1725" t="s">
        <v>13876</v>
      </c>
      <c r="BS1725" t="s">
        <v>13876</v>
      </c>
      <c r="BT1725" t="s">
        <v>13876</v>
      </c>
      <c r="BU1725" t="s">
        <v>13876</v>
      </c>
      <c r="BV1725" t="s">
        <v>13876</v>
      </c>
      <c r="BW1725" t="s">
        <v>13876</v>
      </c>
      <c r="BX1725" t="s">
        <v>13876</v>
      </c>
      <c r="BY1725" t="s">
        <v>13876</v>
      </c>
      <c r="BZ1725" t="s">
        <v>13876</v>
      </c>
      <c r="CA1725" t="s">
        <v>13876</v>
      </c>
      <c r="CB1725" t="s">
        <v>13876</v>
      </c>
      <c r="CC1725" t="s">
        <v>13876</v>
      </c>
      <c r="CD1725" t="s">
        <v>13876</v>
      </c>
      <c r="CE1725" t="s">
        <v>13876</v>
      </c>
      <c r="CF1725" t="s">
        <v>13876</v>
      </c>
      <c r="CG1725" t="s">
        <v>13876</v>
      </c>
      <c r="CH1725" t="s">
        <v>13876</v>
      </c>
      <c r="CI1725" t="s">
        <v>13876</v>
      </c>
      <c r="CJ1725" t="s">
        <v>13876</v>
      </c>
      <c r="CK1725" t="s">
        <v>13876</v>
      </c>
      <c r="CL1725" t="s">
        <v>13876</v>
      </c>
      <c r="CM1725" t="s">
        <v>13876</v>
      </c>
      <c r="CN1725" t="s">
        <v>13876</v>
      </c>
      <c r="CO1725" t="s">
        <v>13876</v>
      </c>
      <c r="CP1725" t="s">
        <v>13876</v>
      </c>
      <c r="CQ1725" t="s">
        <v>13876</v>
      </c>
      <c r="CR1725" t="s">
        <v>13876</v>
      </c>
      <c r="CS1725" t="s">
        <v>13876</v>
      </c>
      <c r="CT1725" t="s">
        <v>13876</v>
      </c>
    </row>
    <row r="1726" spans="1:98" hidden="1">
      <c r="A1726" s="1088"/>
      <c r="B1726" s="549" t="s">
        <v>7225</v>
      </c>
      <c r="C1726" s="549" t="s">
        <v>7050</v>
      </c>
      <c r="D1726" s="549" t="s">
        <v>7226</v>
      </c>
      <c r="E1726" s="550" t="s">
        <v>407</v>
      </c>
      <c r="F1726" s="550" t="s">
        <v>14655</v>
      </c>
      <c r="G1726" s="550">
        <v>2911400212</v>
      </c>
      <c r="H1726" s="549" t="s">
        <v>7336</v>
      </c>
      <c r="I1726" s="550" t="s">
        <v>114</v>
      </c>
      <c r="J1726" s="550" t="s">
        <v>13658</v>
      </c>
      <c r="K1726" s="336"/>
      <c r="L1726" s="336" t="s">
        <v>13658</v>
      </c>
      <c r="M1726" s="336" t="s">
        <v>13658</v>
      </c>
      <c r="N1726" s="336"/>
      <c r="O1726" s="632"/>
      <c r="P1726" s="632"/>
      <c r="Q1726" s="556"/>
      <c r="R1726" s="336"/>
      <c r="S1726" s="557"/>
      <c r="T1726" s="336" t="s">
        <v>16658</v>
      </c>
      <c r="U1726" s="620"/>
      <c r="V1726" s="1088"/>
      <c r="W1726" s="551" t="s">
        <v>13876</v>
      </c>
      <c r="X1726" s="551" t="s">
        <v>13876</v>
      </c>
      <c r="Y1726" s="551" t="s">
        <v>13876</v>
      </c>
      <c r="Z1726" s="551" t="s">
        <v>13876</v>
      </c>
      <c r="AA1726" s="551" t="s">
        <v>13876</v>
      </c>
      <c r="AB1726" s="551" t="s">
        <v>13876</v>
      </c>
      <c r="AC1726" s="551" t="s">
        <v>13876</v>
      </c>
      <c r="AD1726" s="552" t="s">
        <v>13876</v>
      </c>
      <c r="AE1726" s="623">
        <v>0</v>
      </c>
      <c r="AF1726" t="s">
        <v>7224</v>
      </c>
      <c r="AG1726" t="s">
        <v>7229</v>
      </c>
      <c r="AH1726" t="s">
        <v>7335</v>
      </c>
      <c r="AJ1726" s="548" t="s">
        <v>13710</v>
      </c>
      <c r="AK1726" s="548" t="s">
        <v>13751</v>
      </c>
      <c r="AL1726" s="548" t="s">
        <v>13669</v>
      </c>
      <c r="AM1726" s="548" t="s">
        <v>14653</v>
      </c>
      <c r="AN1726" s="548" t="s">
        <v>14654</v>
      </c>
      <c r="AO1726" s="548" t="s">
        <v>7225</v>
      </c>
      <c r="AQ1726" t="s">
        <v>13876</v>
      </c>
      <c r="AR1726" t="s">
        <v>13876</v>
      </c>
      <c r="AS1726" t="s">
        <v>13876</v>
      </c>
      <c r="AT1726" t="s">
        <v>13876</v>
      </c>
      <c r="AU1726" t="s">
        <v>13876</v>
      </c>
      <c r="AV1726" t="s">
        <v>13876</v>
      </c>
      <c r="AW1726" t="s">
        <v>13876</v>
      </c>
      <c r="AX1726" t="s">
        <v>13876</v>
      </c>
      <c r="AY1726" t="s">
        <v>13876</v>
      </c>
      <c r="AZ1726" t="s">
        <v>13876</v>
      </c>
      <c r="BA1726" t="s">
        <v>13876</v>
      </c>
      <c r="BB1726" t="s">
        <v>13876</v>
      </c>
      <c r="BC1726" t="s">
        <v>13876</v>
      </c>
      <c r="BD1726" t="s">
        <v>13876</v>
      </c>
      <c r="BE1726" t="s">
        <v>13876</v>
      </c>
      <c r="BF1726" t="s">
        <v>13876</v>
      </c>
      <c r="BG1726" t="s">
        <v>13876</v>
      </c>
      <c r="BH1726" t="s">
        <v>13876</v>
      </c>
      <c r="BI1726" t="s">
        <v>13876</v>
      </c>
      <c r="BJ1726" t="s">
        <v>13876</v>
      </c>
      <c r="BK1726" t="s">
        <v>13876</v>
      </c>
      <c r="BL1726" t="s">
        <v>13876</v>
      </c>
      <c r="BM1726" t="s">
        <v>13876</v>
      </c>
      <c r="BN1726" t="s">
        <v>13876</v>
      </c>
      <c r="BO1726" t="s">
        <v>13876</v>
      </c>
      <c r="BP1726" t="s">
        <v>13876</v>
      </c>
      <c r="BQ1726" t="s">
        <v>13876</v>
      </c>
      <c r="BR1726" t="s">
        <v>13876</v>
      </c>
      <c r="BS1726" t="s">
        <v>13876</v>
      </c>
      <c r="BT1726" t="s">
        <v>13876</v>
      </c>
      <c r="BU1726" t="s">
        <v>13876</v>
      </c>
      <c r="BV1726" t="s">
        <v>13876</v>
      </c>
      <c r="BW1726" t="s">
        <v>13876</v>
      </c>
      <c r="BX1726" t="s">
        <v>13876</v>
      </c>
      <c r="BY1726" t="s">
        <v>13876</v>
      </c>
      <c r="BZ1726" t="s">
        <v>13876</v>
      </c>
      <c r="CA1726" t="s">
        <v>13876</v>
      </c>
      <c r="CB1726" t="s">
        <v>13876</v>
      </c>
      <c r="CC1726" t="s">
        <v>13876</v>
      </c>
      <c r="CD1726" t="s">
        <v>13876</v>
      </c>
      <c r="CE1726" t="s">
        <v>13876</v>
      </c>
      <c r="CF1726" t="s">
        <v>13876</v>
      </c>
      <c r="CG1726" t="s">
        <v>13876</v>
      </c>
      <c r="CH1726" t="s">
        <v>13876</v>
      </c>
      <c r="CI1726" t="s">
        <v>13876</v>
      </c>
      <c r="CJ1726" t="s">
        <v>13876</v>
      </c>
      <c r="CK1726" t="s">
        <v>13876</v>
      </c>
      <c r="CL1726" t="s">
        <v>13876</v>
      </c>
      <c r="CM1726" t="s">
        <v>13876</v>
      </c>
      <c r="CN1726" t="s">
        <v>13876</v>
      </c>
      <c r="CO1726" t="s">
        <v>13876</v>
      </c>
      <c r="CP1726" t="s">
        <v>13876</v>
      </c>
      <c r="CQ1726" t="s">
        <v>13876</v>
      </c>
      <c r="CR1726" t="s">
        <v>13876</v>
      </c>
      <c r="CS1726" t="s">
        <v>13876</v>
      </c>
      <c r="CT1726" t="s">
        <v>13876</v>
      </c>
    </row>
    <row r="1727" spans="1:98" hidden="1">
      <c r="A1727" s="1088"/>
      <c r="B1727" s="554" t="s">
        <v>7225</v>
      </c>
      <c r="C1727" s="554" t="s">
        <v>7050</v>
      </c>
      <c r="D1727" s="554" t="s">
        <v>7226</v>
      </c>
      <c r="E1727" s="336" t="s">
        <v>407</v>
      </c>
      <c r="F1727" s="336" t="s">
        <v>14655</v>
      </c>
      <c r="G1727" s="336">
        <v>2921700023</v>
      </c>
      <c r="H1727" s="554" t="s">
        <v>9797</v>
      </c>
      <c r="I1727" s="336" t="s">
        <v>8120</v>
      </c>
      <c r="J1727" s="336" t="s">
        <v>13659</v>
      </c>
      <c r="K1727" s="336" t="s">
        <v>13546</v>
      </c>
      <c r="L1727" s="336" t="s">
        <v>13658</v>
      </c>
      <c r="M1727" s="336" t="s">
        <v>13658</v>
      </c>
      <c r="N1727" s="336"/>
      <c r="O1727" s="632"/>
      <c r="P1727" s="632" t="s">
        <v>13661</v>
      </c>
      <c r="Q1727" s="556">
        <v>44637</v>
      </c>
      <c r="R1727" s="336"/>
      <c r="S1727" s="557">
        <v>44665</v>
      </c>
      <c r="T1727" s="336" t="s">
        <v>16659</v>
      </c>
      <c r="U1727" s="609">
        <v>188</v>
      </c>
      <c r="V1727" s="1088"/>
      <c r="W1727" s="551">
        <v>158088</v>
      </c>
      <c r="X1727" s="551">
        <v>54142</v>
      </c>
      <c r="Y1727" s="551">
        <v>50942</v>
      </c>
      <c r="Z1727" s="551">
        <v>55236</v>
      </c>
      <c r="AA1727" s="551">
        <v>55146</v>
      </c>
      <c r="AB1727" s="551">
        <v>55798</v>
      </c>
      <c r="AC1727" s="551" t="s">
        <v>13876</v>
      </c>
      <c r="AD1727" s="552" t="s">
        <v>13876</v>
      </c>
      <c r="AE1727" s="623">
        <v>429352</v>
      </c>
      <c r="AF1727" t="s">
        <v>7224</v>
      </c>
      <c r="AG1727" t="s">
        <v>7229</v>
      </c>
      <c r="AH1727" t="s">
        <v>9796</v>
      </c>
      <c r="AJ1727" s="548" t="s">
        <v>13710</v>
      </c>
      <c r="AK1727" s="548" t="s">
        <v>13751</v>
      </c>
      <c r="AL1727" s="548" t="s">
        <v>13669</v>
      </c>
      <c r="AM1727" s="548" t="s">
        <v>14653</v>
      </c>
      <c r="AN1727" s="584" t="s">
        <v>14654</v>
      </c>
      <c r="AO1727" s="584" t="s">
        <v>7225</v>
      </c>
      <c r="AQ1727" t="s">
        <v>13876</v>
      </c>
      <c r="AR1727" t="s">
        <v>15289</v>
      </c>
      <c r="AS1727" t="s">
        <v>15286</v>
      </c>
      <c r="AT1727" t="s">
        <v>15285</v>
      </c>
      <c r="AU1727" t="s">
        <v>15288</v>
      </c>
      <c r="AV1727" t="s">
        <v>15285</v>
      </c>
      <c r="AW1727" t="s">
        <v>15285</v>
      </c>
      <c r="AX1727" t="s">
        <v>13876</v>
      </c>
      <c r="AY1727" t="s">
        <v>13876</v>
      </c>
      <c r="AZ1727" t="s">
        <v>15286</v>
      </c>
      <c r="BA1727" t="s">
        <v>15291</v>
      </c>
      <c r="BB1727" t="s">
        <v>15289</v>
      </c>
      <c r="BC1727" t="s">
        <v>15291</v>
      </c>
      <c r="BD1727" t="s">
        <v>15292</v>
      </c>
      <c r="BE1727" t="s">
        <v>13876</v>
      </c>
      <c r="BF1727" t="s">
        <v>13876</v>
      </c>
      <c r="BG1727" t="s">
        <v>15286</v>
      </c>
      <c r="BH1727" t="s">
        <v>15288</v>
      </c>
      <c r="BI1727" t="s">
        <v>15294</v>
      </c>
      <c r="BJ1727" t="s">
        <v>15291</v>
      </c>
      <c r="BK1727" t="s">
        <v>15292</v>
      </c>
      <c r="BL1727" t="s">
        <v>13876</v>
      </c>
      <c r="BM1727" t="s">
        <v>13876</v>
      </c>
      <c r="BN1727" t="s">
        <v>15286</v>
      </c>
      <c r="BO1727" t="s">
        <v>15286</v>
      </c>
      <c r="BP1727" t="s">
        <v>15292</v>
      </c>
      <c r="BQ1727" t="s">
        <v>15284</v>
      </c>
      <c r="BR1727" t="s">
        <v>15290</v>
      </c>
      <c r="BS1727" t="s">
        <v>13876</v>
      </c>
      <c r="BT1727" t="s">
        <v>13876</v>
      </c>
      <c r="BU1727" t="s">
        <v>15286</v>
      </c>
      <c r="BV1727" t="s">
        <v>15286</v>
      </c>
      <c r="BW1727" t="s">
        <v>15289</v>
      </c>
      <c r="BX1727" t="s">
        <v>15291</v>
      </c>
      <c r="BY1727" t="s">
        <v>15290</v>
      </c>
      <c r="BZ1727" t="s">
        <v>13876</v>
      </c>
      <c r="CA1727" t="s">
        <v>13876</v>
      </c>
      <c r="CB1727" t="s">
        <v>15286</v>
      </c>
      <c r="CC1727" t="s">
        <v>15286</v>
      </c>
      <c r="CD1727" t="s">
        <v>15287</v>
      </c>
      <c r="CE1727" t="s">
        <v>15294</v>
      </c>
      <c r="CF1727" t="s">
        <v>15285</v>
      </c>
      <c r="CG1727" t="s">
        <v>13876</v>
      </c>
      <c r="CH1727" t="s">
        <v>13876</v>
      </c>
      <c r="CI1727" t="s">
        <v>13876</v>
      </c>
      <c r="CJ1727" t="s">
        <v>13876</v>
      </c>
      <c r="CK1727" t="s">
        <v>13876</v>
      </c>
      <c r="CL1727" t="s">
        <v>13876</v>
      </c>
      <c r="CM1727" t="s">
        <v>13876</v>
      </c>
      <c r="CN1727" t="s">
        <v>13876</v>
      </c>
      <c r="CO1727" t="s">
        <v>13876</v>
      </c>
      <c r="CP1727" t="s">
        <v>13876</v>
      </c>
      <c r="CQ1727" t="s">
        <v>13876</v>
      </c>
      <c r="CR1727" t="s">
        <v>13876</v>
      </c>
      <c r="CS1727" t="s">
        <v>13876</v>
      </c>
      <c r="CT1727" t="s">
        <v>13876</v>
      </c>
    </row>
    <row r="1728" spans="1:98" hidden="1">
      <c r="A1728" s="632"/>
      <c r="B1728" s="555"/>
      <c r="C1728" s="554"/>
      <c r="D1728" s="554"/>
      <c r="E1728" s="336"/>
      <c r="F1728" s="336"/>
      <c r="G1728" s="336"/>
      <c r="H1728" s="554"/>
      <c r="I1728" s="336"/>
      <c r="J1728" s="336"/>
      <c r="K1728" s="336"/>
      <c r="L1728" s="336"/>
      <c r="M1728" s="336"/>
      <c r="N1728" s="336"/>
      <c r="O1728" s="632"/>
      <c r="P1728" s="632"/>
      <c r="Q1728" s="556"/>
      <c r="R1728" s="336"/>
      <c r="S1728" s="336"/>
      <c r="T1728" s="336" t="s">
        <v>13876</v>
      </c>
      <c r="U1728" s="336"/>
      <c r="V1728" s="632"/>
      <c r="W1728" s="551"/>
      <c r="X1728" s="551"/>
      <c r="Y1728" s="551"/>
      <c r="Z1728" s="551"/>
      <c r="AA1728" s="551">
        <v>0</v>
      </c>
      <c r="AB1728" s="551">
        <v>0</v>
      </c>
      <c r="AC1728" s="551">
        <v>0</v>
      </c>
      <c r="AD1728" s="552"/>
      <c r="AE1728" s="623">
        <v>0</v>
      </c>
      <c r="AQ1728" t="s">
        <v>13876</v>
      </c>
      <c r="AR1728" t="s">
        <v>13876</v>
      </c>
      <c r="AS1728" t="s">
        <v>13876</v>
      </c>
      <c r="AT1728" t="s">
        <v>13876</v>
      </c>
      <c r="AU1728" t="s">
        <v>13876</v>
      </c>
      <c r="AV1728" t="s">
        <v>13876</v>
      </c>
      <c r="AW1728" t="s">
        <v>13876</v>
      </c>
      <c r="AX1728" t="s">
        <v>13876</v>
      </c>
      <c r="AY1728" t="s">
        <v>13876</v>
      </c>
      <c r="AZ1728" t="s">
        <v>13876</v>
      </c>
      <c r="BA1728" t="s">
        <v>13876</v>
      </c>
      <c r="BB1728" t="s">
        <v>13876</v>
      </c>
      <c r="BC1728" t="s">
        <v>13876</v>
      </c>
      <c r="BD1728" t="s">
        <v>13876</v>
      </c>
      <c r="BE1728" t="s">
        <v>13876</v>
      </c>
      <c r="BF1728" t="s">
        <v>13876</v>
      </c>
      <c r="BG1728" t="s">
        <v>13876</v>
      </c>
      <c r="BH1728" t="s">
        <v>13876</v>
      </c>
      <c r="BI1728" t="s">
        <v>13876</v>
      </c>
      <c r="BJ1728" t="s">
        <v>13876</v>
      </c>
      <c r="BK1728" t="s">
        <v>13876</v>
      </c>
      <c r="BL1728" t="s">
        <v>13876</v>
      </c>
      <c r="BM1728" t="s">
        <v>13876</v>
      </c>
      <c r="BN1728" t="s">
        <v>13876</v>
      </c>
      <c r="BO1728" t="s">
        <v>13876</v>
      </c>
      <c r="BP1728" t="s">
        <v>13876</v>
      </c>
      <c r="BQ1728" t="s">
        <v>13876</v>
      </c>
      <c r="BR1728" t="s">
        <v>13876</v>
      </c>
      <c r="BS1728" t="s">
        <v>13876</v>
      </c>
      <c r="BT1728" t="s">
        <v>13876</v>
      </c>
      <c r="BU1728" t="s">
        <v>13876</v>
      </c>
      <c r="BV1728" t="s">
        <v>13876</v>
      </c>
      <c r="BW1728" t="s">
        <v>13876</v>
      </c>
      <c r="BX1728" t="s">
        <v>13876</v>
      </c>
      <c r="BY1728" t="s">
        <v>13876</v>
      </c>
      <c r="BZ1728" t="s">
        <v>13876</v>
      </c>
      <c r="CA1728" t="s">
        <v>13876</v>
      </c>
      <c r="CB1728" t="s">
        <v>13876</v>
      </c>
      <c r="CC1728" t="s">
        <v>13876</v>
      </c>
      <c r="CD1728" t="s">
        <v>13876</v>
      </c>
      <c r="CE1728" t="s">
        <v>13876</v>
      </c>
      <c r="CF1728" t="s">
        <v>13876</v>
      </c>
      <c r="CG1728" t="s">
        <v>13876</v>
      </c>
      <c r="CH1728" t="s">
        <v>13876</v>
      </c>
      <c r="CI1728" t="s">
        <v>13876</v>
      </c>
      <c r="CJ1728" t="s">
        <v>13876</v>
      </c>
      <c r="CK1728" t="s">
        <v>13876</v>
      </c>
      <c r="CL1728" t="s">
        <v>13876</v>
      </c>
      <c r="CM1728" t="s">
        <v>13876</v>
      </c>
      <c r="CN1728" t="s">
        <v>13876</v>
      </c>
      <c r="CO1728" t="s">
        <v>13876</v>
      </c>
      <c r="CP1728" t="s">
        <v>13876</v>
      </c>
      <c r="CQ1728" t="s">
        <v>13876</v>
      </c>
      <c r="CR1728" t="s">
        <v>13876</v>
      </c>
      <c r="CS1728" t="s">
        <v>13876</v>
      </c>
      <c r="CT1728" t="s">
        <v>13876</v>
      </c>
    </row>
    <row r="1729" spans="1:98" hidden="1">
      <c r="A1729" s="1088">
        <v>358</v>
      </c>
      <c r="B1729" s="554" t="s">
        <v>6197</v>
      </c>
      <c r="C1729" s="554" t="s">
        <v>6198</v>
      </c>
      <c r="D1729" s="554" t="s">
        <v>6199</v>
      </c>
      <c r="E1729" s="336" t="s">
        <v>485</v>
      </c>
      <c r="F1729" s="336" t="s">
        <v>14656</v>
      </c>
      <c r="G1729" s="336">
        <v>2911100010</v>
      </c>
      <c r="H1729" s="554" t="s">
        <v>6197</v>
      </c>
      <c r="I1729" s="336" t="s">
        <v>113</v>
      </c>
      <c r="J1729" s="336" t="s">
        <v>13659</v>
      </c>
      <c r="K1729" s="336" t="s">
        <v>13547</v>
      </c>
      <c r="L1729" s="336" t="s">
        <v>13658</v>
      </c>
      <c r="M1729" s="336"/>
      <c r="N1729" s="336"/>
      <c r="O1729" s="632"/>
      <c r="P1729" s="632"/>
      <c r="Q1729" s="632"/>
      <c r="R1729" s="336"/>
      <c r="S1729" s="336"/>
      <c r="T1729" s="336" t="s">
        <v>16660</v>
      </c>
      <c r="U1729" s="625"/>
      <c r="V1729" s="1088"/>
      <c r="W1729" s="551" t="s">
        <v>13876</v>
      </c>
      <c r="X1729" s="551" t="s">
        <v>13876</v>
      </c>
      <c r="Y1729" s="551" t="s">
        <v>13876</v>
      </c>
      <c r="Z1729" s="551" t="s">
        <v>13876</v>
      </c>
      <c r="AA1729" s="551" t="s">
        <v>13876</v>
      </c>
      <c r="AB1729" s="551" t="s">
        <v>13876</v>
      </c>
      <c r="AC1729" s="551" t="s">
        <v>13876</v>
      </c>
      <c r="AD1729" s="552" t="s">
        <v>13876</v>
      </c>
      <c r="AE1729" s="623">
        <v>0</v>
      </c>
      <c r="AF1729" t="s">
        <v>6196</v>
      </c>
      <c r="AG1729" t="s">
        <v>6202</v>
      </c>
      <c r="AH1729" t="s">
        <v>6196</v>
      </c>
      <c r="AQ1729" t="s">
        <v>13876</v>
      </c>
      <c r="AR1729" t="s">
        <v>13876</v>
      </c>
      <c r="AS1729" t="s">
        <v>13876</v>
      </c>
      <c r="AT1729" t="s">
        <v>13876</v>
      </c>
      <c r="AU1729" t="s">
        <v>13876</v>
      </c>
      <c r="AV1729" t="s">
        <v>13876</v>
      </c>
      <c r="AW1729" t="s">
        <v>13876</v>
      </c>
      <c r="AX1729" t="s">
        <v>13876</v>
      </c>
      <c r="AY1729" t="s">
        <v>13876</v>
      </c>
      <c r="AZ1729" t="s">
        <v>13876</v>
      </c>
      <c r="BA1729" t="s">
        <v>13876</v>
      </c>
      <c r="BB1729" t="s">
        <v>13876</v>
      </c>
      <c r="BC1729" t="s">
        <v>13876</v>
      </c>
      <c r="BD1729" t="s">
        <v>13876</v>
      </c>
      <c r="BE1729" t="s">
        <v>13876</v>
      </c>
      <c r="BF1729" t="s">
        <v>13876</v>
      </c>
      <c r="BG1729" t="s">
        <v>13876</v>
      </c>
      <c r="BH1729" t="s">
        <v>13876</v>
      </c>
      <c r="BI1729" t="s">
        <v>13876</v>
      </c>
      <c r="BJ1729" t="s">
        <v>13876</v>
      </c>
      <c r="BK1729" t="s">
        <v>13876</v>
      </c>
      <c r="BL1729" t="s">
        <v>13876</v>
      </c>
      <c r="BM1729" t="s">
        <v>13876</v>
      </c>
      <c r="BN1729" t="s">
        <v>13876</v>
      </c>
      <c r="BO1729" t="s">
        <v>13876</v>
      </c>
      <c r="BP1729" t="s">
        <v>13876</v>
      </c>
      <c r="BQ1729" t="s">
        <v>13876</v>
      </c>
      <c r="BR1729" t="s">
        <v>13876</v>
      </c>
      <c r="BS1729" t="s">
        <v>13876</v>
      </c>
      <c r="BT1729" t="s">
        <v>13876</v>
      </c>
      <c r="BU1729" t="s">
        <v>13876</v>
      </c>
      <c r="BV1729" t="s">
        <v>13876</v>
      </c>
      <c r="BW1729" t="s">
        <v>13876</v>
      </c>
      <c r="BX1729" t="s">
        <v>13876</v>
      </c>
      <c r="BY1729" t="s">
        <v>13876</v>
      </c>
      <c r="BZ1729" t="s">
        <v>13876</v>
      </c>
      <c r="CA1729" t="s">
        <v>13876</v>
      </c>
      <c r="CB1729" t="s">
        <v>13876</v>
      </c>
      <c r="CC1729" t="s">
        <v>13876</v>
      </c>
      <c r="CD1729" t="s">
        <v>13876</v>
      </c>
      <c r="CE1729" t="s">
        <v>13876</v>
      </c>
      <c r="CF1729" t="s">
        <v>13876</v>
      </c>
      <c r="CG1729" t="s">
        <v>13876</v>
      </c>
      <c r="CH1729" t="s">
        <v>13876</v>
      </c>
      <c r="CI1729" t="s">
        <v>13876</v>
      </c>
      <c r="CJ1729" t="s">
        <v>13876</v>
      </c>
      <c r="CK1729" t="s">
        <v>13876</v>
      </c>
      <c r="CL1729" t="s">
        <v>13876</v>
      </c>
      <c r="CM1729" t="s">
        <v>13876</v>
      </c>
      <c r="CN1729" t="s">
        <v>13876</v>
      </c>
      <c r="CO1729" t="s">
        <v>13876</v>
      </c>
      <c r="CP1729" t="s">
        <v>13876</v>
      </c>
      <c r="CQ1729" t="s">
        <v>13876</v>
      </c>
      <c r="CR1729" t="s">
        <v>13876</v>
      </c>
      <c r="CS1729" t="s">
        <v>13876</v>
      </c>
      <c r="CT1729" t="s">
        <v>13876</v>
      </c>
    </row>
    <row r="1730" spans="1:98" hidden="1">
      <c r="A1730" s="1088"/>
      <c r="B1730" s="554" t="s">
        <v>6197</v>
      </c>
      <c r="C1730" s="554" t="s">
        <v>6198</v>
      </c>
      <c r="D1730" s="554" t="s">
        <v>6199</v>
      </c>
      <c r="E1730" s="336" t="s">
        <v>485</v>
      </c>
      <c r="F1730" s="336" t="s">
        <v>14656</v>
      </c>
      <c r="G1730" s="336">
        <v>2911100010</v>
      </c>
      <c r="H1730" s="554" t="s">
        <v>6197</v>
      </c>
      <c r="I1730" s="336" t="s">
        <v>114</v>
      </c>
      <c r="J1730" s="336" t="s">
        <v>13659</v>
      </c>
      <c r="K1730" s="336" t="s">
        <v>13547</v>
      </c>
      <c r="L1730" s="336" t="s">
        <v>13658</v>
      </c>
      <c r="M1730" s="336"/>
      <c r="N1730" s="336"/>
      <c r="O1730" s="632"/>
      <c r="P1730" s="632"/>
      <c r="Q1730" s="632"/>
      <c r="R1730" s="336"/>
      <c r="S1730" s="336"/>
      <c r="T1730" s="336" t="s">
        <v>16661</v>
      </c>
      <c r="U1730" s="609"/>
      <c r="V1730" s="1088"/>
      <c r="W1730" s="551" t="s">
        <v>13876</v>
      </c>
      <c r="X1730" s="551" t="s">
        <v>13876</v>
      </c>
      <c r="Y1730" s="551" t="s">
        <v>13876</v>
      </c>
      <c r="Z1730" s="551" t="s">
        <v>13876</v>
      </c>
      <c r="AA1730" s="551" t="s">
        <v>13876</v>
      </c>
      <c r="AB1730" s="551" t="s">
        <v>13876</v>
      </c>
      <c r="AC1730" s="551" t="s">
        <v>13876</v>
      </c>
      <c r="AD1730" s="552" t="s">
        <v>13876</v>
      </c>
      <c r="AE1730" s="623">
        <v>0</v>
      </c>
      <c r="AF1730" t="s">
        <v>6196</v>
      </c>
      <c r="AG1730" t="s">
        <v>6202</v>
      </c>
      <c r="AH1730" t="s">
        <v>6196</v>
      </c>
      <c r="AQ1730" t="s">
        <v>13876</v>
      </c>
      <c r="AR1730" t="s">
        <v>13876</v>
      </c>
      <c r="AS1730" t="s">
        <v>13876</v>
      </c>
      <c r="AT1730" t="s">
        <v>13876</v>
      </c>
      <c r="AU1730" t="s">
        <v>13876</v>
      </c>
      <c r="AV1730" t="s">
        <v>13876</v>
      </c>
      <c r="AW1730" t="s">
        <v>13876</v>
      </c>
      <c r="AX1730" t="s">
        <v>13876</v>
      </c>
      <c r="AY1730" t="s">
        <v>13876</v>
      </c>
      <c r="AZ1730" t="s">
        <v>13876</v>
      </c>
      <c r="BA1730" t="s">
        <v>13876</v>
      </c>
      <c r="BB1730" t="s">
        <v>13876</v>
      </c>
      <c r="BC1730" t="s">
        <v>13876</v>
      </c>
      <c r="BD1730" t="s">
        <v>13876</v>
      </c>
      <c r="BE1730" t="s">
        <v>13876</v>
      </c>
      <c r="BF1730" t="s">
        <v>13876</v>
      </c>
      <c r="BG1730" t="s">
        <v>13876</v>
      </c>
      <c r="BH1730" t="s">
        <v>13876</v>
      </c>
      <c r="BI1730" t="s">
        <v>13876</v>
      </c>
      <c r="BJ1730" t="s">
        <v>13876</v>
      </c>
      <c r="BK1730" t="s">
        <v>13876</v>
      </c>
      <c r="BL1730" t="s">
        <v>13876</v>
      </c>
      <c r="BM1730" t="s">
        <v>13876</v>
      </c>
      <c r="BN1730" t="s">
        <v>13876</v>
      </c>
      <c r="BO1730" t="s">
        <v>13876</v>
      </c>
      <c r="BP1730" t="s">
        <v>13876</v>
      </c>
      <c r="BQ1730" t="s">
        <v>13876</v>
      </c>
      <c r="BR1730" t="s">
        <v>13876</v>
      </c>
      <c r="BS1730" t="s">
        <v>13876</v>
      </c>
      <c r="BT1730" t="s">
        <v>13876</v>
      </c>
      <c r="BU1730" t="s">
        <v>13876</v>
      </c>
      <c r="BV1730" t="s">
        <v>13876</v>
      </c>
      <c r="BW1730" t="s">
        <v>13876</v>
      </c>
      <c r="BX1730" t="s">
        <v>13876</v>
      </c>
      <c r="BY1730" t="s">
        <v>13876</v>
      </c>
      <c r="BZ1730" t="s">
        <v>13876</v>
      </c>
      <c r="CA1730" t="s">
        <v>13876</v>
      </c>
      <c r="CB1730" t="s">
        <v>13876</v>
      </c>
      <c r="CC1730" t="s">
        <v>13876</v>
      </c>
      <c r="CD1730" t="s">
        <v>13876</v>
      </c>
      <c r="CE1730" t="s">
        <v>13876</v>
      </c>
      <c r="CF1730" t="s">
        <v>13876</v>
      </c>
      <c r="CG1730" t="s">
        <v>13876</v>
      </c>
      <c r="CH1730" t="s">
        <v>13876</v>
      </c>
      <c r="CI1730" t="s">
        <v>13876</v>
      </c>
      <c r="CJ1730" t="s">
        <v>13876</v>
      </c>
      <c r="CK1730" t="s">
        <v>13876</v>
      </c>
      <c r="CL1730" t="s">
        <v>13876</v>
      </c>
      <c r="CM1730" t="s">
        <v>13876</v>
      </c>
      <c r="CN1730" t="s">
        <v>13876</v>
      </c>
      <c r="CO1730" t="s">
        <v>13876</v>
      </c>
      <c r="CP1730" t="s">
        <v>13876</v>
      </c>
      <c r="CQ1730" t="s">
        <v>13876</v>
      </c>
      <c r="CR1730" t="s">
        <v>13876</v>
      </c>
      <c r="CS1730" t="s">
        <v>13876</v>
      </c>
      <c r="CT1730" t="s">
        <v>13876</v>
      </c>
    </row>
    <row r="1731" spans="1:98" hidden="1">
      <c r="A1731" s="632"/>
      <c r="B1731" s="555"/>
      <c r="C1731" s="554"/>
      <c r="D1731" s="554"/>
      <c r="E1731" s="336"/>
      <c r="F1731" s="336"/>
      <c r="G1731" s="336"/>
      <c r="H1731" s="554"/>
      <c r="I1731" s="336"/>
      <c r="J1731" s="336"/>
      <c r="K1731" s="336"/>
      <c r="L1731" s="336"/>
      <c r="M1731" s="336"/>
      <c r="N1731" s="336"/>
      <c r="O1731" s="632"/>
      <c r="P1731" s="632"/>
      <c r="Q1731" s="632"/>
      <c r="R1731" s="336"/>
      <c r="S1731" s="336"/>
      <c r="T1731" s="336" t="s">
        <v>13876</v>
      </c>
      <c r="U1731" s="336"/>
      <c r="V1731" s="632"/>
      <c r="W1731" s="551"/>
      <c r="X1731" s="551"/>
      <c r="Y1731" s="551"/>
      <c r="Z1731" s="551"/>
      <c r="AA1731" s="551">
        <v>0</v>
      </c>
      <c r="AB1731" s="551">
        <v>0</v>
      </c>
      <c r="AC1731" s="551">
        <v>0</v>
      </c>
      <c r="AD1731" s="552"/>
      <c r="AE1731" s="623">
        <v>0</v>
      </c>
      <c r="AQ1731" t="s">
        <v>13876</v>
      </c>
      <c r="AR1731" t="s">
        <v>13876</v>
      </c>
      <c r="AS1731" t="s">
        <v>13876</v>
      </c>
      <c r="AT1731" t="s">
        <v>13876</v>
      </c>
      <c r="AU1731" t="s">
        <v>13876</v>
      </c>
      <c r="AV1731" t="s">
        <v>13876</v>
      </c>
      <c r="AW1731" t="s">
        <v>13876</v>
      </c>
      <c r="AX1731" t="s">
        <v>13876</v>
      </c>
      <c r="AY1731" t="s">
        <v>13876</v>
      </c>
      <c r="AZ1731" t="s">
        <v>13876</v>
      </c>
      <c r="BA1731" t="s">
        <v>13876</v>
      </c>
      <c r="BB1731" t="s">
        <v>13876</v>
      </c>
      <c r="BC1731" t="s">
        <v>13876</v>
      </c>
      <c r="BD1731" t="s">
        <v>13876</v>
      </c>
      <c r="BE1731" t="s">
        <v>13876</v>
      </c>
      <c r="BF1731" t="s">
        <v>13876</v>
      </c>
      <c r="BG1731" t="s">
        <v>13876</v>
      </c>
      <c r="BH1731" t="s">
        <v>13876</v>
      </c>
      <c r="BI1731" t="s">
        <v>13876</v>
      </c>
      <c r="BJ1731" t="s">
        <v>13876</v>
      </c>
      <c r="BK1731" t="s">
        <v>13876</v>
      </c>
      <c r="BL1731" t="s">
        <v>13876</v>
      </c>
      <c r="BM1731" t="s">
        <v>13876</v>
      </c>
      <c r="BN1731" t="s">
        <v>13876</v>
      </c>
      <c r="BO1731" t="s">
        <v>13876</v>
      </c>
      <c r="BP1731" t="s">
        <v>13876</v>
      </c>
      <c r="BQ1731" t="s">
        <v>13876</v>
      </c>
      <c r="BR1731" t="s">
        <v>13876</v>
      </c>
      <c r="BS1731" t="s">
        <v>13876</v>
      </c>
      <c r="BT1731" t="s">
        <v>13876</v>
      </c>
      <c r="BU1731" t="s">
        <v>13876</v>
      </c>
      <c r="BV1731" t="s">
        <v>13876</v>
      </c>
      <c r="BW1731" t="s">
        <v>13876</v>
      </c>
      <c r="BX1731" t="s">
        <v>13876</v>
      </c>
      <c r="BY1731" t="s">
        <v>13876</v>
      </c>
      <c r="BZ1731" t="s">
        <v>13876</v>
      </c>
      <c r="CA1731" t="s">
        <v>13876</v>
      </c>
      <c r="CB1731" t="s">
        <v>13876</v>
      </c>
      <c r="CC1731" t="s">
        <v>13876</v>
      </c>
      <c r="CD1731" t="s">
        <v>13876</v>
      </c>
      <c r="CE1731" t="s">
        <v>13876</v>
      </c>
      <c r="CF1731" t="s">
        <v>13876</v>
      </c>
      <c r="CG1731" t="s">
        <v>13876</v>
      </c>
      <c r="CH1731" t="s">
        <v>13876</v>
      </c>
      <c r="CI1731" t="s">
        <v>13876</v>
      </c>
      <c r="CJ1731" t="s">
        <v>13876</v>
      </c>
      <c r="CK1731" t="s">
        <v>13876</v>
      </c>
      <c r="CL1731" t="s">
        <v>13876</v>
      </c>
      <c r="CM1731" t="s">
        <v>13876</v>
      </c>
      <c r="CN1731" t="s">
        <v>13876</v>
      </c>
      <c r="CO1731" t="s">
        <v>13876</v>
      </c>
      <c r="CP1731" t="s">
        <v>13876</v>
      </c>
      <c r="CQ1731" t="s">
        <v>13876</v>
      </c>
      <c r="CR1731" t="s">
        <v>13876</v>
      </c>
      <c r="CS1731" t="s">
        <v>13876</v>
      </c>
      <c r="CT1731" t="s">
        <v>13876</v>
      </c>
    </row>
    <row r="1732" spans="1:98" hidden="1">
      <c r="A1732" s="1088">
        <v>359</v>
      </c>
      <c r="B1732" s="554" t="s">
        <v>897</v>
      </c>
      <c r="C1732" s="554" t="s">
        <v>898</v>
      </c>
      <c r="D1732" s="554" t="s">
        <v>899</v>
      </c>
      <c r="E1732" s="336" t="s">
        <v>407</v>
      </c>
      <c r="F1732" s="336" t="s">
        <v>2480</v>
      </c>
      <c r="G1732" s="336">
        <v>2910103213</v>
      </c>
      <c r="H1732" s="554" t="s">
        <v>2482</v>
      </c>
      <c r="I1732" s="336" t="s">
        <v>118</v>
      </c>
      <c r="J1732" s="336" t="s">
        <v>13659</v>
      </c>
      <c r="K1732" s="336" t="s">
        <v>13546</v>
      </c>
      <c r="L1732" s="336" t="s">
        <v>13658</v>
      </c>
      <c r="M1732" s="336" t="s">
        <v>13659</v>
      </c>
      <c r="N1732" s="336" t="s">
        <v>13546</v>
      </c>
      <c r="O1732" s="632"/>
      <c r="P1732" s="632" t="s">
        <v>13661</v>
      </c>
      <c r="Q1732" s="556">
        <v>44617</v>
      </c>
      <c r="R1732" s="336"/>
      <c r="S1732" s="557">
        <v>44665</v>
      </c>
      <c r="T1732" s="336" t="s">
        <v>16662</v>
      </c>
      <c r="U1732" s="625">
        <v>189</v>
      </c>
      <c r="V1732" s="1088">
        <v>189</v>
      </c>
      <c r="W1732" s="551">
        <v>231165</v>
      </c>
      <c r="X1732" s="551">
        <v>78658</v>
      </c>
      <c r="Y1732" s="551">
        <v>80800</v>
      </c>
      <c r="Z1732" s="551">
        <v>66744</v>
      </c>
      <c r="AA1732" s="551">
        <v>94777</v>
      </c>
      <c r="AB1732" s="551">
        <v>78732</v>
      </c>
      <c r="AC1732" s="551" t="s">
        <v>13876</v>
      </c>
      <c r="AD1732" s="552" t="s">
        <v>13876</v>
      </c>
      <c r="AE1732" s="623">
        <v>630876</v>
      </c>
      <c r="AF1732" t="s">
        <v>2477</v>
      </c>
      <c r="AG1732" t="s">
        <v>2479</v>
      </c>
      <c r="AH1732" t="s">
        <v>2481</v>
      </c>
      <c r="AQ1732" t="s">
        <v>13876</v>
      </c>
      <c r="AR1732" t="s">
        <v>15292</v>
      </c>
      <c r="AS1732" t="s">
        <v>15284</v>
      </c>
      <c r="AT1732" t="s">
        <v>15289</v>
      </c>
      <c r="AU1732" t="s">
        <v>15289</v>
      </c>
      <c r="AV1732" t="s">
        <v>15290</v>
      </c>
      <c r="AW1732" t="s">
        <v>15286</v>
      </c>
      <c r="AX1732" t="s">
        <v>13876</v>
      </c>
      <c r="AY1732" t="s">
        <v>13876</v>
      </c>
      <c r="AZ1732" t="s">
        <v>15287</v>
      </c>
      <c r="BA1732" t="s">
        <v>15285</v>
      </c>
      <c r="BB1732" t="s">
        <v>15290</v>
      </c>
      <c r="BC1732" t="s">
        <v>15286</v>
      </c>
      <c r="BD1732" t="s">
        <v>15285</v>
      </c>
      <c r="BE1732" t="s">
        <v>13876</v>
      </c>
      <c r="BF1732" t="s">
        <v>13876</v>
      </c>
      <c r="BG1732" t="s">
        <v>15285</v>
      </c>
      <c r="BH1732" t="s">
        <v>15288</v>
      </c>
      <c r="BI1732" t="s">
        <v>15285</v>
      </c>
      <c r="BJ1732" t="s">
        <v>15288</v>
      </c>
      <c r="BK1732" t="s">
        <v>15288</v>
      </c>
      <c r="BL1732" t="s">
        <v>13876</v>
      </c>
      <c r="BM1732" t="s">
        <v>13876</v>
      </c>
      <c r="BN1732" t="s">
        <v>15290</v>
      </c>
      <c r="BO1732" t="s">
        <v>15290</v>
      </c>
      <c r="BP1732" t="s">
        <v>15287</v>
      </c>
      <c r="BQ1732" t="s">
        <v>15291</v>
      </c>
      <c r="BR1732" t="s">
        <v>15291</v>
      </c>
      <c r="BS1732" t="s">
        <v>13876</v>
      </c>
      <c r="BT1732" t="s">
        <v>13876</v>
      </c>
      <c r="BU1732" t="s">
        <v>15294</v>
      </c>
      <c r="BV1732" t="s">
        <v>15291</v>
      </c>
      <c r="BW1732" t="s">
        <v>15287</v>
      </c>
      <c r="BX1732" t="s">
        <v>15287</v>
      </c>
      <c r="BY1732" t="s">
        <v>15287</v>
      </c>
      <c r="BZ1732" t="s">
        <v>13876</v>
      </c>
      <c r="CA1732" t="s">
        <v>13876</v>
      </c>
      <c r="CB1732" t="s">
        <v>15287</v>
      </c>
      <c r="CC1732" t="s">
        <v>15285</v>
      </c>
      <c r="CD1732" t="s">
        <v>15287</v>
      </c>
      <c r="CE1732" t="s">
        <v>15284</v>
      </c>
      <c r="CF1732" t="s">
        <v>15292</v>
      </c>
      <c r="CG1732" t="s">
        <v>13876</v>
      </c>
      <c r="CH1732" t="s">
        <v>13876</v>
      </c>
      <c r="CI1732" t="s">
        <v>13876</v>
      </c>
      <c r="CJ1732" t="s">
        <v>13876</v>
      </c>
      <c r="CK1732" t="s">
        <v>13876</v>
      </c>
      <c r="CL1732" t="s">
        <v>13876</v>
      </c>
      <c r="CM1732" t="s">
        <v>13876</v>
      </c>
      <c r="CN1732" t="s">
        <v>13876</v>
      </c>
      <c r="CO1732" t="s">
        <v>13876</v>
      </c>
      <c r="CP1732" t="s">
        <v>13876</v>
      </c>
      <c r="CQ1732" t="s">
        <v>13876</v>
      </c>
      <c r="CR1732" t="s">
        <v>13876</v>
      </c>
      <c r="CS1732" t="s">
        <v>13876</v>
      </c>
      <c r="CT1732" t="s">
        <v>13876</v>
      </c>
    </row>
    <row r="1733" spans="1:98" hidden="1">
      <c r="A1733" s="1088"/>
      <c r="B1733" s="554" t="s">
        <v>897</v>
      </c>
      <c r="C1733" s="554" t="s">
        <v>898</v>
      </c>
      <c r="D1733" s="554" t="s">
        <v>899</v>
      </c>
      <c r="E1733" s="336" t="s">
        <v>407</v>
      </c>
      <c r="F1733" s="336" t="s">
        <v>2480</v>
      </c>
      <c r="G1733" s="336">
        <v>2910103213</v>
      </c>
      <c r="H1733" s="554" t="s">
        <v>2482</v>
      </c>
      <c r="I1733" s="336" t="s">
        <v>475</v>
      </c>
      <c r="J1733" s="336" t="s">
        <v>13659</v>
      </c>
      <c r="K1733" s="336" t="s">
        <v>13546</v>
      </c>
      <c r="L1733" s="336" t="s">
        <v>13658</v>
      </c>
      <c r="M1733" s="336" t="s">
        <v>13659</v>
      </c>
      <c r="N1733" s="336"/>
      <c r="O1733" s="632"/>
      <c r="P1733" s="632" t="s">
        <v>13661</v>
      </c>
      <c r="Q1733" s="556">
        <v>44617</v>
      </c>
      <c r="R1733" s="336"/>
      <c r="S1733" s="557">
        <v>44665</v>
      </c>
      <c r="T1733" s="336" t="s">
        <v>16663</v>
      </c>
      <c r="U1733" s="625">
        <v>189</v>
      </c>
      <c r="V1733" s="1088"/>
      <c r="W1733" s="551" t="s">
        <v>13876</v>
      </c>
      <c r="X1733" s="551" t="s">
        <v>13876</v>
      </c>
      <c r="Y1733" s="551" t="s">
        <v>13876</v>
      </c>
      <c r="Z1733" s="551" t="s">
        <v>13876</v>
      </c>
      <c r="AA1733" s="551" t="s">
        <v>13876</v>
      </c>
      <c r="AB1733" s="551" t="s">
        <v>13876</v>
      </c>
      <c r="AC1733" s="551" t="s">
        <v>13876</v>
      </c>
      <c r="AD1733" s="552" t="s">
        <v>13876</v>
      </c>
      <c r="AE1733" s="623">
        <v>0</v>
      </c>
      <c r="AF1733" t="s">
        <v>2477</v>
      </c>
      <c r="AG1733" t="s">
        <v>2479</v>
      </c>
      <c r="AH1733" t="s">
        <v>2481</v>
      </c>
      <c r="AQ1733" t="s">
        <v>13876</v>
      </c>
      <c r="AR1733" t="s">
        <v>13876</v>
      </c>
      <c r="AS1733" t="s">
        <v>13876</v>
      </c>
      <c r="AT1733" t="s">
        <v>13876</v>
      </c>
      <c r="AU1733" t="s">
        <v>13876</v>
      </c>
      <c r="AV1733" t="s">
        <v>13876</v>
      </c>
      <c r="AW1733" t="s">
        <v>13876</v>
      </c>
      <c r="AX1733" t="s">
        <v>13876</v>
      </c>
      <c r="AY1733" t="s">
        <v>13876</v>
      </c>
      <c r="AZ1733" t="s">
        <v>13876</v>
      </c>
      <c r="BA1733" t="s">
        <v>13876</v>
      </c>
      <c r="BB1733" t="s">
        <v>13876</v>
      </c>
      <c r="BC1733" t="s">
        <v>13876</v>
      </c>
      <c r="BD1733" t="s">
        <v>13876</v>
      </c>
      <c r="BE1733" t="s">
        <v>13876</v>
      </c>
      <c r="BF1733" t="s">
        <v>13876</v>
      </c>
      <c r="BG1733" t="s">
        <v>13876</v>
      </c>
      <c r="BH1733" t="s">
        <v>13876</v>
      </c>
      <c r="BI1733" t="s">
        <v>13876</v>
      </c>
      <c r="BJ1733" t="s">
        <v>13876</v>
      </c>
      <c r="BK1733" t="s">
        <v>13876</v>
      </c>
      <c r="BL1733" t="s">
        <v>13876</v>
      </c>
      <c r="BM1733" t="s">
        <v>13876</v>
      </c>
      <c r="BN1733" t="s">
        <v>13876</v>
      </c>
      <c r="BO1733" t="s">
        <v>13876</v>
      </c>
      <c r="BP1733" t="s">
        <v>13876</v>
      </c>
      <c r="BQ1733" t="s">
        <v>13876</v>
      </c>
      <c r="BR1733" t="s">
        <v>13876</v>
      </c>
      <c r="BS1733" t="s">
        <v>13876</v>
      </c>
      <c r="BT1733" t="s">
        <v>13876</v>
      </c>
      <c r="BU1733" t="s">
        <v>13876</v>
      </c>
      <c r="BV1733" t="s">
        <v>13876</v>
      </c>
      <c r="BW1733" t="s">
        <v>13876</v>
      </c>
      <c r="BX1733" t="s">
        <v>13876</v>
      </c>
      <c r="BY1733" t="s">
        <v>13876</v>
      </c>
      <c r="BZ1733" t="s">
        <v>13876</v>
      </c>
      <c r="CA1733" t="s">
        <v>13876</v>
      </c>
      <c r="CB1733" t="s">
        <v>13876</v>
      </c>
      <c r="CC1733" t="s">
        <v>13876</v>
      </c>
      <c r="CD1733" t="s">
        <v>13876</v>
      </c>
      <c r="CE1733" t="s">
        <v>13876</v>
      </c>
      <c r="CF1733" t="s">
        <v>13876</v>
      </c>
      <c r="CG1733" t="s">
        <v>13876</v>
      </c>
      <c r="CH1733" t="s">
        <v>13876</v>
      </c>
      <c r="CI1733" t="s">
        <v>13876</v>
      </c>
      <c r="CJ1733" t="s">
        <v>13876</v>
      </c>
      <c r="CK1733" t="s">
        <v>13876</v>
      </c>
      <c r="CL1733" t="s">
        <v>13876</v>
      </c>
      <c r="CM1733" t="s">
        <v>13876</v>
      </c>
      <c r="CN1733" t="s">
        <v>13876</v>
      </c>
      <c r="CO1733" t="s">
        <v>13876</v>
      </c>
      <c r="CP1733" t="s">
        <v>13876</v>
      </c>
      <c r="CQ1733" t="s">
        <v>13876</v>
      </c>
      <c r="CR1733" t="s">
        <v>13876</v>
      </c>
      <c r="CS1733" t="s">
        <v>13876</v>
      </c>
      <c r="CT1733" t="s">
        <v>13876</v>
      </c>
    </row>
    <row r="1734" spans="1:98" hidden="1">
      <c r="A1734" s="1088"/>
      <c r="B1734" s="554" t="s">
        <v>897</v>
      </c>
      <c r="C1734" s="554" t="s">
        <v>898</v>
      </c>
      <c r="D1734" s="554" t="s">
        <v>899</v>
      </c>
      <c r="E1734" s="336" t="s">
        <v>407</v>
      </c>
      <c r="F1734" s="336" t="s">
        <v>2480</v>
      </c>
      <c r="G1734" s="336">
        <v>2910103213</v>
      </c>
      <c r="H1734" s="554" t="s">
        <v>2482</v>
      </c>
      <c r="I1734" s="336" t="s">
        <v>120</v>
      </c>
      <c r="J1734" s="336" t="s">
        <v>13659</v>
      </c>
      <c r="K1734" s="336" t="s">
        <v>13546</v>
      </c>
      <c r="L1734" s="336" t="s">
        <v>13658</v>
      </c>
      <c r="M1734" s="336" t="s">
        <v>13659</v>
      </c>
      <c r="N1734" s="336"/>
      <c r="O1734" s="632"/>
      <c r="P1734" s="632" t="s">
        <v>13661</v>
      </c>
      <c r="Q1734" s="556">
        <v>44617</v>
      </c>
      <c r="R1734" s="336"/>
      <c r="S1734" s="557">
        <v>44665</v>
      </c>
      <c r="T1734" s="336" t="s">
        <v>16664</v>
      </c>
      <c r="U1734" s="625">
        <v>189</v>
      </c>
      <c r="V1734" s="1088"/>
      <c r="W1734" s="551">
        <v>317931</v>
      </c>
      <c r="X1734" s="551">
        <v>109298</v>
      </c>
      <c r="Y1734" s="551">
        <v>108368</v>
      </c>
      <c r="Z1734" s="551">
        <v>96283</v>
      </c>
      <c r="AA1734" s="551">
        <v>127403</v>
      </c>
      <c r="AB1734" s="551">
        <v>106333</v>
      </c>
      <c r="AC1734" s="551" t="s">
        <v>13876</v>
      </c>
      <c r="AD1734" s="552" t="s">
        <v>13876</v>
      </c>
      <c r="AE1734" s="623">
        <v>865616</v>
      </c>
      <c r="AF1734" t="s">
        <v>2477</v>
      </c>
      <c r="AG1734" t="s">
        <v>2479</v>
      </c>
      <c r="AH1734" t="s">
        <v>2481</v>
      </c>
      <c r="AQ1734" t="s">
        <v>13876</v>
      </c>
      <c r="AR1734" t="s">
        <v>15284</v>
      </c>
      <c r="AS1734" t="s">
        <v>15289</v>
      </c>
      <c r="AT1734" t="s">
        <v>15287</v>
      </c>
      <c r="AU1734" t="s">
        <v>15294</v>
      </c>
      <c r="AV1734" t="s">
        <v>15284</v>
      </c>
      <c r="AW1734" t="s">
        <v>15289</v>
      </c>
      <c r="AX1734" t="s">
        <v>13876</v>
      </c>
      <c r="AY1734" t="s">
        <v>15289</v>
      </c>
      <c r="AZ1734" t="s">
        <v>15288</v>
      </c>
      <c r="BA1734" t="s">
        <v>15294</v>
      </c>
      <c r="BB1734" t="s">
        <v>15292</v>
      </c>
      <c r="BC1734" t="s">
        <v>15294</v>
      </c>
      <c r="BD1734" t="s">
        <v>15285</v>
      </c>
      <c r="BE1734" t="s">
        <v>13876</v>
      </c>
      <c r="BF1734" t="s">
        <v>15289</v>
      </c>
      <c r="BG1734" t="s">
        <v>15288</v>
      </c>
      <c r="BH1734" t="s">
        <v>15285</v>
      </c>
      <c r="BI1734" t="s">
        <v>15284</v>
      </c>
      <c r="BJ1734" t="s">
        <v>15290</v>
      </c>
      <c r="BK1734" t="s">
        <v>15285</v>
      </c>
      <c r="BL1734" t="s">
        <v>13876</v>
      </c>
      <c r="BM1734" t="s">
        <v>13876</v>
      </c>
      <c r="BN1734" t="s">
        <v>15294</v>
      </c>
      <c r="BO1734" t="s">
        <v>15290</v>
      </c>
      <c r="BP1734" t="s">
        <v>15292</v>
      </c>
      <c r="BQ1734" t="s">
        <v>15285</v>
      </c>
      <c r="BR1734" t="s">
        <v>15284</v>
      </c>
      <c r="BS1734" t="s">
        <v>13876</v>
      </c>
      <c r="BT1734" t="s">
        <v>15289</v>
      </c>
      <c r="BU1734" t="s">
        <v>15292</v>
      </c>
      <c r="BV1734" t="s">
        <v>15287</v>
      </c>
      <c r="BW1734" t="s">
        <v>15291</v>
      </c>
      <c r="BX1734" t="s">
        <v>15288</v>
      </c>
      <c r="BY1734" t="s">
        <v>15284</v>
      </c>
      <c r="BZ1734" t="s">
        <v>13876</v>
      </c>
      <c r="CA1734" t="s">
        <v>15289</v>
      </c>
      <c r="CB1734" t="s">
        <v>15288</v>
      </c>
      <c r="CC1734" t="s">
        <v>15290</v>
      </c>
      <c r="CD1734" t="s">
        <v>15284</v>
      </c>
      <c r="CE1734" t="s">
        <v>15284</v>
      </c>
      <c r="CF1734" t="s">
        <v>15284</v>
      </c>
      <c r="CG1734" t="s">
        <v>13876</v>
      </c>
      <c r="CH1734" t="s">
        <v>13876</v>
      </c>
      <c r="CI1734" t="s">
        <v>13876</v>
      </c>
      <c r="CJ1734" t="s">
        <v>13876</v>
      </c>
      <c r="CK1734" t="s">
        <v>13876</v>
      </c>
      <c r="CL1734" t="s">
        <v>13876</v>
      </c>
      <c r="CM1734" t="s">
        <v>13876</v>
      </c>
      <c r="CN1734" t="s">
        <v>13876</v>
      </c>
      <c r="CO1734" t="s">
        <v>13876</v>
      </c>
      <c r="CP1734" t="s">
        <v>13876</v>
      </c>
      <c r="CQ1734" t="s">
        <v>13876</v>
      </c>
      <c r="CR1734" t="s">
        <v>13876</v>
      </c>
      <c r="CS1734" t="s">
        <v>13876</v>
      </c>
      <c r="CT1734" t="s">
        <v>13876</v>
      </c>
    </row>
    <row r="1735" spans="1:98" hidden="1">
      <c r="A1735" s="1088"/>
      <c r="B1735" s="554" t="s">
        <v>897</v>
      </c>
      <c r="C1735" s="554" t="s">
        <v>898</v>
      </c>
      <c r="D1735" s="554" t="s">
        <v>899</v>
      </c>
      <c r="E1735" s="336" t="s">
        <v>407</v>
      </c>
      <c r="F1735" s="336" t="s">
        <v>2480</v>
      </c>
      <c r="G1735" s="336">
        <v>2910100714</v>
      </c>
      <c r="H1735" s="554" t="s">
        <v>907</v>
      </c>
      <c r="I1735" s="336" t="s">
        <v>118</v>
      </c>
      <c r="J1735" s="336" t="s">
        <v>13659</v>
      </c>
      <c r="K1735" s="336" t="s">
        <v>13546</v>
      </c>
      <c r="L1735" s="336" t="s">
        <v>13658</v>
      </c>
      <c r="M1735" s="336" t="s">
        <v>13659</v>
      </c>
      <c r="N1735" s="336" t="s">
        <v>13546</v>
      </c>
      <c r="O1735" s="632"/>
      <c r="P1735" s="632" t="s">
        <v>13661</v>
      </c>
      <c r="Q1735" s="556">
        <v>44617</v>
      </c>
      <c r="R1735" s="336"/>
      <c r="S1735" s="557">
        <v>44665</v>
      </c>
      <c r="T1735" s="336" t="s">
        <v>16665</v>
      </c>
      <c r="U1735" s="625">
        <v>189</v>
      </c>
      <c r="V1735" s="1088"/>
      <c r="W1735" s="551">
        <v>207771</v>
      </c>
      <c r="X1735" s="551">
        <v>72945</v>
      </c>
      <c r="Y1735" s="551">
        <v>72945</v>
      </c>
      <c r="Z1735" s="551">
        <v>65741</v>
      </c>
      <c r="AA1735" s="551">
        <v>80182</v>
      </c>
      <c r="AB1735" s="551">
        <v>73602</v>
      </c>
      <c r="AC1735" s="551" t="s">
        <v>13876</v>
      </c>
      <c r="AD1735" s="552" t="s">
        <v>13876</v>
      </c>
      <c r="AE1735" s="623">
        <v>573186</v>
      </c>
      <c r="AF1735" t="s">
        <v>896</v>
      </c>
      <c r="AG1735" t="s">
        <v>902</v>
      </c>
      <c r="AH1735" t="s">
        <v>906</v>
      </c>
      <c r="AQ1735" t="s">
        <v>13876</v>
      </c>
      <c r="AR1735" t="s">
        <v>15292</v>
      </c>
      <c r="AS1735" t="s">
        <v>15288</v>
      </c>
      <c r="AT1735" t="s">
        <v>15287</v>
      </c>
      <c r="AU1735" t="s">
        <v>15287</v>
      </c>
      <c r="AV1735" t="s">
        <v>15287</v>
      </c>
      <c r="AW1735" t="s">
        <v>15289</v>
      </c>
      <c r="AX1735" t="s">
        <v>13876</v>
      </c>
      <c r="AY1735" t="s">
        <v>13876</v>
      </c>
      <c r="AZ1735" t="s">
        <v>15287</v>
      </c>
      <c r="BA1735" t="s">
        <v>15292</v>
      </c>
      <c r="BB1735" t="s">
        <v>15294</v>
      </c>
      <c r="BC1735" t="s">
        <v>15291</v>
      </c>
      <c r="BD1735" t="s">
        <v>15286</v>
      </c>
      <c r="BE1735" t="s">
        <v>13876</v>
      </c>
      <c r="BF1735" t="s">
        <v>13876</v>
      </c>
      <c r="BG1735" t="s">
        <v>15287</v>
      </c>
      <c r="BH1735" t="s">
        <v>15292</v>
      </c>
      <c r="BI1735" t="s">
        <v>15294</v>
      </c>
      <c r="BJ1735" t="s">
        <v>15291</v>
      </c>
      <c r="BK1735" t="s">
        <v>15286</v>
      </c>
      <c r="BL1735" t="s">
        <v>13876</v>
      </c>
      <c r="BM1735" t="s">
        <v>13876</v>
      </c>
      <c r="BN1735" t="s">
        <v>15290</v>
      </c>
      <c r="BO1735" t="s">
        <v>15286</v>
      </c>
      <c r="BP1735" t="s">
        <v>15287</v>
      </c>
      <c r="BQ1735" t="s">
        <v>15291</v>
      </c>
      <c r="BR1735" t="s">
        <v>15289</v>
      </c>
      <c r="BS1735" t="s">
        <v>13876</v>
      </c>
      <c r="BT1735" t="s">
        <v>13876</v>
      </c>
      <c r="BU1735" t="s">
        <v>15285</v>
      </c>
      <c r="BV1735" t="s">
        <v>15288</v>
      </c>
      <c r="BW1735" t="s">
        <v>15289</v>
      </c>
      <c r="BX1735" t="s">
        <v>15285</v>
      </c>
      <c r="BY1735" t="s">
        <v>15292</v>
      </c>
      <c r="BZ1735" t="s">
        <v>13876</v>
      </c>
      <c r="CA1735" t="s">
        <v>13876</v>
      </c>
      <c r="CB1735" t="s">
        <v>15287</v>
      </c>
      <c r="CC1735" t="s">
        <v>15284</v>
      </c>
      <c r="CD1735" t="s">
        <v>15290</v>
      </c>
      <c r="CE1735" t="s">
        <v>15288</v>
      </c>
      <c r="CF1735" t="s">
        <v>15292</v>
      </c>
      <c r="CG1735" t="s">
        <v>13876</v>
      </c>
      <c r="CH1735" t="s">
        <v>13876</v>
      </c>
      <c r="CI1735" t="s">
        <v>13876</v>
      </c>
      <c r="CJ1735" t="s">
        <v>13876</v>
      </c>
      <c r="CK1735" t="s">
        <v>13876</v>
      </c>
      <c r="CL1735" t="s">
        <v>13876</v>
      </c>
      <c r="CM1735" t="s">
        <v>13876</v>
      </c>
      <c r="CN1735" t="s">
        <v>13876</v>
      </c>
      <c r="CO1735" t="s">
        <v>13876</v>
      </c>
      <c r="CP1735" t="s">
        <v>13876</v>
      </c>
      <c r="CQ1735" t="s">
        <v>13876</v>
      </c>
      <c r="CR1735" t="s">
        <v>13876</v>
      </c>
      <c r="CS1735" t="s">
        <v>13876</v>
      </c>
      <c r="CT1735" t="s">
        <v>13876</v>
      </c>
    </row>
    <row r="1736" spans="1:98" hidden="1">
      <c r="A1736" s="1088"/>
      <c r="B1736" s="554" t="s">
        <v>897</v>
      </c>
      <c r="C1736" s="554" t="s">
        <v>898</v>
      </c>
      <c r="D1736" s="554" t="s">
        <v>899</v>
      </c>
      <c r="E1736" s="336" t="s">
        <v>407</v>
      </c>
      <c r="F1736" s="336" t="s">
        <v>2480</v>
      </c>
      <c r="G1736" s="336">
        <v>2910100714</v>
      </c>
      <c r="H1736" s="554" t="s">
        <v>907</v>
      </c>
      <c r="I1736" s="336" t="s">
        <v>475</v>
      </c>
      <c r="J1736" s="336" t="s">
        <v>13659</v>
      </c>
      <c r="K1736" s="336" t="s">
        <v>13546</v>
      </c>
      <c r="L1736" s="336" t="s">
        <v>13658</v>
      </c>
      <c r="M1736" s="336" t="s">
        <v>13659</v>
      </c>
      <c r="N1736" s="336"/>
      <c r="O1736" s="632"/>
      <c r="P1736" s="632" t="s">
        <v>13661</v>
      </c>
      <c r="Q1736" s="556">
        <v>44617</v>
      </c>
      <c r="R1736" s="336"/>
      <c r="S1736" s="557">
        <v>44665</v>
      </c>
      <c r="T1736" s="336" t="s">
        <v>16666</v>
      </c>
      <c r="U1736" s="625">
        <v>189</v>
      </c>
      <c r="V1736" s="1088"/>
      <c r="W1736" s="551" t="s">
        <v>13876</v>
      </c>
      <c r="X1736" s="551" t="s">
        <v>13876</v>
      </c>
      <c r="Y1736" s="551" t="s">
        <v>13876</v>
      </c>
      <c r="Z1736" s="551" t="s">
        <v>13876</v>
      </c>
      <c r="AA1736" s="551" t="s">
        <v>13876</v>
      </c>
      <c r="AB1736" s="551" t="s">
        <v>13876</v>
      </c>
      <c r="AC1736" s="551" t="s">
        <v>13876</v>
      </c>
      <c r="AD1736" s="552" t="s">
        <v>13876</v>
      </c>
      <c r="AE1736" s="623">
        <v>0</v>
      </c>
      <c r="AF1736" t="s">
        <v>896</v>
      </c>
      <c r="AG1736" t="s">
        <v>902</v>
      </c>
      <c r="AH1736" t="s">
        <v>906</v>
      </c>
      <c r="AQ1736" t="s">
        <v>13876</v>
      </c>
      <c r="AR1736" t="s">
        <v>13876</v>
      </c>
      <c r="AS1736" t="s">
        <v>13876</v>
      </c>
      <c r="AT1736" t="s">
        <v>13876</v>
      </c>
      <c r="AU1736" t="s">
        <v>13876</v>
      </c>
      <c r="AV1736" t="s">
        <v>13876</v>
      </c>
      <c r="AW1736" t="s">
        <v>13876</v>
      </c>
      <c r="AX1736" t="s">
        <v>13876</v>
      </c>
      <c r="AY1736" t="s">
        <v>13876</v>
      </c>
      <c r="AZ1736" t="s">
        <v>13876</v>
      </c>
      <c r="BA1736" t="s">
        <v>13876</v>
      </c>
      <c r="BB1736" t="s">
        <v>13876</v>
      </c>
      <c r="BC1736" t="s">
        <v>13876</v>
      </c>
      <c r="BD1736" t="s">
        <v>13876</v>
      </c>
      <c r="BE1736" t="s">
        <v>13876</v>
      </c>
      <c r="BF1736" t="s">
        <v>13876</v>
      </c>
      <c r="BG1736" t="s">
        <v>13876</v>
      </c>
      <c r="BH1736" t="s">
        <v>13876</v>
      </c>
      <c r="BI1736" t="s">
        <v>13876</v>
      </c>
      <c r="BJ1736" t="s">
        <v>13876</v>
      </c>
      <c r="BK1736" t="s">
        <v>13876</v>
      </c>
      <c r="BL1736" t="s">
        <v>13876</v>
      </c>
      <c r="BM1736" t="s">
        <v>13876</v>
      </c>
      <c r="BN1736" t="s">
        <v>13876</v>
      </c>
      <c r="BO1736" t="s">
        <v>13876</v>
      </c>
      <c r="BP1736" t="s">
        <v>13876</v>
      </c>
      <c r="BQ1736" t="s">
        <v>13876</v>
      </c>
      <c r="BR1736" t="s">
        <v>13876</v>
      </c>
      <c r="BS1736" t="s">
        <v>13876</v>
      </c>
      <c r="BT1736" t="s">
        <v>13876</v>
      </c>
      <c r="BU1736" t="s">
        <v>13876</v>
      </c>
      <c r="BV1736" t="s">
        <v>13876</v>
      </c>
      <c r="BW1736" t="s">
        <v>13876</v>
      </c>
      <c r="BX1736" t="s">
        <v>13876</v>
      </c>
      <c r="BY1736" t="s">
        <v>13876</v>
      </c>
      <c r="BZ1736" t="s">
        <v>13876</v>
      </c>
      <c r="CA1736" t="s">
        <v>13876</v>
      </c>
      <c r="CB1736" t="s">
        <v>13876</v>
      </c>
      <c r="CC1736" t="s">
        <v>13876</v>
      </c>
      <c r="CD1736" t="s">
        <v>13876</v>
      </c>
      <c r="CE1736" t="s">
        <v>13876</v>
      </c>
      <c r="CF1736" t="s">
        <v>13876</v>
      </c>
      <c r="CG1736" t="s">
        <v>13876</v>
      </c>
      <c r="CH1736" t="s">
        <v>13876</v>
      </c>
      <c r="CI1736" t="s">
        <v>13876</v>
      </c>
      <c r="CJ1736" t="s">
        <v>13876</v>
      </c>
      <c r="CK1736" t="s">
        <v>13876</v>
      </c>
      <c r="CL1736" t="s">
        <v>13876</v>
      </c>
      <c r="CM1736" t="s">
        <v>13876</v>
      </c>
      <c r="CN1736" t="s">
        <v>13876</v>
      </c>
      <c r="CO1736" t="s">
        <v>13876</v>
      </c>
      <c r="CP1736" t="s">
        <v>13876</v>
      </c>
      <c r="CQ1736" t="s">
        <v>13876</v>
      </c>
      <c r="CR1736" t="s">
        <v>13876</v>
      </c>
      <c r="CS1736" t="s">
        <v>13876</v>
      </c>
      <c r="CT1736" t="s">
        <v>13876</v>
      </c>
    </row>
    <row r="1737" spans="1:98" hidden="1">
      <c r="A1737" s="1088"/>
      <c r="B1737" s="554" t="s">
        <v>897</v>
      </c>
      <c r="C1737" s="554" t="s">
        <v>898</v>
      </c>
      <c r="D1737" s="554" t="s">
        <v>899</v>
      </c>
      <c r="E1737" s="336" t="s">
        <v>407</v>
      </c>
      <c r="F1737" s="336" t="s">
        <v>2480</v>
      </c>
      <c r="G1737" s="336">
        <v>2910100714</v>
      </c>
      <c r="H1737" s="554" t="s">
        <v>907</v>
      </c>
      <c r="I1737" s="336" t="s">
        <v>120</v>
      </c>
      <c r="J1737" s="336" t="s">
        <v>13659</v>
      </c>
      <c r="K1737" s="336" t="s">
        <v>13546</v>
      </c>
      <c r="L1737" s="336" t="s">
        <v>13658</v>
      </c>
      <c r="M1737" s="336" t="s">
        <v>13659</v>
      </c>
      <c r="N1737" s="336"/>
      <c r="O1737" s="632"/>
      <c r="P1737" s="632" t="s">
        <v>13661</v>
      </c>
      <c r="Q1737" s="556">
        <v>44617</v>
      </c>
      <c r="R1737" s="336"/>
      <c r="S1737" s="557">
        <v>44665</v>
      </c>
      <c r="T1737" s="336" t="s">
        <v>16667</v>
      </c>
      <c r="U1737" s="625">
        <v>189</v>
      </c>
      <c r="V1737" s="1088"/>
      <c r="W1737" s="551">
        <v>360243</v>
      </c>
      <c r="X1737" s="551">
        <v>126850</v>
      </c>
      <c r="Y1737" s="551">
        <v>122749</v>
      </c>
      <c r="Z1737" s="551">
        <v>120577</v>
      </c>
      <c r="AA1737" s="551">
        <v>132445</v>
      </c>
      <c r="AB1737" s="551">
        <v>123243</v>
      </c>
      <c r="AC1737" s="551" t="s">
        <v>13876</v>
      </c>
      <c r="AD1737" s="552" t="s">
        <v>13876</v>
      </c>
      <c r="AE1737" s="623">
        <v>986107</v>
      </c>
      <c r="AF1737" t="s">
        <v>896</v>
      </c>
      <c r="AG1737" t="s">
        <v>902</v>
      </c>
      <c r="AH1737" t="s">
        <v>906</v>
      </c>
      <c r="AQ1737" t="s">
        <v>13876</v>
      </c>
      <c r="AR1737" t="s">
        <v>15284</v>
      </c>
      <c r="AS1737" t="s">
        <v>15290</v>
      </c>
      <c r="AT1737" t="s">
        <v>15288</v>
      </c>
      <c r="AU1737" t="s">
        <v>15292</v>
      </c>
      <c r="AV1737" t="s">
        <v>15291</v>
      </c>
      <c r="AW1737" t="s">
        <v>15284</v>
      </c>
      <c r="AX1737" t="s">
        <v>13876</v>
      </c>
      <c r="AY1737" t="s">
        <v>15289</v>
      </c>
      <c r="AZ1737" t="s">
        <v>15292</v>
      </c>
      <c r="BA1737" t="s">
        <v>15290</v>
      </c>
      <c r="BB1737" t="s">
        <v>15285</v>
      </c>
      <c r="BC1737" t="s">
        <v>15286</v>
      </c>
      <c r="BD1737" t="s">
        <v>15288</v>
      </c>
      <c r="BE1737" t="s">
        <v>13876</v>
      </c>
      <c r="BF1737" t="s">
        <v>15289</v>
      </c>
      <c r="BG1737" t="s">
        <v>15292</v>
      </c>
      <c r="BH1737" t="s">
        <v>15292</v>
      </c>
      <c r="BI1737" t="s">
        <v>15287</v>
      </c>
      <c r="BJ1737" t="s">
        <v>15291</v>
      </c>
      <c r="BK1737" t="s">
        <v>15294</v>
      </c>
      <c r="BL1737" t="s">
        <v>13876</v>
      </c>
      <c r="BM1737" t="s">
        <v>15289</v>
      </c>
      <c r="BN1737" t="s">
        <v>15292</v>
      </c>
      <c r="BO1737" t="s">
        <v>15288</v>
      </c>
      <c r="BP1737" t="s">
        <v>15286</v>
      </c>
      <c r="BQ1737" t="s">
        <v>15287</v>
      </c>
      <c r="BR1737" t="s">
        <v>15287</v>
      </c>
      <c r="BS1737" t="s">
        <v>13876</v>
      </c>
      <c r="BT1737" t="s">
        <v>15289</v>
      </c>
      <c r="BU1737" t="s">
        <v>15284</v>
      </c>
      <c r="BV1737" t="s">
        <v>15292</v>
      </c>
      <c r="BW1737" t="s">
        <v>15291</v>
      </c>
      <c r="BX1737" t="s">
        <v>15291</v>
      </c>
      <c r="BY1737" t="s">
        <v>15286</v>
      </c>
      <c r="BZ1737" t="s">
        <v>13876</v>
      </c>
      <c r="CA1737" t="s">
        <v>15289</v>
      </c>
      <c r="CB1737" t="s">
        <v>15292</v>
      </c>
      <c r="CC1737" t="s">
        <v>15284</v>
      </c>
      <c r="CD1737" t="s">
        <v>15292</v>
      </c>
      <c r="CE1737" t="s">
        <v>15291</v>
      </c>
      <c r="CF1737" t="s">
        <v>15284</v>
      </c>
      <c r="CG1737" t="s">
        <v>13876</v>
      </c>
      <c r="CH1737" t="s">
        <v>13876</v>
      </c>
      <c r="CI1737" t="s">
        <v>13876</v>
      </c>
      <c r="CJ1737" t="s">
        <v>13876</v>
      </c>
      <c r="CK1737" t="s">
        <v>13876</v>
      </c>
      <c r="CL1737" t="s">
        <v>13876</v>
      </c>
      <c r="CM1737" t="s">
        <v>13876</v>
      </c>
      <c r="CN1737" t="s">
        <v>13876</v>
      </c>
      <c r="CO1737" t="s">
        <v>13876</v>
      </c>
      <c r="CP1737" t="s">
        <v>13876</v>
      </c>
      <c r="CQ1737" t="s">
        <v>13876</v>
      </c>
      <c r="CR1737" t="s">
        <v>13876</v>
      </c>
      <c r="CS1737" t="s">
        <v>13876</v>
      </c>
      <c r="CT1737" t="s">
        <v>13876</v>
      </c>
    </row>
    <row r="1738" spans="1:98" hidden="1">
      <c r="A1738" s="632"/>
      <c r="B1738" s="555"/>
      <c r="C1738" s="554"/>
      <c r="D1738" s="554"/>
      <c r="E1738" s="336"/>
      <c r="F1738" s="336"/>
      <c r="G1738" s="336"/>
      <c r="H1738" s="554"/>
      <c r="I1738" s="336"/>
      <c r="J1738" s="336"/>
      <c r="K1738" s="336"/>
      <c r="L1738" s="336"/>
      <c r="M1738" s="336"/>
      <c r="N1738" s="336"/>
      <c r="O1738" s="632"/>
      <c r="P1738" s="632"/>
      <c r="Q1738" s="556"/>
      <c r="R1738" s="336"/>
      <c r="S1738" s="336"/>
      <c r="T1738" s="336" t="s">
        <v>13876</v>
      </c>
      <c r="U1738" s="336"/>
      <c r="V1738" s="632"/>
      <c r="W1738" s="551"/>
      <c r="X1738" s="551"/>
      <c r="Y1738" s="551"/>
      <c r="Z1738" s="551"/>
      <c r="AA1738" s="551">
        <v>0</v>
      </c>
      <c r="AB1738" s="551">
        <v>0</v>
      </c>
      <c r="AC1738" s="551">
        <v>0</v>
      </c>
      <c r="AD1738" s="552"/>
      <c r="AE1738" s="623">
        <v>0</v>
      </c>
      <c r="AQ1738" t="s">
        <v>13876</v>
      </c>
      <c r="AR1738" t="s">
        <v>13876</v>
      </c>
      <c r="AS1738" t="s">
        <v>13876</v>
      </c>
      <c r="AT1738" t="s">
        <v>13876</v>
      </c>
      <c r="AU1738" t="s">
        <v>13876</v>
      </c>
      <c r="AV1738" t="s">
        <v>13876</v>
      </c>
      <c r="AW1738" t="s">
        <v>13876</v>
      </c>
      <c r="AX1738" t="s">
        <v>13876</v>
      </c>
      <c r="AY1738" t="s">
        <v>13876</v>
      </c>
      <c r="AZ1738" t="s">
        <v>13876</v>
      </c>
      <c r="BA1738" t="s">
        <v>13876</v>
      </c>
      <c r="BB1738" t="s">
        <v>13876</v>
      </c>
      <c r="BC1738" t="s">
        <v>13876</v>
      </c>
      <c r="BD1738" t="s">
        <v>13876</v>
      </c>
      <c r="BE1738" t="s">
        <v>13876</v>
      </c>
      <c r="BF1738" t="s">
        <v>13876</v>
      </c>
      <c r="BG1738" t="s">
        <v>13876</v>
      </c>
      <c r="BH1738" t="s">
        <v>13876</v>
      </c>
      <c r="BI1738" t="s">
        <v>13876</v>
      </c>
      <c r="BJ1738" t="s">
        <v>13876</v>
      </c>
      <c r="BK1738" t="s">
        <v>13876</v>
      </c>
      <c r="BL1738" t="s">
        <v>13876</v>
      </c>
      <c r="BM1738" t="s">
        <v>13876</v>
      </c>
      <c r="BN1738" t="s">
        <v>13876</v>
      </c>
      <c r="BO1738" t="s">
        <v>13876</v>
      </c>
      <c r="BP1738" t="s">
        <v>13876</v>
      </c>
      <c r="BQ1738" t="s">
        <v>13876</v>
      </c>
      <c r="BR1738" t="s">
        <v>13876</v>
      </c>
      <c r="BS1738" t="s">
        <v>13876</v>
      </c>
      <c r="BT1738" t="s">
        <v>13876</v>
      </c>
      <c r="BU1738" t="s">
        <v>13876</v>
      </c>
      <c r="BV1738" t="s">
        <v>13876</v>
      </c>
      <c r="BW1738" t="s">
        <v>13876</v>
      </c>
      <c r="BX1738" t="s">
        <v>13876</v>
      </c>
      <c r="BY1738" t="s">
        <v>13876</v>
      </c>
      <c r="BZ1738" t="s">
        <v>13876</v>
      </c>
      <c r="CA1738" t="s">
        <v>13876</v>
      </c>
      <c r="CB1738" t="s">
        <v>13876</v>
      </c>
      <c r="CC1738" t="s">
        <v>13876</v>
      </c>
      <c r="CD1738" t="s">
        <v>13876</v>
      </c>
      <c r="CE1738" t="s">
        <v>13876</v>
      </c>
      <c r="CF1738" t="s">
        <v>13876</v>
      </c>
      <c r="CG1738" t="s">
        <v>13876</v>
      </c>
      <c r="CH1738" t="s">
        <v>13876</v>
      </c>
      <c r="CI1738" t="s">
        <v>13876</v>
      </c>
      <c r="CJ1738" t="s">
        <v>13876</v>
      </c>
      <c r="CK1738" t="s">
        <v>13876</v>
      </c>
      <c r="CL1738" t="s">
        <v>13876</v>
      </c>
      <c r="CM1738" t="s">
        <v>13876</v>
      </c>
      <c r="CN1738" t="s">
        <v>13876</v>
      </c>
      <c r="CO1738" t="s">
        <v>13876</v>
      </c>
      <c r="CP1738" t="s">
        <v>13876</v>
      </c>
      <c r="CQ1738" t="s">
        <v>13876</v>
      </c>
      <c r="CR1738" t="s">
        <v>13876</v>
      </c>
      <c r="CS1738" t="s">
        <v>13876</v>
      </c>
      <c r="CT1738" t="s">
        <v>13876</v>
      </c>
    </row>
    <row r="1739" spans="1:98" hidden="1">
      <c r="A1739" s="1088">
        <v>360</v>
      </c>
      <c r="B1739" s="554" t="s">
        <v>8798</v>
      </c>
      <c r="C1739" s="554" t="s">
        <v>1138</v>
      </c>
      <c r="D1739" s="554" t="s">
        <v>8799</v>
      </c>
      <c r="E1739" s="336" t="s">
        <v>407</v>
      </c>
      <c r="F1739" s="336" t="s">
        <v>14657</v>
      </c>
      <c r="G1739" s="336">
        <v>2911800577</v>
      </c>
      <c r="H1739" s="554" t="s">
        <v>8806</v>
      </c>
      <c r="I1739" s="336" t="s">
        <v>113</v>
      </c>
      <c r="J1739" s="336" t="s">
        <v>13659</v>
      </c>
      <c r="K1739" s="336" t="s">
        <v>13546</v>
      </c>
      <c r="L1739" s="336" t="s">
        <v>13658</v>
      </c>
      <c r="M1739" s="336" t="s">
        <v>13658</v>
      </c>
      <c r="N1739" s="336"/>
      <c r="O1739" s="632"/>
      <c r="P1739" s="632" t="s">
        <v>13661</v>
      </c>
      <c r="Q1739" s="556">
        <v>44627</v>
      </c>
      <c r="R1739" s="336"/>
      <c r="S1739" s="557">
        <v>44666</v>
      </c>
      <c r="T1739" s="336" t="s">
        <v>16668</v>
      </c>
      <c r="U1739" s="625">
        <v>190</v>
      </c>
      <c r="V1739" s="1088">
        <v>190</v>
      </c>
      <c r="W1739" s="551">
        <v>88903</v>
      </c>
      <c r="X1739" s="551">
        <v>41880</v>
      </c>
      <c r="Y1739" s="551">
        <v>41052</v>
      </c>
      <c r="Z1739" s="551">
        <v>42090</v>
      </c>
      <c r="AA1739" s="551">
        <v>37028</v>
      </c>
      <c r="AB1739" s="551">
        <v>40204</v>
      </c>
      <c r="AC1739" s="551" t="s">
        <v>13876</v>
      </c>
      <c r="AD1739" s="552" t="s">
        <v>13876</v>
      </c>
      <c r="AE1739" s="623">
        <v>291157</v>
      </c>
      <c r="AF1739" t="s">
        <v>8797</v>
      </c>
      <c r="AG1739" t="s">
        <v>8802</v>
      </c>
      <c r="AH1739" t="s">
        <v>8805</v>
      </c>
      <c r="AQ1739" t="s">
        <v>13876</v>
      </c>
      <c r="AR1739" t="s">
        <v>13876</v>
      </c>
      <c r="AS1739" t="s">
        <v>15285</v>
      </c>
      <c r="AT1739" t="s">
        <v>15285</v>
      </c>
      <c r="AU1739" t="s">
        <v>15294</v>
      </c>
      <c r="AV1739" t="s">
        <v>15288</v>
      </c>
      <c r="AW1739" t="s">
        <v>15284</v>
      </c>
      <c r="AX1739" t="s">
        <v>13876</v>
      </c>
      <c r="AY1739" t="s">
        <v>13876</v>
      </c>
      <c r="AZ1739" t="s">
        <v>15291</v>
      </c>
      <c r="BA1739" t="s">
        <v>15289</v>
      </c>
      <c r="BB1739" t="s">
        <v>15285</v>
      </c>
      <c r="BC1739" t="s">
        <v>15285</v>
      </c>
      <c r="BD1739" t="s">
        <v>15288</v>
      </c>
      <c r="BE1739" t="s">
        <v>13876</v>
      </c>
      <c r="BF1739" t="s">
        <v>13876</v>
      </c>
      <c r="BG1739" t="s">
        <v>15291</v>
      </c>
      <c r="BH1739" t="s">
        <v>15289</v>
      </c>
      <c r="BI1739" t="s">
        <v>15288</v>
      </c>
      <c r="BJ1739" t="s">
        <v>15286</v>
      </c>
      <c r="BK1739" t="s">
        <v>15292</v>
      </c>
      <c r="BL1739" t="s">
        <v>13876</v>
      </c>
      <c r="BM1739" t="s">
        <v>13876</v>
      </c>
      <c r="BN1739" t="s">
        <v>15291</v>
      </c>
      <c r="BO1739" t="s">
        <v>15292</v>
      </c>
      <c r="BP1739" t="s">
        <v>15288</v>
      </c>
      <c r="BQ1739" t="s">
        <v>15294</v>
      </c>
      <c r="BR1739" t="s">
        <v>15288</v>
      </c>
      <c r="BS1739" t="s">
        <v>13876</v>
      </c>
      <c r="BT1739" t="s">
        <v>13876</v>
      </c>
      <c r="BU1739" t="s">
        <v>15284</v>
      </c>
      <c r="BV1739" t="s">
        <v>15287</v>
      </c>
      <c r="BW1739" t="s">
        <v>15288</v>
      </c>
      <c r="BX1739" t="s">
        <v>15292</v>
      </c>
      <c r="BY1739" t="s">
        <v>15285</v>
      </c>
      <c r="BZ1739" t="s">
        <v>13876</v>
      </c>
      <c r="CA1739" t="s">
        <v>13876</v>
      </c>
      <c r="CB1739" t="s">
        <v>15291</v>
      </c>
      <c r="CC1739" t="s">
        <v>15288</v>
      </c>
      <c r="CD1739" t="s">
        <v>15292</v>
      </c>
      <c r="CE1739" t="s">
        <v>15288</v>
      </c>
      <c r="CF1739" t="s">
        <v>15291</v>
      </c>
      <c r="CG1739" t="s">
        <v>13876</v>
      </c>
      <c r="CH1739" t="s">
        <v>13876</v>
      </c>
      <c r="CI1739" t="s">
        <v>13876</v>
      </c>
      <c r="CJ1739" t="s">
        <v>13876</v>
      </c>
      <c r="CK1739" t="s">
        <v>13876</v>
      </c>
      <c r="CL1739" t="s">
        <v>13876</v>
      </c>
      <c r="CM1739" t="s">
        <v>13876</v>
      </c>
      <c r="CN1739" t="s">
        <v>13876</v>
      </c>
      <c r="CO1739" t="s">
        <v>13876</v>
      </c>
      <c r="CP1739" t="s">
        <v>13876</v>
      </c>
      <c r="CQ1739" t="s">
        <v>13876</v>
      </c>
      <c r="CR1739" t="s">
        <v>13876</v>
      </c>
      <c r="CS1739" t="s">
        <v>13876</v>
      </c>
      <c r="CT1739" t="s">
        <v>13876</v>
      </c>
    </row>
    <row r="1740" spans="1:98" hidden="1">
      <c r="A1740" s="1088"/>
      <c r="B1740" s="554" t="s">
        <v>8798</v>
      </c>
      <c r="C1740" s="554" t="s">
        <v>1138</v>
      </c>
      <c r="D1740" s="554" t="s">
        <v>8799</v>
      </c>
      <c r="E1740" s="336" t="s">
        <v>407</v>
      </c>
      <c r="F1740" s="336" t="s">
        <v>14657</v>
      </c>
      <c r="G1740" s="336">
        <v>2911800577</v>
      </c>
      <c r="H1740" s="554" t="s">
        <v>8806</v>
      </c>
      <c r="I1740" s="336" t="s">
        <v>114</v>
      </c>
      <c r="J1740" s="336" t="s">
        <v>13659</v>
      </c>
      <c r="K1740" s="336" t="s">
        <v>13546</v>
      </c>
      <c r="L1740" s="336" t="s">
        <v>13658</v>
      </c>
      <c r="M1740" s="336" t="s">
        <v>13658</v>
      </c>
      <c r="N1740" s="336"/>
      <c r="O1740" s="632"/>
      <c r="P1740" s="632" t="s">
        <v>13661</v>
      </c>
      <c r="Q1740" s="556">
        <v>44627</v>
      </c>
      <c r="R1740" s="336"/>
      <c r="S1740" s="557">
        <v>44666</v>
      </c>
      <c r="T1740" s="336" t="s">
        <v>16669</v>
      </c>
      <c r="U1740" s="609">
        <v>190</v>
      </c>
      <c r="V1740" s="1088"/>
      <c r="W1740" s="551" t="s">
        <v>13876</v>
      </c>
      <c r="X1740" s="551" t="s">
        <v>13876</v>
      </c>
      <c r="Y1740" s="551" t="s">
        <v>13876</v>
      </c>
      <c r="Z1740" s="551" t="s">
        <v>13876</v>
      </c>
      <c r="AA1740" s="551" t="s">
        <v>13876</v>
      </c>
      <c r="AB1740" s="551" t="s">
        <v>13876</v>
      </c>
      <c r="AC1740" s="551" t="s">
        <v>13876</v>
      </c>
      <c r="AD1740" s="552" t="s">
        <v>13876</v>
      </c>
      <c r="AE1740" s="623">
        <v>0</v>
      </c>
      <c r="AF1740" t="s">
        <v>8797</v>
      </c>
      <c r="AG1740" t="s">
        <v>8802</v>
      </c>
      <c r="AH1740" t="s">
        <v>8805</v>
      </c>
      <c r="AQ1740" t="s">
        <v>13876</v>
      </c>
      <c r="AR1740" t="s">
        <v>13876</v>
      </c>
      <c r="AS1740" t="s">
        <v>13876</v>
      </c>
      <c r="AT1740" t="s">
        <v>13876</v>
      </c>
      <c r="AU1740" t="s">
        <v>13876</v>
      </c>
      <c r="AV1740" t="s">
        <v>13876</v>
      </c>
      <c r="AW1740" t="s">
        <v>13876</v>
      </c>
      <c r="AX1740" t="s">
        <v>13876</v>
      </c>
      <c r="AY1740" t="s">
        <v>13876</v>
      </c>
      <c r="AZ1740" t="s">
        <v>13876</v>
      </c>
      <c r="BA1740" t="s">
        <v>13876</v>
      </c>
      <c r="BB1740" t="s">
        <v>13876</v>
      </c>
      <c r="BC1740" t="s">
        <v>13876</v>
      </c>
      <c r="BD1740" t="s">
        <v>13876</v>
      </c>
      <c r="BE1740" t="s">
        <v>13876</v>
      </c>
      <c r="BF1740" t="s">
        <v>13876</v>
      </c>
      <c r="BG1740" t="s">
        <v>13876</v>
      </c>
      <c r="BH1740" t="s">
        <v>13876</v>
      </c>
      <c r="BI1740" t="s">
        <v>13876</v>
      </c>
      <c r="BJ1740" t="s">
        <v>13876</v>
      </c>
      <c r="BK1740" t="s">
        <v>13876</v>
      </c>
      <c r="BL1740" t="s">
        <v>13876</v>
      </c>
      <c r="BM1740" t="s">
        <v>13876</v>
      </c>
      <c r="BN1740" t="s">
        <v>13876</v>
      </c>
      <c r="BO1740" t="s">
        <v>13876</v>
      </c>
      <c r="BP1740" t="s">
        <v>13876</v>
      </c>
      <c r="BQ1740" t="s">
        <v>13876</v>
      </c>
      <c r="BR1740" t="s">
        <v>13876</v>
      </c>
      <c r="BS1740" t="s">
        <v>13876</v>
      </c>
      <c r="BT1740" t="s">
        <v>13876</v>
      </c>
      <c r="BU1740" t="s">
        <v>13876</v>
      </c>
      <c r="BV1740" t="s">
        <v>13876</v>
      </c>
      <c r="BW1740" t="s">
        <v>13876</v>
      </c>
      <c r="BX1740" t="s">
        <v>13876</v>
      </c>
      <c r="BY1740" t="s">
        <v>13876</v>
      </c>
      <c r="BZ1740" t="s">
        <v>13876</v>
      </c>
      <c r="CA1740" t="s">
        <v>13876</v>
      </c>
      <c r="CB1740" t="s">
        <v>13876</v>
      </c>
      <c r="CC1740" t="s">
        <v>13876</v>
      </c>
      <c r="CD1740" t="s">
        <v>13876</v>
      </c>
      <c r="CE1740" t="s">
        <v>13876</v>
      </c>
      <c r="CF1740" t="s">
        <v>13876</v>
      </c>
      <c r="CG1740" t="s">
        <v>13876</v>
      </c>
      <c r="CH1740" t="s">
        <v>13876</v>
      </c>
      <c r="CI1740" t="s">
        <v>13876</v>
      </c>
      <c r="CJ1740" t="s">
        <v>13876</v>
      </c>
      <c r="CK1740" t="s">
        <v>13876</v>
      </c>
      <c r="CL1740" t="s">
        <v>13876</v>
      </c>
      <c r="CM1740" t="s">
        <v>13876</v>
      </c>
      <c r="CN1740" t="s">
        <v>13876</v>
      </c>
      <c r="CO1740" t="s">
        <v>13876</v>
      </c>
      <c r="CP1740" t="s">
        <v>13876</v>
      </c>
      <c r="CQ1740" t="s">
        <v>13876</v>
      </c>
      <c r="CR1740" t="s">
        <v>13876</v>
      </c>
      <c r="CS1740" t="s">
        <v>13876</v>
      </c>
      <c r="CT1740" t="s">
        <v>13876</v>
      </c>
    </row>
    <row r="1741" spans="1:98" hidden="1">
      <c r="A1741" s="632"/>
      <c r="B1741" s="555"/>
      <c r="C1741" s="554"/>
      <c r="D1741" s="554"/>
      <c r="E1741" s="336"/>
      <c r="F1741" s="336"/>
      <c r="G1741" s="336"/>
      <c r="H1741" s="554"/>
      <c r="I1741" s="336"/>
      <c r="J1741" s="336"/>
      <c r="K1741" s="336"/>
      <c r="L1741" s="336"/>
      <c r="M1741" s="336"/>
      <c r="N1741" s="336"/>
      <c r="O1741" s="632"/>
      <c r="P1741" s="632"/>
      <c r="Q1741" s="556"/>
      <c r="R1741" s="336"/>
      <c r="S1741" s="336"/>
      <c r="T1741" s="336" t="s">
        <v>13876</v>
      </c>
      <c r="U1741" s="336"/>
      <c r="V1741" s="632"/>
      <c r="W1741" s="551"/>
      <c r="X1741" s="551"/>
      <c r="Y1741" s="551"/>
      <c r="Z1741" s="551"/>
      <c r="AA1741" s="551">
        <v>0</v>
      </c>
      <c r="AB1741" s="551">
        <v>0</v>
      </c>
      <c r="AC1741" s="551">
        <v>0</v>
      </c>
      <c r="AD1741" s="552"/>
      <c r="AE1741" s="623">
        <v>0</v>
      </c>
      <c r="AQ1741" t="s">
        <v>13876</v>
      </c>
      <c r="AR1741" t="s">
        <v>13876</v>
      </c>
      <c r="AS1741" t="s">
        <v>13876</v>
      </c>
      <c r="AT1741" t="s">
        <v>13876</v>
      </c>
      <c r="AU1741" t="s">
        <v>13876</v>
      </c>
      <c r="AV1741" t="s">
        <v>13876</v>
      </c>
      <c r="AW1741" t="s">
        <v>13876</v>
      </c>
      <c r="AX1741" t="s">
        <v>13876</v>
      </c>
      <c r="AY1741" t="s">
        <v>13876</v>
      </c>
      <c r="AZ1741" t="s">
        <v>13876</v>
      </c>
      <c r="BA1741" t="s">
        <v>13876</v>
      </c>
      <c r="BB1741" t="s">
        <v>13876</v>
      </c>
      <c r="BC1741" t="s">
        <v>13876</v>
      </c>
      <c r="BD1741" t="s">
        <v>13876</v>
      </c>
      <c r="BE1741" t="s">
        <v>13876</v>
      </c>
      <c r="BF1741" t="s">
        <v>13876</v>
      </c>
      <c r="BG1741" t="s">
        <v>13876</v>
      </c>
      <c r="BH1741" t="s">
        <v>13876</v>
      </c>
      <c r="BI1741" t="s">
        <v>13876</v>
      </c>
      <c r="BJ1741" t="s">
        <v>13876</v>
      </c>
      <c r="BK1741" t="s">
        <v>13876</v>
      </c>
      <c r="BL1741" t="s">
        <v>13876</v>
      </c>
      <c r="BM1741" t="s">
        <v>13876</v>
      </c>
      <c r="BN1741" t="s">
        <v>13876</v>
      </c>
      <c r="BO1741" t="s">
        <v>13876</v>
      </c>
      <c r="BP1741" t="s">
        <v>13876</v>
      </c>
      <c r="BQ1741" t="s">
        <v>13876</v>
      </c>
      <c r="BR1741" t="s">
        <v>13876</v>
      </c>
      <c r="BS1741" t="s">
        <v>13876</v>
      </c>
      <c r="BT1741" t="s">
        <v>13876</v>
      </c>
      <c r="BU1741" t="s">
        <v>13876</v>
      </c>
      <c r="BV1741" t="s">
        <v>13876</v>
      </c>
      <c r="BW1741" t="s">
        <v>13876</v>
      </c>
      <c r="BX1741" t="s">
        <v>13876</v>
      </c>
      <c r="BY1741" t="s">
        <v>13876</v>
      </c>
      <c r="BZ1741" t="s">
        <v>13876</v>
      </c>
      <c r="CA1741" t="s">
        <v>13876</v>
      </c>
      <c r="CB1741" t="s">
        <v>13876</v>
      </c>
      <c r="CC1741" t="s">
        <v>13876</v>
      </c>
      <c r="CD1741" t="s">
        <v>13876</v>
      </c>
      <c r="CE1741" t="s">
        <v>13876</v>
      </c>
      <c r="CF1741" t="s">
        <v>13876</v>
      </c>
      <c r="CG1741" t="s">
        <v>13876</v>
      </c>
      <c r="CH1741" t="s">
        <v>13876</v>
      </c>
      <c r="CI1741" t="s">
        <v>13876</v>
      </c>
      <c r="CJ1741" t="s">
        <v>13876</v>
      </c>
      <c r="CK1741" t="s">
        <v>13876</v>
      </c>
      <c r="CL1741" t="s">
        <v>13876</v>
      </c>
      <c r="CM1741" t="s">
        <v>13876</v>
      </c>
      <c r="CN1741" t="s">
        <v>13876</v>
      </c>
      <c r="CO1741" t="s">
        <v>13876</v>
      </c>
      <c r="CP1741" t="s">
        <v>13876</v>
      </c>
      <c r="CQ1741" t="s">
        <v>13876</v>
      </c>
      <c r="CR1741" t="s">
        <v>13876</v>
      </c>
      <c r="CS1741" t="s">
        <v>13876</v>
      </c>
      <c r="CT1741" t="s">
        <v>13876</v>
      </c>
    </row>
    <row r="1742" spans="1:98" hidden="1">
      <c r="A1742" s="1088">
        <v>361</v>
      </c>
      <c r="B1742" s="554" t="s">
        <v>8034</v>
      </c>
      <c r="C1742" s="554" t="s">
        <v>7975</v>
      </c>
      <c r="D1742" s="554" t="s">
        <v>8035</v>
      </c>
      <c r="E1742" s="336" t="s">
        <v>407</v>
      </c>
      <c r="F1742" s="336" t="s">
        <v>14658</v>
      </c>
      <c r="G1742" s="336">
        <v>2911600100</v>
      </c>
      <c r="H1742" s="554" t="s">
        <v>14659</v>
      </c>
      <c r="I1742" s="336" t="s">
        <v>13673</v>
      </c>
      <c r="J1742" s="336" t="s">
        <v>13659</v>
      </c>
      <c r="K1742" s="336" t="s">
        <v>13546</v>
      </c>
      <c r="L1742" s="336" t="s">
        <v>13658</v>
      </c>
      <c r="M1742" s="336" t="s">
        <v>13659</v>
      </c>
      <c r="N1742" s="336" t="s">
        <v>13546</v>
      </c>
      <c r="O1742" s="632"/>
      <c r="P1742" s="632" t="s">
        <v>13661</v>
      </c>
      <c r="Q1742" s="556">
        <v>44616</v>
      </c>
      <c r="R1742" s="336"/>
      <c r="S1742" s="557">
        <v>44662</v>
      </c>
      <c r="T1742" s="336" t="s">
        <v>16670</v>
      </c>
      <c r="U1742" s="625">
        <v>191</v>
      </c>
      <c r="V1742" s="1088">
        <v>191</v>
      </c>
      <c r="W1742" s="551">
        <v>2087</v>
      </c>
      <c r="X1742" s="551">
        <v>1206</v>
      </c>
      <c r="Y1742" s="551">
        <v>1276</v>
      </c>
      <c r="Z1742" s="551">
        <v>1083</v>
      </c>
      <c r="AA1742" s="551">
        <v>310</v>
      </c>
      <c r="AB1742" s="551">
        <v>1227</v>
      </c>
      <c r="AC1742" s="551" t="s">
        <v>13876</v>
      </c>
      <c r="AD1742" s="552" t="s">
        <v>13876</v>
      </c>
      <c r="AE1742" s="623">
        <v>7189</v>
      </c>
      <c r="AF1742" t="s">
        <v>8033</v>
      </c>
      <c r="AG1742" t="s">
        <v>8038</v>
      </c>
      <c r="AH1742" t="s">
        <v>8046</v>
      </c>
      <c r="AQ1742" t="s">
        <v>13876</v>
      </c>
      <c r="AR1742" t="s">
        <v>13876</v>
      </c>
      <c r="AS1742" t="s">
        <v>13876</v>
      </c>
      <c r="AT1742" t="s">
        <v>15292</v>
      </c>
      <c r="AU1742" t="s">
        <v>15288</v>
      </c>
      <c r="AV1742" t="s">
        <v>15285</v>
      </c>
      <c r="AW1742" t="s">
        <v>15287</v>
      </c>
      <c r="AX1742" t="s">
        <v>13876</v>
      </c>
      <c r="AY1742" t="s">
        <v>13876</v>
      </c>
      <c r="AZ1742" t="s">
        <v>13876</v>
      </c>
      <c r="BA1742" t="s">
        <v>15289</v>
      </c>
      <c r="BB1742" t="s">
        <v>15292</v>
      </c>
      <c r="BC1742" t="s">
        <v>15288</v>
      </c>
      <c r="BD1742" t="s">
        <v>15290</v>
      </c>
      <c r="BE1742" t="s">
        <v>13876</v>
      </c>
      <c r="BF1742" t="s">
        <v>13876</v>
      </c>
      <c r="BG1742" t="s">
        <v>13876</v>
      </c>
      <c r="BH1742" t="s">
        <v>15289</v>
      </c>
      <c r="BI1742" t="s">
        <v>15292</v>
      </c>
      <c r="BJ1742" t="s">
        <v>15287</v>
      </c>
      <c r="BK1742" t="s">
        <v>15290</v>
      </c>
      <c r="BL1742" t="s">
        <v>13876</v>
      </c>
      <c r="BM1742" t="s">
        <v>13876</v>
      </c>
      <c r="BN1742" t="s">
        <v>13876</v>
      </c>
      <c r="BO1742" t="s">
        <v>15289</v>
      </c>
      <c r="BP1742" t="s">
        <v>15288</v>
      </c>
      <c r="BQ1742" t="s">
        <v>15285</v>
      </c>
      <c r="BR1742" t="s">
        <v>15284</v>
      </c>
      <c r="BS1742" t="s">
        <v>13876</v>
      </c>
      <c r="BT1742" t="s">
        <v>13876</v>
      </c>
      <c r="BU1742" t="s">
        <v>13876</v>
      </c>
      <c r="BV1742" t="s">
        <v>13876</v>
      </c>
      <c r="BW1742" t="s">
        <v>15284</v>
      </c>
      <c r="BX1742" t="s">
        <v>15289</v>
      </c>
      <c r="BY1742" t="s">
        <v>15288</v>
      </c>
      <c r="BZ1742" t="s">
        <v>13876</v>
      </c>
      <c r="CA1742" t="s">
        <v>13876</v>
      </c>
      <c r="CB1742" t="s">
        <v>13876</v>
      </c>
      <c r="CC1742" t="s">
        <v>15289</v>
      </c>
      <c r="CD1742" t="s">
        <v>15292</v>
      </c>
      <c r="CE1742" t="s">
        <v>15292</v>
      </c>
      <c r="CF1742" t="s">
        <v>15287</v>
      </c>
      <c r="CG1742" t="s">
        <v>13876</v>
      </c>
      <c r="CH1742" t="s">
        <v>13876</v>
      </c>
      <c r="CI1742" t="s">
        <v>13876</v>
      </c>
      <c r="CJ1742" t="s">
        <v>13876</v>
      </c>
      <c r="CK1742" t="s">
        <v>13876</v>
      </c>
      <c r="CL1742" t="s">
        <v>13876</v>
      </c>
      <c r="CM1742" t="s">
        <v>13876</v>
      </c>
      <c r="CN1742" t="s">
        <v>13876</v>
      </c>
      <c r="CO1742" t="s">
        <v>13876</v>
      </c>
      <c r="CP1742" t="s">
        <v>13876</v>
      </c>
      <c r="CQ1742" t="s">
        <v>13876</v>
      </c>
      <c r="CR1742" t="s">
        <v>13876</v>
      </c>
      <c r="CS1742" t="s">
        <v>13876</v>
      </c>
      <c r="CT1742" t="s">
        <v>13876</v>
      </c>
    </row>
    <row r="1743" spans="1:98" hidden="1">
      <c r="A1743" s="1088"/>
      <c r="B1743" s="554" t="s">
        <v>8034</v>
      </c>
      <c r="C1743" s="554" t="s">
        <v>7975</v>
      </c>
      <c r="D1743" s="554" t="s">
        <v>8035</v>
      </c>
      <c r="E1743" s="336" t="s">
        <v>407</v>
      </c>
      <c r="F1743" s="336" t="s">
        <v>14660</v>
      </c>
      <c r="G1743" s="336">
        <v>2911600100</v>
      </c>
      <c r="H1743" s="554" t="s">
        <v>14661</v>
      </c>
      <c r="I1743" s="336" t="s">
        <v>475</v>
      </c>
      <c r="J1743" s="336" t="s">
        <v>13659</v>
      </c>
      <c r="K1743" s="336" t="s">
        <v>13546</v>
      </c>
      <c r="L1743" s="336" t="s">
        <v>13658</v>
      </c>
      <c r="M1743" s="336" t="s">
        <v>13659</v>
      </c>
      <c r="N1743" s="336"/>
      <c r="O1743" s="632"/>
      <c r="P1743" s="632" t="s">
        <v>13661</v>
      </c>
      <c r="Q1743" s="556">
        <v>44616</v>
      </c>
      <c r="R1743" s="336"/>
      <c r="S1743" s="557">
        <v>44662</v>
      </c>
      <c r="T1743" s="336" t="s">
        <v>16671</v>
      </c>
      <c r="U1743" s="625">
        <v>191</v>
      </c>
      <c r="V1743" s="1088"/>
      <c r="W1743" s="551">
        <v>14839</v>
      </c>
      <c r="X1743" s="551">
        <v>9981</v>
      </c>
      <c r="Y1743" s="551">
        <v>7554</v>
      </c>
      <c r="Z1743" s="551">
        <v>7230</v>
      </c>
      <c r="AA1743" s="551">
        <v>4493</v>
      </c>
      <c r="AB1743" s="551">
        <v>7622</v>
      </c>
      <c r="AC1743" s="551" t="s">
        <v>13876</v>
      </c>
      <c r="AD1743" s="552" t="s">
        <v>13876</v>
      </c>
      <c r="AE1743" s="623">
        <v>51719</v>
      </c>
      <c r="AF1743" t="s">
        <v>8033</v>
      </c>
      <c r="AG1743" t="s">
        <v>8038</v>
      </c>
      <c r="AH1743" t="s">
        <v>8045</v>
      </c>
      <c r="AQ1743" t="s">
        <v>13876</v>
      </c>
      <c r="AR1743" t="s">
        <v>13876</v>
      </c>
      <c r="AS1743" t="s">
        <v>15289</v>
      </c>
      <c r="AT1743" t="s">
        <v>15291</v>
      </c>
      <c r="AU1743" t="s">
        <v>15285</v>
      </c>
      <c r="AV1743" t="s">
        <v>15284</v>
      </c>
      <c r="AW1743" t="s">
        <v>15294</v>
      </c>
      <c r="AX1743" t="s">
        <v>13876</v>
      </c>
      <c r="AY1743" t="s">
        <v>13876</v>
      </c>
      <c r="AZ1743" t="s">
        <v>13876</v>
      </c>
      <c r="BA1743" t="s">
        <v>15294</v>
      </c>
      <c r="BB1743" t="s">
        <v>15294</v>
      </c>
      <c r="BC1743" t="s">
        <v>15285</v>
      </c>
      <c r="BD1743" t="s">
        <v>15289</v>
      </c>
      <c r="BE1743" t="s">
        <v>13876</v>
      </c>
      <c r="BF1743" t="s">
        <v>13876</v>
      </c>
      <c r="BG1743" t="s">
        <v>13876</v>
      </c>
      <c r="BH1743" t="s">
        <v>15287</v>
      </c>
      <c r="BI1743" t="s">
        <v>15286</v>
      </c>
      <c r="BJ1743" t="s">
        <v>15286</v>
      </c>
      <c r="BK1743" t="s">
        <v>15291</v>
      </c>
      <c r="BL1743" t="s">
        <v>13876</v>
      </c>
      <c r="BM1743" t="s">
        <v>13876</v>
      </c>
      <c r="BN1743" t="s">
        <v>13876</v>
      </c>
      <c r="BO1743" t="s">
        <v>15287</v>
      </c>
      <c r="BP1743" t="s">
        <v>15292</v>
      </c>
      <c r="BQ1743" t="s">
        <v>15284</v>
      </c>
      <c r="BR1743" t="s">
        <v>15288</v>
      </c>
      <c r="BS1743" t="s">
        <v>13876</v>
      </c>
      <c r="BT1743" t="s">
        <v>13876</v>
      </c>
      <c r="BU1743" t="s">
        <v>13876</v>
      </c>
      <c r="BV1743" t="s">
        <v>15291</v>
      </c>
      <c r="BW1743" t="s">
        <v>15291</v>
      </c>
      <c r="BX1743" t="s">
        <v>15294</v>
      </c>
      <c r="BY1743" t="s">
        <v>15284</v>
      </c>
      <c r="BZ1743" t="s">
        <v>13876</v>
      </c>
      <c r="CA1743" t="s">
        <v>13876</v>
      </c>
      <c r="CB1743" t="s">
        <v>13876</v>
      </c>
      <c r="CC1743" t="s">
        <v>15287</v>
      </c>
      <c r="CD1743" t="s">
        <v>15290</v>
      </c>
      <c r="CE1743" t="s">
        <v>15292</v>
      </c>
      <c r="CF1743" t="s">
        <v>15292</v>
      </c>
      <c r="CG1743" t="s">
        <v>13876</v>
      </c>
      <c r="CH1743" t="s">
        <v>13876</v>
      </c>
      <c r="CI1743" t="s">
        <v>13876</v>
      </c>
      <c r="CJ1743" t="s">
        <v>13876</v>
      </c>
      <c r="CK1743" t="s">
        <v>13876</v>
      </c>
      <c r="CL1743" t="s">
        <v>13876</v>
      </c>
      <c r="CM1743" t="s">
        <v>13876</v>
      </c>
      <c r="CN1743" t="s">
        <v>13876</v>
      </c>
      <c r="CO1743" t="s">
        <v>13876</v>
      </c>
      <c r="CP1743" t="s">
        <v>13876</v>
      </c>
      <c r="CQ1743" t="s">
        <v>13876</v>
      </c>
      <c r="CR1743" t="s">
        <v>13876</v>
      </c>
      <c r="CS1743" t="s">
        <v>13876</v>
      </c>
      <c r="CT1743" t="s">
        <v>13876</v>
      </c>
    </row>
    <row r="1744" spans="1:98" hidden="1">
      <c r="A1744" s="1088"/>
      <c r="B1744" s="554" t="s">
        <v>8034</v>
      </c>
      <c r="C1744" s="554" t="s">
        <v>7975</v>
      </c>
      <c r="D1744" s="554" t="s">
        <v>8035</v>
      </c>
      <c r="E1744" s="336" t="s">
        <v>407</v>
      </c>
      <c r="F1744" s="336" t="s">
        <v>14660</v>
      </c>
      <c r="G1744" s="336">
        <v>2911600100</v>
      </c>
      <c r="H1744" s="554" t="s">
        <v>14661</v>
      </c>
      <c r="I1744" s="336" t="s">
        <v>14583</v>
      </c>
      <c r="J1744" s="336" t="s">
        <v>13659</v>
      </c>
      <c r="K1744" s="336" t="s">
        <v>13546</v>
      </c>
      <c r="L1744" s="336" t="s">
        <v>13658</v>
      </c>
      <c r="M1744" s="336" t="s">
        <v>13659</v>
      </c>
      <c r="N1744" s="336"/>
      <c r="O1744" s="632"/>
      <c r="P1744" s="632" t="s">
        <v>13661</v>
      </c>
      <c r="Q1744" s="556">
        <v>44616</v>
      </c>
      <c r="R1744" s="336"/>
      <c r="S1744" s="557">
        <v>44662</v>
      </c>
      <c r="T1744" s="336" t="s">
        <v>16672</v>
      </c>
      <c r="U1744" s="625">
        <v>191</v>
      </c>
      <c r="V1744" s="1088"/>
      <c r="W1744" s="551">
        <v>381267</v>
      </c>
      <c r="X1744" s="551">
        <v>133163</v>
      </c>
      <c r="Y1744" s="551">
        <v>127365</v>
      </c>
      <c r="Z1744" s="551">
        <v>132729</v>
      </c>
      <c r="AA1744" s="551">
        <v>129851</v>
      </c>
      <c r="AB1744" s="551">
        <v>126059</v>
      </c>
      <c r="AC1744" s="551" t="s">
        <v>13876</v>
      </c>
      <c r="AD1744" s="552" t="s">
        <v>13876</v>
      </c>
      <c r="AE1744" s="623">
        <v>1030434</v>
      </c>
      <c r="AF1744" t="s">
        <v>8033</v>
      </c>
      <c r="AG1744" t="s">
        <v>8038</v>
      </c>
      <c r="AH1744" t="s">
        <v>8045</v>
      </c>
      <c r="AQ1744" t="s">
        <v>13876</v>
      </c>
      <c r="AR1744" t="s">
        <v>15284</v>
      </c>
      <c r="AS1744" t="s">
        <v>15285</v>
      </c>
      <c r="AT1744" t="s">
        <v>15289</v>
      </c>
      <c r="AU1744" t="s">
        <v>15292</v>
      </c>
      <c r="AV1744" t="s">
        <v>15290</v>
      </c>
      <c r="AW1744" t="s">
        <v>15287</v>
      </c>
      <c r="AX1744" t="s">
        <v>13876</v>
      </c>
      <c r="AY1744" t="s">
        <v>15289</v>
      </c>
      <c r="AZ1744" t="s">
        <v>15284</v>
      </c>
      <c r="BA1744" t="s">
        <v>15284</v>
      </c>
      <c r="BB1744" t="s">
        <v>15289</v>
      </c>
      <c r="BC1744" t="s">
        <v>15290</v>
      </c>
      <c r="BD1744" t="s">
        <v>15284</v>
      </c>
      <c r="BE1744" t="s">
        <v>13876</v>
      </c>
      <c r="BF1744" t="s">
        <v>15289</v>
      </c>
      <c r="BG1744" t="s">
        <v>15292</v>
      </c>
      <c r="BH1744" t="s">
        <v>15287</v>
      </c>
      <c r="BI1744" t="s">
        <v>15284</v>
      </c>
      <c r="BJ1744" t="s">
        <v>15290</v>
      </c>
      <c r="BK1744" t="s">
        <v>15286</v>
      </c>
      <c r="BL1744" t="s">
        <v>13876</v>
      </c>
      <c r="BM1744" t="s">
        <v>15289</v>
      </c>
      <c r="BN1744" t="s">
        <v>15284</v>
      </c>
      <c r="BO1744" t="s">
        <v>15292</v>
      </c>
      <c r="BP1744" t="s">
        <v>15287</v>
      </c>
      <c r="BQ1744" t="s">
        <v>15292</v>
      </c>
      <c r="BR1744" t="s">
        <v>15294</v>
      </c>
      <c r="BS1744" t="s">
        <v>13876</v>
      </c>
      <c r="BT1744" t="s">
        <v>15289</v>
      </c>
      <c r="BU1744" t="s">
        <v>15292</v>
      </c>
      <c r="BV1744" t="s">
        <v>15294</v>
      </c>
      <c r="BW1744" t="s">
        <v>15285</v>
      </c>
      <c r="BX1744" t="s">
        <v>15286</v>
      </c>
      <c r="BY1744" t="s">
        <v>15289</v>
      </c>
      <c r="BZ1744" t="s">
        <v>13876</v>
      </c>
      <c r="CA1744" t="s">
        <v>15289</v>
      </c>
      <c r="CB1744" t="s">
        <v>15292</v>
      </c>
      <c r="CC1744" t="s">
        <v>15290</v>
      </c>
      <c r="CD1744" t="s">
        <v>15288</v>
      </c>
      <c r="CE1744" t="s">
        <v>15286</v>
      </c>
      <c r="CF1744" t="s">
        <v>15294</v>
      </c>
      <c r="CG1744" t="s">
        <v>13876</v>
      </c>
      <c r="CH1744" t="s">
        <v>13876</v>
      </c>
      <c r="CI1744" t="s">
        <v>13876</v>
      </c>
      <c r="CJ1744" t="s">
        <v>13876</v>
      </c>
      <c r="CK1744" t="s">
        <v>13876</v>
      </c>
      <c r="CL1744" t="s">
        <v>13876</v>
      </c>
      <c r="CM1744" t="s">
        <v>13876</v>
      </c>
      <c r="CN1744" t="s">
        <v>13876</v>
      </c>
      <c r="CO1744" t="s">
        <v>13876</v>
      </c>
      <c r="CP1744" t="s">
        <v>13876</v>
      </c>
      <c r="CQ1744" t="s">
        <v>13876</v>
      </c>
      <c r="CR1744" t="s">
        <v>13876</v>
      </c>
      <c r="CS1744" t="s">
        <v>13876</v>
      </c>
      <c r="CT1744" t="s">
        <v>13876</v>
      </c>
    </row>
    <row r="1745" spans="1:98" hidden="1">
      <c r="A1745" s="1088"/>
      <c r="B1745" s="554" t="s">
        <v>8034</v>
      </c>
      <c r="C1745" s="554" t="s">
        <v>7975</v>
      </c>
      <c r="D1745" s="554" t="s">
        <v>8035</v>
      </c>
      <c r="E1745" s="336" t="s">
        <v>407</v>
      </c>
      <c r="F1745" s="336" t="s">
        <v>14660</v>
      </c>
      <c r="G1745" s="336">
        <v>2911600100</v>
      </c>
      <c r="H1745" s="586" t="s">
        <v>14661</v>
      </c>
      <c r="I1745" s="336" t="s">
        <v>14188</v>
      </c>
      <c r="J1745" s="336" t="s">
        <v>13659</v>
      </c>
      <c r="K1745" s="336" t="s">
        <v>13546</v>
      </c>
      <c r="L1745" s="336" t="s">
        <v>13658</v>
      </c>
      <c r="M1745" s="336" t="s">
        <v>13659</v>
      </c>
      <c r="N1745" s="336" t="s">
        <v>13546</v>
      </c>
      <c r="O1745" s="632"/>
      <c r="P1745" s="632" t="s">
        <v>13661</v>
      </c>
      <c r="Q1745" s="556">
        <v>44616</v>
      </c>
      <c r="R1745" s="573" t="s">
        <v>14662</v>
      </c>
      <c r="S1745" s="557">
        <v>44662</v>
      </c>
      <c r="T1745" s="336" t="s">
        <v>16673</v>
      </c>
      <c r="U1745" s="625">
        <v>191</v>
      </c>
      <c r="V1745" s="1088"/>
      <c r="W1745" s="551">
        <v>279655</v>
      </c>
      <c r="X1745" s="551">
        <v>97401</v>
      </c>
      <c r="Y1745" s="551">
        <v>92680</v>
      </c>
      <c r="Z1745" s="551">
        <v>96807</v>
      </c>
      <c r="AA1745" s="551">
        <v>98928</v>
      </c>
      <c r="AB1745" s="551">
        <v>92984</v>
      </c>
      <c r="AC1745" s="551" t="s">
        <v>13876</v>
      </c>
      <c r="AD1745" s="552" t="s">
        <v>13876</v>
      </c>
      <c r="AE1745" s="623">
        <v>758455</v>
      </c>
      <c r="AF1745" t="s">
        <v>8033</v>
      </c>
      <c r="AG1745" t="s">
        <v>8038</v>
      </c>
      <c r="AH1745" t="s">
        <v>14663</v>
      </c>
      <c r="AQ1745" t="s">
        <v>13876</v>
      </c>
      <c r="AR1745" t="s">
        <v>15292</v>
      </c>
      <c r="AS1745" t="s">
        <v>15287</v>
      </c>
      <c r="AT1745" t="s">
        <v>15294</v>
      </c>
      <c r="AU1745" t="s">
        <v>15290</v>
      </c>
      <c r="AV1745" t="s">
        <v>15286</v>
      </c>
      <c r="AW1745" t="s">
        <v>15286</v>
      </c>
      <c r="AX1745" t="s">
        <v>13876</v>
      </c>
      <c r="AY1745" t="s">
        <v>13876</v>
      </c>
      <c r="AZ1745" t="s">
        <v>15294</v>
      </c>
      <c r="BA1745" t="s">
        <v>15287</v>
      </c>
      <c r="BB1745" t="s">
        <v>15291</v>
      </c>
      <c r="BC1745" t="s">
        <v>15288</v>
      </c>
      <c r="BD1745" t="s">
        <v>15289</v>
      </c>
      <c r="BE1745" t="s">
        <v>13876</v>
      </c>
      <c r="BF1745" t="s">
        <v>13876</v>
      </c>
      <c r="BG1745" t="s">
        <v>15294</v>
      </c>
      <c r="BH1745" t="s">
        <v>15292</v>
      </c>
      <c r="BI1745" t="s">
        <v>15290</v>
      </c>
      <c r="BJ1745" t="s">
        <v>15285</v>
      </c>
      <c r="BK1745" t="s">
        <v>15288</v>
      </c>
      <c r="BL1745" t="s">
        <v>13876</v>
      </c>
      <c r="BM1745" t="s">
        <v>13876</v>
      </c>
      <c r="BN1745" t="s">
        <v>15294</v>
      </c>
      <c r="BO1745" t="s">
        <v>15290</v>
      </c>
      <c r="BP1745" t="s">
        <v>15285</v>
      </c>
      <c r="BQ1745" t="s">
        <v>15288</v>
      </c>
      <c r="BR1745" t="s">
        <v>15287</v>
      </c>
      <c r="BS1745" t="s">
        <v>13876</v>
      </c>
      <c r="BT1745" t="s">
        <v>13876</v>
      </c>
      <c r="BU1745" t="s">
        <v>15294</v>
      </c>
      <c r="BV1745" t="s">
        <v>15285</v>
      </c>
      <c r="BW1745" t="s">
        <v>15294</v>
      </c>
      <c r="BX1745" t="s">
        <v>15292</v>
      </c>
      <c r="BY1745" t="s">
        <v>15285</v>
      </c>
      <c r="BZ1745" t="s">
        <v>13876</v>
      </c>
      <c r="CA1745" t="s">
        <v>13876</v>
      </c>
      <c r="CB1745" t="s">
        <v>15294</v>
      </c>
      <c r="CC1745" t="s">
        <v>15292</v>
      </c>
      <c r="CD1745" t="s">
        <v>15294</v>
      </c>
      <c r="CE1745" t="s">
        <v>15285</v>
      </c>
      <c r="CF1745" t="s">
        <v>15291</v>
      </c>
      <c r="CG1745" t="s">
        <v>13876</v>
      </c>
      <c r="CH1745" t="s">
        <v>13876</v>
      </c>
      <c r="CI1745" t="s">
        <v>13876</v>
      </c>
      <c r="CJ1745" t="s">
        <v>13876</v>
      </c>
      <c r="CK1745" t="s">
        <v>13876</v>
      </c>
      <c r="CL1745" t="s">
        <v>13876</v>
      </c>
      <c r="CM1745" t="s">
        <v>13876</v>
      </c>
      <c r="CN1745" t="s">
        <v>13876</v>
      </c>
      <c r="CO1745" t="s">
        <v>13876</v>
      </c>
      <c r="CP1745" t="s">
        <v>13876</v>
      </c>
      <c r="CQ1745" t="s">
        <v>13876</v>
      </c>
      <c r="CR1745" t="s">
        <v>13876</v>
      </c>
      <c r="CS1745" t="s">
        <v>13876</v>
      </c>
      <c r="CT1745" t="s">
        <v>13876</v>
      </c>
    </row>
    <row r="1746" spans="1:98" hidden="1">
      <c r="A1746" s="1088"/>
      <c r="B1746" s="549" t="s">
        <v>8034</v>
      </c>
      <c r="C1746" s="549" t="s">
        <v>7975</v>
      </c>
      <c r="D1746" s="549" t="s">
        <v>8035</v>
      </c>
      <c r="E1746" s="550" t="s">
        <v>407</v>
      </c>
      <c r="F1746" s="550" t="s">
        <v>14660</v>
      </c>
      <c r="G1746" s="550">
        <v>2911600209</v>
      </c>
      <c r="H1746" s="549" t="s">
        <v>8107</v>
      </c>
      <c r="I1746" s="550" t="s">
        <v>113</v>
      </c>
      <c r="J1746" s="550" t="s">
        <v>13658</v>
      </c>
      <c r="K1746" s="336"/>
      <c r="L1746" s="336" t="s">
        <v>13658</v>
      </c>
      <c r="M1746" s="336"/>
      <c r="N1746" s="336"/>
      <c r="O1746" s="632"/>
      <c r="P1746" s="632"/>
      <c r="Q1746" s="632"/>
      <c r="R1746" s="336"/>
      <c r="S1746" s="336"/>
      <c r="T1746" s="336" t="s">
        <v>16674</v>
      </c>
      <c r="U1746" s="620"/>
      <c r="V1746" s="1088"/>
      <c r="W1746" s="551" t="s">
        <v>13876</v>
      </c>
      <c r="X1746" s="551" t="s">
        <v>13876</v>
      </c>
      <c r="Y1746" s="551" t="s">
        <v>13876</v>
      </c>
      <c r="Z1746" s="551" t="s">
        <v>13876</v>
      </c>
      <c r="AA1746" s="551" t="s">
        <v>13876</v>
      </c>
      <c r="AB1746" s="551" t="s">
        <v>13876</v>
      </c>
      <c r="AC1746" s="551" t="s">
        <v>13876</v>
      </c>
      <c r="AD1746" s="552" t="s">
        <v>13876</v>
      </c>
      <c r="AE1746" s="623">
        <v>0</v>
      </c>
      <c r="AF1746" t="s">
        <v>8033</v>
      </c>
      <c r="AG1746" t="s">
        <v>8038</v>
      </c>
      <c r="AH1746" t="s">
        <v>8106</v>
      </c>
      <c r="AQ1746" t="s">
        <v>13876</v>
      </c>
      <c r="AR1746" t="s">
        <v>13876</v>
      </c>
      <c r="AS1746" t="s">
        <v>13876</v>
      </c>
      <c r="AT1746" t="s">
        <v>13876</v>
      </c>
      <c r="AU1746" t="s">
        <v>13876</v>
      </c>
      <c r="AV1746" t="s">
        <v>13876</v>
      </c>
      <c r="AW1746" t="s">
        <v>13876</v>
      </c>
      <c r="AX1746" t="s">
        <v>13876</v>
      </c>
      <c r="AY1746" t="s">
        <v>13876</v>
      </c>
      <c r="AZ1746" t="s">
        <v>13876</v>
      </c>
      <c r="BA1746" t="s">
        <v>13876</v>
      </c>
      <c r="BB1746" t="s">
        <v>13876</v>
      </c>
      <c r="BC1746" t="s">
        <v>13876</v>
      </c>
      <c r="BD1746" t="s">
        <v>13876</v>
      </c>
      <c r="BE1746" t="s">
        <v>13876</v>
      </c>
      <c r="BF1746" t="s">
        <v>13876</v>
      </c>
      <c r="BG1746" t="s">
        <v>13876</v>
      </c>
      <c r="BH1746" t="s">
        <v>13876</v>
      </c>
      <c r="BI1746" t="s">
        <v>13876</v>
      </c>
      <c r="BJ1746" t="s">
        <v>13876</v>
      </c>
      <c r="BK1746" t="s">
        <v>13876</v>
      </c>
      <c r="BL1746" t="s">
        <v>13876</v>
      </c>
      <c r="BM1746" t="s">
        <v>13876</v>
      </c>
      <c r="BN1746" t="s">
        <v>13876</v>
      </c>
      <c r="BO1746" t="s">
        <v>13876</v>
      </c>
      <c r="BP1746" t="s">
        <v>13876</v>
      </c>
      <c r="BQ1746" t="s">
        <v>13876</v>
      </c>
      <c r="BR1746" t="s">
        <v>13876</v>
      </c>
      <c r="BS1746" t="s">
        <v>13876</v>
      </c>
      <c r="BT1746" t="s">
        <v>13876</v>
      </c>
      <c r="BU1746" t="s">
        <v>13876</v>
      </c>
      <c r="BV1746" t="s">
        <v>13876</v>
      </c>
      <c r="BW1746" t="s">
        <v>13876</v>
      </c>
      <c r="BX1746" t="s">
        <v>13876</v>
      </c>
      <c r="BY1746" t="s">
        <v>13876</v>
      </c>
      <c r="BZ1746" t="s">
        <v>13876</v>
      </c>
      <c r="CA1746" t="s">
        <v>13876</v>
      </c>
      <c r="CB1746" t="s">
        <v>13876</v>
      </c>
      <c r="CC1746" t="s">
        <v>13876</v>
      </c>
      <c r="CD1746" t="s">
        <v>13876</v>
      </c>
      <c r="CE1746" t="s">
        <v>13876</v>
      </c>
      <c r="CF1746" t="s">
        <v>13876</v>
      </c>
      <c r="CG1746" t="s">
        <v>13876</v>
      </c>
      <c r="CH1746" t="s">
        <v>13876</v>
      </c>
      <c r="CI1746" t="s">
        <v>13876</v>
      </c>
      <c r="CJ1746" t="s">
        <v>13876</v>
      </c>
      <c r="CK1746" t="s">
        <v>13876</v>
      </c>
      <c r="CL1746" t="s">
        <v>13876</v>
      </c>
      <c r="CM1746" t="s">
        <v>13876</v>
      </c>
      <c r="CN1746" t="s">
        <v>13876</v>
      </c>
      <c r="CO1746" t="s">
        <v>13876</v>
      </c>
      <c r="CP1746" t="s">
        <v>13876</v>
      </c>
      <c r="CQ1746" t="s">
        <v>13876</v>
      </c>
      <c r="CR1746" t="s">
        <v>13876</v>
      </c>
      <c r="CS1746" t="s">
        <v>13876</v>
      </c>
      <c r="CT1746" t="s">
        <v>13876</v>
      </c>
    </row>
    <row r="1747" spans="1:98" hidden="1">
      <c r="A1747" s="1088"/>
      <c r="B1747" s="549" t="s">
        <v>8034</v>
      </c>
      <c r="C1747" s="549" t="s">
        <v>7975</v>
      </c>
      <c r="D1747" s="549" t="s">
        <v>8035</v>
      </c>
      <c r="E1747" s="550" t="s">
        <v>407</v>
      </c>
      <c r="F1747" s="550" t="s">
        <v>14660</v>
      </c>
      <c r="G1747" s="550">
        <v>2911600209</v>
      </c>
      <c r="H1747" s="549" t="s">
        <v>8107</v>
      </c>
      <c r="I1747" s="550" t="s">
        <v>114</v>
      </c>
      <c r="J1747" s="550" t="s">
        <v>13658</v>
      </c>
      <c r="K1747" s="336"/>
      <c r="L1747" s="336" t="s">
        <v>13658</v>
      </c>
      <c r="M1747" s="336"/>
      <c r="N1747" s="336"/>
      <c r="O1747" s="632"/>
      <c r="P1747" s="632"/>
      <c r="Q1747" s="632"/>
      <c r="R1747" s="336"/>
      <c r="S1747" s="336"/>
      <c r="T1747" s="336" t="s">
        <v>16675</v>
      </c>
      <c r="U1747" s="620"/>
      <c r="V1747" s="1088"/>
      <c r="W1747" s="551" t="s">
        <v>13876</v>
      </c>
      <c r="X1747" s="551" t="s">
        <v>13876</v>
      </c>
      <c r="Y1747" s="551" t="s">
        <v>13876</v>
      </c>
      <c r="Z1747" s="551" t="s">
        <v>13876</v>
      </c>
      <c r="AA1747" s="551" t="s">
        <v>13876</v>
      </c>
      <c r="AB1747" s="551" t="s">
        <v>13876</v>
      </c>
      <c r="AC1747" s="551" t="s">
        <v>13876</v>
      </c>
      <c r="AD1747" s="552" t="s">
        <v>13876</v>
      </c>
      <c r="AE1747" s="623">
        <v>0</v>
      </c>
      <c r="AF1747" t="s">
        <v>8033</v>
      </c>
      <c r="AG1747" t="s">
        <v>8038</v>
      </c>
      <c r="AH1747" t="s">
        <v>8106</v>
      </c>
      <c r="AQ1747" t="s">
        <v>13876</v>
      </c>
      <c r="AR1747" t="s">
        <v>13876</v>
      </c>
      <c r="AS1747" t="s">
        <v>13876</v>
      </c>
      <c r="AT1747" t="s">
        <v>13876</v>
      </c>
      <c r="AU1747" t="s">
        <v>13876</v>
      </c>
      <c r="AV1747" t="s">
        <v>13876</v>
      </c>
      <c r="AW1747" t="s">
        <v>13876</v>
      </c>
      <c r="AX1747" t="s">
        <v>13876</v>
      </c>
      <c r="AY1747" t="s">
        <v>13876</v>
      </c>
      <c r="AZ1747" t="s">
        <v>13876</v>
      </c>
      <c r="BA1747" t="s">
        <v>13876</v>
      </c>
      <c r="BB1747" t="s">
        <v>13876</v>
      </c>
      <c r="BC1747" t="s">
        <v>13876</v>
      </c>
      <c r="BD1747" t="s">
        <v>13876</v>
      </c>
      <c r="BE1747" t="s">
        <v>13876</v>
      </c>
      <c r="BF1747" t="s">
        <v>13876</v>
      </c>
      <c r="BG1747" t="s">
        <v>13876</v>
      </c>
      <c r="BH1747" t="s">
        <v>13876</v>
      </c>
      <c r="BI1747" t="s">
        <v>13876</v>
      </c>
      <c r="BJ1747" t="s">
        <v>13876</v>
      </c>
      <c r="BK1747" t="s">
        <v>13876</v>
      </c>
      <c r="BL1747" t="s">
        <v>13876</v>
      </c>
      <c r="BM1747" t="s">
        <v>13876</v>
      </c>
      <c r="BN1747" t="s">
        <v>13876</v>
      </c>
      <c r="BO1747" t="s">
        <v>13876</v>
      </c>
      <c r="BP1747" t="s">
        <v>13876</v>
      </c>
      <c r="BQ1747" t="s">
        <v>13876</v>
      </c>
      <c r="BR1747" t="s">
        <v>13876</v>
      </c>
      <c r="BS1747" t="s">
        <v>13876</v>
      </c>
      <c r="BT1747" t="s">
        <v>13876</v>
      </c>
      <c r="BU1747" t="s">
        <v>13876</v>
      </c>
      <c r="BV1747" t="s">
        <v>13876</v>
      </c>
      <c r="BW1747" t="s">
        <v>13876</v>
      </c>
      <c r="BX1747" t="s">
        <v>13876</v>
      </c>
      <c r="BY1747" t="s">
        <v>13876</v>
      </c>
      <c r="BZ1747" t="s">
        <v>13876</v>
      </c>
      <c r="CA1747" t="s">
        <v>13876</v>
      </c>
      <c r="CB1747" t="s">
        <v>13876</v>
      </c>
      <c r="CC1747" t="s">
        <v>13876</v>
      </c>
      <c r="CD1747" t="s">
        <v>13876</v>
      </c>
      <c r="CE1747" t="s">
        <v>13876</v>
      </c>
      <c r="CF1747" t="s">
        <v>13876</v>
      </c>
      <c r="CG1747" t="s">
        <v>13876</v>
      </c>
      <c r="CH1747" t="s">
        <v>13876</v>
      </c>
      <c r="CI1747" t="s">
        <v>13876</v>
      </c>
      <c r="CJ1747" t="s">
        <v>13876</v>
      </c>
      <c r="CK1747" t="s">
        <v>13876</v>
      </c>
      <c r="CL1747" t="s">
        <v>13876</v>
      </c>
      <c r="CM1747" t="s">
        <v>13876</v>
      </c>
      <c r="CN1747" t="s">
        <v>13876</v>
      </c>
      <c r="CO1747" t="s">
        <v>13876</v>
      </c>
      <c r="CP1747" t="s">
        <v>13876</v>
      </c>
      <c r="CQ1747" t="s">
        <v>13876</v>
      </c>
      <c r="CR1747" t="s">
        <v>13876</v>
      </c>
      <c r="CS1747" t="s">
        <v>13876</v>
      </c>
      <c r="CT1747" t="s">
        <v>13876</v>
      </c>
    </row>
    <row r="1748" spans="1:98" hidden="1">
      <c r="A1748" s="1088"/>
      <c r="B1748" s="554" t="s">
        <v>8034</v>
      </c>
      <c r="C1748" s="554" t="s">
        <v>7975</v>
      </c>
      <c r="D1748" s="554" t="s">
        <v>8035</v>
      </c>
      <c r="E1748" s="336" t="s">
        <v>407</v>
      </c>
      <c r="F1748" s="336" t="s">
        <v>14660</v>
      </c>
      <c r="G1748" s="336">
        <v>2911600209</v>
      </c>
      <c r="H1748" s="554" t="s">
        <v>14664</v>
      </c>
      <c r="I1748" s="336" t="s">
        <v>118</v>
      </c>
      <c r="J1748" s="336" t="s">
        <v>13659</v>
      </c>
      <c r="K1748" s="336" t="s">
        <v>13546</v>
      </c>
      <c r="L1748" s="336" t="s">
        <v>13658</v>
      </c>
      <c r="M1748" s="336" t="s">
        <v>13659</v>
      </c>
      <c r="N1748" s="336" t="s">
        <v>13546</v>
      </c>
      <c r="O1748" s="632"/>
      <c r="P1748" s="632" t="s">
        <v>13661</v>
      </c>
      <c r="Q1748" s="556">
        <v>44616</v>
      </c>
      <c r="R1748" s="336"/>
      <c r="S1748" s="557">
        <v>44662</v>
      </c>
      <c r="T1748" s="336" t="s">
        <v>16676</v>
      </c>
      <c r="U1748" s="620">
        <v>191</v>
      </c>
      <c r="V1748" s="1088"/>
      <c r="W1748" s="551">
        <v>339422</v>
      </c>
      <c r="X1748" s="551">
        <v>118350</v>
      </c>
      <c r="Y1748" s="551">
        <v>112690</v>
      </c>
      <c r="Z1748" s="551">
        <v>111172</v>
      </c>
      <c r="AA1748" s="551">
        <v>124588</v>
      </c>
      <c r="AB1748" s="551">
        <v>109504</v>
      </c>
      <c r="AC1748" s="551" t="s">
        <v>13876</v>
      </c>
      <c r="AD1748" s="552" t="s">
        <v>13876</v>
      </c>
      <c r="AE1748" s="623">
        <v>915726</v>
      </c>
      <c r="AF1748" t="s">
        <v>8033</v>
      </c>
      <c r="AG1748" t="s">
        <v>8038</v>
      </c>
      <c r="AH1748" t="s">
        <v>8113</v>
      </c>
      <c r="AQ1748" t="s">
        <v>13876</v>
      </c>
      <c r="AR1748" t="s">
        <v>15284</v>
      </c>
      <c r="AS1748" t="s">
        <v>15284</v>
      </c>
      <c r="AT1748" t="s">
        <v>15294</v>
      </c>
      <c r="AU1748" t="s">
        <v>15291</v>
      </c>
      <c r="AV1748" t="s">
        <v>15292</v>
      </c>
      <c r="AW1748" t="s">
        <v>15292</v>
      </c>
      <c r="AX1748" t="s">
        <v>13876</v>
      </c>
      <c r="AY1748" t="s">
        <v>15289</v>
      </c>
      <c r="AZ1748" t="s">
        <v>15289</v>
      </c>
      <c r="BA1748" t="s">
        <v>15285</v>
      </c>
      <c r="BB1748" t="s">
        <v>15284</v>
      </c>
      <c r="BC1748" t="s">
        <v>15286</v>
      </c>
      <c r="BD1748" t="s">
        <v>15288</v>
      </c>
      <c r="BE1748" t="s">
        <v>13876</v>
      </c>
      <c r="BF1748" t="s">
        <v>15289</v>
      </c>
      <c r="BG1748" t="s">
        <v>15289</v>
      </c>
      <c r="BH1748" t="s">
        <v>15292</v>
      </c>
      <c r="BI1748" t="s">
        <v>15290</v>
      </c>
      <c r="BJ1748" t="s">
        <v>15294</v>
      </c>
      <c r="BK1748" t="s">
        <v>15288</v>
      </c>
      <c r="BL1748" t="s">
        <v>13876</v>
      </c>
      <c r="BM1748" t="s">
        <v>15289</v>
      </c>
      <c r="BN1748" t="s">
        <v>15289</v>
      </c>
      <c r="BO1748" t="s">
        <v>15289</v>
      </c>
      <c r="BP1748" t="s">
        <v>15289</v>
      </c>
      <c r="BQ1748" t="s">
        <v>15287</v>
      </c>
      <c r="BR1748" t="s">
        <v>15292</v>
      </c>
      <c r="BS1748" t="s">
        <v>13876</v>
      </c>
      <c r="BT1748" t="s">
        <v>15289</v>
      </c>
      <c r="BU1748" t="s">
        <v>15292</v>
      </c>
      <c r="BV1748" t="s">
        <v>15291</v>
      </c>
      <c r="BW1748" t="s">
        <v>15286</v>
      </c>
      <c r="BX1748" t="s">
        <v>15285</v>
      </c>
      <c r="BY1748" t="s">
        <v>15285</v>
      </c>
      <c r="BZ1748" t="s">
        <v>13876</v>
      </c>
      <c r="CA1748" t="s">
        <v>15289</v>
      </c>
      <c r="CB1748" t="s">
        <v>15288</v>
      </c>
      <c r="CC1748" t="s">
        <v>15294</v>
      </c>
      <c r="CD1748" t="s">
        <v>15286</v>
      </c>
      <c r="CE1748" t="s">
        <v>15288</v>
      </c>
      <c r="CF1748" t="s">
        <v>15291</v>
      </c>
      <c r="CG1748" t="s">
        <v>13876</v>
      </c>
      <c r="CH1748" t="s">
        <v>13876</v>
      </c>
      <c r="CI1748" t="s">
        <v>13876</v>
      </c>
      <c r="CJ1748" t="s">
        <v>13876</v>
      </c>
      <c r="CK1748" t="s">
        <v>13876</v>
      </c>
      <c r="CL1748" t="s">
        <v>13876</v>
      </c>
      <c r="CM1748" t="s">
        <v>13876</v>
      </c>
      <c r="CN1748" t="s">
        <v>13876</v>
      </c>
      <c r="CO1748" t="s">
        <v>13876</v>
      </c>
      <c r="CP1748" t="s">
        <v>13876</v>
      </c>
      <c r="CQ1748" t="s">
        <v>13876</v>
      </c>
      <c r="CR1748" t="s">
        <v>13876</v>
      </c>
      <c r="CS1748" t="s">
        <v>13876</v>
      </c>
      <c r="CT1748" t="s">
        <v>13876</v>
      </c>
    </row>
    <row r="1749" spans="1:98" hidden="1">
      <c r="A1749" s="1088"/>
      <c r="B1749" s="554" t="s">
        <v>8034</v>
      </c>
      <c r="C1749" s="554" t="s">
        <v>7975</v>
      </c>
      <c r="D1749" s="554" t="s">
        <v>8035</v>
      </c>
      <c r="E1749" s="336" t="s">
        <v>407</v>
      </c>
      <c r="F1749" s="336" t="s">
        <v>14660</v>
      </c>
      <c r="G1749" s="336">
        <v>2911600209</v>
      </c>
      <c r="H1749" s="554" t="s">
        <v>8114</v>
      </c>
      <c r="I1749" s="336" t="s">
        <v>14250</v>
      </c>
      <c r="J1749" s="336" t="s">
        <v>13659</v>
      </c>
      <c r="K1749" s="336" t="s">
        <v>13546</v>
      </c>
      <c r="L1749" s="336" t="s">
        <v>13658</v>
      </c>
      <c r="M1749" s="336" t="s">
        <v>13659</v>
      </c>
      <c r="N1749" s="336"/>
      <c r="O1749" s="632"/>
      <c r="P1749" s="632" t="s">
        <v>13661</v>
      </c>
      <c r="Q1749" s="556">
        <v>44616</v>
      </c>
      <c r="R1749" s="336"/>
      <c r="S1749" s="557">
        <v>44662</v>
      </c>
      <c r="T1749" s="336" t="s">
        <v>16677</v>
      </c>
      <c r="U1749" s="620">
        <v>191</v>
      </c>
      <c r="V1749" s="1088"/>
      <c r="W1749" s="551">
        <v>4987</v>
      </c>
      <c r="X1749" s="551">
        <v>5806</v>
      </c>
      <c r="Y1749" s="551">
        <v>5637</v>
      </c>
      <c r="Z1749" s="551">
        <v>5806</v>
      </c>
      <c r="AA1749" s="551">
        <v>5878</v>
      </c>
      <c r="AB1749" s="551">
        <v>5637</v>
      </c>
      <c r="AC1749" s="551" t="s">
        <v>13876</v>
      </c>
      <c r="AD1749" s="552" t="s">
        <v>13876</v>
      </c>
      <c r="AE1749" s="623">
        <v>33751</v>
      </c>
      <c r="AF1749" t="s">
        <v>8033</v>
      </c>
      <c r="AG1749" t="s">
        <v>8038</v>
      </c>
      <c r="AH1749" t="s">
        <v>8113</v>
      </c>
      <c r="AQ1749" t="s">
        <v>13876</v>
      </c>
      <c r="AR1749" t="s">
        <v>13876</v>
      </c>
      <c r="AS1749" t="s">
        <v>13876</v>
      </c>
      <c r="AT1749" t="s">
        <v>15291</v>
      </c>
      <c r="AU1749" t="s">
        <v>15294</v>
      </c>
      <c r="AV1749" t="s">
        <v>15285</v>
      </c>
      <c r="AW1749" t="s">
        <v>15287</v>
      </c>
      <c r="AX1749" t="s">
        <v>13876</v>
      </c>
      <c r="AY1749" t="s">
        <v>13876</v>
      </c>
      <c r="AZ1749" t="s">
        <v>13876</v>
      </c>
      <c r="BA1749" t="s">
        <v>15286</v>
      </c>
      <c r="BB1749" t="s">
        <v>15285</v>
      </c>
      <c r="BC1749" t="s">
        <v>15288</v>
      </c>
      <c r="BD1749" t="s">
        <v>15290</v>
      </c>
      <c r="BE1749" t="s">
        <v>13876</v>
      </c>
      <c r="BF1749" t="s">
        <v>13876</v>
      </c>
      <c r="BG1749" t="s">
        <v>13876</v>
      </c>
      <c r="BH1749" t="s">
        <v>15286</v>
      </c>
      <c r="BI1749" t="s">
        <v>15290</v>
      </c>
      <c r="BJ1749" t="s">
        <v>15284</v>
      </c>
      <c r="BK1749" t="s">
        <v>15287</v>
      </c>
      <c r="BL1749" t="s">
        <v>13876</v>
      </c>
      <c r="BM1749" t="s">
        <v>13876</v>
      </c>
      <c r="BN1749" t="s">
        <v>13876</v>
      </c>
      <c r="BO1749" t="s">
        <v>15286</v>
      </c>
      <c r="BP1749" t="s">
        <v>15285</v>
      </c>
      <c r="BQ1749" t="s">
        <v>15288</v>
      </c>
      <c r="BR1749" t="s">
        <v>15290</v>
      </c>
      <c r="BS1749" t="s">
        <v>13876</v>
      </c>
      <c r="BT1749" t="s">
        <v>13876</v>
      </c>
      <c r="BU1749" t="s">
        <v>13876</v>
      </c>
      <c r="BV1749" t="s">
        <v>15286</v>
      </c>
      <c r="BW1749" t="s">
        <v>15285</v>
      </c>
      <c r="BX1749" t="s">
        <v>15287</v>
      </c>
      <c r="BY1749" t="s">
        <v>15285</v>
      </c>
      <c r="BZ1749" t="s">
        <v>13876</v>
      </c>
      <c r="CA1749" t="s">
        <v>13876</v>
      </c>
      <c r="CB1749" t="s">
        <v>13876</v>
      </c>
      <c r="CC1749" t="s">
        <v>15286</v>
      </c>
      <c r="CD1749" t="s">
        <v>15290</v>
      </c>
      <c r="CE1749" t="s">
        <v>15284</v>
      </c>
      <c r="CF1749" t="s">
        <v>15287</v>
      </c>
      <c r="CG1749" t="s">
        <v>13876</v>
      </c>
      <c r="CH1749" t="s">
        <v>13876</v>
      </c>
      <c r="CI1749" t="s">
        <v>13876</v>
      </c>
      <c r="CJ1749" t="s">
        <v>13876</v>
      </c>
      <c r="CK1749" t="s">
        <v>13876</v>
      </c>
      <c r="CL1749" t="s">
        <v>13876</v>
      </c>
      <c r="CM1749" t="s">
        <v>13876</v>
      </c>
      <c r="CN1749" t="s">
        <v>13876</v>
      </c>
      <c r="CO1749" t="s">
        <v>13876</v>
      </c>
      <c r="CP1749" t="s">
        <v>13876</v>
      </c>
      <c r="CQ1749" t="s">
        <v>13876</v>
      </c>
      <c r="CR1749" t="s">
        <v>13876</v>
      </c>
      <c r="CS1749" t="s">
        <v>13876</v>
      </c>
      <c r="CT1749" t="s">
        <v>13876</v>
      </c>
    </row>
    <row r="1750" spans="1:98" hidden="1">
      <c r="A1750" s="1088"/>
      <c r="B1750" s="554" t="s">
        <v>8034</v>
      </c>
      <c r="C1750" s="554" t="s">
        <v>7975</v>
      </c>
      <c r="D1750" s="554" t="s">
        <v>8035</v>
      </c>
      <c r="E1750" s="336" t="s">
        <v>407</v>
      </c>
      <c r="F1750" s="336" t="s">
        <v>14660</v>
      </c>
      <c r="G1750" s="336">
        <v>2911600209</v>
      </c>
      <c r="H1750" s="554" t="s">
        <v>8114</v>
      </c>
      <c r="I1750" s="336" t="s">
        <v>120</v>
      </c>
      <c r="J1750" s="336" t="s">
        <v>13659</v>
      </c>
      <c r="K1750" s="336" t="s">
        <v>13546</v>
      </c>
      <c r="L1750" s="336" t="s">
        <v>13658</v>
      </c>
      <c r="M1750" s="336" t="s">
        <v>13659</v>
      </c>
      <c r="N1750" s="336"/>
      <c r="O1750" s="632"/>
      <c r="P1750" s="632" t="s">
        <v>13661</v>
      </c>
      <c r="Q1750" s="556">
        <v>44616</v>
      </c>
      <c r="R1750" s="336"/>
      <c r="S1750" s="557">
        <v>44662</v>
      </c>
      <c r="T1750" s="336" t="s">
        <v>16678</v>
      </c>
      <c r="U1750" s="609">
        <v>191</v>
      </c>
      <c r="V1750" s="1088"/>
      <c r="W1750" s="551">
        <v>450679</v>
      </c>
      <c r="X1750" s="551">
        <v>154074</v>
      </c>
      <c r="Y1750" s="551">
        <v>148709</v>
      </c>
      <c r="Z1750" s="551">
        <v>143554</v>
      </c>
      <c r="AA1750" s="551">
        <v>161278</v>
      </c>
      <c r="AB1750" s="551">
        <v>144227</v>
      </c>
      <c r="AC1750" s="551" t="s">
        <v>13876</v>
      </c>
      <c r="AD1750" s="552" t="s">
        <v>13876</v>
      </c>
      <c r="AE1750" s="623">
        <v>1202521</v>
      </c>
      <c r="AF1750" t="s">
        <v>8033</v>
      </c>
      <c r="AG1750" t="s">
        <v>8038</v>
      </c>
      <c r="AH1750" t="s">
        <v>8113</v>
      </c>
      <c r="AQ1750" t="s">
        <v>13876</v>
      </c>
      <c r="AR1750" t="s">
        <v>15291</v>
      </c>
      <c r="AS1750" t="s">
        <v>15286</v>
      </c>
      <c r="AT1750" t="s">
        <v>15288</v>
      </c>
      <c r="AU1750" t="s">
        <v>15290</v>
      </c>
      <c r="AV1750" t="s">
        <v>15287</v>
      </c>
      <c r="AW1750" t="s">
        <v>15294</v>
      </c>
      <c r="AX1750" t="s">
        <v>13876</v>
      </c>
      <c r="AY1750" t="s">
        <v>15289</v>
      </c>
      <c r="AZ1750" t="s">
        <v>15286</v>
      </c>
      <c r="BA1750" t="s">
        <v>15291</v>
      </c>
      <c r="BB1750" t="s">
        <v>15288</v>
      </c>
      <c r="BC1750" t="s">
        <v>15287</v>
      </c>
      <c r="BD1750" t="s">
        <v>15291</v>
      </c>
      <c r="BE1750" t="s">
        <v>13876</v>
      </c>
      <c r="BF1750" t="s">
        <v>15289</v>
      </c>
      <c r="BG1750" t="s">
        <v>15291</v>
      </c>
      <c r="BH1750" t="s">
        <v>15285</v>
      </c>
      <c r="BI1750" t="s">
        <v>15287</v>
      </c>
      <c r="BJ1750" t="s">
        <v>15288</v>
      </c>
      <c r="BK1750" t="s">
        <v>15294</v>
      </c>
      <c r="BL1750" t="s">
        <v>13876</v>
      </c>
      <c r="BM1750" t="s">
        <v>15289</v>
      </c>
      <c r="BN1750" t="s">
        <v>15291</v>
      </c>
      <c r="BO1750" t="s">
        <v>15284</v>
      </c>
      <c r="BP1750" t="s">
        <v>15286</v>
      </c>
      <c r="BQ1750" t="s">
        <v>15286</v>
      </c>
      <c r="BR1750" t="s">
        <v>15291</v>
      </c>
      <c r="BS1750" t="s">
        <v>13876</v>
      </c>
      <c r="BT1750" t="s">
        <v>15289</v>
      </c>
      <c r="BU1750" t="s">
        <v>15290</v>
      </c>
      <c r="BV1750" t="s">
        <v>15289</v>
      </c>
      <c r="BW1750" t="s">
        <v>15292</v>
      </c>
      <c r="BX1750" t="s">
        <v>15287</v>
      </c>
      <c r="BY1750" t="s">
        <v>15285</v>
      </c>
      <c r="BZ1750" t="s">
        <v>13876</v>
      </c>
      <c r="CA1750" t="s">
        <v>15289</v>
      </c>
      <c r="CB1750" t="s">
        <v>15291</v>
      </c>
      <c r="CC1750" t="s">
        <v>15291</v>
      </c>
      <c r="CD1750" t="s">
        <v>15292</v>
      </c>
      <c r="CE1750" t="s">
        <v>15292</v>
      </c>
      <c r="CF1750" t="s">
        <v>15287</v>
      </c>
      <c r="CG1750" t="s">
        <v>13876</v>
      </c>
      <c r="CH1750" t="s">
        <v>13876</v>
      </c>
      <c r="CI1750" t="s">
        <v>13876</v>
      </c>
      <c r="CJ1750" t="s">
        <v>13876</v>
      </c>
      <c r="CK1750" t="s">
        <v>13876</v>
      </c>
      <c r="CL1750" t="s">
        <v>13876</v>
      </c>
      <c r="CM1750" t="s">
        <v>13876</v>
      </c>
      <c r="CN1750" t="s">
        <v>13876</v>
      </c>
      <c r="CO1750" t="s">
        <v>13876</v>
      </c>
      <c r="CP1750" t="s">
        <v>13876</v>
      </c>
      <c r="CQ1750" t="s">
        <v>13876</v>
      </c>
      <c r="CR1750" t="s">
        <v>13876</v>
      </c>
      <c r="CS1750" t="s">
        <v>13876</v>
      </c>
      <c r="CT1750" t="s">
        <v>13876</v>
      </c>
    </row>
    <row r="1751" spans="1:98" hidden="1">
      <c r="A1751" s="632"/>
      <c r="B1751" s="555"/>
      <c r="C1751" s="554"/>
      <c r="D1751" s="554"/>
      <c r="E1751" s="336"/>
      <c r="F1751" s="336"/>
      <c r="G1751" s="336"/>
      <c r="H1751" s="554"/>
      <c r="I1751" s="336"/>
      <c r="J1751" s="336"/>
      <c r="K1751" s="336"/>
      <c r="L1751" s="336"/>
      <c r="M1751" s="336"/>
      <c r="N1751" s="336"/>
      <c r="O1751" s="632"/>
      <c r="P1751" s="632"/>
      <c r="Q1751" s="556"/>
      <c r="R1751" s="336"/>
      <c r="S1751" s="336"/>
      <c r="T1751" s="336" t="s">
        <v>13876</v>
      </c>
      <c r="U1751" s="336"/>
      <c r="V1751" s="632"/>
      <c r="W1751" s="551"/>
      <c r="X1751" s="551"/>
      <c r="Y1751" s="551"/>
      <c r="Z1751" s="551"/>
      <c r="AA1751" s="551">
        <v>0</v>
      </c>
      <c r="AB1751" s="551">
        <v>0</v>
      </c>
      <c r="AC1751" s="551">
        <v>0</v>
      </c>
      <c r="AD1751" s="552"/>
      <c r="AE1751" s="623">
        <v>0</v>
      </c>
      <c r="AQ1751" t="s">
        <v>13876</v>
      </c>
      <c r="AR1751" t="s">
        <v>13876</v>
      </c>
      <c r="AS1751" t="s">
        <v>13876</v>
      </c>
      <c r="AT1751" t="s">
        <v>13876</v>
      </c>
      <c r="AU1751" t="s">
        <v>13876</v>
      </c>
      <c r="AV1751" t="s">
        <v>13876</v>
      </c>
      <c r="AW1751" t="s">
        <v>13876</v>
      </c>
      <c r="AX1751" t="s">
        <v>13876</v>
      </c>
      <c r="AY1751" t="s">
        <v>13876</v>
      </c>
      <c r="AZ1751" t="s">
        <v>13876</v>
      </c>
      <c r="BA1751" t="s">
        <v>13876</v>
      </c>
      <c r="BB1751" t="s">
        <v>13876</v>
      </c>
      <c r="BC1751" t="s">
        <v>13876</v>
      </c>
      <c r="BD1751" t="s">
        <v>13876</v>
      </c>
      <c r="BE1751" t="s">
        <v>13876</v>
      </c>
      <c r="BF1751" t="s">
        <v>13876</v>
      </c>
      <c r="BG1751" t="s">
        <v>13876</v>
      </c>
      <c r="BH1751" t="s">
        <v>13876</v>
      </c>
      <c r="BI1751" t="s">
        <v>13876</v>
      </c>
      <c r="BJ1751" t="s">
        <v>13876</v>
      </c>
      <c r="BK1751" t="s">
        <v>13876</v>
      </c>
      <c r="BL1751" t="s">
        <v>13876</v>
      </c>
      <c r="BM1751" t="s">
        <v>13876</v>
      </c>
      <c r="BN1751" t="s">
        <v>13876</v>
      </c>
      <c r="BO1751" t="s">
        <v>13876</v>
      </c>
      <c r="BP1751" t="s">
        <v>13876</v>
      </c>
      <c r="BQ1751" t="s">
        <v>13876</v>
      </c>
      <c r="BR1751" t="s">
        <v>13876</v>
      </c>
      <c r="BS1751" t="s">
        <v>13876</v>
      </c>
      <c r="BT1751" t="s">
        <v>13876</v>
      </c>
      <c r="BU1751" t="s">
        <v>13876</v>
      </c>
      <c r="BV1751" t="s">
        <v>13876</v>
      </c>
      <c r="BW1751" t="s">
        <v>13876</v>
      </c>
      <c r="BX1751" t="s">
        <v>13876</v>
      </c>
      <c r="BY1751" t="s">
        <v>13876</v>
      </c>
      <c r="BZ1751" t="s">
        <v>13876</v>
      </c>
      <c r="CA1751" t="s">
        <v>13876</v>
      </c>
      <c r="CB1751" t="s">
        <v>13876</v>
      </c>
      <c r="CC1751" t="s">
        <v>13876</v>
      </c>
      <c r="CD1751" t="s">
        <v>13876</v>
      </c>
      <c r="CE1751" t="s">
        <v>13876</v>
      </c>
      <c r="CF1751" t="s">
        <v>13876</v>
      </c>
      <c r="CG1751" t="s">
        <v>13876</v>
      </c>
      <c r="CH1751" t="s">
        <v>13876</v>
      </c>
      <c r="CI1751" t="s">
        <v>13876</v>
      </c>
      <c r="CJ1751" t="s">
        <v>13876</v>
      </c>
      <c r="CK1751" t="s">
        <v>13876</v>
      </c>
      <c r="CL1751" t="s">
        <v>13876</v>
      </c>
      <c r="CM1751" t="s">
        <v>13876</v>
      </c>
      <c r="CN1751" t="s">
        <v>13876</v>
      </c>
      <c r="CO1751" t="s">
        <v>13876</v>
      </c>
      <c r="CP1751" t="s">
        <v>13876</v>
      </c>
      <c r="CQ1751" t="s">
        <v>13876</v>
      </c>
      <c r="CR1751" t="s">
        <v>13876</v>
      </c>
      <c r="CS1751" t="s">
        <v>13876</v>
      </c>
      <c r="CT1751" t="s">
        <v>13876</v>
      </c>
    </row>
    <row r="1752" spans="1:98" hidden="1">
      <c r="A1752" s="1088">
        <v>362</v>
      </c>
      <c r="B1752" s="554" t="s">
        <v>8194</v>
      </c>
      <c r="C1752" s="554" t="s">
        <v>8195</v>
      </c>
      <c r="D1752" s="554" t="s">
        <v>8196</v>
      </c>
      <c r="E1752" s="336" t="s">
        <v>485</v>
      </c>
      <c r="F1752" s="336" t="s">
        <v>14665</v>
      </c>
      <c r="G1752" s="336">
        <v>2911700082</v>
      </c>
      <c r="H1752" s="554" t="s">
        <v>8194</v>
      </c>
      <c r="I1752" s="336" t="s">
        <v>113</v>
      </c>
      <c r="J1752" s="336" t="s">
        <v>13659</v>
      </c>
      <c r="K1752" s="336" t="s">
        <v>13546</v>
      </c>
      <c r="L1752" s="336" t="s">
        <v>13658</v>
      </c>
      <c r="M1752" s="336"/>
      <c r="N1752" s="336"/>
      <c r="O1752" s="632"/>
      <c r="P1752" s="632"/>
      <c r="Q1752" s="632"/>
      <c r="R1752" s="336"/>
      <c r="S1752" s="336"/>
      <c r="T1752" s="336" t="s">
        <v>16679</v>
      </c>
      <c r="U1752" s="625"/>
      <c r="V1752" s="1088"/>
      <c r="W1752" s="551" t="s">
        <v>13876</v>
      </c>
      <c r="X1752" s="551" t="s">
        <v>13876</v>
      </c>
      <c r="Y1752" s="551" t="s">
        <v>13876</v>
      </c>
      <c r="Z1752" s="551" t="s">
        <v>13876</v>
      </c>
      <c r="AA1752" s="551" t="s">
        <v>13876</v>
      </c>
      <c r="AB1752" s="551" t="s">
        <v>13876</v>
      </c>
      <c r="AC1752" s="551" t="s">
        <v>13876</v>
      </c>
      <c r="AD1752" s="552" t="s">
        <v>13876</v>
      </c>
      <c r="AE1752" s="623">
        <v>0</v>
      </c>
      <c r="AF1752" t="s">
        <v>8193</v>
      </c>
      <c r="AG1752" t="s">
        <v>8199</v>
      </c>
      <c r="AH1752" t="s">
        <v>8193</v>
      </c>
      <c r="AJ1752" s="548" t="s">
        <v>13693</v>
      </c>
      <c r="AK1752" s="548" t="s">
        <v>14666</v>
      </c>
      <c r="AL1752" s="548" t="s">
        <v>13669</v>
      </c>
      <c r="AM1752" s="548" t="s">
        <v>14667</v>
      </c>
      <c r="AN1752" s="548" t="s">
        <v>14668</v>
      </c>
      <c r="AO1752" s="548" t="s">
        <v>14669</v>
      </c>
      <c r="AQ1752" t="s">
        <v>13876</v>
      </c>
      <c r="AR1752" t="s">
        <v>13876</v>
      </c>
      <c r="AS1752" t="s">
        <v>13876</v>
      </c>
      <c r="AT1752" t="s">
        <v>13876</v>
      </c>
      <c r="AU1752" t="s">
        <v>13876</v>
      </c>
      <c r="AV1752" t="s">
        <v>13876</v>
      </c>
      <c r="AW1752" t="s">
        <v>13876</v>
      </c>
      <c r="AX1752" t="s">
        <v>13876</v>
      </c>
      <c r="AY1752" t="s">
        <v>13876</v>
      </c>
      <c r="AZ1752" t="s">
        <v>13876</v>
      </c>
      <c r="BA1752" t="s">
        <v>13876</v>
      </c>
      <c r="BB1752" t="s">
        <v>13876</v>
      </c>
      <c r="BC1752" t="s">
        <v>13876</v>
      </c>
      <c r="BD1752" t="s">
        <v>13876</v>
      </c>
      <c r="BE1752" t="s">
        <v>13876</v>
      </c>
      <c r="BF1752" t="s">
        <v>13876</v>
      </c>
      <c r="BG1752" t="s">
        <v>13876</v>
      </c>
      <c r="BH1752" t="s">
        <v>13876</v>
      </c>
      <c r="BI1752" t="s">
        <v>13876</v>
      </c>
      <c r="BJ1752" t="s">
        <v>13876</v>
      </c>
      <c r="BK1752" t="s">
        <v>13876</v>
      </c>
      <c r="BL1752" t="s">
        <v>13876</v>
      </c>
      <c r="BM1752" t="s">
        <v>13876</v>
      </c>
      <c r="BN1752" t="s">
        <v>13876</v>
      </c>
      <c r="BO1752" t="s">
        <v>13876</v>
      </c>
      <c r="BP1752" t="s">
        <v>13876</v>
      </c>
      <c r="BQ1752" t="s">
        <v>13876</v>
      </c>
      <c r="BR1752" t="s">
        <v>13876</v>
      </c>
      <c r="BS1752" t="s">
        <v>13876</v>
      </c>
      <c r="BT1752" t="s">
        <v>13876</v>
      </c>
      <c r="BU1752" t="s">
        <v>13876</v>
      </c>
      <c r="BV1752" t="s">
        <v>13876</v>
      </c>
      <c r="BW1752" t="s">
        <v>13876</v>
      </c>
      <c r="BX1752" t="s">
        <v>13876</v>
      </c>
      <c r="BY1752" t="s">
        <v>13876</v>
      </c>
      <c r="BZ1752" t="s">
        <v>13876</v>
      </c>
      <c r="CA1752" t="s">
        <v>13876</v>
      </c>
      <c r="CB1752" t="s">
        <v>13876</v>
      </c>
      <c r="CC1752" t="s">
        <v>13876</v>
      </c>
      <c r="CD1752" t="s">
        <v>13876</v>
      </c>
      <c r="CE1752" t="s">
        <v>13876</v>
      </c>
      <c r="CF1752" t="s">
        <v>13876</v>
      </c>
      <c r="CG1752" t="s">
        <v>13876</v>
      </c>
      <c r="CH1752" t="s">
        <v>13876</v>
      </c>
      <c r="CI1752" t="s">
        <v>13876</v>
      </c>
      <c r="CJ1752" t="s">
        <v>13876</v>
      </c>
      <c r="CK1752" t="s">
        <v>13876</v>
      </c>
      <c r="CL1752" t="s">
        <v>13876</v>
      </c>
      <c r="CM1752" t="s">
        <v>13876</v>
      </c>
      <c r="CN1752" t="s">
        <v>13876</v>
      </c>
      <c r="CO1752" t="s">
        <v>13876</v>
      </c>
      <c r="CP1752" t="s">
        <v>13876</v>
      </c>
      <c r="CQ1752" t="s">
        <v>13876</v>
      </c>
      <c r="CR1752" t="s">
        <v>13876</v>
      </c>
      <c r="CS1752" t="s">
        <v>13876</v>
      </c>
      <c r="CT1752" t="s">
        <v>13876</v>
      </c>
    </row>
    <row r="1753" spans="1:98" hidden="1">
      <c r="A1753" s="1088"/>
      <c r="B1753" s="554" t="s">
        <v>8194</v>
      </c>
      <c r="C1753" s="554" t="s">
        <v>8195</v>
      </c>
      <c r="D1753" s="554" t="s">
        <v>8196</v>
      </c>
      <c r="E1753" s="336" t="s">
        <v>485</v>
      </c>
      <c r="F1753" s="336" t="s">
        <v>14665</v>
      </c>
      <c r="G1753" s="336">
        <v>2911700082</v>
      </c>
      <c r="H1753" s="554" t="s">
        <v>8194</v>
      </c>
      <c r="I1753" s="336" t="s">
        <v>114</v>
      </c>
      <c r="J1753" s="336" t="s">
        <v>13659</v>
      </c>
      <c r="K1753" s="336" t="s">
        <v>13546</v>
      </c>
      <c r="L1753" s="336" t="s">
        <v>13658</v>
      </c>
      <c r="M1753" s="336"/>
      <c r="N1753" s="336"/>
      <c r="O1753" s="632"/>
      <c r="P1753" s="632"/>
      <c r="Q1753" s="632"/>
      <c r="R1753" s="336"/>
      <c r="S1753" s="336"/>
      <c r="T1753" s="336" t="s">
        <v>16680</v>
      </c>
      <c r="U1753" s="609"/>
      <c r="V1753" s="1088"/>
      <c r="W1753" s="551" t="s">
        <v>13876</v>
      </c>
      <c r="X1753" s="551" t="s">
        <v>13876</v>
      </c>
      <c r="Y1753" s="551" t="s">
        <v>13876</v>
      </c>
      <c r="Z1753" s="551" t="s">
        <v>13876</v>
      </c>
      <c r="AA1753" s="551" t="s">
        <v>13876</v>
      </c>
      <c r="AB1753" s="551" t="s">
        <v>13876</v>
      </c>
      <c r="AC1753" s="551" t="s">
        <v>13876</v>
      </c>
      <c r="AD1753" s="552" t="s">
        <v>13876</v>
      </c>
      <c r="AE1753" s="623">
        <v>0</v>
      </c>
      <c r="AF1753" t="s">
        <v>8193</v>
      </c>
      <c r="AG1753" t="s">
        <v>8199</v>
      </c>
      <c r="AH1753" t="s">
        <v>8193</v>
      </c>
      <c r="AJ1753" s="548" t="s">
        <v>13693</v>
      </c>
      <c r="AK1753" s="548" t="s">
        <v>14666</v>
      </c>
      <c r="AL1753" s="548" t="s">
        <v>13669</v>
      </c>
      <c r="AM1753" s="548" t="s">
        <v>14667</v>
      </c>
      <c r="AN1753" s="548" t="s">
        <v>14668</v>
      </c>
      <c r="AO1753" s="548" t="s">
        <v>14669</v>
      </c>
      <c r="AQ1753" t="s">
        <v>13876</v>
      </c>
      <c r="AR1753" t="s">
        <v>13876</v>
      </c>
      <c r="AS1753" t="s">
        <v>13876</v>
      </c>
      <c r="AT1753" t="s">
        <v>13876</v>
      </c>
      <c r="AU1753" t="s">
        <v>13876</v>
      </c>
      <c r="AV1753" t="s">
        <v>13876</v>
      </c>
      <c r="AW1753" t="s">
        <v>13876</v>
      </c>
      <c r="AX1753" t="s">
        <v>13876</v>
      </c>
      <c r="AY1753" t="s">
        <v>13876</v>
      </c>
      <c r="AZ1753" t="s">
        <v>13876</v>
      </c>
      <c r="BA1753" t="s">
        <v>13876</v>
      </c>
      <c r="BB1753" t="s">
        <v>13876</v>
      </c>
      <c r="BC1753" t="s">
        <v>13876</v>
      </c>
      <c r="BD1753" t="s">
        <v>13876</v>
      </c>
      <c r="BE1753" t="s">
        <v>13876</v>
      </c>
      <c r="BF1753" t="s">
        <v>13876</v>
      </c>
      <c r="BG1753" t="s">
        <v>13876</v>
      </c>
      <c r="BH1753" t="s">
        <v>13876</v>
      </c>
      <c r="BI1753" t="s">
        <v>13876</v>
      </c>
      <c r="BJ1753" t="s">
        <v>13876</v>
      </c>
      <c r="BK1753" t="s">
        <v>13876</v>
      </c>
      <c r="BL1753" t="s">
        <v>13876</v>
      </c>
      <c r="BM1753" t="s">
        <v>13876</v>
      </c>
      <c r="BN1753" t="s">
        <v>13876</v>
      </c>
      <c r="BO1753" t="s">
        <v>13876</v>
      </c>
      <c r="BP1753" t="s">
        <v>13876</v>
      </c>
      <c r="BQ1753" t="s">
        <v>13876</v>
      </c>
      <c r="BR1753" t="s">
        <v>13876</v>
      </c>
      <c r="BS1753" t="s">
        <v>13876</v>
      </c>
      <c r="BT1753" t="s">
        <v>13876</v>
      </c>
      <c r="BU1753" t="s">
        <v>13876</v>
      </c>
      <c r="BV1753" t="s">
        <v>13876</v>
      </c>
      <c r="BW1753" t="s">
        <v>13876</v>
      </c>
      <c r="BX1753" t="s">
        <v>13876</v>
      </c>
      <c r="BY1753" t="s">
        <v>13876</v>
      </c>
      <c r="BZ1753" t="s">
        <v>13876</v>
      </c>
      <c r="CA1753" t="s">
        <v>13876</v>
      </c>
      <c r="CB1753" t="s">
        <v>13876</v>
      </c>
      <c r="CC1753" t="s">
        <v>13876</v>
      </c>
      <c r="CD1753" t="s">
        <v>13876</v>
      </c>
      <c r="CE1753" t="s">
        <v>13876</v>
      </c>
      <c r="CF1753" t="s">
        <v>13876</v>
      </c>
      <c r="CG1753" t="s">
        <v>13876</v>
      </c>
      <c r="CH1753" t="s">
        <v>13876</v>
      </c>
      <c r="CI1753" t="s">
        <v>13876</v>
      </c>
      <c r="CJ1753" t="s">
        <v>13876</v>
      </c>
      <c r="CK1753" t="s">
        <v>13876</v>
      </c>
      <c r="CL1753" t="s">
        <v>13876</v>
      </c>
      <c r="CM1753" t="s">
        <v>13876</v>
      </c>
      <c r="CN1753" t="s">
        <v>13876</v>
      </c>
      <c r="CO1753" t="s">
        <v>13876</v>
      </c>
      <c r="CP1753" t="s">
        <v>13876</v>
      </c>
      <c r="CQ1753" t="s">
        <v>13876</v>
      </c>
      <c r="CR1753" t="s">
        <v>13876</v>
      </c>
      <c r="CS1753" t="s">
        <v>13876</v>
      </c>
      <c r="CT1753" t="s">
        <v>13876</v>
      </c>
    </row>
    <row r="1754" spans="1:98" hidden="1">
      <c r="A1754" s="632"/>
      <c r="B1754" s="555"/>
      <c r="C1754" s="554"/>
      <c r="D1754" s="554"/>
      <c r="E1754" s="336"/>
      <c r="F1754" s="336"/>
      <c r="G1754" s="336"/>
      <c r="H1754" s="554"/>
      <c r="I1754" s="336"/>
      <c r="J1754" s="336"/>
      <c r="K1754" s="336"/>
      <c r="L1754" s="336"/>
      <c r="M1754" s="336"/>
      <c r="N1754" s="336"/>
      <c r="O1754" s="632"/>
      <c r="P1754" s="632"/>
      <c r="Q1754" s="632"/>
      <c r="R1754" s="336"/>
      <c r="S1754" s="336"/>
      <c r="T1754" s="336" t="s">
        <v>13876</v>
      </c>
      <c r="U1754" s="336"/>
      <c r="V1754" s="632"/>
      <c r="W1754" s="551"/>
      <c r="X1754" s="551"/>
      <c r="Y1754" s="551"/>
      <c r="Z1754" s="551"/>
      <c r="AA1754" s="551">
        <v>0</v>
      </c>
      <c r="AB1754" s="551">
        <v>0</v>
      </c>
      <c r="AC1754" s="551">
        <v>0</v>
      </c>
      <c r="AD1754" s="552"/>
      <c r="AE1754" s="623">
        <v>0</v>
      </c>
      <c r="AQ1754" t="s">
        <v>13876</v>
      </c>
      <c r="AR1754" t="s">
        <v>13876</v>
      </c>
      <c r="AS1754" t="s">
        <v>13876</v>
      </c>
      <c r="AT1754" t="s">
        <v>13876</v>
      </c>
      <c r="AU1754" t="s">
        <v>13876</v>
      </c>
      <c r="AV1754" t="s">
        <v>13876</v>
      </c>
      <c r="AW1754" t="s">
        <v>13876</v>
      </c>
      <c r="AX1754" t="s">
        <v>13876</v>
      </c>
      <c r="AY1754" t="s">
        <v>13876</v>
      </c>
      <c r="AZ1754" t="s">
        <v>13876</v>
      </c>
      <c r="BA1754" t="s">
        <v>13876</v>
      </c>
      <c r="BB1754" t="s">
        <v>13876</v>
      </c>
      <c r="BC1754" t="s">
        <v>13876</v>
      </c>
      <c r="BD1754" t="s">
        <v>13876</v>
      </c>
      <c r="BE1754" t="s">
        <v>13876</v>
      </c>
      <c r="BF1754" t="s">
        <v>13876</v>
      </c>
      <c r="BG1754" t="s">
        <v>13876</v>
      </c>
      <c r="BH1754" t="s">
        <v>13876</v>
      </c>
      <c r="BI1754" t="s">
        <v>13876</v>
      </c>
      <c r="BJ1754" t="s">
        <v>13876</v>
      </c>
      <c r="BK1754" t="s">
        <v>13876</v>
      </c>
      <c r="BL1754" t="s">
        <v>13876</v>
      </c>
      <c r="BM1754" t="s">
        <v>13876</v>
      </c>
      <c r="BN1754" t="s">
        <v>13876</v>
      </c>
      <c r="BO1754" t="s">
        <v>13876</v>
      </c>
      <c r="BP1754" t="s">
        <v>13876</v>
      </c>
      <c r="BQ1754" t="s">
        <v>13876</v>
      </c>
      <c r="BR1754" t="s">
        <v>13876</v>
      </c>
      <c r="BS1754" t="s">
        <v>13876</v>
      </c>
      <c r="BT1754" t="s">
        <v>13876</v>
      </c>
      <c r="BU1754" t="s">
        <v>13876</v>
      </c>
      <c r="BV1754" t="s">
        <v>13876</v>
      </c>
      <c r="BW1754" t="s">
        <v>13876</v>
      </c>
      <c r="BX1754" t="s">
        <v>13876</v>
      </c>
      <c r="BY1754" t="s">
        <v>13876</v>
      </c>
      <c r="BZ1754" t="s">
        <v>13876</v>
      </c>
      <c r="CA1754" t="s">
        <v>13876</v>
      </c>
      <c r="CB1754" t="s">
        <v>13876</v>
      </c>
      <c r="CC1754" t="s">
        <v>13876</v>
      </c>
      <c r="CD1754" t="s">
        <v>13876</v>
      </c>
      <c r="CE1754" t="s">
        <v>13876</v>
      </c>
      <c r="CF1754" t="s">
        <v>13876</v>
      </c>
      <c r="CG1754" t="s">
        <v>13876</v>
      </c>
      <c r="CH1754" t="s">
        <v>13876</v>
      </c>
      <c r="CI1754" t="s">
        <v>13876</v>
      </c>
      <c r="CJ1754" t="s">
        <v>13876</v>
      </c>
      <c r="CK1754" t="s">
        <v>13876</v>
      </c>
      <c r="CL1754" t="s">
        <v>13876</v>
      </c>
      <c r="CM1754" t="s">
        <v>13876</v>
      </c>
      <c r="CN1754" t="s">
        <v>13876</v>
      </c>
      <c r="CO1754" t="s">
        <v>13876</v>
      </c>
      <c r="CP1754" t="s">
        <v>13876</v>
      </c>
      <c r="CQ1754" t="s">
        <v>13876</v>
      </c>
      <c r="CR1754" t="s">
        <v>13876</v>
      </c>
      <c r="CS1754" t="s">
        <v>13876</v>
      </c>
      <c r="CT1754" t="s">
        <v>13876</v>
      </c>
    </row>
    <row r="1755" spans="1:98" hidden="1">
      <c r="A1755" s="1088">
        <v>363</v>
      </c>
      <c r="B1755" s="554" t="s">
        <v>14670</v>
      </c>
      <c r="C1755" s="554" t="s">
        <v>7482</v>
      </c>
      <c r="D1755" s="554" t="s">
        <v>7483</v>
      </c>
      <c r="E1755" s="336" t="s">
        <v>485</v>
      </c>
      <c r="F1755" s="336" t="s">
        <v>14671</v>
      </c>
      <c r="G1755" s="336">
        <v>2911500110</v>
      </c>
      <c r="H1755" s="554" t="s">
        <v>14672</v>
      </c>
      <c r="I1755" s="336" t="s">
        <v>113</v>
      </c>
      <c r="J1755" s="336" t="s">
        <v>13659</v>
      </c>
      <c r="K1755" s="336" t="s">
        <v>13546</v>
      </c>
      <c r="L1755" s="336" t="s">
        <v>13658</v>
      </c>
      <c r="M1755" s="336" t="s">
        <v>13659</v>
      </c>
      <c r="N1755" s="336" t="s">
        <v>13546</v>
      </c>
      <c r="O1755" s="632" t="s">
        <v>13661</v>
      </c>
      <c r="P1755" s="632"/>
      <c r="Q1755" s="556">
        <v>44613</v>
      </c>
      <c r="R1755" s="336"/>
      <c r="S1755" s="557">
        <v>44656</v>
      </c>
      <c r="T1755" s="336" t="s">
        <v>16681</v>
      </c>
      <c r="U1755" s="625">
        <v>192</v>
      </c>
      <c r="V1755" s="1088">
        <v>192</v>
      </c>
      <c r="W1755" s="551">
        <v>16885</v>
      </c>
      <c r="X1755" s="551">
        <v>6672</v>
      </c>
      <c r="Y1755" s="551">
        <v>7764</v>
      </c>
      <c r="Z1755" s="551">
        <v>6500</v>
      </c>
      <c r="AA1755" s="551">
        <v>6928</v>
      </c>
      <c r="AB1755" s="551">
        <v>5302</v>
      </c>
      <c r="AC1755" s="551" t="s">
        <v>13876</v>
      </c>
      <c r="AD1755" s="552" t="s">
        <v>13876</v>
      </c>
      <c r="AE1755" s="623">
        <v>50051</v>
      </c>
      <c r="AF1755" t="s">
        <v>7480</v>
      </c>
      <c r="AG1755" t="s">
        <v>7486</v>
      </c>
      <c r="AH1755" t="s">
        <v>7489</v>
      </c>
      <c r="AJ1755" s="548" t="s">
        <v>13693</v>
      </c>
      <c r="AK1755" s="548" t="s">
        <v>14071</v>
      </c>
      <c r="AL1755" s="548" t="s">
        <v>13669</v>
      </c>
      <c r="AM1755" s="548" t="s">
        <v>14673</v>
      </c>
      <c r="AN1755" s="548" t="s">
        <v>14674</v>
      </c>
      <c r="AO1755" s="548" t="s">
        <v>14675</v>
      </c>
      <c r="AQ1755" t="s">
        <v>13876</v>
      </c>
      <c r="AR1755" t="s">
        <v>13876</v>
      </c>
      <c r="AS1755" t="s">
        <v>15289</v>
      </c>
      <c r="AT1755" t="s">
        <v>15290</v>
      </c>
      <c r="AU1755" t="s">
        <v>15285</v>
      </c>
      <c r="AV1755" t="s">
        <v>15285</v>
      </c>
      <c r="AW1755" t="s">
        <v>15286</v>
      </c>
      <c r="AX1755" t="s">
        <v>13876</v>
      </c>
      <c r="AY1755" t="s">
        <v>13876</v>
      </c>
      <c r="AZ1755" t="s">
        <v>13876</v>
      </c>
      <c r="BA1755" t="s">
        <v>15290</v>
      </c>
      <c r="BB1755" t="s">
        <v>15290</v>
      </c>
      <c r="BC1755" t="s">
        <v>15287</v>
      </c>
      <c r="BD1755" t="s">
        <v>15292</v>
      </c>
      <c r="BE1755" t="s">
        <v>13876</v>
      </c>
      <c r="BF1755" t="s">
        <v>13876</v>
      </c>
      <c r="BG1755" t="s">
        <v>13876</v>
      </c>
      <c r="BH1755" t="s">
        <v>15287</v>
      </c>
      <c r="BI1755" t="s">
        <v>15287</v>
      </c>
      <c r="BJ1755" t="s">
        <v>15290</v>
      </c>
      <c r="BK1755" t="s">
        <v>15291</v>
      </c>
      <c r="BL1755" t="s">
        <v>13876</v>
      </c>
      <c r="BM1755" t="s">
        <v>13876</v>
      </c>
      <c r="BN1755" t="s">
        <v>13876</v>
      </c>
      <c r="BO1755" t="s">
        <v>15290</v>
      </c>
      <c r="BP1755" t="s">
        <v>15286</v>
      </c>
      <c r="BQ1755" t="s">
        <v>15288</v>
      </c>
      <c r="BR1755" t="s">
        <v>15288</v>
      </c>
      <c r="BS1755" t="s">
        <v>13876</v>
      </c>
      <c r="BT1755" t="s">
        <v>13876</v>
      </c>
      <c r="BU1755" t="s">
        <v>13876</v>
      </c>
      <c r="BV1755" t="s">
        <v>15290</v>
      </c>
      <c r="BW1755" t="s">
        <v>15294</v>
      </c>
      <c r="BX1755" t="s">
        <v>15292</v>
      </c>
      <c r="BY1755" t="s">
        <v>15285</v>
      </c>
      <c r="BZ1755" t="s">
        <v>13876</v>
      </c>
      <c r="CA1755" t="s">
        <v>13876</v>
      </c>
      <c r="CB1755" t="s">
        <v>13876</v>
      </c>
      <c r="CC1755" t="s">
        <v>15286</v>
      </c>
      <c r="CD1755" t="s">
        <v>15284</v>
      </c>
      <c r="CE1755" t="s">
        <v>15288</v>
      </c>
      <c r="CF1755" t="s">
        <v>15292</v>
      </c>
      <c r="CG1755" t="s">
        <v>13876</v>
      </c>
      <c r="CH1755" t="s">
        <v>13876</v>
      </c>
      <c r="CI1755" t="s">
        <v>13876</v>
      </c>
      <c r="CJ1755" t="s">
        <v>13876</v>
      </c>
      <c r="CK1755" t="s">
        <v>13876</v>
      </c>
      <c r="CL1755" t="s">
        <v>13876</v>
      </c>
      <c r="CM1755" t="s">
        <v>13876</v>
      </c>
      <c r="CN1755" t="s">
        <v>13876</v>
      </c>
      <c r="CO1755" t="s">
        <v>13876</v>
      </c>
      <c r="CP1755" t="s">
        <v>13876</v>
      </c>
      <c r="CQ1755" t="s">
        <v>13876</v>
      </c>
      <c r="CR1755" t="s">
        <v>13876</v>
      </c>
      <c r="CS1755" t="s">
        <v>13876</v>
      </c>
      <c r="CT1755" t="s">
        <v>13876</v>
      </c>
    </row>
    <row r="1756" spans="1:98" hidden="1">
      <c r="A1756" s="1088"/>
      <c r="B1756" s="554" t="s">
        <v>7481</v>
      </c>
      <c r="C1756" s="554" t="s">
        <v>7482</v>
      </c>
      <c r="D1756" s="554" t="s">
        <v>7483</v>
      </c>
      <c r="E1756" s="336" t="s">
        <v>485</v>
      </c>
      <c r="F1756" s="336" t="s">
        <v>14671</v>
      </c>
      <c r="G1756" s="336">
        <v>2911500110</v>
      </c>
      <c r="H1756" s="554" t="s">
        <v>7490</v>
      </c>
      <c r="I1756" s="336" t="s">
        <v>14211</v>
      </c>
      <c r="J1756" s="336" t="s">
        <v>13659</v>
      </c>
      <c r="K1756" s="336" t="s">
        <v>13546</v>
      </c>
      <c r="L1756" s="336" t="s">
        <v>13658</v>
      </c>
      <c r="M1756" s="336" t="s">
        <v>13659</v>
      </c>
      <c r="N1756" s="336" t="s">
        <v>13549</v>
      </c>
      <c r="O1756" s="632" t="s">
        <v>13661</v>
      </c>
      <c r="P1756" s="632"/>
      <c r="Q1756" s="556">
        <v>44613</v>
      </c>
      <c r="R1756" s="336"/>
      <c r="S1756" s="557">
        <v>44656</v>
      </c>
      <c r="T1756" s="336" t="s">
        <v>16682</v>
      </c>
      <c r="U1756" s="625">
        <v>192</v>
      </c>
      <c r="V1756" s="1088"/>
      <c r="W1756" s="551">
        <v>21786</v>
      </c>
      <c r="X1756" s="551">
        <v>7519</v>
      </c>
      <c r="Y1756" s="551">
        <v>7770</v>
      </c>
      <c r="Z1756" s="551">
        <v>7335</v>
      </c>
      <c r="AA1756" s="551">
        <v>7950</v>
      </c>
      <c r="AB1756" s="551">
        <v>7616</v>
      </c>
      <c r="AC1756" s="551" t="s">
        <v>13876</v>
      </c>
      <c r="AD1756" s="552" t="s">
        <v>13876</v>
      </c>
      <c r="AE1756" s="623">
        <v>59976</v>
      </c>
      <c r="AF1756" t="s">
        <v>7480</v>
      </c>
      <c r="AG1756" t="s">
        <v>7486</v>
      </c>
      <c r="AH1756" t="s">
        <v>7489</v>
      </c>
      <c r="AJ1756" s="548" t="s">
        <v>13693</v>
      </c>
      <c r="AK1756" s="548" t="s">
        <v>14071</v>
      </c>
      <c r="AL1756" s="548" t="s">
        <v>13669</v>
      </c>
      <c r="AM1756" s="548" t="s">
        <v>14673</v>
      </c>
      <c r="AN1756" s="548" t="s">
        <v>14674</v>
      </c>
      <c r="AO1756" s="548" t="s">
        <v>14675</v>
      </c>
      <c r="AQ1756" t="s">
        <v>13876</v>
      </c>
      <c r="AR1756" t="s">
        <v>13876</v>
      </c>
      <c r="AS1756" t="s">
        <v>15292</v>
      </c>
      <c r="AT1756" t="s">
        <v>15289</v>
      </c>
      <c r="AU1756" t="s">
        <v>15287</v>
      </c>
      <c r="AV1756" t="s">
        <v>15285</v>
      </c>
      <c r="AW1756" t="s">
        <v>15290</v>
      </c>
      <c r="AX1756" t="s">
        <v>13876</v>
      </c>
      <c r="AY1756" t="s">
        <v>13876</v>
      </c>
      <c r="AZ1756" t="s">
        <v>13876</v>
      </c>
      <c r="BA1756" t="s">
        <v>15287</v>
      </c>
      <c r="BB1756" t="s">
        <v>15286</v>
      </c>
      <c r="BC1756" t="s">
        <v>15289</v>
      </c>
      <c r="BD1756" t="s">
        <v>15294</v>
      </c>
      <c r="BE1756" t="s">
        <v>13876</v>
      </c>
      <c r="BF1756" t="s">
        <v>13876</v>
      </c>
      <c r="BG1756" t="s">
        <v>13876</v>
      </c>
      <c r="BH1756" t="s">
        <v>15287</v>
      </c>
      <c r="BI1756" t="s">
        <v>15287</v>
      </c>
      <c r="BJ1756" t="s">
        <v>15287</v>
      </c>
      <c r="BK1756" t="s">
        <v>15288</v>
      </c>
      <c r="BL1756" t="s">
        <v>13876</v>
      </c>
      <c r="BM1756" t="s">
        <v>13876</v>
      </c>
      <c r="BN1756" t="s">
        <v>13876</v>
      </c>
      <c r="BO1756" t="s">
        <v>15287</v>
      </c>
      <c r="BP1756" t="s">
        <v>15284</v>
      </c>
      <c r="BQ1756" t="s">
        <v>15284</v>
      </c>
      <c r="BR1756" t="s">
        <v>15286</v>
      </c>
      <c r="BS1756" t="s">
        <v>13876</v>
      </c>
      <c r="BT1756" t="s">
        <v>13876</v>
      </c>
      <c r="BU1756" t="s">
        <v>13876</v>
      </c>
      <c r="BV1756" t="s">
        <v>15287</v>
      </c>
      <c r="BW1756" t="s">
        <v>15294</v>
      </c>
      <c r="BX1756" t="s">
        <v>15286</v>
      </c>
      <c r="BY1756" t="s">
        <v>15288</v>
      </c>
      <c r="BZ1756" t="s">
        <v>13876</v>
      </c>
      <c r="CA1756" t="s">
        <v>13876</v>
      </c>
      <c r="CB1756" t="s">
        <v>13876</v>
      </c>
      <c r="CC1756" t="s">
        <v>15287</v>
      </c>
      <c r="CD1756" t="s">
        <v>15290</v>
      </c>
      <c r="CE1756" t="s">
        <v>15289</v>
      </c>
      <c r="CF1756" t="s">
        <v>15290</v>
      </c>
      <c r="CG1756" t="s">
        <v>13876</v>
      </c>
      <c r="CH1756" t="s">
        <v>13876</v>
      </c>
      <c r="CI1756" t="s">
        <v>13876</v>
      </c>
      <c r="CJ1756" t="s">
        <v>13876</v>
      </c>
      <c r="CK1756" t="s">
        <v>13876</v>
      </c>
      <c r="CL1756" t="s">
        <v>13876</v>
      </c>
      <c r="CM1756" t="s">
        <v>13876</v>
      </c>
      <c r="CN1756" t="s">
        <v>13876</v>
      </c>
      <c r="CO1756" t="s">
        <v>13876</v>
      </c>
      <c r="CP1756" t="s">
        <v>13876</v>
      </c>
      <c r="CQ1756" t="s">
        <v>13876</v>
      </c>
      <c r="CR1756" t="s">
        <v>13876</v>
      </c>
      <c r="CS1756" t="s">
        <v>13876</v>
      </c>
      <c r="CT1756" t="s">
        <v>13876</v>
      </c>
    </row>
    <row r="1757" spans="1:98" s="595" customFormat="1" hidden="1">
      <c r="A1757" s="1091"/>
      <c r="B1757" s="589" t="s">
        <v>7481</v>
      </c>
      <c r="C1757" s="589" t="s">
        <v>7482</v>
      </c>
      <c r="D1757" s="589" t="s">
        <v>7483</v>
      </c>
      <c r="E1757" s="590" t="s">
        <v>485</v>
      </c>
      <c r="F1757" s="590" t="s">
        <v>14671</v>
      </c>
      <c r="G1757" s="590">
        <v>2911500110</v>
      </c>
      <c r="H1757" s="589" t="s">
        <v>7490</v>
      </c>
      <c r="I1757" s="590" t="s">
        <v>14185</v>
      </c>
      <c r="J1757" s="590" t="s">
        <v>13659</v>
      </c>
      <c r="K1757" s="590" t="s">
        <v>13546</v>
      </c>
      <c r="L1757" s="336" t="s">
        <v>13658</v>
      </c>
      <c r="M1757" s="336" t="s">
        <v>13659</v>
      </c>
      <c r="N1757" s="336" t="s">
        <v>13549</v>
      </c>
      <c r="O1757" s="634" t="s">
        <v>13661</v>
      </c>
      <c r="P1757" s="634"/>
      <c r="Q1757" s="591">
        <v>44613</v>
      </c>
      <c r="R1757" s="590"/>
      <c r="S1757" s="590" t="s">
        <v>13925</v>
      </c>
      <c r="T1757" s="336" t="s">
        <v>16683</v>
      </c>
      <c r="U1757" s="625">
        <v>192</v>
      </c>
      <c r="V1757" s="1091"/>
      <c r="W1757" s="593" t="s">
        <v>13876</v>
      </c>
      <c r="X1757" s="593" t="s">
        <v>13876</v>
      </c>
      <c r="Y1757" s="593" t="s">
        <v>13876</v>
      </c>
      <c r="Z1757" s="551" t="s">
        <v>13876</v>
      </c>
      <c r="AA1757" s="551" t="s">
        <v>13876</v>
      </c>
      <c r="AB1757" s="551" t="s">
        <v>13876</v>
      </c>
      <c r="AC1757" s="551" t="s">
        <v>13876</v>
      </c>
      <c r="AD1757" s="594" t="s">
        <v>13876</v>
      </c>
      <c r="AE1757" s="623">
        <v>0</v>
      </c>
      <c r="AF1757" s="595" t="s">
        <v>7480</v>
      </c>
      <c r="AG1757" s="595" t="s">
        <v>7486</v>
      </c>
      <c r="AH1757" s="595" t="s">
        <v>7489</v>
      </c>
      <c r="AJ1757" s="548" t="s">
        <v>13693</v>
      </c>
      <c r="AK1757" s="548" t="s">
        <v>14071</v>
      </c>
      <c r="AL1757" s="548" t="s">
        <v>13669</v>
      </c>
      <c r="AM1757" s="548" t="s">
        <v>14673</v>
      </c>
      <c r="AN1757" s="548" t="s">
        <v>14674</v>
      </c>
      <c r="AO1757" s="548" t="s">
        <v>14675</v>
      </c>
      <c r="AP1757"/>
      <c r="AQ1757" t="s">
        <v>13876</v>
      </c>
      <c r="AR1757" t="s">
        <v>13876</v>
      </c>
      <c r="AS1757" t="s">
        <v>13876</v>
      </c>
      <c r="AT1757" t="s">
        <v>13876</v>
      </c>
      <c r="AU1757" t="s">
        <v>13876</v>
      </c>
      <c r="AV1757" t="s">
        <v>13876</v>
      </c>
      <c r="AW1757" t="s">
        <v>13876</v>
      </c>
      <c r="AX1757" t="s">
        <v>13876</v>
      </c>
      <c r="AY1757" t="s">
        <v>13876</v>
      </c>
      <c r="AZ1757" t="s">
        <v>13876</v>
      </c>
      <c r="BA1757" t="s">
        <v>13876</v>
      </c>
      <c r="BB1757" t="s">
        <v>13876</v>
      </c>
      <c r="BC1757" t="s">
        <v>13876</v>
      </c>
      <c r="BD1757" t="s">
        <v>13876</v>
      </c>
      <c r="BE1757" t="s">
        <v>13876</v>
      </c>
      <c r="BF1757" t="s">
        <v>13876</v>
      </c>
      <c r="BG1757" t="s">
        <v>13876</v>
      </c>
      <c r="BH1757" t="s">
        <v>13876</v>
      </c>
      <c r="BI1757" t="s">
        <v>13876</v>
      </c>
      <c r="BJ1757" t="s">
        <v>13876</v>
      </c>
      <c r="BK1757" t="s">
        <v>13876</v>
      </c>
      <c r="BL1757" t="s">
        <v>13876</v>
      </c>
      <c r="BM1757" t="s">
        <v>13876</v>
      </c>
      <c r="BN1757" t="s">
        <v>13876</v>
      </c>
      <c r="BO1757" t="s">
        <v>13876</v>
      </c>
      <c r="BP1757" t="s">
        <v>13876</v>
      </c>
      <c r="BQ1757" t="s">
        <v>13876</v>
      </c>
      <c r="BR1757" t="s">
        <v>13876</v>
      </c>
      <c r="BS1757" t="s">
        <v>13876</v>
      </c>
      <c r="BT1757" t="s">
        <v>13876</v>
      </c>
      <c r="BU1757" t="s">
        <v>13876</v>
      </c>
      <c r="BV1757" t="s">
        <v>13876</v>
      </c>
      <c r="BW1757" t="s">
        <v>13876</v>
      </c>
      <c r="BX1757" t="s">
        <v>13876</v>
      </c>
      <c r="BY1757" t="s">
        <v>13876</v>
      </c>
      <c r="BZ1757" t="s">
        <v>13876</v>
      </c>
      <c r="CA1757" t="s">
        <v>13876</v>
      </c>
      <c r="CB1757" t="s">
        <v>13876</v>
      </c>
      <c r="CC1757" t="s">
        <v>13876</v>
      </c>
      <c r="CD1757" t="s">
        <v>13876</v>
      </c>
      <c r="CE1757" t="s">
        <v>13876</v>
      </c>
      <c r="CF1757" t="s">
        <v>13876</v>
      </c>
      <c r="CG1757" t="s">
        <v>13876</v>
      </c>
      <c r="CH1757" t="s">
        <v>13876</v>
      </c>
      <c r="CI1757" t="s">
        <v>13876</v>
      </c>
      <c r="CJ1757" t="s">
        <v>13876</v>
      </c>
      <c r="CK1757" t="s">
        <v>13876</v>
      </c>
      <c r="CL1757" t="s">
        <v>13876</v>
      </c>
      <c r="CM1757" t="s">
        <v>13876</v>
      </c>
      <c r="CN1757" t="s">
        <v>13876</v>
      </c>
      <c r="CO1757" t="s">
        <v>13876</v>
      </c>
      <c r="CP1757" t="s">
        <v>13876</v>
      </c>
      <c r="CQ1757" t="s">
        <v>13876</v>
      </c>
      <c r="CR1757" t="s">
        <v>13876</v>
      </c>
      <c r="CS1757" t="s">
        <v>13876</v>
      </c>
      <c r="CT1757" t="s">
        <v>13876</v>
      </c>
    </row>
    <row r="1758" spans="1:98" hidden="1">
      <c r="A1758" s="1088"/>
      <c r="B1758" s="554" t="s">
        <v>7481</v>
      </c>
      <c r="C1758" s="554" t="s">
        <v>7482</v>
      </c>
      <c r="D1758" s="554" t="s">
        <v>7483</v>
      </c>
      <c r="E1758" s="336" t="s">
        <v>485</v>
      </c>
      <c r="F1758" s="336" t="s">
        <v>14671</v>
      </c>
      <c r="G1758" s="336">
        <v>2911500110</v>
      </c>
      <c r="H1758" s="554" t="s">
        <v>7490</v>
      </c>
      <c r="I1758" s="336" t="s">
        <v>115</v>
      </c>
      <c r="J1758" s="336" t="s">
        <v>13659</v>
      </c>
      <c r="K1758" s="336" t="s">
        <v>13546</v>
      </c>
      <c r="L1758" s="336" t="s">
        <v>13658</v>
      </c>
      <c r="M1758" s="336" t="s">
        <v>13659</v>
      </c>
      <c r="N1758" s="336" t="s">
        <v>13549</v>
      </c>
      <c r="O1758" s="632" t="s">
        <v>13661</v>
      </c>
      <c r="P1758" s="632"/>
      <c r="Q1758" s="556">
        <v>44613</v>
      </c>
      <c r="R1758" s="336"/>
      <c r="S1758" s="557">
        <v>44656</v>
      </c>
      <c r="T1758" s="336" t="s">
        <v>16684</v>
      </c>
      <c r="U1758" s="625">
        <v>192</v>
      </c>
      <c r="V1758" s="1088"/>
      <c r="W1758" s="551">
        <v>14112</v>
      </c>
      <c r="X1758" s="551">
        <v>4211</v>
      </c>
      <c r="Y1758" s="551">
        <v>2774</v>
      </c>
      <c r="Z1758" s="551">
        <v>3069</v>
      </c>
      <c r="AA1758" s="551">
        <v>3218</v>
      </c>
      <c r="AB1758" s="551">
        <v>5859</v>
      </c>
      <c r="AC1758" s="551" t="s">
        <v>13876</v>
      </c>
      <c r="AD1758" s="552" t="s">
        <v>13876</v>
      </c>
      <c r="AE1758" s="623">
        <v>33243</v>
      </c>
      <c r="AF1758" t="s">
        <v>7480</v>
      </c>
      <c r="AG1758" t="s">
        <v>7486</v>
      </c>
      <c r="AH1758" t="s">
        <v>7489</v>
      </c>
      <c r="AJ1758" s="548" t="s">
        <v>13693</v>
      </c>
      <c r="AK1758" s="548" t="s">
        <v>14071</v>
      </c>
      <c r="AL1758" s="548" t="s">
        <v>13669</v>
      </c>
      <c r="AM1758" s="548" t="s">
        <v>14673</v>
      </c>
      <c r="AN1758" s="548" t="s">
        <v>14674</v>
      </c>
      <c r="AO1758" s="548" t="s">
        <v>14675</v>
      </c>
      <c r="AP1758" s="595"/>
      <c r="AQ1758" t="s">
        <v>13876</v>
      </c>
      <c r="AR1758" t="s">
        <v>13876</v>
      </c>
      <c r="AS1758" t="s">
        <v>15289</v>
      </c>
      <c r="AT1758" t="s">
        <v>15291</v>
      </c>
      <c r="AU1758" t="s">
        <v>15289</v>
      </c>
      <c r="AV1758" t="s">
        <v>15289</v>
      </c>
      <c r="AW1758" t="s">
        <v>15292</v>
      </c>
      <c r="AX1758" t="s">
        <v>13876</v>
      </c>
      <c r="AY1758" t="s">
        <v>13876</v>
      </c>
      <c r="AZ1758" t="s">
        <v>13876</v>
      </c>
      <c r="BA1758" t="s">
        <v>15291</v>
      </c>
      <c r="BB1758" t="s">
        <v>15292</v>
      </c>
      <c r="BC1758" t="s">
        <v>15289</v>
      </c>
      <c r="BD1758" t="s">
        <v>15289</v>
      </c>
      <c r="BE1758" t="s">
        <v>13876</v>
      </c>
      <c r="BF1758" t="s">
        <v>13876</v>
      </c>
      <c r="BG1758" t="s">
        <v>13876</v>
      </c>
      <c r="BH1758" t="s">
        <v>15292</v>
      </c>
      <c r="BI1758" t="s">
        <v>15287</v>
      </c>
      <c r="BJ1758" t="s">
        <v>15287</v>
      </c>
      <c r="BK1758" t="s">
        <v>15291</v>
      </c>
      <c r="BL1758" t="s">
        <v>13876</v>
      </c>
      <c r="BM1758" t="s">
        <v>13876</v>
      </c>
      <c r="BN1758" t="s">
        <v>13876</v>
      </c>
      <c r="BO1758" t="s">
        <v>15284</v>
      </c>
      <c r="BP1758" t="s">
        <v>15288</v>
      </c>
      <c r="BQ1758" t="s">
        <v>15290</v>
      </c>
      <c r="BR1758" t="s">
        <v>15294</v>
      </c>
      <c r="BS1758" t="s">
        <v>13876</v>
      </c>
      <c r="BT1758" t="s">
        <v>13876</v>
      </c>
      <c r="BU1758" t="s">
        <v>13876</v>
      </c>
      <c r="BV1758" t="s">
        <v>15284</v>
      </c>
      <c r="BW1758" t="s">
        <v>15292</v>
      </c>
      <c r="BX1758" t="s">
        <v>15289</v>
      </c>
      <c r="BY1758" t="s">
        <v>15285</v>
      </c>
      <c r="BZ1758" t="s">
        <v>13876</v>
      </c>
      <c r="CA1758" t="s">
        <v>13876</v>
      </c>
      <c r="CB1758" t="s">
        <v>13876</v>
      </c>
      <c r="CC1758" t="s">
        <v>15286</v>
      </c>
      <c r="CD1758" t="s">
        <v>15285</v>
      </c>
      <c r="CE1758" t="s">
        <v>15286</v>
      </c>
      <c r="CF1758" t="s">
        <v>15294</v>
      </c>
      <c r="CG1758" t="s">
        <v>13876</v>
      </c>
      <c r="CH1758" t="s">
        <v>13876</v>
      </c>
      <c r="CI1758" t="s">
        <v>13876</v>
      </c>
      <c r="CJ1758" t="s">
        <v>13876</v>
      </c>
      <c r="CK1758" t="s">
        <v>13876</v>
      </c>
      <c r="CL1758" t="s">
        <v>13876</v>
      </c>
      <c r="CM1758" t="s">
        <v>13876</v>
      </c>
      <c r="CN1758" t="s">
        <v>13876</v>
      </c>
      <c r="CO1758" t="s">
        <v>13876</v>
      </c>
      <c r="CP1758" t="s">
        <v>13876</v>
      </c>
      <c r="CQ1758" t="s">
        <v>13876</v>
      </c>
      <c r="CR1758" t="s">
        <v>13876</v>
      </c>
      <c r="CS1758" t="s">
        <v>13876</v>
      </c>
      <c r="CT1758" t="s">
        <v>13876</v>
      </c>
    </row>
    <row r="1759" spans="1:98" hidden="1">
      <c r="A1759" s="1088"/>
      <c r="B1759" s="554" t="s">
        <v>7481</v>
      </c>
      <c r="C1759" s="554" t="s">
        <v>7482</v>
      </c>
      <c r="D1759" s="554" t="s">
        <v>7483</v>
      </c>
      <c r="E1759" s="336" t="s">
        <v>485</v>
      </c>
      <c r="F1759" s="336" t="s">
        <v>14671</v>
      </c>
      <c r="G1759" s="336">
        <v>2911500268</v>
      </c>
      <c r="H1759" s="554" t="s">
        <v>14676</v>
      </c>
      <c r="I1759" s="336" t="s">
        <v>13673</v>
      </c>
      <c r="J1759" s="336" t="s">
        <v>13659</v>
      </c>
      <c r="K1759" s="336" t="s">
        <v>13549</v>
      </c>
      <c r="L1759" s="336" t="s">
        <v>13658</v>
      </c>
      <c r="M1759" s="336" t="s">
        <v>13659</v>
      </c>
      <c r="N1759" s="336" t="s">
        <v>13546</v>
      </c>
      <c r="O1759" s="632" t="s">
        <v>13661</v>
      </c>
      <c r="P1759" s="632"/>
      <c r="Q1759" s="556">
        <v>44613</v>
      </c>
      <c r="R1759" s="336"/>
      <c r="S1759" s="557">
        <v>44656</v>
      </c>
      <c r="T1759" s="336" t="s">
        <v>16685</v>
      </c>
      <c r="U1759" s="625">
        <v>192</v>
      </c>
      <c r="V1759" s="1088"/>
      <c r="W1759" s="551">
        <v>33013</v>
      </c>
      <c r="X1759" s="551">
        <v>10773</v>
      </c>
      <c r="Y1759" s="551">
        <v>10945</v>
      </c>
      <c r="Z1759" s="551">
        <v>11809</v>
      </c>
      <c r="AA1759" s="551">
        <v>15594</v>
      </c>
      <c r="AB1759" s="551">
        <v>13962</v>
      </c>
      <c r="AC1759" s="551" t="s">
        <v>13876</v>
      </c>
      <c r="AD1759" s="552" t="s">
        <v>13876</v>
      </c>
      <c r="AE1759" s="623">
        <v>96096</v>
      </c>
      <c r="AF1759" t="s">
        <v>7480</v>
      </c>
      <c r="AG1759" t="s">
        <v>7486</v>
      </c>
      <c r="AH1759" t="s">
        <v>7613</v>
      </c>
      <c r="AJ1759" s="548" t="s">
        <v>13693</v>
      </c>
      <c r="AK1759" s="548" t="s">
        <v>14071</v>
      </c>
      <c r="AL1759" s="548" t="s">
        <v>13669</v>
      </c>
      <c r="AM1759" s="548" t="s">
        <v>14673</v>
      </c>
      <c r="AN1759" s="548" t="s">
        <v>14674</v>
      </c>
      <c r="AO1759" s="548" t="s">
        <v>14675</v>
      </c>
      <c r="AQ1759" t="s">
        <v>13876</v>
      </c>
      <c r="AR1759" t="s">
        <v>13876</v>
      </c>
      <c r="AS1759" t="s">
        <v>15284</v>
      </c>
      <c r="AT1759" t="s">
        <v>15284</v>
      </c>
      <c r="AU1759" t="s">
        <v>15288</v>
      </c>
      <c r="AV1759" t="s">
        <v>15289</v>
      </c>
      <c r="AW1759" t="s">
        <v>15284</v>
      </c>
      <c r="AX1759" t="s">
        <v>13876</v>
      </c>
      <c r="AY1759" t="s">
        <v>13876</v>
      </c>
      <c r="AZ1759" t="s">
        <v>15289</v>
      </c>
      <c r="BA1759" t="s">
        <v>15288</v>
      </c>
      <c r="BB1759" t="s">
        <v>15287</v>
      </c>
      <c r="BC1759" t="s">
        <v>15287</v>
      </c>
      <c r="BD1759" t="s">
        <v>15284</v>
      </c>
      <c r="BE1759" t="s">
        <v>13876</v>
      </c>
      <c r="BF1759" t="s">
        <v>13876</v>
      </c>
      <c r="BG1759" t="s">
        <v>15289</v>
      </c>
      <c r="BH1759" t="s">
        <v>15288</v>
      </c>
      <c r="BI1759" t="s">
        <v>15294</v>
      </c>
      <c r="BJ1759" t="s">
        <v>15291</v>
      </c>
      <c r="BK1759" t="s">
        <v>15286</v>
      </c>
      <c r="BL1759" t="s">
        <v>13876</v>
      </c>
      <c r="BM1759" t="s">
        <v>13876</v>
      </c>
      <c r="BN1759" t="s">
        <v>15289</v>
      </c>
      <c r="BO1759" t="s">
        <v>15289</v>
      </c>
      <c r="BP1759" t="s">
        <v>15285</v>
      </c>
      <c r="BQ1759" t="s">
        <v>15288</v>
      </c>
      <c r="BR1759" t="s">
        <v>15294</v>
      </c>
      <c r="BS1759" t="s">
        <v>13876</v>
      </c>
      <c r="BT1759" t="s">
        <v>13876</v>
      </c>
      <c r="BU1759" t="s">
        <v>15289</v>
      </c>
      <c r="BV1759" t="s">
        <v>15286</v>
      </c>
      <c r="BW1759" t="s">
        <v>15286</v>
      </c>
      <c r="BX1759" t="s">
        <v>15294</v>
      </c>
      <c r="BY1759" t="s">
        <v>15291</v>
      </c>
      <c r="BZ1759" t="s">
        <v>13876</v>
      </c>
      <c r="CA1759" t="s">
        <v>13876</v>
      </c>
      <c r="CB1759" t="s">
        <v>15289</v>
      </c>
      <c r="CC1759" t="s">
        <v>15284</v>
      </c>
      <c r="CD1759" t="s">
        <v>15294</v>
      </c>
      <c r="CE1759" t="s">
        <v>15290</v>
      </c>
      <c r="CF1759" t="s">
        <v>15292</v>
      </c>
      <c r="CG1759" t="s">
        <v>13876</v>
      </c>
      <c r="CH1759" t="s">
        <v>13876</v>
      </c>
      <c r="CI1759" t="s">
        <v>13876</v>
      </c>
      <c r="CJ1759" t="s">
        <v>13876</v>
      </c>
      <c r="CK1759" t="s">
        <v>13876</v>
      </c>
      <c r="CL1759" t="s">
        <v>13876</v>
      </c>
      <c r="CM1759" t="s">
        <v>13876</v>
      </c>
      <c r="CN1759" t="s">
        <v>13876</v>
      </c>
      <c r="CO1759" t="s">
        <v>13876</v>
      </c>
      <c r="CP1759" t="s">
        <v>13876</v>
      </c>
      <c r="CQ1759" t="s">
        <v>13876</v>
      </c>
      <c r="CR1759" t="s">
        <v>13876</v>
      </c>
      <c r="CS1759" t="s">
        <v>13876</v>
      </c>
      <c r="CT1759" t="s">
        <v>13876</v>
      </c>
    </row>
    <row r="1760" spans="1:98" hidden="1">
      <c r="A1760" s="632"/>
      <c r="B1760" s="555"/>
      <c r="C1760" s="554"/>
      <c r="D1760" s="554"/>
      <c r="E1760" s="336"/>
      <c r="F1760" s="336"/>
      <c r="G1760" s="336"/>
      <c r="H1760" s="554"/>
      <c r="I1760" s="336"/>
      <c r="J1760" s="336"/>
      <c r="K1760" s="336"/>
      <c r="L1760" s="336"/>
      <c r="M1760" s="336"/>
      <c r="N1760" s="336"/>
      <c r="O1760" s="632"/>
      <c r="P1760" s="632"/>
      <c r="Q1760" s="556"/>
      <c r="R1760" s="336"/>
      <c r="S1760" s="336"/>
      <c r="T1760" s="336" t="s">
        <v>13876</v>
      </c>
      <c r="U1760" s="336"/>
      <c r="V1760" s="632"/>
      <c r="W1760" s="551"/>
      <c r="X1760" s="551"/>
      <c r="Y1760" s="551"/>
      <c r="Z1760" s="551"/>
      <c r="AA1760" s="551">
        <v>0</v>
      </c>
      <c r="AB1760" s="551">
        <v>0</v>
      </c>
      <c r="AC1760" s="551">
        <v>0</v>
      </c>
      <c r="AD1760" s="552"/>
      <c r="AE1760" s="623">
        <v>0</v>
      </c>
      <c r="AQ1760" t="s">
        <v>13876</v>
      </c>
      <c r="AR1760" t="s">
        <v>13876</v>
      </c>
      <c r="AS1760" t="s">
        <v>13876</v>
      </c>
      <c r="AT1760" t="s">
        <v>13876</v>
      </c>
      <c r="AU1760" t="s">
        <v>13876</v>
      </c>
      <c r="AV1760" t="s">
        <v>13876</v>
      </c>
      <c r="AW1760" t="s">
        <v>13876</v>
      </c>
      <c r="AX1760" t="s">
        <v>13876</v>
      </c>
      <c r="AY1760" t="s">
        <v>13876</v>
      </c>
      <c r="AZ1760" t="s">
        <v>13876</v>
      </c>
      <c r="BA1760" t="s">
        <v>13876</v>
      </c>
      <c r="BB1760" t="s">
        <v>13876</v>
      </c>
      <c r="BC1760" t="s">
        <v>13876</v>
      </c>
      <c r="BD1760" t="s">
        <v>13876</v>
      </c>
      <c r="BE1760" t="s">
        <v>13876</v>
      </c>
      <c r="BF1760" t="s">
        <v>13876</v>
      </c>
      <c r="BG1760" t="s">
        <v>13876</v>
      </c>
      <c r="BH1760" t="s">
        <v>13876</v>
      </c>
      <c r="BI1760" t="s">
        <v>13876</v>
      </c>
      <c r="BJ1760" t="s">
        <v>13876</v>
      </c>
      <c r="BK1760" t="s">
        <v>13876</v>
      </c>
      <c r="BL1760" t="s">
        <v>13876</v>
      </c>
      <c r="BM1760" t="s">
        <v>13876</v>
      </c>
      <c r="BN1760" t="s">
        <v>13876</v>
      </c>
      <c r="BO1760" t="s">
        <v>13876</v>
      </c>
      <c r="BP1760" t="s">
        <v>13876</v>
      </c>
      <c r="BQ1760" t="s">
        <v>13876</v>
      </c>
      <c r="BR1760" t="s">
        <v>13876</v>
      </c>
      <c r="BS1760" t="s">
        <v>13876</v>
      </c>
      <c r="BT1760" t="s">
        <v>13876</v>
      </c>
      <c r="BU1760" t="s">
        <v>13876</v>
      </c>
      <c r="BV1760" t="s">
        <v>13876</v>
      </c>
      <c r="BW1760" t="s">
        <v>13876</v>
      </c>
      <c r="BX1760" t="s">
        <v>13876</v>
      </c>
      <c r="BY1760" t="s">
        <v>13876</v>
      </c>
      <c r="BZ1760" t="s">
        <v>13876</v>
      </c>
      <c r="CA1760" t="s">
        <v>13876</v>
      </c>
      <c r="CB1760" t="s">
        <v>13876</v>
      </c>
      <c r="CC1760" t="s">
        <v>13876</v>
      </c>
      <c r="CD1760" t="s">
        <v>13876</v>
      </c>
      <c r="CE1760" t="s">
        <v>13876</v>
      </c>
      <c r="CF1760" t="s">
        <v>13876</v>
      </c>
      <c r="CG1760" t="s">
        <v>13876</v>
      </c>
      <c r="CH1760" t="s">
        <v>13876</v>
      </c>
      <c r="CI1760" t="s">
        <v>13876</v>
      </c>
      <c r="CJ1760" t="s">
        <v>13876</v>
      </c>
      <c r="CK1760" t="s">
        <v>13876</v>
      </c>
      <c r="CL1760" t="s">
        <v>13876</v>
      </c>
      <c r="CM1760" t="s">
        <v>13876</v>
      </c>
      <c r="CN1760" t="s">
        <v>13876</v>
      </c>
      <c r="CO1760" t="s">
        <v>13876</v>
      </c>
      <c r="CP1760" t="s">
        <v>13876</v>
      </c>
      <c r="CQ1760" t="s">
        <v>13876</v>
      </c>
      <c r="CR1760" t="s">
        <v>13876</v>
      </c>
      <c r="CS1760" t="s">
        <v>13876</v>
      </c>
      <c r="CT1760" t="s">
        <v>13876</v>
      </c>
    </row>
    <row r="1761" spans="1:98" hidden="1">
      <c r="A1761" s="1088">
        <v>364</v>
      </c>
      <c r="B1761" s="554" t="s">
        <v>9078</v>
      </c>
      <c r="C1761" s="554" t="s">
        <v>9079</v>
      </c>
      <c r="D1761" s="554" t="s">
        <v>9080</v>
      </c>
      <c r="E1761" s="336" t="s">
        <v>407</v>
      </c>
      <c r="F1761" s="336" t="s">
        <v>14677</v>
      </c>
      <c r="G1761" s="336">
        <v>2912000060</v>
      </c>
      <c r="H1761" s="554" t="s">
        <v>9087</v>
      </c>
      <c r="I1761" s="336" t="s">
        <v>118</v>
      </c>
      <c r="J1761" s="336" t="s">
        <v>13659</v>
      </c>
      <c r="K1761" s="573" t="s">
        <v>14678</v>
      </c>
      <c r="L1761" s="336" t="s">
        <v>13658</v>
      </c>
      <c r="M1761" s="336" t="s">
        <v>13659</v>
      </c>
      <c r="N1761" s="336" t="s">
        <v>13546</v>
      </c>
      <c r="O1761" s="632"/>
      <c r="P1761" s="632" t="s">
        <v>13661</v>
      </c>
      <c r="Q1761" s="556">
        <v>44627</v>
      </c>
      <c r="R1761" s="578" t="s">
        <v>14679</v>
      </c>
      <c r="S1761" s="557">
        <v>44659</v>
      </c>
      <c r="T1761" s="336" t="s">
        <v>16686</v>
      </c>
      <c r="U1761" s="625">
        <v>193</v>
      </c>
      <c r="V1761" s="1088">
        <v>193</v>
      </c>
      <c r="W1761" s="551">
        <v>778719</v>
      </c>
      <c r="X1761" s="551">
        <v>297178</v>
      </c>
      <c r="Y1761" s="551">
        <v>282553</v>
      </c>
      <c r="Z1761" s="551">
        <v>294088</v>
      </c>
      <c r="AA1761" s="551">
        <v>258532</v>
      </c>
      <c r="AB1761" s="551">
        <v>284476</v>
      </c>
      <c r="AC1761" s="551">
        <v>-166</v>
      </c>
      <c r="AD1761" s="552" t="s">
        <v>13876</v>
      </c>
      <c r="AE1761" s="623">
        <v>2195380</v>
      </c>
      <c r="AF1761" t="s">
        <v>9077</v>
      </c>
      <c r="AG1761" t="s">
        <v>9083</v>
      </c>
      <c r="AH1761" t="s">
        <v>9086</v>
      </c>
      <c r="AQ1761" t="s">
        <v>13876</v>
      </c>
      <c r="AR1761" t="s">
        <v>15287</v>
      </c>
      <c r="AS1761" t="s">
        <v>15287</v>
      </c>
      <c r="AT1761" t="s">
        <v>15285</v>
      </c>
      <c r="AU1761" t="s">
        <v>15287</v>
      </c>
      <c r="AV1761" t="s">
        <v>15289</v>
      </c>
      <c r="AW1761" t="s">
        <v>15294</v>
      </c>
      <c r="AX1761" t="s">
        <v>13876</v>
      </c>
      <c r="AY1761" t="s">
        <v>15292</v>
      </c>
      <c r="AZ1761" t="s">
        <v>15294</v>
      </c>
      <c r="BA1761" t="s">
        <v>15287</v>
      </c>
      <c r="BB1761" t="s">
        <v>15289</v>
      </c>
      <c r="BC1761" t="s">
        <v>15287</v>
      </c>
      <c r="BD1761" t="s">
        <v>15285</v>
      </c>
      <c r="BE1761" t="s">
        <v>13876</v>
      </c>
      <c r="BF1761" t="s">
        <v>15292</v>
      </c>
      <c r="BG1761" t="s">
        <v>15285</v>
      </c>
      <c r="BH1761" t="s">
        <v>15292</v>
      </c>
      <c r="BI1761" t="s">
        <v>15286</v>
      </c>
      <c r="BJ1761" t="s">
        <v>15286</v>
      </c>
      <c r="BK1761" t="s">
        <v>15284</v>
      </c>
      <c r="BL1761" t="s">
        <v>13876</v>
      </c>
      <c r="BM1761" t="s">
        <v>15292</v>
      </c>
      <c r="BN1761" t="s">
        <v>15294</v>
      </c>
      <c r="BO1761" t="s">
        <v>15291</v>
      </c>
      <c r="BP1761" t="s">
        <v>15288</v>
      </c>
      <c r="BQ1761" t="s">
        <v>15285</v>
      </c>
      <c r="BR1761" t="s">
        <v>15285</v>
      </c>
      <c r="BS1761" t="s">
        <v>13876</v>
      </c>
      <c r="BT1761" t="s">
        <v>15292</v>
      </c>
      <c r="BU1761" t="s">
        <v>15286</v>
      </c>
      <c r="BV1761" t="s">
        <v>15285</v>
      </c>
      <c r="BW1761" t="s">
        <v>15286</v>
      </c>
      <c r="BX1761" t="s">
        <v>15284</v>
      </c>
      <c r="BY1761" t="s">
        <v>15292</v>
      </c>
      <c r="BZ1761" t="s">
        <v>13876</v>
      </c>
      <c r="CA1761" t="s">
        <v>15292</v>
      </c>
      <c r="CB1761" t="s">
        <v>15285</v>
      </c>
      <c r="CC1761" t="s">
        <v>15291</v>
      </c>
      <c r="CD1761" t="s">
        <v>15291</v>
      </c>
      <c r="CE1761" t="s">
        <v>15287</v>
      </c>
      <c r="CF1761" t="s">
        <v>15290</v>
      </c>
      <c r="CG1761" t="s">
        <v>15289</v>
      </c>
      <c r="CH1761" t="s">
        <v>15289</v>
      </c>
      <c r="CI1761" t="s">
        <v>15289</v>
      </c>
      <c r="CJ1761" t="s">
        <v>15289</v>
      </c>
      <c r="CK1761" t="s">
        <v>15292</v>
      </c>
      <c r="CL1761" t="s">
        <v>15287</v>
      </c>
      <c r="CM1761" t="s">
        <v>15290</v>
      </c>
      <c r="CN1761" t="s">
        <v>13876</v>
      </c>
      <c r="CO1761" t="s">
        <v>13876</v>
      </c>
      <c r="CP1761" t="s">
        <v>13876</v>
      </c>
      <c r="CQ1761" t="s">
        <v>13876</v>
      </c>
      <c r="CR1761" t="s">
        <v>13876</v>
      </c>
      <c r="CS1761" t="s">
        <v>13876</v>
      </c>
      <c r="CT1761" t="s">
        <v>13876</v>
      </c>
    </row>
    <row r="1762" spans="1:98" hidden="1">
      <c r="A1762" s="1088"/>
      <c r="B1762" s="554" t="s">
        <v>9078</v>
      </c>
      <c r="C1762" s="554" t="s">
        <v>9079</v>
      </c>
      <c r="D1762" s="554" t="s">
        <v>9080</v>
      </c>
      <c r="E1762" s="336" t="s">
        <v>407</v>
      </c>
      <c r="F1762" s="336" t="s">
        <v>14677</v>
      </c>
      <c r="G1762" s="336">
        <v>2912000060</v>
      </c>
      <c r="H1762" s="554" t="s">
        <v>9087</v>
      </c>
      <c r="I1762" s="336" t="s">
        <v>475</v>
      </c>
      <c r="J1762" s="336" t="s">
        <v>13659</v>
      </c>
      <c r="K1762" s="573" t="s">
        <v>14678</v>
      </c>
      <c r="L1762" s="336" t="s">
        <v>13658</v>
      </c>
      <c r="M1762" s="336" t="s">
        <v>13659</v>
      </c>
      <c r="N1762" s="336" t="s">
        <v>13546</v>
      </c>
      <c r="O1762" s="632"/>
      <c r="P1762" s="632" t="s">
        <v>13661</v>
      </c>
      <c r="Q1762" s="556">
        <v>44627</v>
      </c>
      <c r="R1762" s="579"/>
      <c r="S1762" s="557">
        <v>44659</v>
      </c>
      <c r="T1762" s="336" t="s">
        <v>16687</v>
      </c>
      <c r="U1762" s="625">
        <v>193</v>
      </c>
      <c r="V1762" s="1088"/>
      <c r="W1762" s="551">
        <v>8614</v>
      </c>
      <c r="X1762" s="551">
        <v>5665</v>
      </c>
      <c r="Y1762" s="551">
        <v>2330</v>
      </c>
      <c r="Z1762" s="551">
        <v>3646</v>
      </c>
      <c r="AA1762" s="551">
        <v>11424</v>
      </c>
      <c r="AB1762" s="551">
        <v>8891</v>
      </c>
      <c r="AC1762" s="551" t="s">
        <v>13876</v>
      </c>
      <c r="AD1762" s="552" t="s">
        <v>13876</v>
      </c>
      <c r="AE1762" s="623">
        <v>40570</v>
      </c>
      <c r="AF1762" t="s">
        <v>9077</v>
      </c>
      <c r="AG1762" t="s">
        <v>9083</v>
      </c>
      <c r="AH1762" t="s">
        <v>9086</v>
      </c>
      <c r="AQ1762" t="s">
        <v>13876</v>
      </c>
      <c r="AR1762" t="s">
        <v>13876</v>
      </c>
      <c r="AS1762" t="s">
        <v>13876</v>
      </c>
      <c r="AT1762" t="s">
        <v>15285</v>
      </c>
      <c r="AU1762" t="s">
        <v>15290</v>
      </c>
      <c r="AV1762" t="s">
        <v>15289</v>
      </c>
      <c r="AW1762" t="s">
        <v>15291</v>
      </c>
      <c r="AX1762" t="s">
        <v>13876</v>
      </c>
      <c r="AY1762" t="s">
        <v>13876</v>
      </c>
      <c r="AZ1762" t="s">
        <v>13876</v>
      </c>
      <c r="BA1762" t="s">
        <v>15286</v>
      </c>
      <c r="BB1762" t="s">
        <v>15290</v>
      </c>
      <c r="BC1762" t="s">
        <v>15290</v>
      </c>
      <c r="BD1762" t="s">
        <v>15286</v>
      </c>
      <c r="BE1762" t="s">
        <v>13876</v>
      </c>
      <c r="BF1762" t="s">
        <v>13876</v>
      </c>
      <c r="BG1762" t="s">
        <v>13876</v>
      </c>
      <c r="BH1762" t="s">
        <v>15292</v>
      </c>
      <c r="BI1762" t="s">
        <v>15284</v>
      </c>
      <c r="BJ1762" t="s">
        <v>15284</v>
      </c>
      <c r="BK1762" t="s">
        <v>15288</v>
      </c>
      <c r="BL1762" t="s">
        <v>13876</v>
      </c>
      <c r="BM1762" t="s">
        <v>13876</v>
      </c>
      <c r="BN1762" t="s">
        <v>13876</v>
      </c>
      <c r="BO1762" t="s">
        <v>15284</v>
      </c>
      <c r="BP1762" t="s">
        <v>15290</v>
      </c>
      <c r="BQ1762" t="s">
        <v>15291</v>
      </c>
      <c r="BR1762" t="s">
        <v>15290</v>
      </c>
      <c r="BS1762" t="s">
        <v>13876</v>
      </c>
      <c r="BT1762" t="s">
        <v>13876</v>
      </c>
      <c r="BU1762" t="s">
        <v>15289</v>
      </c>
      <c r="BV1762" t="s">
        <v>15289</v>
      </c>
      <c r="BW1762" t="s">
        <v>15291</v>
      </c>
      <c r="BX1762" t="s">
        <v>15292</v>
      </c>
      <c r="BY1762" t="s">
        <v>15291</v>
      </c>
      <c r="BZ1762" t="s">
        <v>13876</v>
      </c>
      <c r="CA1762" t="s">
        <v>13876</v>
      </c>
      <c r="CB1762" t="s">
        <v>13876</v>
      </c>
      <c r="CC1762" t="s">
        <v>15285</v>
      </c>
      <c r="CD1762" t="s">
        <v>15285</v>
      </c>
      <c r="CE1762" t="s">
        <v>15294</v>
      </c>
      <c r="CF1762" t="s">
        <v>15289</v>
      </c>
      <c r="CG1762" t="s">
        <v>13876</v>
      </c>
      <c r="CH1762" t="s">
        <v>13876</v>
      </c>
      <c r="CI1762" t="s">
        <v>13876</v>
      </c>
      <c r="CJ1762" t="s">
        <v>13876</v>
      </c>
      <c r="CK1762" t="s">
        <v>13876</v>
      </c>
      <c r="CL1762" t="s">
        <v>13876</v>
      </c>
      <c r="CM1762" t="s">
        <v>13876</v>
      </c>
      <c r="CN1762" t="s">
        <v>13876</v>
      </c>
      <c r="CO1762" t="s">
        <v>13876</v>
      </c>
      <c r="CP1762" t="s">
        <v>13876</v>
      </c>
      <c r="CQ1762" t="s">
        <v>13876</v>
      </c>
      <c r="CR1762" t="s">
        <v>13876</v>
      </c>
      <c r="CS1762" t="s">
        <v>13876</v>
      </c>
      <c r="CT1762" t="s">
        <v>13876</v>
      </c>
    </row>
    <row r="1763" spans="1:98" hidden="1">
      <c r="A1763" s="1088"/>
      <c r="B1763" s="554" t="s">
        <v>9078</v>
      </c>
      <c r="C1763" s="554" t="s">
        <v>9079</v>
      </c>
      <c r="D1763" s="554" t="s">
        <v>9080</v>
      </c>
      <c r="E1763" s="336" t="s">
        <v>407</v>
      </c>
      <c r="F1763" s="336" t="s">
        <v>14677</v>
      </c>
      <c r="G1763" s="336">
        <v>2912000060</v>
      </c>
      <c r="H1763" s="554" t="s">
        <v>9087</v>
      </c>
      <c r="I1763" s="336" t="s">
        <v>120</v>
      </c>
      <c r="J1763" s="336" t="s">
        <v>13659</v>
      </c>
      <c r="K1763" s="573" t="s">
        <v>14678</v>
      </c>
      <c r="L1763" s="336" t="s">
        <v>13658</v>
      </c>
      <c r="M1763" s="336" t="s">
        <v>13659</v>
      </c>
      <c r="N1763" s="336"/>
      <c r="O1763" s="632"/>
      <c r="P1763" s="632" t="s">
        <v>13661</v>
      </c>
      <c r="Q1763" s="556">
        <v>44627</v>
      </c>
      <c r="R1763" s="579"/>
      <c r="S1763" s="557">
        <v>44659</v>
      </c>
      <c r="T1763" s="336" t="s">
        <v>16688</v>
      </c>
      <c r="U1763" s="625">
        <v>193</v>
      </c>
      <c r="V1763" s="1088"/>
      <c r="W1763" s="551">
        <v>613470</v>
      </c>
      <c r="X1763" s="551">
        <v>221781</v>
      </c>
      <c r="Y1763" s="551">
        <v>214891</v>
      </c>
      <c r="Z1763" s="551">
        <v>221865</v>
      </c>
      <c r="AA1763" s="551">
        <v>221932</v>
      </c>
      <c r="AB1763" s="551">
        <v>215128</v>
      </c>
      <c r="AC1763" s="551" t="s">
        <v>13876</v>
      </c>
      <c r="AD1763" s="552" t="s">
        <v>13876</v>
      </c>
      <c r="AE1763" s="623">
        <v>1709067</v>
      </c>
      <c r="AF1763" t="s">
        <v>9077</v>
      </c>
      <c r="AG1763" t="s">
        <v>9083</v>
      </c>
      <c r="AH1763" t="s">
        <v>9086</v>
      </c>
      <c r="AQ1763" t="s">
        <v>13876</v>
      </c>
      <c r="AR1763" t="s">
        <v>15290</v>
      </c>
      <c r="AS1763" t="s">
        <v>15289</v>
      </c>
      <c r="AT1763" t="s">
        <v>15284</v>
      </c>
      <c r="AU1763" t="s">
        <v>15291</v>
      </c>
      <c r="AV1763" t="s">
        <v>15287</v>
      </c>
      <c r="AW1763" t="s">
        <v>15288</v>
      </c>
      <c r="AX1763" t="s">
        <v>13876</v>
      </c>
      <c r="AY1763" t="s">
        <v>15292</v>
      </c>
      <c r="AZ1763" t="s">
        <v>15292</v>
      </c>
      <c r="BA1763" t="s">
        <v>15289</v>
      </c>
      <c r="BB1763" t="s">
        <v>15287</v>
      </c>
      <c r="BC1763" t="s">
        <v>15285</v>
      </c>
      <c r="BD1763" t="s">
        <v>15289</v>
      </c>
      <c r="BE1763" t="s">
        <v>13876</v>
      </c>
      <c r="BF1763" t="s">
        <v>15292</v>
      </c>
      <c r="BG1763" t="s">
        <v>15289</v>
      </c>
      <c r="BH1763" t="s">
        <v>15291</v>
      </c>
      <c r="BI1763" t="s">
        <v>15285</v>
      </c>
      <c r="BJ1763" t="s">
        <v>15294</v>
      </c>
      <c r="BK1763" t="s">
        <v>15289</v>
      </c>
      <c r="BL1763" t="s">
        <v>13876</v>
      </c>
      <c r="BM1763" t="s">
        <v>15292</v>
      </c>
      <c r="BN1763" t="s">
        <v>15292</v>
      </c>
      <c r="BO1763" t="s">
        <v>15289</v>
      </c>
      <c r="BP1763" t="s">
        <v>15285</v>
      </c>
      <c r="BQ1763" t="s">
        <v>15290</v>
      </c>
      <c r="BR1763" t="s">
        <v>15286</v>
      </c>
      <c r="BS1763" t="s">
        <v>13876</v>
      </c>
      <c r="BT1763" t="s">
        <v>15292</v>
      </c>
      <c r="BU1763" t="s">
        <v>15292</v>
      </c>
      <c r="BV1763" t="s">
        <v>15289</v>
      </c>
      <c r="BW1763" t="s">
        <v>15294</v>
      </c>
      <c r="BX1763" t="s">
        <v>15284</v>
      </c>
      <c r="BY1763" t="s">
        <v>15292</v>
      </c>
      <c r="BZ1763" t="s">
        <v>13876</v>
      </c>
      <c r="CA1763" t="s">
        <v>15292</v>
      </c>
      <c r="CB1763" t="s">
        <v>15289</v>
      </c>
      <c r="CC1763" t="s">
        <v>15286</v>
      </c>
      <c r="CD1763" t="s">
        <v>15289</v>
      </c>
      <c r="CE1763" t="s">
        <v>15292</v>
      </c>
      <c r="CF1763" t="s">
        <v>15285</v>
      </c>
      <c r="CG1763" t="s">
        <v>13876</v>
      </c>
      <c r="CH1763" t="s">
        <v>13876</v>
      </c>
      <c r="CI1763" t="s">
        <v>13876</v>
      </c>
      <c r="CJ1763" t="s">
        <v>13876</v>
      </c>
      <c r="CK1763" t="s">
        <v>13876</v>
      </c>
      <c r="CL1763" t="s">
        <v>13876</v>
      </c>
      <c r="CM1763" t="s">
        <v>13876</v>
      </c>
      <c r="CN1763" t="s">
        <v>13876</v>
      </c>
      <c r="CO1763" t="s">
        <v>13876</v>
      </c>
      <c r="CP1763" t="s">
        <v>13876</v>
      </c>
      <c r="CQ1763" t="s">
        <v>13876</v>
      </c>
      <c r="CR1763" t="s">
        <v>13876</v>
      </c>
      <c r="CS1763" t="s">
        <v>13876</v>
      </c>
      <c r="CT1763" t="s">
        <v>13876</v>
      </c>
    </row>
    <row r="1764" spans="1:98" hidden="1">
      <c r="A1764" s="1088"/>
      <c r="B1764" s="554" t="s">
        <v>9078</v>
      </c>
      <c r="C1764" s="554" t="s">
        <v>9079</v>
      </c>
      <c r="D1764" s="554" t="s">
        <v>9080</v>
      </c>
      <c r="E1764" s="336" t="s">
        <v>407</v>
      </c>
      <c r="F1764" s="336" t="s">
        <v>14677</v>
      </c>
      <c r="G1764" s="336">
        <v>2912000136</v>
      </c>
      <c r="H1764" s="554" t="s">
        <v>9128</v>
      </c>
      <c r="I1764" s="336" t="s">
        <v>13673</v>
      </c>
      <c r="J1764" s="336" t="s">
        <v>13659</v>
      </c>
      <c r="K1764" s="573" t="s">
        <v>14678</v>
      </c>
      <c r="L1764" s="336" t="s">
        <v>13658</v>
      </c>
      <c r="M1764" s="336" t="s">
        <v>13659</v>
      </c>
      <c r="N1764" s="336" t="s">
        <v>13549</v>
      </c>
      <c r="O1764" s="632"/>
      <c r="P1764" s="632" t="s">
        <v>13661</v>
      </c>
      <c r="Q1764" s="556">
        <v>44627</v>
      </c>
      <c r="R1764" s="579"/>
      <c r="S1764" s="557">
        <v>44659</v>
      </c>
      <c r="T1764" s="336" t="s">
        <v>16689</v>
      </c>
      <c r="U1764" s="625">
        <v>193</v>
      </c>
      <c r="V1764" s="1088"/>
      <c r="W1764" s="551">
        <v>92286</v>
      </c>
      <c r="X1764" s="551">
        <v>41631</v>
      </c>
      <c r="Y1764" s="551">
        <v>40613</v>
      </c>
      <c r="Z1764" s="551">
        <v>33662</v>
      </c>
      <c r="AA1764" s="551">
        <v>30686</v>
      </c>
      <c r="AB1764" s="551">
        <v>35476</v>
      </c>
      <c r="AC1764" s="551" t="s">
        <v>13876</v>
      </c>
      <c r="AD1764" s="552" t="s">
        <v>13876</v>
      </c>
      <c r="AE1764" s="623">
        <v>274354</v>
      </c>
      <c r="AF1764" t="s">
        <v>9077</v>
      </c>
      <c r="AG1764" t="s">
        <v>9083</v>
      </c>
      <c r="AH1764" t="s">
        <v>9127</v>
      </c>
      <c r="AQ1764" t="s">
        <v>13876</v>
      </c>
      <c r="AR1764" t="s">
        <v>13876</v>
      </c>
      <c r="AS1764" t="s">
        <v>15294</v>
      </c>
      <c r="AT1764" t="s">
        <v>15292</v>
      </c>
      <c r="AU1764" t="s">
        <v>15292</v>
      </c>
      <c r="AV1764" t="s">
        <v>15285</v>
      </c>
      <c r="AW1764" t="s">
        <v>15290</v>
      </c>
      <c r="AX1764" t="s">
        <v>13876</v>
      </c>
      <c r="AY1764" t="s">
        <v>13876</v>
      </c>
      <c r="AZ1764" t="s">
        <v>15291</v>
      </c>
      <c r="BA1764" t="s">
        <v>15289</v>
      </c>
      <c r="BB1764" t="s">
        <v>15290</v>
      </c>
      <c r="BC1764" t="s">
        <v>15284</v>
      </c>
      <c r="BD1764" t="s">
        <v>15289</v>
      </c>
      <c r="BE1764" t="s">
        <v>13876</v>
      </c>
      <c r="BF1764" t="s">
        <v>13876</v>
      </c>
      <c r="BG1764" t="s">
        <v>15291</v>
      </c>
      <c r="BH1764" t="s">
        <v>15288</v>
      </c>
      <c r="BI1764" t="s">
        <v>15290</v>
      </c>
      <c r="BJ1764" t="s">
        <v>15289</v>
      </c>
      <c r="BK1764" t="s">
        <v>15284</v>
      </c>
      <c r="BL1764" t="s">
        <v>13876</v>
      </c>
      <c r="BM1764" t="s">
        <v>13876</v>
      </c>
      <c r="BN1764" t="s">
        <v>15284</v>
      </c>
      <c r="BO1764" t="s">
        <v>15284</v>
      </c>
      <c r="BP1764" t="s">
        <v>15290</v>
      </c>
      <c r="BQ1764" t="s">
        <v>15290</v>
      </c>
      <c r="BR1764" t="s">
        <v>15292</v>
      </c>
      <c r="BS1764" t="s">
        <v>13876</v>
      </c>
      <c r="BT1764" t="s">
        <v>13876</v>
      </c>
      <c r="BU1764" t="s">
        <v>15284</v>
      </c>
      <c r="BV1764" t="s">
        <v>15288</v>
      </c>
      <c r="BW1764" t="s">
        <v>15290</v>
      </c>
      <c r="BX1764" t="s">
        <v>15285</v>
      </c>
      <c r="BY1764" t="s">
        <v>15290</v>
      </c>
      <c r="BZ1764" t="s">
        <v>13876</v>
      </c>
      <c r="CA1764" t="s">
        <v>13876</v>
      </c>
      <c r="CB1764" t="s">
        <v>15284</v>
      </c>
      <c r="CC1764" t="s">
        <v>15286</v>
      </c>
      <c r="CD1764" t="s">
        <v>15291</v>
      </c>
      <c r="CE1764" t="s">
        <v>15287</v>
      </c>
      <c r="CF1764" t="s">
        <v>15290</v>
      </c>
      <c r="CG1764" t="s">
        <v>13876</v>
      </c>
      <c r="CH1764" t="s">
        <v>13876</v>
      </c>
      <c r="CI1764" t="s">
        <v>13876</v>
      </c>
      <c r="CJ1764" t="s">
        <v>13876</v>
      </c>
      <c r="CK1764" t="s">
        <v>13876</v>
      </c>
      <c r="CL1764" t="s">
        <v>13876</v>
      </c>
      <c r="CM1764" t="s">
        <v>13876</v>
      </c>
      <c r="CN1764" t="s">
        <v>13876</v>
      </c>
      <c r="CO1764" t="s">
        <v>13876</v>
      </c>
      <c r="CP1764" t="s">
        <v>13876</v>
      </c>
      <c r="CQ1764" t="s">
        <v>13876</v>
      </c>
      <c r="CR1764" t="s">
        <v>13876</v>
      </c>
      <c r="CS1764" t="s">
        <v>13876</v>
      </c>
      <c r="CT1764" t="s">
        <v>13876</v>
      </c>
    </row>
    <row r="1765" spans="1:98" hidden="1">
      <c r="A1765" s="1088"/>
      <c r="B1765" s="554" t="s">
        <v>9078</v>
      </c>
      <c r="C1765" s="554" t="s">
        <v>9079</v>
      </c>
      <c r="D1765" s="554" t="s">
        <v>9080</v>
      </c>
      <c r="E1765" s="336" t="s">
        <v>407</v>
      </c>
      <c r="F1765" s="336" t="s">
        <v>14677</v>
      </c>
      <c r="G1765" s="336">
        <v>2922000019</v>
      </c>
      <c r="H1765" s="554" t="s">
        <v>9841</v>
      </c>
      <c r="I1765" s="336" t="s">
        <v>8120</v>
      </c>
      <c r="J1765" s="336" t="s">
        <v>13659</v>
      </c>
      <c r="K1765" s="573" t="s">
        <v>14678</v>
      </c>
      <c r="L1765" s="336" t="s">
        <v>13658</v>
      </c>
      <c r="M1765" s="336" t="s">
        <v>13659</v>
      </c>
      <c r="N1765" s="336" t="s">
        <v>13549</v>
      </c>
      <c r="O1765" s="632"/>
      <c r="P1765" s="632" t="s">
        <v>13661</v>
      </c>
      <c r="Q1765" s="556">
        <v>44627</v>
      </c>
      <c r="R1765" s="579"/>
      <c r="S1765" s="557">
        <v>44659</v>
      </c>
      <c r="T1765" s="336" t="s">
        <v>16690</v>
      </c>
      <c r="U1765" s="625">
        <v>193</v>
      </c>
      <c r="V1765" s="1088"/>
      <c r="W1765" s="551">
        <v>419574</v>
      </c>
      <c r="X1765" s="551">
        <v>147641</v>
      </c>
      <c r="Y1765" s="551">
        <v>142888</v>
      </c>
      <c r="Z1765" s="551">
        <v>150282</v>
      </c>
      <c r="AA1765" s="551">
        <v>151380</v>
      </c>
      <c r="AB1765" s="551">
        <v>142888</v>
      </c>
      <c r="AC1765" s="551" t="s">
        <v>13876</v>
      </c>
      <c r="AD1765" s="552" t="s">
        <v>13876</v>
      </c>
      <c r="AE1765" s="623">
        <v>1154653</v>
      </c>
      <c r="AF1765" t="s">
        <v>9077</v>
      </c>
      <c r="AG1765" t="s">
        <v>9083</v>
      </c>
      <c r="AH1765" t="s">
        <v>9840</v>
      </c>
      <c r="AQ1765" t="s">
        <v>13876</v>
      </c>
      <c r="AR1765" t="s">
        <v>15291</v>
      </c>
      <c r="AS1765" t="s">
        <v>15289</v>
      </c>
      <c r="AT1765" t="s">
        <v>15294</v>
      </c>
      <c r="AU1765" t="s">
        <v>15286</v>
      </c>
      <c r="AV1765" t="s">
        <v>15287</v>
      </c>
      <c r="AW1765" t="s">
        <v>15291</v>
      </c>
      <c r="AX1765" t="s">
        <v>13876</v>
      </c>
      <c r="AY1765" t="s">
        <v>15289</v>
      </c>
      <c r="AZ1765" t="s">
        <v>15291</v>
      </c>
      <c r="BA1765" t="s">
        <v>15287</v>
      </c>
      <c r="BB1765" t="s">
        <v>15290</v>
      </c>
      <c r="BC1765" t="s">
        <v>15291</v>
      </c>
      <c r="BD1765" t="s">
        <v>15289</v>
      </c>
      <c r="BE1765" t="s">
        <v>13876</v>
      </c>
      <c r="BF1765" t="s">
        <v>15289</v>
      </c>
      <c r="BG1765" t="s">
        <v>15291</v>
      </c>
      <c r="BH1765" t="s">
        <v>15292</v>
      </c>
      <c r="BI1765" t="s">
        <v>15285</v>
      </c>
      <c r="BJ1765" t="s">
        <v>15285</v>
      </c>
      <c r="BK1765" t="s">
        <v>15285</v>
      </c>
      <c r="BL1765" t="s">
        <v>13876</v>
      </c>
      <c r="BM1765" t="s">
        <v>15289</v>
      </c>
      <c r="BN1765" t="s">
        <v>15286</v>
      </c>
      <c r="BO1765" t="s">
        <v>15288</v>
      </c>
      <c r="BP1765" t="s">
        <v>15292</v>
      </c>
      <c r="BQ1765" t="s">
        <v>15285</v>
      </c>
      <c r="BR1765" t="s">
        <v>15292</v>
      </c>
      <c r="BS1765" t="s">
        <v>13876</v>
      </c>
      <c r="BT1765" t="s">
        <v>15289</v>
      </c>
      <c r="BU1765" t="s">
        <v>15286</v>
      </c>
      <c r="BV1765" t="s">
        <v>15289</v>
      </c>
      <c r="BW1765" t="s">
        <v>15284</v>
      </c>
      <c r="BX1765" t="s">
        <v>15285</v>
      </c>
      <c r="BY1765" t="s">
        <v>15288</v>
      </c>
      <c r="BZ1765" t="s">
        <v>13876</v>
      </c>
      <c r="CA1765" t="s">
        <v>15289</v>
      </c>
      <c r="CB1765" t="s">
        <v>15291</v>
      </c>
      <c r="CC1765" t="s">
        <v>15292</v>
      </c>
      <c r="CD1765" t="s">
        <v>15285</v>
      </c>
      <c r="CE1765" t="s">
        <v>15285</v>
      </c>
      <c r="CF1765" t="s">
        <v>15285</v>
      </c>
      <c r="CG1765" t="s">
        <v>13876</v>
      </c>
      <c r="CH1765" t="s">
        <v>13876</v>
      </c>
      <c r="CI1765" t="s">
        <v>13876</v>
      </c>
      <c r="CJ1765" t="s">
        <v>13876</v>
      </c>
      <c r="CK1765" t="s">
        <v>13876</v>
      </c>
      <c r="CL1765" t="s">
        <v>13876</v>
      </c>
      <c r="CM1765" t="s">
        <v>13876</v>
      </c>
      <c r="CN1765" t="s">
        <v>13876</v>
      </c>
      <c r="CO1765" t="s">
        <v>13876</v>
      </c>
      <c r="CP1765" t="s">
        <v>13876</v>
      </c>
      <c r="CQ1765" t="s">
        <v>13876</v>
      </c>
      <c r="CR1765" t="s">
        <v>13876</v>
      </c>
      <c r="CS1765" t="s">
        <v>13876</v>
      </c>
      <c r="CT1765" t="s">
        <v>13876</v>
      </c>
    </row>
    <row r="1766" spans="1:98" hidden="1">
      <c r="A1766" s="632"/>
      <c r="B1766" s="555"/>
      <c r="C1766" s="554"/>
      <c r="D1766" s="554"/>
      <c r="E1766" s="336"/>
      <c r="F1766" s="336"/>
      <c r="G1766" s="336"/>
      <c r="H1766" s="554"/>
      <c r="I1766" s="336"/>
      <c r="J1766" s="336"/>
      <c r="K1766" s="336"/>
      <c r="L1766" s="336"/>
      <c r="M1766" s="336"/>
      <c r="N1766" s="336"/>
      <c r="O1766" s="632"/>
      <c r="P1766" s="632"/>
      <c r="Q1766" s="556"/>
      <c r="R1766" s="336"/>
      <c r="S1766" s="336"/>
      <c r="T1766" s="336" t="s">
        <v>13876</v>
      </c>
      <c r="U1766" s="336"/>
      <c r="V1766" s="632"/>
      <c r="W1766" s="551"/>
      <c r="X1766" s="551"/>
      <c r="Y1766" s="551"/>
      <c r="Z1766" s="551"/>
      <c r="AA1766" s="551">
        <v>0</v>
      </c>
      <c r="AB1766" s="551">
        <v>0</v>
      </c>
      <c r="AC1766" s="551">
        <v>0</v>
      </c>
      <c r="AD1766" s="552"/>
      <c r="AE1766" s="623">
        <v>0</v>
      </c>
      <c r="AQ1766" t="s">
        <v>13876</v>
      </c>
      <c r="AR1766" t="s">
        <v>13876</v>
      </c>
      <c r="AS1766" t="s">
        <v>13876</v>
      </c>
      <c r="AT1766" t="s">
        <v>13876</v>
      </c>
      <c r="AU1766" t="s">
        <v>13876</v>
      </c>
      <c r="AV1766" t="s">
        <v>13876</v>
      </c>
      <c r="AW1766" t="s">
        <v>13876</v>
      </c>
      <c r="AX1766" t="s">
        <v>13876</v>
      </c>
      <c r="AY1766" t="s">
        <v>13876</v>
      </c>
      <c r="AZ1766" t="s">
        <v>13876</v>
      </c>
      <c r="BA1766" t="s">
        <v>13876</v>
      </c>
      <c r="BB1766" t="s">
        <v>13876</v>
      </c>
      <c r="BC1766" t="s">
        <v>13876</v>
      </c>
      <c r="BD1766" t="s">
        <v>13876</v>
      </c>
      <c r="BE1766" t="s">
        <v>13876</v>
      </c>
      <c r="BF1766" t="s">
        <v>13876</v>
      </c>
      <c r="BG1766" t="s">
        <v>13876</v>
      </c>
      <c r="BH1766" t="s">
        <v>13876</v>
      </c>
      <c r="BI1766" t="s">
        <v>13876</v>
      </c>
      <c r="BJ1766" t="s">
        <v>13876</v>
      </c>
      <c r="BK1766" t="s">
        <v>13876</v>
      </c>
      <c r="BL1766" t="s">
        <v>13876</v>
      </c>
      <c r="BM1766" t="s">
        <v>13876</v>
      </c>
      <c r="BN1766" t="s">
        <v>13876</v>
      </c>
      <c r="BO1766" t="s">
        <v>13876</v>
      </c>
      <c r="BP1766" t="s">
        <v>13876</v>
      </c>
      <c r="BQ1766" t="s">
        <v>13876</v>
      </c>
      <c r="BR1766" t="s">
        <v>13876</v>
      </c>
      <c r="BS1766" t="s">
        <v>13876</v>
      </c>
      <c r="BT1766" t="s">
        <v>13876</v>
      </c>
      <c r="BU1766" t="s">
        <v>13876</v>
      </c>
      <c r="BV1766" t="s">
        <v>13876</v>
      </c>
      <c r="BW1766" t="s">
        <v>13876</v>
      </c>
      <c r="BX1766" t="s">
        <v>13876</v>
      </c>
      <c r="BY1766" t="s">
        <v>13876</v>
      </c>
      <c r="BZ1766" t="s">
        <v>13876</v>
      </c>
      <c r="CA1766" t="s">
        <v>13876</v>
      </c>
      <c r="CB1766" t="s">
        <v>13876</v>
      </c>
      <c r="CC1766" t="s">
        <v>13876</v>
      </c>
      <c r="CD1766" t="s">
        <v>13876</v>
      </c>
      <c r="CE1766" t="s">
        <v>13876</v>
      </c>
      <c r="CF1766" t="s">
        <v>13876</v>
      </c>
      <c r="CG1766" t="s">
        <v>13876</v>
      </c>
      <c r="CH1766" t="s">
        <v>13876</v>
      </c>
      <c r="CI1766" t="s">
        <v>13876</v>
      </c>
      <c r="CJ1766" t="s">
        <v>13876</v>
      </c>
      <c r="CK1766" t="s">
        <v>13876</v>
      </c>
      <c r="CL1766" t="s">
        <v>13876</v>
      </c>
      <c r="CM1766" t="s">
        <v>13876</v>
      </c>
      <c r="CN1766" t="s">
        <v>13876</v>
      </c>
      <c r="CO1766" t="s">
        <v>13876</v>
      </c>
      <c r="CP1766" t="s">
        <v>13876</v>
      </c>
      <c r="CQ1766" t="s">
        <v>13876</v>
      </c>
      <c r="CR1766" t="s">
        <v>13876</v>
      </c>
      <c r="CS1766" t="s">
        <v>13876</v>
      </c>
      <c r="CT1766" t="s">
        <v>13876</v>
      </c>
    </row>
    <row r="1767" spans="1:98" hidden="1">
      <c r="A1767" s="1088">
        <v>365</v>
      </c>
      <c r="B1767" s="554" t="s">
        <v>717</v>
      </c>
      <c r="C1767" s="554" t="s">
        <v>718</v>
      </c>
      <c r="D1767" s="554" t="s">
        <v>719</v>
      </c>
      <c r="E1767" s="336" t="s">
        <v>407</v>
      </c>
      <c r="F1767" s="336" t="s">
        <v>14680</v>
      </c>
      <c r="G1767" s="336">
        <v>2910100490</v>
      </c>
      <c r="H1767" s="554" t="s">
        <v>725</v>
      </c>
      <c r="I1767" s="336" t="s">
        <v>118</v>
      </c>
      <c r="J1767" s="336" t="s">
        <v>13659</v>
      </c>
      <c r="K1767" s="336" t="s">
        <v>13547</v>
      </c>
      <c r="L1767" s="336" t="s">
        <v>13658</v>
      </c>
      <c r="M1767" s="336" t="s">
        <v>13658</v>
      </c>
      <c r="N1767" s="336"/>
      <c r="O1767" s="632"/>
      <c r="P1767" s="632"/>
      <c r="Q1767" s="632"/>
      <c r="R1767" s="336"/>
      <c r="S1767" s="336"/>
      <c r="T1767" s="336" t="s">
        <v>16691</v>
      </c>
      <c r="U1767" s="625"/>
      <c r="V1767" s="1088"/>
      <c r="W1767" s="551" t="s">
        <v>13876</v>
      </c>
      <c r="X1767" s="551" t="s">
        <v>13876</v>
      </c>
      <c r="Y1767" s="551" t="s">
        <v>13876</v>
      </c>
      <c r="Z1767" s="551" t="s">
        <v>13876</v>
      </c>
      <c r="AA1767" s="551" t="s">
        <v>13876</v>
      </c>
      <c r="AB1767" s="551" t="s">
        <v>13876</v>
      </c>
      <c r="AC1767" s="551" t="s">
        <v>13876</v>
      </c>
      <c r="AD1767" s="552" t="s">
        <v>13876</v>
      </c>
      <c r="AE1767" s="623">
        <v>0</v>
      </c>
      <c r="AF1767" t="s">
        <v>716</v>
      </c>
      <c r="AG1767" t="s">
        <v>722</v>
      </c>
      <c r="AH1767" t="s">
        <v>724</v>
      </c>
      <c r="AQ1767" t="s">
        <v>13876</v>
      </c>
      <c r="AR1767" t="s">
        <v>13876</v>
      </c>
      <c r="AS1767" t="s">
        <v>13876</v>
      </c>
      <c r="AT1767" t="s">
        <v>13876</v>
      </c>
      <c r="AU1767" t="s">
        <v>13876</v>
      </c>
      <c r="AV1767" t="s">
        <v>13876</v>
      </c>
      <c r="AW1767" t="s">
        <v>13876</v>
      </c>
      <c r="AX1767" t="s">
        <v>13876</v>
      </c>
      <c r="AY1767" t="s">
        <v>13876</v>
      </c>
      <c r="AZ1767" t="s">
        <v>13876</v>
      </c>
      <c r="BA1767" t="s">
        <v>13876</v>
      </c>
      <c r="BB1767" t="s">
        <v>13876</v>
      </c>
      <c r="BC1767" t="s">
        <v>13876</v>
      </c>
      <c r="BD1767" t="s">
        <v>13876</v>
      </c>
      <c r="BE1767" t="s">
        <v>13876</v>
      </c>
      <c r="BF1767" t="s">
        <v>13876</v>
      </c>
      <c r="BG1767" t="s">
        <v>13876</v>
      </c>
      <c r="BH1767" t="s">
        <v>13876</v>
      </c>
      <c r="BI1767" t="s">
        <v>13876</v>
      </c>
      <c r="BJ1767" t="s">
        <v>13876</v>
      </c>
      <c r="BK1767" t="s">
        <v>13876</v>
      </c>
      <c r="BL1767" t="s">
        <v>13876</v>
      </c>
      <c r="BM1767" t="s">
        <v>13876</v>
      </c>
      <c r="BN1767" t="s">
        <v>13876</v>
      </c>
      <c r="BO1767" t="s">
        <v>13876</v>
      </c>
      <c r="BP1767" t="s">
        <v>13876</v>
      </c>
      <c r="BQ1767" t="s">
        <v>13876</v>
      </c>
      <c r="BR1767" t="s">
        <v>13876</v>
      </c>
      <c r="BS1767" t="s">
        <v>13876</v>
      </c>
      <c r="BT1767" t="s">
        <v>13876</v>
      </c>
      <c r="BU1767" t="s">
        <v>13876</v>
      </c>
      <c r="BV1767" t="s">
        <v>13876</v>
      </c>
      <c r="BW1767" t="s">
        <v>13876</v>
      </c>
      <c r="BX1767" t="s">
        <v>13876</v>
      </c>
      <c r="BY1767" t="s">
        <v>13876</v>
      </c>
      <c r="BZ1767" t="s">
        <v>13876</v>
      </c>
      <c r="CA1767" t="s">
        <v>13876</v>
      </c>
      <c r="CB1767" t="s">
        <v>13876</v>
      </c>
      <c r="CC1767" t="s">
        <v>13876</v>
      </c>
      <c r="CD1767" t="s">
        <v>13876</v>
      </c>
      <c r="CE1767" t="s">
        <v>13876</v>
      </c>
      <c r="CF1767" t="s">
        <v>13876</v>
      </c>
      <c r="CG1767" t="s">
        <v>13876</v>
      </c>
      <c r="CH1767" t="s">
        <v>13876</v>
      </c>
      <c r="CI1767" t="s">
        <v>13876</v>
      </c>
      <c r="CJ1767" t="s">
        <v>13876</v>
      </c>
      <c r="CK1767" t="s">
        <v>13876</v>
      </c>
      <c r="CL1767" t="s">
        <v>13876</v>
      </c>
      <c r="CM1767" t="s">
        <v>13876</v>
      </c>
      <c r="CN1767" t="s">
        <v>13876</v>
      </c>
      <c r="CO1767" t="s">
        <v>13876</v>
      </c>
      <c r="CP1767" t="s">
        <v>13876</v>
      </c>
      <c r="CQ1767" t="s">
        <v>13876</v>
      </c>
      <c r="CR1767" t="s">
        <v>13876</v>
      </c>
      <c r="CS1767" t="s">
        <v>13876</v>
      </c>
      <c r="CT1767" t="s">
        <v>13876</v>
      </c>
    </row>
    <row r="1768" spans="1:98" hidden="1">
      <c r="A1768" s="1088"/>
      <c r="B1768" s="554" t="s">
        <v>717</v>
      </c>
      <c r="C1768" s="554" t="s">
        <v>718</v>
      </c>
      <c r="D1768" s="554" t="s">
        <v>719</v>
      </c>
      <c r="E1768" s="336" t="s">
        <v>407</v>
      </c>
      <c r="F1768" s="336" t="s">
        <v>14680</v>
      </c>
      <c r="G1768" s="336">
        <v>2910100490</v>
      </c>
      <c r="H1768" s="554" t="s">
        <v>725</v>
      </c>
      <c r="I1768" s="336" t="s">
        <v>120</v>
      </c>
      <c r="J1768" s="336" t="s">
        <v>13659</v>
      </c>
      <c r="K1768" s="336" t="s">
        <v>13547</v>
      </c>
      <c r="L1768" s="336" t="s">
        <v>13658</v>
      </c>
      <c r="M1768" s="336" t="s">
        <v>13658</v>
      </c>
      <c r="N1768" s="336"/>
      <c r="O1768" s="632"/>
      <c r="P1768" s="632"/>
      <c r="Q1768" s="632"/>
      <c r="R1768" s="336"/>
      <c r="S1768" s="336"/>
      <c r="T1768" s="336" t="s">
        <v>16692</v>
      </c>
      <c r="U1768" s="609"/>
      <c r="V1768" s="1088"/>
      <c r="W1768" s="551" t="s">
        <v>13876</v>
      </c>
      <c r="X1768" s="551" t="s">
        <v>13876</v>
      </c>
      <c r="Y1768" s="551" t="s">
        <v>13876</v>
      </c>
      <c r="Z1768" s="551" t="s">
        <v>13876</v>
      </c>
      <c r="AA1768" s="551" t="s">
        <v>13876</v>
      </c>
      <c r="AB1768" s="551" t="s">
        <v>13876</v>
      </c>
      <c r="AC1768" s="551" t="s">
        <v>13876</v>
      </c>
      <c r="AD1768" s="552" t="s">
        <v>13876</v>
      </c>
      <c r="AE1768" s="623">
        <v>0</v>
      </c>
      <c r="AF1768" t="s">
        <v>716</v>
      </c>
      <c r="AG1768" t="s">
        <v>722</v>
      </c>
      <c r="AH1768" t="s">
        <v>724</v>
      </c>
      <c r="AQ1768" t="s">
        <v>13876</v>
      </c>
      <c r="AR1768" t="s">
        <v>13876</v>
      </c>
      <c r="AS1768" t="s">
        <v>13876</v>
      </c>
      <c r="AT1768" t="s">
        <v>13876</v>
      </c>
      <c r="AU1768" t="s">
        <v>13876</v>
      </c>
      <c r="AV1768" t="s">
        <v>13876</v>
      </c>
      <c r="AW1768" t="s">
        <v>13876</v>
      </c>
      <c r="AX1768" t="s">
        <v>13876</v>
      </c>
      <c r="AY1768" t="s">
        <v>13876</v>
      </c>
      <c r="AZ1768" t="s">
        <v>13876</v>
      </c>
      <c r="BA1768" t="s">
        <v>13876</v>
      </c>
      <c r="BB1768" t="s">
        <v>13876</v>
      </c>
      <c r="BC1768" t="s">
        <v>13876</v>
      </c>
      <c r="BD1768" t="s">
        <v>13876</v>
      </c>
      <c r="BE1768" t="s">
        <v>13876</v>
      </c>
      <c r="BF1768" t="s">
        <v>13876</v>
      </c>
      <c r="BG1768" t="s">
        <v>13876</v>
      </c>
      <c r="BH1768" t="s">
        <v>13876</v>
      </c>
      <c r="BI1768" t="s">
        <v>13876</v>
      </c>
      <c r="BJ1768" t="s">
        <v>13876</v>
      </c>
      <c r="BK1768" t="s">
        <v>13876</v>
      </c>
      <c r="BL1768" t="s">
        <v>13876</v>
      </c>
      <c r="BM1768" t="s">
        <v>13876</v>
      </c>
      <c r="BN1768" t="s">
        <v>13876</v>
      </c>
      <c r="BO1768" t="s">
        <v>13876</v>
      </c>
      <c r="BP1768" t="s">
        <v>13876</v>
      </c>
      <c r="BQ1768" t="s">
        <v>13876</v>
      </c>
      <c r="BR1768" t="s">
        <v>13876</v>
      </c>
      <c r="BS1768" t="s">
        <v>13876</v>
      </c>
      <c r="BT1768" t="s">
        <v>13876</v>
      </c>
      <c r="BU1768" t="s">
        <v>13876</v>
      </c>
      <c r="BV1768" t="s">
        <v>13876</v>
      </c>
      <c r="BW1768" t="s">
        <v>13876</v>
      </c>
      <c r="BX1768" t="s">
        <v>13876</v>
      </c>
      <c r="BY1768" t="s">
        <v>13876</v>
      </c>
      <c r="BZ1768" t="s">
        <v>13876</v>
      </c>
      <c r="CA1768" t="s">
        <v>13876</v>
      </c>
      <c r="CB1768" t="s">
        <v>13876</v>
      </c>
      <c r="CC1768" t="s">
        <v>13876</v>
      </c>
      <c r="CD1768" t="s">
        <v>13876</v>
      </c>
      <c r="CE1768" t="s">
        <v>13876</v>
      </c>
      <c r="CF1768" t="s">
        <v>13876</v>
      </c>
      <c r="CG1768" t="s">
        <v>13876</v>
      </c>
      <c r="CH1768" t="s">
        <v>13876</v>
      </c>
      <c r="CI1768" t="s">
        <v>13876</v>
      </c>
      <c r="CJ1768" t="s">
        <v>13876</v>
      </c>
      <c r="CK1768" t="s">
        <v>13876</v>
      </c>
      <c r="CL1768" t="s">
        <v>13876</v>
      </c>
      <c r="CM1768" t="s">
        <v>13876</v>
      </c>
      <c r="CN1768" t="s">
        <v>13876</v>
      </c>
      <c r="CO1768" t="s">
        <v>13876</v>
      </c>
      <c r="CP1768" t="s">
        <v>13876</v>
      </c>
      <c r="CQ1768" t="s">
        <v>13876</v>
      </c>
      <c r="CR1768" t="s">
        <v>13876</v>
      </c>
      <c r="CS1768" t="s">
        <v>13876</v>
      </c>
      <c r="CT1768" t="s">
        <v>13876</v>
      </c>
    </row>
    <row r="1769" spans="1:98" hidden="1">
      <c r="A1769" s="630"/>
      <c r="B1769" s="555"/>
      <c r="C1769" s="554"/>
      <c r="D1769" s="554"/>
      <c r="E1769" s="336"/>
      <c r="F1769" s="336"/>
      <c r="G1769" s="336"/>
      <c r="H1769" s="554"/>
      <c r="I1769" s="336"/>
      <c r="J1769" s="336"/>
      <c r="K1769" s="336"/>
      <c r="L1769" s="336"/>
      <c r="M1769" s="336"/>
      <c r="N1769" s="336"/>
      <c r="O1769" s="632"/>
      <c r="P1769" s="632"/>
      <c r="Q1769" s="632"/>
      <c r="R1769" s="336"/>
      <c r="S1769" s="336"/>
      <c r="T1769" s="336" t="s">
        <v>13876</v>
      </c>
      <c r="U1769" s="625"/>
      <c r="V1769" s="630"/>
      <c r="W1769" s="551"/>
      <c r="X1769" s="551"/>
      <c r="Y1769" s="551"/>
      <c r="Z1769" s="551"/>
      <c r="AA1769" s="551">
        <v>0</v>
      </c>
      <c r="AB1769" s="551">
        <v>0</v>
      </c>
      <c r="AC1769" s="551">
        <v>0</v>
      </c>
      <c r="AD1769" s="552"/>
      <c r="AE1769" s="623">
        <v>0</v>
      </c>
      <c r="AQ1769" t="s">
        <v>13876</v>
      </c>
      <c r="AR1769" t="s">
        <v>13876</v>
      </c>
      <c r="AS1769" t="s">
        <v>13876</v>
      </c>
      <c r="AT1769" t="s">
        <v>13876</v>
      </c>
      <c r="AU1769" t="s">
        <v>13876</v>
      </c>
      <c r="AV1769" t="s">
        <v>13876</v>
      </c>
      <c r="AW1769" t="s">
        <v>13876</v>
      </c>
      <c r="AX1769" t="s">
        <v>13876</v>
      </c>
      <c r="AY1769" t="s">
        <v>13876</v>
      </c>
      <c r="AZ1769" t="s">
        <v>13876</v>
      </c>
      <c r="BA1769" t="s">
        <v>13876</v>
      </c>
      <c r="BB1769" t="s">
        <v>13876</v>
      </c>
      <c r="BC1769" t="s">
        <v>13876</v>
      </c>
      <c r="BD1769" t="s">
        <v>13876</v>
      </c>
      <c r="BE1769" t="s">
        <v>13876</v>
      </c>
      <c r="BF1769" t="s">
        <v>13876</v>
      </c>
      <c r="BG1769" t="s">
        <v>13876</v>
      </c>
      <c r="BH1769" t="s">
        <v>13876</v>
      </c>
      <c r="BI1769" t="s">
        <v>13876</v>
      </c>
      <c r="BJ1769" t="s">
        <v>13876</v>
      </c>
      <c r="BK1769" t="s">
        <v>13876</v>
      </c>
      <c r="BL1769" t="s">
        <v>13876</v>
      </c>
      <c r="BM1769" t="s">
        <v>13876</v>
      </c>
      <c r="BN1769" t="s">
        <v>13876</v>
      </c>
      <c r="BO1769" t="s">
        <v>13876</v>
      </c>
      <c r="BP1769" t="s">
        <v>13876</v>
      </c>
      <c r="BQ1769" t="s">
        <v>13876</v>
      </c>
      <c r="BR1769" t="s">
        <v>13876</v>
      </c>
      <c r="BS1769" t="s">
        <v>13876</v>
      </c>
      <c r="BT1769" t="s">
        <v>13876</v>
      </c>
      <c r="BU1769" t="s">
        <v>13876</v>
      </c>
      <c r="BV1769" t="s">
        <v>13876</v>
      </c>
      <c r="BW1769" t="s">
        <v>13876</v>
      </c>
      <c r="BX1769" t="s">
        <v>13876</v>
      </c>
      <c r="BY1769" t="s">
        <v>13876</v>
      </c>
      <c r="BZ1769" t="s">
        <v>13876</v>
      </c>
      <c r="CA1769" t="s">
        <v>13876</v>
      </c>
      <c r="CB1769" t="s">
        <v>13876</v>
      </c>
      <c r="CC1769" t="s">
        <v>13876</v>
      </c>
      <c r="CD1769" t="s">
        <v>13876</v>
      </c>
      <c r="CE1769" t="s">
        <v>13876</v>
      </c>
      <c r="CF1769" t="s">
        <v>13876</v>
      </c>
      <c r="CG1769" t="s">
        <v>13876</v>
      </c>
      <c r="CH1769" t="s">
        <v>13876</v>
      </c>
      <c r="CI1769" t="s">
        <v>13876</v>
      </c>
      <c r="CJ1769" t="s">
        <v>13876</v>
      </c>
      <c r="CK1769" t="s">
        <v>13876</v>
      </c>
      <c r="CL1769" t="s">
        <v>13876</v>
      </c>
      <c r="CM1769" t="s">
        <v>13876</v>
      </c>
      <c r="CN1769" t="s">
        <v>13876</v>
      </c>
      <c r="CO1769" t="s">
        <v>13876</v>
      </c>
      <c r="CP1769" t="s">
        <v>13876</v>
      </c>
      <c r="CQ1769" t="s">
        <v>13876</v>
      </c>
      <c r="CR1769" t="s">
        <v>13876</v>
      </c>
      <c r="CS1769" t="s">
        <v>13876</v>
      </c>
      <c r="CT1769" t="s">
        <v>13876</v>
      </c>
    </row>
    <row r="1770" spans="1:98" hidden="1">
      <c r="A1770" s="1086">
        <v>366</v>
      </c>
      <c r="B1770" s="554" t="s">
        <v>3613</v>
      </c>
      <c r="C1770" s="554" t="s">
        <v>3614</v>
      </c>
      <c r="D1770" s="554" t="s">
        <v>3615</v>
      </c>
      <c r="E1770" s="336" t="s">
        <v>485</v>
      </c>
      <c r="F1770" s="336" t="s">
        <v>14681</v>
      </c>
      <c r="G1770" s="336">
        <v>2940300078</v>
      </c>
      <c r="H1770" s="554" t="s">
        <v>10930</v>
      </c>
      <c r="I1770" s="336" t="s">
        <v>118</v>
      </c>
      <c r="J1770" s="336" t="s">
        <v>13659</v>
      </c>
      <c r="K1770" s="336" t="s">
        <v>13546</v>
      </c>
      <c r="L1770" s="336" t="s">
        <v>13658</v>
      </c>
      <c r="M1770" s="336" t="s">
        <v>13659</v>
      </c>
      <c r="N1770" s="336" t="s">
        <v>13549</v>
      </c>
      <c r="O1770" s="632"/>
      <c r="P1770" s="632" t="s">
        <v>13661</v>
      </c>
      <c r="Q1770" s="556">
        <v>44637</v>
      </c>
      <c r="R1770" s="336"/>
      <c r="S1770" s="557">
        <v>44666</v>
      </c>
      <c r="T1770" s="336" t="s">
        <v>16693</v>
      </c>
      <c r="U1770" s="625">
        <v>194</v>
      </c>
      <c r="V1770" s="1086">
        <v>194</v>
      </c>
      <c r="W1770" s="551">
        <v>4790</v>
      </c>
      <c r="X1770" s="551">
        <v>1568</v>
      </c>
      <c r="Y1770" s="551">
        <v>1916</v>
      </c>
      <c r="Z1770" s="551">
        <v>1394</v>
      </c>
      <c r="AA1770" s="551">
        <v>1132</v>
      </c>
      <c r="AB1770" s="551">
        <v>1742</v>
      </c>
      <c r="AC1770" s="551" t="s">
        <v>13876</v>
      </c>
      <c r="AD1770" s="552" t="s">
        <v>13876</v>
      </c>
      <c r="AE1770" s="623">
        <v>12542</v>
      </c>
      <c r="AF1770" t="s">
        <v>3612</v>
      </c>
      <c r="AG1770" t="s">
        <v>10926</v>
      </c>
      <c r="AH1770" t="s">
        <v>10929</v>
      </c>
      <c r="AQ1770" t="s">
        <v>13876</v>
      </c>
      <c r="AR1770" t="s">
        <v>13876</v>
      </c>
      <c r="AS1770" t="s">
        <v>13876</v>
      </c>
      <c r="AT1770" t="s">
        <v>15291</v>
      </c>
      <c r="AU1770" t="s">
        <v>15287</v>
      </c>
      <c r="AV1770" t="s">
        <v>15294</v>
      </c>
      <c r="AW1770" t="s">
        <v>15288</v>
      </c>
      <c r="AX1770" t="s">
        <v>13876</v>
      </c>
      <c r="AY1770" t="s">
        <v>13876</v>
      </c>
      <c r="AZ1770" t="s">
        <v>13876</v>
      </c>
      <c r="BA1770" t="s">
        <v>15289</v>
      </c>
      <c r="BB1770" t="s">
        <v>15286</v>
      </c>
      <c r="BC1770" t="s">
        <v>15290</v>
      </c>
      <c r="BD1770" t="s">
        <v>15285</v>
      </c>
      <c r="BE1770" t="s">
        <v>13876</v>
      </c>
      <c r="BF1770" t="s">
        <v>13876</v>
      </c>
      <c r="BG1770" t="s">
        <v>13876</v>
      </c>
      <c r="BH1770" t="s">
        <v>15289</v>
      </c>
      <c r="BI1770" t="s">
        <v>15294</v>
      </c>
      <c r="BJ1770" t="s">
        <v>15289</v>
      </c>
      <c r="BK1770" t="s">
        <v>15290</v>
      </c>
      <c r="BL1770" t="s">
        <v>13876</v>
      </c>
      <c r="BM1770" t="s">
        <v>13876</v>
      </c>
      <c r="BN1770" t="s">
        <v>13876</v>
      </c>
      <c r="BO1770" t="s">
        <v>15289</v>
      </c>
      <c r="BP1770" t="s">
        <v>15284</v>
      </c>
      <c r="BQ1770" t="s">
        <v>15294</v>
      </c>
      <c r="BR1770" t="s">
        <v>15291</v>
      </c>
      <c r="BS1770" t="s">
        <v>13876</v>
      </c>
      <c r="BT1770" t="s">
        <v>13876</v>
      </c>
      <c r="BU1770" t="s">
        <v>13876</v>
      </c>
      <c r="BV1770" t="s">
        <v>15289</v>
      </c>
      <c r="BW1770" t="s">
        <v>15289</v>
      </c>
      <c r="BX1770" t="s">
        <v>15284</v>
      </c>
      <c r="BY1770" t="s">
        <v>15292</v>
      </c>
      <c r="BZ1770" t="s">
        <v>13876</v>
      </c>
      <c r="CA1770" t="s">
        <v>13876</v>
      </c>
      <c r="CB1770" t="s">
        <v>13876</v>
      </c>
      <c r="CC1770" t="s">
        <v>15289</v>
      </c>
      <c r="CD1770" t="s">
        <v>15287</v>
      </c>
      <c r="CE1770" t="s">
        <v>15291</v>
      </c>
      <c r="CF1770" t="s">
        <v>15292</v>
      </c>
      <c r="CG1770" t="s">
        <v>13876</v>
      </c>
      <c r="CH1770" t="s">
        <v>13876</v>
      </c>
      <c r="CI1770" t="s">
        <v>13876</v>
      </c>
      <c r="CJ1770" t="s">
        <v>13876</v>
      </c>
      <c r="CK1770" t="s">
        <v>13876</v>
      </c>
      <c r="CL1770" t="s">
        <v>13876</v>
      </c>
      <c r="CM1770" t="s">
        <v>13876</v>
      </c>
      <c r="CN1770" t="s">
        <v>13876</v>
      </c>
      <c r="CO1770" t="s">
        <v>13876</v>
      </c>
      <c r="CP1770" t="s">
        <v>13876</v>
      </c>
      <c r="CQ1770" t="s">
        <v>13876</v>
      </c>
      <c r="CR1770" t="s">
        <v>13876</v>
      </c>
      <c r="CS1770" t="s">
        <v>13876</v>
      </c>
      <c r="CT1770" t="s">
        <v>13876</v>
      </c>
    </row>
    <row r="1771" spans="1:98" hidden="1">
      <c r="A1771" s="1089"/>
      <c r="B1771" s="549" t="s">
        <v>3613</v>
      </c>
      <c r="C1771" s="549" t="s">
        <v>3614</v>
      </c>
      <c r="D1771" s="549" t="s">
        <v>3615</v>
      </c>
      <c r="E1771" s="550" t="s">
        <v>485</v>
      </c>
      <c r="F1771" s="550" t="s">
        <v>14682</v>
      </c>
      <c r="G1771" s="550">
        <v>2940300078</v>
      </c>
      <c r="H1771" s="549" t="s">
        <v>10930</v>
      </c>
      <c r="I1771" s="550" t="s">
        <v>121</v>
      </c>
      <c r="J1771" s="550" t="s">
        <v>13658</v>
      </c>
      <c r="K1771" s="336"/>
      <c r="L1771" s="336" t="s">
        <v>13658</v>
      </c>
      <c r="M1771" s="336" t="s">
        <v>13658</v>
      </c>
      <c r="N1771" s="336"/>
      <c r="O1771" s="632"/>
      <c r="P1771" s="632"/>
      <c r="Q1771" s="632"/>
      <c r="R1771" s="336"/>
      <c r="S1771" s="336"/>
      <c r="T1771" s="336" t="s">
        <v>16694</v>
      </c>
      <c r="U1771" s="620"/>
      <c r="V1771" s="1089"/>
      <c r="W1771" s="551" t="s">
        <v>13876</v>
      </c>
      <c r="X1771" s="551" t="s">
        <v>13876</v>
      </c>
      <c r="Y1771" s="551" t="s">
        <v>13876</v>
      </c>
      <c r="Z1771" s="551" t="s">
        <v>13876</v>
      </c>
      <c r="AA1771" s="551" t="s">
        <v>13876</v>
      </c>
      <c r="AB1771" s="551" t="s">
        <v>13876</v>
      </c>
      <c r="AC1771" s="551" t="s">
        <v>13876</v>
      </c>
      <c r="AD1771" s="552" t="s">
        <v>13876</v>
      </c>
      <c r="AE1771" s="623">
        <v>0</v>
      </c>
      <c r="AF1771" t="s">
        <v>3612</v>
      </c>
      <c r="AG1771" t="s">
        <v>10926</v>
      </c>
      <c r="AH1771" t="s">
        <v>10929</v>
      </c>
      <c r="AQ1771" t="s">
        <v>13876</v>
      </c>
      <c r="AR1771" t="s">
        <v>13876</v>
      </c>
      <c r="AS1771" t="s">
        <v>13876</v>
      </c>
      <c r="AT1771" t="s">
        <v>13876</v>
      </c>
      <c r="AU1771" t="s">
        <v>13876</v>
      </c>
      <c r="AV1771" t="s">
        <v>13876</v>
      </c>
      <c r="AW1771" t="s">
        <v>13876</v>
      </c>
      <c r="AX1771" t="s">
        <v>13876</v>
      </c>
      <c r="AY1771" t="s">
        <v>13876</v>
      </c>
      <c r="AZ1771" t="s">
        <v>13876</v>
      </c>
      <c r="BA1771" t="s">
        <v>13876</v>
      </c>
      <c r="BB1771" t="s">
        <v>13876</v>
      </c>
      <c r="BC1771" t="s">
        <v>13876</v>
      </c>
      <c r="BD1771" t="s">
        <v>13876</v>
      </c>
      <c r="BE1771" t="s">
        <v>13876</v>
      </c>
      <c r="BF1771" t="s">
        <v>13876</v>
      </c>
      <c r="BG1771" t="s">
        <v>13876</v>
      </c>
      <c r="BH1771" t="s">
        <v>13876</v>
      </c>
      <c r="BI1771" t="s">
        <v>13876</v>
      </c>
      <c r="BJ1771" t="s">
        <v>13876</v>
      </c>
      <c r="BK1771" t="s">
        <v>13876</v>
      </c>
      <c r="BL1771" t="s">
        <v>13876</v>
      </c>
      <c r="BM1771" t="s">
        <v>13876</v>
      </c>
      <c r="BN1771" t="s">
        <v>13876</v>
      </c>
      <c r="BO1771" t="s">
        <v>13876</v>
      </c>
      <c r="BP1771" t="s">
        <v>13876</v>
      </c>
      <c r="BQ1771" t="s">
        <v>13876</v>
      </c>
      <c r="BR1771" t="s">
        <v>13876</v>
      </c>
      <c r="BS1771" t="s">
        <v>13876</v>
      </c>
      <c r="BT1771" t="s">
        <v>13876</v>
      </c>
      <c r="BU1771" t="s">
        <v>13876</v>
      </c>
      <c r="BV1771" t="s">
        <v>13876</v>
      </c>
      <c r="BW1771" t="s">
        <v>13876</v>
      </c>
      <c r="BX1771" t="s">
        <v>13876</v>
      </c>
      <c r="BY1771" t="s">
        <v>13876</v>
      </c>
      <c r="BZ1771" t="s">
        <v>13876</v>
      </c>
      <c r="CA1771" t="s">
        <v>13876</v>
      </c>
      <c r="CB1771" t="s">
        <v>13876</v>
      </c>
      <c r="CC1771" t="s">
        <v>13876</v>
      </c>
      <c r="CD1771" t="s">
        <v>13876</v>
      </c>
      <c r="CE1771" t="s">
        <v>13876</v>
      </c>
      <c r="CF1771" t="s">
        <v>13876</v>
      </c>
      <c r="CG1771" t="s">
        <v>13876</v>
      </c>
      <c r="CH1771" t="s">
        <v>13876</v>
      </c>
      <c r="CI1771" t="s">
        <v>13876</v>
      </c>
      <c r="CJ1771" t="s">
        <v>13876</v>
      </c>
      <c r="CK1771" t="s">
        <v>13876</v>
      </c>
      <c r="CL1771" t="s">
        <v>13876</v>
      </c>
      <c r="CM1771" t="s">
        <v>13876</v>
      </c>
      <c r="CN1771" t="s">
        <v>13876</v>
      </c>
      <c r="CO1771" t="s">
        <v>13876</v>
      </c>
      <c r="CP1771" t="s">
        <v>13876</v>
      </c>
      <c r="CQ1771" t="s">
        <v>13876</v>
      </c>
      <c r="CR1771" t="s">
        <v>13876</v>
      </c>
      <c r="CS1771" t="s">
        <v>13876</v>
      </c>
      <c r="CT1771" t="s">
        <v>13876</v>
      </c>
    </row>
    <row r="1772" spans="1:98" hidden="1">
      <c r="A1772" s="1089"/>
      <c r="B1772" s="549" t="s">
        <v>3613</v>
      </c>
      <c r="C1772" s="549" t="s">
        <v>3614</v>
      </c>
      <c r="D1772" s="549" t="s">
        <v>3615</v>
      </c>
      <c r="E1772" s="550" t="s">
        <v>485</v>
      </c>
      <c r="F1772" s="550" t="s">
        <v>14682</v>
      </c>
      <c r="G1772" s="550">
        <v>2940300078</v>
      </c>
      <c r="H1772" s="549" t="s">
        <v>10930</v>
      </c>
      <c r="I1772" s="550" t="s">
        <v>122</v>
      </c>
      <c r="J1772" s="550" t="s">
        <v>13658</v>
      </c>
      <c r="K1772" s="336"/>
      <c r="L1772" s="336" t="s">
        <v>13658</v>
      </c>
      <c r="M1772" s="336" t="s">
        <v>13658</v>
      </c>
      <c r="N1772" s="336"/>
      <c r="O1772" s="632"/>
      <c r="P1772" s="632"/>
      <c r="Q1772" s="632"/>
      <c r="R1772" s="336"/>
      <c r="S1772" s="336"/>
      <c r="T1772" s="336" t="s">
        <v>16695</v>
      </c>
      <c r="U1772" s="620"/>
      <c r="V1772" s="1089"/>
      <c r="W1772" s="551" t="s">
        <v>13876</v>
      </c>
      <c r="X1772" s="551" t="s">
        <v>13876</v>
      </c>
      <c r="Y1772" s="551" t="s">
        <v>13876</v>
      </c>
      <c r="Z1772" s="551" t="s">
        <v>13876</v>
      </c>
      <c r="AA1772" s="551" t="s">
        <v>13876</v>
      </c>
      <c r="AB1772" s="551" t="s">
        <v>13876</v>
      </c>
      <c r="AC1772" s="551" t="s">
        <v>13876</v>
      </c>
      <c r="AD1772" s="552" t="s">
        <v>13876</v>
      </c>
      <c r="AE1772" s="623">
        <v>0</v>
      </c>
      <c r="AF1772" t="s">
        <v>3612</v>
      </c>
      <c r="AG1772" t="s">
        <v>10926</v>
      </c>
      <c r="AH1772" t="s">
        <v>10929</v>
      </c>
      <c r="AQ1772" t="s">
        <v>13876</v>
      </c>
      <c r="AR1772" t="s">
        <v>13876</v>
      </c>
      <c r="AS1772" t="s">
        <v>13876</v>
      </c>
      <c r="AT1772" t="s">
        <v>13876</v>
      </c>
      <c r="AU1772" t="s">
        <v>13876</v>
      </c>
      <c r="AV1772" t="s">
        <v>13876</v>
      </c>
      <c r="AW1772" t="s">
        <v>13876</v>
      </c>
      <c r="AX1772" t="s">
        <v>13876</v>
      </c>
      <c r="AY1772" t="s">
        <v>13876</v>
      </c>
      <c r="AZ1772" t="s">
        <v>13876</v>
      </c>
      <c r="BA1772" t="s">
        <v>13876</v>
      </c>
      <c r="BB1772" t="s">
        <v>13876</v>
      </c>
      <c r="BC1772" t="s">
        <v>13876</v>
      </c>
      <c r="BD1772" t="s">
        <v>13876</v>
      </c>
      <c r="BE1772" t="s">
        <v>13876</v>
      </c>
      <c r="BF1772" t="s">
        <v>13876</v>
      </c>
      <c r="BG1772" t="s">
        <v>13876</v>
      </c>
      <c r="BH1772" t="s">
        <v>13876</v>
      </c>
      <c r="BI1772" t="s">
        <v>13876</v>
      </c>
      <c r="BJ1772" t="s">
        <v>13876</v>
      </c>
      <c r="BK1772" t="s">
        <v>13876</v>
      </c>
      <c r="BL1772" t="s">
        <v>13876</v>
      </c>
      <c r="BM1772" t="s">
        <v>13876</v>
      </c>
      <c r="BN1772" t="s">
        <v>13876</v>
      </c>
      <c r="BO1772" t="s">
        <v>13876</v>
      </c>
      <c r="BP1772" t="s">
        <v>13876</v>
      </c>
      <c r="BQ1772" t="s">
        <v>13876</v>
      </c>
      <c r="BR1772" t="s">
        <v>13876</v>
      </c>
      <c r="BS1772" t="s">
        <v>13876</v>
      </c>
      <c r="BT1772" t="s">
        <v>13876</v>
      </c>
      <c r="BU1772" t="s">
        <v>13876</v>
      </c>
      <c r="BV1772" t="s">
        <v>13876</v>
      </c>
      <c r="BW1772" t="s">
        <v>13876</v>
      </c>
      <c r="BX1772" t="s">
        <v>13876</v>
      </c>
      <c r="BY1772" t="s">
        <v>13876</v>
      </c>
      <c r="BZ1772" t="s">
        <v>13876</v>
      </c>
      <c r="CA1772" t="s">
        <v>13876</v>
      </c>
      <c r="CB1772" t="s">
        <v>13876</v>
      </c>
      <c r="CC1772" t="s">
        <v>13876</v>
      </c>
      <c r="CD1772" t="s">
        <v>13876</v>
      </c>
      <c r="CE1772" t="s">
        <v>13876</v>
      </c>
      <c r="CF1772" t="s">
        <v>13876</v>
      </c>
      <c r="CG1772" t="s">
        <v>13876</v>
      </c>
      <c r="CH1772" t="s">
        <v>13876</v>
      </c>
      <c r="CI1772" t="s">
        <v>13876</v>
      </c>
      <c r="CJ1772" t="s">
        <v>13876</v>
      </c>
      <c r="CK1772" t="s">
        <v>13876</v>
      </c>
      <c r="CL1772" t="s">
        <v>13876</v>
      </c>
      <c r="CM1772" t="s">
        <v>13876</v>
      </c>
      <c r="CN1772" t="s">
        <v>13876</v>
      </c>
      <c r="CO1772" t="s">
        <v>13876</v>
      </c>
      <c r="CP1772" t="s">
        <v>13876</v>
      </c>
      <c r="CQ1772" t="s">
        <v>13876</v>
      </c>
      <c r="CR1772" t="s">
        <v>13876</v>
      </c>
      <c r="CS1772" t="s">
        <v>13876</v>
      </c>
      <c r="CT1772" t="s">
        <v>13876</v>
      </c>
    </row>
    <row r="1773" spans="1:98" hidden="1">
      <c r="A1773" s="1089"/>
      <c r="B1773" s="554" t="s">
        <v>3613</v>
      </c>
      <c r="C1773" s="554" t="s">
        <v>3614</v>
      </c>
      <c r="D1773" s="554" t="s">
        <v>3615</v>
      </c>
      <c r="E1773" s="336" t="s">
        <v>485</v>
      </c>
      <c r="F1773" s="336" t="s">
        <v>14682</v>
      </c>
      <c r="G1773" s="336">
        <v>2910300033</v>
      </c>
      <c r="H1773" s="554" t="s">
        <v>3613</v>
      </c>
      <c r="I1773" s="336" t="s">
        <v>113</v>
      </c>
      <c r="J1773" s="336" t="s">
        <v>13659</v>
      </c>
      <c r="K1773" s="336" t="s">
        <v>13546</v>
      </c>
      <c r="L1773" s="336" t="s">
        <v>13658</v>
      </c>
      <c r="M1773" s="336" t="s">
        <v>13659</v>
      </c>
      <c r="N1773" s="336" t="s">
        <v>13546</v>
      </c>
      <c r="O1773" s="632"/>
      <c r="P1773" s="632" t="s">
        <v>13661</v>
      </c>
      <c r="Q1773" s="556">
        <v>44637</v>
      </c>
      <c r="R1773" s="336"/>
      <c r="S1773" s="557">
        <v>44666</v>
      </c>
      <c r="T1773" s="336" t="s">
        <v>16696</v>
      </c>
      <c r="U1773" s="620">
        <v>194</v>
      </c>
      <c r="V1773" s="1089"/>
      <c r="W1773" s="551">
        <v>13699</v>
      </c>
      <c r="X1773" s="551">
        <v>3522</v>
      </c>
      <c r="Y1773" s="551">
        <v>5626</v>
      </c>
      <c r="Z1773" s="551">
        <v>3660</v>
      </c>
      <c r="AA1773" s="551">
        <v>5183</v>
      </c>
      <c r="AB1773" s="551">
        <v>3527</v>
      </c>
      <c r="AC1773" s="551" t="s">
        <v>13876</v>
      </c>
      <c r="AD1773" s="552" t="s">
        <v>13876</v>
      </c>
      <c r="AE1773" s="623">
        <v>35217</v>
      </c>
      <c r="AF1773" t="s">
        <v>3612</v>
      </c>
      <c r="AG1773" t="s">
        <v>3618</v>
      </c>
      <c r="AH1773" t="s">
        <v>3612</v>
      </c>
      <c r="AQ1773" t="s">
        <v>13876</v>
      </c>
      <c r="AR1773" t="s">
        <v>13876</v>
      </c>
      <c r="AS1773" t="s">
        <v>15289</v>
      </c>
      <c r="AT1773" t="s">
        <v>15284</v>
      </c>
      <c r="AU1773" t="s">
        <v>15290</v>
      </c>
      <c r="AV1773" t="s">
        <v>15294</v>
      </c>
      <c r="AW1773" t="s">
        <v>15294</v>
      </c>
      <c r="AX1773" t="s">
        <v>13876</v>
      </c>
      <c r="AY1773" t="s">
        <v>13876</v>
      </c>
      <c r="AZ1773" t="s">
        <v>13876</v>
      </c>
      <c r="BA1773" t="s">
        <v>15284</v>
      </c>
      <c r="BB1773" t="s">
        <v>15286</v>
      </c>
      <c r="BC1773" t="s">
        <v>15292</v>
      </c>
      <c r="BD1773" t="s">
        <v>15292</v>
      </c>
      <c r="BE1773" t="s">
        <v>13876</v>
      </c>
      <c r="BF1773" t="s">
        <v>13876</v>
      </c>
      <c r="BG1773" t="s">
        <v>13876</v>
      </c>
      <c r="BH1773" t="s">
        <v>15286</v>
      </c>
      <c r="BI1773" t="s">
        <v>15290</v>
      </c>
      <c r="BJ1773" t="s">
        <v>15292</v>
      </c>
      <c r="BK1773" t="s">
        <v>15290</v>
      </c>
      <c r="BL1773" t="s">
        <v>13876</v>
      </c>
      <c r="BM1773" t="s">
        <v>13876</v>
      </c>
      <c r="BN1773" t="s">
        <v>13876</v>
      </c>
      <c r="BO1773" t="s">
        <v>15284</v>
      </c>
      <c r="BP1773" t="s">
        <v>15290</v>
      </c>
      <c r="BQ1773" t="s">
        <v>15290</v>
      </c>
      <c r="BR1773" t="s">
        <v>15288</v>
      </c>
      <c r="BS1773" t="s">
        <v>13876</v>
      </c>
      <c r="BT1773" t="s">
        <v>13876</v>
      </c>
      <c r="BU1773" t="s">
        <v>13876</v>
      </c>
      <c r="BV1773" t="s">
        <v>15286</v>
      </c>
      <c r="BW1773" t="s">
        <v>15289</v>
      </c>
      <c r="BX1773" t="s">
        <v>15285</v>
      </c>
      <c r="BY1773" t="s">
        <v>15284</v>
      </c>
      <c r="BZ1773" t="s">
        <v>13876</v>
      </c>
      <c r="CA1773" t="s">
        <v>13876</v>
      </c>
      <c r="CB1773" t="s">
        <v>13876</v>
      </c>
      <c r="CC1773" t="s">
        <v>15284</v>
      </c>
      <c r="CD1773" t="s">
        <v>15286</v>
      </c>
      <c r="CE1773" t="s">
        <v>15292</v>
      </c>
      <c r="CF1773" t="s">
        <v>15287</v>
      </c>
      <c r="CG1773" t="s">
        <v>13876</v>
      </c>
      <c r="CH1773" t="s">
        <v>13876</v>
      </c>
      <c r="CI1773" t="s">
        <v>13876</v>
      </c>
      <c r="CJ1773" t="s">
        <v>13876</v>
      </c>
      <c r="CK1773" t="s">
        <v>13876</v>
      </c>
      <c r="CL1773" t="s">
        <v>13876</v>
      </c>
      <c r="CM1773" t="s">
        <v>13876</v>
      </c>
      <c r="CN1773" t="s">
        <v>13876</v>
      </c>
      <c r="CO1773" t="s">
        <v>13876</v>
      </c>
      <c r="CP1773" t="s">
        <v>13876</v>
      </c>
      <c r="CQ1773" t="s">
        <v>13876</v>
      </c>
      <c r="CR1773" t="s">
        <v>13876</v>
      </c>
      <c r="CS1773" t="s">
        <v>13876</v>
      </c>
      <c r="CT1773" t="s">
        <v>13876</v>
      </c>
    </row>
    <row r="1774" spans="1:98" hidden="1">
      <c r="A1774" s="1089"/>
      <c r="B1774" s="549" t="s">
        <v>3613</v>
      </c>
      <c r="C1774" s="549" t="s">
        <v>3614</v>
      </c>
      <c r="D1774" s="549" t="s">
        <v>3615</v>
      </c>
      <c r="E1774" s="550" t="s">
        <v>485</v>
      </c>
      <c r="F1774" s="550" t="s">
        <v>14682</v>
      </c>
      <c r="G1774" s="550">
        <v>2910300033</v>
      </c>
      <c r="H1774" s="549" t="s">
        <v>3613</v>
      </c>
      <c r="I1774" s="550" t="s">
        <v>114</v>
      </c>
      <c r="J1774" s="550" t="s">
        <v>13658</v>
      </c>
      <c r="K1774" s="336"/>
      <c r="L1774" s="336" t="s">
        <v>13658</v>
      </c>
      <c r="M1774" s="336" t="s">
        <v>13658</v>
      </c>
      <c r="N1774" s="336"/>
      <c r="O1774" s="632"/>
      <c r="P1774" s="632"/>
      <c r="Q1774" s="632"/>
      <c r="R1774" s="336"/>
      <c r="S1774" s="336"/>
      <c r="T1774" s="336" t="s">
        <v>16697</v>
      </c>
      <c r="U1774" s="620"/>
      <c r="V1774" s="1089"/>
      <c r="W1774" s="551" t="s">
        <v>13876</v>
      </c>
      <c r="X1774" s="551" t="s">
        <v>13876</v>
      </c>
      <c r="Y1774" s="551" t="s">
        <v>13876</v>
      </c>
      <c r="Z1774" s="551" t="s">
        <v>13876</v>
      </c>
      <c r="AA1774" s="551" t="s">
        <v>13876</v>
      </c>
      <c r="AB1774" s="551" t="s">
        <v>13876</v>
      </c>
      <c r="AC1774" s="551" t="s">
        <v>13876</v>
      </c>
      <c r="AD1774" s="552" t="s">
        <v>13876</v>
      </c>
      <c r="AE1774" s="623">
        <v>0</v>
      </c>
      <c r="AF1774" t="s">
        <v>3612</v>
      </c>
      <c r="AG1774" t="s">
        <v>3618</v>
      </c>
      <c r="AH1774" t="s">
        <v>3612</v>
      </c>
      <c r="AQ1774" t="s">
        <v>13876</v>
      </c>
      <c r="AR1774" t="s">
        <v>13876</v>
      </c>
      <c r="AS1774" t="s">
        <v>13876</v>
      </c>
      <c r="AT1774" t="s">
        <v>13876</v>
      </c>
      <c r="AU1774" t="s">
        <v>13876</v>
      </c>
      <c r="AV1774" t="s">
        <v>13876</v>
      </c>
      <c r="AW1774" t="s">
        <v>13876</v>
      </c>
      <c r="AX1774" t="s">
        <v>13876</v>
      </c>
      <c r="AY1774" t="s">
        <v>13876</v>
      </c>
      <c r="AZ1774" t="s">
        <v>13876</v>
      </c>
      <c r="BA1774" t="s">
        <v>13876</v>
      </c>
      <c r="BB1774" t="s">
        <v>13876</v>
      </c>
      <c r="BC1774" t="s">
        <v>13876</v>
      </c>
      <c r="BD1774" t="s">
        <v>13876</v>
      </c>
      <c r="BE1774" t="s">
        <v>13876</v>
      </c>
      <c r="BF1774" t="s">
        <v>13876</v>
      </c>
      <c r="BG1774" t="s">
        <v>13876</v>
      </c>
      <c r="BH1774" t="s">
        <v>13876</v>
      </c>
      <c r="BI1774" t="s">
        <v>13876</v>
      </c>
      <c r="BJ1774" t="s">
        <v>13876</v>
      </c>
      <c r="BK1774" t="s">
        <v>13876</v>
      </c>
      <c r="BL1774" t="s">
        <v>13876</v>
      </c>
      <c r="BM1774" t="s">
        <v>13876</v>
      </c>
      <c r="BN1774" t="s">
        <v>13876</v>
      </c>
      <c r="BO1774" t="s">
        <v>13876</v>
      </c>
      <c r="BP1774" t="s">
        <v>13876</v>
      </c>
      <c r="BQ1774" t="s">
        <v>13876</v>
      </c>
      <c r="BR1774" t="s">
        <v>13876</v>
      </c>
      <c r="BS1774" t="s">
        <v>13876</v>
      </c>
      <c r="BT1774" t="s">
        <v>13876</v>
      </c>
      <c r="BU1774" t="s">
        <v>13876</v>
      </c>
      <c r="BV1774" t="s">
        <v>13876</v>
      </c>
      <c r="BW1774" t="s">
        <v>13876</v>
      </c>
      <c r="BX1774" t="s">
        <v>13876</v>
      </c>
      <c r="BY1774" t="s">
        <v>13876</v>
      </c>
      <c r="BZ1774" t="s">
        <v>13876</v>
      </c>
      <c r="CA1774" t="s">
        <v>13876</v>
      </c>
      <c r="CB1774" t="s">
        <v>13876</v>
      </c>
      <c r="CC1774" t="s">
        <v>13876</v>
      </c>
      <c r="CD1774" t="s">
        <v>13876</v>
      </c>
      <c r="CE1774" t="s">
        <v>13876</v>
      </c>
      <c r="CF1774" t="s">
        <v>13876</v>
      </c>
      <c r="CG1774" t="s">
        <v>13876</v>
      </c>
      <c r="CH1774" t="s">
        <v>13876</v>
      </c>
      <c r="CI1774" t="s">
        <v>13876</v>
      </c>
      <c r="CJ1774" t="s">
        <v>13876</v>
      </c>
      <c r="CK1774" t="s">
        <v>13876</v>
      </c>
      <c r="CL1774" t="s">
        <v>13876</v>
      </c>
      <c r="CM1774" t="s">
        <v>13876</v>
      </c>
      <c r="CN1774" t="s">
        <v>13876</v>
      </c>
      <c r="CO1774" t="s">
        <v>13876</v>
      </c>
      <c r="CP1774" t="s">
        <v>13876</v>
      </c>
      <c r="CQ1774" t="s">
        <v>13876</v>
      </c>
      <c r="CR1774" t="s">
        <v>13876</v>
      </c>
      <c r="CS1774" t="s">
        <v>13876</v>
      </c>
      <c r="CT1774" t="s">
        <v>13876</v>
      </c>
    </row>
    <row r="1775" spans="1:98" hidden="1">
      <c r="A1775" s="1089"/>
      <c r="B1775" s="554" t="s">
        <v>3613</v>
      </c>
      <c r="C1775" s="554" t="s">
        <v>3614</v>
      </c>
      <c r="D1775" s="554" t="s">
        <v>3615</v>
      </c>
      <c r="E1775" s="336" t="s">
        <v>485</v>
      </c>
      <c r="F1775" s="336" t="s">
        <v>14682</v>
      </c>
      <c r="G1775" s="336">
        <v>2910300033</v>
      </c>
      <c r="H1775" s="554" t="s">
        <v>3613</v>
      </c>
      <c r="I1775" s="336" t="s">
        <v>116</v>
      </c>
      <c r="J1775" s="336" t="s">
        <v>13659</v>
      </c>
      <c r="K1775" s="336" t="s">
        <v>13546</v>
      </c>
      <c r="L1775" s="336" t="s">
        <v>13658</v>
      </c>
      <c r="M1775" s="336" t="s">
        <v>13659</v>
      </c>
      <c r="N1775" s="336" t="s">
        <v>13549</v>
      </c>
      <c r="O1775" s="632"/>
      <c r="P1775" s="632" t="s">
        <v>13661</v>
      </c>
      <c r="Q1775" s="556">
        <v>44637</v>
      </c>
      <c r="R1775" s="336"/>
      <c r="S1775" s="557">
        <v>44666</v>
      </c>
      <c r="T1775" s="336" t="s">
        <v>16698</v>
      </c>
      <c r="U1775" s="620">
        <v>194</v>
      </c>
      <c r="V1775" s="1089"/>
      <c r="W1775" s="551">
        <v>1221</v>
      </c>
      <c r="X1775" s="551" t="s">
        <v>13876</v>
      </c>
      <c r="Y1775" s="551" t="s">
        <v>13876</v>
      </c>
      <c r="Z1775" s="551" t="s">
        <v>13876</v>
      </c>
      <c r="AA1775" s="551" t="s">
        <v>13876</v>
      </c>
      <c r="AB1775" s="551" t="s">
        <v>13876</v>
      </c>
      <c r="AC1775" s="551" t="s">
        <v>13876</v>
      </c>
      <c r="AD1775" s="552" t="s">
        <v>13876</v>
      </c>
      <c r="AE1775" s="623">
        <v>1221</v>
      </c>
      <c r="AF1775" t="s">
        <v>3612</v>
      </c>
      <c r="AG1775" t="s">
        <v>3618</v>
      </c>
      <c r="AH1775" t="s">
        <v>3612</v>
      </c>
      <c r="AQ1775" t="s">
        <v>13876</v>
      </c>
      <c r="AR1775" t="s">
        <v>13876</v>
      </c>
      <c r="AS1775" t="s">
        <v>13876</v>
      </c>
      <c r="AT1775" t="s">
        <v>15289</v>
      </c>
      <c r="AU1775" t="s">
        <v>15292</v>
      </c>
      <c r="AV1775" t="s">
        <v>15292</v>
      </c>
      <c r="AW1775" t="s">
        <v>15289</v>
      </c>
      <c r="AX1775" t="s">
        <v>13876</v>
      </c>
      <c r="AY1775" t="s">
        <v>13876</v>
      </c>
      <c r="AZ1775" t="s">
        <v>13876</v>
      </c>
      <c r="BA1775" t="s">
        <v>13876</v>
      </c>
      <c r="BB1775" t="s">
        <v>13876</v>
      </c>
      <c r="BC1775" t="s">
        <v>13876</v>
      </c>
      <c r="BD1775" t="s">
        <v>13876</v>
      </c>
      <c r="BE1775" t="s">
        <v>13876</v>
      </c>
      <c r="BF1775" t="s">
        <v>13876</v>
      </c>
      <c r="BG1775" t="s">
        <v>13876</v>
      </c>
      <c r="BH1775" t="s">
        <v>13876</v>
      </c>
      <c r="BI1775" t="s">
        <v>13876</v>
      </c>
      <c r="BJ1775" t="s">
        <v>13876</v>
      </c>
      <c r="BK1775" t="s">
        <v>13876</v>
      </c>
      <c r="BL1775" t="s">
        <v>13876</v>
      </c>
      <c r="BM1775" t="s">
        <v>13876</v>
      </c>
      <c r="BN1775" t="s">
        <v>13876</v>
      </c>
      <c r="BO1775" t="s">
        <v>13876</v>
      </c>
      <c r="BP1775" t="s">
        <v>13876</v>
      </c>
      <c r="BQ1775" t="s">
        <v>13876</v>
      </c>
      <c r="BR1775" t="s">
        <v>13876</v>
      </c>
      <c r="BS1775" t="s">
        <v>13876</v>
      </c>
      <c r="BT1775" t="s">
        <v>13876</v>
      </c>
      <c r="BU1775" t="s">
        <v>13876</v>
      </c>
      <c r="BV1775" t="s">
        <v>13876</v>
      </c>
      <c r="BW1775" t="s">
        <v>13876</v>
      </c>
      <c r="BX1775" t="s">
        <v>13876</v>
      </c>
      <c r="BY1775" t="s">
        <v>13876</v>
      </c>
      <c r="BZ1775" t="s">
        <v>13876</v>
      </c>
      <c r="CA1775" t="s">
        <v>13876</v>
      </c>
      <c r="CB1775" t="s">
        <v>13876</v>
      </c>
      <c r="CC1775" t="s">
        <v>13876</v>
      </c>
      <c r="CD1775" t="s">
        <v>13876</v>
      </c>
      <c r="CE1775" t="s">
        <v>13876</v>
      </c>
      <c r="CF1775" t="s">
        <v>13876</v>
      </c>
      <c r="CG1775" t="s">
        <v>13876</v>
      </c>
      <c r="CH1775" t="s">
        <v>13876</v>
      </c>
      <c r="CI1775" t="s">
        <v>13876</v>
      </c>
      <c r="CJ1775" t="s">
        <v>13876</v>
      </c>
      <c r="CK1775" t="s">
        <v>13876</v>
      </c>
      <c r="CL1775" t="s">
        <v>13876</v>
      </c>
      <c r="CM1775" t="s">
        <v>13876</v>
      </c>
      <c r="CN1775" t="s">
        <v>13876</v>
      </c>
      <c r="CO1775" t="s">
        <v>13876</v>
      </c>
      <c r="CP1775" t="s">
        <v>13876</v>
      </c>
      <c r="CQ1775" t="s">
        <v>13876</v>
      </c>
      <c r="CR1775" t="s">
        <v>13876</v>
      </c>
      <c r="CS1775" t="s">
        <v>13876</v>
      </c>
      <c r="CT1775" t="s">
        <v>13876</v>
      </c>
    </row>
    <row r="1776" spans="1:98" hidden="1">
      <c r="A1776" s="1087"/>
      <c r="B1776" s="554" t="s">
        <v>3613</v>
      </c>
      <c r="C1776" s="554" t="s">
        <v>3614</v>
      </c>
      <c r="D1776" s="554" t="s">
        <v>3615</v>
      </c>
      <c r="E1776" s="336" t="s">
        <v>485</v>
      </c>
      <c r="F1776" s="336" t="s">
        <v>14682</v>
      </c>
      <c r="G1776" s="336">
        <v>2910300033</v>
      </c>
      <c r="H1776" s="554" t="s">
        <v>3613</v>
      </c>
      <c r="I1776" s="336" t="s">
        <v>115</v>
      </c>
      <c r="J1776" s="336" t="s">
        <v>13659</v>
      </c>
      <c r="K1776" s="336" t="s">
        <v>13546</v>
      </c>
      <c r="L1776" s="336" t="s">
        <v>13658</v>
      </c>
      <c r="M1776" s="336" t="s">
        <v>13659</v>
      </c>
      <c r="N1776" s="336" t="s">
        <v>13549</v>
      </c>
      <c r="O1776" s="632"/>
      <c r="P1776" s="632" t="s">
        <v>13661</v>
      </c>
      <c r="Q1776" s="556">
        <v>44637</v>
      </c>
      <c r="R1776" s="336"/>
      <c r="S1776" s="557">
        <v>44666</v>
      </c>
      <c r="T1776" s="336" t="s">
        <v>16699</v>
      </c>
      <c r="U1776" s="609">
        <v>194</v>
      </c>
      <c r="V1776" s="1087"/>
      <c r="W1776" s="551">
        <v>20775</v>
      </c>
      <c r="X1776" s="551">
        <v>7486</v>
      </c>
      <c r="Y1776" s="551">
        <v>6886</v>
      </c>
      <c r="Z1776" s="551">
        <v>3212</v>
      </c>
      <c r="AA1776" s="551">
        <v>3374</v>
      </c>
      <c r="AB1776" s="551">
        <v>2566</v>
      </c>
      <c r="AC1776" s="551" t="s">
        <v>13876</v>
      </c>
      <c r="AD1776" s="552" t="s">
        <v>13876</v>
      </c>
      <c r="AE1776" s="623">
        <v>44299</v>
      </c>
      <c r="AF1776" t="s">
        <v>3612</v>
      </c>
      <c r="AG1776" t="s">
        <v>3618</v>
      </c>
      <c r="AH1776" t="s">
        <v>3612</v>
      </c>
      <c r="AQ1776" t="s">
        <v>13876</v>
      </c>
      <c r="AR1776" t="s">
        <v>13876</v>
      </c>
      <c r="AS1776" t="s">
        <v>15292</v>
      </c>
      <c r="AT1776" t="s">
        <v>15288</v>
      </c>
      <c r="AU1776" t="s">
        <v>15287</v>
      </c>
      <c r="AV1776" t="s">
        <v>15287</v>
      </c>
      <c r="AW1776" t="s">
        <v>15286</v>
      </c>
      <c r="AX1776" t="s">
        <v>13876</v>
      </c>
      <c r="AY1776" t="s">
        <v>13876</v>
      </c>
      <c r="AZ1776" t="s">
        <v>13876</v>
      </c>
      <c r="BA1776" t="s">
        <v>15287</v>
      </c>
      <c r="BB1776" t="s">
        <v>15291</v>
      </c>
      <c r="BC1776" t="s">
        <v>15285</v>
      </c>
      <c r="BD1776" t="s">
        <v>15290</v>
      </c>
      <c r="BE1776" t="s">
        <v>13876</v>
      </c>
      <c r="BF1776" t="s">
        <v>13876</v>
      </c>
      <c r="BG1776" t="s">
        <v>13876</v>
      </c>
      <c r="BH1776" t="s">
        <v>15290</v>
      </c>
      <c r="BI1776" t="s">
        <v>15285</v>
      </c>
      <c r="BJ1776" t="s">
        <v>15285</v>
      </c>
      <c r="BK1776" t="s">
        <v>15290</v>
      </c>
      <c r="BL1776" t="s">
        <v>13876</v>
      </c>
      <c r="BM1776" t="s">
        <v>13876</v>
      </c>
      <c r="BN1776" t="s">
        <v>13876</v>
      </c>
      <c r="BO1776" t="s">
        <v>15284</v>
      </c>
      <c r="BP1776" t="s">
        <v>15292</v>
      </c>
      <c r="BQ1776" t="s">
        <v>15289</v>
      </c>
      <c r="BR1776" t="s">
        <v>15292</v>
      </c>
      <c r="BS1776" t="s">
        <v>13876</v>
      </c>
      <c r="BT1776" t="s">
        <v>13876</v>
      </c>
      <c r="BU1776" t="s">
        <v>13876</v>
      </c>
      <c r="BV1776" t="s">
        <v>15284</v>
      </c>
      <c r="BW1776" t="s">
        <v>15284</v>
      </c>
      <c r="BX1776" t="s">
        <v>15287</v>
      </c>
      <c r="BY1776" t="s">
        <v>15291</v>
      </c>
      <c r="BZ1776" t="s">
        <v>13876</v>
      </c>
      <c r="CA1776" t="s">
        <v>13876</v>
      </c>
      <c r="CB1776" t="s">
        <v>13876</v>
      </c>
      <c r="CC1776" t="s">
        <v>15292</v>
      </c>
      <c r="CD1776" t="s">
        <v>15286</v>
      </c>
      <c r="CE1776" t="s">
        <v>15290</v>
      </c>
      <c r="CF1776" t="s">
        <v>15290</v>
      </c>
      <c r="CG1776" t="s">
        <v>13876</v>
      </c>
      <c r="CH1776" t="s">
        <v>13876</v>
      </c>
      <c r="CI1776" t="s">
        <v>13876</v>
      </c>
      <c r="CJ1776" t="s">
        <v>13876</v>
      </c>
      <c r="CK1776" t="s">
        <v>13876</v>
      </c>
      <c r="CL1776" t="s">
        <v>13876</v>
      </c>
      <c r="CM1776" t="s">
        <v>13876</v>
      </c>
      <c r="CN1776" t="s">
        <v>13876</v>
      </c>
      <c r="CO1776" t="s">
        <v>13876</v>
      </c>
      <c r="CP1776" t="s">
        <v>13876</v>
      </c>
      <c r="CQ1776" t="s">
        <v>13876</v>
      </c>
      <c r="CR1776" t="s">
        <v>13876</v>
      </c>
      <c r="CS1776" t="s">
        <v>13876</v>
      </c>
      <c r="CT1776" t="s">
        <v>13876</v>
      </c>
    </row>
    <row r="1777" spans="1:98" hidden="1">
      <c r="A1777" s="631"/>
      <c r="B1777" s="555"/>
      <c r="C1777" s="554"/>
      <c r="D1777" s="554"/>
      <c r="E1777" s="336"/>
      <c r="F1777" s="336"/>
      <c r="G1777" s="336"/>
      <c r="H1777" s="554"/>
      <c r="I1777" s="336"/>
      <c r="J1777" s="336"/>
      <c r="K1777" s="336"/>
      <c r="L1777" s="336"/>
      <c r="M1777" s="336"/>
      <c r="N1777" s="336"/>
      <c r="O1777" s="632"/>
      <c r="P1777" s="632"/>
      <c r="Q1777" s="556"/>
      <c r="R1777" s="336"/>
      <c r="S1777" s="336"/>
      <c r="T1777" s="336" t="s">
        <v>13876</v>
      </c>
      <c r="U1777" s="609"/>
      <c r="V1777" s="631"/>
      <c r="W1777" s="551"/>
      <c r="X1777" s="551"/>
      <c r="Y1777" s="551"/>
      <c r="Z1777" s="551"/>
      <c r="AA1777" s="551">
        <v>0</v>
      </c>
      <c r="AB1777" s="551">
        <v>0</v>
      </c>
      <c r="AC1777" s="551">
        <v>0</v>
      </c>
      <c r="AD1777" s="552"/>
      <c r="AE1777" s="623">
        <v>0</v>
      </c>
      <c r="AQ1777" t="s">
        <v>13876</v>
      </c>
      <c r="AR1777" t="s">
        <v>13876</v>
      </c>
      <c r="AS1777" t="s">
        <v>13876</v>
      </c>
      <c r="AT1777" t="s">
        <v>13876</v>
      </c>
      <c r="AU1777" t="s">
        <v>13876</v>
      </c>
      <c r="AV1777" t="s">
        <v>13876</v>
      </c>
      <c r="AW1777" t="s">
        <v>13876</v>
      </c>
      <c r="AX1777" t="s">
        <v>13876</v>
      </c>
      <c r="AY1777" t="s">
        <v>13876</v>
      </c>
      <c r="AZ1777" t="s">
        <v>13876</v>
      </c>
      <c r="BA1777" t="s">
        <v>13876</v>
      </c>
      <c r="BB1777" t="s">
        <v>13876</v>
      </c>
      <c r="BC1777" t="s">
        <v>13876</v>
      </c>
      <c r="BD1777" t="s">
        <v>13876</v>
      </c>
      <c r="BE1777" t="s">
        <v>13876</v>
      </c>
      <c r="BF1777" t="s">
        <v>13876</v>
      </c>
      <c r="BG1777" t="s">
        <v>13876</v>
      </c>
      <c r="BH1777" t="s">
        <v>13876</v>
      </c>
      <c r="BI1777" t="s">
        <v>13876</v>
      </c>
      <c r="BJ1777" t="s">
        <v>13876</v>
      </c>
      <c r="BK1777" t="s">
        <v>13876</v>
      </c>
      <c r="BL1777" t="s">
        <v>13876</v>
      </c>
      <c r="BM1777" t="s">
        <v>13876</v>
      </c>
      <c r="BN1777" t="s">
        <v>13876</v>
      </c>
      <c r="BO1777" t="s">
        <v>13876</v>
      </c>
      <c r="BP1777" t="s">
        <v>13876</v>
      </c>
      <c r="BQ1777" t="s">
        <v>13876</v>
      </c>
      <c r="BR1777" t="s">
        <v>13876</v>
      </c>
      <c r="BS1777" t="s">
        <v>13876</v>
      </c>
      <c r="BT1777" t="s">
        <v>13876</v>
      </c>
      <c r="BU1777" t="s">
        <v>13876</v>
      </c>
      <c r="BV1777" t="s">
        <v>13876</v>
      </c>
      <c r="BW1777" t="s">
        <v>13876</v>
      </c>
      <c r="BX1777" t="s">
        <v>13876</v>
      </c>
      <c r="BY1777" t="s">
        <v>13876</v>
      </c>
      <c r="BZ1777" t="s">
        <v>13876</v>
      </c>
      <c r="CA1777" t="s">
        <v>13876</v>
      </c>
      <c r="CB1777" t="s">
        <v>13876</v>
      </c>
      <c r="CC1777" t="s">
        <v>13876</v>
      </c>
      <c r="CD1777" t="s">
        <v>13876</v>
      </c>
      <c r="CE1777" t="s">
        <v>13876</v>
      </c>
      <c r="CF1777" t="s">
        <v>13876</v>
      </c>
      <c r="CG1777" t="s">
        <v>13876</v>
      </c>
      <c r="CH1777" t="s">
        <v>13876</v>
      </c>
      <c r="CI1777" t="s">
        <v>13876</v>
      </c>
      <c r="CJ1777" t="s">
        <v>13876</v>
      </c>
      <c r="CK1777" t="s">
        <v>13876</v>
      </c>
      <c r="CL1777" t="s">
        <v>13876</v>
      </c>
      <c r="CM1777" t="s">
        <v>13876</v>
      </c>
      <c r="CN1777" t="s">
        <v>13876</v>
      </c>
      <c r="CO1777" t="s">
        <v>13876</v>
      </c>
      <c r="CP1777" t="s">
        <v>13876</v>
      </c>
      <c r="CQ1777" t="s">
        <v>13876</v>
      </c>
      <c r="CR1777" t="s">
        <v>13876</v>
      </c>
      <c r="CS1777" t="s">
        <v>13876</v>
      </c>
      <c r="CT1777" t="s">
        <v>13876</v>
      </c>
    </row>
    <row r="1778" spans="1:98" hidden="1">
      <c r="A1778" s="1088">
        <v>367</v>
      </c>
      <c r="B1778" s="554" t="s">
        <v>10680</v>
      </c>
      <c r="C1778" s="554" t="s">
        <v>7561</v>
      </c>
      <c r="D1778" s="554" t="s">
        <v>11622</v>
      </c>
      <c r="E1778" s="336" t="s">
        <v>407</v>
      </c>
      <c r="F1778" s="336" t="s">
        <v>14683</v>
      </c>
      <c r="G1778" s="336">
        <v>2951500228</v>
      </c>
      <c r="H1778" s="554" t="s">
        <v>13038</v>
      </c>
      <c r="I1778" s="336" t="s">
        <v>124</v>
      </c>
      <c r="J1778" s="336" t="s">
        <v>13659</v>
      </c>
      <c r="K1778" s="336" t="s">
        <v>13546</v>
      </c>
      <c r="L1778" s="336" t="s">
        <v>13658</v>
      </c>
      <c r="M1778" s="336" t="s">
        <v>13658</v>
      </c>
      <c r="N1778" s="336"/>
      <c r="O1778" s="632"/>
      <c r="P1778" s="632"/>
      <c r="Q1778" s="632"/>
      <c r="R1778" s="336"/>
      <c r="S1778" s="336"/>
      <c r="T1778" s="336" t="s">
        <v>16700</v>
      </c>
      <c r="U1778" s="625"/>
      <c r="V1778" s="1088"/>
      <c r="W1778" s="551" t="s">
        <v>13876</v>
      </c>
      <c r="X1778" s="551" t="s">
        <v>13876</v>
      </c>
      <c r="Y1778" s="551" t="s">
        <v>13876</v>
      </c>
      <c r="Z1778" s="551" t="s">
        <v>13876</v>
      </c>
      <c r="AA1778" s="551" t="s">
        <v>13876</v>
      </c>
      <c r="AB1778" s="551" t="s">
        <v>13876</v>
      </c>
      <c r="AC1778" s="551" t="s">
        <v>13876</v>
      </c>
      <c r="AD1778" s="552" t="s">
        <v>13876</v>
      </c>
      <c r="AE1778" s="623">
        <v>0</v>
      </c>
      <c r="AF1778" t="s">
        <v>10679</v>
      </c>
      <c r="AG1778" t="s">
        <v>10684</v>
      </c>
      <c r="AH1778" t="s">
        <v>10687</v>
      </c>
      <c r="AQ1778" t="s">
        <v>13876</v>
      </c>
      <c r="AR1778" t="s">
        <v>13876</v>
      </c>
      <c r="AS1778" t="s">
        <v>13876</v>
      </c>
      <c r="AT1778" t="s">
        <v>13876</v>
      </c>
      <c r="AU1778" t="s">
        <v>13876</v>
      </c>
      <c r="AV1778" t="s">
        <v>13876</v>
      </c>
      <c r="AW1778" t="s">
        <v>13876</v>
      </c>
      <c r="AX1778" t="s">
        <v>13876</v>
      </c>
      <c r="AY1778" t="s">
        <v>13876</v>
      </c>
      <c r="AZ1778" t="s">
        <v>13876</v>
      </c>
      <c r="BA1778" t="s">
        <v>13876</v>
      </c>
      <c r="BB1778" t="s">
        <v>13876</v>
      </c>
      <c r="BC1778" t="s">
        <v>13876</v>
      </c>
      <c r="BD1778" t="s">
        <v>13876</v>
      </c>
      <c r="BE1778" t="s">
        <v>13876</v>
      </c>
      <c r="BF1778" t="s">
        <v>13876</v>
      </c>
      <c r="BG1778" t="s">
        <v>13876</v>
      </c>
      <c r="BH1778" t="s">
        <v>13876</v>
      </c>
      <c r="BI1778" t="s">
        <v>13876</v>
      </c>
      <c r="BJ1778" t="s">
        <v>13876</v>
      </c>
      <c r="BK1778" t="s">
        <v>13876</v>
      </c>
      <c r="BL1778" t="s">
        <v>13876</v>
      </c>
      <c r="BM1778" t="s">
        <v>13876</v>
      </c>
      <c r="BN1778" t="s">
        <v>13876</v>
      </c>
      <c r="BO1778" t="s">
        <v>13876</v>
      </c>
      <c r="BP1778" t="s">
        <v>13876</v>
      </c>
      <c r="BQ1778" t="s">
        <v>13876</v>
      </c>
      <c r="BR1778" t="s">
        <v>13876</v>
      </c>
      <c r="BS1778" t="s">
        <v>13876</v>
      </c>
      <c r="BT1778" t="s">
        <v>13876</v>
      </c>
      <c r="BU1778" t="s">
        <v>13876</v>
      </c>
      <c r="BV1778" t="s">
        <v>13876</v>
      </c>
      <c r="BW1778" t="s">
        <v>13876</v>
      </c>
      <c r="BX1778" t="s">
        <v>13876</v>
      </c>
      <c r="BY1778" t="s">
        <v>13876</v>
      </c>
      <c r="BZ1778" t="s">
        <v>13876</v>
      </c>
      <c r="CA1778" t="s">
        <v>13876</v>
      </c>
      <c r="CB1778" t="s">
        <v>13876</v>
      </c>
      <c r="CC1778" t="s">
        <v>13876</v>
      </c>
      <c r="CD1778" t="s">
        <v>13876</v>
      </c>
      <c r="CE1778" t="s">
        <v>13876</v>
      </c>
      <c r="CF1778" t="s">
        <v>13876</v>
      </c>
      <c r="CG1778" t="s">
        <v>13876</v>
      </c>
      <c r="CH1778" t="s">
        <v>13876</v>
      </c>
      <c r="CI1778" t="s">
        <v>13876</v>
      </c>
      <c r="CJ1778" t="s">
        <v>13876</v>
      </c>
      <c r="CK1778" t="s">
        <v>13876</v>
      </c>
      <c r="CL1778" t="s">
        <v>13876</v>
      </c>
      <c r="CM1778" t="s">
        <v>13876</v>
      </c>
      <c r="CN1778" t="s">
        <v>13876</v>
      </c>
      <c r="CO1778" t="s">
        <v>13876</v>
      </c>
      <c r="CP1778" t="s">
        <v>13876</v>
      </c>
      <c r="CQ1778" t="s">
        <v>13876</v>
      </c>
      <c r="CR1778" t="s">
        <v>13876</v>
      </c>
      <c r="CS1778" t="s">
        <v>13876</v>
      </c>
      <c r="CT1778" t="s">
        <v>13876</v>
      </c>
    </row>
    <row r="1779" spans="1:98" hidden="1">
      <c r="A1779" s="1088"/>
      <c r="B1779" s="554" t="s">
        <v>10680</v>
      </c>
      <c r="C1779" s="554" t="s">
        <v>7561</v>
      </c>
      <c r="D1779" s="554" t="s">
        <v>11622</v>
      </c>
      <c r="E1779" s="336" t="s">
        <v>407</v>
      </c>
      <c r="F1779" s="336" t="s">
        <v>14683</v>
      </c>
      <c r="G1779" s="336">
        <v>2951500228</v>
      </c>
      <c r="H1779" s="554" t="s">
        <v>13038</v>
      </c>
      <c r="I1779" s="336" t="s">
        <v>126</v>
      </c>
      <c r="J1779" s="336" t="s">
        <v>13659</v>
      </c>
      <c r="K1779" s="336" t="s">
        <v>13546</v>
      </c>
      <c r="L1779" s="336" t="s">
        <v>13658</v>
      </c>
      <c r="M1779" s="336" t="s">
        <v>13658</v>
      </c>
      <c r="N1779" s="336"/>
      <c r="O1779" s="632"/>
      <c r="P1779" s="632"/>
      <c r="Q1779" s="632"/>
      <c r="R1779" s="336"/>
      <c r="S1779" s="336"/>
      <c r="T1779" s="336" t="s">
        <v>16701</v>
      </c>
      <c r="U1779" s="620"/>
      <c r="V1779" s="1088"/>
      <c r="W1779" s="551" t="s">
        <v>13876</v>
      </c>
      <c r="X1779" s="551" t="s">
        <v>13876</v>
      </c>
      <c r="Y1779" s="551" t="s">
        <v>13876</v>
      </c>
      <c r="Z1779" s="551" t="s">
        <v>13876</v>
      </c>
      <c r="AA1779" s="551" t="s">
        <v>13876</v>
      </c>
      <c r="AB1779" s="551" t="s">
        <v>13876</v>
      </c>
      <c r="AC1779" s="551" t="s">
        <v>13876</v>
      </c>
      <c r="AD1779" s="552" t="s">
        <v>13876</v>
      </c>
      <c r="AE1779" s="623">
        <v>0</v>
      </c>
      <c r="AF1779" t="s">
        <v>10679</v>
      </c>
      <c r="AG1779" t="s">
        <v>10684</v>
      </c>
      <c r="AH1779" t="s">
        <v>10687</v>
      </c>
      <c r="AQ1779" t="s">
        <v>13876</v>
      </c>
      <c r="AR1779" t="s">
        <v>13876</v>
      </c>
      <c r="AS1779" t="s">
        <v>13876</v>
      </c>
      <c r="AT1779" t="s">
        <v>13876</v>
      </c>
      <c r="AU1779" t="s">
        <v>13876</v>
      </c>
      <c r="AV1779" t="s">
        <v>13876</v>
      </c>
      <c r="AW1779" t="s">
        <v>13876</v>
      </c>
      <c r="AX1779" t="s">
        <v>13876</v>
      </c>
      <c r="AY1779" t="s">
        <v>13876</v>
      </c>
      <c r="AZ1779" t="s">
        <v>13876</v>
      </c>
      <c r="BA1779" t="s">
        <v>13876</v>
      </c>
      <c r="BB1779" t="s">
        <v>13876</v>
      </c>
      <c r="BC1779" t="s">
        <v>13876</v>
      </c>
      <c r="BD1779" t="s">
        <v>13876</v>
      </c>
      <c r="BE1779" t="s">
        <v>13876</v>
      </c>
      <c r="BF1779" t="s">
        <v>13876</v>
      </c>
      <c r="BG1779" t="s">
        <v>13876</v>
      </c>
      <c r="BH1779" t="s">
        <v>13876</v>
      </c>
      <c r="BI1779" t="s">
        <v>13876</v>
      </c>
      <c r="BJ1779" t="s">
        <v>13876</v>
      </c>
      <c r="BK1779" t="s">
        <v>13876</v>
      </c>
      <c r="BL1779" t="s">
        <v>13876</v>
      </c>
      <c r="BM1779" t="s">
        <v>13876</v>
      </c>
      <c r="BN1779" t="s">
        <v>13876</v>
      </c>
      <c r="BO1779" t="s">
        <v>13876</v>
      </c>
      <c r="BP1779" t="s">
        <v>13876</v>
      </c>
      <c r="BQ1779" t="s">
        <v>13876</v>
      </c>
      <c r="BR1779" t="s">
        <v>13876</v>
      </c>
      <c r="BS1779" t="s">
        <v>13876</v>
      </c>
      <c r="BT1779" t="s">
        <v>13876</v>
      </c>
      <c r="BU1779" t="s">
        <v>13876</v>
      </c>
      <c r="BV1779" t="s">
        <v>13876</v>
      </c>
      <c r="BW1779" t="s">
        <v>13876</v>
      </c>
      <c r="BX1779" t="s">
        <v>13876</v>
      </c>
      <c r="BY1779" t="s">
        <v>13876</v>
      </c>
      <c r="BZ1779" t="s">
        <v>13876</v>
      </c>
      <c r="CA1779" t="s">
        <v>13876</v>
      </c>
      <c r="CB1779" t="s">
        <v>13876</v>
      </c>
      <c r="CC1779" t="s">
        <v>13876</v>
      </c>
      <c r="CD1779" t="s">
        <v>13876</v>
      </c>
      <c r="CE1779" t="s">
        <v>13876</v>
      </c>
      <c r="CF1779" t="s">
        <v>13876</v>
      </c>
      <c r="CG1779" t="s">
        <v>13876</v>
      </c>
      <c r="CH1779" t="s">
        <v>13876</v>
      </c>
      <c r="CI1779" t="s">
        <v>13876</v>
      </c>
      <c r="CJ1779" t="s">
        <v>13876</v>
      </c>
      <c r="CK1779" t="s">
        <v>13876</v>
      </c>
      <c r="CL1779" t="s">
        <v>13876</v>
      </c>
      <c r="CM1779" t="s">
        <v>13876</v>
      </c>
      <c r="CN1779" t="s">
        <v>13876</v>
      </c>
      <c r="CO1779" t="s">
        <v>13876</v>
      </c>
      <c r="CP1779" t="s">
        <v>13876</v>
      </c>
      <c r="CQ1779" t="s">
        <v>13876</v>
      </c>
      <c r="CR1779" t="s">
        <v>13876</v>
      </c>
      <c r="CS1779" t="s">
        <v>13876</v>
      </c>
      <c r="CT1779" t="s">
        <v>13876</v>
      </c>
    </row>
    <row r="1780" spans="1:98" hidden="1">
      <c r="A1780" s="1088"/>
      <c r="B1780" s="554" t="s">
        <v>10680</v>
      </c>
      <c r="C1780" s="554" t="s">
        <v>7561</v>
      </c>
      <c r="D1780" s="554" t="s">
        <v>11622</v>
      </c>
      <c r="E1780" s="336" t="s">
        <v>407</v>
      </c>
      <c r="F1780" s="336" t="s">
        <v>14683</v>
      </c>
      <c r="G1780" s="336">
        <v>2951500228</v>
      </c>
      <c r="H1780" s="554" t="s">
        <v>13038</v>
      </c>
      <c r="I1780" s="336" t="s">
        <v>128</v>
      </c>
      <c r="J1780" s="336" t="s">
        <v>13659</v>
      </c>
      <c r="K1780" s="336" t="s">
        <v>13546</v>
      </c>
      <c r="L1780" s="336" t="s">
        <v>13658</v>
      </c>
      <c r="M1780" s="336" t="s">
        <v>13658</v>
      </c>
      <c r="N1780" s="336"/>
      <c r="O1780" s="632"/>
      <c r="P1780" s="632"/>
      <c r="Q1780" s="632"/>
      <c r="R1780" s="336"/>
      <c r="S1780" s="336"/>
      <c r="T1780" s="336" t="s">
        <v>16702</v>
      </c>
      <c r="U1780" s="609"/>
      <c r="V1780" s="1088"/>
      <c r="W1780" s="551" t="s">
        <v>13876</v>
      </c>
      <c r="X1780" s="551" t="s">
        <v>13876</v>
      </c>
      <c r="Y1780" s="551" t="s">
        <v>13876</v>
      </c>
      <c r="Z1780" s="551" t="s">
        <v>13876</v>
      </c>
      <c r="AA1780" s="551" t="s">
        <v>13876</v>
      </c>
      <c r="AB1780" s="551" t="s">
        <v>13876</v>
      </c>
      <c r="AC1780" s="551" t="s">
        <v>13876</v>
      </c>
      <c r="AD1780" s="552" t="s">
        <v>13876</v>
      </c>
      <c r="AE1780" s="623">
        <v>0</v>
      </c>
      <c r="AF1780" t="s">
        <v>10679</v>
      </c>
      <c r="AG1780" t="s">
        <v>10684</v>
      </c>
      <c r="AH1780" t="s">
        <v>10687</v>
      </c>
      <c r="AQ1780" t="s">
        <v>13876</v>
      </c>
      <c r="AR1780" t="s">
        <v>13876</v>
      </c>
      <c r="AS1780" t="s">
        <v>13876</v>
      </c>
      <c r="AT1780" t="s">
        <v>13876</v>
      </c>
      <c r="AU1780" t="s">
        <v>13876</v>
      </c>
      <c r="AV1780" t="s">
        <v>13876</v>
      </c>
      <c r="AW1780" t="s">
        <v>13876</v>
      </c>
      <c r="AX1780" t="s">
        <v>13876</v>
      </c>
      <c r="AY1780" t="s">
        <v>13876</v>
      </c>
      <c r="AZ1780" t="s">
        <v>13876</v>
      </c>
      <c r="BA1780" t="s">
        <v>13876</v>
      </c>
      <c r="BB1780" t="s">
        <v>13876</v>
      </c>
      <c r="BC1780" t="s">
        <v>13876</v>
      </c>
      <c r="BD1780" t="s">
        <v>13876</v>
      </c>
      <c r="BE1780" t="s">
        <v>13876</v>
      </c>
      <c r="BF1780" t="s">
        <v>13876</v>
      </c>
      <c r="BG1780" t="s">
        <v>13876</v>
      </c>
      <c r="BH1780" t="s">
        <v>13876</v>
      </c>
      <c r="BI1780" t="s">
        <v>13876</v>
      </c>
      <c r="BJ1780" t="s">
        <v>13876</v>
      </c>
      <c r="BK1780" t="s">
        <v>13876</v>
      </c>
      <c r="BL1780" t="s">
        <v>13876</v>
      </c>
      <c r="BM1780" t="s">
        <v>13876</v>
      </c>
      <c r="BN1780" t="s">
        <v>13876</v>
      </c>
      <c r="BO1780" t="s">
        <v>13876</v>
      </c>
      <c r="BP1780" t="s">
        <v>13876</v>
      </c>
      <c r="BQ1780" t="s">
        <v>13876</v>
      </c>
      <c r="BR1780" t="s">
        <v>13876</v>
      </c>
      <c r="BS1780" t="s">
        <v>13876</v>
      </c>
      <c r="BT1780" t="s">
        <v>13876</v>
      </c>
      <c r="BU1780" t="s">
        <v>13876</v>
      </c>
      <c r="BV1780" t="s">
        <v>13876</v>
      </c>
      <c r="BW1780" t="s">
        <v>13876</v>
      </c>
      <c r="BX1780" t="s">
        <v>13876</v>
      </c>
      <c r="BY1780" t="s">
        <v>13876</v>
      </c>
      <c r="BZ1780" t="s">
        <v>13876</v>
      </c>
      <c r="CA1780" t="s">
        <v>13876</v>
      </c>
      <c r="CB1780" t="s">
        <v>13876</v>
      </c>
      <c r="CC1780" t="s">
        <v>13876</v>
      </c>
      <c r="CD1780" t="s">
        <v>13876</v>
      </c>
      <c r="CE1780" t="s">
        <v>13876</v>
      </c>
      <c r="CF1780" t="s">
        <v>13876</v>
      </c>
      <c r="CG1780" t="s">
        <v>13876</v>
      </c>
      <c r="CH1780" t="s">
        <v>13876</v>
      </c>
      <c r="CI1780" t="s">
        <v>13876</v>
      </c>
      <c r="CJ1780" t="s">
        <v>13876</v>
      </c>
      <c r="CK1780" t="s">
        <v>13876</v>
      </c>
      <c r="CL1780" t="s">
        <v>13876</v>
      </c>
      <c r="CM1780" t="s">
        <v>13876</v>
      </c>
      <c r="CN1780" t="s">
        <v>13876</v>
      </c>
      <c r="CO1780" t="s">
        <v>13876</v>
      </c>
      <c r="CP1780" t="s">
        <v>13876</v>
      </c>
      <c r="CQ1780" t="s">
        <v>13876</v>
      </c>
      <c r="CR1780" t="s">
        <v>13876</v>
      </c>
      <c r="CS1780" t="s">
        <v>13876</v>
      </c>
      <c r="CT1780" t="s">
        <v>13876</v>
      </c>
    </row>
    <row r="1781" spans="1:98" hidden="1">
      <c r="A1781" s="632"/>
      <c r="B1781" s="555"/>
      <c r="C1781" s="554"/>
      <c r="D1781" s="554"/>
      <c r="E1781" s="336"/>
      <c r="F1781" s="336"/>
      <c r="G1781" s="336"/>
      <c r="H1781" s="554"/>
      <c r="I1781" s="336"/>
      <c r="J1781" s="336"/>
      <c r="K1781" s="336"/>
      <c r="L1781" s="336"/>
      <c r="M1781" s="336"/>
      <c r="N1781" s="336"/>
      <c r="O1781" s="632"/>
      <c r="P1781" s="632"/>
      <c r="Q1781" s="632"/>
      <c r="R1781" s="336"/>
      <c r="S1781" s="336"/>
      <c r="T1781" s="336" t="s">
        <v>13876</v>
      </c>
      <c r="U1781" s="336"/>
      <c r="V1781" s="632"/>
      <c r="W1781" s="551"/>
      <c r="X1781" s="551"/>
      <c r="Y1781" s="551"/>
      <c r="Z1781" s="551"/>
      <c r="AA1781" s="551">
        <v>0</v>
      </c>
      <c r="AB1781" s="551">
        <v>0</v>
      </c>
      <c r="AC1781" s="551">
        <v>0</v>
      </c>
      <c r="AD1781" s="552"/>
      <c r="AE1781" s="623">
        <v>0</v>
      </c>
      <c r="AQ1781" t="s">
        <v>13876</v>
      </c>
      <c r="AR1781" t="s">
        <v>13876</v>
      </c>
      <c r="AS1781" t="s">
        <v>13876</v>
      </c>
      <c r="AT1781" t="s">
        <v>13876</v>
      </c>
      <c r="AU1781" t="s">
        <v>13876</v>
      </c>
      <c r="AV1781" t="s">
        <v>13876</v>
      </c>
      <c r="AW1781" t="s">
        <v>13876</v>
      </c>
      <c r="AX1781" t="s">
        <v>13876</v>
      </c>
      <c r="AY1781" t="s">
        <v>13876</v>
      </c>
      <c r="AZ1781" t="s">
        <v>13876</v>
      </c>
      <c r="BA1781" t="s">
        <v>13876</v>
      </c>
      <c r="BB1781" t="s">
        <v>13876</v>
      </c>
      <c r="BC1781" t="s">
        <v>13876</v>
      </c>
      <c r="BD1781" t="s">
        <v>13876</v>
      </c>
      <c r="BE1781" t="s">
        <v>13876</v>
      </c>
      <c r="BF1781" t="s">
        <v>13876</v>
      </c>
      <c r="BG1781" t="s">
        <v>13876</v>
      </c>
      <c r="BH1781" t="s">
        <v>13876</v>
      </c>
      <c r="BI1781" t="s">
        <v>13876</v>
      </c>
      <c r="BJ1781" t="s">
        <v>13876</v>
      </c>
      <c r="BK1781" t="s">
        <v>13876</v>
      </c>
      <c r="BL1781" t="s">
        <v>13876</v>
      </c>
      <c r="BM1781" t="s">
        <v>13876</v>
      </c>
      <c r="BN1781" t="s">
        <v>13876</v>
      </c>
      <c r="BO1781" t="s">
        <v>13876</v>
      </c>
      <c r="BP1781" t="s">
        <v>13876</v>
      </c>
      <c r="BQ1781" t="s">
        <v>13876</v>
      </c>
      <c r="BR1781" t="s">
        <v>13876</v>
      </c>
      <c r="BS1781" t="s">
        <v>13876</v>
      </c>
      <c r="BT1781" t="s">
        <v>13876</v>
      </c>
      <c r="BU1781" t="s">
        <v>13876</v>
      </c>
      <c r="BV1781" t="s">
        <v>13876</v>
      </c>
      <c r="BW1781" t="s">
        <v>13876</v>
      </c>
      <c r="BX1781" t="s">
        <v>13876</v>
      </c>
      <c r="BY1781" t="s">
        <v>13876</v>
      </c>
      <c r="BZ1781" t="s">
        <v>13876</v>
      </c>
      <c r="CA1781" t="s">
        <v>13876</v>
      </c>
      <c r="CB1781" t="s">
        <v>13876</v>
      </c>
      <c r="CC1781" t="s">
        <v>13876</v>
      </c>
      <c r="CD1781" t="s">
        <v>13876</v>
      </c>
      <c r="CE1781" t="s">
        <v>13876</v>
      </c>
      <c r="CF1781" t="s">
        <v>13876</v>
      </c>
      <c r="CG1781" t="s">
        <v>13876</v>
      </c>
      <c r="CH1781" t="s">
        <v>13876</v>
      </c>
      <c r="CI1781" t="s">
        <v>13876</v>
      </c>
      <c r="CJ1781" t="s">
        <v>13876</v>
      </c>
      <c r="CK1781" t="s">
        <v>13876</v>
      </c>
      <c r="CL1781" t="s">
        <v>13876</v>
      </c>
      <c r="CM1781" t="s">
        <v>13876</v>
      </c>
      <c r="CN1781" t="s">
        <v>13876</v>
      </c>
      <c r="CO1781" t="s">
        <v>13876</v>
      </c>
      <c r="CP1781" t="s">
        <v>13876</v>
      </c>
      <c r="CQ1781" t="s">
        <v>13876</v>
      </c>
      <c r="CR1781" t="s">
        <v>13876</v>
      </c>
      <c r="CS1781" t="s">
        <v>13876</v>
      </c>
      <c r="CT1781" t="s">
        <v>13876</v>
      </c>
    </row>
    <row r="1782" spans="1:98" hidden="1">
      <c r="A1782" s="1088">
        <v>368</v>
      </c>
      <c r="B1782" s="554" t="s">
        <v>5466</v>
      </c>
      <c r="C1782" s="554" t="s">
        <v>5353</v>
      </c>
      <c r="D1782" s="554" t="s">
        <v>5467</v>
      </c>
      <c r="E1782" s="336" t="s">
        <v>407</v>
      </c>
      <c r="F1782" s="336" t="s">
        <v>14684</v>
      </c>
      <c r="G1782" s="336">
        <v>2910800404</v>
      </c>
      <c r="H1782" s="554" t="s">
        <v>5474</v>
      </c>
      <c r="I1782" s="336" t="s">
        <v>118</v>
      </c>
      <c r="J1782" s="336" t="s">
        <v>13659</v>
      </c>
      <c r="K1782" s="336" t="s">
        <v>13549</v>
      </c>
      <c r="L1782" s="336" t="s">
        <v>13658</v>
      </c>
      <c r="M1782" s="336" t="s">
        <v>13658</v>
      </c>
      <c r="N1782" s="336"/>
      <c r="O1782" s="632"/>
      <c r="P1782" s="632"/>
      <c r="Q1782" s="632"/>
      <c r="R1782" s="336"/>
      <c r="S1782" s="336"/>
      <c r="T1782" s="336" t="s">
        <v>16703</v>
      </c>
      <c r="U1782" s="625"/>
      <c r="V1782" s="1088"/>
      <c r="W1782" s="551" t="s">
        <v>13876</v>
      </c>
      <c r="X1782" s="551" t="s">
        <v>13876</v>
      </c>
      <c r="Y1782" s="551" t="s">
        <v>13876</v>
      </c>
      <c r="Z1782" s="551" t="s">
        <v>13876</v>
      </c>
      <c r="AA1782" s="551" t="s">
        <v>13876</v>
      </c>
      <c r="AB1782" s="551" t="s">
        <v>13876</v>
      </c>
      <c r="AC1782" s="551" t="s">
        <v>13876</v>
      </c>
      <c r="AD1782" s="552" t="s">
        <v>13876</v>
      </c>
      <c r="AE1782" s="623">
        <v>0</v>
      </c>
      <c r="AF1782" t="s">
        <v>5465</v>
      </c>
      <c r="AG1782" t="s">
        <v>5469</v>
      </c>
      <c r="AH1782" t="s">
        <v>5473</v>
      </c>
      <c r="AJ1782" s="548" t="s">
        <v>13693</v>
      </c>
      <c r="AK1782" s="548" t="s">
        <v>13668</v>
      </c>
      <c r="AL1782" s="548" t="s">
        <v>13669</v>
      </c>
      <c r="AM1782" s="548" t="s">
        <v>14685</v>
      </c>
      <c r="AN1782" s="548" t="s">
        <v>14686</v>
      </c>
      <c r="AO1782" s="548" t="s">
        <v>5466</v>
      </c>
      <c r="AQ1782" t="s">
        <v>13876</v>
      </c>
      <c r="AR1782" t="s">
        <v>13876</v>
      </c>
      <c r="AS1782" t="s">
        <v>13876</v>
      </c>
      <c r="AT1782" t="s">
        <v>13876</v>
      </c>
      <c r="AU1782" t="s">
        <v>13876</v>
      </c>
      <c r="AV1782" t="s">
        <v>13876</v>
      </c>
      <c r="AW1782" t="s">
        <v>13876</v>
      </c>
      <c r="AX1782" t="s">
        <v>13876</v>
      </c>
      <c r="AY1782" t="s">
        <v>13876</v>
      </c>
      <c r="AZ1782" t="s">
        <v>13876</v>
      </c>
      <c r="BA1782" t="s">
        <v>13876</v>
      </c>
      <c r="BB1782" t="s">
        <v>13876</v>
      </c>
      <c r="BC1782" t="s">
        <v>13876</v>
      </c>
      <c r="BD1782" t="s">
        <v>13876</v>
      </c>
      <c r="BE1782" t="s">
        <v>13876</v>
      </c>
      <c r="BF1782" t="s">
        <v>13876</v>
      </c>
      <c r="BG1782" t="s">
        <v>13876</v>
      </c>
      <c r="BH1782" t="s">
        <v>13876</v>
      </c>
      <c r="BI1782" t="s">
        <v>13876</v>
      </c>
      <c r="BJ1782" t="s">
        <v>13876</v>
      </c>
      <c r="BK1782" t="s">
        <v>13876</v>
      </c>
      <c r="BL1782" t="s">
        <v>13876</v>
      </c>
      <c r="BM1782" t="s">
        <v>13876</v>
      </c>
      <c r="BN1782" t="s">
        <v>13876</v>
      </c>
      <c r="BO1782" t="s">
        <v>13876</v>
      </c>
      <c r="BP1782" t="s">
        <v>13876</v>
      </c>
      <c r="BQ1782" t="s">
        <v>13876</v>
      </c>
      <c r="BR1782" t="s">
        <v>13876</v>
      </c>
      <c r="BS1782" t="s">
        <v>13876</v>
      </c>
      <c r="BT1782" t="s">
        <v>13876</v>
      </c>
      <c r="BU1782" t="s">
        <v>13876</v>
      </c>
      <c r="BV1782" t="s">
        <v>13876</v>
      </c>
      <c r="BW1782" t="s">
        <v>13876</v>
      </c>
      <c r="BX1782" t="s">
        <v>13876</v>
      </c>
      <c r="BY1782" t="s">
        <v>13876</v>
      </c>
      <c r="BZ1782" t="s">
        <v>13876</v>
      </c>
      <c r="CA1782" t="s">
        <v>13876</v>
      </c>
      <c r="CB1782" t="s">
        <v>13876</v>
      </c>
      <c r="CC1782" t="s">
        <v>13876</v>
      </c>
      <c r="CD1782" t="s">
        <v>13876</v>
      </c>
      <c r="CE1782" t="s">
        <v>13876</v>
      </c>
      <c r="CF1782" t="s">
        <v>13876</v>
      </c>
      <c r="CG1782" t="s">
        <v>13876</v>
      </c>
      <c r="CH1782" t="s">
        <v>13876</v>
      </c>
      <c r="CI1782" t="s">
        <v>13876</v>
      </c>
      <c r="CJ1782" t="s">
        <v>13876</v>
      </c>
      <c r="CK1782" t="s">
        <v>13876</v>
      </c>
      <c r="CL1782" t="s">
        <v>13876</v>
      </c>
      <c r="CM1782" t="s">
        <v>13876</v>
      </c>
      <c r="CN1782" t="s">
        <v>13876</v>
      </c>
      <c r="CO1782" t="s">
        <v>13876</v>
      </c>
      <c r="CP1782" t="s">
        <v>13876</v>
      </c>
      <c r="CQ1782" t="s">
        <v>13876</v>
      </c>
      <c r="CR1782" t="s">
        <v>13876</v>
      </c>
      <c r="CS1782" t="s">
        <v>13876</v>
      </c>
      <c r="CT1782" t="s">
        <v>13876</v>
      </c>
    </row>
    <row r="1783" spans="1:98" hidden="1">
      <c r="A1783" s="1088"/>
      <c r="B1783" s="554" t="s">
        <v>5466</v>
      </c>
      <c r="C1783" s="554" t="s">
        <v>5353</v>
      </c>
      <c r="D1783" s="554" t="s">
        <v>5467</v>
      </c>
      <c r="E1783" s="336" t="s">
        <v>407</v>
      </c>
      <c r="F1783" s="336" t="s">
        <v>14687</v>
      </c>
      <c r="G1783" s="336">
        <v>2910800404</v>
      </c>
      <c r="H1783" s="554" t="s">
        <v>5474</v>
      </c>
      <c r="I1783" s="336" t="s">
        <v>475</v>
      </c>
      <c r="J1783" s="336" t="s">
        <v>13659</v>
      </c>
      <c r="K1783" s="336" t="s">
        <v>13549</v>
      </c>
      <c r="L1783" s="336" t="s">
        <v>13658</v>
      </c>
      <c r="M1783" s="336" t="s">
        <v>13658</v>
      </c>
      <c r="N1783" s="336"/>
      <c r="O1783" s="632"/>
      <c r="P1783" s="632"/>
      <c r="Q1783" s="632"/>
      <c r="R1783" s="336"/>
      <c r="S1783" s="336"/>
      <c r="T1783" s="336" t="s">
        <v>16704</v>
      </c>
      <c r="U1783" s="620"/>
      <c r="V1783" s="1088"/>
      <c r="W1783" s="551" t="s">
        <v>13876</v>
      </c>
      <c r="X1783" s="551" t="s">
        <v>13876</v>
      </c>
      <c r="Y1783" s="551" t="s">
        <v>13876</v>
      </c>
      <c r="Z1783" s="551" t="s">
        <v>13876</v>
      </c>
      <c r="AA1783" s="551" t="s">
        <v>13876</v>
      </c>
      <c r="AB1783" s="551" t="s">
        <v>13876</v>
      </c>
      <c r="AC1783" s="551" t="s">
        <v>13876</v>
      </c>
      <c r="AD1783" s="552" t="s">
        <v>13876</v>
      </c>
      <c r="AE1783" s="623">
        <v>0</v>
      </c>
      <c r="AF1783" t="s">
        <v>5465</v>
      </c>
      <c r="AG1783" t="s">
        <v>5469</v>
      </c>
      <c r="AH1783" t="s">
        <v>5473</v>
      </c>
      <c r="AJ1783" s="548" t="s">
        <v>13693</v>
      </c>
      <c r="AK1783" s="548" t="s">
        <v>13668</v>
      </c>
      <c r="AL1783" s="548" t="s">
        <v>13669</v>
      </c>
      <c r="AM1783" s="548" t="s">
        <v>14685</v>
      </c>
      <c r="AN1783" s="548" t="s">
        <v>14686</v>
      </c>
      <c r="AO1783" s="548" t="s">
        <v>5466</v>
      </c>
      <c r="AQ1783" t="s">
        <v>13876</v>
      </c>
      <c r="AR1783" t="s">
        <v>13876</v>
      </c>
      <c r="AS1783" t="s">
        <v>13876</v>
      </c>
      <c r="AT1783" t="s">
        <v>13876</v>
      </c>
      <c r="AU1783" t="s">
        <v>13876</v>
      </c>
      <c r="AV1783" t="s">
        <v>13876</v>
      </c>
      <c r="AW1783" t="s">
        <v>13876</v>
      </c>
      <c r="AX1783" t="s">
        <v>13876</v>
      </c>
      <c r="AY1783" t="s">
        <v>13876</v>
      </c>
      <c r="AZ1783" t="s">
        <v>13876</v>
      </c>
      <c r="BA1783" t="s">
        <v>13876</v>
      </c>
      <c r="BB1783" t="s">
        <v>13876</v>
      </c>
      <c r="BC1783" t="s">
        <v>13876</v>
      </c>
      <c r="BD1783" t="s">
        <v>13876</v>
      </c>
      <c r="BE1783" t="s">
        <v>13876</v>
      </c>
      <c r="BF1783" t="s">
        <v>13876</v>
      </c>
      <c r="BG1783" t="s">
        <v>13876</v>
      </c>
      <c r="BH1783" t="s">
        <v>13876</v>
      </c>
      <c r="BI1783" t="s">
        <v>13876</v>
      </c>
      <c r="BJ1783" t="s">
        <v>13876</v>
      </c>
      <c r="BK1783" t="s">
        <v>13876</v>
      </c>
      <c r="BL1783" t="s">
        <v>13876</v>
      </c>
      <c r="BM1783" t="s">
        <v>13876</v>
      </c>
      <c r="BN1783" t="s">
        <v>13876</v>
      </c>
      <c r="BO1783" t="s">
        <v>13876</v>
      </c>
      <c r="BP1783" t="s">
        <v>13876</v>
      </c>
      <c r="BQ1783" t="s">
        <v>13876</v>
      </c>
      <c r="BR1783" t="s">
        <v>13876</v>
      </c>
      <c r="BS1783" t="s">
        <v>13876</v>
      </c>
      <c r="BT1783" t="s">
        <v>13876</v>
      </c>
      <c r="BU1783" t="s">
        <v>13876</v>
      </c>
      <c r="BV1783" t="s">
        <v>13876</v>
      </c>
      <c r="BW1783" t="s">
        <v>13876</v>
      </c>
      <c r="BX1783" t="s">
        <v>13876</v>
      </c>
      <c r="BY1783" t="s">
        <v>13876</v>
      </c>
      <c r="BZ1783" t="s">
        <v>13876</v>
      </c>
      <c r="CA1783" t="s">
        <v>13876</v>
      </c>
      <c r="CB1783" t="s">
        <v>13876</v>
      </c>
      <c r="CC1783" t="s">
        <v>13876</v>
      </c>
      <c r="CD1783" t="s">
        <v>13876</v>
      </c>
      <c r="CE1783" t="s">
        <v>13876</v>
      </c>
      <c r="CF1783" t="s">
        <v>13876</v>
      </c>
      <c r="CG1783" t="s">
        <v>13876</v>
      </c>
      <c r="CH1783" t="s">
        <v>13876</v>
      </c>
      <c r="CI1783" t="s">
        <v>13876</v>
      </c>
      <c r="CJ1783" t="s">
        <v>13876</v>
      </c>
      <c r="CK1783" t="s">
        <v>13876</v>
      </c>
      <c r="CL1783" t="s">
        <v>13876</v>
      </c>
      <c r="CM1783" t="s">
        <v>13876</v>
      </c>
      <c r="CN1783" t="s">
        <v>13876</v>
      </c>
      <c r="CO1783" t="s">
        <v>13876</v>
      </c>
      <c r="CP1783" t="s">
        <v>13876</v>
      </c>
      <c r="CQ1783" t="s">
        <v>13876</v>
      </c>
      <c r="CR1783" t="s">
        <v>13876</v>
      </c>
      <c r="CS1783" t="s">
        <v>13876</v>
      </c>
      <c r="CT1783" t="s">
        <v>13876</v>
      </c>
    </row>
    <row r="1784" spans="1:98" hidden="1">
      <c r="A1784" s="1088"/>
      <c r="B1784" s="554" t="s">
        <v>5466</v>
      </c>
      <c r="C1784" s="554" t="s">
        <v>5353</v>
      </c>
      <c r="D1784" s="554" t="s">
        <v>5467</v>
      </c>
      <c r="E1784" s="336" t="s">
        <v>407</v>
      </c>
      <c r="F1784" s="336" t="s">
        <v>14687</v>
      </c>
      <c r="G1784" s="336">
        <v>2910800404</v>
      </c>
      <c r="H1784" s="554" t="s">
        <v>5474</v>
      </c>
      <c r="I1784" s="336" t="s">
        <v>120</v>
      </c>
      <c r="J1784" s="336" t="s">
        <v>13659</v>
      </c>
      <c r="K1784" s="336" t="s">
        <v>13549</v>
      </c>
      <c r="L1784" s="336" t="s">
        <v>13658</v>
      </c>
      <c r="M1784" s="336" t="s">
        <v>13658</v>
      </c>
      <c r="N1784" s="336"/>
      <c r="O1784" s="632"/>
      <c r="P1784" s="632"/>
      <c r="Q1784" s="632"/>
      <c r="R1784" s="336"/>
      <c r="S1784" s="336"/>
      <c r="T1784" s="336" t="s">
        <v>16705</v>
      </c>
      <c r="U1784" s="620"/>
      <c r="V1784" s="1088"/>
      <c r="W1784" s="551" t="s">
        <v>13876</v>
      </c>
      <c r="X1784" s="551" t="s">
        <v>13876</v>
      </c>
      <c r="Y1784" s="551" t="s">
        <v>13876</v>
      </c>
      <c r="Z1784" s="551" t="s">
        <v>13876</v>
      </c>
      <c r="AA1784" s="551" t="s">
        <v>13876</v>
      </c>
      <c r="AB1784" s="551" t="s">
        <v>13876</v>
      </c>
      <c r="AC1784" s="551" t="s">
        <v>13876</v>
      </c>
      <c r="AD1784" s="552" t="s">
        <v>13876</v>
      </c>
      <c r="AE1784" s="623">
        <v>0</v>
      </c>
      <c r="AF1784" t="s">
        <v>5465</v>
      </c>
      <c r="AG1784" t="s">
        <v>5469</v>
      </c>
      <c r="AH1784" t="s">
        <v>5473</v>
      </c>
      <c r="AJ1784" s="548" t="s">
        <v>13693</v>
      </c>
      <c r="AK1784" s="548" t="s">
        <v>13668</v>
      </c>
      <c r="AL1784" s="548" t="s">
        <v>13669</v>
      </c>
      <c r="AM1784" s="548" t="s">
        <v>14685</v>
      </c>
      <c r="AN1784" s="548" t="s">
        <v>14686</v>
      </c>
      <c r="AO1784" s="548" t="s">
        <v>5466</v>
      </c>
      <c r="AQ1784" t="s">
        <v>13876</v>
      </c>
      <c r="AR1784" t="s">
        <v>13876</v>
      </c>
      <c r="AS1784" t="s">
        <v>13876</v>
      </c>
      <c r="AT1784" t="s">
        <v>13876</v>
      </c>
      <c r="AU1784" t="s">
        <v>13876</v>
      </c>
      <c r="AV1784" t="s">
        <v>13876</v>
      </c>
      <c r="AW1784" t="s">
        <v>13876</v>
      </c>
      <c r="AX1784" t="s">
        <v>13876</v>
      </c>
      <c r="AY1784" t="s">
        <v>13876</v>
      </c>
      <c r="AZ1784" t="s">
        <v>13876</v>
      </c>
      <c r="BA1784" t="s">
        <v>13876</v>
      </c>
      <c r="BB1784" t="s">
        <v>13876</v>
      </c>
      <c r="BC1784" t="s">
        <v>13876</v>
      </c>
      <c r="BD1784" t="s">
        <v>13876</v>
      </c>
      <c r="BE1784" t="s">
        <v>13876</v>
      </c>
      <c r="BF1784" t="s">
        <v>13876</v>
      </c>
      <c r="BG1784" t="s">
        <v>13876</v>
      </c>
      <c r="BH1784" t="s">
        <v>13876</v>
      </c>
      <c r="BI1784" t="s">
        <v>13876</v>
      </c>
      <c r="BJ1784" t="s">
        <v>13876</v>
      </c>
      <c r="BK1784" t="s">
        <v>13876</v>
      </c>
      <c r="BL1784" t="s">
        <v>13876</v>
      </c>
      <c r="BM1784" t="s">
        <v>13876</v>
      </c>
      <c r="BN1784" t="s">
        <v>13876</v>
      </c>
      <c r="BO1784" t="s">
        <v>13876</v>
      </c>
      <c r="BP1784" t="s">
        <v>13876</v>
      </c>
      <c r="BQ1784" t="s">
        <v>13876</v>
      </c>
      <c r="BR1784" t="s">
        <v>13876</v>
      </c>
      <c r="BS1784" t="s">
        <v>13876</v>
      </c>
      <c r="BT1784" t="s">
        <v>13876</v>
      </c>
      <c r="BU1784" t="s">
        <v>13876</v>
      </c>
      <c r="BV1784" t="s">
        <v>13876</v>
      </c>
      <c r="BW1784" t="s">
        <v>13876</v>
      </c>
      <c r="BX1784" t="s">
        <v>13876</v>
      </c>
      <c r="BY1784" t="s">
        <v>13876</v>
      </c>
      <c r="BZ1784" t="s">
        <v>13876</v>
      </c>
      <c r="CA1784" t="s">
        <v>13876</v>
      </c>
      <c r="CB1784" t="s">
        <v>13876</v>
      </c>
      <c r="CC1784" t="s">
        <v>13876</v>
      </c>
      <c r="CD1784" t="s">
        <v>13876</v>
      </c>
      <c r="CE1784" t="s">
        <v>13876</v>
      </c>
      <c r="CF1784" t="s">
        <v>13876</v>
      </c>
      <c r="CG1784" t="s">
        <v>13876</v>
      </c>
      <c r="CH1784" t="s">
        <v>13876</v>
      </c>
      <c r="CI1784" t="s">
        <v>13876</v>
      </c>
      <c r="CJ1784" t="s">
        <v>13876</v>
      </c>
      <c r="CK1784" t="s">
        <v>13876</v>
      </c>
      <c r="CL1784" t="s">
        <v>13876</v>
      </c>
      <c r="CM1784" t="s">
        <v>13876</v>
      </c>
      <c r="CN1784" t="s">
        <v>13876</v>
      </c>
      <c r="CO1784" t="s">
        <v>13876</v>
      </c>
      <c r="CP1784" t="s">
        <v>13876</v>
      </c>
      <c r="CQ1784" t="s">
        <v>13876</v>
      </c>
      <c r="CR1784" t="s">
        <v>13876</v>
      </c>
      <c r="CS1784" t="s">
        <v>13876</v>
      </c>
      <c r="CT1784" t="s">
        <v>13876</v>
      </c>
    </row>
    <row r="1785" spans="1:98" hidden="1">
      <c r="A1785" s="1088"/>
      <c r="B1785" s="554" t="s">
        <v>5466</v>
      </c>
      <c r="C1785" s="554" t="s">
        <v>5353</v>
      </c>
      <c r="D1785" s="554" t="s">
        <v>5467</v>
      </c>
      <c r="E1785" s="336" t="s">
        <v>407</v>
      </c>
      <c r="F1785" s="336" t="s">
        <v>14687</v>
      </c>
      <c r="G1785" s="336">
        <v>2910800404</v>
      </c>
      <c r="H1785" s="554" t="s">
        <v>5474</v>
      </c>
      <c r="I1785" s="336" t="s">
        <v>13673</v>
      </c>
      <c r="J1785" s="336" t="s">
        <v>13659</v>
      </c>
      <c r="K1785" s="336" t="s">
        <v>13549</v>
      </c>
      <c r="L1785" s="336" t="s">
        <v>13658</v>
      </c>
      <c r="M1785" s="336" t="s">
        <v>13658</v>
      </c>
      <c r="N1785" s="336"/>
      <c r="O1785" s="632"/>
      <c r="P1785" s="632"/>
      <c r="Q1785" s="632"/>
      <c r="R1785" s="336"/>
      <c r="S1785" s="336"/>
      <c r="T1785" s="336" t="s">
        <v>16706</v>
      </c>
      <c r="U1785" s="620"/>
      <c r="V1785" s="1088"/>
      <c r="W1785" s="551" t="s">
        <v>13876</v>
      </c>
      <c r="X1785" s="551" t="s">
        <v>13876</v>
      </c>
      <c r="Y1785" s="551" t="s">
        <v>13876</v>
      </c>
      <c r="Z1785" s="551" t="s">
        <v>13876</v>
      </c>
      <c r="AA1785" s="551" t="s">
        <v>13876</v>
      </c>
      <c r="AB1785" s="551" t="s">
        <v>13876</v>
      </c>
      <c r="AC1785" s="551" t="s">
        <v>13876</v>
      </c>
      <c r="AD1785" s="552" t="s">
        <v>13876</v>
      </c>
      <c r="AE1785" s="623">
        <v>0</v>
      </c>
      <c r="AF1785" t="s">
        <v>5465</v>
      </c>
      <c r="AG1785" t="s">
        <v>5469</v>
      </c>
      <c r="AH1785" t="s">
        <v>5473</v>
      </c>
      <c r="AJ1785" s="548" t="s">
        <v>13693</v>
      </c>
      <c r="AK1785" s="548" t="s">
        <v>13668</v>
      </c>
      <c r="AL1785" s="548" t="s">
        <v>13669</v>
      </c>
      <c r="AM1785" s="548" t="s">
        <v>14685</v>
      </c>
      <c r="AN1785" s="548" t="s">
        <v>14686</v>
      </c>
      <c r="AO1785" s="548" t="s">
        <v>5466</v>
      </c>
      <c r="AQ1785" t="s">
        <v>13876</v>
      </c>
      <c r="AR1785" t="s">
        <v>13876</v>
      </c>
      <c r="AS1785" t="s">
        <v>13876</v>
      </c>
      <c r="AT1785" t="s">
        <v>13876</v>
      </c>
      <c r="AU1785" t="s">
        <v>13876</v>
      </c>
      <c r="AV1785" t="s">
        <v>13876</v>
      </c>
      <c r="AW1785" t="s">
        <v>13876</v>
      </c>
      <c r="AX1785" t="s">
        <v>13876</v>
      </c>
      <c r="AY1785" t="s">
        <v>13876</v>
      </c>
      <c r="AZ1785" t="s">
        <v>13876</v>
      </c>
      <c r="BA1785" t="s">
        <v>13876</v>
      </c>
      <c r="BB1785" t="s">
        <v>13876</v>
      </c>
      <c r="BC1785" t="s">
        <v>13876</v>
      </c>
      <c r="BD1785" t="s">
        <v>13876</v>
      </c>
      <c r="BE1785" t="s">
        <v>13876</v>
      </c>
      <c r="BF1785" t="s">
        <v>13876</v>
      </c>
      <c r="BG1785" t="s">
        <v>13876</v>
      </c>
      <c r="BH1785" t="s">
        <v>13876</v>
      </c>
      <c r="BI1785" t="s">
        <v>13876</v>
      </c>
      <c r="BJ1785" t="s">
        <v>13876</v>
      </c>
      <c r="BK1785" t="s">
        <v>13876</v>
      </c>
      <c r="BL1785" t="s">
        <v>13876</v>
      </c>
      <c r="BM1785" t="s">
        <v>13876</v>
      </c>
      <c r="BN1785" t="s">
        <v>13876</v>
      </c>
      <c r="BO1785" t="s">
        <v>13876</v>
      </c>
      <c r="BP1785" t="s">
        <v>13876</v>
      </c>
      <c r="BQ1785" t="s">
        <v>13876</v>
      </c>
      <c r="BR1785" t="s">
        <v>13876</v>
      </c>
      <c r="BS1785" t="s">
        <v>13876</v>
      </c>
      <c r="BT1785" t="s">
        <v>13876</v>
      </c>
      <c r="BU1785" t="s">
        <v>13876</v>
      </c>
      <c r="BV1785" t="s">
        <v>13876</v>
      </c>
      <c r="BW1785" t="s">
        <v>13876</v>
      </c>
      <c r="BX1785" t="s">
        <v>13876</v>
      </c>
      <c r="BY1785" t="s">
        <v>13876</v>
      </c>
      <c r="BZ1785" t="s">
        <v>13876</v>
      </c>
      <c r="CA1785" t="s">
        <v>13876</v>
      </c>
      <c r="CB1785" t="s">
        <v>13876</v>
      </c>
      <c r="CC1785" t="s">
        <v>13876</v>
      </c>
      <c r="CD1785" t="s">
        <v>13876</v>
      </c>
      <c r="CE1785" t="s">
        <v>13876</v>
      </c>
      <c r="CF1785" t="s">
        <v>13876</v>
      </c>
      <c r="CG1785" t="s">
        <v>13876</v>
      </c>
      <c r="CH1785" t="s">
        <v>13876</v>
      </c>
      <c r="CI1785" t="s">
        <v>13876</v>
      </c>
      <c r="CJ1785" t="s">
        <v>13876</v>
      </c>
      <c r="CK1785" t="s">
        <v>13876</v>
      </c>
      <c r="CL1785" t="s">
        <v>13876</v>
      </c>
      <c r="CM1785" t="s">
        <v>13876</v>
      </c>
      <c r="CN1785" t="s">
        <v>13876</v>
      </c>
      <c r="CO1785" t="s">
        <v>13876</v>
      </c>
      <c r="CP1785" t="s">
        <v>13876</v>
      </c>
      <c r="CQ1785" t="s">
        <v>13876</v>
      </c>
      <c r="CR1785" t="s">
        <v>13876</v>
      </c>
      <c r="CS1785" t="s">
        <v>13876</v>
      </c>
      <c r="CT1785" t="s">
        <v>13876</v>
      </c>
    </row>
    <row r="1786" spans="1:98" hidden="1">
      <c r="A1786" s="1088"/>
      <c r="B1786" s="549" t="s">
        <v>5466</v>
      </c>
      <c r="C1786" s="549" t="s">
        <v>5353</v>
      </c>
      <c r="D1786" s="549" t="s">
        <v>5467</v>
      </c>
      <c r="E1786" s="550" t="s">
        <v>407</v>
      </c>
      <c r="F1786" s="550" t="s">
        <v>14687</v>
      </c>
      <c r="G1786" s="550">
        <v>2920800048</v>
      </c>
      <c r="H1786" s="549" t="s">
        <v>9591</v>
      </c>
      <c r="I1786" s="550" t="s">
        <v>8120</v>
      </c>
      <c r="J1786" s="550" t="s">
        <v>13658</v>
      </c>
      <c r="K1786" s="336"/>
      <c r="L1786" s="336" t="s">
        <v>13658</v>
      </c>
      <c r="M1786" s="336" t="s">
        <v>13658</v>
      </c>
      <c r="N1786" s="336"/>
      <c r="O1786" s="632"/>
      <c r="P1786" s="632"/>
      <c r="Q1786" s="632"/>
      <c r="R1786" s="336"/>
      <c r="S1786" s="336"/>
      <c r="T1786" s="336" t="s">
        <v>16707</v>
      </c>
      <c r="U1786" s="620"/>
      <c r="V1786" s="1088"/>
      <c r="W1786" s="551" t="s">
        <v>13876</v>
      </c>
      <c r="X1786" s="551" t="s">
        <v>13876</v>
      </c>
      <c r="Y1786" s="551" t="s">
        <v>13876</v>
      </c>
      <c r="Z1786" s="551" t="s">
        <v>13876</v>
      </c>
      <c r="AA1786" s="551" t="s">
        <v>13876</v>
      </c>
      <c r="AB1786" s="551" t="s">
        <v>13876</v>
      </c>
      <c r="AC1786" s="551" t="s">
        <v>13876</v>
      </c>
      <c r="AD1786" s="552" t="s">
        <v>13876</v>
      </c>
      <c r="AE1786" s="623">
        <v>0</v>
      </c>
      <c r="AF1786" t="s">
        <v>5465</v>
      </c>
      <c r="AG1786" t="s">
        <v>5469</v>
      </c>
      <c r="AH1786" t="s">
        <v>9590</v>
      </c>
      <c r="AJ1786" s="548" t="s">
        <v>13693</v>
      </c>
      <c r="AK1786" s="548" t="s">
        <v>13668</v>
      </c>
      <c r="AL1786" s="548" t="s">
        <v>13669</v>
      </c>
      <c r="AM1786" s="548" t="s">
        <v>14685</v>
      </c>
      <c r="AN1786" s="548" t="s">
        <v>14686</v>
      </c>
      <c r="AO1786" s="548" t="s">
        <v>5466</v>
      </c>
      <c r="AQ1786" t="s">
        <v>13876</v>
      </c>
      <c r="AR1786" t="s">
        <v>13876</v>
      </c>
      <c r="AS1786" t="s">
        <v>13876</v>
      </c>
      <c r="AT1786" t="s">
        <v>13876</v>
      </c>
      <c r="AU1786" t="s">
        <v>13876</v>
      </c>
      <c r="AV1786" t="s">
        <v>13876</v>
      </c>
      <c r="AW1786" t="s">
        <v>13876</v>
      </c>
      <c r="AX1786" t="s">
        <v>13876</v>
      </c>
      <c r="AY1786" t="s">
        <v>13876</v>
      </c>
      <c r="AZ1786" t="s">
        <v>13876</v>
      </c>
      <c r="BA1786" t="s">
        <v>13876</v>
      </c>
      <c r="BB1786" t="s">
        <v>13876</v>
      </c>
      <c r="BC1786" t="s">
        <v>13876</v>
      </c>
      <c r="BD1786" t="s">
        <v>13876</v>
      </c>
      <c r="BE1786" t="s">
        <v>13876</v>
      </c>
      <c r="BF1786" t="s">
        <v>13876</v>
      </c>
      <c r="BG1786" t="s">
        <v>13876</v>
      </c>
      <c r="BH1786" t="s">
        <v>13876</v>
      </c>
      <c r="BI1786" t="s">
        <v>13876</v>
      </c>
      <c r="BJ1786" t="s">
        <v>13876</v>
      </c>
      <c r="BK1786" t="s">
        <v>13876</v>
      </c>
      <c r="BL1786" t="s">
        <v>13876</v>
      </c>
      <c r="BM1786" t="s">
        <v>13876</v>
      </c>
      <c r="BN1786" t="s">
        <v>13876</v>
      </c>
      <c r="BO1786" t="s">
        <v>13876</v>
      </c>
      <c r="BP1786" t="s">
        <v>13876</v>
      </c>
      <c r="BQ1786" t="s">
        <v>13876</v>
      </c>
      <c r="BR1786" t="s">
        <v>13876</v>
      </c>
      <c r="BS1786" t="s">
        <v>13876</v>
      </c>
      <c r="BT1786" t="s">
        <v>13876</v>
      </c>
      <c r="BU1786" t="s">
        <v>13876</v>
      </c>
      <c r="BV1786" t="s">
        <v>13876</v>
      </c>
      <c r="BW1786" t="s">
        <v>13876</v>
      </c>
      <c r="BX1786" t="s">
        <v>13876</v>
      </c>
      <c r="BY1786" t="s">
        <v>13876</v>
      </c>
      <c r="BZ1786" t="s">
        <v>13876</v>
      </c>
      <c r="CA1786" t="s">
        <v>13876</v>
      </c>
      <c r="CB1786" t="s">
        <v>13876</v>
      </c>
      <c r="CC1786" t="s">
        <v>13876</v>
      </c>
      <c r="CD1786" t="s">
        <v>13876</v>
      </c>
      <c r="CE1786" t="s">
        <v>13876</v>
      </c>
      <c r="CF1786" t="s">
        <v>13876</v>
      </c>
      <c r="CG1786" t="s">
        <v>13876</v>
      </c>
      <c r="CH1786" t="s">
        <v>13876</v>
      </c>
      <c r="CI1786" t="s">
        <v>13876</v>
      </c>
      <c r="CJ1786" t="s">
        <v>13876</v>
      </c>
      <c r="CK1786" t="s">
        <v>13876</v>
      </c>
      <c r="CL1786" t="s">
        <v>13876</v>
      </c>
      <c r="CM1786" t="s">
        <v>13876</v>
      </c>
      <c r="CN1786" t="s">
        <v>13876</v>
      </c>
      <c r="CO1786" t="s">
        <v>13876</v>
      </c>
      <c r="CP1786" t="s">
        <v>13876</v>
      </c>
      <c r="CQ1786" t="s">
        <v>13876</v>
      </c>
      <c r="CR1786" t="s">
        <v>13876</v>
      </c>
      <c r="CS1786" t="s">
        <v>13876</v>
      </c>
      <c r="CT1786" t="s">
        <v>13876</v>
      </c>
    </row>
    <row r="1787" spans="1:98" hidden="1">
      <c r="A1787" s="1088"/>
      <c r="B1787" s="549" t="s">
        <v>5466</v>
      </c>
      <c r="C1787" s="549" t="s">
        <v>5353</v>
      </c>
      <c r="D1787" s="549" t="s">
        <v>5467</v>
      </c>
      <c r="E1787" s="550" t="s">
        <v>407</v>
      </c>
      <c r="F1787" s="550" t="s">
        <v>14687</v>
      </c>
      <c r="G1787" s="550">
        <v>2950800033</v>
      </c>
      <c r="H1787" s="549" t="s">
        <v>13040</v>
      </c>
      <c r="I1787" s="550" t="s">
        <v>126</v>
      </c>
      <c r="J1787" s="550" t="s">
        <v>13658</v>
      </c>
      <c r="K1787" s="336"/>
      <c r="L1787" s="336" t="s">
        <v>13658</v>
      </c>
      <c r="M1787" s="336" t="s">
        <v>13658</v>
      </c>
      <c r="N1787" s="336"/>
      <c r="O1787" s="632"/>
      <c r="P1787" s="632"/>
      <c r="Q1787" s="632"/>
      <c r="R1787" s="336"/>
      <c r="S1787" s="336"/>
      <c r="T1787" s="336" t="s">
        <v>16708</v>
      </c>
      <c r="U1787" s="609"/>
      <c r="V1787" s="1088"/>
      <c r="W1787" s="551" t="s">
        <v>13876</v>
      </c>
      <c r="X1787" s="551" t="s">
        <v>13876</v>
      </c>
      <c r="Y1787" s="551" t="s">
        <v>13876</v>
      </c>
      <c r="Z1787" s="551" t="s">
        <v>13876</v>
      </c>
      <c r="AA1787" s="551" t="s">
        <v>13876</v>
      </c>
      <c r="AB1787" s="551" t="s">
        <v>13876</v>
      </c>
      <c r="AC1787" s="551" t="s">
        <v>13876</v>
      </c>
      <c r="AD1787" s="552" t="s">
        <v>13876</v>
      </c>
      <c r="AE1787" s="623">
        <v>0</v>
      </c>
      <c r="AF1787" t="s">
        <v>5465</v>
      </c>
      <c r="AG1787" t="s">
        <v>5469</v>
      </c>
      <c r="AH1787" t="s">
        <v>13039</v>
      </c>
      <c r="AJ1787" s="548" t="s">
        <v>13693</v>
      </c>
      <c r="AK1787" s="548" t="s">
        <v>13668</v>
      </c>
      <c r="AL1787" s="548" t="s">
        <v>13669</v>
      </c>
      <c r="AM1787" s="548" t="s">
        <v>14685</v>
      </c>
      <c r="AN1787" s="548" t="s">
        <v>14686</v>
      </c>
      <c r="AO1787" s="548" t="s">
        <v>5466</v>
      </c>
      <c r="AQ1787" t="s">
        <v>13876</v>
      </c>
      <c r="AR1787" t="s">
        <v>13876</v>
      </c>
      <c r="AS1787" t="s">
        <v>13876</v>
      </c>
      <c r="AT1787" t="s">
        <v>13876</v>
      </c>
      <c r="AU1787" t="s">
        <v>13876</v>
      </c>
      <c r="AV1787" t="s">
        <v>13876</v>
      </c>
      <c r="AW1787" t="s">
        <v>13876</v>
      </c>
      <c r="AX1787" t="s">
        <v>13876</v>
      </c>
      <c r="AY1787" t="s">
        <v>13876</v>
      </c>
      <c r="AZ1787" t="s">
        <v>13876</v>
      </c>
      <c r="BA1787" t="s">
        <v>13876</v>
      </c>
      <c r="BB1787" t="s">
        <v>13876</v>
      </c>
      <c r="BC1787" t="s">
        <v>13876</v>
      </c>
      <c r="BD1787" t="s">
        <v>13876</v>
      </c>
      <c r="BE1787" t="s">
        <v>13876</v>
      </c>
      <c r="BF1787" t="s">
        <v>13876</v>
      </c>
      <c r="BG1787" t="s">
        <v>13876</v>
      </c>
      <c r="BH1787" t="s">
        <v>13876</v>
      </c>
      <c r="BI1787" t="s">
        <v>13876</v>
      </c>
      <c r="BJ1787" t="s">
        <v>13876</v>
      </c>
      <c r="BK1787" t="s">
        <v>13876</v>
      </c>
      <c r="BL1787" t="s">
        <v>13876</v>
      </c>
      <c r="BM1787" t="s">
        <v>13876</v>
      </c>
      <c r="BN1787" t="s">
        <v>13876</v>
      </c>
      <c r="BO1787" t="s">
        <v>13876</v>
      </c>
      <c r="BP1787" t="s">
        <v>13876</v>
      </c>
      <c r="BQ1787" t="s">
        <v>13876</v>
      </c>
      <c r="BR1787" t="s">
        <v>13876</v>
      </c>
      <c r="BS1787" t="s">
        <v>13876</v>
      </c>
      <c r="BT1787" t="s">
        <v>13876</v>
      </c>
      <c r="BU1787" t="s">
        <v>13876</v>
      </c>
      <c r="BV1787" t="s">
        <v>13876</v>
      </c>
      <c r="BW1787" t="s">
        <v>13876</v>
      </c>
      <c r="BX1787" t="s">
        <v>13876</v>
      </c>
      <c r="BY1787" t="s">
        <v>13876</v>
      </c>
      <c r="BZ1787" t="s">
        <v>13876</v>
      </c>
      <c r="CA1787" t="s">
        <v>13876</v>
      </c>
      <c r="CB1787" t="s">
        <v>13876</v>
      </c>
      <c r="CC1787" t="s">
        <v>13876</v>
      </c>
      <c r="CD1787" t="s">
        <v>13876</v>
      </c>
      <c r="CE1787" t="s">
        <v>13876</v>
      </c>
      <c r="CF1787" t="s">
        <v>13876</v>
      </c>
      <c r="CG1787" t="s">
        <v>13876</v>
      </c>
      <c r="CH1787" t="s">
        <v>13876</v>
      </c>
      <c r="CI1787" t="s">
        <v>13876</v>
      </c>
      <c r="CJ1787" t="s">
        <v>13876</v>
      </c>
      <c r="CK1787" t="s">
        <v>13876</v>
      </c>
      <c r="CL1787" t="s">
        <v>13876</v>
      </c>
      <c r="CM1787" t="s">
        <v>13876</v>
      </c>
      <c r="CN1787" t="s">
        <v>13876</v>
      </c>
      <c r="CO1787" t="s">
        <v>13876</v>
      </c>
      <c r="CP1787" t="s">
        <v>13876</v>
      </c>
      <c r="CQ1787" t="s">
        <v>13876</v>
      </c>
      <c r="CR1787" t="s">
        <v>13876</v>
      </c>
      <c r="CS1787" t="s">
        <v>13876</v>
      </c>
      <c r="CT1787" t="s">
        <v>13876</v>
      </c>
    </row>
    <row r="1788" spans="1:98" hidden="1">
      <c r="A1788" s="632"/>
      <c r="B1788" s="555"/>
      <c r="C1788" s="554"/>
      <c r="D1788" s="554"/>
      <c r="E1788" s="336"/>
      <c r="F1788" s="336"/>
      <c r="G1788" s="336"/>
      <c r="H1788" s="554"/>
      <c r="I1788" s="336"/>
      <c r="J1788" s="336"/>
      <c r="K1788" s="336"/>
      <c r="L1788" s="336"/>
      <c r="M1788" s="336"/>
      <c r="N1788" s="336"/>
      <c r="O1788" s="632"/>
      <c r="P1788" s="632"/>
      <c r="Q1788" s="632"/>
      <c r="R1788" s="336"/>
      <c r="S1788" s="336"/>
      <c r="T1788" s="336" t="s">
        <v>13876</v>
      </c>
      <c r="U1788" s="336"/>
      <c r="V1788" s="632"/>
      <c r="W1788" s="551"/>
      <c r="X1788" s="551"/>
      <c r="Y1788" s="551"/>
      <c r="Z1788" s="551"/>
      <c r="AA1788" s="551">
        <v>0</v>
      </c>
      <c r="AB1788" s="551">
        <v>0</v>
      </c>
      <c r="AC1788" s="551">
        <v>0</v>
      </c>
      <c r="AD1788" s="552"/>
      <c r="AE1788" s="623">
        <v>0</v>
      </c>
      <c r="AQ1788" t="s">
        <v>13876</v>
      </c>
      <c r="AR1788" t="s">
        <v>13876</v>
      </c>
      <c r="AS1788" t="s">
        <v>13876</v>
      </c>
      <c r="AT1788" t="s">
        <v>13876</v>
      </c>
      <c r="AU1788" t="s">
        <v>13876</v>
      </c>
      <c r="AV1788" t="s">
        <v>13876</v>
      </c>
      <c r="AW1788" t="s">
        <v>13876</v>
      </c>
      <c r="AX1788" t="s">
        <v>13876</v>
      </c>
      <c r="AY1788" t="s">
        <v>13876</v>
      </c>
      <c r="AZ1788" t="s">
        <v>13876</v>
      </c>
      <c r="BA1788" t="s">
        <v>13876</v>
      </c>
      <c r="BB1788" t="s">
        <v>13876</v>
      </c>
      <c r="BC1788" t="s">
        <v>13876</v>
      </c>
      <c r="BD1788" t="s">
        <v>13876</v>
      </c>
      <c r="BE1788" t="s">
        <v>13876</v>
      </c>
      <c r="BF1788" t="s">
        <v>13876</v>
      </c>
      <c r="BG1788" t="s">
        <v>13876</v>
      </c>
      <c r="BH1788" t="s">
        <v>13876</v>
      </c>
      <c r="BI1788" t="s">
        <v>13876</v>
      </c>
      <c r="BJ1788" t="s">
        <v>13876</v>
      </c>
      <c r="BK1788" t="s">
        <v>13876</v>
      </c>
      <c r="BL1788" t="s">
        <v>13876</v>
      </c>
      <c r="BM1788" t="s">
        <v>13876</v>
      </c>
      <c r="BN1788" t="s">
        <v>13876</v>
      </c>
      <c r="BO1788" t="s">
        <v>13876</v>
      </c>
      <c r="BP1788" t="s">
        <v>13876</v>
      </c>
      <c r="BQ1788" t="s">
        <v>13876</v>
      </c>
      <c r="BR1788" t="s">
        <v>13876</v>
      </c>
      <c r="BS1788" t="s">
        <v>13876</v>
      </c>
      <c r="BT1788" t="s">
        <v>13876</v>
      </c>
      <c r="BU1788" t="s">
        <v>13876</v>
      </c>
      <c r="BV1788" t="s">
        <v>13876</v>
      </c>
      <c r="BW1788" t="s">
        <v>13876</v>
      </c>
      <c r="BX1788" t="s">
        <v>13876</v>
      </c>
      <c r="BY1788" t="s">
        <v>13876</v>
      </c>
      <c r="BZ1788" t="s">
        <v>13876</v>
      </c>
      <c r="CA1788" t="s">
        <v>13876</v>
      </c>
      <c r="CB1788" t="s">
        <v>13876</v>
      </c>
      <c r="CC1788" t="s">
        <v>13876</v>
      </c>
      <c r="CD1788" t="s">
        <v>13876</v>
      </c>
      <c r="CE1788" t="s">
        <v>13876</v>
      </c>
      <c r="CF1788" t="s">
        <v>13876</v>
      </c>
      <c r="CG1788" t="s">
        <v>13876</v>
      </c>
      <c r="CH1788" t="s">
        <v>13876</v>
      </c>
      <c r="CI1788" t="s">
        <v>13876</v>
      </c>
      <c r="CJ1788" t="s">
        <v>13876</v>
      </c>
      <c r="CK1788" t="s">
        <v>13876</v>
      </c>
      <c r="CL1788" t="s">
        <v>13876</v>
      </c>
      <c r="CM1788" t="s">
        <v>13876</v>
      </c>
      <c r="CN1788" t="s">
        <v>13876</v>
      </c>
      <c r="CO1788" t="s">
        <v>13876</v>
      </c>
      <c r="CP1788" t="s">
        <v>13876</v>
      </c>
      <c r="CQ1788" t="s">
        <v>13876</v>
      </c>
      <c r="CR1788" t="s">
        <v>13876</v>
      </c>
      <c r="CS1788" t="s">
        <v>13876</v>
      </c>
      <c r="CT1788" t="s">
        <v>13876</v>
      </c>
    </row>
    <row r="1789" spans="1:98">
      <c r="A1789" s="1086">
        <v>369</v>
      </c>
      <c r="B1789" s="554" t="s">
        <v>529</v>
      </c>
      <c r="C1789" s="554" t="s">
        <v>530</v>
      </c>
      <c r="D1789" s="554" t="s">
        <v>531</v>
      </c>
      <c r="E1789" s="336" t="s">
        <v>407</v>
      </c>
      <c r="F1789" s="336" t="s">
        <v>14688</v>
      </c>
      <c r="G1789" s="336">
        <v>2910100284</v>
      </c>
      <c r="H1789" s="554" t="s">
        <v>539</v>
      </c>
      <c r="I1789" s="336" t="s">
        <v>118</v>
      </c>
      <c r="J1789" s="336" t="s">
        <v>13659</v>
      </c>
      <c r="K1789" s="336" t="s">
        <v>13546</v>
      </c>
      <c r="L1789" s="336" t="s">
        <v>13658</v>
      </c>
      <c r="M1789" s="336" t="s">
        <v>13659</v>
      </c>
      <c r="N1789" s="336" t="s">
        <v>13546</v>
      </c>
      <c r="O1789" s="632" t="s">
        <v>13661</v>
      </c>
      <c r="P1789" s="632"/>
      <c r="Q1789" s="556">
        <v>44617</v>
      </c>
      <c r="R1789" s="336"/>
      <c r="S1789" s="557">
        <v>44665</v>
      </c>
      <c r="T1789" s="336" t="s">
        <v>16709</v>
      </c>
      <c r="U1789" s="625">
        <v>289</v>
      </c>
      <c r="V1789" s="1086">
        <v>289</v>
      </c>
      <c r="W1789" s="551">
        <v>535321</v>
      </c>
      <c r="X1789" s="551">
        <v>194741</v>
      </c>
      <c r="Y1789" s="551">
        <v>179129</v>
      </c>
      <c r="Z1789" s="551">
        <v>164685</v>
      </c>
      <c r="AA1789" s="551">
        <v>195350</v>
      </c>
      <c r="AB1789" s="551">
        <v>205698</v>
      </c>
      <c r="AC1789" s="551">
        <v>-88</v>
      </c>
      <c r="AD1789" s="552">
        <v>3775</v>
      </c>
      <c r="AE1789" s="623">
        <v>1478611</v>
      </c>
      <c r="AF1789" t="s">
        <v>528</v>
      </c>
      <c r="AG1789" t="s">
        <v>534</v>
      </c>
      <c r="AH1789" t="s">
        <v>538</v>
      </c>
      <c r="AJ1789" s="548" t="s">
        <v>13693</v>
      </c>
      <c r="AK1789" s="548" t="s">
        <v>13728</v>
      </c>
      <c r="AL1789" s="548" t="s">
        <v>13669</v>
      </c>
      <c r="AM1789" s="548" t="s">
        <v>14689</v>
      </c>
      <c r="AN1789" s="548" t="s">
        <v>14690</v>
      </c>
      <c r="AO1789" s="548" t="s">
        <v>529</v>
      </c>
      <c r="AQ1789" t="s">
        <v>13876</v>
      </c>
      <c r="AR1789" t="s">
        <v>15286</v>
      </c>
      <c r="AS1789" t="s">
        <v>15284</v>
      </c>
      <c r="AT1789" t="s">
        <v>15286</v>
      </c>
      <c r="AU1789" t="s">
        <v>15284</v>
      </c>
      <c r="AV1789" t="s">
        <v>15292</v>
      </c>
      <c r="AW1789" t="s">
        <v>15289</v>
      </c>
      <c r="AX1789" t="s">
        <v>13876</v>
      </c>
      <c r="AY1789" t="s">
        <v>15289</v>
      </c>
      <c r="AZ1789" t="s">
        <v>15294</v>
      </c>
      <c r="BA1789" t="s">
        <v>15291</v>
      </c>
      <c r="BB1789" t="s">
        <v>15287</v>
      </c>
      <c r="BC1789" t="s">
        <v>15291</v>
      </c>
      <c r="BD1789" t="s">
        <v>15289</v>
      </c>
      <c r="BE1789" t="s">
        <v>13876</v>
      </c>
      <c r="BF1789" t="s">
        <v>13876</v>
      </c>
      <c r="BG1789" t="s">
        <v>13876</v>
      </c>
      <c r="BH1789" t="s">
        <v>15289</v>
      </c>
      <c r="BI1789" t="s">
        <v>15289</v>
      </c>
      <c r="BJ1789" t="s">
        <v>15287</v>
      </c>
      <c r="BK1789" t="s">
        <v>15291</v>
      </c>
      <c r="BL1789" t="s">
        <v>13876</v>
      </c>
      <c r="BM1789" t="s">
        <v>15289</v>
      </c>
      <c r="BN1789" t="s">
        <v>15290</v>
      </c>
      <c r="BO1789" t="s">
        <v>15291</v>
      </c>
      <c r="BP1789" t="s">
        <v>15290</v>
      </c>
      <c r="BQ1789" t="s">
        <v>15285</v>
      </c>
      <c r="BR1789" t="s">
        <v>15286</v>
      </c>
      <c r="BS1789" t="s">
        <v>13876</v>
      </c>
      <c r="BT1789" t="s">
        <v>15289</v>
      </c>
      <c r="BU1789" t="s">
        <v>15294</v>
      </c>
      <c r="BV1789" t="s">
        <v>15286</v>
      </c>
      <c r="BW1789" t="s">
        <v>15284</v>
      </c>
      <c r="BX1789" t="s">
        <v>15286</v>
      </c>
      <c r="BY1789" t="s">
        <v>15288</v>
      </c>
      <c r="BZ1789" t="s">
        <v>13876</v>
      </c>
      <c r="CA1789" t="s">
        <v>15292</v>
      </c>
      <c r="CB1789" t="s">
        <v>15288</v>
      </c>
      <c r="CC1789" t="s">
        <v>15286</v>
      </c>
      <c r="CD1789" t="s">
        <v>15290</v>
      </c>
      <c r="CE1789" t="s">
        <v>15294</v>
      </c>
      <c r="CF1789" t="s">
        <v>15285</v>
      </c>
      <c r="CG1789" t="s">
        <v>15289</v>
      </c>
      <c r="CH1789" t="s">
        <v>15289</v>
      </c>
      <c r="CI1789" t="s">
        <v>15289</v>
      </c>
      <c r="CJ1789" t="s">
        <v>15289</v>
      </c>
      <c r="CK1789" t="s">
        <v>15289</v>
      </c>
      <c r="CL1789" t="s">
        <v>15294</v>
      </c>
      <c r="CM1789" t="s">
        <v>15285</v>
      </c>
      <c r="CN1789" t="s">
        <v>13876</v>
      </c>
      <c r="CO1789" t="s">
        <v>13876</v>
      </c>
      <c r="CP1789" t="s">
        <v>13876</v>
      </c>
      <c r="CQ1789" t="s">
        <v>15284</v>
      </c>
      <c r="CR1789" t="s">
        <v>15287</v>
      </c>
      <c r="CS1789" t="s">
        <v>15287</v>
      </c>
      <c r="CT1789" t="s">
        <v>15286</v>
      </c>
    </row>
    <row r="1790" spans="1:98">
      <c r="A1790" s="1089"/>
      <c r="B1790" s="554" t="s">
        <v>529</v>
      </c>
      <c r="C1790" s="554" t="s">
        <v>530</v>
      </c>
      <c r="D1790" s="554" t="s">
        <v>531</v>
      </c>
      <c r="E1790" s="336" t="s">
        <v>407</v>
      </c>
      <c r="F1790" s="336" t="s">
        <v>14688</v>
      </c>
      <c r="G1790" s="336">
        <v>2910100284</v>
      </c>
      <c r="H1790" s="554" t="s">
        <v>539</v>
      </c>
      <c r="I1790" s="336" t="s">
        <v>475</v>
      </c>
      <c r="J1790" s="336" t="s">
        <v>13659</v>
      </c>
      <c r="K1790" s="336" t="s">
        <v>13546</v>
      </c>
      <c r="L1790" s="336" t="s">
        <v>13658</v>
      </c>
      <c r="M1790" s="336" t="s">
        <v>13659</v>
      </c>
      <c r="N1790" s="336"/>
      <c r="O1790" s="632" t="s">
        <v>13661</v>
      </c>
      <c r="P1790" s="632"/>
      <c r="Q1790" s="556">
        <v>44617</v>
      </c>
      <c r="R1790" s="336"/>
      <c r="S1790" s="557">
        <v>44665</v>
      </c>
      <c r="T1790" s="336" t="s">
        <v>16710</v>
      </c>
      <c r="U1790" s="625">
        <v>289</v>
      </c>
      <c r="V1790" s="1089"/>
      <c r="W1790" s="551">
        <v>19220</v>
      </c>
      <c r="X1790" s="551">
        <v>6644</v>
      </c>
      <c r="Y1790" s="551">
        <v>6353</v>
      </c>
      <c r="Z1790" s="551" t="s">
        <v>13876</v>
      </c>
      <c r="AA1790" s="551">
        <v>13288</v>
      </c>
      <c r="AB1790" s="551">
        <v>6706</v>
      </c>
      <c r="AC1790" s="551" t="s">
        <v>13876</v>
      </c>
      <c r="AD1790" s="552" t="s">
        <v>13876</v>
      </c>
      <c r="AE1790" s="623">
        <v>52211</v>
      </c>
      <c r="AF1790" t="s">
        <v>528</v>
      </c>
      <c r="AG1790" t="s">
        <v>534</v>
      </c>
      <c r="AH1790" t="s">
        <v>538</v>
      </c>
      <c r="AJ1790" s="548" t="s">
        <v>13693</v>
      </c>
      <c r="AK1790" s="548" t="s">
        <v>13728</v>
      </c>
      <c r="AL1790" s="548" t="s">
        <v>13669</v>
      </c>
      <c r="AM1790" s="548" t="s">
        <v>14689</v>
      </c>
      <c r="AN1790" s="548" t="s">
        <v>14690</v>
      </c>
      <c r="AO1790" s="548" t="s">
        <v>529</v>
      </c>
      <c r="AQ1790" t="s">
        <v>13876</v>
      </c>
      <c r="AR1790" t="s">
        <v>13876</v>
      </c>
      <c r="AS1790" t="s">
        <v>15289</v>
      </c>
      <c r="AT1790" t="s">
        <v>15294</v>
      </c>
      <c r="AU1790" t="s">
        <v>15292</v>
      </c>
      <c r="AV1790" t="s">
        <v>15292</v>
      </c>
      <c r="AW1790" t="s">
        <v>15288</v>
      </c>
      <c r="AX1790" t="s">
        <v>13876</v>
      </c>
      <c r="AY1790" t="s">
        <v>13876</v>
      </c>
      <c r="AZ1790" t="s">
        <v>13876</v>
      </c>
      <c r="BA1790" t="s">
        <v>15290</v>
      </c>
      <c r="BB1790" t="s">
        <v>15290</v>
      </c>
      <c r="BC1790" t="s">
        <v>15291</v>
      </c>
      <c r="BD1790" t="s">
        <v>15291</v>
      </c>
      <c r="BE1790" t="s">
        <v>13876</v>
      </c>
      <c r="BF1790" t="s">
        <v>13876</v>
      </c>
      <c r="BG1790" t="s">
        <v>13876</v>
      </c>
      <c r="BH1790" t="s">
        <v>15290</v>
      </c>
      <c r="BI1790" t="s">
        <v>15284</v>
      </c>
      <c r="BJ1790" t="s">
        <v>15286</v>
      </c>
      <c r="BK1790" t="s">
        <v>15284</v>
      </c>
      <c r="BL1790" t="s">
        <v>13876</v>
      </c>
      <c r="BM1790" t="s">
        <v>13876</v>
      </c>
      <c r="BN1790" t="s">
        <v>13876</v>
      </c>
      <c r="BO1790" t="s">
        <v>13876</v>
      </c>
      <c r="BP1790" t="s">
        <v>13876</v>
      </c>
      <c r="BQ1790" t="s">
        <v>13876</v>
      </c>
      <c r="BR1790" t="s">
        <v>13876</v>
      </c>
      <c r="BS1790" t="s">
        <v>13876</v>
      </c>
      <c r="BT1790" t="s">
        <v>13876</v>
      </c>
      <c r="BU1790" t="s">
        <v>15289</v>
      </c>
      <c r="BV1790" t="s">
        <v>15284</v>
      </c>
      <c r="BW1790" t="s">
        <v>15292</v>
      </c>
      <c r="BX1790" t="s">
        <v>15285</v>
      </c>
      <c r="BY1790" t="s">
        <v>15285</v>
      </c>
      <c r="BZ1790" t="s">
        <v>13876</v>
      </c>
      <c r="CA1790" t="s">
        <v>13876</v>
      </c>
      <c r="CB1790" t="s">
        <v>13876</v>
      </c>
      <c r="CC1790" t="s">
        <v>15290</v>
      </c>
      <c r="CD1790" t="s">
        <v>15287</v>
      </c>
      <c r="CE1790" t="s">
        <v>15288</v>
      </c>
      <c r="CF1790" t="s">
        <v>15290</v>
      </c>
      <c r="CG1790" t="s">
        <v>13876</v>
      </c>
      <c r="CH1790" t="s">
        <v>13876</v>
      </c>
      <c r="CI1790" t="s">
        <v>13876</v>
      </c>
      <c r="CJ1790" t="s">
        <v>13876</v>
      </c>
      <c r="CK1790" t="s">
        <v>13876</v>
      </c>
      <c r="CL1790" t="s">
        <v>13876</v>
      </c>
      <c r="CM1790" t="s">
        <v>13876</v>
      </c>
      <c r="CN1790" t="s">
        <v>13876</v>
      </c>
      <c r="CO1790" t="s">
        <v>13876</v>
      </c>
      <c r="CP1790" t="s">
        <v>13876</v>
      </c>
      <c r="CQ1790" t="s">
        <v>13876</v>
      </c>
      <c r="CR1790" t="s">
        <v>13876</v>
      </c>
      <c r="CS1790" t="s">
        <v>13876</v>
      </c>
      <c r="CT1790" t="s">
        <v>13876</v>
      </c>
    </row>
    <row r="1791" spans="1:98">
      <c r="A1791" s="1089"/>
      <c r="B1791" s="554" t="s">
        <v>529</v>
      </c>
      <c r="C1791" s="554" t="s">
        <v>530</v>
      </c>
      <c r="D1791" s="554" t="s">
        <v>531</v>
      </c>
      <c r="E1791" s="336" t="s">
        <v>407</v>
      </c>
      <c r="F1791" s="336" t="s">
        <v>14688</v>
      </c>
      <c r="G1791" s="336">
        <v>2910100284</v>
      </c>
      <c r="H1791" s="554" t="s">
        <v>539</v>
      </c>
      <c r="I1791" s="336" t="s">
        <v>120</v>
      </c>
      <c r="J1791" s="336" t="s">
        <v>13659</v>
      </c>
      <c r="K1791" s="336" t="s">
        <v>13546</v>
      </c>
      <c r="L1791" s="336" t="s">
        <v>13658</v>
      </c>
      <c r="M1791" s="336" t="s">
        <v>13659</v>
      </c>
      <c r="N1791" s="336"/>
      <c r="O1791" s="632" t="s">
        <v>13661</v>
      </c>
      <c r="P1791" s="632"/>
      <c r="Q1791" s="556">
        <v>44617</v>
      </c>
      <c r="R1791" s="336"/>
      <c r="S1791" s="557">
        <v>44665</v>
      </c>
      <c r="T1791" s="336" t="s">
        <v>16711</v>
      </c>
      <c r="U1791" s="625">
        <v>289</v>
      </c>
      <c r="V1791" s="1089"/>
      <c r="W1791" s="551">
        <v>650284</v>
      </c>
      <c r="X1791" s="551">
        <v>220872</v>
      </c>
      <c r="Y1791" s="551">
        <v>207491</v>
      </c>
      <c r="Z1791" s="551">
        <v>196308</v>
      </c>
      <c r="AA1791" s="551">
        <v>225978</v>
      </c>
      <c r="AB1791" s="551">
        <v>236959</v>
      </c>
      <c r="AC1791" s="551">
        <v>16462</v>
      </c>
      <c r="AD1791" s="552">
        <v>5197</v>
      </c>
      <c r="AE1791" s="623">
        <v>1759551</v>
      </c>
      <c r="AF1791" t="s">
        <v>528</v>
      </c>
      <c r="AG1791" t="s">
        <v>534</v>
      </c>
      <c r="AH1791" t="s">
        <v>538</v>
      </c>
      <c r="AJ1791" s="548" t="s">
        <v>13693</v>
      </c>
      <c r="AK1791" s="548" t="s">
        <v>13728</v>
      </c>
      <c r="AL1791" s="548" t="s">
        <v>13669</v>
      </c>
      <c r="AM1791" s="548" t="s">
        <v>14689</v>
      </c>
      <c r="AN1791" s="548" t="s">
        <v>14690</v>
      </c>
      <c r="AO1791" s="548" t="s">
        <v>529</v>
      </c>
      <c r="AQ1791" t="s">
        <v>13876</v>
      </c>
      <c r="AR1791" t="s">
        <v>15290</v>
      </c>
      <c r="AS1791" t="s">
        <v>15286</v>
      </c>
      <c r="AT1791" t="s">
        <v>15288</v>
      </c>
      <c r="AU1791" t="s">
        <v>15292</v>
      </c>
      <c r="AV1791" t="s">
        <v>15285</v>
      </c>
      <c r="AW1791" t="s">
        <v>15291</v>
      </c>
      <c r="AX1791" t="s">
        <v>13876</v>
      </c>
      <c r="AY1791" t="s">
        <v>15292</v>
      </c>
      <c r="AZ1791" t="s">
        <v>15292</v>
      </c>
      <c r="BA1791" t="s">
        <v>15288</v>
      </c>
      <c r="BB1791" t="s">
        <v>15285</v>
      </c>
      <c r="BC1791" t="s">
        <v>15287</v>
      </c>
      <c r="BD1791" t="s">
        <v>15292</v>
      </c>
      <c r="BE1791" t="s">
        <v>13876</v>
      </c>
      <c r="BF1791" t="s">
        <v>13876</v>
      </c>
      <c r="BG1791" t="s">
        <v>13876</v>
      </c>
      <c r="BH1791" t="s">
        <v>15289</v>
      </c>
      <c r="BI1791" t="s">
        <v>15289</v>
      </c>
      <c r="BJ1791" t="s">
        <v>15289</v>
      </c>
      <c r="BK1791" t="s">
        <v>15287</v>
      </c>
      <c r="BL1791" t="s">
        <v>13876</v>
      </c>
      <c r="BM1791" t="s">
        <v>15289</v>
      </c>
      <c r="BN1791" t="s">
        <v>15294</v>
      </c>
      <c r="BO1791" t="s">
        <v>15290</v>
      </c>
      <c r="BP1791" t="s">
        <v>15284</v>
      </c>
      <c r="BQ1791" t="s">
        <v>15288</v>
      </c>
      <c r="BR1791" t="s">
        <v>15285</v>
      </c>
      <c r="BS1791" t="s">
        <v>13876</v>
      </c>
      <c r="BT1791" t="s">
        <v>15292</v>
      </c>
      <c r="BU1791" t="s">
        <v>15292</v>
      </c>
      <c r="BV1791" t="s">
        <v>15286</v>
      </c>
      <c r="BW1791" t="s">
        <v>15294</v>
      </c>
      <c r="BX1791" t="s">
        <v>15287</v>
      </c>
      <c r="BY1791" t="s">
        <v>15285</v>
      </c>
      <c r="BZ1791" t="s">
        <v>13876</v>
      </c>
      <c r="CA1791" t="s">
        <v>15292</v>
      </c>
      <c r="CB1791" t="s">
        <v>15284</v>
      </c>
      <c r="CC1791" t="s">
        <v>15290</v>
      </c>
      <c r="CD1791" t="s">
        <v>15294</v>
      </c>
      <c r="CE1791" t="s">
        <v>15286</v>
      </c>
      <c r="CF1791" t="s">
        <v>15294</v>
      </c>
      <c r="CG1791" t="s">
        <v>13876</v>
      </c>
      <c r="CH1791" t="s">
        <v>13876</v>
      </c>
      <c r="CI1791" t="s">
        <v>15289</v>
      </c>
      <c r="CJ1791" t="s">
        <v>15290</v>
      </c>
      <c r="CK1791" t="s">
        <v>15291</v>
      </c>
      <c r="CL1791" t="s">
        <v>15290</v>
      </c>
      <c r="CM1791" t="s">
        <v>15292</v>
      </c>
      <c r="CN1791" t="s">
        <v>13876</v>
      </c>
      <c r="CO1791" t="s">
        <v>13876</v>
      </c>
      <c r="CP1791" t="s">
        <v>13876</v>
      </c>
      <c r="CQ1791" t="s">
        <v>15286</v>
      </c>
      <c r="CR1791" t="s">
        <v>15289</v>
      </c>
      <c r="CS1791" t="s">
        <v>15294</v>
      </c>
      <c r="CT1791" t="s">
        <v>15287</v>
      </c>
    </row>
    <row r="1792" spans="1:98">
      <c r="A1792" s="1089"/>
      <c r="B1792" s="554" t="s">
        <v>529</v>
      </c>
      <c r="C1792" s="554" t="s">
        <v>530</v>
      </c>
      <c r="D1792" s="554" t="s">
        <v>531</v>
      </c>
      <c r="E1792" s="336" t="s">
        <v>407</v>
      </c>
      <c r="F1792" s="336" t="s">
        <v>14688</v>
      </c>
      <c r="G1792" s="336">
        <v>2910100284</v>
      </c>
      <c r="H1792" s="554" t="s">
        <v>529</v>
      </c>
      <c r="I1792" s="336" t="s">
        <v>113</v>
      </c>
      <c r="J1792" s="336" t="s">
        <v>13659</v>
      </c>
      <c r="K1792" s="336" t="s">
        <v>13546</v>
      </c>
      <c r="L1792" s="336" t="s">
        <v>13658</v>
      </c>
      <c r="M1792" s="336" t="s">
        <v>13659</v>
      </c>
      <c r="N1792" s="336" t="s">
        <v>13549</v>
      </c>
      <c r="O1792" s="632" t="s">
        <v>13661</v>
      </c>
      <c r="P1792" s="632"/>
      <c r="Q1792" s="556">
        <v>44617</v>
      </c>
      <c r="R1792" s="336"/>
      <c r="S1792" s="557">
        <v>44665</v>
      </c>
      <c r="T1792" s="336" t="s">
        <v>16712</v>
      </c>
      <c r="U1792" s="625">
        <v>289</v>
      </c>
      <c r="V1792" s="1089"/>
      <c r="W1792" s="551">
        <v>19884</v>
      </c>
      <c r="X1792" s="551">
        <v>6980</v>
      </c>
      <c r="Y1792" s="551">
        <v>9668</v>
      </c>
      <c r="Z1792" s="551">
        <v>7191</v>
      </c>
      <c r="AA1792" s="551">
        <v>7072</v>
      </c>
      <c r="AB1792" s="551">
        <v>9566</v>
      </c>
      <c r="AC1792" s="551" t="s">
        <v>13876</v>
      </c>
      <c r="AD1792" s="552" t="s">
        <v>13876</v>
      </c>
      <c r="AE1792" s="623">
        <v>60361</v>
      </c>
      <c r="AF1792" t="s">
        <v>528</v>
      </c>
      <c r="AG1792" t="s">
        <v>534</v>
      </c>
      <c r="AH1792" t="s">
        <v>528</v>
      </c>
      <c r="AJ1792" s="548" t="s">
        <v>13693</v>
      </c>
      <c r="AK1792" s="548" t="s">
        <v>13728</v>
      </c>
      <c r="AL1792" s="548" t="s">
        <v>13669</v>
      </c>
      <c r="AM1792" s="548" t="s">
        <v>14689</v>
      </c>
      <c r="AN1792" s="548" t="s">
        <v>14690</v>
      </c>
      <c r="AO1792" s="548" t="s">
        <v>529</v>
      </c>
      <c r="AQ1792" t="s">
        <v>13876</v>
      </c>
      <c r="AR1792" t="s">
        <v>13876</v>
      </c>
      <c r="AS1792" t="s">
        <v>15289</v>
      </c>
      <c r="AT1792" t="s">
        <v>15294</v>
      </c>
      <c r="AU1792" t="s">
        <v>15285</v>
      </c>
      <c r="AV1792" t="s">
        <v>15285</v>
      </c>
      <c r="AW1792" t="s">
        <v>15291</v>
      </c>
      <c r="AX1792" t="s">
        <v>13876</v>
      </c>
      <c r="AY1792" t="s">
        <v>13876</v>
      </c>
      <c r="AZ1792" t="s">
        <v>13876</v>
      </c>
      <c r="BA1792" t="s">
        <v>15290</v>
      </c>
      <c r="BB1792" t="s">
        <v>15294</v>
      </c>
      <c r="BC1792" t="s">
        <v>15285</v>
      </c>
      <c r="BD1792" t="s">
        <v>15288</v>
      </c>
      <c r="BE1792" t="s">
        <v>13876</v>
      </c>
      <c r="BF1792" t="s">
        <v>13876</v>
      </c>
      <c r="BG1792" t="s">
        <v>13876</v>
      </c>
      <c r="BH1792" t="s">
        <v>13876</v>
      </c>
      <c r="BI1792" t="s">
        <v>15290</v>
      </c>
      <c r="BJ1792" t="s">
        <v>15289</v>
      </c>
      <c r="BK1792" t="s">
        <v>15292</v>
      </c>
      <c r="BL1792" t="s">
        <v>13876</v>
      </c>
      <c r="BM1792" t="s">
        <v>13876</v>
      </c>
      <c r="BN1792" t="s">
        <v>13876</v>
      </c>
      <c r="BO1792" t="s">
        <v>15287</v>
      </c>
      <c r="BP1792" t="s">
        <v>15289</v>
      </c>
      <c r="BQ1792" t="s">
        <v>15294</v>
      </c>
      <c r="BR1792" t="s">
        <v>15289</v>
      </c>
      <c r="BS1792" t="s">
        <v>13876</v>
      </c>
      <c r="BT1792" t="s">
        <v>13876</v>
      </c>
      <c r="BU1792" t="s">
        <v>13876</v>
      </c>
      <c r="BV1792" t="s">
        <v>15287</v>
      </c>
      <c r="BW1792" t="s">
        <v>15288</v>
      </c>
      <c r="BX1792" t="s">
        <v>15287</v>
      </c>
      <c r="BY1792" t="s">
        <v>15292</v>
      </c>
      <c r="BZ1792" t="s">
        <v>13876</v>
      </c>
      <c r="CA1792" t="s">
        <v>13876</v>
      </c>
      <c r="CB1792" t="s">
        <v>13876</v>
      </c>
      <c r="CC1792" t="s">
        <v>15294</v>
      </c>
      <c r="CD1792" t="s">
        <v>15286</v>
      </c>
      <c r="CE1792" t="s">
        <v>15290</v>
      </c>
      <c r="CF1792" t="s">
        <v>15290</v>
      </c>
      <c r="CG1792" t="s">
        <v>13876</v>
      </c>
      <c r="CH1792" t="s">
        <v>13876</v>
      </c>
      <c r="CI1792" t="s">
        <v>13876</v>
      </c>
      <c r="CJ1792" t="s">
        <v>13876</v>
      </c>
      <c r="CK1792" t="s">
        <v>13876</v>
      </c>
      <c r="CL1792" t="s">
        <v>13876</v>
      </c>
      <c r="CM1792" t="s">
        <v>13876</v>
      </c>
      <c r="CN1792" t="s">
        <v>13876</v>
      </c>
      <c r="CO1792" t="s">
        <v>13876</v>
      </c>
      <c r="CP1792" t="s">
        <v>13876</v>
      </c>
      <c r="CQ1792" t="s">
        <v>13876</v>
      </c>
      <c r="CR1792" t="s">
        <v>13876</v>
      </c>
      <c r="CS1792" t="s">
        <v>13876</v>
      </c>
      <c r="CT1792" t="s">
        <v>13876</v>
      </c>
    </row>
    <row r="1793" spans="1:98">
      <c r="A1793" s="1089"/>
      <c r="B1793" s="554" t="s">
        <v>529</v>
      </c>
      <c r="C1793" s="554" t="s">
        <v>530</v>
      </c>
      <c r="D1793" s="554" t="s">
        <v>531</v>
      </c>
      <c r="E1793" s="336" t="s">
        <v>407</v>
      </c>
      <c r="F1793" s="336" t="s">
        <v>14688</v>
      </c>
      <c r="G1793" s="336">
        <v>2910100284</v>
      </c>
      <c r="H1793" s="554" t="s">
        <v>529</v>
      </c>
      <c r="I1793" s="617" t="s">
        <v>114</v>
      </c>
      <c r="J1793" s="336" t="s">
        <v>13659</v>
      </c>
      <c r="K1793" s="336" t="s">
        <v>13546</v>
      </c>
      <c r="L1793" s="336" t="s">
        <v>13658</v>
      </c>
      <c r="M1793" s="336" t="s">
        <v>13659</v>
      </c>
      <c r="N1793" s="336" t="s">
        <v>13549</v>
      </c>
      <c r="O1793" s="632"/>
      <c r="P1793" s="632"/>
      <c r="Q1793" s="556"/>
      <c r="R1793" s="336"/>
      <c r="S1793" s="557"/>
      <c r="T1793" s="336" t="s">
        <v>16713</v>
      </c>
      <c r="U1793" s="625"/>
      <c r="V1793" s="1089"/>
      <c r="W1793" s="551" t="s">
        <v>13876</v>
      </c>
      <c r="X1793" s="551" t="s">
        <v>13876</v>
      </c>
      <c r="Y1793" s="551" t="s">
        <v>13876</v>
      </c>
      <c r="Z1793" s="551" t="s">
        <v>13876</v>
      </c>
      <c r="AA1793" s="551" t="s">
        <v>13876</v>
      </c>
      <c r="AB1793" s="551" t="s">
        <v>13876</v>
      </c>
      <c r="AC1793" s="551" t="s">
        <v>13876</v>
      </c>
      <c r="AD1793" s="552" t="s">
        <v>13876</v>
      </c>
      <c r="AE1793" s="623">
        <v>0</v>
      </c>
      <c r="AF1793" t="s">
        <v>528</v>
      </c>
      <c r="AG1793" t="s">
        <v>534</v>
      </c>
      <c r="AH1793" t="s">
        <v>528</v>
      </c>
      <c r="AJ1793" s="548" t="s">
        <v>13693</v>
      </c>
      <c r="AK1793" s="548" t="s">
        <v>13728</v>
      </c>
      <c r="AL1793" s="548" t="s">
        <v>13669</v>
      </c>
      <c r="AM1793" s="548" t="s">
        <v>14689</v>
      </c>
      <c r="AN1793" s="548" t="s">
        <v>14690</v>
      </c>
      <c r="AO1793" s="548" t="s">
        <v>529</v>
      </c>
      <c r="AQ1793" t="s">
        <v>13876</v>
      </c>
      <c r="AR1793" t="s">
        <v>13876</v>
      </c>
      <c r="AS1793" t="s">
        <v>13876</v>
      </c>
      <c r="AT1793" t="s">
        <v>13876</v>
      </c>
      <c r="AU1793" t="s">
        <v>13876</v>
      </c>
      <c r="AV1793" t="s">
        <v>13876</v>
      </c>
      <c r="AW1793" t="s">
        <v>13876</v>
      </c>
      <c r="AX1793" t="s">
        <v>13876</v>
      </c>
      <c r="AY1793" t="s">
        <v>13876</v>
      </c>
      <c r="AZ1793" t="s">
        <v>13876</v>
      </c>
      <c r="BA1793" t="s">
        <v>13876</v>
      </c>
      <c r="BB1793" t="s">
        <v>13876</v>
      </c>
      <c r="BC1793" t="s">
        <v>13876</v>
      </c>
      <c r="BD1793" t="s">
        <v>13876</v>
      </c>
      <c r="BE1793" t="s">
        <v>13876</v>
      </c>
      <c r="BF1793" t="s">
        <v>13876</v>
      </c>
      <c r="BG1793" t="s">
        <v>13876</v>
      </c>
      <c r="BH1793" t="s">
        <v>13876</v>
      </c>
      <c r="BI1793" t="s">
        <v>13876</v>
      </c>
      <c r="BJ1793" t="s">
        <v>13876</v>
      </c>
      <c r="BK1793" t="s">
        <v>13876</v>
      </c>
      <c r="BL1793" t="s">
        <v>13876</v>
      </c>
      <c r="BM1793" t="s">
        <v>13876</v>
      </c>
      <c r="BN1793" t="s">
        <v>13876</v>
      </c>
      <c r="BO1793" t="s">
        <v>13876</v>
      </c>
      <c r="BP1793" t="s">
        <v>13876</v>
      </c>
      <c r="BQ1793" t="s">
        <v>13876</v>
      </c>
      <c r="BR1793" t="s">
        <v>13876</v>
      </c>
      <c r="BS1793" t="s">
        <v>13876</v>
      </c>
      <c r="BT1793" t="s">
        <v>13876</v>
      </c>
      <c r="BU1793" t="s">
        <v>13876</v>
      </c>
      <c r="BV1793" t="s">
        <v>13876</v>
      </c>
      <c r="BW1793" t="s">
        <v>13876</v>
      </c>
      <c r="BX1793" t="s">
        <v>13876</v>
      </c>
      <c r="BY1793" t="s">
        <v>13876</v>
      </c>
      <c r="BZ1793" t="s">
        <v>13876</v>
      </c>
      <c r="CA1793" t="s">
        <v>13876</v>
      </c>
      <c r="CB1793" t="s">
        <v>13876</v>
      </c>
      <c r="CC1793" t="s">
        <v>13876</v>
      </c>
      <c r="CD1793" t="s">
        <v>13876</v>
      </c>
      <c r="CE1793" t="s">
        <v>13876</v>
      </c>
      <c r="CF1793" t="s">
        <v>13876</v>
      </c>
      <c r="CG1793" t="s">
        <v>13876</v>
      </c>
      <c r="CH1793" t="s">
        <v>13876</v>
      </c>
      <c r="CI1793" t="s">
        <v>13876</v>
      </c>
      <c r="CJ1793" t="s">
        <v>13876</v>
      </c>
      <c r="CK1793" t="s">
        <v>13876</v>
      </c>
      <c r="CL1793" t="s">
        <v>13876</v>
      </c>
      <c r="CM1793" t="s">
        <v>13876</v>
      </c>
      <c r="CN1793" t="s">
        <v>13876</v>
      </c>
      <c r="CO1793" t="s">
        <v>13876</v>
      </c>
      <c r="CP1793" t="s">
        <v>13876</v>
      </c>
      <c r="CQ1793" t="s">
        <v>13876</v>
      </c>
      <c r="CR1793" t="s">
        <v>13876</v>
      </c>
      <c r="CS1793" t="s">
        <v>13876</v>
      </c>
      <c r="CT1793" t="s">
        <v>13876</v>
      </c>
    </row>
    <row r="1794" spans="1:98">
      <c r="A1794" s="1089"/>
      <c r="B1794" s="554" t="s">
        <v>529</v>
      </c>
      <c r="C1794" s="554" t="s">
        <v>530</v>
      </c>
      <c r="D1794" s="554" t="s">
        <v>531</v>
      </c>
      <c r="E1794" s="336" t="s">
        <v>407</v>
      </c>
      <c r="F1794" s="336" t="s">
        <v>14688</v>
      </c>
      <c r="G1794" s="336">
        <v>2910100284</v>
      </c>
      <c r="H1794" s="554" t="s">
        <v>529</v>
      </c>
      <c r="I1794" s="336" t="s">
        <v>116</v>
      </c>
      <c r="J1794" s="336" t="s">
        <v>13659</v>
      </c>
      <c r="K1794" s="336" t="s">
        <v>13546</v>
      </c>
      <c r="L1794" s="336" t="s">
        <v>13658</v>
      </c>
      <c r="M1794" s="336" t="s">
        <v>13659</v>
      </c>
      <c r="N1794" s="336" t="s">
        <v>13549</v>
      </c>
      <c r="O1794" s="632" t="s">
        <v>13661</v>
      </c>
      <c r="P1794" s="632"/>
      <c r="Q1794" s="556">
        <v>44617</v>
      </c>
      <c r="R1794" s="336"/>
      <c r="S1794" s="557">
        <v>44665</v>
      </c>
      <c r="T1794" s="336" t="s">
        <v>16714</v>
      </c>
      <c r="U1794" s="625">
        <v>289</v>
      </c>
      <c r="V1794" s="1089"/>
      <c r="W1794" s="551">
        <v>7252</v>
      </c>
      <c r="X1794" s="551">
        <v>14569</v>
      </c>
      <c r="Y1794" s="551">
        <v>15456</v>
      </c>
      <c r="Z1794" s="551">
        <v>8855</v>
      </c>
      <c r="AA1794" s="551">
        <v>8115</v>
      </c>
      <c r="AB1794" s="551">
        <v>6213</v>
      </c>
      <c r="AC1794" s="551">
        <v>1178</v>
      </c>
      <c r="AD1794" s="552" t="s">
        <v>13876</v>
      </c>
      <c r="AE1794" s="623">
        <v>61638</v>
      </c>
      <c r="AF1794" t="s">
        <v>528</v>
      </c>
      <c r="AG1794" t="s">
        <v>534</v>
      </c>
      <c r="AH1794" t="s">
        <v>528</v>
      </c>
      <c r="AJ1794" s="548" t="s">
        <v>13693</v>
      </c>
      <c r="AK1794" s="548" t="s">
        <v>13728</v>
      </c>
      <c r="AL1794" s="548" t="s">
        <v>13669</v>
      </c>
      <c r="AM1794" s="548" t="s">
        <v>14689</v>
      </c>
      <c r="AN1794" s="548" t="s">
        <v>14690</v>
      </c>
      <c r="AO1794" s="548" t="s">
        <v>529</v>
      </c>
      <c r="AQ1794" t="s">
        <v>13876</v>
      </c>
      <c r="AR1794" t="s">
        <v>13876</v>
      </c>
      <c r="AS1794" t="s">
        <v>13876</v>
      </c>
      <c r="AT1794" t="s">
        <v>15287</v>
      </c>
      <c r="AU1794" t="s">
        <v>15292</v>
      </c>
      <c r="AV1794" t="s">
        <v>15286</v>
      </c>
      <c r="AW1794" t="s">
        <v>15292</v>
      </c>
      <c r="AX1794" t="s">
        <v>13876</v>
      </c>
      <c r="AY1794" t="s">
        <v>13876</v>
      </c>
      <c r="AZ1794" t="s">
        <v>15289</v>
      </c>
      <c r="BA1794" t="s">
        <v>15291</v>
      </c>
      <c r="BB1794" t="s">
        <v>15286</v>
      </c>
      <c r="BC1794" t="s">
        <v>15290</v>
      </c>
      <c r="BD1794" t="s">
        <v>15294</v>
      </c>
      <c r="BE1794" t="s">
        <v>13876</v>
      </c>
      <c r="BF1794" t="s">
        <v>13876</v>
      </c>
      <c r="BG1794" t="s">
        <v>13876</v>
      </c>
      <c r="BH1794" t="s">
        <v>15289</v>
      </c>
      <c r="BI1794" t="s">
        <v>15287</v>
      </c>
      <c r="BJ1794" t="s">
        <v>15294</v>
      </c>
      <c r="BK1794" t="s">
        <v>15292</v>
      </c>
      <c r="BL1794" t="s">
        <v>13876</v>
      </c>
      <c r="BM1794" t="s">
        <v>13876</v>
      </c>
      <c r="BN1794" t="s">
        <v>13876</v>
      </c>
      <c r="BO1794" t="s">
        <v>15285</v>
      </c>
      <c r="BP1794" t="s">
        <v>15285</v>
      </c>
      <c r="BQ1794" t="s">
        <v>15286</v>
      </c>
      <c r="BR1794" t="s">
        <v>15286</v>
      </c>
      <c r="BS1794" t="s">
        <v>13876</v>
      </c>
      <c r="BT1794" t="s">
        <v>13876</v>
      </c>
      <c r="BU1794" t="s">
        <v>13876</v>
      </c>
      <c r="BV1794" t="s">
        <v>15285</v>
      </c>
      <c r="BW1794" t="s">
        <v>15289</v>
      </c>
      <c r="BX1794" t="s">
        <v>15289</v>
      </c>
      <c r="BY1794" t="s">
        <v>15286</v>
      </c>
      <c r="BZ1794" t="s">
        <v>13876</v>
      </c>
      <c r="CA1794" t="s">
        <v>13876</v>
      </c>
      <c r="CB1794" t="s">
        <v>13876</v>
      </c>
      <c r="CC1794" t="s">
        <v>15290</v>
      </c>
      <c r="CD1794" t="s">
        <v>15292</v>
      </c>
      <c r="CE1794" t="s">
        <v>15289</v>
      </c>
      <c r="CF1794" t="s">
        <v>15284</v>
      </c>
      <c r="CG1794" t="s">
        <v>13876</v>
      </c>
      <c r="CH1794" t="s">
        <v>13876</v>
      </c>
      <c r="CI1794" t="s">
        <v>13876</v>
      </c>
      <c r="CJ1794" t="s">
        <v>15289</v>
      </c>
      <c r="CK1794" t="s">
        <v>15289</v>
      </c>
      <c r="CL1794" t="s">
        <v>15287</v>
      </c>
      <c r="CM1794" t="s">
        <v>15285</v>
      </c>
      <c r="CN1794" t="s">
        <v>13876</v>
      </c>
      <c r="CO1794" t="s">
        <v>13876</v>
      </c>
      <c r="CP1794" t="s">
        <v>13876</v>
      </c>
      <c r="CQ1794" t="s">
        <v>13876</v>
      </c>
      <c r="CR1794" t="s">
        <v>13876</v>
      </c>
      <c r="CS1794" t="s">
        <v>13876</v>
      </c>
      <c r="CT1794" t="s">
        <v>13876</v>
      </c>
    </row>
    <row r="1795" spans="1:98">
      <c r="A1795" s="1089"/>
      <c r="B1795" s="554" t="s">
        <v>529</v>
      </c>
      <c r="C1795" s="554" t="s">
        <v>530</v>
      </c>
      <c r="D1795" s="554" t="s">
        <v>531</v>
      </c>
      <c r="E1795" s="336" t="s">
        <v>407</v>
      </c>
      <c r="F1795" s="336" t="s">
        <v>14688</v>
      </c>
      <c r="G1795" s="336">
        <v>2910100805</v>
      </c>
      <c r="H1795" s="554" t="s">
        <v>962</v>
      </c>
      <c r="I1795" s="336" t="s">
        <v>118</v>
      </c>
      <c r="J1795" s="336" t="s">
        <v>13659</v>
      </c>
      <c r="K1795" s="336" t="s">
        <v>13546</v>
      </c>
      <c r="L1795" s="336" t="s">
        <v>13658</v>
      </c>
      <c r="M1795" s="336" t="s">
        <v>13659</v>
      </c>
      <c r="N1795" s="336" t="s">
        <v>13546</v>
      </c>
      <c r="O1795" s="632" t="s">
        <v>13661</v>
      </c>
      <c r="P1795" s="632"/>
      <c r="Q1795" s="556">
        <v>44617</v>
      </c>
      <c r="R1795" s="336"/>
      <c r="S1795" s="557">
        <v>44665</v>
      </c>
      <c r="T1795" s="336" t="s">
        <v>16715</v>
      </c>
      <c r="U1795" s="625">
        <v>289</v>
      </c>
      <c r="V1795" s="1089"/>
      <c r="W1795" s="551">
        <v>170822</v>
      </c>
      <c r="X1795" s="551">
        <v>57560</v>
      </c>
      <c r="Y1795" s="551">
        <v>63984</v>
      </c>
      <c r="Z1795" s="551">
        <v>59645</v>
      </c>
      <c r="AA1795" s="551">
        <v>56447</v>
      </c>
      <c r="AB1795" s="551">
        <v>56462</v>
      </c>
      <c r="AC1795" s="551">
        <v>3638</v>
      </c>
      <c r="AD1795" s="552" t="s">
        <v>13876</v>
      </c>
      <c r="AE1795" s="623">
        <v>468558</v>
      </c>
      <c r="AF1795" t="s">
        <v>528</v>
      </c>
      <c r="AG1795" t="s">
        <v>534</v>
      </c>
      <c r="AH1795" t="s">
        <v>961</v>
      </c>
      <c r="AJ1795" s="548" t="s">
        <v>13693</v>
      </c>
      <c r="AK1795" s="548" t="s">
        <v>13728</v>
      </c>
      <c r="AL1795" s="548" t="s">
        <v>13669</v>
      </c>
      <c r="AM1795" s="548" t="s">
        <v>14689</v>
      </c>
      <c r="AN1795" s="548" t="s">
        <v>14690</v>
      </c>
      <c r="AO1795" s="548" t="s">
        <v>529</v>
      </c>
      <c r="AQ1795" t="s">
        <v>13876</v>
      </c>
      <c r="AR1795" t="s">
        <v>15289</v>
      </c>
      <c r="AS1795" t="s">
        <v>15287</v>
      </c>
      <c r="AT1795" t="s">
        <v>15288</v>
      </c>
      <c r="AU1795" t="s">
        <v>15285</v>
      </c>
      <c r="AV1795" t="s">
        <v>15292</v>
      </c>
      <c r="AW1795" t="s">
        <v>15292</v>
      </c>
      <c r="AX1795" t="s">
        <v>13876</v>
      </c>
      <c r="AY1795" t="s">
        <v>13876</v>
      </c>
      <c r="AZ1795" t="s">
        <v>15286</v>
      </c>
      <c r="BA1795" t="s">
        <v>15287</v>
      </c>
      <c r="BB1795" t="s">
        <v>15286</v>
      </c>
      <c r="BC1795" t="s">
        <v>15290</v>
      </c>
      <c r="BD1795" t="s">
        <v>15288</v>
      </c>
      <c r="BE1795" t="s">
        <v>13876</v>
      </c>
      <c r="BF1795" t="s">
        <v>13876</v>
      </c>
      <c r="BG1795" t="s">
        <v>13876</v>
      </c>
      <c r="BH1795" t="s">
        <v>15289</v>
      </c>
      <c r="BI1795" t="s">
        <v>15289</v>
      </c>
      <c r="BJ1795" t="s">
        <v>15288</v>
      </c>
      <c r="BK1795" t="s">
        <v>15291</v>
      </c>
      <c r="BL1795" t="s">
        <v>13876</v>
      </c>
      <c r="BM1795" t="s">
        <v>13876</v>
      </c>
      <c r="BN1795" t="s">
        <v>15286</v>
      </c>
      <c r="BO1795" t="s">
        <v>15294</v>
      </c>
      <c r="BP1795" t="s">
        <v>15290</v>
      </c>
      <c r="BQ1795" t="s">
        <v>15291</v>
      </c>
      <c r="BR1795" t="s">
        <v>15286</v>
      </c>
      <c r="BS1795" t="s">
        <v>13876</v>
      </c>
      <c r="BT1795" t="s">
        <v>13876</v>
      </c>
      <c r="BU1795" t="s">
        <v>15286</v>
      </c>
      <c r="BV1795" t="s">
        <v>15290</v>
      </c>
      <c r="BW1795" t="s">
        <v>15291</v>
      </c>
      <c r="BX1795" t="s">
        <v>15291</v>
      </c>
      <c r="BY1795" t="s">
        <v>15287</v>
      </c>
      <c r="BZ1795" t="s">
        <v>13876</v>
      </c>
      <c r="CA1795" t="s">
        <v>13876</v>
      </c>
      <c r="CB1795" t="s">
        <v>15286</v>
      </c>
      <c r="CC1795" t="s">
        <v>15290</v>
      </c>
      <c r="CD1795" t="s">
        <v>15291</v>
      </c>
      <c r="CE1795" t="s">
        <v>15290</v>
      </c>
      <c r="CF1795" t="s">
        <v>15292</v>
      </c>
      <c r="CG1795" t="s">
        <v>13876</v>
      </c>
      <c r="CH1795" t="s">
        <v>13876</v>
      </c>
      <c r="CI1795" t="s">
        <v>13876</v>
      </c>
      <c r="CJ1795" t="s">
        <v>15284</v>
      </c>
      <c r="CK1795" t="s">
        <v>15290</v>
      </c>
      <c r="CL1795" t="s">
        <v>15284</v>
      </c>
      <c r="CM1795" t="s">
        <v>15285</v>
      </c>
      <c r="CN1795" t="s">
        <v>13876</v>
      </c>
      <c r="CO1795" t="s">
        <v>13876</v>
      </c>
      <c r="CP1795" t="s">
        <v>13876</v>
      </c>
      <c r="CQ1795" t="s">
        <v>13876</v>
      </c>
      <c r="CR1795" t="s">
        <v>13876</v>
      </c>
      <c r="CS1795" t="s">
        <v>13876</v>
      </c>
      <c r="CT1795" t="s">
        <v>13876</v>
      </c>
    </row>
    <row r="1796" spans="1:98">
      <c r="A1796" s="1089"/>
      <c r="B1796" s="554" t="s">
        <v>529</v>
      </c>
      <c r="C1796" s="554" t="s">
        <v>530</v>
      </c>
      <c r="D1796" s="554" t="s">
        <v>531</v>
      </c>
      <c r="E1796" s="336" t="s">
        <v>407</v>
      </c>
      <c r="F1796" s="336" t="s">
        <v>14688</v>
      </c>
      <c r="G1796" s="336">
        <v>2910100805</v>
      </c>
      <c r="H1796" s="554" t="s">
        <v>962</v>
      </c>
      <c r="I1796" s="617" t="s">
        <v>123</v>
      </c>
      <c r="J1796" s="336" t="s">
        <v>13659</v>
      </c>
      <c r="K1796" s="336" t="s">
        <v>13546</v>
      </c>
      <c r="L1796" s="336" t="s">
        <v>13658</v>
      </c>
      <c r="M1796" s="336" t="s">
        <v>13659</v>
      </c>
      <c r="N1796" s="336" t="s">
        <v>13546</v>
      </c>
      <c r="O1796" s="632"/>
      <c r="P1796" s="632"/>
      <c r="Q1796" s="632"/>
      <c r="R1796" s="336"/>
      <c r="S1796" s="557"/>
      <c r="T1796" s="336" t="s">
        <v>16716</v>
      </c>
      <c r="U1796" s="625"/>
      <c r="V1796" s="1089"/>
      <c r="W1796" s="551" t="s">
        <v>13876</v>
      </c>
      <c r="X1796" s="551" t="s">
        <v>13876</v>
      </c>
      <c r="Y1796" s="551" t="s">
        <v>13876</v>
      </c>
      <c r="Z1796" s="551" t="s">
        <v>13876</v>
      </c>
      <c r="AA1796" s="551" t="s">
        <v>13876</v>
      </c>
      <c r="AB1796" s="551" t="s">
        <v>13876</v>
      </c>
      <c r="AC1796" s="551" t="s">
        <v>13876</v>
      </c>
      <c r="AD1796" s="552" t="s">
        <v>13876</v>
      </c>
      <c r="AE1796" s="623">
        <v>0</v>
      </c>
      <c r="AF1796" t="s">
        <v>528</v>
      </c>
      <c r="AG1796" t="s">
        <v>534</v>
      </c>
      <c r="AH1796" t="s">
        <v>961</v>
      </c>
      <c r="AJ1796" s="548" t="s">
        <v>13693</v>
      </c>
      <c r="AK1796" s="548" t="s">
        <v>13728</v>
      </c>
      <c r="AL1796" s="548" t="s">
        <v>13669</v>
      </c>
      <c r="AM1796" s="548" t="s">
        <v>14689</v>
      </c>
      <c r="AN1796" s="548" t="s">
        <v>14690</v>
      </c>
      <c r="AO1796" s="548" t="s">
        <v>529</v>
      </c>
      <c r="AQ1796" t="s">
        <v>13876</v>
      </c>
      <c r="AR1796" t="s">
        <v>13876</v>
      </c>
      <c r="AS1796" t="s">
        <v>13876</v>
      </c>
      <c r="AT1796" t="s">
        <v>13876</v>
      </c>
      <c r="AU1796" t="s">
        <v>13876</v>
      </c>
      <c r="AV1796" t="s">
        <v>13876</v>
      </c>
      <c r="AW1796" t="s">
        <v>13876</v>
      </c>
      <c r="AX1796" t="s">
        <v>13876</v>
      </c>
      <c r="AY1796" t="s">
        <v>13876</v>
      </c>
      <c r="AZ1796" t="s">
        <v>13876</v>
      </c>
      <c r="BA1796" t="s">
        <v>13876</v>
      </c>
      <c r="BB1796" t="s">
        <v>13876</v>
      </c>
      <c r="BC1796" t="s">
        <v>13876</v>
      </c>
      <c r="BD1796" t="s">
        <v>13876</v>
      </c>
      <c r="BE1796" t="s">
        <v>13876</v>
      </c>
      <c r="BF1796" t="s">
        <v>13876</v>
      </c>
      <c r="BG1796" t="s">
        <v>13876</v>
      </c>
      <c r="BH1796" t="s">
        <v>13876</v>
      </c>
      <c r="BI1796" t="s">
        <v>13876</v>
      </c>
      <c r="BJ1796" t="s">
        <v>13876</v>
      </c>
      <c r="BK1796" t="s">
        <v>13876</v>
      </c>
      <c r="BL1796" t="s">
        <v>13876</v>
      </c>
      <c r="BM1796" t="s">
        <v>13876</v>
      </c>
      <c r="BN1796" t="s">
        <v>13876</v>
      </c>
      <c r="BO1796" t="s">
        <v>13876</v>
      </c>
      <c r="BP1796" t="s">
        <v>13876</v>
      </c>
      <c r="BQ1796" t="s">
        <v>13876</v>
      </c>
      <c r="BR1796" t="s">
        <v>13876</v>
      </c>
      <c r="BS1796" t="s">
        <v>13876</v>
      </c>
      <c r="BT1796" t="s">
        <v>13876</v>
      </c>
      <c r="BU1796" t="s">
        <v>13876</v>
      </c>
      <c r="BV1796" t="s">
        <v>13876</v>
      </c>
      <c r="BW1796" t="s">
        <v>13876</v>
      </c>
      <c r="BX1796" t="s">
        <v>13876</v>
      </c>
      <c r="BY1796" t="s">
        <v>13876</v>
      </c>
      <c r="BZ1796" t="s">
        <v>13876</v>
      </c>
      <c r="CA1796" t="s">
        <v>13876</v>
      </c>
      <c r="CB1796" t="s">
        <v>13876</v>
      </c>
      <c r="CC1796" t="s">
        <v>13876</v>
      </c>
      <c r="CD1796" t="s">
        <v>13876</v>
      </c>
      <c r="CE1796" t="s">
        <v>13876</v>
      </c>
      <c r="CF1796" t="s">
        <v>13876</v>
      </c>
      <c r="CG1796" t="s">
        <v>13876</v>
      </c>
      <c r="CH1796" t="s">
        <v>13876</v>
      </c>
      <c r="CI1796" t="s">
        <v>13876</v>
      </c>
      <c r="CJ1796" t="s">
        <v>13876</v>
      </c>
      <c r="CK1796" t="s">
        <v>13876</v>
      </c>
      <c r="CL1796" t="s">
        <v>13876</v>
      </c>
      <c r="CM1796" t="s">
        <v>13876</v>
      </c>
      <c r="CN1796" t="s">
        <v>13876</v>
      </c>
      <c r="CO1796" t="s">
        <v>13876</v>
      </c>
      <c r="CP1796" t="s">
        <v>13876</v>
      </c>
      <c r="CQ1796" t="s">
        <v>13876</v>
      </c>
      <c r="CR1796" t="s">
        <v>13876</v>
      </c>
      <c r="CS1796" t="s">
        <v>13876</v>
      </c>
      <c r="CT1796" t="s">
        <v>13876</v>
      </c>
    </row>
    <row r="1797" spans="1:98">
      <c r="A1797" s="1089"/>
      <c r="B1797" s="554" t="s">
        <v>529</v>
      </c>
      <c r="C1797" s="554" t="s">
        <v>530</v>
      </c>
      <c r="D1797" s="554" t="s">
        <v>531</v>
      </c>
      <c r="E1797" s="336" t="s">
        <v>407</v>
      </c>
      <c r="F1797" s="336" t="s">
        <v>14688</v>
      </c>
      <c r="G1797" s="336">
        <v>2910100805</v>
      </c>
      <c r="H1797" s="554" t="s">
        <v>962</v>
      </c>
      <c r="I1797" s="336" t="s">
        <v>13673</v>
      </c>
      <c r="J1797" s="336" t="s">
        <v>13659</v>
      </c>
      <c r="K1797" s="336" t="s">
        <v>13546</v>
      </c>
      <c r="L1797" s="336" t="s">
        <v>13658</v>
      </c>
      <c r="M1797" s="336" t="s">
        <v>13659</v>
      </c>
      <c r="N1797" s="336" t="s">
        <v>13546</v>
      </c>
      <c r="O1797" s="632" t="s">
        <v>13661</v>
      </c>
      <c r="P1797" s="632"/>
      <c r="Q1797" s="556">
        <v>44617</v>
      </c>
      <c r="R1797" s="336"/>
      <c r="S1797" s="557">
        <v>44665</v>
      </c>
      <c r="T1797" s="336" t="s">
        <v>16717</v>
      </c>
      <c r="U1797" s="625">
        <v>289</v>
      </c>
      <c r="V1797" s="1089"/>
      <c r="W1797" s="551">
        <v>69648</v>
      </c>
      <c r="X1797" s="551">
        <v>22321</v>
      </c>
      <c r="Y1797" s="551">
        <v>23858</v>
      </c>
      <c r="Z1797" s="551">
        <v>22647</v>
      </c>
      <c r="AA1797" s="551">
        <v>21118</v>
      </c>
      <c r="AB1797" s="551">
        <v>22676</v>
      </c>
      <c r="AC1797" s="551" t="s">
        <v>13876</v>
      </c>
      <c r="AD1797" s="552" t="s">
        <v>13876</v>
      </c>
      <c r="AE1797" s="623">
        <v>182268</v>
      </c>
      <c r="AF1797" t="s">
        <v>528</v>
      </c>
      <c r="AG1797" t="s">
        <v>534</v>
      </c>
      <c r="AH1797" t="s">
        <v>961</v>
      </c>
      <c r="AJ1797" s="548" t="s">
        <v>13693</v>
      </c>
      <c r="AK1797" s="548" t="s">
        <v>13728</v>
      </c>
      <c r="AL1797" s="548" t="s">
        <v>13669</v>
      </c>
      <c r="AM1797" s="548" t="s">
        <v>14689</v>
      </c>
      <c r="AN1797" s="548" t="s">
        <v>14690</v>
      </c>
      <c r="AO1797" s="548" t="s">
        <v>529</v>
      </c>
      <c r="AQ1797" t="s">
        <v>13876</v>
      </c>
      <c r="AR1797" t="s">
        <v>13876</v>
      </c>
      <c r="AS1797" t="s">
        <v>15290</v>
      </c>
      <c r="AT1797" t="s">
        <v>15294</v>
      </c>
      <c r="AU1797" t="s">
        <v>15290</v>
      </c>
      <c r="AV1797" t="s">
        <v>15291</v>
      </c>
      <c r="AW1797" t="s">
        <v>15285</v>
      </c>
      <c r="AX1797" t="s">
        <v>13876</v>
      </c>
      <c r="AY1797" t="s">
        <v>13876</v>
      </c>
      <c r="AZ1797" t="s">
        <v>15292</v>
      </c>
      <c r="BA1797" t="s">
        <v>15292</v>
      </c>
      <c r="BB1797" t="s">
        <v>15284</v>
      </c>
      <c r="BC1797" t="s">
        <v>15292</v>
      </c>
      <c r="BD1797" t="s">
        <v>15289</v>
      </c>
      <c r="BE1797" t="s">
        <v>13876</v>
      </c>
      <c r="BF1797" t="s">
        <v>13876</v>
      </c>
      <c r="BG1797" t="s">
        <v>15292</v>
      </c>
      <c r="BH1797" t="s">
        <v>15284</v>
      </c>
      <c r="BI1797" t="s">
        <v>15285</v>
      </c>
      <c r="BJ1797" t="s">
        <v>15286</v>
      </c>
      <c r="BK1797" t="s">
        <v>15285</v>
      </c>
      <c r="BL1797" t="s">
        <v>13876</v>
      </c>
      <c r="BM1797" t="s">
        <v>13876</v>
      </c>
      <c r="BN1797" t="s">
        <v>15292</v>
      </c>
      <c r="BO1797" t="s">
        <v>15292</v>
      </c>
      <c r="BP1797" t="s">
        <v>15290</v>
      </c>
      <c r="BQ1797" t="s">
        <v>15291</v>
      </c>
      <c r="BR1797" t="s">
        <v>15287</v>
      </c>
      <c r="BS1797" t="s">
        <v>13876</v>
      </c>
      <c r="BT1797" t="s">
        <v>13876</v>
      </c>
      <c r="BU1797" t="s">
        <v>15292</v>
      </c>
      <c r="BV1797" t="s">
        <v>15289</v>
      </c>
      <c r="BW1797" t="s">
        <v>15289</v>
      </c>
      <c r="BX1797" t="s">
        <v>15289</v>
      </c>
      <c r="BY1797" t="s">
        <v>15285</v>
      </c>
      <c r="BZ1797" t="s">
        <v>13876</v>
      </c>
      <c r="CA1797" t="s">
        <v>13876</v>
      </c>
      <c r="CB1797" t="s">
        <v>15292</v>
      </c>
      <c r="CC1797" t="s">
        <v>15292</v>
      </c>
      <c r="CD1797" t="s">
        <v>15290</v>
      </c>
      <c r="CE1797" t="s">
        <v>15287</v>
      </c>
      <c r="CF1797" t="s">
        <v>15290</v>
      </c>
      <c r="CG1797" t="s">
        <v>13876</v>
      </c>
      <c r="CH1797" t="s">
        <v>13876</v>
      </c>
      <c r="CI1797" t="s">
        <v>13876</v>
      </c>
      <c r="CJ1797" t="s">
        <v>13876</v>
      </c>
      <c r="CK1797" t="s">
        <v>13876</v>
      </c>
      <c r="CL1797" t="s">
        <v>13876</v>
      </c>
      <c r="CM1797" t="s">
        <v>13876</v>
      </c>
      <c r="CN1797" t="s">
        <v>13876</v>
      </c>
      <c r="CO1797" t="s">
        <v>13876</v>
      </c>
      <c r="CP1797" t="s">
        <v>13876</v>
      </c>
      <c r="CQ1797" t="s">
        <v>13876</v>
      </c>
      <c r="CR1797" t="s">
        <v>13876</v>
      </c>
      <c r="CS1797" t="s">
        <v>13876</v>
      </c>
      <c r="CT1797" t="s">
        <v>13876</v>
      </c>
    </row>
    <row r="1798" spans="1:98">
      <c r="A1798" s="1089"/>
      <c r="B1798" s="554" t="s">
        <v>529</v>
      </c>
      <c r="C1798" s="554" t="s">
        <v>530</v>
      </c>
      <c r="D1798" s="554" t="s">
        <v>531</v>
      </c>
      <c r="E1798" s="336" t="s">
        <v>407</v>
      </c>
      <c r="F1798" s="336" t="s">
        <v>14688</v>
      </c>
      <c r="G1798" s="336">
        <v>2910100854</v>
      </c>
      <c r="H1798" s="554" t="s">
        <v>994</v>
      </c>
      <c r="I1798" s="336" t="s">
        <v>118</v>
      </c>
      <c r="J1798" s="336" t="s">
        <v>13659</v>
      </c>
      <c r="K1798" s="336" t="s">
        <v>13546</v>
      </c>
      <c r="L1798" s="336" t="s">
        <v>13658</v>
      </c>
      <c r="M1798" s="336" t="s">
        <v>13659</v>
      </c>
      <c r="N1798" s="336" t="s">
        <v>13546</v>
      </c>
      <c r="O1798" s="632" t="s">
        <v>13661</v>
      </c>
      <c r="P1798" s="632"/>
      <c r="Q1798" s="556">
        <v>44617</v>
      </c>
      <c r="R1798" s="336"/>
      <c r="S1798" s="557">
        <v>44665</v>
      </c>
      <c r="T1798" s="336" t="s">
        <v>16718</v>
      </c>
      <c r="U1798" s="625">
        <v>289</v>
      </c>
      <c r="V1798" s="1089"/>
      <c r="W1798" s="551">
        <v>132024</v>
      </c>
      <c r="X1798" s="551">
        <v>55325</v>
      </c>
      <c r="Y1798" s="551">
        <v>54549</v>
      </c>
      <c r="Z1798" s="551">
        <v>48884</v>
      </c>
      <c r="AA1798" s="551">
        <v>32742</v>
      </c>
      <c r="AB1798" s="551">
        <v>48183</v>
      </c>
      <c r="AC1798" s="551">
        <v>6030</v>
      </c>
      <c r="AD1798" s="552" t="s">
        <v>13876</v>
      </c>
      <c r="AE1798" s="623">
        <v>377737</v>
      </c>
      <c r="AF1798" t="s">
        <v>528</v>
      </c>
      <c r="AG1798" t="s">
        <v>534</v>
      </c>
      <c r="AH1798" t="s">
        <v>993</v>
      </c>
      <c r="AJ1798" s="548" t="s">
        <v>13693</v>
      </c>
      <c r="AK1798" s="548" t="s">
        <v>13728</v>
      </c>
      <c r="AL1798" s="548" t="s">
        <v>13669</v>
      </c>
      <c r="AM1798" s="548" t="s">
        <v>14689</v>
      </c>
      <c r="AN1798" s="548" t="s">
        <v>14690</v>
      </c>
      <c r="AO1798" s="548" t="s">
        <v>529</v>
      </c>
      <c r="AQ1798" t="s">
        <v>13876</v>
      </c>
      <c r="AR1798" t="s">
        <v>15289</v>
      </c>
      <c r="AS1798" t="s">
        <v>15284</v>
      </c>
      <c r="AT1798" t="s">
        <v>15292</v>
      </c>
      <c r="AU1798" t="s">
        <v>15288</v>
      </c>
      <c r="AV1798" t="s">
        <v>15292</v>
      </c>
      <c r="AW1798" t="s">
        <v>15291</v>
      </c>
      <c r="AX1798" t="s">
        <v>13876</v>
      </c>
      <c r="AY1798" t="s">
        <v>13876</v>
      </c>
      <c r="AZ1798" t="s">
        <v>15286</v>
      </c>
      <c r="BA1798" t="s">
        <v>15286</v>
      </c>
      <c r="BB1798" t="s">
        <v>15284</v>
      </c>
      <c r="BC1798" t="s">
        <v>15292</v>
      </c>
      <c r="BD1798" t="s">
        <v>15286</v>
      </c>
      <c r="BE1798" t="s">
        <v>13876</v>
      </c>
      <c r="BF1798" t="s">
        <v>13876</v>
      </c>
      <c r="BG1798" t="s">
        <v>13876</v>
      </c>
      <c r="BH1798" t="s">
        <v>15289</v>
      </c>
      <c r="BI1798" t="s">
        <v>15294</v>
      </c>
      <c r="BJ1798" t="s">
        <v>15287</v>
      </c>
      <c r="BK1798" t="s">
        <v>15288</v>
      </c>
      <c r="BL1798" t="s">
        <v>13876</v>
      </c>
      <c r="BM1798" t="s">
        <v>13876</v>
      </c>
      <c r="BN1798" t="s">
        <v>15291</v>
      </c>
      <c r="BO1798" t="s">
        <v>15285</v>
      </c>
      <c r="BP1798" t="s">
        <v>15285</v>
      </c>
      <c r="BQ1798" t="s">
        <v>15285</v>
      </c>
      <c r="BR1798" t="s">
        <v>15291</v>
      </c>
      <c r="BS1798" t="s">
        <v>13876</v>
      </c>
      <c r="BT1798" t="s">
        <v>13876</v>
      </c>
      <c r="BU1798" t="s">
        <v>15284</v>
      </c>
      <c r="BV1798" t="s">
        <v>15292</v>
      </c>
      <c r="BW1798" t="s">
        <v>15287</v>
      </c>
      <c r="BX1798" t="s">
        <v>15291</v>
      </c>
      <c r="BY1798" t="s">
        <v>15292</v>
      </c>
      <c r="BZ1798" t="s">
        <v>13876</v>
      </c>
      <c r="CA1798" t="s">
        <v>13876</v>
      </c>
      <c r="CB1798" t="s">
        <v>15291</v>
      </c>
      <c r="CC1798" t="s">
        <v>15285</v>
      </c>
      <c r="CD1798" t="s">
        <v>15289</v>
      </c>
      <c r="CE1798" t="s">
        <v>15285</v>
      </c>
      <c r="CF1798" t="s">
        <v>15284</v>
      </c>
      <c r="CG1798" t="s">
        <v>13876</v>
      </c>
      <c r="CH1798" t="s">
        <v>13876</v>
      </c>
      <c r="CI1798" t="s">
        <v>13876</v>
      </c>
      <c r="CJ1798" t="s">
        <v>15290</v>
      </c>
      <c r="CK1798" t="s">
        <v>15288</v>
      </c>
      <c r="CL1798" t="s">
        <v>15284</v>
      </c>
      <c r="CM1798" t="s">
        <v>15288</v>
      </c>
      <c r="CN1798" t="s">
        <v>13876</v>
      </c>
      <c r="CO1798" t="s">
        <v>13876</v>
      </c>
      <c r="CP1798" t="s">
        <v>13876</v>
      </c>
      <c r="CQ1798" t="s">
        <v>13876</v>
      </c>
      <c r="CR1798" t="s">
        <v>13876</v>
      </c>
      <c r="CS1798" t="s">
        <v>13876</v>
      </c>
      <c r="CT1798" t="s">
        <v>13876</v>
      </c>
    </row>
    <row r="1799" spans="1:98">
      <c r="A1799" s="1089"/>
      <c r="B1799" s="554" t="s">
        <v>529</v>
      </c>
      <c r="C1799" s="554" t="s">
        <v>530</v>
      </c>
      <c r="D1799" s="554" t="s">
        <v>531</v>
      </c>
      <c r="E1799" s="336" t="s">
        <v>407</v>
      </c>
      <c r="F1799" s="336" t="s">
        <v>14688</v>
      </c>
      <c r="G1799" s="336">
        <v>2910101100</v>
      </c>
      <c r="H1799" s="554" t="s">
        <v>1193</v>
      </c>
      <c r="I1799" s="336" t="s">
        <v>123</v>
      </c>
      <c r="J1799" s="336" t="s">
        <v>13659</v>
      </c>
      <c r="K1799" s="336" t="s">
        <v>13546</v>
      </c>
      <c r="L1799" s="336" t="s">
        <v>13658</v>
      </c>
      <c r="M1799" s="336" t="s">
        <v>13659</v>
      </c>
      <c r="N1799" s="336" t="s">
        <v>13546</v>
      </c>
      <c r="O1799" s="632" t="s">
        <v>13661</v>
      </c>
      <c r="P1799" s="632"/>
      <c r="Q1799" s="556">
        <v>44617</v>
      </c>
      <c r="R1799" s="336"/>
      <c r="S1799" s="557">
        <v>44665</v>
      </c>
      <c r="T1799" s="336" t="s">
        <v>16719</v>
      </c>
      <c r="U1799" s="625">
        <v>289</v>
      </c>
      <c r="V1799" s="1089"/>
      <c r="W1799" s="551">
        <v>27721</v>
      </c>
      <c r="X1799" s="551">
        <v>11193</v>
      </c>
      <c r="Y1799" s="551">
        <v>14696</v>
      </c>
      <c r="Z1799" s="551">
        <v>12169</v>
      </c>
      <c r="AA1799" s="551">
        <v>13659</v>
      </c>
      <c r="AB1799" s="551">
        <v>13167</v>
      </c>
      <c r="AC1799" s="551" t="s">
        <v>13876</v>
      </c>
      <c r="AD1799" s="552" t="s">
        <v>13876</v>
      </c>
      <c r="AE1799" s="623">
        <v>92605</v>
      </c>
      <c r="AF1799" t="s">
        <v>528</v>
      </c>
      <c r="AG1799" t="s">
        <v>534</v>
      </c>
      <c r="AH1799" t="s">
        <v>1192</v>
      </c>
      <c r="AJ1799" s="548" t="s">
        <v>13693</v>
      </c>
      <c r="AK1799" s="548" t="s">
        <v>13728</v>
      </c>
      <c r="AL1799" s="548" t="s">
        <v>13669</v>
      </c>
      <c r="AM1799" s="548" t="s">
        <v>14689</v>
      </c>
      <c r="AN1799" s="548" t="s">
        <v>14690</v>
      </c>
      <c r="AO1799" s="548" t="s">
        <v>529</v>
      </c>
      <c r="AQ1799" t="s">
        <v>13876</v>
      </c>
      <c r="AR1799" t="s">
        <v>13876</v>
      </c>
      <c r="AS1799" t="s">
        <v>15292</v>
      </c>
      <c r="AT1799" t="s">
        <v>15287</v>
      </c>
      <c r="AU1799" t="s">
        <v>15287</v>
      </c>
      <c r="AV1799" t="s">
        <v>15292</v>
      </c>
      <c r="AW1799" t="s">
        <v>15289</v>
      </c>
      <c r="AX1799" t="s">
        <v>13876</v>
      </c>
      <c r="AY1799" t="s">
        <v>13876</v>
      </c>
      <c r="AZ1799" t="s">
        <v>15289</v>
      </c>
      <c r="BA1799" t="s">
        <v>15289</v>
      </c>
      <c r="BB1799" t="s">
        <v>15289</v>
      </c>
      <c r="BC1799" t="s">
        <v>15294</v>
      </c>
      <c r="BD1799" t="s">
        <v>15284</v>
      </c>
      <c r="BE1799" t="s">
        <v>13876</v>
      </c>
      <c r="BF1799" t="s">
        <v>13876</v>
      </c>
      <c r="BG1799" t="s">
        <v>13876</v>
      </c>
      <c r="BH1799" t="s">
        <v>13876</v>
      </c>
      <c r="BI1799" t="s">
        <v>15287</v>
      </c>
      <c r="BJ1799" t="s">
        <v>15285</v>
      </c>
      <c r="BK1799" t="s">
        <v>15286</v>
      </c>
      <c r="BL1799" t="s">
        <v>13876</v>
      </c>
      <c r="BM1799" t="s">
        <v>13876</v>
      </c>
      <c r="BN1799" t="s">
        <v>15289</v>
      </c>
      <c r="BO1799" t="s">
        <v>15292</v>
      </c>
      <c r="BP1799" t="s">
        <v>15289</v>
      </c>
      <c r="BQ1799" t="s">
        <v>15290</v>
      </c>
      <c r="BR1799" t="s">
        <v>15294</v>
      </c>
      <c r="BS1799" t="s">
        <v>13876</v>
      </c>
      <c r="BT1799" t="s">
        <v>13876</v>
      </c>
      <c r="BU1799" t="s">
        <v>15289</v>
      </c>
      <c r="BV1799" t="s">
        <v>15284</v>
      </c>
      <c r="BW1799" t="s">
        <v>15290</v>
      </c>
      <c r="BX1799" t="s">
        <v>15286</v>
      </c>
      <c r="BY1799" t="s">
        <v>15294</v>
      </c>
      <c r="BZ1799" t="s">
        <v>13876</v>
      </c>
      <c r="CA1799" t="s">
        <v>13876</v>
      </c>
      <c r="CB1799" t="s">
        <v>15289</v>
      </c>
      <c r="CC1799" t="s">
        <v>15284</v>
      </c>
      <c r="CD1799" t="s">
        <v>15289</v>
      </c>
      <c r="CE1799" t="s">
        <v>15290</v>
      </c>
      <c r="CF1799" t="s">
        <v>15287</v>
      </c>
      <c r="CG1799" t="s">
        <v>13876</v>
      </c>
      <c r="CH1799" t="s">
        <v>13876</v>
      </c>
      <c r="CI1799" t="s">
        <v>13876</v>
      </c>
      <c r="CJ1799" t="s">
        <v>13876</v>
      </c>
      <c r="CK1799" t="s">
        <v>13876</v>
      </c>
      <c r="CL1799" t="s">
        <v>13876</v>
      </c>
      <c r="CM1799" t="s">
        <v>13876</v>
      </c>
      <c r="CN1799" t="s">
        <v>13876</v>
      </c>
      <c r="CO1799" t="s">
        <v>13876</v>
      </c>
      <c r="CP1799" t="s">
        <v>13876</v>
      </c>
      <c r="CQ1799" t="s">
        <v>13876</v>
      </c>
      <c r="CR1799" t="s">
        <v>13876</v>
      </c>
      <c r="CS1799" t="s">
        <v>13876</v>
      </c>
      <c r="CT1799" t="s">
        <v>13876</v>
      </c>
    </row>
    <row r="1800" spans="1:98">
      <c r="A1800" s="1089"/>
      <c r="B1800" s="554" t="s">
        <v>529</v>
      </c>
      <c r="C1800" s="554" t="s">
        <v>530</v>
      </c>
      <c r="D1800" s="554" t="s">
        <v>531</v>
      </c>
      <c r="E1800" s="336" t="s">
        <v>407</v>
      </c>
      <c r="F1800" s="336" t="s">
        <v>14688</v>
      </c>
      <c r="G1800" s="336">
        <v>2910101100</v>
      </c>
      <c r="H1800" s="554" t="s">
        <v>1193</v>
      </c>
      <c r="I1800" s="336" t="s">
        <v>13673</v>
      </c>
      <c r="J1800" s="336" t="s">
        <v>13659</v>
      </c>
      <c r="K1800" s="336" t="s">
        <v>13546</v>
      </c>
      <c r="L1800" s="336" t="s">
        <v>13658</v>
      </c>
      <c r="M1800" s="336" t="s">
        <v>13659</v>
      </c>
      <c r="N1800" s="336" t="s">
        <v>13546</v>
      </c>
      <c r="O1800" s="632" t="s">
        <v>13661</v>
      </c>
      <c r="P1800" s="632"/>
      <c r="Q1800" s="556">
        <v>44617</v>
      </c>
      <c r="R1800" s="336"/>
      <c r="S1800" s="557">
        <v>44665</v>
      </c>
      <c r="T1800" s="336" t="s">
        <v>16720</v>
      </c>
      <c r="U1800" s="625">
        <v>289</v>
      </c>
      <c r="V1800" s="1089"/>
      <c r="W1800" s="551">
        <v>227605</v>
      </c>
      <c r="X1800" s="551">
        <v>79625</v>
      </c>
      <c r="Y1800" s="551">
        <v>80177</v>
      </c>
      <c r="Z1800" s="551">
        <v>75951</v>
      </c>
      <c r="AA1800" s="551">
        <v>76171</v>
      </c>
      <c r="AB1800" s="551">
        <v>80087</v>
      </c>
      <c r="AC1800" s="551" t="s">
        <v>13876</v>
      </c>
      <c r="AD1800" s="552" t="s">
        <v>13876</v>
      </c>
      <c r="AE1800" s="623">
        <v>619616</v>
      </c>
      <c r="AF1800" t="s">
        <v>528</v>
      </c>
      <c r="AG1800" t="s">
        <v>534</v>
      </c>
      <c r="AH1800" t="s">
        <v>1192</v>
      </c>
      <c r="AJ1800" s="548" t="s">
        <v>13693</v>
      </c>
      <c r="AK1800" s="548" t="s">
        <v>13728</v>
      </c>
      <c r="AL1800" s="548" t="s">
        <v>13669</v>
      </c>
      <c r="AM1800" s="548" t="s">
        <v>14689</v>
      </c>
      <c r="AN1800" s="548" t="s">
        <v>14690</v>
      </c>
      <c r="AO1800" s="548" t="s">
        <v>529</v>
      </c>
      <c r="AQ1800" t="s">
        <v>13876</v>
      </c>
      <c r="AR1800" t="s">
        <v>15292</v>
      </c>
      <c r="AS1800" t="s">
        <v>15292</v>
      </c>
      <c r="AT1800" t="s">
        <v>15287</v>
      </c>
      <c r="AU1800" t="s">
        <v>15290</v>
      </c>
      <c r="AV1800" t="s">
        <v>15288</v>
      </c>
      <c r="AW1800" t="s">
        <v>15286</v>
      </c>
      <c r="AX1800" t="s">
        <v>13876</v>
      </c>
      <c r="AY1800" t="s">
        <v>13876</v>
      </c>
      <c r="AZ1800" t="s">
        <v>15287</v>
      </c>
      <c r="BA1800" t="s">
        <v>15294</v>
      </c>
      <c r="BB1800" t="s">
        <v>15290</v>
      </c>
      <c r="BC1800" t="s">
        <v>15292</v>
      </c>
      <c r="BD1800" t="s">
        <v>15286</v>
      </c>
      <c r="BE1800" t="s">
        <v>13876</v>
      </c>
      <c r="BF1800" t="s">
        <v>13876</v>
      </c>
      <c r="BG1800" t="s">
        <v>13876</v>
      </c>
      <c r="BH1800" t="s">
        <v>13876</v>
      </c>
      <c r="BI1800" t="s">
        <v>15292</v>
      </c>
      <c r="BJ1800" t="s">
        <v>15292</v>
      </c>
      <c r="BK1800" t="s">
        <v>15290</v>
      </c>
      <c r="BL1800" t="s">
        <v>13876</v>
      </c>
      <c r="BM1800" t="s">
        <v>13876</v>
      </c>
      <c r="BN1800" t="s">
        <v>15287</v>
      </c>
      <c r="BO1800" t="s">
        <v>15286</v>
      </c>
      <c r="BP1800" t="s">
        <v>15294</v>
      </c>
      <c r="BQ1800" t="s">
        <v>15286</v>
      </c>
      <c r="BR1800" t="s">
        <v>15289</v>
      </c>
      <c r="BS1800" t="s">
        <v>13876</v>
      </c>
      <c r="BT1800" t="s">
        <v>13876</v>
      </c>
      <c r="BU1800" t="s">
        <v>15287</v>
      </c>
      <c r="BV1800" t="s">
        <v>15290</v>
      </c>
      <c r="BW1800" t="s">
        <v>15289</v>
      </c>
      <c r="BX1800" t="s">
        <v>15287</v>
      </c>
      <c r="BY1800" t="s">
        <v>15289</v>
      </c>
      <c r="BZ1800" t="s">
        <v>13876</v>
      </c>
      <c r="CA1800" t="s">
        <v>13876</v>
      </c>
      <c r="CB1800" t="s">
        <v>15285</v>
      </c>
      <c r="CC1800" t="s">
        <v>15288</v>
      </c>
      <c r="CD1800" t="s">
        <v>15288</v>
      </c>
      <c r="CE1800" t="s">
        <v>15285</v>
      </c>
      <c r="CF1800" t="s">
        <v>15287</v>
      </c>
      <c r="CG1800" t="s">
        <v>13876</v>
      </c>
      <c r="CH1800" t="s">
        <v>13876</v>
      </c>
      <c r="CI1800" t="s">
        <v>13876</v>
      </c>
      <c r="CJ1800" t="s">
        <v>13876</v>
      </c>
      <c r="CK1800" t="s">
        <v>13876</v>
      </c>
      <c r="CL1800" t="s">
        <v>13876</v>
      </c>
      <c r="CM1800" t="s">
        <v>13876</v>
      </c>
      <c r="CN1800" t="s">
        <v>13876</v>
      </c>
      <c r="CO1800" t="s">
        <v>13876</v>
      </c>
      <c r="CP1800" t="s">
        <v>13876</v>
      </c>
      <c r="CQ1800" t="s">
        <v>13876</v>
      </c>
      <c r="CR1800" t="s">
        <v>13876</v>
      </c>
      <c r="CS1800" t="s">
        <v>13876</v>
      </c>
      <c r="CT1800" t="s">
        <v>13876</v>
      </c>
    </row>
    <row r="1801" spans="1:98">
      <c r="A1801" s="1089"/>
      <c r="B1801" s="554" t="s">
        <v>529</v>
      </c>
      <c r="C1801" s="554" t="s">
        <v>530</v>
      </c>
      <c r="D1801" s="554" t="s">
        <v>531</v>
      </c>
      <c r="E1801" s="336" t="s">
        <v>407</v>
      </c>
      <c r="F1801" s="336" t="s">
        <v>14688</v>
      </c>
      <c r="G1801" s="336">
        <v>2910101480</v>
      </c>
      <c r="H1801" s="554" t="s">
        <v>541</v>
      </c>
      <c r="I1801" s="336" t="s">
        <v>118</v>
      </c>
      <c r="J1801" s="336" t="s">
        <v>13659</v>
      </c>
      <c r="K1801" s="336" t="s">
        <v>13546</v>
      </c>
      <c r="L1801" s="336" t="s">
        <v>13658</v>
      </c>
      <c r="M1801" s="336" t="s">
        <v>13659</v>
      </c>
      <c r="N1801" s="336" t="s">
        <v>13546</v>
      </c>
      <c r="O1801" s="632" t="s">
        <v>13661</v>
      </c>
      <c r="P1801" s="632"/>
      <c r="Q1801" s="556">
        <v>44617</v>
      </c>
      <c r="R1801" s="336"/>
      <c r="S1801" s="557">
        <v>44665</v>
      </c>
      <c r="T1801" s="336" t="s">
        <v>16721</v>
      </c>
      <c r="U1801" s="625">
        <v>289</v>
      </c>
      <c r="V1801" s="1089"/>
      <c r="W1801" s="551">
        <v>611934</v>
      </c>
      <c r="X1801" s="551">
        <v>220009</v>
      </c>
      <c r="Y1801" s="551">
        <v>203552</v>
      </c>
      <c r="Z1801" s="551">
        <v>189770</v>
      </c>
      <c r="AA1801" s="551">
        <v>234286</v>
      </c>
      <c r="AB1801" s="551">
        <v>189092</v>
      </c>
      <c r="AC1801" s="551">
        <v>29490</v>
      </c>
      <c r="AD1801" s="552" t="s">
        <v>13876</v>
      </c>
      <c r="AE1801" s="623">
        <v>1678133</v>
      </c>
      <c r="AF1801" t="s">
        <v>528</v>
      </c>
      <c r="AG1801" t="s">
        <v>534</v>
      </c>
      <c r="AH1801" t="s">
        <v>1340</v>
      </c>
      <c r="AJ1801" s="548" t="s">
        <v>13693</v>
      </c>
      <c r="AK1801" s="548" t="s">
        <v>13728</v>
      </c>
      <c r="AL1801" s="548" t="s">
        <v>13669</v>
      </c>
      <c r="AM1801" s="548" t="s">
        <v>14689</v>
      </c>
      <c r="AN1801" s="548" t="s">
        <v>14690</v>
      </c>
      <c r="AO1801" s="548" t="s">
        <v>529</v>
      </c>
      <c r="AQ1801" t="s">
        <v>13876</v>
      </c>
      <c r="AR1801" t="s">
        <v>15290</v>
      </c>
      <c r="AS1801" t="s">
        <v>15289</v>
      </c>
      <c r="AT1801" t="s">
        <v>15289</v>
      </c>
      <c r="AU1801" t="s">
        <v>15294</v>
      </c>
      <c r="AV1801" t="s">
        <v>15284</v>
      </c>
      <c r="AW1801" t="s">
        <v>15291</v>
      </c>
      <c r="AX1801" t="s">
        <v>13876</v>
      </c>
      <c r="AY1801" t="s">
        <v>15292</v>
      </c>
      <c r="AZ1801" t="s">
        <v>15292</v>
      </c>
      <c r="BA1801" t="s">
        <v>15288</v>
      </c>
      <c r="BB1801" t="s">
        <v>15288</v>
      </c>
      <c r="BC1801" t="s">
        <v>15288</v>
      </c>
      <c r="BD1801" t="s">
        <v>15294</v>
      </c>
      <c r="BE1801" t="s">
        <v>13876</v>
      </c>
      <c r="BF1801" t="s">
        <v>15292</v>
      </c>
      <c r="BG1801" t="s">
        <v>15288</v>
      </c>
      <c r="BH1801" t="s">
        <v>15284</v>
      </c>
      <c r="BI1801" t="s">
        <v>15286</v>
      </c>
      <c r="BJ1801" t="s">
        <v>15286</v>
      </c>
      <c r="BK1801" t="s">
        <v>15292</v>
      </c>
      <c r="BL1801" t="s">
        <v>13876</v>
      </c>
      <c r="BM1801" t="s">
        <v>15289</v>
      </c>
      <c r="BN1801" t="s">
        <v>15285</v>
      </c>
      <c r="BO1801" t="s">
        <v>15294</v>
      </c>
      <c r="BP1801" t="s">
        <v>15287</v>
      </c>
      <c r="BQ1801" t="s">
        <v>15287</v>
      </c>
      <c r="BR1801" t="s">
        <v>15288</v>
      </c>
      <c r="BS1801" t="s">
        <v>13876</v>
      </c>
      <c r="BT1801" t="s">
        <v>15292</v>
      </c>
      <c r="BU1801" t="s">
        <v>15284</v>
      </c>
      <c r="BV1801" t="s">
        <v>15291</v>
      </c>
      <c r="BW1801" t="s">
        <v>15292</v>
      </c>
      <c r="BX1801" t="s">
        <v>15285</v>
      </c>
      <c r="BY1801" t="s">
        <v>15290</v>
      </c>
      <c r="BZ1801" t="s">
        <v>13876</v>
      </c>
      <c r="CA1801" t="s">
        <v>15289</v>
      </c>
      <c r="CB1801" t="s">
        <v>15285</v>
      </c>
      <c r="CC1801" t="s">
        <v>15294</v>
      </c>
      <c r="CD1801" t="s">
        <v>15288</v>
      </c>
      <c r="CE1801" t="s">
        <v>15294</v>
      </c>
      <c r="CF1801" t="s">
        <v>15292</v>
      </c>
      <c r="CG1801" t="s">
        <v>13876</v>
      </c>
      <c r="CH1801" t="s">
        <v>13876</v>
      </c>
      <c r="CI1801" t="s">
        <v>15292</v>
      </c>
      <c r="CJ1801" t="s">
        <v>15294</v>
      </c>
      <c r="CK1801" t="s">
        <v>15291</v>
      </c>
      <c r="CL1801" t="s">
        <v>15294</v>
      </c>
      <c r="CM1801" t="s">
        <v>15288</v>
      </c>
      <c r="CN1801" t="s">
        <v>13876</v>
      </c>
      <c r="CO1801" t="s">
        <v>13876</v>
      </c>
      <c r="CP1801" t="s">
        <v>13876</v>
      </c>
      <c r="CQ1801" t="s">
        <v>13876</v>
      </c>
      <c r="CR1801" t="s">
        <v>13876</v>
      </c>
      <c r="CS1801" t="s">
        <v>13876</v>
      </c>
      <c r="CT1801" t="s">
        <v>13876</v>
      </c>
    </row>
    <row r="1802" spans="1:98">
      <c r="A1802" s="1089"/>
      <c r="B1802" s="554" t="s">
        <v>529</v>
      </c>
      <c r="C1802" s="554" t="s">
        <v>530</v>
      </c>
      <c r="D1802" s="554" t="s">
        <v>531</v>
      </c>
      <c r="E1802" s="336" t="s">
        <v>407</v>
      </c>
      <c r="F1802" s="336" t="s">
        <v>14688</v>
      </c>
      <c r="G1802" s="336">
        <v>2910101480</v>
      </c>
      <c r="H1802" s="554" t="s">
        <v>541</v>
      </c>
      <c r="I1802" s="336" t="s">
        <v>475</v>
      </c>
      <c r="J1802" s="336" t="s">
        <v>13659</v>
      </c>
      <c r="K1802" s="336" t="s">
        <v>13546</v>
      </c>
      <c r="L1802" s="336" t="s">
        <v>13658</v>
      </c>
      <c r="M1802" s="336" t="s">
        <v>13659</v>
      </c>
      <c r="N1802" s="336" t="s">
        <v>13546</v>
      </c>
      <c r="O1802" s="632" t="s">
        <v>13661</v>
      </c>
      <c r="P1802" s="632"/>
      <c r="Q1802" s="556">
        <v>44617</v>
      </c>
      <c r="R1802" s="336"/>
      <c r="S1802" s="557">
        <v>44665</v>
      </c>
      <c r="T1802" s="336" t="s">
        <v>16722</v>
      </c>
      <c r="U1802" s="625">
        <v>289</v>
      </c>
      <c r="V1802" s="1089"/>
      <c r="W1802" s="551">
        <v>79790</v>
      </c>
      <c r="X1802" s="551">
        <v>28248</v>
      </c>
      <c r="Y1802" s="551">
        <v>19199</v>
      </c>
      <c r="Z1802" s="551">
        <v>19893</v>
      </c>
      <c r="AA1802" s="551">
        <v>37443</v>
      </c>
      <c r="AB1802" s="551">
        <v>24934</v>
      </c>
      <c r="AC1802" s="551">
        <v>1894</v>
      </c>
      <c r="AD1802" s="552" t="s">
        <v>13876</v>
      </c>
      <c r="AE1802" s="623">
        <v>211401</v>
      </c>
      <c r="AF1802" t="s">
        <v>528</v>
      </c>
      <c r="AG1802" t="s">
        <v>534</v>
      </c>
      <c r="AH1802" t="s">
        <v>1340</v>
      </c>
      <c r="AJ1802" s="548" t="s">
        <v>13693</v>
      </c>
      <c r="AK1802" s="548" t="s">
        <v>13728</v>
      </c>
      <c r="AL1802" s="548" t="s">
        <v>13669</v>
      </c>
      <c r="AM1802" s="548" t="s">
        <v>14689</v>
      </c>
      <c r="AN1802" s="548" t="s">
        <v>14690</v>
      </c>
      <c r="AO1802" s="548" t="s">
        <v>529</v>
      </c>
      <c r="AQ1802" t="s">
        <v>13876</v>
      </c>
      <c r="AR1802" t="s">
        <v>13876</v>
      </c>
      <c r="AS1802" t="s">
        <v>15287</v>
      </c>
      <c r="AT1802" t="s">
        <v>15294</v>
      </c>
      <c r="AU1802" t="s">
        <v>15287</v>
      </c>
      <c r="AV1802" t="s">
        <v>15294</v>
      </c>
      <c r="AW1802" t="s">
        <v>15288</v>
      </c>
      <c r="AX1802" t="s">
        <v>13876</v>
      </c>
      <c r="AY1802" t="s">
        <v>13876</v>
      </c>
      <c r="AZ1802" t="s">
        <v>15292</v>
      </c>
      <c r="BA1802" t="s">
        <v>15285</v>
      </c>
      <c r="BB1802" t="s">
        <v>15292</v>
      </c>
      <c r="BC1802" t="s">
        <v>15291</v>
      </c>
      <c r="BD1802" t="s">
        <v>15285</v>
      </c>
      <c r="BE1802" t="s">
        <v>13876</v>
      </c>
      <c r="BF1802" t="s">
        <v>13876</v>
      </c>
      <c r="BG1802" t="s">
        <v>15289</v>
      </c>
      <c r="BH1802" t="s">
        <v>15294</v>
      </c>
      <c r="BI1802" t="s">
        <v>15289</v>
      </c>
      <c r="BJ1802" t="s">
        <v>15294</v>
      </c>
      <c r="BK1802" t="s">
        <v>15294</v>
      </c>
      <c r="BL1802" t="s">
        <v>13876</v>
      </c>
      <c r="BM1802" t="s">
        <v>13876</v>
      </c>
      <c r="BN1802" t="s">
        <v>15289</v>
      </c>
      <c r="BO1802" t="s">
        <v>15294</v>
      </c>
      <c r="BP1802" t="s">
        <v>15285</v>
      </c>
      <c r="BQ1802" t="s">
        <v>15294</v>
      </c>
      <c r="BR1802" t="s">
        <v>15284</v>
      </c>
      <c r="BS1802" t="s">
        <v>13876</v>
      </c>
      <c r="BT1802" t="s">
        <v>13876</v>
      </c>
      <c r="BU1802" t="s">
        <v>15284</v>
      </c>
      <c r="BV1802" t="s">
        <v>15287</v>
      </c>
      <c r="BW1802" t="s">
        <v>15291</v>
      </c>
      <c r="BX1802" t="s">
        <v>15291</v>
      </c>
      <c r="BY1802" t="s">
        <v>15284</v>
      </c>
      <c r="BZ1802" t="s">
        <v>13876</v>
      </c>
      <c r="CA1802" t="s">
        <v>13876</v>
      </c>
      <c r="CB1802" t="s">
        <v>15292</v>
      </c>
      <c r="CC1802" t="s">
        <v>15291</v>
      </c>
      <c r="CD1802" t="s">
        <v>15294</v>
      </c>
      <c r="CE1802" t="s">
        <v>15284</v>
      </c>
      <c r="CF1802" t="s">
        <v>15291</v>
      </c>
      <c r="CG1802" t="s">
        <v>13876</v>
      </c>
      <c r="CH1802" t="s">
        <v>13876</v>
      </c>
      <c r="CI1802" t="s">
        <v>13876</v>
      </c>
      <c r="CJ1802" t="s">
        <v>15289</v>
      </c>
      <c r="CK1802" t="s">
        <v>15285</v>
      </c>
      <c r="CL1802" t="s">
        <v>15294</v>
      </c>
      <c r="CM1802" t="s">
        <v>15291</v>
      </c>
      <c r="CN1802" t="s">
        <v>13876</v>
      </c>
      <c r="CO1802" t="s">
        <v>13876</v>
      </c>
      <c r="CP1802" t="s">
        <v>13876</v>
      </c>
      <c r="CQ1802" t="s">
        <v>13876</v>
      </c>
      <c r="CR1802" t="s">
        <v>13876</v>
      </c>
      <c r="CS1802" t="s">
        <v>13876</v>
      </c>
      <c r="CT1802" t="s">
        <v>13876</v>
      </c>
    </row>
    <row r="1803" spans="1:98">
      <c r="A1803" s="1089"/>
      <c r="B1803" s="554" t="s">
        <v>529</v>
      </c>
      <c r="C1803" s="554" t="s">
        <v>530</v>
      </c>
      <c r="D1803" s="554" t="s">
        <v>531</v>
      </c>
      <c r="E1803" s="336" t="s">
        <v>407</v>
      </c>
      <c r="F1803" s="336" t="s">
        <v>14688</v>
      </c>
      <c r="G1803" s="336">
        <v>2910101480</v>
      </c>
      <c r="H1803" s="554" t="s">
        <v>541</v>
      </c>
      <c r="I1803" s="336" t="s">
        <v>120</v>
      </c>
      <c r="J1803" s="336" t="s">
        <v>13659</v>
      </c>
      <c r="K1803" s="336" t="s">
        <v>13546</v>
      </c>
      <c r="L1803" s="336" t="s">
        <v>13658</v>
      </c>
      <c r="M1803" s="336" t="s">
        <v>13659</v>
      </c>
      <c r="N1803" s="336"/>
      <c r="O1803" s="632" t="s">
        <v>13661</v>
      </c>
      <c r="P1803" s="632"/>
      <c r="Q1803" s="556">
        <v>44617</v>
      </c>
      <c r="R1803" s="336"/>
      <c r="S1803" s="557">
        <v>44665</v>
      </c>
      <c r="T1803" s="336" t="s">
        <v>16723</v>
      </c>
      <c r="U1803" s="625">
        <v>289</v>
      </c>
      <c r="V1803" s="1089"/>
      <c r="W1803" s="551">
        <v>669024</v>
      </c>
      <c r="X1803" s="551">
        <v>231609</v>
      </c>
      <c r="Y1803" s="551">
        <v>217783</v>
      </c>
      <c r="Z1803" s="551">
        <v>205476</v>
      </c>
      <c r="AA1803" s="551">
        <v>244044</v>
      </c>
      <c r="AB1803" s="551">
        <v>198762</v>
      </c>
      <c r="AC1803" s="551">
        <v>18639</v>
      </c>
      <c r="AD1803" s="552" t="s">
        <v>13876</v>
      </c>
      <c r="AE1803" s="623">
        <v>1785337</v>
      </c>
      <c r="AF1803" t="s">
        <v>528</v>
      </c>
      <c r="AG1803" t="s">
        <v>534</v>
      </c>
      <c r="AH1803" t="s">
        <v>1340</v>
      </c>
      <c r="AJ1803" s="548" t="s">
        <v>13693</v>
      </c>
      <c r="AK1803" s="548" t="s">
        <v>13728</v>
      </c>
      <c r="AL1803" s="548" t="s">
        <v>13669</v>
      </c>
      <c r="AM1803" s="548" t="s">
        <v>14689</v>
      </c>
      <c r="AN1803" s="548" t="s">
        <v>14690</v>
      </c>
      <c r="AO1803" s="548" t="s">
        <v>529</v>
      </c>
      <c r="AQ1803" t="s">
        <v>13876</v>
      </c>
      <c r="AR1803" t="s">
        <v>15290</v>
      </c>
      <c r="AS1803" t="s">
        <v>15290</v>
      </c>
      <c r="AT1803" t="s">
        <v>15294</v>
      </c>
      <c r="AU1803" t="s">
        <v>15288</v>
      </c>
      <c r="AV1803" t="s">
        <v>15292</v>
      </c>
      <c r="AW1803" t="s">
        <v>15291</v>
      </c>
      <c r="AX1803" t="s">
        <v>13876</v>
      </c>
      <c r="AY1803" t="s">
        <v>15292</v>
      </c>
      <c r="AZ1803" t="s">
        <v>15284</v>
      </c>
      <c r="BA1803" t="s">
        <v>15289</v>
      </c>
      <c r="BB1803" t="s">
        <v>15290</v>
      </c>
      <c r="BC1803" t="s">
        <v>15288</v>
      </c>
      <c r="BD1803" t="s">
        <v>15294</v>
      </c>
      <c r="BE1803" t="s">
        <v>13876</v>
      </c>
      <c r="BF1803" t="s">
        <v>15292</v>
      </c>
      <c r="BG1803" t="s">
        <v>15289</v>
      </c>
      <c r="BH1803" t="s">
        <v>15287</v>
      </c>
      <c r="BI1803" t="s">
        <v>15287</v>
      </c>
      <c r="BJ1803" t="s">
        <v>15285</v>
      </c>
      <c r="BK1803" t="s">
        <v>15284</v>
      </c>
      <c r="BL1803" t="s">
        <v>13876</v>
      </c>
      <c r="BM1803" t="s">
        <v>15292</v>
      </c>
      <c r="BN1803" t="s">
        <v>15288</v>
      </c>
      <c r="BO1803" t="s">
        <v>15286</v>
      </c>
      <c r="BP1803" t="s">
        <v>15291</v>
      </c>
      <c r="BQ1803" t="s">
        <v>15287</v>
      </c>
      <c r="BR1803" t="s">
        <v>15290</v>
      </c>
      <c r="BS1803" t="s">
        <v>13876</v>
      </c>
      <c r="BT1803" t="s">
        <v>15292</v>
      </c>
      <c r="BU1803" t="s">
        <v>15291</v>
      </c>
      <c r="BV1803" t="s">
        <v>15291</v>
      </c>
      <c r="BW1803" t="s">
        <v>15288</v>
      </c>
      <c r="BX1803" t="s">
        <v>15291</v>
      </c>
      <c r="BY1803" t="s">
        <v>15291</v>
      </c>
      <c r="BZ1803" t="s">
        <v>13876</v>
      </c>
      <c r="CA1803" t="s">
        <v>15289</v>
      </c>
      <c r="CB1803" t="s">
        <v>15294</v>
      </c>
      <c r="CC1803" t="s">
        <v>15285</v>
      </c>
      <c r="CD1803" t="s">
        <v>15287</v>
      </c>
      <c r="CE1803" t="s">
        <v>15290</v>
      </c>
      <c r="CF1803" t="s">
        <v>15292</v>
      </c>
      <c r="CG1803" t="s">
        <v>13876</v>
      </c>
      <c r="CH1803" t="s">
        <v>13876</v>
      </c>
      <c r="CI1803" t="s">
        <v>15289</v>
      </c>
      <c r="CJ1803" t="s">
        <v>15285</v>
      </c>
      <c r="CK1803" t="s">
        <v>15290</v>
      </c>
      <c r="CL1803" t="s">
        <v>15284</v>
      </c>
      <c r="CM1803" t="s">
        <v>15294</v>
      </c>
      <c r="CN1803" t="s">
        <v>13876</v>
      </c>
      <c r="CO1803" t="s">
        <v>13876</v>
      </c>
      <c r="CP1803" t="s">
        <v>13876</v>
      </c>
      <c r="CQ1803" t="s">
        <v>13876</v>
      </c>
      <c r="CR1803" t="s">
        <v>13876</v>
      </c>
      <c r="CS1803" t="s">
        <v>13876</v>
      </c>
      <c r="CT1803" t="s">
        <v>13876</v>
      </c>
    </row>
    <row r="1804" spans="1:98">
      <c r="A1804" s="1089"/>
      <c r="B1804" s="554" t="s">
        <v>529</v>
      </c>
      <c r="C1804" s="554" t="s">
        <v>530</v>
      </c>
      <c r="D1804" s="554" t="s">
        <v>531</v>
      </c>
      <c r="E1804" s="336" t="s">
        <v>407</v>
      </c>
      <c r="F1804" s="336" t="s">
        <v>14688</v>
      </c>
      <c r="G1804" s="336">
        <v>2910101639</v>
      </c>
      <c r="H1804" s="554" t="s">
        <v>1410</v>
      </c>
      <c r="I1804" s="336" t="s">
        <v>118</v>
      </c>
      <c r="J1804" s="336" t="s">
        <v>13659</v>
      </c>
      <c r="K1804" s="336" t="s">
        <v>13546</v>
      </c>
      <c r="L1804" s="336" t="s">
        <v>13658</v>
      </c>
      <c r="M1804" s="336" t="s">
        <v>13659</v>
      </c>
      <c r="N1804" s="336" t="s">
        <v>13546</v>
      </c>
      <c r="O1804" s="632" t="s">
        <v>13661</v>
      </c>
      <c r="P1804" s="632"/>
      <c r="Q1804" s="556">
        <v>44617</v>
      </c>
      <c r="R1804" s="336"/>
      <c r="S1804" s="557">
        <v>44665</v>
      </c>
      <c r="T1804" s="336" t="s">
        <v>16724</v>
      </c>
      <c r="U1804" s="625">
        <v>289</v>
      </c>
      <c r="V1804" s="1089"/>
      <c r="W1804" s="551">
        <v>346013</v>
      </c>
      <c r="X1804" s="551">
        <v>121761</v>
      </c>
      <c r="Y1804" s="551">
        <v>123924</v>
      </c>
      <c r="Z1804" s="551">
        <v>117270</v>
      </c>
      <c r="AA1804" s="551">
        <v>116547</v>
      </c>
      <c r="AB1804" s="551">
        <v>110877</v>
      </c>
      <c r="AC1804" s="551">
        <v>2863</v>
      </c>
      <c r="AD1804" s="552">
        <v>10908</v>
      </c>
      <c r="AE1804" s="623">
        <v>950163</v>
      </c>
      <c r="AF1804" t="s">
        <v>528</v>
      </c>
      <c r="AG1804" t="s">
        <v>534</v>
      </c>
      <c r="AH1804" t="s">
        <v>1409</v>
      </c>
      <c r="AJ1804" s="548" t="s">
        <v>13693</v>
      </c>
      <c r="AK1804" s="548" t="s">
        <v>13728</v>
      </c>
      <c r="AL1804" s="548" t="s">
        <v>13669</v>
      </c>
      <c r="AM1804" s="548" t="s">
        <v>14689</v>
      </c>
      <c r="AN1804" s="548" t="s">
        <v>14690</v>
      </c>
      <c r="AO1804" s="548" t="s">
        <v>529</v>
      </c>
      <c r="AQ1804" t="s">
        <v>13876</v>
      </c>
      <c r="AR1804" t="s">
        <v>15284</v>
      </c>
      <c r="AS1804" t="s">
        <v>15291</v>
      </c>
      <c r="AT1804" t="s">
        <v>15290</v>
      </c>
      <c r="AU1804" t="s">
        <v>15288</v>
      </c>
      <c r="AV1804" t="s">
        <v>15289</v>
      </c>
      <c r="AW1804" t="s">
        <v>15284</v>
      </c>
      <c r="AX1804" t="s">
        <v>13876</v>
      </c>
      <c r="AY1804" t="s">
        <v>15289</v>
      </c>
      <c r="AZ1804" t="s">
        <v>15292</v>
      </c>
      <c r="BA1804" t="s">
        <v>15289</v>
      </c>
      <c r="BB1804" t="s">
        <v>15287</v>
      </c>
      <c r="BC1804" t="s">
        <v>15290</v>
      </c>
      <c r="BD1804" t="s">
        <v>15289</v>
      </c>
      <c r="BE1804" t="s">
        <v>13876</v>
      </c>
      <c r="BF1804" t="s">
        <v>13876</v>
      </c>
      <c r="BG1804" t="s">
        <v>13876</v>
      </c>
      <c r="BH1804" t="s">
        <v>15289</v>
      </c>
      <c r="BI1804" t="s">
        <v>15289</v>
      </c>
      <c r="BJ1804" t="s">
        <v>15289</v>
      </c>
      <c r="BK1804" t="s">
        <v>15294</v>
      </c>
      <c r="BL1804" t="s">
        <v>13876</v>
      </c>
      <c r="BM1804" t="s">
        <v>15289</v>
      </c>
      <c r="BN1804" t="s">
        <v>15289</v>
      </c>
      <c r="BO1804" t="s">
        <v>15287</v>
      </c>
      <c r="BP1804" t="s">
        <v>15292</v>
      </c>
      <c r="BQ1804" t="s">
        <v>15287</v>
      </c>
      <c r="BR1804" t="s">
        <v>15288</v>
      </c>
      <c r="BS1804" t="s">
        <v>13876</v>
      </c>
      <c r="BT1804" t="s">
        <v>15289</v>
      </c>
      <c r="BU1804" t="s">
        <v>15289</v>
      </c>
      <c r="BV1804" t="s">
        <v>15290</v>
      </c>
      <c r="BW1804" t="s">
        <v>15286</v>
      </c>
      <c r="BX1804" t="s">
        <v>15291</v>
      </c>
      <c r="BY1804" t="s">
        <v>15287</v>
      </c>
      <c r="BZ1804" t="s">
        <v>13876</v>
      </c>
      <c r="CA1804" t="s">
        <v>15289</v>
      </c>
      <c r="CB1804" t="s">
        <v>15289</v>
      </c>
      <c r="CC1804" t="s">
        <v>15288</v>
      </c>
      <c r="CD1804" t="s">
        <v>15285</v>
      </c>
      <c r="CE1804" t="s">
        <v>15287</v>
      </c>
      <c r="CF1804" t="s">
        <v>15287</v>
      </c>
      <c r="CG1804" t="s">
        <v>13876</v>
      </c>
      <c r="CH1804" t="s">
        <v>13876</v>
      </c>
      <c r="CI1804" t="s">
        <v>13876</v>
      </c>
      <c r="CJ1804" t="s">
        <v>15292</v>
      </c>
      <c r="CK1804" t="s">
        <v>15285</v>
      </c>
      <c r="CL1804" t="s">
        <v>15290</v>
      </c>
      <c r="CM1804" t="s">
        <v>15284</v>
      </c>
      <c r="CN1804" t="s">
        <v>13876</v>
      </c>
      <c r="CO1804" t="s">
        <v>13876</v>
      </c>
      <c r="CP1804" t="s">
        <v>15289</v>
      </c>
      <c r="CQ1804" t="s">
        <v>15288</v>
      </c>
      <c r="CR1804" t="s">
        <v>15294</v>
      </c>
      <c r="CS1804" t="s">
        <v>15288</v>
      </c>
      <c r="CT1804" t="s">
        <v>15285</v>
      </c>
    </row>
    <row r="1805" spans="1:98">
      <c r="A1805" s="1089"/>
      <c r="B1805" s="554" t="s">
        <v>529</v>
      </c>
      <c r="C1805" s="554" t="s">
        <v>530</v>
      </c>
      <c r="D1805" s="554" t="s">
        <v>531</v>
      </c>
      <c r="E1805" s="336" t="s">
        <v>407</v>
      </c>
      <c r="F1805" s="336" t="s">
        <v>14688</v>
      </c>
      <c r="G1805" s="336">
        <v>2910101639</v>
      </c>
      <c r="H1805" s="554" t="s">
        <v>1410</v>
      </c>
      <c r="I1805" s="336" t="s">
        <v>13673</v>
      </c>
      <c r="J1805" s="336" t="s">
        <v>13659</v>
      </c>
      <c r="K1805" s="336" t="s">
        <v>13546</v>
      </c>
      <c r="L1805" s="336" t="s">
        <v>13658</v>
      </c>
      <c r="M1805" s="336" t="s">
        <v>13659</v>
      </c>
      <c r="N1805" s="336" t="s">
        <v>13546</v>
      </c>
      <c r="O1805" s="632" t="s">
        <v>13661</v>
      </c>
      <c r="P1805" s="632"/>
      <c r="Q1805" s="556">
        <v>44617</v>
      </c>
      <c r="R1805" s="336"/>
      <c r="S1805" s="557">
        <v>44665</v>
      </c>
      <c r="T1805" s="336" t="s">
        <v>16725</v>
      </c>
      <c r="U1805" s="625">
        <v>289</v>
      </c>
      <c r="V1805" s="1089"/>
      <c r="W1805" s="551">
        <v>48040</v>
      </c>
      <c r="X1805" s="551">
        <v>17418</v>
      </c>
      <c r="Y1805" s="551">
        <v>16557</v>
      </c>
      <c r="Z1805" s="551">
        <v>16878</v>
      </c>
      <c r="AA1805" s="551">
        <v>16313</v>
      </c>
      <c r="AB1805" s="551">
        <v>19611</v>
      </c>
      <c r="AC1805" s="551" t="s">
        <v>13876</v>
      </c>
      <c r="AD1805" s="552" t="s">
        <v>13876</v>
      </c>
      <c r="AE1805" s="623">
        <v>134817</v>
      </c>
      <c r="AF1805" t="s">
        <v>528</v>
      </c>
      <c r="AG1805" t="s">
        <v>534</v>
      </c>
      <c r="AH1805" t="s">
        <v>1409</v>
      </c>
      <c r="AJ1805" s="548" t="s">
        <v>13693</v>
      </c>
      <c r="AK1805" s="548" t="s">
        <v>13728</v>
      </c>
      <c r="AL1805" s="548" t="s">
        <v>13669</v>
      </c>
      <c r="AM1805" s="548" t="s">
        <v>14689</v>
      </c>
      <c r="AN1805" s="548" t="s">
        <v>14690</v>
      </c>
      <c r="AO1805" s="548" t="s">
        <v>529</v>
      </c>
      <c r="AQ1805" t="s">
        <v>13876</v>
      </c>
      <c r="AR1805" t="s">
        <v>13876</v>
      </c>
      <c r="AS1805" t="s">
        <v>15291</v>
      </c>
      <c r="AT1805" t="s">
        <v>15285</v>
      </c>
      <c r="AU1805" t="s">
        <v>15288</v>
      </c>
      <c r="AV1805" t="s">
        <v>15291</v>
      </c>
      <c r="AW1805" t="s">
        <v>15288</v>
      </c>
      <c r="AX1805" t="s">
        <v>13876</v>
      </c>
      <c r="AY1805" t="s">
        <v>13876</v>
      </c>
      <c r="AZ1805" t="s">
        <v>15289</v>
      </c>
      <c r="BA1805" t="s">
        <v>15287</v>
      </c>
      <c r="BB1805" t="s">
        <v>15291</v>
      </c>
      <c r="BC1805" t="s">
        <v>15289</v>
      </c>
      <c r="BD1805" t="s">
        <v>15285</v>
      </c>
      <c r="BE1805" t="s">
        <v>13876</v>
      </c>
      <c r="BF1805" t="s">
        <v>13876</v>
      </c>
      <c r="BG1805" t="s">
        <v>15289</v>
      </c>
      <c r="BH1805" t="s">
        <v>15290</v>
      </c>
      <c r="BI1805" t="s">
        <v>15286</v>
      </c>
      <c r="BJ1805" t="s">
        <v>15286</v>
      </c>
      <c r="BK1805" t="s">
        <v>15287</v>
      </c>
      <c r="BL1805" t="s">
        <v>13876</v>
      </c>
      <c r="BM1805" t="s">
        <v>13876</v>
      </c>
      <c r="BN1805" t="s">
        <v>15289</v>
      </c>
      <c r="BO1805" t="s">
        <v>15290</v>
      </c>
      <c r="BP1805" t="s">
        <v>15285</v>
      </c>
      <c r="BQ1805" t="s">
        <v>15287</v>
      </c>
      <c r="BR1805" t="s">
        <v>15285</v>
      </c>
      <c r="BS1805" t="s">
        <v>13876</v>
      </c>
      <c r="BT1805" t="s">
        <v>13876</v>
      </c>
      <c r="BU1805" t="s">
        <v>15289</v>
      </c>
      <c r="BV1805" t="s">
        <v>15290</v>
      </c>
      <c r="BW1805" t="s">
        <v>15284</v>
      </c>
      <c r="BX1805" t="s">
        <v>15289</v>
      </c>
      <c r="BY1805" t="s">
        <v>15284</v>
      </c>
      <c r="BZ1805" t="s">
        <v>13876</v>
      </c>
      <c r="CA1805" t="s">
        <v>13876</v>
      </c>
      <c r="CB1805" t="s">
        <v>15289</v>
      </c>
      <c r="CC1805" t="s">
        <v>15294</v>
      </c>
      <c r="CD1805" t="s">
        <v>15290</v>
      </c>
      <c r="CE1805" t="s">
        <v>15289</v>
      </c>
      <c r="CF1805" t="s">
        <v>15289</v>
      </c>
      <c r="CG1805" t="s">
        <v>13876</v>
      </c>
      <c r="CH1805" t="s">
        <v>13876</v>
      </c>
      <c r="CI1805" t="s">
        <v>13876</v>
      </c>
      <c r="CJ1805" t="s">
        <v>13876</v>
      </c>
      <c r="CK1805" t="s">
        <v>13876</v>
      </c>
      <c r="CL1805" t="s">
        <v>13876</v>
      </c>
      <c r="CM1805" t="s">
        <v>13876</v>
      </c>
      <c r="CN1805" t="s">
        <v>13876</v>
      </c>
      <c r="CO1805" t="s">
        <v>13876</v>
      </c>
      <c r="CP1805" t="s">
        <v>13876</v>
      </c>
      <c r="CQ1805" t="s">
        <v>13876</v>
      </c>
      <c r="CR1805" t="s">
        <v>13876</v>
      </c>
      <c r="CS1805" t="s">
        <v>13876</v>
      </c>
      <c r="CT1805" t="s">
        <v>13876</v>
      </c>
    </row>
    <row r="1806" spans="1:98">
      <c r="A1806" s="1089"/>
      <c r="B1806" s="554" t="s">
        <v>529</v>
      </c>
      <c r="C1806" s="554" t="s">
        <v>530</v>
      </c>
      <c r="D1806" s="554" t="s">
        <v>531</v>
      </c>
      <c r="E1806" s="336" t="s">
        <v>407</v>
      </c>
      <c r="F1806" s="336" t="s">
        <v>14688</v>
      </c>
      <c r="G1806" s="336">
        <v>2910102959</v>
      </c>
      <c r="H1806" s="554" t="s">
        <v>2257</v>
      </c>
      <c r="I1806" s="336" t="s">
        <v>475</v>
      </c>
      <c r="J1806" s="336" t="s">
        <v>13659</v>
      </c>
      <c r="K1806" s="336" t="s">
        <v>13546</v>
      </c>
      <c r="L1806" s="336" t="s">
        <v>13658</v>
      </c>
      <c r="M1806" s="336"/>
      <c r="N1806" s="336"/>
      <c r="O1806" s="632" t="s">
        <v>13661</v>
      </c>
      <c r="P1806" s="632"/>
      <c r="Q1806" s="556">
        <v>44617</v>
      </c>
      <c r="R1806" s="336"/>
      <c r="S1806" s="557">
        <v>44665</v>
      </c>
      <c r="T1806" s="336" t="s">
        <v>16726</v>
      </c>
      <c r="U1806" s="625">
        <v>289</v>
      </c>
      <c r="V1806" s="1089"/>
      <c r="W1806" s="551" t="s">
        <v>13876</v>
      </c>
      <c r="X1806" s="551" t="s">
        <v>13876</v>
      </c>
      <c r="Y1806" s="551" t="s">
        <v>13876</v>
      </c>
      <c r="Z1806" s="551" t="s">
        <v>13876</v>
      </c>
      <c r="AA1806" s="551" t="s">
        <v>13876</v>
      </c>
      <c r="AB1806" s="551" t="s">
        <v>13876</v>
      </c>
      <c r="AC1806" s="551" t="s">
        <v>13876</v>
      </c>
      <c r="AD1806" s="552" t="s">
        <v>13876</v>
      </c>
      <c r="AE1806" s="623">
        <v>0</v>
      </c>
      <c r="AF1806" t="s">
        <v>528</v>
      </c>
      <c r="AG1806" t="s">
        <v>534</v>
      </c>
      <c r="AH1806" t="s">
        <v>2256</v>
      </c>
      <c r="AJ1806" s="548" t="s">
        <v>13693</v>
      </c>
      <c r="AK1806" s="548" t="s">
        <v>13728</v>
      </c>
      <c r="AL1806" s="548" t="s">
        <v>13669</v>
      </c>
      <c r="AM1806" s="548" t="s">
        <v>14689</v>
      </c>
      <c r="AN1806" s="548" t="s">
        <v>14690</v>
      </c>
      <c r="AO1806" s="548" t="s">
        <v>529</v>
      </c>
      <c r="AQ1806" t="s">
        <v>13876</v>
      </c>
      <c r="AR1806" t="s">
        <v>13876</v>
      </c>
      <c r="AS1806" t="s">
        <v>13876</v>
      </c>
      <c r="AT1806" t="s">
        <v>13876</v>
      </c>
      <c r="AU1806" t="s">
        <v>13876</v>
      </c>
      <c r="AV1806" t="s">
        <v>13876</v>
      </c>
      <c r="AW1806" t="s">
        <v>13876</v>
      </c>
      <c r="AX1806" t="s">
        <v>13876</v>
      </c>
      <c r="AY1806" t="s">
        <v>13876</v>
      </c>
      <c r="AZ1806" t="s">
        <v>13876</v>
      </c>
      <c r="BA1806" t="s">
        <v>13876</v>
      </c>
      <c r="BB1806" t="s">
        <v>13876</v>
      </c>
      <c r="BC1806" t="s">
        <v>13876</v>
      </c>
      <c r="BD1806" t="s">
        <v>13876</v>
      </c>
      <c r="BE1806" t="s">
        <v>13876</v>
      </c>
      <c r="BF1806" t="s">
        <v>13876</v>
      </c>
      <c r="BG1806" t="s">
        <v>13876</v>
      </c>
      <c r="BH1806" t="s">
        <v>13876</v>
      </c>
      <c r="BI1806" t="s">
        <v>13876</v>
      </c>
      <c r="BJ1806" t="s">
        <v>13876</v>
      </c>
      <c r="BK1806" t="s">
        <v>13876</v>
      </c>
      <c r="BL1806" t="s">
        <v>13876</v>
      </c>
      <c r="BM1806" t="s">
        <v>13876</v>
      </c>
      <c r="BN1806" t="s">
        <v>13876</v>
      </c>
      <c r="BO1806" t="s">
        <v>13876</v>
      </c>
      <c r="BP1806" t="s">
        <v>13876</v>
      </c>
      <c r="BQ1806" t="s">
        <v>13876</v>
      </c>
      <c r="BR1806" t="s">
        <v>13876</v>
      </c>
      <c r="BS1806" t="s">
        <v>13876</v>
      </c>
      <c r="BT1806" t="s">
        <v>13876</v>
      </c>
      <c r="BU1806" t="s">
        <v>13876</v>
      </c>
      <c r="BV1806" t="s">
        <v>13876</v>
      </c>
      <c r="BW1806" t="s">
        <v>13876</v>
      </c>
      <c r="BX1806" t="s">
        <v>13876</v>
      </c>
      <c r="BY1806" t="s">
        <v>13876</v>
      </c>
      <c r="BZ1806" t="s">
        <v>13876</v>
      </c>
      <c r="CA1806" t="s">
        <v>13876</v>
      </c>
      <c r="CB1806" t="s">
        <v>13876</v>
      </c>
      <c r="CC1806" t="s">
        <v>13876</v>
      </c>
      <c r="CD1806" t="s">
        <v>13876</v>
      </c>
      <c r="CE1806" t="s">
        <v>13876</v>
      </c>
      <c r="CF1806" t="s">
        <v>13876</v>
      </c>
      <c r="CG1806" t="s">
        <v>13876</v>
      </c>
      <c r="CH1806" t="s">
        <v>13876</v>
      </c>
      <c r="CI1806" t="s">
        <v>13876</v>
      </c>
      <c r="CJ1806" t="s">
        <v>13876</v>
      </c>
      <c r="CK1806" t="s">
        <v>13876</v>
      </c>
      <c r="CL1806" t="s">
        <v>13876</v>
      </c>
      <c r="CM1806" t="s">
        <v>13876</v>
      </c>
      <c r="CN1806" t="s">
        <v>13876</v>
      </c>
      <c r="CO1806" t="s">
        <v>13876</v>
      </c>
      <c r="CP1806" t="s">
        <v>13876</v>
      </c>
      <c r="CQ1806" t="s">
        <v>13876</v>
      </c>
      <c r="CR1806" t="s">
        <v>13876</v>
      </c>
      <c r="CS1806" t="s">
        <v>13876</v>
      </c>
      <c r="CT1806" t="s">
        <v>13876</v>
      </c>
    </row>
    <row r="1807" spans="1:98">
      <c r="A1807" s="1089"/>
      <c r="B1807" s="554" t="s">
        <v>529</v>
      </c>
      <c r="C1807" s="554" t="s">
        <v>530</v>
      </c>
      <c r="D1807" s="554" t="s">
        <v>531</v>
      </c>
      <c r="E1807" s="336" t="s">
        <v>407</v>
      </c>
      <c r="F1807" s="336" t="s">
        <v>14688</v>
      </c>
      <c r="G1807" s="336">
        <v>2910103163</v>
      </c>
      <c r="H1807" s="554" t="s">
        <v>2450</v>
      </c>
      <c r="I1807" s="336" t="s">
        <v>118</v>
      </c>
      <c r="J1807" s="336" t="s">
        <v>13659</v>
      </c>
      <c r="K1807" s="336" t="s">
        <v>13546</v>
      </c>
      <c r="L1807" s="336" t="s">
        <v>13658</v>
      </c>
      <c r="M1807" s="336" t="s">
        <v>13659</v>
      </c>
      <c r="N1807" s="336" t="s">
        <v>13546</v>
      </c>
      <c r="O1807" s="632" t="s">
        <v>13661</v>
      </c>
      <c r="P1807" s="632"/>
      <c r="Q1807" s="556">
        <v>44617</v>
      </c>
      <c r="R1807" s="336"/>
      <c r="S1807" s="557">
        <v>44665</v>
      </c>
      <c r="T1807" s="336" t="s">
        <v>16727</v>
      </c>
      <c r="U1807" s="625">
        <v>289</v>
      </c>
      <c r="V1807" s="1089"/>
      <c r="W1807" s="551">
        <v>201162</v>
      </c>
      <c r="X1807" s="551">
        <v>78124</v>
      </c>
      <c r="Y1807" s="551">
        <v>78412</v>
      </c>
      <c r="Z1807" s="551">
        <v>65755</v>
      </c>
      <c r="AA1807" s="551">
        <v>69307</v>
      </c>
      <c r="AB1807" s="551">
        <v>78002</v>
      </c>
      <c r="AC1807" s="551">
        <v>2372</v>
      </c>
      <c r="AD1807" s="552">
        <v>7168</v>
      </c>
      <c r="AE1807" s="623">
        <v>580302</v>
      </c>
      <c r="AF1807" t="s">
        <v>528</v>
      </c>
      <c r="AG1807" t="s">
        <v>534</v>
      </c>
      <c r="AH1807" t="s">
        <v>2449</v>
      </c>
      <c r="AJ1807" s="548" t="s">
        <v>13693</v>
      </c>
      <c r="AK1807" s="548" t="s">
        <v>13728</v>
      </c>
      <c r="AL1807" s="548" t="s">
        <v>13669</v>
      </c>
      <c r="AM1807" s="548" t="s">
        <v>14689</v>
      </c>
      <c r="AN1807" s="548" t="s">
        <v>14690</v>
      </c>
      <c r="AO1807" s="548" t="s">
        <v>529</v>
      </c>
      <c r="AQ1807" t="s">
        <v>13876</v>
      </c>
      <c r="AR1807" t="s">
        <v>15292</v>
      </c>
      <c r="AS1807" t="s">
        <v>15288</v>
      </c>
      <c r="AT1807" t="s">
        <v>15289</v>
      </c>
      <c r="AU1807" t="s">
        <v>15289</v>
      </c>
      <c r="AV1807" t="s">
        <v>15290</v>
      </c>
      <c r="AW1807" t="s">
        <v>15292</v>
      </c>
      <c r="AX1807" t="s">
        <v>13876</v>
      </c>
      <c r="AY1807" t="s">
        <v>13876</v>
      </c>
      <c r="AZ1807" t="s">
        <v>15287</v>
      </c>
      <c r="BA1807" t="s">
        <v>15285</v>
      </c>
      <c r="BB1807" t="s">
        <v>15289</v>
      </c>
      <c r="BC1807" t="s">
        <v>15292</v>
      </c>
      <c r="BD1807" t="s">
        <v>15291</v>
      </c>
      <c r="BE1807" t="s">
        <v>13876</v>
      </c>
      <c r="BF1807" t="s">
        <v>13876</v>
      </c>
      <c r="BG1807" t="s">
        <v>13876</v>
      </c>
      <c r="BH1807" t="s">
        <v>15292</v>
      </c>
      <c r="BI1807" t="s">
        <v>15289</v>
      </c>
      <c r="BJ1807" t="s">
        <v>15286</v>
      </c>
      <c r="BK1807" t="s">
        <v>15288</v>
      </c>
      <c r="BL1807" t="s">
        <v>13876</v>
      </c>
      <c r="BM1807" t="s">
        <v>13876</v>
      </c>
      <c r="BN1807" t="s">
        <v>15290</v>
      </c>
      <c r="BO1807" t="s">
        <v>15286</v>
      </c>
      <c r="BP1807" t="s">
        <v>15287</v>
      </c>
      <c r="BQ1807" t="s">
        <v>15286</v>
      </c>
      <c r="BR1807" t="s">
        <v>15286</v>
      </c>
      <c r="BS1807" t="s">
        <v>13876</v>
      </c>
      <c r="BT1807" t="s">
        <v>13876</v>
      </c>
      <c r="BU1807" t="s">
        <v>15290</v>
      </c>
      <c r="BV1807" t="s">
        <v>15294</v>
      </c>
      <c r="BW1807" t="s">
        <v>15284</v>
      </c>
      <c r="BX1807" t="s">
        <v>15288</v>
      </c>
      <c r="BY1807" t="s">
        <v>15287</v>
      </c>
      <c r="BZ1807" t="s">
        <v>13876</v>
      </c>
      <c r="CA1807" t="s">
        <v>13876</v>
      </c>
      <c r="CB1807" t="s">
        <v>15287</v>
      </c>
      <c r="CC1807" t="s">
        <v>15285</v>
      </c>
      <c r="CD1807" t="s">
        <v>15288</v>
      </c>
      <c r="CE1807" t="s">
        <v>15288</v>
      </c>
      <c r="CF1807" t="s">
        <v>15292</v>
      </c>
      <c r="CG1807" t="s">
        <v>13876</v>
      </c>
      <c r="CH1807" t="s">
        <v>13876</v>
      </c>
      <c r="CI1807" t="s">
        <v>13876</v>
      </c>
      <c r="CJ1807" t="s">
        <v>15292</v>
      </c>
      <c r="CK1807" t="s">
        <v>15284</v>
      </c>
      <c r="CL1807" t="s">
        <v>15287</v>
      </c>
      <c r="CM1807" t="s">
        <v>15292</v>
      </c>
      <c r="CN1807" t="s">
        <v>13876</v>
      </c>
      <c r="CO1807" t="s">
        <v>13876</v>
      </c>
      <c r="CP1807" t="s">
        <v>13876</v>
      </c>
      <c r="CQ1807" t="s">
        <v>15287</v>
      </c>
      <c r="CR1807" t="s">
        <v>15289</v>
      </c>
      <c r="CS1807" t="s">
        <v>15290</v>
      </c>
      <c r="CT1807" t="s">
        <v>15285</v>
      </c>
    </row>
    <row r="1808" spans="1:98">
      <c r="A1808" s="1089"/>
      <c r="B1808" s="554" t="s">
        <v>529</v>
      </c>
      <c r="C1808" s="554" t="s">
        <v>530</v>
      </c>
      <c r="D1808" s="554" t="s">
        <v>531</v>
      </c>
      <c r="E1808" s="336" t="s">
        <v>407</v>
      </c>
      <c r="F1808" s="336" t="s">
        <v>14688</v>
      </c>
      <c r="G1808" s="336">
        <v>2910103163</v>
      </c>
      <c r="H1808" s="554" t="s">
        <v>2450</v>
      </c>
      <c r="I1808" s="336" t="s">
        <v>13673</v>
      </c>
      <c r="J1808" s="336" t="s">
        <v>13659</v>
      </c>
      <c r="K1808" s="336" t="s">
        <v>13546</v>
      </c>
      <c r="L1808" s="336" t="s">
        <v>13658</v>
      </c>
      <c r="M1808" s="336" t="s">
        <v>13659</v>
      </c>
      <c r="N1808" s="336" t="s">
        <v>13546</v>
      </c>
      <c r="O1808" s="632" t="s">
        <v>13661</v>
      </c>
      <c r="P1808" s="632"/>
      <c r="Q1808" s="556">
        <v>44617</v>
      </c>
      <c r="R1808" s="336"/>
      <c r="S1808" s="557">
        <v>44665</v>
      </c>
      <c r="T1808" s="336" t="s">
        <v>16728</v>
      </c>
      <c r="U1808" s="625">
        <v>289</v>
      </c>
      <c r="V1808" s="1089"/>
      <c r="W1808" s="551">
        <v>19947</v>
      </c>
      <c r="X1808" s="551">
        <v>11879</v>
      </c>
      <c r="Y1808" s="551">
        <v>12151</v>
      </c>
      <c r="Z1808" s="551">
        <v>9127</v>
      </c>
      <c r="AA1808" s="551">
        <v>8401</v>
      </c>
      <c r="AB1808" s="551">
        <v>8939</v>
      </c>
      <c r="AC1808" s="551" t="s">
        <v>13876</v>
      </c>
      <c r="AD1808" s="552" t="s">
        <v>13876</v>
      </c>
      <c r="AE1808" s="623">
        <v>70444</v>
      </c>
      <c r="AF1808" t="s">
        <v>528</v>
      </c>
      <c r="AG1808" t="s">
        <v>534</v>
      </c>
      <c r="AH1808" t="s">
        <v>2449</v>
      </c>
      <c r="AJ1808" s="548" t="s">
        <v>13693</v>
      </c>
      <c r="AK1808" s="548" t="s">
        <v>13728</v>
      </c>
      <c r="AL1808" s="548" t="s">
        <v>13669</v>
      </c>
      <c r="AM1808" s="548" t="s">
        <v>14689</v>
      </c>
      <c r="AN1808" s="548" t="s">
        <v>14690</v>
      </c>
      <c r="AO1808" s="548" t="s">
        <v>529</v>
      </c>
      <c r="AQ1808" t="s">
        <v>13876</v>
      </c>
      <c r="AR1808" t="s">
        <v>13876</v>
      </c>
      <c r="AS1808" t="s">
        <v>15289</v>
      </c>
      <c r="AT1808" t="s">
        <v>15294</v>
      </c>
      <c r="AU1808" t="s">
        <v>15294</v>
      </c>
      <c r="AV1808" t="s">
        <v>15291</v>
      </c>
      <c r="AW1808" t="s">
        <v>15287</v>
      </c>
      <c r="AX1808" t="s">
        <v>13876</v>
      </c>
      <c r="AY1808" t="s">
        <v>13876</v>
      </c>
      <c r="AZ1808" t="s">
        <v>15289</v>
      </c>
      <c r="BA1808" t="s">
        <v>15289</v>
      </c>
      <c r="BB1808" t="s">
        <v>15285</v>
      </c>
      <c r="BC1808" t="s">
        <v>15287</v>
      </c>
      <c r="BD1808" t="s">
        <v>15294</v>
      </c>
      <c r="BE1808" t="s">
        <v>13876</v>
      </c>
      <c r="BF1808" t="s">
        <v>13876</v>
      </c>
      <c r="BG1808" t="s">
        <v>13876</v>
      </c>
      <c r="BH1808" t="s">
        <v>15289</v>
      </c>
      <c r="BI1808" t="s">
        <v>15288</v>
      </c>
      <c r="BJ1808" t="s">
        <v>15294</v>
      </c>
      <c r="BK1808" t="s">
        <v>15286</v>
      </c>
      <c r="BL1808" t="s">
        <v>13876</v>
      </c>
      <c r="BM1808" t="s">
        <v>13876</v>
      </c>
      <c r="BN1808" t="s">
        <v>13876</v>
      </c>
      <c r="BO1808" t="s">
        <v>15294</v>
      </c>
      <c r="BP1808" t="s">
        <v>15289</v>
      </c>
      <c r="BQ1808" t="s">
        <v>15292</v>
      </c>
      <c r="BR1808" t="s">
        <v>15287</v>
      </c>
      <c r="BS1808" t="s">
        <v>13876</v>
      </c>
      <c r="BT1808" t="s">
        <v>13876</v>
      </c>
      <c r="BU1808" t="s">
        <v>13876</v>
      </c>
      <c r="BV1808" t="s">
        <v>15285</v>
      </c>
      <c r="BW1808" t="s">
        <v>15291</v>
      </c>
      <c r="BX1808" t="s">
        <v>15288</v>
      </c>
      <c r="BY1808" t="s">
        <v>15289</v>
      </c>
      <c r="BZ1808" t="s">
        <v>13876</v>
      </c>
      <c r="CA1808" t="s">
        <v>13876</v>
      </c>
      <c r="CB1808" t="s">
        <v>13876</v>
      </c>
      <c r="CC1808" t="s">
        <v>15285</v>
      </c>
      <c r="CD1808" t="s">
        <v>15294</v>
      </c>
      <c r="CE1808" t="s">
        <v>15284</v>
      </c>
      <c r="CF1808" t="s">
        <v>15294</v>
      </c>
      <c r="CG1808" t="s">
        <v>13876</v>
      </c>
      <c r="CH1808" t="s">
        <v>13876</v>
      </c>
      <c r="CI1808" t="s">
        <v>13876</v>
      </c>
      <c r="CJ1808" t="s">
        <v>13876</v>
      </c>
      <c r="CK1808" t="s">
        <v>13876</v>
      </c>
      <c r="CL1808" t="s">
        <v>13876</v>
      </c>
      <c r="CM1808" t="s">
        <v>13876</v>
      </c>
      <c r="CN1808" t="s">
        <v>13876</v>
      </c>
      <c r="CO1808" t="s">
        <v>13876</v>
      </c>
      <c r="CP1808" t="s">
        <v>13876</v>
      </c>
      <c r="CQ1808" t="s">
        <v>13876</v>
      </c>
      <c r="CR1808" t="s">
        <v>13876</v>
      </c>
      <c r="CS1808" t="s">
        <v>13876</v>
      </c>
      <c r="CT1808" t="s">
        <v>13876</v>
      </c>
    </row>
    <row r="1809" spans="1:98">
      <c r="A1809" s="1089"/>
      <c r="B1809" s="554" t="s">
        <v>529</v>
      </c>
      <c r="C1809" s="554" t="s">
        <v>530</v>
      </c>
      <c r="D1809" s="554" t="s">
        <v>531</v>
      </c>
      <c r="E1809" s="336" t="s">
        <v>407</v>
      </c>
      <c r="F1809" s="336" t="s">
        <v>14688</v>
      </c>
      <c r="G1809" s="336">
        <v>2910103387</v>
      </c>
      <c r="H1809" s="554" t="s">
        <v>2643</v>
      </c>
      <c r="I1809" s="336" t="s">
        <v>475</v>
      </c>
      <c r="J1809" s="336" t="s">
        <v>13659</v>
      </c>
      <c r="K1809" s="336" t="s">
        <v>13546</v>
      </c>
      <c r="L1809" s="336" t="s">
        <v>13658</v>
      </c>
      <c r="M1809" s="336" t="s">
        <v>13659</v>
      </c>
      <c r="N1809" s="336"/>
      <c r="O1809" s="632" t="s">
        <v>13661</v>
      </c>
      <c r="P1809" s="632"/>
      <c r="Q1809" s="556">
        <v>44617</v>
      </c>
      <c r="R1809" s="336"/>
      <c r="S1809" s="557">
        <v>44665</v>
      </c>
      <c r="T1809" s="336" t="s">
        <v>16729</v>
      </c>
      <c r="U1809" s="625">
        <v>289</v>
      </c>
      <c r="V1809" s="1089"/>
      <c r="W1809" s="551">
        <v>19774</v>
      </c>
      <c r="X1809" s="551">
        <v>5990</v>
      </c>
      <c r="Y1809" s="551">
        <v>14986</v>
      </c>
      <c r="Z1809" s="551">
        <v>20588</v>
      </c>
      <c r="AA1809" s="551">
        <v>25517</v>
      </c>
      <c r="AB1809" s="551">
        <v>9424</v>
      </c>
      <c r="AC1809" s="551" t="s">
        <v>13876</v>
      </c>
      <c r="AD1809" s="552" t="s">
        <v>13876</v>
      </c>
      <c r="AE1809" s="623">
        <v>96279</v>
      </c>
      <c r="AF1809" t="s">
        <v>528</v>
      </c>
      <c r="AG1809" t="s">
        <v>534</v>
      </c>
      <c r="AH1809" t="s">
        <v>2642</v>
      </c>
      <c r="AJ1809" s="548" t="s">
        <v>13693</v>
      </c>
      <c r="AK1809" s="548" t="s">
        <v>13728</v>
      </c>
      <c r="AL1809" s="548" t="s">
        <v>13669</v>
      </c>
      <c r="AM1809" s="548" t="s">
        <v>14689</v>
      </c>
      <c r="AN1809" s="548" t="s">
        <v>14690</v>
      </c>
      <c r="AO1809" s="548" t="s">
        <v>529</v>
      </c>
      <c r="AQ1809" t="s">
        <v>13876</v>
      </c>
      <c r="AR1809" t="s">
        <v>13876</v>
      </c>
      <c r="AS1809" t="s">
        <v>15289</v>
      </c>
      <c r="AT1809" t="s">
        <v>15294</v>
      </c>
      <c r="AU1809" t="s">
        <v>15287</v>
      </c>
      <c r="AV1809" t="s">
        <v>15287</v>
      </c>
      <c r="AW1809" t="s">
        <v>15291</v>
      </c>
      <c r="AX1809" t="s">
        <v>13876</v>
      </c>
      <c r="AY1809" t="s">
        <v>13876</v>
      </c>
      <c r="AZ1809" t="s">
        <v>13876</v>
      </c>
      <c r="BA1809" t="s">
        <v>15286</v>
      </c>
      <c r="BB1809" t="s">
        <v>15294</v>
      </c>
      <c r="BC1809" t="s">
        <v>15294</v>
      </c>
      <c r="BD1809" t="s">
        <v>15288</v>
      </c>
      <c r="BE1809" t="s">
        <v>13876</v>
      </c>
      <c r="BF1809" t="s">
        <v>13876</v>
      </c>
      <c r="BG1809" t="s">
        <v>15289</v>
      </c>
      <c r="BH1809" t="s">
        <v>15288</v>
      </c>
      <c r="BI1809" t="s">
        <v>15284</v>
      </c>
      <c r="BJ1809" t="s">
        <v>15290</v>
      </c>
      <c r="BK1809" t="s">
        <v>15291</v>
      </c>
      <c r="BL1809" t="s">
        <v>13876</v>
      </c>
      <c r="BM1809" t="s">
        <v>13876</v>
      </c>
      <c r="BN1809" t="s">
        <v>15292</v>
      </c>
      <c r="BO1809" t="s">
        <v>15288</v>
      </c>
      <c r="BP1809" t="s">
        <v>15286</v>
      </c>
      <c r="BQ1809" t="s">
        <v>15285</v>
      </c>
      <c r="BR1809" t="s">
        <v>15285</v>
      </c>
      <c r="BS1809" t="s">
        <v>13876</v>
      </c>
      <c r="BT1809" t="s">
        <v>13876</v>
      </c>
      <c r="BU1809" t="s">
        <v>15292</v>
      </c>
      <c r="BV1809" t="s">
        <v>15286</v>
      </c>
      <c r="BW1809" t="s">
        <v>15286</v>
      </c>
      <c r="BX1809" t="s">
        <v>15289</v>
      </c>
      <c r="BY1809" t="s">
        <v>15287</v>
      </c>
      <c r="BZ1809" t="s">
        <v>13876</v>
      </c>
      <c r="CA1809" t="s">
        <v>13876</v>
      </c>
      <c r="CB1809" t="s">
        <v>13876</v>
      </c>
      <c r="CC1809" t="s">
        <v>15294</v>
      </c>
      <c r="CD1809" t="s">
        <v>15291</v>
      </c>
      <c r="CE1809" t="s">
        <v>15292</v>
      </c>
      <c r="CF1809" t="s">
        <v>15291</v>
      </c>
      <c r="CG1809" t="s">
        <v>13876</v>
      </c>
      <c r="CH1809" t="s">
        <v>13876</v>
      </c>
      <c r="CI1809" t="s">
        <v>13876</v>
      </c>
      <c r="CJ1809" t="s">
        <v>13876</v>
      </c>
      <c r="CK1809" t="s">
        <v>13876</v>
      </c>
      <c r="CL1809" t="s">
        <v>13876</v>
      </c>
      <c r="CM1809" t="s">
        <v>13876</v>
      </c>
      <c r="CN1809" t="s">
        <v>13876</v>
      </c>
      <c r="CO1809" t="s">
        <v>13876</v>
      </c>
      <c r="CP1809" t="s">
        <v>13876</v>
      </c>
      <c r="CQ1809" t="s">
        <v>13876</v>
      </c>
      <c r="CR1809" t="s">
        <v>13876</v>
      </c>
      <c r="CS1809" t="s">
        <v>13876</v>
      </c>
      <c r="CT1809" t="s">
        <v>13876</v>
      </c>
    </row>
    <row r="1810" spans="1:98">
      <c r="A1810" s="1089"/>
      <c r="B1810" s="554" t="s">
        <v>529</v>
      </c>
      <c r="C1810" s="554" t="s">
        <v>530</v>
      </c>
      <c r="D1810" s="554" t="s">
        <v>531</v>
      </c>
      <c r="E1810" s="336" t="s">
        <v>407</v>
      </c>
      <c r="F1810" s="336" t="s">
        <v>14688</v>
      </c>
      <c r="G1810" s="336">
        <v>2910300454</v>
      </c>
      <c r="H1810" s="554" t="s">
        <v>3911</v>
      </c>
      <c r="I1810" s="336" t="s">
        <v>118</v>
      </c>
      <c r="J1810" s="336" t="s">
        <v>13659</v>
      </c>
      <c r="K1810" s="336" t="s">
        <v>13546</v>
      </c>
      <c r="L1810" s="336" t="s">
        <v>13658</v>
      </c>
      <c r="M1810" s="336" t="s">
        <v>13659</v>
      </c>
      <c r="N1810" s="336" t="s">
        <v>13546</v>
      </c>
      <c r="O1810" s="632" t="s">
        <v>13661</v>
      </c>
      <c r="P1810" s="632"/>
      <c r="Q1810" s="556">
        <v>44617</v>
      </c>
      <c r="R1810" s="336"/>
      <c r="S1810" s="557">
        <v>44665</v>
      </c>
      <c r="T1810" s="336" t="s">
        <v>16730</v>
      </c>
      <c r="U1810" s="625">
        <v>289</v>
      </c>
      <c r="V1810" s="1089"/>
      <c r="W1810" s="551">
        <v>165324</v>
      </c>
      <c r="X1810" s="551">
        <v>69736</v>
      </c>
      <c r="Y1810" s="551">
        <v>69624</v>
      </c>
      <c r="Z1810" s="551">
        <v>62138</v>
      </c>
      <c r="AA1810" s="551">
        <v>71162</v>
      </c>
      <c r="AB1810" s="551">
        <v>66165</v>
      </c>
      <c r="AC1810" s="551" t="s">
        <v>13876</v>
      </c>
      <c r="AD1810" s="552" t="s">
        <v>13876</v>
      </c>
      <c r="AE1810" s="623">
        <v>504149</v>
      </c>
      <c r="AF1810" t="s">
        <v>528</v>
      </c>
      <c r="AG1810" t="s">
        <v>534</v>
      </c>
      <c r="AH1810" t="s">
        <v>3910</v>
      </c>
      <c r="AJ1810" s="548" t="s">
        <v>13693</v>
      </c>
      <c r="AK1810" s="548" t="s">
        <v>13728</v>
      </c>
      <c r="AL1810" s="548" t="s">
        <v>13669</v>
      </c>
      <c r="AM1810" s="548" t="s">
        <v>14689</v>
      </c>
      <c r="AN1810" s="548" t="s">
        <v>14690</v>
      </c>
      <c r="AO1810" s="548" t="s">
        <v>529</v>
      </c>
      <c r="AQ1810" t="s">
        <v>13876</v>
      </c>
      <c r="AR1810" t="s">
        <v>15289</v>
      </c>
      <c r="AS1810" t="s">
        <v>15290</v>
      </c>
      <c r="AT1810" t="s">
        <v>15286</v>
      </c>
      <c r="AU1810" t="s">
        <v>15284</v>
      </c>
      <c r="AV1810" t="s">
        <v>15292</v>
      </c>
      <c r="AW1810" t="s">
        <v>15291</v>
      </c>
      <c r="AX1810" t="s">
        <v>13876</v>
      </c>
      <c r="AY1810" t="s">
        <v>13876</v>
      </c>
      <c r="AZ1810" t="s">
        <v>15290</v>
      </c>
      <c r="BA1810" t="s">
        <v>15294</v>
      </c>
      <c r="BB1810" t="s">
        <v>15287</v>
      </c>
      <c r="BC1810" t="s">
        <v>15284</v>
      </c>
      <c r="BD1810" t="s">
        <v>15290</v>
      </c>
      <c r="BE1810" t="s">
        <v>13876</v>
      </c>
      <c r="BF1810" t="s">
        <v>13876</v>
      </c>
      <c r="BG1810" t="s">
        <v>15290</v>
      </c>
      <c r="BH1810" t="s">
        <v>15294</v>
      </c>
      <c r="BI1810" t="s">
        <v>15290</v>
      </c>
      <c r="BJ1810" t="s">
        <v>15292</v>
      </c>
      <c r="BK1810" t="s">
        <v>15291</v>
      </c>
      <c r="BL1810" t="s">
        <v>13876</v>
      </c>
      <c r="BM1810" t="s">
        <v>13876</v>
      </c>
      <c r="BN1810" t="s">
        <v>15290</v>
      </c>
      <c r="BO1810" t="s">
        <v>15292</v>
      </c>
      <c r="BP1810" t="s">
        <v>15289</v>
      </c>
      <c r="BQ1810" t="s">
        <v>15284</v>
      </c>
      <c r="BR1810" t="s">
        <v>15285</v>
      </c>
      <c r="BS1810" t="s">
        <v>13876</v>
      </c>
      <c r="BT1810" t="s">
        <v>13876</v>
      </c>
      <c r="BU1810" t="s">
        <v>15287</v>
      </c>
      <c r="BV1810" t="s">
        <v>15289</v>
      </c>
      <c r="BW1810" t="s">
        <v>15289</v>
      </c>
      <c r="BX1810" t="s">
        <v>15290</v>
      </c>
      <c r="BY1810" t="s">
        <v>15292</v>
      </c>
      <c r="BZ1810" t="s">
        <v>13876</v>
      </c>
      <c r="CA1810" t="s">
        <v>13876</v>
      </c>
      <c r="CB1810" t="s">
        <v>15290</v>
      </c>
      <c r="CC1810" t="s">
        <v>15290</v>
      </c>
      <c r="CD1810" t="s">
        <v>15289</v>
      </c>
      <c r="CE1810" t="s">
        <v>15290</v>
      </c>
      <c r="CF1810" t="s">
        <v>15286</v>
      </c>
      <c r="CG1810" t="s">
        <v>13876</v>
      </c>
      <c r="CH1810" t="s">
        <v>13876</v>
      </c>
      <c r="CI1810" t="s">
        <v>13876</v>
      </c>
      <c r="CJ1810" t="s">
        <v>13876</v>
      </c>
      <c r="CK1810" t="s">
        <v>13876</v>
      </c>
      <c r="CL1810" t="s">
        <v>13876</v>
      </c>
      <c r="CM1810" t="s">
        <v>13876</v>
      </c>
      <c r="CN1810" t="s">
        <v>13876</v>
      </c>
      <c r="CO1810" t="s">
        <v>13876</v>
      </c>
      <c r="CP1810" t="s">
        <v>13876</v>
      </c>
      <c r="CQ1810" t="s">
        <v>13876</v>
      </c>
      <c r="CR1810" t="s">
        <v>13876</v>
      </c>
      <c r="CS1810" t="s">
        <v>13876</v>
      </c>
      <c r="CT1810" t="s">
        <v>13876</v>
      </c>
    </row>
    <row r="1811" spans="1:98">
      <c r="A1811" s="1089"/>
      <c r="B1811" s="554" t="s">
        <v>529</v>
      </c>
      <c r="C1811" s="554" t="s">
        <v>530</v>
      </c>
      <c r="D1811" s="554" t="s">
        <v>531</v>
      </c>
      <c r="E1811" s="336" t="s">
        <v>407</v>
      </c>
      <c r="F1811" s="336" t="s">
        <v>14688</v>
      </c>
      <c r="G1811" s="336">
        <v>2910300454</v>
      </c>
      <c r="H1811" s="554" t="s">
        <v>3911</v>
      </c>
      <c r="I1811" s="336" t="s">
        <v>123</v>
      </c>
      <c r="J1811" s="336" t="s">
        <v>13659</v>
      </c>
      <c r="K1811" s="336" t="s">
        <v>13546</v>
      </c>
      <c r="L1811" s="336" t="s">
        <v>13658</v>
      </c>
      <c r="M1811" s="336" t="s">
        <v>13659</v>
      </c>
      <c r="N1811" s="336" t="s">
        <v>13546</v>
      </c>
      <c r="O1811" s="632" t="s">
        <v>13661</v>
      </c>
      <c r="P1811" s="632"/>
      <c r="Q1811" s="556">
        <v>44617</v>
      </c>
      <c r="R1811" s="336"/>
      <c r="S1811" s="557">
        <v>44665</v>
      </c>
      <c r="T1811" s="336" t="s">
        <v>16731</v>
      </c>
      <c r="U1811" s="625">
        <v>289</v>
      </c>
      <c r="V1811" s="1089"/>
      <c r="W1811" s="551">
        <v>16830</v>
      </c>
      <c r="X1811" s="551">
        <v>11532</v>
      </c>
      <c r="Y1811" s="551">
        <v>10281</v>
      </c>
      <c r="Z1811" s="551">
        <v>9413</v>
      </c>
      <c r="AA1811" s="551">
        <v>15451</v>
      </c>
      <c r="AB1811" s="551">
        <v>11478</v>
      </c>
      <c r="AC1811" s="551">
        <v>1016</v>
      </c>
      <c r="AD1811" s="552" t="s">
        <v>13876</v>
      </c>
      <c r="AE1811" s="623">
        <v>76001</v>
      </c>
      <c r="AF1811" t="s">
        <v>528</v>
      </c>
      <c r="AG1811" t="s">
        <v>534</v>
      </c>
      <c r="AH1811" t="s">
        <v>3910</v>
      </c>
      <c r="AJ1811" s="548" t="s">
        <v>13693</v>
      </c>
      <c r="AK1811" s="548" t="s">
        <v>13728</v>
      </c>
      <c r="AL1811" s="548" t="s">
        <v>13669</v>
      </c>
      <c r="AM1811" s="548" t="s">
        <v>14689</v>
      </c>
      <c r="AN1811" s="548" t="s">
        <v>14690</v>
      </c>
      <c r="AO1811" s="548" t="s">
        <v>529</v>
      </c>
      <c r="AQ1811" t="s">
        <v>13876</v>
      </c>
      <c r="AR1811" t="s">
        <v>13876</v>
      </c>
      <c r="AS1811" t="s">
        <v>15289</v>
      </c>
      <c r="AT1811" t="s">
        <v>15290</v>
      </c>
      <c r="AU1811" t="s">
        <v>15285</v>
      </c>
      <c r="AV1811" t="s">
        <v>15284</v>
      </c>
      <c r="AW1811" t="s">
        <v>15288</v>
      </c>
      <c r="AX1811" t="s">
        <v>13876</v>
      </c>
      <c r="AY1811" t="s">
        <v>13876</v>
      </c>
      <c r="AZ1811" t="s">
        <v>15289</v>
      </c>
      <c r="BA1811" t="s">
        <v>15289</v>
      </c>
      <c r="BB1811" t="s">
        <v>15286</v>
      </c>
      <c r="BC1811" t="s">
        <v>15284</v>
      </c>
      <c r="BD1811" t="s">
        <v>15292</v>
      </c>
      <c r="BE1811" t="s">
        <v>13876</v>
      </c>
      <c r="BF1811" t="s">
        <v>13876</v>
      </c>
      <c r="BG1811" t="s">
        <v>15289</v>
      </c>
      <c r="BH1811" t="s">
        <v>15288</v>
      </c>
      <c r="BI1811" t="s">
        <v>15292</v>
      </c>
      <c r="BJ1811" t="s">
        <v>15285</v>
      </c>
      <c r="BK1811" t="s">
        <v>15289</v>
      </c>
      <c r="BL1811" t="s">
        <v>13876</v>
      </c>
      <c r="BM1811" t="s">
        <v>13876</v>
      </c>
      <c r="BN1811" t="s">
        <v>13876</v>
      </c>
      <c r="BO1811" t="s">
        <v>15294</v>
      </c>
      <c r="BP1811" t="s">
        <v>15291</v>
      </c>
      <c r="BQ1811" t="s">
        <v>15289</v>
      </c>
      <c r="BR1811" t="s">
        <v>15284</v>
      </c>
      <c r="BS1811" t="s">
        <v>13876</v>
      </c>
      <c r="BT1811" t="s">
        <v>13876</v>
      </c>
      <c r="BU1811" t="s">
        <v>15289</v>
      </c>
      <c r="BV1811" t="s">
        <v>15286</v>
      </c>
      <c r="BW1811" t="s">
        <v>15291</v>
      </c>
      <c r="BX1811" t="s">
        <v>15286</v>
      </c>
      <c r="BY1811" t="s">
        <v>15289</v>
      </c>
      <c r="BZ1811" t="s">
        <v>13876</v>
      </c>
      <c r="CA1811" t="s">
        <v>13876</v>
      </c>
      <c r="CB1811" t="s">
        <v>15289</v>
      </c>
      <c r="CC1811" t="s">
        <v>15289</v>
      </c>
      <c r="CD1811" t="s">
        <v>15291</v>
      </c>
      <c r="CE1811" t="s">
        <v>15287</v>
      </c>
      <c r="CF1811" t="s">
        <v>15285</v>
      </c>
      <c r="CG1811" t="s">
        <v>13876</v>
      </c>
      <c r="CH1811" t="s">
        <v>13876</v>
      </c>
      <c r="CI1811" t="s">
        <v>13876</v>
      </c>
      <c r="CJ1811" t="s">
        <v>15289</v>
      </c>
      <c r="CK1811" t="s">
        <v>15288</v>
      </c>
      <c r="CL1811" t="s">
        <v>15289</v>
      </c>
      <c r="CM1811" t="s">
        <v>15290</v>
      </c>
      <c r="CN1811" t="s">
        <v>13876</v>
      </c>
      <c r="CO1811" t="s">
        <v>13876</v>
      </c>
      <c r="CP1811" t="s">
        <v>13876</v>
      </c>
      <c r="CQ1811" t="s">
        <v>13876</v>
      </c>
      <c r="CR1811" t="s">
        <v>13876</v>
      </c>
      <c r="CS1811" t="s">
        <v>13876</v>
      </c>
      <c r="CT1811" t="s">
        <v>13876</v>
      </c>
    </row>
    <row r="1812" spans="1:98">
      <c r="A1812" s="1089"/>
      <c r="B1812" s="554" t="s">
        <v>529</v>
      </c>
      <c r="C1812" s="554" t="s">
        <v>530</v>
      </c>
      <c r="D1812" s="554" t="s">
        <v>531</v>
      </c>
      <c r="E1812" s="336" t="s">
        <v>407</v>
      </c>
      <c r="F1812" s="336" t="s">
        <v>14688</v>
      </c>
      <c r="G1812" s="336">
        <v>2910300454</v>
      </c>
      <c r="H1812" s="554" t="s">
        <v>3911</v>
      </c>
      <c r="I1812" s="336" t="s">
        <v>13673</v>
      </c>
      <c r="J1812" s="336" t="s">
        <v>13659</v>
      </c>
      <c r="K1812" s="336" t="s">
        <v>13546</v>
      </c>
      <c r="L1812" s="336" t="s">
        <v>13658</v>
      </c>
      <c r="M1812" s="336" t="s">
        <v>13659</v>
      </c>
      <c r="N1812" s="336" t="s">
        <v>13546</v>
      </c>
      <c r="O1812" s="632" t="s">
        <v>13661</v>
      </c>
      <c r="P1812" s="632"/>
      <c r="Q1812" s="556">
        <v>44617</v>
      </c>
      <c r="R1812" s="336"/>
      <c r="S1812" s="557">
        <v>44665</v>
      </c>
      <c r="T1812" s="336" t="s">
        <v>16732</v>
      </c>
      <c r="U1812" s="625">
        <v>289</v>
      </c>
      <c r="V1812" s="1089"/>
      <c r="W1812" s="551">
        <v>99467</v>
      </c>
      <c r="X1812" s="551">
        <v>44636</v>
      </c>
      <c r="Y1812" s="551">
        <v>47916</v>
      </c>
      <c r="Z1812" s="551">
        <v>37592</v>
      </c>
      <c r="AA1812" s="551">
        <v>37946</v>
      </c>
      <c r="AB1812" s="551">
        <v>46384</v>
      </c>
      <c r="AC1812" s="551" t="s">
        <v>13876</v>
      </c>
      <c r="AD1812" s="552" t="s">
        <v>13876</v>
      </c>
      <c r="AE1812" s="623">
        <v>313941</v>
      </c>
      <c r="AF1812" t="s">
        <v>528</v>
      </c>
      <c r="AG1812" t="s">
        <v>534</v>
      </c>
      <c r="AH1812" t="s">
        <v>3910</v>
      </c>
      <c r="AJ1812" s="548" t="s">
        <v>13693</v>
      </c>
      <c r="AK1812" s="548" t="s">
        <v>13728</v>
      </c>
      <c r="AL1812" s="548" t="s">
        <v>13669</v>
      </c>
      <c r="AM1812" s="548" t="s">
        <v>14689</v>
      </c>
      <c r="AN1812" s="548" t="s">
        <v>14690</v>
      </c>
      <c r="AO1812" s="548" t="s">
        <v>529</v>
      </c>
      <c r="AQ1812" t="s">
        <v>13876</v>
      </c>
      <c r="AR1812" t="s">
        <v>13876</v>
      </c>
      <c r="AS1812" t="s">
        <v>15294</v>
      </c>
      <c r="AT1812" t="s">
        <v>15294</v>
      </c>
      <c r="AU1812" t="s">
        <v>15291</v>
      </c>
      <c r="AV1812" t="s">
        <v>15290</v>
      </c>
      <c r="AW1812" t="s">
        <v>15287</v>
      </c>
      <c r="AX1812" t="s">
        <v>13876</v>
      </c>
      <c r="AY1812" t="s">
        <v>13876</v>
      </c>
      <c r="AZ1812" t="s">
        <v>15291</v>
      </c>
      <c r="BA1812" t="s">
        <v>15291</v>
      </c>
      <c r="BB1812" t="s">
        <v>15290</v>
      </c>
      <c r="BC1812" t="s">
        <v>15284</v>
      </c>
      <c r="BD1812" t="s">
        <v>15290</v>
      </c>
      <c r="BE1812" t="s">
        <v>13876</v>
      </c>
      <c r="BF1812" t="s">
        <v>13876</v>
      </c>
      <c r="BG1812" t="s">
        <v>13876</v>
      </c>
      <c r="BH1812" t="s">
        <v>15289</v>
      </c>
      <c r="BI1812" t="s">
        <v>15294</v>
      </c>
      <c r="BJ1812" t="s">
        <v>15286</v>
      </c>
      <c r="BK1812" t="s">
        <v>15292</v>
      </c>
      <c r="BL1812" t="s">
        <v>13876</v>
      </c>
      <c r="BM1812" t="s">
        <v>13876</v>
      </c>
      <c r="BN1812" t="s">
        <v>15284</v>
      </c>
      <c r="BO1812" t="s">
        <v>15287</v>
      </c>
      <c r="BP1812" t="s">
        <v>15286</v>
      </c>
      <c r="BQ1812" t="s">
        <v>15294</v>
      </c>
      <c r="BR1812" t="s">
        <v>15292</v>
      </c>
      <c r="BS1812" t="s">
        <v>13876</v>
      </c>
      <c r="BT1812" t="s">
        <v>13876</v>
      </c>
      <c r="BU1812" t="s">
        <v>15284</v>
      </c>
      <c r="BV1812" t="s">
        <v>15287</v>
      </c>
      <c r="BW1812" t="s">
        <v>15294</v>
      </c>
      <c r="BX1812" t="s">
        <v>15291</v>
      </c>
      <c r="BY1812" t="s">
        <v>15290</v>
      </c>
      <c r="BZ1812" t="s">
        <v>13876</v>
      </c>
      <c r="CA1812" t="s">
        <v>13876</v>
      </c>
      <c r="CB1812" t="s">
        <v>15291</v>
      </c>
      <c r="CC1812" t="s">
        <v>15290</v>
      </c>
      <c r="CD1812" t="s">
        <v>15284</v>
      </c>
      <c r="CE1812" t="s">
        <v>15285</v>
      </c>
      <c r="CF1812" t="s">
        <v>15291</v>
      </c>
      <c r="CG1812" t="s">
        <v>13876</v>
      </c>
      <c r="CH1812" t="s">
        <v>13876</v>
      </c>
      <c r="CI1812" t="s">
        <v>13876</v>
      </c>
      <c r="CJ1812" t="s">
        <v>13876</v>
      </c>
      <c r="CK1812" t="s">
        <v>13876</v>
      </c>
      <c r="CL1812" t="s">
        <v>13876</v>
      </c>
      <c r="CM1812" t="s">
        <v>13876</v>
      </c>
      <c r="CN1812" t="s">
        <v>13876</v>
      </c>
      <c r="CO1812" t="s">
        <v>13876</v>
      </c>
      <c r="CP1812" t="s">
        <v>13876</v>
      </c>
      <c r="CQ1812" t="s">
        <v>13876</v>
      </c>
      <c r="CR1812" t="s">
        <v>13876</v>
      </c>
      <c r="CS1812" t="s">
        <v>13876</v>
      </c>
      <c r="CT1812" t="s">
        <v>13876</v>
      </c>
    </row>
    <row r="1813" spans="1:98">
      <c r="A1813" s="1089"/>
      <c r="B1813" s="554" t="s">
        <v>529</v>
      </c>
      <c r="C1813" s="554" t="s">
        <v>530</v>
      </c>
      <c r="D1813" s="554" t="s">
        <v>531</v>
      </c>
      <c r="E1813" s="336" t="s">
        <v>407</v>
      </c>
      <c r="F1813" s="336" t="s">
        <v>14688</v>
      </c>
      <c r="G1813" s="336">
        <v>2910300504</v>
      </c>
      <c r="H1813" s="554" t="s">
        <v>3932</v>
      </c>
      <c r="I1813" s="336" t="s">
        <v>475</v>
      </c>
      <c r="J1813" s="336" t="s">
        <v>13659</v>
      </c>
      <c r="K1813" s="336" t="s">
        <v>13546</v>
      </c>
      <c r="L1813" s="336" t="s">
        <v>13658</v>
      </c>
      <c r="M1813" s="336" t="s">
        <v>13659</v>
      </c>
      <c r="N1813" s="336"/>
      <c r="O1813" s="632" t="s">
        <v>13661</v>
      </c>
      <c r="P1813" s="632"/>
      <c r="Q1813" s="556">
        <v>44617</v>
      </c>
      <c r="R1813" s="336"/>
      <c r="S1813" s="557">
        <v>44665</v>
      </c>
      <c r="T1813" s="336" t="s">
        <v>16733</v>
      </c>
      <c r="U1813" s="625">
        <v>289</v>
      </c>
      <c r="V1813" s="1089"/>
      <c r="W1813" s="551" t="s">
        <v>13876</v>
      </c>
      <c r="X1813" s="551" t="s">
        <v>13876</v>
      </c>
      <c r="Y1813" s="551" t="s">
        <v>13876</v>
      </c>
      <c r="Z1813" s="551">
        <v>424</v>
      </c>
      <c r="AA1813" s="551" t="s">
        <v>13876</v>
      </c>
      <c r="AB1813" s="551">
        <v>231</v>
      </c>
      <c r="AC1813" s="551" t="s">
        <v>13876</v>
      </c>
      <c r="AD1813" s="552" t="s">
        <v>13876</v>
      </c>
      <c r="AE1813" s="623">
        <v>655</v>
      </c>
      <c r="AF1813" t="s">
        <v>528</v>
      </c>
      <c r="AG1813" t="s">
        <v>3929</v>
      </c>
      <c r="AH1813" t="s">
        <v>3931</v>
      </c>
      <c r="AJ1813" s="548" t="s">
        <v>13693</v>
      </c>
      <c r="AK1813" s="548" t="s">
        <v>13728</v>
      </c>
      <c r="AL1813" s="548" t="s">
        <v>13669</v>
      </c>
      <c r="AM1813" s="548" t="s">
        <v>14689</v>
      </c>
      <c r="AN1813" s="548" t="s">
        <v>14690</v>
      </c>
      <c r="AO1813" s="548" t="s">
        <v>529</v>
      </c>
      <c r="AQ1813" t="s">
        <v>13876</v>
      </c>
      <c r="AR1813" t="s">
        <v>13876</v>
      </c>
      <c r="AS1813" t="s">
        <v>13876</v>
      </c>
      <c r="AT1813" t="s">
        <v>13876</v>
      </c>
      <c r="AU1813" t="s">
        <v>13876</v>
      </c>
      <c r="AV1813" t="s">
        <v>13876</v>
      </c>
      <c r="AW1813" t="s">
        <v>13876</v>
      </c>
      <c r="AX1813" t="s">
        <v>13876</v>
      </c>
      <c r="AY1813" t="s">
        <v>13876</v>
      </c>
      <c r="AZ1813" t="s">
        <v>13876</v>
      </c>
      <c r="BA1813" t="s">
        <v>13876</v>
      </c>
      <c r="BB1813" t="s">
        <v>13876</v>
      </c>
      <c r="BC1813" t="s">
        <v>13876</v>
      </c>
      <c r="BD1813" t="s">
        <v>13876</v>
      </c>
      <c r="BE1813" t="s">
        <v>13876</v>
      </c>
      <c r="BF1813" t="s">
        <v>13876</v>
      </c>
      <c r="BG1813" t="s">
        <v>13876</v>
      </c>
      <c r="BH1813" t="s">
        <v>13876</v>
      </c>
      <c r="BI1813" t="s">
        <v>13876</v>
      </c>
      <c r="BJ1813" t="s">
        <v>13876</v>
      </c>
      <c r="BK1813" t="s">
        <v>13876</v>
      </c>
      <c r="BL1813" t="s">
        <v>13876</v>
      </c>
      <c r="BM1813" t="s">
        <v>13876</v>
      </c>
      <c r="BN1813" t="s">
        <v>13876</v>
      </c>
      <c r="BO1813" t="s">
        <v>13876</v>
      </c>
      <c r="BP1813" t="s">
        <v>15291</v>
      </c>
      <c r="BQ1813" t="s">
        <v>15292</v>
      </c>
      <c r="BR1813" t="s">
        <v>15291</v>
      </c>
      <c r="BS1813" t="s">
        <v>13876</v>
      </c>
      <c r="BT1813" t="s">
        <v>13876</v>
      </c>
      <c r="BU1813" t="s">
        <v>13876</v>
      </c>
      <c r="BV1813" t="s">
        <v>13876</v>
      </c>
      <c r="BW1813" t="s">
        <v>13876</v>
      </c>
      <c r="BX1813" t="s">
        <v>13876</v>
      </c>
      <c r="BY1813" t="s">
        <v>13876</v>
      </c>
      <c r="BZ1813" t="s">
        <v>13876</v>
      </c>
      <c r="CA1813" t="s">
        <v>13876</v>
      </c>
      <c r="CB1813" t="s">
        <v>13876</v>
      </c>
      <c r="CC1813" t="s">
        <v>13876</v>
      </c>
      <c r="CD1813" t="s">
        <v>15292</v>
      </c>
      <c r="CE1813" t="s">
        <v>15284</v>
      </c>
      <c r="CF1813" t="s">
        <v>15289</v>
      </c>
      <c r="CG1813" t="s">
        <v>13876</v>
      </c>
      <c r="CH1813" t="s">
        <v>13876</v>
      </c>
      <c r="CI1813" t="s">
        <v>13876</v>
      </c>
      <c r="CJ1813" t="s">
        <v>13876</v>
      </c>
      <c r="CK1813" t="s">
        <v>13876</v>
      </c>
      <c r="CL1813" t="s">
        <v>13876</v>
      </c>
      <c r="CM1813" t="s">
        <v>13876</v>
      </c>
      <c r="CN1813" t="s">
        <v>13876</v>
      </c>
      <c r="CO1813" t="s">
        <v>13876</v>
      </c>
      <c r="CP1813" t="s">
        <v>13876</v>
      </c>
      <c r="CQ1813" t="s">
        <v>13876</v>
      </c>
      <c r="CR1813" t="s">
        <v>13876</v>
      </c>
      <c r="CS1813" t="s">
        <v>13876</v>
      </c>
      <c r="CT1813" t="s">
        <v>13876</v>
      </c>
    </row>
    <row r="1814" spans="1:98">
      <c r="A1814" s="1089"/>
      <c r="B1814" s="554" t="s">
        <v>529</v>
      </c>
      <c r="C1814" s="554" t="s">
        <v>530</v>
      </c>
      <c r="D1814" s="554" t="s">
        <v>531</v>
      </c>
      <c r="E1814" s="336" t="s">
        <v>407</v>
      </c>
      <c r="F1814" s="336" t="s">
        <v>14688</v>
      </c>
      <c r="G1814" s="336">
        <v>2920100084</v>
      </c>
      <c r="H1814" s="554" t="s">
        <v>9269</v>
      </c>
      <c r="I1814" s="336" t="s">
        <v>8120</v>
      </c>
      <c r="J1814" s="336" t="s">
        <v>13659</v>
      </c>
      <c r="K1814" s="336" t="s">
        <v>13546</v>
      </c>
      <c r="L1814" s="336" t="s">
        <v>13658</v>
      </c>
      <c r="M1814" s="336" t="s">
        <v>13659</v>
      </c>
      <c r="N1814" s="336" t="s">
        <v>13549</v>
      </c>
      <c r="O1814" s="632" t="s">
        <v>13661</v>
      </c>
      <c r="P1814" s="632"/>
      <c r="Q1814" s="556">
        <v>44617</v>
      </c>
      <c r="R1814" s="336"/>
      <c r="S1814" s="557">
        <v>44665</v>
      </c>
      <c r="T1814" s="336" t="s">
        <v>16734</v>
      </c>
      <c r="U1814" s="625">
        <v>289</v>
      </c>
      <c r="V1814" s="1089"/>
      <c r="W1814" s="551">
        <v>192816</v>
      </c>
      <c r="X1814" s="551">
        <v>72464</v>
      </c>
      <c r="Y1814" s="551" t="s">
        <v>13876</v>
      </c>
      <c r="Z1814" s="551" t="s">
        <v>13876</v>
      </c>
      <c r="AA1814" s="551" t="s">
        <v>13876</v>
      </c>
      <c r="AB1814" s="551" t="s">
        <v>13876</v>
      </c>
      <c r="AC1814" s="551" t="s">
        <v>13876</v>
      </c>
      <c r="AD1814" s="552" t="s">
        <v>13876</v>
      </c>
      <c r="AE1814" s="623">
        <v>265280</v>
      </c>
      <c r="AF1814" t="s">
        <v>528</v>
      </c>
      <c r="AG1814" t="s">
        <v>534</v>
      </c>
      <c r="AH1814" t="s">
        <v>9268</v>
      </c>
      <c r="AJ1814" s="548" t="s">
        <v>13693</v>
      </c>
      <c r="AK1814" s="548" t="s">
        <v>13728</v>
      </c>
      <c r="AL1814" s="548" t="s">
        <v>13669</v>
      </c>
      <c r="AM1814" s="548" t="s">
        <v>14689</v>
      </c>
      <c r="AN1814" s="548" t="s">
        <v>14690</v>
      </c>
      <c r="AO1814" s="548" t="s">
        <v>529</v>
      </c>
      <c r="AQ1814" t="s">
        <v>13876</v>
      </c>
      <c r="AR1814" t="s">
        <v>15289</v>
      </c>
      <c r="AS1814" t="s">
        <v>15294</v>
      </c>
      <c r="AT1814" t="s">
        <v>15292</v>
      </c>
      <c r="AU1814" t="s">
        <v>15285</v>
      </c>
      <c r="AV1814" t="s">
        <v>15289</v>
      </c>
      <c r="AW1814" t="s">
        <v>15290</v>
      </c>
      <c r="AX1814" t="s">
        <v>13876</v>
      </c>
      <c r="AY1814" t="s">
        <v>13876</v>
      </c>
      <c r="AZ1814" t="s">
        <v>15287</v>
      </c>
      <c r="BA1814" t="s">
        <v>15292</v>
      </c>
      <c r="BB1814" t="s">
        <v>15291</v>
      </c>
      <c r="BC1814" t="s">
        <v>15290</v>
      </c>
      <c r="BD1814" t="s">
        <v>15291</v>
      </c>
      <c r="BE1814" t="s">
        <v>13876</v>
      </c>
      <c r="BF1814" t="s">
        <v>13876</v>
      </c>
      <c r="BG1814" t="s">
        <v>13876</v>
      </c>
      <c r="BH1814" t="s">
        <v>13876</v>
      </c>
      <c r="BI1814" t="s">
        <v>13876</v>
      </c>
      <c r="BJ1814" t="s">
        <v>13876</v>
      </c>
      <c r="BK1814" t="s">
        <v>13876</v>
      </c>
      <c r="BL1814" t="s">
        <v>13876</v>
      </c>
      <c r="BM1814" t="s">
        <v>13876</v>
      </c>
      <c r="BN1814" t="s">
        <v>13876</v>
      </c>
      <c r="BO1814" t="s">
        <v>13876</v>
      </c>
      <c r="BP1814" t="s">
        <v>13876</v>
      </c>
      <c r="BQ1814" t="s">
        <v>13876</v>
      </c>
      <c r="BR1814" t="s">
        <v>13876</v>
      </c>
      <c r="BS1814" t="s">
        <v>13876</v>
      </c>
      <c r="BT1814" t="s">
        <v>13876</v>
      </c>
      <c r="BU1814" t="s">
        <v>13876</v>
      </c>
      <c r="BV1814" t="s">
        <v>13876</v>
      </c>
      <c r="BW1814" t="s">
        <v>13876</v>
      </c>
      <c r="BX1814" t="s">
        <v>13876</v>
      </c>
      <c r="BY1814" t="s">
        <v>13876</v>
      </c>
      <c r="BZ1814" t="s">
        <v>13876</v>
      </c>
      <c r="CA1814" t="s">
        <v>13876</v>
      </c>
      <c r="CB1814" t="s">
        <v>13876</v>
      </c>
      <c r="CC1814" t="s">
        <v>13876</v>
      </c>
      <c r="CD1814" t="s">
        <v>13876</v>
      </c>
      <c r="CE1814" t="s">
        <v>13876</v>
      </c>
      <c r="CF1814" t="s">
        <v>13876</v>
      </c>
      <c r="CG1814" t="s">
        <v>13876</v>
      </c>
      <c r="CH1814" t="s">
        <v>13876</v>
      </c>
      <c r="CI1814" t="s">
        <v>13876</v>
      </c>
      <c r="CJ1814" t="s">
        <v>13876</v>
      </c>
      <c r="CK1814" t="s">
        <v>13876</v>
      </c>
      <c r="CL1814" t="s">
        <v>13876</v>
      </c>
      <c r="CM1814" t="s">
        <v>13876</v>
      </c>
      <c r="CN1814" t="s">
        <v>13876</v>
      </c>
      <c r="CO1814" t="s">
        <v>13876</v>
      </c>
      <c r="CP1814" t="s">
        <v>13876</v>
      </c>
      <c r="CQ1814" t="s">
        <v>13876</v>
      </c>
      <c r="CR1814" t="s">
        <v>13876</v>
      </c>
      <c r="CS1814" t="s">
        <v>13876</v>
      </c>
      <c r="CT1814" t="s">
        <v>13876</v>
      </c>
    </row>
    <row r="1815" spans="1:98">
      <c r="A1815" s="1089"/>
      <c r="B1815" s="554" t="s">
        <v>529</v>
      </c>
      <c r="C1815" s="554" t="s">
        <v>530</v>
      </c>
      <c r="D1815" s="554" t="s">
        <v>531</v>
      </c>
      <c r="E1815" s="336" t="s">
        <v>407</v>
      </c>
      <c r="F1815" s="336" t="s">
        <v>14688</v>
      </c>
      <c r="G1815" s="336">
        <v>2920100175</v>
      </c>
      <c r="H1815" s="554" t="s">
        <v>9292</v>
      </c>
      <c r="I1815" s="336" t="s">
        <v>8120</v>
      </c>
      <c r="J1815" s="336" t="s">
        <v>13659</v>
      </c>
      <c r="K1815" s="336" t="s">
        <v>13546</v>
      </c>
      <c r="L1815" s="336" t="s">
        <v>13658</v>
      </c>
      <c r="M1815" s="336" t="s">
        <v>13659</v>
      </c>
      <c r="N1815" s="336" t="s">
        <v>13549</v>
      </c>
      <c r="O1815" s="632" t="s">
        <v>13661</v>
      </c>
      <c r="P1815" s="632"/>
      <c r="Q1815" s="556">
        <v>44617</v>
      </c>
      <c r="R1815" s="336"/>
      <c r="S1815" s="557">
        <v>44665</v>
      </c>
      <c r="T1815" s="336" t="s">
        <v>16735</v>
      </c>
      <c r="U1815" s="625">
        <v>289</v>
      </c>
      <c r="V1815" s="1089"/>
      <c r="W1815" s="551">
        <v>187848</v>
      </c>
      <c r="X1815" s="551">
        <v>61002</v>
      </c>
      <c r="Y1815" s="551">
        <v>53946</v>
      </c>
      <c r="Z1815" s="551">
        <v>61137</v>
      </c>
      <c r="AA1815" s="551">
        <v>64363</v>
      </c>
      <c r="AB1815" s="551">
        <v>59431</v>
      </c>
      <c r="AC1815" s="551">
        <v>4540</v>
      </c>
      <c r="AD1815" s="552" t="s">
        <v>13876</v>
      </c>
      <c r="AE1815" s="623">
        <v>492267</v>
      </c>
      <c r="AF1815" t="s">
        <v>528</v>
      </c>
      <c r="AG1815" t="s">
        <v>534</v>
      </c>
      <c r="AH1815" t="s">
        <v>9291</v>
      </c>
      <c r="AJ1815" s="548" t="s">
        <v>13693</v>
      </c>
      <c r="AK1815" s="548" t="s">
        <v>13728</v>
      </c>
      <c r="AL1815" s="548" t="s">
        <v>13669</v>
      </c>
      <c r="AM1815" s="548" t="s">
        <v>14689</v>
      </c>
      <c r="AN1815" s="548" t="s">
        <v>14690</v>
      </c>
      <c r="AO1815" s="548" t="s">
        <v>529</v>
      </c>
      <c r="AQ1815" t="s">
        <v>13876</v>
      </c>
      <c r="AR1815" t="s">
        <v>15289</v>
      </c>
      <c r="AS1815" t="s">
        <v>15285</v>
      </c>
      <c r="AT1815" t="s">
        <v>15287</v>
      </c>
      <c r="AU1815" t="s">
        <v>15285</v>
      </c>
      <c r="AV1815" t="s">
        <v>15291</v>
      </c>
      <c r="AW1815" t="s">
        <v>15285</v>
      </c>
      <c r="AX1815" t="s">
        <v>13876</v>
      </c>
      <c r="AY1815" t="s">
        <v>13876</v>
      </c>
      <c r="AZ1815" t="s">
        <v>15290</v>
      </c>
      <c r="BA1815" t="s">
        <v>15289</v>
      </c>
      <c r="BB1815" t="s">
        <v>15288</v>
      </c>
      <c r="BC1815" t="s">
        <v>15288</v>
      </c>
      <c r="BD1815" t="s">
        <v>15292</v>
      </c>
      <c r="BE1815" t="s">
        <v>13876</v>
      </c>
      <c r="BF1815" t="s">
        <v>13876</v>
      </c>
      <c r="BG1815" t="s">
        <v>15286</v>
      </c>
      <c r="BH1815" t="s">
        <v>15284</v>
      </c>
      <c r="BI1815" t="s">
        <v>15294</v>
      </c>
      <c r="BJ1815" t="s">
        <v>15291</v>
      </c>
      <c r="BK1815" t="s">
        <v>15290</v>
      </c>
      <c r="BL1815" t="s">
        <v>13876</v>
      </c>
      <c r="BM1815" t="s">
        <v>13876</v>
      </c>
      <c r="BN1815" t="s">
        <v>15290</v>
      </c>
      <c r="BO1815" t="s">
        <v>15289</v>
      </c>
      <c r="BP1815" t="s">
        <v>15289</v>
      </c>
      <c r="BQ1815" t="s">
        <v>15284</v>
      </c>
      <c r="BR1815" t="s">
        <v>15287</v>
      </c>
      <c r="BS1815" t="s">
        <v>13876</v>
      </c>
      <c r="BT1815" t="s">
        <v>13876</v>
      </c>
      <c r="BU1815" t="s">
        <v>15290</v>
      </c>
      <c r="BV1815" t="s">
        <v>15291</v>
      </c>
      <c r="BW1815" t="s">
        <v>15284</v>
      </c>
      <c r="BX1815" t="s">
        <v>15290</v>
      </c>
      <c r="BY1815" t="s">
        <v>15284</v>
      </c>
      <c r="BZ1815" t="s">
        <v>13876</v>
      </c>
      <c r="CA1815" t="s">
        <v>13876</v>
      </c>
      <c r="CB1815" t="s">
        <v>15286</v>
      </c>
      <c r="CC1815" t="s">
        <v>15294</v>
      </c>
      <c r="CD1815" t="s">
        <v>15291</v>
      </c>
      <c r="CE1815" t="s">
        <v>15284</v>
      </c>
      <c r="CF1815" t="s">
        <v>15289</v>
      </c>
      <c r="CG1815" t="s">
        <v>13876</v>
      </c>
      <c r="CH1815" t="s">
        <v>13876</v>
      </c>
      <c r="CI1815" t="s">
        <v>13876</v>
      </c>
      <c r="CJ1815" t="s">
        <v>15291</v>
      </c>
      <c r="CK1815" t="s">
        <v>15286</v>
      </c>
      <c r="CL1815" t="s">
        <v>15291</v>
      </c>
      <c r="CM1815" t="s">
        <v>15288</v>
      </c>
      <c r="CN1815" t="s">
        <v>13876</v>
      </c>
      <c r="CO1815" t="s">
        <v>13876</v>
      </c>
      <c r="CP1815" t="s">
        <v>13876</v>
      </c>
      <c r="CQ1815" t="s">
        <v>13876</v>
      </c>
      <c r="CR1815" t="s">
        <v>13876</v>
      </c>
      <c r="CS1815" t="s">
        <v>13876</v>
      </c>
      <c r="CT1815" t="s">
        <v>13876</v>
      </c>
    </row>
    <row r="1816" spans="1:98">
      <c r="A1816" s="1089"/>
      <c r="B1816" s="554" t="s">
        <v>529</v>
      </c>
      <c r="C1816" s="554" t="s">
        <v>530</v>
      </c>
      <c r="D1816" s="554" t="s">
        <v>531</v>
      </c>
      <c r="E1816" s="336" t="s">
        <v>407</v>
      </c>
      <c r="F1816" s="336" t="s">
        <v>14688</v>
      </c>
      <c r="G1816" s="336">
        <v>2920100225</v>
      </c>
      <c r="H1816" s="554" t="s">
        <v>2261</v>
      </c>
      <c r="I1816" s="336" t="s">
        <v>8120</v>
      </c>
      <c r="J1816" s="336" t="s">
        <v>13659</v>
      </c>
      <c r="K1816" s="336" t="s">
        <v>13546</v>
      </c>
      <c r="L1816" s="336" t="s">
        <v>13658</v>
      </c>
      <c r="M1816" s="336" t="s">
        <v>13659</v>
      </c>
      <c r="N1816" s="336" t="s">
        <v>13549</v>
      </c>
      <c r="O1816" s="632" t="s">
        <v>13661</v>
      </c>
      <c r="P1816" s="632"/>
      <c r="Q1816" s="556">
        <v>44617</v>
      </c>
      <c r="R1816" s="336"/>
      <c r="S1816" s="557">
        <v>44665</v>
      </c>
      <c r="T1816" s="336" t="s">
        <v>16736</v>
      </c>
      <c r="U1816" s="625">
        <v>289</v>
      </c>
      <c r="V1816" s="1089"/>
      <c r="W1816" s="551">
        <v>144165</v>
      </c>
      <c r="X1816" s="551">
        <v>49221</v>
      </c>
      <c r="Y1816" s="551">
        <v>78448</v>
      </c>
      <c r="Z1816" s="551">
        <v>94226</v>
      </c>
      <c r="AA1816" s="551">
        <v>100547</v>
      </c>
      <c r="AB1816" s="551">
        <v>87966</v>
      </c>
      <c r="AC1816" s="551" t="s">
        <v>13876</v>
      </c>
      <c r="AD1816" s="552" t="s">
        <v>13876</v>
      </c>
      <c r="AE1816" s="623">
        <v>554573</v>
      </c>
      <c r="AF1816" t="s">
        <v>528</v>
      </c>
      <c r="AG1816" t="s">
        <v>534</v>
      </c>
      <c r="AH1816" t="s">
        <v>9303</v>
      </c>
      <c r="AJ1816" s="548" t="s">
        <v>13693</v>
      </c>
      <c r="AK1816" s="548" t="s">
        <v>13728</v>
      </c>
      <c r="AL1816" s="548" t="s">
        <v>13669</v>
      </c>
      <c r="AM1816" s="548" t="s">
        <v>14689</v>
      </c>
      <c r="AN1816" s="548" t="s">
        <v>14690</v>
      </c>
      <c r="AO1816" s="548" t="s">
        <v>529</v>
      </c>
      <c r="AQ1816" t="s">
        <v>13876</v>
      </c>
      <c r="AR1816" t="s">
        <v>15289</v>
      </c>
      <c r="AS1816" t="s">
        <v>15291</v>
      </c>
      <c r="AT1816" t="s">
        <v>15291</v>
      </c>
      <c r="AU1816" t="s">
        <v>15289</v>
      </c>
      <c r="AV1816" t="s">
        <v>15290</v>
      </c>
      <c r="AW1816" t="s">
        <v>15286</v>
      </c>
      <c r="AX1816" t="s">
        <v>13876</v>
      </c>
      <c r="AY1816" t="s">
        <v>13876</v>
      </c>
      <c r="AZ1816" t="s">
        <v>15291</v>
      </c>
      <c r="BA1816" t="s">
        <v>15294</v>
      </c>
      <c r="BB1816" t="s">
        <v>15292</v>
      </c>
      <c r="BC1816" t="s">
        <v>15292</v>
      </c>
      <c r="BD1816" t="s">
        <v>15289</v>
      </c>
      <c r="BE1816" t="s">
        <v>13876</v>
      </c>
      <c r="BF1816" t="s">
        <v>13876</v>
      </c>
      <c r="BG1816" t="s">
        <v>15287</v>
      </c>
      <c r="BH1816" t="s">
        <v>15285</v>
      </c>
      <c r="BI1816" t="s">
        <v>15291</v>
      </c>
      <c r="BJ1816" t="s">
        <v>15291</v>
      </c>
      <c r="BK1816" t="s">
        <v>15285</v>
      </c>
      <c r="BL1816" t="s">
        <v>13876</v>
      </c>
      <c r="BM1816" t="s">
        <v>13876</v>
      </c>
      <c r="BN1816" t="s">
        <v>15294</v>
      </c>
      <c r="BO1816" t="s">
        <v>15291</v>
      </c>
      <c r="BP1816" t="s">
        <v>15292</v>
      </c>
      <c r="BQ1816" t="s">
        <v>15292</v>
      </c>
      <c r="BR1816" t="s">
        <v>15290</v>
      </c>
      <c r="BS1816" t="s">
        <v>13876</v>
      </c>
      <c r="BT1816" t="s">
        <v>15289</v>
      </c>
      <c r="BU1816" t="s">
        <v>15288</v>
      </c>
      <c r="BV1816" t="s">
        <v>15288</v>
      </c>
      <c r="BW1816" t="s">
        <v>15286</v>
      </c>
      <c r="BX1816" t="s">
        <v>15291</v>
      </c>
      <c r="BY1816" t="s">
        <v>15287</v>
      </c>
      <c r="BZ1816" t="s">
        <v>13876</v>
      </c>
      <c r="CA1816" t="s">
        <v>13876</v>
      </c>
      <c r="CB1816" t="s">
        <v>15285</v>
      </c>
      <c r="CC1816" t="s">
        <v>15287</v>
      </c>
      <c r="CD1816" t="s">
        <v>15294</v>
      </c>
      <c r="CE1816" t="s">
        <v>15290</v>
      </c>
      <c r="CF1816" t="s">
        <v>15290</v>
      </c>
      <c r="CG1816" t="s">
        <v>13876</v>
      </c>
      <c r="CH1816" t="s">
        <v>13876</v>
      </c>
      <c r="CI1816" t="s">
        <v>13876</v>
      </c>
      <c r="CJ1816" t="s">
        <v>13876</v>
      </c>
      <c r="CK1816" t="s">
        <v>13876</v>
      </c>
      <c r="CL1816" t="s">
        <v>13876</v>
      </c>
      <c r="CM1816" t="s">
        <v>13876</v>
      </c>
      <c r="CN1816" t="s">
        <v>13876</v>
      </c>
      <c r="CO1816" t="s">
        <v>13876</v>
      </c>
      <c r="CP1816" t="s">
        <v>13876</v>
      </c>
      <c r="CQ1816" t="s">
        <v>13876</v>
      </c>
      <c r="CR1816" t="s">
        <v>13876</v>
      </c>
      <c r="CS1816" t="s">
        <v>13876</v>
      </c>
      <c r="CT1816" t="s">
        <v>13876</v>
      </c>
    </row>
    <row r="1817" spans="1:98">
      <c r="A1817" s="1089"/>
      <c r="B1817" s="554" t="s">
        <v>529</v>
      </c>
      <c r="C1817" s="554" t="s">
        <v>530</v>
      </c>
      <c r="D1817" s="554" t="s">
        <v>531</v>
      </c>
      <c r="E1817" s="336" t="s">
        <v>407</v>
      </c>
      <c r="F1817" s="336" t="s">
        <v>14688</v>
      </c>
      <c r="G1817" s="336">
        <v>2920100472</v>
      </c>
      <c r="H1817" s="554" t="s">
        <v>2643</v>
      </c>
      <c r="I1817" s="336" t="s">
        <v>8120</v>
      </c>
      <c r="J1817" s="336" t="s">
        <v>13659</v>
      </c>
      <c r="K1817" s="336" t="s">
        <v>13546</v>
      </c>
      <c r="L1817" s="336" t="s">
        <v>13658</v>
      </c>
      <c r="M1817" s="336" t="s">
        <v>13659</v>
      </c>
      <c r="N1817" s="336" t="s">
        <v>13549</v>
      </c>
      <c r="O1817" s="632" t="s">
        <v>13661</v>
      </c>
      <c r="P1817" s="632"/>
      <c r="Q1817" s="556">
        <v>44617</v>
      </c>
      <c r="R1817" s="336"/>
      <c r="S1817" s="557">
        <v>44665</v>
      </c>
      <c r="T1817" s="336" t="s">
        <v>16737</v>
      </c>
      <c r="U1817" s="625">
        <v>289</v>
      </c>
      <c r="V1817" s="1089"/>
      <c r="W1817" s="551">
        <v>306362</v>
      </c>
      <c r="X1817" s="551">
        <v>112415</v>
      </c>
      <c r="Y1817" s="551">
        <v>108583</v>
      </c>
      <c r="Z1817" s="551">
        <v>109310</v>
      </c>
      <c r="AA1817" s="551">
        <v>92235</v>
      </c>
      <c r="AB1817" s="551">
        <v>101635</v>
      </c>
      <c r="AC1817" s="551">
        <v>41686</v>
      </c>
      <c r="AD1817" s="552" t="s">
        <v>13876</v>
      </c>
      <c r="AE1817" s="623">
        <v>872226</v>
      </c>
      <c r="AF1817" t="s">
        <v>528</v>
      </c>
      <c r="AG1817" t="s">
        <v>534</v>
      </c>
      <c r="AH1817" t="s">
        <v>2642</v>
      </c>
      <c r="AJ1817" s="548" t="s">
        <v>13693</v>
      </c>
      <c r="AK1817" s="548" t="s">
        <v>13728</v>
      </c>
      <c r="AL1817" s="548" t="s">
        <v>13669</v>
      </c>
      <c r="AM1817" s="548" t="s">
        <v>14689</v>
      </c>
      <c r="AN1817" s="548" t="s">
        <v>14690</v>
      </c>
      <c r="AO1817" s="548" t="s">
        <v>529</v>
      </c>
      <c r="AQ1817" t="s">
        <v>13876</v>
      </c>
      <c r="AR1817" t="s">
        <v>15284</v>
      </c>
      <c r="AS1817" t="s">
        <v>15288</v>
      </c>
      <c r="AT1817" t="s">
        <v>15290</v>
      </c>
      <c r="AU1817" t="s">
        <v>15284</v>
      </c>
      <c r="AV1817" t="s">
        <v>15290</v>
      </c>
      <c r="AW1817" t="s">
        <v>15292</v>
      </c>
      <c r="AX1817" t="s">
        <v>13876</v>
      </c>
      <c r="AY1817" t="s">
        <v>15289</v>
      </c>
      <c r="AZ1817" t="s">
        <v>15289</v>
      </c>
      <c r="BA1817" t="s">
        <v>15292</v>
      </c>
      <c r="BB1817" t="s">
        <v>15291</v>
      </c>
      <c r="BC1817" t="s">
        <v>15289</v>
      </c>
      <c r="BD1817" t="s">
        <v>15286</v>
      </c>
      <c r="BE1817" t="s">
        <v>13876</v>
      </c>
      <c r="BF1817" t="s">
        <v>13876</v>
      </c>
      <c r="BG1817" t="s">
        <v>13876</v>
      </c>
      <c r="BH1817" t="s">
        <v>15290</v>
      </c>
      <c r="BI1817" t="s">
        <v>15289</v>
      </c>
      <c r="BJ1817" t="s">
        <v>15284</v>
      </c>
      <c r="BK1817" t="s">
        <v>15289</v>
      </c>
      <c r="BL1817" t="s">
        <v>13876</v>
      </c>
      <c r="BM1817" t="s">
        <v>15289</v>
      </c>
      <c r="BN1817" t="s">
        <v>15288</v>
      </c>
      <c r="BO1817" t="s">
        <v>15294</v>
      </c>
      <c r="BP1817" t="s">
        <v>15284</v>
      </c>
      <c r="BQ1817" t="s">
        <v>15289</v>
      </c>
      <c r="BR1817" t="s">
        <v>15288</v>
      </c>
      <c r="BS1817" t="s">
        <v>13876</v>
      </c>
      <c r="BT1817" t="s">
        <v>13876</v>
      </c>
      <c r="BU1817" t="s">
        <v>15294</v>
      </c>
      <c r="BV1817" t="s">
        <v>15292</v>
      </c>
      <c r="BW1817" t="s">
        <v>15292</v>
      </c>
      <c r="BX1817" t="s">
        <v>15284</v>
      </c>
      <c r="BY1817" t="s">
        <v>15286</v>
      </c>
      <c r="BZ1817" t="s">
        <v>13876</v>
      </c>
      <c r="CA1817" t="s">
        <v>15289</v>
      </c>
      <c r="CB1817" t="s">
        <v>15288</v>
      </c>
      <c r="CC1817" t="s">
        <v>15289</v>
      </c>
      <c r="CD1817" t="s">
        <v>15290</v>
      </c>
      <c r="CE1817" t="s">
        <v>15284</v>
      </c>
      <c r="CF1817" t="s">
        <v>15286</v>
      </c>
      <c r="CG1817" t="s">
        <v>13876</v>
      </c>
      <c r="CH1817" t="s">
        <v>13876</v>
      </c>
      <c r="CI1817" t="s">
        <v>15291</v>
      </c>
      <c r="CJ1817" t="s">
        <v>15289</v>
      </c>
      <c r="CK1817" t="s">
        <v>15290</v>
      </c>
      <c r="CL1817" t="s">
        <v>15285</v>
      </c>
      <c r="CM1817" t="s">
        <v>15290</v>
      </c>
      <c r="CN1817" t="s">
        <v>13876</v>
      </c>
      <c r="CO1817" t="s">
        <v>13876</v>
      </c>
      <c r="CP1817" t="s">
        <v>13876</v>
      </c>
      <c r="CQ1817" t="s">
        <v>13876</v>
      </c>
      <c r="CR1817" t="s">
        <v>13876</v>
      </c>
      <c r="CS1817" t="s">
        <v>13876</v>
      </c>
      <c r="CT1817" t="s">
        <v>13876</v>
      </c>
    </row>
    <row r="1818" spans="1:98">
      <c r="A1818" s="1089"/>
      <c r="B1818" s="554" t="s">
        <v>529</v>
      </c>
      <c r="C1818" s="554" t="s">
        <v>530</v>
      </c>
      <c r="D1818" s="554" t="s">
        <v>531</v>
      </c>
      <c r="E1818" s="336" t="s">
        <v>407</v>
      </c>
      <c r="F1818" s="336" t="s">
        <v>14688</v>
      </c>
      <c r="G1818" s="336">
        <v>2920300072</v>
      </c>
      <c r="H1818" s="554" t="s">
        <v>9438</v>
      </c>
      <c r="I1818" s="336" t="s">
        <v>8120</v>
      </c>
      <c r="J1818" s="336" t="s">
        <v>13659</v>
      </c>
      <c r="K1818" s="336" t="s">
        <v>13546</v>
      </c>
      <c r="L1818" s="336" t="s">
        <v>13658</v>
      </c>
      <c r="M1818" s="336" t="s">
        <v>13659</v>
      </c>
      <c r="N1818" s="336" t="s">
        <v>13549</v>
      </c>
      <c r="O1818" s="632" t="s">
        <v>13661</v>
      </c>
      <c r="P1818" s="632"/>
      <c r="Q1818" s="556">
        <v>44617</v>
      </c>
      <c r="R1818" s="336"/>
      <c r="S1818" s="557">
        <v>44665</v>
      </c>
      <c r="T1818" s="336" t="s">
        <v>16738</v>
      </c>
      <c r="U1818" s="625">
        <v>289</v>
      </c>
      <c r="V1818" s="1089"/>
      <c r="W1818" s="551">
        <v>288267</v>
      </c>
      <c r="X1818" s="551">
        <v>100421</v>
      </c>
      <c r="Y1818" s="551">
        <v>94683</v>
      </c>
      <c r="Z1818" s="551">
        <v>92842</v>
      </c>
      <c r="AA1818" s="551">
        <v>80345</v>
      </c>
      <c r="AB1818" s="551">
        <v>110600</v>
      </c>
      <c r="AC1818" s="551" t="s">
        <v>13876</v>
      </c>
      <c r="AD1818" s="552" t="s">
        <v>13876</v>
      </c>
      <c r="AE1818" s="623">
        <v>767158</v>
      </c>
      <c r="AF1818" t="s">
        <v>528</v>
      </c>
      <c r="AG1818" t="s">
        <v>534</v>
      </c>
      <c r="AH1818" t="s">
        <v>9437</v>
      </c>
      <c r="AJ1818" s="548" t="s">
        <v>13693</v>
      </c>
      <c r="AK1818" s="548" t="s">
        <v>13728</v>
      </c>
      <c r="AL1818" s="548" t="s">
        <v>13669</v>
      </c>
      <c r="AM1818" s="548" t="s">
        <v>14689</v>
      </c>
      <c r="AN1818" s="548" t="s">
        <v>14690</v>
      </c>
      <c r="AO1818" s="548" t="s">
        <v>529</v>
      </c>
      <c r="AQ1818" t="s">
        <v>13876</v>
      </c>
      <c r="AR1818" t="s">
        <v>15292</v>
      </c>
      <c r="AS1818" t="s">
        <v>15285</v>
      </c>
      <c r="AT1818" t="s">
        <v>15285</v>
      </c>
      <c r="AU1818" t="s">
        <v>15292</v>
      </c>
      <c r="AV1818" t="s">
        <v>15290</v>
      </c>
      <c r="AW1818" t="s">
        <v>15287</v>
      </c>
      <c r="AX1818" t="s">
        <v>13876</v>
      </c>
      <c r="AY1818" t="s">
        <v>15289</v>
      </c>
      <c r="AZ1818" t="s">
        <v>15288</v>
      </c>
      <c r="BA1818" t="s">
        <v>15288</v>
      </c>
      <c r="BB1818" t="s">
        <v>15291</v>
      </c>
      <c r="BC1818" t="s">
        <v>15292</v>
      </c>
      <c r="BD1818" t="s">
        <v>15289</v>
      </c>
      <c r="BE1818" t="s">
        <v>13876</v>
      </c>
      <c r="BF1818" t="s">
        <v>13876</v>
      </c>
      <c r="BG1818" t="s">
        <v>15294</v>
      </c>
      <c r="BH1818" t="s">
        <v>15291</v>
      </c>
      <c r="BI1818" t="s">
        <v>15290</v>
      </c>
      <c r="BJ1818" t="s">
        <v>15285</v>
      </c>
      <c r="BK1818" t="s">
        <v>15284</v>
      </c>
      <c r="BL1818" t="s">
        <v>13876</v>
      </c>
      <c r="BM1818" t="s">
        <v>13876</v>
      </c>
      <c r="BN1818" t="s">
        <v>15294</v>
      </c>
      <c r="BO1818" t="s">
        <v>15292</v>
      </c>
      <c r="BP1818" t="s">
        <v>15285</v>
      </c>
      <c r="BQ1818" t="s">
        <v>15291</v>
      </c>
      <c r="BR1818" t="s">
        <v>15292</v>
      </c>
      <c r="BS1818" t="s">
        <v>13876</v>
      </c>
      <c r="BT1818" t="s">
        <v>13876</v>
      </c>
      <c r="BU1818" t="s">
        <v>15285</v>
      </c>
      <c r="BV1818" t="s">
        <v>15288</v>
      </c>
      <c r="BW1818" t="s">
        <v>15284</v>
      </c>
      <c r="BX1818" t="s">
        <v>15291</v>
      </c>
      <c r="BY1818" t="s">
        <v>15286</v>
      </c>
      <c r="BZ1818" t="s">
        <v>13876</v>
      </c>
      <c r="CA1818" t="s">
        <v>15289</v>
      </c>
      <c r="CB1818" t="s">
        <v>15289</v>
      </c>
      <c r="CC1818" t="s">
        <v>15288</v>
      </c>
      <c r="CD1818" t="s">
        <v>15290</v>
      </c>
      <c r="CE1818" t="s">
        <v>15288</v>
      </c>
      <c r="CF1818" t="s">
        <v>15288</v>
      </c>
      <c r="CG1818" t="s">
        <v>13876</v>
      </c>
      <c r="CH1818" t="s">
        <v>13876</v>
      </c>
      <c r="CI1818" t="s">
        <v>13876</v>
      </c>
      <c r="CJ1818" t="s">
        <v>13876</v>
      </c>
      <c r="CK1818" t="s">
        <v>13876</v>
      </c>
      <c r="CL1818" t="s">
        <v>13876</v>
      </c>
      <c r="CM1818" t="s">
        <v>13876</v>
      </c>
      <c r="CN1818" t="s">
        <v>13876</v>
      </c>
      <c r="CO1818" t="s">
        <v>13876</v>
      </c>
      <c r="CP1818" t="s">
        <v>13876</v>
      </c>
      <c r="CQ1818" t="s">
        <v>13876</v>
      </c>
      <c r="CR1818" t="s">
        <v>13876</v>
      </c>
      <c r="CS1818" t="s">
        <v>13876</v>
      </c>
      <c r="CT1818" t="s">
        <v>13876</v>
      </c>
    </row>
    <row r="1819" spans="1:98">
      <c r="A1819" s="1089"/>
      <c r="B1819" s="554" t="s">
        <v>14691</v>
      </c>
      <c r="C1819" s="554" t="s">
        <v>530</v>
      </c>
      <c r="D1819" s="554" t="s">
        <v>531</v>
      </c>
      <c r="E1819" s="336" t="s">
        <v>407</v>
      </c>
      <c r="F1819" s="336" t="s">
        <v>14688</v>
      </c>
      <c r="G1819" s="336">
        <v>2950160396</v>
      </c>
      <c r="H1819" s="554" t="s">
        <v>13043</v>
      </c>
      <c r="I1819" s="336" t="s">
        <v>126</v>
      </c>
      <c r="J1819" s="336" t="s">
        <v>13659</v>
      </c>
      <c r="K1819" s="336" t="s">
        <v>13546</v>
      </c>
      <c r="L1819" s="336"/>
      <c r="M1819" s="336"/>
      <c r="N1819" s="336"/>
      <c r="O1819" s="632" t="s">
        <v>13661</v>
      </c>
      <c r="P1819" s="632"/>
      <c r="Q1819" s="556">
        <v>44617</v>
      </c>
      <c r="R1819" s="336"/>
      <c r="S1819" s="557">
        <v>44665</v>
      </c>
      <c r="T1819" s="336" t="s">
        <v>16739</v>
      </c>
      <c r="U1819" s="625">
        <v>289</v>
      </c>
      <c r="V1819" s="1089"/>
      <c r="W1819" s="551">
        <v>65203</v>
      </c>
      <c r="X1819" s="551">
        <v>21164</v>
      </c>
      <c r="Y1819" s="551">
        <v>24118</v>
      </c>
      <c r="Z1819" s="551">
        <v>23875</v>
      </c>
      <c r="AA1819" s="551">
        <v>23741</v>
      </c>
      <c r="AB1819" s="551">
        <v>23464</v>
      </c>
      <c r="AC1819" s="551" t="s">
        <v>13876</v>
      </c>
      <c r="AD1819" s="552" t="s">
        <v>13876</v>
      </c>
      <c r="AE1819" s="623">
        <v>181565</v>
      </c>
      <c r="AF1819" t="s">
        <v>528</v>
      </c>
      <c r="AG1819" t="s">
        <v>534</v>
      </c>
      <c r="AH1819" t="s">
        <v>13042</v>
      </c>
      <c r="AJ1819" s="548" t="s">
        <v>13693</v>
      </c>
      <c r="AK1819" s="548" t="s">
        <v>13728</v>
      </c>
      <c r="AL1819" s="548" t="s">
        <v>13669</v>
      </c>
      <c r="AM1819" s="548" t="s">
        <v>14689</v>
      </c>
      <c r="AN1819" s="548" t="s">
        <v>14690</v>
      </c>
      <c r="AO1819" s="548" t="s">
        <v>529</v>
      </c>
      <c r="AQ1819" t="s">
        <v>13876</v>
      </c>
      <c r="AX1819" t="s">
        <v>13876</v>
      </c>
      <c r="BE1819" t="s">
        <v>13876</v>
      </c>
      <c r="BL1819" t="s">
        <v>13876</v>
      </c>
      <c r="BS1819" t="s">
        <v>13876</v>
      </c>
      <c r="BZ1819" t="s">
        <v>13876</v>
      </c>
      <c r="CG1819" t="s">
        <v>13876</v>
      </c>
      <c r="CN1819" t="s">
        <v>13876</v>
      </c>
    </row>
    <row r="1820" spans="1:98" ht="17.399999999999999" customHeight="1">
      <c r="A1820" s="1089"/>
      <c r="B1820" s="554" t="s">
        <v>529</v>
      </c>
      <c r="C1820" s="554" t="s">
        <v>530</v>
      </c>
      <c r="D1820" s="554" t="s">
        <v>531</v>
      </c>
      <c r="E1820" s="336" t="s">
        <v>407</v>
      </c>
      <c r="F1820" s="336" t="s">
        <v>535</v>
      </c>
      <c r="G1820" s="336">
        <v>2910100805</v>
      </c>
      <c r="H1820" s="554" t="s">
        <v>962</v>
      </c>
      <c r="I1820" s="336" t="s">
        <v>13665</v>
      </c>
      <c r="J1820" s="336" t="s">
        <v>13659</v>
      </c>
      <c r="K1820" s="336" t="s">
        <v>13546</v>
      </c>
      <c r="L1820" s="336" t="s">
        <v>13658</v>
      </c>
      <c r="M1820" s="336" t="s">
        <v>13659</v>
      </c>
      <c r="N1820" s="336" t="s">
        <v>13549</v>
      </c>
      <c r="O1820" s="632"/>
      <c r="P1820" s="632"/>
      <c r="Q1820" s="618"/>
      <c r="R1820" s="573" t="s">
        <v>14507</v>
      </c>
      <c r="S1820" s="606">
        <v>44665</v>
      </c>
      <c r="T1820" s="336" t="s">
        <v>16740</v>
      </c>
      <c r="U1820" s="625">
        <v>289</v>
      </c>
      <c r="V1820" s="1089"/>
      <c r="W1820" s="551">
        <v>688</v>
      </c>
      <c r="X1820" s="551">
        <v>688</v>
      </c>
      <c r="Y1820" s="551">
        <v>685</v>
      </c>
      <c r="Z1820" s="551">
        <v>688</v>
      </c>
      <c r="AA1820" s="551">
        <v>688</v>
      </c>
      <c r="AB1820" s="551">
        <v>688</v>
      </c>
      <c r="AC1820" s="551" t="s">
        <v>13876</v>
      </c>
      <c r="AD1820" s="552" t="s">
        <v>13876</v>
      </c>
      <c r="AE1820" s="623">
        <v>4125</v>
      </c>
      <c r="AF1820" t="s">
        <v>528</v>
      </c>
      <c r="AG1820" t="s">
        <v>534</v>
      </c>
      <c r="AJ1820" s="548" t="s">
        <v>13693</v>
      </c>
      <c r="AK1820" s="548" t="s">
        <v>13728</v>
      </c>
      <c r="AL1820" s="548" t="s">
        <v>13669</v>
      </c>
      <c r="AM1820" s="548" t="s">
        <v>14689</v>
      </c>
      <c r="AN1820" s="548" t="s">
        <v>14690</v>
      </c>
      <c r="AO1820" s="548" t="s">
        <v>529</v>
      </c>
      <c r="AQ1820" t="s">
        <v>13876</v>
      </c>
      <c r="AR1820" t="s">
        <v>13876</v>
      </c>
      <c r="AS1820" t="s">
        <v>13876</v>
      </c>
      <c r="AT1820" t="s">
        <v>13876</v>
      </c>
      <c r="AU1820" t="s">
        <v>15290</v>
      </c>
      <c r="AV1820" t="s">
        <v>15285</v>
      </c>
      <c r="AW1820" t="s">
        <v>15285</v>
      </c>
      <c r="AX1820" t="s">
        <v>13876</v>
      </c>
      <c r="AY1820" t="s">
        <v>13876</v>
      </c>
      <c r="AZ1820" t="s">
        <v>13876</v>
      </c>
      <c r="BA1820" t="s">
        <v>13876</v>
      </c>
      <c r="BB1820" t="s">
        <v>15290</v>
      </c>
      <c r="BC1820" t="s">
        <v>15285</v>
      </c>
      <c r="BD1820" t="s">
        <v>15285</v>
      </c>
      <c r="BE1820" t="s">
        <v>13876</v>
      </c>
      <c r="BF1820" t="s">
        <v>13876</v>
      </c>
      <c r="BG1820" t="s">
        <v>13876</v>
      </c>
      <c r="BH1820" t="s">
        <v>13876</v>
      </c>
      <c r="BI1820" t="s">
        <v>15290</v>
      </c>
      <c r="BJ1820" t="s">
        <v>15285</v>
      </c>
      <c r="BK1820" t="s">
        <v>15286</v>
      </c>
      <c r="BL1820" t="s">
        <v>13876</v>
      </c>
      <c r="BM1820" t="s">
        <v>13876</v>
      </c>
      <c r="BN1820" t="s">
        <v>13876</v>
      </c>
      <c r="BO1820" t="s">
        <v>13876</v>
      </c>
      <c r="BP1820" t="s">
        <v>15290</v>
      </c>
      <c r="BQ1820" t="s">
        <v>15285</v>
      </c>
      <c r="BR1820" t="s">
        <v>15285</v>
      </c>
      <c r="BS1820" t="s">
        <v>13876</v>
      </c>
      <c r="BT1820" t="s">
        <v>13876</v>
      </c>
      <c r="BU1820" t="s">
        <v>13876</v>
      </c>
      <c r="BV1820" t="s">
        <v>13876</v>
      </c>
      <c r="BW1820" t="s">
        <v>15290</v>
      </c>
      <c r="BX1820" t="s">
        <v>15285</v>
      </c>
      <c r="BY1820" t="s">
        <v>15285</v>
      </c>
      <c r="BZ1820" t="s">
        <v>13876</v>
      </c>
      <c r="CA1820" t="s">
        <v>13876</v>
      </c>
      <c r="CB1820" t="s">
        <v>13876</v>
      </c>
      <c r="CC1820" t="s">
        <v>13876</v>
      </c>
      <c r="CD1820" t="s">
        <v>15290</v>
      </c>
      <c r="CE1820" t="s">
        <v>15285</v>
      </c>
      <c r="CF1820" t="s">
        <v>15285</v>
      </c>
      <c r="CG1820" t="s">
        <v>13876</v>
      </c>
      <c r="CH1820" t="s">
        <v>13876</v>
      </c>
      <c r="CI1820" t="s">
        <v>13876</v>
      </c>
      <c r="CJ1820" t="s">
        <v>13876</v>
      </c>
      <c r="CK1820" t="s">
        <v>13876</v>
      </c>
      <c r="CL1820" t="s">
        <v>13876</v>
      </c>
      <c r="CM1820" t="s">
        <v>13876</v>
      </c>
      <c r="CN1820" t="s">
        <v>13876</v>
      </c>
      <c r="CO1820" t="s">
        <v>13876</v>
      </c>
      <c r="CP1820" t="s">
        <v>13876</v>
      </c>
      <c r="CQ1820" t="s">
        <v>13876</v>
      </c>
      <c r="CR1820" t="s">
        <v>13876</v>
      </c>
      <c r="CS1820" t="s">
        <v>13876</v>
      </c>
      <c r="CT1820" t="s">
        <v>13876</v>
      </c>
    </row>
    <row r="1821" spans="1:98" ht="17.399999999999999" customHeight="1">
      <c r="A1821" s="1087"/>
      <c r="B1821" s="554" t="s">
        <v>529</v>
      </c>
      <c r="C1821" s="554" t="s">
        <v>530</v>
      </c>
      <c r="D1821" s="554" t="s">
        <v>531</v>
      </c>
      <c r="E1821" s="336" t="s">
        <v>407</v>
      </c>
      <c r="F1821" s="336" t="s">
        <v>535</v>
      </c>
      <c r="G1821" s="336">
        <v>2920300114</v>
      </c>
      <c r="H1821" s="548" t="s">
        <v>14692</v>
      </c>
      <c r="I1821" s="336" t="s">
        <v>8120</v>
      </c>
      <c r="J1821" s="336" t="s">
        <v>13659</v>
      </c>
      <c r="K1821" s="336" t="s">
        <v>13546</v>
      </c>
      <c r="L1821" s="336"/>
      <c r="M1821" s="336"/>
      <c r="N1821" s="336"/>
      <c r="O1821" s="632"/>
      <c r="P1821" s="632"/>
      <c r="Q1821" s="618"/>
      <c r="R1821" s="573" t="s">
        <v>14693</v>
      </c>
      <c r="S1821" s="606">
        <v>44699</v>
      </c>
      <c r="T1821" s="336" t="s">
        <v>16741</v>
      </c>
      <c r="U1821" s="625">
        <v>289</v>
      </c>
      <c r="V1821" s="1087"/>
      <c r="W1821" s="551" t="s">
        <v>13876</v>
      </c>
      <c r="X1821" s="551" t="s">
        <v>13876</v>
      </c>
      <c r="Y1821" s="551">
        <v>50554</v>
      </c>
      <c r="Z1821" s="551">
        <v>81881</v>
      </c>
      <c r="AA1821" s="551">
        <v>87883</v>
      </c>
      <c r="AB1821" s="551">
        <v>79995</v>
      </c>
      <c r="AC1821" s="551" t="s">
        <v>13876</v>
      </c>
      <c r="AD1821" s="552"/>
      <c r="AE1821" s="623">
        <v>300313</v>
      </c>
    </row>
    <row r="1822" spans="1:98" hidden="1">
      <c r="A1822" s="632"/>
      <c r="B1822" s="555"/>
      <c r="C1822" s="554"/>
      <c r="D1822" s="554"/>
      <c r="E1822" s="336"/>
      <c r="F1822" s="336"/>
      <c r="G1822" s="336"/>
      <c r="H1822" s="554"/>
      <c r="I1822" s="336"/>
      <c r="J1822" s="336"/>
      <c r="K1822" s="336"/>
      <c r="L1822" s="336"/>
      <c r="M1822" s="336"/>
      <c r="N1822" s="336"/>
      <c r="O1822" s="632"/>
      <c r="P1822" s="632"/>
      <c r="Q1822" s="556"/>
      <c r="R1822" s="336"/>
      <c r="S1822" s="336"/>
      <c r="T1822" s="336" t="s">
        <v>13876</v>
      </c>
      <c r="U1822" s="336"/>
      <c r="V1822" s="632"/>
      <c r="W1822" s="551">
        <v>0</v>
      </c>
      <c r="X1822" s="551">
        <v>0</v>
      </c>
      <c r="Y1822" s="551">
        <v>0</v>
      </c>
      <c r="Z1822" s="551">
        <v>0</v>
      </c>
      <c r="AA1822" s="551">
        <v>0</v>
      </c>
      <c r="AB1822" s="551">
        <v>0</v>
      </c>
      <c r="AC1822" s="551">
        <v>0</v>
      </c>
      <c r="AD1822" s="552"/>
      <c r="AE1822" s="623">
        <v>0</v>
      </c>
      <c r="AQ1822" t="s">
        <v>13876</v>
      </c>
      <c r="AR1822" t="s">
        <v>13876</v>
      </c>
      <c r="AS1822" t="s">
        <v>13876</v>
      </c>
      <c r="AT1822" t="s">
        <v>13876</v>
      </c>
      <c r="AU1822" t="s">
        <v>13876</v>
      </c>
      <c r="AV1822" t="s">
        <v>13876</v>
      </c>
      <c r="AW1822" t="s">
        <v>13876</v>
      </c>
      <c r="AX1822" t="s">
        <v>13876</v>
      </c>
      <c r="AY1822" t="s">
        <v>13876</v>
      </c>
      <c r="AZ1822" t="s">
        <v>13876</v>
      </c>
      <c r="BA1822" t="s">
        <v>13876</v>
      </c>
      <c r="BB1822" t="s">
        <v>13876</v>
      </c>
      <c r="BC1822" t="s">
        <v>13876</v>
      </c>
      <c r="BD1822" t="s">
        <v>13876</v>
      </c>
      <c r="BE1822" t="s">
        <v>13876</v>
      </c>
      <c r="BF1822" t="s">
        <v>13876</v>
      </c>
      <c r="BG1822" t="s">
        <v>13876</v>
      </c>
      <c r="BH1822" t="s">
        <v>13876</v>
      </c>
      <c r="BI1822" t="s">
        <v>13876</v>
      </c>
      <c r="BJ1822" t="s">
        <v>13876</v>
      </c>
      <c r="BK1822" t="s">
        <v>13876</v>
      </c>
      <c r="BL1822" t="s">
        <v>13876</v>
      </c>
      <c r="BM1822" t="s">
        <v>13876</v>
      </c>
      <c r="BN1822" t="s">
        <v>13876</v>
      </c>
      <c r="BO1822" t="s">
        <v>13876</v>
      </c>
      <c r="BP1822" t="s">
        <v>13876</v>
      </c>
      <c r="BQ1822" t="s">
        <v>13876</v>
      </c>
      <c r="BR1822" t="s">
        <v>13876</v>
      </c>
      <c r="BS1822" t="s">
        <v>13876</v>
      </c>
      <c r="BT1822" t="s">
        <v>13876</v>
      </c>
      <c r="BU1822" t="s">
        <v>13876</v>
      </c>
      <c r="BV1822" t="s">
        <v>13876</v>
      </c>
      <c r="BW1822" t="s">
        <v>13876</v>
      </c>
      <c r="BX1822" t="s">
        <v>13876</v>
      </c>
      <c r="BY1822" t="s">
        <v>13876</v>
      </c>
      <c r="BZ1822" t="s">
        <v>13876</v>
      </c>
      <c r="CA1822" t="s">
        <v>13876</v>
      </c>
      <c r="CB1822" t="s">
        <v>13876</v>
      </c>
      <c r="CC1822" t="s">
        <v>13876</v>
      </c>
      <c r="CD1822" t="s">
        <v>13876</v>
      </c>
      <c r="CE1822" t="s">
        <v>13876</v>
      </c>
      <c r="CF1822" t="s">
        <v>13876</v>
      </c>
      <c r="CG1822" t="s">
        <v>13876</v>
      </c>
      <c r="CH1822" t="s">
        <v>13876</v>
      </c>
      <c r="CI1822" t="s">
        <v>13876</v>
      </c>
      <c r="CJ1822" t="s">
        <v>13876</v>
      </c>
      <c r="CK1822" t="s">
        <v>13876</v>
      </c>
      <c r="CL1822" t="s">
        <v>13876</v>
      </c>
      <c r="CM1822" t="s">
        <v>13876</v>
      </c>
      <c r="CN1822" t="s">
        <v>13876</v>
      </c>
      <c r="CO1822" t="s">
        <v>13876</v>
      </c>
      <c r="CP1822" t="s">
        <v>13876</v>
      </c>
      <c r="CQ1822" t="s">
        <v>13876</v>
      </c>
      <c r="CR1822" t="s">
        <v>13876</v>
      </c>
      <c r="CS1822" t="s">
        <v>13876</v>
      </c>
      <c r="CT1822" t="s">
        <v>13876</v>
      </c>
    </row>
    <row r="1823" spans="1:98" hidden="1">
      <c r="A1823" s="1088">
        <v>370</v>
      </c>
      <c r="B1823" s="549" t="s">
        <v>4849</v>
      </c>
      <c r="C1823" s="549" t="s">
        <v>4850</v>
      </c>
      <c r="D1823" s="549" t="s">
        <v>4851</v>
      </c>
      <c r="E1823" s="550" t="s">
        <v>485</v>
      </c>
      <c r="F1823" s="550" t="s">
        <v>4855</v>
      </c>
      <c r="G1823" s="550">
        <v>2910700117</v>
      </c>
      <c r="H1823" s="549" t="s">
        <v>4849</v>
      </c>
      <c r="I1823" s="550" t="s">
        <v>113</v>
      </c>
      <c r="J1823" s="550" t="s">
        <v>13658</v>
      </c>
      <c r="K1823" s="336"/>
      <c r="L1823" s="336" t="s">
        <v>13658</v>
      </c>
      <c r="M1823" s="336" t="s">
        <v>13658</v>
      </c>
      <c r="N1823" s="336"/>
      <c r="O1823" s="632"/>
      <c r="P1823" s="632"/>
      <c r="Q1823" s="632"/>
      <c r="R1823" s="336"/>
      <c r="S1823" s="336"/>
      <c r="T1823" s="336" t="s">
        <v>16742</v>
      </c>
      <c r="U1823" s="628"/>
      <c r="W1823" s="551" t="s">
        <v>13876</v>
      </c>
      <c r="X1823" s="551" t="s">
        <v>13876</v>
      </c>
      <c r="Y1823" s="551" t="s">
        <v>13876</v>
      </c>
      <c r="Z1823" s="551" t="s">
        <v>13876</v>
      </c>
      <c r="AA1823" s="551" t="s">
        <v>13876</v>
      </c>
      <c r="AB1823" s="551" t="s">
        <v>13876</v>
      </c>
      <c r="AC1823" s="551" t="s">
        <v>13876</v>
      </c>
      <c r="AD1823" s="552" t="s">
        <v>13876</v>
      </c>
      <c r="AE1823" s="623">
        <v>0</v>
      </c>
      <c r="AF1823" t="s">
        <v>4848</v>
      </c>
      <c r="AG1823" t="s">
        <v>4854</v>
      </c>
      <c r="AH1823" t="s">
        <v>4848</v>
      </c>
      <c r="AJ1823" s="548" t="s">
        <v>13693</v>
      </c>
      <c r="AK1823" s="548" t="s">
        <v>14554</v>
      </c>
      <c r="AL1823" s="548" t="s">
        <v>13669</v>
      </c>
      <c r="AM1823" s="548" t="s">
        <v>14694</v>
      </c>
      <c r="AN1823" s="548" t="s">
        <v>14695</v>
      </c>
      <c r="AO1823" s="548" t="s">
        <v>14696</v>
      </c>
      <c r="AQ1823" t="s">
        <v>13876</v>
      </c>
      <c r="AR1823" t="s">
        <v>13876</v>
      </c>
      <c r="AS1823" t="s">
        <v>13876</v>
      </c>
      <c r="AT1823" t="s">
        <v>13876</v>
      </c>
      <c r="AU1823" t="s">
        <v>13876</v>
      </c>
      <c r="AV1823" t="s">
        <v>13876</v>
      </c>
      <c r="AW1823" t="s">
        <v>13876</v>
      </c>
      <c r="AX1823" t="s">
        <v>13876</v>
      </c>
      <c r="AY1823" t="s">
        <v>13876</v>
      </c>
      <c r="AZ1823" t="s">
        <v>13876</v>
      </c>
      <c r="BA1823" t="s">
        <v>13876</v>
      </c>
      <c r="BB1823" t="s">
        <v>13876</v>
      </c>
      <c r="BC1823" t="s">
        <v>13876</v>
      </c>
      <c r="BD1823" t="s">
        <v>13876</v>
      </c>
      <c r="BE1823" t="s">
        <v>13876</v>
      </c>
      <c r="BF1823" t="s">
        <v>13876</v>
      </c>
      <c r="BG1823" t="s">
        <v>13876</v>
      </c>
      <c r="BH1823" t="s">
        <v>13876</v>
      </c>
      <c r="BI1823" t="s">
        <v>13876</v>
      </c>
      <c r="BJ1823" t="s">
        <v>13876</v>
      </c>
      <c r="BK1823" t="s">
        <v>13876</v>
      </c>
      <c r="BL1823" t="s">
        <v>13876</v>
      </c>
      <c r="BM1823" t="s">
        <v>13876</v>
      </c>
      <c r="BN1823" t="s">
        <v>13876</v>
      </c>
      <c r="BO1823" t="s">
        <v>13876</v>
      </c>
      <c r="BP1823" t="s">
        <v>13876</v>
      </c>
      <c r="BQ1823" t="s">
        <v>13876</v>
      </c>
      <c r="BR1823" t="s">
        <v>13876</v>
      </c>
      <c r="BS1823" t="s">
        <v>13876</v>
      </c>
      <c r="BT1823" t="s">
        <v>13876</v>
      </c>
      <c r="BU1823" t="s">
        <v>13876</v>
      </c>
      <c r="BV1823" t="s">
        <v>13876</v>
      </c>
      <c r="BW1823" t="s">
        <v>13876</v>
      </c>
      <c r="BX1823" t="s">
        <v>13876</v>
      </c>
      <c r="BY1823" t="s">
        <v>13876</v>
      </c>
      <c r="BZ1823" t="s">
        <v>13876</v>
      </c>
      <c r="CA1823" t="s">
        <v>13876</v>
      </c>
      <c r="CB1823" t="s">
        <v>13876</v>
      </c>
      <c r="CC1823" t="s">
        <v>13876</v>
      </c>
      <c r="CD1823" t="s">
        <v>13876</v>
      </c>
      <c r="CE1823" t="s">
        <v>13876</v>
      </c>
      <c r="CF1823" t="s">
        <v>13876</v>
      </c>
      <c r="CG1823" t="s">
        <v>13876</v>
      </c>
      <c r="CH1823" t="s">
        <v>13876</v>
      </c>
      <c r="CI1823" t="s">
        <v>13876</v>
      </c>
      <c r="CJ1823" t="s">
        <v>13876</v>
      </c>
      <c r="CK1823" t="s">
        <v>13876</v>
      </c>
      <c r="CL1823" t="s">
        <v>13876</v>
      </c>
      <c r="CM1823" t="s">
        <v>13876</v>
      </c>
      <c r="CN1823" t="s">
        <v>13876</v>
      </c>
      <c r="CO1823" t="s">
        <v>13876</v>
      </c>
      <c r="CP1823" t="s">
        <v>13876</v>
      </c>
      <c r="CQ1823" t="s">
        <v>13876</v>
      </c>
      <c r="CR1823" t="s">
        <v>13876</v>
      </c>
      <c r="CS1823" t="s">
        <v>13876</v>
      </c>
      <c r="CT1823" t="s">
        <v>13876</v>
      </c>
    </row>
    <row r="1824" spans="1:98" hidden="1">
      <c r="A1824" s="1088"/>
      <c r="B1824" s="549" t="s">
        <v>4849</v>
      </c>
      <c r="C1824" s="549" t="s">
        <v>4850</v>
      </c>
      <c r="D1824" s="549" t="s">
        <v>4851</v>
      </c>
      <c r="E1824" s="550" t="s">
        <v>485</v>
      </c>
      <c r="F1824" s="550" t="s">
        <v>4855</v>
      </c>
      <c r="G1824" s="550">
        <v>2910700117</v>
      </c>
      <c r="H1824" s="549" t="s">
        <v>4849</v>
      </c>
      <c r="I1824" s="550" t="s">
        <v>114</v>
      </c>
      <c r="J1824" s="550" t="s">
        <v>13658</v>
      </c>
      <c r="K1824" s="336"/>
      <c r="L1824" s="336" t="s">
        <v>13658</v>
      </c>
      <c r="M1824" s="336" t="s">
        <v>13658</v>
      </c>
      <c r="N1824" s="336"/>
      <c r="O1824" s="632"/>
      <c r="P1824" s="632"/>
      <c r="Q1824" s="632"/>
      <c r="R1824" s="336"/>
      <c r="S1824" s="336"/>
      <c r="T1824" s="336" t="s">
        <v>16743</v>
      </c>
      <c r="U1824" s="336"/>
      <c r="V1824" s="336"/>
      <c r="W1824" s="551" t="s">
        <v>13876</v>
      </c>
      <c r="X1824" s="551" t="s">
        <v>13876</v>
      </c>
      <c r="Y1824" s="551" t="s">
        <v>13876</v>
      </c>
      <c r="Z1824" s="551" t="s">
        <v>13876</v>
      </c>
      <c r="AA1824" s="551" t="s">
        <v>13876</v>
      </c>
      <c r="AB1824" s="551" t="s">
        <v>13876</v>
      </c>
      <c r="AC1824" s="551" t="s">
        <v>13876</v>
      </c>
      <c r="AD1824" s="552" t="s">
        <v>13876</v>
      </c>
      <c r="AE1824" s="623">
        <v>0</v>
      </c>
      <c r="AF1824" t="s">
        <v>4848</v>
      </c>
      <c r="AG1824" t="s">
        <v>4854</v>
      </c>
      <c r="AH1824" t="s">
        <v>4848</v>
      </c>
      <c r="AJ1824" s="548" t="s">
        <v>13693</v>
      </c>
      <c r="AK1824" s="548" t="s">
        <v>14554</v>
      </c>
      <c r="AL1824" s="548" t="s">
        <v>13669</v>
      </c>
      <c r="AM1824" s="548" t="s">
        <v>14694</v>
      </c>
      <c r="AN1824" s="548" t="s">
        <v>14695</v>
      </c>
      <c r="AO1824" s="548" t="s">
        <v>14696</v>
      </c>
      <c r="AQ1824" t="s">
        <v>13876</v>
      </c>
      <c r="AR1824" t="s">
        <v>13876</v>
      </c>
      <c r="AS1824" t="s">
        <v>13876</v>
      </c>
      <c r="AT1824" t="s">
        <v>13876</v>
      </c>
      <c r="AU1824" t="s">
        <v>13876</v>
      </c>
      <c r="AV1824" t="s">
        <v>13876</v>
      </c>
      <c r="AW1824" t="s">
        <v>13876</v>
      </c>
      <c r="AX1824" t="s">
        <v>13876</v>
      </c>
      <c r="AY1824" t="s">
        <v>13876</v>
      </c>
      <c r="AZ1824" t="s">
        <v>13876</v>
      </c>
      <c r="BA1824" t="s">
        <v>13876</v>
      </c>
      <c r="BB1824" t="s">
        <v>13876</v>
      </c>
      <c r="BC1824" t="s">
        <v>13876</v>
      </c>
      <c r="BD1824" t="s">
        <v>13876</v>
      </c>
      <c r="BE1824" t="s">
        <v>13876</v>
      </c>
      <c r="BF1824" t="s">
        <v>13876</v>
      </c>
      <c r="BG1824" t="s">
        <v>13876</v>
      </c>
      <c r="BH1824" t="s">
        <v>13876</v>
      </c>
      <c r="BI1824" t="s">
        <v>13876</v>
      </c>
      <c r="BJ1824" t="s">
        <v>13876</v>
      </c>
      <c r="BK1824" t="s">
        <v>13876</v>
      </c>
      <c r="BL1824" t="s">
        <v>13876</v>
      </c>
      <c r="BM1824" t="s">
        <v>13876</v>
      </c>
      <c r="BN1824" t="s">
        <v>13876</v>
      </c>
      <c r="BO1824" t="s">
        <v>13876</v>
      </c>
      <c r="BP1824" t="s">
        <v>13876</v>
      </c>
      <c r="BQ1824" t="s">
        <v>13876</v>
      </c>
      <c r="BR1824" t="s">
        <v>13876</v>
      </c>
      <c r="BS1824" t="s">
        <v>13876</v>
      </c>
      <c r="BT1824" t="s">
        <v>13876</v>
      </c>
      <c r="BU1824" t="s">
        <v>13876</v>
      </c>
      <c r="BV1824" t="s">
        <v>13876</v>
      </c>
      <c r="BW1824" t="s">
        <v>13876</v>
      </c>
      <c r="BX1824" t="s">
        <v>13876</v>
      </c>
      <c r="BY1824" t="s">
        <v>13876</v>
      </c>
      <c r="BZ1824" t="s">
        <v>13876</v>
      </c>
      <c r="CA1824" t="s">
        <v>13876</v>
      </c>
      <c r="CB1824" t="s">
        <v>13876</v>
      </c>
      <c r="CC1824" t="s">
        <v>13876</v>
      </c>
      <c r="CD1824" t="s">
        <v>13876</v>
      </c>
      <c r="CE1824" t="s">
        <v>13876</v>
      </c>
      <c r="CF1824" t="s">
        <v>13876</v>
      </c>
      <c r="CG1824" t="s">
        <v>13876</v>
      </c>
      <c r="CH1824" t="s">
        <v>13876</v>
      </c>
      <c r="CI1824" t="s">
        <v>13876</v>
      </c>
      <c r="CJ1824" t="s">
        <v>13876</v>
      </c>
      <c r="CK1824" t="s">
        <v>13876</v>
      </c>
      <c r="CL1824" t="s">
        <v>13876</v>
      </c>
      <c r="CM1824" t="s">
        <v>13876</v>
      </c>
      <c r="CN1824" t="s">
        <v>13876</v>
      </c>
      <c r="CO1824" t="s">
        <v>13876</v>
      </c>
      <c r="CP1824" t="s">
        <v>13876</v>
      </c>
      <c r="CQ1824" t="s">
        <v>13876</v>
      </c>
      <c r="CR1824" t="s">
        <v>13876</v>
      </c>
      <c r="CS1824" t="s">
        <v>13876</v>
      </c>
      <c r="CT1824" t="s">
        <v>13876</v>
      </c>
    </row>
    <row r="1825" spans="1:98" hidden="1">
      <c r="A1825" s="1088"/>
      <c r="B1825" s="554" t="s">
        <v>4849</v>
      </c>
      <c r="C1825" s="554" t="s">
        <v>4850</v>
      </c>
      <c r="D1825" s="554" t="s">
        <v>4851</v>
      </c>
      <c r="E1825" s="336" t="s">
        <v>485</v>
      </c>
      <c r="F1825" s="336" t="s">
        <v>4855</v>
      </c>
      <c r="G1825" s="336">
        <v>2910700117</v>
      </c>
      <c r="H1825" s="554" t="s">
        <v>4859</v>
      </c>
      <c r="I1825" s="336" t="s">
        <v>118</v>
      </c>
      <c r="J1825" s="336" t="s">
        <v>13659</v>
      </c>
      <c r="K1825" s="336" t="s">
        <v>13547</v>
      </c>
      <c r="L1825" s="336" t="s">
        <v>13658</v>
      </c>
      <c r="M1825" s="336" t="s">
        <v>13658</v>
      </c>
      <c r="N1825" s="336"/>
      <c r="O1825" s="632" t="s">
        <v>13661</v>
      </c>
      <c r="P1825" s="632"/>
      <c r="Q1825" s="556">
        <v>44620</v>
      </c>
      <c r="R1825" s="336"/>
      <c r="S1825" s="557">
        <v>44662</v>
      </c>
      <c r="T1825" s="336" t="s">
        <v>16744</v>
      </c>
      <c r="U1825" s="625">
        <v>196</v>
      </c>
      <c r="V1825" s="1086">
        <v>196</v>
      </c>
      <c r="W1825" s="551">
        <v>44201</v>
      </c>
      <c r="X1825" s="551">
        <v>15129</v>
      </c>
      <c r="Y1825" s="551">
        <v>17089</v>
      </c>
      <c r="Z1825" s="551">
        <v>15105</v>
      </c>
      <c r="AA1825" s="551">
        <v>15909</v>
      </c>
      <c r="AB1825" s="551">
        <v>14292</v>
      </c>
      <c r="AC1825" s="551" t="s">
        <v>13876</v>
      </c>
      <c r="AD1825" s="552" t="s">
        <v>13876</v>
      </c>
      <c r="AE1825" s="623">
        <v>121725</v>
      </c>
      <c r="AF1825" t="s">
        <v>4848</v>
      </c>
      <c r="AG1825" t="s">
        <v>4854</v>
      </c>
      <c r="AH1825" t="s">
        <v>4858</v>
      </c>
      <c r="AJ1825" s="548" t="s">
        <v>13693</v>
      </c>
      <c r="AK1825" s="548" t="s">
        <v>14554</v>
      </c>
      <c r="AL1825" s="548" t="s">
        <v>13669</v>
      </c>
      <c r="AM1825" s="548" t="s">
        <v>14694</v>
      </c>
      <c r="AN1825" s="548" t="s">
        <v>14695</v>
      </c>
      <c r="AO1825" s="548" t="s">
        <v>14696</v>
      </c>
      <c r="AQ1825" t="s">
        <v>13876</v>
      </c>
      <c r="AR1825" t="s">
        <v>13876</v>
      </c>
      <c r="AS1825" t="s">
        <v>15291</v>
      </c>
      <c r="AT1825" t="s">
        <v>15291</v>
      </c>
      <c r="AU1825" t="s">
        <v>15292</v>
      </c>
      <c r="AV1825" t="s">
        <v>15288</v>
      </c>
      <c r="AW1825" t="s">
        <v>15289</v>
      </c>
      <c r="AX1825" t="s">
        <v>13876</v>
      </c>
      <c r="AY1825" t="s">
        <v>13876</v>
      </c>
      <c r="AZ1825" t="s">
        <v>15289</v>
      </c>
      <c r="BA1825" t="s">
        <v>15286</v>
      </c>
      <c r="BB1825" t="s">
        <v>15289</v>
      </c>
      <c r="BC1825" t="s">
        <v>15292</v>
      </c>
      <c r="BD1825" t="s">
        <v>15294</v>
      </c>
      <c r="BE1825" t="s">
        <v>13876</v>
      </c>
      <c r="BF1825" t="s">
        <v>13876</v>
      </c>
      <c r="BG1825" t="s">
        <v>15289</v>
      </c>
      <c r="BH1825" t="s">
        <v>15287</v>
      </c>
      <c r="BI1825" t="s">
        <v>15288</v>
      </c>
      <c r="BJ1825" t="s">
        <v>15285</v>
      </c>
      <c r="BK1825" t="s">
        <v>15294</v>
      </c>
      <c r="BL1825" t="s">
        <v>13876</v>
      </c>
      <c r="BM1825" t="s">
        <v>13876</v>
      </c>
      <c r="BN1825" t="s">
        <v>15289</v>
      </c>
      <c r="BO1825" t="s">
        <v>15286</v>
      </c>
      <c r="BP1825" t="s">
        <v>15289</v>
      </c>
      <c r="BQ1825" t="s">
        <v>15288</v>
      </c>
      <c r="BR1825" t="s">
        <v>15286</v>
      </c>
      <c r="BS1825" t="s">
        <v>13876</v>
      </c>
      <c r="BT1825" t="s">
        <v>13876</v>
      </c>
      <c r="BU1825" t="s">
        <v>15289</v>
      </c>
      <c r="BV1825" t="s">
        <v>15286</v>
      </c>
      <c r="BW1825" t="s">
        <v>15294</v>
      </c>
      <c r="BX1825" t="s">
        <v>15288</v>
      </c>
      <c r="BY1825" t="s">
        <v>15294</v>
      </c>
      <c r="BZ1825" t="s">
        <v>13876</v>
      </c>
      <c r="CA1825" t="s">
        <v>13876</v>
      </c>
      <c r="CB1825" t="s">
        <v>15289</v>
      </c>
      <c r="CC1825" t="s">
        <v>15291</v>
      </c>
      <c r="CD1825" t="s">
        <v>15292</v>
      </c>
      <c r="CE1825" t="s">
        <v>15294</v>
      </c>
      <c r="CF1825" t="s">
        <v>15292</v>
      </c>
      <c r="CG1825" t="s">
        <v>13876</v>
      </c>
      <c r="CH1825" t="s">
        <v>13876</v>
      </c>
      <c r="CI1825" t="s">
        <v>13876</v>
      </c>
      <c r="CJ1825" t="s">
        <v>13876</v>
      </c>
      <c r="CK1825" t="s">
        <v>13876</v>
      </c>
      <c r="CL1825" t="s">
        <v>13876</v>
      </c>
      <c r="CM1825" t="s">
        <v>13876</v>
      </c>
      <c r="CN1825" t="s">
        <v>13876</v>
      </c>
      <c r="CO1825" t="s">
        <v>13876</v>
      </c>
      <c r="CP1825" t="s">
        <v>13876</v>
      </c>
      <c r="CQ1825" t="s">
        <v>13876</v>
      </c>
      <c r="CR1825" t="s">
        <v>13876</v>
      </c>
      <c r="CS1825" t="s">
        <v>13876</v>
      </c>
      <c r="CT1825" t="s">
        <v>13876</v>
      </c>
    </row>
    <row r="1826" spans="1:98" hidden="1">
      <c r="A1826" s="1088"/>
      <c r="B1826" s="554" t="s">
        <v>4849</v>
      </c>
      <c r="C1826" s="554" t="s">
        <v>4850</v>
      </c>
      <c r="D1826" s="554" t="s">
        <v>4851</v>
      </c>
      <c r="E1826" s="336" t="s">
        <v>485</v>
      </c>
      <c r="F1826" s="336" t="s">
        <v>4855</v>
      </c>
      <c r="G1826" s="336">
        <v>2910700117</v>
      </c>
      <c r="H1826" s="554" t="s">
        <v>4859</v>
      </c>
      <c r="I1826" s="336" t="s">
        <v>13673</v>
      </c>
      <c r="J1826" s="336" t="s">
        <v>13659</v>
      </c>
      <c r="K1826" s="336" t="s">
        <v>13547</v>
      </c>
      <c r="L1826" s="336" t="s">
        <v>13658</v>
      </c>
      <c r="M1826" s="336" t="s">
        <v>13658</v>
      </c>
      <c r="N1826" s="336"/>
      <c r="O1826" s="632" t="s">
        <v>13661</v>
      </c>
      <c r="P1826" s="632"/>
      <c r="Q1826" s="556">
        <v>44620</v>
      </c>
      <c r="R1826" s="336"/>
      <c r="S1826" s="557">
        <v>44662</v>
      </c>
      <c r="T1826" s="336" t="s">
        <v>16745</v>
      </c>
      <c r="U1826" s="609">
        <v>196</v>
      </c>
      <c r="V1826" s="1087"/>
      <c r="W1826" s="551">
        <v>42886</v>
      </c>
      <c r="X1826" s="551">
        <v>14628</v>
      </c>
      <c r="Y1826" s="551">
        <v>16572</v>
      </c>
      <c r="Z1826" s="551">
        <v>15179</v>
      </c>
      <c r="AA1826" s="551">
        <v>15061</v>
      </c>
      <c r="AB1826" s="551">
        <v>15254</v>
      </c>
      <c r="AC1826" s="551" t="s">
        <v>13876</v>
      </c>
      <c r="AD1826" s="552" t="s">
        <v>13876</v>
      </c>
      <c r="AE1826" s="623">
        <v>119580</v>
      </c>
      <c r="AF1826" t="s">
        <v>4848</v>
      </c>
      <c r="AG1826" t="s">
        <v>4854</v>
      </c>
      <c r="AH1826" t="s">
        <v>4858</v>
      </c>
      <c r="AJ1826" s="548" t="s">
        <v>13693</v>
      </c>
      <c r="AK1826" s="548" t="s">
        <v>14554</v>
      </c>
      <c r="AL1826" s="548" t="s">
        <v>13669</v>
      </c>
      <c r="AM1826" s="548" t="s">
        <v>14694</v>
      </c>
      <c r="AN1826" s="548" t="s">
        <v>14695</v>
      </c>
      <c r="AO1826" s="548" t="s">
        <v>14696</v>
      </c>
      <c r="AQ1826" t="s">
        <v>13876</v>
      </c>
      <c r="AR1826" t="s">
        <v>13876</v>
      </c>
      <c r="AS1826" t="s">
        <v>15291</v>
      </c>
      <c r="AT1826" t="s">
        <v>15292</v>
      </c>
      <c r="AU1826" t="s">
        <v>15285</v>
      </c>
      <c r="AV1826" t="s">
        <v>15285</v>
      </c>
      <c r="AW1826" t="s">
        <v>15290</v>
      </c>
      <c r="AX1826" t="s">
        <v>13876</v>
      </c>
      <c r="AY1826" t="s">
        <v>13876</v>
      </c>
      <c r="AZ1826" t="s">
        <v>15289</v>
      </c>
      <c r="BA1826" t="s">
        <v>15291</v>
      </c>
      <c r="BB1826" t="s">
        <v>15290</v>
      </c>
      <c r="BC1826" t="s">
        <v>15292</v>
      </c>
      <c r="BD1826" t="s">
        <v>15285</v>
      </c>
      <c r="BE1826" t="s">
        <v>13876</v>
      </c>
      <c r="BF1826" t="s">
        <v>13876</v>
      </c>
      <c r="BG1826" t="s">
        <v>15289</v>
      </c>
      <c r="BH1826" t="s">
        <v>15290</v>
      </c>
      <c r="BI1826" t="s">
        <v>15286</v>
      </c>
      <c r="BJ1826" t="s">
        <v>15287</v>
      </c>
      <c r="BK1826" t="s">
        <v>15292</v>
      </c>
      <c r="BL1826" t="s">
        <v>13876</v>
      </c>
      <c r="BM1826" t="s">
        <v>13876</v>
      </c>
      <c r="BN1826" t="s">
        <v>15289</v>
      </c>
      <c r="BO1826" t="s">
        <v>15286</v>
      </c>
      <c r="BP1826" t="s">
        <v>15289</v>
      </c>
      <c r="BQ1826" t="s">
        <v>15287</v>
      </c>
      <c r="BR1826" t="s">
        <v>15294</v>
      </c>
      <c r="BS1826" t="s">
        <v>13876</v>
      </c>
      <c r="BT1826" t="s">
        <v>13876</v>
      </c>
      <c r="BU1826" t="s">
        <v>15289</v>
      </c>
      <c r="BV1826" t="s">
        <v>15286</v>
      </c>
      <c r="BW1826" t="s">
        <v>15288</v>
      </c>
      <c r="BX1826" t="s">
        <v>15290</v>
      </c>
      <c r="BY1826" t="s">
        <v>15289</v>
      </c>
      <c r="BZ1826" t="s">
        <v>13876</v>
      </c>
      <c r="CA1826" t="s">
        <v>13876</v>
      </c>
      <c r="CB1826" t="s">
        <v>15289</v>
      </c>
      <c r="CC1826" t="s">
        <v>15286</v>
      </c>
      <c r="CD1826" t="s">
        <v>15292</v>
      </c>
      <c r="CE1826" t="s">
        <v>15286</v>
      </c>
      <c r="CF1826" t="s">
        <v>15291</v>
      </c>
      <c r="CG1826" t="s">
        <v>13876</v>
      </c>
      <c r="CH1826" t="s">
        <v>13876</v>
      </c>
      <c r="CI1826" t="s">
        <v>13876</v>
      </c>
      <c r="CJ1826" t="s">
        <v>13876</v>
      </c>
      <c r="CK1826" t="s">
        <v>13876</v>
      </c>
      <c r="CL1826" t="s">
        <v>13876</v>
      </c>
      <c r="CM1826" t="s">
        <v>13876</v>
      </c>
      <c r="CN1826" t="s">
        <v>13876</v>
      </c>
      <c r="CO1826" t="s">
        <v>13876</v>
      </c>
      <c r="CP1826" t="s">
        <v>13876</v>
      </c>
      <c r="CQ1826" t="s">
        <v>13876</v>
      </c>
      <c r="CR1826" t="s">
        <v>13876</v>
      </c>
      <c r="CS1826" t="s">
        <v>13876</v>
      </c>
      <c r="CT1826" t="s">
        <v>13876</v>
      </c>
    </row>
    <row r="1827" spans="1:98" hidden="1">
      <c r="A1827" s="632"/>
      <c r="B1827" s="555"/>
      <c r="C1827" s="554"/>
      <c r="D1827" s="554"/>
      <c r="E1827" s="336"/>
      <c r="F1827" s="336"/>
      <c r="G1827" s="336"/>
      <c r="H1827" s="554"/>
      <c r="I1827" s="336"/>
      <c r="J1827" s="336"/>
      <c r="K1827" s="336"/>
      <c r="L1827" s="336"/>
      <c r="M1827" s="336"/>
      <c r="N1827" s="336"/>
      <c r="O1827" s="632"/>
      <c r="P1827" s="632"/>
      <c r="Q1827" s="556"/>
      <c r="R1827" s="336"/>
      <c r="S1827" s="336"/>
      <c r="T1827" s="336" t="s">
        <v>13876</v>
      </c>
      <c r="U1827" s="336"/>
      <c r="V1827" s="632"/>
      <c r="W1827" s="551"/>
      <c r="X1827" s="551"/>
      <c r="Y1827" s="551"/>
      <c r="Z1827" s="551"/>
      <c r="AA1827" s="551">
        <v>0</v>
      </c>
      <c r="AB1827" s="551">
        <v>0</v>
      </c>
      <c r="AC1827" s="551">
        <v>0</v>
      </c>
      <c r="AD1827" s="552"/>
      <c r="AE1827" s="623">
        <v>0</v>
      </c>
      <c r="AQ1827" t="s">
        <v>13876</v>
      </c>
      <c r="AR1827" t="s">
        <v>13876</v>
      </c>
      <c r="AS1827" t="s">
        <v>13876</v>
      </c>
      <c r="AT1827" t="s">
        <v>13876</v>
      </c>
      <c r="AU1827" t="s">
        <v>13876</v>
      </c>
      <c r="AV1827" t="s">
        <v>13876</v>
      </c>
      <c r="AW1827" t="s">
        <v>13876</v>
      </c>
      <c r="AX1827" t="s">
        <v>13876</v>
      </c>
      <c r="AY1827" t="s">
        <v>13876</v>
      </c>
      <c r="AZ1827" t="s">
        <v>13876</v>
      </c>
      <c r="BA1827" t="s">
        <v>13876</v>
      </c>
      <c r="BB1827" t="s">
        <v>13876</v>
      </c>
      <c r="BC1827" t="s">
        <v>13876</v>
      </c>
      <c r="BD1827" t="s">
        <v>13876</v>
      </c>
      <c r="BE1827" t="s">
        <v>13876</v>
      </c>
      <c r="BF1827" t="s">
        <v>13876</v>
      </c>
      <c r="BG1827" t="s">
        <v>13876</v>
      </c>
      <c r="BH1827" t="s">
        <v>13876</v>
      </c>
      <c r="BI1827" t="s">
        <v>13876</v>
      </c>
      <c r="BJ1827" t="s">
        <v>13876</v>
      </c>
      <c r="BK1827" t="s">
        <v>13876</v>
      </c>
      <c r="BL1827" t="s">
        <v>13876</v>
      </c>
      <c r="BM1827" t="s">
        <v>13876</v>
      </c>
      <c r="BN1827" t="s">
        <v>13876</v>
      </c>
      <c r="BO1827" t="s">
        <v>13876</v>
      </c>
      <c r="BP1827" t="s">
        <v>13876</v>
      </c>
      <c r="BQ1827" t="s">
        <v>13876</v>
      </c>
      <c r="BR1827" t="s">
        <v>13876</v>
      </c>
      <c r="BS1827" t="s">
        <v>13876</v>
      </c>
      <c r="BT1827" t="s">
        <v>13876</v>
      </c>
      <c r="BU1827" t="s">
        <v>13876</v>
      </c>
      <c r="BV1827" t="s">
        <v>13876</v>
      </c>
      <c r="BW1827" t="s">
        <v>13876</v>
      </c>
      <c r="BX1827" t="s">
        <v>13876</v>
      </c>
      <c r="BY1827" t="s">
        <v>13876</v>
      </c>
      <c r="BZ1827" t="s">
        <v>13876</v>
      </c>
      <c r="CA1827" t="s">
        <v>13876</v>
      </c>
      <c r="CB1827" t="s">
        <v>13876</v>
      </c>
      <c r="CC1827" t="s">
        <v>13876</v>
      </c>
      <c r="CD1827" t="s">
        <v>13876</v>
      </c>
      <c r="CE1827" t="s">
        <v>13876</v>
      </c>
      <c r="CF1827" t="s">
        <v>13876</v>
      </c>
      <c r="CG1827" t="s">
        <v>13876</v>
      </c>
      <c r="CH1827" t="s">
        <v>13876</v>
      </c>
      <c r="CI1827" t="s">
        <v>13876</v>
      </c>
      <c r="CJ1827" t="s">
        <v>13876</v>
      </c>
      <c r="CK1827" t="s">
        <v>13876</v>
      </c>
      <c r="CL1827" t="s">
        <v>13876</v>
      </c>
      <c r="CM1827" t="s">
        <v>13876</v>
      </c>
      <c r="CN1827" t="s">
        <v>13876</v>
      </c>
      <c r="CO1827" t="s">
        <v>13876</v>
      </c>
      <c r="CP1827" t="s">
        <v>13876</v>
      </c>
      <c r="CQ1827" t="s">
        <v>13876</v>
      </c>
      <c r="CR1827" t="s">
        <v>13876</v>
      </c>
      <c r="CS1827" t="s">
        <v>13876</v>
      </c>
      <c r="CT1827" t="s">
        <v>13876</v>
      </c>
    </row>
    <row r="1828" spans="1:98" hidden="1">
      <c r="A1828" s="632">
        <v>371</v>
      </c>
      <c r="B1828" s="554" t="s">
        <v>4700</v>
      </c>
      <c r="C1828" s="554" t="s">
        <v>4701</v>
      </c>
      <c r="D1828" s="554" t="s">
        <v>4702</v>
      </c>
      <c r="E1828" s="336" t="s">
        <v>485</v>
      </c>
      <c r="F1828" s="336" t="s">
        <v>14697</v>
      </c>
      <c r="G1828" s="336">
        <v>2910600028</v>
      </c>
      <c r="H1828" s="554" t="s">
        <v>4710</v>
      </c>
      <c r="I1828" s="336" t="s">
        <v>118</v>
      </c>
      <c r="J1828" s="336" t="s">
        <v>13659</v>
      </c>
      <c r="K1828" s="336" t="s">
        <v>13547</v>
      </c>
      <c r="L1828" s="336" t="s">
        <v>13658</v>
      </c>
      <c r="M1828" s="336" t="s">
        <v>13658</v>
      </c>
      <c r="N1828" s="336"/>
      <c r="O1828" s="632"/>
      <c r="P1828" s="632"/>
      <c r="Q1828" s="632"/>
      <c r="R1828" s="336"/>
      <c r="S1828" s="336"/>
      <c r="T1828" s="336" t="s">
        <v>16746</v>
      </c>
      <c r="U1828" s="336"/>
      <c r="V1828" s="632"/>
      <c r="W1828" s="551" t="s">
        <v>13876</v>
      </c>
      <c r="X1828" s="551" t="s">
        <v>13876</v>
      </c>
      <c r="Y1828" s="551" t="s">
        <v>13876</v>
      </c>
      <c r="Z1828" s="551" t="s">
        <v>13876</v>
      </c>
      <c r="AA1828" s="551" t="s">
        <v>13876</v>
      </c>
      <c r="AB1828" s="551" t="s">
        <v>13876</v>
      </c>
      <c r="AC1828" s="551" t="s">
        <v>13876</v>
      </c>
      <c r="AD1828" s="552" t="s">
        <v>13876</v>
      </c>
      <c r="AE1828" s="623">
        <v>0</v>
      </c>
      <c r="AF1828" t="s">
        <v>4699</v>
      </c>
      <c r="AG1828" t="s">
        <v>4705</v>
      </c>
      <c r="AH1828" t="s">
        <v>4709</v>
      </c>
      <c r="AQ1828" t="s">
        <v>13876</v>
      </c>
      <c r="AR1828" t="s">
        <v>13876</v>
      </c>
      <c r="AS1828" t="s">
        <v>13876</v>
      </c>
      <c r="AT1828" t="s">
        <v>13876</v>
      </c>
      <c r="AU1828" t="s">
        <v>13876</v>
      </c>
      <c r="AV1828" t="s">
        <v>13876</v>
      </c>
      <c r="AW1828" t="s">
        <v>13876</v>
      </c>
      <c r="AX1828" t="s">
        <v>13876</v>
      </c>
      <c r="AY1828" t="s">
        <v>13876</v>
      </c>
      <c r="AZ1828" t="s">
        <v>13876</v>
      </c>
      <c r="BA1828" t="s">
        <v>13876</v>
      </c>
      <c r="BB1828" t="s">
        <v>13876</v>
      </c>
      <c r="BC1828" t="s">
        <v>13876</v>
      </c>
      <c r="BD1828" t="s">
        <v>13876</v>
      </c>
      <c r="BE1828" t="s">
        <v>13876</v>
      </c>
      <c r="BF1828" t="s">
        <v>13876</v>
      </c>
      <c r="BG1828" t="s">
        <v>13876</v>
      </c>
      <c r="BH1828" t="s">
        <v>13876</v>
      </c>
      <c r="BI1828" t="s">
        <v>13876</v>
      </c>
      <c r="BJ1828" t="s">
        <v>13876</v>
      </c>
      <c r="BK1828" t="s">
        <v>13876</v>
      </c>
      <c r="BL1828" t="s">
        <v>13876</v>
      </c>
      <c r="BM1828" t="s">
        <v>13876</v>
      </c>
      <c r="BN1828" t="s">
        <v>13876</v>
      </c>
      <c r="BO1828" t="s">
        <v>13876</v>
      </c>
      <c r="BP1828" t="s">
        <v>13876</v>
      </c>
      <c r="BQ1828" t="s">
        <v>13876</v>
      </c>
      <c r="BR1828" t="s">
        <v>13876</v>
      </c>
      <c r="BS1828" t="s">
        <v>13876</v>
      </c>
      <c r="BT1828" t="s">
        <v>13876</v>
      </c>
      <c r="BU1828" t="s">
        <v>13876</v>
      </c>
      <c r="BV1828" t="s">
        <v>13876</v>
      </c>
      <c r="BW1828" t="s">
        <v>13876</v>
      </c>
      <c r="BX1828" t="s">
        <v>13876</v>
      </c>
      <c r="BY1828" t="s">
        <v>13876</v>
      </c>
      <c r="BZ1828" t="s">
        <v>13876</v>
      </c>
      <c r="CA1828" t="s">
        <v>13876</v>
      </c>
      <c r="CB1828" t="s">
        <v>13876</v>
      </c>
      <c r="CC1828" t="s">
        <v>13876</v>
      </c>
      <c r="CD1828" t="s">
        <v>13876</v>
      </c>
      <c r="CE1828" t="s">
        <v>13876</v>
      </c>
      <c r="CF1828" t="s">
        <v>13876</v>
      </c>
      <c r="CG1828" t="s">
        <v>13876</v>
      </c>
      <c r="CH1828" t="s">
        <v>13876</v>
      </c>
      <c r="CI1828" t="s">
        <v>13876</v>
      </c>
      <c r="CJ1828" t="s">
        <v>13876</v>
      </c>
      <c r="CK1828" t="s">
        <v>13876</v>
      </c>
      <c r="CL1828" t="s">
        <v>13876</v>
      </c>
      <c r="CM1828" t="s">
        <v>13876</v>
      </c>
      <c r="CN1828" t="s">
        <v>13876</v>
      </c>
      <c r="CO1828" t="s">
        <v>13876</v>
      </c>
      <c r="CP1828" t="s">
        <v>13876</v>
      </c>
      <c r="CQ1828" t="s">
        <v>13876</v>
      </c>
      <c r="CR1828" t="s">
        <v>13876</v>
      </c>
      <c r="CS1828" t="s">
        <v>13876</v>
      </c>
      <c r="CT1828" t="s">
        <v>13876</v>
      </c>
    </row>
    <row r="1829" spans="1:98" hidden="1">
      <c r="A1829" s="632"/>
      <c r="B1829" s="555"/>
      <c r="C1829" s="554"/>
      <c r="D1829" s="554"/>
      <c r="E1829" s="336"/>
      <c r="F1829" s="336"/>
      <c r="G1829" s="336"/>
      <c r="H1829" s="554"/>
      <c r="I1829" s="336"/>
      <c r="J1829" s="336"/>
      <c r="K1829" s="336"/>
      <c r="L1829" s="336"/>
      <c r="M1829" s="336"/>
      <c r="N1829" s="336"/>
      <c r="O1829" s="632"/>
      <c r="P1829" s="632"/>
      <c r="Q1829" s="632"/>
      <c r="R1829" s="336"/>
      <c r="S1829" s="336"/>
      <c r="T1829" s="336" t="s">
        <v>13876</v>
      </c>
      <c r="U1829" s="336"/>
      <c r="V1829" s="632"/>
      <c r="W1829" s="551"/>
      <c r="X1829" s="551"/>
      <c r="Y1829" s="551"/>
      <c r="Z1829" s="551"/>
      <c r="AA1829" s="551">
        <v>0</v>
      </c>
      <c r="AB1829" s="551">
        <v>0</v>
      </c>
      <c r="AC1829" s="551">
        <v>0</v>
      </c>
      <c r="AD1829" s="552"/>
      <c r="AE1829" s="623">
        <v>0</v>
      </c>
      <c r="AQ1829" t="s">
        <v>13876</v>
      </c>
      <c r="AR1829" t="s">
        <v>13876</v>
      </c>
      <c r="AS1829" t="s">
        <v>13876</v>
      </c>
      <c r="AT1829" t="s">
        <v>13876</v>
      </c>
      <c r="AU1829" t="s">
        <v>13876</v>
      </c>
      <c r="AV1829" t="s">
        <v>13876</v>
      </c>
      <c r="AW1829" t="s">
        <v>13876</v>
      </c>
      <c r="AX1829" t="s">
        <v>13876</v>
      </c>
      <c r="AY1829" t="s">
        <v>13876</v>
      </c>
      <c r="AZ1829" t="s">
        <v>13876</v>
      </c>
      <c r="BA1829" t="s">
        <v>13876</v>
      </c>
      <c r="BB1829" t="s">
        <v>13876</v>
      </c>
      <c r="BC1829" t="s">
        <v>13876</v>
      </c>
      <c r="BD1829" t="s">
        <v>13876</v>
      </c>
      <c r="BE1829" t="s">
        <v>13876</v>
      </c>
      <c r="BF1829" t="s">
        <v>13876</v>
      </c>
      <c r="BG1829" t="s">
        <v>13876</v>
      </c>
      <c r="BH1829" t="s">
        <v>13876</v>
      </c>
      <c r="BI1829" t="s">
        <v>13876</v>
      </c>
      <c r="BJ1829" t="s">
        <v>13876</v>
      </c>
      <c r="BK1829" t="s">
        <v>13876</v>
      </c>
      <c r="BL1829" t="s">
        <v>13876</v>
      </c>
      <c r="BM1829" t="s">
        <v>13876</v>
      </c>
      <c r="BN1829" t="s">
        <v>13876</v>
      </c>
      <c r="BO1829" t="s">
        <v>13876</v>
      </c>
      <c r="BP1829" t="s">
        <v>13876</v>
      </c>
      <c r="BQ1829" t="s">
        <v>13876</v>
      </c>
      <c r="BR1829" t="s">
        <v>13876</v>
      </c>
      <c r="BS1829" t="s">
        <v>13876</v>
      </c>
      <c r="BT1829" t="s">
        <v>13876</v>
      </c>
      <c r="BU1829" t="s">
        <v>13876</v>
      </c>
      <c r="BV1829" t="s">
        <v>13876</v>
      </c>
      <c r="BW1829" t="s">
        <v>13876</v>
      </c>
      <c r="BX1829" t="s">
        <v>13876</v>
      </c>
      <c r="BY1829" t="s">
        <v>13876</v>
      </c>
      <c r="BZ1829" t="s">
        <v>13876</v>
      </c>
      <c r="CA1829" t="s">
        <v>13876</v>
      </c>
      <c r="CB1829" t="s">
        <v>13876</v>
      </c>
      <c r="CC1829" t="s">
        <v>13876</v>
      </c>
      <c r="CD1829" t="s">
        <v>13876</v>
      </c>
      <c r="CE1829" t="s">
        <v>13876</v>
      </c>
      <c r="CF1829" t="s">
        <v>13876</v>
      </c>
      <c r="CG1829" t="s">
        <v>13876</v>
      </c>
      <c r="CH1829" t="s">
        <v>13876</v>
      </c>
      <c r="CI1829" t="s">
        <v>13876</v>
      </c>
      <c r="CJ1829" t="s">
        <v>13876</v>
      </c>
      <c r="CK1829" t="s">
        <v>13876</v>
      </c>
      <c r="CL1829" t="s">
        <v>13876</v>
      </c>
      <c r="CM1829" t="s">
        <v>13876</v>
      </c>
      <c r="CN1829" t="s">
        <v>13876</v>
      </c>
      <c r="CO1829" t="s">
        <v>13876</v>
      </c>
      <c r="CP1829" t="s">
        <v>13876</v>
      </c>
      <c r="CQ1829" t="s">
        <v>13876</v>
      </c>
      <c r="CR1829" t="s">
        <v>13876</v>
      </c>
      <c r="CS1829" t="s">
        <v>13876</v>
      </c>
      <c r="CT1829" t="s">
        <v>13876</v>
      </c>
    </row>
    <row r="1830" spans="1:98" hidden="1">
      <c r="A1830" s="1088">
        <v>372</v>
      </c>
      <c r="B1830" s="554" t="s">
        <v>7116</v>
      </c>
      <c r="C1830" s="554" t="s">
        <v>6633</v>
      </c>
      <c r="D1830" s="554" t="s">
        <v>7117</v>
      </c>
      <c r="E1830" s="336" t="s">
        <v>407</v>
      </c>
      <c r="F1830" s="336" t="s">
        <v>14698</v>
      </c>
      <c r="G1830" s="336">
        <v>2911300198</v>
      </c>
      <c r="H1830" s="554" t="s">
        <v>7124</v>
      </c>
      <c r="I1830" s="336" t="s">
        <v>118</v>
      </c>
      <c r="J1830" s="336" t="s">
        <v>13659</v>
      </c>
      <c r="K1830" s="336" t="s">
        <v>13546</v>
      </c>
      <c r="L1830" s="336" t="s">
        <v>13658</v>
      </c>
      <c r="M1830" s="336" t="s">
        <v>13658</v>
      </c>
      <c r="N1830" s="336"/>
      <c r="O1830" s="632"/>
      <c r="P1830" s="632"/>
      <c r="Q1830" s="632"/>
      <c r="R1830" s="336"/>
      <c r="S1830" s="336"/>
      <c r="T1830" s="336" t="s">
        <v>16747</v>
      </c>
      <c r="U1830" s="625"/>
      <c r="V1830" s="1088"/>
      <c r="W1830" s="551" t="s">
        <v>13876</v>
      </c>
      <c r="X1830" s="551" t="s">
        <v>13876</v>
      </c>
      <c r="Y1830" s="551" t="s">
        <v>13876</v>
      </c>
      <c r="Z1830" s="551" t="s">
        <v>13876</v>
      </c>
      <c r="AA1830" s="551" t="s">
        <v>13876</v>
      </c>
      <c r="AB1830" s="551" t="s">
        <v>13876</v>
      </c>
      <c r="AC1830" s="551" t="s">
        <v>13876</v>
      </c>
      <c r="AD1830" s="552" t="s">
        <v>13876</v>
      </c>
      <c r="AE1830" s="623">
        <v>0</v>
      </c>
      <c r="AF1830" t="s">
        <v>7115</v>
      </c>
      <c r="AG1830" t="s">
        <v>7120</v>
      </c>
      <c r="AH1830" t="s">
        <v>7123</v>
      </c>
      <c r="AJ1830" s="548" t="s">
        <v>13693</v>
      </c>
      <c r="AK1830" s="548" t="s">
        <v>14267</v>
      </c>
      <c r="AL1830" s="548" t="s">
        <v>13669</v>
      </c>
      <c r="AM1830" s="548" t="s">
        <v>14699</v>
      </c>
      <c r="AN1830" s="548" t="s">
        <v>14700</v>
      </c>
      <c r="AO1830" s="548" t="s">
        <v>14701</v>
      </c>
      <c r="AQ1830" t="s">
        <v>13876</v>
      </c>
      <c r="AR1830" t="s">
        <v>13876</v>
      </c>
      <c r="AS1830" t="s">
        <v>13876</v>
      </c>
      <c r="AT1830" t="s">
        <v>13876</v>
      </c>
      <c r="AU1830" t="s">
        <v>13876</v>
      </c>
      <c r="AV1830" t="s">
        <v>13876</v>
      </c>
      <c r="AW1830" t="s">
        <v>13876</v>
      </c>
      <c r="AX1830" t="s">
        <v>13876</v>
      </c>
      <c r="AY1830" t="s">
        <v>13876</v>
      </c>
      <c r="AZ1830" t="s">
        <v>13876</v>
      </c>
      <c r="BA1830" t="s">
        <v>13876</v>
      </c>
      <c r="BB1830" t="s">
        <v>13876</v>
      </c>
      <c r="BC1830" t="s">
        <v>13876</v>
      </c>
      <c r="BD1830" t="s">
        <v>13876</v>
      </c>
      <c r="BE1830" t="s">
        <v>13876</v>
      </c>
      <c r="BF1830" t="s">
        <v>13876</v>
      </c>
      <c r="BG1830" t="s">
        <v>13876</v>
      </c>
      <c r="BH1830" t="s">
        <v>13876</v>
      </c>
      <c r="BI1830" t="s">
        <v>13876</v>
      </c>
      <c r="BJ1830" t="s">
        <v>13876</v>
      </c>
      <c r="BK1830" t="s">
        <v>13876</v>
      </c>
      <c r="BL1830" t="s">
        <v>13876</v>
      </c>
      <c r="BM1830" t="s">
        <v>13876</v>
      </c>
      <c r="BN1830" t="s">
        <v>13876</v>
      </c>
      <c r="BO1830" t="s">
        <v>13876</v>
      </c>
      <c r="BP1830" t="s">
        <v>13876</v>
      </c>
      <c r="BQ1830" t="s">
        <v>13876</v>
      </c>
      <c r="BR1830" t="s">
        <v>13876</v>
      </c>
      <c r="BS1830" t="s">
        <v>13876</v>
      </c>
      <c r="BT1830" t="s">
        <v>13876</v>
      </c>
      <c r="BU1830" t="s">
        <v>13876</v>
      </c>
      <c r="BV1830" t="s">
        <v>13876</v>
      </c>
      <c r="BW1830" t="s">
        <v>13876</v>
      </c>
      <c r="BX1830" t="s">
        <v>13876</v>
      </c>
      <c r="BY1830" t="s">
        <v>13876</v>
      </c>
      <c r="BZ1830" t="s">
        <v>13876</v>
      </c>
      <c r="CA1830" t="s">
        <v>13876</v>
      </c>
      <c r="CB1830" t="s">
        <v>13876</v>
      </c>
      <c r="CC1830" t="s">
        <v>13876</v>
      </c>
      <c r="CD1830" t="s">
        <v>13876</v>
      </c>
      <c r="CE1830" t="s">
        <v>13876</v>
      </c>
      <c r="CF1830" t="s">
        <v>13876</v>
      </c>
      <c r="CG1830" t="s">
        <v>13876</v>
      </c>
      <c r="CH1830" t="s">
        <v>13876</v>
      </c>
      <c r="CI1830" t="s">
        <v>13876</v>
      </c>
      <c r="CJ1830" t="s">
        <v>13876</v>
      </c>
      <c r="CK1830" t="s">
        <v>13876</v>
      </c>
      <c r="CL1830" t="s">
        <v>13876</v>
      </c>
      <c r="CM1830" t="s">
        <v>13876</v>
      </c>
      <c r="CN1830" t="s">
        <v>13876</v>
      </c>
      <c r="CO1830" t="s">
        <v>13876</v>
      </c>
      <c r="CP1830" t="s">
        <v>13876</v>
      </c>
      <c r="CQ1830" t="s">
        <v>13876</v>
      </c>
      <c r="CR1830" t="s">
        <v>13876</v>
      </c>
      <c r="CS1830" t="s">
        <v>13876</v>
      </c>
      <c r="CT1830" t="s">
        <v>13876</v>
      </c>
    </row>
    <row r="1831" spans="1:98" hidden="1">
      <c r="A1831" s="1088"/>
      <c r="B1831" s="554" t="s">
        <v>7116</v>
      </c>
      <c r="C1831" s="554" t="s">
        <v>6633</v>
      </c>
      <c r="D1831" s="554" t="s">
        <v>7117</v>
      </c>
      <c r="E1831" s="336" t="s">
        <v>407</v>
      </c>
      <c r="F1831" s="336" t="s">
        <v>14698</v>
      </c>
      <c r="G1831" s="336">
        <v>2911300198</v>
      </c>
      <c r="H1831" s="554" t="s">
        <v>7124</v>
      </c>
      <c r="I1831" s="336" t="s">
        <v>475</v>
      </c>
      <c r="J1831" s="336" t="s">
        <v>13659</v>
      </c>
      <c r="K1831" s="336" t="s">
        <v>13546</v>
      </c>
      <c r="L1831" s="336" t="s">
        <v>13658</v>
      </c>
      <c r="M1831" s="336" t="s">
        <v>13658</v>
      </c>
      <c r="N1831" s="336"/>
      <c r="O1831" s="632"/>
      <c r="P1831" s="632"/>
      <c r="Q1831" s="632"/>
      <c r="R1831" s="336"/>
      <c r="S1831" s="336"/>
      <c r="T1831" s="336" t="s">
        <v>16748</v>
      </c>
      <c r="U1831" s="609"/>
      <c r="V1831" s="1088"/>
      <c r="W1831" s="551" t="s">
        <v>13876</v>
      </c>
      <c r="X1831" s="551" t="s">
        <v>13876</v>
      </c>
      <c r="Y1831" s="551" t="s">
        <v>13876</v>
      </c>
      <c r="Z1831" s="551" t="s">
        <v>13876</v>
      </c>
      <c r="AA1831" s="551" t="s">
        <v>13876</v>
      </c>
      <c r="AB1831" s="551" t="s">
        <v>13876</v>
      </c>
      <c r="AC1831" s="551" t="s">
        <v>13876</v>
      </c>
      <c r="AD1831" s="552" t="s">
        <v>13876</v>
      </c>
      <c r="AE1831" s="623">
        <v>0</v>
      </c>
      <c r="AF1831" t="s">
        <v>7115</v>
      </c>
      <c r="AG1831" t="s">
        <v>7120</v>
      </c>
      <c r="AH1831" t="s">
        <v>7123</v>
      </c>
      <c r="AJ1831" s="548" t="s">
        <v>13693</v>
      </c>
      <c r="AK1831" s="548" t="s">
        <v>14267</v>
      </c>
      <c r="AL1831" s="548" t="s">
        <v>13669</v>
      </c>
      <c r="AM1831" s="548" t="s">
        <v>14699</v>
      </c>
      <c r="AN1831" s="548" t="s">
        <v>14700</v>
      </c>
      <c r="AO1831" s="548" t="s">
        <v>14701</v>
      </c>
      <c r="AQ1831" t="s">
        <v>13876</v>
      </c>
      <c r="AR1831" t="s">
        <v>13876</v>
      </c>
      <c r="AS1831" t="s">
        <v>13876</v>
      </c>
      <c r="AT1831" t="s">
        <v>13876</v>
      </c>
      <c r="AU1831" t="s">
        <v>13876</v>
      </c>
      <c r="AV1831" t="s">
        <v>13876</v>
      </c>
      <c r="AW1831" t="s">
        <v>13876</v>
      </c>
      <c r="AX1831" t="s">
        <v>13876</v>
      </c>
      <c r="AY1831" t="s">
        <v>13876</v>
      </c>
      <c r="AZ1831" t="s">
        <v>13876</v>
      </c>
      <c r="BA1831" t="s">
        <v>13876</v>
      </c>
      <c r="BB1831" t="s">
        <v>13876</v>
      </c>
      <c r="BC1831" t="s">
        <v>13876</v>
      </c>
      <c r="BD1831" t="s">
        <v>13876</v>
      </c>
      <c r="BE1831" t="s">
        <v>13876</v>
      </c>
      <c r="BF1831" t="s">
        <v>13876</v>
      </c>
      <c r="BG1831" t="s">
        <v>13876</v>
      </c>
      <c r="BH1831" t="s">
        <v>13876</v>
      </c>
      <c r="BI1831" t="s">
        <v>13876</v>
      </c>
      <c r="BJ1831" t="s">
        <v>13876</v>
      </c>
      <c r="BK1831" t="s">
        <v>13876</v>
      </c>
      <c r="BL1831" t="s">
        <v>13876</v>
      </c>
      <c r="BM1831" t="s">
        <v>13876</v>
      </c>
      <c r="BN1831" t="s">
        <v>13876</v>
      </c>
      <c r="BO1831" t="s">
        <v>13876</v>
      </c>
      <c r="BP1831" t="s">
        <v>13876</v>
      </c>
      <c r="BQ1831" t="s">
        <v>13876</v>
      </c>
      <c r="BR1831" t="s">
        <v>13876</v>
      </c>
      <c r="BS1831" t="s">
        <v>13876</v>
      </c>
      <c r="BT1831" t="s">
        <v>13876</v>
      </c>
      <c r="BU1831" t="s">
        <v>13876</v>
      </c>
      <c r="BV1831" t="s">
        <v>13876</v>
      </c>
      <c r="BW1831" t="s">
        <v>13876</v>
      </c>
      <c r="BX1831" t="s">
        <v>13876</v>
      </c>
      <c r="BY1831" t="s">
        <v>13876</v>
      </c>
      <c r="BZ1831" t="s">
        <v>13876</v>
      </c>
      <c r="CA1831" t="s">
        <v>13876</v>
      </c>
      <c r="CB1831" t="s">
        <v>13876</v>
      </c>
      <c r="CC1831" t="s">
        <v>13876</v>
      </c>
      <c r="CD1831" t="s">
        <v>13876</v>
      </c>
      <c r="CE1831" t="s">
        <v>13876</v>
      </c>
      <c r="CF1831" t="s">
        <v>13876</v>
      </c>
      <c r="CG1831" t="s">
        <v>13876</v>
      </c>
      <c r="CH1831" t="s">
        <v>13876</v>
      </c>
      <c r="CI1831" t="s">
        <v>13876</v>
      </c>
      <c r="CJ1831" t="s">
        <v>13876</v>
      </c>
      <c r="CK1831" t="s">
        <v>13876</v>
      </c>
      <c r="CL1831" t="s">
        <v>13876</v>
      </c>
      <c r="CM1831" t="s">
        <v>13876</v>
      </c>
      <c r="CN1831" t="s">
        <v>13876</v>
      </c>
      <c r="CO1831" t="s">
        <v>13876</v>
      </c>
      <c r="CP1831" t="s">
        <v>13876</v>
      </c>
      <c r="CQ1831" t="s">
        <v>13876</v>
      </c>
      <c r="CR1831" t="s">
        <v>13876</v>
      </c>
      <c r="CS1831" t="s">
        <v>13876</v>
      </c>
      <c r="CT1831" t="s">
        <v>13876</v>
      </c>
    </row>
    <row r="1832" spans="1:98" hidden="1">
      <c r="A1832" s="632"/>
      <c r="B1832" s="555"/>
      <c r="C1832" s="554"/>
      <c r="D1832" s="554"/>
      <c r="E1832" s="336"/>
      <c r="F1832" s="336"/>
      <c r="G1832" s="336"/>
      <c r="H1832" s="554"/>
      <c r="I1832" s="336"/>
      <c r="J1832" s="336"/>
      <c r="K1832" s="336"/>
      <c r="L1832" s="336"/>
      <c r="M1832" s="336"/>
      <c r="N1832" s="336"/>
      <c r="O1832" s="632"/>
      <c r="P1832" s="632"/>
      <c r="Q1832" s="632"/>
      <c r="R1832" s="336"/>
      <c r="S1832" s="336"/>
      <c r="T1832" s="336" t="s">
        <v>13876</v>
      </c>
      <c r="U1832" s="336"/>
      <c r="V1832" s="632"/>
      <c r="W1832" s="551"/>
      <c r="X1832" s="551"/>
      <c r="Y1832" s="551"/>
      <c r="Z1832" s="551"/>
      <c r="AA1832" s="551">
        <v>0</v>
      </c>
      <c r="AB1832" s="551">
        <v>0</v>
      </c>
      <c r="AC1832" s="551">
        <v>0</v>
      </c>
      <c r="AD1832" s="552"/>
      <c r="AE1832" s="623">
        <v>0</v>
      </c>
      <c r="AQ1832" t="s">
        <v>13876</v>
      </c>
      <c r="AR1832" t="s">
        <v>13876</v>
      </c>
      <c r="AS1832" t="s">
        <v>13876</v>
      </c>
      <c r="AT1832" t="s">
        <v>13876</v>
      </c>
      <c r="AU1832" t="s">
        <v>13876</v>
      </c>
      <c r="AV1832" t="s">
        <v>13876</v>
      </c>
      <c r="AW1832" t="s">
        <v>13876</v>
      </c>
      <c r="AX1832" t="s">
        <v>13876</v>
      </c>
      <c r="AY1832" t="s">
        <v>13876</v>
      </c>
      <c r="AZ1832" t="s">
        <v>13876</v>
      </c>
      <c r="BA1832" t="s">
        <v>13876</v>
      </c>
      <c r="BB1832" t="s">
        <v>13876</v>
      </c>
      <c r="BC1832" t="s">
        <v>13876</v>
      </c>
      <c r="BD1832" t="s">
        <v>13876</v>
      </c>
      <c r="BE1832" t="s">
        <v>13876</v>
      </c>
      <c r="BF1832" t="s">
        <v>13876</v>
      </c>
      <c r="BG1832" t="s">
        <v>13876</v>
      </c>
      <c r="BH1832" t="s">
        <v>13876</v>
      </c>
      <c r="BI1832" t="s">
        <v>13876</v>
      </c>
      <c r="BJ1832" t="s">
        <v>13876</v>
      </c>
      <c r="BK1832" t="s">
        <v>13876</v>
      </c>
      <c r="BL1832" t="s">
        <v>13876</v>
      </c>
      <c r="BM1832" t="s">
        <v>13876</v>
      </c>
      <c r="BN1832" t="s">
        <v>13876</v>
      </c>
      <c r="BO1832" t="s">
        <v>13876</v>
      </c>
      <c r="BP1832" t="s">
        <v>13876</v>
      </c>
      <c r="BQ1832" t="s">
        <v>13876</v>
      </c>
      <c r="BR1832" t="s">
        <v>13876</v>
      </c>
      <c r="BS1832" t="s">
        <v>13876</v>
      </c>
      <c r="BT1832" t="s">
        <v>13876</v>
      </c>
      <c r="BU1832" t="s">
        <v>13876</v>
      </c>
      <c r="BV1832" t="s">
        <v>13876</v>
      </c>
      <c r="BW1832" t="s">
        <v>13876</v>
      </c>
      <c r="BX1832" t="s">
        <v>13876</v>
      </c>
      <c r="BY1832" t="s">
        <v>13876</v>
      </c>
      <c r="BZ1832" t="s">
        <v>13876</v>
      </c>
      <c r="CA1832" t="s">
        <v>13876</v>
      </c>
      <c r="CB1832" t="s">
        <v>13876</v>
      </c>
      <c r="CC1832" t="s">
        <v>13876</v>
      </c>
      <c r="CD1832" t="s">
        <v>13876</v>
      </c>
      <c r="CE1832" t="s">
        <v>13876</v>
      </c>
      <c r="CF1832" t="s">
        <v>13876</v>
      </c>
      <c r="CG1832" t="s">
        <v>13876</v>
      </c>
      <c r="CH1832" t="s">
        <v>13876</v>
      </c>
      <c r="CI1832" t="s">
        <v>13876</v>
      </c>
      <c r="CJ1832" t="s">
        <v>13876</v>
      </c>
      <c r="CK1832" t="s">
        <v>13876</v>
      </c>
      <c r="CL1832" t="s">
        <v>13876</v>
      </c>
      <c r="CM1832" t="s">
        <v>13876</v>
      </c>
      <c r="CN1832" t="s">
        <v>13876</v>
      </c>
      <c r="CO1832" t="s">
        <v>13876</v>
      </c>
      <c r="CP1832" t="s">
        <v>13876</v>
      </c>
      <c r="CQ1832" t="s">
        <v>13876</v>
      </c>
      <c r="CR1832" t="s">
        <v>13876</v>
      </c>
      <c r="CS1832" t="s">
        <v>13876</v>
      </c>
      <c r="CT1832" t="s">
        <v>13876</v>
      </c>
    </row>
    <row r="1833" spans="1:98" hidden="1">
      <c r="A1833" s="1088">
        <v>373</v>
      </c>
      <c r="B1833" s="554" t="s">
        <v>8250</v>
      </c>
      <c r="C1833" s="554" t="s">
        <v>8180</v>
      </c>
      <c r="D1833" s="554" t="s">
        <v>8251</v>
      </c>
      <c r="E1833" s="336" t="s">
        <v>407</v>
      </c>
      <c r="F1833" s="336" t="s">
        <v>14702</v>
      </c>
      <c r="G1833" s="336">
        <v>2911700165</v>
      </c>
      <c r="H1833" s="554" t="s">
        <v>8257</v>
      </c>
      <c r="I1833" s="336" t="s">
        <v>118</v>
      </c>
      <c r="J1833" s="336" t="s">
        <v>13659</v>
      </c>
      <c r="K1833" s="336" t="s">
        <v>13546</v>
      </c>
      <c r="L1833" s="336" t="s">
        <v>13658</v>
      </c>
      <c r="M1833" s="336" t="s">
        <v>13659</v>
      </c>
      <c r="N1833" s="336" t="s">
        <v>13546</v>
      </c>
      <c r="O1833" s="632"/>
      <c r="P1833" s="632" t="s">
        <v>13661</v>
      </c>
      <c r="Q1833" s="556">
        <v>44616</v>
      </c>
      <c r="R1833" s="336"/>
      <c r="S1833" s="557">
        <v>44669</v>
      </c>
      <c r="T1833" s="336" t="s">
        <v>16749</v>
      </c>
      <c r="U1833" s="625">
        <v>197</v>
      </c>
      <c r="V1833" s="1088">
        <v>197</v>
      </c>
      <c r="W1833" s="551">
        <v>835358</v>
      </c>
      <c r="X1833" s="551">
        <v>285688</v>
      </c>
      <c r="Y1833" s="551">
        <v>283340</v>
      </c>
      <c r="Z1833" s="551">
        <v>271838</v>
      </c>
      <c r="AA1833" s="551">
        <v>301873</v>
      </c>
      <c r="AB1833" s="551">
        <v>296798</v>
      </c>
      <c r="AC1833" s="551">
        <v>2281</v>
      </c>
      <c r="AD1833" s="552" t="s">
        <v>13876</v>
      </c>
      <c r="AE1833" s="623">
        <v>2277176</v>
      </c>
      <c r="AF1833" t="s">
        <v>8249</v>
      </c>
      <c r="AG1833" t="s">
        <v>8254</v>
      </c>
      <c r="AH1833" t="s">
        <v>8256</v>
      </c>
      <c r="AJ1833" s="548" t="s">
        <v>13796</v>
      </c>
      <c r="AK1833" s="548" t="s">
        <v>14523</v>
      </c>
      <c r="AL1833" s="548" t="s">
        <v>13669</v>
      </c>
      <c r="AM1833" s="548" t="s">
        <v>14703</v>
      </c>
      <c r="AN1833" s="548" t="s">
        <v>14704</v>
      </c>
      <c r="AO1833" s="548" t="s">
        <v>8250</v>
      </c>
      <c r="AQ1833" t="s">
        <v>13876</v>
      </c>
      <c r="AR1833" t="s">
        <v>15285</v>
      </c>
      <c r="AS1833" t="s">
        <v>15284</v>
      </c>
      <c r="AT1833" t="s">
        <v>15286</v>
      </c>
      <c r="AU1833" t="s">
        <v>15284</v>
      </c>
      <c r="AV1833" t="s">
        <v>15286</v>
      </c>
      <c r="AW1833" t="s">
        <v>15285</v>
      </c>
      <c r="AX1833" t="s">
        <v>13876</v>
      </c>
      <c r="AY1833" t="s">
        <v>15292</v>
      </c>
      <c r="AZ1833" t="s">
        <v>15285</v>
      </c>
      <c r="BA1833" t="s">
        <v>15286</v>
      </c>
      <c r="BB1833" t="s">
        <v>15290</v>
      </c>
      <c r="BC1833" t="s">
        <v>15285</v>
      </c>
      <c r="BD1833" t="s">
        <v>15285</v>
      </c>
      <c r="BE1833" t="s">
        <v>13876</v>
      </c>
      <c r="BF1833" t="s">
        <v>15292</v>
      </c>
      <c r="BG1833" t="s">
        <v>15285</v>
      </c>
      <c r="BH1833" t="s">
        <v>15284</v>
      </c>
      <c r="BI1833" t="s">
        <v>15284</v>
      </c>
      <c r="BJ1833" t="s">
        <v>15291</v>
      </c>
      <c r="BK1833" t="s">
        <v>15288</v>
      </c>
      <c r="BL1833" t="s">
        <v>13876</v>
      </c>
      <c r="BM1833" t="s">
        <v>15292</v>
      </c>
      <c r="BN1833" t="s">
        <v>15287</v>
      </c>
      <c r="BO1833" t="s">
        <v>15289</v>
      </c>
      <c r="BP1833" t="s">
        <v>15285</v>
      </c>
      <c r="BQ1833" t="s">
        <v>15284</v>
      </c>
      <c r="BR1833" t="s">
        <v>15285</v>
      </c>
      <c r="BS1833" t="s">
        <v>13876</v>
      </c>
      <c r="BT1833" t="s">
        <v>15284</v>
      </c>
      <c r="BU1833" t="s">
        <v>15288</v>
      </c>
      <c r="BV1833" t="s">
        <v>15289</v>
      </c>
      <c r="BW1833" t="s">
        <v>15285</v>
      </c>
      <c r="BX1833" t="s">
        <v>15287</v>
      </c>
      <c r="BY1833" t="s">
        <v>15284</v>
      </c>
      <c r="BZ1833" t="s">
        <v>13876</v>
      </c>
      <c r="CA1833" t="s">
        <v>15292</v>
      </c>
      <c r="CB1833" t="s">
        <v>15294</v>
      </c>
      <c r="CC1833" t="s">
        <v>15290</v>
      </c>
      <c r="CD1833" t="s">
        <v>15287</v>
      </c>
      <c r="CE1833" t="s">
        <v>15294</v>
      </c>
      <c r="CF1833" t="s">
        <v>15285</v>
      </c>
      <c r="CG1833" t="s">
        <v>13876</v>
      </c>
      <c r="CH1833" t="s">
        <v>13876</v>
      </c>
      <c r="CI1833" t="s">
        <v>13876</v>
      </c>
      <c r="CJ1833" t="s">
        <v>15292</v>
      </c>
      <c r="CK1833" t="s">
        <v>15292</v>
      </c>
      <c r="CL1833" t="s">
        <v>15285</v>
      </c>
      <c r="CM1833" t="s">
        <v>15289</v>
      </c>
      <c r="CN1833" t="s">
        <v>13876</v>
      </c>
      <c r="CO1833" t="s">
        <v>13876</v>
      </c>
      <c r="CP1833" t="s">
        <v>13876</v>
      </c>
      <c r="CQ1833" t="s">
        <v>13876</v>
      </c>
      <c r="CR1833" t="s">
        <v>13876</v>
      </c>
      <c r="CS1833" t="s">
        <v>13876</v>
      </c>
      <c r="CT1833" t="s">
        <v>13876</v>
      </c>
    </row>
    <row r="1834" spans="1:98" hidden="1">
      <c r="A1834" s="1088"/>
      <c r="B1834" s="554" t="s">
        <v>8250</v>
      </c>
      <c r="C1834" s="554" t="s">
        <v>8180</v>
      </c>
      <c r="D1834" s="554" t="s">
        <v>8251</v>
      </c>
      <c r="E1834" s="336" t="s">
        <v>407</v>
      </c>
      <c r="F1834" s="336" t="s">
        <v>12249</v>
      </c>
      <c r="G1834" s="336">
        <v>2911700165</v>
      </c>
      <c r="H1834" s="554" t="s">
        <v>8257</v>
      </c>
      <c r="I1834" s="336" t="s">
        <v>475</v>
      </c>
      <c r="J1834" s="336" t="s">
        <v>13659</v>
      </c>
      <c r="K1834" s="336" t="s">
        <v>13546</v>
      </c>
      <c r="L1834" s="336" t="s">
        <v>13658</v>
      </c>
      <c r="M1834" s="336" t="s">
        <v>13659</v>
      </c>
      <c r="N1834" s="336"/>
      <c r="O1834" s="632"/>
      <c r="P1834" s="632" t="s">
        <v>13661</v>
      </c>
      <c r="Q1834" s="556">
        <v>44616</v>
      </c>
      <c r="R1834" s="336"/>
      <c r="S1834" s="557">
        <v>44669</v>
      </c>
      <c r="T1834" s="336" t="s">
        <v>16750</v>
      </c>
      <c r="U1834" s="625">
        <v>197</v>
      </c>
      <c r="V1834" s="1088"/>
      <c r="W1834" s="551">
        <v>59287</v>
      </c>
      <c r="X1834" s="551">
        <v>41887</v>
      </c>
      <c r="Y1834" s="551">
        <v>39403</v>
      </c>
      <c r="Z1834" s="551">
        <v>23289</v>
      </c>
      <c r="AA1834" s="551">
        <v>26351</v>
      </c>
      <c r="AB1834" s="551">
        <v>33164</v>
      </c>
      <c r="AC1834" s="551" t="s">
        <v>13876</v>
      </c>
      <c r="AD1834" s="552" t="s">
        <v>13876</v>
      </c>
      <c r="AE1834" s="623">
        <v>223381</v>
      </c>
      <c r="AF1834" t="s">
        <v>8249</v>
      </c>
      <c r="AG1834" t="s">
        <v>8254</v>
      </c>
      <c r="AH1834" t="s">
        <v>8256</v>
      </c>
      <c r="AJ1834" s="548" t="s">
        <v>13796</v>
      </c>
      <c r="AK1834" s="548" t="s">
        <v>14523</v>
      </c>
      <c r="AL1834" s="548" t="s">
        <v>13669</v>
      </c>
      <c r="AM1834" s="548" t="s">
        <v>14703</v>
      </c>
      <c r="AN1834" s="548" t="s">
        <v>14704</v>
      </c>
      <c r="AO1834" s="548" t="s">
        <v>8250</v>
      </c>
      <c r="AQ1834" t="s">
        <v>13876</v>
      </c>
      <c r="AR1834" t="s">
        <v>13876</v>
      </c>
      <c r="AS1834" t="s">
        <v>15286</v>
      </c>
      <c r="AT1834" t="s">
        <v>15294</v>
      </c>
      <c r="AU1834" t="s">
        <v>15292</v>
      </c>
      <c r="AV1834" t="s">
        <v>15285</v>
      </c>
      <c r="AW1834" t="s">
        <v>15287</v>
      </c>
      <c r="AX1834" t="s">
        <v>13876</v>
      </c>
      <c r="AY1834" t="s">
        <v>13876</v>
      </c>
      <c r="AZ1834" t="s">
        <v>15291</v>
      </c>
      <c r="BA1834" t="s">
        <v>15289</v>
      </c>
      <c r="BB1834" t="s">
        <v>15285</v>
      </c>
      <c r="BC1834" t="s">
        <v>15285</v>
      </c>
      <c r="BD1834" t="s">
        <v>15287</v>
      </c>
      <c r="BE1834" t="s">
        <v>13876</v>
      </c>
      <c r="BF1834" t="s">
        <v>13876</v>
      </c>
      <c r="BG1834" t="s">
        <v>15284</v>
      </c>
      <c r="BH1834" t="s">
        <v>15294</v>
      </c>
      <c r="BI1834" t="s">
        <v>15291</v>
      </c>
      <c r="BJ1834" t="s">
        <v>15288</v>
      </c>
      <c r="BK1834" t="s">
        <v>15284</v>
      </c>
      <c r="BL1834" t="s">
        <v>13876</v>
      </c>
      <c r="BM1834" t="s">
        <v>13876</v>
      </c>
      <c r="BN1834" t="s">
        <v>15292</v>
      </c>
      <c r="BO1834" t="s">
        <v>15284</v>
      </c>
      <c r="BP1834" t="s">
        <v>15292</v>
      </c>
      <c r="BQ1834" t="s">
        <v>15285</v>
      </c>
      <c r="BR1834" t="s">
        <v>15294</v>
      </c>
      <c r="BS1834" t="s">
        <v>13876</v>
      </c>
      <c r="BT1834" t="s">
        <v>13876</v>
      </c>
      <c r="BU1834" t="s">
        <v>15292</v>
      </c>
      <c r="BV1834" t="s">
        <v>15290</v>
      </c>
      <c r="BW1834" t="s">
        <v>15284</v>
      </c>
      <c r="BX1834" t="s">
        <v>15286</v>
      </c>
      <c r="BY1834" t="s">
        <v>15289</v>
      </c>
      <c r="BZ1834" t="s">
        <v>13876</v>
      </c>
      <c r="CA1834" t="s">
        <v>13876</v>
      </c>
      <c r="CB1834" t="s">
        <v>15284</v>
      </c>
      <c r="CC1834" t="s">
        <v>15284</v>
      </c>
      <c r="CD1834" t="s">
        <v>15289</v>
      </c>
      <c r="CE1834" t="s">
        <v>15290</v>
      </c>
      <c r="CF1834" t="s">
        <v>15291</v>
      </c>
      <c r="CG1834" t="s">
        <v>13876</v>
      </c>
      <c r="CH1834" t="s">
        <v>13876</v>
      </c>
      <c r="CI1834" t="s">
        <v>13876</v>
      </c>
      <c r="CJ1834" t="s">
        <v>13876</v>
      </c>
      <c r="CK1834" t="s">
        <v>13876</v>
      </c>
      <c r="CL1834" t="s">
        <v>13876</v>
      </c>
      <c r="CM1834" t="s">
        <v>13876</v>
      </c>
      <c r="CN1834" t="s">
        <v>13876</v>
      </c>
      <c r="CO1834" t="s">
        <v>13876</v>
      </c>
      <c r="CP1834" t="s">
        <v>13876</v>
      </c>
      <c r="CQ1834" t="s">
        <v>13876</v>
      </c>
      <c r="CR1834" t="s">
        <v>13876</v>
      </c>
      <c r="CS1834" t="s">
        <v>13876</v>
      </c>
      <c r="CT1834" t="s">
        <v>13876</v>
      </c>
    </row>
    <row r="1835" spans="1:98" hidden="1">
      <c r="A1835" s="1088"/>
      <c r="B1835" s="554" t="s">
        <v>8250</v>
      </c>
      <c r="C1835" s="554" t="s">
        <v>8180</v>
      </c>
      <c r="D1835" s="554" t="s">
        <v>8251</v>
      </c>
      <c r="E1835" s="336" t="s">
        <v>407</v>
      </c>
      <c r="F1835" s="336" t="s">
        <v>12249</v>
      </c>
      <c r="G1835" s="336">
        <v>2911700165</v>
      </c>
      <c r="H1835" s="554" t="s">
        <v>8257</v>
      </c>
      <c r="I1835" s="336" t="s">
        <v>120</v>
      </c>
      <c r="J1835" s="336" t="s">
        <v>13659</v>
      </c>
      <c r="K1835" s="336" t="s">
        <v>13546</v>
      </c>
      <c r="L1835" s="336" t="s">
        <v>13658</v>
      </c>
      <c r="M1835" s="336" t="s">
        <v>13659</v>
      </c>
      <c r="N1835" s="336"/>
      <c r="O1835" s="632"/>
      <c r="P1835" s="632" t="s">
        <v>13661</v>
      </c>
      <c r="Q1835" s="556">
        <v>44616</v>
      </c>
      <c r="R1835" s="336"/>
      <c r="S1835" s="557">
        <v>44669</v>
      </c>
      <c r="T1835" s="336" t="s">
        <v>16751</v>
      </c>
      <c r="U1835" s="625">
        <v>197</v>
      </c>
      <c r="V1835" s="1088"/>
      <c r="W1835" s="551">
        <v>796887</v>
      </c>
      <c r="X1835" s="551">
        <v>273768</v>
      </c>
      <c r="Y1835" s="551">
        <v>264671</v>
      </c>
      <c r="Z1835" s="551">
        <v>272892</v>
      </c>
      <c r="AA1835" s="551">
        <v>276726</v>
      </c>
      <c r="AB1835" s="551">
        <v>270564</v>
      </c>
      <c r="AC1835" s="551">
        <v>2275</v>
      </c>
      <c r="AD1835" s="552" t="s">
        <v>13876</v>
      </c>
      <c r="AE1835" s="623">
        <v>2157783</v>
      </c>
      <c r="AF1835" t="s">
        <v>8249</v>
      </c>
      <c r="AG1835" t="s">
        <v>8254</v>
      </c>
      <c r="AH1835" t="s">
        <v>8256</v>
      </c>
      <c r="AJ1835" s="548" t="s">
        <v>13796</v>
      </c>
      <c r="AK1835" s="548" t="s">
        <v>14523</v>
      </c>
      <c r="AL1835" s="548" t="s">
        <v>13669</v>
      </c>
      <c r="AM1835" s="548" t="s">
        <v>14703</v>
      </c>
      <c r="AN1835" s="548" t="s">
        <v>14704</v>
      </c>
      <c r="AO1835" s="548" t="s">
        <v>8250</v>
      </c>
      <c r="AQ1835" t="s">
        <v>13876</v>
      </c>
      <c r="AR1835" t="s">
        <v>15287</v>
      </c>
      <c r="AS1835" t="s">
        <v>15294</v>
      </c>
      <c r="AT1835" t="s">
        <v>15290</v>
      </c>
      <c r="AU1835" t="s">
        <v>15285</v>
      </c>
      <c r="AV1835" t="s">
        <v>15285</v>
      </c>
      <c r="AW1835" t="s">
        <v>15287</v>
      </c>
      <c r="AX1835" t="s">
        <v>13876</v>
      </c>
      <c r="AY1835" t="s">
        <v>15292</v>
      </c>
      <c r="AZ1835" t="s">
        <v>15287</v>
      </c>
      <c r="BA1835" t="s">
        <v>15284</v>
      </c>
      <c r="BB1835" t="s">
        <v>15287</v>
      </c>
      <c r="BC1835" t="s">
        <v>15290</v>
      </c>
      <c r="BD1835" t="s">
        <v>15285</v>
      </c>
      <c r="BE1835" t="s">
        <v>13876</v>
      </c>
      <c r="BF1835" t="s">
        <v>15292</v>
      </c>
      <c r="BG1835" t="s">
        <v>15290</v>
      </c>
      <c r="BH1835" t="s">
        <v>15291</v>
      </c>
      <c r="BI1835" t="s">
        <v>15290</v>
      </c>
      <c r="BJ1835" t="s">
        <v>15287</v>
      </c>
      <c r="BK1835" t="s">
        <v>15289</v>
      </c>
      <c r="BL1835" t="s">
        <v>13876</v>
      </c>
      <c r="BM1835" t="s">
        <v>15292</v>
      </c>
      <c r="BN1835" t="s">
        <v>15287</v>
      </c>
      <c r="BO1835" t="s">
        <v>15292</v>
      </c>
      <c r="BP1835" t="s">
        <v>15285</v>
      </c>
      <c r="BQ1835" t="s">
        <v>15294</v>
      </c>
      <c r="BR1835" t="s">
        <v>15292</v>
      </c>
      <c r="BS1835" t="s">
        <v>13876</v>
      </c>
      <c r="BT1835" t="s">
        <v>15292</v>
      </c>
      <c r="BU1835" t="s">
        <v>15287</v>
      </c>
      <c r="BV1835" t="s">
        <v>15290</v>
      </c>
      <c r="BW1835" t="s">
        <v>15287</v>
      </c>
      <c r="BX1835" t="s">
        <v>15292</v>
      </c>
      <c r="BY1835" t="s">
        <v>15290</v>
      </c>
      <c r="BZ1835" t="s">
        <v>13876</v>
      </c>
      <c r="CA1835" t="s">
        <v>15292</v>
      </c>
      <c r="CB1835" t="s">
        <v>15287</v>
      </c>
      <c r="CC1835" t="s">
        <v>15288</v>
      </c>
      <c r="CD1835" t="s">
        <v>15286</v>
      </c>
      <c r="CE1835" t="s">
        <v>15290</v>
      </c>
      <c r="CF1835" t="s">
        <v>15291</v>
      </c>
      <c r="CG1835" t="s">
        <v>13876</v>
      </c>
      <c r="CH1835" t="s">
        <v>13876</v>
      </c>
      <c r="CI1835" t="s">
        <v>13876</v>
      </c>
      <c r="CJ1835" t="s">
        <v>15292</v>
      </c>
      <c r="CK1835" t="s">
        <v>15292</v>
      </c>
      <c r="CL1835" t="s">
        <v>15287</v>
      </c>
      <c r="CM1835" t="s">
        <v>15286</v>
      </c>
      <c r="CN1835" t="s">
        <v>13876</v>
      </c>
      <c r="CO1835" t="s">
        <v>13876</v>
      </c>
      <c r="CP1835" t="s">
        <v>13876</v>
      </c>
      <c r="CQ1835" t="s">
        <v>13876</v>
      </c>
      <c r="CR1835" t="s">
        <v>13876</v>
      </c>
      <c r="CS1835" t="s">
        <v>13876</v>
      </c>
      <c r="CT1835" t="s">
        <v>13876</v>
      </c>
    </row>
    <row r="1836" spans="1:98" hidden="1">
      <c r="A1836" s="1088"/>
      <c r="B1836" s="554" t="s">
        <v>8250</v>
      </c>
      <c r="C1836" s="554" t="s">
        <v>8180</v>
      </c>
      <c r="D1836" s="554" t="s">
        <v>8251</v>
      </c>
      <c r="E1836" s="336" t="s">
        <v>407</v>
      </c>
      <c r="F1836" s="336" t="s">
        <v>12249</v>
      </c>
      <c r="G1836" s="336">
        <v>2911700173</v>
      </c>
      <c r="H1836" s="554" t="s">
        <v>8264</v>
      </c>
      <c r="I1836" s="336" t="s">
        <v>118</v>
      </c>
      <c r="J1836" s="336" t="s">
        <v>13659</v>
      </c>
      <c r="K1836" s="336" t="s">
        <v>13546</v>
      </c>
      <c r="L1836" s="336" t="s">
        <v>13658</v>
      </c>
      <c r="M1836" s="336" t="s">
        <v>13659</v>
      </c>
      <c r="N1836" s="336" t="s">
        <v>13546</v>
      </c>
      <c r="O1836" s="632"/>
      <c r="P1836" s="632" t="s">
        <v>13661</v>
      </c>
      <c r="Q1836" s="556">
        <v>44616</v>
      </c>
      <c r="R1836" s="336"/>
      <c r="S1836" s="557">
        <v>44669</v>
      </c>
      <c r="T1836" s="336" t="s">
        <v>16752</v>
      </c>
      <c r="U1836" s="625">
        <v>197</v>
      </c>
      <c r="V1836" s="1088"/>
      <c r="W1836" s="551">
        <v>299469</v>
      </c>
      <c r="X1836" s="551">
        <v>101615</v>
      </c>
      <c r="Y1836" s="551">
        <v>101677</v>
      </c>
      <c r="Z1836" s="551">
        <v>96658</v>
      </c>
      <c r="AA1836" s="551">
        <v>104101</v>
      </c>
      <c r="AB1836" s="551">
        <v>101423</v>
      </c>
      <c r="AC1836" s="551" t="s">
        <v>13876</v>
      </c>
      <c r="AD1836" s="552" t="s">
        <v>13876</v>
      </c>
      <c r="AE1836" s="623">
        <v>804943</v>
      </c>
      <c r="AF1836" t="s">
        <v>8249</v>
      </c>
      <c r="AG1836" t="s">
        <v>8254</v>
      </c>
      <c r="AH1836" t="s">
        <v>8263</v>
      </c>
      <c r="AJ1836" s="548" t="s">
        <v>13796</v>
      </c>
      <c r="AK1836" s="548" t="s">
        <v>14523</v>
      </c>
      <c r="AL1836" s="548" t="s">
        <v>13669</v>
      </c>
      <c r="AM1836" s="548" t="s">
        <v>14703</v>
      </c>
      <c r="AN1836" s="548" t="s">
        <v>14704</v>
      </c>
      <c r="AO1836" s="548" t="s">
        <v>8250</v>
      </c>
      <c r="AQ1836" t="s">
        <v>13876</v>
      </c>
      <c r="AR1836" t="s">
        <v>15292</v>
      </c>
      <c r="AS1836" t="s">
        <v>15294</v>
      </c>
      <c r="AT1836" t="s">
        <v>15294</v>
      </c>
      <c r="AU1836" t="s">
        <v>15291</v>
      </c>
      <c r="AV1836" t="s">
        <v>15290</v>
      </c>
      <c r="AW1836" t="s">
        <v>15294</v>
      </c>
      <c r="AX1836" t="s">
        <v>13876</v>
      </c>
      <c r="AY1836" t="s">
        <v>15289</v>
      </c>
      <c r="AZ1836" t="s">
        <v>15288</v>
      </c>
      <c r="BA1836" t="s">
        <v>15289</v>
      </c>
      <c r="BB1836" t="s">
        <v>15290</v>
      </c>
      <c r="BC1836" t="s">
        <v>15289</v>
      </c>
      <c r="BD1836" t="s">
        <v>15286</v>
      </c>
      <c r="BE1836" t="s">
        <v>13876</v>
      </c>
      <c r="BF1836" t="s">
        <v>15289</v>
      </c>
      <c r="BG1836" t="s">
        <v>15288</v>
      </c>
      <c r="BH1836" t="s">
        <v>15289</v>
      </c>
      <c r="BI1836" t="s">
        <v>15290</v>
      </c>
      <c r="BJ1836" t="s">
        <v>15287</v>
      </c>
      <c r="BK1836" t="s">
        <v>15287</v>
      </c>
      <c r="BL1836" t="s">
        <v>13876</v>
      </c>
      <c r="BM1836" t="s">
        <v>13876</v>
      </c>
      <c r="BN1836" t="s">
        <v>15294</v>
      </c>
      <c r="BO1836" t="s">
        <v>15290</v>
      </c>
      <c r="BP1836" t="s">
        <v>15290</v>
      </c>
      <c r="BQ1836" t="s">
        <v>15286</v>
      </c>
      <c r="BR1836" t="s">
        <v>15285</v>
      </c>
      <c r="BS1836" t="s">
        <v>13876</v>
      </c>
      <c r="BT1836" t="s">
        <v>15289</v>
      </c>
      <c r="BU1836" t="s">
        <v>15288</v>
      </c>
      <c r="BV1836" t="s">
        <v>15291</v>
      </c>
      <c r="BW1836" t="s">
        <v>15289</v>
      </c>
      <c r="BX1836" t="s">
        <v>15288</v>
      </c>
      <c r="BY1836" t="s">
        <v>15289</v>
      </c>
      <c r="BZ1836" t="s">
        <v>13876</v>
      </c>
      <c r="CA1836" t="s">
        <v>15289</v>
      </c>
      <c r="CB1836" t="s">
        <v>15288</v>
      </c>
      <c r="CC1836" t="s">
        <v>15289</v>
      </c>
      <c r="CD1836" t="s">
        <v>15291</v>
      </c>
      <c r="CE1836" t="s">
        <v>15292</v>
      </c>
      <c r="CF1836" t="s">
        <v>15284</v>
      </c>
      <c r="CG1836" t="s">
        <v>13876</v>
      </c>
      <c r="CH1836" t="s">
        <v>13876</v>
      </c>
      <c r="CI1836" t="s">
        <v>13876</v>
      </c>
      <c r="CJ1836" t="s">
        <v>13876</v>
      </c>
      <c r="CK1836" t="s">
        <v>13876</v>
      </c>
      <c r="CL1836" t="s">
        <v>13876</v>
      </c>
      <c r="CM1836" t="s">
        <v>13876</v>
      </c>
      <c r="CN1836" t="s">
        <v>13876</v>
      </c>
      <c r="CO1836" t="s">
        <v>13876</v>
      </c>
      <c r="CP1836" t="s">
        <v>13876</v>
      </c>
      <c r="CQ1836" t="s">
        <v>13876</v>
      </c>
      <c r="CR1836" t="s">
        <v>13876</v>
      </c>
      <c r="CS1836" t="s">
        <v>13876</v>
      </c>
      <c r="CT1836" t="s">
        <v>13876</v>
      </c>
    </row>
    <row r="1837" spans="1:98" hidden="1">
      <c r="A1837" s="1088"/>
      <c r="B1837" s="554" t="s">
        <v>8250</v>
      </c>
      <c r="C1837" s="554" t="s">
        <v>8180</v>
      </c>
      <c r="D1837" s="554" t="s">
        <v>8251</v>
      </c>
      <c r="E1837" s="336" t="s">
        <v>407</v>
      </c>
      <c r="F1837" s="336" t="s">
        <v>12249</v>
      </c>
      <c r="G1837" s="336">
        <v>2911700173</v>
      </c>
      <c r="H1837" s="554" t="s">
        <v>8264</v>
      </c>
      <c r="I1837" s="336" t="s">
        <v>475</v>
      </c>
      <c r="J1837" s="336" t="s">
        <v>13659</v>
      </c>
      <c r="K1837" s="336" t="s">
        <v>13546</v>
      </c>
      <c r="L1837" s="336" t="s">
        <v>13658</v>
      </c>
      <c r="M1837" s="336" t="s">
        <v>13659</v>
      </c>
      <c r="N1837" s="336"/>
      <c r="O1837" s="632"/>
      <c r="P1837" s="632" t="s">
        <v>13661</v>
      </c>
      <c r="Q1837" s="556">
        <v>44616</v>
      </c>
      <c r="R1837" s="336"/>
      <c r="S1837" s="557">
        <v>44669</v>
      </c>
      <c r="T1837" s="336" t="s">
        <v>16753</v>
      </c>
      <c r="U1837" s="625">
        <v>197</v>
      </c>
      <c r="V1837" s="1088"/>
      <c r="W1837" s="551">
        <v>1201</v>
      </c>
      <c r="X1837" s="551" t="s">
        <v>13876</v>
      </c>
      <c r="Y1837" s="551">
        <v>1064</v>
      </c>
      <c r="Z1837" s="551">
        <v>4734</v>
      </c>
      <c r="AA1837" s="551">
        <v>7232</v>
      </c>
      <c r="AB1837" s="551">
        <v>288</v>
      </c>
      <c r="AC1837" s="551" t="s">
        <v>13876</v>
      </c>
      <c r="AD1837" s="552" t="s">
        <v>13876</v>
      </c>
      <c r="AE1837" s="623">
        <v>14519</v>
      </c>
      <c r="AF1837" t="s">
        <v>8249</v>
      </c>
      <c r="AG1837" t="s">
        <v>8254</v>
      </c>
      <c r="AH1837" t="s">
        <v>8263</v>
      </c>
      <c r="AJ1837" s="548" t="s">
        <v>13796</v>
      </c>
      <c r="AK1837" s="548" t="s">
        <v>14523</v>
      </c>
      <c r="AL1837" s="548" t="s">
        <v>13669</v>
      </c>
      <c r="AM1837" s="548" t="s">
        <v>14703</v>
      </c>
      <c r="AN1837" s="548" t="s">
        <v>14704</v>
      </c>
      <c r="AO1837" s="548" t="s">
        <v>8250</v>
      </c>
      <c r="AQ1837" t="s">
        <v>13876</v>
      </c>
      <c r="AR1837" t="s">
        <v>13876</v>
      </c>
      <c r="AS1837" t="s">
        <v>13876</v>
      </c>
      <c r="AT1837" t="s">
        <v>15289</v>
      </c>
      <c r="AU1837" t="s">
        <v>15292</v>
      </c>
      <c r="AV1837" t="s">
        <v>15288</v>
      </c>
      <c r="AW1837" t="s">
        <v>15289</v>
      </c>
      <c r="AX1837" t="s">
        <v>13876</v>
      </c>
      <c r="AY1837" t="s">
        <v>13876</v>
      </c>
      <c r="AZ1837" t="s">
        <v>13876</v>
      </c>
      <c r="BA1837" t="s">
        <v>13876</v>
      </c>
      <c r="BB1837" t="s">
        <v>13876</v>
      </c>
      <c r="BC1837" t="s">
        <v>13876</v>
      </c>
      <c r="BD1837" t="s">
        <v>13876</v>
      </c>
      <c r="BE1837" t="s">
        <v>13876</v>
      </c>
      <c r="BF1837" t="s">
        <v>13876</v>
      </c>
      <c r="BG1837" t="s">
        <v>13876</v>
      </c>
      <c r="BH1837" t="s">
        <v>15289</v>
      </c>
      <c r="BI1837" t="s">
        <v>15288</v>
      </c>
      <c r="BJ1837" t="s">
        <v>15290</v>
      </c>
      <c r="BK1837" t="s">
        <v>15291</v>
      </c>
      <c r="BL1837" t="s">
        <v>13876</v>
      </c>
      <c r="BM1837" t="s">
        <v>13876</v>
      </c>
      <c r="BN1837" t="s">
        <v>13876</v>
      </c>
      <c r="BO1837" t="s">
        <v>15291</v>
      </c>
      <c r="BP1837" t="s">
        <v>15287</v>
      </c>
      <c r="BQ1837" t="s">
        <v>15284</v>
      </c>
      <c r="BR1837" t="s">
        <v>15291</v>
      </c>
      <c r="BS1837" t="s">
        <v>13876</v>
      </c>
      <c r="BT1837" t="s">
        <v>13876</v>
      </c>
      <c r="BU1837" t="s">
        <v>13876</v>
      </c>
      <c r="BV1837" t="s">
        <v>15287</v>
      </c>
      <c r="BW1837" t="s">
        <v>15292</v>
      </c>
      <c r="BX1837" t="s">
        <v>15284</v>
      </c>
      <c r="BY1837" t="s">
        <v>15292</v>
      </c>
      <c r="BZ1837" t="s">
        <v>13876</v>
      </c>
      <c r="CA1837" t="s">
        <v>13876</v>
      </c>
      <c r="CB1837" t="s">
        <v>13876</v>
      </c>
      <c r="CC1837" t="s">
        <v>13876</v>
      </c>
      <c r="CD1837" t="s">
        <v>15292</v>
      </c>
      <c r="CE1837" t="s">
        <v>15285</v>
      </c>
      <c r="CF1837" t="s">
        <v>15285</v>
      </c>
      <c r="CG1837" t="s">
        <v>13876</v>
      </c>
      <c r="CH1837" t="s">
        <v>13876</v>
      </c>
      <c r="CI1837" t="s">
        <v>13876</v>
      </c>
      <c r="CJ1837" t="s">
        <v>13876</v>
      </c>
      <c r="CK1837" t="s">
        <v>13876</v>
      </c>
      <c r="CL1837" t="s">
        <v>13876</v>
      </c>
      <c r="CM1837" t="s">
        <v>13876</v>
      </c>
      <c r="CN1837" t="s">
        <v>13876</v>
      </c>
      <c r="CO1837" t="s">
        <v>13876</v>
      </c>
      <c r="CP1837" t="s">
        <v>13876</v>
      </c>
      <c r="CQ1837" t="s">
        <v>13876</v>
      </c>
      <c r="CR1837" t="s">
        <v>13876</v>
      </c>
      <c r="CS1837" t="s">
        <v>13876</v>
      </c>
      <c r="CT1837" t="s">
        <v>13876</v>
      </c>
    </row>
    <row r="1838" spans="1:98" hidden="1">
      <c r="A1838" s="1088"/>
      <c r="B1838" s="554" t="s">
        <v>8250</v>
      </c>
      <c r="C1838" s="554" t="s">
        <v>8180</v>
      </c>
      <c r="D1838" s="554" t="s">
        <v>8251</v>
      </c>
      <c r="E1838" s="336" t="s">
        <v>407</v>
      </c>
      <c r="F1838" s="336" t="s">
        <v>12249</v>
      </c>
      <c r="G1838" s="336">
        <v>2911700173</v>
      </c>
      <c r="H1838" s="554" t="s">
        <v>8264</v>
      </c>
      <c r="I1838" s="336" t="s">
        <v>120</v>
      </c>
      <c r="J1838" s="336" t="s">
        <v>13659</v>
      </c>
      <c r="K1838" s="336" t="s">
        <v>13546</v>
      </c>
      <c r="L1838" s="336" t="s">
        <v>13658</v>
      </c>
      <c r="M1838" s="336" t="s">
        <v>13659</v>
      </c>
      <c r="N1838" s="336"/>
      <c r="O1838" s="632"/>
      <c r="P1838" s="632" t="s">
        <v>13661</v>
      </c>
      <c r="Q1838" s="556">
        <v>44616</v>
      </c>
      <c r="R1838" s="336"/>
      <c r="S1838" s="557">
        <v>44669</v>
      </c>
      <c r="T1838" s="336" t="s">
        <v>16754</v>
      </c>
      <c r="U1838" s="625">
        <v>197</v>
      </c>
      <c r="V1838" s="1088"/>
      <c r="W1838" s="551">
        <v>423499</v>
      </c>
      <c r="X1838" s="551">
        <v>147844</v>
      </c>
      <c r="Y1838" s="551">
        <v>143399</v>
      </c>
      <c r="Z1838" s="551">
        <v>148065</v>
      </c>
      <c r="AA1838" s="551">
        <v>168581</v>
      </c>
      <c r="AB1838" s="551">
        <v>166581</v>
      </c>
      <c r="AC1838" s="551" t="s">
        <v>13876</v>
      </c>
      <c r="AD1838" s="552" t="s">
        <v>13876</v>
      </c>
      <c r="AE1838" s="623">
        <v>1197969</v>
      </c>
      <c r="AF1838" t="s">
        <v>8249</v>
      </c>
      <c r="AG1838" t="s">
        <v>8254</v>
      </c>
      <c r="AH1838" t="s">
        <v>8263</v>
      </c>
      <c r="AJ1838" s="548" t="s">
        <v>13796</v>
      </c>
      <c r="AK1838" s="548" t="s">
        <v>14523</v>
      </c>
      <c r="AL1838" s="548" t="s">
        <v>13669</v>
      </c>
      <c r="AM1838" s="548" t="s">
        <v>14703</v>
      </c>
      <c r="AN1838" s="548" t="s">
        <v>14704</v>
      </c>
      <c r="AO1838" s="548" t="s">
        <v>8250</v>
      </c>
      <c r="AQ1838" t="s">
        <v>13876</v>
      </c>
      <c r="AR1838" t="s">
        <v>15291</v>
      </c>
      <c r="AS1838" t="s">
        <v>15292</v>
      </c>
      <c r="AT1838" t="s">
        <v>15284</v>
      </c>
      <c r="AU1838" t="s">
        <v>15291</v>
      </c>
      <c r="AV1838" t="s">
        <v>15294</v>
      </c>
      <c r="AW1838" t="s">
        <v>15294</v>
      </c>
      <c r="AX1838" t="s">
        <v>13876</v>
      </c>
      <c r="AY1838" t="s">
        <v>15289</v>
      </c>
      <c r="AZ1838" t="s">
        <v>15291</v>
      </c>
      <c r="BA1838" t="s">
        <v>15287</v>
      </c>
      <c r="BB1838" t="s">
        <v>15285</v>
      </c>
      <c r="BC1838" t="s">
        <v>15291</v>
      </c>
      <c r="BD1838" t="s">
        <v>15291</v>
      </c>
      <c r="BE1838" t="s">
        <v>13876</v>
      </c>
      <c r="BF1838" t="s">
        <v>15289</v>
      </c>
      <c r="BG1838" t="s">
        <v>15291</v>
      </c>
      <c r="BH1838" t="s">
        <v>15284</v>
      </c>
      <c r="BI1838" t="s">
        <v>15284</v>
      </c>
      <c r="BJ1838" t="s">
        <v>15294</v>
      </c>
      <c r="BK1838" t="s">
        <v>15294</v>
      </c>
      <c r="BL1838" t="s">
        <v>13876</v>
      </c>
      <c r="BM1838" t="s">
        <v>15289</v>
      </c>
      <c r="BN1838" t="s">
        <v>15291</v>
      </c>
      <c r="BO1838" t="s">
        <v>15285</v>
      </c>
      <c r="BP1838" t="s">
        <v>15288</v>
      </c>
      <c r="BQ1838" t="s">
        <v>15290</v>
      </c>
      <c r="BR1838" t="s">
        <v>15286</v>
      </c>
      <c r="BS1838" t="s">
        <v>13876</v>
      </c>
      <c r="BT1838" t="s">
        <v>15289</v>
      </c>
      <c r="BU1838" t="s">
        <v>15290</v>
      </c>
      <c r="BV1838" t="s">
        <v>15285</v>
      </c>
      <c r="BW1838" t="s">
        <v>15286</v>
      </c>
      <c r="BX1838" t="s">
        <v>15285</v>
      </c>
      <c r="BY1838" t="s">
        <v>15289</v>
      </c>
      <c r="BZ1838" t="s">
        <v>13876</v>
      </c>
      <c r="CA1838" t="s">
        <v>15289</v>
      </c>
      <c r="CB1838" t="s">
        <v>15290</v>
      </c>
      <c r="CC1838" t="s">
        <v>15290</v>
      </c>
      <c r="CD1838" t="s">
        <v>15286</v>
      </c>
      <c r="CE1838" t="s">
        <v>15285</v>
      </c>
      <c r="CF1838" t="s">
        <v>15289</v>
      </c>
      <c r="CG1838" t="s">
        <v>13876</v>
      </c>
      <c r="CH1838" t="s">
        <v>13876</v>
      </c>
      <c r="CI1838" t="s">
        <v>13876</v>
      </c>
      <c r="CJ1838" t="s">
        <v>13876</v>
      </c>
      <c r="CK1838" t="s">
        <v>13876</v>
      </c>
      <c r="CL1838" t="s">
        <v>13876</v>
      </c>
      <c r="CM1838" t="s">
        <v>13876</v>
      </c>
      <c r="CN1838" t="s">
        <v>13876</v>
      </c>
      <c r="CO1838" t="s">
        <v>13876</v>
      </c>
      <c r="CP1838" t="s">
        <v>13876</v>
      </c>
      <c r="CQ1838" t="s">
        <v>13876</v>
      </c>
      <c r="CR1838" t="s">
        <v>13876</v>
      </c>
      <c r="CS1838" t="s">
        <v>13876</v>
      </c>
      <c r="CT1838" t="s">
        <v>13876</v>
      </c>
    </row>
    <row r="1839" spans="1:98" hidden="1">
      <c r="A1839" s="1088"/>
      <c r="B1839" s="554" t="s">
        <v>8250</v>
      </c>
      <c r="C1839" s="554" t="s">
        <v>8180</v>
      </c>
      <c r="D1839" s="554" t="s">
        <v>8251</v>
      </c>
      <c r="E1839" s="336" t="s">
        <v>407</v>
      </c>
      <c r="F1839" s="336" t="s">
        <v>12249</v>
      </c>
      <c r="G1839" s="336">
        <v>2911700306</v>
      </c>
      <c r="H1839" s="554" t="s">
        <v>8336</v>
      </c>
      <c r="I1839" s="336" t="s">
        <v>113</v>
      </c>
      <c r="J1839" s="336" t="s">
        <v>13659</v>
      </c>
      <c r="K1839" s="336" t="s">
        <v>13546</v>
      </c>
      <c r="L1839" s="336" t="s">
        <v>13658</v>
      </c>
      <c r="M1839" s="336" t="s">
        <v>13659</v>
      </c>
      <c r="N1839" s="336" t="s">
        <v>13546</v>
      </c>
      <c r="O1839" s="632"/>
      <c r="P1839" s="632" t="s">
        <v>13661</v>
      </c>
      <c r="Q1839" s="556">
        <v>44616</v>
      </c>
      <c r="R1839" s="336"/>
      <c r="S1839" s="557">
        <v>44669</v>
      </c>
      <c r="T1839" s="336" t="s">
        <v>16755</v>
      </c>
      <c r="U1839" s="625">
        <v>197</v>
      </c>
      <c r="V1839" s="1088"/>
      <c r="W1839" s="551">
        <v>45119</v>
      </c>
      <c r="X1839" s="551">
        <v>13971</v>
      </c>
      <c r="Y1839" s="551">
        <v>13155</v>
      </c>
      <c r="Z1839" s="551">
        <v>11400</v>
      </c>
      <c r="AA1839" s="551">
        <v>14425</v>
      </c>
      <c r="AB1839" s="551">
        <v>13040</v>
      </c>
      <c r="AC1839" s="551" t="s">
        <v>13876</v>
      </c>
      <c r="AD1839" s="552" t="s">
        <v>13876</v>
      </c>
      <c r="AE1839" s="623">
        <v>111110</v>
      </c>
      <c r="AF1839" t="s">
        <v>8249</v>
      </c>
      <c r="AG1839" t="s">
        <v>8254</v>
      </c>
      <c r="AH1839" t="s">
        <v>8335</v>
      </c>
      <c r="AJ1839" s="548" t="s">
        <v>13796</v>
      </c>
      <c r="AK1839" s="548" t="s">
        <v>14523</v>
      </c>
      <c r="AL1839" s="548" t="s">
        <v>13669</v>
      </c>
      <c r="AM1839" s="548" t="s">
        <v>14703</v>
      </c>
      <c r="AN1839" s="548" t="s">
        <v>14704</v>
      </c>
      <c r="AO1839" s="548" t="s">
        <v>8250</v>
      </c>
      <c r="AQ1839" t="s">
        <v>13876</v>
      </c>
      <c r="AR1839" t="s">
        <v>13876</v>
      </c>
      <c r="AS1839" t="s">
        <v>15291</v>
      </c>
      <c r="AT1839" t="s">
        <v>15286</v>
      </c>
      <c r="AU1839" t="s">
        <v>15289</v>
      </c>
      <c r="AV1839" t="s">
        <v>15289</v>
      </c>
      <c r="AW1839" t="s">
        <v>15294</v>
      </c>
      <c r="AX1839" t="s">
        <v>13876</v>
      </c>
      <c r="AY1839" t="s">
        <v>13876</v>
      </c>
      <c r="AZ1839" t="s">
        <v>15289</v>
      </c>
      <c r="BA1839" t="s">
        <v>15284</v>
      </c>
      <c r="BB1839" t="s">
        <v>15294</v>
      </c>
      <c r="BC1839" t="s">
        <v>15287</v>
      </c>
      <c r="BD1839" t="s">
        <v>15289</v>
      </c>
      <c r="BE1839" t="s">
        <v>13876</v>
      </c>
      <c r="BF1839" t="s">
        <v>13876</v>
      </c>
      <c r="BG1839" t="s">
        <v>15289</v>
      </c>
      <c r="BH1839" t="s">
        <v>15284</v>
      </c>
      <c r="BI1839" t="s">
        <v>15289</v>
      </c>
      <c r="BJ1839" t="s">
        <v>15286</v>
      </c>
      <c r="BK1839" t="s">
        <v>15286</v>
      </c>
      <c r="BL1839" t="s">
        <v>13876</v>
      </c>
      <c r="BM1839" t="s">
        <v>13876</v>
      </c>
      <c r="BN1839" t="s">
        <v>15289</v>
      </c>
      <c r="BO1839" t="s">
        <v>15289</v>
      </c>
      <c r="BP1839" t="s">
        <v>15291</v>
      </c>
      <c r="BQ1839" t="s">
        <v>15288</v>
      </c>
      <c r="BR1839" t="s">
        <v>15288</v>
      </c>
      <c r="BS1839" t="s">
        <v>13876</v>
      </c>
      <c r="BT1839" t="s">
        <v>13876</v>
      </c>
      <c r="BU1839" t="s">
        <v>15289</v>
      </c>
      <c r="BV1839" t="s">
        <v>15291</v>
      </c>
      <c r="BW1839" t="s">
        <v>15291</v>
      </c>
      <c r="BX1839" t="s">
        <v>15292</v>
      </c>
      <c r="BY1839" t="s">
        <v>15286</v>
      </c>
      <c r="BZ1839" t="s">
        <v>13876</v>
      </c>
      <c r="CA1839" t="s">
        <v>13876</v>
      </c>
      <c r="CB1839" t="s">
        <v>15289</v>
      </c>
      <c r="CC1839" t="s">
        <v>15284</v>
      </c>
      <c r="CD1839" t="s">
        <v>15288</v>
      </c>
      <c r="CE1839" t="s">
        <v>15291</v>
      </c>
      <c r="CF1839" t="s">
        <v>15288</v>
      </c>
      <c r="CG1839" t="s">
        <v>13876</v>
      </c>
      <c r="CH1839" t="s">
        <v>13876</v>
      </c>
      <c r="CI1839" t="s">
        <v>13876</v>
      </c>
      <c r="CJ1839" t="s">
        <v>13876</v>
      </c>
      <c r="CK1839" t="s">
        <v>13876</v>
      </c>
      <c r="CL1839" t="s">
        <v>13876</v>
      </c>
      <c r="CM1839" t="s">
        <v>13876</v>
      </c>
      <c r="CN1839" t="s">
        <v>13876</v>
      </c>
      <c r="CO1839" t="s">
        <v>13876</v>
      </c>
      <c r="CP1839" t="s">
        <v>13876</v>
      </c>
      <c r="CQ1839" t="s">
        <v>13876</v>
      </c>
      <c r="CR1839" t="s">
        <v>13876</v>
      </c>
      <c r="CS1839" t="s">
        <v>13876</v>
      </c>
      <c r="CT1839" t="s">
        <v>13876</v>
      </c>
    </row>
    <row r="1840" spans="1:98" hidden="1">
      <c r="A1840" s="1088"/>
      <c r="B1840" s="554" t="s">
        <v>8250</v>
      </c>
      <c r="C1840" s="554" t="s">
        <v>8180</v>
      </c>
      <c r="D1840" s="554" t="s">
        <v>8251</v>
      </c>
      <c r="E1840" s="336" t="s">
        <v>407</v>
      </c>
      <c r="F1840" s="336" t="s">
        <v>12249</v>
      </c>
      <c r="G1840" s="336">
        <v>2911700306</v>
      </c>
      <c r="H1840" s="554" t="s">
        <v>8336</v>
      </c>
      <c r="I1840" s="336" t="s">
        <v>114</v>
      </c>
      <c r="J1840" s="336" t="s">
        <v>13659</v>
      </c>
      <c r="K1840" s="336" t="s">
        <v>13546</v>
      </c>
      <c r="L1840" s="336" t="s">
        <v>13658</v>
      </c>
      <c r="M1840" s="336" t="s">
        <v>13659</v>
      </c>
      <c r="N1840" s="336" t="s">
        <v>13549</v>
      </c>
      <c r="O1840" s="632"/>
      <c r="P1840" s="632" t="s">
        <v>13661</v>
      </c>
      <c r="Q1840" s="556">
        <v>44616</v>
      </c>
      <c r="R1840" s="336"/>
      <c r="S1840" s="557">
        <v>44669</v>
      </c>
      <c r="T1840" s="336" t="s">
        <v>16756</v>
      </c>
      <c r="U1840" s="625">
        <v>197</v>
      </c>
      <c r="V1840" s="1088"/>
      <c r="W1840" s="551" t="s">
        <v>13876</v>
      </c>
      <c r="X1840" s="551" t="s">
        <v>13876</v>
      </c>
      <c r="Y1840" s="551" t="s">
        <v>13876</v>
      </c>
      <c r="Z1840" s="551" t="s">
        <v>13876</v>
      </c>
      <c r="AA1840" s="551" t="s">
        <v>13876</v>
      </c>
      <c r="AB1840" s="551" t="s">
        <v>13876</v>
      </c>
      <c r="AC1840" s="551" t="s">
        <v>13876</v>
      </c>
      <c r="AD1840" s="552" t="s">
        <v>13876</v>
      </c>
      <c r="AE1840" s="623">
        <v>0</v>
      </c>
      <c r="AF1840" t="s">
        <v>8249</v>
      </c>
      <c r="AG1840" t="s">
        <v>8254</v>
      </c>
      <c r="AH1840" t="s">
        <v>8335</v>
      </c>
      <c r="AJ1840" s="548" t="s">
        <v>13796</v>
      </c>
      <c r="AK1840" s="548" t="s">
        <v>14523</v>
      </c>
      <c r="AL1840" s="548" t="s">
        <v>13669</v>
      </c>
      <c r="AM1840" s="548" t="s">
        <v>14703</v>
      </c>
      <c r="AN1840" s="548" t="s">
        <v>14704</v>
      </c>
      <c r="AO1840" s="548" t="s">
        <v>8250</v>
      </c>
      <c r="AQ1840" t="s">
        <v>13876</v>
      </c>
      <c r="AR1840" t="s">
        <v>13876</v>
      </c>
      <c r="AS1840" t="s">
        <v>13876</v>
      </c>
      <c r="AT1840" t="s">
        <v>13876</v>
      </c>
      <c r="AU1840" t="s">
        <v>13876</v>
      </c>
      <c r="AV1840" t="s">
        <v>13876</v>
      </c>
      <c r="AW1840" t="s">
        <v>13876</v>
      </c>
      <c r="AX1840" t="s">
        <v>13876</v>
      </c>
      <c r="AY1840" t="s">
        <v>13876</v>
      </c>
      <c r="AZ1840" t="s">
        <v>13876</v>
      </c>
      <c r="BA1840" t="s">
        <v>13876</v>
      </c>
      <c r="BB1840" t="s">
        <v>13876</v>
      </c>
      <c r="BC1840" t="s">
        <v>13876</v>
      </c>
      <c r="BD1840" t="s">
        <v>13876</v>
      </c>
      <c r="BE1840" t="s">
        <v>13876</v>
      </c>
      <c r="BF1840" t="s">
        <v>13876</v>
      </c>
      <c r="BG1840" t="s">
        <v>13876</v>
      </c>
      <c r="BH1840" t="s">
        <v>13876</v>
      </c>
      <c r="BI1840" t="s">
        <v>13876</v>
      </c>
      <c r="BJ1840" t="s">
        <v>13876</v>
      </c>
      <c r="BK1840" t="s">
        <v>13876</v>
      </c>
      <c r="BL1840" t="s">
        <v>13876</v>
      </c>
      <c r="BM1840" t="s">
        <v>13876</v>
      </c>
      <c r="BN1840" t="s">
        <v>13876</v>
      </c>
      <c r="BO1840" t="s">
        <v>13876</v>
      </c>
      <c r="BP1840" t="s">
        <v>13876</v>
      </c>
      <c r="BQ1840" t="s">
        <v>13876</v>
      </c>
      <c r="BR1840" t="s">
        <v>13876</v>
      </c>
      <c r="BS1840" t="s">
        <v>13876</v>
      </c>
      <c r="BT1840" t="s">
        <v>13876</v>
      </c>
      <c r="BU1840" t="s">
        <v>13876</v>
      </c>
      <c r="BV1840" t="s">
        <v>13876</v>
      </c>
      <c r="BW1840" t="s">
        <v>13876</v>
      </c>
      <c r="BX1840" t="s">
        <v>13876</v>
      </c>
      <c r="BY1840" t="s">
        <v>13876</v>
      </c>
      <c r="BZ1840" t="s">
        <v>13876</v>
      </c>
      <c r="CA1840" t="s">
        <v>13876</v>
      </c>
      <c r="CB1840" t="s">
        <v>13876</v>
      </c>
      <c r="CC1840" t="s">
        <v>13876</v>
      </c>
      <c r="CD1840" t="s">
        <v>13876</v>
      </c>
      <c r="CE1840" t="s">
        <v>13876</v>
      </c>
      <c r="CF1840" t="s">
        <v>13876</v>
      </c>
      <c r="CG1840" t="s">
        <v>13876</v>
      </c>
      <c r="CH1840" t="s">
        <v>13876</v>
      </c>
      <c r="CI1840" t="s">
        <v>13876</v>
      </c>
      <c r="CJ1840" t="s">
        <v>13876</v>
      </c>
      <c r="CK1840" t="s">
        <v>13876</v>
      </c>
      <c r="CL1840" t="s">
        <v>13876</v>
      </c>
      <c r="CM1840" t="s">
        <v>13876</v>
      </c>
      <c r="CN1840" t="s">
        <v>13876</v>
      </c>
      <c r="CO1840" t="s">
        <v>13876</v>
      </c>
      <c r="CP1840" t="s">
        <v>13876</v>
      </c>
      <c r="CQ1840" t="s">
        <v>13876</v>
      </c>
      <c r="CR1840" t="s">
        <v>13876</v>
      </c>
      <c r="CS1840" t="s">
        <v>13876</v>
      </c>
      <c r="CT1840" t="s">
        <v>13876</v>
      </c>
    </row>
    <row r="1841" spans="1:98" hidden="1">
      <c r="A1841" s="1088"/>
      <c r="B1841" s="554" t="s">
        <v>8250</v>
      </c>
      <c r="C1841" s="554" t="s">
        <v>8180</v>
      </c>
      <c r="D1841" s="554" t="s">
        <v>8251</v>
      </c>
      <c r="E1841" s="336" t="s">
        <v>407</v>
      </c>
      <c r="F1841" s="336" t="s">
        <v>12249</v>
      </c>
      <c r="G1841" s="336">
        <v>2911700306</v>
      </c>
      <c r="H1841" s="554" t="s">
        <v>8336</v>
      </c>
      <c r="I1841" s="336" t="s">
        <v>116</v>
      </c>
      <c r="J1841" s="336" t="s">
        <v>13659</v>
      </c>
      <c r="K1841" s="336" t="s">
        <v>13546</v>
      </c>
      <c r="L1841" s="336" t="s">
        <v>13658</v>
      </c>
      <c r="M1841" s="336" t="s">
        <v>13659</v>
      </c>
      <c r="N1841" s="336" t="s">
        <v>13546</v>
      </c>
      <c r="O1841" s="632"/>
      <c r="P1841" s="632" t="s">
        <v>13661</v>
      </c>
      <c r="Q1841" s="556">
        <v>44616</v>
      </c>
      <c r="R1841" s="336"/>
      <c r="S1841" s="557">
        <v>44669</v>
      </c>
      <c r="T1841" s="336" t="s">
        <v>16757</v>
      </c>
      <c r="U1841" s="625">
        <v>197</v>
      </c>
      <c r="V1841" s="1088"/>
      <c r="W1841" s="551" t="s">
        <v>13876</v>
      </c>
      <c r="X1841" s="551" t="s">
        <v>13876</v>
      </c>
      <c r="Y1841" s="551" t="s">
        <v>13876</v>
      </c>
      <c r="Z1841" s="551" t="s">
        <v>13876</v>
      </c>
      <c r="AA1841" s="551" t="s">
        <v>13876</v>
      </c>
      <c r="AB1841" s="551" t="s">
        <v>13876</v>
      </c>
      <c r="AC1841" s="551" t="s">
        <v>13876</v>
      </c>
      <c r="AD1841" s="552" t="s">
        <v>13876</v>
      </c>
      <c r="AE1841" s="623">
        <v>0</v>
      </c>
      <c r="AF1841" t="s">
        <v>8249</v>
      </c>
      <c r="AG1841" t="s">
        <v>8254</v>
      </c>
      <c r="AH1841" t="s">
        <v>8335</v>
      </c>
      <c r="AJ1841" s="548" t="s">
        <v>13796</v>
      </c>
      <c r="AK1841" s="548" t="s">
        <v>14523</v>
      </c>
      <c r="AL1841" s="548" t="s">
        <v>13669</v>
      </c>
      <c r="AM1841" s="548" t="s">
        <v>14703</v>
      </c>
      <c r="AN1841" s="548" t="s">
        <v>14704</v>
      </c>
      <c r="AO1841" s="548" t="s">
        <v>8250</v>
      </c>
      <c r="AQ1841" t="s">
        <v>13876</v>
      </c>
      <c r="AR1841" t="s">
        <v>13876</v>
      </c>
      <c r="AS1841" t="s">
        <v>13876</v>
      </c>
      <c r="AT1841" t="s">
        <v>13876</v>
      </c>
      <c r="AU1841" t="s">
        <v>13876</v>
      </c>
      <c r="AV1841" t="s">
        <v>13876</v>
      </c>
      <c r="AW1841" t="s">
        <v>13876</v>
      </c>
      <c r="AX1841" t="s">
        <v>13876</v>
      </c>
      <c r="AY1841" t="s">
        <v>13876</v>
      </c>
      <c r="AZ1841" t="s">
        <v>13876</v>
      </c>
      <c r="BA1841" t="s">
        <v>13876</v>
      </c>
      <c r="BB1841" t="s">
        <v>13876</v>
      </c>
      <c r="BC1841" t="s">
        <v>13876</v>
      </c>
      <c r="BD1841" t="s">
        <v>13876</v>
      </c>
      <c r="BE1841" t="s">
        <v>13876</v>
      </c>
      <c r="BF1841" t="s">
        <v>13876</v>
      </c>
      <c r="BG1841" t="s">
        <v>13876</v>
      </c>
      <c r="BH1841" t="s">
        <v>13876</v>
      </c>
      <c r="BI1841" t="s">
        <v>13876</v>
      </c>
      <c r="BJ1841" t="s">
        <v>13876</v>
      </c>
      <c r="BK1841" t="s">
        <v>13876</v>
      </c>
      <c r="BL1841" t="s">
        <v>13876</v>
      </c>
      <c r="BM1841" t="s">
        <v>13876</v>
      </c>
      <c r="BN1841" t="s">
        <v>13876</v>
      </c>
      <c r="BO1841" t="s">
        <v>13876</v>
      </c>
      <c r="BP1841" t="s">
        <v>13876</v>
      </c>
      <c r="BQ1841" t="s">
        <v>13876</v>
      </c>
      <c r="BR1841" t="s">
        <v>13876</v>
      </c>
      <c r="BS1841" t="s">
        <v>13876</v>
      </c>
      <c r="BT1841" t="s">
        <v>13876</v>
      </c>
      <c r="BU1841" t="s">
        <v>13876</v>
      </c>
      <c r="BV1841" t="s">
        <v>13876</v>
      </c>
      <c r="BW1841" t="s">
        <v>13876</v>
      </c>
      <c r="BX1841" t="s">
        <v>13876</v>
      </c>
      <c r="BY1841" t="s">
        <v>13876</v>
      </c>
      <c r="BZ1841" t="s">
        <v>13876</v>
      </c>
      <c r="CA1841" t="s">
        <v>13876</v>
      </c>
      <c r="CB1841" t="s">
        <v>13876</v>
      </c>
      <c r="CC1841" t="s">
        <v>13876</v>
      </c>
      <c r="CD1841" t="s">
        <v>13876</v>
      </c>
      <c r="CE1841" t="s">
        <v>13876</v>
      </c>
      <c r="CF1841" t="s">
        <v>13876</v>
      </c>
      <c r="CG1841" t="s">
        <v>13876</v>
      </c>
      <c r="CH1841" t="s">
        <v>13876</v>
      </c>
      <c r="CI1841" t="s">
        <v>13876</v>
      </c>
      <c r="CJ1841" t="s">
        <v>13876</v>
      </c>
      <c r="CK1841" t="s">
        <v>13876</v>
      </c>
      <c r="CL1841" t="s">
        <v>13876</v>
      </c>
      <c r="CM1841" t="s">
        <v>13876</v>
      </c>
      <c r="CN1841" t="s">
        <v>13876</v>
      </c>
      <c r="CO1841" t="s">
        <v>13876</v>
      </c>
      <c r="CP1841" t="s">
        <v>13876</v>
      </c>
      <c r="CQ1841" t="s">
        <v>13876</v>
      </c>
      <c r="CR1841" t="s">
        <v>13876</v>
      </c>
      <c r="CS1841" t="s">
        <v>13876</v>
      </c>
      <c r="CT1841" t="s">
        <v>13876</v>
      </c>
    </row>
    <row r="1842" spans="1:98" hidden="1">
      <c r="A1842" s="1088"/>
      <c r="B1842" s="554" t="s">
        <v>8250</v>
      </c>
      <c r="C1842" s="554" t="s">
        <v>8180</v>
      </c>
      <c r="D1842" s="554" t="s">
        <v>8251</v>
      </c>
      <c r="E1842" s="336" t="s">
        <v>407</v>
      </c>
      <c r="F1842" s="336" t="s">
        <v>12249</v>
      </c>
      <c r="G1842" s="336">
        <v>2911700306</v>
      </c>
      <c r="H1842" s="554" t="s">
        <v>8336</v>
      </c>
      <c r="I1842" s="336" t="s">
        <v>115</v>
      </c>
      <c r="J1842" s="336" t="s">
        <v>13659</v>
      </c>
      <c r="K1842" s="336" t="s">
        <v>13546</v>
      </c>
      <c r="L1842" s="336" t="s">
        <v>13658</v>
      </c>
      <c r="M1842" s="336" t="s">
        <v>13659</v>
      </c>
      <c r="N1842" s="336" t="s">
        <v>13549</v>
      </c>
      <c r="O1842" s="632"/>
      <c r="P1842" s="632" t="s">
        <v>13661</v>
      </c>
      <c r="Q1842" s="556">
        <v>44616</v>
      </c>
      <c r="R1842" s="336"/>
      <c r="S1842" s="557">
        <v>44669</v>
      </c>
      <c r="T1842" s="336" t="s">
        <v>16758</v>
      </c>
      <c r="U1842" s="625">
        <v>197</v>
      </c>
      <c r="V1842" s="1088"/>
      <c r="W1842" s="551" t="s">
        <v>13876</v>
      </c>
      <c r="X1842" s="551" t="s">
        <v>13876</v>
      </c>
      <c r="Y1842" s="551" t="s">
        <v>13876</v>
      </c>
      <c r="Z1842" s="551" t="s">
        <v>13876</v>
      </c>
      <c r="AA1842" s="551" t="s">
        <v>13876</v>
      </c>
      <c r="AB1842" s="551" t="s">
        <v>13876</v>
      </c>
      <c r="AC1842" s="551" t="s">
        <v>13876</v>
      </c>
      <c r="AD1842" s="552" t="s">
        <v>13876</v>
      </c>
      <c r="AE1842" s="623">
        <v>0</v>
      </c>
      <c r="AF1842" t="s">
        <v>8249</v>
      </c>
      <c r="AG1842" t="s">
        <v>8254</v>
      </c>
      <c r="AH1842" t="s">
        <v>8335</v>
      </c>
      <c r="AJ1842" s="548" t="s">
        <v>13796</v>
      </c>
      <c r="AK1842" s="548" t="s">
        <v>14523</v>
      </c>
      <c r="AL1842" s="548" t="s">
        <v>13669</v>
      </c>
      <c r="AM1842" s="548" t="s">
        <v>14703</v>
      </c>
      <c r="AN1842" s="548" t="s">
        <v>14704</v>
      </c>
      <c r="AO1842" s="548" t="s">
        <v>8250</v>
      </c>
      <c r="AQ1842" t="s">
        <v>13876</v>
      </c>
      <c r="AR1842" t="s">
        <v>13876</v>
      </c>
      <c r="AS1842" t="s">
        <v>13876</v>
      </c>
      <c r="AT1842" t="s">
        <v>13876</v>
      </c>
      <c r="AU1842" t="s">
        <v>13876</v>
      </c>
      <c r="AV1842" t="s">
        <v>13876</v>
      </c>
      <c r="AW1842" t="s">
        <v>13876</v>
      </c>
      <c r="AX1842" t="s">
        <v>13876</v>
      </c>
      <c r="AY1842" t="s">
        <v>13876</v>
      </c>
      <c r="AZ1842" t="s">
        <v>13876</v>
      </c>
      <c r="BA1842" t="s">
        <v>13876</v>
      </c>
      <c r="BB1842" t="s">
        <v>13876</v>
      </c>
      <c r="BC1842" t="s">
        <v>13876</v>
      </c>
      <c r="BD1842" t="s">
        <v>13876</v>
      </c>
      <c r="BE1842" t="s">
        <v>13876</v>
      </c>
      <c r="BF1842" t="s">
        <v>13876</v>
      </c>
      <c r="BG1842" t="s">
        <v>13876</v>
      </c>
      <c r="BH1842" t="s">
        <v>13876</v>
      </c>
      <c r="BI1842" t="s">
        <v>13876</v>
      </c>
      <c r="BJ1842" t="s">
        <v>13876</v>
      </c>
      <c r="BK1842" t="s">
        <v>13876</v>
      </c>
      <c r="BL1842" t="s">
        <v>13876</v>
      </c>
      <c r="BM1842" t="s">
        <v>13876</v>
      </c>
      <c r="BN1842" t="s">
        <v>13876</v>
      </c>
      <c r="BO1842" t="s">
        <v>13876</v>
      </c>
      <c r="BP1842" t="s">
        <v>13876</v>
      </c>
      <c r="BQ1842" t="s">
        <v>13876</v>
      </c>
      <c r="BR1842" t="s">
        <v>13876</v>
      </c>
      <c r="BS1842" t="s">
        <v>13876</v>
      </c>
      <c r="BT1842" t="s">
        <v>13876</v>
      </c>
      <c r="BU1842" t="s">
        <v>13876</v>
      </c>
      <c r="BV1842" t="s">
        <v>13876</v>
      </c>
      <c r="BW1842" t="s">
        <v>13876</v>
      </c>
      <c r="BX1842" t="s">
        <v>13876</v>
      </c>
      <c r="BY1842" t="s">
        <v>13876</v>
      </c>
      <c r="BZ1842" t="s">
        <v>13876</v>
      </c>
      <c r="CA1842" t="s">
        <v>13876</v>
      </c>
      <c r="CB1842" t="s">
        <v>13876</v>
      </c>
      <c r="CC1842" t="s">
        <v>13876</v>
      </c>
      <c r="CD1842" t="s">
        <v>13876</v>
      </c>
      <c r="CE1842" t="s">
        <v>13876</v>
      </c>
      <c r="CF1842" t="s">
        <v>13876</v>
      </c>
      <c r="CG1842" t="s">
        <v>13876</v>
      </c>
      <c r="CH1842" t="s">
        <v>13876</v>
      </c>
      <c r="CI1842" t="s">
        <v>13876</v>
      </c>
      <c r="CJ1842" t="s">
        <v>13876</v>
      </c>
      <c r="CK1842" t="s">
        <v>13876</v>
      </c>
      <c r="CL1842" t="s">
        <v>13876</v>
      </c>
      <c r="CM1842" t="s">
        <v>13876</v>
      </c>
      <c r="CN1842" t="s">
        <v>13876</v>
      </c>
      <c r="CO1842" t="s">
        <v>13876</v>
      </c>
      <c r="CP1842" t="s">
        <v>13876</v>
      </c>
      <c r="CQ1842" t="s">
        <v>13876</v>
      </c>
      <c r="CR1842" t="s">
        <v>13876</v>
      </c>
      <c r="CS1842" t="s">
        <v>13876</v>
      </c>
      <c r="CT1842" t="s">
        <v>13876</v>
      </c>
    </row>
    <row r="1843" spans="1:98" hidden="1">
      <c r="A1843" s="1088"/>
      <c r="B1843" s="554" t="s">
        <v>8250</v>
      </c>
      <c r="C1843" s="554" t="s">
        <v>8180</v>
      </c>
      <c r="D1843" s="554" t="s">
        <v>8251</v>
      </c>
      <c r="E1843" s="336" t="s">
        <v>407</v>
      </c>
      <c r="F1843" s="336" t="s">
        <v>12249</v>
      </c>
      <c r="G1843" s="336">
        <v>2911700322</v>
      </c>
      <c r="H1843" s="554" t="s">
        <v>8341</v>
      </c>
      <c r="I1843" s="336" t="s">
        <v>118</v>
      </c>
      <c r="J1843" s="336" t="s">
        <v>13659</v>
      </c>
      <c r="K1843" s="336" t="s">
        <v>13546</v>
      </c>
      <c r="L1843" s="336" t="s">
        <v>13658</v>
      </c>
      <c r="M1843" s="336" t="s">
        <v>13659</v>
      </c>
      <c r="N1843" s="336" t="s">
        <v>13546</v>
      </c>
      <c r="O1843" s="632"/>
      <c r="P1843" s="632" t="s">
        <v>13661</v>
      </c>
      <c r="Q1843" s="556">
        <v>44616</v>
      </c>
      <c r="R1843" s="336"/>
      <c r="S1843" s="557">
        <v>44669</v>
      </c>
      <c r="T1843" s="336" t="s">
        <v>16759</v>
      </c>
      <c r="U1843" s="625">
        <v>197</v>
      </c>
      <c r="V1843" s="1088"/>
      <c r="W1843" s="551">
        <v>67708</v>
      </c>
      <c r="X1843" s="551">
        <v>26176</v>
      </c>
      <c r="Y1843" s="551">
        <v>28788</v>
      </c>
      <c r="Z1843" s="551">
        <v>26574</v>
      </c>
      <c r="AA1843" s="551">
        <v>24682</v>
      </c>
      <c r="AB1843" s="551">
        <v>24093</v>
      </c>
      <c r="AC1843" s="551" t="s">
        <v>13876</v>
      </c>
      <c r="AD1843" s="552" t="s">
        <v>13876</v>
      </c>
      <c r="AE1843" s="623">
        <v>198021</v>
      </c>
      <c r="AF1843" t="s">
        <v>8249</v>
      </c>
      <c r="AG1843" t="s">
        <v>8254</v>
      </c>
      <c r="AH1843" t="s">
        <v>8340</v>
      </c>
      <c r="AJ1843" s="548" t="s">
        <v>13796</v>
      </c>
      <c r="AK1843" s="548" t="s">
        <v>14523</v>
      </c>
      <c r="AL1843" s="548" t="s">
        <v>13669</v>
      </c>
      <c r="AM1843" s="548" t="s">
        <v>14703</v>
      </c>
      <c r="AN1843" s="548" t="s">
        <v>14704</v>
      </c>
      <c r="AO1843" s="548" t="s">
        <v>8250</v>
      </c>
      <c r="AQ1843" t="s">
        <v>13876</v>
      </c>
      <c r="AR1843" t="s">
        <v>13876</v>
      </c>
      <c r="AS1843" t="s">
        <v>15290</v>
      </c>
      <c r="AT1843" t="s">
        <v>15287</v>
      </c>
      <c r="AU1843" t="s">
        <v>15287</v>
      </c>
      <c r="AV1843" t="s">
        <v>15288</v>
      </c>
      <c r="AW1843" t="s">
        <v>15285</v>
      </c>
      <c r="AX1843" t="s">
        <v>13876</v>
      </c>
      <c r="AY1843" t="s">
        <v>13876</v>
      </c>
      <c r="AZ1843" t="s">
        <v>15292</v>
      </c>
      <c r="BA1843" t="s">
        <v>15290</v>
      </c>
      <c r="BB1843" t="s">
        <v>15289</v>
      </c>
      <c r="BC1843" t="s">
        <v>15287</v>
      </c>
      <c r="BD1843" t="s">
        <v>15290</v>
      </c>
      <c r="BE1843" t="s">
        <v>13876</v>
      </c>
      <c r="BF1843" t="s">
        <v>13876</v>
      </c>
      <c r="BG1843" t="s">
        <v>15292</v>
      </c>
      <c r="BH1843" t="s">
        <v>15285</v>
      </c>
      <c r="BI1843" t="s">
        <v>15287</v>
      </c>
      <c r="BJ1843" t="s">
        <v>15285</v>
      </c>
      <c r="BK1843" t="s">
        <v>15285</v>
      </c>
      <c r="BL1843" t="s">
        <v>13876</v>
      </c>
      <c r="BM1843" t="s">
        <v>13876</v>
      </c>
      <c r="BN1843" t="s">
        <v>15292</v>
      </c>
      <c r="BO1843" t="s">
        <v>15290</v>
      </c>
      <c r="BP1843" t="s">
        <v>15286</v>
      </c>
      <c r="BQ1843" t="s">
        <v>15287</v>
      </c>
      <c r="BR1843" t="s">
        <v>15291</v>
      </c>
      <c r="BS1843" t="s">
        <v>13876</v>
      </c>
      <c r="BT1843" t="s">
        <v>13876</v>
      </c>
      <c r="BU1843" t="s">
        <v>15292</v>
      </c>
      <c r="BV1843" t="s">
        <v>15291</v>
      </c>
      <c r="BW1843" t="s">
        <v>15290</v>
      </c>
      <c r="BX1843" t="s">
        <v>15285</v>
      </c>
      <c r="BY1843" t="s">
        <v>15292</v>
      </c>
      <c r="BZ1843" t="s">
        <v>13876</v>
      </c>
      <c r="CA1843" t="s">
        <v>13876</v>
      </c>
      <c r="CB1843" t="s">
        <v>15292</v>
      </c>
      <c r="CC1843" t="s">
        <v>15291</v>
      </c>
      <c r="CD1843" t="s">
        <v>15288</v>
      </c>
      <c r="CE1843" t="s">
        <v>15294</v>
      </c>
      <c r="CF1843" t="s">
        <v>15284</v>
      </c>
      <c r="CG1843" t="s">
        <v>13876</v>
      </c>
      <c r="CH1843" t="s">
        <v>13876</v>
      </c>
      <c r="CI1843" t="s">
        <v>13876</v>
      </c>
      <c r="CJ1843" t="s">
        <v>13876</v>
      </c>
      <c r="CK1843" t="s">
        <v>13876</v>
      </c>
      <c r="CL1843" t="s">
        <v>13876</v>
      </c>
      <c r="CM1843" t="s">
        <v>13876</v>
      </c>
      <c r="CN1843" t="s">
        <v>13876</v>
      </c>
      <c r="CO1843" t="s">
        <v>13876</v>
      </c>
      <c r="CP1843" t="s">
        <v>13876</v>
      </c>
      <c r="CQ1843" t="s">
        <v>13876</v>
      </c>
      <c r="CR1843" t="s">
        <v>13876</v>
      </c>
      <c r="CS1843" t="s">
        <v>13876</v>
      </c>
      <c r="CT1843" t="s">
        <v>13876</v>
      </c>
    </row>
    <row r="1844" spans="1:98" hidden="1">
      <c r="A1844" s="1088"/>
      <c r="B1844" s="554" t="s">
        <v>8250</v>
      </c>
      <c r="C1844" s="554" t="s">
        <v>8180</v>
      </c>
      <c r="D1844" s="554" t="s">
        <v>8251</v>
      </c>
      <c r="E1844" s="336" t="s">
        <v>407</v>
      </c>
      <c r="F1844" s="336" t="s">
        <v>12249</v>
      </c>
      <c r="G1844" s="336">
        <v>2911700322</v>
      </c>
      <c r="H1844" s="554" t="s">
        <v>8341</v>
      </c>
      <c r="I1844" s="336" t="s">
        <v>13673</v>
      </c>
      <c r="J1844" s="336" t="s">
        <v>13659</v>
      </c>
      <c r="K1844" s="336" t="s">
        <v>13546</v>
      </c>
      <c r="L1844" s="336" t="s">
        <v>13658</v>
      </c>
      <c r="M1844" s="336" t="s">
        <v>13659</v>
      </c>
      <c r="N1844" s="336" t="s">
        <v>13546</v>
      </c>
      <c r="O1844" s="632"/>
      <c r="P1844" s="632" t="s">
        <v>13661</v>
      </c>
      <c r="Q1844" s="556">
        <v>44616</v>
      </c>
      <c r="R1844" s="336"/>
      <c r="S1844" s="557">
        <v>44669</v>
      </c>
      <c r="T1844" s="336" t="s">
        <v>16760</v>
      </c>
      <c r="U1844" s="625">
        <v>197</v>
      </c>
      <c r="V1844" s="1088"/>
      <c r="W1844" s="551">
        <v>148132</v>
      </c>
      <c r="X1844" s="551">
        <v>48248</v>
      </c>
      <c r="Y1844" s="551">
        <v>49296</v>
      </c>
      <c r="Z1844" s="551">
        <v>46656</v>
      </c>
      <c r="AA1844" s="551">
        <v>47943</v>
      </c>
      <c r="AB1844" s="551">
        <v>48578</v>
      </c>
      <c r="AC1844" s="551" t="s">
        <v>13876</v>
      </c>
      <c r="AD1844" s="552" t="s">
        <v>13876</v>
      </c>
      <c r="AE1844" s="623">
        <v>388853</v>
      </c>
      <c r="AF1844" t="s">
        <v>8249</v>
      </c>
      <c r="AG1844" t="s">
        <v>8254</v>
      </c>
      <c r="AH1844" t="s">
        <v>8347</v>
      </c>
      <c r="AJ1844" s="548" t="s">
        <v>13796</v>
      </c>
      <c r="AK1844" s="548" t="s">
        <v>14523</v>
      </c>
      <c r="AL1844" s="548" t="s">
        <v>13669</v>
      </c>
      <c r="AM1844" s="548" t="s">
        <v>14703</v>
      </c>
      <c r="AN1844" s="548" t="s">
        <v>14704</v>
      </c>
      <c r="AO1844" s="548" t="s">
        <v>8250</v>
      </c>
      <c r="AQ1844" t="s">
        <v>13876</v>
      </c>
      <c r="AR1844" t="s">
        <v>15289</v>
      </c>
      <c r="AS1844" t="s">
        <v>15291</v>
      </c>
      <c r="AT1844" t="s">
        <v>15285</v>
      </c>
      <c r="AU1844" t="s">
        <v>15289</v>
      </c>
      <c r="AV1844" t="s">
        <v>15284</v>
      </c>
      <c r="AW1844" t="s">
        <v>15292</v>
      </c>
      <c r="AX1844" t="s">
        <v>13876</v>
      </c>
      <c r="AY1844" t="s">
        <v>13876</v>
      </c>
      <c r="AZ1844" t="s">
        <v>15291</v>
      </c>
      <c r="BA1844" t="s">
        <v>15285</v>
      </c>
      <c r="BB1844" t="s">
        <v>15292</v>
      </c>
      <c r="BC1844" t="s">
        <v>15291</v>
      </c>
      <c r="BD1844" t="s">
        <v>15285</v>
      </c>
      <c r="BE1844" t="s">
        <v>13876</v>
      </c>
      <c r="BF1844" t="s">
        <v>13876</v>
      </c>
      <c r="BG1844" t="s">
        <v>15291</v>
      </c>
      <c r="BH1844" t="s">
        <v>15294</v>
      </c>
      <c r="BI1844" t="s">
        <v>15292</v>
      </c>
      <c r="BJ1844" t="s">
        <v>15294</v>
      </c>
      <c r="BK1844" t="s">
        <v>15290</v>
      </c>
      <c r="BL1844" t="s">
        <v>13876</v>
      </c>
      <c r="BM1844" t="s">
        <v>13876</v>
      </c>
      <c r="BN1844" t="s">
        <v>15291</v>
      </c>
      <c r="BO1844" t="s">
        <v>15290</v>
      </c>
      <c r="BP1844" t="s">
        <v>15290</v>
      </c>
      <c r="BQ1844" t="s">
        <v>15286</v>
      </c>
      <c r="BR1844" t="s">
        <v>15290</v>
      </c>
      <c r="BS1844" t="s">
        <v>13876</v>
      </c>
      <c r="BT1844" t="s">
        <v>13876</v>
      </c>
      <c r="BU1844" t="s">
        <v>15291</v>
      </c>
      <c r="BV1844" t="s">
        <v>15287</v>
      </c>
      <c r="BW1844" t="s">
        <v>15294</v>
      </c>
      <c r="BX1844" t="s">
        <v>15291</v>
      </c>
      <c r="BY1844" t="s">
        <v>15284</v>
      </c>
      <c r="BZ1844" t="s">
        <v>13876</v>
      </c>
      <c r="CA1844" t="s">
        <v>13876</v>
      </c>
      <c r="CB1844" t="s">
        <v>15291</v>
      </c>
      <c r="CC1844" t="s">
        <v>15285</v>
      </c>
      <c r="CD1844" t="s">
        <v>15286</v>
      </c>
      <c r="CE1844" t="s">
        <v>15287</v>
      </c>
      <c r="CF1844" t="s">
        <v>15285</v>
      </c>
      <c r="CG1844" t="s">
        <v>13876</v>
      </c>
      <c r="CH1844" t="s">
        <v>13876</v>
      </c>
      <c r="CI1844" t="s">
        <v>13876</v>
      </c>
      <c r="CJ1844" t="s">
        <v>13876</v>
      </c>
      <c r="CK1844" t="s">
        <v>13876</v>
      </c>
      <c r="CL1844" t="s">
        <v>13876</v>
      </c>
      <c r="CM1844" t="s">
        <v>13876</v>
      </c>
      <c r="CN1844" t="s">
        <v>13876</v>
      </c>
      <c r="CO1844" t="s">
        <v>13876</v>
      </c>
      <c r="CP1844" t="s">
        <v>13876</v>
      </c>
      <c r="CQ1844" t="s">
        <v>13876</v>
      </c>
      <c r="CR1844" t="s">
        <v>13876</v>
      </c>
      <c r="CS1844" t="s">
        <v>13876</v>
      </c>
      <c r="CT1844" t="s">
        <v>13876</v>
      </c>
    </row>
    <row r="1845" spans="1:98" hidden="1">
      <c r="A1845" s="1088"/>
      <c r="B1845" s="554" t="s">
        <v>8250</v>
      </c>
      <c r="C1845" s="554" t="s">
        <v>8180</v>
      </c>
      <c r="D1845" s="554" t="s">
        <v>8251</v>
      </c>
      <c r="E1845" s="336" t="s">
        <v>407</v>
      </c>
      <c r="F1845" s="336" t="s">
        <v>12249</v>
      </c>
      <c r="G1845" s="336">
        <v>2921700064</v>
      </c>
      <c r="H1845" s="554" t="s">
        <v>8346</v>
      </c>
      <c r="I1845" s="336" t="s">
        <v>8120</v>
      </c>
      <c r="J1845" s="336" t="s">
        <v>13659</v>
      </c>
      <c r="K1845" s="336" t="s">
        <v>13546</v>
      </c>
      <c r="L1845" s="336" t="s">
        <v>13658</v>
      </c>
      <c r="M1845" s="336" t="s">
        <v>13659</v>
      </c>
      <c r="N1845" s="336" t="s">
        <v>13546</v>
      </c>
      <c r="O1845" s="632"/>
      <c r="P1845" s="632" t="s">
        <v>13661</v>
      </c>
      <c r="Q1845" s="556">
        <v>44616</v>
      </c>
      <c r="R1845" s="336"/>
      <c r="S1845" s="557">
        <v>44669</v>
      </c>
      <c r="T1845" s="336" t="s">
        <v>16761</v>
      </c>
      <c r="U1845" s="625">
        <v>197</v>
      </c>
      <c r="V1845" s="1088"/>
      <c r="W1845" s="551">
        <v>68424</v>
      </c>
      <c r="X1845" s="551">
        <v>23389</v>
      </c>
      <c r="Y1845" s="551">
        <v>21386</v>
      </c>
      <c r="Z1845" s="551">
        <v>22118</v>
      </c>
      <c r="AA1845" s="551">
        <v>20748</v>
      </c>
      <c r="AB1845" s="551">
        <v>19013</v>
      </c>
      <c r="AC1845" s="551" t="s">
        <v>13876</v>
      </c>
      <c r="AD1845" s="552" t="s">
        <v>13876</v>
      </c>
      <c r="AE1845" s="623">
        <v>175078</v>
      </c>
      <c r="AF1845" t="s">
        <v>8249</v>
      </c>
      <c r="AG1845" t="s">
        <v>8254</v>
      </c>
      <c r="AH1845" t="s">
        <v>9803</v>
      </c>
      <c r="AJ1845" s="548" t="s">
        <v>13796</v>
      </c>
      <c r="AK1845" s="548" t="s">
        <v>14523</v>
      </c>
      <c r="AL1845" s="548" t="s">
        <v>13669</v>
      </c>
      <c r="AM1845" s="548" t="s">
        <v>14703</v>
      </c>
      <c r="AN1845" s="548" t="s">
        <v>14704</v>
      </c>
      <c r="AO1845" s="548" t="s">
        <v>8250</v>
      </c>
      <c r="AQ1845" t="s">
        <v>13876</v>
      </c>
      <c r="AR1845" t="s">
        <v>13876</v>
      </c>
      <c r="AS1845" t="s">
        <v>15290</v>
      </c>
      <c r="AT1845" t="s">
        <v>15285</v>
      </c>
      <c r="AU1845" t="s">
        <v>15291</v>
      </c>
      <c r="AV1845" t="s">
        <v>15292</v>
      </c>
      <c r="AW1845" t="s">
        <v>15291</v>
      </c>
      <c r="AX1845" t="s">
        <v>13876</v>
      </c>
      <c r="AY1845" t="s">
        <v>13876</v>
      </c>
      <c r="AZ1845" t="s">
        <v>15292</v>
      </c>
      <c r="BA1845" t="s">
        <v>15284</v>
      </c>
      <c r="BB1845" t="s">
        <v>15284</v>
      </c>
      <c r="BC1845" t="s">
        <v>15285</v>
      </c>
      <c r="BD1845" t="s">
        <v>15294</v>
      </c>
      <c r="BE1845" t="s">
        <v>13876</v>
      </c>
      <c r="BF1845" t="s">
        <v>13876</v>
      </c>
      <c r="BG1845" t="s">
        <v>15292</v>
      </c>
      <c r="BH1845" t="s">
        <v>15289</v>
      </c>
      <c r="BI1845" t="s">
        <v>15284</v>
      </c>
      <c r="BJ1845" t="s">
        <v>15285</v>
      </c>
      <c r="BK1845" t="s">
        <v>15290</v>
      </c>
      <c r="BL1845" t="s">
        <v>13876</v>
      </c>
      <c r="BM1845" t="s">
        <v>13876</v>
      </c>
      <c r="BN1845" t="s">
        <v>15292</v>
      </c>
      <c r="BO1845" t="s">
        <v>15292</v>
      </c>
      <c r="BP1845" t="s">
        <v>15289</v>
      </c>
      <c r="BQ1845" t="s">
        <v>15289</v>
      </c>
      <c r="BR1845" t="s">
        <v>15285</v>
      </c>
      <c r="BS1845" t="s">
        <v>13876</v>
      </c>
      <c r="BT1845" t="s">
        <v>13876</v>
      </c>
      <c r="BU1845" t="s">
        <v>15292</v>
      </c>
      <c r="BV1845" t="s">
        <v>15288</v>
      </c>
      <c r="BW1845" t="s">
        <v>15287</v>
      </c>
      <c r="BX1845" t="s">
        <v>15291</v>
      </c>
      <c r="BY1845" t="s">
        <v>15285</v>
      </c>
      <c r="BZ1845" t="s">
        <v>13876</v>
      </c>
      <c r="CA1845" t="s">
        <v>13876</v>
      </c>
      <c r="CB1845" t="s">
        <v>15289</v>
      </c>
      <c r="CC1845" t="s">
        <v>15294</v>
      </c>
      <c r="CD1845" t="s">
        <v>15288</v>
      </c>
      <c r="CE1845" t="s">
        <v>15289</v>
      </c>
      <c r="CF1845" t="s">
        <v>15284</v>
      </c>
      <c r="CG1845" t="s">
        <v>13876</v>
      </c>
      <c r="CH1845" t="s">
        <v>13876</v>
      </c>
      <c r="CI1845" t="s">
        <v>13876</v>
      </c>
      <c r="CJ1845" t="s">
        <v>13876</v>
      </c>
      <c r="CK1845" t="s">
        <v>13876</v>
      </c>
      <c r="CL1845" t="s">
        <v>13876</v>
      </c>
      <c r="CM1845" t="s">
        <v>13876</v>
      </c>
      <c r="CN1845" t="s">
        <v>13876</v>
      </c>
      <c r="CO1845" t="s">
        <v>13876</v>
      </c>
      <c r="CP1845" t="s">
        <v>13876</v>
      </c>
      <c r="CQ1845" t="s">
        <v>13876</v>
      </c>
      <c r="CR1845" t="s">
        <v>13876</v>
      </c>
      <c r="CS1845" t="s">
        <v>13876</v>
      </c>
      <c r="CT1845" t="s">
        <v>13876</v>
      </c>
    </row>
    <row r="1846" spans="1:98" hidden="1">
      <c r="A1846" s="1088"/>
      <c r="B1846" s="554" t="s">
        <v>8250</v>
      </c>
      <c r="C1846" s="554" t="s">
        <v>8180</v>
      </c>
      <c r="D1846" s="554" t="s">
        <v>8251</v>
      </c>
      <c r="E1846" s="336" t="s">
        <v>407</v>
      </c>
      <c r="F1846" s="336" t="s">
        <v>12249</v>
      </c>
      <c r="G1846" s="336">
        <v>2951711049</v>
      </c>
      <c r="H1846" s="554" t="s">
        <v>8264</v>
      </c>
      <c r="I1846" s="336" t="s">
        <v>14575</v>
      </c>
      <c r="J1846" s="336" t="s">
        <v>13659</v>
      </c>
      <c r="K1846" s="336" t="s">
        <v>13546</v>
      </c>
      <c r="L1846" s="336" t="s">
        <v>13658</v>
      </c>
      <c r="M1846" s="336" t="s">
        <v>13659</v>
      </c>
      <c r="N1846" s="336" t="s">
        <v>13546</v>
      </c>
      <c r="O1846" s="632"/>
      <c r="P1846" s="632" t="s">
        <v>13661</v>
      </c>
      <c r="Q1846" s="556">
        <v>44616</v>
      </c>
      <c r="R1846" s="336"/>
      <c r="S1846" s="557">
        <v>44669</v>
      </c>
      <c r="T1846" s="336" t="s">
        <v>16762</v>
      </c>
      <c r="U1846" s="625">
        <v>197</v>
      </c>
      <c r="V1846" s="1088"/>
      <c r="W1846" s="615">
        <v>78822</v>
      </c>
      <c r="X1846" s="615">
        <v>43216</v>
      </c>
      <c r="Y1846" s="615">
        <v>41603</v>
      </c>
      <c r="Z1846" s="551">
        <v>42996</v>
      </c>
      <c r="AA1846" s="551">
        <v>27663</v>
      </c>
      <c r="AB1846" s="551">
        <v>52280</v>
      </c>
      <c r="AC1846" s="551" t="s">
        <v>13876</v>
      </c>
      <c r="AD1846" s="616" t="s">
        <v>13876</v>
      </c>
      <c r="AE1846" s="623">
        <v>286580</v>
      </c>
      <c r="AF1846" t="s">
        <v>8249</v>
      </c>
      <c r="AG1846" t="s">
        <v>8254</v>
      </c>
      <c r="AH1846" t="s">
        <v>8263</v>
      </c>
      <c r="AJ1846" s="548" t="s">
        <v>13796</v>
      </c>
      <c r="AK1846" s="548" t="s">
        <v>14523</v>
      </c>
      <c r="AL1846" s="548" t="s">
        <v>13669</v>
      </c>
      <c r="AM1846" s="548" t="s">
        <v>14703</v>
      </c>
      <c r="AN1846" s="548" t="s">
        <v>14704</v>
      </c>
      <c r="AO1846" s="548" t="s">
        <v>8250</v>
      </c>
      <c r="AQ1846" t="s">
        <v>13876</v>
      </c>
      <c r="AR1846" t="s">
        <v>13876</v>
      </c>
      <c r="AS1846" t="s">
        <v>15287</v>
      </c>
      <c r="AT1846" t="s">
        <v>15285</v>
      </c>
      <c r="AU1846" t="s">
        <v>15285</v>
      </c>
      <c r="AV1846" t="s">
        <v>15292</v>
      </c>
      <c r="AW1846" t="s">
        <v>15292</v>
      </c>
      <c r="AX1846" t="s">
        <v>13876</v>
      </c>
      <c r="AY1846" t="s">
        <v>13876</v>
      </c>
      <c r="AZ1846" t="s">
        <v>15291</v>
      </c>
      <c r="BA1846" t="s">
        <v>15284</v>
      </c>
      <c r="BB1846" t="s">
        <v>15292</v>
      </c>
      <c r="BC1846" t="s">
        <v>15289</v>
      </c>
      <c r="BD1846" t="s">
        <v>15290</v>
      </c>
      <c r="BE1846" t="s">
        <v>13876</v>
      </c>
      <c r="BF1846" t="s">
        <v>13876</v>
      </c>
      <c r="BG1846" t="s">
        <v>15291</v>
      </c>
      <c r="BH1846" t="s">
        <v>15289</v>
      </c>
      <c r="BI1846" t="s">
        <v>15290</v>
      </c>
      <c r="BJ1846" t="s">
        <v>15288</v>
      </c>
      <c r="BK1846" t="s">
        <v>15284</v>
      </c>
      <c r="BL1846" t="s">
        <v>13876</v>
      </c>
      <c r="BM1846" t="s">
        <v>13876</v>
      </c>
      <c r="BN1846" t="s">
        <v>15291</v>
      </c>
      <c r="BO1846" t="s">
        <v>15292</v>
      </c>
      <c r="BP1846" t="s">
        <v>15294</v>
      </c>
      <c r="BQ1846" t="s">
        <v>15294</v>
      </c>
      <c r="BR1846" t="s">
        <v>15290</v>
      </c>
      <c r="BS1846" t="s">
        <v>13876</v>
      </c>
      <c r="BT1846" t="s">
        <v>13876</v>
      </c>
      <c r="BU1846" t="s">
        <v>15292</v>
      </c>
      <c r="BV1846" t="s">
        <v>15287</v>
      </c>
      <c r="BW1846" t="s">
        <v>15290</v>
      </c>
      <c r="BX1846" t="s">
        <v>15290</v>
      </c>
      <c r="BY1846" t="s">
        <v>15284</v>
      </c>
      <c r="BZ1846" t="s">
        <v>13876</v>
      </c>
      <c r="CA1846" t="s">
        <v>13876</v>
      </c>
      <c r="CB1846" t="s">
        <v>15286</v>
      </c>
      <c r="CC1846" t="s">
        <v>15292</v>
      </c>
      <c r="CD1846" t="s">
        <v>15292</v>
      </c>
      <c r="CE1846" t="s">
        <v>15285</v>
      </c>
      <c r="CF1846" t="s">
        <v>15288</v>
      </c>
      <c r="CG1846" t="s">
        <v>13876</v>
      </c>
      <c r="CH1846" t="s">
        <v>13876</v>
      </c>
      <c r="CI1846" t="s">
        <v>13876</v>
      </c>
      <c r="CJ1846" t="s">
        <v>13876</v>
      </c>
      <c r="CK1846" t="s">
        <v>13876</v>
      </c>
      <c r="CL1846" t="s">
        <v>13876</v>
      </c>
      <c r="CM1846" t="s">
        <v>13876</v>
      </c>
      <c r="CN1846" t="s">
        <v>13876</v>
      </c>
      <c r="CO1846" t="s">
        <v>13876</v>
      </c>
      <c r="CP1846" t="s">
        <v>13876</v>
      </c>
      <c r="CQ1846" t="s">
        <v>13876</v>
      </c>
      <c r="CR1846" t="s">
        <v>13876</v>
      </c>
      <c r="CS1846" t="s">
        <v>13876</v>
      </c>
      <c r="CT1846" t="s">
        <v>13876</v>
      </c>
    </row>
    <row r="1847" spans="1:98" hidden="1">
      <c r="A1847" s="1088"/>
      <c r="B1847" s="554" t="s">
        <v>8250</v>
      </c>
      <c r="C1847" s="554" t="s">
        <v>8180</v>
      </c>
      <c r="D1847" s="554" t="s">
        <v>8251</v>
      </c>
      <c r="E1847" s="336" t="s">
        <v>407</v>
      </c>
      <c r="F1847" s="336" t="s">
        <v>12249</v>
      </c>
      <c r="G1847" s="336">
        <v>2951761325</v>
      </c>
      <c r="H1847" s="554" t="s">
        <v>14705</v>
      </c>
      <c r="I1847" s="336" t="s">
        <v>124</v>
      </c>
      <c r="J1847" s="336" t="s">
        <v>13659</v>
      </c>
      <c r="K1847" s="336" t="s">
        <v>13546</v>
      </c>
      <c r="L1847" s="336" t="s">
        <v>13658</v>
      </c>
      <c r="M1847" s="336" t="s">
        <v>13659</v>
      </c>
      <c r="N1847" s="336" t="s">
        <v>13546</v>
      </c>
      <c r="O1847" s="632"/>
      <c r="P1847" s="632" t="s">
        <v>13661</v>
      </c>
      <c r="Q1847" s="556">
        <v>44616</v>
      </c>
      <c r="R1847" s="336"/>
      <c r="S1847" s="557">
        <v>44669</v>
      </c>
      <c r="T1847" s="336" t="s">
        <v>16763</v>
      </c>
      <c r="U1847" s="625">
        <v>197</v>
      </c>
      <c r="V1847" s="1088"/>
      <c r="W1847" s="551">
        <v>5347</v>
      </c>
      <c r="X1847" s="551">
        <v>2053</v>
      </c>
      <c r="Y1847" s="551">
        <v>1865</v>
      </c>
      <c r="Z1847" s="551">
        <v>1449</v>
      </c>
      <c r="AA1847" s="551">
        <v>847</v>
      </c>
      <c r="AB1847" s="551">
        <v>2301</v>
      </c>
      <c r="AC1847" s="551" t="s">
        <v>13876</v>
      </c>
      <c r="AD1847" s="552" t="s">
        <v>13876</v>
      </c>
      <c r="AE1847" s="623">
        <v>13862</v>
      </c>
      <c r="AF1847" t="s">
        <v>8249</v>
      </c>
      <c r="AG1847" t="s">
        <v>8254</v>
      </c>
      <c r="AH1847" t="s">
        <v>13046</v>
      </c>
      <c r="AJ1847" s="548" t="s">
        <v>13796</v>
      </c>
      <c r="AK1847" s="548" t="s">
        <v>14523</v>
      </c>
      <c r="AL1847" s="548" t="s">
        <v>13669</v>
      </c>
      <c r="AM1847" s="548" t="s">
        <v>14703</v>
      </c>
      <c r="AN1847" s="548" t="s">
        <v>14704</v>
      </c>
      <c r="AO1847" s="548" t="s">
        <v>8250</v>
      </c>
      <c r="AQ1847" t="s">
        <v>13876</v>
      </c>
      <c r="AR1847" t="s">
        <v>13876</v>
      </c>
      <c r="AS1847" t="s">
        <v>13876</v>
      </c>
      <c r="AT1847" t="s">
        <v>15286</v>
      </c>
      <c r="AU1847" t="s">
        <v>15284</v>
      </c>
      <c r="AV1847" t="s">
        <v>15291</v>
      </c>
      <c r="AW1847" t="s">
        <v>15287</v>
      </c>
      <c r="AX1847" t="s">
        <v>13876</v>
      </c>
      <c r="AY1847" t="s">
        <v>13876</v>
      </c>
      <c r="AZ1847" t="s">
        <v>13876</v>
      </c>
      <c r="BA1847" t="s">
        <v>15292</v>
      </c>
      <c r="BB1847" t="s">
        <v>15288</v>
      </c>
      <c r="BC1847" t="s">
        <v>15286</v>
      </c>
      <c r="BD1847" t="s">
        <v>15284</v>
      </c>
      <c r="BE1847" t="s">
        <v>13876</v>
      </c>
      <c r="BF1847" t="s">
        <v>13876</v>
      </c>
      <c r="BG1847" t="s">
        <v>13876</v>
      </c>
      <c r="BH1847" t="s">
        <v>15289</v>
      </c>
      <c r="BI1847" t="s">
        <v>15285</v>
      </c>
      <c r="BJ1847" t="s">
        <v>15290</v>
      </c>
      <c r="BK1847" t="s">
        <v>15286</v>
      </c>
      <c r="BL1847" t="s">
        <v>13876</v>
      </c>
      <c r="BM1847" t="s">
        <v>13876</v>
      </c>
      <c r="BN1847" t="s">
        <v>13876</v>
      </c>
      <c r="BO1847" t="s">
        <v>15289</v>
      </c>
      <c r="BP1847" t="s">
        <v>15291</v>
      </c>
      <c r="BQ1847" t="s">
        <v>15291</v>
      </c>
      <c r="BR1847" t="s">
        <v>15294</v>
      </c>
      <c r="BS1847" t="s">
        <v>13876</v>
      </c>
      <c r="BT1847" t="s">
        <v>13876</v>
      </c>
      <c r="BU1847" t="s">
        <v>13876</v>
      </c>
      <c r="BV1847" t="s">
        <v>13876</v>
      </c>
      <c r="BW1847" t="s">
        <v>15285</v>
      </c>
      <c r="BX1847" t="s">
        <v>15291</v>
      </c>
      <c r="BY1847" t="s">
        <v>15287</v>
      </c>
      <c r="BZ1847" t="s">
        <v>13876</v>
      </c>
      <c r="CA1847" t="s">
        <v>13876</v>
      </c>
      <c r="CB1847" t="s">
        <v>13876</v>
      </c>
      <c r="CC1847" t="s">
        <v>15292</v>
      </c>
      <c r="CD1847" t="s">
        <v>15284</v>
      </c>
      <c r="CE1847" t="s">
        <v>15288</v>
      </c>
      <c r="CF1847" t="s">
        <v>15289</v>
      </c>
      <c r="CG1847" t="s">
        <v>13876</v>
      </c>
      <c r="CH1847" t="s">
        <v>13876</v>
      </c>
      <c r="CI1847" t="s">
        <v>13876</v>
      </c>
      <c r="CJ1847" t="s">
        <v>13876</v>
      </c>
      <c r="CK1847" t="s">
        <v>13876</v>
      </c>
      <c r="CL1847" t="s">
        <v>13876</v>
      </c>
      <c r="CM1847" t="s">
        <v>13876</v>
      </c>
      <c r="CN1847" t="s">
        <v>13876</v>
      </c>
      <c r="CO1847" t="s">
        <v>13876</v>
      </c>
      <c r="CP1847" t="s">
        <v>13876</v>
      </c>
      <c r="CQ1847" t="s">
        <v>13876</v>
      </c>
      <c r="CR1847" t="s">
        <v>13876</v>
      </c>
      <c r="CS1847" t="s">
        <v>13876</v>
      </c>
      <c r="CT1847" t="s">
        <v>13876</v>
      </c>
    </row>
    <row r="1848" spans="1:98" hidden="1">
      <c r="A1848" s="1088"/>
      <c r="B1848" s="554" t="s">
        <v>8250</v>
      </c>
      <c r="C1848" s="554" t="s">
        <v>8180</v>
      </c>
      <c r="D1848" s="554" t="s">
        <v>8251</v>
      </c>
      <c r="E1848" s="336" t="s">
        <v>407</v>
      </c>
      <c r="F1848" s="336" t="s">
        <v>12249</v>
      </c>
      <c r="G1848" s="336">
        <v>2951761325</v>
      </c>
      <c r="H1848" s="554" t="s">
        <v>14705</v>
      </c>
      <c r="I1848" s="336" t="s">
        <v>126</v>
      </c>
      <c r="J1848" s="336" t="s">
        <v>13659</v>
      </c>
      <c r="K1848" s="336" t="s">
        <v>13546</v>
      </c>
      <c r="L1848" s="336" t="s">
        <v>13658</v>
      </c>
      <c r="M1848" s="336" t="s">
        <v>13659</v>
      </c>
      <c r="N1848" s="336" t="s">
        <v>13546</v>
      </c>
      <c r="O1848" s="632"/>
      <c r="P1848" s="632" t="s">
        <v>13661</v>
      </c>
      <c r="Q1848" s="556">
        <v>44616</v>
      </c>
      <c r="R1848" s="336"/>
      <c r="S1848" s="557">
        <v>44669</v>
      </c>
      <c r="T1848" s="336" t="s">
        <v>16764</v>
      </c>
      <c r="U1848" s="625">
        <v>197</v>
      </c>
      <c r="V1848" s="1088"/>
      <c r="W1848" s="551">
        <v>6662</v>
      </c>
      <c r="X1848" s="551">
        <v>3993</v>
      </c>
      <c r="Y1848" s="551">
        <v>4492</v>
      </c>
      <c r="Z1848" s="551">
        <v>3919</v>
      </c>
      <c r="AA1848" s="551">
        <v>2308</v>
      </c>
      <c r="AB1848" s="551">
        <v>3797</v>
      </c>
      <c r="AC1848" s="551" t="s">
        <v>13876</v>
      </c>
      <c r="AD1848" s="552" t="s">
        <v>13876</v>
      </c>
      <c r="AE1848" s="623">
        <v>25171</v>
      </c>
      <c r="AF1848" t="s">
        <v>8249</v>
      </c>
      <c r="AG1848" t="s">
        <v>8254</v>
      </c>
      <c r="AH1848" t="s">
        <v>13046</v>
      </c>
      <c r="AJ1848" s="548" t="s">
        <v>13796</v>
      </c>
      <c r="AK1848" s="548" t="s">
        <v>14523</v>
      </c>
      <c r="AL1848" s="548" t="s">
        <v>13669</v>
      </c>
      <c r="AM1848" s="548" t="s">
        <v>14703</v>
      </c>
      <c r="AN1848" s="548" t="s">
        <v>14704</v>
      </c>
      <c r="AO1848" s="548" t="s">
        <v>8250</v>
      </c>
      <c r="AQ1848" t="s">
        <v>13876</v>
      </c>
      <c r="AR1848" t="s">
        <v>13876</v>
      </c>
      <c r="AS1848" t="s">
        <v>13876</v>
      </c>
      <c r="AT1848" t="s">
        <v>15290</v>
      </c>
      <c r="AU1848" t="s">
        <v>15290</v>
      </c>
      <c r="AV1848" t="s">
        <v>15290</v>
      </c>
      <c r="AW1848" t="s">
        <v>15292</v>
      </c>
      <c r="AX1848" t="s">
        <v>13876</v>
      </c>
      <c r="AY1848" t="s">
        <v>13876</v>
      </c>
      <c r="AZ1848" t="s">
        <v>13876</v>
      </c>
      <c r="BA1848" t="s">
        <v>15284</v>
      </c>
      <c r="BB1848" t="s">
        <v>15294</v>
      </c>
      <c r="BC1848" t="s">
        <v>15294</v>
      </c>
      <c r="BD1848" t="s">
        <v>15284</v>
      </c>
      <c r="BE1848" t="s">
        <v>13876</v>
      </c>
      <c r="BF1848" t="s">
        <v>13876</v>
      </c>
      <c r="BG1848" t="s">
        <v>13876</v>
      </c>
      <c r="BH1848" t="s">
        <v>15291</v>
      </c>
      <c r="BI1848" t="s">
        <v>15291</v>
      </c>
      <c r="BJ1848" t="s">
        <v>15294</v>
      </c>
      <c r="BK1848" t="s">
        <v>15292</v>
      </c>
      <c r="BL1848" t="s">
        <v>13876</v>
      </c>
      <c r="BM1848" t="s">
        <v>13876</v>
      </c>
      <c r="BN1848" t="s">
        <v>13876</v>
      </c>
      <c r="BO1848" t="s">
        <v>15284</v>
      </c>
      <c r="BP1848" t="s">
        <v>15294</v>
      </c>
      <c r="BQ1848" t="s">
        <v>15289</v>
      </c>
      <c r="BR1848" t="s">
        <v>15294</v>
      </c>
      <c r="BS1848" t="s">
        <v>13876</v>
      </c>
      <c r="BT1848" t="s">
        <v>13876</v>
      </c>
      <c r="BU1848" t="s">
        <v>13876</v>
      </c>
      <c r="BV1848" t="s">
        <v>15292</v>
      </c>
      <c r="BW1848" t="s">
        <v>15284</v>
      </c>
      <c r="BX1848" t="s">
        <v>15288</v>
      </c>
      <c r="BY1848" t="s">
        <v>15285</v>
      </c>
      <c r="BZ1848" t="s">
        <v>13876</v>
      </c>
      <c r="CA1848" t="s">
        <v>13876</v>
      </c>
      <c r="CB1848" t="s">
        <v>13876</v>
      </c>
      <c r="CC1848" t="s">
        <v>15284</v>
      </c>
      <c r="CD1848" t="s">
        <v>15287</v>
      </c>
      <c r="CE1848" t="s">
        <v>15294</v>
      </c>
      <c r="CF1848" t="s">
        <v>15287</v>
      </c>
      <c r="CG1848" t="s">
        <v>13876</v>
      </c>
      <c r="CH1848" t="s">
        <v>13876</v>
      </c>
      <c r="CI1848" t="s">
        <v>13876</v>
      </c>
      <c r="CJ1848" t="s">
        <v>13876</v>
      </c>
      <c r="CK1848" t="s">
        <v>13876</v>
      </c>
      <c r="CL1848" t="s">
        <v>13876</v>
      </c>
      <c r="CM1848" t="s">
        <v>13876</v>
      </c>
      <c r="CN1848" t="s">
        <v>13876</v>
      </c>
      <c r="CO1848" t="s">
        <v>13876</v>
      </c>
      <c r="CP1848" t="s">
        <v>13876</v>
      </c>
      <c r="CQ1848" t="s">
        <v>13876</v>
      </c>
      <c r="CR1848" t="s">
        <v>13876</v>
      </c>
      <c r="CS1848" t="s">
        <v>13876</v>
      </c>
      <c r="CT1848" t="s">
        <v>13876</v>
      </c>
    </row>
    <row r="1849" spans="1:98" hidden="1">
      <c r="A1849" s="1088"/>
      <c r="B1849" s="554" t="s">
        <v>8250</v>
      </c>
      <c r="C1849" s="554" t="s">
        <v>8180</v>
      </c>
      <c r="D1849" s="554" t="s">
        <v>8251</v>
      </c>
      <c r="E1849" s="336" t="s">
        <v>407</v>
      </c>
      <c r="F1849" s="336" t="s">
        <v>12249</v>
      </c>
      <c r="G1849" s="336">
        <v>2951761325</v>
      </c>
      <c r="H1849" s="554" t="s">
        <v>14705</v>
      </c>
      <c r="I1849" s="336" t="s">
        <v>128</v>
      </c>
      <c r="J1849" s="336" t="s">
        <v>13659</v>
      </c>
      <c r="K1849" s="336" t="s">
        <v>13546</v>
      </c>
      <c r="L1849" s="336" t="s">
        <v>13658</v>
      </c>
      <c r="M1849" s="336" t="s">
        <v>13659</v>
      </c>
      <c r="N1849" s="336"/>
      <c r="O1849" s="632"/>
      <c r="P1849" s="632" t="s">
        <v>13661</v>
      </c>
      <c r="Q1849" s="556">
        <v>44616</v>
      </c>
      <c r="R1849" s="336"/>
      <c r="S1849" s="557">
        <v>44669</v>
      </c>
      <c r="T1849" s="336" t="s">
        <v>16765</v>
      </c>
      <c r="U1849" s="625">
        <v>197</v>
      </c>
      <c r="V1849" s="1088"/>
      <c r="W1849" s="551">
        <v>1227</v>
      </c>
      <c r="X1849" s="551">
        <v>818</v>
      </c>
      <c r="Y1849" s="551">
        <v>409</v>
      </c>
      <c r="Z1849" s="551">
        <v>760</v>
      </c>
      <c r="AA1849" s="551" t="s">
        <v>13876</v>
      </c>
      <c r="AB1849" s="551" t="s">
        <v>13876</v>
      </c>
      <c r="AC1849" s="551" t="s">
        <v>13876</v>
      </c>
      <c r="AD1849" s="552" t="s">
        <v>13876</v>
      </c>
      <c r="AE1849" s="623">
        <v>3214</v>
      </c>
      <c r="AF1849" t="s">
        <v>8249</v>
      </c>
      <c r="AG1849" t="s">
        <v>8254</v>
      </c>
      <c r="AH1849" t="s">
        <v>13046</v>
      </c>
      <c r="AJ1849" s="548" t="s">
        <v>13796</v>
      </c>
      <c r="AK1849" s="548" t="s">
        <v>14523</v>
      </c>
      <c r="AL1849" s="548" t="s">
        <v>13669</v>
      </c>
      <c r="AM1849" s="548" t="s">
        <v>14703</v>
      </c>
      <c r="AN1849" s="548" t="s">
        <v>14704</v>
      </c>
      <c r="AO1849" s="548" t="s">
        <v>8250</v>
      </c>
      <c r="AQ1849" t="s">
        <v>13876</v>
      </c>
      <c r="AR1849" t="s">
        <v>13876</v>
      </c>
      <c r="AS1849" t="s">
        <v>13876</v>
      </c>
      <c r="AT1849" t="s">
        <v>15289</v>
      </c>
      <c r="AU1849" t="s">
        <v>15292</v>
      </c>
      <c r="AV1849" t="s">
        <v>15292</v>
      </c>
      <c r="AW1849" t="s">
        <v>15287</v>
      </c>
      <c r="AX1849" t="s">
        <v>13876</v>
      </c>
      <c r="AY1849" t="s">
        <v>13876</v>
      </c>
      <c r="AZ1849" t="s">
        <v>13876</v>
      </c>
      <c r="BA1849" t="s">
        <v>13876</v>
      </c>
      <c r="BB1849" t="s">
        <v>15285</v>
      </c>
      <c r="BC1849" t="s">
        <v>15289</v>
      </c>
      <c r="BD1849" t="s">
        <v>15285</v>
      </c>
      <c r="BE1849" t="s">
        <v>13876</v>
      </c>
      <c r="BF1849" t="s">
        <v>13876</v>
      </c>
      <c r="BG1849" t="s">
        <v>13876</v>
      </c>
      <c r="BH1849" t="s">
        <v>13876</v>
      </c>
      <c r="BI1849" t="s">
        <v>15291</v>
      </c>
      <c r="BJ1849" t="s">
        <v>15288</v>
      </c>
      <c r="BK1849" t="s">
        <v>15294</v>
      </c>
      <c r="BL1849" t="s">
        <v>13876</v>
      </c>
      <c r="BM1849" t="s">
        <v>13876</v>
      </c>
      <c r="BN1849" t="s">
        <v>13876</v>
      </c>
      <c r="BO1849" t="s">
        <v>13876</v>
      </c>
      <c r="BP1849" t="s">
        <v>15287</v>
      </c>
      <c r="BQ1849" t="s">
        <v>15290</v>
      </c>
      <c r="BR1849" t="s">
        <v>15288</v>
      </c>
      <c r="BS1849" t="s">
        <v>13876</v>
      </c>
      <c r="BT1849" t="s">
        <v>13876</v>
      </c>
      <c r="BU1849" t="s">
        <v>13876</v>
      </c>
      <c r="BV1849" t="s">
        <v>13876</v>
      </c>
      <c r="BW1849" t="s">
        <v>13876</v>
      </c>
      <c r="BX1849" t="s">
        <v>13876</v>
      </c>
      <c r="BY1849" t="s">
        <v>13876</v>
      </c>
      <c r="BZ1849" t="s">
        <v>13876</v>
      </c>
      <c r="CA1849" t="s">
        <v>13876</v>
      </c>
      <c r="CB1849" t="s">
        <v>13876</v>
      </c>
      <c r="CC1849" t="s">
        <v>13876</v>
      </c>
      <c r="CD1849" t="s">
        <v>13876</v>
      </c>
      <c r="CE1849" t="s">
        <v>13876</v>
      </c>
      <c r="CF1849" t="s">
        <v>13876</v>
      </c>
      <c r="CG1849" t="s">
        <v>13876</v>
      </c>
      <c r="CH1849" t="s">
        <v>13876</v>
      </c>
      <c r="CI1849" t="s">
        <v>13876</v>
      </c>
      <c r="CJ1849" t="s">
        <v>13876</v>
      </c>
      <c r="CK1849" t="s">
        <v>13876</v>
      </c>
      <c r="CL1849" t="s">
        <v>13876</v>
      </c>
      <c r="CM1849" t="s">
        <v>13876</v>
      </c>
      <c r="CN1849" t="s">
        <v>13876</v>
      </c>
      <c r="CO1849" t="s">
        <v>13876</v>
      </c>
      <c r="CP1849" t="s">
        <v>13876</v>
      </c>
      <c r="CQ1849" t="s">
        <v>13876</v>
      </c>
      <c r="CR1849" t="s">
        <v>13876</v>
      </c>
      <c r="CS1849" t="s">
        <v>13876</v>
      </c>
      <c r="CT1849" t="s">
        <v>13876</v>
      </c>
    </row>
    <row r="1850" spans="1:98" hidden="1">
      <c r="A1850" s="632"/>
      <c r="B1850" s="555"/>
      <c r="C1850" s="554"/>
      <c r="D1850" s="554"/>
      <c r="E1850" s="336"/>
      <c r="F1850" s="336"/>
      <c r="G1850" s="336"/>
      <c r="H1850" s="554"/>
      <c r="I1850" s="336"/>
      <c r="J1850" s="336"/>
      <c r="K1850" s="336"/>
      <c r="L1850" s="336"/>
      <c r="M1850" s="336"/>
      <c r="N1850" s="336"/>
      <c r="O1850" s="632"/>
      <c r="P1850" s="632"/>
      <c r="Q1850" s="556"/>
      <c r="R1850" s="336"/>
      <c r="S1850" s="336"/>
      <c r="T1850" s="336" t="s">
        <v>13876</v>
      </c>
      <c r="U1850" s="336"/>
      <c r="V1850" s="632"/>
      <c r="W1850" s="551"/>
      <c r="X1850" s="551"/>
      <c r="Y1850" s="551"/>
      <c r="Z1850" s="551"/>
      <c r="AA1850" s="551">
        <v>0</v>
      </c>
      <c r="AB1850" s="551">
        <v>0</v>
      </c>
      <c r="AC1850" s="551">
        <v>0</v>
      </c>
      <c r="AD1850" s="552"/>
      <c r="AE1850" s="623">
        <v>0</v>
      </c>
      <c r="AQ1850" t="s">
        <v>13876</v>
      </c>
      <c r="AR1850" t="s">
        <v>13876</v>
      </c>
      <c r="AS1850" t="s">
        <v>13876</v>
      </c>
      <c r="AT1850" t="s">
        <v>13876</v>
      </c>
      <c r="AU1850" t="s">
        <v>13876</v>
      </c>
      <c r="AV1850" t="s">
        <v>13876</v>
      </c>
      <c r="AW1850" t="s">
        <v>13876</v>
      </c>
      <c r="AX1850" t="s">
        <v>13876</v>
      </c>
      <c r="AY1850" t="s">
        <v>13876</v>
      </c>
      <c r="AZ1850" t="s">
        <v>13876</v>
      </c>
      <c r="BA1850" t="s">
        <v>13876</v>
      </c>
      <c r="BB1850" t="s">
        <v>13876</v>
      </c>
      <c r="BC1850" t="s">
        <v>13876</v>
      </c>
      <c r="BD1850" t="s">
        <v>13876</v>
      </c>
      <c r="BE1850" t="s">
        <v>13876</v>
      </c>
      <c r="BF1850" t="s">
        <v>13876</v>
      </c>
      <c r="BG1850" t="s">
        <v>13876</v>
      </c>
      <c r="BH1850" t="s">
        <v>13876</v>
      </c>
      <c r="BI1850" t="s">
        <v>13876</v>
      </c>
      <c r="BJ1850" t="s">
        <v>13876</v>
      </c>
      <c r="BK1850" t="s">
        <v>13876</v>
      </c>
      <c r="BL1850" t="s">
        <v>13876</v>
      </c>
      <c r="BM1850" t="s">
        <v>13876</v>
      </c>
      <c r="BN1850" t="s">
        <v>13876</v>
      </c>
      <c r="BO1850" t="s">
        <v>13876</v>
      </c>
      <c r="BP1850" t="s">
        <v>13876</v>
      </c>
      <c r="BQ1850" t="s">
        <v>13876</v>
      </c>
      <c r="BR1850" t="s">
        <v>13876</v>
      </c>
      <c r="BS1850" t="s">
        <v>13876</v>
      </c>
      <c r="BT1850" t="s">
        <v>13876</v>
      </c>
      <c r="BU1850" t="s">
        <v>13876</v>
      </c>
      <c r="BV1850" t="s">
        <v>13876</v>
      </c>
      <c r="BW1850" t="s">
        <v>13876</v>
      </c>
      <c r="BX1850" t="s">
        <v>13876</v>
      </c>
      <c r="BY1850" t="s">
        <v>13876</v>
      </c>
      <c r="BZ1850" t="s">
        <v>13876</v>
      </c>
      <c r="CA1850" t="s">
        <v>13876</v>
      </c>
      <c r="CB1850" t="s">
        <v>13876</v>
      </c>
      <c r="CC1850" t="s">
        <v>13876</v>
      </c>
      <c r="CD1850" t="s">
        <v>13876</v>
      </c>
      <c r="CE1850" t="s">
        <v>13876</v>
      </c>
      <c r="CF1850" t="s">
        <v>13876</v>
      </c>
      <c r="CG1850" t="s">
        <v>13876</v>
      </c>
      <c r="CH1850" t="s">
        <v>13876</v>
      </c>
      <c r="CI1850" t="s">
        <v>13876</v>
      </c>
      <c r="CJ1850" t="s">
        <v>13876</v>
      </c>
      <c r="CK1850" t="s">
        <v>13876</v>
      </c>
      <c r="CL1850" t="s">
        <v>13876</v>
      </c>
      <c r="CM1850" t="s">
        <v>13876</v>
      </c>
      <c r="CN1850" t="s">
        <v>13876</v>
      </c>
      <c r="CO1850" t="s">
        <v>13876</v>
      </c>
      <c r="CP1850" t="s">
        <v>13876</v>
      </c>
      <c r="CQ1850" t="s">
        <v>13876</v>
      </c>
      <c r="CR1850" t="s">
        <v>13876</v>
      </c>
      <c r="CS1850" t="s">
        <v>13876</v>
      </c>
      <c r="CT1850" t="s">
        <v>13876</v>
      </c>
    </row>
    <row r="1851" spans="1:98" hidden="1">
      <c r="A1851" s="1088">
        <v>374</v>
      </c>
      <c r="B1851" s="554" t="s">
        <v>7240</v>
      </c>
      <c r="C1851" s="554" t="s">
        <v>7241</v>
      </c>
      <c r="D1851" s="554" t="s">
        <v>7242</v>
      </c>
      <c r="E1851" s="336" t="s">
        <v>407</v>
      </c>
      <c r="F1851" s="573" t="s">
        <v>14706</v>
      </c>
      <c r="G1851" s="336">
        <v>2911400071</v>
      </c>
      <c r="H1851" s="554" t="s">
        <v>7253</v>
      </c>
      <c r="I1851" s="336" t="s">
        <v>118</v>
      </c>
      <c r="J1851" s="336" t="s">
        <v>13659</v>
      </c>
      <c r="K1851" s="336" t="s">
        <v>13546</v>
      </c>
      <c r="L1851" s="336" t="s">
        <v>13658</v>
      </c>
      <c r="M1851" s="336" t="s">
        <v>13659</v>
      </c>
      <c r="N1851" s="336" t="s">
        <v>13546</v>
      </c>
      <c r="O1851" s="632"/>
      <c r="P1851" s="632" t="s">
        <v>13661</v>
      </c>
      <c r="Q1851" s="556">
        <v>44620</v>
      </c>
      <c r="R1851" s="573" t="s">
        <v>14707</v>
      </c>
      <c r="S1851" s="585">
        <v>44664</v>
      </c>
      <c r="T1851" s="336" t="s">
        <v>16766</v>
      </c>
      <c r="U1851" s="625">
        <v>198</v>
      </c>
      <c r="V1851" s="1088">
        <v>198</v>
      </c>
      <c r="W1851" s="551">
        <v>514740</v>
      </c>
      <c r="X1851" s="551">
        <v>175807</v>
      </c>
      <c r="Y1851" s="551">
        <v>182450</v>
      </c>
      <c r="Z1851" s="551">
        <v>186997</v>
      </c>
      <c r="AA1851" s="551">
        <v>185951</v>
      </c>
      <c r="AB1851" s="551">
        <v>185422</v>
      </c>
      <c r="AC1851" s="551" t="s">
        <v>13876</v>
      </c>
      <c r="AD1851" s="552" t="s">
        <v>13876</v>
      </c>
      <c r="AE1851" s="623">
        <v>1431367</v>
      </c>
      <c r="AF1851" t="s">
        <v>7239</v>
      </c>
      <c r="AG1851" t="s">
        <v>14708</v>
      </c>
      <c r="AH1851" t="s">
        <v>7252</v>
      </c>
      <c r="AQ1851" t="s">
        <v>13876</v>
      </c>
      <c r="AR1851" t="s">
        <v>15286</v>
      </c>
      <c r="AS1851" t="s">
        <v>15289</v>
      </c>
      <c r="AT1851" t="s">
        <v>15291</v>
      </c>
      <c r="AU1851" t="s">
        <v>15287</v>
      </c>
      <c r="AV1851" t="s">
        <v>15291</v>
      </c>
      <c r="AW1851" t="s">
        <v>15288</v>
      </c>
      <c r="AX1851" t="s">
        <v>13876</v>
      </c>
      <c r="AY1851" t="s">
        <v>15289</v>
      </c>
      <c r="AZ1851" t="s">
        <v>15287</v>
      </c>
      <c r="BA1851" t="s">
        <v>15286</v>
      </c>
      <c r="BB1851" t="s">
        <v>15285</v>
      </c>
      <c r="BC1851" t="s">
        <v>15288</v>
      </c>
      <c r="BD1851" t="s">
        <v>15287</v>
      </c>
      <c r="BE1851" t="s">
        <v>13876</v>
      </c>
      <c r="BF1851" t="s">
        <v>15289</v>
      </c>
      <c r="BG1851" t="s">
        <v>15285</v>
      </c>
      <c r="BH1851" t="s">
        <v>15292</v>
      </c>
      <c r="BI1851" t="s">
        <v>15291</v>
      </c>
      <c r="BJ1851" t="s">
        <v>15286</v>
      </c>
      <c r="BK1851" t="s">
        <v>15288</v>
      </c>
      <c r="BL1851" t="s">
        <v>13876</v>
      </c>
      <c r="BM1851" t="s">
        <v>15289</v>
      </c>
      <c r="BN1851" t="s">
        <v>15285</v>
      </c>
      <c r="BO1851" t="s">
        <v>15290</v>
      </c>
      <c r="BP1851" t="s">
        <v>15294</v>
      </c>
      <c r="BQ1851" t="s">
        <v>15294</v>
      </c>
      <c r="BR1851" t="s">
        <v>15287</v>
      </c>
      <c r="BS1851" t="s">
        <v>13876</v>
      </c>
      <c r="BT1851" t="s">
        <v>15289</v>
      </c>
      <c r="BU1851" t="s">
        <v>15285</v>
      </c>
      <c r="BV1851" t="s">
        <v>15286</v>
      </c>
      <c r="BW1851" t="s">
        <v>15294</v>
      </c>
      <c r="BX1851" t="s">
        <v>15286</v>
      </c>
      <c r="BY1851" t="s">
        <v>15289</v>
      </c>
      <c r="BZ1851" t="s">
        <v>13876</v>
      </c>
      <c r="CA1851" t="s">
        <v>15289</v>
      </c>
      <c r="CB1851" t="s">
        <v>15285</v>
      </c>
      <c r="CC1851" t="s">
        <v>15286</v>
      </c>
      <c r="CD1851" t="s">
        <v>15291</v>
      </c>
      <c r="CE1851" t="s">
        <v>15292</v>
      </c>
      <c r="CF1851" t="s">
        <v>15292</v>
      </c>
      <c r="CG1851" t="s">
        <v>13876</v>
      </c>
      <c r="CH1851" t="s">
        <v>13876</v>
      </c>
      <c r="CI1851" t="s">
        <v>13876</v>
      </c>
      <c r="CJ1851" t="s">
        <v>13876</v>
      </c>
      <c r="CK1851" t="s">
        <v>13876</v>
      </c>
      <c r="CL1851" t="s">
        <v>13876</v>
      </c>
      <c r="CM1851" t="s">
        <v>13876</v>
      </c>
      <c r="CN1851" t="s">
        <v>13876</v>
      </c>
      <c r="CO1851" t="s">
        <v>13876</v>
      </c>
      <c r="CP1851" t="s">
        <v>13876</v>
      </c>
      <c r="CQ1851" t="s">
        <v>13876</v>
      </c>
      <c r="CR1851" t="s">
        <v>13876</v>
      </c>
      <c r="CS1851" t="s">
        <v>13876</v>
      </c>
      <c r="CT1851" t="s">
        <v>13876</v>
      </c>
    </row>
    <row r="1852" spans="1:98" hidden="1">
      <c r="A1852" s="1088"/>
      <c r="B1852" s="554" t="s">
        <v>7240</v>
      </c>
      <c r="C1852" s="554" t="s">
        <v>7241</v>
      </c>
      <c r="D1852" s="554" t="s">
        <v>7242</v>
      </c>
      <c r="E1852" s="336" t="s">
        <v>407</v>
      </c>
      <c r="F1852" s="573" t="s">
        <v>14706</v>
      </c>
      <c r="G1852" s="336">
        <v>2911400071</v>
      </c>
      <c r="H1852" s="554" t="s">
        <v>7253</v>
      </c>
      <c r="I1852" s="336" t="s">
        <v>475</v>
      </c>
      <c r="J1852" s="336" t="s">
        <v>13659</v>
      </c>
      <c r="K1852" s="336" t="s">
        <v>13546</v>
      </c>
      <c r="L1852" s="336" t="s">
        <v>13658</v>
      </c>
      <c r="M1852" s="336" t="s">
        <v>13659</v>
      </c>
      <c r="N1852" s="336"/>
      <c r="O1852" s="632"/>
      <c r="P1852" s="632" t="s">
        <v>13661</v>
      </c>
      <c r="Q1852" s="556">
        <v>44620</v>
      </c>
      <c r="R1852" s="336"/>
      <c r="S1852" s="585">
        <v>44664</v>
      </c>
      <c r="T1852" s="336" t="s">
        <v>16767</v>
      </c>
      <c r="U1852" s="620">
        <v>198</v>
      </c>
      <c r="V1852" s="1088"/>
      <c r="W1852" s="551" t="s">
        <v>13876</v>
      </c>
      <c r="X1852" s="551" t="s">
        <v>13876</v>
      </c>
      <c r="Y1852" s="551" t="s">
        <v>13876</v>
      </c>
      <c r="Z1852" s="551" t="s">
        <v>13876</v>
      </c>
      <c r="AA1852" s="551" t="s">
        <v>13876</v>
      </c>
      <c r="AB1852" s="551">
        <v>528</v>
      </c>
      <c r="AC1852" s="551" t="s">
        <v>13876</v>
      </c>
      <c r="AD1852" s="552" t="s">
        <v>13876</v>
      </c>
      <c r="AE1852" s="623">
        <v>528</v>
      </c>
      <c r="AF1852" t="s">
        <v>7239</v>
      </c>
      <c r="AG1852" t="s">
        <v>14708</v>
      </c>
      <c r="AH1852" t="s">
        <v>7252</v>
      </c>
      <c r="AQ1852" t="s">
        <v>13876</v>
      </c>
      <c r="AR1852" t="s">
        <v>13876</v>
      </c>
      <c r="AS1852" t="s">
        <v>13876</v>
      </c>
      <c r="AT1852" t="s">
        <v>13876</v>
      </c>
      <c r="AU1852" t="s">
        <v>13876</v>
      </c>
      <c r="AV1852" t="s">
        <v>13876</v>
      </c>
      <c r="AW1852" t="s">
        <v>13876</v>
      </c>
      <c r="AX1852" t="s">
        <v>13876</v>
      </c>
      <c r="AY1852" t="s">
        <v>13876</v>
      </c>
      <c r="AZ1852" t="s">
        <v>13876</v>
      </c>
      <c r="BA1852" t="s">
        <v>13876</v>
      </c>
      <c r="BB1852" t="s">
        <v>13876</v>
      </c>
      <c r="BC1852" t="s">
        <v>13876</v>
      </c>
      <c r="BD1852" t="s">
        <v>13876</v>
      </c>
      <c r="BE1852" t="s">
        <v>13876</v>
      </c>
      <c r="BF1852" t="s">
        <v>13876</v>
      </c>
      <c r="BG1852" t="s">
        <v>13876</v>
      </c>
      <c r="BH1852" t="s">
        <v>13876</v>
      </c>
      <c r="BI1852" t="s">
        <v>13876</v>
      </c>
      <c r="BJ1852" t="s">
        <v>13876</v>
      </c>
      <c r="BK1852" t="s">
        <v>13876</v>
      </c>
      <c r="BL1852" t="s">
        <v>13876</v>
      </c>
      <c r="BM1852" t="s">
        <v>13876</v>
      </c>
      <c r="BN1852" t="s">
        <v>13876</v>
      </c>
      <c r="BO1852" t="s">
        <v>13876</v>
      </c>
      <c r="BP1852" t="s">
        <v>13876</v>
      </c>
      <c r="BQ1852" t="s">
        <v>13876</v>
      </c>
      <c r="BR1852" t="s">
        <v>13876</v>
      </c>
      <c r="BS1852" t="s">
        <v>13876</v>
      </c>
      <c r="BT1852" t="s">
        <v>13876</v>
      </c>
      <c r="BU1852" t="s">
        <v>13876</v>
      </c>
      <c r="BV1852" t="s">
        <v>13876</v>
      </c>
      <c r="BW1852" t="s">
        <v>13876</v>
      </c>
      <c r="BX1852" t="s">
        <v>13876</v>
      </c>
      <c r="BY1852" t="s">
        <v>13876</v>
      </c>
      <c r="BZ1852" t="s">
        <v>13876</v>
      </c>
      <c r="CA1852" t="s">
        <v>13876</v>
      </c>
      <c r="CB1852" t="s">
        <v>13876</v>
      </c>
      <c r="CC1852" t="s">
        <v>13876</v>
      </c>
      <c r="CD1852" t="s">
        <v>15286</v>
      </c>
      <c r="CE1852" t="s">
        <v>15292</v>
      </c>
      <c r="CF1852" t="s">
        <v>15285</v>
      </c>
      <c r="CG1852" t="s">
        <v>13876</v>
      </c>
      <c r="CH1852" t="s">
        <v>13876</v>
      </c>
      <c r="CI1852" t="s">
        <v>13876</v>
      </c>
      <c r="CJ1852" t="s">
        <v>13876</v>
      </c>
      <c r="CK1852" t="s">
        <v>13876</v>
      </c>
      <c r="CL1852" t="s">
        <v>13876</v>
      </c>
      <c r="CM1852" t="s">
        <v>13876</v>
      </c>
      <c r="CN1852" t="s">
        <v>13876</v>
      </c>
      <c r="CO1852" t="s">
        <v>13876</v>
      </c>
      <c r="CP1852" t="s">
        <v>13876</v>
      </c>
      <c r="CQ1852" t="s">
        <v>13876</v>
      </c>
      <c r="CR1852" t="s">
        <v>13876</v>
      </c>
      <c r="CS1852" t="s">
        <v>13876</v>
      </c>
      <c r="CT1852" t="s">
        <v>13876</v>
      </c>
    </row>
    <row r="1853" spans="1:98" hidden="1">
      <c r="A1853" s="1088"/>
      <c r="B1853" s="554" t="s">
        <v>7240</v>
      </c>
      <c r="C1853" s="554" t="s">
        <v>7241</v>
      </c>
      <c r="D1853" s="554" t="s">
        <v>7242</v>
      </c>
      <c r="E1853" s="336" t="s">
        <v>407</v>
      </c>
      <c r="F1853" s="573" t="s">
        <v>14706</v>
      </c>
      <c r="G1853" s="336">
        <v>2911400071</v>
      </c>
      <c r="H1853" s="554" t="s">
        <v>7253</v>
      </c>
      <c r="I1853" s="336" t="s">
        <v>120</v>
      </c>
      <c r="J1853" s="336" t="s">
        <v>13659</v>
      </c>
      <c r="K1853" s="336" t="s">
        <v>13546</v>
      </c>
      <c r="L1853" s="336" t="s">
        <v>13658</v>
      </c>
      <c r="M1853" s="336" t="s">
        <v>13659</v>
      </c>
      <c r="N1853" s="336"/>
      <c r="O1853" s="632"/>
      <c r="P1853" s="632" t="s">
        <v>13661</v>
      </c>
      <c r="Q1853" s="556">
        <v>44620</v>
      </c>
      <c r="R1853" s="336"/>
      <c r="S1853" s="585">
        <v>44664</v>
      </c>
      <c r="T1853" s="336" t="s">
        <v>16768</v>
      </c>
      <c r="U1853" s="620">
        <v>198</v>
      </c>
      <c r="V1853" s="1088"/>
      <c r="W1853" s="551">
        <v>470830</v>
      </c>
      <c r="X1853" s="551">
        <v>158139</v>
      </c>
      <c r="Y1853" s="551">
        <v>163168</v>
      </c>
      <c r="Z1853" s="551">
        <v>168112</v>
      </c>
      <c r="AA1853" s="551">
        <v>171871</v>
      </c>
      <c r="AB1853" s="551">
        <v>166137</v>
      </c>
      <c r="AC1853" s="551" t="s">
        <v>13876</v>
      </c>
      <c r="AD1853" s="552" t="s">
        <v>13876</v>
      </c>
      <c r="AE1853" s="623">
        <v>1298257</v>
      </c>
      <c r="AF1853" t="s">
        <v>7239</v>
      </c>
      <c r="AG1853" t="s">
        <v>14708</v>
      </c>
      <c r="AH1853" t="s">
        <v>7252</v>
      </c>
      <c r="AQ1853" t="s">
        <v>13876</v>
      </c>
      <c r="AR1853" t="s">
        <v>15291</v>
      </c>
      <c r="AS1853" t="s">
        <v>15287</v>
      </c>
      <c r="AT1853" t="s">
        <v>15288</v>
      </c>
      <c r="AU1853" t="s">
        <v>15285</v>
      </c>
      <c r="AV1853" t="s">
        <v>15284</v>
      </c>
      <c r="AW1853" t="s">
        <v>15288</v>
      </c>
      <c r="AX1853" t="s">
        <v>13876</v>
      </c>
      <c r="AY1853" t="s">
        <v>15289</v>
      </c>
      <c r="AZ1853" t="s">
        <v>15286</v>
      </c>
      <c r="BA1853" t="s">
        <v>15285</v>
      </c>
      <c r="BB1853" t="s">
        <v>15289</v>
      </c>
      <c r="BC1853" t="s">
        <v>15284</v>
      </c>
      <c r="BD1853" t="s">
        <v>15294</v>
      </c>
      <c r="BE1853" t="s">
        <v>13876</v>
      </c>
      <c r="BF1853" t="s">
        <v>15289</v>
      </c>
      <c r="BG1853" t="s">
        <v>15290</v>
      </c>
      <c r="BH1853" t="s">
        <v>15284</v>
      </c>
      <c r="BI1853" t="s">
        <v>15289</v>
      </c>
      <c r="BJ1853" t="s">
        <v>15290</v>
      </c>
      <c r="BK1853" t="s">
        <v>15285</v>
      </c>
      <c r="BL1853" t="s">
        <v>13876</v>
      </c>
      <c r="BM1853" t="s">
        <v>15289</v>
      </c>
      <c r="BN1853" t="s">
        <v>15290</v>
      </c>
      <c r="BO1853" t="s">
        <v>15285</v>
      </c>
      <c r="BP1853" t="s">
        <v>15289</v>
      </c>
      <c r="BQ1853" t="s">
        <v>15289</v>
      </c>
      <c r="BR1853" t="s">
        <v>15292</v>
      </c>
      <c r="BS1853" t="s">
        <v>13876</v>
      </c>
      <c r="BT1853" t="s">
        <v>15289</v>
      </c>
      <c r="BU1853" t="s">
        <v>15287</v>
      </c>
      <c r="BV1853" t="s">
        <v>15289</v>
      </c>
      <c r="BW1853" t="s">
        <v>15285</v>
      </c>
      <c r="BX1853" t="s">
        <v>15287</v>
      </c>
      <c r="BY1853" t="s">
        <v>15289</v>
      </c>
      <c r="BZ1853" t="s">
        <v>13876</v>
      </c>
      <c r="CA1853" t="s">
        <v>15289</v>
      </c>
      <c r="CB1853" t="s">
        <v>15290</v>
      </c>
      <c r="CC1853" t="s">
        <v>15290</v>
      </c>
      <c r="CD1853" t="s">
        <v>15289</v>
      </c>
      <c r="CE1853" t="s">
        <v>15284</v>
      </c>
      <c r="CF1853" t="s">
        <v>15287</v>
      </c>
      <c r="CG1853" t="s">
        <v>13876</v>
      </c>
      <c r="CH1853" t="s">
        <v>13876</v>
      </c>
      <c r="CI1853" t="s">
        <v>13876</v>
      </c>
      <c r="CJ1853" t="s">
        <v>13876</v>
      </c>
      <c r="CK1853" t="s">
        <v>13876</v>
      </c>
      <c r="CL1853" t="s">
        <v>13876</v>
      </c>
      <c r="CM1853" t="s">
        <v>13876</v>
      </c>
      <c r="CN1853" t="s">
        <v>13876</v>
      </c>
      <c r="CO1853" t="s">
        <v>13876</v>
      </c>
      <c r="CP1853" t="s">
        <v>13876</v>
      </c>
      <c r="CQ1853" t="s">
        <v>13876</v>
      </c>
      <c r="CR1853" t="s">
        <v>13876</v>
      </c>
      <c r="CS1853" t="s">
        <v>13876</v>
      </c>
      <c r="CT1853" t="s">
        <v>13876</v>
      </c>
    </row>
    <row r="1854" spans="1:98" hidden="1">
      <c r="A1854" s="1088"/>
      <c r="B1854" s="554" t="s">
        <v>7240</v>
      </c>
      <c r="C1854" s="554" t="s">
        <v>7241</v>
      </c>
      <c r="D1854" s="554" t="s">
        <v>7242</v>
      </c>
      <c r="E1854" s="336" t="s">
        <v>407</v>
      </c>
      <c r="F1854" s="573" t="s">
        <v>14706</v>
      </c>
      <c r="G1854" s="336">
        <v>2911400071</v>
      </c>
      <c r="H1854" s="554" t="s">
        <v>7250</v>
      </c>
      <c r="I1854" s="336" t="s">
        <v>113</v>
      </c>
      <c r="J1854" s="336" t="s">
        <v>13659</v>
      </c>
      <c r="K1854" s="336" t="s">
        <v>13546</v>
      </c>
      <c r="L1854" s="336" t="s">
        <v>13658</v>
      </c>
      <c r="M1854" s="336" t="s">
        <v>13659</v>
      </c>
      <c r="N1854" s="336" t="s">
        <v>13549</v>
      </c>
      <c r="O1854" s="632"/>
      <c r="P1854" s="632"/>
      <c r="Q1854" s="632"/>
      <c r="R1854" s="573" t="s">
        <v>14709</v>
      </c>
      <c r="S1854" s="573"/>
      <c r="T1854" s="336" t="s">
        <v>16769</v>
      </c>
      <c r="U1854" s="620"/>
      <c r="V1854" s="1088"/>
      <c r="W1854" s="551" t="s">
        <v>13876</v>
      </c>
      <c r="X1854" s="551" t="s">
        <v>13876</v>
      </c>
      <c r="Y1854" s="551" t="s">
        <v>13876</v>
      </c>
      <c r="Z1854" s="551" t="s">
        <v>13876</v>
      </c>
      <c r="AA1854" s="551" t="s">
        <v>13876</v>
      </c>
      <c r="AB1854" s="551" t="s">
        <v>13876</v>
      </c>
      <c r="AC1854" s="551" t="s">
        <v>13876</v>
      </c>
      <c r="AD1854" s="552" t="s">
        <v>13876</v>
      </c>
      <c r="AE1854" s="623">
        <v>0</v>
      </c>
      <c r="AF1854" t="s">
        <v>7239</v>
      </c>
      <c r="AG1854" t="s">
        <v>14708</v>
      </c>
      <c r="AH1854" t="s">
        <v>7249</v>
      </c>
      <c r="AQ1854" t="s">
        <v>13876</v>
      </c>
      <c r="AR1854" t="s">
        <v>13876</v>
      </c>
      <c r="AS1854" t="s">
        <v>13876</v>
      </c>
      <c r="AT1854" t="s">
        <v>13876</v>
      </c>
      <c r="AU1854" t="s">
        <v>13876</v>
      </c>
      <c r="AV1854" t="s">
        <v>13876</v>
      </c>
      <c r="AW1854" t="s">
        <v>13876</v>
      </c>
      <c r="AX1854" t="s">
        <v>13876</v>
      </c>
      <c r="AY1854" t="s">
        <v>13876</v>
      </c>
      <c r="AZ1854" t="s">
        <v>13876</v>
      </c>
      <c r="BA1854" t="s">
        <v>13876</v>
      </c>
      <c r="BB1854" t="s">
        <v>13876</v>
      </c>
      <c r="BC1854" t="s">
        <v>13876</v>
      </c>
      <c r="BD1854" t="s">
        <v>13876</v>
      </c>
      <c r="BE1854" t="s">
        <v>13876</v>
      </c>
      <c r="BF1854" t="s">
        <v>13876</v>
      </c>
      <c r="BG1854" t="s">
        <v>13876</v>
      </c>
      <c r="BH1854" t="s">
        <v>13876</v>
      </c>
      <c r="BI1854" t="s">
        <v>13876</v>
      </c>
      <c r="BJ1854" t="s">
        <v>13876</v>
      </c>
      <c r="BK1854" t="s">
        <v>13876</v>
      </c>
      <c r="BL1854" t="s">
        <v>13876</v>
      </c>
      <c r="BM1854" t="s">
        <v>13876</v>
      </c>
      <c r="BN1854" t="s">
        <v>13876</v>
      </c>
      <c r="BO1854" t="s">
        <v>13876</v>
      </c>
      <c r="BP1854" t="s">
        <v>13876</v>
      </c>
      <c r="BQ1854" t="s">
        <v>13876</v>
      </c>
      <c r="BR1854" t="s">
        <v>13876</v>
      </c>
      <c r="BS1854" t="s">
        <v>13876</v>
      </c>
      <c r="BT1854" t="s">
        <v>13876</v>
      </c>
      <c r="BU1854" t="s">
        <v>13876</v>
      </c>
      <c r="BV1854" t="s">
        <v>13876</v>
      </c>
      <c r="BW1854" t="s">
        <v>13876</v>
      </c>
      <c r="BX1854" t="s">
        <v>13876</v>
      </c>
      <c r="BY1854" t="s">
        <v>13876</v>
      </c>
      <c r="BZ1854" t="s">
        <v>13876</v>
      </c>
      <c r="CA1854" t="s">
        <v>13876</v>
      </c>
      <c r="CB1854" t="s">
        <v>13876</v>
      </c>
      <c r="CC1854" t="s">
        <v>13876</v>
      </c>
      <c r="CD1854" t="s">
        <v>13876</v>
      </c>
      <c r="CE1854" t="s">
        <v>13876</v>
      </c>
      <c r="CF1854" t="s">
        <v>13876</v>
      </c>
      <c r="CG1854" t="s">
        <v>13876</v>
      </c>
      <c r="CH1854" t="s">
        <v>13876</v>
      </c>
      <c r="CI1854" t="s">
        <v>13876</v>
      </c>
      <c r="CJ1854" t="s">
        <v>13876</v>
      </c>
      <c r="CK1854" t="s">
        <v>13876</v>
      </c>
      <c r="CL1854" t="s">
        <v>13876</v>
      </c>
      <c r="CM1854" t="s">
        <v>13876</v>
      </c>
      <c r="CN1854" t="s">
        <v>13876</v>
      </c>
      <c r="CO1854" t="s">
        <v>13876</v>
      </c>
      <c r="CP1854" t="s">
        <v>13876</v>
      </c>
      <c r="CQ1854" t="s">
        <v>13876</v>
      </c>
      <c r="CR1854" t="s">
        <v>13876</v>
      </c>
      <c r="CS1854" t="s">
        <v>13876</v>
      </c>
      <c r="CT1854" t="s">
        <v>13876</v>
      </c>
    </row>
    <row r="1855" spans="1:98" hidden="1">
      <c r="A1855" s="1088"/>
      <c r="B1855" s="554" t="s">
        <v>7240</v>
      </c>
      <c r="C1855" s="554" t="s">
        <v>7241</v>
      </c>
      <c r="D1855" s="554" t="s">
        <v>7242</v>
      </c>
      <c r="E1855" s="336" t="s">
        <v>407</v>
      </c>
      <c r="F1855" s="573" t="s">
        <v>14706</v>
      </c>
      <c r="G1855" s="336">
        <v>2911400071</v>
      </c>
      <c r="H1855" s="554" t="s">
        <v>7250</v>
      </c>
      <c r="I1855" s="336" t="s">
        <v>114</v>
      </c>
      <c r="J1855" s="336" t="s">
        <v>13659</v>
      </c>
      <c r="K1855" s="336" t="s">
        <v>13546</v>
      </c>
      <c r="L1855" s="336" t="s">
        <v>13658</v>
      </c>
      <c r="M1855" s="336" t="s">
        <v>13659</v>
      </c>
      <c r="N1855" s="336" t="s">
        <v>13549</v>
      </c>
      <c r="O1855" s="632"/>
      <c r="P1855" s="632"/>
      <c r="Q1855" s="632"/>
      <c r="R1855" s="573" t="s">
        <v>14709</v>
      </c>
      <c r="S1855" s="573"/>
      <c r="T1855" s="336" t="s">
        <v>16770</v>
      </c>
      <c r="U1855" s="620"/>
      <c r="V1855" s="1088"/>
      <c r="W1855" s="551" t="s">
        <v>13876</v>
      </c>
      <c r="X1855" s="551" t="s">
        <v>13876</v>
      </c>
      <c r="Y1855" s="551" t="s">
        <v>13876</v>
      </c>
      <c r="Z1855" s="551" t="s">
        <v>13876</v>
      </c>
      <c r="AA1855" s="551" t="s">
        <v>13876</v>
      </c>
      <c r="AB1855" s="551" t="s">
        <v>13876</v>
      </c>
      <c r="AC1855" s="551" t="s">
        <v>13876</v>
      </c>
      <c r="AD1855" s="552" t="s">
        <v>13876</v>
      </c>
      <c r="AE1855" s="623">
        <v>0</v>
      </c>
      <c r="AF1855" t="s">
        <v>7239</v>
      </c>
      <c r="AG1855" t="s">
        <v>14708</v>
      </c>
      <c r="AH1855" t="s">
        <v>7249</v>
      </c>
      <c r="AQ1855" t="s">
        <v>13876</v>
      </c>
      <c r="AR1855" t="s">
        <v>13876</v>
      </c>
      <c r="AS1855" t="s">
        <v>13876</v>
      </c>
      <c r="AT1855" t="s">
        <v>13876</v>
      </c>
      <c r="AU1855" t="s">
        <v>13876</v>
      </c>
      <c r="AV1855" t="s">
        <v>13876</v>
      </c>
      <c r="AW1855" t="s">
        <v>13876</v>
      </c>
      <c r="AX1855" t="s">
        <v>13876</v>
      </c>
      <c r="AY1855" t="s">
        <v>13876</v>
      </c>
      <c r="AZ1855" t="s">
        <v>13876</v>
      </c>
      <c r="BA1855" t="s">
        <v>13876</v>
      </c>
      <c r="BB1855" t="s">
        <v>13876</v>
      </c>
      <c r="BC1855" t="s">
        <v>13876</v>
      </c>
      <c r="BD1855" t="s">
        <v>13876</v>
      </c>
      <c r="BE1855" t="s">
        <v>13876</v>
      </c>
      <c r="BF1855" t="s">
        <v>13876</v>
      </c>
      <c r="BG1855" t="s">
        <v>13876</v>
      </c>
      <c r="BH1855" t="s">
        <v>13876</v>
      </c>
      <c r="BI1855" t="s">
        <v>13876</v>
      </c>
      <c r="BJ1855" t="s">
        <v>13876</v>
      </c>
      <c r="BK1855" t="s">
        <v>13876</v>
      </c>
      <c r="BL1855" t="s">
        <v>13876</v>
      </c>
      <c r="BM1855" t="s">
        <v>13876</v>
      </c>
      <c r="BN1855" t="s">
        <v>13876</v>
      </c>
      <c r="BO1855" t="s">
        <v>13876</v>
      </c>
      <c r="BP1855" t="s">
        <v>13876</v>
      </c>
      <c r="BQ1855" t="s">
        <v>13876</v>
      </c>
      <c r="BR1855" t="s">
        <v>13876</v>
      </c>
      <c r="BS1855" t="s">
        <v>13876</v>
      </c>
      <c r="BT1855" t="s">
        <v>13876</v>
      </c>
      <c r="BU1855" t="s">
        <v>13876</v>
      </c>
      <c r="BV1855" t="s">
        <v>13876</v>
      </c>
      <c r="BW1855" t="s">
        <v>13876</v>
      </c>
      <c r="BX1855" t="s">
        <v>13876</v>
      </c>
      <c r="BY1855" t="s">
        <v>13876</v>
      </c>
      <c r="BZ1855" t="s">
        <v>13876</v>
      </c>
      <c r="CA1855" t="s">
        <v>13876</v>
      </c>
      <c r="CB1855" t="s">
        <v>13876</v>
      </c>
      <c r="CC1855" t="s">
        <v>13876</v>
      </c>
      <c r="CD1855" t="s">
        <v>13876</v>
      </c>
      <c r="CE1855" t="s">
        <v>13876</v>
      </c>
      <c r="CF1855" t="s">
        <v>13876</v>
      </c>
      <c r="CG1855" t="s">
        <v>13876</v>
      </c>
      <c r="CH1855" t="s">
        <v>13876</v>
      </c>
      <c r="CI1855" t="s">
        <v>13876</v>
      </c>
      <c r="CJ1855" t="s">
        <v>13876</v>
      </c>
      <c r="CK1855" t="s">
        <v>13876</v>
      </c>
      <c r="CL1855" t="s">
        <v>13876</v>
      </c>
      <c r="CM1855" t="s">
        <v>13876</v>
      </c>
      <c r="CN1855" t="s">
        <v>13876</v>
      </c>
      <c r="CO1855" t="s">
        <v>13876</v>
      </c>
      <c r="CP1855" t="s">
        <v>13876</v>
      </c>
      <c r="CQ1855" t="s">
        <v>13876</v>
      </c>
      <c r="CR1855" t="s">
        <v>13876</v>
      </c>
      <c r="CS1855" t="s">
        <v>13876</v>
      </c>
      <c r="CT1855" t="s">
        <v>13876</v>
      </c>
    </row>
    <row r="1856" spans="1:98" hidden="1">
      <c r="A1856" s="1088"/>
      <c r="B1856" s="554" t="s">
        <v>7240</v>
      </c>
      <c r="C1856" s="554" t="s">
        <v>7241</v>
      </c>
      <c r="D1856" s="554" t="s">
        <v>7242</v>
      </c>
      <c r="E1856" s="336" t="s">
        <v>407</v>
      </c>
      <c r="F1856" s="573" t="s">
        <v>14706</v>
      </c>
      <c r="G1856" s="336">
        <v>2921400012</v>
      </c>
      <c r="H1856" s="554" t="s">
        <v>9744</v>
      </c>
      <c r="I1856" s="336" t="s">
        <v>8120</v>
      </c>
      <c r="J1856" s="336" t="s">
        <v>13659</v>
      </c>
      <c r="K1856" s="336" t="s">
        <v>13546</v>
      </c>
      <c r="L1856" s="336" t="s">
        <v>13658</v>
      </c>
      <c r="M1856" s="336" t="s">
        <v>13659</v>
      </c>
      <c r="N1856" s="336" t="s">
        <v>13546</v>
      </c>
      <c r="O1856" s="632"/>
      <c r="P1856" s="632" t="s">
        <v>13661</v>
      </c>
      <c r="Q1856" s="556">
        <v>44620</v>
      </c>
      <c r="R1856" s="336"/>
      <c r="S1856" s="585">
        <v>44664</v>
      </c>
      <c r="T1856" s="336" t="s">
        <v>16771</v>
      </c>
      <c r="U1856" s="609">
        <v>198</v>
      </c>
      <c r="V1856" s="1088"/>
      <c r="W1856" s="551">
        <v>103134</v>
      </c>
      <c r="X1856" s="551">
        <v>38851</v>
      </c>
      <c r="Y1856" s="551">
        <v>37583</v>
      </c>
      <c r="Z1856" s="551">
        <v>38851</v>
      </c>
      <c r="AA1856" s="551">
        <v>38851</v>
      </c>
      <c r="AB1856" s="551">
        <v>39558</v>
      </c>
      <c r="AC1856" s="551" t="s">
        <v>13876</v>
      </c>
      <c r="AD1856" s="552" t="s">
        <v>13876</v>
      </c>
      <c r="AE1856" s="623">
        <v>296828</v>
      </c>
      <c r="AF1856" t="s">
        <v>7239</v>
      </c>
      <c r="AG1856" t="s">
        <v>14708</v>
      </c>
      <c r="AH1856" t="s">
        <v>9743</v>
      </c>
      <c r="AQ1856" t="s">
        <v>13876</v>
      </c>
      <c r="AR1856" t="s">
        <v>15289</v>
      </c>
      <c r="AS1856" t="s">
        <v>15288</v>
      </c>
      <c r="AT1856" t="s">
        <v>15284</v>
      </c>
      <c r="AU1856" t="s">
        <v>15289</v>
      </c>
      <c r="AV1856" t="s">
        <v>15284</v>
      </c>
      <c r="AW1856" t="s">
        <v>15291</v>
      </c>
      <c r="AX1856" t="s">
        <v>13876</v>
      </c>
      <c r="AY1856" t="s">
        <v>13876</v>
      </c>
      <c r="AZ1856" t="s">
        <v>15284</v>
      </c>
      <c r="BA1856" t="s">
        <v>15285</v>
      </c>
      <c r="BB1856" t="s">
        <v>15285</v>
      </c>
      <c r="BC1856" t="s">
        <v>15286</v>
      </c>
      <c r="BD1856" t="s">
        <v>15289</v>
      </c>
      <c r="BE1856" t="s">
        <v>13876</v>
      </c>
      <c r="BF1856" t="s">
        <v>13876</v>
      </c>
      <c r="BG1856" t="s">
        <v>15284</v>
      </c>
      <c r="BH1856" t="s">
        <v>15287</v>
      </c>
      <c r="BI1856" t="s">
        <v>15286</v>
      </c>
      <c r="BJ1856" t="s">
        <v>15285</v>
      </c>
      <c r="BK1856" t="s">
        <v>15284</v>
      </c>
      <c r="BL1856" t="s">
        <v>13876</v>
      </c>
      <c r="BM1856" t="s">
        <v>13876</v>
      </c>
      <c r="BN1856" t="s">
        <v>15284</v>
      </c>
      <c r="BO1856" t="s">
        <v>15285</v>
      </c>
      <c r="BP1856" t="s">
        <v>15285</v>
      </c>
      <c r="BQ1856" t="s">
        <v>15286</v>
      </c>
      <c r="BR1856" t="s">
        <v>15289</v>
      </c>
      <c r="BS1856" t="s">
        <v>13876</v>
      </c>
      <c r="BT1856" t="s">
        <v>13876</v>
      </c>
      <c r="BU1856" t="s">
        <v>15284</v>
      </c>
      <c r="BV1856" t="s">
        <v>15285</v>
      </c>
      <c r="BW1856" t="s">
        <v>15285</v>
      </c>
      <c r="BX1856" t="s">
        <v>15286</v>
      </c>
      <c r="BY1856" t="s">
        <v>15289</v>
      </c>
      <c r="BZ1856" t="s">
        <v>13876</v>
      </c>
      <c r="CA1856" t="s">
        <v>13876</v>
      </c>
      <c r="CB1856" t="s">
        <v>15284</v>
      </c>
      <c r="CC1856" t="s">
        <v>15294</v>
      </c>
      <c r="CD1856" t="s">
        <v>15286</v>
      </c>
      <c r="CE1856" t="s">
        <v>15286</v>
      </c>
      <c r="CF1856" t="s">
        <v>15285</v>
      </c>
      <c r="CG1856" t="s">
        <v>13876</v>
      </c>
      <c r="CH1856" t="s">
        <v>13876</v>
      </c>
      <c r="CI1856" t="s">
        <v>13876</v>
      </c>
      <c r="CJ1856" t="s">
        <v>13876</v>
      </c>
      <c r="CK1856" t="s">
        <v>13876</v>
      </c>
      <c r="CL1856" t="s">
        <v>13876</v>
      </c>
      <c r="CM1856" t="s">
        <v>13876</v>
      </c>
      <c r="CN1856" t="s">
        <v>13876</v>
      </c>
      <c r="CO1856" t="s">
        <v>13876</v>
      </c>
      <c r="CP1856" t="s">
        <v>13876</v>
      </c>
      <c r="CQ1856" t="s">
        <v>13876</v>
      </c>
      <c r="CR1856" t="s">
        <v>13876</v>
      </c>
      <c r="CS1856" t="s">
        <v>13876</v>
      </c>
      <c r="CT1856" t="s">
        <v>13876</v>
      </c>
    </row>
    <row r="1857" spans="1:98" hidden="1">
      <c r="A1857" s="632"/>
      <c r="B1857" s="555"/>
      <c r="C1857" s="554"/>
      <c r="D1857" s="554"/>
      <c r="E1857" s="336"/>
      <c r="F1857" s="573"/>
      <c r="G1857" s="336"/>
      <c r="H1857" s="554"/>
      <c r="I1857" s="336"/>
      <c r="J1857" s="336"/>
      <c r="K1857" s="336"/>
      <c r="L1857" s="336"/>
      <c r="M1857" s="336"/>
      <c r="N1857" s="336"/>
      <c r="O1857" s="632"/>
      <c r="P1857" s="632"/>
      <c r="Q1857" s="556"/>
      <c r="R1857" s="336"/>
      <c r="S1857" s="336"/>
      <c r="T1857" s="336" t="s">
        <v>13876</v>
      </c>
      <c r="U1857" s="336"/>
      <c r="V1857" s="632"/>
      <c r="W1857" s="551"/>
      <c r="X1857" s="551"/>
      <c r="Y1857" s="551"/>
      <c r="Z1857" s="551"/>
      <c r="AA1857" s="551">
        <v>0</v>
      </c>
      <c r="AB1857" s="551">
        <v>0</v>
      </c>
      <c r="AC1857" s="551">
        <v>0</v>
      </c>
      <c r="AD1857" s="552"/>
      <c r="AE1857" s="623">
        <v>0</v>
      </c>
      <c r="AQ1857" t="s">
        <v>13876</v>
      </c>
      <c r="AR1857" t="s">
        <v>13876</v>
      </c>
      <c r="AS1857" t="s">
        <v>13876</v>
      </c>
      <c r="AT1857" t="s">
        <v>13876</v>
      </c>
      <c r="AU1857" t="s">
        <v>13876</v>
      </c>
      <c r="AV1857" t="s">
        <v>13876</v>
      </c>
      <c r="AW1857" t="s">
        <v>13876</v>
      </c>
      <c r="AX1857" t="s">
        <v>13876</v>
      </c>
      <c r="AY1857" t="s">
        <v>13876</v>
      </c>
      <c r="AZ1857" t="s">
        <v>13876</v>
      </c>
      <c r="BA1857" t="s">
        <v>13876</v>
      </c>
      <c r="BB1857" t="s">
        <v>13876</v>
      </c>
      <c r="BC1857" t="s">
        <v>13876</v>
      </c>
      <c r="BD1857" t="s">
        <v>13876</v>
      </c>
      <c r="BE1857" t="s">
        <v>13876</v>
      </c>
      <c r="BF1857" t="s">
        <v>13876</v>
      </c>
      <c r="BG1857" t="s">
        <v>13876</v>
      </c>
      <c r="BH1857" t="s">
        <v>13876</v>
      </c>
      <c r="BI1857" t="s">
        <v>13876</v>
      </c>
      <c r="BJ1857" t="s">
        <v>13876</v>
      </c>
      <c r="BK1857" t="s">
        <v>13876</v>
      </c>
      <c r="BL1857" t="s">
        <v>13876</v>
      </c>
      <c r="BM1857" t="s">
        <v>13876</v>
      </c>
      <c r="BN1857" t="s">
        <v>13876</v>
      </c>
      <c r="BO1857" t="s">
        <v>13876</v>
      </c>
      <c r="BP1857" t="s">
        <v>13876</v>
      </c>
      <c r="BQ1857" t="s">
        <v>13876</v>
      </c>
      <c r="BR1857" t="s">
        <v>13876</v>
      </c>
      <c r="BS1857" t="s">
        <v>13876</v>
      </c>
      <c r="BT1857" t="s">
        <v>13876</v>
      </c>
      <c r="BU1857" t="s">
        <v>13876</v>
      </c>
      <c r="BV1857" t="s">
        <v>13876</v>
      </c>
      <c r="BW1857" t="s">
        <v>13876</v>
      </c>
      <c r="BX1857" t="s">
        <v>13876</v>
      </c>
      <c r="BY1857" t="s">
        <v>13876</v>
      </c>
      <c r="BZ1857" t="s">
        <v>13876</v>
      </c>
      <c r="CA1857" t="s">
        <v>13876</v>
      </c>
      <c r="CB1857" t="s">
        <v>13876</v>
      </c>
      <c r="CC1857" t="s">
        <v>13876</v>
      </c>
      <c r="CD1857" t="s">
        <v>13876</v>
      </c>
      <c r="CE1857" t="s">
        <v>13876</v>
      </c>
      <c r="CF1857" t="s">
        <v>13876</v>
      </c>
      <c r="CG1857" t="s">
        <v>13876</v>
      </c>
      <c r="CH1857" t="s">
        <v>13876</v>
      </c>
      <c r="CI1857" t="s">
        <v>13876</v>
      </c>
      <c r="CJ1857" t="s">
        <v>13876</v>
      </c>
      <c r="CK1857" t="s">
        <v>13876</v>
      </c>
      <c r="CL1857" t="s">
        <v>13876</v>
      </c>
      <c r="CM1857" t="s">
        <v>13876</v>
      </c>
      <c r="CN1857" t="s">
        <v>13876</v>
      </c>
      <c r="CO1857" t="s">
        <v>13876</v>
      </c>
      <c r="CP1857" t="s">
        <v>13876</v>
      </c>
      <c r="CQ1857" t="s">
        <v>13876</v>
      </c>
      <c r="CR1857" t="s">
        <v>13876</v>
      </c>
      <c r="CS1857" t="s">
        <v>13876</v>
      </c>
      <c r="CT1857" t="s">
        <v>13876</v>
      </c>
    </row>
    <row r="1858" spans="1:98" hidden="1">
      <c r="A1858" s="632">
        <v>375</v>
      </c>
      <c r="B1858" s="554" t="s">
        <v>1229</v>
      </c>
      <c r="C1858" s="554" t="s">
        <v>1230</v>
      </c>
      <c r="D1858" s="554" t="s">
        <v>1231</v>
      </c>
      <c r="E1858" s="336" t="s">
        <v>407</v>
      </c>
      <c r="F1858" s="336" t="s">
        <v>14710</v>
      </c>
      <c r="G1858" s="336">
        <v>2910101217</v>
      </c>
      <c r="H1858" s="554" t="s">
        <v>1238</v>
      </c>
      <c r="I1858" s="336" t="s">
        <v>13665</v>
      </c>
      <c r="J1858" s="336" t="s">
        <v>13659</v>
      </c>
      <c r="K1858" s="336" t="s">
        <v>13546</v>
      </c>
      <c r="L1858" s="336" t="s">
        <v>13658</v>
      </c>
      <c r="M1858" s="336" t="s">
        <v>13658</v>
      </c>
      <c r="N1858" s="336"/>
      <c r="O1858" s="632"/>
      <c r="P1858" s="632" t="s">
        <v>13661</v>
      </c>
      <c r="Q1858" s="556">
        <v>44627</v>
      </c>
      <c r="R1858" s="336"/>
      <c r="S1858" s="557">
        <v>44659</v>
      </c>
      <c r="T1858" s="336" t="s">
        <v>16772</v>
      </c>
      <c r="U1858" s="336">
        <v>199</v>
      </c>
      <c r="V1858" s="632">
        <v>199</v>
      </c>
      <c r="W1858" s="551">
        <v>376191</v>
      </c>
      <c r="X1858" s="551">
        <v>129602</v>
      </c>
      <c r="Y1858" s="551">
        <v>128504</v>
      </c>
      <c r="Z1858" s="551">
        <v>128300</v>
      </c>
      <c r="AA1858" s="551">
        <v>129839</v>
      </c>
      <c r="AB1858" s="551">
        <v>126330</v>
      </c>
      <c r="AC1858" s="551" t="s">
        <v>13876</v>
      </c>
      <c r="AD1858" s="552" t="s">
        <v>13876</v>
      </c>
      <c r="AE1858" s="623">
        <v>1018766</v>
      </c>
      <c r="AF1858" t="s">
        <v>1228</v>
      </c>
      <c r="AG1858" t="s">
        <v>1234</v>
      </c>
      <c r="AH1858" t="s">
        <v>1237</v>
      </c>
      <c r="AQ1858" t="s">
        <v>13876</v>
      </c>
      <c r="AR1858" t="s">
        <v>15284</v>
      </c>
      <c r="AS1858" t="s">
        <v>15287</v>
      </c>
      <c r="AT1858" t="s">
        <v>15290</v>
      </c>
      <c r="AU1858" t="s">
        <v>15289</v>
      </c>
      <c r="AV1858" t="s">
        <v>15294</v>
      </c>
      <c r="AW1858" t="s">
        <v>15289</v>
      </c>
      <c r="AX1858" t="s">
        <v>13876</v>
      </c>
      <c r="AY1858" t="s">
        <v>15289</v>
      </c>
      <c r="AZ1858" t="s">
        <v>15292</v>
      </c>
      <c r="BA1858" t="s">
        <v>15294</v>
      </c>
      <c r="BB1858" t="s">
        <v>15290</v>
      </c>
      <c r="BC1858" t="s">
        <v>15288</v>
      </c>
      <c r="BD1858" t="s">
        <v>15292</v>
      </c>
      <c r="BE1858" t="s">
        <v>13876</v>
      </c>
      <c r="BF1858" t="s">
        <v>15289</v>
      </c>
      <c r="BG1858" t="s">
        <v>15292</v>
      </c>
      <c r="BH1858" t="s">
        <v>15285</v>
      </c>
      <c r="BI1858" t="s">
        <v>15286</v>
      </c>
      <c r="BJ1858" t="s">
        <v>15288</v>
      </c>
      <c r="BK1858" t="s">
        <v>15291</v>
      </c>
      <c r="BL1858" t="s">
        <v>13876</v>
      </c>
      <c r="BM1858" t="s">
        <v>15289</v>
      </c>
      <c r="BN1858" t="s">
        <v>15292</v>
      </c>
      <c r="BO1858" t="s">
        <v>15285</v>
      </c>
      <c r="BP1858" t="s">
        <v>15284</v>
      </c>
      <c r="BQ1858" t="s">
        <v>15288</v>
      </c>
      <c r="BR1858" t="s">
        <v>15288</v>
      </c>
      <c r="BS1858" t="s">
        <v>13876</v>
      </c>
      <c r="BT1858" t="s">
        <v>15289</v>
      </c>
      <c r="BU1858" t="s">
        <v>15292</v>
      </c>
      <c r="BV1858" t="s">
        <v>15294</v>
      </c>
      <c r="BW1858" t="s">
        <v>15285</v>
      </c>
      <c r="BX1858" t="s">
        <v>15284</v>
      </c>
      <c r="BY1858" t="s">
        <v>15294</v>
      </c>
      <c r="BZ1858" t="s">
        <v>13876</v>
      </c>
      <c r="CA1858" t="s">
        <v>15289</v>
      </c>
      <c r="CB1858" t="s">
        <v>15292</v>
      </c>
      <c r="CC1858" t="s">
        <v>15290</v>
      </c>
      <c r="CD1858" t="s">
        <v>15284</v>
      </c>
      <c r="CE1858" t="s">
        <v>15284</v>
      </c>
      <c r="CF1858" t="s">
        <v>15288</v>
      </c>
      <c r="CG1858" t="s">
        <v>13876</v>
      </c>
      <c r="CH1858" t="s">
        <v>13876</v>
      </c>
      <c r="CI1858" t="s">
        <v>13876</v>
      </c>
      <c r="CJ1858" t="s">
        <v>13876</v>
      </c>
      <c r="CK1858" t="s">
        <v>13876</v>
      </c>
      <c r="CL1858" t="s">
        <v>13876</v>
      </c>
      <c r="CM1858" t="s">
        <v>13876</v>
      </c>
      <c r="CN1858" t="s">
        <v>13876</v>
      </c>
      <c r="CO1858" t="s">
        <v>13876</v>
      </c>
      <c r="CP1858" t="s">
        <v>13876</v>
      </c>
      <c r="CQ1858" t="s">
        <v>13876</v>
      </c>
      <c r="CR1858" t="s">
        <v>13876</v>
      </c>
      <c r="CS1858" t="s">
        <v>13876</v>
      </c>
      <c r="CT1858" t="s">
        <v>13876</v>
      </c>
    </row>
    <row r="1859" spans="1:98" hidden="1">
      <c r="A1859" s="632"/>
      <c r="B1859" s="555"/>
      <c r="C1859" s="554"/>
      <c r="D1859" s="554"/>
      <c r="E1859" s="336"/>
      <c r="F1859" s="336"/>
      <c r="G1859" s="336"/>
      <c r="H1859" s="554"/>
      <c r="I1859" s="336"/>
      <c r="J1859" s="336"/>
      <c r="K1859" s="336"/>
      <c r="L1859" s="336"/>
      <c r="M1859" s="336"/>
      <c r="N1859" s="336"/>
      <c r="O1859" s="632"/>
      <c r="P1859" s="632"/>
      <c r="Q1859" s="556"/>
      <c r="R1859" s="336"/>
      <c r="S1859" s="336"/>
      <c r="T1859" s="336" t="s">
        <v>13876</v>
      </c>
      <c r="U1859" s="336"/>
      <c r="V1859" s="632"/>
      <c r="W1859" s="551"/>
      <c r="X1859" s="551"/>
      <c r="Y1859" s="551"/>
      <c r="Z1859" s="551"/>
      <c r="AA1859" s="551">
        <v>0</v>
      </c>
      <c r="AB1859" s="551">
        <v>0</v>
      </c>
      <c r="AC1859" s="551">
        <v>0</v>
      </c>
      <c r="AD1859" s="552"/>
      <c r="AE1859" s="623">
        <v>0</v>
      </c>
      <c r="AQ1859" t="s">
        <v>13876</v>
      </c>
      <c r="AR1859" t="s">
        <v>13876</v>
      </c>
      <c r="AS1859" t="s">
        <v>13876</v>
      </c>
      <c r="AT1859" t="s">
        <v>13876</v>
      </c>
      <c r="AU1859" t="s">
        <v>13876</v>
      </c>
      <c r="AV1859" t="s">
        <v>13876</v>
      </c>
      <c r="AW1859" t="s">
        <v>13876</v>
      </c>
      <c r="AX1859" t="s">
        <v>13876</v>
      </c>
      <c r="AY1859" t="s">
        <v>13876</v>
      </c>
      <c r="AZ1859" t="s">
        <v>13876</v>
      </c>
      <c r="BA1859" t="s">
        <v>13876</v>
      </c>
      <c r="BB1859" t="s">
        <v>13876</v>
      </c>
      <c r="BC1859" t="s">
        <v>13876</v>
      </c>
      <c r="BD1859" t="s">
        <v>13876</v>
      </c>
      <c r="BE1859" t="s">
        <v>13876</v>
      </c>
      <c r="BF1859" t="s">
        <v>13876</v>
      </c>
      <c r="BG1859" t="s">
        <v>13876</v>
      </c>
      <c r="BH1859" t="s">
        <v>13876</v>
      </c>
      <c r="BI1859" t="s">
        <v>13876</v>
      </c>
      <c r="BJ1859" t="s">
        <v>13876</v>
      </c>
      <c r="BK1859" t="s">
        <v>13876</v>
      </c>
      <c r="BL1859" t="s">
        <v>13876</v>
      </c>
      <c r="BM1859" t="s">
        <v>13876</v>
      </c>
      <c r="BN1859" t="s">
        <v>13876</v>
      </c>
      <c r="BO1859" t="s">
        <v>13876</v>
      </c>
      <c r="BP1859" t="s">
        <v>13876</v>
      </c>
      <c r="BQ1859" t="s">
        <v>13876</v>
      </c>
      <c r="BR1859" t="s">
        <v>13876</v>
      </c>
      <c r="BS1859" t="s">
        <v>13876</v>
      </c>
      <c r="BT1859" t="s">
        <v>13876</v>
      </c>
      <c r="BU1859" t="s">
        <v>13876</v>
      </c>
      <c r="BV1859" t="s">
        <v>13876</v>
      </c>
      <c r="BW1859" t="s">
        <v>13876</v>
      </c>
      <c r="BX1859" t="s">
        <v>13876</v>
      </c>
      <c r="BY1859" t="s">
        <v>13876</v>
      </c>
      <c r="BZ1859" t="s">
        <v>13876</v>
      </c>
      <c r="CA1859" t="s">
        <v>13876</v>
      </c>
      <c r="CB1859" t="s">
        <v>13876</v>
      </c>
      <c r="CC1859" t="s">
        <v>13876</v>
      </c>
      <c r="CD1859" t="s">
        <v>13876</v>
      </c>
      <c r="CE1859" t="s">
        <v>13876</v>
      </c>
      <c r="CF1859" t="s">
        <v>13876</v>
      </c>
      <c r="CG1859" t="s">
        <v>13876</v>
      </c>
      <c r="CH1859" t="s">
        <v>13876</v>
      </c>
      <c r="CI1859" t="s">
        <v>13876</v>
      </c>
      <c r="CJ1859" t="s">
        <v>13876</v>
      </c>
      <c r="CK1859" t="s">
        <v>13876</v>
      </c>
      <c r="CL1859" t="s">
        <v>13876</v>
      </c>
      <c r="CM1859" t="s">
        <v>13876</v>
      </c>
      <c r="CN1859" t="s">
        <v>13876</v>
      </c>
      <c r="CO1859" t="s">
        <v>13876</v>
      </c>
      <c r="CP1859" t="s">
        <v>13876</v>
      </c>
      <c r="CQ1859" t="s">
        <v>13876</v>
      </c>
      <c r="CR1859" t="s">
        <v>13876</v>
      </c>
      <c r="CS1859" t="s">
        <v>13876</v>
      </c>
      <c r="CT1859" t="s">
        <v>13876</v>
      </c>
    </row>
    <row r="1860" spans="1:98" hidden="1">
      <c r="A1860" s="1088">
        <v>376</v>
      </c>
      <c r="B1860" s="554" t="s">
        <v>6207</v>
      </c>
      <c r="C1860" s="554" t="s">
        <v>6208</v>
      </c>
      <c r="D1860" s="554" t="s">
        <v>6209</v>
      </c>
      <c r="E1860" s="336" t="s">
        <v>407</v>
      </c>
      <c r="F1860" s="336" t="s">
        <v>14711</v>
      </c>
      <c r="G1860" s="336">
        <v>2911100028</v>
      </c>
      <c r="H1860" s="554" t="s">
        <v>6217</v>
      </c>
      <c r="I1860" s="336" t="s">
        <v>118</v>
      </c>
      <c r="J1860" s="336" t="s">
        <v>13659</v>
      </c>
      <c r="K1860" s="336" t="s">
        <v>13546</v>
      </c>
      <c r="L1860" s="336" t="s">
        <v>13658</v>
      </c>
      <c r="M1860" s="336" t="s">
        <v>13659</v>
      </c>
      <c r="N1860" s="336" t="s">
        <v>13546</v>
      </c>
      <c r="O1860" s="632"/>
      <c r="P1860" s="632"/>
      <c r="Q1860" s="632"/>
      <c r="R1860" s="336"/>
      <c r="S1860" s="336"/>
      <c r="T1860" s="336" t="s">
        <v>16773</v>
      </c>
      <c r="U1860" s="625"/>
      <c r="V1860" s="1088"/>
      <c r="W1860" s="551" t="s">
        <v>13876</v>
      </c>
      <c r="X1860" s="551" t="s">
        <v>13876</v>
      </c>
      <c r="Y1860" s="551" t="s">
        <v>13876</v>
      </c>
      <c r="Z1860" s="551" t="s">
        <v>13876</v>
      </c>
      <c r="AA1860" s="551" t="s">
        <v>13876</v>
      </c>
      <c r="AB1860" s="551" t="s">
        <v>13876</v>
      </c>
      <c r="AC1860" s="551" t="s">
        <v>13876</v>
      </c>
      <c r="AD1860" s="552" t="s">
        <v>13876</v>
      </c>
      <c r="AE1860" s="623">
        <v>0</v>
      </c>
      <c r="AF1860" t="s">
        <v>6206</v>
      </c>
      <c r="AG1860" t="s">
        <v>6212</v>
      </c>
      <c r="AH1860" t="s">
        <v>6216</v>
      </c>
      <c r="AJ1860" s="548" t="s">
        <v>13693</v>
      </c>
      <c r="AK1860" s="548" t="s">
        <v>14712</v>
      </c>
      <c r="AL1860" s="548" t="s">
        <v>13669</v>
      </c>
      <c r="AM1860" s="548" t="s">
        <v>14713</v>
      </c>
      <c r="AN1860" s="548" t="s">
        <v>14714</v>
      </c>
      <c r="AO1860" s="548" t="s">
        <v>6207</v>
      </c>
      <c r="AQ1860" t="s">
        <v>13876</v>
      </c>
      <c r="AR1860" t="s">
        <v>13876</v>
      </c>
      <c r="AS1860" t="s">
        <v>13876</v>
      </c>
      <c r="AT1860" t="s">
        <v>13876</v>
      </c>
      <c r="AU1860" t="s">
        <v>13876</v>
      </c>
      <c r="AV1860" t="s">
        <v>13876</v>
      </c>
      <c r="AW1860" t="s">
        <v>13876</v>
      </c>
      <c r="AX1860" t="s">
        <v>13876</v>
      </c>
      <c r="AY1860" t="s">
        <v>13876</v>
      </c>
      <c r="AZ1860" t="s">
        <v>13876</v>
      </c>
      <c r="BA1860" t="s">
        <v>13876</v>
      </c>
      <c r="BB1860" t="s">
        <v>13876</v>
      </c>
      <c r="BC1860" t="s">
        <v>13876</v>
      </c>
      <c r="BD1860" t="s">
        <v>13876</v>
      </c>
      <c r="BE1860" t="s">
        <v>13876</v>
      </c>
      <c r="BF1860" t="s">
        <v>13876</v>
      </c>
      <c r="BG1860" t="s">
        <v>13876</v>
      </c>
      <c r="BH1860" t="s">
        <v>13876</v>
      </c>
      <c r="BI1860" t="s">
        <v>13876</v>
      </c>
      <c r="BJ1860" t="s">
        <v>13876</v>
      </c>
      <c r="BK1860" t="s">
        <v>13876</v>
      </c>
      <c r="BL1860" t="s">
        <v>13876</v>
      </c>
      <c r="BM1860" t="s">
        <v>13876</v>
      </c>
      <c r="BN1860" t="s">
        <v>13876</v>
      </c>
      <c r="BO1860" t="s">
        <v>13876</v>
      </c>
      <c r="BP1860" t="s">
        <v>13876</v>
      </c>
      <c r="BQ1860" t="s">
        <v>13876</v>
      </c>
      <c r="BR1860" t="s">
        <v>13876</v>
      </c>
      <c r="BS1860" t="s">
        <v>13876</v>
      </c>
      <c r="BT1860" t="s">
        <v>13876</v>
      </c>
      <c r="BU1860" t="s">
        <v>13876</v>
      </c>
      <c r="BV1860" t="s">
        <v>13876</v>
      </c>
      <c r="BW1860" t="s">
        <v>13876</v>
      </c>
      <c r="BX1860" t="s">
        <v>13876</v>
      </c>
      <c r="BY1860" t="s">
        <v>13876</v>
      </c>
      <c r="BZ1860" t="s">
        <v>13876</v>
      </c>
      <c r="CA1860" t="s">
        <v>13876</v>
      </c>
      <c r="CB1860" t="s">
        <v>13876</v>
      </c>
      <c r="CC1860" t="s">
        <v>13876</v>
      </c>
      <c r="CD1860" t="s">
        <v>13876</v>
      </c>
      <c r="CE1860" t="s">
        <v>13876</v>
      </c>
      <c r="CF1860" t="s">
        <v>13876</v>
      </c>
      <c r="CG1860" t="s">
        <v>13876</v>
      </c>
      <c r="CH1860" t="s">
        <v>13876</v>
      </c>
      <c r="CI1860" t="s">
        <v>13876</v>
      </c>
      <c r="CJ1860" t="s">
        <v>13876</v>
      </c>
      <c r="CK1860" t="s">
        <v>13876</v>
      </c>
      <c r="CL1860" t="s">
        <v>13876</v>
      </c>
      <c r="CM1860" t="s">
        <v>13876</v>
      </c>
      <c r="CN1860" t="s">
        <v>13876</v>
      </c>
      <c r="CO1860" t="s">
        <v>13876</v>
      </c>
      <c r="CP1860" t="s">
        <v>13876</v>
      </c>
      <c r="CQ1860" t="s">
        <v>13876</v>
      </c>
      <c r="CR1860" t="s">
        <v>13876</v>
      </c>
      <c r="CS1860" t="s">
        <v>13876</v>
      </c>
      <c r="CT1860" t="s">
        <v>13876</v>
      </c>
    </row>
    <row r="1861" spans="1:98" hidden="1">
      <c r="A1861" s="1088"/>
      <c r="B1861" s="554" t="s">
        <v>6207</v>
      </c>
      <c r="C1861" s="554" t="s">
        <v>6208</v>
      </c>
      <c r="D1861" s="554" t="s">
        <v>6209</v>
      </c>
      <c r="E1861" s="336" t="s">
        <v>407</v>
      </c>
      <c r="F1861" s="336" t="s">
        <v>14711</v>
      </c>
      <c r="G1861" s="336">
        <v>2911100028</v>
      </c>
      <c r="H1861" s="554" t="s">
        <v>6217</v>
      </c>
      <c r="I1861" s="336" t="s">
        <v>475</v>
      </c>
      <c r="J1861" s="336" t="s">
        <v>13659</v>
      </c>
      <c r="K1861" s="336" t="s">
        <v>13546</v>
      </c>
      <c r="L1861" s="336" t="s">
        <v>13658</v>
      </c>
      <c r="M1861" s="336" t="s">
        <v>13659</v>
      </c>
      <c r="N1861" s="336"/>
      <c r="O1861" s="632"/>
      <c r="P1861" s="632"/>
      <c r="Q1861" s="632"/>
      <c r="R1861" s="336"/>
      <c r="S1861" s="336"/>
      <c r="T1861" s="336" t="s">
        <v>16774</v>
      </c>
      <c r="U1861" s="620"/>
      <c r="V1861" s="1088"/>
      <c r="W1861" s="551" t="s">
        <v>13876</v>
      </c>
      <c r="X1861" s="551" t="s">
        <v>13876</v>
      </c>
      <c r="Y1861" s="551" t="s">
        <v>13876</v>
      </c>
      <c r="Z1861" s="551" t="s">
        <v>13876</v>
      </c>
      <c r="AA1861" s="551" t="s">
        <v>13876</v>
      </c>
      <c r="AB1861" s="551" t="s">
        <v>13876</v>
      </c>
      <c r="AC1861" s="551" t="s">
        <v>13876</v>
      </c>
      <c r="AD1861" s="552" t="s">
        <v>13876</v>
      </c>
      <c r="AE1861" s="623">
        <v>0</v>
      </c>
      <c r="AF1861" t="s">
        <v>6206</v>
      </c>
      <c r="AG1861" t="s">
        <v>6212</v>
      </c>
      <c r="AH1861" t="s">
        <v>6216</v>
      </c>
      <c r="AJ1861" s="548" t="s">
        <v>13693</v>
      </c>
      <c r="AK1861" s="548" t="s">
        <v>14712</v>
      </c>
      <c r="AL1861" s="548" t="s">
        <v>13669</v>
      </c>
      <c r="AM1861" s="548" t="s">
        <v>14713</v>
      </c>
      <c r="AN1861" s="548" t="s">
        <v>14714</v>
      </c>
      <c r="AO1861" s="548" t="s">
        <v>6207</v>
      </c>
      <c r="AQ1861" t="s">
        <v>13876</v>
      </c>
      <c r="AR1861" t="s">
        <v>13876</v>
      </c>
      <c r="AS1861" t="s">
        <v>13876</v>
      </c>
      <c r="AT1861" t="s">
        <v>13876</v>
      </c>
      <c r="AU1861" t="s">
        <v>13876</v>
      </c>
      <c r="AV1861" t="s">
        <v>13876</v>
      </c>
      <c r="AW1861" t="s">
        <v>13876</v>
      </c>
      <c r="AX1861" t="s">
        <v>13876</v>
      </c>
      <c r="AY1861" t="s">
        <v>13876</v>
      </c>
      <c r="AZ1861" t="s">
        <v>13876</v>
      </c>
      <c r="BA1861" t="s">
        <v>13876</v>
      </c>
      <c r="BB1861" t="s">
        <v>13876</v>
      </c>
      <c r="BC1861" t="s">
        <v>13876</v>
      </c>
      <c r="BD1861" t="s">
        <v>13876</v>
      </c>
      <c r="BE1861" t="s">
        <v>13876</v>
      </c>
      <c r="BF1861" t="s">
        <v>13876</v>
      </c>
      <c r="BG1861" t="s">
        <v>13876</v>
      </c>
      <c r="BH1861" t="s">
        <v>13876</v>
      </c>
      <c r="BI1861" t="s">
        <v>13876</v>
      </c>
      <c r="BJ1861" t="s">
        <v>13876</v>
      </c>
      <c r="BK1861" t="s">
        <v>13876</v>
      </c>
      <c r="BL1861" t="s">
        <v>13876</v>
      </c>
      <c r="BM1861" t="s">
        <v>13876</v>
      </c>
      <c r="BN1861" t="s">
        <v>13876</v>
      </c>
      <c r="BO1861" t="s">
        <v>13876</v>
      </c>
      <c r="BP1861" t="s">
        <v>13876</v>
      </c>
      <c r="BQ1861" t="s">
        <v>13876</v>
      </c>
      <c r="BR1861" t="s">
        <v>13876</v>
      </c>
      <c r="BS1861" t="s">
        <v>13876</v>
      </c>
      <c r="BT1861" t="s">
        <v>13876</v>
      </c>
      <c r="BU1861" t="s">
        <v>13876</v>
      </c>
      <c r="BV1861" t="s">
        <v>13876</v>
      </c>
      <c r="BW1861" t="s">
        <v>13876</v>
      </c>
      <c r="BX1861" t="s">
        <v>13876</v>
      </c>
      <c r="BY1861" t="s">
        <v>13876</v>
      </c>
      <c r="BZ1861" t="s">
        <v>13876</v>
      </c>
      <c r="CA1861" t="s">
        <v>13876</v>
      </c>
      <c r="CB1861" t="s">
        <v>13876</v>
      </c>
      <c r="CC1861" t="s">
        <v>13876</v>
      </c>
      <c r="CD1861" t="s">
        <v>13876</v>
      </c>
      <c r="CE1861" t="s">
        <v>13876</v>
      </c>
      <c r="CF1861" t="s">
        <v>13876</v>
      </c>
      <c r="CG1861" t="s">
        <v>13876</v>
      </c>
      <c r="CH1861" t="s">
        <v>13876</v>
      </c>
      <c r="CI1861" t="s">
        <v>13876</v>
      </c>
      <c r="CJ1861" t="s">
        <v>13876</v>
      </c>
      <c r="CK1861" t="s">
        <v>13876</v>
      </c>
      <c r="CL1861" t="s">
        <v>13876</v>
      </c>
      <c r="CM1861" t="s">
        <v>13876</v>
      </c>
      <c r="CN1861" t="s">
        <v>13876</v>
      </c>
      <c r="CO1861" t="s">
        <v>13876</v>
      </c>
      <c r="CP1861" t="s">
        <v>13876</v>
      </c>
      <c r="CQ1861" t="s">
        <v>13876</v>
      </c>
      <c r="CR1861" t="s">
        <v>13876</v>
      </c>
      <c r="CS1861" t="s">
        <v>13876</v>
      </c>
      <c r="CT1861" t="s">
        <v>13876</v>
      </c>
    </row>
    <row r="1862" spans="1:98" hidden="1">
      <c r="A1862" s="1088"/>
      <c r="B1862" s="554" t="s">
        <v>6207</v>
      </c>
      <c r="C1862" s="554" t="s">
        <v>6208</v>
      </c>
      <c r="D1862" s="554" t="s">
        <v>6209</v>
      </c>
      <c r="E1862" s="336" t="s">
        <v>407</v>
      </c>
      <c r="F1862" s="336" t="s">
        <v>14711</v>
      </c>
      <c r="G1862" s="336">
        <v>2911100028</v>
      </c>
      <c r="H1862" s="554" t="s">
        <v>6217</v>
      </c>
      <c r="I1862" s="336" t="s">
        <v>120</v>
      </c>
      <c r="J1862" s="336" t="s">
        <v>13659</v>
      </c>
      <c r="K1862" s="336" t="s">
        <v>13546</v>
      </c>
      <c r="L1862" s="336" t="s">
        <v>13658</v>
      </c>
      <c r="M1862" s="336" t="s">
        <v>13659</v>
      </c>
      <c r="N1862" s="336"/>
      <c r="O1862" s="632"/>
      <c r="P1862" s="632"/>
      <c r="Q1862" s="632"/>
      <c r="R1862" s="336"/>
      <c r="S1862" s="336"/>
      <c r="T1862" s="336" t="s">
        <v>16775</v>
      </c>
      <c r="U1862" s="620"/>
      <c r="V1862" s="1088"/>
      <c r="W1862" s="551" t="s">
        <v>13876</v>
      </c>
      <c r="X1862" s="551" t="s">
        <v>13876</v>
      </c>
      <c r="Y1862" s="551" t="s">
        <v>13876</v>
      </c>
      <c r="Z1862" s="551" t="s">
        <v>13876</v>
      </c>
      <c r="AA1862" s="551" t="s">
        <v>13876</v>
      </c>
      <c r="AB1862" s="551" t="s">
        <v>13876</v>
      </c>
      <c r="AC1862" s="551" t="s">
        <v>13876</v>
      </c>
      <c r="AD1862" s="552" t="s">
        <v>13876</v>
      </c>
      <c r="AE1862" s="623">
        <v>0</v>
      </c>
      <c r="AF1862" t="s">
        <v>6206</v>
      </c>
      <c r="AG1862" t="s">
        <v>6212</v>
      </c>
      <c r="AH1862" t="s">
        <v>6216</v>
      </c>
      <c r="AJ1862" s="548" t="s">
        <v>13693</v>
      </c>
      <c r="AK1862" s="548" t="s">
        <v>14712</v>
      </c>
      <c r="AL1862" s="548" t="s">
        <v>13669</v>
      </c>
      <c r="AM1862" s="548" t="s">
        <v>14713</v>
      </c>
      <c r="AN1862" s="548" t="s">
        <v>14714</v>
      </c>
      <c r="AO1862" s="548" t="s">
        <v>6207</v>
      </c>
      <c r="AQ1862" t="s">
        <v>13876</v>
      </c>
      <c r="AR1862" t="s">
        <v>13876</v>
      </c>
      <c r="AS1862" t="s">
        <v>13876</v>
      </c>
      <c r="AT1862" t="s">
        <v>13876</v>
      </c>
      <c r="AU1862" t="s">
        <v>13876</v>
      </c>
      <c r="AV1862" t="s">
        <v>13876</v>
      </c>
      <c r="AW1862" t="s">
        <v>13876</v>
      </c>
      <c r="AX1862" t="s">
        <v>13876</v>
      </c>
      <c r="AY1862" t="s">
        <v>13876</v>
      </c>
      <c r="AZ1862" t="s">
        <v>13876</v>
      </c>
      <c r="BA1862" t="s">
        <v>13876</v>
      </c>
      <c r="BB1862" t="s">
        <v>13876</v>
      </c>
      <c r="BC1862" t="s">
        <v>13876</v>
      </c>
      <c r="BD1862" t="s">
        <v>13876</v>
      </c>
      <c r="BE1862" t="s">
        <v>13876</v>
      </c>
      <c r="BF1862" t="s">
        <v>13876</v>
      </c>
      <c r="BG1862" t="s">
        <v>13876</v>
      </c>
      <c r="BH1862" t="s">
        <v>13876</v>
      </c>
      <c r="BI1862" t="s">
        <v>13876</v>
      </c>
      <c r="BJ1862" t="s">
        <v>13876</v>
      </c>
      <c r="BK1862" t="s">
        <v>13876</v>
      </c>
      <c r="BL1862" t="s">
        <v>13876</v>
      </c>
      <c r="BM1862" t="s">
        <v>13876</v>
      </c>
      <c r="BN1862" t="s">
        <v>13876</v>
      </c>
      <c r="BO1862" t="s">
        <v>13876</v>
      </c>
      <c r="BP1862" t="s">
        <v>13876</v>
      </c>
      <c r="BQ1862" t="s">
        <v>13876</v>
      </c>
      <c r="BR1862" t="s">
        <v>13876</v>
      </c>
      <c r="BS1862" t="s">
        <v>13876</v>
      </c>
      <c r="BT1862" t="s">
        <v>13876</v>
      </c>
      <c r="BU1862" t="s">
        <v>13876</v>
      </c>
      <c r="BV1862" t="s">
        <v>13876</v>
      </c>
      <c r="BW1862" t="s">
        <v>13876</v>
      </c>
      <c r="BX1862" t="s">
        <v>13876</v>
      </c>
      <c r="BY1862" t="s">
        <v>13876</v>
      </c>
      <c r="BZ1862" t="s">
        <v>13876</v>
      </c>
      <c r="CA1862" t="s">
        <v>13876</v>
      </c>
      <c r="CB1862" t="s">
        <v>13876</v>
      </c>
      <c r="CC1862" t="s">
        <v>13876</v>
      </c>
      <c r="CD1862" t="s">
        <v>13876</v>
      </c>
      <c r="CE1862" t="s">
        <v>13876</v>
      </c>
      <c r="CF1862" t="s">
        <v>13876</v>
      </c>
      <c r="CG1862" t="s">
        <v>13876</v>
      </c>
      <c r="CH1862" t="s">
        <v>13876</v>
      </c>
      <c r="CI1862" t="s">
        <v>13876</v>
      </c>
      <c r="CJ1862" t="s">
        <v>13876</v>
      </c>
      <c r="CK1862" t="s">
        <v>13876</v>
      </c>
      <c r="CL1862" t="s">
        <v>13876</v>
      </c>
      <c r="CM1862" t="s">
        <v>13876</v>
      </c>
      <c r="CN1862" t="s">
        <v>13876</v>
      </c>
      <c r="CO1862" t="s">
        <v>13876</v>
      </c>
      <c r="CP1862" t="s">
        <v>13876</v>
      </c>
      <c r="CQ1862" t="s">
        <v>13876</v>
      </c>
      <c r="CR1862" t="s">
        <v>13876</v>
      </c>
      <c r="CS1862" t="s">
        <v>13876</v>
      </c>
      <c r="CT1862" t="s">
        <v>13876</v>
      </c>
    </row>
    <row r="1863" spans="1:98" hidden="1">
      <c r="A1863" s="1088"/>
      <c r="B1863" s="554" t="s">
        <v>6207</v>
      </c>
      <c r="C1863" s="554" t="s">
        <v>6208</v>
      </c>
      <c r="D1863" s="554" t="s">
        <v>6209</v>
      </c>
      <c r="E1863" s="336" t="s">
        <v>407</v>
      </c>
      <c r="F1863" s="336" t="s">
        <v>14711</v>
      </c>
      <c r="G1863" s="336">
        <v>2911100036</v>
      </c>
      <c r="H1863" s="554" t="s">
        <v>6220</v>
      </c>
      <c r="I1863" s="336" t="s">
        <v>123</v>
      </c>
      <c r="J1863" s="336" t="s">
        <v>13659</v>
      </c>
      <c r="K1863" s="336" t="s">
        <v>13546</v>
      </c>
      <c r="L1863" s="336" t="s">
        <v>13658</v>
      </c>
      <c r="M1863" s="336" t="s">
        <v>13659</v>
      </c>
      <c r="N1863" s="336" t="s">
        <v>13546</v>
      </c>
      <c r="O1863" s="632"/>
      <c r="P1863" s="632"/>
      <c r="Q1863" s="632"/>
      <c r="R1863" s="336"/>
      <c r="S1863" s="336"/>
      <c r="T1863" s="336" t="s">
        <v>16776</v>
      </c>
      <c r="U1863" s="620"/>
      <c r="V1863" s="1088"/>
      <c r="W1863" s="551" t="s">
        <v>13876</v>
      </c>
      <c r="X1863" s="551" t="s">
        <v>13876</v>
      </c>
      <c r="Y1863" s="551" t="s">
        <v>13876</v>
      </c>
      <c r="Z1863" s="551" t="s">
        <v>13876</v>
      </c>
      <c r="AA1863" s="551" t="s">
        <v>13876</v>
      </c>
      <c r="AB1863" s="551" t="s">
        <v>13876</v>
      </c>
      <c r="AC1863" s="551" t="s">
        <v>13876</v>
      </c>
      <c r="AD1863" s="552" t="s">
        <v>13876</v>
      </c>
      <c r="AE1863" s="623">
        <v>0</v>
      </c>
      <c r="AF1863" t="s">
        <v>6206</v>
      </c>
      <c r="AG1863" t="s">
        <v>6212</v>
      </c>
      <c r="AH1863" t="s">
        <v>6219</v>
      </c>
      <c r="AJ1863" s="548" t="s">
        <v>13693</v>
      </c>
      <c r="AK1863" s="548" t="s">
        <v>14712</v>
      </c>
      <c r="AL1863" s="548" t="s">
        <v>13669</v>
      </c>
      <c r="AM1863" s="548" t="s">
        <v>14713</v>
      </c>
      <c r="AN1863" s="548" t="s">
        <v>14714</v>
      </c>
      <c r="AO1863" s="548" t="s">
        <v>6207</v>
      </c>
      <c r="AQ1863" t="s">
        <v>13876</v>
      </c>
      <c r="AR1863" t="s">
        <v>13876</v>
      </c>
      <c r="AS1863" t="s">
        <v>13876</v>
      </c>
      <c r="AT1863" t="s">
        <v>13876</v>
      </c>
      <c r="AU1863" t="s">
        <v>13876</v>
      </c>
      <c r="AV1863" t="s">
        <v>13876</v>
      </c>
      <c r="AW1863" t="s">
        <v>13876</v>
      </c>
      <c r="AX1863" t="s">
        <v>13876</v>
      </c>
      <c r="AY1863" t="s">
        <v>13876</v>
      </c>
      <c r="AZ1863" t="s">
        <v>13876</v>
      </c>
      <c r="BA1863" t="s">
        <v>13876</v>
      </c>
      <c r="BB1863" t="s">
        <v>13876</v>
      </c>
      <c r="BC1863" t="s">
        <v>13876</v>
      </c>
      <c r="BD1863" t="s">
        <v>13876</v>
      </c>
      <c r="BE1863" t="s">
        <v>13876</v>
      </c>
      <c r="BF1863" t="s">
        <v>13876</v>
      </c>
      <c r="BG1863" t="s">
        <v>13876</v>
      </c>
      <c r="BH1863" t="s">
        <v>13876</v>
      </c>
      <c r="BI1863" t="s">
        <v>13876</v>
      </c>
      <c r="BJ1863" t="s">
        <v>13876</v>
      </c>
      <c r="BK1863" t="s">
        <v>13876</v>
      </c>
      <c r="BL1863" t="s">
        <v>13876</v>
      </c>
      <c r="BM1863" t="s">
        <v>13876</v>
      </c>
      <c r="BN1863" t="s">
        <v>13876</v>
      </c>
      <c r="BO1863" t="s">
        <v>13876</v>
      </c>
      <c r="BP1863" t="s">
        <v>13876</v>
      </c>
      <c r="BQ1863" t="s">
        <v>13876</v>
      </c>
      <c r="BR1863" t="s">
        <v>13876</v>
      </c>
      <c r="BS1863" t="s">
        <v>13876</v>
      </c>
      <c r="BT1863" t="s">
        <v>13876</v>
      </c>
      <c r="BU1863" t="s">
        <v>13876</v>
      </c>
      <c r="BV1863" t="s">
        <v>13876</v>
      </c>
      <c r="BW1863" t="s">
        <v>13876</v>
      </c>
      <c r="BX1863" t="s">
        <v>13876</v>
      </c>
      <c r="BY1863" t="s">
        <v>13876</v>
      </c>
      <c r="BZ1863" t="s">
        <v>13876</v>
      </c>
      <c r="CA1863" t="s">
        <v>13876</v>
      </c>
      <c r="CB1863" t="s">
        <v>13876</v>
      </c>
      <c r="CC1863" t="s">
        <v>13876</v>
      </c>
      <c r="CD1863" t="s">
        <v>13876</v>
      </c>
      <c r="CE1863" t="s">
        <v>13876</v>
      </c>
      <c r="CF1863" t="s">
        <v>13876</v>
      </c>
      <c r="CG1863" t="s">
        <v>13876</v>
      </c>
      <c r="CH1863" t="s">
        <v>13876</v>
      </c>
      <c r="CI1863" t="s">
        <v>13876</v>
      </c>
      <c r="CJ1863" t="s">
        <v>13876</v>
      </c>
      <c r="CK1863" t="s">
        <v>13876</v>
      </c>
      <c r="CL1863" t="s">
        <v>13876</v>
      </c>
      <c r="CM1863" t="s">
        <v>13876</v>
      </c>
      <c r="CN1863" t="s">
        <v>13876</v>
      </c>
      <c r="CO1863" t="s">
        <v>13876</v>
      </c>
      <c r="CP1863" t="s">
        <v>13876</v>
      </c>
      <c r="CQ1863" t="s">
        <v>13876</v>
      </c>
      <c r="CR1863" t="s">
        <v>13876</v>
      </c>
      <c r="CS1863" t="s">
        <v>13876</v>
      </c>
      <c r="CT1863" t="s">
        <v>13876</v>
      </c>
    </row>
    <row r="1864" spans="1:98" hidden="1">
      <c r="A1864" s="1088"/>
      <c r="B1864" s="554" t="s">
        <v>6207</v>
      </c>
      <c r="C1864" s="554" t="s">
        <v>6208</v>
      </c>
      <c r="D1864" s="554" t="s">
        <v>6209</v>
      </c>
      <c r="E1864" s="336" t="s">
        <v>407</v>
      </c>
      <c r="F1864" s="336" t="s">
        <v>14711</v>
      </c>
      <c r="G1864" s="336">
        <v>2911100036</v>
      </c>
      <c r="H1864" s="554" t="s">
        <v>6220</v>
      </c>
      <c r="I1864" s="336" t="s">
        <v>13673</v>
      </c>
      <c r="J1864" s="336" t="s">
        <v>13659</v>
      </c>
      <c r="K1864" s="336" t="s">
        <v>13546</v>
      </c>
      <c r="L1864" s="336" t="s">
        <v>13658</v>
      </c>
      <c r="M1864" s="336" t="s">
        <v>13659</v>
      </c>
      <c r="N1864" s="336" t="s">
        <v>13546</v>
      </c>
      <c r="O1864" s="632"/>
      <c r="P1864" s="632"/>
      <c r="Q1864" s="632"/>
      <c r="R1864" s="336"/>
      <c r="S1864" s="336"/>
      <c r="T1864" s="336" t="s">
        <v>16777</v>
      </c>
      <c r="U1864" s="620"/>
      <c r="V1864" s="1088"/>
      <c r="W1864" s="551" t="s">
        <v>13876</v>
      </c>
      <c r="X1864" s="551" t="s">
        <v>13876</v>
      </c>
      <c r="Y1864" s="551" t="s">
        <v>13876</v>
      </c>
      <c r="Z1864" s="551" t="s">
        <v>13876</v>
      </c>
      <c r="AA1864" s="551" t="s">
        <v>13876</v>
      </c>
      <c r="AB1864" s="551" t="s">
        <v>13876</v>
      </c>
      <c r="AC1864" s="551" t="s">
        <v>13876</v>
      </c>
      <c r="AD1864" s="552" t="s">
        <v>13876</v>
      </c>
      <c r="AE1864" s="623">
        <v>0</v>
      </c>
      <c r="AF1864" t="s">
        <v>6206</v>
      </c>
      <c r="AG1864" t="s">
        <v>6212</v>
      </c>
      <c r="AH1864" t="s">
        <v>6219</v>
      </c>
      <c r="AJ1864" s="548" t="s">
        <v>13693</v>
      </c>
      <c r="AK1864" s="548" t="s">
        <v>14712</v>
      </c>
      <c r="AL1864" s="548" t="s">
        <v>13669</v>
      </c>
      <c r="AM1864" s="548" t="s">
        <v>14713</v>
      </c>
      <c r="AN1864" s="548" t="s">
        <v>14714</v>
      </c>
      <c r="AO1864" s="548" t="s">
        <v>6207</v>
      </c>
      <c r="AQ1864" t="s">
        <v>13876</v>
      </c>
      <c r="AR1864" t="s">
        <v>13876</v>
      </c>
      <c r="AS1864" t="s">
        <v>13876</v>
      </c>
      <c r="AT1864" t="s">
        <v>13876</v>
      </c>
      <c r="AU1864" t="s">
        <v>13876</v>
      </c>
      <c r="AV1864" t="s">
        <v>13876</v>
      </c>
      <c r="AW1864" t="s">
        <v>13876</v>
      </c>
      <c r="AX1864" t="s">
        <v>13876</v>
      </c>
      <c r="AY1864" t="s">
        <v>13876</v>
      </c>
      <c r="AZ1864" t="s">
        <v>13876</v>
      </c>
      <c r="BA1864" t="s">
        <v>13876</v>
      </c>
      <c r="BB1864" t="s">
        <v>13876</v>
      </c>
      <c r="BC1864" t="s">
        <v>13876</v>
      </c>
      <c r="BD1864" t="s">
        <v>13876</v>
      </c>
      <c r="BE1864" t="s">
        <v>13876</v>
      </c>
      <c r="BF1864" t="s">
        <v>13876</v>
      </c>
      <c r="BG1864" t="s">
        <v>13876</v>
      </c>
      <c r="BH1864" t="s">
        <v>13876</v>
      </c>
      <c r="BI1864" t="s">
        <v>13876</v>
      </c>
      <c r="BJ1864" t="s">
        <v>13876</v>
      </c>
      <c r="BK1864" t="s">
        <v>13876</v>
      </c>
      <c r="BL1864" t="s">
        <v>13876</v>
      </c>
      <c r="BM1864" t="s">
        <v>13876</v>
      </c>
      <c r="BN1864" t="s">
        <v>13876</v>
      </c>
      <c r="BO1864" t="s">
        <v>13876</v>
      </c>
      <c r="BP1864" t="s">
        <v>13876</v>
      </c>
      <c r="BQ1864" t="s">
        <v>13876</v>
      </c>
      <c r="BR1864" t="s">
        <v>13876</v>
      </c>
      <c r="BS1864" t="s">
        <v>13876</v>
      </c>
      <c r="BT1864" t="s">
        <v>13876</v>
      </c>
      <c r="BU1864" t="s">
        <v>13876</v>
      </c>
      <c r="BV1864" t="s">
        <v>13876</v>
      </c>
      <c r="BW1864" t="s">
        <v>13876</v>
      </c>
      <c r="BX1864" t="s">
        <v>13876</v>
      </c>
      <c r="BY1864" t="s">
        <v>13876</v>
      </c>
      <c r="BZ1864" t="s">
        <v>13876</v>
      </c>
      <c r="CA1864" t="s">
        <v>13876</v>
      </c>
      <c r="CB1864" t="s">
        <v>13876</v>
      </c>
      <c r="CC1864" t="s">
        <v>13876</v>
      </c>
      <c r="CD1864" t="s">
        <v>13876</v>
      </c>
      <c r="CE1864" t="s">
        <v>13876</v>
      </c>
      <c r="CF1864" t="s">
        <v>13876</v>
      </c>
      <c r="CG1864" t="s">
        <v>13876</v>
      </c>
      <c r="CH1864" t="s">
        <v>13876</v>
      </c>
      <c r="CI1864" t="s">
        <v>13876</v>
      </c>
      <c r="CJ1864" t="s">
        <v>13876</v>
      </c>
      <c r="CK1864" t="s">
        <v>13876</v>
      </c>
      <c r="CL1864" t="s">
        <v>13876</v>
      </c>
      <c r="CM1864" t="s">
        <v>13876</v>
      </c>
      <c r="CN1864" t="s">
        <v>13876</v>
      </c>
      <c r="CO1864" t="s">
        <v>13876</v>
      </c>
      <c r="CP1864" t="s">
        <v>13876</v>
      </c>
      <c r="CQ1864" t="s">
        <v>13876</v>
      </c>
      <c r="CR1864" t="s">
        <v>13876</v>
      </c>
      <c r="CS1864" t="s">
        <v>13876</v>
      </c>
      <c r="CT1864" t="s">
        <v>13876</v>
      </c>
    </row>
    <row r="1865" spans="1:98" hidden="1">
      <c r="A1865" s="1088"/>
      <c r="B1865" s="554" t="s">
        <v>6207</v>
      </c>
      <c r="C1865" s="554" t="s">
        <v>6208</v>
      </c>
      <c r="D1865" s="554" t="s">
        <v>6209</v>
      </c>
      <c r="E1865" s="336" t="s">
        <v>407</v>
      </c>
      <c r="F1865" s="336" t="s">
        <v>14711</v>
      </c>
      <c r="G1865" s="336">
        <v>2911100077</v>
      </c>
      <c r="H1865" s="554" t="s">
        <v>6245</v>
      </c>
      <c r="I1865" s="336" t="s">
        <v>475</v>
      </c>
      <c r="J1865" s="336" t="s">
        <v>13659</v>
      </c>
      <c r="K1865" s="336" t="s">
        <v>13546</v>
      </c>
      <c r="L1865" s="336" t="s">
        <v>13658</v>
      </c>
      <c r="M1865" s="336" t="s">
        <v>13659</v>
      </c>
      <c r="N1865" s="336"/>
      <c r="O1865" s="632"/>
      <c r="P1865" s="632"/>
      <c r="Q1865" s="632"/>
      <c r="R1865" s="336"/>
      <c r="S1865" s="336"/>
      <c r="T1865" s="336" t="s">
        <v>16778</v>
      </c>
      <c r="U1865" s="620"/>
      <c r="V1865" s="1088"/>
      <c r="W1865" s="551" t="s">
        <v>13876</v>
      </c>
      <c r="X1865" s="551" t="s">
        <v>13876</v>
      </c>
      <c r="Y1865" s="551" t="s">
        <v>13876</v>
      </c>
      <c r="Z1865" s="551" t="s">
        <v>13876</v>
      </c>
      <c r="AA1865" s="551" t="s">
        <v>13876</v>
      </c>
      <c r="AB1865" s="551" t="s">
        <v>13876</v>
      </c>
      <c r="AC1865" s="551" t="s">
        <v>13876</v>
      </c>
      <c r="AD1865" s="552" t="s">
        <v>13876</v>
      </c>
      <c r="AE1865" s="623">
        <v>0</v>
      </c>
      <c r="AF1865" t="s">
        <v>6206</v>
      </c>
      <c r="AG1865" t="s">
        <v>6212</v>
      </c>
      <c r="AH1865" t="s">
        <v>6244</v>
      </c>
      <c r="AJ1865" s="548" t="s">
        <v>13693</v>
      </c>
      <c r="AK1865" s="548" t="s">
        <v>14712</v>
      </c>
      <c r="AL1865" s="548" t="s">
        <v>13669</v>
      </c>
      <c r="AM1865" s="548" t="s">
        <v>14713</v>
      </c>
      <c r="AN1865" s="548" t="s">
        <v>14714</v>
      </c>
      <c r="AO1865" s="548" t="s">
        <v>6207</v>
      </c>
      <c r="AQ1865" t="s">
        <v>13876</v>
      </c>
      <c r="AR1865" t="s">
        <v>13876</v>
      </c>
      <c r="AS1865" t="s">
        <v>13876</v>
      </c>
      <c r="AT1865" t="s">
        <v>13876</v>
      </c>
      <c r="AU1865" t="s">
        <v>13876</v>
      </c>
      <c r="AV1865" t="s">
        <v>13876</v>
      </c>
      <c r="AW1865" t="s">
        <v>13876</v>
      </c>
      <c r="AX1865" t="s">
        <v>13876</v>
      </c>
      <c r="AY1865" t="s">
        <v>13876</v>
      </c>
      <c r="AZ1865" t="s">
        <v>13876</v>
      </c>
      <c r="BA1865" t="s">
        <v>13876</v>
      </c>
      <c r="BB1865" t="s">
        <v>13876</v>
      </c>
      <c r="BC1865" t="s">
        <v>13876</v>
      </c>
      <c r="BD1865" t="s">
        <v>13876</v>
      </c>
      <c r="BE1865" t="s">
        <v>13876</v>
      </c>
      <c r="BF1865" t="s">
        <v>13876</v>
      </c>
      <c r="BG1865" t="s">
        <v>13876</v>
      </c>
      <c r="BH1865" t="s">
        <v>13876</v>
      </c>
      <c r="BI1865" t="s">
        <v>13876</v>
      </c>
      <c r="BJ1865" t="s">
        <v>13876</v>
      </c>
      <c r="BK1865" t="s">
        <v>13876</v>
      </c>
      <c r="BL1865" t="s">
        <v>13876</v>
      </c>
      <c r="BM1865" t="s">
        <v>13876</v>
      </c>
      <c r="BN1865" t="s">
        <v>13876</v>
      </c>
      <c r="BO1865" t="s">
        <v>13876</v>
      </c>
      <c r="BP1865" t="s">
        <v>13876</v>
      </c>
      <c r="BQ1865" t="s">
        <v>13876</v>
      </c>
      <c r="BR1865" t="s">
        <v>13876</v>
      </c>
      <c r="BS1865" t="s">
        <v>13876</v>
      </c>
      <c r="BT1865" t="s">
        <v>13876</v>
      </c>
      <c r="BU1865" t="s">
        <v>13876</v>
      </c>
      <c r="BV1865" t="s">
        <v>13876</v>
      </c>
      <c r="BW1865" t="s">
        <v>13876</v>
      </c>
      <c r="BX1865" t="s">
        <v>13876</v>
      </c>
      <c r="BY1865" t="s">
        <v>13876</v>
      </c>
      <c r="BZ1865" t="s">
        <v>13876</v>
      </c>
      <c r="CA1865" t="s">
        <v>13876</v>
      </c>
      <c r="CB1865" t="s">
        <v>13876</v>
      </c>
      <c r="CC1865" t="s">
        <v>13876</v>
      </c>
      <c r="CD1865" t="s">
        <v>13876</v>
      </c>
      <c r="CE1865" t="s">
        <v>13876</v>
      </c>
      <c r="CF1865" t="s">
        <v>13876</v>
      </c>
      <c r="CG1865" t="s">
        <v>13876</v>
      </c>
      <c r="CH1865" t="s">
        <v>13876</v>
      </c>
      <c r="CI1865" t="s">
        <v>13876</v>
      </c>
      <c r="CJ1865" t="s">
        <v>13876</v>
      </c>
      <c r="CK1865" t="s">
        <v>13876</v>
      </c>
      <c r="CL1865" t="s">
        <v>13876</v>
      </c>
      <c r="CM1865" t="s">
        <v>13876</v>
      </c>
      <c r="CN1865" t="s">
        <v>13876</v>
      </c>
      <c r="CO1865" t="s">
        <v>13876</v>
      </c>
      <c r="CP1865" t="s">
        <v>13876</v>
      </c>
      <c r="CQ1865" t="s">
        <v>13876</v>
      </c>
      <c r="CR1865" t="s">
        <v>13876</v>
      </c>
      <c r="CS1865" t="s">
        <v>13876</v>
      </c>
      <c r="CT1865" t="s">
        <v>13876</v>
      </c>
    </row>
    <row r="1866" spans="1:98" hidden="1">
      <c r="A1866" s="1088"/>
      <c r="B1866" s="554" t="s">
        <v>6207</v>
      </c>
      <c r="C1866" s="554" t="s">
        <v>6208</v>
      </c>
      <c r="D1866" s="554" t="s">
        <v>6209</v>
      </c>
      <c r="E1866" s="336" t="s">
        <v>407</v>
      </c>
      <c r="F1866" s="336" t="s">
        <v>14711</v>
      </c>
      <c r="G1866" s="336">
        <v>2921100026</v>
      </c>
      <c r="H1866" s="554" t="s">
        <v>6245</v>
      </c>
      <c r="I1866" s="336" t="s">
        <v>8120</v>
      </c>
      <c r="J1866" s="336" t="s">
        <v>13659</v>
      </c>
      <c r="K1866" s="336" t="s">
        <v>13546</v>
      </c>
      <c r="L1866" s="336" t="s">
        <v>13658</v>
      </c>
      <c r="M1866" s="336" t="s">
        <v>13659</v>
      </c>
      <c r="N1866" s="336" t="s">
        <v>13546</v>
      </c>
      <c r="O1866" s="632"/>
      <c r="P1866" s="632"/>
      <c r="Q1866" s="632"/>
      <c r="R1866" s="336"/>
      <c r="S1866" s="336"/>
      <c r="T1866" s="336" t="s">
        <v>16779</v>
      </c>
      <c r="U1866" s="609"/>
      <c r="V1866" s="1088"/>
      <c r="W1866" s="551" t="s">
        <v>13876</v>
      </c>
      <c r="X1866" s="551" t="s">
        <v>13876</v>
      </c>
      <c r="Y1866" s="551" t="s">
        <v>13876</v>
      </c>
      <c r="Z1866" s="551" t="s">
        <v>13876</v>
      </c>
      <c r="AA1866" s="551" t="s">
        <v>13876</v>
      </c>
      <c r="AB1866" s="551" t="s">
        <v>13876</v>
      </c>
      <c r="AC1866" s="551" t="s">
        <v>13876</v>
      </c>
      <c r="AD1866" s="552" t="s">
        <v>13876</v>
      </c>
      <c r="AE1866" s="623">
        <v>0</v>
      </c>
      <c r="AF1866" t="s">
        <v>6206</v>
      </c>
      <c r="AG1866" t="s">
        <v>6212</v>
      </c>
      <c r="AH1866" t="s">
        <v>6244</v>
      </c>
      <c r="AJ1866" s="548" t="s">
        <v>13693</v>
      </c>
      <c r="AK1866" s="548" t="s">
        <v>14712</v>
      </c>
      <c r="AL1866" s="548" t="s">
        <v>13669</v>
      </c>
      <c r="AM1866" s="548" t="s">
        <v>14713</v>
      </c>
      <c r="AN1866" s="548" t="s">
        <v>14714</v>
      </c>
      <c r="AO1866" s="548" t="s">
        <v>6207</v>
      </c>
      <c r="AQ1866" t="s">
        <v>13876</v>
      </c>
      <c r="AR1866" t="s">
        <v>13876</v>
      </c>
      <c r="AS1866" t="s">
        <v>13876</v>
      </c>
      <c r="AT1866" t="s">
        <v>13876</v>
      </c>
      <c r="AU1866" t="s">
        <v>13876</v>
      </c>
      <c r="AV1866" t="s">
        <v>13876</v>
      </c>
      <c r="AW1866" t="s">
        <v>13876</v>
      </c>
      <c r="AX1866" t="s">
        <v>13876</v>
      </c>
      <c r="AY1866" t="s">
        <v>13876</v>
      </c>
      <c r="AZ1866" t="s">
        <v>13876</v>
      </c>
      <c r="BA1866" t="s">
        <v>13876</v>
      </c>
      <c r="BB1866" t="s">
        <v>13876</v>
      </c>
      <c r="BC1866" t="s">
        <v>13876</v>
      </c>
      <c r="BD1866" t="s">
        <v>13876</v>
      </c>
      <c r="BE1866" t="s">
        <v>13876</v>
      </c>
      <c r="BF1866" t="s">
        <v>13876</v>
      </c>
      <c r="BG1866" t="s">
        <v>13876</v>
      </c>
      <c r="BH1866" t="s">
        <v>13876</v>
      </c>
      <c r="BI1866" t="s">
        <v>13876</v>
      </c>
      <c r="BJ1866" t="s">
        <v>13876</v>
      </c>
      <c r="BK1866" t="s">
        <v>13876</v>
      </c>
      <c r="BL1866" t="s">
        <v>13876</v>
      </c>
      <c r="BM1866" t="s">
        <v>13876</v>
      </c>
      <c r="BN1866" t="s">
        <v>13876</v>
      </c>
      <c r="BO1866" t="s">
        <v>13876</v>
      </c>
      <c r="BP1866" t="s">
        <v>13876</v>
      </c>
      <c r="BQ1866" t="s">
        <v>13876</v>
      </c>
      <c r="BR1866" t="s">
        <v>13876</v>
      </c>
      <c r="BS1866" t="s">
        <v>13876</v>
      </c>
      <c r="BT1866" t="s">
        <v>13876</v>
      </c>
      <c r="BU1866" t="s">
        <v>13876</v>
      </c>
      <c r="BV1866" t="s">
        <v>13876</v>
      </c>
      <c r="BW1866" t="s">
        <v>13876</v>
      </c>
      <c r="BX1866" t="s">
        <v>13876</v>
      </c>
      <c r="BY1866" t="s">
        <v>13876</v>
      </c>
      <c r="BZ1866" t="s">
        <v>13876</v>
      </c>
      <c r="CA1866" t="s">
        <v>13876</v>
      </c>
      <c r="CB1866" t="s">
        <v>13876</v>
      </c>
      <c r="CC1866" t="s">
        <v>13876</v>
      </c>
      <c r="CD1866" t="s">
        <v>13876</v>
      </c>
      <c r="CE1866" t="s">
        <v>13876</v>
      </c>
      <c r="CF1866" t="s">
        <v>13876</v>
      </c>
      <c r="CG1866" t="s">
        <v>13876</v>
      </c>
      <c r="CH1866" t="s">
        <v>13876</v>
      </c>
      <c r="CI1866" t="s">
        <v>13876</v>
      </c>
      <c r="CJ1866" t="s">
        <v>13876</v>
      </c>
      <c r="CK1866" t="s">
        <v>13876</v>
      </c>
      <c r="CL1866" t="s">
        <v>13876</v>
      </c>
      <c r="CM1866" t="s">
        <v>13876</v>
      </c>
      <c r="CN1866" t="s">
        <v>13876</v>
      </c>
      <c r="CO1866" t="s">
        <v>13876</v>
      </c>
      <c r="CP1866" t="s">
        <v>13876</v>
      </c>
      <c r="CQ1866" t="s">
        <v>13876</v>
      </c>
      <c r="CR1866" t="s">
        <v>13876</v>
      </c>
      <c r="CS1866" t="s">
        <v>13876</v>
      </c>
      <c r="CT1866" t="s">
        <v>13876</v>
      </c>
    </row>
    <row r="1867" spans="1:98" hidden="1">
      <c r="A1867" s="630"/>
      <c r="B1867" s="555"/>
      <c r="C1867" s="554"/>
      <c r="D1867" s="554"/>
      <c r="E1867" s="336"/>
      <c r="F1867" s="336"/>
      <c r="G1867" s="336"/>
      <c r="H1867" s="554"/>
      <c r="I1867" s="336"/>
      <c r="J1867" s="336"/>
      <c r="K1867" s="336"/>
      <c r="L1867" s="336"/>
      <c r="M1867" s="336"/>
      <c r="N1867" s="336"/>
      <c r="O1867" s="632"/>
      <c r="P1867" s="632"/>
      <c r="Q1867" s="632"/>
      <c r="R1867" s="336"/>
      <c r="S1867" s="336"/>
      <c r="T1867" s="336" t="s">
        <v>13876</v>
      </c>
      <c r="U1867" s="625"/>
      <c r="V1867" s="630"/>
      <c r="W1867" s="551"/>
      <c r="X1867" s="551"/>
      <c r="Y1867" s="551"/>
      <c r="Z1867" s="551"/>
      <c r="AA1867" s="551">
        <v>0</v>
      </c>
      <c r="AB1867" s="551">
        <v>0</v>
      </c>
      <c r="AC1867" s="551">
        <v>0</v>
      </c>
      <c r="AD1867" s="552"/>
      <c r="AE1867" s="623">
        <v>0</v>
      </c>
      <c r="AQ1867" t="s">
        <v>13876</v>
      </c>
      <c r="AR1867" t="s">
        <v>13876</v>
      </c>
      <c r="AS1867" t="s">
        <v>13876</v>
      </c>
      <c r="AT1867" t="s">
        <v>13876</v>
      </c>
      <c r="AU1867" t="s">
        <v>13876</v>
      </c>
      <c r="AV1867" t="s">
        <v>13876</v>
      </c>
      <c r="AW1867" t="s">
        <v>13876</v>
      </c>
      <c r="AX1867" t="s">
        <v>13876</v>
      </c>
      <c r="AY1867" t="s">
        <v>13876</v>
      </c>
      <c r="AZ1867" t="s">
        <v>13876</v>
      </c>
      <c r="BA1867" t="s">
        <v>13876</v>
      </c>
      <c r="BB1867" t="s">
        <v>13876</v>
      </c>
      <c r="BC1867" t="s">
        <v>13876</v>
      </c>
      <c r="BD1867" t="s">
        <v>13876</v>
      </c>
      <c r="BE1867" t="s">
        <v>13876</v>
      </c>
      <c r="BF1867" t="s">
        <v>13876</v>
      </c>
      <c r="BG1867" t="s">
        <v>13876</v>
      </c>
      <c r="BH1867" t="s">
        <v>13876</v>
      </c>
      <c r="BI1867" t="s">
        <v>13876</v>
      </c>
      <c r="BJ1867" t="s">
        <v>13876</v>
      </c>
      <c r="BK1867" t="s">
        <v>13876</v>
      </c>
      <c r="BL1867" t="s">
        <v>13876</v>
      </c>
      <c r="BM1867" t="s">
        <v>13876</v>
      </c>
      <c r="BN1867" t="s">
        <v>13876</v>
      </c>
      <c r="BO1867" t="s">
        <v>13876</v>
      </c>
      <c r="BP1867" t="s">
        <v>13876</v>
      </c>
      <c r="BQ1867" t="s">
        <v>13876</v>
      </c>
      <c r="BR1867" t="s">
        <v>13876</v>
      </c>
      <c r="BS1867" t="s">
        <v>13876</v>
      </c>
      <c r="BT1867" t="s">
        <v>13876</v>
      </c>
      <c r="BU1867" t="s">
        <v>13876</v>
      </c>
      <c r="BV1867" t="s">
        <v>13876</v>
      </c>
      <c r="BW1867" t="s">
        <v>13876</v>
      </c>
      <c r="BX1867" t="s">
        <v>13876</v>
      </c>
      <c r="BY1867" t="s">
        <v>13876</v>
      </c>
      <c r="BZ1867" t="s">
        <v>13876</v>
      </c>
      <c r="CA1867" t="s">
        <v>13876</v>
      </c>
      <c r="CB1867" t="s">
        <v>13876</v>
      </c>
      <c r="CC1867" t="s">
        <v>13876</v>
      </c>
      <c r="CD1867" t="s">
        <v>13876</v>
      </c>
      <c r="CE1867" t="s">
        <v>13876</v>
      </c>
      <c r="CF1867" t="s">
        <v>13876</v>
      </c>
      <c r="CG1867" t="s">
        <v>13876</v>
      </c>
      <c r="CH1867" t="s">
        <v>13876</v>
      </c>
      <c r="CI1867" t="s">
        <v>13876</v>
      </c>
      <c r="CJ1867" t="s">
        <v>13876</v>
      </c>
      <c r="CK1867" t="s">
        <v>13876</v>
      </c>
      <c r="CL1867" t="s">
        <v>13876</v>
      </c>
      <c r="CM1867" t="s">
        <v>13876</v>
      </c>
      <c r="CN1867" t="s">
        <v>13876</v>
      </c>
      <c r="CO1867" t="s">
        <v>13876</v>
      </c>
      <c r="CP1867" t="s">
        <v>13876</v>
      </c>
      <c r="CQ1867" t="s">
        <v>13876</v>
      </c>
      <c r="CR1867" t="s">
        <v>13876</v>
      </c>
      <c r="CS1867" t="s">
        <v>13876</v>
      </c>
      <c r="CT1867" t="s">
        <v>13876</v>
      </c>
    </row>
    <row r="1868" spans="1:98" hidden="1">
      <c r="A1868" s="1086">
        <v>377</v>
      </c>
      <c r="B1868" s="554" t="s">
        <v>2983</v>
      </c>
      <c r="C1868" s="554" t="s">
        <v>2984</v>
      </c>
      <c r="D1868" s="554" t="s">
        <v>2985</v>
      </c>
      <c r="E1868" s="336" t="s">
        <v>407</v>
      </c>
      <c r="F1868" s="336" t="s">
        <v>14715</v>
      </c>
      <c r="G1868" s="336">
        <v>2910200134</v>
      </c>
      <c r="H1868" s="554" t="s">
        <v>2993</v>
      </c>
      <c r="I1868" s="336" t="s">
        <v>113</v>
      </c>
      <c r="J1868" s="336" t="s">
        <v>13659</v>
      </c>
      <c r="K1868" s="336" t="s">
        <v>13549</v>
      </c>
      <c r="L1868" s="336" t="s">
        <v>13658</v>
      </c>
      <c r="M1868" s="336" t="s">
        <v>13659</v>
      </c>
      <c r="N1868" s="336" t="s">
        <v>13546</v>
      </c>
      <c r="O1868" s="632"/>
      <c r="P1868" s="632"/>
      <c r="Q1868" s="632"/>
      <c r="R1868" s="336"/>
      <c r="S1868" s="336"/>
      <c r="T1868" s="336" t="s">
        <v>16780</v>
      </c>
      <c r="U1868" s="625"/>
      <c r="V1868" s="1086"/>
      <c r="W1868" s="551" t="s">
        <v>13876</v>
      </c>
      <c r="X1868" s="551" t="s">
        <v>13876</v>
      </c>
      <c r="Y1868" s="551" t="s">
        <v>13876</v>
      </c>
      <c r="Z1868" s="551" t="s">
        <v>13876</v>
      </c>
      <c r="AA1868" s="551" t="s">
        <v>13876</v>
      </c>
      <c r="AB1868" s="551" t="s">
        <v>13876</v>
      </c>
      <c r="AC1868" s="551" t="s">
        <v>13876</v>
      </c>
      <c r="AD1868" s="552" t="s">
        <v>13876</v>
      </c>
      <c r="AE1868" s="623">
        <v>0</v>
      </c>
      <c r="AF1868" t="s">
        <v>2982</v>
      </c>
      <c r="AG1868" t="s">
        <v>2988</v>
      </c>
      <c r="AH1868" t="s">
        <v>2992</v>
      </c>
      <c r="AJ1868" s="548" t="s">
        <v>14716</v>
      </c>
      <c r="AK1868" s="548" t="s">
        <v>14717</v>
      </c>
      <c r="AL1868" s="548" t="s">
        <v>13669</v>
      </c>
      <c r="AM1868" s="548" t="s">
        <v>14718</v>
      </c>
      <c r="AN1868" s="548" t="s">
        <v>14719</v>
      </c>
      <c r="AO1868" s="548" t="s">
        <v>2983</v>
      </c>
      <c r="AQ1868" t="s">
        <v>13876</v>
      </c>
      <c r="AR1868" t="s">
        <v>13876</v>
      </c>
      <c r="AS1868" t="s">
        <v>13876</v>
      </c>
      <c r="AT1868" t="s">
        <v>13876</v>
      </c>
      <c r="AU1868" t="s">
        <v>13876</v>
      </c>
      <c r="AV1868" t="s">
        <v>13876</v>
      </c>
      <c r="AW1868" t="s">
        <v>13876</v>
      </c>
      <c r="AX1868" t="s">
        <v>13876</v>
      </c>
      <c r="AY1868" t="s">
        <v>13876</v>
      </c>
      <c r="AZ1868" t="s">
        <v>13876</v>
      </c>
      <c r="BA1868" t="s">
        <v>13876</v>
      </c>
      <c r="BB1868" t="s">
        <v>13876</v>
      </c>
      <c r="BC1868" t="s">
        <v>13876</v>
      </c>
      <c r="BD1868" t="s">
        <v>13876</v>
      </c>
      <c r="BE1868" t="s">
        <v>13876</v>
      </c>
      <c r="BF1868" t="s">
        <v>13876</v>
      </c>
      <c r="BG1868" t="s">
        <v>13876</v>
      </c>
      <c r="BH1868" t="s">
        <v>13876</v>
      </c>
      <c r="BI1868" t="s">
        <v>13876</v>
      </c>
      <c r="BJ1868" t="s">
        <v>13876</v>
      </c>
      <c r="BK1868" t="s">
        <v>13876</v>
      </c>
      <c r="BL1868" t="s">
        <v>13876</v>
      </c>
      <c r="BM1868" t="s">
        <v>13876</v>
      </c>
      <c r="BN1868" t="s">
        <v>13876</v>
      </c>
      <c r="BO1868" t="s">
        <v>13876</v>
      </c>
      <c r="BP1868" t="s">
        <v>13876</v>
      </c>
      <c r="BQ1868" t="s">
        <v>13876</v>
      </c>
      <c r="BR1868" t="s">
        <v>13876</v>
      </c>
      <c r="BS1868" t="s">
        <v>13876</v>
      </c>
      <c r="BT1868" t="s">
        <v>13876</v>
      </c>
      <c r="BU1868" t="s">
        <v>13876</v>
      </c>
      <c r="BV1868" t="s">
        <v>13876</v>
      </c>
      <c r="BW1868" t="s">
        <v>13876</v>
      </c>
      <c r="BX1868" t="s">
        <v>13876</v>
      </c>
      <c r="BY1868" t="s">
        <v>13876</v>
      </c>
      <c r="BZ1868" t="s">
        <v>13876</v>
      </c>
      <c r="CA1868" t="s">
        <v>13876</v>
      </c>
      <c r="CB1868" t="s">
        <v>13876</v>
      </c>
      <c r="CC1868" t="s">
        <v>13876</v>
      </c>
      <c r="CD1868" t="s">
        <v>13876</v>
      </c>
      <c r="CE1868" t="s">
        <v>13876</v>
      </c>
      <c r="CF1868" t="s">
        <v>13876</v>
      </c>
      <c r="CG1868" t="s">
        <v>13876</v>
      </c>
      <c r="CH1868" t="s">
        <v>13876</v>
      </c>
      <c r="CI1868" t="s">
        <v>13876</v>
      </c>
      <c r="CJ1868" t="s">
        <v>13876</v>
      </c>
      <c r="CK1868" t="s">
        <v>13876</v>
      </c>
      <c r="CL1868" t="s">
        <v>13876</v>
      </c>
      <c r="CM1868" t="s">
        <v>13876</v>
      </c>
      <c r="CN1868" t="s">
        <v>13876</v>
      </c>
      <c r="CO1868" t="s">
        <v>13876</v>
      </c>
      <c r="CP1868" t="s">
        <v>13876</v>
      </c>
      <c r="CQ1868" t="s">
        <v>13876</v>
      </c>
      <c r="CR1868" t="s">
        <v>13876</v>
      </c>
      <c r="CS1868" t="s">
        <v>13876</v>
      </c>
      <c r="CT1868" t="s">
        <v>13876</v>
      </c>
    </row>
    <row r="1869" spans="1:98" hidden="1">
      <c r="A1869" s="1089"/>
      <c r="B1869" s="549" t="s">
        <v>2983</v>
      </c>
      <c r="C1869" s="549" t="s">
        <v>2984</v>
      </c>
      <c r="D1869" s="549" t="s">
        <v>2985</v>
      </c>
      <c r="E1869" s="550" t="s">
        <v>407</v>
      </c>
      <c r="F1869" s="550" t="s">
        <v>12252</v>
      </c>
      <c r="G1869" s="550">
        <v>2910200134</v>
      </c>
      <c r="H1869" s="549" t="s">
        <v>2993</v>
      </c>
      <c r="I1869" s="550" t="s">
        <v>114</v>
      </c>
      <c r="J1869" s="550" t="s">
        <v>13658</v>
      </c>
      <c r="K1869" s="336"/>
      <c r="L1869" s="336" t="s">
        <v>13658</v>
      </c>
      <c r="M1869" s="336"/>
      <c r="N1869" s="336"/>
      <c r="O1869" s="632"/>
      <c r="P1869" s="632"/>
      <c r="Q1869" s="632"/>
      <c r="R1869" s="336"/>
      <c r="S1869" s="336"/>
      <c r="T1869" s="336" t="s">
        <v>16781</v>
      </c>
      <c r="U1869" s="620"/>
      <c r="V1869" s="1089"/>
      <c r="W1869" s="551" t="s">
        <v>13876</v>
      </c>
      <c r="X1869" s="551" t="s">
        <v>13876</v>
      </c>
      <c r="Y1869" s="551" t="s">
        <v>13876</v>
      </c>
      <c r="Z1869" s="551" t="s">
        <v>13876</v>
      </c>
      <c r="AA1869" s="551" t="s">
        <v>13876</v>
      </c>
      <c r="AB1869" s="551" t="s">
        <v>13876</v>
      </c>
      <c r="AC1869" s="551" t="s">
        <v>13876</v>
      </c>
      <c r="AD1869" s="552" t="s">
        <v>13876</v>
      </c>
      <c r="AE1869" s="623">
        <v>0</v>
      </c>
      <c r="AF1869" t="s">
        <v>2982</v>
      </c>
      <c r="AG1869" t="s">
        <v>2988</v>
      </c>
      <c r="AH1869" t="s">
        <v>2992</v>
      </c>
      <c r="AJ1869" s="548" t="s">
        <v>14716</v>
      </c>
      <c r="AK1869" s="548" t="s">
        <v>14717</v>
      </c>
      <c r="AL1869" s="548" t="s">
        <v>13669</v>
      </c>
      <c r="AM1869" s="548" t="s">
        <v>14718</v>
      </c>
      <c r="AN1869" s="548" t="s">
        <v>14719</v>
      </c>
      <c r="AO1869" s="548" t="s">
        <v>2983</v>
      </c>
      <c r="AQ1869" t="s">
        <v>13876</v>
      </c>
      <c r="AR1869" t="s">
        <v>13876</v>
      </c>
      <c r="AS1869" t="s">
        <v>13876</v>
      </c>
      <c r="AT1869" t="s">
        <v>13876</v>
      </c>
      <c r="AU1869" t="s">
        <v>13876</v>
      </c>
      <c r="AV1869" t="s">
        <v>13876</v>
      </c>
      <c r="AW1869" t="s">
        <v>13876</v>
      </c>
      <c r="AX1869" t="s">
        <v>13876</v>
      </c>
      <c r="AY1869" t="s">
        <v>13876</v>
      </c>
      <c r="AZ1869" t="s">
        <v>13876</v>
      </c>
      <c r="BA1869" t="s">
        <v>13876</v>
      </c>
      <c r="BB1869" t="s">
        <v>13876</v>
      </c>
      <c r="BC1869" t="s">
        <v>13876</v>
      </c>
      <c r="BD1869" t="s">
        <v>13876</v>
      </c>
      <c r="BE1869" t="s">
        <v>13876</v>
      </c>
      <c r="BF1869" t="s">
        <v>13876</v>
      </c>
      <c r="BG1869" t="s">
        <v>13876</v>
      </c>
      <c r="BH1869" t="s">
        <v>13876</v>
      </c>
      <c r="BI1869" t="s">
        <v>13876</v>
      </c>
      <c r="BJ1869" t="s">
        <v>13876</v>
      </c>
      <c r="BK1869" t="s">
        <v>13876</v>
      </c>
      <c r="BL1869" t="s">
        <v>13876</v>
      </c>
      <c r="BM1869" t="s">
        <v>13876</v>
      </c>
      <c r="BN1869" t="s">
        <v>13876</v>
      </c>
      <c r="BO1869" t="s">
        <v>13876</v>
      </c>
      <c r="BP1869" t="s">
        <v>13876</v>
      </c>
      <c r="BQ1869" t="s">
        <v>13876</v>
      </c>
      <c r="BR1869" t="s">
        <v>13876</v>
      </c>
      <c r="BS1869" t="s">
        <v>13876</v>
      </c>
      <c r="BT1869" t="s">
        <v>13876</v>
      </c>
      <c r="BU1869" t="s">
        <v>13876</v>
      </c>
      <c r="BV1869" t="s">
        <v>13876</v>
      </c>
      <c r="BW1869" t="s">
        <v>13876</v>
      </c>
      <c r="BX1869" t="s">
        <v>13876</v>
      </c>
      <c r="BY1869" t="s">
        <v>13876</v>
      </c>
      <c r="BZ1869" t="s">
        <v>13876</v>
      </c>
      <c r="CA1869" t="s">
        <v>13876</v>
      </c>
      <c r="CB1869" t="s">
        <v>13876</v>
      </c>
      <c r="CC1869" t="s">
        <v>13876</v>
      </c>
      <c r="CD1869" t="s">
        <v>13876</v>
      </c>
      <c r="CE1869" t="s">
        <v>13876</v>
      </c>
      <c r="CF1869" t="s">
        <v>13876</v>
      </c>
      <c r="CG1869" t="s">
        <v>13876</v>
      </c>
      <c r="CH1869" t="s">
        <v>13876</v>
      </c>
      <c r="CI1869" t="s">
        <v>13876</v>
      </c>
      <c r="CJ1869" t="s">
        <v>13876</v>
      </c>
      <c r="CK1869" t="s">
        <v>13876</v>
      </c>
      <c r="CL1869" t="s">
        <v>13876</v>
      </c>
      <c r="CM1869" t="s">
        <v>13876</v>
      </c>
      <c r="CN1869" t="s">
        <v>13876</v>
      </c>
      <c r="CO1869" t="s">
        <v>13876</v>
      </c>
      <c r="CP1869" t="s">
        <v>13876</v>
      </c>
      <c r="CQ1869" t="s">
        <v>13876</v>
      </c>
      <c r="CR1869" t="s">
        <v>13876</v>
      </c>
      <c r="CS1869" t="s">
        <v>13876</v>
      </c>
      <c r="CT1869" t="s">
        <v>13876</v>
      </c>
    </row>
    <row r="1870" spans="1:98" hidden="1">
      <c r="A1870" s="1089"/>
      <c r="B1870" s="554" t="s">
        <v>2983</v>
      </c>
      <c r="C1870" s="554" t="s">
        <v>2984</v>
      </c>
      <c r="D1870" s="554" t="s">
        <v>2985</v>
      </c>
      <c r="E1870" s="336" t="s">
        <v>407</v>
      </c>
      <c r="F1870" s="336" t="s">
        <v>12252</v>
      </c>
      <c r="G1870" s="336">
        <v>2910200134</v>
      </c>
      <c r="H1870" s="554" t="s">
        <v>2993</v>
      </c>
      <c r="I1870" s="336" t="s">
        <v>116</v>
      </c>
      <c r="J1870" s="336" t="s">
        <v>13659</v>
      </c>
      <c r="K1870" s="336" t="s">
        <v>13549</v>
      </c>
      <c r="L1870" s="336" t="s">
        <v>13658</v>
      </c>
      <c r="M1870" s="336" t="s">
        <v>13659</v>
      </c>
      <c r="N1870" s="336" t="s">
        <v>13546</v>
      </c>
      <c r="O1870" s="632"/>
      <c r="P1870" s="632"/>
      <c r="Q1870" s="632"/>
      <c r="R1870" s="336"/>
      <c r="S1870" s="336"/>
      <c r="T1870" s="336" t="s">
        <v>16782</v>
      </c>
      <c r="U1870" s="620"/>
      <c r="V1870" s="1089"/>
      <c r="W1870" s="551" t="s">
        <v>13876</v>
      </c>
      <c r="X1870" s="551" t="s">
        <v>13876</v>
      </c>
      <c r="Y1870" s="551" t="s">
        <v>13876</v>
      </c>
      <c r="Z1870" s="551" t="s">
        <v>13876</v>
      </c>
      <c r="AA1870" s="551" t="s">
        <v>13876</v>
      </c>
      <c r="AB1870" s="551" t="s">
        <v>13876</v>
      </c>
      <c r="AC1870" s="551" t="s">
        <v>13876</v>
      </c>
      <c r="AD1870" s="552" t="s">
        <v>13876</v>
      </c>
      <c r="AE1870" s="623">
        <v>0</v>
      </c>
      <c r="AF1870" t="s">
        <v>2982</v>
      </c>
      <c r="AG1870" t="s">
        <v>2988</v>
      </c>
      <c r="AH1870" t="s">
        <v>2992</v>
      </c>
      <c r="AJ1870" s="548" t="s">
        <v>14716</v>
      </c>
      <c r="AK1870" s="548" t="s">
        <v>14717</v>
      </c>
      <c r="AL1870" s="548" t="s">
        <v>13669</v>
      </c>
      <c r="AM1870" s="548" t="s">
        <v>14718</v>
      </c>
      <c r="AN1870" s="548" t="s">
        <v>14719</v>
      </c>
      <c r="AO1870" s="548" t="s">
        <v>2983</v>
      </c>
      <c r="AQ1870" t="s">
        <v>13876</v>
      </c>
      <c r="AR1870" t="s">
        <v>13876</v>
      </c>
      <c r="AS1870" t="s">
        <v>13876</v>
      </c>
      <c r="AT1870" t="s">
        <v>13876</v>
      </c>
      <c r="AU1870" t="s">
        <v>13876</v>
      </c>
      <c r="AV1870" t="s">
        <v>13876</v>
      </c>
      <c r="AW1870" t="s">
        <v>13876</v>
      </c>
      <c r="AX1870" t="s">
        <v>13876</v>
      </c>
      <c r="AY1870" t="s">
        <v>13876</v>
      </c>
      <c r="AZ1870" t="s">
        <v>13876</v>
      </c>
      <c r="BA1870" t="s">
        <v>13876</v>
      </c>
      <c r="BB1870" t="s">
        <v>13876</v>
      </c>
      <c r="BC1870" t="s">
        <v>13876</v>
      </c>
      <c r="BD1870" t="s">
        <v>13876</v>
      </c>
      <c r="BE1870" t="s">
        <v>13876</v>
      </c>
      <c r="BF1870" t="s">
        <v>13876</v>
      </c>
      <c r="BG1870" t="s">
        <v>13876</v>
      </c>
      <c r="BH1870" t="s">
        <v>13876</v>
      </c>
      <c r="BI1870" t="s">
        <v>13876</v>
      </c>
      <c r="BJ1870" t="s">
        <v>13876</v>
      </c>
      <c r="BK1870" t="s">
        <v>13876</v>
      </c>
      <c r="BL1870" t="s">
        <v>13876</v>
      </c>
      <c r="BM1870" t="s">
        <v>13876</v>
      </c>
      <c r="BN1870" t="s">
        <v>13876</v>
      </c>
      <c r="BO1870" t="s">
        <v>13876</v>
      </c>
      <c r="BP1870" t="s">
        <v>13876</v>
      </c>
      <c r="BQ1870" t="s">
        <v>13876</v>
      </c>
      <c r="BR1870" t="s">
        <v>13876</v>
      </c>
      <c r="BS1870" t="s">
        <v>13876</v>
      </c>
      <c r="BT1870" t="s">
        <v>13876</v>
      </c>
      <c r="BU1870" t="s">
        <v>13876</v>
      </c>
      <c r="BV1870" t="s">
        <v>13876</v>
      </c>
      <c r="BW1870" t="s">
        <v>13876</v>
      </c>
      <c r="BX1870" t="s">
        <v>13876</v>
      </c>
      <c r="BY1870" t="s">
        <v>13876</v>
      </c>
      <c r="BZ1870" t="s">
        <v>13876</v>
      </c>
      <c r="CA1870" t="s">
        <v>13876</v>
      </c>
      <c r="CB1870" t="s">
        <v>13876</v>
      </c>
      <c r="CC1870" t="s">
        <v>13876</v>
      </c>
      <c r="CD1870" t="s">
        <v>13876</v>
      </c>
      <c r="CE1870" t="s">
        <v>13876</v>
      </c>
      <c r="CF1870" t="s">
        <v>13876</v>
      </c>
      <c r="CG1870" t="s">
        <v>13876</v>
      </c>
      <c r="CH1870" t="s">
        <v>13876</v>
      </c>
      <c r="CI1870" t="s">
        <v>13876</v>
      </c>
      <c r="CJ1870" t="s">
        <v>13876</v>
      </c>
      <c r="CK1870" t="s">
        <v>13876</v>
      </c>
      <c r="CL1870" t="s">
        <v>13876</v>
      </c>
      <c r="CM1870" t="s">
        <v>13876</v>
      </c>
      <c r="CN1870" t="s">
        <v>13876</v>
      </c>
      <c r="CO1870" t="s">
        <v>13876</v>
      </c>
      <c r="CP1870" t="s">
        <v>13876</v>
      </c>
      <c r="CQ1870" t="s">
        <v>13876</v>
      </c>
      <c r="CR1870" t="s">
        <v>13876</v>
      </c>
      <c r="CS1870" t="s">
        <v>13876</v>
      </c>
      <c r="CT1870" t="s">
        <v>13876</v>
      </c>
    </row>
    <row r="1871" spans="1:98" hidden="1">
      <c r="A1871" s="1089"/>
      <c r="B1871" s="554" t="s">
        <v>2983</v>
      </c>
      <c r="C1871" s="554" t="s">
        <v>2984</v>
      </c>
      <c r="D1871" s="554" t="s">
        <v>2985</v>
      </c>
      <c r="E1871" s="336" t="s">
        <v>407</v>
      </c>
      <c r="F1871" s="336" t="s">
        <v>12252</v>
      </c>
      <c r="G1871" s="336">
        <v>2910200191</v>
      </c>
      <c r="H1871" s="554" t="s">
        <v>14720</v>
      </c>
      <c r="I1871" s="336" t="s">
        <v>13673</v>
      </c>
      <c r="J1871" s="336" t="s">
        <v>13659</v>
      </c>
      <c r="K1871" s="336" t="s">
        <v>13549</v>
      </c>
      <c r="L1871" s="336" t="s">
        <v>13658</v>
      </c>
      <c r="M1871" s="336" t="s">
        <v>13659</v>
      </c>
      <c r="N1871" s="336" t="s">
        <v>13546</v>
      </c>
      <c r="O1871" s="632"/>
      <c r="P1871" s="632"/>
      <c r="Q1871" s="632"/>
      <c r="R1871" s="336"/>
      <c r="S1871" s="336"/>
      <c r="T1871" s="336" t="s">
        <v>16783</v>
      </c>
      <c r="U1871" s="620"/>
      <c r="V1871" s="1089"/>
      <c r="W1871" s="551" t="s">
        <v>13876</v>
      </c>
      <c r="X1871" s="551" t="s">
        <v>13876</v>
      </c>
      <c r="Y1871" s="551" t="s">
        <v>13876</v>
      </c>
      <c r="Z1871" s="551" t="s">
        <v>13876</v>
      </c>
      <c r="AA1871" s="551" t="s">
        <v>13876</v>
      </c>
      <c r="AB1871" s="551" t="s">
        <v>13876</v>
      </c>
      <c r="AC1871" s="551" t="s">
        <v>13876</v>
      </c>
      <c r="AD1871" s="552" t="s">
        <v>13876</v>
      </c>
      <c r="AE1871" s="623">
        <v>0</v>
      </c>
      <c r="AF1871" t="s">
        <v>2982</v>
      </c>
      <c r="AG1871" t="s">
        <v>2988</v>
      </c>
      <c r="AH1871" t="s">
        <v>3042</v>
      </c>
      <c r="AJ1871" s="548" t="s">
        <v>14716</v>
      </c>
      <c r="AK1871" s="548" t="s">
        <v>14717</v>
      </c>
      <c r="AL1871" s="548" t="s">
        <v>13669</v>
      </c>
      <c r="AM1871" s="548" t="s">
        <v>14718</v>
      </c>
      <c r="AN1871" s="548" t="s">
        <v>14719</v>
      </c>
      <c r="AO1871" s="548" t="s">
        <v>2983</v>
      </c>
      <c r="AQ1871" t="s">
        <v>13876</v>
      </c>
      <c r="AR1871" t="s">
        <v>13876</v>
      </c>
      <c r="AS1871" t="s">
        <v>13876</v>
      </c>
      <c r="AT1871" t="s">
        <v>13876</v>
      </c>
      <c r="AU1871" t="s">
        <v>13876</v>
      </c>
      <c r="AV1871" t="s">
        <v>13876</v>
      </c>
      <c r="AW1871" t="s">
        <v>13876</v>
      </c>
      <c r="AX1871" t="s">
        <v>13876</v>
      </c>
      <c r="AY1871" t="s">
        <v>13876</v>
      </c>
      <c r="AZ1871" t="s">
        <v>13876</v>
      </c>
      <c r="BA1871" t="s">
        <v>13876</v>
      </c>
      <c r="BB1871" t="s">
        <v>13876</v>
      </c>
      <c r="BC1871" t="s">
        <v>13876</v>
      </c>
      <c r="BD1871" t="s">
        <v>13876</v>
      </c>
      <c r="BE1871" t="s">
        <v>13876</v>
      </c>
      <c r="BF1871" t="s">
        <v>13876</v>
      </c>
      <c r="BG1871" t="s">
        <v>13876</v>
      </c>
      <c r="BH1871" t="s">
        <v>13876</v>
      </c>
      <c r="BI1871" t="s">
        <v>13876</v>
      </c>
      <c r="BJ1871" t="s">
        <v>13876</v>
      </c>
      <c r="BK1871" t="s">
        <v>13876</v>
      </c>
      <c r="BL1871" t="s">
        <v>13876</v>
      </c>
      <c r="BM1871" t="s">
        <v>13876</v>
      </c>
      <c r="BN1871" t="s">
        <v>13876</v>
      </c>
      <c r="BO1871" t="s">
        <v>13876</v>
      </c>
      <c r="BP1871" t="s">
        <v>13876</v>
      </c>
      <c r="BQ1871" t="s">
        <v>13876</v>
      </c>
      <c r="BR1871" t="s">
        <v>13876</v>
      </c>
      <c r="BS1871" t="s">
        <v>13876</v>
      </c>
      <c r="BT1871" t="s">
        <v>13876</v>
      </c>
      <c r="BU1871" t="s">
        <v>13876</v>
      </c>
      <c r="BV1871" t="s">
        <v>13876</v>
      </c>
      <c r="BW1871" t="s">
        <v>13876</v>
      </c>
      <c r="BX1871" t="s">
        <v>13876</v>
      </c>
      <c r="BY1871" t="s">
        <v>13876</v>
      </c>
      <c r="BZ1871" t="s">
        <v>13876</v>
      </c>
      <c r="CA1871" t="s">
        <v>13876</v>
      </c>
      <c r="CB1871" t="s">
        <v>13876</v>
      </c>
      <c r="CC1871" t="s">
        <v>13876</v>
      </c>
      <c r="CD1871" t="s">
        <v>13876</v>
      </c>
      <c r="CE1871" t="s">
        <v>13876</v>
      </c>
      <c r="CF1871" t="s">
        <v>13876</v>
      </c>
      <c r="CG1871" t="s">
        <v>13876</v>
      </c>
      <c r="CH1871" t="s">
        <v>13876</v>
      </c>
      <c r="CI1871" t="s">
        <v>13876</v>
      </c>
      <c r="CJ1871" t="s">
        <v>13876</v>
      </c>
      <c r="CK1871" t="s">
        <v>13876</v>
      </c>
      <c r="CL1871" t="s">
        <v>13876</v>
      </c>
      <c r="CM1871" t="s">
        <v>13876</v>
      </c>
      <c r="CN1871" t="s">
        <v>13876</v>
      </c>
      <c r="CO1871" t="s">
        <v>13876</v>
      </c>
      <c r="CP1871" t="s">
        <v>13876</v>
      </c>
      <c r="CQ1871" t="s">
        <v>13876</v>
      </c>
      <c r="CR1871" t="s">
        <v>13876</v>
      </c>
      <c r="CS1871" t="s">
        <v>13876</v>
      </c>
      <c r="CT1871" t="s">
        <v>13876</v>
      </c>
    </row>
    <row r="1872" spans="1:98" hidden="1">
      <c r="A1872" s="1089"/>
      <c r="B1872" s="554" t="s">
        <v>2983</v>
      </c>
      <c r="C1872" s="554" t="s">
        <v>2984</v>
      </c>
      <c r="D1872" s="554" t="s">
        <v>2985</v>
      </c>
      <c r="E1872" s="336" t="s">
        <v>407</v>
      </c>
      <c r="F1872" s="336" t="s">
        <v>12252</v>
      </c>
      <c r="G1872" s="336">
        <v>2910200191</v>
      </c>
      <c r="H1872" s="554" t="s">
        <v>3041</v>
      </c>
      <c r="I1872" s="336" t="s">
        <v>118</v>
      </c>
      <c r="J1872" s="336" t="s">
        <v>13659</v>
      </c>
      <c r="K1872" s="336" t="s">
        <v>13549</v>
      </c>
      <c r="L1872" s="336" t="s">
        <v>13658</v>
      </c>
      <c r="M1872" s="336" t="s">
        <v>13659</v>
      </c>
      <c r="N1872" s="336" t="s">
        <v>13546</v>
      </c>
      <c r="O1872" s="632"/>
      <c r="P1872" s="632"/>
      <c r="Q1872" s="632"/>
      <c r="R1872" s="336"/>
      <c r="S1872" s="336"/>
      <c r="T1872" s="336" t="s">
        <v>16784</v>
      </c>
      <c r="U1872" s="620"/>
      <c r="V1872" s="1089"/>
      <c r="W1872" s="551" t="s">
        <v>13876</v>
      </c>
      <c r="X1872" s="551" t="s">
        <v>13876</v>
      </c>
      <c r="Y1872" s="551" t="s">
        <v>13876</v>
      </c>
      <c r="Z1872" s="551" t="s">
        <v>13876</v>
      </c>
      <c r="AA1872" s="551" t="s">
        <v>13876</v>
      </c>
      <c r="AB1872" s="551" t="s">
        <v>13876</v>
      </c>
      <c r="AC1872" s="551" t="s">
        <v>13876</v>
      </c>
      <c r="AD1872" s="552" t="s">
        <v>13876</v>
      </c>
      <c r="AE1872" s="623">
        <v>0</v>
      </c>
      <c r="AF1872" t="s">
        <v>2982</v>
      </c>
      <c r="AG1872" t="s">
        <v>2988</v>
      </c>
      <c r="AH1872" t="s">
        <v>3040</v>
      </c>
      <c r="AJ1872" s="548" t="s">
        <v>14716</v>
      </c>
      <c r="AK1872" s="548" t="s">
        <v>14717</v>
      </c>
      <c r="AL1872" s="548" t="s">
        <v>13669</v>
      </c>
      <c r="AM1872" s="548" t="s">
        <v>14718</v>
      </c>
      <c r="AN1872" s="548" t="s">
        <v>14719</v>
      </c>
      <c r="AO1872" s="548" t="s">
        <v>2983</v>
      </c>
      <c r="AQ1872" t="s">
        <v>13876</v>
      </c>
      <c r="AR1872" t="s">
        <v>13876</v>
      </c>
      <c r="AS1872" t="s">
        <v>13876</v>
      </c>
      <c r="AT1872" t="s">
        <v>13876</v>
      </c>
      <c r="AU1872" t="s">
        <v>13876</v>
      </c>
      <c r="AV1872" t="s">
        <v>13876</v>
      </c>
      <c r="AW1872" t="s">
        <v>13876</v>
      </c>
      <c r="AX1872" t="s">
        <v>13876</v>
      </c>
      <c r="AY1872" t="s">
        <v>13876</v>
      </c>
      <c r="AZ1872" t="s">
        <v>13876</v>
      </c>
      <c r="BA1872" t="s">
        <v>13876</v>
      </c>
      <c r="BB1872" t="s">
        <v>13876</v>
      </c>
      <c r="BC1872" t="s">
        <v>13876</v>
      </c>
      <c r="BD1872" t="s">
        <v>13876</v>
      </c>
      <c r="BE1872" t="s">
        <v>13876</v>
      </c>
      <c r="BF1872" t="s">
        <v>13876</v>
      </c>
      <c r="BG1872" t="s">
        <v>13876</v>
      </c>
      <c r="BH1872" t="s">
        <v>13876</v>
      </c>
      <c r="BI1872" t="s">
        <v>13876</v>
      </c>
      <c r="BJ1872" t="s">
        <v>13876</v>
      </c>
      <c r="BK1872" t="s">
        <v>13876</v>
      </c>
      <c r="BL1872" t="s">
        <v>13876</v>
      </c>
      <c r="BM1872" t="s">
        <v>13876</v>
      </c>
      <c r="BN1872" t="s">
        <v>13876</v>
      </c>
      <c r="BO1872" t="s">
        <v>13876</v>
      </c>
      <c r="BP1872" t="s">
        <v>13876</v>
      </c>
      <c r="BQ1872" t="s">
        <v>13876</v>
      </c>
      <c r="BR1872" t="s">
        <v>13876</v>
      </c>
      <c r="BS1872" t="s">
        <v>13876</v>
      </c>
      <c r="BT1872" t="s">
        <v>13876</v>
      </c>
      <c r="BU1872" t="s">
        <v>13876</v>
      </c>
      <c r="BV1872" t="s">
        <v>13876</v>
      </c>
      <c r="BW1872" t="s">
        <v>13876</v>
      </c>
      <c r="BX1872" t="s">
        <v>13876</v>
      </c>
      <c r="BY1872" t="s">
        <v>13876</v>
      </c>
      <c r="BZ1872" t="s">
        <v>13876</v>
      </c>
      <c r="CA1872" t="s">
        <v>13876</v>
      </c>
      <c r="CB1872" t="s">
        <v>13876</v>
      </c>
      <c r="CC1872" t="s">
        <v>13876</v>
      </c>
      <c r="CD1872" t="s">
        <v>13876</v>
      </c>
      <c r="CE1872" t="s">
        <v>13876</v>
      </c>
      <c r="CF1872" t="s">
        <v>13876</v>
      </c>
      <c r="CG1872" t="s">
        <v>13876</v>
      </c>
      <c r="CH1872" t="s">
        <v>13876</v>
      </c>
      <c r="CI1872" t="s">
        <v>13876</v>
      </c>
      <c r="CJ1872" t="s">
        <v>13876</v>
      </c>
      <c r="CK1872" t="s">
        <v>13876</v>
      </c>
      <c r="CL1872" t="s">
        <v>13876</v>
      </c>
      <c r="CM1872" t="s">
        <v>13876</v>
      </c>
      <c r="CN1872" t="s">
        <v>13876</v>
      </c>
      <c r="CO1872" t="s">
        <v>13876</v>
      </c>
      <c r="CP1872" t="s">
        <v>13876</v>
      </c>
      <c r="CQ1872" t="s">
        <v>13876</v>
      </c>
      <c r="CR1872" t="s">
        <v>13876</v>
      </c>
      <c r="CS1872" t="s">
        <v>13876</v>
      </c>
      <c r="CT1872" t="s">
        <v>13876</v>
      </c>
    </row>
    <row r="1873" spans="1:98" hidden="1">
      <c r="A1873" s="1089"/>
      <c r="B1873" s="554" t="s">
        <v>2983</v>
      </c>
      <c r="C1873" s="554" t="s">
        <v>2984</v>
      </c>
      <c r="D1873" s="554" t="s">
        <v>3397</v>
      </c>
      <c r="E1873" s="336" t="s">
        <v>407</v>
      </c>
      <c r="F1873" s="336" t="s">
        <v>12252</v>
      </c>
      <c r="G1873" s="336">
        <v>2910200688</v>
      </c>
      <c r="H1873" s="554" t="s">
        <v>3399</v>
      </c>
      <c r="I1873" s="336" t="s">
        <v>475</v>
      </c>
      <c r="J1873" s="336" t="s">
        <v>13659</v>
      </c>
      <c r="K1873" s="336" t="s">
        <v>13549</v>
      </c>
      <c r="L1873" s="336" t="s">
        <v>13658</v>
      </c>
      <c r="M1873" s="336" t="s">
        <v>13659</v>
      </c>
      <c r="N1873" s="336"/>
      <c r="O1873" s="632"/>
      <c r="P1873" s="632"/>
      <c r="Q1873" s="632"/>
      <c r="R1873" s="336"/>
      <c r="S1873" s="336"/>
      <c r="T1873" s="336" t="s">
        <v>16785</v>
      </c>
      <c r="U1873" s="620"/>
      <c r="V1873" s="1089"/>
      <c r="W1873" s="551" t="s">
        <v>13876</v>
      </c>
      <c r="X1873" s="551" t="s">
        <v>13876</v>
      </c>
      <c r="Y1873" s="551" t="s">
        <v>13876</v>
      </c>
      <c r="Z1873" s="551" t="s">
        <v>13876</v>
      </c>
      <c r="AA1873" s="551" t="s">
        <v>13876</v>
      </c>
      <c r="AB1873" s="551" t="s">
        <v>13876</v>
      </c>
      <c r="AC1873" s="551" t="s">
        <v>13876</v>
      </c>
      <c r="AD1873" s="552" t="s">
        <v>13876</v>
      </c>
      <c r="AE1873" s="623">
        <v>0</v>
      </c>
      <c r="AF1873" t="s">
        <v>2982</v>
      </c>
      <c r="AG1873" t="s">
        <v>2988</v>
      </c>
      <c r="AH1873" t="s">
        <v>3398</v>
      </c>
      <c r="AJ1873" s="548" t="s">
        <v>14716</v>
      </c>
      <c r="AK1873" s="548" t="s">
        <v>14717</v>
      </c>
      <c r="AL1873" s="548" t="s">
        <v>13669</v>
      </c>
      <c r="AM1873" s="548" t="s">
        <v>14718</v>
      </c>
      <c r="AN1873" s="548" t="s">
        <v>14719</v>
      </c>
      <c r="AO1873" s="548" t="s">
        <v>2983</v>
      </c>
      <c r="AQ1873" t="s">
        <v>13876</v>
      </c>
      <c r="AR1873" t="s">
        <v>13876</v>
      </c>
      <c r="AS1873" t="s">
        <v>13876</v>
      </c>
      <c r="AT1873" t="s">
        <v>13876</v>
      </c>
      <c r="AU1873" t="s">
        <v>13876</v>
      </c>
      <c r="AV1873" t="s">
        <v>13876</v>
      </c>
      <c r="AW1873" t="s">
        <v>13876</v>
      </c>
      <c r="AX1873" t="s">
        <v>13876</v>
      </c>
      <c r="AY1873" t="s">
        <v>13876</v>
      </c>
      <c r="AZ1873" t="s">
        <v>13876</v>
      </c>
      <c r="BA1873" t="s">
        <v>13876</v>
      </c>
      <c r="BB1873" t="s">
        <v>13876</v>
      </c>
      <c r="BC1873" t="s">
        <v>13876</v>
      </c>
      <c r="BD1873" t="s">
        <v>13876</v>
      </c>
      <c r="BE1873" t="s">
        <v>13876</v>
      </c>
      <c r="BF1873" t="s">
        <v>13876</v>
      </c>
      <c r="BG1873" t="s">
        <v>13876</v>
      </c>
      <c r="BH1873" t="s">
        <v>13876</v>
      </c>
      <c r="BI1873" t="s">
        <v>13876</v>
      </c>
      <c r="BJ1873" t="s">
        <v>13876</v>
      </c>
      <c r="BK1873" t="s">
        <v>13876</v>
      </c>
      <c r="BL1873" t="s">
        <v>13876</v>
      </c>
      <c r="BM1873" t="s">
        <v>13876</v>
      </c>
      <c r="BN1873" t="s">
        <v>13876</v>
      </c>
      <c r="BO1873" t="s">
        <v>13876</v>
      </c>
      <c r="BP1873" t="s">
        <v>13876</v>
      </c>
      <c r="BQ1873" t="s">
        <v>13876</v>
      </c>
      <c r="BR1873" t="s">
        <v>13876</v>
      </c>
      <c r="BS1873" t="s">
        <v>13876</v>
      </c>
      <c r="BT1873" t="s">
        <v>13876</v>
      </c>
      <c r="BU1873" t="s">
        <v>13876</v>
      </c>
      <c r="BV1873" t="s">
        <v>13876</v>
      </c>
      <c r="BW1873" t="s">
        <v>13876</v>
      </c>
      <c r="BX1873" t="s">
        <v>13876</v>
      </c>
      <c r="BY1873" t="s">
        <v>13876</v>
      </c>
      <c r="BZ1873" t="s">
        <v>13876</v>
      </c>
      <c r="CA1873" t="s">
        <v>13876</v>
      </c>
      <c r="CB1873" t="s">
        <v>13876</v>
      </c>
      <c r="CC1873" t="s">
        <v>13876</v>
      </c>
      <c r="CD1873" t="s">
        <v>13876</v>
      </c>
      <c r="CE1873" t="s">
        <v>13876</v>
      </c>
      <c r="CF1873" t="s">
        <v>13876</v>
      </c>
      <c r="CG1873" t="s">
        <v>13876</v>
      </c>
      <c r="CH1873" t="s">
        <v>13876</v>
      </c>
      <c r="CI1873" t="s">
        <v>13876</v>
      </c>
      <c r="CJ1873" t="s">
        <v>13876</v>
      </c>
      <c r="CK1873" t="s">
        <v>13876</v>
      </c>
      <c r="CL1873" t="s">
        <v>13876</v>
      </c>
      <c r="CM1873" t="s">
        <v>13876</v>
      </c>
      <c r="CN1873" t="s">
        <v>13876</v>
      </c>
      <c r="CO1873" t="s">
        <v>13876</v>
      </c>
      <c r="CP1873" t="s">
        <v>13876</v>
      </c>
      <c r="CQ1873" t="s">
        <v>13876</v>
      </c>
      <c r="CR1873" t="s">
        <v>13876</v>
      </c>
      <c r="CS1873" t="s">
        <v>13876</v>
      </c>
      <c r="CT1873" t="s">
        <v>13876</v>
      </c>
    </row>
    <row r="1874" spans="1:98" hidden="1">
      <c r="A1874" s="1087"/>
      <c r="B1874" s="554" t="s">
        <v>2983</v>
      </c>
      <c r="C1874" s="554" t="s">
        <v>2984</v>
      </c>
      <c r="D1874" s="554" t="s">
        <v>2985</v>
      </c>
      <c r="E1874" s="336" t="s">
        <v>407</v>
      </c>
      <c r="F1874" s="336" t="s">
        <v>12252</v>
      </c>
      <c r="G1874" s="336">
        <v>2920200025</v>
      </c>
      <c r="H1874" s="554" t="s">
        <v>2993</v>
      </c>
      <c r="I1874" s="336" t="s">
        <v>8120</v>
      </c>
      <c r="J1874" s="336" t="s">
        <v>13659</v>
      </c>
      <c r="K1874" s="336" t="s">
        <v>13549</v>
      </c>
      <c r="L1874" s="336" t="s">
        <v>13658</v>
      </c>
      <c r="M1874" s="336" t="s">
        <v>13659</v>
      </c>
      <c r="N1874" s="336" t="s">
        <v>13546</v>
      </c>
      <c r="O1874" s="632"/>
      <c r="P1874" s="632"/>
      <c r="Q1874" s="632"/>
      <c r="R1874" s="336"/>
      <c r="S1874" s="336"/>
      <c r="T1874" s="336" t="s">
        <v>16786</v>
      </c>
      <c r="U1874" s="609"/>
      <c r="V1874" s="1087"/>
      <c r="W1874" s="551" t="s">
        <v>13876</v>
      </c>
      <c r="X1874" s="551" t="s">
        <v>13876</v>
      </c>
      <c r="Y1874" s="551" t="s">
        <v>13876</v>
      </c>
      <c r="Z1874" s="551" t="s">
        <v>13876</v>
      </c>
      <c r="AA1874" s="551" t="s">
        <v>13876</v>
      </c>
      <c r="AB1874" s="551" t="s">
        <v>13876</v>
      </c>
      <c r="AC1874" s="551" t="s">
        <v>13876</v>
      </c>
      <c r="AD1874" s="552" t="s">
        <v>13876</v>
      </c>
      <c r="AE1874" s="623">
        <v>0</v>
      </c>
      <c r="AF1874" t="s">
        <v>2982</v>
      </c>
      <c r="AG1874" t="s">
        <v>2988</v>
      </c>
      <c r="AH1874" t="s">
        <v>2992</v>
      </c>
      <c r="AJ1874" s="548" t="s">
        <v>14716</v>
      </c>
      <c r="AK1874" s="548" t="s">
        <v>14717</v>
      </c>
      <c r="AL1874" s="548" t="s">
        <v>13669</v>
      </c>
      <c r="AM1874" s="548" t="s">
        <v>14718</v>
      </c>
      <c r="AN1874" s="548" t="s">
        <v>14719</v>
      </c>
      <c r="AO1874" s="548" t="s">
        <v>2983</v>
      </c>
      <c r="AQ1874" t="s">
        <v>13876</v>
      </c>
      <c r="AR1874" t="s">
        <v>13876</v>
      </c>
      <c r="AS1874" t="s">
        <v>13876</v>
      </c>
      <c r="AT1874" t="s">
        <v>13876</v>
      </c>
      <c r="AU1874" t="s">
        <v>13876</v>
      </c>
      <c r="AV1874" t="s">
        <v>13876</v>
      </c>
      <c r="AW1874" t="s">
        <v>13876</v>
      </c>
      <c r="AX1874" t="s">
        <v>13876</v>
      </c>
      <c r="AY1874" t="s">
        <v>13876</v>
      </c>
      <c r="AZ1874" t="s">
        <v>13876</v>
      </c>
      <c r="BA1874" t="s">
        <v>13876</v>
      </c>
      <c r="BB1874" t="s">
        <v>13876</v>
      </c>
      <c r="BC1874" t="s">
        <v>13876</v>
      </c>
      <c r="BD1874" t="s">
        <v>13876</v>
      </c>
      <c r="BE1874" t="s">
        <v>13876</v>
      </c>
      <c r="BF1874" t="s">
        <v>13876</v>
      </c>
      <c r="BG1874" t="s">
        <v>13876</v>
      </c>
      <c r="BH1874" t="s">
        <v>13876</v>
      </c>
      <c r="BI1874" t="s">
        <v>13876</v>
      </c>
      <c r="BJ1874" t="s">
        <v>13876</v>
      </c>
      <c r="BK1874" t="s">
        <v>13876</v>
      </c>
      <c r="BL1874" t="s">
        <v>13876</v>
      </c>
      <c r="BM1874" t="s">
        <v>13876</v>
      </c>
      <c r="BN1874" t="s">
        <v>13876</v>
      </c>
      <c r="BO1874" t="s">
        <v>13876</v>
      </c>
      <c r="BP1874" t="s">
        <v>13876</v>
      </c>
      <c r="BQ1874" t="s">
        <v>13876</v>
      </c>
      <c r="BR1874" t="s">
        <v>13876</v>
      </c>
      <c r="BS1874" t="s">
        <v>13876</v>
      </c>
      <c r="BT1874" t="s">
        <v>13876</v>
      </c>
      <c r="BU1874" t="s">
        <v>13876</v>
      </c>
      <c r="BV1874" t="s">
        <v>13876</v>
      </c>
      <c r="BW1874" t="s">
        <v>13876</v>
      </c>
      <c r="BX1874" t="s">
        <v>13876</v>
      </c>
      <c r="BY1874" t="s">
        <v>13876</v>
      </c>
      <c r="BZ1874" t="s">
        <v>13876</v>
      </c>
      <c r="CA1874" t="s">
        <v>13876</v>
      </c>
      <c r="CB1874" t="s">
        <v>13876</v>
      </c>
      <c r="CC1874" t="s">
        <v>13876</v>
      </c>
      <c r="CD1874" t="s">
        <v>13876</v>
      </c>
      <c r="CE1874" t="s">
        <v>13876</v>
      </c>
      <c r="CF1874" t="s">
        <v>13876</v>
      </c>
      <c r="CG1874" t="s">
        <v>13876</v>
      </c>
      <c r="CH1874" t="s">
        <v>13876</v>
      </c>
      <c r="CI1874" t="s">
        <v>13876</v>
      </c>
      <c r="CJ1874" t="s">
        <v>13876</v>
      </c>
      <c r="CK1874" t="s">
        <v>13876</v>
      </c>
      <c r="CL1874" t="s">
        <v>13876</v>
      </c>
      <c r="CM1874" t="s">
        <v>13876</v>
      </c>
      <c r="CN1874" t="s">
        <v>13876</v>
      </c>
      <c r="CO1874" t="s">
        <v>13876</v>
      </c>
      <c r="CP1874" t="s">
        <v>13876</v>
      </c>
      <c r="CQ1874" t="s">
        <v>13876</v>
      </c>
      <c r="CR1874" t="s">
        <v>13876</v>
      </c>
      <c r="CS1874" t="s">
        <v>13876</v>
      </c>
      <c r="CT1874" t="s">
        <v>13876</v>
      </c>
    </row>
    <row r="1875" spans="1:98" hidden="1">
      <c r="A1875" s="633"/>
      <c r="B1875" s="555"/>
      <c r="C1875" s="554"/>
      <c r="D1875" s="554"/>
      <c r="E1875" s="336"/>
      <c r="F1875" s="336"/>
      <c r="G1875" s="336"/>
      <c r="H1875" s="554"/>
      <c r="I1875" s="336"/>
      <c r="J1875" s="336"/>
      <c r="K1875" s="336"/>
      <c r="L1875" s="336"/>
      <c r="M1875" s="336"/>
      <c r="N1875" s="336"/>
      <c r="O1875" s="632"/>
      <c r="P1875" s="632"/>
      <c r="Q1875" s="632"/>
      <c r="R1875" s="336"/>
      <c r="S1875" s="336"/>
      <c r="T1875" s="336" t="s">
        <v>13876</v>
      </c>
      <c r="U1875" s="620"/>
      <c r="V1875" s="633"/>
      <c r="W1875" s="551"/>
      <c r="X1875" s="551"/>
      <c r="Y1875" s="551"/>
      <c r="Z1875" s="551"/>
      <c r="AA1875" s="551">
        <v>0</v>
      </c>
      <c r="AB1875" s="551">
        <v>0</v>
      </c>
      <c r="AC1875" s="551">
        <v>0</v>
      </c>
      <c r="AD1875" s="552"/>
      <c r="AE1875" s="623">
        <v>0</v>
      </c>
      <c r="AQ1875" t="s">
        <v>13876</v>
      </c>
      <c r="AR1875" t="s">
        <v>13876</v>
      </c>
      <c r="AS1875" t="s">
        <v>13876</v>
      </c>
      <c r="AT1875" t="s">
        <v>13876</v>
      </c>
      <c r="AU1875" t="s">
        <v>13876</v>
      </c>
      <c r="AV1875" t="s">
        <v>13876</v>
      </c>
      <c r="AW1875" t="s">
        <v>13876</v>
      </c>
      <c r="AX1875" t="s">
        <v>13876</v>
      </c>
      <c r="AY1875" t="s">
        <v>13876</v>
      </c>
      <c r="AZ1875" t="s">
        <v>13876</v>
      </c>
      <c r="BA1875" t="s">
        <v>13876</v>
      </c>
      <c r="BB1875" t="s">
        <v>13876</v>
      </c>
      <c r="BC1875" t="s">
        <v>13876</v>
      </c>
      <c r="BD1875" t="s">
        <v>13876</v>
      </c>
      <c r="BE1875" t="s">
        <v>13876</v>
      </c>
      <c r="BF1875" t="s">
        <v>13876</v>
      </c>
      <c r="BG1875" t="s">
        <v>13876</v>
      </c>
      <c r="BH1875" t="s">
        <v>13876</v>
      </c>
      <c r="BI1875" t="s">
        <v>13876</v>
      </c>
      <c r="BJ1875" t="s">
        <v>13876</v>
      </c>
      <c r="BK1875" t="s">
        <v>13876</v>
      </c>
      <c r="BL1875" t="s">
        <v>13876</v>
      </c>
      <c r="BM1875" t="s">
        <v>13876</v>
      </c>
      <c r="BN1875" t="s">
        <v>13876</v>
      </c>
      <c r="BO1875" t="s">
        <v>13876</v>
      </c>
      <c r="BP1875" t="s">
        <v>13876</v>
      </c>
      <c r="BQ1875" t="s">
        <v>13876</v>
      </c>
      <c r="BR1875" t="s">
        <v>13876</v>
      </c>
      <c r="BS1875" t="s">
        <v>13876</v>
      </c>
      <c r="BT1875" t="s">
        <v>13876</v>
      </c>
      <c r="BU1875" t="s">
        <v>13876</v>
      </c>
      <c r="BV1875" t="s">
        <v>13876</v>
      </c>
      <c r="BW1875" t="s">
        <v>13876</v>
      </c>
      <c r="BX1875" t="s">
        <v>13876</v>
      </c>
      <c r="BY1875" t="s">
        <v>13876</v>
      </c>
      <c r="BZ1875" t="s">
        <v>13876</v>
      </c>
      <c r="CA1875" t="s">
        <v>13876</v>
      </c>
      <c r="CB1875" t="s">
        <v>13876</v>
      </c>
      <c r="CC1875" t="s">
        <v>13876</v>
      </c>
      <c r="CD1875" t="s">
        <v>13876</v>
      </c>
      <c r="CE1875" t="s">
        <v>13876</v>
      </c>
      <c r="CF1875" t="s">
        <v>13876</v>
      </c>
      <c r="CG1875" t="s">
        <v>13876</v>
      </c>
      <c r="CH1875" t="s">
        <v>13876</v>
      </c>
      <c r="CI1875" t="s">
        <v>13876</v>
      </c>
      <c r="CJ1875" t="s">
        <v>13876</v>
      </c>
      <c r="CK1875" t="s">
        <v>13876</v>
      </c>
      <c r="CL1875" t="s">
        <v>13876</v>
      </c>
      <c r="CM1875" t="s">
        <v>13876</v>
      </c>
      <c r="CN1875" t="s">
        <v>13876</v>
      </c>
      <c r="CO1875" t="s">
        <v>13876</v>
      </c>
      <c r="CP1875" t="s">
        <v>13876</v>
      </c>
      <c r="CQ1875" t="s">
        <v>13876</v>
      </c>
      <c r="CR1875" t="s">
        <v>13876</v>
      </c>
      <c r="CS1875" t="s">
        <v>13876</v>
      </c>
      <c r="CT1875" t="s">
        <v>13876</v>
      </c>
    </row>
    <row r="1876" spans="1:98" hidden="1">
      <c r="A1876" s="1086">
        <v>378</v>
      </c>
      <c r="B1876" s="554" t="s">
        <v>5318</v>
      </c>
      <c r="C1876" s="554" t="s">
        <v>5264</v>
      </c>
      <c r="D1876" s="554" t="s">
        <v>5319</v>
      </c>
      <c r="E1876" s="336" t="s">
        <v>407</v>
      </c>
      <c r="F1876" s="336" t="s">
        <v>14721</v>
      </c>
      <c r="G1876" s="336">
        <v>2910800198</v>
      </c>
      <c r="H1876" s="554" t="s">
        <v>5332</v>
      </c>
      <c r="I1876" s="336" t="s">
        <v>13673</v>
      </c>
      <c r="J1876" s="336" t="s">
        <v>13659</v>
      </c>
      <c r="K1876" s="336" t="s">
        <v>13549</v>
      </c>
      <c r="L1876" s="336" t="s">
        <v>13658</v>
      </c>
      <c r="M1876" s="336" t="s">
        <v>13659</v>
      </c>
      <c r="N1876" s="336" t="s">
        <v>13546</v>
      </c>
      <c r="O1876" s="632"/>
      <c r="P1876" s="632" t="s">
        <v>13661</v>
      </c>
      <c r="Q1876" s="556">
        <v>44627</v>
      </c>
      <c r="R1876" s="336"/>
      <c r="S1876" s="557">
        <v>44662</v>
      </c>
      <c r="T1876" s="336" t="s">
        <v>16787</v>
      </c>
      <c r="U1876" s="625">
        <v>200</v>
      </c>
      <c r="V1876" s="1086">
        <v>200</v>
      </c>
      <c r="W1876" s="551">
        <v>98731</v>
      </c>
      <c r="X1876" s="551">
        <v>32308</v>
      </c>
      <c r="Y1876" s="551">
        <v>34669</v>
      </c>
      <c r="Z1876" s="551">
        <v>31757</v>
      </c>
      <c r="AA1876" s="551">
        <v>32958</v>
      </c>
      <c r="AB1876" s="551">
        <v>32328</v>
      </c>
      <c r="AC1876" s="551" t="s">
        <v>13876</v>
      </c>
      <c r="AD1876" s="552" t="s">
        <v>13876</v>
      </c>
      <c r="AE1876" s="623">
        <v>262751</v>
      </c>
      <c r="AF1876" t="s">
        <v>5317</v>
      </c>
      <c r="AG1876" t="s">
        <v>5322</v>
      </c>
      <c r="AH1876" t="s">
        <v>5331</v>
      </c>
      <c r="AJ1876" s="548" t="s">
        <v>13693</v>
      </c>
      <c r="AK1876" s="548" t="s">
        <v>13806</v>
      </c>
      <c r="AL1876" s="548" t="s">
        <v>13669</v>
      </c>
      <c r="AM1876" s="548" t="s">
        <v>14722</v>
      </c>
      <c r="AN1876" s="548" t="s">
        <v>14723</v>
      </c>
      <c r="AO1876" s="548" t="s">
        <v>14724</v>
      </c>
      <c r="AQ1876" t="s">
        <v>13876</v>
      </c>
      <c r="AR1876" t="s">
        <v>13876</v>
      </c>
      <c r="AS1876" t="s">
        <v>15294</v>
      </c>
      <c r="AT1876" t="s">
        <v>15285</v>
      </c>
      <c r="AU1876" t="s">
        <v>15287</v>
      </c>
      <c r="AV1876" t="s">
        <v>15284</v>
      </c>
      <c r="AW1876" t="s">
        <v>15289</v>
      </c>
      <c r="AX1876" t="s">
        <v>13876</v>
      </c>
      <c r="AY1876" t="s">
        <v>13876</v>
      </c>
      <c r="AZ1876" t="s">
        <v>15284</v>
      </c>
      <c r="BA1876" t="s">
        <v>15292</v>
      </c>
      <c r="BB1876" t="s">
        <v>15284</v>
      </c>
      <c r="BC1876" t="s">
        <v>15288</v>
      </c>
      <c r="BD1876" t="s">
        <v>15285</v>
      </c>
      <c r="BE1876" t="s">
        <v>13876</v>
      </c>
      <c r="BF1876" t="s">
        <v>13876</v>
      </c>
      <c r="BG1876" t="s">
        <v>15284</v>
      </c>
      <c r="BH1876" t="s">
        <v>15291</v>
      </c>
      <c r="BI1876" t="s">
        <v>15290</v>
      </c>
      <c r="BJ1876" t="s">
        <v>15290</v>
      </c>
      <c r="BK1876" t="s">
        <v>15294</v>
      </c>
      <c r="BL1876" t="s">
        <v>13876</v>
      </c>
      <c r="BM1876" t="s">
        <v>13876</v>
      </c>
      <c r="BN1876" t="s">
        <v>15284</v>
      </c>
      <c r="BO1876" t="s">
        <v>15289</v>
      </c>
      <c r="BP1876" t="s">
        <v>15287</v>
      </c>
      <c r="BQ1876" t="s">
        <v>15286</v>
      </c>
      <c r="BR1876" t="s">
        <v>15287</v>
      </c>
      <c r="BS1876" t="s">
        <v>13876</v>
      </c>
      <c r="BT1876" t="s">
        <v>13876</v>
      </c>
      <c r="BU1876" t="s">
        <v>15284</v>
      </c>
      <c r="BV1876" t="s">
        <v>15292</v>
      </c>
      <c r="BW1876" t="s">
        <v>15294</v>
      </c>
      <c r="BX1876" t="s">
        <v>15286</v>
      </c>
      <c r="BY1876" t="s">
        <v>15285</v>
      </c>
      <c r="BZ1876" t="s">
        <v>13876</v>
      </c>
      <c r="CA1876" t="s">
        <v>13876</v>
      </c>
      <c r="CB1876" t="s">
        <v>15284</v>
      </c>
      <c r="CC1876" t="s">
        <v>15292</v>
      </c>
      <c r="CD1876" t="s">
        <v>15284</v>
      </c>
      <c r="CE1876" t="s">
        <v>15292</v>
      </c>
      <c r="CF1876" t="s">
        <v>15285</v>
      </c>
      <c r="CG1876" t="s">
        <v>13876</v>
      </c>
      <c r="CH1876" t="s">
        <v>13876</v>
      </c>
      <c r="CI1876" t="s">
        <v>13876</v>
      </c>
      <c r="CJ1876" t="s">
        <v>13876</v>
      </c>
      <c r="CK1876" t="s">
        <v>13876</v>
      </c>
      <c r="CL1876" t="s">
        <v>13876</v>
      </c>
      <c r="CM1876" t="s">
        <v>13876</v>
      </c>
      <c r="CN1876" t="s">
        <v>13876</v>
      </c>
      <c r="CO1876" t="s">
        <v>13876</v>
      </c>
      <c r="CP1876" t="s">
        <v>13876</v>
      </c>
      <c r="CQ1876" t="s">
        <v>13876</v>
      </c>
      <c r="CR1876" t="s">
        <v>13876</v>
      </c>
      <c r="CS1876" t="s">
        <v>13876</v>
      </c>
      <c r="CT1876" t="s">
        <v>13876</v>
      </c>
    </row>
    <row r="1877" spans="1:98" hidden="1">
      <c r="A1877" s="1089"/>
      <c r="B1877" s="554" t="s">
        <v>5318</v>
      </c>
      <c r="C1877" s="554" t="s">
        <v>5264</v>
      </c>
      <c r="D1877" s="554" t="s">
        <v>5319</v>
      </c>
      <c r="E1877" s="336" t="s">
        <v>407</v>
      </c>
      <c r="F1877" s="336" t="s">
        <v>14725</v>
      </c>
      <c r="G1877" s="336">
        <v>2910800198</v>
      </c>
      <c r="H1877" s="554" t="s">
        <v>5327</v>
      </c>
      <c r="I1877" s="336" t="s">
        <v>118</v>
      </c>
      <c r="J1877" s="336" t="s">
        <v>13659</v>
      </c>
      <c r="K1877" s="336" t="s">
        <v>13549</v>
      </c>
      <c r="L1877" s="336" t="s">
        <v>13658</v>
      </c>
      <c r="M1877" s="336" t="s">
        <v>13659</v>
      </c>
      <c r="N1877" s="336" t="s">
        <v>13546</v>
      </c>
      <c r="O1877" s="632"/>
      <c r="P1877" s="632" t="s">
        <v>13661</v>
      </c>
      <c r="Q1877" s="556">
        <v>44627</v>
      </c>
      <c r="R1877" s="336"/>
      <c r="S1877" s="557">
        <v>44662</v>
      </c>
      <c r="T1877" s="336" t="s">
        <v>16788</v>
      </c>
      <c r="U1877" s="620">
        <v>200</v>
      </c>
      <c r="V1877" s="1089"/>
      <c r="W1877" s="551">
        <v>109576</v>
      </c>
      <c r="X1877" s="551">
        <v>37947</v>
      </c>
      <c r="Y1877" s="551">
        <v>38776</v>
      </c>
      <c r="Z1877" s="551">
        <v>38354</v>
      </c>
      <c r="AA1877" s="551">
        <v>35894</v>
      </c>
      <c r="AB1877" s="551">
        <v>38746</v>
      </c>
      <c r="AC1877" s="551" t="s">
        <v>13876</v>
      </c>
      <c r="AD1877" s="552" t="s">
        <v>13876</v>
      </c>
      <c r="AE1877" s="623">
        <v>299293</v>
      </c>
      <c r="AF1877" t="s">
        <v>5317</v>
      </c>
      <c r="AG1877" t="s">
        <v>5322</v>
      </c>
      <c r="AH1877" t="s">
        <v>5326</v>
      </c>
      <c r="AJ1877" s="548" t="s">
        <v>13693</v>
      </c>
      <c r="AK1877" s="548" t="s">
        <v>13806</v>
      </c>
      <c r="AL1877" s="548" t="s">
        <v>13669</v>
      </c>
      <c r="AM1877" s="548" t="s">
        <v>14722</v>
      </c>
      <c r="AN1877" s="548" t="s">
        <v>14723</v>
      </c>
      <c r="AO1877" s="548" t="s">
        <v>14724</v>
      </c>
      <c r="AQ1877" t="s">
        <v>13876</v>
      </c>
      <c r="AR1877" t="s">
        <v>15289</v>
      </c>
      <c r="AS1877" t="s">
        <v>15288</v>
      </c>
      <c r="AT1877" t="s">
        <v>15294</v>
      </c>
      <c r="AU1877" t="s">
        <v>15286</v>
      </c>
      <c r="AV1877" t="s">
        <v>15287</v>
      </c>
      <c r="AW1877" t="s">
        <v>15290</v>
      </c>
      <c r="AX1877" t="s">
        <v>13876</v>
      </c>
      <c r="AY1877" t="s">
        <v>13876</v>
      </c>
      <c r="AZ1877" t="s">
        <v>15284</v>
      </c>
      <c r="BA1877" t="s">
        <v>15287</v>
      </c>
      <c r="BB1877" t="s">
        <v>15294</v>
      </c>
      <c r="BC1877" t="s">
        <v>15291</v>
      </c>
      <c r="BD1877" t="s">
        <v>15287</v>
      </c>
      <c r="BE1877" t="s">
        <v>13876</v>
      </c>
      <c r="BF1877" t="s">
        <v>13876</v>
      </c>
      <c r="BG1877" t="s">
        <v>15284</v>
      </c>
      <c r="BH1877" t="s">
        <v>15285</v>
      </c>
      <c r="BI1877" t="s">
        <v>15287</v>
      </c>
      <c r="BJ1877" t="s">
        <v>15287</v>
      </c>
      <c r="BK1877" t="s">
        <v>15290</v>
      </c>
      <c r="BL1877" t="s">
        <v>13876</v>
      </c>
      <c r="BM1877" t="s">
        <v>13876</v>
      </c>
      <c r="BN1877" t="s">
        <v>15284</v>
      </c>
      <c r="BO1877" t="s">
        <v>15285</v>
      </c>
      <c r="BP1877" t="s">
        <v>15284</v>
      </c>
      <c r="BQ1877" t="s">
        <v>15286</v>
      </c>
      <c r="BR1877" t="s">
        <v>15291</v>
      </c>
      <c r="BS1877" t="s">
        <v>13876</v>
      </c>
      <c r="BT1877" t="s">
        <v>13876</v>
      </c>
      <c r="BU1877" t="s">
        <v>15284</v>
      </c>
      <c r="BV1877" t="s">
        <v>15286</v>
      </c>
      <c r="BW1877" t="s">
        <v>15285</v>
      </c>
      <c r="BX1877" t="s">
        <v>15294</v>
      </c>
      <c r="BY1877" t="s">
        <v>15291</v>
      </c>
      <c r="BZ1877" t="s">
        <v>13876</v>
      </c>
      <c r="CA1877" t="s">
        <v>13876</v>
      </c>
      <c r="CB1877" t="s">
        <v>15284</v>
      </c>
      <c r="CC1877" t="s">
        <v>15285</v>
      </c>
      <c r="CD1877" t="s">
        <v>15287</v>
      </c>
      <c r="CE1877" t="s">
        <v>15291</v>
      </c>
      <c r="CF1877" t="s">
        <v>15290</v>
      </c>
      <c r="CG1877" t="s">
        <v>13876</v>
      </c>
      <c r="CH1877" t="s">
        <v>13876</v>
      </c>
      <c r="CI1877" t="s">
        <v>13876</v>
      </c>
      <c r="CJ1877" t="s">
        <v>13876</v>
      </c>
      <c r="CK1877" t="s">
        <v>13876</v>
      </c>
      <c r="CL1877" t="s">
        <v>13876</v>
      </c>
      <c r="CM1877" t="s">
        <v>13876</v>
      </c>
      <c r="CN1877" t="s">
        <v>13876</v>
      </c>
      <c r="CO1877" t="s">
        <v>13876</v>
      </c>
      <c r="CP1877" t="s">
        <v>13876</v>
      </c>
      <c r="CQ1877" t="s">
        <v>13876</v>
      </c>
      <c r="CR1877" t="s">
        <v>13876</v>
      </c>
      <c r="CS1877" t="s">
        <v>13876</v>
      </c>
      <c r="CT1877" t="s">
        <v>13876</v>
      </c>
    </row>
    <row r="1878" spans="1:98" hidden="1">
      <c r="A1878" s="1089"/>
      <c r="B1878" s="554" t="s">
        <v>5318</v>
      </c>
      <c r="C1878" s="554" t="s">
        <v>5264</v>
      </c>
      <c r="D1878" s="554" t="s">
        <v>5319</v>
      </c>
      <c r="E1878" s="336" t="s">
        <v>407</v>
      </c>
      <c r="F1878" s="336" t="s">
        <v>14725</v>
      </c>
      <c r="G1878" s="336">
        <v>2910800677</v>
      </c>
      <c r="H1878" s="554" t="s">
        <v>5659</v>
      </c>
      <c r="I1878" s="336" t="s">
        <v>118</v>
      </c>
      <c r="J1878" s="336" t="s">
        <v>13659</v>
      </c>
      <c r="K1878" s="336" t="s">
        <v>13549</v>
      </c>
      <c r="L1878" s="336" t="s">
        <v>13658</v>
      </c>
      <c r="M1878" s="336" t="s">
        <v>13659</v>
      </c>
      <c r="N1878" s="336" t="s">
        <v>13546</v>
      </c>
      <c r="O1878" s="632"/>
      <c r="P1878" s="632" t="s">
        <v>13661</v>
      </c>
      <c r="Q1878" s="556">
        <v>44627</v>
      </c>
      <c r="R1878" s="336"/>
      <c r="S1878" s="557">
        <v>44662</v>
      </c>
      <c r="T1878" s="336" t="s">
        <v>16789</v>
      </c>
      <c r="U1878" s="620">
        <v>200</v>
      </c>
      <c r="V1878" s="1089"/>
      <c r="W1878" s="551">
        <v>117140</v>
      </c>
      <c r="X1878" s="551">
        <v>35849</v>
      </c>
      <c r="Y1878" s="551">
        <v>45953</v>
      </c>
      <c r="Z1878" s="551">
        <v>42419</v>
      </c>
      <c r="AA1878" s="551">
        <v>38239</v>
      </c>
      <c r="AB1878" s="551">
        <v>40288</v>
      </c>
      <c r="AC1878" s="551" t="s">
        <v>13876</v>
      </c>
      <c r="AD1878" s="552" t="s">
        <v>13876</v>
      </c>
      <c r="AE1878" s="623">
        <v>319888</v>
      </c>
      <c r="AF1878" t="s">
        <v>5317</v>
      </c>
      <c r="AG1878" t="s">
        <v>5322</v>
      </c>
      <c r="AH1878" t="s">
        <v>5658</v>
      </c>
      <c r="AJ1878" s="548" t="s">
        <v>13693</v>
      </c>
      <c r="AK1878" s="548" t="s">
        <v>13806</v>
      </c>
      <c r="AL1878" s="548" t="s">
        <v>13669</v>
      </c>
      <c r="AM1878" s="548" t="s">
        <v>14722</v>
      </c>
      <c r="AN1878" s="548" t="s">
        <v>14723</v>
      </c>
      <c r="AO1878" s="548" t="s">
        <v>14724</v>
      </c>
      <c r="AQ1878" t="s">
        <v>13876</v>
      </c>
      <c r="AR1878" t="s">
        <v>15289</v>
      </c>
      <c r="AS1878" t="s">
        <v>15289</v>
      </c>
      <c r="AT1878" t="s">
        <v>15287</v>
      </c>
      <c r="AU1878" t="s">
        <v>15289</v>
      </c>
      <c r="AV1878" t="s">
        <v>15291</v>
      </c>
      <c r="AW1878" t="s">
        <v>15288</v>
      </c>
      <c r="AX1878" t="s">
        <v>13876</v>
      </c>
      <c r="AY1878" t="s">
        <v>13876</v>
      </c>
      <c r="AZ1878" t="s">
        <v>15284</v>
      </c>
      <c r="BA1878" t="s">
        <v>15286</v>
      </c>
      <c r="BB1878" t="s">
        <v>15285</v>
      </c>
      <c r="BC1878" t="s">
        <v>15291</v>
      </c>
      <c r="BD1878" t="s">
        <v>15294</v>
      </c>
      <c r="BE1878" t="s">
        <v>13876</v>
      </c>
      <c r="BF1878" t="s">
        <v>13876</v>
      </c>
      <c r="BG1878" t="s">
        <v>13876</v>
      </c>
      <c r="BH1878" t="s">
        <v>15292</v>
      </c>
      <c r="BI1878" t="s">
        <v>15286</v>
      </c>
      <c r="BJ1878" t="s">
        <v>15285</v>
      </c>
      <c r="BK1878" t="s">
        <v>15285</v>
      </c>
      <c r="BL1878" t="s">
        <v>13876</v>
      </c>
      <c r="BM1878" t="s">
        <v>13876</v>
      </c>
      <c r="BN1878" t="s">
        <v>15291</v>
      </c>
      <c r="BO1878" t="s">
        <v>15292</v>
      </c>
      <c r="BP1878" t="s">
        <v>15291</v>
      </c>
      <c r="BQ1878" t="s">
        <v>15289</v>
      </c>
      <c r="BR1878" t="s">
        <v>15294</v>
      </c>
      <c r="BS1878" t="s">
        <v>13876</v>
      </c>
      <c r="BT1878" t="s">
        <v>13876</v>
      </c>
      <c r="BU1878" t="s">
        <v>15284</v>
      </c>
      <c r="BV1878" t="s">
        <v>15285</v>
      </c>
      <c r="BW1878" t="s">
        <v>15292</v>
      </c>
      <c r="BX1878" t="s">
        <v>15284</v>
      </c>
      <c r="BY1878" t="s">
        <v>15294</v>
      </c>
      <c r="BZ1878" t="s">
        <v>13876</v>
      </c>
      <c r="CA1878" t="s">
        <v>13876</v>
      </c>
      <c r="CB1878" t="s">
        <v>15291</v>
      </c>
      <c r="CC1878" t="s">
        <v>15288</v>
      </c>
      <c r="CD1878" t="s">
        <v>15292</v>
      </c>
      <c r="CE1878" t="s">
        <v>15285</v>
      </c>
      <c r="CF1878" t="s">
        <v>15285</v>
      </c>
      <c r="CG1878" t="s">
        <v>13876</v>
      </c>
      <c r="CH1878" t="s">
        <v>13876</v>
      </c>
      <c r="CI1878" t="s">
        <v>13876</v>
      </c>
      <c r="CJ1878" t="s">
        <v>13876</v>
      </c>
      <c r="CK1878" t="s">
        <v>13876</v>
      </c>
      <c r="CL1878" t="s">
        <v>13876</v>
      </c>
      <c r="CM1878" t="s">
        <v>13876</v>
      </c>
      <c r="CN1878" t="s">
        <v>13876</v>
      </c>
      <c r="CO1878" t="s">
        <v>13876</v>
      </c>
      <c r="CP1878" t="s">
        <v>13876</v>
      </c>
      <c r="CQ1878" t="s">
        <v>13876</v>
      </c>
      <c r="CR1878" t="s">
        <v>13876</v>
      </c>
      <c r="CS1878" t="s">
        <v>13876</v>
      </c>
      <c r="CT1878" t="s">
        <v>13876</v>
      </c>
    </row>
    <row r="1879" spans="1:98" hidden="1">
      <c r="A1879" s="1089"/>
      <c r="B1879" s="554" t="s">
        <v>5318</v>
      </c>
      <c r="C1879" s="554" t="s">
        <v>5264</v>
      </c>
      <c r="D1879" s="554" t="s">
        <v>5319</v>
      </c>
      <c r="E1879" s="336" t="s">
        <v>407</v>
      </c>
      <c r="F1879" s="336" t="s">
        <v>14725</v>
      </c>
      <c r="G1879" s="336">
        <v>2920800022</v>
      </c>
      <c r="H1879" s="554" t="s">
        <v>9583</v>
      </c>
      <c r="I1879" s="336" t="s">
        <v>8120</v>
      </c>
      <c r="J1879" s="336" t="s">
        <v>13659</v>
      </c>
      <c r="K1879" s="336" t="s">
        <v>13549</v>
      </c>
      <c r="L1879" s="336" t="s">
        <v>13658</v>
      </c>
      <c r="M1879" s="336" t="s">
        <v>13659</v>
      </c>
      <c r="N1879" s="336" t="s">
        <v>13549</v>
      </c>
      <c r="O1879" s="632"/>
      <c r="P1879" s="632" t="s">
        <v>13661</v>
      </c>
      <c r="Q1879" s="556">
        <v>44627</v>
      </c>
      <c r="R1879" s="336"/>
      <c r="S1879" s="557">
        <v>44662</v>
      </c>
      <c r="T1879" s="336" t="s">
        <v>16790</v>
      </c>
      <c r="U1879" s="620">
        <v>200</v>
      </c>
      <c r="V1879" s="1089"/>
      <c r="W1879" s="551">
        <v>50544</v>
      </c>
      <c r="X1879" s="551">
        <v>18377</v>
      </c>
      <c r="Y1879" s="551">
        <v>18318</v>
      </c>
      <c r="Z1879" s="551">
        <v>18633</v>
      </c>
      <c r="AA1879" s="551">
        <v>18002</v>
      </c>
      <c r="AB1879" s="551">
        <v>18064</v>
      </c>
      <c r="AC1879" s="551" t="s">
        <v>13876</v>
      </c>
      <c r="AD1879" s="552" t="s">
        <v>13876</v>
      </c>
      <c r="AE1879" s="623">
        <v>141938</v>
      </c>
      <c r="AF1879" t="s">
        <v>5317</v>
      </c>
      <c r="AG1879" t="s">
        <v>5322</v>
      </c>
      <c r="AH1879" t="s">
        <v>9582</v>
      </c>
      <c r="AJ1879" s="548" t="s">
        <v>13693</v>
      </c>
      <c r="AK1879" s="548" t="s">
        <v>13806</v>
      </c>
      <c r="AL1879" s="548" t="s">
        <v>13669</v>
      </c>
      <c r="AM1879" s="548" t="s">
        <v>14722</v>
      </c>
      <c r="AN1879" s="548" t="s">
        <v>14723</v>
      </c>
      <c r="AO1879" s="548" t="s">
        <v>14724</v>
      </c>
      <c r="AQ1879" t="s">
        <v>13876</v>
      </c>
      <c r="AR1879" t="s">
        <v>13876</v>
      </c>
      <c r="AS1879" t="s">
        <v>15286</v>
      </c>
      <c r="AT1879" t="s">
        <v>15288</v>
      </c>
      <c r="AU1879" t="s">
        <v>15286</v>
      </c>
      <c r="AV1879" t="s">
        <v>15291</v>
      </c>
      <c r="AW1879" t="s">
        <v>15291</v>
      </c>
      <c r="AX1879" t="s">
        <v>13876</v>
      </c>
      <c r="AY1879" t="s">
        <v>13876</v>
      </c>
      <c r="AZ1879" t="s">
        <v>15289</v>
      </c>
      <c r="BA1879" t="s">
        <v>15285</v>
      </c>
      <c r="BB1879" t="s">
        <v>15284</v>
      </c>
      <c r="BC1879" t="s">
        <v>15287</v>
      </c>
      <c r="BD1879" t="s">
        <v>15287</v>
      </c>
      <c r="BE1879" t="s">
        <v>13876</v>
      </c>
      <c r="BF1879" t="s">
        <v>13876</v>
      </c>
      <c r="BG1879" t="s">
        <v>15289</v>
      </c>
      <c r="BH1879" t="s">
        <v>15285</v>
      </c>
      <c r="BI1879" t="s">
        <v>15284</v>
      </c>
      <c r="BJ1879" t="s">
        <v>15289</v>
      </c>
      <c r="BK1879" t="s">
        <v>15285</v>
      </c>
      <c r="BL1879" t="s">
        <v>13876</v>
      </c>
      <c r="BM1879" t="s">
        <v>13876</v>
      </c>
      <c r="BN1879" t="s">
        <v>15289</v>
      </c>
      <c r="BO1879" t="s">
        <v>15285</v>
      </c>
      <c r="BP1879" t="s">
        <v>15290</v>
      </c>
      <c r="BQ1879" t="s">
        <v>15284</v>
      </c>
      <c r="BR1879" t="s">
        <v>15284</v>
      </c>
      <c r="BS1879" t="s">
        <v>13876</v>
      </c>
      <c r="BT1879" t="s">
        <v>13876</v>
      </c>
      <c r="BU1879" t="s">
        <v>15289</v>
      </c>
      <c r="BV1879" t="s">
        <v>15285</v>
      </c>
      <c r="BW1879" t="s">
        <v>15288</v>
      </c>
      <c r="BX1879" t="s">
        <v>15288</v>
      </c>
      <c r="BY1879" t="s">
        <v>15292</v>
      </c>
      <c r="BZ1879" t="s">
        <v>13876</v>
      </c>
      <c r="CA1879" t="s">
        <v>13876</v>
      </c>
      <c r="CB1879" t="s">
        <v>15289</v>
      </c>
      <c r="CC1879" t="s">
        <v>15285</v>
      </c>
      <c r="CD1879" t="s">
        <v>15288</v>
      </c>
      <c r="CE1879" t="s">
        <v>15290</v>
      </c>
      <c r="CF1879" t="s">
        <v>15291</v>
      </c>
      <c r="CG1879" t="s">
        <v>13876</v>
      </c>
      <c r="CH1879" t="s">
        <v>13876</v>
      </c>
      <c r="CI1879" t="s">
        <v>13876</v>
      </c>
      <c r="CJ1879" t="s">
        <v>13876</v>
      </c>
      <c r="CK1879" t="s">
        <v>13876</v>
      </c>
      <c r="CL1879" t="s">
        <v>13876</v>
      </c>
      <c r="CM1879" t="s">
        <v>13876</v>
      </c>
      <c r="CN1879" t="s">
        <v>13876</v>
      </c>
      <c r="CO1879" t="s">
        <v>13876</v>
      </c>
      <c r="CP1879" t="s">
        <v>13876</v>
      </c>
      <c r="CQ1879" t="s">
        <v>13876</v>
      </c>
      <c r="CR1879" t="s">
        <v>13876</v>
      </c>
      <c r="CS1879" t="s">
        <v>13876</v>
      </c>
      <c r="CT1879" t="s">
        <v>13876</v>
      </c>
    </row>
    <row r="1880" spans="1:98" hidden="1">
      <c r="A1880" s="633"/>
      <c r="B1880" s="555"/>
      <c r="C1880" s="554"/>
      <c r="D1880" s="554"/>
      <c r="E1880" s="336"/>
      <c r="F1880" s="336"/>
      <c r="G1880" s="336"/>
      <c r="H1880" s="554"/>
      <c r="I1880" s="336"/>
      <c r="J1880" s="336"/>
      <c r="K1880" s="336"/>
      <c r="L1880" s="336"/>
      <c r="M1880" s="336"/>
      <c r="N1880" s="336"/>
      <c r="O1880" s="632"/>
      <c r="P1880" s="632"/>
      <c r="Q1880" s="556"/>
      <c r="R1880" s="336"/>
      <c r="S1880" s="336"/>
      <c r="T1880" s="336" t="s">
        <v>13876</v>
      </c>
      <c r="U1880" s="620"/>
      <c r="V1880" s="633"/>
      <c r="W1880" s="551"/>
      <c r="X1880" s="551"/>
      <c r="Y1880" s="551"/>
      <c r="Z1880" s="551"/>
      <c r="AA1880" s="551">
        <v>0</v>
      </c>
      <c r="AB1880" s="551">
        <v>0</v>
      </c>
      <c r="AC1880" s="551">
        <v>0</v>
      </c>
      <c r="AD1880" s="552"/>
      <c r="AE1880" s="623">
        <v>0</v>
      </c>
      <c r="AQ1880" t="s">
        <v>13876</v>
      </c>
      <c r="AR1880" t="s">
        <v>13876</v>
      </c>
      <c r="AS1880" t="s">
        <v>13876</v>
      </c>
      <c r="AT1880" t="s">
        <v>13876</v>
      </c>
      <c r="AU1880" t="s">
        <v>13876</v>
      </c>
      <c r="AV1880" t="s">
        <v>13876</v>
      </c>
      <c r="AW1880" t="s">
        <v>13876</v>
      </c>
      <c r="AX1880" t="s">
        <v>13876</v>
      </c>
      <c r="AY1880" t="s">
        <v>13876</v>
      </c>
      <c r="AZ1880" t="s">
        <v>13876</v>
      </c>
      <c r="BA1880" t="s">
        <v>13876</v>
      </c>
      <c r="BB1880" t="s">
        <v>13876</v>
      </c>
      <c r="BC1880" t="s">
        <v>13876</v>
      </c>
      <c r="BD1880" t="s">
        <v>13876</v>
      </c>
      <c r="BE1880" t="s">
        <v>13876</v>
      </c>
      <c r="BF1880" t="s">
        <v>13876</v>
      </c>
      <c r="BG1880" t="s">
        <v>13876</v>
      </c>
      <c r="BH1880" t="s">
        <v>13876</v>
      </c>
      <c r="BI1880" t="s">
        <v>13876</v>
      </c>
      <c r="BJ1880" t="s">
        <v>13876</v>
      </c>
      <c r="BK1880" t="s">
        <v>13876</v>
      </c>
      <c r="BL1880" t="s">
        <v>13876</v>
      </c>
      <c r="BM1880" t="s">
        <v>13876</v>
      </c>
      <c r="BN1880" t="s">
        <v>13876</v>
      </c>
      <c r="BO1880" t="s">
        <v>13876</v>
      </c>
      <c r="BP1880" t="s">
        <v>13876</v>
      </c>
      <c r="BQ1880" t="s">
        <v>13876</v>
      </c>
      <c r="BR1880" t="s">
        <v>13876</v>
      </c>
      <c r="BS1880" t="s">
        <v>13876</v>
      </c>
      <c r="BT1880" t="s">
        <v>13876</v>
      </c>
      <c r="BU1880" t="s">
        <v>13876</v>
      </c>
      <c r="BV1880" t="s">
        <v>13876</v>
      </c>
      <c r="BW1880" t="s">
        <v>13876</v>
      </c>
      <c r="BX1880" t="s">
        <v>13876</v>
      </c>
      <c r="BY1880" t="s">
        <v>13876</v>
      </c>
      <c r="BZ1880" t="s">
        <v>13876</v>
      </c>
      <c r="CA1880" t="s">
        <v>13876</v>
      </c>
      <c r="CB1880" t="s">
        <v>13876</v>
      </c>
      <c r="CC1880" t="s">
        <v>13876</v>
      </c>
      <c r="CD1880" t="s">
        <v>13876</v>
      </c>
      <c r="CE1880" t="s">
        <v>13876</v>
      </c>
      <c r="CF1880" t="s">
        <v>13876</v>
      </c>
      <c r="CG1880" t="s">
        <v>13876</v>
      </c>
      <c r="CH1880" t="s">
        <v>13876</v>
      </c>
      <c r="CI1880" t="s">
        <v>13876</v>
      </c>
      <c r="CJ1880" t="s">
        <v>13876</v>
      </c>
      <c r="CK1880" t="s">
        <v>13876</v>
      </c>
      <c r="CL1880" t="s">
        <v>13876</v>
      </c>
      <c r="CM1880" t="s">
        <v>13876</v>
      </c>
      <c r="CN1880" t="s">
        <v>13876</v>
      </c>
      <c r="CO1880" t="s">
        <v>13876</v>
      </c>
      <c r="CP1880" t="s">
        <v>13876</v>
      </c>
      <c r="CQ1880" t="s">
        <v>13876</v>
      </c>
      <c r="CR1880" t="s">
        <v>13876</v>
      </c>
      <c r="CS1880" t="s">
        <v>13876</v>
      </c>
      <c r="CT1880" t="s">
        <v>13876</v>
      </c>
    </row>
    <row r="1881" spans="1:98" hidden="1">
      <c r="A1881" s="1088">
        <v>379</v>
      </c>
      <c r="B1881" s="554" t="s">
        <v>1031</v>
      </c>
      <c r="C1881" s="554" t="s">
        <v>430</v>
      </c>
      <c r="D1881" s="554" t="s">
        <v>1032</v>
      </c>
      <c r="E1881" s="336" t="s">
        <v>407</v>
      </c>
      <c r="F1881" s="336" t="s">
        <v>14726</v>
      </c>
      <c r="G1881" s="336">
        <v>2910100896</v>
      </c>
      <c r="H1881" s="554" t="s">
        <v>1040</v>
      </c>
      <c r="I1881" s="336" t="s">
        <v>118</v>
      </c>
      <c r="J1881" s="336" t="s">
        <v>13659</v>
      </c>
      <c r="K1881" s="336" t="s">
        <v>13547</v>
      </c>
      <c r="L1881" s="336" t="s">
        <v>13658</v>
      </c>
      <c r="M1881" s="336" t="s">
        <v>13658</v>
      </c>
      <c r="N1881" s="336"/>
      <c r="O1881" s="632"/>
      <c r="P1881" s="632"/>
      <c r="Q1881" s="632"/>
      <c r="R1881" s="336"/>
      <c r="S1881" s="336"/>
      <c r="T1881" s="336" t="s">
        <v>16791</v>
      </c>
      <c r="U1881" s="625"/>
      <c r="V1881" s="1088"/>
      <c r="W1881" s="551" t="s">
        <v>13876</v>
      </c>
      <c r="X1881" s="551" t="s">
        <v>13876</v>
      </c>
      <c r="Y1881" s="551" t="s">
        <v>13876</v>
      </c>
      <c r="Z1881" s="551" t="s">
        <v>13876</v>
      </c>
      <c r="AA1881" s="551" t="s">
        <v>13876</v>
      </c>
      <c r="AB1881" s="551" t="s">
        <v>13876</v>
      </c>
      <c r="AC1881" s="551" t="s">
        <v>13876</v>
      </c>
      <c r="AD1881" s="552" t="s">
        <v>13876</v>
      </c>
      <c r="AE1881" s="623">
        <v>0</v>
      </c>
      <c r="AF1881" t="s">
        <v>1030</v>
      </c>
      <c r="AG1881" t="s">
        <v>1035</v>
      </c>
      <c r="AH1881" t="s">
        <v>1039</v>
      </c>
      <c r="AJ1881" s="548" t="s">
        <v>13693</v>
      </c>
      <c r="AK1881" s="548" t="s">
        <v>13943</v>
      </c>
      <c r="AL1881" s="548" t="s">
        <v>13669</v>
      </c>
      <c r="AM1881" s="548" t="s">
        <v>14727</v>
      </c>
      <c r="AN1881" s="548" t="s">
        <v>14728</v>
      </c>
      <c r="AO1881" s="548" t="s">
        <v>1031</v>
      </c>
      <c r="AQ1881" t="s">
        <v>13876</v>
      </c>
      <c r="AR1881" t="s">
        <v>13876</v>
      </c>
      <c r="AS1881" t="s">
        <v>13876</v>
      </c>
      <c r="AT1881" t="s">
        <v>13876</v>
      </c>
      <c r="AU1881" t="s">
        <v>13876</v>
      </c>
      <c r="AV1881" t="s">
        <v>13876</v>
      </c>
      <c r="AW1881" t="s">
        <v>13876</v>
      </c>
      <c r="AX1881" t="s">
        <v>13876</v>
      </c>
      <c r="AY1881" t="s">
        <v>13876</v>
      </c>
      <c r="AZ1881" t="s">
        <v>13876</v>
      </c>
      <c r="BA1881" t="s">
        <v>13876</v>
      </c>
      <c r="BB1881" t="s">
        <v>13876</v>
      </c>
      <c r="BC1881" t="s">
        <v>13876</v>
      </c>
      <c r="BD1881" t="s">
        <v>13876</v>
      </c>
      <c r="BE1881" t="s">
        <v>13876</v>
      </c>
      <c r="BF1881" t="s">
        <v>13876</v>
      </c>
      <c r="BG1881" t="s">
        <v>13876</v>
      </c>
      <c r="BH1881" t="s">
        <v>13876</v>
      </c>
      <c r="BI1881" t="s">
        <v>13876</v>
      </c>
      <c r="BJ1881" t="s">
        <v>13876</v>
      </c>
      <c r="BK1881" t="s">
        <v>13876</v>
      </c>
      <c r="BL1881" t="s">
        <v>13876</v>
      </c>
      <c r="BM1881" t="s">
        <v>13876</v>
      </c>
      <c r="BN1881" t="s">
        <v>13876</v>
      </c>
      <c r="BO1881" t="s">
        <v>13876</v>
      </c>
      <c r="BP1881" t="s">
        <v>13876</v>
      </c>
      <c r="BQ1881" t="s">
        <v>13876</v>
      </c>
      <c r="BR1881" t="s">
        <v>13876</v>
      </c>
      <c r="BS1881" t="s">
        <v>13876</v>
      </c>
      <c r="BT1881" t="s">
        <v>13876</v>
      </c>
      <c r="BU1881" t="s">
        <v>13876</v>
      </c>
      <c r="BV1881" t="s">
        <v>13876</v>
      </c>
      <c r="BW1881" t="s">
        <v>13876</v>
      </c>
      <c r="BX1881" t="s">
        <v>13876</v>
      </c>
      <c r="BY1881" t="s">
        <v>13876</v>
      </c>
      <c r="BZ1881" t="s">
        <v>13876</v>
      </c>
      <c r="CA1881" t="s">
        <v>13876</v>
      </c>
      <c r="CB1881" t="s">
        <v>13876</v>
      </c>
      <c r="CC1881" t="s">
        <v>13876</v>
      </c>
      <c r="CD1881" t="s">
        <v>13876</v>
      </c>
      <c r="CE1881" t="s">
        <v>13876</v>
      </c>
      <c r="CF1881" t="s">
        <v>13876</v>
      </c>
      <c r="CG1881" t="s">
        <v>13876</v>
      </c>
      <c r="CH1881" t="s">
        <v>13876</v>
      </c>
      <c r="CI1881" t="s">
        <v>13876</v>
      </c>
      <c r="CJ1881" t="s">
        <v>13876</v>
      </c>
      <c r="CK1881" t="s">
        <v>13876</v>
      </c>
      <c r="CL1881" t="s">
        <v>13876</v>
      </c>
      <c r="CM1881" t="s">
        <v>13876</v>
      </c>
      <c r="CN1881" t="s">
        <v>13876</v>
      </c>
      <c r="CO1881" t="s">
        <v>13876</v>
      </c>
      <c r="CP1881" t="s">
        <v>13876</v>
      </c>
      <c r="CQ1881" t="s">
        <v>13876</v>
      </c>
      <c r="CR1881" t="s">
        <v>13876</v>
      </c>
      <c r="CS1881" t="s">
        <v>13876</v>
      </c>
      <c r="CT1881" t="s">
        <v>13876</v>
      </c>
    </row>
    <row r="1882" spans="1:98" hidden="1">
      <c r="A1882" s="1088"/>
      <c r="B1882" s="554" t="s">
        <v>1031</v>
      </c>
      <c r="C1882" s="554" t="s">
        <v>430</v>
      </c>
      <c r="D1882" s="554" t="s">
        <v>1032</v>
      </c>
      <c r="E1882" s="336" t="s">
        <v>407</v>
      </c>
      <c r="F1882" s="336" t="s">
        <v>14729</v>
      </c>
      <c r="G1882" s="336">
        <v>2910100896</v>
      </c>
      <c r="H1882" s="554" t="s">
        <v>1040</v>
      </c>
      <c r="I1882" s="336" t="s">
        <v>475</v>
      </c>
      <c r="J1882" s="336" t="s">
        <v>13659</v>
      </c>
      <c r="K1882" s="336" t="s">
        <v>13547</v>
      </c>
      <c r="L1882" s="336" t="s">
        <v>13658</v>
      </c>
      <c r="M1882" s="336" t="s">
        <v>13658</v>
      </c>
      <c r="N1882" s="336"/>
      <c r="O1882" s="632"/>
      <c r="P1882" s="632"/>
      <c r="Q1882" s="632"/>
      <c r="R1882" s="336"/>
      <c r="S1882" s="336"/>
      <c r="T1882" s="336" t="s">
        <v>16792</v>
      </c>
      <c r="U1882" s="620"/>
      <c r="V1882" s="1088"/>
      <c r="W1882" s="551" t="s">
        <v>13876</v>
      </c>
      <c r="X1882" s="551" t="s">
        <v>13876</v>
      </c>
      <c r="Y1882" s="551" t="s">
        <v>13876</v>
      </c>
      <c r="Z1882" s="551" t="s">
        <v>13876</v>
      </c>
      <c r="AA1882" s="551" t="s">
        <v>13876</v>
      </c>
      <c r="AB1882" s="551" t="s">
        <v>13876</v>
      </c>
      <c r="AC1882" s="551" t="s">
        <v>13876</v>
      </c>
      <c r="AD1882" s="552" t="s">
        <v>13876</v>
      </c>
      <c r="AE1882" s="623">
        <v>0</v>
      </c>
      <c r="AF1882" t="s">
        <v>1030</v>
      </c>
      <c r="AG1882" t="s">
        <v>1035</v>
      </c>
      <c r="AH1882" t="s">
        <v>1039</v>
      </c>
      <c r="AJ1882" s="548" t="s">
        <v>13693</v>
      </c>
      <c r="AK1882" s="548" t="s">
        <v>13943</v>
      </c>
      <c r="AL1882" s="548" t="s">
        <v>13669</v>
      </c>
      <c r="AM1882" s="548" t="s">
        <v>14727</v>
      </c>
      <c r="AN1882" s="548" t="s">
        <v>14728</v>
      </c>
      <c r="AO1882" s="548" t="s">
        <v>1031</v>
      </c>
      <c r="AQ1882" t="s">
        <v>13876</v>
      </c>
      <c r="AR1882" t="s">
        <v>13876</v>
      </c>
      <c r="AS1882" t="s">
        <v>13876</v>
      </c>
      <c r="AT1882" t="s">
        <v>13876</v>
      </c>
      <c r="AU1882" t="s">
        <v>13876</v>
      </c>
      <c r="AV1882" t="s">
        <v>13876</v>
      </c>
      <c r="AW1882" t="s">
        <v>13876</v>
      </c>
      <c r="AX1882" t="s">
        <v>13876</v>
      </c>
      <c r="AY1882" t="s">
        <v>13876</v>
      </c>
      <c r="AZ1882" t="s">
        <v>13876</v>
      </c>
      <c r="BA1882" t="s">
        <v>13876</v>
      </c>
      <c r="BB1882" t="s">
        <v>13876</v>
      </c>
      <c r="BC1882" t="s">
        <v>13876</v>
      </c>
      <c r="BD1882" t="s">
        <v>13876</v>
      </c>
      <c r="BE1882" t="s">
        <v>13876</v>
      </c>
      <c r="BF1882" t="s">
        <v>13876</v>
      </c>
      <c r="BG1882" t="s">
        <v>13876</v>
      </c>
      <c r="BH1882" t="s">
        <v>13876</v>
      </c>
      <c r="BI1882" t="s">
        <v>13876</v>
      </c>
      <c r="BJ1882" t="s">
        <v>13876</v>
      </c>
      <c r="BK1882" t="s">
        <v>13876</v>
      </c>
      <c r="BL1882" t="s">
        <v>13876</v>
      </c>
      <c r="BM1882" t="s">
        <v>13876</v>
      </c>
      <c r="BN1882" t="s">
        <v>13876</v>
      </c>
      <c r="BO1882" t="s">
        <v>13876</v>
      </c>
      <c r="BP1882" t="s">
        <v>13876</v>
      </c>
      <c r="BQ1882" t="s">
        <v>13876</v>
      </c>
      <c r="BR1882" t="s">
        <v>13876</v>
      </c>
      <c r="BS1882" t="s">
        <v>13876</v>
      </c>
      <c r="BT1882" t="s">
        <v>13876</v>
      </c>
      <c r="BU1882" t="s">
        <v>13876</v>
      </c>
      <c r="BV1882" t="s">
        <v>13876</v>
      </c>
      <c r="BW1882" t="s">
        <v>13876</v>
      </c>
      <c r="BX1882" t="s">
        <v>13876</v>
      </c>
      <c r="BY1882" t="s">
        <v>13876</v>
      </c>
      <c r="BZ1882" t="s">
        <v>13876</v>
      </c>
      <c r="CA1882" t="s">
        <v>13876</v>
      </c>
      <c r="CB1882" t="s">
        <v>13876</v>
      </c>
      <c r="CC1882" t="s">
        <v>13876</v>
      </c>
      <c r="CD1882" t="s">
        <v>13876</v>
      </c>
      <c r="CE1882" t="s">
        <v>13876</v>
      </c>
      <c r="CF1882" t="s">
        <v>13876</v>
      </c>
      <c r="CG1882" t="s">
        <v>13876</v>
      </c>
      <c r="CH1882" t="s">
        <v>13876</v>
      </c>
      <c r="CI1882" t="s">
        <v>13876</v>
      </c>
      <c r="CJ1882" t="s">
        <v>13876</v>
      </c>
      <c r="CK1882" t="s">
        <v>13876</v>
      </c>
      <c r="CL1882" t="s">
        <v>13876</v>
      </c>
      <c r="CM1882" t="s">
        <v>13876</v>
      </c>
      <c r="CN1882" t="s">
        <v>13876</v>
      </c>
      <c r="CO1882" t="s">
        <v>13876</v>
      </c>
      <c r="CP1882" t="s">
        <v>13876</v>
      </c>
      <c r="CQ1882" t="s">
        <v>13876</v>
      </c>
      <c r="CR1882" t="s">
        <v>13876</v>
      </c>
      <c r="CS1882" t="s">
        <v>13876</v>
      </c>
      <c r="CT1882" t="s">
        <v>13876</v>
      </c>
    </row>
    <row r="1883" spans="1:98" hidden="1">
      <c r="A1883" s="1088"/>
      <c r="B1883" s="554" t="s">
        <v>1031</v>
      </c>
      <c r="C1883" s="554" t="s">
        <v>430</v>
      </c>
      <c r="D1883" s="554" t="s">
        <v>1032</v>
      </c>
      <c r="E1883" s="336" t="s">
        <v>407</v>
      </c>
      <c r="F1883" s="336" t="s">
        <v>14729</v>
      </c>
      <c r="G1883" s="336">
        <v>2910100896</v>
      </c>
      <c r="H1883" s="554" t="s">
        <v>1040</v>
      </c>
      <c r="I1883" s="336" t="s">
        <v>120</v>
      </c>
      <c r="J1883" s="336" t="s">
        <v>13659</v>
      </c>
      <c r="K1883" s="336" t="s">
        <v>13547</v>
      </c>
      <c r="L1883" s="336" t="s">
        <v>13658</v>
      </c>
      <c r="M1883" s="336" t="s">
        <v>13658</v>
      </c>
      <c r="N1883" s="336"/>
      <c r="O1883" s="632"/>
      <c r="P1883" s="632"/>
      <c r="Q1883" s="632"/>
      <c r="R1883" s="336"/>
      <c r="S1883" s="336"/>
      <c r="T1883" s="336" t="s">
        <v>16793</v>
      </c>
      <c r="U1883" s="620"/>
      <c r="V1883" s="1088"/>
      <c r="W1883" s="551" t="s">
        <v>13876</v>
      </c>
      <c r="X1883" s="551" t="s">
        <v>13876</v>
      </c>
      <c r="Y1883" s="551" t="s">
        <v>13876</v>
      </c>
      <c r="Z1883" s="551" t="s">
        <v>13876</v>
      </c>
      <c r="AA1883" s="551" t="s">
        <v>13876</v>
      </c>
      <c r="AB1883" s="551" t="s">
        <v>13876</v>
      </c>
      <c r="AC1883" s="551" t="s">
        <v>13876</v>
      </c>
      <c r="AD1883" s="552" t="s">
        <v>13876</v>
      </c>
      <c r="AE1883" s="623">
        <v>0</v>
      </c>
      <c r="AF1883" t="s">
        <v>1030</v>
      </c>
      <c r="AG1883" t="s">
        <v>1035</v>
      </c>
      <c r="AH1883" t="s">
        <v>1039</v>
      </c>
      <c r="AJ1883" s="548" t="s">
        <v>13693</v>
      </c>
      <c r="AK1883" s="548" t="s">
        <v>13943</v>
      </c>
      <c r="AL1883" s="548" t="s">
        <v>13669</v>
      </c>
      <c r="AM1883" s="548" t="s">
        <v>14727</v>
      </c>
      <c r="AN1883" s="548" t="s">
        <v>14728</v>
      </c>
      <c r="AO1883" s="548" t="s">
        <v>1031</v>
      </c>
      <c r="AQ1883" t="s">
        <v>13876</v>
      </c>
      <c r="AR1883" t="s">
        <v>13876</v>
      </c>
      <c r="AS1883" t="s">
        <v>13876</v>
      </c>
      <c r="AT1883" t="s">
        <v>13876</v>
      </c>
      <c r="AU1883" t="s">
        <v>13876</v>
      </c>
      <c r="AV1883" t="s">
        <v>13876</v>
      </c>
      <c r="AW1883" t="s">
        <v>13876</v>
      </c>
      <c r="AX1883" t="s">
        <v>13876</v>
      </c>
      <c r="AY1883" t="s">
        <v>13876</v>
      </c>
      <c r="AZ1883" t="s">
        <v>13876</v>
      </c>
      <c r="BA1883" t="s">
        <v>13876</v>
      </c>
      <c r="BB1883" t="s">
        <v>13876</v>
      </c>
      <c r="BC1883" t="s">
        <v>13876</v>
      </c>
      <c r="BD1883" t="s">
        <v>13876</v>
      </c>
      <c r="BE1883" t="s">
        <v>13876</v>
      </c>
      <c r="BF1883" t="s">
        <v>13876</v>
      </c>
      <c r="BG1883" t="s">
        <v>13876</v>
      </c>
      <c r="BH1883" t="s">
        <v>13876</v>
      </c>
      <c r="BI1883" t="s">
        <v>13876</v>
      </c>
      <c r="BJ1883" t="s">
        <v>13876</v>
      </c>
      <c r="BK1883" t="s">
        <v>13876</v>
      </c>
      <c r="BL1883" t="s">
        <v>13876</v>
      </c>
      <c r="BM1883" t="s">
        <v>13876</v>
      </c>
      <c r="BN1883" t="s">
        <v>13876</v>
      </c>
      <c r="BO1883" t="s">
        <v>13876</v>
      </c>
      <c r="BP1883" t="s">
        <v>13876</v>
      </c>
      <c r="BQ1883" t="s">
        <v>13876</v>
      </c>
      <c r="BR1883" t="s">
        <v>13876</v>
      </c>
      <c r="BS1883" t="s">
        <v>13876</v>
      </c>
      <c r="BT1883" t="s">
        <v>13876</v>
      </c>
      <c r="BU1883" t="s">
        <v>13876</v>
      </c>
      <c r="BV1883" t="s">
        <v>13876</v>
      </c>
      <c r="BW1883" t="s">
        <v>13876</v>
      </c>
      <c r="BX1883" t="s">
        <v>13876</v>
      </c>
      <c r="BY1883" t="s">
        <v>13876</v>
      </c>
      <c r="BZ1883" t="s">
        <v>13876</v>
      </c>
      <c r="CA1883" t="s">
        <v>13876</v>
      </c>
      <c r="CB1883" t="s">
        <v>13876</v>
      </c>
      <c r="CC1883" t="s">
        <v>13876</v>
      </c>
      <c r="CD1883" t="s">
        <v>13876</v>
      </c>
      <c r="CE1883" t="s">
        <v>13876</v>
      </c>
      <c r="CF1883" t="s">
        <v>13876</v>
      </c>
      <c r="CG1883" t="s">
        <v>13876</v>
      </c>
      <c r="CH1883" t="s">
        <v>13876</v>
      </c>
      <c r="CI1883" t="s">
        <v>13876</v>
      </c>
      <c r="CJ1883" t="s">
        <v>13876</v>
      </c>
      <c r="CK1883" t="s">
        <v>13876</v>
      </c>
      <c r="CL1883" t="s">
        <v>13876</v>
      </c>
      <c r="CM1883" t="s">
        <v>13876</v>
      </c>
      <c r="CN1883" t="s">
        <v>13876</v>
      </c>
      <c r="CO1883" t="s">
        <v>13876</v>
      </c>
      <c r="CP1883" t="s">
        <v>13876</v>
      </c>
      <c r="CQ1883" t="s">
        <v>13876</v>
      </c>
      <c r="CR1883" t="s">
        <v>13876</v>
      </c>
      <c r="CS1883" t="s">
        <v>13876</v>
      </c>
      <c r="CT1883" t="s">
        <v>13876</v>
      </c>
    </row>
    <row r="1884" spans="1:98" hidden="1">
      <c r="A1884" s="1088"/>
      <c r="B1884" s="554" t="s">
        <v>1031</v>
      </c>
      <c r="C1884" s="554" t="s">
        <v>430</v>
      </c>
      <c r="D1884" s="554" t="s">
        <v>1032</v>
      </c>
      <c r="E1884" s="336" t="s">
        <v>407</v>
      </c>
      <c r="F1884" s="336" t="s">
        <v>14729</v>
      </c>
      <c r="G1884" s="336">
        <v>2910100904</v>
      </c>
      <c r="H1884" s="554" t="s">
        <v>1043</v>
      </c>
      <c r="I1884" s="336" t="s">
        <v>118</v>
      </c>
      <c r="J1884" s="336" t="s">
        <v>13659</v>
      </c>
      <c r="K1884" s="336" t="s">
        <v>13547</v>
      </c>
      <c r="L1884" s="336" t="s">
        <v>13658</v>
      </c>
      <c r="M1884" s="336" t="s">
        <v>13658</v>
      </c>
      <c r="N1884" s="336"/>
      <c r="O1884" s="632"/>
      <c r="P1884" s="632"/>
      <c r="Q1884" s="632"/>
      <c r="R1884" s="336"/>
      <c r="S1884" s="336"/>
      <c r="T1884" s="336" t="s">
        <v>16794</v>
      </c>
      <c r="U1884" s="620"/>
      <c r="V1884" s="1088"/>
      <c r="W1884" s="551" t="s">
        <v>13876</v>
      </c>
      <c r="X1884" s="551" t="s">
        <v>13876</v>
      </c>
      <c r="Y1884" s="551" t="s">
        <v>13876</v>
      </c>
      <c r="Z1884" s="551" t="s">
        <v>13876</v>
      </c>
      <c r="AA1884" s="551" t="s">
        <v>13876</v>
      </c>
      <c r="AB1884" s="551" t="s">
        <v>13876</v>
      </c>
      <c r="AC1884" s="551" t="s">
        <v>13876</v>
      </c>
      <c r="AD1884" s="552" t="s">
        <v>13876</v>
      </c>
      <c r="AE1884" s="623">
        <v>0</v>
      </c>
      <c r="AF1884" t="s">
        <v>1030</v>
      </c>
      <c r="AG1884" t="s">
        <v>1035</v>
      </c>
      <c r="AH1884" t="s">
        <v>1042</v>
      </c>
      <c r="AJ1884" s="548" t="s">
        <v>13693</v>
      </c>
      <c r="AK1884" s="548" t="s">
        <v>13943</v>
      </c>
      <c r="AL1884" s="548" t="s">
        <v>13669</v>
      </c>
      <c r="AM1884" s="548" t="s">
        <v>14727</v>
      </c>
      <c r="AN1884" s="548" t="s">
        <v>14728</v>
      </c>
      <c r="AO1884" s="548" t="s">
        <v>1031</v>
      </c>
      <c r="AQ1884" t="s">
        <v>13876</v>
      </c>
      <c r="AR1884" t="s">
        <v>13876</v>
      </c>
      <c r="AS1884" t="s">
        <v>13876</v>
      </c>
      <c r="AT1884" t="s">
        <v>13876</v>
      </c>
      <c r="AU1884" t="s">
        <v>13876</v>
      </c>
      <c r="AV1884" t="s">
        <v>13876</v>
      </c>
      <c r="AW1884" t="s">
        <v>13876</v>
      </c>
      <c r="AX1884" t="s">
        <v>13876</v>
      </c>
      <c r="AY1884" t="s">
        <v>13876</v>
      </c>
      <c r="AZ1884" t="s">
        <v>13876</v>
      </c>
      <c r="BA1884" t="s">
        <v>13876</v>
      </c>
      <c r="BB1884" t="s">
        <v>13876</v>
      </c>
      <c r="BC1884" t="s">
        <v>13876</v>
      </c>
      <c r="BD1884" t="s">
        <v>13876</v>
      </c>
      <c r="BE1884" t="s">
        <v>13876</v>
      </c>
      <c r="BF1884" t="s">
        <v>13876</v>
      </c>
      <c r="BG1884" t="s">
        <v>13876</v>
      </c>
      <c r="BH1884" t="s">
        <v>13876</v>
      </c>
      <c r="BI1884" t="s">
        <v>13876</v>
      </c>
      <c r="BJ1884" t="s">
        <v>13876</v>
      </c>
      <c r="BK1884" t="s">
        <v>13876</v>
      </c>
      <c r="BL1884" t="s">
        <v>13876</v>
      </c>
      <c r="BM1884" t="s">
        <v>13876</v>
      </c>
      <c r="BN1884" t="s">
        <v>13876</v>
      </c>
      <c r="BO1884" t="s">
        <v>13876</v>
      </c>
      <c r="BP1884" t="s">
        <v>13876</v>
      </c>
      <c r="BQ1884" t="s">
        <v>13876</v>
      </c>
      <c r="BR1884" t="s">
        <v>13876</v>
      </c>
      <c r="BS1884" t="s">
        <v>13876</v>
      </c>
      <c r="BT1884" t="s">
        <v>13876</v>
      </c>
      <c r="BU1884" t="s">
        <v>13876</v>
      </c>
      <c r="BV1884" t="s">
        <v>13876</v>
      </c>
      <c r="BW1884" t="s">
        <v>13876</v>
      </c>
      <c r="BX1884" t="s">
        <v>13876</v>
      </c>
      <c r="BY1884" t="s">
        <v>13876</v>
      </c>
      <c r="BZ1884" t="s">
        <v>13876</v>
      </c>
      <c r="CA1884" t="s">
        <v>13876</v>
      </c>
      <c r="CB1884" t="s">
        <v>13876</v>
      </c>
      <c r="CC1884" t="s">
        <v>13876</v>
      </c>
      <c r="CD1884" t="s">
        <v>13876</v>
      </c>
      <c r="CE1884" t="s">
        <v>13876</v>
      </c>
      <c r="CF1884" t="s">
        <v>13876</v>
      </c>
      <c r="CG1884" t="s">
        <v>13876</v>
      </c>
      <c r="CH1884" t="s">
        <v>13876</v>
      </c>
      <c r="CI1884" t="s">
        <v>13876</v>
      </c>
      <c r="CJ1884" t="s">
        <v>13876</v>
      </c>
      <c r="CK1884" t="s">
        <v>13876</v>
      </c>
      <c r="CL1884" t="s">
        <v>13876</v>
      </c>
      <c r="CM1884" t="s">
        <v>13876</v>
      </c>
      <c r="CN1884" t="s">
        <v>13876</v>
      </c>
      <c r="CO1884" t="s">
        <v>13876</v>
      </c>
      <c r="CP1884" t="s">
        <v>13876</v>
      </c>
      <c r="CQ1884" t="s">
        <v>13876</v>
      </c>
      <c r="CR1884" t="s">
        <v>13876</v>
      </c>
      <c r="CS1884" t="s">
        <v>13876</v>
      </c>
      <c r="CT1884" t="s">
        <v>13876</v>
      </c>
    </row>
    <row r="1885" spans="1:98" hidden="1">
      <c r="A1885" s="1088"/>
      <c r="B1885" s="554" t="s">
        <v>1031</v>
      </c>
      <c r="C1885" s="554" t="s">
        <v>430</v>
      </c>
      <c r="D1885" s="554" t="s">
        <v>1032</v>
      </c>
      <c r="E1885" s="336" t="s">
        <v>407</v>
      </c>
      <c r="F1885" s="336" t="s">
        <v>14729</v>
      </c>
      <c r="G1885" s="336">
        <v>2910100904</v>
      </c>
      <c r="H1885" s="554" t="s">
        <v>1043</v>
      </c>
      <c r="I1885" s="336" t="s">
        <v>120</v>
      </c>
      <c r="J1885" s="336" t="s">
        <v>13659</v>
      </c>
      <c r="K1885" s="336" t="s">
        <v>13547</v>
      </c>
      <c r="L1885" s="336" t="s">
        <v>13658</v>
      </c>
      <c r="M1885" s="336" t="s">
        <v>13658</v>
      </c>
      <c r="N1885" s="336"/>
      <c r="O1885" s="632"/>
      <c r="P1885" s="632"/>
      <c r="Q1885" s="632"/>
      <c r="R1885" s="336"/>
      <c r="S1885" s="336"/>
      <c r="T1885" s="336" t="s">
        <v>16795</v>
      </c>
      <c r="U1885" s="620"/>
      <c r="V1885" s="1088"/>
      <c r="W1885" s="551" t="s">
        <v>13876</v>
      </c>
      <c r="X1885" s="551" t="s">
        <v>13876</v>
      </c>
      <c r="Y1885" s="551" t="s">
        <v>13876</v>
      </c>
      <c r="Z1885" s="551" t="s">
        <v>13876</v>
      </c>
      <c r="AA1885" s="551" t="s">
        <v>13876</v>
      </c>
      <c r="AB1885" s="551" t="s">
        <v>13876</v>
      </c>
      <c r="AC1885" s="551" t="s">
        <v>13876</v>
      </c>
      <c r="AD1885" s="552" t="s">
        <v>13876</v>
      </c>
      <c r="AE1885" s="623">
        <v>0</v>
      </c>
      <c r="AF1885" t="s">
        <v>1030</v>
      </c>
      <c r="AG1885" t="s">
        <v>1035</v>
      </c>
      <c r="AH1885" t="s">
        <v>1042</v>
      </c>
      <c r="AJ1885" s="548" t="s">
        <v>13693</v>
      </c>
      <c r="AK1885" s="548" t="s">
        <v>13943</v>
      </c>
      <c r="AL1885" s="548" t="s">
        <v>13669</v>
      </c>
      <c r="AM1885" s="548" t="s">
        <v>14727</v>
      </c>
      <c r="AN1885" s="548" t="s">
        <v>14728</v>
      </c>
      <c r="AO1885" s="548" t="s">
        <v>1031</v>
      </c>
      <c r="AQ1885" t="s">
        <v>13876</v>
      </c>
      <c r="AR1885" t="s">
        <v>13876</v>
      </c>
      <c r="AS1885" t="s">
        <v>13876</v>
      </c>
      <c r="AT1885" t="s">
        <v>13876</v>
      </c>
      <c r="AU1885" t="s">
        <v>13876</v>
      </c>
      <c r="AV1885" t="s">
        <v>13876</v>
      </c>
      <c r="AW1885" t="s">
        <v>13876</v>
      </c>
      <c r="AX1885" t="s">
        <v>13876</v>
      </c>
      <c r="AY1885" t="s">
        <v>13876</v>
      </c>
      <c r="AZ1885" t="s">
        <v>13876</v>
      </c>
      <c r="BA1885" t="s">
        <v>13876</v>
      </c>
      <c r="BB1885" t="s">
        <v>13876</v>
      </c>
      <c r="BC1885" t="s">
        <v>13876</v>
      </c>
      <c r="BD1885" t="s">
        <v>13876</v>
      </c>
      <c r="BE1885" t="s">
        <v>13876</v>
      </c>
      <c r="BF1885" t="s">
        <v>13876</v>
      </c>
      <c r="BG1885" t="s">
        <v>13876</v>
      </c>
      <c r="BH1885" t="s">
        <v>13876</v>
      </c>
      <c r="BI1885" t="s">
        <v>13876</v>
      </c>
      <c r="BJ1885" t="s">
        <v>13876</v>
      </c>
      <c r="BK1885" t="s">
        <v>13876</v>
      </c>
      <c r="BL1885" t="s">
        <v>13876</v>
      </c>
      <c r="BM1885" t="s">
        <v>13876</v>
      </c>
      <c r="BN1885" t="s">
        <v>13876</v>
      </c>
      <c r="BO1885" t="s">
        <v>13876</v>
      </c>
      <c r="BP1885" t="s">
        <v>13876</v>
      </c>
      <c r="BQ1885" t="s">
        <v>13876</v>
      </c>
      <c r="BR1885" t="s">
        <v>13876</v>
      </c>
      <c r="BS1885" t="s">
        <v>13876</v>
      </c>
      <c r="BT1885" t="s">
        <v>13876</v>
      </c>
      <c r="BU1885" t="s">
        <v>13876</v>
      </c>
      <c r="BV1885" t="s">
        <v>13876</v>
      </c>
      <c r="BW1885" t="s">
        <v>13876</v>
      </c>
      <c r="BX1885" t="s">
        <v>13876</v>
      </c>
      <c r="BY1885" t="s">
        <v>13876</v>
      </c>
      <c r="BZ1885" t="s">
        <v>13876</v>
      </c>
      <c r="CA1885" t="s">
        <v>13876</v>
      </c>
      <c r="CB1885" t="s">
        <v>13876</v>
      </c>
      <c r="CC1885" t="s">
        <v>13876</v>
      </c>
      <c r="CD1885" t="s">
        <v>13876</v>
      </c>
      <c r="CE1885" t="s">
        <v>13876</v>
      </c>
      <c r="CF1885" t="s">
        <v>13876</v>
      </c>
      <c r="CG1885" t="s">
        <v>13876</v>
      </c>
      <c r="CH1885" t="s">
        <v>13876</v>
      </c>
      <c r="CI1885" t="s">
        <v>13876</v>
      </c>
      <c r="CJ1885" t="s">
        <v>13876</v>
      </c>
      <c r="CK1885" t="s">
        <v>13876</v>
      </c>
      <c r="CL1885" t="s">
        <v>13876</v>
      </c>
      <c r="CM1885" t="s">
        <v>13876</v>
      </c>
      <c r="CN1885" t="s">
        <v>13876</v>
      </c>
      <c r="CO1885" t="s">
        <v>13876</v>
      </c>
      <c r="CP1885" t="s">
        <v>13876</v>
      </c>
      <c r="CQ1885" t="s">
        <v>13876</v>
      </c>
      <c r="CR1885" t="s">
        <v>13876</v>
      </c>
      <c r="CS1885" t="s">
        <v>13876</v>
      </c>
      <c r="CT1885" t="s">
        <v>13876</v>
      </c>
    </row>
    <row r="1886" spans="1:98" hidden="1">
      <c r="A1886" s="1088"/>
      <c r="B1886" s="554" t="s">
        <v>1031</v>
      </c>
      <c r="C1886" s="554" t="s">
        <v>430</v>
      </c>
      <c r="D1886" s="554" t="s">
        <v>1032</v>
      </c>
      <c r="E1886" s="336" t="s">
        <v>407</v>
      </c>
      <c r="F1886" s="336" t="s">
        <v>14729</v>
      </c>
      <c r="G1886" s="336">
        <v>2910100912</v>
      </c>
      <c r="H1886" s="554" t="s">
        <v>1047</v>
      </c>
      <c r="I1886" s="336" t="s">
        <v>118</v>
      </c>
      <c r="J1886" s="336" t="s">
        <v>13659</v>
      </c>
      <c r="K1886" s="336" t="s">
        <v>13547</v>
      </c>
      <c r="L1886" s="336" t="s">
        <v>13658</v>
      </c>
      <c r="M1886" s="336" t="s">
        <v>13658</v>
      </c>
      <c r="N1886" s="336"/>
      <c r="O1886" s="632"/>
      <c r="P1886" s="632"/>
      <c r="Q1886" s="632"/>
      <c r="R1886" s="336"/>
      <c r="S1886" s="336"/>
      <c r="T1886" s="336" t="s">
        <v>16796</v>
      </c>
      <c r="U1886" s="620"/>
      <c r="V1886" s="1088"/>
      <c r="W1886" s="551" t="s">
        <v>13876</v>
      </c>
      <c r="X1886" s="551" t="s">
        <v>13876</v>
      </c>
      <c r="Y1886" s="551" t="s">
        <v>13876</v>
      </c>
      <c r="Z1886" s="551" t="s">
        <v>13876</v>
      </c>
      <c r="AA1886" s="551" t="s">
        <v>13876</v>
      </c>
      <c r="AB1886" s="551" t="s">
        <v>13876</v>
      </c>
      <c r="AC1886" s="551" t="s">
        <v>13876</v>
      </c>
      <c r="AD1886" s="552" t="s">
        <v>13876</v>
      </c>
      <c r="AE1886" s="623">
        <v>0</v>
      </c>
      <c r="AF1886" t="s">
        <v>1030</v>
      </c>
      <c r="AG1886" t="s">
        <v>1035</v>
      </c>
      <c r="AH1886" t="s">
        <v>1046</v>
      </c>
      <c r="AJ1886" s="548" t="s">
        <v>13693</v>
      </c>
      <c r="AK1886" s="548" t="s">
        <v>13943</v>
      </c>
      <c r="AL1886" s="548" t="s">
        <v>13669</v>
      </c>
      <c r="AM1886" s="548" t="s">
        <v>14727</v>
      </c>
      <c r="AN1886" s="548" t="s">
        <v>14728</v>
      </c>
      <c r="AO1886" s="548" t="s">
        <v>1031</v>
      </c>
      <c r="AQ1886" t="s">
        <v>13876</v>
      </c>
      <c r="AR1886" t="s">
        <v>13876</v>
      </c>
      <c r="AS1886" t="s">
        <v>13876</v>
      </c>
      <c r="AT1886" t="s">
        <v>13876</v>
      </c>
      <c r="AU1886" t="s">
        <v>13876</v>
      </c>
      <c r="AV1886" t="s">
        <v>13876</v>
      </c>
      <c r="AW1886" t="s">
        <v>13876</v>
      </c>
      <c r="AX1886" t="s">
        <v>13876</v>
      </c>
      <c r="AY1886" t="s">
        <v>13876</v>
      </c>
      <c r="AZ1886" t="s">
        <v>13876</v>
      </c>
      <c r="BA1886" t="s">
        <v>13876</v>
      </c>
      <c r="BB1886" t="s">
        <v>13876</v>
      </c>
      <c r="BC1886" t="s">
        <v>13876</v>
      </c>
      <c r="BD1886" t="s">
        <v>13876</v>
      </c>
      <c r="BE1886" t="s">
        <v>13876</v>
      </c>
      <c r="BF1886" t="s">
        <v>13876</v>
      </c>
      <c r="BG1886" t="s">
        <v>13876</v>
      </c>
      <c r="BH1886" t="s">
        <v>13876</v>
      </c>
      <c r="BI1886" t="s">
        <v>13876</v>
      </c>
      <c r="BJ1886" t="s">
        <v>13876</v>
      </c>
      <c r="BK1886" t="s">
        <v>13876</v>
      </c>
      <c r="BL1886" t="s">
        <v>13876</v>
      </c>
      <c r="BM1886" t="s">
        <v>13876</v>
      </c>
      <c r="BN1886" t="s">
        <v>13876</v>
      </c>
      <c r="BO1886" t="s">
        <v>13876</v>
      </c>
      <c r="BP1886" t="s">
        <v>13876</v>
      </c>
      <c r="BQ1886" t="s">
        <v>13876</v>
      </c>
      <c r="BR1886" t="s">
        <v>13876</v>
      </c>
      <c r="BS1886" t="s">
        <v>13876</v>
      </c>
      <c r="BT1886" t="s">
        <v>13876</v>
      </c>
      <c r="BU1886" t="s">
        <v>13876</v>
      </c>
      <c r="BV1886" t="s">
        <v>13876</v>
      </c>
      <c r="BW1886" t="s">
        <v>13876</v>
      </c>
      <c r="BX1886" t="s">
        <v>13876</v>
      </c>
      <c r="BY1886" t="s">
        <v>13876</v>
      </c>
      <c r="BZ1886" t="s">
        <v>13876</v>
      </c>
      <c r="CA1886" t="s">
        <v>13876</v>
      </c>
      <c r="CB1886" t="s">
        <v>13876</v>
      </c>
      <c r="CC1886" t="s">
        <v>13876</v>
      </c>
      <c r="CD1886" t="s">
        <v>13876</v>
      </c>
      <c r="CE1886" t="s">
        <v>13876</v>
      </c>
      <c r="CF1886" t="s">
        <v>13876</v>
      </c>
      <c r="CG1886" t="s">
        <v>13876</v>
      </c>
      <c r="CH1886" t="s">
        <v>13876</v>
      </c>
      <c r="CI1886" t="s">
        <v>13876</v>
      </c>
      <c r="CJ1886" t="s">
        <v>13876</v>
      </c>
      <c r="CK1886" t="s">
        <v>13876</v>
      </c>
      <c r="CL1886" t="s">
        <v>13876</v>
      </c>
      <c r="CM1886" t="s">
        <v>13876</v>
      </c>
      <c r="CN1886" t="s">
        <v>13876</v>
      </c>
      <c r="CO1886" t="s">
        <v>13876</v>
      </c>
      <c r="CP1886" t="s">
        <v>13876</v>
      </c>
      <c r="CQ1886" t="s">
        <v>13876</v>
      </c>
      <c r="CR1886" t="s">
        <v>13876</v>
      </c>
      <c r="CS1886" t="s">
        <v>13876</v>
      </c>
      <c r="CT1886" t="s">
        <v>13876</v>
      </c>
    </row>
    <row r="1887" spans="1:98" hidden="1">
      <c r="A1887" s="1088"/>
      <c r="B1887" s="554" t="s">
        <v>1031</v>
      </c>
      <c r="C1887" s="554" t="s">
        <v>430</v>
      </c>
      <c r="D1887" s="554" t="s">
        <v>1032</v>
      </c>
      <c r="E1887" s="336" t="s">
        <v>407</v>
      </c>
      <c r="F1887" s="336" t="s">
        <v>14729</v>
      </c>
      <c r="G1887" s="336">
        <v>2910100912</v>
      </c>
      <c r="H1887" s="554" t="s">
        <v>1047</v>
      </c>
      <c r="I1887" s="336" t="s">
        <v>475</v>
      </c>
      <c r="J1887" s="336" t="s">
        <v>13659</v>
      </c>
      <c r="K1887" s="336" t="s">
        <v>13547</v>
      </c>
      <c r="L1887" s="336" t="s">
        <v>13658</v>
      </c>
      <c r="M1887" s="336"/>
      <c r="N1887" s="336"/>
      <c r="O1887" s="632"/>
      <c r="P1887" s="632"/>
      <c r="Q1887" s="632"/>
      <c r="R1887" s="336"/>
      <c r="S1887" s="336"/>
      <c r="T1887" s="336" t="s">
        <v>16797</v>
      </c>
      <c r="U1887" s="620"/>
      <c r="V1887" s="1088"/>
      <c r="W1887" s="551" t="s">
        <v>13876</v>
      </c>
      <c r="X1887" s="551" t="s">
        <v>13876</v>
      </c>
      <c r="Y1887" s="551" t="s">
        <v>13876</v>
      </c>
      <c r="Z1887" s="551" t="s">
        <v>13876</v>
      </c>
      <c r="AA1887" s="551" t="s">
        <v>13876</v>
      </c>
      <c r="AB1887" s="551" t="s">
        <v>13876</v>
      </c>
      <c r="AC1887" s="551" t="s">
        <v>13876</v>
      </c>
      <c r="AD1887" s="552" t="s">
        <v>13876</v>
      </c>
      <c r="AE1887" s="623">
        <v>0</v>
      </c>
      <c r="AF1887" t="s">
        <v>1030</v>
      </c>
      <c r="AG1887" t="s">
        <v>1035</v>
      </c>
      <c r="AH1887" t="s">
        <v>1046</v>
      </c>
      <c r="AJ1887" s="548" t="s">
        <v>13693</v>
      </c>
      <c r="AK1887" s="548" t="s">
        <v>13943</v>
      </c>
      <c r="AL1887" s="548" t="s">
        <v>13669</v>
      </c>
      <c r="AM1887" s="548" t="s">
        <v>14727</v>
      </c>
      <c r="AN1887" s="548" t="s">
        <v>14728</v>
      </c>
      <c r="AO1887" s="548" t="s">
        <v>1031</v>
      </c>
      <c r="AQ1887" t="s">
        <v>13876</v>
      </c>
      <c r="AR1887" t="s">
        <v>13876</v>
      </c>
      <c r="AS1887" t="s">
        <v>13876</v>
      </c>
      <c r="AT1887" t="s">
        <v>13876</v>
      </c>
      <c r="AU1887" t="s">
        <v>13876</v>
      </c>
      <c r="AV1887" t="s">
        <v>13876</v>
      </c>
      <c r="AW1887" t="s">
        <v>13876</v>
      </c>
      <c r="AX1887" t="s">
        <v>13876</v>
      </c>
      <c r="AY1887" t="s">
        <v>13876</v>
      </c>
      <c r="AZ1887" t="s">
        <v>13876</v>
      </c>
      <c r="BA1887" t="s">
        <v>13876</v>
      </c>
      <c r="BB1887" t="s">
        <v>13876</v>
      </c>
      <c r="BC1887" t="s">
        <v>13876</v>
      </c>
      <c r="BD1887" t="s">
        <v>13876</v>
      </c>
      <c r="BE1887" t="s">
        <v>13876</v>
      </c>
      <c r="BF1887" t="s">
        <v>13876</v>
      </c>
      <c r="BG1887" t="s">
        <v>13876</v>
      </c>
      <c r="BH1887" t="s">
        <v>13876</v>
      </c>
      <c r="BI1887" t="s">
        <v>13876</v>
      </c>
      <c r="BJ1887" t="s">
        <v>13876</v>
      </c>
      <c r="BK1887" t="s">
        <v>13876</v>
      </c>
      <c r="BL1887" t="s">
        <v>13876</v>
      </c>
      <c r="BM1887" t="s">
        <v>13876</v>
      </c>
      <c r="BN1887" t="s">
        <v>13876</v>
      </c>
      <c r="BO1887" t="s">
        <v>13876</v>
      </c>
      <c r="BP1887" t="s">
        <v>13876</v>
      </c>
      <c r="BQ1887" t="s">
        <v>13876</v>
      </c>
      <c r="BR1887" t="s">
        <v>13876</v>
      </c>
      <c r="BS1887" t="s">
        <v>13876</v>
      </c>
      <c r="BT1887" t="s">
        <v>13876</v>
      </c>
      <c r="BU1887" t="s">
        <v>13876</v>
      </c>
      <c r="BV1887" t="s">
        <v>13876</v>
      </c>
      <c r="BW1887" t="s">
        <v>13876</v>
      </c>
      <c r="BX1887" t="s">
        <v>13876</v>
      </c>
      <c r="BY1887" t="s">
        <v>13876</v>
      </c>
      <c r="BZ1887" t="s">
        <v>13876</v>
      </c>
      <c r="CA1887" t="s">
        <v>13876</v>
      </c>
      <c r="CB1887" t="s">
        <v>13876</v>
      </c>
      <c r="CC1887" t="s">
        <v>13876</v>
      </c>
      <c r="CD1887" t="s">
        <v>13876</v>
      </c>
      <c r="CE1887" t="s">
        <v>13876</v>
      </c>
      <c r="CF1887" t="s">
        <v>13876</v>
      </c>
      <c r="CG1887" t="s">
        <v>13876</v>
      </c>
      <c r="CH1887" t="s">
        <v>13876</v>
      </c>
      <c r="CI1887" t="s">
        <v>13876</v>
      </c>
      <c r="CJ1887" t="s">
        <v>13876</v>
      </c>
      <c r="CK1887" t="s">
        <v>13876</v>
      </c>
      <c r="CL1887" t="s">
        <v>13876</v>
      </c>
      <c r="CM1887" t="s">
        <v>13876</v>
      </c>
      <c r="CN1887" t="s">
        <v>13876</v>
      </c>
      <c r="CO1887" t="s">
        <v>13876</v>
      </c>
      <c r="CP1887" t="s">
        <v>13876</v>
      </c>
      <c r="CQ1887" t="s">
        <v>13876</v>
      </c>
      <c r="CR1887" t="s">
        <v>13876</v>
      </c>
      <c r="CS1887" t="s">
        <v>13876</v>
      </c>
      <c r="CT1887" t="s">
        <v>13876</v>
      </c>
    </row>
    <row r="1888" spans="1:98" hidden="1">
      <c r="A1888" s="1088"/>
      <c r="B1888" s="549" t="s">
        <v>1031</v>
      </c>
      <c r="C1888" s="549" t="s">
        <v>430</v>
      </c>
      <c r="D1888" s="549" t="s">
        <v>1032</v>
      </c>
      <c r="E1888" s="550" t="s">
        <v>407</v>
      </c>
      <c r="F1888" s="550" t="s">
        <v>14729</v>
      </c>
      <c r="G1888" s="550">
        <v>2910100912</v>
      </c>
      <c r="H1888" s="549" t="s">
        <v>1031</v>
      </c>
      <c r="I1888" s="550" t="s">
        <v>113</v>
      </c>
      <c r="J1888" s="550" t="s">
        <v>13658</v>
      </c>
      <c r="K1888" s="336"/>
      <c r="L1888" s="336" t="s">
        <v>13658</v>
      </c>
      <c r="M1888" s="336" t="s">
        <v>13658</v>
      </c>
      <c r="N1888" s="336"/>
      <c r="O1888" s="632"/>
      <c r="P1888" s="632"/>
      <c r="Q1888" s="632"/>
      <c r="R1888" s="336"/>
      <c r="S1888" s="336"/>
      <c r="T1888" s="336" t="s">
        <v>16798</v>
      </c>
      <c r="U1888" s="620"/>
      <c r="V1888" s="1088"/>
      <c r="W1888" s="551" t="s">
        <v>13876</v>
      </c>
      <c r="X1888" s="551" t="s">
        <v>13876</v>
      </c>
      <c r="Y1888" s="551" t="s">
        <v>13876</v>
      </c>
      <c r="Z1888" s="551" t="s">
        <v>13876</v>
      </c>
      <c r="AA1888" s="551" t="s">
        <v>13876</v>
      </c>
      <c r="AB1888" s="551" t="s">
        <v>13876</v>
      </c>
      <c r="AC1888" s="551" t="s">
        <v>13876</v>
      </c>
      <c r="AD1888" s="552" t="s">
        <v>13876</v>
      </c>
      <c r="AE1888" s="623">
        <v>0</v>
      </c>
      <c r="AF1888" t="s">
        <v>1030</v>
      </c>
      <c r="AG1888" t="s">
        <v>1035</v>
      </c>
      <c r="AH1888" t="s">
        <v>1044</v>
      </c>
      <c r="AJ1888" s="548" t="s">
        <v>13693</v>
      </c>
      <c r="AK1888" s="548" t="s">
        <v>13943</v>
      </c>
      <c r="AL1888" s="548" t="s">
        <v>13669</v>
      </c>
      <c r="AM1888" s="548" t="s">
        <v>14727</v>
      </c>
      <c r="AN1888" s="548" t="s">
        <v>14728</v>
      </c>
      <c r="AO1888" s="548" t="s">
        <v>1031</v>
      </c>
      <c r="AQ1888" t="s">
        <v>13876</v>
      </c>
      <c r="AR1888" t="s">
        <v>13876</v>
      </c>
      <c r="AS1888" t="s">
        <v>13876</v>
      </c>
      <c r="AT1888" t="s">
        <v>13876</v>
      </c>
      <c r="AU1888" t="s">
        <v>13876</v>
      </c>
      <c r="AV1888" t="s">
        <v>13876</v>
      </c>
      <c r="AW1888" t="s">
        <v>13876</v>
      </c>
      <c r="AX1888" t="s">
        <v>13876</v>
      </c>
      <c r="AY1888" t="s">
        <v>13876</v>
      </c>
      <c r="AZ1888" t="s">
        <v>13876</v>
      </c>
      <c r="BA1888" t="s">
        <v>13876</v>
      </c>
      <c r="BB1888" t="s">
        <v>13876</v>
      </c>
      <c r="BC1888" t="s">
        <v>13876</v>
      </c>
      <c r="BD1888" t="s">
        <v>13876</v>
      </c>
      <c r="BE1888" t="s">
        <v>13876</v>
      </c>
      <c r="BF1888" t="s">
        <v>13876</v>
      </c>
      <c r="BG1888" t="s">
        <v>13876</v>
      </c>
      <c r="BH1888" t="s">
        <v>13876</v>
      </c>
      <c r="BI1888" t="s">
        <v>13876</v>
      </c>
      <c r="BJ1888" t="s">
        <v>13876</v>
      </c>
      <c r="BK1888" t="s">
        <v>13876</v>
      </c>
      <c r="BL1888" t="s">
        <v>13876</v>
      </c>
      <c r="BM1888" t="s">
        <v>13876</v>
      </c>
      <c r="BN1888" t="s">
        <v>13876</v>
      </c>
      <c r="BO1888" t="s">
        <v>13876</v>
      </c>
      <c r="BP1888" t="s">
        <v>13876</v>
      </c>
      <c r="BQ1888" t="s">
        <v>13876</v>
      </c>
      <c r="BR1888" t="s">
        <v>13876</v>
      </c>
      <c r="BS1888" t="s">
        <v>13876</v>
      </c>
      <c r="BT1888" t="s">
        <v>13876</v>
      </c>
      <c r="BU1888" t="s">
        <v>13876</v>
      </c>
      <c r="BV1888" t="s">
        <v>13876</v>
      </c>
      <c r="BW1888" t="s">
        <v>13876</v>
      </c>
      <c r="BX1888" t="s">
        <v>13876</v>
      </c>
      <c r="BY1888" t="s">
        <v>13876</v>
      </c>
      <c r="BZ1888" t="s">
        <v>13876</v>
      </c>
      <c r="CA1888" t="s">
        <v>13876</v>
      </c>
      <c r="CB1888" t="s">
        <v>13876</v>
      </c>
      <c r="CC1888" t="s">
        <v>13876</v>
      </c>
      <c r="CD1888" t="s">
        <v>13876</v>
      </c>
      <c r="CE1888" t="s">
        <v>13876</v>
      </c>
      <c r="CF1888" t="s">
        <v>13876</v>
      </c>
      <c r="CG1888" t="s">
        <v>13876</v>
      </c>
      <c r="CH1888" t="s">
        <v>13876</v>
      </c>
      <c r="CI1888" t="s">
        <v>13876</v>
      </c>
      <c r="CJ1888" t="s">
        <v>13876</v>
      </c>
      <c r="CK1888" t="s">
        <v>13876</v>
      </c>
      <c r="CL1888" t="s">
        <v>13876</v>
      </c>
      <c r="CM1888" t="s">
        <v>13876</v>
      </c>
      <c r="CN1888" t="s">
        <v>13876</v>
      </c>
      <c r="CO1888" t="s">
        <v>13876</v>
      </c>
      <c r="CP1888" t="s">
        <v>13876</v>
      </c>
      <c r="CQ1888" t="s">
        <v>13876</v>
      </c>
      <c r="CR1888" t="s">
        <v>13876</v>
      </c>
      <c r="CS1888" t="s">
        <v>13876</v>
      </c>
      <c r="CT1888" t="s">
        <v>13876</v>
      </c>
    </row>
    <row r="1889" spans="1:98" hidden="1">
      <c r="A1889" s="1088"/>
      <c r="B1889" s="549" t="s">
        <v>1031</v>
      </c>
      <c r="C1889" s="549" t="s">
        <v>430</v>
      </c>
      <c r="D1889" s="549" t="s">
        <v>1032</v>
      </c>
      <c r="E1889" s="550" t="s">
        <v>407</v>
      </c>
      <c r="F1889" s="550" t="s">
        <v>14729</v>
      </c>
      <c r="G1889" s="550">
        <v>2910100912</v>
      </c>
      <c r="H1889" s="549" t="s">
        <v>1031</v>
      </c>
      <c r="I1889" s="550" t="s">
        <v>114</v>
      </c>
      <c r="J1889" s="550" t="s">
        <v>13658</v>
      </c>
      <c r="K1889" s="336"/>
      <c r="L1889" s="336" t="s">
        <v>13658</v>
      </c>
      <c r="M1889" s="336" t="s">
        <v>13658</v>
      </c>
      <c r="N1889" s="336"/>
      <c r="O1889" s="632"/>
      <c r="P1889" s="632"/>
      <c r="Q1889" s="632"/>
      <c r="R1889" s="336"/>
      <c r="S1889" s="336"/>
      <c r="T1889" s="336" t="s">
        <v>16799</v>
      </c>
      <c r="U1889" s="620"/>
      <c r="V1889" s="1088"/>
      <c r="W1889" s="551" t="s">
        <v>13876</v>
      </c>
      <c r="X1889" s="551" t="s">
        <v>13876</v>
      </c>
      <c r="Y1889" s="551" t="s">
        <v>13876</v>
      </c>
      <c r="Z1889" s="551" t="s">
        <v>13876</v>
      </c>
      <c r="AA1889" s="551" t="s">
        <v>13876</v>
      </c>
      <c r="AB1889" s="551" t="s">
        <v>13876</v>
      </c>
      <c r="AC1889" s="551" t="s">
        <v>13876</v>
      </c>
      <c r="AD1889" s="552" t="s">
        <v>13876</v>
      </c>
      <c r="AE1889" s="623">
        <v>0</v>
      </c>
      <c r="AF1889" t="s">
        <v>1030</v>
      </c>
      <c r="AG1889" t="s">
        <v>1035</v>
      </c>
      <c r="AH1889" t="s">
        <v>1044</v>
      </c>
      <c r="AJ1889" s="548" t="s">
        <v>13693</v>
      </c>
      <c r="AK1889" s="548" t="s">
        <v>13943</v>
      </c>
      <c r="AL1889" s="548" t="s">
        <v>13669</v>
      </c>
      <c r="AM1889" s="548" t="s">
        <v>14727</v>
      </c>
      <c r="AN1889" s="548" t="s">
        <v>14728</v>
      </c>
      <c r="AO1889" s="548" t="s">
        <v>1031</v>
      </c>
      <c r="AQ1889" t="s">
        <v>13876</v>
      </c>
      <c r="AR1889" t="s">
        <v>13876</v>
      </c>
      <c r="AS1889" t="s">
        <v>13876</v>
      </c>
      <c r="AT1889" t="s">
        <v>13876</v>
      </c>
      <c r="AU1889" t="s">
        <v>13876</v>
      </c>
      <c r="AV1889" t="s">
        <v>13876</v>
      </c>
      <c r="AW1889" t="s">
        <v>13876</v>
      </c>
      <c r="AX1889" t="s">
        <v>13876</v>
      </c>
      <c r="AY1889" t="s">
        <v>13876</v>
      </c>
      <c r="AZ1889" t="s">
        <v>13876</v>
      </c>
      <c r="BA1889" t="s">
        <v>13876</v>
      </c>
      <c r="BB1889" t="s">
        <v>13876</v>
      </c>
      <c r="BC1889" t="s">
        <v>13876</v>
      </c>
      <c r="BD1889" t="s">
        <v>13876</v>
      </c>
      <c r="BE1889" t="s">
        <v>13876</v>
      </c>
      <c r="BF1889" t="s">
        <v>13876</v>
      </c>
      <c r="BG1889" t="s">
        <v>13876</v>
      </c>
      <c r="BH1889" t="s">
        <v>13876</v>
      </c>
      <c r="BI1889" t="s">
        <v>13876</v>
      </c>
      <c r="BJ1889" t="s">
        <v>13876</v>
      </c>
      <c r="BK1889" t="s">
        <v>13876</v>
      </c>
      <c r="BL1889" t="s">
        <v>13876</v>
      </c>
      <c r="BM1889" t="s">
        <v>13876</v>
      </c>
      <c r="BN1889" t="s">
        <v>13876</v>
      </c>
      <c r="BO1889" t="s">
        <v>13876</v>
      </c>
      <c r="BP1889" t="s">
        <v>13876</v>
      </c>
      <c r="BQ1889" t="s">
        <v>13876</v>
      </c>
      <c r="BR1889" t="s">
        <v>13876</v>
      </c>
      <c r="BS1889" t="s">
        <v>13876</v>
      </c>
      <c r="BT1889" t="s">
        <v>13876</v>
      </c>
      <c r="BU1889" t="s">
        <v>13876</v>
      </c>
      <c r="BV1889" t="s">
        <v>13876</v>
      </c>
      <c r="BW1889" t="s">
        <v>13876</v>
      </c>
      <c r="BX1889" t="s">
        <v>13876</v>
      </c>
      <c r="BY1889" t="s">
        <v>13876</v>
      </c>
      <c r="BZ1889" t="s">
        <v>13876</v>
      </c>
      <c r="CA1889" t="s">
        <v>13876</v>
      </c>
      <c r="CB1889" t="s">
        <v>13876</v>
      </c>
      <c r="CC1889" t="s">
        <v>13876</v>
      </c>
      <c r="CD1889" t="s">
        <v>13876</v>
      </c>
      <c r="CE1889" t="s">
        <v>13876</v>
      </c>
      <c r="CF1889" t="s">
        <v>13876</v>
      </c>
      <c r="CG1889" t="s">
        <v>13876</v>
      </c>
      <c r="CH1889" t="s">
        <v>13876</v>
      </c>
      <c r="CI1889" t="s">
        <v>13876</v>
      </c>
      <c r="CJ1889" t="s">
        <v>13876</v>
      </c>
      <c r="CK1889" t="s">
        <v>13876</v>
      </c>
      <c r="CL1889" t="s">
        <v>13876</v>
      </c>
      <c r="CM1889" t="s">
        <v>13876</v>
      </c>
      <c r="CN1889" t="s">
        <v>13876</v>
      </c>
      <c r="CO1889" t="s">
        <v>13876</v>
      </c>
      <c r="CP1889" t="s">
        <v>13876</v>
      </c>
      <c r="CQ1889" t="s">
        <v>13876</v>
      </c>
      <c r="CR1889" t="s">
        <v>13876</v>
      </c>
      <c r="CS1889" t="s">
        <v>13876</v>
      </c>
      <c r="CT1889" t="s">
        <v>13876</v>
      </c>
    </row>
    <row r="1890" spans="1:98" hidden="1">
      <c r="A1890" s="1088"/>
      <c r="B1890" s="549" t="s">
        <v>1031</v>
      </c>
      <c r="C1890" s="549" t="s">
        <v>430</v>
      </c>
      <c r="D1890" s="549" t="s">
        <v>1032</v>
      </c>
      <c r="E1890" s="550" t="s">
        <v>407</v>
      </c>
      <c r="F1890" s="550" t="s">
        <v>14729</v>
      </c>
      <c r="G1890" s="550">
        <v>2920100357</v>
      </c>
      <c r="H1890" s="549" t="s">
        <v>9340</v>
      </c>
      <c r="I1890" s="550" t="s">
        <v>8120</v>
      </c>
      <c r="J1890" s="550" t="s">
        <v>13658</v>
      </c>
      <c r="K1890" s="336"/>
      <c r="L1890" s="336" t="s">
        <v>13658</v>
      </c>
      <c r="M1890" s="336" t="s">
        <v>13658</v>
      </c>
      <c r="N1890" s="336"/>
      <c r="O1890" s="632"/>
      <c r="P1890" s="632"/>
      <c r="Q1890" s="632"/>
      <c r="R1890" s="336"/>
      <c r="S1890" s="336"/>
      <c r="T1890" s="336" t="s">
        <v>16800</v>
      </c>
      <c r="U1890" s="609"/>
      <c r="V1890" s="1088"/>
      <c r="W1890" s="551" t="s">
        <v>13876</v>
      </c>
      <c r="X1890" s="551" t="s">
        <v>13876</v>
      </c>
      <c r="Y1890" s="551" t="s">
        <v>13876</v>
      </c>
      <c r="Z1890" s="551" t="s">
        <v>13876</v>
      </c>
      <c r="AA1890" s="551" t="s">
        <v>13876</v>
      </c>
      <c r="AB1890" s="551" t="s">
        <v>13876</v>
      </c>
      <c r="AC1890" s="551" t="s">
        <v>13876</v>
      </c>
      <c r="AD1890" s="552" t="s">
        <v>13876</v>
      </c>
      <c r="AE1890" s="623">
        <v>0</v>
      </c>
      <c r="AF1890" t="s">
        <v>1030</v>
      </c>
      <c r="AG1890" t="s">
        <v>1035</v>
      </c>
      <c r="AH1890" t="s">
        <v>9339</v>
      </c>
      <c r="AJ1890" s="548" t="s">
        <v>13693</v>
      </c>
      <c r="AK1890" s="548" t="s">
        <v>13943</v>
      </c>
      <c r="AL1890" s="548" t="s">
        <v>13669</v>
      </c>
      <c r="AM1890" s="548" t="s">
        <v>14727</v>
      </c>
      <c r="AN1890" s="548" t="s">
        <v>14728</v>
      </c>
      <c r="AO1890" s="548" t="s">
        <v>1031</v>
      </c>
      <c r="AQ1890" t="s">
        <v>13876</v>
      </c>
      <c r="AR1890" t="s">
        <v>13876</v>
      </c>
      <c r="AS1890" t="s">
        <v>13876</v>
      </c>
      <c r="AT1890" t="s">
        <v>13876</v>
      </c>
      <c r="AU1890" t="s">
        <v>13876</v>
      </c>
      <c r="AV1890" t="s">
        <v>13876</v>
      </c>
      <c r="AW1890" t="s">
        <v>13876</v>
      </c>
      <c r="AX1890" t="s">
        <v>13876</v>
      </c>
      <c r="AY1890" t="s">
        <v>13876</v>
      </c>
      <c r="AZ1890" t="s">
        <v>13876</v>
      </c>
      <c r="BA1890" t="s">
        <v>13876</v>
      </c>
      <c r="BB1890" t="s">
        <v>13876</v>
      </c>
      <c r="BC1890" t="s">
        <v>13876</v>
      </c>
      <c r="BD1890" t="s">
        <v>13876</v>
      </c>
      <c r="BE1890" t="s">
        <v>13876</v>
      </c>
      <c r="BF1890" t="s">
        <v>13876</v>
      </c>
      <c r="BG1890" t="s">
        <v>13876</v>
      </c>
      <c r="BH1890" t="s">
        <v>13876</v>
      </c>
      <c r="BI1890" t="s">
        <v>13876</v>
      </c>
      <c r="BJ1890" t="s">
        <v>13876</v>
      </c>
      <c r="BK1890" t="s">
        <v>13876</v>
      </c>
      <c r="BL1890" t="s">
        <v>13876</v>
      </c>
      <c r="BM1890" t="s">
        <v>13876</v>
      </c>
      <c r="BN1890" t="s">
        <v>13876</v>
      </c>
      <c r="BO1890" t="s">
        <v>13876</v>
      </c>
      <c r="BP1890" t="s">
        <v>13876</v>
      </c>
      <c r="BQ1890" t="s">
        <v>13876</v>
      </c>
      <c r="BR1890" t="s">
        <v>13876</v>
      </c>
      <c r="BS1890" t="s">
        <v>13876</v>
      </c>
      <c r="BT1890" t="s">
        <v>13876</v>
      </c>
      <c r="BU1890" t="s">
        <v>13876</v>
      </c>
      <c r="BV1890" t="s">
        <v>13876</v>
      </c>
      <c r="BW1890" t="s">
        <v>13876</v>
      </c>
      <c r="BX1890" t="s">
        <v>13876</v>
      </c>
      <c r="BY1890" t="s">
        <v>13876</v>
      </c>
      <c r="BZ1890" t="s">
        <v>13876</v>
      </c>
      <c r="CA1890" t="s">
        <v>13876</v>
      </c>
      <c r="CB1890" t="s">
        <v>13876</v>
      </c>
      <c r="CC1890" t="s">
        <v>13876</v>
      </c>
      <c r="CD1890" t="s">
        <v>13876</v>
      </c>
      <c r="CE1890" t="s">
        <v>13876</v>
      </c>
      <c r="CF1890" t="s">
        <v>13876</v>
      </c>
      <c r="CG1890" t="s">
        <v>13876</v>
      </c>
      <c r="CH1890" t="s">
        <v>13876</v>
      </c>
      <c r="CI1890" t="s">
        <v>13876</v>
      </c>
      <c r="CJ1890" t="s">
        <v>13876</v>
      </c>
      <c r="CK1890" t="s">
        <v>13876</v>
      </c>
      <c r="CL1890" t="s">
        <v>13876</v>
      </c>
      <c r="CM1890" t="s">
        <v>13876</v>
      </c>
      <c r="CN1890" t="s">
        <v>13876</v>
      </c>
      <c r="CO1890" t="s">
        <v>13876</v>
      </c>
      <c r="CP1890" t="s">
        <v>13876</v>
      </c>
      <c r="CQ1890" t="s">
        <v>13876</v>
      </c>
      <c r="CR1890" t="s">
        <v>13876</v>
      </c>
      <c r="CS1890" t="s">
        <v>13876</v>
      </c>
      <c r="CT1890" t="s">
        <v>13876</v>
      </c>
    </row>
    <row r="1891" spans="1:98" hidden="1">
      <c r="A1891" s="630"/>
      <c r="B1891" s="555"/>
      <c r="C1891" s="619"/>
      <c r="D1891" s="554"/>
      <c r="E1891" s="336"/>
      <c r="F1891" s="336"/>
      <c r="G1891" s="336"/>
      <c r="H1891" s="554"/>
      <c r="I1891" s="336"/>
      <c r="J1891" s="336"/>
      <c r="K1891" s="336"/>
      <c r="L1891" s="336"/>
      <c r="M1891" s="336"/>
      <c r="N1891" s="336"/>
      <c r="O1891" s="632"/>
      <c r="P1891" s="632"/>
      <c r="Q1891" s="632"/>
      <c r="R1891" s="336"/>
      <c r="S1891" s="336"/>
      <c r="T1891" s="336" t="s">
        <v>13876</v>
      </c>
      <c r="U1891" s="625"/>
      <c r="V1891" s="630"/>
      <c r="W1891" s="551"/>
      <c r="X1891" s="551"/>
      <c r="Y1891" s="551"/>
      <c r="Z1891" s="551"/>
      <c r="AA1891" s="551">
        <v>0</v>
      </c>
      <c r="AB1891" s="551">
        <v>0</v>
      </c>
      <c r="AC1891" s="551">
        <v>0</v>
      </c>
      <c r="AD1891" s="552"/>
      <c r="AE1891" s="623">
        <v>0</v>
      </c>
      <c r="AQ1891" t="s">
        <v>13876</v>
      </c>
      <c r="AR1891" t="s">
        <v>13876</v>
      </c>
      <c r="AS1891" t="s">
        <v>13876</v>
      </c>
      <c r="AT1891" t="s">
        <v>13876</v>
      </c>
      <c r="AU1891" t="s">
        <v>13876</v>
      </c>
      <c r="AV1891" t="s">
        <v>13876</v>
      </c>
      <c r="AW1891" t="s">
        <v>13876</v>
      </c>
      <c r="AX1891" t="s">
        <v>13876</v>
      </c>
      <c r="AY1891" t="s">
        <v>13876</v>
      </c>
      <c r="AZ1891" t="s">
        <v>13876</v>
      </c>
      <c r="BA1891" t="s">
        <v>13876</v>
      </c>
      <c r="BB1891" t="s">
        <v>13876</v>
      </c>
      <c r="BC1891" t="s">
        <v>13876</v>
      </c>
      <c r="BD1891" t="s">
        <v>13876</v>
      </c>
      <c r="BE1891" t="s">
        <v>13876</v>
      </c>
      <c r="BF1891" t="s">
        <v>13876</v>
      </c>
      <c r="BG1891" t="s">
        <v>13876</v>
      </c>
      <c r="BH1891" t="s">
        <v>13876</v>
      </c>
      <c r="BI1891" t="s">
        <v>13876</v>
      </c>
      <c r="BJ1891" t="s">
        <v>13876</v>
      </c>
      <c r="BK1891" t="s">
        <v>13876</v>
      </c>
      <c r="BL1891" t="s">
        <v>13876</v>
      </c>
      <c r="BM1891" t="s">
        <v>13876</v>
      </c>
      <c r="BN1891" t="s">
        <v>13876</v>
      </c>
      <c r="BO1891" t="s">
        <v>13876</v>
      </c>
      <c r="BP1891" t="s">
        <v>13876</v>
      </c>
      <c r="BQ1891" t="s">
        <v>13876</v>
      </c>
      <c r="BR1891" t="s">
        <v>13876</v>
      </c>
      <c r="BS1891" t="s">
        <v>13876</v>
      </c>
      <c r="BT1891" t="s">
        <v>13876</v>
      </c>
      <c r="BU1891" t="s">
        <v>13876</v>
      </c>
      <c r="BV1891" t="s">
        <v>13876</v>
      </c>
      <c r="BW1891" t="s">
        <v>13876</v>
      </c>
      <c r="BX1891" t="s">
        <v>13876</v>
      </c>
      <c r="BY1891" t="s">
        <v>13876</v>
      </c>
      <c r="BZ1891" t="s">
        <v>13876</v>
      </c>
      <c r="CA1891" t="s">
        <v>13876</v>
      </c>
      <c r="CB1891" t="s">
        <v>13876</v>
      </c>
      <c r="CC1891" t="s">
        <v>13876</v>
      </c>
      <c r="CD1891" t="s">
        <v>13876</v>
      </c>
      <c r="CE1891" t="s">
        <v>13876</v>
      </c>
      <c r="CF1891" t="s">
        <v>13876</v>
      </c>
      <c r="CG1891" t="s">
        <v>13876</v>
      </c>
      <c r="CH1891" t="s">
        <v>13876</v>
      </c>
      <c r="CI1891" t="s">
        <v>13876</v>
      </c>
      <c r="CJ1891" t="s">
        <v>13876</v>
      </c>
      <c r="CK1891" t="s">
        <v>13876</v>
      </c>
      <c r="CL1891" t="s">
        <v>13876</v>
      </c>
      <c r="CM1891" t="s">
        <v>13876</v>
      </c>
      <c r="CN1891" t="s">
        <v>13876</v>
      </c>
      <c r="CO1891" t="s">
        <v>13876</v>
      </c>
      <c r="CP1891" t="s">
        <v>13876</v>
      </c>
      <c r="CQ1891" t="s">
        <v>13876</v>
      </c>
      <c r="CR1891" t="s">
        <v>13876</v>
      </c>
      <c r="CS1891" t="s">
        <v>13876</v>
      </c>
      <c r="CT1891" t="s">
        <v>13876</v>
      </c>
    </row>
    <row r="1892" spans="1:98" hidden="1">
      <c r="A1892" s="1086">
        <v>380</v>
      </c>
      <c r="B1892" s="554" t="s">
        <v>3690</v>
      </c>
      <c r="C1892" s="548" t="s">
        <v>3691</v>
      </c>
      <c r="D1892" s="554" t="s">
        <v>3692</v>
      </c>
      <c r="E1892" t="s">
        <v>407</v>
      </c>
      <c r="F1892" s="336" t="s">
        <v>14730</v>
      </c>
      <c r="G1892" s="336">
        <v>2980360172</v>
      </c>
      <c r="H1892" s="554" t="s">
        <v>13055</v>
      </c>
      <c r="I1892" s="336" t="s">
        <v>124</v>
      </c>
      <c r="J1892" s="336" t="s">
        <v>13659</v>
      </c>
      <c r="K1892" s="336" t="s">
        <v>13546</v>
      </c>
      <c r="L1892" s="336" t="s">
        <v>13658</v>
      </c>
      <c r="M1892" s="336" t="s">
        <v>13659</v>
      </c>
      <c r="N1892" s="336" t="s">
        <v>13549</v>
      </c>
      <c r="O1892" s="632"/>
      <c r="P1892" s="632" t="s">
        <v>13661</v>
      </c>
      <c r="Q1892" s="556">
        <v>44629</v>
      </c>
      <c r="R1892" s="336"/>
      <c r="S1892" s="557">
        <v>44663</v>
      </c>
      <c r="T1892" s="336" t="s">
        <v>16801</v>
      </c>
      <c r="U1892" s="625">
        <v>201</v>
      </c>
      <c r="V1892" s="1086">
        <v>201</v>
      </c>
      <c r="W1892" s="551">
        <v>52239</v>
      </c>
      <c r="X1892" s="551">
        <v>6500</v>
      </c>
      <c r="Y1892" s="551">
        <v>12641</v>
      </c>
      <c r="Z1892" s="551">
        <v>13520</v>
      </c>
      <c r="AA1892" s="551">
        <v>13638</v>
      </c>
      <c r="AB1892" s="551">
        <v>15693</v>
      </c>
      <c r="AC1892" s="551">
        <v>0</v>
      </c>
      <c r="AD1892" s="552" t="s">
        <v>13876</v>
      </c>
      <c r="AE1892" s="623">
        <v>114231</v>
      </c>
      <c r="AF1892" t="s">
        <v>11634</v>
      </c>
      <c r="AG1892" t="s">
        <v>12257</v>
      </c>
      <c r="AH1892" t="s">
        <v>13054</v>
      </c>
      <c r="AQ1892" t="s">
        <v>13876</v>
      </c>
      <c r="AR1892" t="s">
        <v>13876</v>
      </c>
      <c r="AS1892" t="s">
        <v>15286</v>
      </c>
      <c r="AT1892" t="s">
        <v>15292</v>
      </c>
      <c r="AU1892" t="s">
        <v>15292</v>
      </c>
      <c r="AV1892" t="s">
        <v>15284</v>
      </c>
      <c r="AW1892" t="s">
        <v>15294</v>
      </c>
      <c r="AX1892" t="s">
        <v>13876</v>
      </c>
      <c r="AY1892" t="s">
        <v>13876</v>
      </c>
      <c r="AZ1892" t="s">
        <v>13876</v>
      </c>
      <c r="BA1892" t="s">
        <v>15290</v>
      </c>
      <c r="BB1892" t="s">
        <v>15286</v>
      </c>
      <c r="BC1892" t="s">
        <v>15288</v>
      </c>
      <c r="BD1892" t="s">
        <v>15288</v>
      </c>
      <c r="BE1892" t="s">
        <v>13876</v>
      </c>
      <c r="BF1892" t="s">
        <v>13876</v>
      </c>
      <c r="BG1892" t="s">
        <v>15289</v>
      </c>
      <c r="BH1892" t="s">
        <v>15292</v>
      </c>
      <c r="BI1892" t="s">
        <v>15290</v>
      </c>
      <c r="BJ1892" t="s">
        <v>15291</v>
      </c>
      <c r="BK1892" t="s">
        <v>15289</v>
      </c>
      <c r="BL1892" t="s">
        <v>13876</v>
      </c>
      <c r="BM1892" t="s">
        <v>13876</v>
      </c>
      <c r="BN1892" t="s">
        <v>15289</v>
      </c>
      <c r="BO1892" t="s">
        <v>15284</v>
      </c>
      <c r="BP1892" t="s">
        <v>15286</v>
      </c>
      <c r="BQ1892" t="s">
        <v>15292</v>
      </c>
      <c r="BR1892" t="s">
        <v>15288</v>
      </c>
      <c r="BS1892" t="s">
        <v>13876</v>
      </c>
      <c r="BT1892" t="s">
        <v>13876</v>
      </c>
      <c r="BU1892" t="s">
        <v>15289</v>
      </c>
      <c r="BV1892" t="s">
        <v>15284</v>
      </c>
      <c r="BW1892" t="s">
        <v>15290</v>
      </c>
      <c r="BX1892" t="s">
        <v>15284</v>
      </c>
      <c r="BY1892" t="s">
        <v>15285</v>
      </c>
      <c r="BZ1892" t="s">
        <v>13876</v>
      </c>
      <c r="CA1892" t="s">
        <v>13876</v>
      </c>
      <c r="CB1892" t="s">
        <v>15289</v>
      </c>
      <c r="CC1892" t="s">
        <v>15286</v>
      </c>
      <c r="CD1892" t="s">
        <v>15290</v>
      </c>
      <c r="CE1892" t="s">
        <v>15294</v>
      </c>
      <c r="CF1892" t="s">
        <v>15284</v>
      </c>
      <c r="CG1892" t="s">
        <v>13876</v>
      </c>
      <c r="CH1892" t="s">
        <v>13876</v>
      </c>
      <c r="CI1892" t="s">
        <v>13876</v>
      </c>
      <c r="CJ1892" t="s">
        <v>13876</v>
      </c>
      <c r="CK1892" t="s">
        <v>13876</v>
      </c>
      <c r="CL1892" t="s">
        <v>13876</v>
      </c>
      <c r="CM1892" t="s">
        <v>13876</v>
      </c>
      <c r="CN1892" t="s">
        <v>13876</v>
      </c>
      <c r="CO1892" t="s">
        <v>13876</v>
      </c>
      <c r="CP1892" t="s">
        <v>13876</v>
      </c>
      <c r="CQ1892" t="s">
        <v>13876</v>
      </c>
      <c r="CR1892" t="s">
        <v>13876</v>
      </c>
      <c r="CS1892" t="s">
        <v>13876</v>
      </c>
      <c r="CT1892" t="s">
        <v>13876</v>
      </c>
    </row>
    <row r="1893" spans="1:98" hidden="1">
      <c r="A1893" s="1089"/>
      <c r="B1893" s="549" t="s">
        <v>3690</v>
      </c>
      <c r="C1893" s="549" t="s">
        <v>3691</v>
      </c>
      <c r="D1893" s="549" t="s">
        <v>3692</v>
      </c>
      <c r="E1893" s="550" t="s">
        <v>407</v>
      </c>
      <c r="F1893" s="550" t="s">
        <v>12258</v>
      </c>
      <c r="G1893" s="550">
        <v>2910300108</v>
      </c>
      <c r="H1893" s="549" t="s">
        <v>3699</v>
      </c>
      <c r="I1893" s="550" t="s">
        <v>113</v>
      </c>
      <c r="J1893" s="550" t="s">
        <v>13658</v>
      </c>
      <c r="K1893" s="336"/>
      <c r="L1893" s="336" t="s">
        <v>13658</v>
      </c>
      <c r="M1893" s="336" t="s">
        <v>13658</v>
      </c>
      <c r="N1893" s="336"/>
      <c r="O1893" s="632"/>
      <c r="P1893" s="632"/>
      <c r="Q1893" s="632"/>
      <c r="R1893" s="336"/>
      <c r="S1893" s="336"/>
      <c r="T1893" s="336" t="s">
        <v>16802</v>
      </c>
      <c r="U1893" s="620"/>
      <c r="V1893" s="1089"/>
      <c r="W1893" s="551" t="s">
        <v>13876</v>
      </c>
      <c r="X1893" s="551" t="s">
        <v>13876</v>
      </c>
      <c r="Y1893" s="551" t="s">
        <v>13876</v>
      </c>
      <c r="Z1893" s="551" t="s">
        <v>13876</v>
      </c>
      <c r="AA1893" s="551" t="s">
        <v>13876</v>
      </c>
      <c r="AB1893" s="551" t="s">
        <v>13876</v>
      </c>
      <c r="AC1893" s="551" t="s">
        <v>13876</v>
      </c>
      <c r="AD1893" s="552" t="s">
        <v>13876</v>
      </c>
      <c r="AE1893" s="623">
        <v>0</v>
      </c>
      <c r="AF1893" t="s">
        <v>3689</v>
      </c>
      <c r="AG1893" t="s">
        <v>3695</v>
      </c>
      <c r="AH1893" t="s">
        <v>3698</v>
      </c>
      <c r="AQ1893" t="s">
        <v>13876</v>
      </c>
      <c r="AR1893" t="s">
        <v>13876</v>
      </c>
      <c r="AS1893" t="s">
        <v>13876</v>
      </c>
      <c r="AT1893" t="s">
        <v>13876</v>
      </c>
      <c r="AU1893" t="s">
        <v>13876</v>
      </c>
      <c r="AV1893" t="s">
        <v>13876</v>
      </c>
      <c r="AW1893" t="s">
        <v>13876</v>
      </c>
      <c r="AX1893" t="s">
        <v>13876</v>
      </c>
      <c r="AY1893" t="s">
        <v>13876</v>
      </c>
      <c r="AZ1893" t="s">
        <v>13876</v>
      </c>
      <c r="BA1893" t="s">
        <v>13876</v>
      </c>
      <c r="BB1893" t="s">
        <v>13876</v>
      </c>
      <c r="BC1893" t="s">
        <v>13876</v>
      </c>
      <c r="BD1893" t="s">
        <v>13876</v>
      </c>
      <c r="BE1893" t="s">
        <v>13876</v>
      </c>
      <c r="BF1893" t="s">
        <v>13876</v>
      </c>
      <c r="BG1893" t="s">
        <v>13876</v>
      </c>
      <c r="BH1893" t="s">
        <v>13876</v>
      </c>
      <c r="BI1893" t="s">
        <v>13876</v>
      </c>
      <c r="BJ1893" t="s">
        <v>13876</v>
      </c>
      <c r="BK1893" t="s">
        <v>13876</v>
      </c>
      <c r="BL1893" t="s">
        <v>13876</v>
      </c>
      <c r="BM1893" t="s">
        <v>13876</v>
      </c>
      <c r="BN1893" t="s">
        <v>13876</v>
      </c>
      <c r="BO1893" t="s">
        <v>13876</v>
      </c>
      <c r="BP1893" t="s">
        <v>13876</v>
      </c>
      <c r="BQ1893" t="s">
        <v>13876</v>
      </c>
      <c r="BR1893" t="s">
        <v>13876</v>
      </c>
      <c r="BS1893" t="s">
        <v>13876</v>
      </c>
      <c r="BT1893" t="s">
        <v>13876</v>
      </c>
      <c r="BU1893" t="s">
        <v>13876</v>
      </c>
      <c r="BV1893" t="s">
        <v>13876</v>
      </c>
      <c r="BW1893" t="s">
        <v>13876</v>
      </c>
      <c r="BX1893" t="s">
        <v>13876</v>
      </c>
      <c r="BY1893" t="s">
        <v>13876</v>
      </c>
      <c r="BZ1893" t="s">
        <v>13876</v>
      </c>
      <c r="CA1893" t="s">
        <v>13876</v>
      </c>
      <c r="CB1893" t="s">
        <v>13876</v>
      </c>
      <c r="CC1893" t="s">
        <v>13876</v>
      </c>
      <c r="CD1893" t="s">
        <v>13876</v>
      </c>
      <c r="CE1893" t="s">
        <v>13876</v>
      </c>
      <c r="CF1893" t="s">
        <v>13876</v>
      </c>
      <c r="CG1893" t="s">
        <v>13876</v>
      </c>
      <c r="CH1893" t="s">
        <v>13876</v>
      </c>
      <c r="CI1893" t="s">
        <v>13876</v>
      </c>
      <c r="CJ1893" t="s">
        <v>13876</v>
      </c>
      <c r="CK1893" t="s">
        <v>13876</v>
      </c>
      <c r="CL1893" t="s">
        <v>13876</v>
      </c>
      <c r="CM1893" t="s">
        <v>13876</v>
      </c>
      <c r="CN1893" t="s">
        <v>13876</v>
      </c>
      <c r="CO1893" t="s">
        <v>13876</v>
      </c>
      <c r="CP1893" t="s">
        <v>13876</v>
      </c>
      <c r="CQ1893" t="s">
        <v>13876</v>
      </c>
      <c r="CR1893" t="s">
        <v>13876</v>
      </c>
      <c r="CS1893" t="s">
        <v>13876</v>
      </c>
      <c r="CT1893" t="s">
        <v>13876</v>
      </c>
    </row>
    <row r="1894" spans="1:98" hidden="1">
      <c r="A1894" s="1087"/>
      <c r="B1894" s="549" t="s">
        <v>3690</v>
      </c>
      <c r="C1894" s="549" t="s">
        <v>3691</v>
      </c>
      <c r="D1894" s="549" t="s">
        <v>3692</v>
      </c>
      <c r="E1894" s="550" t="s">
        <v>407</v>
      </c>
      <c r="F1894" s="550" t="s">
        <v>12258</v>
      </c>
      <c r="G1894" s="550">
        <v>2910300108</v>
      </c>
      <c r="H1894" s="549" t="s">
        <v>3699</v>
      </c>
      <c r="I1894" s="550" t="s">
        <v>114</v>
      </c>
      <c r="J1894" s="550" t="s">
        <v>13658</v>
      </c>
      <c r="K1894" s="336"/>
      <c r="L1894" s="336" t="s">
        <v>13658</v>
      </c>
      <c r="M1894" s="336" t="s">
        <v>13658</v>
      </c>
      <c r="N1894" s="336"/>
      <c r="O1894" s="632"/>
      <c r="P1894" s="632"/>
      <c r="Q1894" s="632"/>
      <c r="R1894" s="336"/>
      <c r="S1894" s="336"/>
      <c r="T1894" s="336" t="s">
        <v>16803</v>
      </c>
      <c r="U1894" s="609"/>
      <c r="V1894" s="1087"/>
      <c r="W1894" s="551" t="s">
        <v>13876</v>
      </c>
      <c r="X1894" s="551" t="s">
        <v>13876</v>
      </c>
      <c r="Y1894" s="551" t="s">
        <v>13876</v>
      </c>
      <c r="Z1894" s="551" t="s">
        <v>13876</v>
      </c>
      <c r="AA1894" s="551" t="s">
        <v>13876</v>
      </c>
      <c r="AB1894" s="551" t="s">
        <v>13876</v>
      </c>
      <c r="AC1894" s="551" t="s">
        <v>13876</v>
      </c>
      <c r="AD1894" s="552" t="s">
        <v>13876</v>
      </c>
      <c r="AE1894" s="623">
        <v>0</v>
      </c>
      <c r="AF1894" t="s">
        <v>3689</v>
      </c>
      <c r="AG1894" t="s">
        <v>3695</v>
      </c>
      <c r="AH1894" t="s">
        <v>3698</v>
      </c>
      <c r="AQ1894" t="s">
        <v>13876</v>
      </c>
      <c r="AR1894" t="s">
        <v>13876</v>
      </c>
      <c r="AS1894" t="s">
        <v>13876</v>
      </c>
      <c r="AT1894" t="s">
        <v>13876</v>
      </c>
      <c r="AU1894" t="s">
        <v>13876</v>
      </c>
      <c r="AV1894" t="s">
        <v>13876</v>
      </c>
      <c r="AW1894" t="s">
        <v>13876</v>
      </c>
      <c r="AX1894" t="s">
        <v>13876</v>
      </c>
      <c r="AY1894" t="s">
        <v>13876</v>
      </c>
      <c r="AZ1894" t="s">
        <v>13876</v>
      </c>
      <c r="BA1894" t="s">
        <v>13876</v>
      </c>
      <c r="BB1894" t="s">
        <v>13876</v>
      </c>
      <c r="BC1894" t="s">
        <v>13876</v>
      </c>
      <c r="BD1894" t="s">
        <v>13876</v>
      </c>
      <c r="BE1894" t="s">
        <v>13876</v>
      </c>
      <c r="BF1894" t="s">
        <v>13876</v>
      </c>
      <c r="BG1894" t="s">
        <v>13876</v>
      </c>
      <c r="BH1894" t="s">
        <v>13876</v>
      </c>
      <c r="BI1894" t="s">
        <v>13876</v>
      </c>
      <c r="BJ1894" t="s">
        <v>13876</v>
      </c>
      <c r="BK1894" t="s">
        <v>13876</v>
      </c>
      <c r="BL1894" t="s">
        <v>13876</v>
      </c>
      <c r="BM1894" t="s">
        <v>13876</v>
      </c>
      <c r="BN1894" t="s">
        <v>13876</v>
      </c>
      <c r="BO1894" t="s">
        <v>13876</v>
      </c>
      <c r="BP1894" t="s">
        <v>13876</v>
      </c>
      <c r="BQ1894" t="s">
        <v>13876</v>
      </c>
      <c r="BR1894" t="s">
        <v>13876</v>
      </c>
      <c r="BS1894" t="s">
        <v>13876</v>
      </c>
      <c r="BT1894" t="s">
        <v>13876</v>
      </c>
      <c r="BU1894" t="s">
        <v>13876</v>
      </c>
      <c r="BV1894" t="s">
        <v>13876</v>
      </c>
      <c r="BW1894" t="s">
        <v>13876</v>
      </c>
      <c r="BX1894" t="s">
        <v>13876</v>
      </c>
      <c r="BY1894" t="s">
        <v>13876</v>
      </c>
      <c r="BZ1894" t="s">
        <v>13876</v>
      </c>
      <c r="CA1894" t="s">
        <v>13876</v>
      </c>
      <c r="CB1894" t="s">
        <v>13876</v>
      </c>
      <c r="CC1894" t="s">
        <v>13876</v>
      </c>
      <c r="CD1894" t="s">
        <v>13876</v>
      </c>
      <c r="CE1894" t="s">
        <v>13876</v>
      </c>
      <c r="CF1894" t="s">
        <v>13876</v>
      </c>
      <c r="CG1894" t="s">
        <v>13876</v>
      </c>
      <c r="CH1894" t="s">
        <v>13876</v>
      </c>
      <c r="CI1894" t="s">
        <v>13876</v>
      </c>
      <c r="CJ1894" t="s">
        <v>13876</v>
      </c>
      <c r="CK1894" t="s">
        <v>13876</v>
      </c>
      <c r="CL1894" t="s">
        <v>13876</v>
      </c>
      <c r="CM1894" t="s">
        <v>13876</v>
      </c>
      <c r="CN1894" t="s">
        <v>13876</v>
      </c>
      <c r="CO1894" t="s">
        <v>13876</v>
      </c>
      <c r="CP1894" t="s">
        <v>13876</v>
      </c>
      <c r="CQ1894" t="s">
        <v>13876</v>
      </c>
      <c r="CR1894" t="s">
        <v>13876</v>
      </c>
      <c r="CS1894" t="s">
        <v>13876</v>
      </c>
      <c r="CT1894" t="s">
        <v>13876</v>
      </c>
    </row>
    <row r="1895" spans="1:98" hidden="1">
      <c r="A1895" s="631"/>
      <c r="B1895" s="555"/>
      <c r="C1895" s="554"/>
      <c r="D1895" s="554"/>
      <c r="E1895" s="336"/>
      <c r="F1895" s="336"/>
      <c r="G1895" s="336"/>
      <c r="H1895" s="554"/>
      <c r="I1895" s="336"/>
      <c r="J1895" s="336"/>
      <c r="K1895" s="336"/>
      <c r="L1895" s="336"/>
      <c r="M1895" s="336"/>
      <c r="N1895" s="336"/>
      <c r="O1895" s="632"/>
      <c r="P1895" s="632"/>
      <c r="Q1895" s="632"/>
      <c r="R1895" s="336"/>
      <c r="S1895" s="336"/>
      <c r="T1895" s="336" t="s">
        <v>13876</v>
      </c>
      <c r="U1895" s="609"/>
      <c r="V1895" s="631"/>
      <c r="W1895" s="551"/>
      <c r="X1895" s="551"/>
      <c r="Y1895" s="551"/>
      <c r="Z1895" s="551"/>
      <c r="AA1895" s="551">
        <v>0</v>
      </c>
      <c r="AB1895" s="551">
        <v>0</v>
      </c>
      <c r="AC1895" s="551">
        <v>0</v>
      </c>
      <c r="AD1895" s="552"/>
      <c r="AE1895" s="623">
        <v>0</v>
      </c>
      <c r="AQ1895" t="s">
        <v>13876</v>
      </c>
      <c r="AR1895" t="s">
        <v>13876</v>
      </c>
      <c r="AS1895" t="s">
        <v>13876</v>
      </c>
      <c r="AT1895" t="s">
        <v>13876</v>
      </c>
      <c r="AU1895" t="s">
        <v>13876</v>
      </c>
      <c r="AV1895" t="s">
        <v>13876</v>
      </c>
      <c r="AW1895" t="s">
        <v>13876</v>
      </c>
      <c r="AX1895" t="s">
        <v>13876</v>
      </c>
      <c r="AY1895" t="s">
        <v>13876</v>
      </c>
      <c r="AZ1895" t="s">
        <v>13876</v>
      </c>
      <c r="BA1895" t="s">
        <v>13876</v>
      </c>
      <c r="BB1895" t="s">
        <v>13876</v>
      </c>
      <c r="BC1895" t="s">
        <v>13876</v>
      </c>
      <c r="BD1895" t="s">
        <v>13876</v>
      </c>
      <c r="BE1895" t="s">
        <v>13876</v>
      </c>
      <c r="BF1895" t="s">
        <v>13876</v>
      </c>
      <c r="BG1895" t="s">
        <v>13876</v>
      </c>
      <c r="BH1895" t="s">
        <v>13876</v>
      </c>
      <c r="BI1895" t="s">
        <v>13876</v>
      </c>
      <c r="BJ1895" t="s">
        <v>13876</v>
      </c>
      <c r="BK1895" t="s">
        <v>13876</v>
      </c>
      <c r="BL1895" t="s">
        <v>13876</v>
      </c>
      <c r="BM1895" t="s">
        <v>13876</v>
      </c>
      <c r="BN1895" t="s">
        <v>13876</v>
      </c>
      <c r="BO1895" t="s">
        <v>13876</v>
      </c>
      <c r="BP1895" t="s">
        <v>13876</v>
      </c>
      <c r="BQ1895" t="s">
        <v>13876</v>
      </c>
      <c r="BR1895" t="s">
        <v>13876</v>
      </c>
      <c r="BS1895" t="s">
        <v>13876</v>
      </c>
      <c r="BT1895" t="s">
        <v>13876</v>
      </c>
      <c r="BU1895" t="s">
        <v>13876</v>
      </c>
      <c r="BV1895" t="s">
        <v>13876</v>
      </c>
      <c r="BW1895" t="s">
        <v>13876</v>
      </c>
      <c r="BX1895" t="s">
        <v>13876</v>
      </c>
      <c r="BY1895" t="s">
        <v>13876</v>
      </c>
      <c r="BZ1895" t="s">
        <v>13876</v>
      </c>
      <c r="CA1895" t="s">
        <v>13876</v>
      </c>
      <c r="CB1895" t="s">
        <v>13876</v>
      </c>
      <c r="CC1895" t="s">
        <v>13876</v>
      </c>
      <c r="CD1895" t="s">
        <v>13876</v>
      </c>
      <c r="CE1895" t="s">
        <v>13876</v>
      </c>
      <c r="CF1895" t="s">
        <v>13876</v>
      </c>
      <c r="CG1895" t="s">
        <v>13876</v>
      </c>
      <c r="CH1895" t="s">
        <v>13876</v>
      </c>
      <c r="CI1895" t="s">
        <v>13876</v>
      </c>
      <c r="CJ1895" t="s">
        <v>13876</v>
      </c>
      <c r="CK1895" t="s">
        <v>13876</v>
      </c>
      <c r="CL1895" t="s">
        <v>13876</v>
      </c>
      <c r="CM1895" t="s">
        <v>13876</v>
      </c>
      <c r="CN1895" t="s">
        <v>13876</v>
      </c>
      <c r="CO1895" t="s">
        <v>13876</v>
      </c>
      <c r="CP1895" t="s">
        <v>13876</v>
      </c>
      <c r="CQ1895" t="s">
        <v>13876</v>
      </c>
      <c r="CR1895" t="s">
        <v>13876</v>
      </c>
      <c r="CS1895" t="s">
        <v>13876</v>
      </c>
      <c r="CT1895" t="s">
        <v>13876</v>
      </c>
    </row>
    <row r="1896" spans="1:98" hidden="1">
      <c r="A1896" s="1088">
        <v>381</v>
      </c>
      <c r="B1896" s="554" t="s">
        <v>4724</v>
      </c>
      <c r="C1896" s="554" t="s">
        <v>4725</v>
      </c>
      <c r="D1896" s="554" t="s">
        <v>4726</v>
      </c>
      <c r="E1896" s="336" t="s">
        <v>407</v>
      </c>
      <c r="F1896" s="336" t="s">
        <v>14731</v>
      </c>
      <c r="G1896" s="336">
        <v>2910600051</v>
      </c>
      <c r="H1896" s="554" t="s">
        <v>4733</v>
      </c>
      <c r="I1896" s="336" t="s">
        <v>118</v>
      </c>
      <c r="J1896" s="336" t="s">
        <v>13659</v>
      </c>
      <c r="K1896" s="336" t="s">
        <v>13546</v>
      </c>
      <c r="L1896" s="336" t="s">
        <v>13658</v>
      </c>
      <c r="M1896" s="336" t="s">
        <v>13659</v>
      </c>
      <c r="N1896" s="336" t="s">
        <v>13549</v>
      </c>
      <c r="O1896" s="632"/>
      <c r="P1896" s="632" t="s">
        <v>13661</v>
      </c>
      <c r="Q1896" s="556">
        <v>44620</v>
      </c>
      <c r="R1896" s="336"/>
      <c r="S1896" s="557">
        <v>44665</v>
      </c>
      <c r="T1896" s="336" t="s">
        <v>16804</v>
      </c>
      <c r="U1896" s="625">
        <v>202</v>
      </c>
      <c r="V1896" s="1088">
        <v>202</v>
      </c>
      <c r="W1896" s="551">
        <v>60546</v>
      </c>
      <c r="X1896" s="551">
        <v>19023</v>
      </c>
      <c r="Y1896" s="551">
        <v>19808</v>
      </c>
      <c r="Z1896" s="551">
        <v>19062</v>
      </c>
      <c r="AA1896" s="551">
        <v>20191</v>
      </c>
      <c r="AB1896" s="551">
        <v>15910</v>
      </c>
      <c r="AC1896" s="551" t="s">
        <v>13876</v>
      </c>
      <c r="AD1896" s="552" t="s">
        <v>13876</v>
      </c>
      <c r="AE1896" s="623">
        <v>154540</v>
      </c>
      <c r="AF1896" t="s">
        <v>4723</v>
      </c>
      <c r="AG1896" t="s">
        <v>4729</v>
      </c>
      <c r="AH1896" t="s">
        <v>4732</v>
      </c>
      <c r="AJ1896" s="548" t="s">
        <v>13710</v>
      </c>
      <c r="AK1896" s="548" t="s">
        <v>14732</v>
      </c>
      <c r="AL1896" s="548" t="s">
        <v>13669</v>
      </c>
      <c r="AM1896" s="548" t="s">
        <v>14733</v>
      </c>
      <c r="AN1896" s="548" t="s">
        <v>14734</v>
      </c>
      <c r="AO1896" s="548" t="s">
        <v>14735</v>
      </c>
      <c r="AQ1896" t="s">
        <v>13876</v>
      </c>
      <c r="AR1896" t="s">
        <v>13876</v>
      </c>
      <c r="AS1896" t="s">
        <v>15290</v>
      </c>
      <c r="AT1896" t="s">
        <v>15288</v>
      </c>
      <c r="AU1896" t="s">
        <v>15286</v>
      </c>
      <c r="AV1896" t="s">
        <v>15291</v>
      </c>
      <c r="AW1896" t="s">
        <v>15290</v>
      </c>
      <c r="AX1896" t="s">
        <v>13876</v>
      </c>
      <c r="AY1896" t="s">
        <v>13876</v>
      </c>
      <c r="AZ1896" t="s">
        <v>15289</v>
      </c>
      <c r="BA1896" t="s">
        <v>15294</v>
      </c>
      <c r="BB1896" t="s">
        <v>15288</v>
      </c>
      <c r="BC1896" t="s">
        <v>15292</v>
      </c>
      <c r="BD1896" t="s">
        <v>15284</v>
      </c>
      <c r="BE1896" t="s">
        <v>13876</v>
      </c>
      <c r="BF1896" t="s">
        <v>13876</v>
      </c>
      <c r="BG1896" t="s">
        <v>15289</v>
      </c>
      <c r="BH1896" t="s">
        <v>15294</v>
      </c>
      <c r="BI1896" t="s">
        <v>15285</v>
      </c>
      <c r="BJ1896" t="s">
        <v>15288</v>
      </c>
      <c r="BK1896" t="s">
        <v>15285</v>
      </c>
      <c r="BL1896" t="s">
        <v>13876</v>
      </c>
      <c r="BM1896" t="s">
        <v>13876</v>
      </c>
      <c r="BN1896" t="s">
        <v>15289</v>
      </c>
      <c r="BO1896" t="s">
        <v>15294</v>
      </c>
      <c r="BP1896" t="s">
        <v>15288</v>
      </c>
      <c r="BQ1896" t="s">
        <v>15290</v>
      </c>
      <c r="BR1896" t="s">
        <v>15292</v>
      </c>
      <c r="BS1896" t="s">
        <v>13876</v>
      </c>
      <c r="BT1896" t="s">
        <v>13876</v>
      </c>
      <c r="BU1896" t="s">
        <v>15292</v>
      </c>
      <c r="BV1896" t="s">
        <v>15288</v>
      </c>
      <c r="BW1896" t="s">
        <v>15289</v>
      </c>
      <c r="BX1896" t="s">
        <v>15294</v>
      </c>
      <c r="BY1896" t="s">
        <v>15289</v>
      </c>
      <c r="BZ1896" t="s">
        <v>13876</v>
      </c>
      <c r="CA1896" t="s">
        <v>13876</v>
      </c>
      <c r="CB1896" t="s">
        <v>15289</v>
      </c>
      <c r="CC1896" t="s">
        <v>15286</v>
      </c>
      <c r="CD1896" t="s">
        <v>15294</v>
      </c>
      <c r="CE1896" t="s">
        <v>15289</v>
      </c>
      <c r="CF1896" t="s">
        <v>15288</v>
      </c>
      <c r="CG1896" t="s">
        <v>13876</v>
      </c>
      <c r="CH1896" t="s">
        <v>13876</v>
      </c>
      <c r="CI1896" t="s">
        <v>13876</v>
      </c>
      <c r="CJ1896" t="s">
        <v>13876</v>
      </c>
      <c r="CK1896" t="s">
        <v>13876</v>
      </c>
      <c r="CL1896" t="s">
        <v>13876</v>
      </c>
      <c r="CM1896" t="s">
        <v>13876</v>
      </c>
      <c r="CN1896" t="s">
        <v>13876</v>
      </c>
      <c r="CO1896" t="s">
        <v>13876</v>
      </c>
      <c r="CP1896" t="s">
        <v>13876</v>
      </c>
      <c r="CQ1896" t="s">
        <v>13876</v>
      </c>
      <c r="CR1896" t="s">
        <v>13876</v>
      </c>
      <c r="CS1896" t="s">
        <v>13876</v>
      </c>
      <c r="CT1896" t="s">
        <v>13876</v>
      </c>
    </row>
    <row r="1897" spans="1:98" hidden="1">
      <c r="A1897" s="1088"/>
      <c r="B1897" s="554" t="s">
        <v>4724</v>
      </c>
      <c r="C1897" s="554" t="s">
        <v>4725</v>
      </c>
      <c r="D1897" s="554" t="s">
        <v>4726</v>
      </c>
      <c r="E1897" s="336" t="s">
        <v>407</v>
      </c>
      <c r="F1897" s="336" t="s">
        <v>14731</v>
      </c>
      <c r="G1897" s="336">
        <v>2910600051</v>
      </c>
      <c r="H1897" s="554" t="s">
        <v>4733</v>
      </c>
      <c r="I1897" s="336" t="s">
        <v>13673</v>
      </c>
      <c r="J1897" s="336" t="s">
        <v>13659</v>
      </c>
      <c r="K1897" s="336" t="s">
        <v>13546</v>
      </c>
      <c r="L1897" s="336" t="s">
        <v>13658</v>
      </c>
      <c r="M1897" s="336" t="s">
        <v>13659</v>
      </c>
      <c r="N1897" s="336" t="s">
        <v>13549</v>
      </c>
      <c r="O1897" s="632"/>
      <c r="P1897" s="632" t="s">
        <v>13661</v>
      </c>
      <c r="Q1897" s="556">
        <v>44620</v>
      </c>
      <c r="R1897" s="336"/>
      <c r="S1897" s="557">
        <v>44665</v>
      </c>
      <c r="T1897" s="336" t="s">
        <v>16805</v>
      </c>
      <c r="U1897" s="620">
        <v>202</v>
      </c>
      <c r="V1897" s="1088"/>
      <c r="W1897" s="551">
        <v>29023</v>
      </c>
      <c r="X1897" s="551">
        <v>10146</v>
      </c>
      <c r="Y1897" s="551">
        <v>9887</v>
      </c>
      <c r="Z1897" s="551">
        <v>10453</v>
      </c>
      <c r="AA1897" s="551">
        <v>8551</v>
      </c>
      <c r="AB1897" s="551">
        <v>6535</v>
      </c>
      <c r="AC1897" s="551" t="s">
        <v>13876</v>
      </c>
      <c r="AD1897" s="552" t="s">
        <v>13876</v>
      </c>
      <c r="AE1897" s="623">
        <v>74595</v>
      </c>
      <c r="AF1897" t="s">
        <v>4723</v>
      </c>
      <c r="AG1897" t="s">
        <v>4729</v>
      </c>
      <c r="AH1897" t="s">
        <v>4732</v>
      </c>
      <c r="AJ1897" s="548" t="s">
        <v>13710</v>
      </c>
      <c r="AK1897" s="548" t="s">
        <v>14732</v>
      </c>
      <c r="AL1897" s="548" t="s">
        <v>13669</v>
      </c>
      <c r="AM1897" s="548" t="s">
        <v>14733</v>
      </c>
      <c r="AN1897" s="548" t="s">
        <v>14734</v>
      </c>
      <c r="AO1897" s="548" t="s">
        <v>14735</v>
      </c>
      <c r="AQ1897" t="s">
        <v>13876</v>
      </c>
      <c r="AR1897" t="s">
        <v>13876</v>
      </c>
      <c r="AS1897" t="s">
        <v>15292</v>
      </c>
      <c r="AT1897" t="s">
        <v>15294</v>
      </c>
      <c r="AU1897" t="s">
        <v>15288</v>
      </c>
      <c r="AV1897" t="s">
        <v>15292</v>
      </c>
      <c r="AW1897" t="s">
        <v>15284</v>
      </c>
      <c r="AX1897" t="s">
        <v>13876</v>
      </c>
      <c r="AY1897" t="s">
        <v>13876</v>
      </c>
      <c r="AZ1897" t="s">
        <v>15289</v>
      </c>
      <c r="BA1897" t="s">
        <v>15288</v>
      </c>
      <c r="BB1897" t="s">
        <v>15289</v>
      </c>
      <c r="BC1897" t="s">
        <v>15291</v>
      </c>
      <c r="BD1897" t="s">
        <v>15290</v>
      </c>
      <c r="BE1897" t="s">
        <v>13876</v>
      </c>
      <c r="BF1897" t="s">
        <v>13876</v>
      </c>
      <c r="BG1897" t="s">
        <v>13876</v>
      </c>
      <c r="BH1897" t="s">
        <v>15294</v>
      </c>
      <c r="BI1897" t="s">
        <v>15285</v>
      </c>
      <c r="BJ1897" t="s">
        <v>15285</v>
      </c>
      <c r="BK1897" t="s">
        <v>15287</v>
      </c>
      <c r="BL1897" t="s">
        <v>13876</v>
      </c>
      <c r="BM1897" t="s">
        <v>13876</v>
      </c>
      <c r="BN1897" t="s">
        <v>15289</v>
      </c>
      <c r="BO1897" t="s">
        <v>15288</v>
      </c>
      <c r="BP1897" t="s">
        <v>15291</v>
      </c>
      <c r="BQ1897" t="s">
        <v>15286</v>
      </c>
      <c r="BR1897" t="s">
        <v>15284</v>
      </c>
      <c r="BS1897" t="s">
        <v>13876</v>
      </c>
      <c r="BT1897" t="s">
        <v>13876</v>
      </c>
      <c r="BU1897" t="s">
        <v>13876</v>
      </c>
      <c r="BV1897" t="s">
        <v>15285</v>
      </c>
      <c r="BW1897" t="s">
        <v>15286</v>
      </c>
      <c r="BX1897" t="s">
        <v>15286</v>
      </c>
      <c r="BY1897" t="s">
        <v>15289</v>
      </c>
      <c r="BZ1897" t="s">
        <v>13876</v>
      </c>
      <c r="CA1897" t="s">
        <v>13876</v>
      </c>
      <c r="CB1897" t="s">
        <v>13876</v>
      </c>
      <c r="CC1897" t="s">
        <v>15290</v>
      </c>
      <c r="CD1897" t="s">
        <v>15286</v>
      </c>
      <c r="CE1897" t="s">
        <v>15284</v>
      </c>
      <c r="CF1897" t="s">
        <v>15286</v>
      </c>
      <c r="CG1897" t="s">
        <v>13876</v>
      </c>
      <c r="CH1897" t="s">
        <v>13876</v>
      </c>
      <c r="CI1897" t="s">
        <v>13876</v>
      </c>
      <c r="CJ1897" t="s">
        <v>13876</v>
      </c>
      <c r="CK1897" t="s">
        <v>13876</v>
      </c>
      <c r="CL1897" t="s">
        <v>13876</v>
      </c>
      <c r="CM1897" t="s">
        <v>13876</v>
      </c>
      <c r="CN1897" t="s">
        <v>13876</v>
      </c>
      <c r="CO1897" t="s">
        <v>13876</v>
      </c>
      <c r="CP1897" t="s">
        <v>13876</v>
      </c>
      <c r="CQ1897" t="s">
        <v>13876</v>
      </c>
      <c r="CR1897" t="s">
        <v>13876</v>
      </c>
      <c r="CS1897" t="s">
        <v>13876</v>
      </c>
      <c r="CT1897" t="s">
        <v>13876</v>
      </c>
    </row>
    <row r="1898" spans="1:98" hidden="1">
      <c r="A1898" s="1088"/>
      <c r="B1898" s="554" t="s">
        <v>4724</v>
      </c>
      <c r="C1898" s="554" t="s">
        <v>4725</v>
      </c>
      <c r="D1898" s="554" t="s">
        <v>4726</v>
      </c>
      <c r="E1898" s="336" t="s">
        <v>407</v>
      </c>
      <c r="F1898" s="336" t="s">
        <v>14731</v>
      </c>
      <c r="G1898" s="336">
        <v>2920600026</v>
      </c>
      <c r="H1898" s="554" t="s">
        <v>9555</v>
      </c>
      <c r="I1898" s="336" t="s">
        <v>8120</v>
      </c>
      <c r="J1898" s="336" t="s">
        <v>13659</v>
      </c>
      <c r="K1898" s="336" t="s">
        <v>13546</v>
      </c>
      <c r="L1898" s="336" t="s">
        <v>13658</v>
      </c>
      <c r="M1898" s="336" t="s">
        <v>13659</v>
      </c>
      <c r="N1898" s="336" t="s">
        <v>13549</v>
      </c>
      <c r="O1898" s="632"/>
      <c r="P1898" s="632" t="s">
        <v>13661</v>
      </c>
      <c r="Q1898" s="556">
        <v>44620</v>
      </c>
      <c r="R1898" s="336"/>
      <c r="S1898" s="557">
        <v>44665</v>
      </c>
      <c r="T1898" s="336" t="s">
        <v>16806</v>
      </c>
      <c r="U1898" s="609">
        <v>202</v>
      </c>
      <c r="V1898" s="1088"/>
      <c r="W1898" s="551">
        <v>110300</v>
      </c>
      <c r="X1898" s="551">
        <v>36121</v>
      </c>
      <c r="Y1898" s="551">
        <v>31346</v>
      </c>
      <c r="Z1898" s="551">
        <v>26822</v>
      </c>
      <c r="AA1898" s="551">
        <v>34911</v>
      </c>
      <c r="AB1898" s="551">
        <v>34273</v>
      </c>
      <c r="AC1898" s="551" t="s">
        <v>13876</v>
      </c>
      <c r="AD1898" s="552" t="s">
        <v>13876</v>
      </c>
      <c r="AE1898" s="623">
        <v>273773</v>
      </c>
      <c r="AF1898" t="s">
        <v>4723</v>
      </c>
      <c r="AG1898" t="s">
        <v>4729</v>
      </c>
      <c r="AH1898" t="s">
        <v>9554</v>
      </c>
      <c r="AJ1898" s="548" t="s">
        <v>13710</v>
      </c>
      <c r="AK1898" s="548" t="s">
        <v>14732</v>
      </c>
      <c r="AL1898" s="548" t="s">
        <v>13669</v>
      </c>
      <c r="AM1898" s="548" t="s">
        <v>14733</v>
      </c>
      <c r="AN1898" s="548" t="s">
        <v>14734</v>
      </c>
      <c r="AO1898" s="548" t="s">
        <v>14735</v>
      </c>
      <c r="AQ1898" t="s">
        <v>13876</v>
      </c>
      <c r="AR1898" t="s">
        <v>15289</v>
      </c>
      <c r="AS1898" t="s">
        <v>15289</v>
      </c>
      <c r="AT1898" t="s">
        <v>15288</v>
      </c>
      <c r="AU1898" t="s">
        <v>15284</v>
      </c>
      <c r="AV1898" t="s">
        <v>15288</v>
      </c>
      <c r="AW1898" t="s">
        <v>15288</v>
      </c>
      <c r="AX1898" t="s">
        <v>13876</v>
      </c>
      <c r="AY1898" t="s">
        <v>13876</v>
      </c>
      <c r="AZ1898" t="s">
        <v>15284</v>
      </c>
      <c r="BA1898" t="s">
        <v>15290</v>
      </c>
      <c r="BB1898" t="s">
        <v>15289</v>
      </c>
      <c r="BC1898" t="s">
        <v>15292</v>
      </c>
      <c r="BD1898" t="s">
        <v>15289</v>
      </c>
      <c r="BE1898" t="s">
        <v>13876</v>
      </c>
      <c r="BF1898" t="s">
        <v>13876</v>
      </c>
      <c r="BG1898" t="s">
        <v>15284</v>
      </c>
      <c r="BH1898" t="s">
        <v>15289</v>
      </c>
      <c r="BI1898" t="s">
        <v>15284</v>
      </c>
      <c r="BJ1898" t="s">
        <v>15291</v>
      </c>
      <c r="BK1898" t="s">
        <v>15290</v>
      </c>
      <c r="BL1898" t="s">
        <v>13876</v>
      </c>
      <c r="BM1898" t="s">
        <v>13876</v>
      </c>
      <c r="BN1898" t="s">
        <v>15292</v>
      </c>
      <c r="BO1898" t="s">
        <v>15290</v>
      </c>
      <c r="BP1898" t="s">
        <v>15285</v>
      </c>
      <c r="BQ1898" t="s">
        <v>15292</v>
      </c>
      <c r="BR1898" t="s">
        <v>15292</v>
      </c>
      <c r="BS1898" t="s">
        <v>13876</v>
      </c>
      <c r="BT1898" t="s">
        <v>13876</v>
      </c>
      <c r="BU1898" t="s">
        <v>15284</v>
      </c>
      <c r="BV1898" t="s">
        <v>15291</v>
      </c>
      <c r="BW1898" t="s">
        <v>15294</v>
      </c>
      <c r="BX1898" t="s">
        <v>15289</v>
      </c>
      <c r="BY1898" t="s">
        <v>15289</v>
      </c>
      <c r="BZ1898" t="s">
        <v>13876</v>
      </c>
      <c r="CA1898" t="s">
        <v>13876</v>
      </c>
      <c r="CB1898" t="s">
        <v>15284</v>
      </c>
      <c r="CC1898" t="s">
        <v>15291</v>
      </c>
      <c r="CD1898" t="s">
        <v>15292</v>
      </c>
      <c r="CE1898" t="s">
        <v>15287</v>
      </c>
      <c r="CF1898" t="s">
        <v>15284</v>
      </c>
      <c r="CG1898" t="s">
        <v>13876</v>
      </c>
      <c r="CH1898" t="s">
        <v>13876</v>
      </c>
      <c r="CI1898" t="s">
        <v>13876</v>
      </c>
      <c r="CJ1898" t="s">
        <v>13876</v>
      </c>
      <c r="CK1898" t="s">
        <v>13876</v>
      </c>
      <c r="CL1898" t="s">
        <v>13876</v>
      </c>
      <c r="CM1898" t="s">
        <v>13876</v>
      </c>
      <c r="CN1898" t="s">
        <v>13876</v>
      </c>
      <c r="CO1898" t="s">
        <v>13876</v>
      </c>
      <c r="CP1898" t="s">
        <v>13876</v>
      </c>
      <c r="CQ1898" t="s">
        <v>13876</v>
      </c>
      <c r="CR1898" t="s">
        <v>13876</v>
      </c>
      <c r="CS1898" t="s">
        <v>13876</v>
      </c>
      <c r="CT1898" t="s">
        <v>13876</v>
      </c>
    </row>
    <row r="1899" spans="1:98" hidden="1">
      <c r="A1899" s="632"/>
      <c r="B1899" s="555"/>
      <c r="C1899" s="554"/>
      <c r="D1899" s="554"/>
      <c r="E1899" s="336"/>
      <c r="F1899" s="336"/>
      <c r="G1899" s="336"/>
      <c r="H1899" s="554"/>
      <c r="I1899" s="336"/>
      <c r="J1899" s="336"/>
      <c r="K1899" s="336"/>
      <c r="L1899" s="336"/>
      <c r="M1899" s="336"/>
      <c r="N1899" s="336"/>
      <c r="O1899" s="632"/>
      <c r="P1899" s="632"/>
      <c r="Q1899" s="556"/>
      <c r="R1899" s="336"/>
      <c r="S1899" s="336"/>
      <c r="T1899" s="336" t="s">
        <v>13876</v>
      </c>
      <c r="U1899" s="336"/>
      <c r="V1899" s="632"/>
      <c r="W1899" s="551"/>
      <c r="X1899" s="551"/>
      <c r="Y1899" s="551"/>
      <c r="Z1899" s="551"/>
      <c r="AA1899" s="551">
        <v>0</v>
      </c>
      <c r="AB1899" s="551">
        <v>0</v>
      </c>
      <c r="AC1899" s="551">
        <v>0</v>
      </c>
      <c r="AD1899" s="552"/>
      <c r="AE1899" s="623">
        <v>0</v>
      </c>
      <c r="AQ1899" t="s">
        <v>13876</v>
      </c>
      <c r="AR1899" t="s">
        <v>13876</v>
      </c>
      <c r="AS1899" t="s">
        <v>13876</v>
      </c>
      <c r="AT1899" t="s">
        <v>13876</v>
      </c>
      <c r="AU1899" t="s">
        <v>13876</v>
      </c>
      <c r="AV1899" t="s">
        <v>13876</v>
      </c>
      <c r="AW1899" t="s">
        <v>13876</v>
      </c>
      <c r="AX1899" t="s">
        <v>13876</v>
      </c>
      <c r="AY1899" t="s">
        <v>13876</v>
      </c>
      <c r="AZ1899" t="s">
        <v>13876</v>
      </c>
      <c r="BA1899" t="s">
        <v>13876</v>
      </c>
      <c r="BB1899" t="s">
        <v>13876</v>
      </c>
      <c r="BC1899" t="s">
        <v>13876</v>
      </c>
      <c r="BD1899" t="s">
        <v>13876</v>
      </c>
      <c r="BE1899" t="s">
        <v>13876</v>
      </c>
      <c r="BF1899" t="s">
        <v>13876</v>
      </c>
      <c r="BG1899" t="s">
        <v>13876</v>
      </c>
      <c r="BH1899" t="s">
        <v>13876</v>
      </c>
      <c r="BI1899" t="s">
        <v>13876</v>
      </c>
      <c r="BJ1899" t="s">
        <v>13876</v>
      </c>
      <c r="BK1899" t="s">
        <v>13876</v>
      </c>
      <c r="BL1899" t="s">
        <v>13876</v>
      </c>
      <c r="BM1899" t="s">
        <v>13876</v>
      </c>
      <c r="BN1899" t="s">
        <v>13876</v>
      </c>
      <c r="BO1899" t="s">
        <v>13876</v>
      </c>
      <c r="BP1899" t="s">
        <v>13876</v>
      </c>
      <c r="BQ1899" t="s">
        <v>13876</v>
      </c>
      <c r="BR1899" t="s">
        <v>13876</v>
      </c>
      <c r="BS1899" t="s">
        <v>13876</v>
      </c>
      <c r="BT1899" t="s">
        <v>13876</v>
      </c>
      <c r="BU1899" t="s">
        <v>13876</v>
      </c>
      <c r="BV1899" t="s">
        <v>13876</v>
      </c>
      <c r="BW1899" t="s">
        <v>13876</v>
      </c>
      <c r="BX1899" t="s">
        <v>13876</v>
      </c>
      <c r="BY1899" t="s">
        <v>13876</v>
      </c>
      <c r="BZ1899" t="s">
        <v>13876</v>
      </c>
      <c r="CA1899" t="s">
        <v>13876</v>
      </c>
      <c r="CB1899" t="s">
        <v>13876</v>
      </c>
      <c r="CC1899" t="s">
        <v>13876</v>
      </c>
      <c r="CD1899" t="s">
        <v>13876</v>
      </c>
      <c r="CE1899" t="s">
        <v>13876</v>
      </c>
      <c r="CF1899" t="s">
        <v>13876</v>
      </c>
      <c r="CG1899" t="s">
        <v>13876</v>
      </c>
      <c r="CH1899" t="s">
        <v>13876</v>
      </c>
      <c r="CI1899" t="s">
        <v>13876</v>
      </c>
      <c r="CJ1899" t="s">
        <v>13876</v>
      </c>
      <c r="CK1899" t="s">
        <v>13876</v>
      </c>
      <c r="CL1899" t="s">
        <v>13876</v>
      </c>
      <c r="CM1899" t="s">
        <v>13876</v>
      </c>
      <c r="CN1899" t="s">
        <v>13876</v>
      </c>
      <c r="CO1899" t="s">
        <v>13876</v>
      </c>
      <c r="CP1899" t="s">
        <v>13876</v>
      </c>
      <c r="CQ1899" t="s">
        <v>13876</v>
      </c>
      <c r="CR1899" t="s">
        <v>13876</v>
      </c>
      <c r="CS1899" t="s">
        <v>13876</v>
      </c>
      <c r="CT1899" t="s">
        <v>13876</v>
      </c>
    </row>
    <row r="1900" spans="1:98" hidden="1">
      <c r="A1900" s="1088">
        <v>382</v>
      </c>
      <c r="B1900" s="554" t="s">
        <v>5773</v>
      </c>
      <c r="C1900" s="554" t="s">
        <v>5756</v>
      </c>
      <c r="D1900" s="554" t="s">
        <v>5774</v>
      </c>
      <c r="E1900" s="336" t="s">
        <v>407</v>
      </c>
      <c r="F1900" s="336" t="s">
        <v>5778</v>
      </c>
      <c r="G1900" s="336">
        <v>2910900089</v>
      </c>
      <c r="H1900" s="554" t="s">
        <v>5781</v>
      </c>
      <c r="I1900" s="336" t="s">
        <v>475</v>
      </c>
      <c r="J1900" s="336" t="s">
        <v>13659</v>
      </c>
      <c r="K1900" s="336" t="s">
        <v>13547</v>
      </c>
      <c r="L1900" s="336" t="s">
        <v>13658</v>
      </c>
      <c r="M1900" s="336"/>
      <c r="N1900" s="336"/>
      <c r="O1900" s="632" t="s">
        <v>13661</v>
      </c>
      <c r="P1900" s="632"/>
      <c r="Q1900" s="556">
        <v>44620</v>
      </c>
      <c r="R1900" s="336"/>
      <c r="S1900" s="557">
        <v>44665</v>
      </c>
      <c r="T1900" s="336" t="s">
        <v>16807</v>
      </c>
      <c r="U1900" s="625">
        <v>203</v>
      </c>
      <c r="V1900" s="1088">
        <v>203</v>
      </c>
      <c r="W1900" s="551">
        <v>32535</v>
      </c>
      <c r="X1900" s="551">
        <v>10566</v>
      </c>
      <c r="Y1900" s="551">
        <v>12165</v>
      </c>
      <c r="Z1900" s="551">
        <v>11911</v>
      </c>
      <c r="AA1900" s="551">
        <v>10184</v>
      </c>
      <c r="AB1900" s="551">
        <v>10458</v>
      </c>
      <c r="AC1900" s="551">
        <v>1639</v>
      </c>
      <c r="AD1900" s="552" t="s">
        <v>13876</v>
      </c>
      <c r="AE1900" s="623">
        <v>89458</v>
      </c>
      <c r="AF1900" t="s">
        <v>5772</v>
      </c>
      <c r="AG1900" t="s">
        <v>5777</v>
      </c>
      <c r="AH1900" t="s">
        <v>5780</v>
      </c>
      <c r="AQ1900" t="s">
        <v>13876</v>
      </c>
      <c r="AR1900" t="s">
        <v>13876</v>
      </c>
      <c r="AS1900" t="s">
        <v>15284</v>
      </c>
      <c r="AT1900" t="s">
        <v>15292</v>
      </c>
      <c r="AU1900" t="s">
        <v>15286</v>
      </c>
      <c r="AV1900" t="s">
        <v>15284</v>
      </c>
      <c r="AW1900" t="s">
        <v>15286</v>
      </c>
      <c r="AX1900" t="s">
        <v>13876</v>
      </c>
      <c r="AY1900" t="s">
        <v>13876</v>
      </c>
      <c r="AZ1900" t="s">
        <v>15289</v>
      </c>
      <c r="BA1900" t="s">
        <v>15288</v>
      </c>
      <c r="BB1900" t="s">
        <v>15286</v>
      </c>
      <c r="BC1900" t="s">
        <v>15290</v>
      </c>
      <c r="BD1900" t="s">
        <v>15290</v>
      </c>
      <c r="BE1900" t="s">
        <v>13876</v>
      </c>
      <c r="BF1900" t="s">
        <v>13876</v>
      </c>
      <c r="BG1900" t="s">
        <v>15289</v>
      </c>
      <c r="BH1900" t="s">
        <v>15292</v>
      </c>
      <c r="BI1900" t="s">
        <v>15289</v>
      </c>
      <c r="BJ1900" t="s">
        <v>15290</v>
      </c>
      <c r="BK1900" t="s">
        <v>15286</v>
      </c>
      <c r="BL1900" t="s">
        <v>13876</v>
      </c>
      <c r="BM1900" t="s">
        <v>13876</v>
      </c>
      <c r="BN1900" t="s">
        <v>15289</v>
      </c>
      <c r="BO1900" t="s">
        <v>15289</v>
      </c>
      <c r="BP1900" t="s">
        <v>15294</v>
      </c>
      <c r="BQ1900" t="s">
        <v>15289</v>
      </c>
      <c r="BR1900" t="s">
        <v>15289</v>
      </c>
      <c r="BS1900" t="s">
        <v>13876</v>
      </c>
      <c r="BT1900" t="s">
        <v>13876</v>
      </c>
      <c r="BU1900" t="s">
        <v>15289</v>
      </c>
      <c r="BV1900" t="s">
        <v>15288</v>
      </c>
      <c r="BW1900" t="s">
        <v>15289</v>
      </c>
      <c r="BX1900" t="s">
        <v>15285</v>
      </c>
      <c r="BY1900" t="s">
        <v>15291</v>
      </c>
      <c r="BZ1900" t="s">
        <v>13876</v>
      </c>
      <c r="CA1900" t="s">
        <v>13876</v>
      </c>
      <c r="CB1900" t="s">
        <v>15289</v>
      </c>
      <c r="CC1900" t="s">
        <v>15288</v>
      </c>
      <c r="CD1900" t="s">
        <v>15291</v>
      </c>
      <c r="CE1900" t="s">
        <v>15286</v>
      </c>
      <c r="CF1900" t="s">
        <v>15285</v>
      </c>
      <c r="CG1900" t="s">
        <v>13876</v>
      </c>
      <c r="CH1900" t="s">
        <v>13876</v>
      </c>
      <c r="CI1900" t="s">
        <v>13876</v>
      </c>
      <c r="CJ1900" t="s">
        <v>15289</v>
      </c>
      <c r="CK1900" t="s">
        <v>15290</v>
      </c>
      <c r="CL1900" t="s">
        <v>15284</v>
      </c>
      <c r="CM1900" t="s">
        <v>15294</v>
      </c>
      <c r="CN1900" t="s">
        <v>13876</v>
      </c>
      <c r="CO1900" t="s">
        <v>13876</v>
      </c>
      <c r="CP1900" t="s">
        <v>13876</v>
      </c>
      <c r="CQ1900" t="s">
        <v>13876</v>
      </c>
      <c r="CR1900" t="s">
        <v>13876</v>
      </c>
      <c r="CS1900" t="s">
        <v>13876</v>
      </c>
      <c r="CT1900" t="s">
        <v>13876</v>
      </c>
    </row>
    <row r="1901" spans="1:98" hidden="1">
      <c r="A1901" s="1088"/>
      <c r="B1901" s="554" t="s">
        <v>5773</v>
      </c>
      <c r="C1901" s="554" t="s">
        <v>5756</v>
      </c>
      <c r="D1901" s="554" t="s">
        <v>5774</v>
      </c>
      <c r="E1901" s="336" t="s">
        <v>407</v>
      </c>
      <c r="F1901" s="336" t="s">
        <v>5778</v>
      </c>
      <c r="G1901" s="336">
        <v>2950960100</v>
      </c>
      <c r="H1901" s="554" t="s">
        <v>5781</v>
      </c>
      <c r="I1901" s="336" t="s">
        <v>124</v>
      </c>
      <c r="J1901" s="336" t="s">
        <v>13659</v>
      </c>
      <c r="K1901" s="336" t="s">
        <v>13547</v>
      </c>
      <c r="L1901" s="336" t="s">
        <v>13658</v>
      </c>
      <c r="M1901" s="336" t="s">
        <v>13658</v>
      </c>
      <c r="N1901" s="336"/>
      <c r="O1901" s="632" t="s">
        <v>13661</v>
      </c>
      <c r="P1901" s="632"/>
      <c r="Q1901" s="556">
        <v>44620</v>
      </c>
      <c r="R1901" s="336"/>
      <c r="S1901" s="557">
        <v>44665</v>
      </c>
      <c r="T1901" s="336" t="s">
        <v>16808</v>
      </c>
      <c r="U1901" s="620">
        <v>203</v>
      </c>
      <c r="V1901" s="1088"/>
      <c r="W1901" s="551">
        <v>50670</v>
      </c>
      <c r="X1901" s="551">
        <v>13280</v>
      </c>
      <c r="Y1901" s="551">
        <v>17097</v>
      </c>
      <c r="Z1901" s="551">
        <v>15072</v>
      </c>
      <c r="AA1901" s="551">
        <v>9064</v>
      </c>
      <c r="AB1901" s="551">
        <v>17351</v>
      </c>
      <c r="AC1901" s="551" t="s">
        <v>13876</v>
      </c>
      <c r="AD1901" s="552" t="s">
        <v>13876</v>
      </c>
      <c r="AE1901" s="623">
        <v>122534</v>
      </c>
      <c r="AF1901" t="s">
        <v>5772</v>
      </c>
      <c r="AG1901" t="s">
        <v>5777</v>
      </c>
      <c r="AH1901" t="s">
        <v>5780</v>
      </c>
      <c r="AQ1901" t="s">
        <v>13876</v>
      </c>
      <c r="AR1901" t="s">
        <v>13876</v>
      </c>
      <c r="AS1901" t="s">
        <v>15286</v>
      </c>
      <c r="AT1901" t="s">
        <v>15288</v>
      </c>
      <c r="AU1901" t="s">
        <v>15290</v>
      </c>
      <c r="AV1901" t="s">
        <v>15287</v>
      </c>
      <c r="AW1901" t="s">
        <v>15288</v>
      </c>
      <c r="AX1901" t="s">
        <v>13876</v>
      </c>
      <c r="AY1901" t="s">
        <v>13876</v>
      </c>
      <c r="AZ1901" t="s">
        <v>15289</v>
      </c>
      <c r="BA1901" t="s">
        <v>15284</v>
      </c>
      <c r="BB1901" t="s">
        <v>15292</v>
      </c>
      <c r="BC1901" t="s">
        <v>15285</v>
      </c>
      <c r="BD1901" t="s">
        <v>15288</v>
      </c>
      <c r="BE1901" t="s">
        <v>13876</v>
      </c>
      <c r="BF1901" t="s">
        <v>13876</v>
      </c>
      <c r="BG1901" t="s">
        <v>15289</v>
      </c>
      <c r="BH1901" t="s">
        <v>15287</v>
      </c>
      <c r="BI1901" t="s">
        <v>15288</v>
      </c>
      <c r="BJ1901" t="s">
        <v>15294</v>
      </c>
      <c r="BK1901" t="s">
        <v>15287</v>
      </c>
      <c r="BL1901" t="s">
        <v>13876</v>
      </c>
      <c r="BM1901" t="s">
        <v>13876</v>
      </c>
      <c r="BN1901" t="s">
        <v>15289</v>
      </c>
      <c r="BO1901" t="s">
        <v>15286</v>
      </c>
      <c r="BP1901" t="s">
        <v>15288</v>
      </c>
      <c r="BQ1901" t="s">
        <v>15287</v>
      </c>
      <c r="BR1901" t="s">
        <v>15292</v>
      </c>
      <c r="BS1901" t="s">
        <v>13876</v>
      </c>
      <c r="BT1901" t="s">
        <v>13876</v>
      </c>
      <c r="BU1901" t="s">
        <v>13876</v>
      </c>
      <c r="BV1901" t="s">
        <v>15294</v>
      </c>
      <c r="BW1901" t="s">
        <v>15288</v>
      </c>
      <c r="BX1901" t="s">
        <v>15290</v>
      </c>
      <c r="BY1901" t="s">
        <v>15291</v>
      </c>
      <c r="BZ1901" t="s">
        <v>13876</v>
      </c>
      <c r="CA1901" t="s">
        <v>13876</v>
      </c>
      <c r="CB1901" t="s">
        <v>15289</v>
      </c>
      <c r="CC1901" t="s">
        <v>15287</v>
      </c>
      <c r="CD1901" t="s">
        <v>15284</v>
      </c>
      <c r="CE1901" t="s">
        <v>15286</v>
      </c>
      <c r="CF1901" t="s">
        <v>15289</v>
      </c>
      <c r="CG1901" t="s">
        <v>13876</v>
      </c>
      <c r="CH1901" t="s">
        <v>13876</v>
      </c>
      <c r="CI1901" t="s">
        <v>13876</v>
      </c>
      <c r="CJ1901" t="s">
        <v>13876</v>
      </c>
      <c r="CK1901" t="s">
        <v>13876</v>
      </c>
      <c r="CL1901" t="s">
        <v>13876</v>
      </c>
      <c r="CM1901" t="s">
        <v>13876</v>
      </c>
      <c r="CN1901" t="s">
        <v>13876</v>
      </c>
      <c r="CO1901" t="s">
        <v>13876</v>
      </c>
      <c r="CP1901" t="s">
        <v>13876</v>
      </c>
      <c r="CQ1901" t="s">
        <v>13876</v>
      </c>
      <c r="CR1901" t="s">
        <v>13876</v>
      </c>
      <c r="CS1901" t="s">
        <v>13876</v>
      </c>
      <c r="CT1901" t="s">
        <v>13876</v>
      </c>
    </row>
    <row r="1902" spans="1:98" hidden="1">
      <c r="A1902" s="1088"/>
      <c r="B1902" s="554" t="s">
        <v>5773</v>
      </c>
      <c r="C1902" s="554" t="s">
        <v>5756</v>
      </c>
      <c r="D1902" s="554" t="s">
        <v>5774</v>
      </c>
      <c r="E1902" s="336" t="s">
        <v>407</v>
      </c>
      <c r="F1902" s="336" t="s">
        <v>5778</v>
      </c>
      <c r="G1902" s="336">
        <v>2950960100</v>
      </c>
      <c r="H1902" s="554" t="s">
        <v>5781</v>
      </c>
      <c r="I1902" s="336" t="s">
        <v>126</v>
      </c>
      <c r="J1902" s="336" t="s">
        <v>13659</v>
      </c>
      <c r="K1902" s="336" t="s">
        <v>13547</v>
      </c>
      <c r="L1902" s="336" t="s">
        <v>13658</v>
      </c>
      <c r="M1902" s="336" t="s">
        <v>13658</v>
      </c>
      <c r="N1902" s="336"/>
      <c r="O1902" s="632" t="s">
        <v>13661</v>
      </c>
      <c r="P1902" s="632"/>
      <c r="Q1902" s="556">
        <v>44620</v>
      </c>
      <c r="R1902" s="336"/>
      <c r="S1902" s="557">
        <v>44665</v>
      </c>
      <c r="T1902" s="336" t="s">
        <v>16809</v>
      </c>
      <c r="U1902" s="609">
        <v>203</v>
      </c>
      <c r="V1902" s="1088"/>
      <c r="W1902" s="551">
        <v>65917</v>
      </c>
      <c r="X1902" s="551">
        <v>20277</v>
      </c>
      <c r="Y1902" s="551">
        <v>16827</v>
      </c>
      <c r="Z1902" s="551">
        <v>25254</v>
      </c>
      <c r="AA1902" s="551">
        <v>19753</v>
      </c>
      <c r="AB1902" s="551">
        <v>16236</v>
      </c>
      <c r="AC1902" s="551" t="s">
        <v>13876</v>
      </c>
      <c r="AD1902" s="552" t="s">
        <v>13876</v>
      </c>
      <c r="AE1902" s="623">
        <v>164264</v>
      </c>
      <c r="AF1902" t="s">
        <v>5772</v>
      </c>
      <c r="AG1902" t="s">
        <v>5777</v>
      </c>
      <c r="AH1902" t="s">
        <v>5780</v>
      </c>
      <c r="AQ1902" t="s">
        <v>13876</v>
      </c>
      <c r="AR1902" t="s">
        <v>13876</v>
      </c>
      <c r="AS1902" t="s">
        <v>15290</v>
      </c>
      <c r="AT1902" t="s">
        <v>15286</v>
      </c>
      <c r="AU1902" t="s">
        <v>15294</v>
      </c>
      <c r="AV1902" t="s">
        <v>15289</v>
      </c>
      <c r="AW1902" t="s">
        <v>15287</v>
      </c>
      <c r="AX1902" t="s">
        <v>13876</v>
      </c>
      <c r="AY1902" t="s">
        <v>13876</v>
      </c>
      <c r="AZ1902" t="s">
        <v>15292</v>
      </c>
      <c r="BA1902" t="s">
        <v>15288</v>
      </c>
      <c r="BB1902" t="s">
        <v>15292</v>
      </c>
      <c r="BC1902" t="s">
        <v>15287</v>
      </c>
      <c r="BD1902" t="s">
        <v>15287</v>
      </c>
      <c r="BE1902" t="s">
        <v>13876</v>
      </c>
      <c r="BF1902" t="s">
        <v>13876</v>
      </c>
      <c r="BG1902" t="s">
        <v>15289</v>
      </c>
      <c r="BH1902" t="s">
        <v>15290</v>
      </c>
      <c r="BI1902" t="s">
        <v>15285</v>
      </c>
      <c r="BJ1902" t="s">
        <v>15292</v>
      </c>
      <c r="BK1902" t="s">
        <v>15287</v>
      </c>
      <c r="BL1902" t="s">
        <v>13876</v>
      </c>
      <c r="BM1902" t="s">
        <v>13876</v>
      </c>
      <c r="BN1902" t="s">
        <v>15292</v>
      </c>
      <c r="BO1902" t="s">
        <v>15286</v>
      </c>
      <c r="BP1902" t="s">
        <v>15292</v>
      </c>
      <c r="BQ1902" t="s">
        <v>15286</v>
      </c>
      <c r="BR1902" t="s">
        <v>15291</v>
      </c>
      <c r="BS1902" t="s">
        <v>13876</v>
      </c>
      <c r="BT1902" t="s">
        <v>13876</v>
      </c>
      <c r="BU1902" t="s">
        <v>15289</v>
      </c>
      <c r="BV1902" t="s">
        <v>15294</v>
      </c>
      <c r="BW1902" t="s">
        <v>15287</v>
      </c>
      <c r="BX1902" t="s">
        <v>15286</v>
      </c>
      <c r="BY1902" t="s">
        <v>15284</v>
      </c>
      <c r="BZ1902" t="s">
        <v>13876</v>
      </c>
      <c r="CA1902" t="s">
        <v>13876</v>
      </c>
      <c r="CB1902" t="s">
        <v>15289</v>
      </c>
      <c r="CC1902" t="s">
        <v>15290</v>
      </c>
      <c r="CD1902" t="s">
        <v>15292</v>
      </c>
      <c r="CE1902" t="s">
        <v>15284</v>
      </c>
      <c r="CF1902" t="s">
        <v>15290</v>
      </c>
      <c r="CG1902" t="s">
        <v>13876</v>
      </c>
      <c r="CH1902" t="s">
        <v>13876</v>
      </c>
      <c r="CI1902" t="s">
        <v>13876</v>
      </c>
      <c r="CJ1902" t="s">
        <v>13876</v>
      </c>
      <c r="CK1902" t="s">
        <v>13876</v>
      </c>
      <c r="CL1902" t="s">
        <v>13876</v>
      </c>
      <c r="CM1902" t="s">
        <v>13876</v>
      </c>
      <c r="CN1902" t="s">
        <v>13876</v>
      </c>
      <c r="CO1902" t="s">
        <v>13876</v>
      </c>
      <c r="CP1902" t="s">
        <v>13876</v>
      </c>
      <c r="CQ1902" t="s">
        <v>13876</v>
      </c>
      <c r="CR1902" t="s">
        <v>13876</v>
      </c>
      <c r="CS1902" t="s">
        <v>13876</v>
      </c>
      <c r="CT1902" t="s">
        <v>13876</v>
      </c>
    </row>
    <row r="1903" spans="1:98" hidden="1">
      <c r="A1903" s="632"/>
      <c r="B1903" s="555"/>
      <c r="C1903" s="554"/>
      <c r="D1903" s="554"/>
      <c r="E1903" s="336"/>
      <c r="F1903" s="336"/>
      <c r="G1903" s="336"/>
      <c r="H1903" s="554"/>
      <c r="I1903" s="336"/>
      <c r="J1903" s="336"/>
      <c r="K1903" s="336"/>
      <c r="L1903" s="336"/>
      <c r="M1903" s="336"/>
      <c r="N1903" s="336"/>
      <c r="O1903" s="632"/>
      <c r="P1903" s="632"/>
      <c r="Q1903" s="556"/>
      <c r="R1903" s="336"/>
      <c r="S1903" s="336"/>
      <c r="T1903" s="336" t="s">
        <v>13876</v>
      </c>
      <c r="U1903" s="336"/>
      <c r="V1903" s="632"/>
      <c r="W1903" s="551"/>
      <c r="X1903" s="551"/>
      <c r="Y1903" s="551"/>
      <c r="Z1903" s="551"/>
      <c r="AA1903" s="551">
        <v>0</v>
      </c>
      <c r="AB1903" s="551">
        <v>0</v>
      </c>
      <c r="AC1903" s="551">
        <v>0</v>
      </c>
      <c r="AD1903" s="552"/>
      <c r="AE1903" s="623">
        <v>0</v>
      </c>
      <c r="AQ1903" t="s">
        <v>13876</v>
      </c>
      <c r="AR1903" t="s">
        <v>13876</v>
      </c>
      <c r="AS1903" t="s">
        <v>13876</v>
      </c>
      <c r="AT1903" t="s">
        <v>13876</v>
      </c>
      <c r="AU1903" t="s">
        <v>13876</v>
      </c>
      <c r="AV1903" t="s">
        <v>13876</v>
      </c>
      <c r="AW1903" t="s">
        <v>13876</v>
      </c>
      <c r="AX1903" t="s">
        <v>13876</v>
      </c>
      <c r="AY1903" t="s">
        <v>13876</v>
      </c>
      <c r="AZ1903" t="s">
        <v>13876</v>
      </c>
      <c r="BA1903" t="s">
        <v>13876</v>
      </c>
      <c r="BB1903" t="s">
        <v>13876</v>
      </c>
      <c r="BC1903" t="s">
        <v>13876</v>
      </c>
      <c r="BD1903" t="s">
        <v>13876</v>
      </c>
      <c r="BE1903" t="s">
        <v>13876</v>
      </c>
      <c r="BF1903" t="s">
        <v>13876</v>
      </c>
      <c r="BG1903" t="s">
        <v>13876</v>
      </c>
      <c r="BH1903" t="s">
        <v>13876</v>
      </c>
      <c r="BI1903" t="s">
        <v>13876</v>
      </c>
      <c r="BJ1903" t="s">
        <v>13876</v>
      </c>
      <c r="BK1903" t="s">
        <v>13876</v>
      </c>
      <c r="BL1903" t="s">
        <v>13876</v>
      </c>
      <c r="BM1903" t="s">
        <v>13876</v>
      </c>
      <c r="BN1903" t="s">
        <v>13876</v>
      </c>
      <c r="BO1903" t="s">
        <v>13876</v>
      </c>
      <c r="BP1903" t="s">
        <v>13876</v>
      </c>
      <c r="BQ1903" t="s">
        <v>13876</v>
      </c>
      <c r="BR1903" t="s">
        <v>13876</v>
      </c>
      <c r="BS1903" t="s">
        <v>13876</v>
      </c>
      <c r="BT1903" t="s">
        <v>13876</v>
      </c>
      <c r="BU1903" t="s">
        <v>13876</v>
      </c>
      <c r="BV1903" t="s">
        <v>13876</v>
      </c>
      <c r="BW1903" t="s">
        <v>13876</v>
      </c>
      <c r="BX1903" t="s">
        <v>13876</v>
      </c>
      <c r="BY1903" t="s">
        <v>13876</v>
      </c>
      <c r="BZ1903" t="s">
        <v>13876</v>
      </c>
      <c r="CA1903" t="s">
        <v>13876</v>
      </c>
      <c r="CB1903" t="s">
        <v>13876</v>
      </c>
      <c r="CC1903" t="s">
        <v>13876</v>
      </c>
      <c r="CD1903" t="s">
        <v>13876</v>
      </c>
      <c r="CE1903" t="s">
        <v>13876</v>
      </c>
      <c r="CF1903" t="s">
        <v>13876</v>
      </c>
      <c r="CG1903" t="s">
        <v>13876</v>
      </c>
      <c r="CH1903" t="s">
        <v>13876</v>
      </c>
      <c r="CI1903" t="s">
        <v>13876</v>
      </c>
      <c r="CJ1903" t="s">
        <v>13876</v>
      </c>
      <c r="CK1903" t="s">
        <v>13876</v>
      </c>
      <c r="CL1903" t="s">
        <v>13876</v>
      </c>
      <c r="CM1903" t="s">
        <v>13876</v>
      </c>
      <c r="CN1903" t="s">
        <v>13876</v>
      </c>
      <c r="CO1903" t="s">
        <v>13876</v>
      </c>
      <c r="CP1903" t="s">
        <v>13876</v>
      </c>
      <c r="CQ1903" t="s">
        <v>13876</v>
      </c>
      <c r="CR1903" t="s">
        <v>13876</v>
      </c>
      <c r="CS1903" t="s">
        <v>13876</v>
      </c>
      <c r="CT1903" t="s">
        <v>13876</v>
      </c>
    </row>
    <row r="1904" spans="1:98" hidden="1">
      <c r="A1904" s="1088">
        <v>383</v>
      </c>
      <c r="B1904" s="554" t="s">
        <v>6402</v>
      </c>
      <c r="C1904" s="554" t="s">
        <v>6403</v>
      </c>
      <c r="D1904" s="554" t="s">
        <v>6404</v>
      </c>
      <c r="E1904" s="336" t="s">
        <v>407</v>
      </c>
      <c r="F1904" s="336" t="s">
        <v>6743</v>
      </c>
      <c r="G1904" s="336">
        <v>2911200273</v>
      </c>
      <c r="H1904" s="554" t="s">
        <v>6412</v>
      </c>
      <c r="I1904" s="336" t="s">
        <v>118</v>
      </c>
      <c r="J1904" s="336" t="s">
        <v>13659</v>
      </c>
      <c r="K1904" s="336" t="s">
        <v>13549</v>
      </c>
      <c r="L1904" s="336" t="s">
        <v>13658</v>
      </c>
      <c r="M1904" s="336" t="s">
        <v>13659</v>
      </c>
      <c r="N1904" s="336" t="s">
        <v>13546</v>
      </c>
      <c r="O1904" s="632" t="s">
        <v>13661</v>
      </c>
      <c r="P1904" s="632"/>
      <c r="Q1904" s="556">
        <v>44620</v>
      </c>
      <c r="R1904" s="336"/>
      <c r="S1904" s="557">
        <v>44662</v>
      </c>
      <c r="T1904" s="336" t="s">
        <v>16810</v>
      </c>
      <c r="U1904" s="625">
        <v>204</v>
      </c>
      <c r="V1904" s="1088">
        <v>204</v>
      </c>
      <c r="W1904" s="551">
        <v>153730</v>
      </c>
      <c r="X1904" s="551">
        <v>54660</v>
      </c>
      <c r="Y1904" s="551">
        <v>60465</v>
      </c>
      <c r="Z1904" s="551">
        <v>54496</v>
      </c>
      <c r="AA1904" s="551">
        <v>58204</v>
      </c>
      <c r="AB1904" s="551">
        <v>55872</v>
      </c>
      <c r="AC1904" s="551" t="s">
        <v>13876</v>
      </c>
      <c r="AD1904" s="552">
        <v>4</v>
      </c>
      <c r="AE1904" s="623">
        <v>437431</v>
      </c>
      <c r="AF1904" t="s">
        <v>6401</v>
      </c>
      <c r="AG1904" t="s">
        <v>6407</v>
      </c>
      <c r="AH1904" t="s">
        <v>6411</v>
      </c>
      <c r="AJ1904" s="548" t="s">
        <v>13693</v>
      </c>
      <c r="AK1904" s="548" t="s">
        <v>14736</v>
      </c>
      <c r="AL1904" s="548" t="s">
        <v>13669</v>
      </c>
      <c r="AM1904" s="548" t="s">
        <v>14737</v>
      </c>
      <c r="AN1904" s="548" t="s">
        <v>14738</v>
      </c>
      <c r="AO1904" s="548" t="s">
        <v>6402</v>
      </c>
      <c r="AQ1904" t="s">
        <v>13876</v>
      </c>
      <c r="AR1904" t="s">
        <v>15289</v>
      </c>
      <c r="AS1904" t="s">
        <v>15286</v>
      </c>
      <c r="AT1904" t="s">
        <v>15284</v>
      </c>
      <c r="AU1904" t="s">
        <v>15287</v>
      </c>
      <c r="AV1904" t="s">
        <v>15284</v>
      </c>
      <c r="AW1904" t="s">
        <v>15288</v>
      </c>
      <c r="AX1904" t="s">
        <v>13876</v>
      </c>
      <c r="AY1904" t="s">
        <v>13876</v>
      </c>
      <c r="AZ1904" t="s">
        <v>15286</v>
      </c>
      <c r="BA1904" t="s">
        <v>15291</v>
      </c>
      <c r="BB1904" t="s">
        <v>15290</v>
      </c>
      <c r="BC1904" t="s">
        <v>15290</v>
      </c>
      <c r="BD1904" t="s">
        <v>15288</v>
      </c>
      <c r="BE1904" t="s">
        <v>13876</v>
      </c>
      <c r="BF1904" t="s">
        <v>13876</v>
      </c>
      <c r="BG1904" t="s">
        <v>15290</v>
      </c>
      <c r="BH1904" t="s">
        <v>15288</v>
      </c>
      <c r="BI1904" t="s">
        <v>15291</v>
      </c>
      <c r="BJ1904" t="s">
        <v>15290</v>
      </c>
      <c r="BK1904" t="s">
        <v>15286</v>
      </c>
      <c r="BL1904" t="s">
        <v>13876</v>
      </c>
      <c r="BM1904" t="s">
        <v>13876</v>
      </c>
      <c r="BN1904" t="s">
        <v>15286</v>
      </c>
      <c r="BO1904" t="s">
        <v>15291</v>
      </c>
      <c r="BP1904" t="s">
        <v>15291</v>
      </c>
      <c r="BQ1904" t="s">
        <v>15294</v>
      </c>
      <c r="BR1904" t="s">
        <v>15290</v>
      </c>
      <c r="BS1904" t="s">
        <v>13876</v>
      </c>
      <c r="BT1904" t="s">
        <v>13876</v>
      </c>
      <c r="BU1904" t="s">
        <v>15286</v>
      </c>
      <c r="BV1904" t="s">
        <v>15285</v>
      </c>
      <c r="BW1904" t="s">
        <v>15292</v>
      </c>
      <c r="BX1904" t="s">
        <v>15288</v>
      </c>
      <c r="BY1904" t="s">
        <v>15291</v>
      </c>
      <c r="BZ1904" t="s">
        <v>13876</v>
      </c>
      <c r="CA1904" t="s">
        <v>13876</v>
      </c>
      <c r="CB1904" t="s">
        <v>15286</v>
      </c>
      <c r="CC1904" t="s">
        <v>15286</v>
      </c>
      <c r="CD1904" t="s">
        <v>15285</v>
      </c>
      <c r="CE1904" t="s">
        <v>15287</v>
      </c>
      <c r="CF1904" t="s">
        <v>15292</v>
      </c>
      <c r="CG1904" t="s">
        <v>13876</v>
      </c>
      <c r="CH1904" t="s">
        <v>13876</v>
      </c>
      <c r="CI1904" t="s">
        <v>13876</v>
      </c>
      <c r="CJ1904" t="s">
        <v>13876</v>
      </c>
      <c r="CK1904" t="s">
        <v>13876</v>
      </c>
      <c r="CL1904" t="s">
        <v>13876</v>
      </c>
      <c r="CM1904" t="s">
        <v>13876</v>
      </c>
      <c r="CN1904" t="s">
        <v>13876</v>
      </c>
      <c r="CO1904" t="s">
        <v>13876</v>
      </c>
      <c r="CP1904" t="s">
        <v>13876</v>
      </c>
      <c r="CQ1904" t="s">
        <v>13876</v>
      </c>
      <c r="CR1904" t="s">
        <v>13876</v>
      </c>
      <c r="CS1904" t="s">
        <v>13876</v>
      </c>
      <c r="CT1904" t="s">
        <v>15291</v>
      </c>
    </row>
    <row r="1905" spans="1:98" hidden="1">
      <c r="A1905" s="1088"/>
      <c r="B1905" s="554" t="s">
        <v>6402</v>
      </c>
      <c r="C1905" s="554" t="s">
        <v>6403</v>
      </c>
      <c r="D1905" s="554" t="s">
        <v>6404</v>
      </c>
      <c r="E1905" s="336" t="s">
        <v>407</v>
      </c>
      <c r="F1905" s="336" t="s">
        <v>6743</v>
      </c>
      <c r="G1905" s="336">
        <v>2911200513</v>
      </c>
      <c r="H1905" s="554" t="s">
        <v>6499</v>
      </c>
      <c r="I1905" s="336" t="s">
        <v>123</v>
      </c>
      <c r="J1905" s="336" t="s">
        <v>13659</v>
      </c>
      <c r="K1905" s="336" t="s">
        <v>13549</v>
      </c>
      <c r="L1905" s="336" t="s">
        <v>13658</v>
      </c>
      <c r="M1905" s="336" t="s">
        <v>13659</v>
      </c>
      <c r="N1905" s="336" t="s">
        <v>13546</v>
      </c>
      <c r="O1905" s="632" t="s">
        <v>13661</v>
      </c>
      <c r="P1905" s="632"/>
      <c r="Q1905" s="556">
        <v>44620</v>
      </c>
      <c r="R1905" s="336"/>
      <c r="S1905" s="557">
        <v>44662</v>
      </c>
      <c r="T1905" s="336" t="s">
        <v>16811</v>
      </c>
      <c r="U1905" s="625">
        <v>204</v>
      </c>
      <c r="V1905" s="1088"/>
      <c r="W1905" s="551">
        <v>18784</v>
      </c>
      <c r="X1905" s="551">
        <v>6078</v>
      </c>
      <c r="Y1905" s="551">
        <v>7315</v>
      </c>
      <c r="Z1905" s="551" t="s">
        <v>13876</v>
      </c>
      <c r="AA1905" s="551" t="s">
        <v>13876</v>
      </c>
      <c r="AB1905" s="551" t="s">
        <v>13876</v>
      </c>
      <c r="AC1905" s="551" t="s">
        <v>13876</v>
      </c>
      <c r="AD1905" s="552" t="s">
        <v>13876</v>
      </c>
      <c r="AE1905" s="623">
        <v>32177</v>
      </c>
      <c r="AF1905" t="s">
        <v>6401</v>
      </c>
      <c r="AG1905" t="s">
        <v>6407</v>
      </c>
      <c r="AH1905" t="s">
        <v>6498</v>
      </c>
      <c r="AJ1905" s="548" t="s">
        <v>13693</v>
      </c>
      <c r="AK1905" s="548" t="s">
        <v>14736</v>
      </c>
      <c r="AL1905" s="548" t="s">
        <v>13669</v>
      </c>
      <c r="AM1905" s="548" t="s">
        <v>14737</v>
      </c>
      <c r="AN1905" s="548" t="s">
        <v>14738</v>
      </c>
      <c r="AO1905" s="548" t="s">
        <v>6402</v>
      </c>
      <c r="AQ1905" t="s">
        <v>13876</v>
      </c>
      <c r="AR1905" t="s">
        <v>13876</v>
      </c>
      <c r="AS1905" t="s">
        <v>15289</v>
      </c>
      <c r="AT1905" t="s">
        <v>15285</v>
      </c>
      <c r="AU1905" t="s">
        <v>15287</v>
      </c>
      <c r="AV1905" t="s">
        <v>15285</v>
      </c>
      <c r="AW1905" t="s">
        <v>15291</v>
      </c>
      <c r="AX1905" t="s">
        <v>13876</v>
      </c>
      <c r="AY1905" t="s">
        <v>13876</v>
      </c>
      <c r="AZ1905" t="s">
        <v>13876</v>
      </c>
      <c r="BA1905" t="s">
        <v>15290</v>
      </c>
      <c r="BB1905" t="s">
        <v>15288</v>
      </c>
      <c r="BC1905" t="s">
        <v>15287</v>
      </c>
      <c r="BD1905" t="s">
        <v>15285</v>
      </c>
      <c r="BE1905" t="s">
        <v>13876</v>
      </c>
      <c r="BF1905" t="s">
        <v>13876</v>
      </c>
      <c r="BG1905" t="s">
        <v>13876</v>
      </c>
      <c r="BH1905" t="s">
        <v>15287</v>
      </c>
      <c r="BI1905" t="s">
        <v>15284</v>
      </c>
      <c r="BJ1905" t="s">
        <v>15289</v>
      </c>
      <c r="BK1905" t="s">
        <v>15286</v>
      </c>
      <c r="BL1905" t="s">
        <v>13876</v>
      </c>
      <c r="BM1905" t="s">
        <v>13876</v>
      </c>
      <c r="BN1905" t="s">
        <v>13876</v>
      </c>
      <c r="BO1905" t="s">
        <v>13876</v>
      </c>
      <c r="BP1905" t="s">
        <v>13876</v>
      </c>
      <c r="BQ1905" t="s">
        <v>13876</v>
      </c>
      <c r="BR1905" t="s">
        <v>13876</v>
      </c>
      <c r="BS1905" t="s">
        <v>13876</v>
      </c>
      <c r="BT1905" t="s">
        <v>13876</v>
      </c>
      <c r="BU1905" t="s">
        <v>13876</v>
      </c>
      <c r="BV1905" t="s">
        <v>13876</v>
      </c>
      <c r="BW1905" t="s">
        <v>13876</v>
      </c>
      <c r="BX1905" t="s">
        <v>13876</v>
      </c>
      <c r="BY1905" t="s">
        <v>13876</v>
      </c>
      <c r="BZ1905" t="s">
        <v>13876</v>
      </c>
      <c r="CA1905" t="s">
        <v>13876</v>
      </c>
      <c r="CB1905" t="s">
        <v>13876</v>
      </c>
      <c r="CC1905" t="s">
        <v>13876</v>
      </c>
      <c r="CD1905" t="s">
        <v>13876</v>
      </c>
      <c r="CE1905" t="s">
        <v>13876</v>
      </c>
      <c r="CF1905" t="s">
        <v>13876</v>
      </c>
      <c r="CG1905" t="s">
        <v>13876</v>
      </c>
      <c r="CH1905" t="s">
        <v>13876</v>
      </c>
      <c r="CI1905" t="s">
        <v>13876</v>
      </c>
      <c r="CJ1905" t="s">
        <v>13876</v>
      </c>
      <c r="CK1905" t="s">
        <v>13876</v>
      </c>
      <c r="CL1905" t="s">
        <v>13876</v>
      </c>
      <c r="CM1905" t="s">
        <v>13876</v>
      </c>
      <c r="CN1905" t="s">
        <v>13876</v>
      </c>
      <c r="CO1905" t="s">
        <v>13876</v>
      </c>
      <c r="CP1905" t="s">
        <v>13876</v>
      </c>
      <c r="CQ1905" t="s">
        <v>13876</v>
      </c>
      <c r="CR1905" t="s">
        <v>13876</v>
      </c>
      <c r="CS1905" t="s">
        <v>13876</v>
      </c>
      <c r="CT1905" t="s">
        <v>13876</v>
      </c>
    </row>
    <row r="1906" spans="1:98" hidden="1">
      <c r="A1906" s="1088"/>
      <c r="B1906" s="554" t="s">
        <v>6402</v>
      </c>
      <c r="C1906" s="554" t="s">
        <v>6403</v>
      </c>
      <c r="D1906" s="554" t="s">
        <v>6404</v>
      </c>
      <c r="E1906" s="336" t="s">
        <v>407</v>
      </c>
      <c r="F1906" s="336" t="s">
        <v>6743</v>
      </c>
      <c r="G1906" s="336">
        <v>2911200513</v>
      </c>
      <c r="H1906" s="554" t="s">
        <v>6499</v>
      </c>
      <c r="I1906" s="336" t="s">
        <v>13673</v>
      </c>
      <c r="J1906" s="336" t="s">
        <v>13659</v>
      </c>
      <c r="K1906" s="336" t="s">
        <v>13549</v>
      </c>
      <c r="L1906" s="336" t="s">
        <v>13658</v>
      </c>
      <c r="M1906" s="336" t="s">
        <v>13659</v>
      </c>
      <c r="N1906" s="336" t="s">
        <v>13546</v>
      </c>
      <c r="O1906" s="632" t="s">
        <v>13661</v>
      </c>
      <c r="P1906" s="632"/>
      <c r="Q1906" s="556">
        <v>44620</v>
      </c>
      <c r="R1906" s="336"/>
      <c r="S1906" s="557">
        <v>44662</v>
      </c>
      <c r="T1906" s="336" t="s">
        <v>16812</v>
      </c>
      <c r="U1906" s="625">
        <v>204</v>
      </c>
      <c r="V1906" s="1088"/>
      <c r="W1906" s="551">
        <v>100595</v>
      </c>
      <c r="X1906" s="551">
        <v>28684</v>
      </c>
      <c r="Y1906" s="551">
        <v>35125</v>
      </c>
      <c r="Z1906" s="551">
        <v>34218</v>
      </c>
      <c r="AA1906" s="551">
        <v>48675</v>
      </c>
      <c r="AB1906" s="551">
        <v>42850</v>
      </c>
      <c r="AC1906" s="551" t="s">
        <v>13876</v>
      </c>
      <c r="AD1906" s="552" t="s">
        <v>13876</v>
      </c>
      <c r="AE1906" s="623">
        <v>290147</v>
      </c>
      <c r="AF1906" t="s">
        <v>6401</v>
      </c>
      <c r="AG1906" t="s">
        <v>6407</v>
      </c>
      <c r="AH1906" t="s">
        <v>6498</v>
      </c>
      <c r="AJ1906" s="548" t="s">
        <v>13693</v>
      </c>
      <c r="AK1906" s="548" t="s">
        <v>14736</v>
      </c>
      <c r="AL1906" s="548" t="s">
        <v>13669</v>
      </c>
      <c r="AM1906" s="548" t="s">
        <v>14737</v>
      </c>
      <c r="AN1906" s="548" t="s">
        <v>14738</v>
      </c>
      <c r="AO1906" s="548" t="s">
        <v>6402</v>
      </c>
      <c r="AQ1906" t="s">
        <v>13876</v>
      </c>
      <c r="AR1906" t="s">
        <v>15289</v>
      </c>
      <c r="AS1906" t="s">
        <v>15288</v>
      </c>
      <c r="AT1906" t="s">
        <v>15288</v>
      </c>
      <c r="AU1906" t="s">
        <v>15286</v>
      </c>
      <c r="AV1906" t="s">
        <v>15294</v>
      </c>
      <c r="AW1906" t="s">
        <v>15286</v>
      </c>
      <c r="AX1906" t="s">
        <v>13876</v>
      </c>
      <c r="AY1906" t="s">
        <v>13876</v>
      </c>
      <c r="AZ1906" t="s">
        <v>15292</v>
      </c>
      <c r="BA1906" t="s">
        <v>15285</v>
      </c>
      <c r="BB1906" t="s">
        <v>15290</v>
      </c>
      <c r="BC1906" t="s">
        <v>15285</v>
      </c>
      <c r="BD1906" t="s">
        <v>15291</v>
      </c>
      <c r="BE1906" t="s">
        <v>13876</v>
      </c>
      <c r="BF1906" t="s">
        <v>13876</v>
      </c>
      <c r="BG1906" t="s">
        <v>15284</v>
      </c>
      <c r="BH1906" t="s">
        <v>15286</v>
      </c>
      <c r="BI1906" t="s">
        <v>15289</v>
      </c>
      <c r="BJ1906" t="s">
        <v>15292</v>
      </c>
      <c r="BK1906" t="s">
        <v>15286</v>
      </c>
      <c r="BL1906" t="s">
        <v>13876</v>
      </c>
      <c r="BM1906" t="s">
        <v>13876</v>
      </c>
      <c r="BN1906" t="s">
        <v>15284</v>
      </c>
      <c r="BO1906" t="s">
        <v>15291</v>
      </c>
      <c r="BP1906" t="s">
        <v>15292</v>
      </c>
      <c r="BQ1906" t="s">
        <v>15289</v>
      </c>
      <c r="BR1906" t="s">
        <v>15285</v>
      </c>
      <c r="BS1906" t="s">
        <v>13876</v>
      </c>
      <c r="BT1906" t="s">
        <v>13876</v>
      </c>
      <c r="BU1906" t="s">
        <v>15291</v>
      </c>
      <c r="BV1906" t="s">
        <v>15285</v>
      </c>
      <c r="BW1906" t="s">
        <v>15290</v>
      </c>
      <c r="BX1906" t="s">
        <v>15287</v>
      </c>
      <c r="BY1906" t="s">
        <v>15286</v>
      </c>
      <c r="BZ1906" t="s">
        <v>13876</v>
      </c>
      <c r="CA1906" t="s">
        <v>13876</v>
      </c>
      <c r="CB1906" t="s">
        <v>15291</v>
      </c>
      <c r="CC1906" t="s">
        <v>15292</v>
      </c>
      <c r="CD1906" t="s">
        <v>15285</v>
      </c>
      <c r="CE1906" t="s">
        <v>15286</v>
      </c>
      <c r="CF1906" t="s">
        <v>15288</v>
      </c>
      <c r="CG1906" t="s">
        <v>13876</v>
      </c>
      <c r="CH1906" t="s">
        <v>13876</v>
      </c>
      <c r="CI1906" t="s">
        <v>13876</v>
      </c>
      <c r="CJ1906" t="s">
        <v>13876</v>
      </c>
      <c r="CK1906" t="s">
        <v>13876</v>
      </c>
      <c r="CL1906" t="s">
        <v>13876</v>
      </c>
      <c r="CM1906" t="s">
        <v>13876</v>
      </c>
      <c r="CN1906" t="s">
        <v>13876</v>
      </c>
      <c r="CO1906" t="s">
        <v>13876</v>
      </c>
      <c r="CP1906" t="s">
        <v>13876</v>
      </c>
      <c r="CQ1906" t="s">
        <v>13876</v>
      </c>
      <c r="CR1906" t="s">
        <v>13876</v>
      </c>
      <c r="CS1906" t="s">
        <v>13876</v>
      </c>
      <c r="CT1906" t="s">
        <v>13876</v>
      </c>
    </row>
    <row r="1907" spans="1:98" hidden="1">
      <c r="A1907" s="1088"/>
      <c r="B1907" s="554" t="s">
        <v>6402</v>
      </c>
      <c r="C1907" s="554" t="s">
        <v>6403</v>
      </c>
      <c r="D1907" s="554" t="s">
        <v>6404</v>
      </c>
      <c r="E1907" s="336" t="s">
        <v>407</v>
      </c>
      <c r="F1907" s="336" t="s">
        <v>6743</v>
      </c>
      <c r="G1907" s="336">
        <v>2911200950</v>
      </c>
      <c r="H1907" s="554" t="s">
        <v>6746</v>
      </c>
      <c r="I1907" s="336" t="s">
        <v>475</v>
      </c>
      <c r="J1907" s="336" t="s">
        <v>13659</v>
      </c>
      <c r="K1907" s="336" t="s">
        <v>13549</v>
      </c>
      <c r="L1907" s="336" t="s">
        <v>13658</v>
      </c>
      <c r="M1907" s="336" t="s">
        <v>13659</v>
      </c>
      <c r="N1907" s="336"/>
      <c r="O1907" s="632" t="s">
        <v>13661</v>
      </c>
      <c r="P1907" s="632"/>
      <c r="Q1907" s="556">
        <v>44620</v>
      </c>
      <c r="R1907" s="336"/>
      <c r="S1907" s="557">
        <v>44662</v>
      </c>
      <c r="T1907" s="336" t="s">
        <v>16813</v>
      </c>
      <c r="U1907" s="625">
        <v>204</v>
      </c>
      <c r="V1907" s="1088"/>
      <c r="W1907" s="551" t="s">
        <v>13876</v>
      </c>
      <c r="X1907" s="551" t="s">
        <v>13876</v>
      </c>
      <c r="Y1907" s="551" t="s">
        <v>13876</v>
      </c>
      <c r="Z1907" s="551" t="s">
        <v>13876</v>
      </c>
      <c r="AA1907" s="551" t="s">
        <v>13876</v>
      </c>
      <c r="AB1907" s="551" t="s">
        <v>13876</v>
      </c>
      <c r="AC1907" s="551" t="s">
        <v>13876</v>
      </c>
      <c r="AD1907" s="552" t="s">
        <v>13876</v>
      </c>
      <c r="AE1907" s="623">
        <v>0</v>
      </c>
      <c r="AF1907" t="s">
        <v>6401</v>
      </c>
      <c r="AG1907" t="s">
        <v>6742</v>
      </c>
      <c r="AH1907" t="s">
        <v>6745</v>
      </c>
      <c r="AJ1907" s="548" t="s">
        <v>13693</v>
      </c>
      <c r="AK1907" s="548" t="s">
        <v>14736</v>
      </c>
      <c r="AL1907" s="548" t="s">
        <v>13669</v>
      </c>
      <c r="AM1907" s="548" t="s">
        <v>14737</v>
      </c>
      <c r="AN1907" s="548" t="s">
        <v>14738</v>
      </c>
      <c r="AO1907" s="548" t="s">
        <v>6402</v>
      </c>
      <c r="AQ1907" t="s">
        <v>13876</v>
      </c>
      <c r="AR1907" t="s">
        <v>13876</v>
      </c>
      <c r="AS1907" t="s">
        <v>13876</v>
      </c>
      <c r="AT1907" t="s">
        <v>13876</v>
      </c>
      <c r="AU1907" t="s">
        <v>13876</v>
      </c>
      <c r="AV1907" t="s">
        <v>13876</v>
      </c>
      <c r="AW1907" t="s">
        <v>13876</v>
      </c>
      <c r="AX1907" t="s">
        <v>13876</v>
      </c>
      <c r="AY1907" t="s">
        <v>13876</v>
      </c>
      <c r="AZ1907" t="s">
        <v>13876</v>
      </c>
      <c r="BA1907" t="s">
        <v>13876</v>
      </c>
      <c r="BB1907" t="s">
        <v>13876</v>
      </c>
      <c r="BC1907" t="s">
        <v>13876</v>
      </c>
      <c r="BD1907" t="s">
        <v>13876</v>
      </c>
      <c r="BE1907" t="s">
        <v>13876</v>
      </c>
      <c r="BF1907" t="s">
        <v>13876</v>
      </c>
      <c r="BG1907" t="s">
        <v>13876</v>
      </c>
      <c r="BH1907" t="s">
        <v>13876</v>
      </c>
      <c r="BI1907" t="s">
        <v>13876</v>
      </c>
      <c r="BJ1907" t="s">
        <v>13876</v>
      </c>
      <c r="BK1907" t="s">
        <v>13876</v>
      </c>
      <c r="BL1907" t="s">
        <v>13876</v>
      </c>
      <c r="BM1907" t="s">
        <v>13876</v>
      </c>
      <c r="BN1907" t="s">
        <v>13876</v>
      </c>
      <c r="BO1907" t="s">
        <v>13876</v>
      </c>
      <c r="BP1907" t="s">
        <v>13876</v>
      </c>
      <c r="BQ1907" t="s">
        <v>13876</v>
      </c>
      <c r="BR1907" t="s">
        <v>13876</v>
      </c>
      <c r="BS1907" t="s">
        <v>13876</v>
      </c>
      <c r="BT1907" t="s">
        <v>13876</v>
      </c>
      <c r="BU1907" t="s">
        <v>13876</v>
      </c>
      <c r="BV1907" t="s">
        <v>13876</v>
      </c>
      <c r="BW1907" t="s">
        <v>13876</v>
      </c>
      <c r="BX1907" t="s">
        <v>13876</v>
      </c>
      <c r="BY1907" t="s">
        <v>13876</v>
      </c>
      <c r="BZ1907" t="s">
        <v>13876</v>
      </c>
      <c r="CA1907" t="s">
        <v>13876</v>
      </c>
      <c r="CB1907" t="s">
        <v>13876</v>
      </c>
      <c r="CC1907" t="s">
        <v>13876</v>
      </c>
      <c r="CD1907" t="s">
        <v>13876</v>
      </c>
      <c r="CE1907" t="s">
        <v>13876</v>
      </c>
      <c r="CF1907" t="s">
        <v>13876</v>
      </c>
      <c r="CG1907" t="s">
        <v>13876</v>
      </c>
      <c r="CH1907" t="s">
        <v>13876</v>
      </c>
      <c r="CI1907" t="s">
        <v>13876</v>
      </c>
      <c r="CJ1907" t="s">
        <v>13876</v>
      </c>
      <c r="CK1907" t="s">
        <v>13876</v>
      </c>
      <c r="CL1907" t="s">
        <v>13876</v>
      </c>
      <c r="CM1907" t="s">
        <v>13876</v>
      </c>
      <c r="CN1907" t="s">
        <v>13876</v>
      </c>
      <c r="CO1907" t="s">
        <v>13876</v>
      </c>
      <c r="CP1907" t="s">
        <v>13876</v>
      </c>
      <c r="CQ1907" t="s">
        <v>13876</v>
      </c>
      <c r="CR1907" t="s">
        <v>13876</v>
      </c>
      <c r="CS1907" t="s">
        <v>13876</v>
      </c>
      <c r="CT1907" t="s">
        <v>13876</v>
      </c>
    </row>
    <row r="1908" spans="1:98" hidden="1">
      <c r="A1908" s="1088"/>
      <c r="B1908" s="554" t="s">
        <v>6402</v>
      </c>
      <c r="C1908" s="554" t="s">
        <v>6403</v>
      </c>
      <c r="D1908" s="554" t="s">
        <v>6404</v>
      </c>
      <c r="E1908" s="336" t="s">
        <v>407</v>
      </c>
      <c r="F1908" s="336" t="s">
        <v>6743</v>
      </c>
      <c r="G1908" s="336">
        <v>2921200024</v>
      </c>
      <c r="H1908" s="554" t="s">
        <v>6746</v>
      </c>
      <c r="I1908" s="336" t="s">
        <v>8120</v>
      </c>
      <c r="J1908" s="336" t="s">
        <v>13659</v>
      </c>
      <c r="K1908" s="336" t="s">
        <v>13549</v>
      </c>
      <c r="L1908" s="336" t="s">
        <v>13658</v>
      </c>
      <c r="M1908" s="336" t="s">
        <v>13659</v>
      </c>
      <c r="N1908" s="336" t="s">
        <v>13549</v>
      </c>
      <c r="O1908" s="632" t="s">
        <v>13661</v>
      </c>
      <c r="P1908" s="632"/>
      <c r="Q1908" s="556">
        <v>44620</v>
      </c>
      <c r="R1908" s="336"/>
      <c r="S1908" s="557">
        <v>44662</v>
      </c>
      <c r="T1908" s="336" t="s">
        <v>16814</v>
      </c>
      <c r="U1908" s="625">
        <v>204</v>
      </c>
      <c r="V1908" s="1088"/>
      <c r="W1908" s="551">
        <v>149584</v>
      </c>
      <c r="X1908" s="551">
        <v>58388</v>
      </c>
      <c r="Y1908" s="551">
        <v>58278</v>
      </c>
      <c r="Z1908" s="551">
        <v>60451</v>
      </c>
      <c r="AA1908" s="551">
        <v>58576</v>
      </c>
      <c r="AB1908" s="551">
        <v>58018</v>
      </c>
      <c r="AC1908" s="551" t="s">
        <v>13876</v>
      </c>
      <c r="AD1908" s="552" t="s">
        <v>13876</v>
      </c>
      <c r="AE1908" s="623">
        <v>443295</v>
      </c>
      <c r="AF1908" t="s">
        <v>6401</v>
      </c>
      <c r="AG1908" t="s">
        <v>6407</v>
      </c>
      <c r="AH1908" t="s">
        <v>6745</v>
      </c>
      <c r="AJ1908" s="548" t="s">
        <v>13693</v>
      </c>
      <c r="AK1908" s="548" t="s">
        <v>14736</v>
      </c>
      <c r="AL1908" s="548" t="s">
        <v>13669</v>
      </c>
      <c r="AM1908" s="548" t="s">
        <v>14737</v>
      </c>
      <c r="AN1908" s="548" t="s">
        <v>14738</v>
      </c>
      <c r="AO1908" s="548" t="s">
        <v>6402</v>
      </c>
      <c r="AQ1908" t="s">
        <v>13876</v>
      </c>
      <c r="AR1908" t="s">
        <v>15289</v>
      </c>
      <c r="AS1908" t="s">
        <v>15291</v>
      </c>
      <c r="AT1908" t="s">
        <v>15294</v>
      </c>
      <c r="AU1908" t="s">
        <v>15286</v>
      </c>
      <c r="AV1908" t="s">
        <v>15285</v>
      </c>
      <c r="AW1908" t="s">
        <v>15291</v>
      </c>
      <c r="AX1908" t="s">
        <v>13876</v>
      </c>
      <c r="AY1908" t="s">
        <v>13876</v>
      </c>
      <c r="AZ1908" t="s">
        <v>15286</v>
      </c>
      <c r="BA1908" t="s">
        <v>15285</v>
      </c>
      <c r="BB1908" t="s">
        <v>15284</v>
      </c>
      <c r="BC1908" t="s">
        <v>15285</v>
      </c>
      <c r="BD1908" t="s">
        <v>15285</v>
      </c>
      <c r="BE1908" t="s">
        <v>13876</v>
      </c>
      <c r="BF1908" t="s">
        <v>13876</v>
      </c>
      <c r="BG1908" t="s">
        <v>15286</v>
      </c>
      <c r="BH1908" t="s">
        <v>15285</v>
      </c>
      <c r="BI1908" t="s">
        <v>15292</v>
      </c>
      <c r="BJ1908" t="s">
        <v>15287</v>
      </c>
      <c r="BK1908" t="s">
        <v>15285</v>
      </c>
      <c r="BL1908" t="s">
        <v>13876</v>
      </c>
      <c r="BM1908" t="s">
        <v>13876</v>
      </c>
      <c r="BN1908" t="s">
        <v>15290</v>
      </c>
      <c r="BO1908" t="s">
        <v>15288</v>
      </c>
      <c r="BP1908" t="s">
        <v>15291</v>
      </c>
      <c r="BQ1908" t="s">
        <v>15286</v>
      </c>
      <c r="BR1908" t="s">
        <v>15289</v>
      </c>
      <c r="BS1908" t="s">
        <v>13876</v>
      </c>
      <c r="BT1908" t="s">
        <v>13876</v>
      </c>
      <c r="BU1908" t="s">
        <v>15286</v>
      </c>
      <c r="BV1908" t="s">
        <v>15285</v>
      </c>
      <c r="BW1908" t="s">
        <v>15286</v>
      </c>
      <c r="BX1908" t="s">
        <v>15287</v>
      </c>
      <c r="BY1908" t="s">
        <v>15290</v>
      </c>
      <c r="BZ1908" t="s">
        <v>13876</v>
      </c>
      <c r="CA1908" t="s">
        <v>13876</v>
      </c>
      <c r="CB1908" t="s">
        <v>15286</v>
      </c>
      <c r="CC1908" t="s">
        <v>15285</v>
      </c>
      <c r="CD1908" t="s">
        <v>15288</v>
      </c>
      <c r="CE1908" t="s">
        <v>15289</v>
      </c>
      <c r="CF1908" t="s">
        <v>15285</v>
      </c>
      <c r="CG1908" t="s">
        <v>13876</v>
      </c>
      <c r="CH1908" t="s">
        <v>13876</v>
      </c>
      <c r="CI1908" t="s">
        <v>13876</v>
      </c>
      <c r="CJ1908" t="s">
        <v>13876</v>
      </c>
      <c r="CK1908" t="s">
        <v>13876</v>
      </c>
      <c r="CL1908" t="s">
        <v>13876</v>
      </c>
      <c r="CM1908" t="s">
        <v>13876</v>
      </c>
      <c r="CN1908" t="s">
        <v>13876</v>
      </c>
      <c r="CO1908" t="s">
        <v>13876</v>
      </c>
      <c r="CP1908" t="s">
        <v>13876</v>
      </c>
      <c r="CQ1908" t="s">
        <v>13876</v>
      </c>
      <c r="CR1908" t="s">
        <v>13876</v>
      </c>
      <c r="CS1908" t="s">
        <v>13876</v>
      </c>
      <c r="CT1908" t="s">
        <v>13876</v>
      </c>
    </row>
    <row r="1909" spans="1:98" hidden="1">
      <c r="A1909" s="632"/>
      <c r="B1909" s="555"/>
      <c r="C1909" s="554"/>
      <c r="D1909" s="554"/>
      <c r="E1909" s="336"/>
      <c r="F1909" s="336"/>
      <c r="G1909" s="336"/>
      <c r="H1909" s="554"/>
      <c r="I1909" s="336"/>
      <c r="J1909" s="336"/>
      <c r="K1909" s="336"/>
      <c r="L1909" s="336"/>
      <c r="M1909" s="336"/>
      <c r="N1909" s="336"/>
      <c r="O1909" s="632"/>
      <c r="P1909" s="632"/>
      <c r="Q1909" s="556"/>
      <c r="R1909" s="336"/>
      <c r="S1909" s="336"/>
      <c r="T1909" s="336" t="s">
        <v>13876</v>
      </c>
      <c r="U1909" s="336"/>
      <c r="V1909" s="632"/>
      <c r="W1909" s="551"/>
      <c r="X1909" s="551"/>
      <c r="Y1909" s="551"/>
      <c r="Z1909" s="551"/>
      <c r="AA1909" s="551">
        <v>0</v>
      </c>
      <c r="AB1909" s="551">
        <v>0</v>
      </c>
      <c r="AC1909" s="551">
        <v>0</v>
      </c>
      <c r="AD1909" s="552"/>
      <c r="AE1909" s="623">
        <v>0</v>
      </c>
      <c r="AQ1909" t="s">
        <v>13876</v>
      </c>
      <c r="AR1909" t="s">
        <v>13876</v>
      </c>
      <c r="AS1909" t="s">
        <v>13876</v>
      </c>
      <c r="AT1909" t="s">
        <v>13876</v>
      </c>
      <c r="AU1909" t="s">
        <v>13876</v>
      </c>
      <c r="AV1909" t="s">
        <v>13876</v>
      </c>
      <c r="AW1909" t="s">
        <v>13876</v>
      </c>
      <c r="AX1909" t="s">
        <v>13876</v>
      </c>
      <c r="AY1909" t="s">
        <v>13876</v>
      </c>
      <c r="AZ1909" t="s">
        <v>13876</v>
      </c>
      <c r="BA1909" t="s">
        <v>13876</v>
      </c>
      <c r="BB1909" t="s">
        <v>13876</v>
      </c>
      <c r="BC1909" t="s">
        <v>13876</v>
      </c>
      <c r="BD1909" t="s">
        <v>13876</v>
      </c>
      <c r="BE1909" t="s">
        <v>13876</v>
      </c>
      <c r="BF1909" t="s">
        <v>13876</v>
      </c>
      <c r="BG1909" t="s">
        <v>13876</v>
      </c>
      <c r="BH1909" t="s">
        <v>13876</v>
      </c>
      <c r="BI1909" t="s">
        <v>13876</v>
      </c>
      <c r="BJ1909" t="s">
        <v>13876</v>
      </c>
      <c r="BK1909" t="s">
        <v>13876</v>
      </c>
      <c r="BL1909" t="s">
        <v>13876</v>
      </c>
      <c r="BM1909" t="s">
        <v>13876</v>
      </c>
      <c r="BN1909" t="s">
        <v>13876</v>
      </c>
      <c r="BO1909" t="s">
        <v>13876</v>
      </c>
      <c r="BP1909" t="s">
        <v>13876</v>
      </c>
      <c r="BQ1909" t="s">
        <v>13876</v>
      </c>
      <c r="BR1909" t="s">
        <v>13876</v>
      </c>
      <c r="BS1909" t="s">
        <v>13876</v>
      </c>
      <c r="BT1909" t="s">
        <v>13876</v>
      </c>
      <c r="BU1909" t="s">
        <v>13876</v>
      </c>
      <c r="BV1909" t="s">
        <v>13876</v>
      </c>
      <c r="BW1909" t="s">
        <v>13876</v>
      </c>
      <c r="BX1909" t="s">
        <v>13876</v>
      </c>
      <c r="BY1909" t="s">
        <v>13876</v>
      </c>
      <c r="BZ1909" t="s">
        <v>13876</v>
      </c>
      <c r="CA1909" t="s">
        <v>13876</v>
      </c>
      <c r="CB1909" t="s">
        <v>13876</v>
      </c>
      <c r="CC1909" t="s">
        <v>13876</v>
      </c>
      <c r="CD1909" t="s">
        <v>13876</v>
      </c>
      <c r="CE1909" t="s">
        <v>13876</v>
      </c>
      <c r="CF1909" t="s">
        <v>13876</v>
      </c>
      <c r="CG1909" t="s">
        <v>13876</v>
      </c>
      <c r="CH1909" t="s">
        <v>13876</v>
      </c>
      <c r="CI1909" t="s">
        <v>13876</v>
      </c>
      <c r="CJ1909" t="s">
        <v>13876</v>
      </c>
      <c r="CK1909" t="s">
        <v>13876</v>
      </c>
      <c r="CL1909" t="s">
        <v>13876</v>
      </c>
      <c r="CM1909" t="s">
        <v>13876</v>
      </c>
      <c r="CN1909" t="s">
        <v>13876</v>
      </c>
      <c r="CO1909" t="s">
        <v>13876</v>
      </c>
      <c r="CP1909" t="s">
        <v>13876</v>
      </c>
      <c r="CQ1909" t="s">
        <v>13876</v>
      </c>
      <c r="CR1909" t="s">
        <v>13876</v>
      </c>
      <c r="CS1909" t="s">
        <v>13876</v>
      </c>
      <c r="CT1909" t="s">
        <v>13876</v>
      </c>
    </row>
    <row r="1910" spans="1:98" hidden="1">
      <c r="A1910" s="1088">
        <v>384</v>
      </c>
      <c r="B1910" s="554" t="s">
        <v>4863</v>
      </c>
      <c r="C1910" s="554" t="s">
        <v>4864</v>
      </c>
      <c r="D1910" s="554" t="s">
        <v>4865</v>
      </c>
      <c r="E1910" s="336" t="s">
        <v>407</v>
      </c>
      <c r="F1910" s="336" t="s">
        <v>12266</v>
      </c>
      <c r="G1910" s="336">
        <v>2910700125</v>
      </c>
      <c r="H1910" s="554" t="s">
        <v>14739</v>
      </c>
      <c r="I1910" s="336" t="s">
        <v>14250</v>
      </c>
      <c r="J1910" s="336" t="s">
        <v>13659</v>
      </c>
      <c r="K1910" s="336" t="s">
        <v>13547</v>
      </c>
      <c r="L1910" s="336" t="s">
        <v>13658</v>
      </c>
      <c r="M1910" s="336" t="s">
        <v>13658</v>
      </c>
      <c r="N1910" s="336"/>
      <c r="O1910" s="632"/>
      <c r="P1910" s="632" t="s">
        <v>13661</v>
      </c>
      <c r="Q1910" s="556">
        <v>44638</v>
      </c>
      <c r="R1910" s="336"/>
      <c r="S1910" s="557">
        <v>44666</v>
      </c>
      <c r="T1910" s="336" t="s">
        <v>16815</v>
      </c>
      <c r="U1910" s="625">
        <v>205</v>
      </c>
      <c r="V1910" s="1088">
        <v>205</v>
      </c>
      <c r="W1910" s="551" t="s">
        <v>13876</v>
      </c>
      <c r="X1910" s="551">
        <v>3441</v>
      </c>
      <c r="Y1910" s="551" t="s">
        <v>13876</v>
      </c>
      <c r="Z1910" s="551" t="s">
        <v>13876</v>
      </c>
      <c r="AA1910" s="551" t="s">
        <v>13876</v>
      </c>
      <c r="AB1910" s="551" t="s">
        <v>13876</v>
      </c>
      <c r="AC1910" s="551" t="s">
        <v>13876</v>
      </c>
      <c r="AD1910" s="552" t="s">
        <v>13876</v>
      </c>
      <c r="AE1910" s="623">
        <v>3441</v>
      </c>
      <c r="AF1910" t="s">
        <v>4862</v>
      </c>
      <c r="AG1910" t="s">
        <v>4868</v>
      </c>
      <c r="AH1910" t="s">
        <v>4870</v>
      </c>
      <c r="AJ1910" s="548" t="s">
        <v>13693</v>
      </c>
      <c r="AK1910" s="548" t="s">
        <v>14058</v>
      </c>
      <c r="AL1910" s="548" t="s">
        <v>13669</v>
      </c>
      <c r="AM1910" s="548" t="s">
        <v>14740</v>
      </c>
      <c r="AN1910" s="548" t="s">
        <v>14741</v>
      </c>
      <c r="AO1910" s="548" t="s">
        <v>4863</v>
      </c>
      <c r="AQ1910" t="s">
        <v>13876</v>
      </c>
      <c r="AR1910" t="s">
        <v>13876</v>
      </c>
      <c r="AS1910" t="s">
        <v>13876</v>
      </c>
      <c r="AT1910" t="s">
        <v>13876</v>
      </c>
      <c r="AU1910" t="s">
        <v>13876</v>
      </c>
      <c r="AV1910" t="s">
        <v>13876</v>
      </c>
      <c r="AW1910" t="s">
        <v>13876</v>
      </c>
      <c r="AX1910" t="s">
        <v>13876</v>
      </c>
      <c r="AY1910" t="s">
        <v>13876</v>
      </c>
      <c r="AZ1910" t="s">
        <v>13876</v>
      </c>
      <c r="BA1910" t="s">
        <v>15284</v>
      </c>
      <c r="BB1910" t="s">
        <v>15291</v>
      </c>
      <c r="BC1910" t="s">
        <v>15291</v>
      </c>
      <c r="BD1910" t="s">
        <v>15289</v>
      </c>
      <c r="BE1910" t="s">
        <v>13876</v>
      </c>
      <c r="BF1910" t="s">
        <v>13876</v>
      </c>
      <c r="BG1910" t="s">
        <v>13876</v>
      </c>
      <c r="BH1910" t="s">
        <v>13876</v>
      </c>
      <c r="BI1910" t="s">
        <v>13876</v>
      </c>
      <c r="BJ1910" t="s">
        <v>13876</v>
      </c>
      <c r="BK1910" t="s">
        <v>13876</v>
      </c>
      <c r="BL1910" t="s">
        <v>13876</v>
      </c>
      <c r="BM1910" t="s">
        <v>13876</v>
      </c>
      <c r="BN1910" t="s">
        <v>13876</v>
      </c>
      <c r="BO1910" t="s">
        <v>13876</v>
      </c>
      <c r="BP1910" t="s">
        <v>13876</v>
      </c>
      <c r="BQ1910" t="s">
        <v>13876</v>
      </c>
      <c r="BR1910" t="s">
        <v>13876</v>
      </c>
      <c r="BS1910" t="s">
        <v>13876</v>
      </c>
      <c r="BT1910" t="s">
        <v>13876</v>
      </c>
      <c r="BU1910" t="s">
        <v>13876</v>
      </c>
      <c r="BV1910" t="s">
        <v>13876</v>
      </c>
      <c r="BW1910" t="s">
        <v>13876</v>
      </c>
      <c r="BX1910" t="s">
        <v>13876</v>
      </c>
      <c r="BY1910" t="s">
        <v>13876</v>
      </c>
      <c r="BZ1910" t="s">
        <v>13876</v>
      </c>
      <c r="CA1910" t="s">
        <v>13876</v>
      </c>
      <c r="CB1910" t="s">
        <v>13876</v>
      </c>
      <c r="CC1910" t="s">
        <v>13876</v>
      </c>
      <c r="CD1910" t="s">
        <v>13876</v>
      </c>
      <c r="CE1910" t="s">
        <v>13876</v>
      </c>
      <c r="CF1910" t="s">
        <v>13876</v>
      </c>
      <c r="CG1910" t="s">
        <v>13876</v>
      </c>
      <c r="CH1910" t="s">
        <v>13876</v>
      </c>
      <c r="CI1910" t="s">
        <v>13876</v>
      </c>
      <c r="CJ1910" t="s">
        <v>13876</v>
      </c>
      <c r="CK1910" t="s">
        <v>13876</v>
      </c>
      <c r="CL1910" t="s">
        <v>13876</v>
      </c>
      <c r="CM1910" t="s">
        <v>13876</v>
      </c>
      <c r="CN1910" t="s">
        <v>13876</v>
      </c>
      <c r="CO1910" t="s">
        <v>13876</v>
      </c>
      <c r="CP1910" t="s">
        <v>13876</v>
      </c>
      <c r="CQ1910" t="s">
        <v>13876</v>
      </c>
      <c r="CR1910" t="s">
        <v>13876</v>
      </c>
      <c r="CS1910" t="s">
        <v>13876</v>
      </c>
      <c r="CT1910" t="s">
        <v>13876</v>
      </c>
    </row>
    <row r="1911" spans="1:98" hidden="1">
      <c r="A1911" s="1088"/>
      <c r="B1911" s="554" t="s">
        <v>4863</v>
      </c>
      <c r="C1911" s="554" t="s">
        <v>4864</v>
      </c>
      <c r="D1911" s="554" t="s">
        <v>4865</v>
      </c>
      <c r="E1911" s="336" t="s">
        <v>407</v>
      </c>
      <c r="F1911" s="336" t="s">
        <v>12266</v>
      </c>
      <c r="G1911" s="336">
        <v>2910700125</v>
      </c>
      <c r="H1911" s="554" t="s">
        <v>14739</v>
      </c>
      <c r="I1911" s="336" t="s">
        <v>14583</v>
      </c>
      <c r="J1911" s="336" t="s">
        <v>13659</v>
      </c>
      <c r="K1911" s="336" t="s">
        <v>13547</v>
      </c>
      <c r="L1911" s="336" t="s">
        <v>13658</v>
      </c>
      <c r="M1911" s="336" t="s">
        <v>13658</v>
      </c>
      <c r="N1911" s="336"/>
      <c r="O1911" s="632"/>
      <c r="P1911" s="632" t="s">
        <v>13661</v>
      </c>
      <c r="Q1911" s="556">
        <v>44638</v>
      </c>
      <c r="R1911" s="336"/>
      <c r="S1911" s="557">
        <v>44666</v>
      </c>
      <c r="T1911" s="336" t="s">
        <v>16816</v>
      </c>
      <c r="U1911" s="625">
        <v>205</v>
      </c>
      <c r="V1911" s="1088"/>
      <c r="W1911" s="551">
        <v>149180</v>
      </c>
      <c r="X1911" s="551">
        <v>48117</v>
      </c>
      <c r="Y1911" s="551">
        <v>47011</v>
      </c>
      <c r="Z1911" s="551">
        <v>39704</v>
      </c>
      <c r="AA1911" s="551">
        <v>44752</v>
      </c>
      <c r="AB1911" s="551">
        <v>34438</v>
      </c>
      <c r="AC1911" s="551" t="s">
        <v>13876</v>
      </c>
      <c r="AD1911" s="552" t="s">
        <v>13876</v>
      </c>
      <c r="AE1911" s="623">
        <v>363202</v>
      </c>
      <c r="AF1911" t="s">
        <v>4862</v>
      </c>
      <c r="AG1911" t="s">
        <v>4868</v>
      </c>
      <c r="AH1911" t="s">
        <v>4870</v>
      </c>
      <c r="AJ1911" s="548" t="s">
        <v>13693</v>
      </c>
      <c r="AK1911" s="548" t="s">
        <v>14058</v>
      </c>
      <c r="AL1911" s="548" t="s">
        <v>13669</v>
      </c>
      <c r="AM1911" s="548" t="s">
        <v>14740</v>
      </c>
      <c r="AN1911" s="548" t="s">
        <v>14741</v>
      </c>
      <c r="AO1911" s="548" t="s">
        <v>4863</v>
      </c>
      <c r="AQ1911" t="s">
        <v>13876</v>
      </c>
      <c r="AR1911" t="s">
        <v>15289</v>
      </c>
      <c r="AS1911" t="s">
        <v>15291</v>
      </c>
      <c r="AT1911" t="s">
        <v>15294</v>
      </c>
      <c r="AU1911" t="s">
        <v>15289</v>
      </c>
      <c r="AV1911" t="s">
        <v>15285</v>
      </c>
      <c r="AW1911" t="s">
        <v>15288</v>
      </c>
      <c r="AX1911" t="s">
        <v>13876</v>
      </c>
      <c r="AY1911" t="s">
        <v>13876</v>
      </c>
      <c r="AZ1911" t="s">
        <v>15291</v>
      </c>
      <c r="BA1911" t="s">
        <v>15285</v>
      </c>
      <c r="BB1911" t="s">
        <v>15289</v>
      </c>
      <c r="BC1911" t="s">
        <v>15289</v>
      </c>
      <c r="BD1911" t="s">
        <v>15287</v>
      </c>
      <c r="BE1911" t="s">
        <v>13876</v>
      </c>
      <c r="BF1911" t="s">
        <v>13876</v>
      </c>
      <c r="BG1911" t="s">
        <v>15291</v>
      </c>
      <c r="BH1911" t="s">
        <v>15287</v>
      </c>
      <c r="BI1911" t="s">
        <v>15288</v>
      </c>
      <c r="BJ1911" t="s">
        <v>15289</v>
      </c>
      <c r="BK1911" t="s">
        <v>15289</v>
      </c>
      <c r="BL1911" t="s">
        <v>13876</v>
      </c>
      <c r="BM1911" t="s">
        <v>13876</v>
      </c>
      <c r="BN1911" t="s">
        <v>15284</v>
      </c>
      <c r="BO1911" t="s">
        <v>15294</v>
      </c>
      <c r="BP1911" t="s">
        <v>15287</v>
      </c>
      <c r="BQ1911" t="s">
        <v>15288</v>
      </c>
      <c r="BR1911" t="s">
        <v>15291</v>
      </c>
      <c r="BS1911" t="s">
        <v>13876</v>
      </c>
      <c r="BT1911" t="s">
        <v>13876</v>
      </c>
      <c r="BU1911" t="s">
        <v>15291</v>
      </c>
      <c r="BV1911" t="s">
        <v>15291</v>
      </c>
      <c r="BW1911" t="s">
        <v>15287</v>
      </c>
      <c r="BX1911" t="s">
        <v>15286</v>
      </c>
      <c r="BY1911" t="s">
        <v>15292</v>
      </c>
      <c r="BZ1911" t="s">
        <v>13876</v>
      </c>
      <c r="CA1911" t="s">
        <v>13876</v>
      </c>
      <c r="CB1911" t="s">
        <v>15284</v>
      </c>
      <c r="CC1911" t="s">
        <v>15291</v>
      </c>
      <c r="CD1911" t="s">
        <v>15291</v>
      </c>
      <c r="CE1911" t="s">
        <v>15284</v>
      </c>
      <c r="CF1911" t="s">
        <v>15285</v>
      </c>
      <c r="CG1911" t="s">
        <v>13876</v>
      </c>
      <c r="CH1911" t="s">
        <v>13876</v>
      </c>
      <c r="CI1911" t="s">
        <v>13876</v>
      </c>
      <c r="CJ1911" t="s">
        <v>13876</v>
      </c>
      <c r="CK1911" t="s">
        <v>13876</v>
      </c>
      <c r="CL1911" t="s">
        <v>13876</v>
      </c>
      <c r="CM1911" t="s">
        <v>13876</v>
      </c>
      <c r="CN1911" t="s">
        <v>13876</v>
      </c>
      <c r="CO1911" t="s">
        <v>13876</v>
      </c>
      <c r="CP1911" t="s">
        <v>13876</v>
      </c>
      <c r="CQ1911" t="s">
        <v>13876</v>
      </c>
      <c r="CR1911" t="s">
        <v>13876</v>
      </c>
      <c r="CS1911" t="s">
        <v>13876</v>
      </c>
      <c r="CT1911" t="s">
        <v>13876</v>
      </c>
    </row>
    <row r="1912" spans="1:98" hidden="1">
      <c r="A1912" s="1088"/>
      <c r="B1912" s="554" t="s">
        <v>4863</v>
      </c>
      <c r="C1912" s="554" t="s">
        <v>4864</v>
      </c>
      <c r="D1912" s="554" t="s">
        <v>4865</v>
      </c>
      <c r="E1912" s="336" t="s">
        <v>407</v>
      </c>
      <c r="F1912" s="336" t="s">
        <v>12266</v>
      </c>
      <c r="G1912" s="336">
        <v>2910700125</v>
      </c>
      <c r="H1912" s="554" t="s">
        <v>14739</v>
      </c>
      <c r="I1912" s="336" t="s">
        <v>14742</v>
      </c>
      <c r="J1912" s="336" t="s">
        <v>13659</v>
      </c>
      <c r="K1912" s="336" t="s">
        <v>13547</v>
      </c>
      <c r="L1912" s="336" t="s">
        <v>13658</v>
      </c>
      <c r="M1912" s="336" t="s">
        <v>13658</v>
      </c>
      <c r="N1912" s="336"/>
      <c r="O1912" s="632"/>
      <c r="P1912" s="632" t="s">
        <v>13661</v>
      </c>
      <c r="Q1912" s="556">
        <v>44638</v>
      </c>
      <c r="R1912" s="336"/>
      <c r="S1912" s="557">
        <v>44666</v>
      </c>
      <c r="T1912" s="336" t="s">
        <v>16817</v>
      </c>
      <c r="U1912" s="625">
        <v>205</v>
      </c>
      <c r="V1912" s="1088"/>
      <c r="W1912" s="551">
        <v>176640</v>
      </c>
      <c r="X1912" s="551">
        <v>51798</v>
      </c>
      <c r="Y1912" s="551">
        <v>57888</v>
      </c>
      <c r="Z1912" s="551">
        <v>49030</v>
      </c>
      <c r="AA1912" s="551">
        <v>58065</v>
      </c>
      <c r="AB1912" s="551">
        <v>42705</v>
      </c>
      <c r="AC1912" s="551" t="s">
        <v>13876</v>
      </c>
      <c r="AD1912" s="552" t="s">
        <v>13876</v>
      </c>
      <c r="AE1912" s="623">
        <v>436126</v>
      </c>
      <c r="AF1912" t="s">
        <v>4862</v>
      </c>
      <c r="AG1912" t="s">
        <v>4868</v>
      </c>
      <c r="AH1912" t="s">
        <v>4870</v>
      </c>
      <c r="AJ1912" s="548" t="s">
        <v>13693</v>
      </c>
      <c r="AK1912" s="548" t="s">
        <v>14058</v>
      </c>
      <c r="AL1912" s="548" t="s">
        <v>13669</v>
      </c>
      <c r="AM1912" s="548" t="s">
        <v>14740</v>
      </c>
      <c r="AN1912" s="548" t="s">
        <v>14741</v>
      </c>
      <c r="AO1912" s="548" t="s">
        <v>4863</v>
      </c>
      <c r="AQ1912" t="s">
        <v>13876</v>
      </c>
      <c r="AR1912" t="s">
        <v>15289</v>
      </c>
      <c r="AS1912" t="s">
        <v>15287</v>
      </c>
      <c r="AT1912" t="s">
        <v>15290</v>
      </c>
      <c r="AU1912" t="s">
        <v>15290</v>
      </c>
      <c r="AV1912" t="s">
        <v>15291</v>
      </c>
      <c r="AW1912" t="s">
        <v>15288</v>
      </c>
      <c r="AX1912" t="s">
        <v>13876</v>
      </c>
      <c r="AY1912" t="s">
        <v>13876</v>
      </c>
      <c r="AZ1912" t="s">
        <v>15286</v>
      </c>
      <c r="BA1912" t="s">
        <v>15289</v>
      </c>
      <c r="BB1912" t="s">
        <v>15287</v>
      </c>
      <c r="BC1912" t="s">
        <v>15294</v>
      </c>
      <c r="BD1912" t="s">
        <v>15285</v>
      </c>
      <c r="BE1912" t="s">
        <v>13876</v>
      </c>
      <c r="BF1912" t="s">
        <v>13876</v>
      </c>
      <c r="BG1912" t="s">
        <v>15286</v>
      </c>
      <c r="BH1912" t="s">
        <v>15287</v>
      </c>
      <c r="BI1912" t="s">
        <v>15285</v>
      </c>
      <c r="BJ1912" t="s">
        <v>15285</v>
      </c>
      <c r="BK1912" t="s">
        <v>15285</v>
      </c>
      <c r="BL1912" t="s">
        <v>13876</v>
      </c>
      <c r="BM1912" t="s">
        <v>13876</v>
      </c>
      <c r="BN1912" t="s">
        <v>15291</v>
      </c>
      <c r="BO1912" t="s">
        <v>15294</v>
      </c>
      <c r="BP1912" t="s">
        <v>15288</v>
      </c>
      <c r="BQ1912" t="s">
        <v>15284</v>
      </c>
      <c r="BR1912" t="s">
        <v>15288</v>
      </c>
      <c r="BS1912" t="s">
        <v>13876</v>
      </c>
      <c r="BT1912" t="s">
        <v>13876</v>
      </c>
      <c r="BU1912" t="s">
        <v>15286</v>
      </c>
      <c r="BV1912" t="s">
        <v>15285</v>
      </c>
      <c r="BW1912" t="s">
        <v>15288</v>
      </c>
      <c r="BX1912" t="s">
        <v>15290</v>
      </c>
      <c r="BY1912" t="s">
        <v>15286</v>
      </c>
      <c r="BZ1912" t="s">
        <v>13876</v>
      </c>
      <c r="CA1912" t="s">
        <v>13876</v>
      </c>
      <c r="CB1912" t="s">
        <v>15291</v>
      </c>
      <c r="CC1912" t="s">
        <v>15292</v>
      </c>
      <c r="CD1912" t="s">
        <v>15287</v>
      </c>
      <c r="CE1912" t="s">
        <v>15288</v>
      </c>
      <c r="CF1912" t="s">
        <v>15286</v>
      </c>
      <c r="CG1912" t="s">
        <v>13876</v>
      </c>
      <c r="CH1912" t="s">
        <v>13876</v>
      </c>
      <c r="CI1912" t="s">
        <v>13876</v>
      </c>
      <c r="CJ1912" t="s">
        <v>13876</v>
      </c>
      <c r="CK1912" t="s">
        <v>13876</v>
      </c>
      <c r="CL1912" t="s">
        <v>13876</v>
      </c>
      <c r="CM1912" t="s">
        <v>13876</v>
      </c>
      <c r="CN1912" t="s">
        <v>13876</v>
      </c>
      <c r="CO1912" t="s">
        <v>13876</v>
      </c>
      <c r="CP1912" t="s">
        <v>13876</v>
      </c>
      <c r="CQ1912" t="s">
        <v>13876</v>
      </c>
      <c r="CR1912" t="s">
        <v>13876</v>
      </c>
      <c r="CS1912" t="s">
        <v>13876</v>
      </c>
      <c r="CT1912" t="s">
        <v>13876</v>
      </c>
    </row>
    <row r="1913" spans="1:98" hidden="1">
      <c r="A1913" s="1088"/>
      <c r="B1913" s="554" t="s">
        <v>4863</v>
      </c>
      <c r="C1913" s="554" t="s">
        <v>4864</v>
      </c>
      <c r="D1913" s="554" t="s">
        <v>4865</v>
      </c>
      <c r="E1913" s="336" t="s">
        <v>407</v>
      </c>
      <c r="F1913" s="336" t="s">
        <v>12266</v>
      </c>
      <c r="G1913" s="336">
        <v>2910700125</v>
      </c>
      <c r="H1913" s="554" t="s">
        <v>4871</v>
      </c>
      <c r="I1913" s="336" t="s">
        <v>14743</v>
      </c>
      <c r="J1913" s="336" t="s">
        <v>13659</v>
      </c>
      <c r="K1913" s="336" t="s">
        <v>13547</v>
      </c>
      <c r="L1913" s="336" t="s">
        <v>13658</v>
      </c>
      <c r="M1913" s="336" t="s">
        <v>13658</v>
      </c>
      <c r="N1913" s="336"/>
      <c r="O1913" s="632"/>
      <c r="P1913" s="632" t="s">
        <v>13661</v>
      </c>
      <c r="Q1913" s="556">
        <v>44638</v>
      </c>
      <c r="R1913" s="336"/>
      <c r="S1913" s="557">
        <v>44666</v>
      </c>
      <c r="T1913" s="336" t="s">
        <v>16818</v>
      </c>
      <c r="U1913" s="625">
        <v>205</v>
      </c>
      <c r="V1913" s="1088"/>
      <c r="W1913" s="551">
        <v>128609</v>
      </c>
      <c r="X1913" s="551">
        <v>41145</v>
      </c>
      <c r="Y1913" s="551">
        <v>41565</v>
      </c>
      <c r="Z1913" s="551">
        <v>37389</v>
      </c>
      <c r="AA1913" s="551">
        <v>35469</v>
      </c>
      <c r="AB1913" s="551">
        <v>31944</v>
      </c>
      <c r="AC1913" s="551" t="s">
        <v>13876</v>
      </c>
      <c r="AD1913" s="552" t="s">
        <v>13876</v>
      </c>
      <c r="AE1913" s="623">
        <v>316121</v>
      </c>
      <c r="AF1913" t="s">
        <v>4862</v>
      </c>
      <c r="AG1913" t="s">
        <v>4868</v>
      </c>
      <c r="AH1913" t="s">
        <v>4870</v>
      </c>
      <c r="AJ1913" s="548" t="s">
        <v>13693</v>
      </c>
      <c r="AK1913" s="548" t="s">
        <v>14058</v>
      </c>
      <c r="AL1913" s="548" t="s">
        <v>13669</v>
      </c>
      <c r="AM1913" s="548" t="s">
        <v>14740</v>
      </c>
      <c r="AN1913" s="548" t="s">
        <v>14741</v>
      </c>
      <c r="AO1913" s="548" t="s">
        <v>4863</v>
      </c>
      <c r="AQ1913" t="s">
        <v>13876</v>
      </c>
      <c r="AR1913" t="s">
        <v>15289</v>
      </c>
      <c r="AS1913" t="s">
        <v>15292</v>
      </c>
      <c r="AT1913" t="s">
        <v>15285</v>
      </c>
      <c r="AU1913" t="s">
        <v>15290</v>
      </c>
      <c r="AV1913" t="s">
        <v>15288</v>
      </c>
      <c r="AW1913" t="s">
        <v>15294</v>
      </c>
      <c r="AX1913" t="s">
        <v>13876</v>
      </c>
      <c r="AY1913" t="s">
        <v>13876</v>
      </c>
      <c r="AZ1913" t="s">
        <v>15291</v>
      </c>
      <c r="BA1913" t="s">
        <v>15289</v>
      </c>
      <c r="BB1913" t="s">
        <v>15289</v>
      </c>
      <c r="BC1913" t="s">
        <v>15291</v>
      </c>
      <c r="BD1913" t="s">
        <v>15286</v>
      </c>
      <c r="BE1913" t="s">
        <v>13876</v>
      </c>
      <c r="BF1913" t="s">
        <v>13876</v>
      </c>
      <c r="BG1913" t="s">
        <v>15291</v>
      </c>
      <c r="BH1913" t="s">
        <v>15289</v>
      </c>
      <c r="BI1913" t="s">
        <v>15286</v>
      </c>
      <c r="BJ1913" t="s">
        <v>15290</v>
      </c>
      <c r="BK1913" t="s">
        <v>15286</v>
      </c>
      <c r="BL1913" t="s">
        <v>13876</v>
      </c>
      <c r="BM1913" t="s">
        <v>13876</v>
      </c>
      <c r="BN1913" t="s">
        <v>15284</v>
      </c>
      <c r="BO1913" t="s">
        <v>15287</v>
      </c>
      <c r="BP1913" t="s">
        <v>15284</v>
      </c>
      <c r="BQ1913" t="s">
        <v>15285</v>
      </c>
      <c r="BR1913" t="s">
        <v>15294</v>
      </c>
      <c r="BS1913" t="s">
        <v>13876</v>
      </c>
      <c r="BT1913" t="s">
        <v>13876</v>
      </c>
      <c r="BU1913" t="s">
        <v>15284</v>
      </c>
      <c r="BV1913" t="s">
        <v>15286</v>
      </c>
      <c r="BW1913" t="s">
        <v>15291</v>
      </c>
      <c r="BX1913" t="s">
        <v>15290</v>
      </c>
      <c r="BY1913" t="s">
        <v>15294</v>
      </c>
      <c r="BZ1913" t="s">
        <v>13876</v>
      </c>
      <c r="CA1913" t="s">
        <v>13876</v>
      </c>
      <c r="CB1913" t="s">
        <v>15284</v>
      </c>
      <c r="CC1913" t="s">
        <v>15289</v>
      </c>
      <c r="CD1913" t="s">
        <v>15294</v>
      </c>
      <c r="CE1913" t="s">
        <v>15291</v>
      </c>
      <c r="CF1913" t="s">
        <v>15291</v>
      </c>
      <c r="CG1913" t="s">
        <v>13876</v>
      </c>
      <c r="CH1913" t="s">
        <v>13876</v>
      </c>
      <c r="CI1913" t="s">
        <v>13876</v>
      </c>
      <c r="CJ1913" t="s">
        <v>13876</v>
      </c>
      <c r="CK1913" t="s">
        <v>13876</v>
      </c>
      <c r="CL1913" t="s">
        <v>13876</v>
      </c>
      <c r="CM1913" t="s">
        <v>13876</v>
      </c>
      <c r="CN1913" t="s">
        <v>13876</v>
      </c>
      <c r="CO1913" t="s">
        <v>13876</v>
      </c>
      <c r="CP1913" t="s">
        <v>13876</v>
      </c>
      <c r="CQ1913" t="s">
        <v>13876</v>
      </c>
      <c r="CR1913" t="s">
        <v>13876</v>
      </c>
      <c r="CS1913" t="s">
        <v>13876</v>
      </c>
      <c r="CT1913" t="s">
        <v>13876</v>
      </c>
    </row>
    <row r="1914" spans="1:98" hidden="1">
      <c r="A1914" s="1088"/>
      <c r="B1914" s="554" t="s">
        <v>4863</v>
      </c>
      <c r="C1914" s="554" t="s">
        <v>4864</v>
      </c>
      <c r="D1914" s="554" t="s">
        <v>4865</v>
      </c>
      <c r="E1914" s="336" t="s">
        <v>407</v>
      </c>
      <c r="F1914" s="336" t="s">
        <v>12266</v>
      </c>
      <c r="G1914" s="336">
        <v>2910700208</v>
      </c>
      <c r="H1914" s="554" t="s">
        <v>14744</v>
      </c>
      <c r="I1914" s="336" t="s">
        <v>13673</v>
      </c>
      <c r="J1914" s="336" t="s">
        <v>13659</v>
      </c>
      <c r="K1914" s="336" t="s">
        <v>13547</v>
      </c>
      <c r="L1914" s="336" t="s">
        <v>13658</v>
      </c>
      <c r="M1914" s="336" t="s">
        <v>13658</v>
      </c>
      <c r="N1914" s="336"/>
      <c r="O1914" s="632"/>
      <c r="P1914" s="632" t="s">
        <v>13661</v>
      </c>
      <c r="Q1914" s="556">
        <v>44638</v>
      </c>
      <c r="R1914" s="336"/>
      <c r="S1914" s="557">
        <v>44666</v>
      </c>
      <c r="T1914" s="336" t="s">
        <v>16819</v>
      </c>
      <c r="U1914" s="625">
        <v>205</v>
      </c>
      <c r="V1914" s="1088"/>
      <c r="W1914" s="551">
        <v>79970</v>
      </c>
      <c r="X1914" s="551">
        <v>17649</v>
      </c>
      <c r="Y1914" s="551">
        <v>19601</v>
      </c>
      <c r="Z1914" s="551">
        <v>16687</v>
      </c>
      <c r="AA1914" s="551">
        <v>14928</v>
      </c>
      <c r="AB1914" s="551">
        <v>15265</v>
      </c>
      <c r="AC1914" s="551" t="s">
        <v>13876</v>
      </c>
      <c r="AD1914" s="552" t="s">
        <v>13876</v>
      </c>
      <c r="AE1914" s="623">
        <v>164100</v>
      </c>
      <c r="AF1914" t="s">
        <v>4862</v>
      </c>
      <c r="AG1914" t="s">
        <v>4868</v>
      </c>
      <c r="AH1914" t="s">
        <v>4916</v>
      </c>
      <c r="AJ1914" s="548" t="s">
        <v>13693</v>
      </c>
      <c r="AK1914" s="548" t="s">
        <v>14058</v>
      </c>
      <c r="AL1914" s="548" t="s">
        <v>13669</v>
      </c>
      <c r="AM1914" s="548" t="s">
        <v>14740</v>
      </c>
      <c r="AN1914" s="548" t="s">
        <v>14741</v>
      </c>
      <c r="AO1914" s="548" t="s">
        <v>4863</v>
      </c>
      <c r="AQ1914" t="s">
        <v>13876</v>
      </c>
      <c r="AR1914" t="s">
        <v>13876</v>
      </c>
      <c r="AS1914" t="s">
        <v>15287</v>
      </c>
      <c r="AT1914" t="s">
        <v>15294</v>
      </c>
      <c r="AU1914" t="s">
        <v>15294</v>
      </c>
      <c r="AV1914" t="s">
        <v>15287</v>
      </c>
      <c r="AW1914" t="s">
        <v>15288</v>
      </c>
      <c r="AX1914" t="s">
        <v>13876</v>
      </c>
      <c r="AY1914" t="s">
        <v>13876</v>
      </c>
      <c r="AZ1914" t="s">
        <v>15289</v>
      </c>
      <c r="BA1914" t="s">
        <v>15287</v>
      </c>
      <c r="BB1914" t="s">
        <v>15290</v>
      </c>
      <c r="BC1914" t="s">
        <v>15291</v>
      </c>
      <c r="BD1914" t="s">
        <v>15294</v>
      </c>
      <c r="BE1914" t="s">
        <v>13876</v>
      </c>
      <c r="BF1914" t="s">
        <v>13876</v>
      </c>
      <c r="BG1914" t="s">
        <v>15289</v>
      </c>
      <c r="BH1914" t="s">
        <v>15294</v>
      </c>
      <c r="BI1914" t="s">
        <v>15290</v>
      </c>
      <c r="BJ1914" t="s">
        <v>15288</v>
      </c>
      <c r="BK1914" t="s">
        <v>15289</v>
      </c>
      <c r="BL1914" t="s">
        <v>13876</v>
      </c>
      <c r="BM1914" t="s">
        <v>13876</v>
      </c>
      <c r="BN1914" t="s">
        <v>15289</v>
      </c>
      <c r="BO1914" t="s">
        <v>15290</v>
      </c>
      <c r="BP1914" t="s">
        <v>15290</v>
      </c>
      <c r="BQ1914" t="s">
        <v>15285</v>
      </c>
      <c r="BR1914" t="s">
        <v>15287</v>
      </c>
      <c r="BS1914" t="s">
        <v>13876</v>
      </c>
      <c r="BT1914" t="s">
        <v>13876</v>
      </c>
      <c r="BU1914" t="s">
        <v>15289</v>
      </c>
      <c r="BV1914" t="s">
        <v>15291</v>
      </c>
      <c r="BW1914" t="s">
        <v>15294</v>
      </c>
      <c r="BX1914" t="s">
        <v>15292</v>
      </c>
      <c r="BY1914" t="s">
        <v>15285</v>
      </c>
      <c r="BZ1914" t="s">
        <v>13876</v>
      </c>
      <c r="CA1914" t="s">
        <v>13876</v>
      </c>
      <c r="CB1914" t="s">
        <v>15289</v>
      </c>
      <c r="CC1914" t="s">
        <v>15286</v>
      </c>
      <c r="CD1914" t="s">
        <v>15292</v>
      </c>
      <c r="CE1914" t="s">
        <v>15290</v>
      </c>
      <c r="CF1914" t="s">
        <v>15286</v>
      </c>
      <c r="CG1914" t="s">
        <v>13876</v>
      </c>
      <c r="CH1914" t="s">
        <v>13876</v>
      </c>
      <c r="CI1914" t="s">
        <v>13876</v>
      </c>
      <c r="CJ1914" t="s">
        <v>13876</v>
      </c>
      <c r="CK1914" t="s">
        <v>13876</v>
      </c>
      <c r="CL1914" t="s">
        <v>13876</v>
      </c>
      <c r="CM1914" t="s">
        <v>13876</v>
      </c>
      <c r="CN1914" t="s">
        <v>13876</v>
      </c>
      <c r="CO1914" t="s">
        <v>13876</v>
      </c>
      <c r="CP1914" t="s">
        <v>13876</v>
      </c>
      <c r="CQ1914" t="s">
        <v>13876</v>
      </c>
      <c r="CR1914" t="s">
        <v>13876</v>
      </c>
      <c r="CS1914" t="s">
        <v>13876</v>
      </c>
      <c r="CT1914" t="s">
        <v>13876</v>
      </c>
    </row>
    <row r="1915" spans="1:98" hidden="1">
      <c r="A1915" s="1088"/>
      <c r="B1915" s="554" t="s">
        <v>4863</v>
      </c>
      <c r="C1915" s="554" t="s">
        <v>4864</v>
      </c>
      <c r="D1915" s="554" t="s">
        <v>4865</v>
      </c>
      <c r="E1915" s="336" t="s">
        <v>407</v>
      </c>
      <c r="F1915" s="336" t="s">
        <v>12266</v>
      </c>
      <c r="G1915" s="336">
        <v>2910700273</v>
      </c>
      <c r="H1915" s="554" t="s">
        <v>4959</v>
      </c>
      <c r="I1915" s="336" t="s">
        <v>14188</v>
      </c>
      <c r="J1915" s="336" t="s">
        <v>13659</v>
      </c>
      <c r="K1915" s="336" t="s">
        <v>13547</v>
      </c>
      <c r="L1915" s="336" t="s">
        <v>13658</v>
      </c>
      <c r="M1915" s="336" t="s">
        <v>13658</v>
      </c>
      <c r="N1915" s="336"/>
      <c r="O1915" s="632"/>
      <c r="P1915" s="632" t="s">
        <v>13661</v>
      </c>
      <c r="Q1915" s="556">
        <v>44638</v>
      </c>
      <c r="R1915" s="336"/>
      <c r="S1915" s="557">
        <v>44666</v>
      </c>
      <c r="T1915" s="336" t="s">
        <v>16820</v>
      </c>
      <c r="U1915" s="625">
        <v>205</v>
      </c>
      <c r="V1915" s="1088"/>
      <c r="W1915" s="551">
        <v>23305</v>
      </c>
      <c r="X1915" s="551">
        <v>11655</v>
      </c>
      <c r="Y1915" s="551">
        <v>15604</v>
      </c>
      <c r="Z1915" s="551">
        <v>11028</v>
      </c>
      <c r="AA1915" s="551">
        <v>9243</v>
      </c>
      <c r="AB1915" s="551">
        <v>9874</v>
      </c>
      <c r="AC1915" s="551" t="s">
        <v>13876</v>
      </c>
      <c r="AD1915" s="552" t="s">
        <v>13876</v>
      </c>
      <c r="AE1915" s="623">
        <v>80709</v>
      </c>
      <c r="AF1915" t="s">
        <v>4862</v>
      </c>
      <c r="AG1915" t="s">
        <v>4868</v>
      </c>
      <c r="AH1915" t="s">
        <v>4958</v>
      </c>
      <c r="AJ1915" s="548" t="s">
        <v>13693</v>
      </c>
      <c r="AK1915" s="548" t="s">
        <v>14058</v>
      </c>
      <c r="AL1915" s="548" t="s">
        <v>13669</v>
      </c>
      <c r="AM1915" s="548" t="s">
        <v>14740</v>
      </c>
      <c r="AN1915" s="548" t="s">
        <v>14741</v>
      </c>
      <c r="AO1915" s="548" t="s">
        <v>4863</v>
      </c>
      <c r="AQ1915" t="s">
        <v>13876</v>
      </c>
      <c r="AR1915" t="s">
        <v>13876</v>
      </c>
      <c r="AS1915" t="s">
        <v>15292</v>
      </c>
      <c r="AT1915" t="s">
        <v>15284</v>
      </c>
      <c r="AU1915" t="s">
        <v>15284</v>
      </c>
      <c r="AV1915" t="s">
        <v>15288</v>
      </c>
      <c r="AW1915" t="s">
        <v>15286</v>
      </c>
      <c r="AX1915" t="s">
        <v>13876</v>
      </c>
      <c r="AY1915" t="s">
        <v>13876</v>
      </c>
      <c r="AZ1915" t="s">
        <v>15289</v>
      </c>
      <c r="BA1915" t="s">
        <v>15289</v>
      </c>
      <c r="BB1915" t="s">
        <v>15290</v>
      </c>
      <c r="BC1915" t="s">
        <v>15286</v>
      </c>
      <c r="BD1915" t="s">
        <v>15286</v>
      </c>
      <c r="BE1915" t="s">
        <v>13876</v>
      </c>
      <c r="BF1915" t="s">
        <v>13876</v>
      </c>
      <c r="BG1915" t="s">
        <v>15289</v>
      </c>
      <c r="BH1915" t="s">
        <v>15286</v>
      </c>
      <c r="BI1915" t="s">
        <v>15290</v>
      </c>
      <c r="BJ1915" t="s">
        <v>15288</v>
      </c>
      <c r="BK1915" t="s">
        <v>15291</v>
      </c>
      <c r="BL1915" t="s">
        <v>13876</v>
      </c>
      <c r="BM1915" t="s">
        <v>13876</v>
      </c>
      <c r="BN1915" t="s">
        <v>15289</v>
      </c>
      <c r="BO1915" t="s">
        <v>15289</v>
      </c>
      <c r="BP1915" t="s">
        <v>15288</v>
      </c>
      <c r="BQ1915" t="s">
        <v>15292</v>
      </c>
      <c r="BR1915" t="s">
        <v>15285</v>
      </c>
      <c r="BS1915" t="s">
        <v>13876</v>
      </c>
      <c r="BT1915" t="s">
        <v>13876</v>
      </c>
      <c r="BU1915" t="s">
        <v>13876</v>
      </c>
      <c r="BV1915" t="s">
        <v>15294</v>
      </c>
      <c r="BW1915" t="s">
        <v>15292</v>
      </c>
      <c r="BX1915" t="s">
        <v>15291</v>
      </c>
      <c r="BY1915" t="s">
        <v>15284</v>
      </c>
      <c r="BZ1915" t="s">
        <v>13876</v>
      </c>
      <c r="CA1915" t="s">
        <v>13876</v>
      </c>
      <c r="CB1915" t="s">
        <v>13876</v>
      </c>
      <c r="CC1915" t="s">
        <v>15294</v>
      </c>
      <c r="CD1915" t="s">
        <v>15285</v>
      </c>
      <c r="CE1915" t="s">
        <v>15287</v>
      </c>
      <c r="CF1915" t="s">
        <v>15291</v>
      </c>
      <c r="CG1915" t="s">
        <v>13876</v>
      </c>
      <c r="CH1915" t="s">
        <v>13876</v>
      </c>
      <c r="CI1915" t="s">
        <v>13876</v>
      </c>
      <c r="CJ1915" t="s">
        <v>13876</v>
      </c>
      <c r="CK1915" t="s">
        <v>13876</v>
      </c>
      <c r="CL1915" t="s">
        <v>13876</v>
      </c>
      <c r="CM1915" t="s">
        <v>13876</v>
      </c>
      <c r="CN1915" t="s">
        <v>13876</v>
      </c>
      <c r="CO1915" t="s">
        <v>13876</v>
      </c>
      <c r="CP1915" t="s">
        <v>13876</v>
      </c>
      <c r="CQ1915" t="s">
        <v>13876</v>
      </c>
      <c r="CR1915" t="s">
        <v>13876</v>
      </c>
      <c r="CS1915" t="s">
        <v>13876</v>
      </c>
      <c r="CT1915" t="s">
        <v>13876</v>
      </c>
    </row>
    <row r="1916" spans="1:98" hidden="1">
      <c r="A1916" s="1088"/>
      <c r="B1916" s="554" t="s">
        <v>4863</v>
      </c>
      <c r="C1916" s="554" t="s">
        <v>4864</v>
      </c>
      <c r="D1916" s="554" t="s">
        <v>4865</v>
      </c>
      <c r="E1916" s="336" t="s">
        <v>407</v>
      </c>
      <c r="F1916" s="336" t="s">
        <v>12266</v>
      </c>
      <c r="G1916" s="336">
        <v>2950721049</v>
      </c>
      <c r="H1916" s="554" t="s">
        <v>14745</v>
      </c>
      <c r="I1916" s="336" t="s">
        <v>13741</v>
      </c>
      <c r="J1916" s="336" t="s">
        <v>13659</v>
      </c>
      <c r="K1916" s="336" t="s">
        <v>13547</v>
      </c>
      <c r="L1916" s="336" t="s">
        <v>13658</v>
      </c>
      <c r="M1916" s="336" t="s">
        <v>13658</v>
      </c>
      <c r="N1916" s="336"/>
      <c r="O1916" s="632"/>
      <c r="P1916" s="632" t="s">
        <v>13661</v>
      </c>
      <c r="Q1916" s="556">
        <v>44638</v>
      </c>
      <c r="R1916" s="336"/>
      <c r="S1916" s="557">
        <v>44666</v>
      </c>
      <c r="T1916" s="336" t="s">
        <v>16821</v>
      </c>
      <c r="U1916" s="625">
        <v>205</v>
      </c>
      <c r="V1916" s="1088"/>
      <c r="W1916" s="551">
        <v>39184</v>
      </c>
      <c r="X1916" s="551">
        <v>13236</v>
      </c>
      <c r="Y1916" s="551">
        <v>18921</v>
      </c>
      <c r="Z1916" s="551">
        <v>15978</v>
      </c>
      <c r="AA1916" s="551">
        <v>18480</v>
      </c>
      <c r="AB1916" s="551">
        <v>18659</v>
      </c>
      <c r="AC1916" s="551" t="s">
        <v>13876</v>
      </c>
      <c r="AD1916" s="552" t="s">
        <v>13876</v>
      </c>
      <c r="AE1916" s="623">
        <v>124458</v>
      </c>
      <c r="AF1916" t="s">
        <v>4862</v>
      </c>
      <c r="AG1916" t="s">
        <v>12265</v>
      </c>
      <c r="AH1916" t="s">
        <v>4958</v>
      </c>
      <c r="AJ1916" s="548" t="s">
        <v>13693</v>
      </c>
      <c r="AK1916" s="548" t="s">
        <v>14058</v>
      </c>
      <c r="AL1916" s="548" t="s">
        <v>13669</v>
      </c>
      <c r="AM1916" s="548" t="s">
        <v>14740</v>
      </c>
      <c r="AN1916" s="548" t="s">
        <v>14741</v>
      </c>
      <c r="AO1916" s="548" t="s">
        <v>4863</v>
      </c>
      <c r="AQ1916" t="s">
        <v>13876</v>
      </c>
      <c r="AR1916" t="s">
        <v>13876</v>
      </c>
      <c r="AS1916" t="s">
        <v>15284</v>
      </c>
      <c r="AT1916" t="s">
        <v>15294</v>
      </c>
      <c r="AU1916" t="s">
        <v>15289</v>
      </c>
      <c r="AV1916" t="s">
        <v>15285</v>
      </c>
      <c r="AW1916" t="s">
        <v>15291</v>
      </c>
      <c r="AX1916" t="s">
        <v>13876</v>
      </c>
      <c r="AY1916" t="s">
        <v>13876</v>
      </c>
      <c r="AZ1916" t="s">
        <v>15289</v>
      </c>
      <c r="BA1916" t="s">
        <v>15284</v>
      </c>
      <c r="BB1916" t="s">
        <v>15292</v>
      </c>
      <c r="BC1916" t="s">
        <v>15284</v>
      </c>
      <c r="BD1916" t="s">
        <v>15290</v>
      </c>
      <c r="BE1916" t="s">
        <v>13876</v>
      </c>
      <c r="BF1916" t="s">
        <v>13876</v>
      </c>
      <c r="BG1916" t="s">
        <v>15289</v>
      </c>
      <c r="BH1916" t="s">
        <v>15285</v>
      </c>
      <c r="BI1916" t="s">
        <v>15294</v>
      </c>
      <c r="BJ1916" t="s">
        <v>15292</v>
      </c>
      <c r="BK1916" t="s">
        <v>15289</v>
      </c>
      <c r="BL1916" t="s">
        <v>13876</v>
      </c>
      <c r="BM1916" t="s">
        <v>13876</v>
      </c>
      <c r="BN1916" t="s">
        <v>15289</v>
      </c>
      <c r="BO1916" t="s">
        <v>15286</v>
      </c>
      <c r="BP1916" t="s">
        <v>15294</v>
      </c>
      <c r="BQ1916" t="s">
        <v>15287</v>
      </c>
      <c r="BR1916" t="s">
        <v>15285</v>
      </c>
      <c r="BS1916" t="s">
        <v>13876</v>
      </c>
      <c r="BT1916" t="s">
        <v>13876</v>
      </c>
      <c r="BU1916" t="s">
        <v>15289</v>
      </c>
      <c r="BV1916" t="s">
        <v>15285</v>
      </c>
      <c r="BW1916" t="s">
        <v>15291</v>
      </c>
      <c r="BX1916" t="s">
        <v>15285</v>
      </c>
      <c r="BY1916" t="s">
        <v>15288</v>
      </c>
      <c r="BZ1916" t="s">
        <v>13876</v>
      </c>
      <c r="CA1916" t="s">
        <v>13876</v>
      </c>
      <c r="CB1916" t="s">
        <v>15289</v>
      </c>
      <c r="CC1916" t="s">
        <v>15285</v>
      </c>
      <c r="CD1916" t="s">
        <v>15290</v>
      </c>
      <c r="CE1916" t="s">
        <v>15286</v>
      </c>
      <c r="CF1916" t="s">
        <v>15294</v>
      </c>
      <c r="CG1916" t="s">
        <v>13876</v>
      </c>
      <c r="CH1916" t="s">
        <v>13876</v>
      </c>
      <c r="CI1916" t="s">
        <v>13876</v>
      </c>
      <c r="CJ1916" t="s">
        <v>13876</v>
      </c>
      <c r="CK1916" t="s">
        <v>13876</v>
      </c>
      <c r="CL1916" t="s">
        <v>13876</v>
      </c>
      <c r="CM1916" t="s">
        <v>13876</v>
      </c>
      <c r="CN1916" t="s">
        <v>13876</v>
      </c>
      <c r="CO1916" t="s">
        <v>13876</v>
      </c>
      <c r="CP1916" t="s">
        <v>13876</v>
      </c>
      <c r="CQ1916" t="s">
        <v>13876</v>
      </c>
      <c r="CR1916" t="s">
        <v>13876</v>
      </c>
      <c r="CS1916" t="s">
        <v>13876</v>
      </c>
      <c r="CT1916" t="s">
        <v>13876</v>
      </c>
    </row>
    <row r="1917" spans="1:98" hidden="1">
      <c r="A1917" s="1088"/>
      <c r="B1917" s="554" t="s">
        <v>4863</v>
      </c>
      <c r="C1917" s="554" t="s">
        <v>4864</v>
      </c>
      <c r="D1917" s="554" t="s">
        <v>4865</v>
      </c>
      <c r="E1917" s="336" t="s">
        <v>407</v>
      </c>
      <c r="F1917" s="336" t="s">
        <v>12266</v>
      </c>
      <c r="G1917" s="336">
        <v>2950721080</v>
      </c>
      <c r="H1917" s="554" t="s">
        <v>4959</v>
      </c>
      <c r="I1917" s="336" t="s">
        <v>124</v>
      </c>
      <c r="J1917" s="336" t="s">
        <v>13659</v>
      </c>
      <c r="K1917" s="336" t="s">
        <v>13547</v>
      </c>
      <c r="L1917" s="336" t="s">
        <v>13658</v>
      </c>
      <c r="M1917" s="336" t="s">
        <v>13658</v>
      </c>
      <c r="N1917" s="336"/>
      <c r="O1917" s="632"/>
      <c r="P1917" s="632" t="s">
        <v>13661</v>
      </c>
      <c r="Q1917" s="556">
        <v>44638</v>
      </c>
      <c r="R1917" s="336"/>
      <c r="S1917" s="557">
        <v>44666</v>
      </c>
      <c r="T1917" s="336" t="s">
        <v>16822</v>
      </c>
      <c r="U1917" s="625">
        <v>205</v>
      </c>
      <c r="V1917" s="1088"/>
      <c r="W1917" s="551">
        <v>255476</v>
      </c>
      <c r="X1917" s="551">
        <v>93917</v>
      </c>
      <c r="Y1917" s="551">
        <v>104900</v>
      </c>
      <c r="Z1917" s="551">
        <v>80032</v>
      </c>
      <c r="AA1917" s="551">
        <v>73753</v>
      </c>
      <c r="AB1917" s="551">
        <v>86614</v>
      </c>
      <c r="AC1917" s="551" t="s">
        <v>13876</v>
      </c>
      <c r="AD1917" s="552" t="s">
        <v>13876</v>
      </c>
      <c r="AE1917" s="623">
        <v>694692</v>
      </c>
      <c r="AF1917" t="s">
        <v>4862</v>
      </c>
      <c r="AG1917" t="s">
        <v>3632</v>
      </c>
      <c r="AH1917" t="s">
        <v>4958</v>
      </c>
      <c r="AJ1917" s="548" t="s">
        <v>13693</v>
      </c>
      <c r="AK1917" s="548" t="s">
        <v>14058</v>
      </c>
      <c r="AL1917" s="548" t="s">
        <v>13669</v>
      </c>
      <c r="AM1917" s="548" t="s">
        <v>14740</v>
      </c>
      <c r="AN1917" s="548" t="s">
        <v>14741</v>
      </c>
      <c r="AO1917" s="548" t="s">
        <v>4863</v>
      </c>
      <c r="AQ1917" t="s">
        <v>13876</v>
      </c>
      <c r="AR1917" t="s">
        <v>15292</v>
      </c>
      <c r="AS1917" t="s">
        <v>15286</v>
      </c>
      <c r="AT1917" t="s">
        <v>15286</v>
      </c>
      <c r="AU1917" t="s">
        <v>15291</v>
      </c>
      <c r="AV1917" t="s">
        <v>15287</v>
      </c>
      <c r="AW1917" t="s">
        <v>15290</v>
      </c>
      <c r="AX1917" t="s">
        <v>13876</v>
      </c>
      <c r="AY1917" t="s">
        <v>13876</v>
      </c>
      <c r="AZ1917" t="s">
        <v>15294</v>
      </c>
      <c r="BA1917" t="s">
        <v>15284</v>
      </c>
      <c r="BB1917" t="s">
        <v>15294</v>
      </c>
      <c r="BC1917" t="s">
        <v>15289</v>
      </c>
      <c r="BD1917" t="s">
        <v>15287</v>
      </c>
      <c r="BE1917" t="s">
        <v>13876</v>
      </c>
      <c r="BF1917" t="s">
        <v>15289</v>
      </c>
      <c r="BG1917" t="s">
        <v>15288</v>
      </c>
      <c r="BH1917" t="s">
        <v>15291</v>
      </c>
      <c r="BI1917" t="s">
        <v>15294</v>
      </c>
      <c r="BJ1917" t="s">
        <v>15288</v>
      </c>
      <c r="BK1917" t="s">
        <v>15288</v>
      </c>
      <c r="BL1917" t="s">
        <v>13876</v>
      </c>
      <c r="BM1917" t="s">
        <v>13876</v>
      </c>
      <c r="BN1917" t="s">
        <v>15285</v>
      </c>
      <c r="BO1917" t="s">
        <v>15288</v>
      </c>
      <c r="BP1917" t="s">
        <v>15288</v>
      </c>
      <c r="BQ1917" t="s">
        <v>15284</v>
      </c>
      <c r="BR1917" t="s">
        <v>15292</v>
      </c>
      <c r="BS1917" t="s">
        <v>13876</v>
      </c>
      <c r="BT1917" t="s">
        <v>13876</v>
      </c>
      <c r="BU1917" t="s">
        <v>15287</v>
      </c>
      <c r="BV1917" t="s">
        <v>15284</v>
      </c>
      <c r="BW1917" t="s">
        <v>15287</v>
      </c>
      <c r="BX1917" t="s">
        <v>15286</v>
      </c>
      <c r="BY1917" t="s">
        <v>15284</v>
      </c>
      <c r="BZ1917" t="s">
        <v>13876</v>
      </c>
      <c r="CA1917" t="s">
        <v>13876</v>
      </c>
      <c r="CB1917" t="s">
        <v>15285</v>
      </c>
      <c r="CC1917" t="s">
        <v>15290</v>
      </c>
      <c r="CD1917" t="s">
        <v>15290</v>
      </c>
      <c r="CE1917" t="s">
        <v>15289</v>
      </c>
      <c r="CF1917" t="s">
        <v>15291</v>
      </c>
      <c r="CG1917" t="s">
        <v>13876</v>
      </c>
      <c r="CH1917" t="s">
        <v>13876</v>
      </c>
      <c r="CI1917" t="s">
        <v>13876</v>
      </c>
      <c r="CJ1917" t="s">
        <v>13876</v>
      </c>
      <c r="CK1917" t="s">
        <v>13876</v>
      </c>
      <c r="CL1917" t="s">
        <v>13876</v>
      </c>
      <c r="CM1917" t="s">
        <v>13876</v>
      </c>
      <c r="CN1917" t="s">
        <v>13876</v>
      </c>
      <c r="CO1917" t="s">
        <v>13876</v>
      </c>
      <c r="CP1917" t="s">
        <v>13876</v>
      </c>
      <c r="CQ1917" t="s">
        <v>13876</v>
      </c>
      <c r="CR1917" t="s">
        <v>13876</v>
      </c>
      <c r="CS1917" t="s">
        <v>13876</v>
      </c>
      <c r="CT1917" t="s">
        <v>13876</v>
      </c>
    </row>
    <row r="1918" spans="1:98" hidden="1">
      <c r="A1918" s="1088"/>
      <c r="B1918" s="554" t="s">
        <v>4863</v>
      </c>
      <c r="C1918" s="554" t="s">
        <v>4864</v>
      </c>
      <c r="D1918" s="554" t="s">
        <v>4865</v>
      </c>
      <c r="E1918" s="336" t="s">
        <v>407</v>
      </c>
      <c r="F1918" s="336" t="s">
        <v>12266</v>
      </c>
      <c r="G1918" s="579">
        <v>2950721080</v>
      </c>
      <c r="H1918" s="613" t="s">
        <v>14745</v>
      </c>
      <c r="I1918" s="579" t="s">
        <v>14746</v>
      </c>
      <c r="J1918" s="336" t="s">
        <v>13659</v>
      </c>
      <c r="K1918" s="336" t="s">
        <v>13547</v>
      </c>
      <c r="L1918" s="336" t="s">
        <v>13658</v>
      </c>
      <c r="M1918" s="336" t="s">
        <v>13658</v>
      </c>
      <c r="N1918" s="336"/>
      <c r="O1918" s="632"/>
      <c r="P1918" s="632" t="s">
        <v>13661</v>
      </c>
      <c r="Q1918" s="556">
        <v>44638</v>
      </c>
      <c r="R1918" s="578" t="s">
        <v>14747</v>
      </c>
      <c r="S1918" s="557">
        <v>44666</v>
      </c>
      <c r="T1918" s="336" t="s">
        <v>16823</v>
      </c>
      <c r="U1918" s="625">
        <v>205</v>
      </c>
      <c r="V1918" s="1088"/>
      <c r="W1918" s="551" t="s">
        <v>13876</v>
      </c>
      <c r="X1918" s="551" t="s">
        <v>13876</v>
      </c>
      <c r="Y1918" s="551" t="s">
        <v>13876</v>
      </c>
      <c r="Z1918" s="551" t="s">
        <v>13876</v>
      </c>
      <c r="AA1918" s="551" t="s">
        <v>13876</v>
      </c>
      <c r="AB1918" s="551" t="s">
        <v>13876</v>
      </c>
      <c r="AC1918" s="551" t="s">
        <v>13876</v>
      </c>
      <c r="AD1918" s="552" t="s">
        <v>13876</v>
      </c>
      <c r="AE1918" s="623">
        <v>0</v>
      </c>
      <c r="AF1918" t="s">
        <v>4862</v>
      </c>
      <c r="AG1918" t="s">
        <v>3632</v>
      </c>
      <c r="AH1918" t="s">
        <v>4958</v>
      </c>
      <c r="AJ1918" s="548" t="s">
        <v>13693</v>
      </c>
      <c r="AK1918" s="548" t="s">
        <v>14058</v>
      </c>
      <c r="AL1918" s="548" t="s">
        <v>13669</v>
      </c>
      <c r="AM1918" s="548" t="s">
        <v>14740</v>
      </c>
      <c r="AN1918" s="548" t="s">
        <v>14741</v>
      </c>
      <c r="AO1918" s="548" t="s">
        <v>4863</v>
      </c>
      <c r="AQ1918" t="s">
        <v>13876</v>
      </c>
      <c r="AR1918" t="s">
        <v>13876</v>
      </c>
      <c r="AS1918" t="s">
        <v>13876</v>
      </c>
      <c r="AT1918" t="s">
        <v>13876</v>
      </c>
      <c r="AU1918" t="s">
        <v>13876</v>
      </c>
      <c r="AV1918" t="s">
        <v>13876</v>
      </c>
      <c r="AW1918" t="s">
        <v>13876</v>
      </c>
      <c r="AX1918" t="s">
        <v>13876</v>
      </c>
      <c r="AY1918" t="s">
        <v>13876</v>
      </c>
      <c r="AZ1918" t="s">
        <v>13876</v>
      </c>
      <c r="BA1918" t="s">
        <v>13876</v>
      </c>
      <c r="BB1918" t="s">
        <v>13876</v>
      </c>
      <c r="BC1918" t="s">
        <v>13876</v>
      </c>
      <c r="BD1918" t="s">
        <v>13876</v>
      </c>
      <c r="BE1918" t="s">
        <v>13876</v>
      </c>
      <c r="BF1918" t="s">
        <v>13876</v>
      </c>
      <c r="BG1918" t="s">
        <v>13876</v>
      </c>
      <c r="BH1918" t="s">
        <v>13876</v>
      </c>
      <c r="BI1918" t="s">
        <v>13876</v>
      </c>
      <c r="BJ1918" t="s">
        <v>13876</v>
      </c>
      <c r="BK1918" t="s">
        <v>13876</v>
      </c>
      <c r="BL1918" t="s">
        <v>13876</v>
      </c>
      <c r="BM1918" t="s">
        <v>13876</v>
      </c>
      <c r="BN1918" t="s">
        <v>13876</v>
      </c>
      <c r="BO1918" t="s">
        <v>13876</v>
      </c>
      <c r="BP1918" t="s">
        <v>13876</v>
      </c>
      <c r="BQ1918" t="s">
        <v>13876</v>
      </c>
      <c r="BR1918" t="s">
        <v>13876</v>
      </c>
      <c r="BS1918" t="s">
        <v>13876</v>
      </c>
      <c r="BT1918" t="s">
        <v>13876</v>
      </c>
      <c r="BU1918" t="s">
        <v>13876</v>
      </c>
      <c r="BV1918" t="s">
        <v>13876</v>
      </c>
      <c r="BW1918" t="s">
        <v>13876</v>
      </c>
      <c r="BX1918" t="s">
        <v>13876</v>
      </c>
      <c r="BY1918" t="s">
        <v>13876</v>
      </c>
      <c r="BZ1918" t="s">
        <v>13876</v>
      </c>
      <c r="CA1918" t="s">
        <v>13876</v>
      </c>
      <c r="CB1918" t="s">
        <v>13876</v>
      </c>
      <c r="CC1918" t="s">
        <v>13876</v>
      </c>
      <c r="CD1918" t="s">
        <v>13876</v>
      </c>
      <c r="CE1918" t="s">
        <v>13876</v>
      </c>
      <c r="CF1918" t="s">
        <v>13876</v>
      </c>
      <c r="CG1918" t="s">
        <v>13876</v>
      </c>
      <c r="CH1918" t="s">
        <v>13876</v>
      </c>
      <c r="CI1918" t="s">
        <v>13876</v>
      </c>
      <c r="CJ1918" t="s">
        <v>13876</v>
      </c>
      <c r="CK1918" t="s">
        <v>13876</v>
      </c>
      <c r="CL1918" t="s">
        <v>13876</v>
      </c>
      <c r="CM1918" t="s">
        <v>13876</v>
      </c>
      <c r="CN1918" t="s">
        <v>13876</v>
      </c>
      <c r="CO1918" t="s">
        <v>13876</v>
      </c>
      <c r="CP1918" t="s">
        <v>13876</v>
      </c>
      <c r="CQ1918" t="s">
        <v>13876</v>
      </c>
      <c r="CR1918" t="s">
        <v>13876</v>
      </c>
      <c r="CS1918" t="s">
        <v>13876</v>
      </c>
      <c r="CT1918" t="s">
        <v>13876</v>
      </c>
    </row>
    <row r="1919" spans="1:98" hidden="1">
      <c r="A1919" s="1088"/>
      <c r="B1919" s="554" t="s">
        <v>4863</v>
      </c>
      <c r="C1919" s="554" t="s">
        <v>4864</v>
      </c>
      <c r="D1919" s="554" t="s">
        <v>4865</v>
      </c>
      <c r="E1919" s="336" t="s">
        <v>407</v>
      </c>
      <c r="F1919" s="336" t="s">
        <v>12266</v>
      </c>
      <c r="G1919" s="336">
        <v>2950744017</v>
      </c>
      <c r="H1919" s="554" t="s">
        <v>14745</v>
      </c>
      <c r="I1919" s="336" t="s">
        <v>14748</v>
      </c>
      <c r="J1919" s="336" t="s">
        <v>13659</v>
      </c>
      <c r="K1919" s="336" t="s">
        <v>13547</v>
      </c>
      <c r="L1919" s="336" t="s">
        <v>13658</v>
      </c>
      <c r="M1919" s="336" t="s">
        <v>13658</v>
      </c>
      <c r="N1919" s="336"/>
      <c r="O1919" s="632"/>
      <c r="P1919" s="632" t="s">
        <v>13661</v>
      </c>
      <c r="Q1919" s="556">
        <v>44638</v>
      </c>
      <c r="R1919" s="336"/>
      <c r="S1919" s="557">
        <v>44666</v>
      </c>
      <c r="T1919" s="336" t="s">
        <v>16824</v>
      </c>
      <c r="U1919" s="625">
        <v>205</v>
      </c>
      <c r="V1919" s="1088"/>
      <c r="W1919" s="551">
        <v>40984</v>
      </c>
      <c r="X1919" s="551">
        <v>12012</v>
      </c>
      <c r="Y1919" s="551">
        <v>11011</v>
      </c>
      <c r="Z1919" s="551">
        <v>11832</v>
      </c>
      <c r="AA1919" s="551">
        <v>8518</v>
      </c>
      <c r="AB1919" s="551">
        <v>12153</v>
      </c>
      <c r="AC1919" s="551" t="s">
        <v>13876</v>
      </c>
      <c r="AD1919" s="552" t="s">
        <v>13876</v>
      </c>
      <c r="AE1919" s="623">
        <v>96510</v>
      </c>
      <c r="AF1919" t="s">
        <v>4862</v>
      </c>
      <c r="AG1919" t="s">
        <v>3632</v>
      </c>
      <c r="AH1919" t="s">
        <v>4958</v>
      </c>
      <c r="AJ1919" s="548" t="s">
        <v>13693</v>
      </c>
      <c r="AK1919" s="548" t="s">
        <v>14058</v>
      </c>
      <c r="AL1919" s="548" t="s">
        <v>13669</v>
      </c>
      <c r="AM1919" s="548" t="s">
        <v>14740</v>
      </c>
      <c r="AN1919" s="548" t="s">
        <v>14741</v>
      </c>
      <c r="AO1919" s="548" t="s">
        <v>4863</v>
      </c>
      <c r="AQ1919" t="s">
        <v>13876</v>
      </c>
      <c r="AR1919" t="s">
        <v>13876</v>
      </c>
      <c r="AS1919" t="s">
        <v>15291</v>
      </c>
      <c r="AT1919" t="s">
        <v>15288</v>
      </c>
      <c r="AU1919" t="s">
        <v>15294</v>
      </c>
      <c r="AV1919" t="s">
        <v>15285</v>
      </c>
      <c r="AW1919" t="s">
        <v>15291</v>
      </c>
      <c r="AX1919" t="s">
        <v>13876</v>
      </c>
      <c r="AY1919" t="s">
        <v>13876</v>
      </c>
      <c r="AZ1919" t="s">
        <v>15289</v>
      </c>
      <c r="BA1919" t="s">
        <v>15292</v>
      </c>
      <c r="BB1919" t="s">
        <v>15288</v>
      </c>
      <c r="BC1919" t="s">
        <v>15289</v>
      </c>
      <c r="BD1919" t="s">
        <v>15292</v>
      </c>
      <c r="BE1919" t="s">
        <v>13876</v>
      </c>
      <c r="BF1919" t="s">
        <v>13876</v>
      </c>
      <c r="BG1919" t="s">
        <v>15289</v>
      </c>
      <c r="BH1919" t="s">
        <v>15289</v>
      </c>
      <c r="BI1919" t="s">
        <v>15288</v>
      </c>
      <c r="BJ1919" t="s">
        <v>15289</v>
      </c>
      <c r="BK1919" t="s">
        <v>15289</v>
      </c>
      <c r="BL1919" t="s">
        <v>13876</v>
      </c>
      <c r="BM1919" t="s">
        <v>13876</v>
      </c>
      <c r="BN1919" t="s">
        <v>15289</v>
      </c>
      <c r="BO1919" t="s">
        <v>15289</v>
      </c>
      <c r="BP1919" t="s">
        <v>15285</v>
      </c>
      <c r="BQ1919" t="s">
        <v>15284</v>
      </c>
      <c r="BR1919" t="s">
        <v>15292</v>
      </c>
      <c r="BS1919" t="s">
        <v>13876</v>
      </c>
      <c r="BT1919" t="s">
        <v>13876</v>
      </c>
      <c r="BU1919" t="s">
        <v>13876</v>
      </c>
      <c r="BV1919" t="s">
        <v>15285</v>
      </c>
      <c r="BW1919" t="s">
        <v>15286</v>
      </c>
      <c r="BX1919" t="s">
        <v>15289</v>
      </c>
      <c r="BY1919" t="s">
        <v>15285</v>
      </c>
      <c r="BZ1919" t="s">
        <v>13876</v>
      </c>
      <c r="CA1919" t="s">
        <v>13876</v>
      </c>
      <c r="CB1919" t="s">
        <v>15289</v>
      </c>
      <c r="CC1919" t="s">
        <v>15292</v>
      </c>
      <c r="CD1919" t="s">
        <v>15289</v>
      </c>
      <c r="CE1919" t="s">
        <v>15286</v>
      </c>
      <c r="CF1919" t="s">
        <v>15284</v>
      </c>
      <c r="CG1919" t="s">
        <v>13876</v>
      </c>
      <c r="CH1919" t="s">
        <v>13876</v>
      </c>
      <c r="CI1919" t="s">
        <v>13876</v>
      </c>
      <c r="CJ1919" t="s">
        <v>13876</v>
      </c>
      <c r="CK1919" t="s">
        <v>13876</v>
      </c>
      <c r="CL1919" t="s">
        <v>13876</v>
      </c>
      <c r="CM1919" t="s">
        <v>13876</v>
      </c>
      <c r="CN1919" t="s">
        <v>13876</v>
      </c>
      <c r="CO1919" t="s">
        <v>13876</v>
      </c>
      <c r="CP1919" t="s">
        <v>13876</v>
      </c>
      <c r="CQ1919" t="s">
        <v>13876</v>
      </c>
      <c r="CR1919" t="s">
        <v>13876</v>
      </c>
      <c r="CS1919" t="s">
        <v>13876</v>
      </c>
      <c r="CT1919" t="s">
        <v>13876</v>
      </c>
    </row>
    <row r="1920" spans="1:98" hidden="1">
      <c r="A1920" s="632"/>
      <c r="B1920" s="555"/>
      <c r="C1920" s="554"/>
      <c r="D1920" s="554"/>
      <c r="E1920" s="336"/>
      <c r="F1920" s="336"/>
      <c r="G1920" s="336"/>
      <c r="H1920" s="554"/>
      <c r="I1920" s="336"/>
      <c r="J1920" s="336"/>
      <c r="K1920" s="336"/>
      <c r="L1920" s="336"/>
      <c r="M1920" s="336"/>
      <c r="N1920" s="336"/>
      <c r="O1920" s="632"/>
      <c r="P1920" s="632"/>
      <c r="Q1920" s="556"/>
      <c r="R1920" s="336"/>
      <c r="S1920" s="336"/>
      <c r="T1920" s="336" t="s">
        <v>13876</v>
      </c>
      <c r="U1920" s="336"/>
      <c r="V1920" s="632"/>
      <c r="W1920" s="551"/>
      <c r="X1920" s="551"/>
      <c r="Y1920" s="551"/>
      <c r="Z1920" s="551"/>
      <c r="AA1920" s="551">
        <v>0</v>
      </c>
      <c r="AB1920" s="551">
        <v>0</v>
      </c>
      <c r="AC1920" s="551">
        <v>0</v>
      </c>
      <c r="AD1920" s="552"/>
      <c r="AE1920" s="623">
        <v>0</v>
      </c>
      <c r="AQ1920" t="s">
        <v>13876</v>
      </c>
      <c r="AR1920" t="s">
        <v>13876</v>
      </c>
      <c r="AS1920" t="s">
        <v>13876</v>
      </c>
      <c r="AT1920" t="s">
        <v>13876</v>
      </c>
      <c r="AU1920" t="s">
        <v>13876</v>
      </c>
      <c r="AV1920" t="s">
        <v>13876</v>
      </c>
      <c r="AW1920" t="s">
        <v>13876</v>
      </c>
      <c r="AX1920" t="s">
        <v>13876</v>
      </c>
      <c r="AY1920" t="s">
        <v>13876</v>
      </c>
      <c r="AZ1920" t="s">
        <v>13876</v>
      </c>
      <c r="BA1920" t="s">
        <v>13876</v>
      </c>
      <c r="BB1920" t="s">
        <v>13876</v>
      </c>
      <c r="BC1920" t="s">
        <v>13876</v>
      </c>
      <c r="BD1920" t="s">
        <v>13876</v>
      </c>
      <c r="BE1920" t="s">
        <v>13876</v>
      </c>
      <c r="BF1920" t="s">
        <v>13876</v>
      </c>
      <c r="BG1920" t="s">
        <v>13876</v>
      </c>
      <c r="BH1920" t="s">
        <v>13876</v>
      </c>
      <c r="BI1920" t="s">
        <v>13876</v>
      </c>
      <c r="BJ1920" t="s">
        <v>13876</v>
      </c>
      <c r="BK1920" t="s">
        <v>13876</v>
      </c>
      <c r="BL1920" t="s">
        <v>13876</v>
      </c>
      <c r="BM1920" t="s">
        <v>13876</v>
      </c>
      <c r="BN1920" t="s">
        <v>13876</v>
      </c>
      <c r="BO1920" t="s">
        <v>13876</v>
      </c>
      <c r="BP1920" t="s">
        <v>13876</v>
      </c>
      <c r="BQ1920" t="s">
        <v>13876</v>
      </c>
      <c r="BR1920" t="s">
        <v>13876</v>
      </c>
      <c r="BS1920" t="s">
        <v>13876</v>
      </c>
      <c r="BT1920" t="s">
        <v>13876</v>
      </c>
      <c r="BU1920" t="s">
        <v>13876</v>
      </c>
      <c r="BV1920" t="s">
        <v>13876</v>
      </c>
      <c r="BW1920" t="s">
        <v>13876</v>
      </c>
      <c r="BX1920" t="s">
        <v>13876</v>
      </c>
      <c r="BY1920" t="s">
        <v>13876</v>
      </c>
      <c r="BZ1920" t="s">
        <v>13876</v>
      </c>
      <c r="CA1920" t="s">
        <v>13876</v>
      </c>
      <c r="CB1920" t="s">
        <v>13876</v>
      </c>
      <c r="CC1920" t="s">
        <v>13876</v>
      </c>
      <c r="CD1920" t="s">
        <v>13876</v>
      </c>
      <c r="CE1920" t="s">
        <v>13876</v>
      </c>
      <c r="CF1920" t="s">
        <v>13876</v>
      </c>
      <c r="CG1920" t="s">
        <v>13876</v>
      </c>
      <c r="CH1920" t="s">
        <v>13876</v>
      </c>
      <c r="CI1920" t="s">
        <v>13876</v>
      </c>
      <c r="CJ1920" t="s">
        <v>13876</v>
      </c>
      <c r="CK1920" t="s">
        <v>13876</v>
      </c>
      <c r="CL1920" t="s">
        <v>13876</v>
      </c>
      <c r="CM1920" t="s">
        <v>13876</v>
      </c>
      <c r="CN1920" t="s">
        <v>13876</v>
      </c>
      <c r="CO1920" t="s">
        <v>13876</v>
      </c>
      <c r="CP1920" t="s">
        <v>13876</v>
      </c>
      <c r="CQ1920" t="s">
        <v>13876</v>
      </c>
      <c r="CR1920" t="s">
        <v>13876</v>
      </c>
      <c r="CS1920" t="s">
        <v>13876</v>
      </c>
      <c r="CT1920" t="s">
        <v>13876</v>
      </c>
    </row>
    <row r="1921" spans="1:98" hidden="1">
      <c r="A1921" s="1088">
        <v>385</v>
      </c>
      <c r="B1921" s="554" t="s">
        <v>1466</v>
      </c>
      <c r="C1921" s="554" t="s">
        <v>1467</v>
      </c>
      <c r="D1921" s="554" t="s">
        <v>8115</v>
      </c>
      <c r="E1921" s="336" t="s">
        <v>407</v>
      </c>
      <c r="F1921" s="336" t="s">
        <v>1881</v>
      </c>
      <c r="G1921" s="336">
        <v>2921600033</v>
      </c>
      <c r="H1921" s="554" t="s">
        <v>8118</v>
      </c>
      <c r="I1921" s="336" t="s">
        <v>8120</v>
      </c>
      <c r="J1921" s="336" t="s">
        <v>13659</v>
      </c>
      <c r="K1921" s="336" t="s">
        <v>13546</v>
      </c>
      <c r="L1921" s="336" t="s">
        <v>13658</v>
      </c>
      <c r="M1921" s="336" t="s">
        <v>13659</v>
      </c>
      <c r="N1921" s="336" t="s">
        <v>13546</v>
      </c>
      <c r="O1921" s="632" t="s">
        <v>13661</v>
      </c>
      <c r="P1921" s="632"/>
      <c r="Q1921" s="556">
        <v>44620</v>
      </c>
      <c r="R1921" s="336"/>
      <c r="S1921" s="557">
        <v>44666</v>
      </c>
      <c r="T1921" s="336" t="s">
        <v>16825</v>
      </c>
      <c r="U1921" s="625">
        <v>206</v>
      </c>
      <c r="V1921" s="1088">
        <v>206</v>
      </c>
      <c r="W1921" s="551">
        <v>241192</v>
      </c>
      <c r="X1921" s="551">
        <v>84349</v>
      </c>
      <c r="Y1921" s="551">
        <v>79967</v>
      </c>
      <c r="Z1921" s="551">
        <v>84886</v>
      </c>
      <c r="AA1921" s="551">
        <v>78867</v>
      </c>
      <c r="AB1921" s="551">
        <v>81243</v>
      </c>
      <c r="AC1921" s="551" t="s">
        <v>13876</v>
      </c>
      <c r="AD1921" s="552" t="s">
        <v>13876</v>
      </c>
      <c r="AE1921" s="623">
        <v>650504</v>
      </c>
      <c r="AF1921" t="s">
        <v>9792</v>
      </c>
      <c r="AG1921" t="s">
        <v>1471</v>
      </c>
      <c r="AH1921" t="s">
        <v>8117</v>
      </c>
      <c r="AJ1921" s="548" t="s">
        <v>14042</v>
      </c>
      <c r="AK1921" s="548" t="s">
        <v>13811</v>
      </c>
      <c r="AL1921" s="548" t="s">
        <v>13669</v>
      </c>
      <c r="AM1921" s="548" t="s">
        <v>14749</v>
      </c>
      <c r="AN1921" s="548" t="s">
        <v>14750</v>
      </c>
      <c r="AO1921" s="548" t="s">
        <v>14751</v>
      </c>
      <c r="AQ1921" t="s">
        <v>13876</v>
      </c>
      <c r="AR1921" t="s">
        <v>15292</v>
      </c>
      <c r="AS1921" t="s">
        <v>15291</v>
      </c>
      <c r="AT1921" t="s">
        <v>15289</v>
      </c>
      <c r="AU1921" t="s">
        <v>15289</v>
      </c>
      <c r="AV1921" t="s">
        <v>15294</v>
      </c>
      <c r="AW1921" t="s">
        <v>15292</v>
      </c>
      <c r="AX1921" t="s">
        <v>13876</v>
      </c>
      <c r="AY1921" t="s">
        <v>13876</v>
      </c>
      <c r="AZ1921" t="s">
        <v>15285</v>
      </c>
      <c r="BA1921" t="s">
        <v>15291</v>
      </c>
      <c r="BB1921" t="s">
        <v>15284</v>
      </c>
      <c r="BC1921" t="s">
        <v>15291</v>
      </c>
      <c r="BD1921" t="s">
        <v>15294</v>
      </c>
      <c r="BE1921" t="s">
        <v>13876</v>
      </c>
      <c r="BF1921" t="s">
        <v>13876</v>
      </c>
      <c r="BG1921" t="s">
        <v>15287</v>
      </c>
      <c r="BH1921" t="s">
        <v>15294</v>
      </c>
      <c r="BI1921" t="s">
        <v>15294</v>
      </c>
      <c r="BJ1921" t="s">
        <v>15290</v>
      </c>
      <c r="BK1921" t="s">
        <v>15287</v>
      </c>
      <c r="BL1921" t="s">
        <v>13876</v>
      </c>
      <c r="BM1921" t="s">
        <v>13876</v>
      </c>
      <c r="BN1921" t="s">
        <v>15285</v>
      </c>
      <c r="BO1921" t="s">
        <v>15291</v>
      </c>
      <c r="BP1921" t="s">
        <v>15285</v>
      </c>
      <c r="BQ1921" t="s">
        <v>15285</v>
      </c>
      <c r="BR1921" t="s">
        <v>15290</v>
      </c>
      <c r="BS1921" t="s">
        <v>13876</v>
      </c>
      <c r="BT1921" t="s">
        <v>13876</v>
      </c>
      <c r="BU1921" t="s">
        <v>15287</v>
      </c>
      <c r="BV1921" t="s">
        <v>15285</v>
      </c>
      <c r="BW1921" t="s">
        <v>15285</v>
      </c>
      <c r="BX1921" t="s">
        <v>15290</v>
      </c>
      <c r="BY1921" t="s">
        <v>15287</v>
      </c>
      <c r="BZ1921" t="s">
        <v>13876</v>
      </c>
      <c r="CA1921" t="s">
        <v>13876</v>
      </c>
      <c r="CB1921" t="s">
        <v>15285</v>
      </c>
      <c r="CC1921" t="s">
        <v>15289</v>
      </c>
      <c r="CD1921" t="s">
        <v>15292</v>
      </c>
      <c r="CE1921" t="s">
        <v>15291</v>
      </c>
      <c r="CF1921" t="s">
        <v>15284</v>
      </c>
      <c r="CG1921" t="s">
        <v>13876</v>
      </c>
      <c r="CH1921" t="s">
        <v>13876</v>
      </c>
      <c r="CI1921" t="s">
        <v>13876</v>
      </c>
      <c r="CJ1921" t="s">
        <v>13876</v>
      </c>
      <c r="CK1921" t="s">
        <v>13876</v>
      </c>
      <c r="CL1921" t="s">
        <v>13876</v>
      </c>
      <c r="CM1921" t="s">
        <v>13876</v>
      </c>
      <c r="CN1921" t="s">
        <v>13876</v>
      </c>
      <c r="CO1921" t="s">
        <v>13876</v>
      </c>
      <c r="CP1921" t="s">
        <v>13876</v>
      </c>
      <c r="CQ1921" t="s">
        <v>13876</v>
      </c>
      <c r="CR1921" t="s">
        <v>13876</v>
      </c>
      <c r="CS1921" t="s">
        <v>13876</v>
      </c>
      <c r="CT1921" t="s">
        <v>13876</v>
      </c>
    </row>
    <row r="1922" spans="1:98" hidden="1">
      <c r="A1922" s="1088"/>
      <c r="B1922" s="554" t="s">
        <v>1466</v>
      </c>
      <c r="C1922" s="554" t="s">
        <v>1467</v>
      </c>
      <c r="D1922" s="554" t="s">
        <v>8115</v>
      </c>
      <c r="E1922" s="336" t="s">
        <v>407</v>
      </c>
      <c r="F1922" s="336" t="s">
        <v>1881</v>
      </c>
      <c r="G1922" s="336">
        <v>2910101712</v>
      </c>
      <c r="H1922" s="554" t="s">
        <v>1476</v>
      </c>
      <c r="I1922" s="336" t="s">
        <v>118</v>
      </c>
      <c r="J1922" s="336" t="s">
        <v>13659</v>
      </c>
      <c r="K1922" s="336" t="s">
        <v>13546</v>
      </c>
      <c r="L1922" s="336" t="s">
        <v>13658</v>
      </c>
      <c r="M1922" s="336" t="s">
        <v>13659</v>
      </c>
      <c r="N1922" s="336" t="s">
        <v>13546</v>
      </c>
      <c r="O1922" s="632" t="s">
        <v>13661</v>
      </c>
      <c r="P1922" s="632"/>
      <c r="Q1922" s="556">
        <v>44620</v>
      </c>
      <c r="R1922" s="336"/>
      <c r="S1922" s="557">
        <v>44666</v>
      </c>
      <c r="T1922" s="336" t="s">
        <v>16826</v>
      </c>
      <c r="U1922" s="625">
        <v>206</v>
      </c>
      <c r="V1922" s="1088"/>
      <c r="W1922" s="551">
        <v>64989</v>
      </c>
      <c r="X1922" s="551">
        <v>23115</v>
      </c>
      <c r="Y1922" s="551">
        <v>23236</v>
      </c>
      <c r="Z1922" s="551">
        <v>22186</v>
      </c>
      <c r="AA1922" s="551">
        <v>23897</v>
      </c>
      <c r="AB1922" s="551">
        <v>23735</v>
      </c>
      <c r="AC1922" s="551" t="s">
        <v>13876</v>
      </c>
      <c r="AD1922" s="552" t="s">
        <v>13876</v>
      </c>
      <c r="AE1922" s="623">
        <v>181158</v>
      </c>
      <c r="AF1922" t="s">
        <v>1465</v>
      </c>
      <c r="AG1922" t="s">
        <v>1471</v>
      </c>
      <c r="AH1922" t="s">
        <v>1475</v>
      </c>
      <c r="AJ1922" s="548" t="s">
        <v>14042</v>
      </c>
      <c r="AK1922" s="548" t="s">
        <v>13811</v>
      </c>
      <c r="AL1922" s="548" t="s">
        <v>13669</v>
      </c>
      <c r="AM1922" s="548" t="s">
        <v>14749</v>
      </c>
      <c r="AN1922" s="548" t="s">
        <v>14750</v>
      </c>
      <c r="AO1922" s="548" t="s">
        <v>14751</v>
      </c>
      <c r="AQ1922" t="s">
        <v>13876</v>
      </c>
      <c r="AR1922" t="s">
        <v>13876</v>
      </c>
      <c r="AS1922" t="s">
        <v>15290</v>
      </c>
      <c r="AT1922" t="s">
        <v>15291</v>
      </c>
      <c r="AU1922" t="s">
        <v>15294</v>
      </c>
      <c r="AV1922" t="s">
        <v>15285</v>
      </c>
      <c r="AW1922" t="s">
        <v>15294</v>
      </c>
      <c r="AX1922" t="s">
        <v>13876</v>
      </c>
      <c r="AY1922" t="s">
        <v>13876</v>
      </c>
      <c r="AZ1922" t="s">
        <v>15292</v>
      </c>
      <c r="BA1922" t="s">
        <v>15284</v>
      </c>
      <c r="BB1922" t="s">
        <v>15289</v>
      </c>
      <c r="BC1922" t="s">
        <v>15289</v>
      </c>
      <c r="BD1922" t="s">
        <v>15286</v>
      </c>
      <c r="BE1922" t="s">
        <v>13876</v>
      </c>
      <c r="BF1922" t="s">
        <v>13876</v>
      </c>
      <c r="BG1922" t="s">
        <v>15292</v>
      </c>
      <c r="BH1922" t="s">
        <v>15284</v>
      </c>
      <c r="BI1922" t="s">
        <v>15292</v>
      </c>
      <c r="BJ1922" t="s">
        <v>15284</v>
      </c>
      <c r="BK1922" t="s">
        <v>15290</v>
      </c>
      <c r="BL1922" t="s">
        <v>13876</v>
      </c>
      <c r="BM1922" t="s">
        <v>13876</v>
      </c>
      <c r="BN1922" t="s">
        <v>15292</v>
      </c>
      <c r="BO1922" t="s">
        <v>15292</v>
      </c>
      <c r="BP1922" t="s">
        <v>15289</v>
      </c>
      <c r="BQ1922" t="s">
        <v>15285</v>
      </c>
      <c r="BR1922" t="s">
        <v>15290</v>
      </c>
      <c r="BS1922" t="s">
        <v>13876</v>
      </c>
      <c r="BT1922" t="s">
        <v>13876</v>
      </c>
      <c r="BU1922" t="s">
        <v>15292</v>
      </c>
      <c r="BV1922" t="s">
        <v>15284</v>
      </c>
      <c r="BW1922" t="s">
        <v>15285</v>
      </c>
      <c r="BX1922" t="s">
        <v>15294</v>
      </c>
      <c r="BY1922" t="s">
        <v>15287</v>
      </c>
      <c r="BZ1922" t="s">
        <v>13876</v>
      </c>
      <c r="CA1922" t="s">
        <v>13876</v>
      </c>
      <c r="CB1922" t="s">
        <v>15292</v>
      </c>
      <c r="CC1922" t="s">
        <v>15284</v>
      </c>
      <c r="CD1922" t="s">
        <v>15287</v>
      </c>
      <c r="CE1922" t="s">
        <v>15284</v>
      </c>
      <c r="CF1922" t="s">
        <v>15286</v>
      </c>
      <c r="CG1922" t="s">
        <v>13876</v>
      </c>
      <c r="CH1922" t="s">
        <v>13876</v>
      </c>
      <c r="CI1922" t="s">
        <v>13876</v>
      </c>
      <c r="CJ1922" t="s">
        <v>13876</v>
      </c>
      <c r="CK1922" t="s">
        <v>13876</v>
      </c>
      <c r="CL1922" t="s">
        <v>13876</v>
      </c>
      <c r="CM1922" t="s">
        <v>13876</v>
      </c>
      <c r="CN1922" t="s">
        <v>13876</v>
      </c>
      <c r="CO1922" t="s">
        <v>13876</v>
      </c>
      <c r="CP1922" t="s">
        <v>13876</v>
      </c>
      <c r="CQ1922" t="s">
        <v>13876</v>
      </c>
      <c r="CR1922" t="s">
        <v>13876</v>
      </c>
      <c r="CS1922" t="s">
        <v>13876</v>
      </c>
      <c r="CT1922" t="s">
        <v>13876</v>
      </c>
    </row>
    <row r="1923" spans="1:98" hidden="1">
      <c r="A1923" s="1088"/>
      <c r="B1923" s="554" t="s">
        <v>1466</v>
      </c>
      <c r="C1923" s="554" t="s">
        <v>1467</v>
      </c>
      <c r="D1923" s="554" t="s">
        <v>8115</v>
      </c>
      <c r="E1923" s="336" t="s">
        <v>407</v>
      </c>
      <c r="F1923" s="336" t="s">
        <v>1881</v>
      </c>
      <c r="G1923" s="336">
        <v>2910102082</v>
      </c>
      <c r="H1923" s="554" t="s">
        <v>1682</v>
      </c>
      <c r="I1923" s="336" t="s">
        <v>13665</v>
      </c>
      <c r="J1923" s="336" t="s">
        <v>13659</v>
      </c>
      <c r="K1923" s="336" t="s">
        <v>13546</v>
      </c>
      <c r="L1923" s="336" t="s">
        <v>13658</v>
      </c>
      <c r="M1923" s="336" t="s">
        <v>13659</v>
      </c>
      <c r="N1923" s="336" t="s">
        <v>13546</v>
      </c>
      <c r="O1923" s="632" t="s">
        <v>13661</v>
      </c>
      <c r="P1923" s="632"/>
      <c r="Q1923" s="556">
        <v>44620</v>
      </c>
      <c r="R1923" s="336"/>
      <c r="S1923" s="557">
        <v>44666</v>
      </c>
      <c r="T1923" s="336" t="s">
        <v>16827</v>
      </c>
      <c r="U1923" s="625">
        <v>206</v>
      </c>
      <c r="V1923" s="1088"/>
      <c r="W1923" s="551">
        <v>192057</v>
      </c>
      <c r="X1923" s="551">
        <v>66793</v>
      </c>
      <c r="Y1923" s="551">
        <v>68649</v>
      </c>
      <c r="Z1923" s="551">
        <v>64369</v>
      </c>
      <c r="AA1923" s="551">
        <v>58397</v>
      </c>
      <c r="AB1923" s="551">
        <v>68803</v>
      </c>
      <c r="AC1923" s="551" t="s">
        <v>13876</v>
      </c>
      <c r="AD1923" s="552" t="s">
        <v>13876</v>
      </c>
      <c r="AE1923" s="623">
        <v>519068</v>
      </c>
      <c r="AF1923" t="s">
        <v>1465</v>
      </c>
      <c r="AG1923" t="s">
        <v>1471</v>
      </c>
      <c r="AH1923" t="s">
        <v>1681</v>
      </c>
      <c r="AJ1923" s="548" t="s">
        <v>14042</v>
      </c>
      <c r="AK1923" s="548" t="s">
        <v>13811</v>
      </c>
      <c r="AL1923" s="548" t="s">
        <v>13669</v>
      </c>
      <c r="AM1923" s="548" t="s">
        <v>14749</v>
      </c>
      <c r="AN1923" s="548" t="s">
        <v>14750</v>
      </c>
      <c r="AO1923" s="548" t="s">
        <v>14751</v>
      </c>
      <c r="AQ1923" t="s">
        <v>13876</v>
      </c>
      <c r="AR1923" t="s">
        <v>15289</v>
      </c>
      <c r="AS1923" t="s">
        <v>15294</v>
      </c>
      <c r="AT1923" t="s">
        <v>15292</v>
      </c>
      <c r="AU1923" t="s">
        <v>15288</v>
      </c>
      <c r="AV1923" t="s">
        <v>15286</v>
      </c>
      <c r="AW1923" t="s">
        <v>15287</v>
      </c>
      <c r="AX1923" t="s">
        <v>13876</v>
      </c>
      <c r="AY1923" t="s">
        <v>13876</v>
      </c>
      <c r="AZ1923" t="s">
        <v>15290</v>
      </c>
      <c r="BA1923" t="s">
        <v>15290</v>
      </c>
      <c r="BB1923" t="s">
        <v>15287</v>
      </c>
      <c r="BC1923" t="s">
        <v>15294</v>
      </c>
      <c r="BD1923" t="s">
        <v>15284</v>
      </c>
      <c r="BE1923" t="s">
        <v>13876</v>
      </c>
      <c r="BF1923" t="s">
        <v>13876</v>
      </c>
      <c r="BG1923" t="s">
        <v>15290</v>
      </c>
      <c r="BH1923" t="s">
        <v>15285</v>
      </c>
      <c r="BI1923" t="s">
        <v>15290</v>
      </c>
      <c r="BJ1923" t="s">
        <v>15291</v>
      </c>
      <c r="BK1923" t="s">
        <v>15294</v>
      </c>
      <c r="BL1923" t="s">
        <v>13876</v>
      </c>
      <c r="BM1923" t="s">
        <v>13876</v>
      </c>
      <c r="BN1923" t="s">
        <v>15290</v>
      </c>
      <c r="BO1923" t="s">
        <v>15291</v>
      </c>
      <c r="BP1923" t="s">
        <v>15284</v>
      </c>
      <c r="BQ1923" t="s">
        <v>15290</v>
      </c>
      <c r="BR1923" t="s">
        <v>15294</v>
      </c>
      <c r="BS1923" t="s">
        <v>13876</v>
      </c>
      <c r="BT1923" t="s">
        <v>13876</v>
      </c>
      <c r="BU1923" t="s">
        <v>15286</v>
      </c>
      <c r="BV1923" t="s">
        <v>15285</v>
      </c>
      <c r="BW1923" t="s">
        <v>15284</v>
      </c>
      <c r="BX1923" t="s">
        <v>15294</v>
      </c>
      <c r="BY1923" t="s">
        <v>15287</v>
      </c>
      <c r="BZ1923" t="s">
        <v>13876</v>
      </c>
      <c r="CA1923" t="s">
        <v>13876</v>
      </c>
      <c r="CB1923" t="s">
        <v>15290</v>
      </c>
      <c r="CC1923" t="s">
        <v>15285</v>
      </c>
      <c r="CD1923" t="s">
        <v>15285</v>
      </c>
      <c r="CE1923" t="s">
        <v>15288</v>
      </c>
      <c r="CF1923" t="s">
        <v>15284</v>
      </c>
      <c r="CG1923" t="s">
        <v>13876</v>
      </c>
      <c r="CH1923" t="s">
        <v>13876</v>
      </c>
      <c r="CI1923" t="s">
        <v>13876</v>
      </c>
      <c r="CJ1923" t="s">
        <v>13876</v>
      </c>
      <c r="CK1923" t="s">
        <v>13876</v>
      </c>
      <c r="CL1923" t="s">
        <v>13876</v>
      </c>
      <c r="CM1923" t="s">
        <v>13876</v>
      </c>
      <c r="CN1923" t="s">
        <v>13876</v>
      </c>
      <c r="CO1923" t="s">
        <v>13876</v>
      </c>
      <c r="CP1923" t="s">
        <v>13876</v>
      </c>
      <c r="CQ1923" t="s">
        <v>13876</v>
      </c>
      <c r="CR1923" t="s">
        <v>13876</v>
      </c>
      <c r="CS1923" t="s">
        <v>13876</v>
      </c>
      <c r="CT1923" t="s">
        <v>13876</v>
      </c>
    </row>
    <row r="1924" spans="1:98" hidden="1">
      <c r="A1924" s="1088"/>
      <c r="B1924" s="554" t="s">
        <v>1466</v>
      </c>
      <c r="C1924" s="554" t="s">
        <v>1467</v>
      </c>
      <c r="D1924" s="554" t="s">
        <v>8115</v>
      </c>
      <c r="E1924" s="336" t="s">
        <v>407</v>
      </c>
      <c r="F1924" s="336" t="s">
        <v>1881</v>
      </c>
      <c r="G1924" s="336">
        <v>2910102405</v>
      </c>
      <c r="H1924" s="554" t="s">
        <v>1883</v>
      </c>
      <c r="I1924" s="336" t="s">
        <v>475</v>
      </c>
      <c r="J1924" s="336" t="s">
        <v>13659</v>
      </c>
      <c r="K1924" s="336" t="s">
        <v>13546</v>
      </c>
      <c r="L1924" s="336" t="s">
        <v>13658</v>
      </c>
      <c r="M1924" s="336" t="s">
        <v>13659</v>
      </c>
      <c r="N1924" s="336"/>
      <c r="O1924" s="632" t="s">
        <v>13661</v>
      </c>
      <c r="P1924" s="632"/>
      <c r="Q1924" s="556">
        <v>44620</v>
      </c>
      <c r="R1924" s="336"/>
      <c r="S1924" s="557">
        <v>44666</v>
      </c>
      <c r="T1924" s="336" t="s">
        <v>16828</v>
      </c>
      <c r="U1924" s="625">
        <v>206</v>
      </c>
      <c r="V1924" s="1088"/>
      <c r="W1924" s="551" t="s">
        <v>13876</v>
      </c>
      <c r="X1924" s="551">
        <v>928</v>
      </c>
      <c r="Y1924" s="551">
        <v>928</v>
      </c>
      <c r="Z1924" s="551">
        <v>462</v>
      </c>
      <c r="AA1924" s="551" t="s">
        <v>13876</v>
      </c>
      <c r="AB1924" s="551" t="s">
        <v>13876</v>
      </c>
      <c r="AC1924" s="551" t="s">
        <v>13876</v>
      </c>
      <c r="AD1924" s="552" t="s">
        <v>13876</v>
      </c>
      <c r="AE1924" s="623">
        <v>2318</v>
      </c>
      <c r="AF1924" t="s">
        <v>1465</v>
      </c>
      <c r="AG1924" t="s">
        <v>1880</v>
      </c>
      <c r="AH1924" t="s">
        <v>1882</v>
      </c>
      <c r="AJ1924" s="548" t="s">
        <v>14042</v>
      </c>
      <c r="AK1924" s="548" t="s">
        <v>13811</v>
      </c>
      <c r="AL1924" s="548" t="s">
        <v>13669</v>
      </c>
      <c r="AM1924" s="548" t="s">
        <v>14749</v>
      </c>
      <c r="AN1924" s="548" t="s">
        <v>14750</v>
      </c>
      <c r="AO1924" s="548" t="s">
        <v>14751</v>
      </c>
      <c r="AQ1924" t="s">
        <v>13876</v>
      </c>
      <c r="AR1924" t="s">
        <v>13876</v>
      </c>
      <c r="AS1924" t="s">
        <v>13876</v>
      </c>
      <c r="AT1924" t="s">
        <v>13876</v>
      </c>
      <c r="AU1924" t="s">
        <v>13876</v>
      </c>
      <c r="AV1924" t="s">
        <v>13876</v>
      </c>
      <c r="AW1924" t="s">
        <v>13876</v>
      </c>
      <c r="AX1924" t="s">
        <v>13876</v>
      </c>
      <c r="AY1924" t="s">
        <v>13876</v>
      </c>
      <c r="AZ1924" t="s">
        <v>13876</v>
      </c>
      <c r="BA1924" t="s">
        <v>13876</v>
      </c>
      <c r="BB1924" t="s">
        <v>15294</v>
      </c>
      <c r="BC1924" t="s">
        <v>15292</v>
      </c>
      <c r="BD1924" t="s">
        <v>15285</v>
      </c>
      <c r="BE1924" t="s">
        <v>13876</v>
      </c>
      <c r="BF1924" t="s">
        <v>13876</v>
      </c>
      <c r="BG1924" t="s">
        <v>13876</v>
      </c>
      <c r="BH1924" t="s">
        <v>13876</v>
      </c>
      <c r="BI1924" t="s">
        <v>15294</v>
      </c>
      <c r="BJ1924" t="s">
        <v>15292</v>
      </c>
      <c r="BK1924" t="s">
        <v>15285</v>
      </c>
      <c r="BL1924" t="s">
        <v>13876</v>
      </c>
      <c r="BM1924" t="s">
        <v>13876</v>
      </c>
      <c r="BN1924" t="s">
        <v>13876</v>
      </c>
      <c r="BO1924" t="s">
        <v>13876</v>
      </c>
      <c r="BP1924" t="s">
        <v>15291</v>
      </c>
      <c r="BQ1924" t="s">
        <v>15290</v>
      </c>
      <c r="BR1924" t="s">
        <v>15292</v>
      </c>
      <c r="BS1924" t="s">
        <v>13876</v>
      </c>
      <c r="BT1924" t="s">
        <v>13876</v>
      </c>
      <c r="BU1924" t="s">
        <v>13876</v>
      </c>
      <c r="BV1924" t="s">
        <v>13876</v>
      </c>
      <c r="BW1924" t="s">
        <v>13876</v>
      </c>
      <c r="BX1924" t="s">
        <v>13876</v>
      </c>
      <c r="BY1924" t="s">
        <v>13876</v>
      </c>
      <c r="BZ1924" t="s">
        <v>13876</v>
      </c>
      <c r="CA1924" t="s">
        <v>13876</v>
      </c>
      <c r="CB1924" t="s">
        <v>13876</v>
      </c>
      <c r="CC1924" t="s">
        <v>13876</v>
      </c>
      <c r="CD1924" t="s">
        <v>13876</v>
      </c>
      <c r="CE1924" t="s">
        <v>13876</v>
      </c>
      <c r="CF1924" t="s">
        <v>13876</v>
      </c>
      <c r="CG1924" t="s">
        <v>13876</v>
      </c>
      <c r="CH1924" t="s">
        <v>13876</v>
      </c>
      <c r="CI1924" t="s">
        <v>13876</v>
      </c>
      <c r="CJ1924" t="s">
        <v>13876</v>
      </c>
      <c r="CK1924" t="s">
        <v>13876</v>
      </c>
      <c r="CL1924" t="s">
        <v>13876</v>
      </c>
      <c r="CM1924" t="s">
        <v>13876</v>
      </c>
      <c r="CN1924" t="s">
        <v>13876</v>
      </c>
      <c r="CO1924" t="s">
        <v>13876</v>
      </c>
      <c r="CP1924" t="s">
        <v>13876</v>
      </c>
      <c r="CQ1924" t="s">
        <v>13876</v>
      </c>
      <c r="CR1924" t="s">
        <v>13876</v>
      </c>
      <c r="CS1924" t="s">
        <v>13876</v>
      </c>
      <c r="CT1924" t="s">
        <v>13876</v>
      </c>
    </row>
    <row r="1925" spans="1:98" hidden="1">
      <c r="A1925" s="1088"/>
      <c r="B1925" s="554" t="s">
        <v>1466</v>
      </c>
      <c r="C1925" s="554" t="s">
        <v>1467</v>
      </c>
      <c r="D1925" s="554" t="s">
        <v>8115</v>
      </c>
      <c r="E1925" s="336" t="s">
        <v>407</v>
      </c>
      <c r="F1925" s="336" t="s">
        <v>1881</v>
      </c>
      <c r="G1925" s="336">
        <v>2911201065</v>
      </c>
      <c r="H1925" s="554" t="s">
        <v>6828</v>
      </c>
      <c r="I1925" s="336" t="s">
        <v>13673</v>
      </c>
      <c r="J1925" s="336" t="s">
        <v>13659</v>
      </c>
      <c r="K1925" s="336" t="s">
        <v>13546</v>
      </c>
      <c r="L1925" s="336" t="s">
        <v>13658</v>
      </c>
      <c r="M1925" s="336" t="s">
        <v>13659</v>
      </c>
      <c r="N1925" s="336" t="s">
        <v>13546</v>
      </c>
      <c r="O1925" s="632" t="s">
        <v>13661</v>
      </c>
      <c r="P1925" s="632"/>
      <c r="Q1925" s="556">
        <v>44620</v>
      </c>
      <c r="R1925" s="336"/>
      <c r="S1925" s="557">
        <v>44666</v>
      </c>
      <c r="T1925" s="336" t="s">
        <v>16829</v>
      </c>
      <c r="U1925" s="625">
        <v>206</v>
      </c>
      <c r="V1925" s="1088"/>
      <c r="W1925" s="551">
        <v>25988</v>
      </c>
      <c r="X1925" s="551">
        <v>8402</v>
      </c>
      <c r="Y1925" s="551">
        <v>9538</v>
      </c>
      <c r="Z1925" s="551">
        <v>8172</v>
      </c>
      <c r="AA1925" s="551">
        <v>8335</v>
      </c>
      <c r="AB1925" s="551">
        <v>9189</v>
      </c>
      <c r="AC1925" s="551" t="s">
        <v>13876</v>
      </c>
      <c r="AD1925" s="552" t="s">
        <v>13876</v>
      </c>
      <c r="AE1925" s="623">
        <v>69624</v>
      </c>
      <c r="AF1925" t="s">
        <v>1465</v>
      </c>
      <c r="AG1925" t="s">
        <v>1471</v>
      </c>
      <c r="AH1925" t="s">
        <v>6827</v>
      </c>
      <c r="AJ1925" s="548" t="s">
        <v>14042</v>
      </c>
      <c r="AK1925" s="548" t="s">
        <v>13811</v>
      </c>
      <c r="AL1925" s="548" t="s">
        <v>13669</v>
      </c>
      <c r="AM1925" s="548" t="s">
        <v>14749</v>
      </c>
      <c r="AN1925" s="548" t="s">
        <v>14750</v>
      </c>
      <c r="AO1925" s="548" t="s">
        <v>14751</v>
      </c>
      <c r="AQ1925" t="s">
        <v>13876</v>
      </c>
      <c r="AR1925" t="s">
        <v>13876</v>
      </c>
      <c r="AS1925" t="s">
        <v>15292</v>
      </c>
      <c r="AT1925" t="s">
        <v>15286</v>
      </c>
      <c r="AU1925" t="s">
        <v>15294</v>
      </c>
      <c r="AV1925" t="s">
        <v>15285</v>
      </c>
      <c r="AW1925" t="s">
        <v>15285</v>
      </c>
      <c r="AX1925" t="s">
        <v>13876</v>
      </c>
      <c r="AY1925" t="s">
        <v>13876</v>
      </c>
      <c r="AZ1925" t="s">
        <v>13876</v>
      </c>
      <c r="BA1925" t="s">
        <v>15285</v>
      </c>
      <c r="BB1925" t="s">
        <v>15291</v>
      </c>
      <c r="BC1925" t="s">
        <v>15288</v>
      </c>
      <c r="BD1925" t="s">
        <v>15292</v>
      </c>
      <c r="BE1925" t="s">
        <v>13876</v>
      </c>
      <c r="BF1925" t="s">
        <v>13876</v>
      </c>
      <c r="BG1925" t="s">
        <v>13876</v>
      </c>
      <c r="BH1925" t="s">
        <v>15294</v>
      </c>
      <c r="BI1925" t="s">
        <v>15286</v>
      </c>
      <c r="BJ1925" t="s">
        <v>15284</v>
      </c>
      <c r="BK1925" t="s">
        <v>15285</v>
      </c>
      <c r="BL1925" t="s">
        <v>13876</v>
      </c>
      <c r="BM1925" t="s">
        <v>13876</v>
      </c>
      <c r="BN1925" t="s">
        <v>13876</v>
      </c>
      <c r="BO1925" t="s">
        <v>15285</v>
      </c>
      <c r="BP1925" t="s">
        <v>15289</v>
      </c>
      <c r="BQ1925" t="s">
        <v>15287</v>
      </c>
      <c r="BR1925" t="s">
        <v>15292</v>
      </c>
      <c r="BS1925" t="s">
        <v>13876</v>
      </c>
      <c r="BT1925" t="s">
        <v>13876</v>
      </c>
      <c r="BU1925" t="s">
        <v>13876</v>
      </c>
      <c r="BV1925" t="s">
        <v>15285</v>
      </c>
      <c r="BW1925" t="s">
        <v>15284</v>
      </c>
      <c r="BX1925" t="s">
        <v>15284</v>
      </c>
      <c r="BY1925" t="s">
        <v>15286</v>
      </c>
      <c r="BZ1925" t="s">
        <v>13876</v>
      </c>
      <c r="CA1925" t="s">
        <v>13876</v>
      </c>
      <c r="CB1925" t="s">
        <v>13876</v>
      </c>
      <c r="CC1925" t="s">
        <v>15294</v>
      </c>
      <c r="CD1925" t="s">
        <v>15289</v>
      </c>
      <c r="CE1925" t="s">
        <v>15285</v>
      </c>
      <c r="CF1925" t="s">
        <v>15294</v>
      </c>
      <c r="CG1925" t="s">
        <v>13876</v>
      </c>
      <c r="CH1925" t="s">
        <v>13876</v>
      </c>
      <c r="CI1925" t="s">
        <v>13876</v>
      </c>
      <c r="CJ1925" t="s">
        <v>13876</v>
      </c>
      <c r="CK1925" t="s">
        <v>13876</v>
      </c>
      <c r="CL1925" t="s">
        <v>13876</v>
      </c>
      <c r="CM1925" t="s">
        <v>13876</v>
      </c>
      <c r="CN1925" t="s">
        <v>13876</v>
      </c>
      <c r="CO1925" t="s">
        <v>13876</v>
      </c>
      <c r="CP1925" t="s">
        <v>13876</v>
      </c>
      <c r="CQ1925" t="s">
        <v>13876</v>
      </c>
      <c r="CR1925" t="s">
        <v>13876</v>
      </c>
      <c r="CS1925" t="s">
        <v>13876</v>
      </c>
      <c r="CT1925" t="s">
        <v>13876</v>
      </c>
    </row>
    <row r="1926" spans="1:98" hidden="1">
      <c r="A1926" s="1088"/>
      <c r="B1926" s="554" t="s">
        <v>1466</v>
      </c>
      <c r="C1926" s="554" t="s">
        <v>1467</v>
      </c>
      <c r="D1926" s="554" t="s">
        <v>8115</v>
      </c>
      <c r="E1926" s="336" t="s">
        <v>407</v>
      </c>
      <c r="F1926" s="336" t="s">
        <v>1881</v>
      </c>
      <c r="G1926" s="336">
        <v>2911201099</v>
      </c>
      <c r="H1926" s="554" t="s">
        <v>6861</v>
      </c>
      <c r="I1926" s="336" t="s">
        <v>118</v>
      </c>
      <c r="J1926" s="336" t="s">
        <v>13659</v>
      </c>
      <c r="K1926" s="336" t="s">
        <v>13546</v>
      </c>
      <c r="L1926" s="336" t="s">
        <v>13658</v>
      </c>
      <c r="M1926" s="336" t="s">
        <v>13659</v>
      </c>
      <c r="N1926" s="336" t="s">
        <v>13546</v>
      </c>
      <c r="O1926" s="632" t="s">
        <v>13661</v>
      </c>
      <c r="P1926" s="632"/>
      <c r="Q1926" s="556">
        <v>44620</v>
      </c>
      <c r="R1926" s="336"/>
      <c r="S1926" s="557">
        <v>44666</v>
      </c>
      <c r="T1926" s="336" t="s">
        <v>16830</v>
      </c>
      <c r="U1926" s="625">
        <v>206</v>
      </c>
      <c r="V1926" s="1088"/>
      <c r="W1926" s="551">
        <v>203674</v>
      </c>
      <c r="X1926" s="551">
        <v>69739</v>
      </c>
      <c r="Y1926" s="551">
        <v>70518</v>
      </c>
      <c r="Z1926" s="551">
        <v>67077</v>
      </c>
      <c r="AA1926" s="551">
        <v>69567</v>
      </c>
      <c r="AB1926" s="551">
        <v>70200</v>
      </c>
      <c r="AC1926" s="551" t="s">
        <v>13876</v>
      </c>
      <c r="AD1926" s="552" t="s">
        <v>13876</v>
      </c>
      <c r="AE1926" s="623">
        <v>550775</v>
      </c>
      <c r="AF1926" t="s">
        <v>1465</v>
      </c>
      <c r="AG1926" t="s">
        <v>1471</v>
      </c>
      <c r="AH1926" t="s">
        <v>6860</v>
      </c>
      <c r="AJ1926" s="548" t="s">
        <v>14042</v>
      </c>
      <c r="AK1926" s="548" t="s">
        <v>13811</v>
      </c>
      <c r="AL1926" s="548" t="s">
        <v>13669</v>
      </c>
      <c r="AM1926" s="548" t="s">
        <v>14749</v>
      </c>
      <c r="AN1926" s="548" t="s">
        <v>14750</v>
      </c>
      <c r="AO1926" s="548" t="s">
        <v>14751</v>
      </c>
      <c r="AQ1926" t="s">
        <v>13876</v>
      </c>
      <c r="AR1926" t="s">
        <v>15292</v>
      </c>
      <c r="AS1926" t="s">
        <v>15288</v>
      </c>
      <c r="AT1926" t="s">
        <v>15284</v>
      </c>
      <c r="AU1926" t="s">
        <v>15290</v>
      </c>
      <c r="AV1926" t="s">
        <v>15287</v>
      </c>
      <c r="AW1926" t="s">
        <v>15291</v>
      </c>
      <c r="AX1926" t="s">
        <v>13876</v>
      </c>
      <c r="AY1926" t="s">
        <v>13876</v>
      </c>
      <c r="AZ1926" t="s">
        <v>15290</v>
      </c>
      <c r="BA1926" t="s">
        <v>15294</v>
      </c>
      <c r="BB1926" t="s">
        <v>15287</v>
      </c>
      <c r="BC1926" t="s">
        <v>15284</v>
      </c>
      <c r="BD1926" t="s">
        <v>15294</v>
      </c>
      <c r="BE1926" t="s">
        <v>13876</v>
      </c>
      <c r="BF1926" t="s">
        <v>13876</v>
      </c>
      <c r="BG1926" t="s">
        <v>15287</v>
      </c>
      <c r="BH1926" t="s">
        <v>15288</v>
      </c>
      <c r="BI1926" t="s">
        <v>15286</v>
      </c>
      <c r="BJ1926" t="s">
        <v>15289</v>
      </c>
      <c r="BK1926" t="s">
        <v>15285</v>
      </c>
      <c r="BL1926" t="s">
        <v>13876</v>
      </c>
      <c r="BM1926" t="s">
        <v>13876</v>
      </c>
      <c r="BN1926" t="s">
        <v>15290</v>
      </c>
      <c r="BO1926" t="s">
        <v>15287</v>
      </c>
      <c r="BP1926" t="s">
        <v>15288</v>
      </c>
      <c r="BQ1926" t="s">
        <v>15287</v>
      </c>
      <c r="BR1926" t="s">
        <v>15287</v>
      </c>
      <c r="BS1926" t="s">
        <v>13876</v>
      </c>
      <c r="BT1926" t="s">
        <v>13876</v>
      </c>
      <c r="BU1926" t="s">
        <v>15290</v>
      </c>
      <c r="BV1926" t="s">
        <v>15294</v>
      </c>
      <c r="BW1926" t="s">
        <v>15286</v>
      </c>
      <c r="BX1926" t="s">
        <v>15290</v>
      </c>
      <c r="BY1926" t="s">
        <v>15287</v>
      </c>
      <c r="BZ1926" t="s">
        <v>13876</v>
      </c>
      <c r="CA1926" t="s">
        <v>13876</v>
      </c>
      <c r="CB1926" t="s">
        <v>15287</v>
      </c>
      <c r="CC1926" t="s">
        <v>15288</v>
      </c>
      <c r="CD1926" t="s">
        <v>15292</v>
      </c>
      <c r="CE1926" t="s">
        <v>15288</v>
      </c>
      <c r="CF1926" t="s">
        <v>15288</v>
      </c>
      <c r="CG1926" t="s">
        <v>13876</v>
      </c>
      <c r="CH1926" t="s">
        <v>13876</v>
      </c>
      <c r="CI1926" t="s">
        <v>13876</v>
      </c>
      <c r="CJ1926" t="s">
        <v>13876</v>
      </c>
      <c r="CK1926" t="s">
        <v>13876</v>
      </c>
      <c r="CL1926" t="s">
        <v>13876</v>
      </c>
      <c r="CM1926" t="s">
        <v>13876</v>
      </c>
      <c r="CN1926" t="s">
        <v>13876</v>
      </c>
      <c r="CO1926" t="s">
        <v>13876</v>
      </c>
      <c r="CP1926" t="s">
        <v>13876</v>
      </c>
      <c r="CQ1926" t="s">
        <v>13876</v>
      </c>
      <c r="CR1926" t="s">
        <v>13876</v>
      </c>
      <c r="CS1926" t="s">
        <v>13876</v>
      </c>
      <c r="CT1926" t="s">
        <v>13876</v>
      </c>
    </row>
    <row r="1927" spans="1:98" hidden="1">
      <c r="A1927" s="1088"/>
      <c r="B1927" s="554" t="s">
        <v>1466</v>
      </c>
      <c r="C1927" s="554" t="s">
        <v>1467</v>
      </c>
      <c r="D1927" s="554" t="s">
        <v>8115</v>
      </c>
      <c r="E1927" s="336" t="s">
        <v>407</v>
      </c>
      <c r="F1927" s="336" t="s">
        <v>1881</v>
      </c>
      <c r="G1927" s="336">
        <v>2911600043</v>
      </c>
      <c r="H1927" s="554" t="s">
        <v>6864</v>
      </c>
      <c r="I1927" s="336" t="s">
        <v>118</v>
      </c>
      <c r="J1927" s="336" t="s">
        <v>13659</v>
      </c>
      <c r="K1927" s="336" t="s">
        <v>13546</v>
      </c>
      <c r="L1927" s="336" t="s">
        <v>13658</v>
      </c>
      <c r="M1927" s="336" t="s">
        <v>13659</v>
      </c>
      <c r="N1927" s="336" t="s">
        <v>13546</v>
      </c>
      <c r="O1927" s="632" t="s">
        <v>13661</v>
      </c>
      <c r="P1927" s="632"/>
      <c r="Q1927" s="556">
        <v>44620</v>
      </c>
      <c r="R1927" s="336"/>
      <c r="S1927" s="557">
        <v>44666</v>
      </c>
      <c r="T1927" s="336" t="s">
        <v>16831</v>
      </c>
      <c r="U1927" s="625">
        <v>206</v>
      </c>
      <c r="V1927" s="1088"/>
      <c r="W1927" s="551">
        <v>419661</v>
      </c>
      <c r="X1927" s="551">
        <v>148791</v>
      </c>
      <c r="Y1927" s="551">
        <v>142798</v>
      </c>
      <c r="Z1927" s="551">
        <v>146807</v>
      </c>
      <c r="AA1927" s="551">
        <v>142561</v>
      </c>
      <c r="AB1927" s="551">
        <v>140386</v>
      </c>
      <c r="AC1927" s="551" t="s">
        <v>13876</v>
      </c>
      <c r="AD1927" s="552" t="s">
        <v>13876</v>
      </c>
      <c r="AE1927" s="623">
        <v>1141004</v>
      </c>
      <c r="AF1927" t="s">
        <v>1465</v>
      </c>
      <c r="AG1927" t="s">
        <v>1471</v>
      </c>
      <c r="AH1927" t="s">
        <v>7987</v>
      </c>
      <c r="AJ1927" s="548" t="s">
        <v>14042</v>
      </c>
      <c r="AK1927" s="548" t="s">
        <v>13811</v>
      </c>
      <c r="AL1927" s="548" t="s">
        <v>13669</v>
      </c>
      <c r="AM1927" s="548" t="s">
        <v>14749</v>
      </c>
      <c r="AN1927" s="548" t="s">
        <v>14750</v>
      </c>
      <c r="AO1927" s="548" t="s">
        <v>14751</v>
      </c>
      <c r="AQ1927" t="s">
        <v>13876</v>
      </c>
      <c r="AR1927" t="s">
        <v>15291</v>
      </c>
      <c r="AS1927" t="s">
        <v>15289</v>
      </c>
      <c r="AT1927" t="s">
        <v>15294</v>
      </c>
      <c r="AU1927" t="s">
        <v>15290</v>
      </c>
      <c r="AV1927" t="s">
        <v>15290</v>
      </c>
      <c r="AW1927" t="s">
        <v>15289</v>
      </c>
      <c r="AX1927" t="s">
        <v>13876</v>
      </c>
      <c r="AY1927" t="s">
        <v>15289</v>
      </c>
      <c r="AZ1927" t="s">
        <v>15291</v>
      </c>
      <c r="BA1927" t="s">
        <v>15285</v>
      </c>
      <c r="BB1927" t="s">
        <v>15287</v>
      </c>
      <c r="BC1927" t="s">
        <v>15294</v>
      </c>
      <c r="BD1927" t="s">
        <v>15289</v>
      </c>
      <c r="BE1927" t="s">
        <v>13876</v>
      </c>
      <c r="BF1927" t="s">
        <v>15289</v>
      </c>
      <c r="BG1927" t="s">
        <v>15291</v>
      </c>
      <c r="BH1927" t="s">
        <v>15292</v>
      </c>
      <c r="BI1927" t="s">
        <v>15287</v>
      </c>
      <c r="BJ1927" t="s">
        <v>15294</v>
      </c>
      <c r="BK1927" t="s">
        <v>15285</v>
      </c>
      <c r="BL1927" t="s">
        <v>13876</v>
      </c>
      <c r="BM1927" t="s">
        <v>15289</v>
      </c>
      <c r="BN1927" t="s">
        <v>15291</v>
      </c>
      <c r="BO1927" t="s">
        <v>15290</v>
      </c>
      <c r="BP1927" t="s">
        <v>15285</v>
      </c>
      <c r="BQ1927" t="s">
        <v>15288</v>
      </c>
      <c r="BR1927" t="s">
        <v>15287</v>
      </c>
      <c r="BS1927" t="s">
        <v>13876</v>
      </c>
      <c r="BT1927" t="s">
        <v>15289</v>
      </c>
      <c r="BU1927" t="s">
        <v>15291</v>
      </c>
      <c r="BV1927" t="s">
        <v>15292</v>
      </c>
      <c r="BW1927" t="s">
        <v>15286</v>
      </c>
      <c r="BX1927" t="s">
        <v>15290</v>
      </c>
      <c r="BY1927" t="s">
        <v>15289</v>
      </c>
      <c r="BZ1927" t="s">
        <v>13876</v>
      </c>
      <c r="CA1927" t="s">
        <v>15289</v>
      </c>
      <c r="CB1927" t="s">
        <v>15291</v>
      </c>
      <c r="CC1927" t="s">
        <v>15288</v>
      </c>
      <c r="CD1927" t="s">
        <v>15284</v>
      </c>
      <c r="CE1927" t="s">
        <v>15285</v>
      </c>
      <c r="CF1927" t="s">
        <v>15290</v>
      </c>
      <c r="CG1927" t="s">
        <v>13876</v>
      </c>
      <c r="CH1927" t="s">
        <v>13876</v>
      </c>
      <c r="CI1927" t="s">
        <v>13876</v>
      </c>
      <c r="CJ1927" t="s">
        <v>13876</v>
      </c>
      <c r="CK1927" t="s">
        <v>13876</v>
      </c>
      <c r="CL1927" t="s">
        <v>13876</v>
      </c>
      <c r="CM1927" t="s">
        <v>13876</v>
      </c>
      <c r="CN1927" t="s">
        <v>13876</v>
      </c>
      <c r="CO1927" t="s">
        <v>13876</v>
      </c>
      <c r="CP1927" t="s">
        <v>13876</v>
      </c>
      <c r="CQ1927" t="s">
        <v>13876</v>
      </c>
      <c r="CR1927" t="s">
        <v>13876</v>
      </c>
      <c r="CS1927" t="s">
        <v>13876</v>
      </c>
      <c r="CT1927" t="s">
        <v>13876</v>
      </c>
    </row>
    <row r="1928" spans="1:98" hidden="1">
      <c r="A1928" s="1088"/>
      <c r="B1928" s="554" t="s">
        <v>1466</v>
      </c>
      <c r="C1928" s="554" t="s">
        <v>1467</v>
      </c>
      <c r="D1928" s="554" t="s">
        <v>8115</v>
      </c>
      <c r="E1928" s="336" t="s">
        <v>407</v>
      </c>
      <c r="F1928" s="336" t="s">
        <v>1881</v>
      </c>
      <c r="G1928" s="336">
        <v>2911600043</v>
      </c>
      <c r="H1928" s="554" t="s">
        <v>6864</v>
      </c>
      <c r="I1928" s="336" t="s">
        <v>475</v>
      </c>
      <c r="J1928" s="336" t="s">
        <v>13659</v>
      </c>
      <c r="K1928" s="336" t="s">
        <v>13546</v>
      </c>
      <c r="L1928" s="336" t="s">
        <v>13658</v>
      </c>
      <c r="M1928" s="336" t="s">
        <v>13659</v>
      </c>
      <c r="N1928" s="336"/>
      <c r="O1928" s="632" t="s">
        <v>13661</v>
      </c>
      <c r="P1928" s="632"/>
      <c r="Q1928" s="556">
        <v>44620</v>
      </c>
      <c r="R1928" s="336"/>
      <c r="S1928" s="557">
        <v>44666</v>
      </c>
      <c r="T1928" s="336" t="s">
        <v>16832</v>
      </c>
      <c r="U1928" s="625">
        <v>206</v>
      </c>
      <c r="V1928" s="1088"/>
      <c r="W1928" s="551">
        <v>1014</v>
      </c>
      <c r="X1928" s="551" t="s">
        <v>13876</v>
      </c>
      <c r="Y1928" s="551" t="s">
        <v>13876</v>
      </c>
      <c r="Z1928" s="551" t="s">
        <v>13876</v>
      </c>
      <c r="AA1928" s="551">
        <v>540</v>
      </c>
      <c r="AB1928" s="551">
        <v>3310</v>
      </c>
      <c r="AC1928" s="551" t="s">
        <v>13876</v>
      </c>
      <c r="AD1928" s="552" t="s">
        <v>13876</v>
      </c>
      <c r="AE1928" s="623">
        <v>4864</v>
      </c>
      <c r="AF1928" t="s">
        <v>1465</v>
      </c>
      <c r="AG1928" t="s">
        <v>1471</v>
      </c>
      <c r="AH1928" t="s">
        <v>7987</v>
      </c>
      <c r="AJ1928" s="548" t="s">
        <v>14042</v>
      </c>
      <c r="AK1928" s="548" t="s">
        <v>13811</v>
      </c>
      <c r="AL1928" s="548" t="s">
        <v>13669</v>
      </c>
      <c r="AM1928" s="548" t="s">
        <v>14749</v>
      </c>
      <c r="AN1928" s="548" t="s">
        <v>14750</v>
      </c>
      <c r="AO1928" s="548" t="s">
        <v>14751</v>
      </c>
      <c r="AQ1928" t="s">
        <v>13876</v>
      </c>
      <c r="AR1928" t="s">
        <v>13876</v>
      </c>
      <c r="AS1928" t="s">
        <v>13876</v>
      </c>
      <c r="AT1928" t="s">
        <v>15289</v>
      </c>
      <c r="AU1928" t="s">
        <v>15288</v>
      </c>
      <c r="AV1928" t="s">
        <v>15289</v>
      </c>
      <c r="AW1928" t="s">
        <v>15291</v>
      </c>
      <c r="AX1928" t="s">
        <v>13876</v>
      </c>
      <c r="AY1928" t="s">
        <v>13876</v>
      </c>
      <c r="AZ1928" t="s">
        <v>13876</v>
      </c>
      <c r="BA1928" t="s">
        <v>13876</v>
      </c>
      <c r="BB1928" t="s">
        <v>13876</v>
      </c>
      <c r="BC1928" t="s">
        <v>13876</v>
      </c>
      <c r="BD1928" t="s">
        <v>13876</v>
      </c>
      <c r="BE1928" t="s">
        <v>13876</v>
      </c>
      <c r="BF1928" t="s">
        <v>13876</v>
      </c>
      <c r="BG1928" t="s">
        <v>13876</v>
      </c>
      <c r="BH1928" t="s">
        <v>13876</v>
      </c>
      <c r="BI1928" t="s">
        <v>13876</v>
      </c>
      <c r="BJ1928" t="s">
        <v>13876</v>
      </c>
      <c r="BK1928" t="s">
        <v>13876</v>
      </c>
      <c r="BL1928" t="s">
        <v>13876</v>
      </c>
      <c r="BM1928" t="s">
        <v>13876</v>
      </c>
      <c r="BN1928" t="s">
        <v>13876</v>
      </c>
      <c r="BO1928" t="s">
        <v>13876</v>
      </c>
      <c r="BP1928" t="s">
        <v>13876</v>
      </c>
      <c r="BQ1928" t="s">
        <v>13876</v>
      </c>
      <c r="BR1928" t="s">
        <v>13876</v>
      </c>
      <c r="BS1928" t="s">
        <v>13876</v>
      </c>
      <c r="BT1928" t="s">
        <v>13876</v>
      </c>
      <c r="BU1928" t="s">
        <v>13876</v>
      </c>
      <c r="BV1928" t="s">
        <v>13876</v>
      </c>
      <c r="BW1928" t="s">
        <v>15286</v>
      </c>
      <c r="BX1928" t="s">
        <v>15291</v>
      </c>
      <c r="BY1928" t="s">
        <v>15288</v>
      </c>
      <c r="BZ1928" t="s">
        <v>13876</v>
      </c>
      <c r="CA1928" t="s">
        <v>13876</v>
      </c>
      <c r="CB1928" t="s">
        <v>13876</v>
      </c>
      <c r="CC1928" t="s">
        <v>15284</v>
      </c>
      <c r="CD1928" t="s">
        <v>15284</v>
      </c>
      <c r="CE1928" t="s">
        <v>15289</v>
      </c>
      <c r="CF1928" t="s">
        <v>15288</v>
      </c>
      <c r="CG1928" t="s">
        <v>13876</v>
      </c>
      <c r="CH1928" t="s">
        <v>13876</v>
      </c>
      <c r="CI1928" t="s">
        <v>13876</v>
      </c>
      <c r="CJ1928" t="s">
        <v>13876</v>
      </c>
      <c r="CK1928" t="s">
        <v>13876</v>
      </c>
      <c r="CL1928" t="s">
        <v>13876</v>
      </c>
      <c r="CM1928" t="s">
        <v>13876</v>
      </c>
      <c r="CN1928" t="s">
        <v>13876</v>
      </c>
      <c r="CO1928" t="s">
        <v>13876</v>
      </c>
      <c r="CP1928" t="s">
        <v>13876</v>
      </c>
      <c r="CQ1928" t="s">
        <v>13876</v>
      </c>
      <c r="CR1928" t="s">
        <v>13876</v>
      </c>
      <c r="CS1928" t="s">
        <v>13876</v>
      </c>
      <c r="CT1928" t="s">
        <v>13876</v>
      </c>
    </row>
    <row r="1929" spans="1:98" hidden="1">
      <c r="A1929" s="1088"/>
      <c r="B1929" s="554" t="s">
        <v>1466</v>
      </c>
      <c r="C1929" s="554" t="s">
        <v>1467</v>
      </c>
      <c r="D1929" s="554" t="s">
        <v>8115</v>
      </c>
      <c r="E1929" s="336" t="s">
        <v>407</v>
      </c>
      <c r="F1929" s="336" t="s">
        <v>1881</v>
      </c>
      <c r="G1929" s="336">
        <v>2911600043</v>
      </c>
      <c r="H1929" s="554" t="s">
        <v>6864</v>
      </c>
      <c r="I1929" s="336" t="s">
        <v>120</v>
      </c>
      <c r="J1929" s="336" t="s">
        <v>13659</v>
      </c>
      <c r="K1929" s="336" t="s">
        <v>13546</v>
      </c>
      <c r="L1929" s="336" t="s">
        <v>13658</v>
      </c>
      <c r="M1929" s="336" t="s">
        <v>13659</v>
      </c>
      <c r="N1929" s="336"/>
      <c r="O1929" s="632" t="s">
        <v>13661</v>
      </c>
      <c r="P1929" s="632"/>
      <c r="Q1929" s="556">
        <v>44620</v>
      </c>
      <c r="R1929" s="336"/>
      <c r="S1929" s="557">
        <v>44666</v>
      </c>
      <c r="T1929" s="336" t="s">
        <v>16833</v>
      </c>
      <c r="U1929" s="625">
        <v>206</v>
      </c>
      <c r="V1929" s="1088"/>
      <c r="W1929" s="551">
        <v>613446</v>
      </c>
      <c r="X1929" s="551">
        <v>214804</v>
      </c>
      <c r="Y1929" s="551">
        <v>208394</v>
      </c>
      <c r="Z1929" s="551">
        <v>215330</v>
      </c>
      <c r="AA1929" s="551">
        <v>215330</v>
      </c>
      <c r="AB1929" s="551">
        <v>208394</v>
      </c>
      <c r="AC1929" s="551" t="s">
        <v>13876</v>
      </c>
      <c r="AD1929" s="552" t="s">
        <v>13876</v>
      </c>
      <c r="AE1929" s="623">
        <v>1675698</v>
      </c>
      <c r="AF1929" t="s">
        <v>1465</v>
      </c>
      <c r="AG1929" t="s">
        <v>1471</v>
      </c>
      <c r="AH1929" t="s">
        <v>7987</v>
      </c>
      <c r="AJ1929" s="548" t="s">
        <v>14042</v>
      </c>
      <c r="AK1929" s="548" t="s">
        <v>13811</v>
      </c>
      <c r="AL1929" s="548" t="s">
        <v>13669</v>
      </c>
      <c r="AM1929" s="548" t="s">
        <v>14749</v>
      </c>
      <c r="AN1929" s="548" t="s">
        <v>14750</v>
      </c>
      <c r="AO1929" s="548" t="s">
        <v>14751</v>
      </c>
      <c r="AQ1929" t="s">
        <v>13876</v>
      </c>
      <c r="AR1929" t="s">
        <v>15290</v>
      </c>
      <c r="AS1929" t="s">
        <v>15289</v>
      </c>
      <c r="AT1929" t="s">
        <v>15284</v>
      </c>
      <c r="AU1929" t="s">
        <v>15291</v>
      </c>
      <c r="AV1929" t="s">
        <v>15291</v>
      </c>
      <c r="AW1929" t="s">
        <v>15290</v>
      </c>
      <c r="AX1929" t="s">
        <v>13876</v>
      </c>
      <c r="AY1929" t="s">
        <v>15292</v>
      </c>
      <c r="AZ1929" t="s">
        <v>15289</v>
      </c>
      <c r="BA1929" t="s">
        <v>15291</v>
      </c>
      <c r="BB1929" t="s">
        <v>15285</v>
      </c>
      <c r="BC1929" t="s">
        <v>15288</v>
      </c>
      <c r="BD1929" t="s">
        <v>15291</v>
      </c>
      <c r="BE1929" t="s">
        <v>13876</v>
      </c>
      <c r="BF1929" t="s">
        <v>15292</v>
      </c>
      <c r="BG1929" t="s">
        <v>15288</v>
      </c>
      <c r="BH1929" t="s">
        <v>15285</v>
      </c>
      <c r="BI1929" t="s">
        <v>15284</v>
      </c>
      <c r="BJ1929" t="s">
        <v>15294</v>
      </c>
      <c r="BK1929" t="s">
        <v>15291</v>
      </c>
      <c r="BL1929" t="s">
        <v>13876</v>
      </c>
      <c r="BM1929" t="s">
        <v>15292</v>
      </c>
      <c r="BN1929" t="s">
        <v>15289</v>
      </c>
      <c r="BO1929" t="s">
        <v>15286</v>
      </c>
      <c r="BP1929" t="s">
        <v>15284</v>
      </c>
      <c r="BQ1929" t="s">
        <v>15284</v>
      </c>
      <c r="BR1929" t="s">
        <v>15288</v>
      </c>
      <c r="BS1929" t="s">
        <v>13876</v>
      </c>
      <c r="BT1929" t="s">
        <v>15292</v>
      </c>
      <c r="BU1929" t="s">
        <v>15289</v>
      </c>
      <c r="BV1929" t="s">
        <v>15286</v>
      </c>
      <c r="BW1929" t="s">
        <v>15284</v>
      </c>
      <c r="BX1929" t="s">
        <v>15284</v>
      </c>
      <c r="BY1929" t="s">
        <v>15288</v>
      </c>
      <c r="BZ1929" t="s">
        <v>13876</v>
      </c>
      <c r="CA1929" t="s">
        <v>15292</v>
      </c>
      <c r="CB1929" t="s">
        <v>15288</v>
      </c>
      <c r="CC1929" t="s">
        <v>15285</v>
      </c>
      <c r="CD1929" t="s">
        <v>15284</v>
      </c>
      <c r="CE1929" t="s">
        <v>15294</v>
      </c>
      <c r="CF1929" t="s">
        <v>15291</v>
      </c>
      <c r="CG1929" t="s">
        <v>13876</v>
      </c>
      <c r="CH1929" t="s">
        <v>13876</v>
      </c>
      <c r="CI1929" t="s">
        <v>13876</v>
      </c>
      <c r="CJ1929" t="s">
        <v>13876</v>
      </c>
      <c r="CK1929" t="s">
        <v>13876</v>
      </c>
      <c r="CL1929" t="s">
        <v>13876</v>
      </c>
      <c r="CM1929" t="s">
        <v>13876</v>
      </c>
      <c r="CN1929" t="s">
        <v>13876</v>
      </c>
      <c r="CO1929" t="s">
        <v>13876</v>
      </c>
      <c r="CP1929" t="s">
        <v>13876</v>
      </c>
      <c r="CQ1929" t="s">
        <v>13876</v>
      </c>
      <c r="CR1929" t="s">
        <v>13876</v>
      </c>
      <c r="CS1929" t="s">
        <v>13876</v>
      </c>
      <c r="CT1929" t="s">
        <v>13876</v>
      </c>
    </row>
    <row r="1930" spans="1:98" hidden="1">
      <c r="A1930" s="1088"/>
      <c r="B1930" s="554" t="s">
        <v>1466</v>
      </c>
      <c r="C1930" s="554" t="s">
        <v>1467</v>
      </c>
      <c r="D1930" s="554" t="s">
        <v>8115</v>
      </c>
      <c r="E1930" s="336" t="s">
        <v>407</v>
      </c>
      <c r="F1930" s="336" t="s">
        <v>1881</v>
      </c>
      <c r="G1930" s="336">
        <v>2911600217</v>
      </c>
      <c r="H1930" s="554" t="s">
        <v>8118</v>
      </c>
      <c r="I1930" s="336" t="s">
        <v>475</v>
      </c>
      <c r="J1930" s="336" t="s">
        <v>13659</v>
      </c>
      <c r="K1930" s="336" t="s">
        <v>13546</v>
      </c>
      <c r="L1930" s="336" t="s">
        <v>13658</v>
      </c>
      <c r="M1930" s="336" t="s">
        <v>13659</v>
      </c>
      <c r="N1930" s="336"/>
      <c r="O1930" s="632" t="s">
        <v>13661</v>
      </c>
      <c r="P1930" s="632"/>
      <c r="Q1930" s="556">
        <v>44620</v>
      </c>
      <c r="R1930" s="336"/>
      <c r="S1930" s="557">
        <v>44666</v>
      </c>
      <c r="T1930" s="336" t="s">
        <v>16834</v>
      </c>
      <c r="U1930" s="625">
        <v>206</v>
      </c>
      <c r="V1930" s="1088"/>
      <c r="W1930" s="551" t="s">
        <v>13876</v>
      </c>
      <c r="X1930" s="551" t="s">
        <v>13876</v>
      </c>
      <c r="Y1930" s="551" t="s">
        <v>13876</v>
      </c>
      <c r="Z1930" s="551" t="s">
        <v>13876</v>
      </c>
      <c r="AA1930" s="551" t="s">
        <v>13876</v>
      </c>
      <c r="AB1930" s="551" t="s">
        <v>13876</v>
      </c>
      <c r="AC1930" s="551" t="s">
        <v>13876</v>
      </c>
      <c r="AD1930" s="552" t="s">
        <v>13876</v>
      </c>
      <c r="AE1930" s="623">
        <v>0</v>
      </c>
      <c r="AF1930" t="s">
        <v>1465</v>
      </c>
      <c r="AG1930" t="s">
        <v>1471</v>
      </c>
      <c r="AH1930" t="s">
        <v>8117</v>
      </c>
      <c r="AJ1930" s="548" t="s">
        <v>14042</v>
      </c>
      <c r="AK1930" s="548" t="s">
        <v>13811</v>
      </c>
      <c r="AL1930" s="548" t="s">
        <v>13669</v>
      </c>
      <c r="AM1930" s="548" t="s">
        <v>14749</v>
      </c>
      <c r="AN1930" s="548" t="s">
        <v>14750</v>
      </c>
      <c r="AO1930" s="548" t="s">
        <v>14751</v>
      </c>
      <c r="AQ1930" t="s">
        <v>13876</v>
      </c>
      <c r="AR1930" t="s">
        <v>13876</v>
      </c>
      <c r="AS1930" t="s">
        <v>13876</v>
      </c>
      <c r="AT1930" t="s">
        <v>13876</v>
      </c>
      <c r="AU1930" t="s">
        <v>13876</v>
      </c>
      <c r="AV1930" t="s">
        <v>13876</v>
      </c>
      <c r="AW1930" t="s">
        <v>13876</v>
      </c>
      <c r="AX1930" t="s">
        <v>13876</v>
      </c>
      <c r="AY1930" t="s">
        <v>13876</v>
      </c>
      <c r="AZ1930" t="s">
        <v>13876</v>
      </c>
      <c r="BA1930" t="s">
        <v>13876</v>
      </c>
      <c r="BB1930" t="s">
        <v>13876</v>
      </c>
      <c r="BC1930" t="s">
        <v>13876</v>
      </c>
      <c r="BD1930" t="s">
        <v>13876</v>
      </c>
      <c r="BE1930" t="s">
        <v>13876</v>
      </c>
      <c r="BF1930" t="s">
        <v>13876</v>
      </c>
      <c r="BG1930" t="s">
        <v>13876</v>
      </c>
      <c r="BH1930" t="s">
        <v>13876</v>
      </c>
      <c r="BI1930" t="s">
        <v>13876</v>
      </c>
      <c r="BJ1930" t="s">
        <v>13876</v>
      </c>
      <c r="BK1930" t="s">
        <v>13876</v>
      </c>
      <c r="BL1930" t="s">
        <v>13876</v>
      </c>
      <c r="BM1930" t="s">
        <v>13876</v>
      </c>
      <c r="BN1930" t="s">
        <v>13876</v>
      </c>
      <c r="BO1930" t="s">
        <v>13876</v>
      </c>
      <c r="BP1930" t="s">
        <v>13876</v>
      </c>
      <c r="BQ1930" t="s">
        <v>13876</v>
      </c>
      <c r="BR1930" t="s">
        <v>13876</v>
      </c>
      <c r="BS1930" t="s">
        <v>13876</v>
      </c>
      <c r="BT1930" t="s">
        <v>13876</v>
      </c>
      <c r="BU1930" t="s">
        <v>13876</v>
      </c>
      <c r="BV1930" t="s">
        <v>13876</v>
      </c>
      <c r="BW1930" t="s">
        <v>13876</v>
      </c>
      <c r="BX1930" t="s">
        <v>13876</v>
      </c>
      <c r="BY1930" t="s">
        <v>13876</v>
      </c>
      <c r="BZ1930" t="s">
        <v>13876</v>
      </c>
      <c r="CA1930" t="s">
        <v>13876</v>
      </c>
      <c r="CB1930" t="s">
        <v>13876</v>
      </c>
      <c r="CC1930" t="s">
        <v>13876</v>
      </c>
      <c r="CD1930" t="s">
        <v>13876</v>
      </c>
      <c r="CE1930" t="s">
        <v>13876</v>
      </c>
      <c r="CF1930" t="s">
        <v>13876</v>
      </c>
      <c r="CG1930" t="s">
        <v>13876</v>
      </c>
      <c r="CH1930" t="s">
        <v>13876</v>
      </c>
      <c r="CI1930" t="s">
        <v>13876</v>
      </c>
      <c r="CJ1930" t="s">
        <v>13876</v>
      </c>
      <c r="CK1930" t="s">
        <v>13876</v>
      </c>
      <c r="CL1930" t="s">
        <v>13876</v>
      </c>
      <c r="CM1930" t="s">
        <v>13876</v>
      </c>
      <c r="CN1930" t="s">
        <v>13876</v>
      </c>
      <c r="CO1930" t="s">
        <v>13876</v>
      </c>
      <c r="CP1930" t="s">
        <v>13876</v>
      </c>
      <c r="CQ1930" t="s">
        <v>13876</v>
      </c>
      <c r="CR1930" t="s">
        <v>13876</v>
      </c>
      <c r="CS1930" t="s">
        <v>13876</v>
      </c>
      <c r="CT1930" t="s">
        <v>13876</v>
      </c>
    </row>
    <row r="1931" spans="1:98" hidden="1">
      <c r="A1931" s="1088"/>
      <c r="B1931" s="554" t="s">
        <v>1466</v>
      </c>
      <c r="C1931" s="554" t="s">
        <v>1467</v>
      </c>
      <c r="D1931" s="554" t="s">
        <v>8115</v>
      </c>
      <c r="E1931" s="336" t="s">
        <v>407</v>
      </c>
      <c r="F1931" s="336" t="s">
        <v>1881</v>
      </c>
      <c r="G1931" s="336">
        <v>2911600233</v>
      </c>
      <c r="H1931" s="554" t="s">
        <v>8128</v>
      </c>
      <c r="I1931" s="336" t="s">
        <v>118</v>
      </c>
      <c r="J1931" s="336" t="s">
        <v>13659</v>
      </c>
      <c r="K1931" s="336" t="s">
        <v>13546</v>
      </c>
      <c r="L1931" s="336" t="s">
        <v>13658</v>
      </c>
      <c r="M1931" s="336" t="s">
        <v>13659</v>
      </c>
      <c r="N1931" s="336" t="s">
        <v>13546</v>
      </c>
      <c r="O1931" s="632" t="s">
        <v>13661</v>
      </c>
      <c r="P1931" s="632"/>
      <c r="Q1931" s="556">
        <v>44620</v>
      </c>
      <c r="R1931" s="336"/>
      <c r="S1931" s="557">
        <v>44666</v>
      </c>
      <c r="T1931" s="336" t="s">
        <v>16835</v>
      </c>
      <c r="U1931" s="625">
        <v>206</v>
      </c>
      <c r="V1931" s="1088"/>
      <c r="W1931" s="551">
        <v>190664</v>
      </c>
      <c r="X1931" s="551">
        <v>66543</v>
      </c>
      <c r="Y1931" s="551">
        <v>66387</v>
      </c>
      <c r="Z1931" s="551">
        <v>63690</v>
      </c>
      <c r="AA1931" s="551">
        <v>72299</v>
      </c>
      <c r="AB1931" s="551">
        <v>67214</v>
      </c>
      <c r="AC1931" s="551" t="s">
        <v>13876</v>
      </c>
      <c r="AD1931" s="552" t="s">
        <v>13876</v>
      </c>
      <c r="AE1931" s="623">
        <v>526797</v>
      </c>
      <c r="AF1931" t="s">
        <v>1465</v>
      </c>
      <c r="AG1931" t="s">
        <v>1471</v>
      </c>
      <c r="AH1931" t="s">
        <v>8127</v>
      </c>
      <c r="AJ1931" s="548" t="s">
        <v>14042</v>
      </c>
      <c r="AK1931" s="548" t="s">
        <v>13811</v>
      </c>
      <c r="AL1931" s="548" t="s">
        <v>13669</v>
      </c>
      <c r="AM1931" s="548" t="s">
        <v>14749</v>
      </c>
      <c r="AN1931" s="548" t="s">
        <v>14750</v>
      </c>
      <c r="AO1931" s="548" t="s">
        <v>14751</v>
      </c>
      <c r="AQ1931" t="s">
        <v>13876</v>
      </c>
      <c r="AR1931" t="s">
        <v>15289</v>
      </c>
      <c r="AS1931" t="s">
        <v>15294</v>
      </c>
      <c r="AT1931" t="s">
        <v>15288</v>
      </c>
      <c r="AU1931" t="s">
        <v>15290</v>
      </c>
      <c r="AV1931" t="s">
        <v>15290</v>
      </c>
      <c r="AW1931" t="s">
        <v>15291</v>
      </c>
      <c r="AX1931" t="s">
        <v>13876</v>
      </c>
      <c r="AY1931" t="s">
        <v>13876</v>
      </c>
      <c r="AZ1931" t="s">
        <v>15290</v>
      </c>
      <c r="BA1931" t="s">
        <v>15290</v>
      </c>
      <c r="BB1931" t="s">
        <v>15286</v>
      </c>
      <c r="BC1931" t="s">
        <v>15291</v>
      </c>
      <c r="BD1931" t="s">
        <v>15284</v>
      </c>
      <c r="BE1931" t="s">
        <v>13876</v>
      </c>
      <c r="BF1931" t="s">
        <v>13876</v>
      </c>
      <c r="BG1931" t="s">
        <v>15290</v>
      </c>
      <c r="BH1931" t="s">
        <v>15290</v>
      </c>
      <c r="BI1931" t="s">
        <v>15284</v>
      </c>
      <c r="BJ1931" t="s">
        <v>15285</v>
      </c>
      <c r="BK1931" t="s">
        <v>15287</v>
      </c>
      <c r="BL1931" t="s">
        <v>13876</v>
      </c>
      <c r="BM1931" t="s">
        <v>13876</v>
      </c>
      <c r="BN1931" t="s">
        <v>15290</v>
      </c>
      <c r="BO1931" t="s">
        <v>15284</v>
      </c>
      <c r="BP1931" t="s">
        <v>15290</v>
      </c>
      <c r="BQ1931" t="s">
        <v>15294</v>
      </c>
      <c r="BR1931" t="s">
        <v>15288</v>
      </c>
      <c r="BS1931" t="s">
        <v>13876</v>
      </c>
      <c r="BT1931" t="s">
        <v>13876</v>
      </c>
      <c r="BU1931" t="s">
        <v>15287</v>
      </c>
      <c r="BV1931" t="s">
        <v>15292</v>
      </c>
      <c r="BW1931" t="s">
        <v>15292</v>
      </c>
      <c r="BX1931" t="s">
        <v>15294</v>
      </c>
      <c r="BY1931" t="s">
        <v>15294</v>
      </c>
      <c r="BZ1931" t="s">
        <v>13876</v>
      </c>
      <c r="CA1931" t="s">
        <v>13876</v>
      </c>
      <c r="CB1931" t="s">
        <v>15290</v>
      </c>
      <c r="CC1931" t="s">
        <v>15287</v>
      </c>
      <c r="CD1931" t="s">
        <v>15292</v>
      </c>
      <c r="CE1931" t="s">
        <v>15289</v>
      </c>
      <c r="CF1931" t="s">
        <v>15291</v>
      </c>
      <c r="CG1931" t="s">
        <v>13876</v>
      </c>
      <c r="CH1931" t="s">
        <v>13876</v>
      </c>
      <c r="CI1931" t="s">
        <v>13876</v>
      </c>
      <c r="CJ1931" t="s">
        <v>13876</v>
      </c>
      <c r="CK1931" t="s">
        <v>13876</v>
      </c>
      <c r="CL1931" t="s">
        <v>13876</v>
      </c>
      <c r="CM1931" t="s">
        <v>13876</v>
      </c>
      <c r="CN1931" t="s">
        <v>13876</v>
      </c>
      <c r="CO1931" t="s">
        <v>13876</v>
      </c>
      <c r="CP1931" t="s">
        <v>13876</v>
      </c>
      <c r="CQ1931" t="s">
        <v>13876</v>
      </c>
      <c r="CR1931" t="s">
        <v>13876</v>
      </c>
      <c r="CS1931" t="s">
        <v>13876</v>
      </c>
      <c r="CT1931" t="s">
        <v>13876</v>
      </c>
    </row>
    <row r="1932" spans="1:98" hidden="1">
      <c r="A1932" s="1088"/>
      <c r="B1932" s="554" t="s">
        <v>1466</v>
      </c>
      <c r="C1932" s="554" t="s">
        <v>1467</v>
      </c>
      <c r="D1932" s="554" t="s">
        <v>8115</v>
      </c>
      <c r="E1932" s="336" t="s">
        <v>407</v>
      </c>
      <c r="F1932" s="336" t="s">
        <v>1881</v>
      </c>
      <c r="G1932" s="336">
        <v>2920100191</v>
      </c>
      <c r="H1932" s="554" t="s">
        <v>1883</v>
      </c>
      <c r="I1932" s="336" t="s">
        <v>8120</v>
      </c>
      <c r="J1932" s="336" t="s">
        <v>13659</v>
      </c>
      <c r="K1932" s="336" t="s">
        <v>13546</v>
      </c>
      <c r="L1932" s="336" t="s">
        <v>13658</v>
      </c>
      <c r="M1932" s="336" t="s">
        <v>13659</v>
      </c>
      <c r="N1932" s="336" t="s">
        <v>13546</v>
      </c>
      <c r="O1932" s="632" t="s">
        <v>13661</v>
      </c>
      <c r="P1932" s="632"/>
      <c r="Q1932" s="556">
        <v>44620</v>
      </c>
      <c r="R1932" s="336"/>
      <c r="S1932" s="557">
        <v>44666</v>
      </c>
      <c r="T1932" s="336" t="s">
        <v>16836</v>
      </c>
      <c r="U1932" s="625">
        <v>206</v>
      </c>
      <c r="V1932" s="1088"/>
      <c r="W1932" s="551">
        <v>162594</v>
      </c>
      <c r="X1932" s="551">
        <v>54068</v>
      </c>
      <c r="Y1932" s="551">
        <v>53812</v>
      </c>
      <c r="Z1932" s="551">
        <v>54879</v>
      </c>
      <c r="AA1932" s="551">
        <v>56471</v>
      </c>
      <c r="AB1932" s="551">
        <v>53023</v>
      </c>
      <c r="AC1932" s="551" t="s">
        <v>13876</v>
      </c>
      <c r="AD1932" s="552">
        <v>1952</v>
      </c>
      <c r="AE1932" s="623">
        <v>436799</v>
      </c>
      <c r="AF1932" t="s">
        <v>1465</v>
      </c>
      <c r="AG1932" t="s">
        <v>1471</v>
      </c>
      <c r="AH1932" t="s">
        <v>1882</v>
      </c>
      <c r="AJ1932" s="548" t="s">
        <v>14042</v>
      </c>
      <c r="AK1932" s="548" t="s">
        <v>13811</v>
      </c>
      <c r="AL1932" s="548" t="s">
        <v>13669</v>
      </c>
      <c r="AM1932" s="548" t="s">
        <v>14749</v>
      </c>
      <c r="AN1932" s="548" t="s">
        <v>14750</v>
      </c>
      <c r="AO1932" s="548" t="s">
        <v>14751</v>
      </c>
      <c r="AQ1932" t="s">
        <v>13876</v>
      </c>
      <c r="AR1932" t="s">
        <v>15289</v>
      </c>
      <c r="AS1932" t="s">
        <v>15290</v>
      </c>
      <c r="AT1932" t="s">
        <v>15292</v>
      </c>
      <c r="AU1932" t="s">
        <v>15286</v>
      </c>
      <c r="AV1932" t="s">
        <v>15294</v>
      </c>
      <c r="AW1932" t="s">
        <v>15291</v>
      </c>
      <c r="AX1932" t="s">
        <v>13876</v>
      </c>
      <c r="AY1932" t="s">
        <v>13876</v>
      </c>
      <c r="AZ1932" t="s">
        <v>15286</v>
      </c>
      <c r="BA1932" t="s">
        <v>15291</v>
      </c>
      <c r="BB1932" t="s">
        <v>15288</v>
      </c>
      <c r="BC1932" t="s">
        <v>15290</v>
      </c>
      <c r="BD1932" t="s">
        <v>15285</v>
      </c>
      <c r="BE1932" t="s">
        <v>13876</v>
      </c>
      <c r="BF1932" t="s">
        <v>13876</v>
      </c>
      <c r="BG1932" t="s">
        <v>15286</v>
      </c>
      <c r="BH1932" t="s">
        <v>15284</v>
      </c>
      <c r="BI1932" t="s">
        <v>15285</v>
      </c>
      <c r="BJ1932" t="s">
        <v>15289</v>
      </c>
      <c r="BK1932" t="s">
        <v>15292</v>
      </c>
      <c r="BL1932" t="s">
        <v>13876</v>
      </c>
      <c r="BM1932" t="s">
        <v>13876</v>
      </c>
      <c r="BN1932" t="s">
        <v>15286</v>
      </c>
      <c r="BO1932" t="s">
        <v>15291</v>
      </c>
      <c r="BP1932" t="s">
        <v>15285</v>
      </c>
      <c r="BQ1932" t="s">
        <v>15287</v>
      </c>
      <c r="BR1932" t="s">
        <v>15294</v>
      </c>
      <c r="BS1932" t="s">
        <v>13876</v>
      </c>
      <c r="BT1932" t="s">
        <v>13876</v>
      </c>
      <c r="BU1932" t="s">
        <v>15286</v>
      </c>
      <c r="BV1932" t="s">
        <v>15290</v>
      </c>
      <c r="BW1932" t="s">
        <v>15291</v>
      </c>
      <c r="BX1932" t="s">
        <v>15287</v>
      </c>
      <c r="BY1932" t="s">
        <v>15289</v>
      </c>
      <c r="BZ1932" t="s">
        <v>13876</v>
      </c>
      <c r="CA1932" t="s">
        <v>13876</v>
      </c>
      <c r="CB1932" t="s">
        <v>15286</v>
      </c>
      <c r="CC1932" t="s">
        <v>15284</v>
      </c>
      <c r="CD1932" t="s">
        <v>15288</v>
      </c>
      <c r="CE1932" t="s">
        <v>15292</v>
      </c>
      <c r="CF1932" t="s">
        <v>15284</v>
      </c>
      <c r="CG1932" t="s">
        <v>13876</v>
      </c>
      <c r="CH1932" t="s">
        <v>13876</v>
      </c>
      <c r="CI1932" t="s">
        <v>13876</v>
      </c>
      <c r="CJ1932" t="s">
        <v>13876</v>
      </c>
      <c r="CK1932" t="s">
        <v>13876</v>
      </c>
      <c r="CL1932" t="s">
        <v>13876</v>
      </c>
      <c r="CM1932" t="s">
        <v>13876</v>
      </c>
      <c r="CN1932" t="s">
        <v>13876</v>
      </c>
      <c r="CO1932" t="s">
        <v>13876</v>
      </c>
      <c r="CP1932" t="s">
        <v>13876</v>
      </c>
      <c r="CQ1932" t="s">
        <v>15289</v>
      </c>
      <c r="CR1932" t="s">
        <v>15294</v>
      </c>
      <c r="CS1932" t="s">
        <v>15286</v>
      </c>
      <c r="CT1932" t="s">
        <v>15292</v>
      </c>
    </row>
    <row r="1933" spans="1:98" hidden="1">
      <c r="A1933" s="1088"/>
      <c r="B1933" s="554" t="s">
        <v>1466</v>
      </c>
      <c r="C1933" s="554" t="s">
        <v>1467</v>
      </c>
      <c r="D1933" s="554" t="s">
        <v>8115</v>
      </c>
      <c r="E1933" s="336" t="s">
        <v>407</v>
      </c>
      <c r="F1933" s="336" t="s">
        <v>1881</v>
      </c>
      <c r="G1933" s="336">
        <v>2921200032</v>
      </c>
      <c r="H1933" s="554" t="s">
        <v>9656</v>
      </c>
      <c r="I1933" s="336" t="s">
        <v>8120</v>
      </c>
      <c r="J1933" s="336" t="s">
        <v>13659</v>
      </c>
      <c r="K1933" s="336" t="s">
        <v>13546</v>
      </c>
      <c r="L1933" s="336" t="s">
        <v>13658</v>
      </c>
      <c r="M1933" s="336" t="s">
        <v>13659</v>
      </c>
      <c r="N1933" s="336" t="s">
        <v>13546</v>
      </c>
      <c r="O1933" s="632" t="s">
        <v>13661</v>
      </c>
      <c r="P1933" s="632"/>
      <c r="Q1933" s="556">
        <v>44620</v>
      </c>
      <c r="R1933" s="336"/>
      <c r="S1933" s="557">
        <v>44666</v>
      </c>
      <c r="T1933" s="336" t="s">
        <v>16837</v>
      </c>
      <c r="U1933" s="625">
        <v>206</v>
      </c>
      <c r="V1933" s="1088"/>
      <c r="W1933" s="551">
        <v>219829</v>
      </c>
      <c r="X1933" s="551">
        <v>74289</v>
      </c>
      <c r="Y1933" s="551">
        <v>73472</v>
      </c>
      <c r="Z1933" s="551">
        <v>74185</v>
      </c>
      <c r="AA1933" s="551">
        <v>70693</v>
      </c>
      <c r="AB1933" s="551">
        <v>75382</v>
      </c>
      <c r="AC1933" s="551" t="s">
        <v>13876</v>
      </c>
      <c r="AD1933" s="552" t="s">
        <v>13876</v>
      </c>
      <c r="AE1933" s="623">
        <v>587850</v>
      </c>
      <c r="AF1933" t="s">
        <v>1465</v>
      </c>
      <c r="AG1933" t="s">
        <v>1471</v>
      </c>
      <c r="AH1933" t="s">
        <v>9655</v>
      </c>
      <c r="AJ1933" s="548" t="s">
        <v>14042</v>
      </c>
      <c r="AK1933" s="548" t="s">
        <v>13811</v>
      </c>
      <c r="AL1933" s="548" t="s">
        <v>13669</v>
      </c>
      <c r="AM1933" s="548" t="s">
        <v>14749</v>
      </c>
      <c r="AN1933" s="548" t="s">
        <v>14750</v>
      </c>
      <c r="AO1933" s="548" t="s">
        <v>14751</v>
      </c>
      <c r="AQ1933" t="s">
        <v>13876</v>
      </c>
      <c r="AR1933" t="s">
        <v>15292</v>
      </c>
      <c r="AS1933" t="s">
        <v>15289</v>
      </c>
      <c r="AT1933" t="s">
        <v>15294</v>
      </c>
      <c r="AU1933" t="s">
        <v>15285</v>
      </c>
      <c r="AV1933" t="s">
        <v>15292</v>
      </c>
      <c r="AW1933" t="s">
        <v>15294</v>
      </c>
      <c r="AX1933" t="s">
        <v>13876</v>
      </c>
      <c r="AY1933" t="s">
        <v>13876</v>
      </c>
      <c r="AZ1933" t="s">
        <v>15287</v>
      </c>
      <c r="BA1933" t="s">
        <v>15291</v>
      </c>
      <c r="BB1933" t="s">
        <v>15292</v>
      </c>
      <c r="BC1933" t="s">
        <v>15285</v>
      </c>
      <c r="BD1933" t="s">
        <v>15294</v>
      </c>
      <c r="BE1933" t="s">
        <v>13876</v>
      </c>
      <c r="BF1933" t="s">
        <v>13876</v>
      </c>
      <c r="BG1933" t="s">
        <v>15287</v>
      </c>
      <c r="BH1933" t="s">
        <v>15284</v>
      </c>
      <c r="BI1933" t="s">
        <v>15291</v>
      </c>
      <c r="BJ1933" t="s">
        <v>15287</v>
      </c>
      <c r="BK1933" t="s">
        <v>15292</v>
      </c>
      <c r="BL1933" t="s">
        <v>13876</v>
      </c>
      <c r="BM1933" t="s">
        <v>13876</v>
      </c>
      <c r="BN1933" t="s">
        <v>15287</v>
      </c>
      <c r="BO1933" t="s">
        <v>15291</v>
      </c>
      <c r="BP1933" t="s">
        <v>15289</v>
      </c>
      <c r="BQ1933" t="s">
        <v>15285</v>
      </c>
      <c r="BR1933" t="s">
        <v>15286</v>
      </c>
      <c r="BS1933" t="s">
        <v>13876</v>
      </c>
      <c r="BT1933" t="s">
        <v>13876</v>
      </c>
      <c r="BU1933" t="s">
        <v>15287</v>
      </c>
      <c r="BV1933" t="s">
        <v>15288</v>
      </c>
      <c r="BW1933" t="s">
        <v>15290</v>
      </c>
      <c r="BX1933" t="s">
        <v>15294</v>
      </c>
      <c r="BY1933" t="s">
        <v>15284</v>
      </c>
      <c r="BZ1933" t="s">
        <v>13876</v>
      </c>
      <c r="CA1933" t="s">
        <v>13876</v>
      </c>
      <c r="CB1933" t="s">
        <v>15287</v>
      </c>
      <c r="CC1933" t="s">
        <v>15286</v>
      </c>
      <c r="CD1933" t="s">
        <v>15284</v>
      </c>
      <c r="CE1933" t="s">
        <v>15285</v>
      </c>
      <c r="CF1933" t="s">
        <v>15292</v>
      </c>
      <c r="CG1933" t="s">
        <v>13876</v>
      </c>
      <c r="CH1933" t="s">
        <v>13876</v>
      </c>
      <c r="CI1933" t="s">
        <v>13876</v>
      </c>
      <c r="CJ1933" t="s">
        <v>13876</v>
      </c>
      <c r="CK1933" t="s">
        <v>13876</v>
      </c>
      <c r="CL1933" t="s">
        <v>13876</v>
      </c>
      <c r="CM1933" t="s">
        <v>13876</v>
      </c>
      <c r="CN1933" t="s">
        <v>13876</v>
      </c>
      <c r="CO1933" t="s">
        <v>13876</v>
      </c>
      <c r="CP1933" t="s">
        <v>13876</v>
      </c>
      <c r="CQ1933" t="s">
        <v>13876</v>
      </c>
      <c r="CR1933" t="s">
        <v>13876</v>
      </c>
      <c r="CS1933" t="s">
        <v>13876</v>
      </c>
      <c r="CT1933" t="s">
        <v>13876</v>
      </c>
    </row>
    <row r="1934" spans="1:98" hidden="1">
      <c r="A1934" s="632"/>
      <c r="B1934" s="555"/>
      <c r="C1934" s="554"/>
      <c r="D1934" s="554"/>
      <c r="E1934" s="336"/>
      <c r="F1934" s="336"/>
      <c r="G1934" s="336"/>
      <c r="H1934" s="554"/>
      <c r="I1934" s="336"/>
      <c r="J1934" s="336"/>
      <c r="K1934" s="336"/>
      <c r="L1934" s="336"/>
      <c r="M1934" s="336"/>
      <c r="N1934" s="336"/>
      <c r="O1934" s="632"/>
      <c r="P1934" s="632"/>
      <c r="Q1934" s="556"/>
      <c r="R1934" s="336"/>
      <c r="S1934" s="336"/>
      <c r="T1934" s="336" t="s">
        <v>13876</v>
      </c>
      <c r="U1934" s="336"/>
      <c r="V1934" s="632"/>
      <c r="W1934" s="551"/>
      <c r="X1934" s="551"/>
      <c r="Y1934" s="551"/>
      <c r="Z1934" s="551"/>
      <c r="AA1934" s="551">
        <v>0</v>
      </c>
      <c r="AB1934" s="551">
        <v>0</v>
      </c>
      <c r="AC1934" s="551">
        <v>0</v>
      </c>
      <c r="AD1934" s="552"/>
      <c r="AE1934" s="623">
        <v>0</v>
      </c>
      <c r="AQ1934" t="s">
        <v>13876</v>
      </c>
      <c r="AR1934" t="s">
        <v>13876</v>
      </c>
      <c r="AS1934" t="s">
        <v>13876</v>
      </c>
      <c r="AT1934" t="s">
        <v>13876</v>
      </c>
      <c r="AU1934" t="s">
        <v>13876</v>
      </c>
      <c r="AV1934" t="s">
        <v>13876</v>
      </c>
      <c r="AW1934" t="s">
        <v>13876</v>
      </c>
      <c r="AX1934" t="s">
        <v>13876</v>
      </c>
      <c r="AY1934" t="s">
        <v>13876</v>
      </c>
      <c r="AZ1934" t="s">
        <v>13876</v>
      </c>
      <c r="BA1934" t="s">
        <v>13876</v>
      </c>
      <c r="BB1934" t="s">
        <v>13876</v>
      </c>
      <c r="BC1934" t="s">
        <v>13876</v>
      </c>
      <c r="BD1934" t="s">
        <v>13876</v>
      </c>
      <c r="BE1934" t="s">
        <v>13876</v>
      </c>
      <c r="BF1934" t="s">
        <v>13876</v>
      </c>
      <c r="BG1934" t="s">
        <v>13876</v>
      </c>
      <c r="BH1934" t="s">
        <v>13876</v>
      </c>
      <c r="BI1934" t="s">
        <v>13876</v>
      </c>
      <c r="BJ1934" t="s">
        <v>13876</v>
      </c>
      <c r="BK1934" t="s">
        <v>13876</v>
      </c>
      <c r="BL1934" t="s">
        <v>13876</v>
      </c>
      <c r="BM1934" t="s">
        <v>13876</v>
      </c>
      <c r="BN1934" t="s">
        <v>13876</v>
      </c>
      <c r="BO1934" t="s">
        <v>13876</v>
      </c>
      <c r="BP1934" t="s">
        <v>13876</v>
      </c>
      <c r="BQ1934" t="s">
        <v>13876</v>
      </c>
      <c r="BR1934" t="s">
        <v>13876</v>
      </c>
      <c r="BS1934" t="s">
        <v>13876</v>
      </c>
      <c r="BT1934" t="s">
        <v>13876</v>
      </c>
      <c r="BU1934" t="s">
        <v>13876</v>
      </c>
      <c r="BV1934" t="s">
        <v>13876</v>
      </c>
      <c r="BW1934" t="s">
        <v>13876</v>
      </c>
      <c r="BX1934" t="s">
        <v>13876</v>
      </c>
      <c r="BY1934" t="s">
        <v>13876</v>
      </c>
      <c r="BZ1934" t="s">
        <v>13876</v>
      </c>
      <c r="CA1934" t="s">
        <v>13876</v>
      </c>
      <c r="CB1934" t="s">
        <v>13876</v>
      </c>
      <c r="CC1934" t="s">
        <v>13876</v>
      </c>
      <c r="CD1934" t="s">
        <v>13876</v>
      </c>
      <c r="CE1934" t="s">
        <v>13876</v>
      </c>
      <c r="CF1934" t="s">
        <v>13876</v>
      </c>
      <c r="CG1934" t="s">
        <v>13876</v>
      </c>
      <c r="CH1934" t="s">
        <v>13876</v>
      </c>
      <c r="CI1934" t="s">
        <v>13876</v>
      </c>
      <c r="CJ1934" t="s">
        <v>13876</v>
      </c>
      <c r="CK1934" t="s">
        <v>13876</v>
      </c>
      <c r="CL1934" t="s">
        <v>13876</v>
      </c>
      <c r="CM1934" t="s">
        <v>13876</v>
      </c>
      <c r="CN1934" t="s">
        <v>13876</v>
      </c>
      <c r="CO1934" t="s">
        <v>13876</v>
      </c>
      <c r="CP1934" t="s">
        <v>13876</v>
      </c>
      <c r="CQ1934" t="s">
        <v>13876</v>
      </c>
      <c r="CR1934" t="s">
        <v>13876</v>
      </c>
      <c r="CS1934" t="s">
        <v>13876</v>
      </c>
      <c r="CT1934" t="s">
        <v>13876</v>
      </c>
    </row>
    <row r="1935" spans="1:98" hidden="1">
      <c r="A1935" s="1088">
        <v>386</v>
      </c>
      <c r="B1935" s="554" t="s">
        <v>1268</v>
      </c>
      <c r="C1935" s="554" t="s">
        <v>1269</v>
      </c>
      <c r="D1935" s="554" t="s">
        <v>1270</v>
      </c>
      <c r="E1935" s="336" t="s">
        <v>407</v>
      </c>
      <c r="F1935" s="336" t="s">
        <v>14752</v>
      </c>
      <c r="G1935" s="336">
        <v>2910101266</v>
      </c>
      <c r="H1935" s="554" t="s">
        <v>1276</v>
      </c>
      <c r="I1935" s="336" t="s">
        <v>13673</v>
      </c>
      <c r="J1935" s="336" t="s">
        <v>13659</v>
      </c>
      <c r="K1935" s="336" t="s">
        <v>13546</v>
      </c>
      <c r="L1935" s="336" t="s">
        <v>13658</v>
      </c>
      <c r="M1935" s="336" t="s">
        <v>13658</v>
      </c>
      <c r="N1935" s="336"/>
      <c r="O1935" s="632"/>
      <c r="P1935" s="632" t="s">
        <v>13661</v>
      </c>
      <c r="Q1935" s="556">
        <v>44638</v>
      </c>
      <c r="R1935" s="336"/>
      <c r="S1935" s="557">
        <v>44666</v>
      </c>
      <c r="T1935" s="336" t="s">
        <v>16838</v>
      </c>
      <c r="U1935" s="625">
        <v>207</v>
      </c>
      <c r="V1935" s="1088">
        <v>207</v>
      </c>
      <c r="W1935" s="551">
        <v>73899</v>
      </c>
      <c r="X1935" s="551">
        <v>23230</v>
      </c>
      <c r="Y1935" s="551">
        <v>29659</v>
      </c>
      <c r="Z1935" s="551">
        <v>22068</v>
      </c>
      <c r="AA1935" s="551">
        <v>26264</v>
      </c>
      <c r="AB1935" s="551">
        <v>21791</v>
      </c>
      <c r="AC1935" s="551">
        <v>1700</v>
      </c>
      <c r="AD1935" s="552">
        <v>94</v>
      </c>
      <c r="AE1935" s="623">
        <v>198705</v>
      </c>
      <c r="AF1935" t="s">
        <v>1267</v>
      </c>
      <c r="AG1935" t="s">
        <v>1272</v>
      </c>
      <c r="AH1935" t="s">
        <v>1275</v>
      </c>
      <c r="AQ1935" t="s">
        <v>13876</v>
      </c>
      <c r="AR1935" t="s">
        <v>13876</v>
      </c>
      <c r="AS1935" t="s">
        <v>15287</v>
      </c>
      <c r="AT1935" t="s">
        <v>15284</v>
      </c>
      <c r="AU1935" t="s">
        <v>15285</v>
      </c>
      <c r="AV1935" t="s">
        <v>15294</v>
      </c>
      <c r="AW1935" t="s">
        <v>15294</v>
      </c>
      <c r="AX1935" t="s">
        <v>13876</v>
      </c>
      <c r="AY1935" t="s">
        <v>13876</v>
      </c>
      <c r="AZ1935" t="s">
        <v>15292</v>
      </c>
      <c r="BA1935" t="s">
        <v>15284</v>
      </c>
      <c r="BB1935" t="s">
        <v>15292</v>
      </c>
      <c r="BC1935" t="s">
        <v>15284</v>
      </c>
      <c r="BD1935" t="s">
        <v>15288</v>
      </c>
      <c r="BE1935" t="s">
        <v>13876</v>
      </c>
      <c r="BF1935" t="s">
        <v>13876</v>
      </c>
      <c r="BG1935" t="s">
        <v>13876</v>
      </c>
      <c r="BH1935" t="s">
        <v>13876</v>
      </c>
      <c r="BI1935" t="s">
        <v>15290</v>
      </c>
      <c r="BJ1935" t="s">
        <v>15290</v>
      </c>
      <c r="BK1935" t="s">
        <v>15284</v>
      </c>
      <c r="BL1935" t="s">
        <v>13876</v>
      </c>
      <c r="BM1935" t="s">
        <v>13876</v>
      </c>
      <c r="BN1935" t="s">
        <v>15292</v>
      </c>
      <c r="BO1935" t="s">
        <v>15292</v>
      </c>
      <c r="BP1935" t="s">
        <v>15288</v>
      </c>
      <c r="BQ1935" t="s">
        <v>15290</v>
      </c>
      <c r="BR1935" t="s">
        <v>15285</v>
      </c>
      <c r="BS1935" t="s">
        <v>13876</v>
      </c>
      <c r="BT1935" t="s">
        <v>13876</v>
      </c>
      <c r="BU1935" t="s">
        <v>15292</v>
      </c>
      <c r="BV1935" t="s">
        <v>15290</v>
      </c>
      <c r="BW1935" t="s">
        <v>15292</v>
      </c>
      <c r="BX1935" t="s">
        <v>15290</v>
      </c>
      <c r="BY1935" t="s">
        <v>15291</v>
      </c>
      <c r="BZ1935" t="s">
        <v>13876</v>
      </c>
      <c r="CA1935" t="s">
        <v>13876</v>
      </c>
      <c r="CB1935" t="s">
        <v>15292</v>
      </c>
      <c r="CC1935" t="s">
        <v>15289</v>
      </c>
      <c r="CD1935" t="s">
        <v>15287</v>
      </c>
      <c r="CE1935" t="s">
        <v>15294</v>
      </c>
      <c r="CF1935" t="s">
        <v>15289</v>
      </c>
      <c r="CG1935" t="s">
        <v>13876</v>
      </c>
      <c r="CH1935" t="s">
        <v>13876</v>
      </c>
      <c r="CI1935" t="s">
        <v>13876</v>
      </c>
      <c r="CJ1935" t="s">
        <v>15289</v>
      </c>
      <c r="CK1935" t="s">
        <v>15287</v>
      </c>
      <c r="CL1935" t="s">
        <v>15288</v>
      </c>
      <c r="CM1935" t="s">
        <v>15288</v>
      </c>
      <c r="CN1935" t="s">
        <v>13876</v>
      </c>
      <c r="CO1935" t="s">
        <v>13876</v>
      </c>
      <c r="CP1935" t="s">
        <v>13876</v>
      </c>
      <c r="CQ1935" t="s">
        <v>13876</v>
      </c>
      <c r="CR1935" t="s">
        <v>13876</v>
      </c>
      <c r="CS1935" t="s">
        <v>15294</v>
      </c>
      <c r="CT1935" t="s">
        <v>15291</v>
      </c>
    </row>
    <row r="1936" spans="1:98" hidden="1">
      <c r="A1936" s="1088"/>
      <c r="B1936" s="554" t="s">
        <v>1268</v>
      </c>
      <c r="C1936" s="554" t="s">
        <v>1269</v>
      </c>
      <c r="D1936" s="554" t="s">
        <v>1270</v>
      </c>
      <c r="E1936" s="336" t="s">
        <v>407</v>
      </c>
      <c r="F1936" s="336" t="s">
        <v>14752</v>
      </c>
      <c r="G1936" s="336">
        <v>2910101696</v>
      </c>
      <c r="H1936" s="554" t="s">
        <v>1449</v>
      </c>
      <c r="I1936" s="336" t="s">
        <v>118</v>
      </c>
      <c r="J1936" s="336" t="s">
        <v>13659</v>
      </c>
      <c r="K1936" s="336" t="s">
        <v>13546</v>
      </c>
      <c r="L1936" s="336" t="s">
        <v>13658</v>
      </c>
      <c r="M1936" s="336" t="s">
        <v>13658</v>
      </c>
      <c r="N1936" s="336"/>
      <c r="O1936" s="632"/>
      <c r="P1936" s="632" t="s">
        <v>13661</v>
      </c>
      <c r="Q1936" s="556">
        <v>44638</v>
      </c>
      <c r="R1936" s="336"/>
      <c r="S1936" s="557">
        <v>44666</v>
      </c>
      <c r="T1936" s="336" t="s">
        <v>16839</v>
      </c>
      <c r="U1936" s="625">
        <v>207</v>
      </c>
      <c r="V1936" s="1088"/>
      <c r="W1936" s="551">
        <v>28278</v>
      </c>
      <c r="X1936" s="551">
        <v>7673</v>
      </c>
      <c r="Y1936" s="551">
        <v>11570</v>
      </c>
      <c r="Z1936" s="551">
        <v>9972</v>
      </c>
      <c r="AA1936" s="551">
        <v>10144</v>
      </c>
      <c r="AB1936" s="551">
        <v>10061</v>
      </c>
      <c r="AC1936" s="551" t="s">
        <v>13876</v>
      </c>
      <c r="AD1936" s="552" t="s">
        <v>13876</v>
      </c>
      <c r="AE1936" s="623">
        <v>77698</v>
      </c>
      <c r="AF1936" t="s">
        <v>1267</v>
      </c>
      <c r="AG1936" t="s">
        <v>1272</v>
      </c>
      <c r="AH1936" t="s">
        <v>1448</v>
      </c>
      <c r="AQ1936" t="s">
        <v>13876</v>
      </c>
      <c r="AR1936" t="s">
        <v>13876</v>
      </c>
      <c r="AS1936" t="s">
        <v>15292</v>
      </c>
      <c r="AT1936" t="s">
        <v>15285</v>
      </c>
      <c r="AU1936" t="s">
        <v>15292</v>
      </c>
      <c r="AV1936" t="s">
        <v>15287</v>
      </c>
      <c r="AW1936" t="s">
        <v>15285</v>
      </c>
      <c r="AX1936" t="s">
        <v>13876</v>
      </c>
      <c r="AY1936" t="s">
        <v>13876</v>
      </c>
      <c r="AZ1936" t="s">
        <v>13876</v>
      </c>
      <c r="BA1936" t="s">
        <v>15287</v>
      </c>
      <c r="BB1936" t="s">
        <v>15290</v>
      </c>
      <c r="BC1936" t="s">
        <v>15287</v>
      </c>
      <c r="BD1936" t="s">
        <v>15284</v>
      </c>
      <c r="BE1936" t="s">
        <v>13876</v>
      </c>
      <c r="BF1936" t="s">
        <v>13876</v>
      </c>
      <c r="BG1936" t="s">
        <v>13876</v>
      </c>
      <c r="BH1936" t="s">
        <v>15289</v>
      </c>
      <c r="BI1936" t="s">
        <v>15291</v>
      </c>
      <c r="BJ1936" t="s">
        <v>15287</v>
      </c>
      <c r="BK1936" t="s">
        <v>15285</v>
      </c>
      <c r="BL1936" t="s">
        <v>13876</v>
      </c>
      <c r="BM1936" t="s">
        <v>13876</v>
      </c>
      <c r="BN1936" t="s">
        <v>13876</v>
      </c>
      <c r="BO1936" t="s">
        <v>15294</v>
      </c>
      <c r="BP1936" t="s">
        <v>15294</v>
      </c>
      <c r="BQ1936" t="s">
        <v>15287</v>
      </c>
      <c r="BR1936" t="s">
        <v>15292</v>
      </c>
      <c r="BS1936" t="s">
        <v>13876</v>
      </c>
      <c r="BT1936" t="s">
        <v>13876</v>
      </c>
      <c r="BU1936" t="s">
        <v>15289</v>
      </c>
      <c r="BV1936" t="s">
        <v>15288</v>
      </c>
      <c r="BW1936" t="s">
        <v>15289</v>
      </c>
      <c r="BX1936" t="s">
        <v>15291</v>
      </c>
      <c r="BY1936" t="s">
        <v>15291</v>
      </c>
      <c r="BZ1936" t="s">
        <v>13876</v>
      </c>
      <c r="CA1936" t="s">
        <v>13876</v>
      </c>
      <c r="CB1936" t="s">
        <v>15289</v>
      </c>
      <c r="CC1936" t="s">
        <v>15288</v>
      </c>
      <c r="CD1936" t="s">
        <v>15288</v>
      </c>
      <c r="CE1936" t="s">
        <v>15290</v>
      </c>
      <c r="CF1936" t="s">
        <v>15289</v>
      </c>
      <c r="CG1936" t="s">
        <v>13876</v>
      </c>
      <c r="CH1936" t="s">
        <v>13876</v>
      </c>
      <c r="CI1936" t="s">
        <v>13876</v>
      </c>
      <c r="CJ1936" t="s">
        <v>13876</v>
      </c>
      <c r="CK1936" t="s">
        <v>13876</v>
      </c>
      <c r="CL1936" t="s">
        <v>13876</v>
      </c>
      <c r="CM1936" t="s">
        <v>13876</v>
      </c>
      <c r="CN1936" t="s">
        <v>13876</v>
      </c>
      <c r="CO1936" t="s">
        <v>13876</v>
      </c>
      <c r="CP1936" t="s">
        <v>13876</v>
      </c>
      <c r="CQ1936" t="s">
        <v>13876</v>
      </c>
      <c r="CR1936" t="s">
        <v>13876</v>
      </c>
      <c r="CS1936" t="s">
        <v>13876</v>
      </c>
      <c r="CT1936" t="s">
        <v>13876</v>
      </c>
    </row>
    <row r="1937" spans="1:98" hidden="1">
      <c r="A1937" s="1088"/>
      <c r="B1937" s="554" t="s">
        <v>1268</v>
      </c>
      <c r="C1937" s="554" t="s">
        <v>1269</v>
      </c>
      <c r="D1937" s="554" t="s">
        <v>1270</v>
      </c>
      <c r="E1937" s="336" t="s">
        <v>407</v>
      </c>
      <c r="F1937" s="336" t="s">
        <v>14752</v>
      </c>
      <c r="G1937" s="336">
        <v>2910101696</v>
      </c>
      <c r="H1937" s="554" t="s">
        <v>1449</v>
      </c>
      <c r="I1937" s="336" t="s">
        <v>13673</v>
      </c>
      <c r="J1937" s="336" t="s">
        <v>13659</v>
      </c>
      <c r="K1937" s="336" t="s">
        <v>13546</v>
      </c>
      <c r="L1937" s="336" t="s">
        <v>13658</v>
      </c>
      <c r="M1937" s="336" t="s">
        <v>13658</v>
      </c>
      <c r="N1937" s="336"/>
      <c r="O1937" s="632"/>
      <c r="P1937" s="632" t="s">
        <v>13661</v>
      </c>
      <c r="Q1937" s="556">
        <v>44638</v>
      </c>
      <c r="R1937" s="336"/>
      <c r="S1937" s="557">
        <v>44666</v>
      </c>
      <c r="T1937" s="336" t="s">
        <v>16840</v>
      </c>
      <c r="U1937" s="625">
        <v>207</v>
      </c>
      <c r="V1937" s="1088"/>
      <c r="W1937" s="551">
        <v>60738</v>
      </c>
      <c r="X1937" s="551">
        <v>14916</v>
      </c>
      <c r="Y1937" s="551">
        <v>21607</v>
      </c>
      <c r="Z1937" s="551">
        <v>22967</v>
      </c>
      <c r="AA1937" s="551">
        <v>20404</v>
      </c>
      <c r="AB1937" s="551">
        <v>17703</v>
      </c>
      <c r="AC1937" s="551">
        <v>1647</v>
      </c>
      <c r="AD1937" s="552" t="s">
        <v>13876</v>
      </c>
      <c r="AE1937" s="623">
        <v>159982</v>
      </c>
      <c r="AF1937" t="s">
        <v>1267</v>
      </c>
      <c r="AG1937" t="s">
        <v>1272</v>
      </c>
      <c r="AH1937" t="s">
        <v>1448</v>
      </c>
      <c r="AQ1937" t="s">
        <v>13876</v>
      </c>
      <c r="AR1937" t="s">
        <v>13876</v>
      </c>
      <c r="AS1937" t="s">
        <v>15290</v>
      </c>
      <c r="AT1937" t="s">
        <v>15288</v>
      </c>
      <c r="AU1937" t="s">
        <v>15287</v>
      </c>
      <c r="AV1937" t="s">
        <v>15284</v>
      </c>
      <c r="AW1937" t="s">
        <v>15285</v>
      </c>
      <c r="AX1937" t="s">
        <v>13876</v>
      </c>
      <c r="AY1937" t="s">
        <v>13876</v>
      </c>
      <c r="AZ1937" t="s">
        <v>15289</v>
      </c>
      <c r="BA1937" t="s">
        <v>15291</v>
      </c>
      <c r="BB1937" t="s">
        <v>15294</v>
      </c>
      <c r="BC1937" t="s">
        <v>15289</v>
      </c>
      <c r="BD1937" t="s">
        <v>15290</v>
      </c>
      <c r="BE1937" t="s">
        <v>13876</v>
      </c>
      <c r="BF1937" t="s">
        <v>13876</v>
      </c>
      <c r="BG1937" t="s">
        <v>13876</v>
      </c>
      <c r="BH1937" t="s">
        <v>15292</v>
      </c>
      <c r="BI1937" t="s">
        <v>15288</v>
      </c>
      <c r="BJ1937" t="s">
        <v>15285</v>
      </c>
      <c r="BK1937" t="s">
        <v>15287</v>
      </c>
      <c r="BL1937" t="s">
        <v>13876</v>
      </c>
      <c r="BM1937" t="s">
        <v>13876</v>
      </c>
      <c r="BN1937" t="s">
        <v>15292</v>
      </c>
      <c r="BO1937" t="s">
        <v>15292</v>
      </c>
      <c r="BP1937" t="s">
        <v>15294</v>
      </c>
      <c r="BQ1937" t="s">
        <v>15290</v>
      </c>
      <c r="BR1937" t="s">
        <v>15287</v>
      </c>
      <c r="BS1937" t="s">
        <v>13876</v>
      </c>
      <c r="BT1937" t="s">
        <v>13876</v>
      </c>
      <c r="BU1937" t="s">
        <v>15292</v>
      </c>
      <c r="BV1937" t="s">
        <v>15288</v>
      </c>
      <c r="BW1937" t="s">
        <v>15291</v>
      </c>
      <c r="BX1937" t="s">
        <v>15288</v>
      </c>
      <c r="BY1937" t="s">
        <v>15291</v>
      </c>
      <c r="BZ1937" t="s">
        <v>13876</v>
      </c>
      <c r="CA1937" t="s">
        <v>13876</v>
      </c>
      <c r="CB1937" t="s">
        <v>15289</v>
      </c>
      <c r="CC1937" t="s">
        <v>15287</v>
      </c>
      <c r="CD1937" t="s">
        <v>15287</v>
      </c>
      <c r="CE1937" t="s">
        <v>15288</v>
      </c>
      <c r="CF1937" t="s">
        <v>15284</v>
      </c>
      <c r="CG1937" t="s">
        <v>13876</v>
      </c>
      <c r="CH1937" t="s">
        <v>13876</v>
      </c>
      <c r="CI1937" t="s">
        <v>13876</v>
      </c>
      <c r="CJ1937" t="s">
        <v>15289</v>
      </c>
      <c r="CK1937" t="s">
        <v>15290</v>
      </c>
      <c r="CL1937" t="s">
        <v>15291</v>
      </c>
      <c r="CM1937" t="s">
        <v>15287</v>
      </c>
      <c r="CN1937" t="s">
        <v>13876</v>
      </c>
      <c r="CO1937" t="s">
        <v>13876</v>
      </c>
      <c r="CP1937" t="s">
        <v>13876</v>
      </c>
      <c r="CQ1937" t="s">
        <v>13876</v>
      </c>
      <c r="CR1937" t="s">
        <v>13876</v>
      </c>
      <c r="CS1937" t="s">
        <v>13876</v>
      </c>
      <c r="CT1937" t="s">
        <v>13876</v>
      </c>
    </row>
    <row r="1938" spans="1:98" hidden="1">
      <c r="A1938" s="1088"/>
      <c r="B1938" s="554" t="s">
        <v>1268</v>
      </c>
      <c r="C1938" s="554" t="s">
        <v>1269</v>
      </c>
      <c r="D1938" s="554" t="s">
        <v>1270</v>
      </c>
      <c r="E1938" s="336" t="s">
        <v>407</v>
      </c>
      <c r="F1938" s="336" t="s">
        <v>14752</v>
      </c>
      <c r="G1938" s="336">
        <v>2910102454</v>
      </c>
      <c r="H1938" s="554" t="s">
        <v>1899</v>
      </c>
      <c r="I1938" s="336" t="s">
        <v>113</v>
      </c>
      <c r="J1938" s="336" t="s">
        <v>13659</v>
      </c>
      <c r="K1938" s="336" t="s">
        <v>13546</v>
      </c>
      <c r="L1938" s="336" t="s">
        <v>13658</v>
      </c>
      <c r="M1938" s="336"/>
      <c r="N1938" s="336"/>
      <c r="O1938" s="632"/>
      <c r="P1938" s="632" t="s">
        <v>13661</v>
      </c>
      <c r="Q1938" s="556">
        <v>44638</v>
      </c>
      <c r="R1938" s="336"/>
      <c r="S1938" s="557">
        <v>44666</v>
      </c>
      <c r="T1938" s="336" t="s">
        <v>16841</v>
      </c>
      <c r="U1938" s="625">
        <v>207</v>
      </c>
      <c r="V1938" s="1088"/>
      <c r="W1938" s="551">
        <v>236741</v>
      </c>
      <c r="X1938" s="551">
        <v>107152</v>
      </c>
      <c r="Y1938" s="551">
        <v>88943</v>
      </c>
      <c r="Z1938" s="551">
        <v>82776</v>
      </c>
      <c r="AA1938" s="551">
        <v>80197</v>
      </c>
      <c r="AB1938" s="551">
        <v>87660</v>
      </c>
      <c r="AC1938" s="551">
        <v>2535</v>
      </c>
      <c r="AD1938" s="552">
        <v>5046</v>
      </c>
      <c r="AE1938" s="623">
        <v>691050</v>
      </c>
      <c r="AF1938" t="s">
        <v>1267</v>
      </c>
      <c r="AG1938" t="s">
        <v>1272</v>
      </c>
      <c r="AH1938" t="s">
        <v>1898</v>
      </c>
      <c r="AQ1938" t="s">
        <v>13876</v>
      </c>
      <c r="AR1938" t="s">
        <v>15292</v>
      </c>
      <c r="AS1938" t="s">
        <v>15284</v>
      </c>
      <c r="AT1938" t="s">
        <v>15290</v>
      </c>
      <c r="AU1938" t="s">
        <v>15287</v>
      </c>
      <c r="AV1938" t="s">
        <v>15291</v>
      </c>
      <c r="AW1938" t="s">
        <v>15289</v>
      </c>
      <c r="AX1938" t="s">
        <v>13876</v>
      </c>
      <c r="AY1938" t="s">
        <v>15289</v>
      </c>
      <c r="AZ1938" t="s">
        <v>15288</v>
      </c>
      <c r="BA1938" t="s">
        <v>15287</v>
      </c>
      <c r="BB1938" t="s">
        <v>15289</v>
      </c>
      <c r="BC1938" t="s">
        <v>15286</v>
      </c>
      <c r="BD1938" t="s">
        <v>15292</v>
      </c>
      <c r="BE1938" t="s">
        <v>13876</v>
      </c>
      <c r="BF1938" t="s">
        <v>13876</v>
      </c>
      <c r="BG1938" t="s">
        <v>13876</v>
      </c>
      <c r="BH1938" t="s">
        <v>13876</v>
      </c>
      <c r="BI1938" t="s">
        <v>15284</v>
      </c>
      <c r="BJ1938" t="s">
        <v>15292</v>
      </c>
      <c r="BK1938" t="s">
        <v>15289</v>
      </c>
      <c r="BL1938" t="s">
        <v>13876</v>
      </c>
      <c r="BM1938" t="s">
        <v>13876</v>
      </c>
      <c r="BN1938" t="s">
        <v>15285</v>
      </c>
      <c r="BO1938" t="s">
        <v>15292</v>
      </c>
      <c r="BP1938" t="s">
        <v>15287</v>
      </c>
      <c r="BQ1938" t="s">
        <v>15287</v>
      </c>
      <c r="BR1938" t="s">
        <v>15290</v>
      </c>
      <c r="BS1938" t="s">
        <v>13876</v>
      </c>
      <c r="BT1938" t="s">
        <v>13876</v>
      </c>
      <c r="BU1938" t="s">
        <v>15285</v>
      </c>
      <c r="BV1938" t="s">
        <v>15288</v>
      </c>
      <c r="BW1938" t="s">
        <v>15289</v>
      </c>
      <c r="BX1938" t="s">
        <v>15294</v>
      </c>
      <c r="BY1938" t="s">
        <v>15287</v>
      </c>
      <c r="BZ1938" t="s">
        <v>13876</v>
      </c>
      <c r="CA1938" t="s">
        <v>13876</v>
      </c>
      <c r="CB1938" t="s">
        <v>15285</v>
      </c>
      <c r="CC1938" t="s">
        <v>15287</v>
      </c>
      <c r="CD1938" t="s">
        <v>15290</v>
      </c>
      <c r="CE1938" t="s">
        <v>15290</v>
      </c>
      <c r="CF1938" t="s">
        <v>15288</v>
      </c>
      <c r="CG1938" t="s">
        <v>13876</v>
      </c>
      <c r="CH1938" t="s">
        <v>13876</v>
      </c>
      <c r="CI1938" t="s">
        <v>13876</v>
      </c>
      <c r="CJ1938" t="s">
        <v>15292</v>
      </c>
      <c r="CK1938" t="s">
        <v>15286</v>
      </c>
      <c r="CL1938" t="s">
        <v>15284</v>
      </c>
      <c r="CM1938" t="s">
        <v>15286</v>
      </c>
      <c r="CN1938" t="s">
        <v>13876</v>
      </c>
      <c r="CO1938" t="s">
        <v>13876</v>
      </c>
      <c r="CP1938" t="s">
        <v>13876</v>
      </c>
      <c r="CQ1938" t="s">
        <v>15286</v>
      </c>
      <c r="CR1938" t="s">
        <v>15288</v>
      </c>
      <c r="CS1938" t="s">
        <v>15291</v>
      </c>
      <c r="CT1938" t="s">
        <v>15290</v>
      </c>
    </row>
    <row r="1939" spans="1:98" hidden="1">
      <c r="A1939" s="1088"/>
      <c r="B1939" s="554" t="s">
        <v>1268</v>
      </c>
      <c r="C1939" s="554" t="s">
        <v>1269</v>
      </c>
      <c r="D1939" s="554" t="s">
        <v>1270</v>
      </c>
      <c r="E1939" s="336" t="s">
        <v>407</v>
      </c>
      <c r="F1939" s="336" t="s">
        <v>14752</v>
      </c>
      <c r="G1939" s="336">
        <v>2910102454</v>
      </c>
      <c r="H1939" s="554" t="s">
        <v>1899</v>
      </c>
      <c r="I1939" s="336" t="s">
        <v>114</v>
      </c>
      <c r="J1939" s="336" t="s">
        <v>13659</v>
      </c>
      <c r="K1939" s="336" t="s">
        <v>13546</v>
      </c>
      <c r="L1939" s="336" t="s">
        <v>13658</v>
      </c>
      <c r="M1939" s="336"/>
      <c r="N1939" s="336"/>
      <c r="O1939" s="632"/>
      <c r="P1939" s="632" t="s">
        <v>13661</v>
      </c>
      <c r="Q1939" s="556">
        <v>44638</v>
      </c>
      <c r="R1939" s="336"/>
      <c r="S1939" s="557">
        <v>44666</v>
      </c>
      <c r="T1939" s="336" t="s">
        <v>16842</v>
      </c>
      <c r="U1939" s="625">
        <v>207</v>
      </c>
      <c r="V1939" s="1088"/>
      <c r="W1939" s="551" t="s">
        <v>13876</v>
      </c>
      <c r="X1939" s="551" t="s">
        <v>13876</v>
      </c>
      <c r="Y1939" s="551" t="s">
        <v>13876</v>
      </c>
      <c r="Z1939" s="551" t="s">
        <v>13876</v>
      </c>
      <c r="AA1939" s="551" t="s">
        <v>13876</v>
      </c>
      <c r="AB1939" s="551" t="s">
        <v>13876</v>
      </c>
      <c r="AC1939" s="551" t="s">
        <v>13876</v>
      </c>
      <c r="AD1939" s="552" t="s">
        <v>13876</v>
      </c>
      <c r="AE1939" s="623">
        <v>0</v>
      </c>
      <c r="AF1939" t="s">
        <v>1267</v>
      </c>
      <c r="AG1939" t="s">
        <v>1272</v>
      </c>
      <c r="AH1939" t="s">
        <v>1898</v>
      </c>
      <c r="AQ1939" t="s">
        <v>13876</v>
      </c>
      <c r="AR1939" t="s">
        <v>13876</v>
      </c>
      <c r="AS1939" t="s">
        <v>13876</v>
      </c>
      <c r="AT1939" t="s">
        <v>13876</v>
      </c>
      <c r="AU1939" t="s">
        <v>13876</v>
      </c>
      <c r="AV1939" t="s">
        <v>13876</v>
      </c>
      <c r="AW1939" t="s">
        <v>13876</v>
      </c>
      <c r="AX1939" t="s">
        <v>13876</v>
      </c>
      <c r="AY1939" t="s">
        <v>13876</v>
      </c>
      <c r="AZ1939" t="s">
        <v>13876</v>
      </c>
      <c r="BA1939" t="s">
        <v>13876</v>
      </c>
      <c r="BB1939" t="s">
        <v>13876</v>
      </c>
      <c r="BC1939" t="s">
        <v>13876</v>
      </c>
      <c r="BD1939" t="s">
        <v>13876</v>
      </c>
      <c r="BE1939" t="s">
        <v>13876</v>
      </c>
      <c r="BF1939" t="s">
        <v>13876</v>
      </c>
      <c r="BG1939" t="s">
        <v>13876</v>
      </c>
      <c r="BH1939" t="s">
        <v>13876</v>
      </c>
      <c r="BI1939" t="s">
        <v>13876</v>
      </c>
      <c r="BJ1939" t="s">
        <v>13876</v>
      </c>
      <c r="BK1939" t="s">
        <v>13876</v>
      </c>
      <c r="BL1939" t="s">
        <v>13876</v>
      </c>
      <c r="BM1939" t="s">
        <v>13876</v>
      </c>
      <c r="BN1939" t="s">
        <v>13876</v>
      </c>
      <c r="BO1939" t="s">
        <v>13876</v>
      </c>
      <c r="BP1939" t="s">
        <v>13876</v>
      </c>
      <c r="BQ1939" t="s">
        <v>13876</v>
      </c>
      <c r="BR1939" t="s">
        <v>13876</v>
      </c>
      <c r="BS1939" t="s">
        <v>13876</v>
      </c>
      <c r="BT1939" t="s">
        <v>13876</v>
      </c>
      <c r="BU1939" t="s">
        <v>13876</v>
      </c>
      <c r="BV1939" t="s">
        <v>13876</v>
      </c>
      <c r="BW1939" t="s">
        <v>13876</v>
      </c>
      <c r="BX1939" t="s">
        <v>13876</v>
      </c>
      <c r="BY1939" t="s">
        <v>13876</v>
      </c>
      <c r="BZ1939" t="s">
        <v>13876</v>
      </c>
      <c r="CA1939" t="s">
        <v>13876</v>
      </c>
      <c r="CB1939" t="s">
        <v>13876</v>
      </c>
      <c r="CC1939" t="s">
        <v>13876</v>
      </c>
      <c r="CD1939" t="s">
        <v>13876</v>
      </c>
      <c r="CE1939" t="s">
        <v>13876</v>
      </c>
      <c r="CF1939" t="s">
        <v>13876</v>
      </c>
      <c r="CG1939" t="s">
        <v>13876</v>
      </c>
      <c r="CH1939" t="s">
        <v>13876</v>
      </c>
      <c r="CI1939" t="s">
        <v>13876</v>
      </c>
      <c r="CJ1939" t="s">
        <v>13876</v>
      </c>
      <c r="CK1939" t="s">
        <v>13876</v>
      </c>
      <c r="CL1939" t="s">
        <v>13876</v>
      </c>
      <c r="CM1939" t="s">
        <v>13876</v>
      </c>
      <c r="CN1939" t="s">
        <v>13876</v>
      </c>
      <c r="CO1939" t="s">
        <v>13876</v>
      </c>
      <c r="CP1939" t="s">
        <v>13876</v>
      </c>
      <c r="CQ1939" t="s">
        <v>13876</v>
      </c>
      <c r="CR1939" t="s">
        <v>13876</v>
      </c>
      <c r="CS1939" t="s">
        <v>13876</v>
      </c>
      <c r="CT1939" t="s">
        <v>13876</v>
      </c>
    </row>
    <row r="1940" spans="1:98" hidden="1">
      <c r="A1940" s="1088"/>
      <c r="B1940" s="554" t="s">
        <v>1268</v>
      </c>
      <c r="C1940" s="554" t="s">
        <v>1269</v>
      </c>
      <c r="D1940" s="554" t="s">
        <v>1270</v>
      </c>
      <c r="E1940" s="336" t="s">
        <v>407</v>
      </c>
      <c r="F1940" s="336" t="s">
        <v>14752</v>
      </c>
      <c r="G1940" s="336">
        <v>2910102454</v>
      </c>
      <c r="H1940" s="554" t="s">
        <v>1899</v>
      </c>
      <c r="I1940" s="336" t="s">
        <v>116</v>
      </c>
      <c r="J1940" s="336" t="s">
        <v>13659</v>
      </c>
      <c r="K1940" s="336" t="s">
        <v>13546</v>
      </c>
      <c r="L1940" s="336" t="s">
        <v>13658</v>
      </c>
      <c r="M1940" s="336"/>
      <c r="N1940" s="336"/>
      <c r="O1940" s="632"/>
      <c r="P1940" s="632" t="s">
        <v>13661</v>
      </c>
      <c r="Q1940" s="556">
        <v>44638</v>
      </c>
      <c r="R1940" s="336"/>
      <c r="S1940" s="557">
        <v>44666</v>
      </c>
      <c r="T1940" s="336" t="s">
        <v>16843</v>
      </c>
      <c r="U1940" s="625">
        <v>207</v>
      </c>
      <c r="V1940" s="1088"/>
      <c r="W1940" s="551" t="s">
        <v>13876</v>
      </c>
      <c r="X1940" s="551" t="s">
        <v>13876</v>
      </c>
      <c r="Y1940" s="551" t="s">
        <v>13876</v>
      </c>
      <c r="Z1940" s="551" t="s">
        <v>13876</v>
      </c>
      <c r="AA1940" s="551" t="s">
        <v>13876</v>
      </c>
      <c r="AB1940" s="551" t="s">
        <v>13876</v>
      </c>
      <c r="AC1940" s="551" t="s">
        <v>13876</v>
      </c>
      <c r="AD1940" s="552" t="s">
        <v>13876</v>
      </c>
      <c r="AE1940" s="623">
        <v>0</v>
      </c>
      <c r="AF1940" t="s">
        <v>1267</v>
      </c>
      <c r="AG1940" t="s">
        <v>1272</v>
      </c>
      <c r="AH1940" t="s">
        <v>1898</v>
      </c>
      <c r="AQ1940" t="s">
        <v>13876</v>
      </c>
      <c r="AR1940" t="s">
        <v>13876</v>
      </c>
      <c r="AS1940" t="s">
        <v>13876</v>
      </c>
      <c r="AT1940" t="s">
        <v>13876</v>
      </c>
      <c r="AU1940" t="s">
        <v>13876</v>
      </c>
      <c r="AV1940" t="s">
        <v>13876</v>
      </c>
      <c r="AW1940" t="s">
        <v>13876</v>
      </c>
      <c r="AX1940" t="s">
        <v>13876</v>
      </c>
      <c r="AY1940" t="s">
        <v>13876</v>
      </c>
      <c r="AZ1940" t="s">
        <v>13876</v>
      </c>
      <c r="BA1940" t="s">
        <v>13876</v>
      </c>
      <c r="BB1940" t="s">
        <v>13876</v>
      </c>
      <c r="BC1940" t="s">
        <v>13876</v>
      </c>
      <c r="BD1940" t="s">
        <v>13876</v>
      </c>
      <c r="BE1940" t="s">
        <v>13876</v>
      </c>
      <c r="BF1940" t="s">
        <v>13876</v>
      </c>
      <c r="BG1940" t="s">
        <v>13876</v>
      </c>
      <c r="BH1940" t="s">
        <v>13876</v>
      </c>
      <c r="BI1940" t="s">
        <v>13876</v>
      </c>
      <c r="BJ1940" t="s">
        <v>13876</v>
      </c>
      <c r="BK1940" t="s">
        <v>13876</v>
      </c>
      <c r="BL1940" t="s">
        <v>13876</v>
      </c>
      <c r="BM1940" t="s">
        <v>13876</v>
      </c>
      <c r="BN1940" t="s">
        <v>13876</v>
      </c>
      <c r="BO1940" t="s">
        <v>13876</v>
      </c>
      <c r="BP1940" t="s">
        <v>13876</v>
      </c>
      <c r="BQ1940" t="s">
        <v>13876</v>
      </c>
      <c r="BR1940" t="s">
        <v>13876</v>
      </c>
      <c r="BS1940" t="s">
        <v>13876</v>
      </c>
      <c r="BT1940" t="s">
        <v>13876</v>
      </c>
      <c r="BU1940" t="s">
        <v>13876</v>
      </c>
      <c r="BV1940" t="s">
        <v>13876</v>
      </c>
      <c r="BW1940" t="s">
        <v>13876</v>
      </c>
      <c r="BX1940" t="s">
        <v>13876</v>
      </c>
      <c r="BY1940" t="s">
        <v>13876</v>
      </c>
      <c r="BZ1940" t="s">
        <v>13876</v>
      </c>
      <c r="CA1940" t="s">
        <v>13876</v>
      </c>
      <c r="CB1940" t="s">
        <v>13876</v>
      </c>
      <c r="CC1940" t="s">
        <v>13876</v>
      </c>
      <c r="CD1940" t="s">
        <v>13876</v>
      </c>
      <c r="CE1940" t="s">
        <v>13876</v>
      </c>
      <c r="CF1940" t="s">
        <v>13876</v>
      </c>
      <c r="CG1940" t="s">
        <v>13876</v>
      </c>
      <c r="CH1940" t="s">
        <v>13876</v>
      </c>
      <c r="CI1940" t="s">
        <v>13876</v>
      </c>
      <c r="CJ1940" t="s">
        <v>13876</v>
      </c>
      <c r="CK1940" t="s">
        <v>13876</v>
      </c>
      <c r="CL1940" t="s">
        <v>13876</v>
      </c>
      <c r="CM1940" t="s">
        <v>13876</v>
      </c>
      <c r="CN1940" t="s">
        <v>13876</v>
      </c>
      <c r="CO1940" t="s">
        <v>13876</v>
      </c>
      <c r="CP1940" t="s">
        <v>13876</v>
      </c>
      <c r="CQ1940" t="s">
        <v>13876</v>
      </c>
      <c r="CR1940" t="s">
        <v>13876</v>
      </c>
      <c r="CS1940" t="s">
        <v>13876</v>
      </c>
      <c r="CT1940" t="s">
        <v>13876</v>
      </c>
    </row>
    <row r="1941" spans="1:98" hidden="1">
      <c r="A1941" s="1088"/>
      <c r="B1941" s="554" t="s">
        <v>1268</v>
      </c>
      <c r="C1941" s="554" t="s">
        <v>1269</v>
      </c>
      <c r="D1941" s="554" t="s">
        <v>1270</v>
      </c>
      <c r="E1941" s="336" t="s">
        <v>407</v>
      </c>
      <c r="F1941" s="336" t="s">
        <v>14752</v>
      </c>
      <c r="G1941" s="336">
        <v>2910900451</v>
      </c>
      <c r="H1941" s="554" t="s">
        <v>6030</v>
      </c>
      <c r="I1941" s="336" t="s">
        <v>13673</v>
      </c>
      <c r="J1941" s="336" t="s">
        <v>13659</v>
      </c>
      <c r="K1941" s="336" t="s">
        <v>13546</v>
      </c>
      <c r="L1941" s="336" t="s">
        <v>13658</v>
      </c>
      <c r="M1941" s="336" t="s">
        <v>13658</v>
      </c>
      <c r="N1941" s="336"/>
      <c r="O1941" s="632"/>
      <c r="P1941" s="632" t="s">
        <v>13661</v>
      </c>
      <c r="Q1941" s="556">
        <v>44638</v>
      </c>
      <c r="R1941" s="336"/>
      <c r="S1941" s="557">
        <v>44666</v>
      </c>
      <c r="T1941" s="336" t="s">
        <v>16844</v>
      </c>
      <c r="U1941" s="625">
        <v>207</v>
      </c>
      <c r="V1941" s="1088"/>
      <c r="W1941" s="551">
        <v>51061</v>
      </c>
      <c r="X1941" s="551">
        <v>16540</v>
      </c>
      <c r="Y1941" s="551">
        <v>18145</v>
      </c>
      <c r="Z1941" s="551">
        <v>16153</v>
      </c>
      <c r="AA1941" s="551">
        <v>17336</v>
      </c>
      <c r="AB1941" s="551">
        <v>16350</v>
      </c>
      <c r="AC1941" s="551" t="s">
        <v>13876</v>
      </c>
      <c r="AD1941" s="552" t="s">
        <v>13876</v>
      </c>
      <c r="AE1941" s="623">
        <v>135585</v>
      </c>
      <c r="AF1941" t="s">
        <v>1267</v>
      </c>
      <c r="AG1941" t="s">
        <v>1272</v>
      </c>
      <c r="AH1941" t="s">
        <v>6029</v>
      </c>
      <c r="AQ1941" t="s">
        <v>13876</v>
      </c>
      <c r="AR1941" t="s">
        <v>13876</v>
      </c>
      <c r="AS1941" t="s">
        <v>15286</v>
      </c>
      <c r="AT1941" t="s">
        <v>15289</v>
      </c>
      <c r="AU1941" t="s">
        <v>15288</v>
      </c>
      <c r="AV1941" t="s">
        <v>15290</v>
      </c>
      <c r="AW1941" t="s">
        <v>15289</v>
      </c>
      <c r="AX1941" t="s">
        <v>13876</v>
      </c>
      <c r="AY1941" t="s">
        <v>13876</v>
      </c>
      <c r="AZ1941" t="s">
        <v>15289</v>
      </c>
      <c r="BA1941" t="s">
        <v>15290</v>
      </c>
      <c r="BB1941" t="s">
        <v>15286</v>
      </c>
      <c r="BC1941" t="s">
        <v>15291</v>
      </c>
      <c r="BD1941" t="s">
        <v>15288</v>
      </c>
      <c r="BE1941" t="s">
        <v>13876</v>
      </c>
      <c r="BF1941" t="s">
        <v>13876</v>
      </c>
      <c r="BG1941" t="s">
        <v>15289</v>
      </c>
      <c r="BH1941" t="s">
        <v>15285</v>
      </c>
      <c r="BI1941" t="s">
        <v>15289</v>
      </c>
      <c r="BJ1941" t="s">
        <v>15291</v>
      </c>
      <c r="BK1941" t="s">
        <v>15286</v>
      </c>
      <c r="BL1941" t="s">
        <v>13876</v>
      </c>
      <c r="BM1941" t="s">
        <v>13876</v>
      </c>
      <c r="BN1941" t="s">
        <v>15289</v>
      </c>
      <c r="BO1941" t="s">
        <v>15290</v>
      </c>
      <c r="BP1941" t="s">
        <v>15289</v>
      </c>
      <c r="BQ1941" t="s">
        <v>15286</v>
      </c>
      <c r="BR1941" t="s">
        <v>15284</v>
      </c>
      <c r="BS1941" t="s">
        <v>13876</v>
      </c>
      <c r="BT1941" t="s">
        <v>13876</v>
      </c>
      <c r="BU1941" t="s">
        <v>15289</v>
      </c>
      <c r="BV1941" t="s">
        <v>15287</v>
      </c>
      <c r="BW1941" t="s">
        <v>15284</v>
      </c>
      <c r="BX1941" t="s">
        <v>15284</v>
      </c>
      <c r="BY1941" t="s">
        <v>15290</v>
      </c>
      <c r="BZ1941" t="s">
        <v>13876</v>
      </c>
      <c r="CA1941" t="s">
        <v>13876</v>
      </c>
      <c r="CB1941" t="s">
        <v>15289</v>
      </c>
      <c r="CC1941" t="s">
        <v>15290</v>
      </c>
      <c r="CD1941" t="s">
        <v>15284</v>
      </c>
      <c r="CE1941" t="s">
        <v>15286</v>
      </c>
      <c r="CF1941" t="s">
        <v>15288</v>
      </c>
      <c r="CG1941" t="s">
        <v>13876</v>
      </c>
      <c r="CH1941" t="s">
        <v>13876</v>
      </c>
      <c r="CI1941" t="s">
        <v>13876</v>
      </c>
      <c r="CJ1941" t="s">
        <v>13876</v>
      </c>
      <c r="CK1941" t="s">
        <v>13876</v>
      </c>
      <c r="CL1941" t="s">
        <v>13876</v>
      </c>
      <c r="CM1941" t="s">
        <v>13876</v>
      </c>
      <c r="CN1941" t="s">
        <v>13876</v>
      </c>
      <c r="CO1941" t="s">
        <v>13876</v>
      </c>
      <c r="CP1941" t="s">
        <v>13876</v>
      </c>
      <c r="CQ1941" t="s">
        <v>13876</v>
      </c>
      <c r="CR1941" t="s">
        <v>13876</v>
      </c>
      <c r="CS1941" t="s">
        <v>13876</v>
      </c>
      <c r="CT1941" t="s">
        <v>13876</v>
      </c>
    </row>
    <row r="1942" spans="1:98" hidden="1">
      <c r="A1942" s="1088"/>
      <c r="B1942" s="554" t="s">
        <v>1268</v>
      </c>
      <c r="C1942" s="554" t="s">
        <v>1269</v>
      </c>
      <c r="D1942" s="554" t="s">
        <v>1270</v>
      </c>
      <c r="E1942" s="336" t="s">
        <v>407</v>
      </c>
      <c r="F1942" s="336" t="s">
        <v>14752</v>
      </c>
      <c r="G1942" s="336">
        <v>2910900451</v>
      </c>
      <c r="H1942" s="554" t="s">
        <v>6024</v>
      </c>
      <c r="I1942" s="336" t="s">
        <v>122</v>
      </c>
      <c r="J1942" s="336" t="s">
        <v>13659</v>
      </c>
      <c r="K1942" s="336" t="s">
        <v>13546</v>
      </c>
      <c r="L1942" s="336" t="s">
        <v>13658</v>
      </c>
      <c r="M1942" s="336" t="s">
        <v>13658</v>
      </c>
      <c r="N1942" s="336"/>
      <c r="O1942" s="632"/>
      <c r="P1942" s="632" t="s">
        <v>13661</v>
      </c>
      <c r="Q1942" s="556">
        <v>44638</v>
      </c>
      <c r="R1942" s="336"/>
      <c r="S1942" s="557">
        <v>44666</v>
      </c>
      <c r="T1942" s="336" t="s">
        <v>16845</v>
      </c>
      <c r="U1942" s="625">
        <v>207</v>
      </c>
      <c r="V1942" s="1088"/>
      <c r="W1942" s="551">
        <v>24240</v>
      </c>
      <c r="X1942" s="551">
        <v>8612</v>
      </c>
      <c r="Y1942" s="551">
        <v>8698</v>
      </c>
      <c r="Z1942" s="551">
        <v>8925</v>
      </c>
      <c r="AA1942" s="551">
        <v>9045</v>
      </c>
      <c r="AB1942" s="551">
        <v>10290</v>
      </c>
      <c r="AC1942" s="551" t="s">
        <v>13876</v>
      </c>
      <c r="AD1942" s="552" t="s">
        <v>13876</v>
      </c>
      <c r="AE1942" s="623">
        <v>69810</v>
      </c>
      <c r="AF1942" t="s">
        <v>1267</v>
      </c>
      <c r="AG1942" t="s">
        <v>1272</v>
      </c>
      <c r="AH1942" t="s">
        <v>6023</v>
      </c>
      <c r="AQ1942" t="s">
        <v>13876</v>
      </c>
      <c r="AR1942" t="s">
        <v>13876</v>
      </c>
      <c r="AS1942" t="s">
        <v>15292</v>
      </c>
      <c r="AT1942" t="s">
        <v>15291</v>
      </c>
      <c r="AU1942" t="s">
        <v>15292</v>
      </c>
      <c r="AV1942" t="s">
        <v>15291</v>
      </c>
      <c r="AW1942" t="s">
        <v>15288</v>
      </c>
      <c r="AX1942" t="s">
        <v>13876</v>
      </c>
      <c r="AY1942" t="s">
        <v>13876</v>
      </c>
      <c r="AZ1942" t="s">
        <v>13876</v>
      </c>
      <c r="BA1942" t="s">
        <v>15285</v>
      </c>
      <c r="BB1942" t="s">
        <v>15290</v>
      </c>
      <c r="BC1942" t="s">
        <v>15289</v>
      </c>
      <c r="BD1942" t="s">
        <v>15292</v>
      </c>
      <c r="BE1942" t="s">
        <v>13876</v>
      </c>
      <c r="BF1942" t="s">
        <v>13876</v>
      </c>
      <c r="BG1942" t="s">
        <v>13876</v>
      </c>
      <c r="BH1942" t="s">
        <v>15285</v>
      </c>
      <c r="BI1942" t="s">
        <v>15290</v>
      </c>
      <c r="BJ1942" t="s">
        <v>15294</v>
      </c>
      <c r="BK1942" t="s">
        <v>15285</v>
      </c>
      <c r="BL1942" t="s">
        <v>13876</v>
      </c>
      <c r="BM1942" t="s">
        <v>13876</v>
      </c>
      <c r="BN1942" t="s">
        <v>13876</v>
      </c>
      <c r="BO1942" t="s">
        <v>15285</v>
      </c>
      <c r="BP1942" t="s">
        <v>15294</v>
      </c>
      <c r="BQ1942" t="s">
        <v>15292</v>
      </c>
      <c r="BR1942" t="s">
        <v>15286</v>
      </c>
      <c r="BS1942" t="s">
        <v>13876</v>
      </c>
      <c r="BT1942" t="s">
        <v>13876</v>
      </c>
      <c r="BU1942" t="s">
        <v>13876</v>
      </c>
      <c r="BV1942" t="s">
        <v>15294</v>
      </c>
      <c r="BW1942" t="s">
        <v>15288</v>
      </c>
      <c r="BX1942" t="s">
        <v>15291</v>
      </c>
      <c r="BY1942" t="s">
        <v>15286</v>
      </c>
      <c r="BZ1942" t="s">
        <v>13876</v>
      </c>
      <c r="CA1942" t="s">
        <v>13876</v>
      </c>
      <c r="CB1942" t="s">
        <v>15289</v>
      </c>
      <c r="CC1942" t="s">
        <v>15288</v>
      </c>
      <c r="CD1942" t="s">
        <v>15292</v>
      </c>
      <c r="CE1942" t="s">
        <v>15294</v>
      </c>
      <c r="CF1942" t="s">
        <v>15288</v>
      </c>
      <c r="CG1942" t="s">
        <v>13876</v>
      </c>
      <c r="CH1942" t="s">
        <v>13876</v>
      </c>
      <c r="CI1942" t="s">
        <v>13876</v>
      </c>
      <c r="CJ1942" t="s">
        <v>13876</v>
      </c>
      <c r="CK1942" t="s">
        <v>13876</v>
      </c>
      <c r="CL1942" t="s">
        <v>13876</v>
      </c>
      <c r="CM1942" t="s">
        <v>13876</v>
      </c>
      <c r="CN1942" t="s">
        <v>13876</v>
      </c>
      <c r="CO1942" t="s">
        <v>13876</v>
      </c>
      <c r="CP1942" t="s">
        <v>13876</v>
      </c>
      <c r="CQ1942" t="s">
        <v>13876</v>
      </c>
      <c r="CR1942" t="s">
        <v>13876</v>
      </c>
      <c r="CS1942" t="s">
        <v>13876</v>
      </c>
      <c r="CT1942" t="s">
        <v>13876</v>
      </c>
    </row>
    <row r="1943" spans="1:98" hidden="1">
      <c r="A1943" s="632"/>
      <c r="B1943" s="555"/>
      <c r="C1943" s="554"/>
      <c r="D1943" s="554"/>
      <c r="E1943" s="336"/>
      <c r="F1943" s="336"/>
      <c r="G1943" s="336"/>
      <c r="H1943" s="554"/>
      <c r="I1943" s="336"/>
      <c r="J1943" s="336"/>
      <c r="K1943" s="336"/>
      <c r="L1943" s="336"/>
      <c r="M1943" s="336"/>
      <c r="N1943" s="336"/>
      <c r="O1943" s="632"/>
      <c r="P1943" s="632"/>
      <c r="Q1943" s="556"/>
      <c r="R1943" s="336"/>
      <c r="S1943" s="336"/>
      <c r="T1943" s="336" t="s">
        <v>13876</v>
      </c>
      <c r="U1943" s="336"/>
      <c r="V1943" s="632"/>
      <c r="W1943" s="551"/>
      <c r="X1943" s="551"/>
      <c r="Y1943" s="551"/>
      <c r="Z1943" s="551"/>
      <c r="AA1943" s="551">
        <v>0</v>
      </c>
      <c r="AB1943" s="551">
        <v>0</v>
      </c>
      <c r="AC1943" s="551">
        <v>0</v>
      </c>
      <c r="AD1943" s="552"/>
      <c r="AE1943" s="623">
        <v>0</v>
      </c>
      <c r="AQ1943" t="s">
        <v>13876</v>
      </c>
      <c r="AR1943" t="s">
        <v>13876</v>
      </c>
      <c r="AS1943" t="s">
        <v>13876</v>
      </c>
      <c r="AT1943" t="s">
        <v>13876</v>
      </c>
      <c r="AU1943" t="s">
        <v>13876</v>
      </c>
      <c r="AV1943" t="s">
        <v>13876</v>
      </c>
      <c r="AW1943" t="s">
        <v>13876</v>
      </c>
      <c r="AX1943" t="s">
        <v>13876</v>
      </c>
      <c r="AY1943" t="s">
        <v>13876</v>
      </c>
      <c r="AZ1943" t="s">
        <v>13876</v>
      </c>
      <c r="BA1943" t="s">
        <v>13876</v>
      </c>
      <c r="BB1943" t="s">
        <v>13876</v>
      </c>
      <c r="BC1943" t="s">
        <v>13876</v>
      </c>
      <c r="BD1943" t="s">
        <v>13876</v>
      </c>
      <c r="BE1943" t="s">
        <v>13876</v>
      </c>
      <c r="BF1943" t="s">
        <v>13876</v>
      </c>
      <c r="BG1943" t="s">
        <v>13876</v>
      </c>
      <c r="BH1943" t="s">
        <v>13876</v>
      </c>
      <c r="BI1943" t="s">
        <v>13876</v>
      </c>
      <c r="BJ1943" t="s">
        <v>13876</v>
      </c>
      <c r="BK1943" t="s">
        <v>13876</v>
      </c>
      <c r="BL1943" t="s">
        <v>13876</v>
      </c>
      <c r="BM1943" t="s">
        <v>13876</v>
      </c>
      <c r="BN1943" t="s">
        <v>13876</v>
      </c>
      <c r="BO1943" t="s">
        <v>13876</v>
      </c>
      <c r="BP1943" t="s">
        <v>13876</v>
      </c>
      <c r="BQ1943" t="s">
        <v>13876</v>
      </c>
      <c r="BR1943" t="s">
        <v>13876</v>
      </c>
      <c r="BS1943" t="s">
        <v>13876</v>
      </c>
      <c r="BT1943" t="s">
        <v>13876</v>
      </c>
      <c r="BU1943" t="s">
        <v>13876</v>
      </c>
      <c r="BV1943" t="s">
        <v>13876</v>
      </c>
      <c r="BW1943" t="s">
        <v>13876</v>
      </c>
      <c r="BX1943" t="s">
        <v>13876</v>
      </c>
      <c r="BY1943" t="s">
        <v>13876</v>
      </c>
      <c r="BZ1943" t="s">
        <v>13876</v>
      </c>
      <c r="CA1943" t="s">
        <v>13876</v>
      </c>
      <c r="CB1943" t="s">
        <v>13876</v>
      </c>
      <c r="CC1943" t="s">
        <v>13876</v>
      </c>
      <c r="CD1943" t="s">
        <v>13876</v>
      </c>
      <c r="CE1943" t="s">
        <v>13876</v>
      </c>
      <c r="CF1943" t="s">
        <v>13876</v>
      </c>
      <c r="CG1943" t="s">
        <v>13876</v>
      </c>
      <c r="CH1943" t="s">
        <v>13876</v>
      </c>
      <c r="CI1943" t="s">
        <v>13876</v>
      </c>
      <c r="CJ1943" t="s">
        <v>13876</v>
      </c>
      <c r="CK1943" t="s">
        <v>13876</v>
      </c>
      <c r="CL1943" t="s">
        <v>13876</v>
      </c>
      <c r="CM1943" t="s">
        <v>13876</v>
      </c>
      <c r="CN1943" t="s">
        <v>13876</v>
      </c>
      <c r="CO1943" t="s">
        <v>13876</v>
      </c>
      <c r="CP1943" t="s">
        <v>13876</v>
      </c>
      <c r="CQ1943" t="s">
        <v>13876</v>
      </c>
      <c r="CR1943" t="s">
        <v>13876</v>
      </c>
      <c r="CS1943" t="s">
        <v>13876</v>
      </c>
      <c r="CT1943" t="s">
        <v>13876</v>
      </c>
    </row>
    <row r="1944" spans="1:98" hidden="1">
      <c r="A1944" s="1088">
        <v>387</v>
      </c>
      <c r="B1944" s="554" t="s">
        <v>8852</v>
      </c>
      <c r="C1944" s="554" t="s">
        <v>8853</v>
      </c>
      <c r="D1944" s="554" t="s">
        <v>8854</v>
      </c>
      <c r="E1944" s="336" t="s">
        <v>407</v>
      </c>
      <c r="F1944" s="336" t="s">
        <v>14753</v>
      </c>
      <c r="G1944" s="336">
        <v>2911900088</v>
      </c>
      <c r="H1944" s="554" t="s">
        <v>8863</v>
      </c>
      <c r="I1944" s="336" t="s">
        <v>118</v>
      </c>
      <c r="J1944" s="336" t="s">
        <v>13659</v>
      </c>
      <c r="K1944" s="336" t="s">
        <v>13546</v>
      </c>
      <c r="L1944" s="336" t="s">
        <v>13658</v>
      </c>
      <c r="M1944" s="336" t="s">
        <v>13659</v>
      </c>
      <c r="N1944" s="336" t="s">
        <v>13546</v>
      </c>
      <c r="O1944" s="632"/>
      <c r="P1944" s="632" t="s">
        <v>13661</v>
      </c>
      <c r="Q1944" s="556">
        <v>44629</v>
      </c>
      <c r="R1944" s="336"/>
      <c r="S1944" s="557">
        <v>44658</v>
      </c>
      <c r="T1944" s="336" t="s">
        <v>16846</v>
      </c>
      <c r="U1944" s="625">
        <v>208</v>
      </c>
      <c r="V1944" s="1088">
        <v>208</v>
      </c>
      <c r="W1944" s="551">
        <v>399145</v>
      </c>
      <c r="X1944" s="551">
        <v>139176</v>
      </c>
      <c r="Y1944" s="551">
        <v>130748</v>
      </c>
      <c r="Z1944" s="551">
        <v>134923</v>
      </c>
      <c r="AA1944" s="551">
        <v>146774</v>
      </c>
      <c r="AB1944" s="551">
        <v>133577</v>
      </c>
      <c r="AC1944" s="551">
        <v>3156</v>
      </c>
      <c r="AD1944" s="552" t="s">
        <v>13876</v>
      </c>
      <c r="AE1944" s="553">
        <v>1087499</v>
      </c>
      <c r="AF1944" t="s">
        <v>8851</v>
      </c>
      <c r="AG1944" t="s">
        <v>8858</v>
      </c>
      <c r="AH1944" t="s">
        <v>8862</v>
      </c>
      <c r="AJ1944" s="548" t="s">
        <v>13710</v>
      </c>
      <c r="AK1944" s="548" t="s">
        <v>13811</v>
      </c>
      <c r="AL1944" s="548" t="s">
        <v>13669</v>
      </c>
      <c r="AM1944" s="548" t="s">
        <v>14754</v>
      </c>
      <c r="AN1944" s="584" t="s">
        <v>14755</v>
      </c>
      <c r="AO1944" s="584" t="s">
        <v>14756</v>
      </c>
      <c r="AQ1944" t="s">
        <v>13876</v>
      </c>
      <c r="AR1944" t="s">
        <v>15284</v>
      </c>
      <c r="AS1944" t="s">
        <v>15294</v>
      </c>
      <c r="AT1944" t="s">
        <v>15294</v>
      </c>
      <c r="AU1944" t="s">
        <v>15289</v>
      </c>
      <c r="AV1944" t="s">
        <v>15291</v>
      </c>
      <c r="AW1944" t="s">
        <v>15286</v>
      </c>
      <c r="AX1944" t="s">
        <v>13876</v>
      </c>
      <c r="AY1944" t="s">
        <v>15289</v>
      </c>
      <c r="AZ1944" t="s">
        <v>15284</v>
      </c>
      <c r="BA1944" t="s">
        <v>15294</v>
      </c>
      <c r="BB1944" t="s">
        <v>15289</v>
      </c>
      <c r="BC1944" t="s">
        <v>15287</v>
      </c>
      <c r="BD1944" t="s">
        <v>15290</v>
      </c>
      <c r="BE1944" t="s">
        <v>13876</v>
      </c>
      <c r="BF1944" t="s">
        <v>15289</v>
      </c>
      <c r="BG1944" t="s">
        <v>15284</v>
      </c>
      <c r="BH1944" t="s">
        <v>15288</v>
      </c>
      <c r="BI1944" t="s">
        <v>15287</v>
      </c>
      <c r="BJ1944" t="s">
        <v>15291</v>
      </c>
      <c r="BK1944" t="s">
        <v>15285</v>
      </c>
      <c r="BL1944" t="s">
        <v>13876</v>
      </c>
      <c r="BM1944" t="s">
        <v>15289</v>
      </c>
      <c r="BN1944" t="s">
        <v>15284</v>
      </c>
      <c r="BO1944" t="s">
        <v>15291</v>
      </c>
      <c r="BP1944" t="s">
        <v>15294</v>
      </c>
      <c r="BQ1944" t="s">
        <v>15292</v>
      </c>
      <c r="BR1944" t="s">
        <v>15284</v>
      </c>
      <c r="BS1944" t="s">
        <v>13876</v>
      </c>
      <c r="BT1944" t="s">
        <v>15289</v>
      </c>
      <c r="BU1944" t="s">
        <v>15291</v>
      </c>
      <c r="BV1944" t="s">
        <v>15290</v>
      </c>
      <c r="BW1944" t="s">
        <v>15287</v>
      </c>
      <c r="BX1944" t="s">
        <v>15287</v>
      </c>
      <c r="BY1944" t="s">
        <v>15291</v>
      </c>
      <c r="BZ1944" t="s">
        <v>13876</v>
      </c>
      <c r="CA1944" t="s">
        <v>15289</v>
      </c>
      <c r="CB1944" t="s">
        <v>15284</v>
      </c>
      <c r="CC1944" t="s">
        <v>15284</v>
      </c>
      <c r="CD1944" t="s">
        <v>15286</v>
      </c>
      <c r="CE1944" t="s">
        <v>15287</v>
      </c>
      <c r="CF1944" t="s">
        <v>15287</v>
      </c>
      <c r="CG1944" t="s">
        <v>13876</v>
      </c>
      <c r="CH1944" t="s">
        <v>13876</v>
      </c>
      <c r="CI1944" t="s">
        <v>13876</v>
      </c>
      <c r="CJ1944" t="s">
        <v>15284</v>
      </c>
      <c r="CK1944" t="s">
        <v>15289</v>
      </c>
      <c r="CL1944" t="s">
        <v>15286</v>
      </c>
      <c r="CM1944" t="s">
        <v>15290</v>
      </c>
      <c r="CN1944" t="s">
        <v>13876</v>
      </c>
      <c r="CO1944" t="s">
        <v>13876</v>
      </c>
      <c r="CP1944" t="s">
        <v>13876</v>
      </c>
      <c r="CQ1944" t="s">
        <v>13876</v>
      </c>
      <c r="CR1944" t="s">
        <v>13876</v>
      </c>
      <c r="CS1944" t="s">
        <v>13876</v>
      </c>
      <c r="CT1944" t="s">
        <v>13876</v>
      </c>
    </row>
    <row r="1945" spans="1:98" hidden="1">
      <c r="A1945" s="1088"/>
      <c r="B1945" s="554" t="s">
        <v>8852</v>
      </c>
      <c r="C1945" s="554" t="s">
        <v>8853</v>
      </c>
      <c r="D1945" s="554" t="s">
        <v>8854</v>
      </c>
      <c r="E1945" s="336" t="s">
        <v>407</v>
      </c>
      <c r="F1945" s="336" t="s">
        <v>14753</v>
      </c>
      <c r="G1945" s="336">
        <v>2911900088</v>
      </c>
      <c r="H1945" s="554" t="s">
        <v>8863</v>
      </c>
      <c r="I1945" s="336" t="s">
        <v>475</v>
      </c>
      <c r="J1945" s="336" t="s">
        <v>13659</v>
      </c>
      <c r="K1945" s="336" t="s">
        <v>13546</v>
      </c>
      <c r="L1945" s="336" t="s">
        <v>13658</v>
      </c>
      <c r="M1945" s="336" t="s">
        <v>13659</v>
      </c>
      <c r="N1945" s="336"/>
      <c r="O1945" s="632"/>
      <c r="P1945" s="632" t="s">
        <v>13661</v>
      </c>
      <c r="Q1945" s="556">
        <v>44629</v>
      </c>
      <c r="R1945" s="336"/>
      <c r="S1945" s="557">
        <v>44658</v>
      </c>
      <c r="T1945" s="336" t="s">
        <v>16847</v>
      </c>
      <c r="U1945" s="625">
        <v>208</v>
      </c>
      <c r="V1945" s="1088"/>
      <c r="W1945" s="551">
        <v>18425</v>
      </c>
      <c r="X1945" s="551">
        <v>2019</v>
      </c>
      <c r="Y1945" s="551">
        <v>3882</v>
      </c>
      <c r="Z1945" s="551">
        <v>5911</v>
      </c>
      <c r="AA1945" s="551">
        <v>10004</v>
      </c>
      <c r="AB1945" s="551">
        <v>5739</v>
      </c>
      <c r="AC1945" s="551">
        <v>9681</v>
      </c>
      <c r="AD1945" s="552" t="s">
        <v>13876</v>
      </c>
      <c r="AE1945" s="553">
        <v>55661</v>
      </c>
      <c r="AF1945" t="s">
        <v>8851</v>
      </c>
      <c r="AG1945" t="s">
        <v>8858</v>
      </c>
      <c r="AH1945" t="s">
        <v>8862</v>
      </c>
      <c r="AJ1945" s="548" t="s">
        <v>13710</v>
      </c>
      <c r="AK1945" s="548" t="s">
        <v>13811</v>
      </c>
      <c r="AL1945" s="548" t="s">
        <v>13669</v>
      </c>
      <c r="AM1945" s="548" t="s">
        <v>14754</v>
      </c>
      <c r="AN1945" s="584" t="s">
        <v>14755</v>
      </c>
      <c r="AO1945" s="584" t="s">
        <v>14756</v>
      </c>
      <c r="AQ1945" t="s">
        <v>13876</v>
      </c>
      <c r="AR1945" t="s">
        <v>13876</v>
      </c>
      <c r="AS1945" t="s">
        <v>15289</v>
      </c>
      <c r="AT1945" t="s">
        <v>15285</v>
      </c>
      <c r="AU1945" t="s">
        <v>15291</v>
      </c>
      <c r="AV1945" t="s">
        <v>15292</v>
      </c>
      <c r="AW1945" t="s">
        <v>15286</v>
      </c>
      <c r="AX1945" t="s">
        <v>13876</v>
      </c>
      <c r="AY1945" t="s">
        <v>13876</v>
      </c>
      <c r="AZ1945" t="s">
        <v>13876</v>
      </c>
      <c r="BA1945" t="s">
        <v>15292</v>
      </c>
      <c r="BB1945" t="s">
        <v>15288</v>
      </c>
      <c r="BC1945" t="s">
        <v>15289</v>
      </c>
      <c r="BD1945" t="s">
        <v>15294</v>
      </c>
      <c r="BE1945" t="s">
        <v>13876</v>
      </c>
      <c r="BF1945" t="s">
        <v>13876</v>
      </c>
      <c r="BG1945" t="s">
        <v>13876</v>
      </c>
      <c r="BH1945" t="s">
        <v>15284</v>
      </c>
      <c r="BI1945" t="s">
        <v>15285</v>
      </c>
      <c r="BJ1945" t="s">
        <v>15285</v>
      </c>
      <c r="BK1945" t="s">
        <v>15292</v>
      </c>
      <c r="BL1945" t="s">
        <v>13876</v>
      </c>
      <c r="BM1945" t="s">
        <v>13876</v>
      </c>
      <c r="BN1945" t="s">
        <v>13876</v>
      </c>
      <c r="BO1945" t="s">
        <v>15286</v>
      </c>
      <c r="BP1945" t="s">
        <v>15294</v>
      </c>
      <c r="BQ1945" t="s">
        <v>15289</v>
      </c>
      <c r="BR1945" t="s">
        <v>15289</v>
      </c>
      <c r="BS1945" t="s">
        <v>13876</v>
      </c>
      <c r="BT1945" t="s">
        <v>13876</v>
      </c>
      <c r="BU1945" t="s">
        <v>15289</v>
      </c>
      <c r="BV1945" t="s">
        <v>15288</v>
      </c>
      <c r="BW1945" t="s">
        <v>15288</v>
      </c>
      <c r="BX1945" t="s">
        <v>15288</v>
      </c>
      <c r="BY1945" t="s">
        <v>15291</v>
      </c>
      <c r="BZ1945" t="s">
        <v>13876</v>
      </c>
      <c r="CA1945" t="s">
        <v>13876</v>
      </c>
      <c r="CB1945" t="s">
        <v>13876</v>
      </c>
      <c r="CC1945" t="s">
        <v>15286</v>
      </c>
      <c r="CD1945" t="s">
        <v>15287</v>
      </c>
      <c r="CE1945" t="s">
        <v>15284</v>
      </c>
      <c r="CF1945" t="s">
        <v>15294</v>
      </c>
      <c r="CG1945" t="s">
        <v>13876</v>
      </c>
      <c r="CH1945" t="s">
        <v>13876</v>
      </c>
      <c r="CI1945" t="s">
        <v>13876</v>
      </c>
      <c r="CJ1945" t="s">
        <v>15294</v>
      </c>
      <c r="CK1945" t="s">
        <v>15290</v>
      </c>
      <c r="CL1945" t="s">
        <v>15285</v>
      </c>
      <c r="CM1945" t="s">
        <v>15289</v>
      </c>
      <c r="CN1945" t="s">
        <v>13876</v>
      </c>
      <c r="CO1945" t="s">
        <v>13876</v>
      </c>
      <c r="CP1945" t="s">
        <v>13876</v>
      </c>
      <c r="CQ1945" t="s">
        <v>13876</v>
      </c>
      <c r="CR1945" t="s">
        <v>13876</v>
      </c>
      <c r="CS1945" t="s">
        <v>13876</v>
      </c>
      <c r="CT1945" t="s">
        <v>13876</v>
      </c>
    </row>
    <row r="1946" spans="1:98" hidden="1">
      <c r="A1946" s="1088"/>
      <c r="B1946" s="554" t="s">
        <v>8852</v>
      </c>
      <c r="C1946" s="554" t="s">
        <v>8853</v>
      </c>
      <c r="D1946" s="554" t="s">
        <v>8854</v>
      </c>
      <c r="E1946" s="336" t="s">
        <v>407</v>
      </c>
      <c r="F1946" s="336" t="s">
        <v>14753</v>
      </c>
      <c r="G1946" s="336">
        <v>2911900088</v>
      </c>
      <c r="H1946" s="554" t="s">
        <v>8863</v>
      </c>
      <c r="I1946" s="336" t="s">
        <v>120</v>
      </c>
      <c r="J1946" s="336" t="s">
        <v>13659</v>
      </c>
      <c r="K1946" s="336" t="s">
        <v>13546</v>
      </c>
      <c r="L1946" s="336" t="s">
        <v>13658</v>
      </c>
      <c r="M1946" s="336" t="s">
        <v>13659</v>
      </c>
      <c r="N1946" s="336"/>
      <c r="O1946" s="632"/>
      <c r="P1946" s="632" t="s">
        <v>13661</v>
      </c>
      <c r="Q1946" s="556">
        <v>44629</v>
      </c>
      <c r="R1946" s="336"/>
      <c r="S1946" s="557">
        <v>44658</v>
      </c>
      <c r="T1946" s="336" t="s">
        <v>16848</v>
      </c>
      <c r="U1946" s="625">
        <v>208</v>
      </c>
      <c r="V1946" s="1088"/>
      <c r="W1946" s="551">
        <v>500703</v>
      </c>
      <c r="X1946" s="551">
        <v>173703</v>
      </c>
      <c r="Y1946" s="551">
        <v>166146</v>
      </c>
      <c r="Z1946" s="551">
        <v>166482</v>
      </c>
      <c r="AA1946" s="551">
        <v>180439</v>
      </c>
      <c r="AB1946" s="551">
        <v>167978</v>
      </c>
      <c r="AC1946" s="551">
        <v>121</v>
      </c>
      <c r="AD1946" s="552" t="s">
        <v>13876</v>
      </c>
      <c r="AE1946" s="553">
        <v>1355572</v>
      </c>
      <c r="AF1946" t="s">
        <v>8851</v>
      </c>
      <c r="AG1946" t="s">
        <v>8858</v>
      </c>
      <c r="AH1946" t="s">
        <v>8862</v>
      </c>
      <c r="AJ1946" s="548" t="s">
        <v>13710</v>
      </c>
      <c r="AK1946" s="548" t="s">
        <v>13811</v>
      </c>
      <c r="AL1946" s="548" t="s">
        <v>13669</v>
      </c>
      <c r="AM1946" s="548" t="s">
        <v>14754</v>
      </c>
      <c r="AN1946" s="584" t="s">
        <v>14755</v>
      </c>
      <c r="AO1946" s="584" t="s">
        <v>14756</v>
      </c>
      <c r="AQ1946" t="s">
        <v>13876</v>
      </c>
      <c r="AR1946" t="s">
        <v>15286</v>
      </c>
      <c r="AS1946" t="s">
        <v>15288</v>
      </c>
      <c r="AT1946" t="s">
        <v>15288</v>
      </c>
      <c r="AU1946" t="s">
        <v>15287</v>
      </c>
      <c r="AV1946" t="s">
        <v>15288</v>
      </c>
      <c r="AW1946" t="s">
        <v>15284</v>
      </c>
      <c r="AX1946" t="s">
        <v>13876</v>
      </c>
      <c r="AY1946" t="s">
        <v>15289</v>
      </c>
      <c r="AZ1946" t="s">
        <v>15287</v>
      </c>
      <c r="BA1946" t="s">
        <v>15284</v>
      </c>
      <c r="BB1946" t="s">
        <v>15287</v>
      </c>
      <c r="BC1946" t="s">
        <v>15288</v>
      </c>
      <c r="BD1946" t="s">
        <v>15284</v>
      </c>
      <c r="BE1946" t="s">
        <v>13876</v>
      </c>
      <c r="BF1946" t="s">
        <v>15289</v>
      </c>
      <c r="BG1946" t="s">
        <v>15290</v>
      </c>
      <c r="BH1946" t="s">
        <v>15290</v>
      </c>
      <c r="BI1946" t="s">
        <v>15289</v>
      </c>
      <c r="BJ1946" t="s">
        <v>15291</v>
      </c>
      <c r="BK1946" t="s">
        <v>15290</v>
      </c>
      <c r="BL1946" t="s">
        <v>13876</v>
      </c>
      <c r="BM1946" t="s">
        <v>15289</v>
      </c>
      <c r="BN1946" t="s">
        <v>15290</v>
      </c>
      <c r="BO1946" t="s">
        <v>15290</v>
      </c>
      <c r="BP1946" t="s">
        <v>15291</v>
      </c>
      <c r="BQ1946" t="s">
        <v>15285</v>
      </c>
      <c r="BR1946" t="s">
        <v>15292</v>
      </c>
      <c r="BS1946" t="s">
        <v>13876</v>
      </c>
      <c r="BT1946" t="s">
        <v>15289</v>
      </c>
      <c r="BU1946" t="s">
        <v>15285</v>
      </c>
      <c r="BV1946" t="s">
        <v>15288</v>
      </c>
      <c r="BW1946" t="s">
        <v>15291</v>
      </c>
      <c r="BX1946" t="s">
        <v>15284</v>
      </c>
      <c r="BY1946" t="s">
        <v>15294</v>
      </c>
      <c r="BZ1946" t="s">
        <v>13876</v>
      </c>
      <c r="CA1946" t="s">
        <v>15289</v>
      </c>
      <c r="CB1946" t="s">
        <v>15290</v>
      </c>
      <c r="CC1946" t="s">
        <v>15287</v>
      </c>
      <c r="CD1946" t="s">
        <v>15294</v>
      </c>
      <c r="CE1946" t="s">
        <v>15287</v>
      </c>
      <c r="CF1946" t="s">
        <v>15285</v>
      </c>
      <c r="CG1946" t="s">
        <v>13876</v>
      </c>
      <c r="CH1946" t="s">
        <v>13876</v>
      </c>
      <c r="CI1946" t="s">
        <v>13876</v>
      </c>
      <c r="CJ1946" t="s">
        <v>13876</v>
      </c>
      <c r="CK1946" t="s">
        <v>15289</v>
      </c>
      <c r="CL1946" t="s">
        <v>15292</v>
      </c>
      <c r="CM1946" t="s">
        <v>15289</v>
      </c>
      <c r="CN1946" t="s">
        <v>13876</v>
      </c>
      <c r="CO1946" t="s">
        <v>13876</v>
      </c>
      <c r="CP1946" t="s">
        <v>13876</v>
      </c>
      <c r="CQ1946" t="s">
        <v>13876</v>
      </c>
      <c r="CR1946" t="s">
        <v>13876</v>
      </c>
      <c r="CS1946" t="s">
        <v>13876</v>
      </c>
      <c r="CT1946" t="s">
        <v>13876</v>
      </c>
    </row>
    <row r="1947" spans="1:98" hidden="1">
      <c r="A1947" s="1088"/>
      <c r="B1947" s="554" t="s">
        <v>8852</v>
      </c>
      <c r="C1947" s="554" t="s">
        <v>8853</v>
      </c>
      <c r="D1947" s="554" t="s">
        <v>8854</v>
      </c>
      <c r="E1947" s="336" t="s">
        <v>407</v>
      </c>
      <c r="F1947" s="336" t="s">
        <v>14753</v>
      </c>
      <c r="G1947" s="336">
        <v>2911900187</v>
      </c>
      <c r="H1947" s="554" t="s">
        <v>8937</v>
      </c>
      <c r="I1947" s="336" t="s">
        <v>118</v>
      </c>
      <c r="J1947" s="336" t="s">
        <v>13659</v>
      </c>
      <c r="K1947" s="336" t="s">
        <v>13546</v>
      </c>
      <c r="L1947" s="336" t="s">
        <v>13658</v>
      </c>
      <c r="M1947" s="336" t="s">
        <v>13659</v>
      </c>
      <c r="N1947" s="336" t="s">
        <v>13546</v>
      </c>
      <c r="O1947" s="632"/>
      <c r="P1947" s="632" t="s">
        <v>13661</v>
      </c>
      <c r="Q1947" s="556">
        <v>44629</v>
      </c>
      <c r="R1947" s="336"/>
      <c r="S1947" s="557">
        <v>44658</v>
      </c>
      <c r="T1947" s="336" t="s">
        <v>16849</v>
      </c>
      <c r="U1947" s="625">
        <v>208</v>
      </c>
      <c r="V1947" s="1088"/>
      <c r="W1947" s="551">
        <v>477058</v>
      </c>
      <c r="X1947" s="551">
        <v>173251</v>
      </c>
      <c r="Y1947" s="551">
        <v>166123</v>
      </c>
      <c r="Z1947" s="551">
        <v>176588</v>
      </c>
      <c r="AA1947" s="551">
        <v>162730</v>
      </c>
      <c r="AB1947" s="551">
        <v>177359</v>
      </c>
      <c r="AC1947" s="551">
        <v>3686</v>
      </c>
      <c r="AD1947" s="552" t="s">
        <v>13876</v>
      </c>
      <c r="AE1947" s="553">
        <v>1336795</v>
      </c>
      <c r="AF1947" t="s">
        <v>8851</v>
      </c>
      <c r="AG1947" t="s">
        <v>8858</v>
      </c>
      <c r="AH1947" t="s">
        <v>8936</v>
      </c>
      <c r="AJ1947" s="548" t="s">
        <v>13710</v>
      </c>
      <c r="AK1947" s="548" t="s">
        <v>13811</v>
      </c>
      <c r="AL1947" s="548" t="s">
        <v>13669</v>
      </c>
      <c r="AM1947" s="548" t="s">
        <v>14754</v>
      </c>
      <c r="AN1947" s="584" t="s">
        <v>14755</v>
      </c>
      <c r="AO1947" s="584" t="s">
        <v>14756</v>
      </c>
      <c r="AQ1947" t="s">
        <v>13876</v>
      </c>
      <c r="AR1947" t="s">
        <v>15291</v>
      </c>
      <c r="AS1947" t="s">
        <v>15287</v>
      </c>
      <c r="AT1947" t="s">
        <v>15287</v>
      </c>
      <c r="AU1947" t="s">
        <v>15288</v>
      </c>
      <c r="AV1947" t="s">
        <v>15286</v>
      </c>
      <c r="AW1947" t="s">
        <v>15285</v>
      </c>
      <c r="AX1947" t="s">
        <v>13876</v>
      </c>
      <c r="AY1947" t="s">
        <v>15289</v>
      </c>
      <c r="AZ1947" t="s">
        <v>15287</v>
      </c>
      <c r="BA1947" t="s">
        <v>15284</v>
      </c>
      <c r="BB1947" t="s">
        <v>15292</v>
      </c>
      <c r="BC1947" t="s">
        <v>15286</v>
      </c>
      <c r="BD1947" t="s">
        <v>15289</v>
      </c>
      <c r="BE1947" t="s">
        <v>13876</v>
      </c>
      <c r="BF1947" t="s">
        <v>15289</v>
      </c>
      <c r="BG1947" t="s">
        <v>15290</v>
      </c>
      <c r="BH1947" t="s">
        <v>15290</v>
      </c>
      <c r="BI1947" t="s">
        <v>15289</v>
      </c>
      <c r="BJ1947" t="s">
        <v>15292</v>
      </c>
      <c r="BK1947" t="s">
        <v>15284</v>
      </c>
      <c r="BL1947" t="s">
        <v>13876</v>
      </c>
      <c r="BM1947" t="s">
        <v>15289</v>
      </c>
      <c r="BN1947" t="s">
        <v>15287</v>
      </c>
      <c r="BO1947" t="s">
        <v>15290</v>
      </c>
      <c r="BP1947" t="s">
        <v>15286</v>
      </c>
      <c r="BQ1947" t="s">
        <v>15285</v>
      </c>
      <c r="BR1947" t="s">
        <v>15285</v>
      </c>
      <c r="BS1947" t="s">
        <v>13876</v>
      </c>
      <c r="BT1947" t="s">
        <v>15289</v>
      </c>
      <c r="BU1947" t="s">
        <v>15290</v>
      </c>
      <c r="BV1947" t="s">
        <v>15292</v>
      </c>
      <c r="BW1947" t="s">
        <v>15287</v>
      </c>
      <c r="BX1947" t="s">
        <v>15284</v>
      </c>
      <c r="BY1947" t="s">
        <v>15288</v>
      </c>
      <c r="BZ1947" t="s">
        <v>13876</v>
      </c>
      <c r="CA1947" t="s">
        <v>15289</v>
      </c>
      <c r="CB1947" t="s">
        <v>15287</v>
      </c>
      <c r="CC1947" t="s">
        <v>15287</v>
      </c>
      <c r="CD1947" t="s">
        <v>15284</v>
      </c>
      <c r="CE1947" t="s">
        <v>15286</v>
      </c>
      <c r="CF1947" t="s">
        <v>15294</v>
      </c>
      <c r="CG1947" t="s">
        <v>13876</v>
      </c>
      <c r="CH1947" t="s">
        <v>13876</v>
      </c>
      <c r="CI1947" t="s">
        <v>13876</v>
      </c>
      <c r="CJ1947" t="s">
        <v>15284</v>
      </c>
      <c r="CK1947" t="s">
        <v>15290</v>
      </c>
      <c r="CL1947" t="s">
        <v>15285</v>
      </c>
      <c r="CM1947" t="s">
        <v>15290</v>
      </c>
      <c r="CN1947" t="s">
        <v>13876</v>
      </c>
      <c r="CO1947" t="s">
        <v>13876</v>
      </c>
      <c r="CP1947" t="s">
        <v>13876</v>
      </c>
      <c r="CQ1947" t="s">
        <v>13876</v>
      </c>
      <c r="CR1947" t="s">
        <v>13876</v>
      </c>
      <c r="CS1947" t="s">
        <v>13876</v>
      </c>
      <c r="CT1947" t="s">
        <v>13876</v>
      </c>
    </row>
    <row r="1948" spans="1:98" hidden="1">
      <c r="A1948" s="1088"/>
      <c r="B1948" s="554" t="s">
        <v>8852</v>
      </c>
      <c r="C1948" s="554" t="s">
        <v>8853</v>
      </c>
      <c r="D1948" s="554" t="s">
        <v>8854</v>
      </c>
      <c r="E1948" s="336" t="s">
        <v>407</v>
      </c>
      <c r="F1948" s="336" t="s">
        <v>14753</v>
      </c>
      <c r="G1948" s="336">
        <v>2911900286</v>
      </c>
      <c r="H1948" s="554" t="s">
        <v>8989</v>
      </c>
      <c r="I1948" s="336" t="s">
        <v>475</v>
      </c>
      <c r="J1948" s="336" t="s">
        <v>13659</v>
      </c>
      <c r="K1948" s="336" t="s">
        <v>13546</v>
      </c>
      <c r="L1948" s="336" t="s">
        <v>13658</v>
      </c>
      <c r="M1948" s="336" t="s">
        <v>13659</v>
      </c>
      <c r="N1948" s="336" t="s">
        <v>13549</v>
      </c>
      <c r="O1948" s="632"/>
      <c r="P1948" s="632" t="s">
        <v>13661</v>
      </c>
      <c r="Q1948" s="556">
        <v>44629</v>
      </c>
      <c r="R1948" s="336"/>
      <c r="S1948" s="557">
        <v>44658</v>
      </c>
      <c r="T1948" s="336" t="s">
        <v>16850</v>
      </c>
      <c r="U1948" s="625">
        <v>208</v>
      </c>
      <c r="V1948" s="1088"/>
      <c r="W1948" s="551" t="s">
        <v>13876</v>
      </c>
      <c r="X1948" s="551" t="s">
        <v>13876</v>
      </c>
      <c r="Y1948" s="551" t="s">
        <v>13876</v>
      </c>
      <c r="Z1948" s="551" t="s">
        <v>13876</v>
      </c>
      <c r="AA1948" s="551" t="s">
        <v>13876</v>
      </c>
      <c r="AB1948" s="551" t="s">
        <v>13876</v>
      </c>
      <c r="AC1948" s="551" t="s">
        <v>13876</v>
      </c>
      <c r="AD1948" s="552" t="s">
        <v>13876</v>
      </c>
      <c r="AE1948" s="623">
        <v>0</v>
      </c>
      <c r="AF1948" t="s">
        <v>8851</v>
      </c>
      <c r="AG1948" t="s">
        <v>8858</v>
      </c>
      <c r="AH1948" t="s">
        <v>8988</v>
      </c>
      <c r="AJ1948" s="548" t="s">
        <v>13710</v>
      </c>
      <c r="AK1948" s="548" t="s">
        <v>13811</v>
      </c>
      <c r="AL1948" s="548" t="s">
        <v>13669</v>
      </c>
      <c r="AM1948" s="548" t="s">
        <v>14754</v>
      </c>
      <c r="AN1948" s="548" t="s">
        <v>14755</v>
      </c>
      <c r="AO1948" s="548" t="s">
        <v>8852</v>
      </c>
      <c r="AQ1948" t="s">
        <v>13876</v>
      </c>
      <c r="AR1948" t="s">
        <v>13876</v>
      </c>
      <c r="AS1948" t="s">
        <v>13876</v>
      </c>
      <c r="AT1948" t="s">
        <v>13876</v>
      </c>
      <c r="AU1948" t="s">
        <v>13876</v>
      </c>
      <c r="AV1948" t="s">
        <v>13876</v>
      </c>
      <c r="AW1948" t="s">
        <v>13876</v>
      </c>
      <c r="AX1948" t="s">
        <v>13876</v>
      </c>
      <c r="AY1948" t="s">
        <v>13876</v>
      </c>
      <c r="AZ1948" t="s">
        <v>13876</v>
      </c>
      <c r="BA1948" t="s">
        <v>13876</v>
      </c>
      <c r="BB1948" t="s">
        <v>13876</v>
      </c>
      <c r="BC1948" t="s">
        <v>13876</v>
      </c>
      <c r="BD1948" t="s">
        <v>13876</v>
      </c>
      <c r="BE1948" t="s">
        <v>13876</v>
      </c>
      <c r="BF1948" t="s">
        <v>13876</v>
      </c>
      <c r="BG1948" t="s">
        <v>13876</v>
      </c>
      <c r="BH1948" t="s">
        <v>13876</v>
      </c>
      <c r="BI1948" t="s">
        <v>13876</v>
      </c>
      <c r="BJ1948" t="s">
        <v>13876</v>
      </c>
      <c r="BK1948" t="s">
        <v>13876</v>
      </c>
      <c r="BL1948" t="s">
        <v>13876</v>
      </c>
      <c r="BM1948" t="s">
        <v>13876</v>
      </c>
      <c r="BN1948" t="s">
        <v>13876</v>
      </c>
      <c r="BO1948" t="s">
        <v>13876</v>
      </c>
      <c r="BP1948" t="s">
        <v>13876</v>
      </c>
      <c r="BQ1948" t="s">
        <v>13876</v>
      </c>
      <c r="BR1948" t="s">
        <v>13876</v>
      </c>
      <c r="BS1948" t="s">
        <v>13876</v>
      </c>
      <c r="BT1948" t="s">
        <v>13876</v>
      </c>
      <c r="BU1948" t="s">
        <v>13876</v>
      </c>
      <c r="BV1948" t="s">
        <v>13876</v>
      </c>
      <c r="BW1948" t="s">
        <v>13876</v>
      </c>
      <c r="BX1948" t="s">
        <v>13876</v>
      </c>
      <c r="BY1948" t="s">
        <v>13876</v>
      </c>
      <c r="BZ1948" t="s">
        <v>13876</v>
      </c>
      <c r="CA1948" t="s">
        <v>13876</v>
      </c>
      <c r="CB1948" t="s">
        <v>13876</v>
      </c>
      <c r="CC1948" t="s">
        <v>13876</v>
      </c>
      <c r="CD1948" t="s">
        <v>13876</v>
      </c>
      <c r="CE1948" t="s">
        <v>13876</v>
      </c>
      <c r="CF1948" t="s">
        <v>13876</v>
      </c>
      <c r="CG1948" t="s">
        <v>13876</v>
      </c>
      <c r="CH1948" t="s">
        <v>13876</v>
      </c>
      <c r="CI1948" t="s">
        <v>13876</v>
      </c>
      <c r="CJ1948" t="s">
        <v>13876</v>
      </c>
      <c r="CK1948" t="s">
        <v>13876</v>
      </c>
      <c r="CL1948" t="s">
        <v>13876</v>
      </c>
      <c r="CM1948" t="s">
        <v>13876</v>
      </c>
      <c r="CN1948" t="s">
        <v>13876</v>
      </c>
      <c r="CO1948" t="s">
        <v>13876</v>
      </c>
      <c r="CP1948" t="s">
        <v>13876</v>
      </c>
      <c r="CQ1948" t="s">
        <v>13876</v>
      </c>
      <c r="CR1948" t="s">
        <v>13876</v>
      </c>
      <c r="CS1948" t="s">
        <v>13876</v>
      </c>
      <c r="CT1948" t="s">
        <v>13876</v>
      </c>
    </row>
    <row r="1949" spans="1:98" hidden="1">
      <c r="A1949" s="1088"/>
      <c r="B1949" s="554" t="s">
        <v>8852</v>
      </c>
      <c r="C1949" s="554" t="s">
        <v>8853</v>
      </c>
      <c r="D1949" s="554" t="s">
        <v>8854</v>
      </c>
      <c r="E1949" s="336" t="s">
        <v>407</v>
      </c>
      <c r="F1949" s="336" t="s">
        <v>14753</v>
      </c>
      <c r="G1949" s="336">
        <v>2911900328</v>
      </c>
      <c r="H1949" s="554" t="s">
        <v>9018</v>
      </c>
      <c r="I1949" s="336" t="s">
        <v>118</v>
      </c>
      <c r="J1949" s="336" t="s">
        <v>13659</v>
      </c>
      <c r="K1949" s="336" t="s">
        <v>13546</v>
      </c>
      <c r="L1949" s="336" t="s">
        <v>13658</v>
      </c>
      <c r="M1949" s="336" t="s">
        <v>13659</v>
      </c>
      <c r="N1949" s="336" t="s">
        <v>13546</v>
      </c>
      <c r="O1949" s="632"/>
      <c r="P1949" s="632" t="s">
        <v>13661</v>
      </c>
      <c r="Q1949" s="556">
        <v>44629</v>
      </c>
      <c r="R1949" s="336"/>
      <c r="S1949" s="557">
        <v>44658</v>
      </c>
      <c r="T1949" s="336" t="s">
        <v>16851</v>
      </c>
      <c r="U1949" s="625">
        <v>208</v>
      </c>
      <c r="V1949" s="1088"/>
      <c r="W1949" s="551">
        <v>253376</v>
      </c>
      <c r="X1949" s="551">
        <v>85805</v>
      </c>
      <c r="Y1949" s="551">
        <v>81384</v>
      </c>
      <c r="Z1949" s="551">
        <v>85612</v>
      </c>
      <c r="AA1949" s="551">
        <v>91080</v>
      </c>
      <c r="AB1949" s="551">
        <v>84911</v>
      </c>
      <c r="AC1949" s="551" t="s">
        <v>13876</v>
      </c>
      <c r="AD1949" s="552" t="s">
        <v>13876</v>
      </c>
      <c r="AE1949" s="553">
        <v>682168</v>
      </c>
      <c r="AF1949" t="s">
        <v>8851</v>
      </c>
      <c r="AG1949" t="s">
        <v>8858</v>
      </c>
      <c r="AH1949" t="s">
        <v>9017</v>
      </c>
      <c r="AJ1949" s="548" t="s">
        <v>13710</v>
      </c>
      <c r="AK1949" s="548" t="s">
        <v>13811</v>
      </c>
      <c r="AL1949" s="548" t="s">
        <v>13669</v>
      </c>
      <c r="AM1949" s="548" t="s">
        <v>14754</v>
      </c>
      <c r="AN1949" s="584" t="s">
        <v>14755</v>
      </c>
      <c r="AO1949" s="584" t="s">
        <v>14756</v>
      </c>
      <c r="AQ1949" t="s">
        <v>13876</v>
      </c>
      <c r="AR1949" t="s">
        <v>15292</v>
      </c>
      <c r="AS1949" t="s">
        <v>15286</v>
      </c>
      <c r="AT1949" t="s">
        <v>15284</v>
      </c>
      <c r="AU1949" t="s">
        <v>15284</v>
      </c>
      <c r="AV1949" t="s">
        <v>15287</v>
      </c>
      <c r="AW1949" t="s">
        <v>15290</v>
      </c>
      <c r="AX1949" t="s">
        <v>13876</v>
      </c>
      <c r="AY1949" t="s">
        <v>13876</v>
      </c>
      <c r="AZ1949" t="s">
        <v>15285</v>
      </c>
      <c r="BA1949" t="s">
        <v>15286</v>
      </c>
      <c r="BB1949" t="s">
        <v>15285</v>
      </c>
      <c r="BC1949" t="s">
        <v>15288</v>
      </c>
      <c r="BD1949" t="s">
        <v>15286</v>
      </c>
      <c r="BE1949" t="s">
        <v>13876</v>
      </c>
      <c r="BF1949" t="s">
        <v>13876</v>
      </c>
      <c r="BG1949" t="s">
        <v>15285</v>
      </c>
      <c r="BH1949" t="s">
        <v>15289</v>
      </c>
      <c r="BI1949" t="s">
        <v>15284</v>
      </c>
      <c r="BJ1949" t="s">
        <v>15285</v>
      </c>
      <c r="BK1949" t="s">
        <v>15291</v>
      </c>
      <c r="BL1949" t="s">
        <v>13876</v>
      </c>
      <c r="BM1949" t="s">
        <v>13876</v>
      </c>
      <c r="BN1949" t="s">
        <v>15285</v>
      </c>
      <c r="BO1949" t="s">
        <v>15286</v>
      </c>
      <c r="BP1949" t="s">
        <v>15290</v>
      </c>
      <c r="BQ1949" t="s">
        <v>15289</v>
      </c>
      <c r="BR1949" t="s">
        <v>15292</v>
      </c>
      <c r="BS1949" t="s">
        <v>13876</v>
      </c>
      <c r="BT1949" t="s">
        <v>13876</v>
      </c>
      <c r="BU1949" t="s">
        <v>15294</v>
      </c>
      <c r="BV1949" t="s">
        <v>15289</v>
      </c>
      <c r="BW1949" t="s">
        <v>15288</v>
      </c>
      <c r="BX1949" t="s">
        <v>15285</v>
      </c>
      <c r="BY1949" t="s">
        <v>15288</v>
      </c>
      <c r="BZ1949" t="s">
        <v>13876</v>
      </c>
      <c r="CA1949" t="s">
        <v>13876</v>
      </c>
      <c r="CB1949" t="s">
        <v>15285</v>
      </c>
      <c r="CC1949" t="s">
        <v>15291</v>
      </c>
      <c r="CD1949" t="s">
        <v>15294</v>
      </c>
      <c r="CE1949" t="s">
        <v>15289</v>
      </c>
      <c r="CF1949" t="s">
        <v>15289</v>
      </c>
      <c r="CG1949" t="s">
        <v>13876</v>
      </c>
      <c r="CH1949" t="s">
        <v>13876</v>
      </c>
      <c r="CI1949" t="s">
        <v>13876</v>
      </c>
      <c r="CJ1949" t="s">
        <v>13876</v>
      </c>
      <c r="CK1949" t="s">
        <v>13876</v>
      </c>
      <c r="CL1949" t="s">
        <v>13876</v>
      </c>
      <c r="CM1949" t="s">
        <v>13876</v>
      </c>
      <c r="CN1949" t="s">
        <v>13876</v>
      </c>
      <c r="CO1949" t="s">
        <v>13876</v>
      </c>
      <c r="CP1949" t="s">
        <v>13876</v>
      </c>
      <c r="CQ1949" t="s">
        <v>13876</v>
      </c>
      <c r="CR1949" t="s">
        <v>13876</v>
      </c>
      <c r="CS1949" t="s">
        <v>13876</v>
      </c>
      <c r="CT1949" t="s">
        <v>13876</v>
      </c>
    </row>
    <row r="1950" spans="1:98" hidden="1">
      <c r="A1950" s="1088"/>
      <c r="B1950" s="554" t="s">
        <v>8852</v>
      </c>
      <c r="C1950" s="554" t="s">
        <v>8853</v>
      </c>
      <c r="D1950" s="554" t="s">
        <v>8854</v>
      </c>
      <c r="E1950" s="336" t="s">
        <v>407</v>
      </c>
      <c r="F1950" s="336" t="s">
        <v>14753</v>
      </c>
      <c r="G1950" s="336">
        <v>2911900336</v>
      </c>
      <c r="H1950" s="554" t="s">
        <v>9020</v>
      </c>
      <c r="I1950" s="336" t="s">
        <v>475</v>
      </c>
      <c r="J1950" s="336" t="s">
        <v>13659</v>
      </c>
      <c r="K1950" s="336" t="s">
        <v>13546</v>
      </c>
      <c r="L1950" s="336" t="s">
        <v>13658</v>
      </c>
      <c r="M1950" s="336" t="s">
        <v>13659</v>
      </c>
      <c r="N1950" s="336"/>
      <c r="O1950" s="632"/>
      <c r="P1950" s="632" t="s">
        <v>13661</v>
      </c>
      <c r="Q1950" s="556">
        <v>44629</v>
      </c>
      <c r="R1950" s="336"/>
      <c r="S1950" s="557">
        <v>44658</v>
      </c>
      <c r="T1950" s="336" t="s">
        <v>16852</v>
      </c>
      <c r="U1950" s="625">
        <v>208</v>
      </c>
      <c r="V1950" s="1088"/>
      <c r="W1950" s="551">
        <v>3285</v>
      </c>
      <c r="X1950" s="551">
        <v>3260</v>
      </c>
      <c r="Y1950" s="551">
        <v>5220</v>
      </c>
      <c r="Z1950" s="551">
        <v>1805</v>
      </c>
      <c r="AA1950" s="551">
        <v>1513</v>
      </c>
      <c r="AB1950" s="551">
        <v>5308</v>
      </c>
      <c r="AC1950" s="551">
        <v>1948</v>
      </c>
      <c r="AD1950" s="552" t="s">
        <v>13876</v>
      </c>
      <c r="AE1950" s="623">
        <v>22339</v>
      </c>
      <c r="AF1950" t="s">
        <v>8851</v>
      </c>
      <c r="AG1950" t="s">
        <v>8858</v>
      </c>
      <c r="AH1950" t="s">
        <v>9019</v>
      </c>
      <c r="AJ1950" s="548" t="s">
        <v>13710</v>
      </c>
      <c r="AK1950" s="548" t="s">
        <v>13811</v>
      </c>
      <c r="AL1950" s="548" t="s">
        <v>13669</v>
      </c>
      <c r="AM1950" s="548" t="s">
        <v>14754</v>
      </c>
      <c r="AN1950" s="548" t="s">
        <v>14755</v>
      </c>
      <c r="AO1950" s="548" t="s">
        <v>8852</v>
      </c>
      <c r="AQ1950" t="s">
        <v>13876</v>
      </c>
      <c r="AR1950" t="s">
        <v>13876</v>
      </c>
      <c r="AS1950" t="s">
        <v>13876</v>
      </c>
      <c r="AT1950" t="s">
        <v>15284</v>
      </c>
      <c r="AU1950" t="s">
        <v>15292</v>
      </c>
      <c r="AV1950" t="s">
        <v>15285</v>
      </c>
      <c r="AW1950" t="s">
        <v>15286</v>
      </c>
      <c r="AX1950" t="s">
        <v>13876</v>
      </c>
      <c r="AY1950" t="s">
        <v>13876</v>
      </c>
      <c r="AZ1950" t="s">
        <v>13876</v>
      </c>
      <c r="BA1950" t="s">
        <v>15284</v>
      </c>
      <c r="BB1950" t="s">
        <v>15292</v>
      </c>
      <c r="BC1950" t="s">
        <v>15290</v>
      </c>
      <c r="BD1950" t="s">
        <v>15288</v>
      </c>
      <c r="BE1950" t="s">
        <v>13876</v>
      </c>
      <c r="BF1950" t="s">
        <v>13876</v>
      </c>
      <c r="BG1950" t="s">
        <v>13876</v>
      </c>
      <c r="BH1950" t="s">
        <v>15286</v>
      </c>
      <c r="BI1950" t="s">
        <v>15292</v>
      </c>
      <c r="BJ1950" t="s">
        <v>15292</v>
      </c>
      <c r="BK1950" t="s">
        <v>15288</v>
      </c>
      <c r="BL1950" t="s">
        <v>13876</v>
      </c>
      <c r="BM1950" t="s">
        <v>13876</v>
      </c>
      <c r="BN1950" t="s">
        <v>13876</v>
      </c>
      <c r="BO1950" t="s">
        <v>15289</v>
      </c>
      <c r="BP1950" t="s">
        <v>15285</v>
      </c>
      <c r="BQ1950" t="s">
        <v>15288</v>
      </c>
      <c r="BR1950" t="s">
        <v>15286</v>
      </c>
      <c r="BS1950" t="s">
        <v>13876</v>
      </c>
      <c r="BT1950" t="s">
        <v>13876</v>
      </c>
      <c r="BU1950" t="s">
        <v>13876</v>
      </c>
      <c r="BV1950" t="s">
        <v>15289</v>
      </c>
      <c r="BW1950" t="s">
        <v>15286</v>
      </c>
      <c r="BX1950" t="s">
        <v>15289</v>
      </c>
      <c r="BY1950" t="s">
        <v>15284</v>
      </c>
      <c r="BZ1950" t="s">
        <v>13876</v>
      </c>
      <c r="CA1950" t="s">
        <v>13876</v>
      </c>
      <c r="CB1950" t="s">
        <v>13876</v>
      </c>
      <c r="CC1950" t="s">
        <v>15286</v>
      </c>
      <c r="CD1950" t="s">
        <v>15284</v>
      </c>
      <c r="CE1950" t="s">
        <v>15288</v>
      </c>
      <c r="CF1950" t="s">
        <v>15285</v>
      </c>
      <c r="CG1950" t="s">
        <v>13876</v>
      </c>
      <c r="CH1950" t="s">
        <v>13876</v>
      </c>
      <c r="CI1950" t="s">
        <v>13876</v>
      </c>
      <c r="CJ1950" t="s">
        <v>15289</v>
      </c>
      <c r="CK1950" t="s">
        <v>15294</v>
      </c>
      <c r="CL1950" t="s">
        <v>15291</v>
      </c>
      <c r="CM1950" t="s">
        <v>15285</v>
      </c>
      <c r="CN1950" t="s">
        <v>13876</v>
      </c>
      <c r="CO1950" t="s">
        <v>13876</v>
      </c>
      <c r="CP1950" t="s">
        <v>13876</v>
      </c>
      <c r="CQ1950" t="s">
        <v>13876</v>
      </c>
      <c r="CR1950" t="s">
        <v>13876</v>
      </c>
      <c r="CS1950" t="s">
        <v>13876</v>
      </c>
      <c r="CT1950" t="s">
        <v>13876</v>
      </c>
    </row>
    <row r="1951" spans="1:98" hidden="1">
      <c r="A1951" s="1088"/>
      <c r="B1951" s="554" t="s">
        <v>8852</v>
      </c>
      <c r="C1951" s="554" t="s">
        <v>8853</v>
      </c>
      <c r="D1951" s="554" t="s">
        <v>8854</v>
      </c>
      <c r="E1951" s="336" t="s">
        <v>407</v>
      </c>
      <c r="F1951" s="336" t="s">
        <v>14753</v>
      </c>
      <c r="G1951" s="336">
        <v>2921900052</v>
      </c>
      <c r="H1951" s="554" t="s">
        <v>9833</v>
      </c>
      <c r="I1951" s="336" t="s">
        <v>8120</v>
      </c>
      <c r="J1951" s="336" t="s">
        <v>13659</v>
      </c>
      <c r="K1951" s="336" t="s">
        <v>13546</v>
      </c>
      <c r="L1951" s="336" t="s">
        <v>13658</v>
      </c>
      <c r="M1951" s="336" t="s">
        <v>13659</v>
      </c>
      <c r="N1951" s="336" t="s">
        <v>13549</v>
      </c>
      <c r="O1951" s="632"/>
      <c r="P1951" s="632" t="s">
        <v>13661</v>
      </c>
      <c r="Q1951" s="556">
        <v>44629</v>
      </c>
      <c r="R1951" s="336"/>
      <c r="S1951" s="557">
        <v>44658</v>
      </c>
      <c r="T1951" s="336" t="s">
        <v>16853</v>
      </c>
      <c r="U1951" s="625">
        <v>208</v>
      </c>
      <c r="V1951" s="1088"/>
      <c r="W1951" s="551">
        <v>1217467</v>
      </c>
      <c r="X1951" s="551">
        <v>412896</v>
      </c>
      <c r="Y1951" s="551">
        <v>402788</v>
      </c>
      <c r="Z1951" s="551">
        <v>405404</v>
      </c>
      <c r="AA1951" s="551">
        <v>423865</v>
      </c>
      <c r="AB1951" s="551">
        <v>379411</v>
      </c>
      <c r="AC1951" s="551">
        <v>24504</v>
      </c>
      <c r="AD1951" s="552">
        <v>3024</v>
      </c>
      <c r="AE1951" s="553">
        <v>3269359</v>
      </c>
      <c r="AF1951" t="s">
        <v>8851</v>
      </c>
      <c r="AG1951" t="s">
        <v>8858</v>
      </c>
      <c r="AH1951" t="s">
        <v>9832</v>
      </c>
      <c r="AJ1951" s="548" t="s">
        <v>13710</v>
      </c>
      <c r="AK1951" s="548" t="s">
        <v>13811</v>
      </c>
      <c r="AL1951" s="548" t="s">
        <v>13669</v>
      </c>
      <c r="AM1951" s="548" t="s">
        <v>14754</v>
      </c>
      <c r="AN1951" s="584" t="s">
        <v>14755</v>
      </c>
      <c r="AO1951" s="584" t="s">
        <v>14756</v>
      </c>
      <c r="AQ1951" t="s">
        <v>15289</v>
      </c>
      <c r="AR1951" t="s">
        <v>15292</v>
      </c>
      <c r="AS1951" t="s">
        <v>15289</v>
      </c>
      <c r="AT1951" t="s">
        <v>15287</v>
      </c>
      <c r="AU1951" t="s">
        <v>15291</v>
      </c>
      <c r="AV1951" t="s">
        <v>15290</v>
      </c>
      <c r="AW1951" t="s">
        <v>15287</v>
      </c>
      <c r="AX1951" t="s">
        <v>13876</v>
      </c>
      <c r="AY1951" t="s">
        <v>15291</v>
      </c>
      <c r="AZ1951" t="s">
        <v>15289</v>
      </c>
      <c r="BA1951" t="s">
        <v>15292</v>
      </c>
      <c r="BB1951" t="s">
        <v>15285</v>
      </c>
      <c r="BC1951" t="s">
        <v>15294</v>
      </c>
      <c r="BD1951" t="s">
        <v>15290</v>
      </c>
      <c r="BE1951" t="s">
        <v>13876</v>
      </c>
      <c r="BF1951" t="s">
        <v>15291</v>
      </c>
      <c r="BG1951" t="s">
        <v>15288</v>
      </c>
      <c r="BH1951" t="s">
        <v>15292</v>
      </c>
      <c r="BI1951" t="s">
        <v>15287</v>
      </c>
      <c r="BJ1951" t="s">
        <v>15285</v>
      </c>
      <c r="BK1951" t="s">
        <v>15285</v>
      </c>
      <c r="BL1951" t="s">
        <v>13876</v>
      </c>
      <c r="BM1951" t="s">
        <v>15291</v>
      </c>
      <c r="BN1951" t="s">
        <v>15288</v>
      </c>
      <c r="BO1951" t="s">
        <v>15286</v>
      </c>
      <c r="BP1951" t="s">
        <v>15291</v>
      </c>
      <c r="BQ1951" t="s">
        <v>15288</v>
      </c>
      <c r="BR1951" t="s">
        <v>15291</v>
      </c>
      <c r="BS1951" t="s">
        <v>13876</v>
      </c>
      <c r="BT1951" t="s">
        <v>15291</v>
      </c>
      <c r="BU1951" t="s">
        <v>15292</v>
      </c>
      <c r="BV1951" t="s">
        <v>15284</v>
      </c>
      <c r="BW1951" t="s">
        <v>15285</v>
      </c>
      <c r="BX1951" t="s">
        <v>15290</v>
      </c>
      <c r="BY1951" t="s">
        <v>15286</v>
      </c>
      <c r="BZ1951" t="s">
        <v>13876</v>
      </c>
      <c r="CA1951" t="s">
        <v>15284</v>
      </c>
      <c r="CB1951" t="s">
        <v>15287</v>
      </c>
      <c r="CC1951" t="s">
        <v>15294</v>
      </c>
      <c r="CD1951" t="s">
        <v>15291</v>
      </c>
      <c r="CE1951" t="s">
        <v>15289</v>
      </c>
      <c r="CF1951" t="s">
        <v>15289</v>
      </c>
      <c r="CG1951" t="s">
        <v>13876</v>
      </c>
      <c r="CH1951" t="s">
        <v>13876</v>
      </c>
      <c r="CI1951" t="s">
        <v>15292</v>
      </c>
      <c r="CJ1951" t="s">
        <v>15291</v>
      </c>
      <c r="CK1951" t="s">
        <v>15286</v>
      </c>
      <c r="CL1951" t="s">
        <v>15288</v>
      </c>
      <c r="CM1951" t="s">
        <v>15291</v>
      </c>
      <c r="CN1951" t="s">
        <v>13876</v>
      </c>
      <c r="CO1951" t="s">
        <v>13876</v>
      </c>
      <c r="CP1951" t="s">
        <v>13876</v>
      </c>
      <c r="CQ1951" t="s">
        <v>15284</v>
      </c>
      <c r="CR1951" t="s">
        <v>15288</v>
      </c>
      <c r="CS1951" t="s">
        <v>15292</v>
      </c>
      <c r="CT1951" t="s">
        <v>15291</v>
      </c>
    </row>
    <row r="1952" spans="1:98" hidden="1">
      <c r="A1952" s="1088"/>
      <c r="B1952" s="554" t="s">
        <v>8852</v>
      </c>
      <c r="C1952" s="554" t="s">
        <v>8853</v>
      </c>
      <c r="D1952" s="554" t="s">
        <v>8854</v>
      </c>
      <c r="E1952" s="336" t="s">
        <v>407</v>
      </c>
      <c r="F1952" s="336" t="s">
        <v>14753</v>
      </c>
      <c r="G1952" s="336">
        <v>2921900078</v>
      </c>
      <c r="H1952" s="554" t="s">
        <v>9839</v>
      </c>
      <c r="I1952" s="336" t="s">
        <v>8120</v>
      </c>
      <c r="J1952" s="336" t="s">
        <v>13659</v>
      </c>
      <c r="K1952" s="336" t="s">
        <v>13546</v>
      </c>
      <c r="L1952" s="336" t="s">
        <v>13658</v>
      </c>
      <c r="M1952" s="336" t="s">
        <v>13659</v>
      </c>
      <c r="N1952" s="336" t="s">
        <v>13549</v>
      </c>
      <c r="O1952" s="632"/>
      <c r="P1952" s="632" t="s">
        <v>13661</v>
      </c>
      <c r="Q1952" s="556">
        <v>44629</v>
      </c>
      <c r="R1952" s="336"/>
      <c r="S1952" s="557">
        <v>44658</v>
      </c>
      <c r="T1952" s="336" t="s">
        <v>16854</v>
      </c>
      <c r="U1952" s="625">
        <v>208</v>
      </c>
      <c r="V1952" s="1088"/>
      <c r="W1952" s="551">
        <v>1173162</v>
      </c>
      <c r="X1952" s="551">
        <v>391009</v>
      </c>
      <c r="Y1952" s="551">
        <v>371561</v>
      </c>
      <c r="Z1952" s="551">
        <v>393698</v>
      </c>
      <c r="AA1952" s="551">
        <v>402513</v>
      </c>
      <c r="AB1952" s="551">
        <v>430941</v>
      </c>
      <c r="AC1952" s="551" t="s">
        <v>13876</v>
      </c>
      <c r="AD1952" s="552" t="s">
        <v>13876</v>
      </c>
      <c r="AE1952" s="553">
        <v>3162884</v>
      </c>
      <c r="AF1952" t="s">
        <v>8851</v>
      </c>
      <c r="AG1952" t="s">
        <v>8858</v>
      </c>
      <c r="AH1952" t="s">
        <v>9838</v>
      </c>
      <c r="AJ1952" s="548" t="s">
        <v>13710</v>
      </c>
      <c r="AK1952" s="548" t="s">
        <v>13811</v>
      </c>
      <c r="AL1952" s="548" t="s">
        <v>13669</v>
      </c>
      <c r="AM1952" s="548" t="s">
        <v>14754</v>
      </c>
      <c r="AN1952" s="584" t="s">
        <v>14755</v>
      </c>
      <c r="AO1952" s="584" t="s">
        <v>14756</v>
      </c>
      <c r="AQ1952" t="s">
        <v>15289</v>
      </c>
      <c r="AR1952" t="s">
        <v>15289</v>
      </c>
      <c r="AS1952" t="s">
        <v>15287</v>
      </c>
      <c r="AT1952" t="s">
        <v>15284</v>
      </c>
      <c r="AU1952" t="s">
        <v>15289</v>
      </c>
      <c r="AV1952" t="s">
        <v>15290</v>
      </c>
      <c r="AW1952" t="s">
        <v>15292</v>
      </c>
      <c r="AX1952" t="s">
        <v>13876</v>
      </c>
      <c r="AY1952" t="s">
        <v>15284</v>
      </c>
      <c r="AZ1952" t="s">
        <v>15294</v>
      </c>
      <c r="BA1952" t="s">
        <v>15289</v>
      </c>
      <c r="BB1952" t="s">
        <v>15288</v>
      </c>
      <c r="BC1952" t="s">
        <v>15288</v>
      </c>
      <c r="BD1952" t="s">
        <v>15294</v>
      </c>
      <c r="BE1952" t="s">
        <v>13876</v>
      </c>
      <c r="BF1952" t="s">
        <v>15284</v>
      </c>
      <c r="BG1952" t="s">
        <v>15287</v>
      </c>
      <c r="BH1952" t="s">
        <v>15289</v>
      </c>
      <c r="BI1952" t="s">
        <v>15286</v>
      </c>
      <c r="BJ1952" t="s">
        <v>15290</v>
      </c>
      <c r="BK1952" t="s">
        <v>15289</v>
      </c>
      <c r="BL1952" t="s">
        <v>13876</v>
      </c>
      <c r="BM1952" t="s">
        <v>15284</v>
      </c>
      <c r="BN1952" t="s">
        <v>15294</v>
      </c>
      <c r="BO1952" t="s">
        <v>15284</v>
      </c>
      <c r="BP1952" t="s">
        <v>15290</v>
      </c>
      <c r="BQ1952" t="s">
        <v>15294</v>
      </c>
      <c r="BR1952" t="s">
        <v>15285</v>
      </c>
      <c r="BS1952" t="s">
        <v>13876</v>
      </c>
      <c r="BT1952" t="s">
        <v>15291</v>
      </c>
      <c r="BU1952" t="s">
        <v>15288</v>
      </c>
      <c r="BV1952" t="s">
        <v>15292</v>
      </c>
      <c r="BW1952" t="s">
        <v>15286</v>
      </c>
      <c r="BX1952" t="s">
        <v>15289</v>
      </c>
      <c r="BY1952" t="s">
        <v>15284</v>
      </c>
      <c r="BZ1952" t="s">
        <v>13876</v>
      </c>
      <c r="CA1952" t="s">
        <v>15291</v>
      </c>
      <c r="CB1952" t="s">
        <v>15284</v>
      </c>
      <c r="CC1952" t="s">
        <v>15288</v>
      </c>
      <c r="CD1952" t="s">
        <v>15294</v>
      </c>
      <c r="CE1952" t="s">
        <v>15291</v>
      </c>
      <c r="CF1952" t="s">
        <v>15289</v>
      </c>
      <c r="CG1952" t="s">
        <v>13876</v>
      </c>
      <c r="CH1952" t="s">
        <v>13876</v>
      </c>
      <c r="CI1952" t="s">
        <v>13876</v>
      </c>
      <c r="CJ1952" t="s">
        <v>13876</v>
      </c>
      <c r="CK1952" t="s">
        <v>13876</v>
      </c>
      <c r="CL1952" t="s">
        <v>13876</v>
      </c>
      <c r="CM1952" t="s">
        <v>13876</v>
      </c>
      <c r="CN1952" t="s">
        <v>13876</v>
      </c>
      <c r="CO1952" t="s">
        <v>13876</v>
      </c>
      <c r="CP1952" t="s">
        <v>13876</v>
      </c>
      <c r="CQ1952" t="s">
        <v>13876</v>
      </c>
      <c r="CR1952" t="s">
        <v>13876</v>
      </c>
      <c r="CS1952" t="s">
        <v>13876</v>
      </c>
      <c r="CT1952" t="s">
        <v>13876</v>
      </c>
    </row>
    <row r="1953" spans="1:98" hidden="1">
      <c r="A1953" s="632"/>
      <c r="B1953" s="555"/>
      <c r="C1953" s="554"/>
      <c r="D1953" s="554"/>
      <c r="E1953" s="336"/>
      <c r="F1953" s="336"/>
      <c r="G1953" s="336"/>
      <c r="H1953" s="554"/>
      <c r="I1953" s="336"/>
      <c r="J1953" s="336"/>
      <c r="K1953" s="336"/>
      <c r="L1953" s="336"/>
      <c r="M1953" s="336"/>
      <c r="N1953" s="336"/>
      <c r="O1953" s="632"/>
      <c r="P1953" s="632"/>
      <c r="Q1953" s="556"/>
      <c r="R1953" s="336"/>
      <c r="S1953" s="336"/>
      <c r="T1953" s="336" t="s">
        <v>13876</v>
      </c>
      <c r="U1953" s="336"/>
      <c r="V1953" s="632"/>
      <c r="W1953" s="551"/>
      <c r="X1953" s="551"/>
      <c r="Y1953" s="551"/>
      <c r="Z1953" s="551"/>
      <c r="AA1953" s="551">
        <v>0</v>
      </c>
      <c r="AB1953" s="551">
        <v>0</v>
      </c>
      <c r="AC1953" s="551">
        <v>0</v>
      </c>
      <c r="AD1953" s="552"/>
      <c r="AE1953" s="623">
        <v>0</v>
      </c>
      <c r="AQ1953" t="s">
        <v>13876</v>
      </c>
      <c r="AR1953" t="s">
        <v>13876</v>
      </c>
      <c r="AS1953" t="s">
        <v>13876</v>
      </c>
      <c r="AT1953" t="s">
        <v>13876</v>
      </c>
      <c r="AU1953" t="s">
        <v>13876</v>
      </c>
      <c r="AV1953" t="s">
        <v>13876</v>
      </c>
      <c r="AW1953" t="s">
        <v>13876</v>
      </c>
      <c r="AX1953" t="s">
        <v>13876</v>
      </c>
      <c r="AY1953" t="s">
        <v>13876</v>
      </c>
      <c r="AZ1953" t="s">
        <v>13876</v>
      </c>
      <c r="BA1953" t="s">
        <v>13876</v>
      </c>
      <c r="BB1953" t="s">
        <v>13876</v>
      </c>
      <c r="BC1953" t="s">
        <v>13876</v>
      </c>
      <c r="BD1953" t="s">
        <v>13876</v>
      </c>
      <c r="BE1953" t="s">
        <v>13876</v>
      </c>
      <c r="BF1953" t="s">
        <v>13876</v>
      </c>
      <c r="BG1953" t="s">
        <v>13876</v>
      </c>
      <c r="BH1953" t="s">
        <v>13876</v>
      </c>
      <c r="BI1953" t="s">
        <v>13876</v>
      </c>
      <c r="BJ1953" t="s">
        <v>13876</v>
      </c>
      <c r="BK1953" t="s">
        <v>13876</v>
      </c>
      <c r="BL1953" t="s">
        <v>13876</v>
      </c>
      <c r="BM1953" t="s">
        <v>13876</v>
      </c>
      <c r="BN1953" t="s">
        <v>13876</v>
      </c>
      <c r="BO1953" t="s">
        <v>13876</v>
      </c>
      <c r="BP1953" t="s">
        <v>13876</v>
      </c>
      <c r="BQ1953" t="s">
        <v>13876</v>
      </c>
      <c r="BR1953" t="s">
        <v>13876</v>
      </c>
      <c r="BS1953" t="s">
        <v>13876</v>
      </c>
      <c r="BT1953" t="s">
        <v>13876</v>
      </c>
      <c r="BU1953" t="s">
        <v>13876</v>
      </c>
      <c r="BV1953" t="s">
        <v>13876</v>
      </c>
      <c r="BW1953" t="s">
        <v>13876</v>
      </c>
      <c r="BX1953" t="s">
        <v>13876</v>
      </c>
      <c r="BY1953" t="s">
        <v>13876</v>
      </c>
      <c r="BZ1953" t="s">
        <v>13876</v>
      </c>
      <c r="CA1953" t="s">
        <v>13876</v>
      </c>
      <c r="CB1953" t="s">
        <v>13876</v>
      </c>
      <c r="CC1953" t="s">
        <v>13876</v>
      </c>
      <c r="CD1953" t="s">
        <v>13876</v>
      </c>
      <c r="CE1953" t="s">
        <v>13876</v>
      </c>
      <c r="CF1953" t="s">
        <v>13876</v>
      </c>
      <c r="CG1953" t="s">
        <v>13876</v>
      </c>
      <c r="CH1953" t="s">
        <v>13876</v>
      </c>
      <c r="CI1953" t="s">
        <v>13876</v>
      </c>
      <c r="CJ1953" t="s">
        <v>13876</v>
      </c>
      <c r="CK1953" t="s">
        <v>13876</v>
      </c>
      <c r="CL1953" t="s">
        <v>13876</v>
      </c>
      <c r="CM1953" t="s">
        <v>13876</v>
      </c>
      <c r="CN1953" t="s">
        <v>13876</v>
      </c>
      <c r="CO1953" t="s">
        <v>13876</v>
      </c>
      <c r="CP1953" t="s">
        <v>13876</v>
      </c>
      <c r="CQ1953" t="s">
        <v>13876</v>
      </c>
      <c r="CR1953" t="s">
        <v>13876</v>
      </c>
      <c r="CS1953" t="s">
        <v>13876</v>
      </c>
      <c r="CT1953" t="s">
        <v>13876</v>
      </c>
    </row>
    <row r="1954" spans="1:98" hidden="1">
      <c r="A1954" s="1088">
        <v>388</v>
      </c>
      <c r="B1954" s="554" t="s">
        <v>2947</v>
      </c>
      <c r="C1954" s="554" t="s">
        <v>2948</v>
      </c>
      <c r="D1954" s="554" t="s">
        <v>2949</v>
      </c>
      <c r="E1954" s="336" t="s">
        <v>407</v>
      </c>
      <c r="F1954" s="336" t="s">
        <v>14757</v>
      </c>
      <c r="G1954" s="336">
        <v>2910200100</v>
      </c>
      <c r="H1954" s="554" t="s">
        <v>2957</v>
      </c>
      <c r="I1954" s="336" t="s">
        <v>118</v>
      </c>
      <c r="J1954" s="336" t="s">
        <v>13659</v>
      </c>
      <c r="K1954" s="336" t="s">
        <v>13547</v>
      </c>
      <c r="L1954" s="336" t="s">
        <v>13658</v>
      </c>
      <c r="M1954" s="336"/>
      <c r="N1954" s="336"/>
      <c r="O1954" s="632"/>
      <c r="P1954" s="632"/>
      <c r="Q1954" s="632"/>
      <c r="R1954" s="336"/>
      <c r="S1954" s="336"/>
      <c r="T1954" s="336" t="s">
        <v>16855</v>
      </c>
      <c r="U1954" s="625"/>
      <c r="V1954" s="1088"/>
      <c r="W1954" s="551" t="s">
        <v>13876</v>
      </c>
      <c r="X1954" s="551" t="s">
        <v>13876</v>
      </c>
      <c r="Y1954" s="551" t="s">
        <v>13876</v>
      </c>
      <c r="Z1954" s="551" t="s">
        <v>13876</v>
      </c>
      <c r="AA1954" s="551" t="s">
        <v>13876</v>
      </c>
      <c r="AB1954" s="551" t="s">
        <v>13876</v>
      </c>
      <c r="AC1954" s="551" t="s">
        <v>13876</v>
      </c>
      <c r="AD1954" s="552" t="s">
        <v>13876</v>
      </c>
      <c r="AE1954" s="623">
        <v>0</v>
      </c>
      <c r="AF1954" t="s">
        <v>2946</v>
      </c>
      <c r="AG1954" t="s">
        <v>2952</v>
      </c>
      <c r="AH1954" t="s">
        <v>2956</v>
      </c>
      <c r="AJ1954" s="548" t="s">
        <v>13693</v>
      </c>
      <c r="AK1954" s="548" t="s">
        <v>13706</v>
      </c>
      <c r="AL1954" s="548" t="s">
        <v>13669</v>
      </c>
      <c r="AM1954" s="548" t="s">
        <v>14758</v>
      </c>
      <c r="AN1954" s="548" t="s">
        <v>14759</v>
      </c>
      <c r="AO1954" s="548" t="s">
        <v>2947</v>
      </c>
      <c r="AQ1954" t="s">
        <v>13876</v>
      </c>
      <c r="AR1954" t="s">
        <v>13876</v>
      </c>
      <c r="AS1954" t="s">
        <v>13876</v>
      </c>
      <c r="AT1954" t="s">
        <v>13876</v>
      </c>
      <c r="AU1954" t="s">
        <v>13876</v>
      </c>
      <c r="AV1954" t="s">
        <v>13876</v>
      </c>
      <c r="AW1954" t="s">
        <v>13876</v>
      </c>
      <c r="AX1954" t="s">
        <v>13876</v>
      </c>
      <c r="AY1954" t="s">
        <v>13876</v>
      </c>
      <c r="AZ1954" t="s">
        <v>13876</v>
      </c>
      <c r="BA1954" t="s">
        <v>13876</v>
      </c>
      <c r="BB1954" t="s">
        <v>13876</v>
      </c>
      <c r="BC1954" t="s">
        <v>13876</v>
      </c>
      <c r="BD1954" t="s">
        <v>13876</v>
      </c>
      <c r="BE1954" t="s">
        <v>13876</v>
      </c>
      <c r="BF1954" t="s">
        <v>13876</v>
      </c>
      <c r="BG1954" t="s">
        <v>13876</v>
      </c>
      <c r="BH1954" t="s">
        <v>13876</v>
      </c>
      <c r="BI1954" t="s">
        <v>13876</v>
      </c>
      <c r="BJ1954" t="s">
        <v>13876</v>
      </c>
      <c r="BK1954" t="s">
        <v>13876</v>
      </c>
      <c r="BL1954" t="s">
        <v>13876</v>
      </c>
      <c r="BM1954" t="s">
        <v>13876</v>
      </c>
      <c r="BN1954" t="s">
        <v>13876</v>
      </c>
      <c r="BO1954" t="s">
        <v>13876</v>
      </c>
      <c r="BP1954" t="s">
        <v>13876</v>
      </c>
      <c r="BQ1954" t="s">
        <v>13876</v>
      </c>
      <c r="BR1954" t="s">
        <v>13876</v>
      </c>
      <c r="BS1954" t="s">
        <v>13876</v>
      </c>
      <c r="BT1954" t="s">
        <v>13876</v>
      </c>
      <c r="BU1954" t="s">
        <v>13876</v>
      </c>
      <c r="BV1954" t="s">
        <v>13876</v>
      </c>
      <c r="BW1954" t="s">
        <v>13876</v>
      </c>
      <c r="BX1954" t="s">
        <v>13876</v>
      </c>
      <c r="BY1954" t="s">
        <v>13876</v>
      </c>
      <c r="BZ1954" t="s">
        <v>13876</v>
      </c>
      <c r="CA1954" t="s">
        <v>13876</v>
      </c>
      <c r="CB1954" t="s">
        <v>13876</v>
      </c>
      <c r="CC1954" t="s">
        <v>13876</v>
      </c>
      <c r="CD1954" t="s">
        <v>13876</v>
      </c>
      <c r="CE1954" t="s">
        <v>13876</v>
      </c>
      <c r="CF1954" t="s">
        <v>13876</v>
      </c>
      <c r="CG1954" t="s">
        <v>13876</v>
      </c>
      <c r="CH1954" t="s">
        <v>13876</v>
      </c>
      <c r="CI1954" t="s">
        <v>13876</v>
      </c>
      <c r="CJ1954" t="s">
        <v>13876</v>
      </c>
      <c r="CK1954" t="s">
        <v>13876</v>
      </c>
      <c r="CL1954" t="s">
        <v>13876</v>
      </c>
      <c r="CM1954" t="s">
        <v>13876</v>
      </c>
      <c r="CN1954" t="s">
        <v>13876</v>
      </c>
      <c r="CO1954" t="s">
        <v>13876</v>
      </c>
      <c r="CP1954" t="s">
        <v>13876</v>
      </c>
      <c r="CQ1954" t="s">
        <v>13876</v>
      </c>
      <c r="CR1954" t="s">
        <v>13876</v>
      </c>
      <c r="CS1954" t="s">
        <v>13876</v>
      </c>
      <c r="CT1954" t="s">
        <v>13876</v>
      </c>
    </row>
    <row r="1955" spans="1:98" hidden="1">
      <c r="A1955" s="1088"/>
      <c r="B1955" s="554" t="s">
        <v>2947</v>
      </c>
      <c r="C1955" s="554" t="s">
        <v>2948</v>
      </c>
      <c r="D1955" s="554" t="s">
        <v>2949</v>
      </c>
      <c r="E1955" s="336" t="s">
        <v>407</v>
      </c>
      <c r="F1955" s="336" t="s">
        <v>14757</v>
      </c>
      <c r="G1955" s="336">
        <v>2910200100</v>
      </c>
      <c r="H1955" s="554" t="s">
        <v>2957</v>
      </c>
      <c r="I1955" s="336" t="s">
        <v>475</v>
      </c>
      <c r="J1955" s="336" t="s">
        <v>13659</v>
      </c>
      <c r="K1955" s="336" t="s">
        <v>13547</v>
      </c>
      <c r="L1955" s="336" t="s">
        <v>13658</v>
      </c>
      <c r="M1955" s="336" t="s">
        <v>13658</v>
      </c>
      <c r="N1955" s="336"/>
      <c r="O1955" s="632"/>
      <c r="P1955" s="632"/>
      <c r="Q1955" s="632"/>
      <c r="R1955" s="336"/>
      <c r="S1955" s="336"/>
      <c r="T1955" s="336" t="s">
        <v>16856</v>
      </c>
      <c r="U1955" s="620"/>
      <c r="V1955" s="1088"/>
      <c r="W1955" s="551" t="s">
        <v>13876</v>
      </c>
      <c r="X1955" s="551" t="s">
        <v>13876</v>
      </c>
      <c r="Y1955" s="551" t="s">
        <v>13876</v>
      </c>
      <c r="Z1955" s="551" t="s">
        <v>13876</v>
      </c>
      <c r="AA1955" s="551" t="s">
        <v>13876</v>
      </c>
      <c r="AB1955" s="551" t="s">
        <v>13876</v>
      </c>
      <c r="AC1955" s="551" t="s">
        <v>13876</v>
      </c>
      <c r="AD1955" s="552" t="s">
        <v>13876</v>
      </c>
      <c r="AE1955" s="623">
        <v>0</v>
      </c>
      <c r="AF1955" t="s">
        <v>2946</v>
      </c>
      <c r="AG1955" t="s">
        <v>2952</v>
      </c>
      <c r="AH1955" t="s">
        <v>2956</v>
      </c>
      <c r="AJ1955" s="548" t="s">
        <v>13693</v>
      </c>
      <c r="AK1955" s="548" t="s">
        <v>13706</v>
      </c>
      <c r="AL1955" s="548" t="s">
        <v>13669</v>
      </c>
      <c r="AM1955" s="548" t="s">
        <v>14758</v>
      </c>
      <c r="AN1955" s="548" t="s">
        <v>14759</v>
      </c>
      <c r="AO1955" s="548" t="s">
        <v>2947</v>
      </c>
      <c r="AQ1955" t="s">
        <v>13876</v>
      </c>
      <c r="AR1955" t="s">
        <v>13876</v>
      </c>
      <c r="AS1955" t="s">
        <v>13876</v>
      </c>
      <c r="AT1955" t="s">
        <v>13876</v>
      </c>
      <c r="AU1955" t="s">
        <v>13876</v>
      </c>
      <c r="AV1955" t="s">
        <v>13876</v>
      </c>
      <c r="AW1955" t="s">
        <v>13876</v>
      </c>
      <c r="AX1955" t="s">
        <v>13876</v>
      </c>
      <c r="AY1955" t="s">
        <v>13876</v>
      </c>
      <c r="AZ1955" t="s">
        <v>13876</v>
      </c>
      <c r="BA1955" t="s">
        <v>13876</v>
      </c>
      <c r="BB1955" t="s">
        <v>13876</v>
      </c>
      <c r="BC1955" t="s">
        <v>13876</v>
      </c>
      <c r="BD1955" t="s">
        <v>13876</v>
      </c>
      <c r="BE1955" t="s">
        <v>13876</v>
      </c>
      <c r="BF1955" t="s">
        <v>13876</v>
      </c>
      <c r="BG1955" t="s">
        <v>13876</v>
      </c>
      <c r="BH1955" t="s">
        <v>13876</v>
      </c>
      <c r="BI1955" t="s">
        <v>13876</v>
      </c>
      <c r="BJ1955" t="s">
        <v>13876</v>
      </c>
      <c r="BK1955" t="s">
        <v>13876</v>
      </c>
      <c r="BL1955" t="s">
        <v>13876</v>
      </c>
      <c r="BM1955" t="s">
        <v>13876</v>
      </c>
      <c r="BN1955" t="s">
        <v>13876</v>
      </c>
      <c r="BO1955" t="s">
        <v>13876</v>
      </c>
      <c r="BP1955" t="s">
        <v>13876</v>
      </c>
      <c r="BQ1955" t="s">
        <v>13876</v>
      </c>
      <c r="BR1955" t="s">
        <v>13876</v>
      </c>
      <c r="BS1955" t="s">
        <v>13876</v>
      </c>
      <c r="BT1955" t="s">
        <v>13876</v>
      </c>
      <c r="BU1955" t="s">
        <v>13876</v>
      </c>
      <c r="BV1955" t="s">
        <v>13876</v>
      </c>
      <c r="BW1955" t="s">
        <v>13876</v>
      </c>
      <c r="BX1955" t="s">
        <v>13876</v>
      </c>
      <c r="BY1955" t="s">
        <v>13876</v>
      </c>
      <c r="BZ1955" t="s">
        <v>13876</v>
      </c>
      <c r="CA1955" t="s">
        <v>13876</v>
      </c>
      <c r="CB1955" t="s">
        <v>13876</v>
      </c>
      <c r="CC1955" t="s">
        <v>13876</v>
      </c>
      <c r="CD1955" t="s">
        <v>13876</v>
      </c>
      <c r="CE1955" t="s">
        <v>13876</v>
      </c>
      <c r="CF1955" t="s">
        <v>13876</v>
      </c>
      <c r="CG1955" t="s">
        <v>13876</v>
      </c>
      <c r="CH1955" t="s">
        <v>13876</v>
      </c>
      <c r="CI1955" t="s">
        <v>13876</v>
      </c>
      <c r="CJ1955" t="s">
        <v>13876</v>
      </c>
      <c r="CK1955" t="s">
        <v>13876</v>
      </c>
      <c r="CL1955" t="s">
        <v>13876</v>
      </c>
      <c r="CM1955" t="s">
        <v>13876</v>
      </c>
      <c r="CN1955" t="s">
        <v>13876</v>
      </c>
      <c r="CO1955" t="s">
        <v>13876</v>
      </c>
      <c r="CP1955" t="s">
        <v>13876</v>
      </c>
      <c r="CQ1955" t="s">
        <v>13876</v>
      </c>
      <c r="CR1955" t="s">
        <v>13876</v>
      </c>
      <c r="CS1955" t="s">
        <v>13876</v>
      </c>
      <c r="CT1955" t="s">
        <v>13876</v>
      </c>
    </row>
    <row r="1956" spans="1:98" hidden="1">
      <c r="A1956" s="1088"/>
      <c r="B1956" s="554" t="s">
        <v>2947</v>
      </c>
      <c r="C1956" s="554" t="s">
        <v>2948</v>
      </c>
      <c r="D1956" s="554" t="s">
        <v>2949</v>
      </c>
      <c r="E1956" s="336" t="s">
        <v>407</v>
      </c>
      <c r="F1956" s="336" t="s">
        <v>14757</v>
      </c>
      <c r="G1956" s="336">
        <v>2910200100</v>
      </c>
      <c r="H1956" s="554" t="s">
        <v>2957</v>
      </c>
      <c r="I1956" s="336" t="s">
        <v>120</v>
      </c>
      <c r="J1956" s="336" t="s">
        <v>13659</v>
      </c>
      <c r="K1956" s="336" t="s">
        <v>13547</v>
      </c>
      <c r="L1956" s="336" t="s">
        <v>13658</v>
      </c>
      <c r="M1956" s="336" t="s">
        <v>13658</v>
      </c>
      <c r="N1956" s="336"/>
      <c r="O1956" s="632"/>
      <c r="P1956" s="632"/>
      <c r="Q1956" s="632"/>
      <c r="R1956" s="336"/>
      <c r="S1956" s="336"/>
      <c r="T1956" s="336" t="s">
        <v>16857</v>
      </c>
      <c r="U1956" s="609"/>
      <c r="V1956" s="1088"/>
      <c r="W1956" s="551" t="s">
        <v>13876</v>
      </c>
      <c r="X1956" s="551" t="s">
        <v>13876</v>
      </c>
      <c r="Y1956" s="551" t="s">
        <v>13876</v>
      </c>
      <c r="Z1956" s="551" t="s">
        <v>13876</v>
      </c>
      <c r="AA1956" s="551" t="s">
        <v>13876</v>
      </c>
      <c r="AB1956" s="551" t="s">
        <v>13876</v>
      </c>
      <c r="AC1956" s="551" t="s">
        <v>13876</v>
      </c>
      <c r="AD1956" s="552" t="s">
        <v>13876</v>
      </c>
      <c r="AE1956" s="623">
        <v>0</v>
      </c>
      <c r="AF1956" t="s">
        <v>2946</v>
      </c>
      <c r="AG1956" t="s">
        <v>2952</v>
      </c>
      <c r="AH1956" t="s">
        <v>2956</v>
      </c>
      <c r="AJ1956" s="548" t="s">
        <v>13693</v>
      </c>
      <c r="AK1956" s="548" t="s">
        <v>13706</v>
      </c>
      <c r="AL1956" s="548" t="s">
        <v>13669</v>
      </c>
      <c r="AM1956" s="548" t="s">
        <v>14758</v>
      </c>
      <c r="AN1956" s="548" t="s">
        <v>14759</v>
      </c>
      <c r="AO1956" s="548" t="s">
        <v>2947</v>
      </c>
      <c r="AQ1956" t="s">
        <v>13876</v>
      </c>
      <c r="AR1956" t="s">
        <v>13876</v>
      </c>
      <c r="AS1956" t="s">
        <v>13876</v>
      </c>
      <c r="AT1956" t="s">
        <v>13876</v>
      </c>
      <c r="AU1956" t="s">
        <v>13876</v>
      </c>
      <c r="AV1956" t="s">
        <v>13876</v>
      </c>
      <c r="AW1956" t="s">
        <v>13876</v>
      </c>
      <c r="AX1956" t="s">
        <v>13876</v>
      </c>
      <c r="AY1956" t="s">
        <v>13876</v>
      </c>
      <c r="AZ1956" t="s">
        <v>13876</v>
      </c>
      <c r="BA1956" t="s">
        <v>13876</v>
      </c>
      <c r="BB1956" t="s">
        <v>13876</v>
      </c>
      <c r="BC1956" t="s">
        <v>13876</v>
      </c>
      <c r="BD1956" t="s">
        <v>13876</v>
      </c>
      <c r="BE1956" t="s">
        <v>13876</v>
      </c>
      <c r="BF1956" t="s">
        <v>13876</v>
      </c>
      <c r="BG1956" t="s">
        <v>13876</v>
      </c>
      <c r="BH1956" t="s">
        <v>13876</v>
      </c>
      <c r="BI1956" t="s">
        <v>13876</v>
      </c>
      <c r="BJ1956" t="s">
        <v>13876</v>
      </c>
      <c r="BK1956" t="s">
        <v>13876</v>
      </c>
      <c r="BL1956" t="s">
        <v>13876</v>
      </c>
      <c r="BM1956" t="s">
        <v>13876</v>
      </c>
      <c r="BN1956" t="s">
        <v>13876</v>
      </c>
      <c r="BO1956" t="s">
        <v>13876</v>
      </c>
      <c r="BP1956" t="s">
        <v>13876</v>
      </c>
      <c r="BQ1956" t="s">
        <v>13876</v>
      </c>
      <c r="BR1956" t="s">
        <v>13876</v>
      </c>
      <c r="BS1956" t="s">
        <v>13876</v>
      </c>
      <c r="BT1956" t="s">
        <v>13876</v>
      </c>
      <c r="BU1956" t="s">
        <v>13876</v>
      </c>
      <c r="BV1956" t="s">
        <v>13876</v>
      </c>
      <c r="BW1956" t="s">
        <v>13876</v>
      </c>
      <c r="BX1956" t="s">
        <v>13876</v>
      </c>
      <c r="BY1956" t="s">
        <v>13876</v>
      </c>
      <c r="BZ1956" t="s">
        <v>13876</v>
      </c>
      <c r="CA1956" t="s">
        <v>13876</v>
      </c>
      <c r="CB1956" t="s">
        <v>13876</v>
      </c>
      <c r="CC1956" t="s">
        <v>13876</v>
      </c>
      <c r="CD1956" t="s">
        <v>13876</v>
      </c>
      <c r="CE1956" t="s">
        <v>13876</v>
      </c>
      <c r="CF1956" t="s">
        <v>13876</v>
      </c>
      <c r="CG1956" t="s">
        <v>13876</v>
      </c>
      <c r="CH1956" t="s">
        <v>13876</v>
      </c>
      <c r="CI1956" t="s">
        <v>13876</v>
      </c>
      <c r="CJ1956" t="s">
        <v>13876</v>
      </c>
      <c r="CK1956" t="s">
        <v>13876</v>
      </c>
      <c r="CL1956" t="s">
        <v>13876</v>
      </c>
      <c r="CM1956" t="s">
        <v>13876</v>
      </c>
      <c r="CN1956" t="s">
        <v>13876</v>
      </c>
      <c r="CO1956" t="s">
        <v>13876</v>
      </c>
      <c r="CP1956" t="s">
        <v>13876</v>
      </c>
      <c r="CQ1956" t="s">
        <v>13876</v>
      </c>
      <c r="CR1956" t="s">
        <v>13876</v>
      </c>
      <c r="CS1956" t="s">
        <v>13876</v>
      </c>
      <c r="CT1956" t="s">
        <v>13876</v>
      </c>
    </row>
    <row r="1957" spans="1:98" hidden="1">
      <c r="A1957" s="630"/>
      <c r="B1957" s="555"/>
      <c r="C1957" s="554"/>
      <c r="D1957" s="554"/>
      <c r="E1957" s="336"/>
      <c r="F1957" s="336"/>
      <c r="G1957" s="336"/>
      <c r="H1957" s="554"/>
      <c r="I1957" s="336"/>
      <c r="J1957" s="336"/>
      <c r="K1957" s="336"/>
      <c r="L1957" s="336"/>
      <c r="M1957" s="336"/>
      <c r="N1957" s="336"/>
      <c r="O1957" s="632"/>
      <c r="P1957" s="632"/>
      <c r="Q1957" s="632"/>
      <c r="R1957" s="336"/>
      <c r="S1957" s="336"/>
      <c r="T1957" s="336" t="s">
        <v>13876</v>
      </c>
      <c r="U1957" s="625"/>
      <c r="V1957" s="630"/>
      <c r="W1957" s="551"/>
      <c r="X1957" s="551"/>
      <c r="Y1957" s="551"/>
      <c r="Z1957" s="551"/>
      <c r="AA1957" s="551">
        <v>0</v>
      </c>
      <c r="AB1957" s="551">
        <v>0</v>
      </c>
      <c r="AC1957" s="551">
        <v>0</v>
      </c>
      <c r="AD1957" s="552"/>
      <c r="AE1957" s="623">
        <v>0</v>
      </c>
      <c r="AQ1957" t="s">
        <v>13876</v>
      </c>
      <c r="AR1957" t="s">
        <v>13876</v>
      </c>
      <c r="AS1957" t="s">
        <v>13876</v>
      </c>
      <c r="AT1957" t="s">
        <v>13876</v>
      </c>
      <c r="AU1957" t="s">
        <v>13876</v>
      </c>
      <c r="AV1957" t="s">
        <v>13876</v>
      </c>
      <c r="AW1957" t="s">
        <v>13876</v>
      </c>
      <c r="AX1957" t="s">
        <v>13876</v>
      </c>
      <c r="AY1957" t="s">
        <v>13876</v>
      </c>
      <c r="AZ1957" t="s">
        <v>13876</v>
      </c>
      <c r="BA1957" t="s">
        <v>13876</v>
      </c>
      <c r="BB1957" t="s">
        <v>13876</v>
      </c>
      <c r="BC1957" t="s">
        <v>13876</v>
      </c>
      <c r="BD1957" t="s">
        <v>13876</v>
      </c>
      <c r="BE1957" t="s">
        <v>13876</v>
      </c>
      <c r="BF1957" t="s">
        <v>13876</v>
      </c>
      <c r="BG1957" t="s">
        <v>13876</v>
      </c>
      <c r="BH1957" t="s">
        <v>13876</v>
      </c>
      <c r="BI1957" t="s">
        <v>13876</v>
      </c>
      <c r="BJ1957" t="s">
        <v>13876</v>
      </c>
      <c r="BK1957" t="s">
        <v>13876</v>
      </c>
      <c r="BL1957" t="s">
        <v>13876</v>
      </c>
      <c r="BM1957" t="s">
        <v>13876</v>
      </c>
      <c r="BN1957" t="s">
        <v>13876</v>
      </c>
      <c r="BO1957" t="s">
        <v>13876</v>
      </c>
      <c r="BP1957" t="s">
        <v>13876</v>
      </c>
      <c r="BQ1957" t="s">
        <v>13876</v>
      </c>
      <c r="BR1957" t="s">
        <v>13876</v>
      </c>
      <c r="BS1957" t="s">
        <v>13876</v>
      </c>
      <c r="BT1957" t="s">
        <v>13876</v>
      </c>
      <c r="BU1957" t="s">
        <v>13876</v>
      </c>
      <c r="BV1957" t="s">
        <v>13876</v>
      </c>
      <c r="BW1957" t="s">
        <v>13876</v>
      </c>
      <c r="BX1957" t="s">
        <v>13876</v>
      </c>
      <c r="BY1957" t="s">
        <v>13876</v>
      </c>
      <c r="BZ1957" t="s">
        <v>13876</v>
      </c>
      <c r="CA1957" t="s">
        <v>13876</v>
      </c>
      <c r="CB1957" t="s">
        <v>13876</v>
      </c>
      <c r="CC1957" t="s">
        <v>13876</v>
      </c>
      <c r="CD1957" t="s">
        <v>13876</v>
      </c>
      <c r="CE1957" t="s">
        <v>13876</v>
      </c>
      <c r="CF1957" t="s">
        <v>13876</v>
      </c>
      <c r="CG1957" t="s">
        <v>13876</v>
      </c>
      <c r="CH1957" t="s">
        <v>13876</v>
      </c>
      <c r="CI1957" t="s">
        <v>13876</v>
      </c>
      <c r="CJ1957" t="s">
        <v>13876</v>
      </c>
      <c r="CK1957" t="s">
        <v>13876</v>
      </c>
      <c r="CL1957" t="s">
        <v>13876</v>
      </c>
      <c r="CM1957" t="s">
        <v>13876</v>
      </c>
      <c r="CN1957" t="s">
        <v>13876</v>
      </c>
      <c r="CO1957" t="s">
        <v>13876</v>
      </c>
      <c r="CP1957" t="s">
        <v>13876</v>
      </c>
      <c r="CQ1957" t="s">
        <v>13876</v>
      </c>
      <c r="CR1957" t="s">
        <v>13876</v>
      </c>
      <c r="CS1957" t="s">
        <v>13876</v>
      </c>
      <c r="CT1957" t="s">
        <v>13876</v>
      </c>
    </row>
    <row r="1958" spans="1:98" hidden="1">
      <c r="A1958" s="1086">
        <v>389</v>
      </c>
      <c r="B1958" s="554" t="s">
        <v>3628</v>
      </c>
      <c r="C1958" s="554" t="s">
        <v>3614</v>
      </c>
      <c r="D1958" s="554" t="s">
        <v>3629</v>
      </c>
      <c r="E1958" s="336" t="s">
        <v>407</v>
      </c>
      <c r="F1958" s="336" t="s">
        <v>14760</v>
      </c>
      <c r="G1958" s="336">
        <v>2940300045</v>
      </c>
      <c r="H1958" s="554" t="s">
        <v>10918</v>
      </c>
      <c r="I1958" s="336" t="s">
        <v>118</v>
      </c>
      <c r="J1958" s="336" t="s">
        <v>13659</v>
      </c>
      <c r="K1958" s="336" t="s">
        <v>13546</v>
      </c>
      <c r="L1958" s="336" t="s">
        <v>13658</v>
      </c>
      <c r="M1958" s="336" t="s">
        <v>13659</v>
      </c>
      <c r="N1958" s="336" t="s">
        <v>13549</v>
      </c>
      <c r="O1958" s="632"/>
      <c r="P1958" s="632" t="s">
        <v>13661</v>
      </c>
      <c r="Q1958" s="556">
        <v>44609</v>
      </c>
      <c r="R1958" s="336"/>
      <c r="S1958" s="557">
        <v>44672</v>
      </c>
      <c r="T1958" s="336" t="s">
        <v>16858</v>
      </c>
      <c r="U1958" s="625">
        <v>209</v>
      </c>
      <c r="V1958" s="1086">
        <v>209</v>
      </c>
      <c r="W1958" s="551">
        <v>5226</v>
      </c>
      <c r="X1958" s="551">
        <v>1306</v>
      </c>
      <c r="Y1958" s="551">
        <v>1045</v>
      </c>
      <c r="Z1958" s="551">
        <v>1045</v>
      </c>
      <c r="AA1958" s="551">
        <v>348</v>
      </c>
      <c r="AB1958" s="551">
        <v>1481</v>
      </c>
      <c r="AC1958" s="551" t="s">
        <v>13876</v>
      </c>
      <c r="AD1958" s="552" t="s">
        <v>13876</v>
      </c>
      <c r="AE1958" s="623">
        <v>10451</v>
      </c>
      <c r="AF1958" t="s">
        <v>14761</v>
      </c>
      <c r="AG1958" t="s">
        <v>3632</v>
      </c>
      <c r="AH1958" t="s">
        <v>10917</v>
      </c>
      <c r="AJ1958" s="548" t="s">
        <v>13693</v>
      </c>
      <c r="AK1958" s="548" t="s">
        <v>13871</v>
      </c>
      <c r="AL1958" s="548" t="s">
        <v>13669</v>
      </c>
      <c r="AM1958" s="548" t="s">
        <v>14762</v>
      </c>
      <c r="AN1958" s="548" t="s">
        <v>14763</v>
      </c>
      <c r="AO1958" s="548" t="s">
        <v>3628</v>
      </c>
      <c r="AQ1958" t="s">
        <v>13876</v>
      </c>
      <c r="AR1958" t="s">
        <v>13876</v>
      </c>
      <c r="AS1958" t="s">
        <v>13876</v>
      </c>
      <c r="AT1958" t="s">
        <v>15286</v>
      </c>
      <c r="AU1958" t="s">
        <v>15292</v>
      </c>
      <c r="AV1958" t="s">
        <v>15292</v>
      </c>
      <c r="AW1958" t="s">
        <v>15290</v>
      </c>
      <c r="AX1958" t="s">
        <v>13876</v>
      </c>
      <c r="AY1958" t="s">
        <v>13876</v>
      </c>
      <c r="AZ1958" t="s">
        <v>13876</v>
      </c>
      <c r="BA1958" t="s">
        <v>15289</v>
      </c>
      <c r="BB1958" t="s">
        <v>15284</v>
      </c>
      <c r="BC1958" t="s">
        <v>15288</v>
      </c>
      <c r="BD1958" t="s">
        <v>15290</v>
      </c>
      <c r="BE1958" t="s">
        <v>13876</v>
      </c>
      <c r="BF1958" t="s">
        <v>13876</v>
      </c>
      <c r="BG1958" t="s">
        <v>13876</v>
      </c>
      <c r="BH1958" t="s">
        <v>15289</v>
      </c>
      <c r="BI1958" t="s">
        <v>15288</v>
      </c>
      <c r="BJ1958" t="s">
        <v>15291</v>
      </c>
      <c r="BK1958" t="s">
        <v>15286</v>
      </c>
      <c r="BL1958" t="s">
        <v>13876</v>
      </c>
      <c r="BM1958" t="s">
        <v>13876</v>
      </c>
      <c r="BN1958" t="s">
        <v>13876</v>
      </c>
      <c r="BO1958" t="s">
        <v>15289</v>
      </c>
      <c r="BP1958" t="s">
        <v>15288</v>
      </c>
      <c r="BQ1958" t="s">
        <v>15291</v>
      </c>
      <c r="BR1958" t="s">
        <v>15286</v>
      </c>
      <c r="BS1958" t="s">
        <v>13876</v>
      </c>
      <c r="BT1958" t="s">
        <v>13876</v>
      </c>
      <c r="BU1958" t="s">
        <v>13876</v>
      </c>
      <c r="BV1958" t="s">
        <v>13876</v>
      </c>
      <c r="BW1958" t="s">
        <v>15284</v>
      </c>
      <c r="BX1958" t="s">
        <v>15291</v>
      </c>
      <c r="BY1958" t="s">
        <v>15285</v>
      </c>
      <c r="BZ1958" t="s">
        <v>13876</v>
      </c>
      <c r="CA1958" t="s">
        <v>13876</v>
      </c>
      <c r="CB1958" t="s">
        <v>13876</v>
      </c>
      <c r="CC1958" t="s">
        <v>15289</v>
      </c>
      <c r="CD1958" t="s">
        <v>15291</v>
      </c>
      <c r="CE1958" t="s">
        <v>15285</v>
      </c>
      <c r="CF1958" t="s">
        <v>15289</v>
      </c>
      <c r="CG1958" t="s">
        <v>13876</v>
      </c>
      <c r="CH1958" t="s">
        <v>13876</v>
      </c>
      <c r="CI1958" t="s">
        <v>13876</v>
      </c>
      <c r="CJ1958" t="s">
        <v>13876</v>
      </c>
      <c r="CK1958" t="s">
        <v>13876</v>
      </c>
      <c r="CL1958" t="s">
        <v>13876</v>
      </c>
      <c r="CM1958" t="s">
        <v>13876</v>
      </c>
      <c r="CN1958" t="s">
        <v>13876</v>
      </c>
      <c r="CO1958" t="s">
        <v>13876</v>
      </c>
      <c r="CP1958" t="s">
        <v>13876</v>
      </c>
      <c r="CQ1958" t="s">
        <v>13876</v>
      </c>
      <c r="CR1958" t="s">
        <v>13876</v>
      </c>
      <c r="CS1958" t="s">
        <v>13876</v>
      </c>
      <c r="CT1958" t="s">
        <v>13876</v>
      </c>
    </row>
    <row r="1959" spans="1:98" hidden="1">
      <c r="A1959" s="1089"/>
      <c r="B1959" s="549" t="s">
        <v>3628</v>
      </c>
      <c r="C1959" s="549" t="s">
        <v>3614</v>
      </c>
      <c r="D1959" s="549" t="s">
        <v>3629</v>
      </c>
      <c r="E1959" s="550" t="s">
        <v>407</v>
      </c>
      <c r="F1959" s="550" t="s">
        <v>12266</v>
      </c>
      <c r="G1959" s="550">
        <v>2940300045</v>
      </c>
      <c r="H1959" s="549" t="s">
        <v>10918</v>
      </c>
      <c r="I1959" s="550" t="s">
        <v>121</v>
      </c>
      <c r="J1959" s="550" t="s">
        <v>13658</v>
      </c>
      <c r="K1959" s="336"/>
      <c r="L1959" s="336" t="s">
        <v>13658</v>
      </c>
      <c r="M1959" s="336"/>
      <c r="N1959" s="336"/>
      <c r="O1959" s="632"/>
      <c r="P1959" s="632"/>
      <c r="Q1959" s="632"/>
      <c r="R1959" s="336"/>
      <c r="S1959" s="336"/>
      <c r="T1959" s="336" t="s">
        <v>16859</v>
      </c>
      <c r="U1959" s="620"/>
      <c r="V1959" s="1089"/>
      <c r="W1959" s="551" t="s">
        <v>13876</v>
      </c>
      <c r="X1959" s="551" t="s">
        <v>13876</v>
      </c>
      <c r="Y1959" s="551" t="s">
        <v>13876</v>
      </c>
      <c r="Z1959" s="551" t="s">
        <v>13876</v>
      </c>
      <c r="AA1959" s="551" t="s">
        <v>13876</v>
      </c>
      <c r="AB1959" s="551" t="s">
        <v>13876</v>
      </c>
      <c r="AC1959" s="551" t="s">
        <v>13876</v>
      </c>
      <c r="AD1959" s="552" t="s">
        <v>13876</v>
      </c>
      <c r="AE1959" s="623">
        <v>0</v>
      </c>
      <c r="AF1959" t="s">
        <v>3627</v>
      </c>
      <c r="AG1959" t="s">
        <v>3632</v>
      </c>
      <c r="AH1959" t="s">
        <v>10917</v>
      </c>
      <c r="AJ1959" s="548" t="s">
        <v>13693</v>
      </c>
      <c r="AK1959" s="548" t="s">
        <v>13871</v>
      </c>
      <c r="AL1959" s="548" t="s">
        <v>13669</v>
      </c>
      <c r="AM1959" s="548" t="s">
        <v>14762</v>
      </c>
      <c r="AN1959" s="548" t="s">
        <v>14763</v>
      </c>
      <c r="AO1959" s="548" t="s">
        <v>3628</v>
      </c>
      <c r="AQ1959" t="s">
        <v>13876</v>
      </c>
      <c r="AR1959" t="s">
        <v>13876</v>
      </c>
      <c r="AS1959" t="s">
        <v>13876</v>
      </c>
      <c r="AT1959" t="s">
        <v>13876</v>
      </c>
      <c r="AU1959" t="s">
        <v>13876</v>
      </c>
      <c r="AV1959" t="s">
        <v>13876</v>
      </c>
      <c r="AW1959" t="s">
        <v>13876</v>
      </c>
      <c r="AX1959" t="s">
        <v>13876</v>
      </c>
      <c r="AY1959" t="s">
        <v>13876</v>
      </c>
      <c r="AZ1959" t="s">
        <v>13876</v>
      </c>
      <c r="BA1959" t="s">
        <v>13876</v>
      </c>
      <c r="BB1959" t="s">
        <v>13876</v>
      </c>
      <c r="BC1959" t="s">
        <v>13876</v>
      </c>
      <c r="BD1959" t="s">
        <v>13876</v>
      </c>
      <c r="BE1959" t="s">
        <v>13876</v>
      </c>
      <c r="BF1959" t="s">
        <v>13876</v>
      </c>
      <c r="BG1959" t="s">
        <v>13876</v>
      </c>
      <c r="BH1959" t="s">
        <v>13876</v>
      </c>
      <c r="BI1959" t="s">
        <v>13876</v>
      </c>
      <c r="BJ1959" t="s">
        <v>13876</v>
      </c>
      <c r="BK1959" t="s">
        <v>13876</v>
      </c>
      <c r="BL1959" t="s">
        <v>13876</v>
      </c>
      <c r="BM1959" t="s">
        <v>13876</v>
      </c>
      <c r="BN1959" t="s">
        <v>13876</v>
      </c>
      <c r="BO1959" t="s">
        <v>13876</v>
      </c>
      <c r="BP1959" t="s">
        <v>13876</v>
      </c>
      <c r="BQ1959" t="s">
        <v>13876</v>
      </c>
      <c r="BR1959" t="s">
        <v>13876</v>
      </c>
      <c r="BS1959" t="s">
        <v>13876</v>
      </c>
      <c r="BT1959" t="s">
        <v>13876</v>
      </c>
      <c r="BU1959" t="s">
        <v>13876</v>
      </c>
      <c r="BV1959" t="s">
        <v>13876</v>
      </c>
      <c r="BW1959" t="s">
        <v>13876</v>
      </c>
      <c r="BX1959" t="s">
        <v>13876</v>
      </c>
      <c r="BY1959" t="s">
        <v>13876</v>
      </c>
      <c r="BZ1959" t="s">
        <v>13876</v>
      </c>
      <c r="CA1959" t="s">
        <v>13876</v>
      </c>
      <c r="CB1959" t="s">
        <v>13876</v>
      </c>
      <c r="CC1959" t="s">
        <v>13876</v>
      </c>
      <c r="CD1959" t="s">
        <v>13876</v>
      </c>
      <c r="CE1959" t="s">
        <v>13876</v>
      </c>
      <c r="CF1959" t="s">
        <v>13876</v>
      </c>
      <c r="CG1959" t="s">
        <v>13876</v>
      </c>
      <c r="CH1959" t="s">
        <v>13876</v>
      </c>
      <c r="CI1959" t="s">
        <v>13876</v>
      </c>
      <c r="CJ1959" t="s">
        <v>13876</v>
      </c>
      <c r="CK1959" t="s">
        <v>13876</v>
      </c>
      <c r="CL1959" t="s">
        <v>13876</v>
      </c>
      <c r="CM1959" t="s">
        <v>13876</v>
      </c>
      <c r="CN1959" t="s">
        <v>13876</v>
      </c>
      <c r="CO1959" t="s">
        <v>13876</v>
      </c>
      <c r="CP1959" t="s">
        <v>13876</v>
      </c>
      <c r="CQ1959" t="s">
        <v>13876</v>
      </c>
      <c r="CR1959" t="s">
        <v>13876</v>
      </c>
      <c r="CS1959" t="s">
        <v>13876</v>
      </c>
      <c r="CT1959" t="s">
        <v>13876</v>
      </c>
    </row>
    <row r="1960" spans="1:98" hidden="1">
      <c r="A1960" s="1089"/>
      <c r="B1960" s="549" t="s">
        <v>3628</v>
      </c>
      <c r="C1960" s="549" t="s">
        <v>3614</v>
      </c>
      <c r="D1960" s="549" t="s">
        <v>3629</v>
      </c>
      <c r="E1960" s="550" t="s">
        <v>407</v>
      </c>
      <c r="F1960" s="550" t="s">
        <v>12266</v>
      </c>
      <c r="G1960" s="550">
        <v>2940300045</v>
      </c>
      <c r="H1960" s="549" t="s">
        <v>10918</v>
      </c>
      <c r="I1960" s="550" t="s">
        <v>122</v>
      </c>
      <c r="J1960" s="550" t="s">
        <v>13658</v>
      </c>
      <c r="K1960" s="336"/>
      <c r="L1960" s="336" t="s">
        <v>13658</v>
      </c>
      <c r="M1960" s="336"/>
      <c r="N1960" s="336"/>
      <c r="O1960" s="632"/>
      <c r="P1960" s="632"/>
      <c r="Q1960" s="632"/>
      <c r="R1960" s="336"/>
      <c r="S1960" s="336"/>
      <c r="T1960" s="336" t="s">
        <v>16860</v>
      </c>
      <c r="U1960" s="620"/>
      <c r="V1960" s="1089"/>
      <c r="W1960" s="551" t="s">
        <v>13876</v>
      </c>
      <c r="X1960" s="551" t="s">
        <v>13876</v>
      </c>
      <c r="Y1960" s="551" t="s">
        <v>13876</v>
      </c>
      <c r="Z1960" s="551" t="s">
        <v>13876</v>
      </c>
      <c r="AA1960" s="551" t="s">
        <v>13876</v>
      </c>
      <c r="AB1960" s="551" t="s">
        <v>13876</v>
      </c>
      <c r="AC1960" s="551" t="s">
        <v>13876</v>
      </c>
      <c r="AD1960" s="552" t="s">
        <v>13876</v>
      </c>
      <c r="AE1960" s="623">
        <v>0</v>
      </c>
      <c r="AF1960" t="s">
        <v>3627</v>
      </c>
      <c r="AG1960" t="s">
        <v>3632</v>
      </c>
      <c r="AH1960" t="s">
        <v>10917</v>
      </c>
      <c r="AJ1960" s="548" t="s">
        <v>13693</v>
      </c>
      <c r="AK1960" s="548" t="s">
        <v>13871</v>
      </c>
      <c r="AL1960" s="548" t="s">
        <v>13669</v>
      </c>
      <c r="AM1960" s="548" t="s">
        <v>14762</v>
      </c>
      <c r="AN1960" s="548" t="s">
        <v>14763</v>
      </c>
      <c r="AO1960" s="548" t="s">
        <v>3628</v>
      </c>
      <c r="AQ1960" t="s">
        <v>13876</v>
      </c>
      <c r="AR1960" t="s">
        <v>13876</v>
      </c>
      <c r="AS1960" t="s">
        <v>13876</v>
      </c>
      <c r="AT1960" t="s">
        <v>13876</v>
      </c>
      <c r="AU1960" t="s">
        <v>13876</v>
      </c>
      <c r="AV1960" t="s">
        <v>13876</v>
      </c>
      <c r="AW1960" t="s">
        <v>13876</v>
      </c>
      <c r="AX1960" t="s">
        <v>13876</v>
      </c>
      <c r="AY1960" t="s">
        <v>13876</v>
      </c>
      <c r="AZ1960" t="s">
        <v>13876</v>
      </c>
      <c r="BA1960" t="s">
        <v>13876</v>
      </c>
      <c r="BB1960" t="s">
        <v>13876</v>
      </c>
      <c r="BC1960" t="s">
        <v>13876</v>
      </c>
      <c r="BD1960" t="s">
        <v>13876</v>
      </c>
      <c r="BE1960" t="s">
        <v>13876</v>
      </c>
      <c r="BF1960" t="s">
        <v>13876</v>
      </c>
      <c r="BG1960" t="s">
        <v>13876</v>
      </c>
      <c r="BH1960" t="s">
        <v>13876</v>
      </c>
      <c r="BI1960" t="s">
        <v>13876</v>
      </c>
      <c r="BJ1960" t="s">
        <v>13876</v>
      </c>
      <c r="BK1960" t="s">
        <v>13876</v>
      </c>
      <c r="BL1960" t="s">
        <v>13876</v>
      </c>
      <c r="BM1960" t="s">
        <v>13876</v>
      </c>
      <c r="BN1960" t="s">
        <v>13876</v>
      </c>
      <c r="BO1960" t="s">
        <v>13876</v>
      </c>
      <c r="BP1960" t="s">
        <v>13876</v>
      </c>
      <c r="BQ1960" t="s">
        <v>13876</v>
      </c>
      <c r="BR1960" t="s">
        <v>13876</v>
      </c>
      <c r="BS1960" t="s">
        <v>13876</v>
      </c>
      <c r="BT1960" t="s">
        <v>13876</v>
      </c>
      <c r="BU1960" t="s">
        <v>13876</v>
      </c>
      <c r="BV1960" t="s">
        <v>13876</v>
      </c>
      <c r="BW1960" t="s">
        <v>13876</v>
      </c>
      <c r="BX1960" t="s">
        <v>13876</v>
      </c>
      <c r="BY1960" t="s">
        <v>13876</v>
      </c>
      <c r="BZ1960" t="s">
        <v>13876</v>
      </c>
      <c r="CA1960" t="s">
        <v>13876</v>
      </c>
      <c r="CB1960" t="s">
        <v>13876</v>
      </c>
      <c r="CC1960" t="s">
        <v>13876</v>
      </c>
      <c r="CD1960" t="s">
        <v>13876</v>
      </c>
      <c r="CE1960" t="s">
        <v>13876</v>
      </c>
      <c r="CF1960" t="s">
        <v>13876</v>
      </c>
      <c r="CG1960" t="s">
        <v>13876</v>
      </c>
      <c r="CH1960" t="s">
        <v>13876</v>
      </c>
      <c r="CI1960" t="s">
        <v>13876</v>
      </c>
      <c r="CJ1960" t="s">
        <v>13876</v>
      </c>
      <c r="CK1960" t="s">
        <v>13876</v>
      </c>
      <c r="CL1960" t="s">
        <v>13876</v>
      </c>
      <c r="CM1960" t="s">
        <v>13876</v>
      </c>
      <c r="CN1960" t="s">
        <v>13876</v>
      </c>
      <c r="CO1960" t="s">
        <v>13876</v>
      </c>
      <c r="CP1960" t="s">
        <v>13876</v>
      </c>
      <c r="CQ1960" t="s">
        <v>13876</v>
      </c>
      <c r="CR1960" t="s">
        <v>13876</v>
      </c>
      <c r="CS1960" t="s">
        <v>13876</v>
      </c>
      <c r="CT1960" t="s">
        <v>13876</v>
      </c>
    </row>
    <row r="1961" spans="1:98" hidden="1">
      <c r="A1961" s="1089"/>
      <c r="B1961" s="554" t="s">
        <v>3628</v>
      </c>
      <c r="C1961" s="554" t="s">
        <v>3614</v>
      </c>
      <c r="D1961" s="554" t="s">
        <v>3629</v>
      </c>
      <c r="E1961" s="336" t="s">
        <v>407</v>
      </c>
      <c r="F1961" s="336" t="s">
        <v>12266</v>
      </c>
      <c r="G1961" s="336">
        <v>2940300052</v>
      </c>
      <c r="H1961" s="554" t="s">
        <v>10920</v>
      </c>
      <c r="I1961" s="336" t="s">
        <v>118</v>
      </c>
      <c r="J1961" s="336" t="s">
        <v>13659</v>
      </c>
      <c r="K1961" s="336" t="s">
        <v>13546</v>
      </c>
      <c r="L1961" s="336" t="s">
        <v>13658</v>
      </c>
      <c r="M1961" s="336" t="s">
        <v>13659</v>
      </c>
      <c r="N1961" s="336" t="s">
        <v>13549</v>
      </c>
      <c r="O1961" s="632"/>
      <c r="P1961" s="632" t="s">
        <v>13661</v>
      </c>
      <c r="Q1961" s="556">
        <v>44609</v>
      </c>
      <c r="R1961" s="336"/>
      <c r="S1961" s="557">
        <v>44672</v>
      </c>
      <c r="T1961" s="336" t="s">
        <v>16861</v>
      </c>
      <c r="U1961" s="620">
        <v>209</v>
      </c>
      <c r="V1961" s="1089"/>
      <c r="W1961" s="551">
        <v>2962</v>
      </c>
      <c r="X1961" s="551">
        <v>1046</v>
      </c>
      <c r="Y1961" s="551">
        <v>697</v>
      </c>
      <c r="Z1961" s="551" t="s">
        <v>13876</v>
      </c>
      <c r="AA1961" s="551" t="s">
        <v>13876</v>
      </c>
      <c r="AB1961" s="551" t="s">
        <v>13876</v>
      </c>
      <c r="AC1961" s="551" t="s">
        <v>13876</v>
      </c>
      <c r="AD1961" s="552" t="s">
        <v>13876</v>
      </c>
      <c r="AE1961" s="623">
        <v>4705</v>
      </c>
      <c r="AF1961" t="s">
        <v>3627</v>
      </c>
      <c r="AG1961" t="s">
        <v>3632</v>
      </c>
      <c r="AH1961" t="s">
        <v>10919</v>
      </c>
      <c r="AJ1961" s="548" t="s">
        <v>13693</v>
      </c>
      <c r="AK1961" s="548" t="s">
        <v>13871</v>
      </c>
      <c r="AL1961" s="548" t="s">
        <v>13669</v>
      </c>
      <c r="AM1961" s="548" t="s">
        <v>14762</v>
      </c>
      <c r="AN1961" s="548" t="s">
        <v>14763</v>
      </c>
      <c r="AO1961" s="548" t="s">
        <v>3628</v>
      </c>
      <c r="AQ1961" t="s">
        <v>13876</v>
      </c>
      <c r="AR1961" t="s">
        <v>13876</v>
      </c>
      <c r="AS1961" t="s">
        <v>13876</v>
      </c>
      <c r="AT1961" t="s">
        <v>15292</v>
      </c>
      <c r="AU1961" t="s">
        <v>15294</v>
      </c>
      <c r="AV1961" t="s">
        <v>15290</v>
      </c>
      <c r="AW1961" t="s">
        <v>15292</v>
      </c>
      <c r="AX1961" t="s">
        <v>13876</v>
      </c>
      <c r="AY1961" t="s">
        <v>13876</v>
      </c>
      <c r="AZ1961" t="s">
        <v>13876</v>
      </c>
      <c r="BA1961" t="s">
        <v>15289</v>
      </c>
      <c r="BB1961" t="s">
        <v>15288</v>
      </c>
      <c r="BC1961" t="s">
        <v>15291</v>
      </c>
      <c r="BD1961" t="s">
        <v>15290</v>
      </c>
      <c r="BE1961" t="s">
        <v>13876</v>
      </c>
      <c r="BF1961" t="s">
        <v>13876</v>
      </c>
      <c r="BG1961" t="s">
        <v>13876</v>
      </c>
      <c r="BH1961" t="s">
        <v>13876</v>
      </c>
      <c r="BI1961" t="s">
        <v>15290</v>
      </c>
      <c r="BJ1961" t="s">
        <v>15294</v>
      </c>
      <c r="BK1961" t="s">
        <v>15287</v>
      </c>
      <c r="BL1961" t="s">
        <v>13876</v>
      </c>
      <c r="BM1961" t="s">
        <v>13876</v>
      </c>
      <c r="BN1961" t="s">
        <v>13876</v>
      </c>
      <c r="BO1961" t="s">
        <v>13876</v>
      </c>
      <c r="BP1961" t="s">
        <v>13876</v>
      </c>
      <c r="BQ1961" t="s">
        <v>13876</v>
      </c>
      <c r="BR1961" t="s">
        <v>13876</v>
      </c>
      <c r="BS1961" t="s">
        <v>13876</v>
      </c>
      <c r="BT1961" t="s">
        <v>13876</v>
      </c>
      <c r="BU1961" t="s">
        <v>13876</v>
      </c>
      <c r="BV1961" t="s">
        <v>13876</v>
      </c>
      <c r="BW1961" t="s">
        <v>13876</v>
      </c>
      <c r="BX1961" t="s">
        <v>13876</v>
      </c>
      <c r="BY1961" t="s">
        <v>13876</v>
      </c>
      <c r="BZ1961" t="s">
        <v>13876</v>
      </c>
      <c r="CA1961" t="s">
        <v>13876</v>
      </c>
      <c r="CB1961" t="s">
        <v>13876</v>
      </c>
      <c r="CC1961" t="s">
        <v>13876</v>
      </c>
      <c r="CD1961" t="s">
        <v>13876</v>
      </c>
      <c r="CE1961" t="s">
        <v>13876</v>
      </c>
      <c r="CF1961" t="s">
        <v>13876</v>
      </c>
      <c r="CG1961" t="s">
        <v>13876</v>
      </c>
      <c r="CH1961" t="s">
        <v>13876</v>
      </c>
      <c r="CI1961" t="s">
        <v>13876</v>
      </c>
      <c r="CJ1961" t="s">
        <v>13876</v>
      </c>
      <c r="CK1961" t="s">
        <v>13876</v>
      </c>
      <c r="CL1961" t="s">
        <v>13876</v>
      </c>
      <c r="CM1961" t="s">
        <v>13876</v>
      </c>
      <c r="CN1961" t="s">
        <v>13876</v>
      </c>
      <c r="CO1961" t="s">
        <v>13876</v>
      </c>
      <c r="CP1961" t="s">
        <v>13876</v>
      </c>
      <c r="CQ1961" t="s">
        <v>13876</v>
      </c>
      <c r="CR1961" t="s">
        <v>13876</v>
      </c>
      <c r="CS1961" t="s">
        <v>13876</v>
      </c>
      <c r="CT1961" t="s">
        <v>13876</v>
      </c>
    </row>
    <row r="1962" spans="1:98" hidden="1">
      <c r="A1962" s="1089"/>
      <c r="B1962" s="549" t="s">
        <v>3628</v>
      </c>
      <c r="C1962" s="549" t="s">
        <v>3614</v>
      </c>
      <c r="D1962" s="549" t="s">
        <v>3629</v>
      </c>
      <c r="E1962" s="550" t="s">
        <v>407</v>
      </c>
      <c r="F1962" s="550" t="s">
        <v>12266</v>
      </c>
      <c r="G1962" s="550">
        <v>2940300052</v>
      </c>
      <c r="H1962" s="549" t="s">
        <v>10920</v>
      </c>
      <c r="I1962" s="550" t="s">
        <v>121</v>
      </c>
      <c r="J1962" s="550" t="s">
        <v>13658</v>
      </c>
      <c r="K1962" s="336"/>
      <c r="L1962" s="336" t="s">
        <v>13658</v>
      </c>
      <c r="M1962" s="336"/>
      <c r="N1962" s="336"/>
      <c r="O1962" s="632"/>
      <c r="P1962" s="632"/>
      <c r="Q1962" s="632"/>
      <c r="R1962" s="336"/>
      <c r="S1962" s="336"/>
      <c r="T1962" s="336" t="s">
        <v>16862</v>
      </c>
      <c r="U1962" s="620"/>
      <c r="V1962" s="1089"/>
      <c r="W1962" s="551" t="s">
        <v>13876</v>
      </c>
      <c r="X1962" s="551" t="s">
        <v>13876</v>
      </c>
      <c r="Y1962" s="551" t="s">
        <v>13876</v>
      </c>
      <c r="Z1962" s="551" t="s">
        <v>13876</v>
      </c>
      <c r="AA1962" s="551" t="s">
        <v>13876</v>
      </c>
      <c r="AB1962" s="551" t="s">
        <v>13876</v>
      </c>
      <c r="AC1962" s="551" t="s">
        <v>13876</v>
      </c>
      <c r="AD1962" s="552" t="s">
        <v>13876</v>
      </c>
      <c r="AE1962" s="623">
        <v>0</v>
      </c>
      <c r="AF1962" t="s">
        <v>3627</v>
      </c>
      <c r="AG1962" t="s">
        <v>3632</v>
      </c>
      <c r="AH1962" t="s">
        <v>10919</v>
      </c>
      <c r="AJ1962" s="548" t="s">
        <v>13693</v>
      </c>
      <c r="AK1962" s="548" t="s">
        <v>13871</v>
      </c>
      <c r="AL1962" s="548" t="s">
        <v>13669</v>
      </c>
      <c r="AM1962" s="548" t="s">
        <v>14762</v>
      </c>
      <c r="AN1962" s="548" t="s">
        <v>14763</v>
      </c>
      <c r="AO1962" s="548" t="s">
        <v>3628</v>
      </c>
      <c r="AQ1962" t="s">
        <v>13876</v>
      </c>
      <c r="AR1962" t="s">
        <v>13876</v>
      </c>
      <c r="AS1962" t="s">
        <v>13876</v>
      </c>
      <c r="AT1962" t="s">
        <v>13876</v>
      </c>
      <c r="AU1962" t="s">
        <v>13876</v>
      </c>
      <c r="AV1962" t="s">
        <v>13876</v>
      </c>
      <c r="AW1962" t="s">
        <v>13876</v>
      </c>
      <c r="AX1962" t="s">
        <v>13876</v>
      </c>
      <c r="AY1962" t="s">
        <v>13876</v>
      </c>
      <c r="AZ1962" t="s">
        <v>13876</v>
      </c>
      <c r="BA1962" t="s">
        <v>13876</v>
      </c>
      <c r="BB1962" t="s">
        <v>13876</v>
      </c>
      <c r="BC1962" t="s">
        <v>13876</v>
      </c>
      <c r="BD1962" t="s">
        <v>13876</v>
      </c>
      <c r="BE1962" t="s">
        <v>13876</v>
      </c>
      <c r="BF1962" t="s">
        <v>13876</v>
      </c>
      <c r="BG1962" t="s">
        <v>13876</v>
      </c>
      <c r="BH1962" t="s">
        <v>13876</v>
      </c>
      <c r="BI1962" t="s">
        <v>13876</v>
      </c>
      <c r="BJ1962" t="s">
        <v>13876</v>
      </c>
      <c r="BK1962" t="s">
        <v>13876</v>
      </c>
      <c r="BL1962" t="s">
        <v>13876</v>
      </c>
      <c r="BM1962" t="s">
        <v>13876</v>
      </c>
      <c r="BN1962" t="s">
        <v>13876</v>
      </c>
      <c r="BO1962" t="s">
        <v>13876</v>
      </c>
      <c r="BP1962" t="s">
        <v>13876</v>
      </c>
      <c r="BQ1962" t="s">
        <v>13876</v>
      </c>
      <c r="BR1962" t="s">
        <v>13876</v>
      </c>
      <c r="BS1962" t="s">
        <v>13876</v>
      </c>
      <c r="BT1962" t="s">
        <v>13876</v>
      </c>
      <c r="BU1962" t="s">
        <v>13876</v>
      </c>
      <c r="BV1962" t="s">
        <v>13876</v>
      </c>
      <c r="BW1962" t="s">
        <v>13876</v>
      </c>
      <c r="BX1962" t="s">
        <v>13876</v>
      </c>
      <c r="BY1962" t="s">
        <v>13876</v>
      </c>
      <c r="BZ1962" t="s">
        <v>13876</v>
      </c>
      <c r="CA1962" t="s">
        <v>13876</v>
      </c>
      <c r="CB1962" t="s">
        <v>13876</v>
      </c>
      <c r="CC1962" t="s">
        <v>13876</v>
      </c>
      <c r="CD1962" t="s">
        <v>13876</v>
      </c>
      <c r="CE1962" t="s">
        <v>13876</v>
      </c>
      <c r="CF1962" t="s">
        <v>13876</v>
      </c>
      <c r="CG1962" t="s">
        <v>13876</v>
      </c>
      <c r="CH1962" t="s">
        <v>13876</v>
      </c>
      <c r="CI1962" t="s">
        <v>13876</v>
      </c>
      <c r="CJ1962" t="s">
        <v>13876</v>
      </c>
      <c r="CK1962" t="s">
        <v>13876</v>
      </c>
      <c r="CL1962" t="s">
        <v>13876</v>
      </c>
      <c r="CM1962" t="s">
        <v>13876</v>
      </c>
      <c r="CN1962" t="s">
        <v>13876</v>
      </c>
      <c r="CO1962" t="s">
        <v>13876</v>
      </c>
      <c r="CP1962" t="s">
        <v>13876</v>
      </c>
      <c r="CQ1962" t="s">
        <v>13876</v>
      </c>
      <c r="CR1962" t="s">
        <v>13876</v>
      </c>
      <c r="CS1962" t="s">
        <v>13876</v>
      </c>
      <c r="CT1962" t="s">
        <v>13876</v>
      </c>
    </row>
    <row r="1963" spans="1:98" hidden="1">
      <c r="A1963" s="1089"/>
      <c r="B1963" s="549" t="s">
        <v>3628</v>
      </c>
      <c r="C1963" s="549" t="s">
        <v>3614</v>
      </c>
      <c r="D1963" s="549" t="s">
        <v>3629</v>
      </c>
      <c r="E1963" s="550" t="s">
        <v>407</v>
      </c>
      <c r="F1963" s="550" t="s">
        <v>12266</v>
      </c>
      <c r="G1963" s="550">
        <v>2940300052</v>
      </c>
      <c r="H1963" s="549" t="s">
        <v>10920</v>
      </c>
      <c r="I1963" s="550" t="s">
        <v>122</v>
      </c>
      <c r="J1963" s="550" t="s">
        <v>13658</v>
      </c>
      <c r="K1963" s="336"/>
      <c r="L1963" s="336" t="s">
        <v>13658</v>
      </c>
      <c r="M1963" s="336"/>
      <c r="N1963" s="336"/>
      <c r="O1963" s="632"/>
      <c r="P1963" s="632"/>
      <c r="Q1963" s="632"/>
      <c r="R1963" s="336"/>
      <c r="S1963" s="336"/>
      <c r="T1963" s="336" t="s">
        <v>16863</v>
      </c>
      <c r="U1963" s="620"/>
      <c r="V1963" s="1089"/>
      <c r="W1963" s="551" t="s">
        <v>13876</v>
      </c>
      <c r="X1963" s="551" t="s">
        <v>13876</v>
      </c>
      <c r="Y1963" s="551" t="s">
        <v>13876</v>
      </c>
      <c r="Z1963" s="551" t="s">
        <v>13876</v>
      </c>
      <c r="AA1963" s="551" t="s">
        <v>13876</v>
      </c>
      <c r="AB1963" s="551" t="s">
        <v>13876</v>
      </c>
      <c r="AC1963" s="551" t="s">
        <v>13876</v>
      </c>
      <c r="AD1963" s="552" t="s">
        <v>13876</v>
      </c>
      <c r="AE1963" s="623">
        <v>0</v>
      </c>
      <c r="AF1963" t="s">
        <v>3627</v>
      </c>
      <c r="AG1963" t="s">
        <v>3632</v>
      </c>
      <c r="AH1963" t="s">
        <v>10919</v>
      </c>
      <c r="AJ1963" s="548" t="s">
        <v>13693</v>
      </c>
      <c r="AK1963" s="548" t="s">
        <v>13871</v>
      </c>
      <c r="AL1963" s="548" t="s">
        <v>13669</v>
      </c>
      <c r="AM1963" s="548" t="s">
        <v>14762</v>
      </c>
      <c r="AN1963" s="548" t="s">
        <v>14763</v>
      </c>
      <c r="AO1963" s="548" t="s">
        <v>3628</v>
      </c>
      <c r="AQ1963" t="s">
        <v>13876</v>
      </c>
      <c r="AR1963" t="s">
        <v>13876</v>
      </c>
      <c r="AS1963" t="s">
        <v>13876</v>
      </c>
      <c r="AT1963" t="s">
        <v>13876</v>
      </c>
      <c r="AU1963" t="s">
        <v>13876</v>
      </c>
      <c r="AV1963" t="s">
        <v>13876</v>
      </c>
      <c r="AW1963" t="s">
        <v>13876</v>
      </c>
      <c r="AX1963" t="s">
        <v>13876</v>
      </c>
      <c r="AY1963" t="s">
        <v>13876</v>
      </c>
      <c r="AZ1963" t="s">
        <v>13876</v>
      </c>
      <c r="BA1963" t="s">
        <v>13876</v>
      </c>
      <c r="BB1963" t="s">
        <v>13876</v>
      </c>
      <c r="BC1963" t="s">
        <v>13876</v>
      </c>
      <c r="BD1963" t="s">
        <v>13876</v>
      </c>
      <c r="BE1963" t="s">
        <v>13876</v>
      </c>
      <c r="BF1963" t="s">
        <v>13876</v>
      </c>
      <c r="BG1963" t="s">
        <v>13876</v>
      </c>
      <c r="BH1963" t="s">
        <v>13876</v>
      </c>
      <c r="BI1963" t="s">
        <v>13876</v>
      </c>
      <c r="BJ1963" t="s">
        <v>13876</v>
      </c>
      <c r="BK1963" t="s">
        <v>13876</v>
      </c>
      <c r="BL1963" t="s">
        <v>13876</v>
      </c>
      <c r="BM1963" t="s">
        <v>13876</v>
      </c>
      <c r="BN1963" t="s">
        <v>13876</v>
      </c>
      <c r="BO1963" t="s">
        <v>13876</v>
      </c>
      <c r="BP1963" t="s">
        <v>13876</v>
      </c>
      <c r="BQ1963" t="s">
        <v>13876</v>
      </c>
      <c r="BR1963" t="s">
        <v>13876</v>
      </c>
      <c r="BS1963" t="s">
        <v>13876</v>
      </c>
      <c r="BT1963" t="s">
        <v>13876</v>
      </c>
      <c r="BU1963" t="s">
        <v>13876</v>
      </c>
      <c r="BV1963" t="s">
        <v>13876</v>
      </c>
      <c r="BW1963" t="s">
        <v>13876</v>
      </c>
      <c r="BX1963" t="s">
        <v>13876</v>
      </c>
      <c r="BY1963" t="s">
        <v>13876</v>
      </c>
      <c r="BZ1963" t="s">
        <v>13876</v>
      </c>
      <c r="CA1963" t="s">
        <v>13876</v>
      </c>
      <c r="CB1963" t="s">
        <v>13876</v>
      </c>
      <c r="CC1963" t="s">
        <v>13876</v>
      </c>
      <c r="CD1963" t="s">
        <v>13876</v>
      </c>
      <c r="CE1963" t="s">
        <v>13876</v>
      </c>
      <c r="CF1963" t="s">
        <v>13876</v>
      </c>
      <c r="CG1963" t="s">
        <v>13876</v>
      </c>
      <c r="CH1963" t="s">
        <v>13876</v>
      </c>
      <c r="CI1963" t="s">
        <v>13876</v>
      </c>
      <c r="CJ1963" t="s">
        <v>13876</v>
      </c>
      <c r="CK1963" t="s">
        <v>13876</v>
      </c>
      <c r="CL1963" t="s">
        <v>13876</v>
      </c>
      <c r="CM1963" t="s">
        <v>13876</v>
      </c>
      <c r="CN1963" t="s">
        <v>13876</v>
      </c>
      <c r="CO1963" t="s">
        <v>13876</v>
      </c>
      <c r="CP1963" t="s">
        <v>13876</v>
      </c>
      <c r="CQ1963" t="s">
        <v>13876</v>
      </c>
      <c r="CR1963" t="s">
        <v>13876</v>
      </c>
      <c r="CS1963" t="s">
        <v>13876</v>
      </c>
      <c r="CT1963" t="s">
        <v>13876</v>
      </c>
    </row>
    <row r="1964" spans="1:98" hidden="1">
      <c r="A1964" s="1089"/>
      <c r="B1964" s="554" t="s">
        <v>3628</v>
      </c>
      <c r="C1964" s="554" t="s">
        <v>3614</v>
      </c>
      <c r="D1964" s="554" t="s">
        <v>3629</v>
      </c>
      <c r="E1964" s="336" t="s">
        <v>407</v>
      </c>
      <c r="F1964" s="336" t="s">
        <v>12266</v>
      </c>
      <c r="G1964" s="336">
        <v>2940300060</v>
      </c>
      <c r="H1964" s="554" t="s">
        <v>10922</v>
      </c>
      <c r="I1964" s="336" t="s">
        <v>118</v>
      </c>
      <c r="J1964" s="336" t="s">
        <v>13659</v>
      </c>
      <c r="K1964" s="336" t="s">
        <v>13546</v>
      </c>
      <c r="L1964" s="336" t="s">
        <v>13658</v>
      </c>
      <c r="M1964" s="336" t="s">
        <v>13659</v>
      </c>
      <c r="N1964" s="336" t="s">
        <v>13549</v>
      </c>
      <c r="O1964" s="632"/>
      <c r="P1964" s="632" t="s">
        <v>13661</v>
      </c>
      <c r="Q1964" s="556">
        <v>44609</v>
      </c>
      <c r="R1964" s="336"/>
      <c r="S1964" s="557">
        <v>44672</v>
      </c>
      <c r="T1964" s="336" t="s">
        <v>16864</v>
      </c>
      <c r="U1964" s="620">
        <v>209</v>
      </c>
      <c r="V1964" s="1089"/>
      <c r="W1964" s="551" t="s">
        <v>13876</v>
      </c>
      <c r="X1964" s="551" t="s">
        <v>13876</v>
      </c>
      <c r="Y1964" s="551" t="s">
        <v>13876</v>
      </c>
      <c r="Z1964" s="551" t="s">
        <v>13876</v>
      </c>
      <c r="AA1964" s="551" t="s">
        <v>13876</v>
      </c>
      <c r="AB1964" s="551" t="s">
        <v>13876</v>
      </c>
      <c r="AC1964" s="551" t="s">
        <v>13876</v>
      </c>
      <c r="AD1964" s="552" t="s">
        <v>13876</v>
      </c>
      <c r="AE1964" s="623">
        <v>0</v>
      </c>
      <c r="AF1964" t="s">
        <v>3627</v>
      </c>
      <c r="AG1964" t="s">
        <v>3632</v>
      </c>
      <c r="AH1964" t="s">
        <v>10921</v>
      </c>
      <c r="AJ1964" s="548" t="s">
        <v>13693</v>
      </c>
      <c r="AK1964" s="548" t="s">
        <v>13871</v>
      </c>
      <c r="AL1964" s="548" t="s">
        <v>13669</v>
      </c>
      <c r="AM1964" s="548" t="s">
        <v>14762</v>
      </c>
      <c r="AN1964" s="548" t="s">
        <v>14763</v>
      </c>
      <c r="AO1964" s="548" t="s">
        <v>3628</v>
      </c>
      <c r="AQ1964" t="s">
        <v>13876</v>
      </c>
      <c r="AR1964" t="s">
        <v>13876</v>
      </c>
      <c r="AS1964" t="s">
        <v>13876</v>
      </c>
      <c r="AT1964" t="s">
        <v>13876</v>
      </c>
      <c r="AU1964" t="s">
        <v>13876</v>
      </c>
      <c r="AV1964" t="s">
        <v>13876</v>
      </c>
      <c r="AW1964" t="s">
        <v>13876</v>
      </c>
      <c r="AX1964" t="s">
        <v>13876</v>
      </c>
      <c r="AY1964" t="s">
        <v>13876</v>
      </c>
      <c r="AZ1964" t="s">
        <v>13876</v>
      </c>
      <c r="BA1964" t="s">
        <v>13876</v>
      </c>
      <c r="BB1964" t="s">
        <v>13876</v>
      </c>
      <c r="BC1964" t="s">
        <v>13876</v>
      </c>
      <c r="BD1964" t="s">
        <v>13876</v>
      </c>
      <c r="BE1964" t="s">
        <v>13876</v>
      </c>
      <c r="BF1964" t="s">
        <v>13876</v>
      </c>
      <c r="BG1964" t="s">
        <v>13876</v>
      </c>
      <c r="BH1964" t="s">
        <v>13876</v>
      </c>
      <c r="BI1964" t="s">
        <v>13876</v>
      </c>
      <c r="BJ1964" t="s">
        <v>13876</v>
      </c>
      <c r="BK1964" t="s">
        <v>13876</v>
      </c>
      <c r="BL1964" t="s">
        <v>13876</v>
      </c>
      <c r="BM1964" t="s">
        <v>13876</v>
      </c>
      <c r="BN1964" t="s">
        <v>13876</v>
      </c>
      <c r="BO1964" t="s">
        <v>13876</v>
      </c>
      <c r="BP1964" t="s">
        <v>13876</v>
      </c>
      <c r="BQ1964" t="s">
        <v>13876</v>
      </c>
      <c r="BR1964" t="s">
        <v>13876</v>
      </c>
      <c r="BS1964" t="s">
        <v>13876</v>
      </c>
      <c r="BT1964" t="s">
        <v>13876</v>
      </c>
      <c r="BU1964" t="s">
        <v>13876</v>
      </c>
      <c r="BV1964" t="s">
        <v>13876</v>
      </c>
      <c r="BW1964" t="s">
        <v>13876</v>
      </c>
      <c r="BX1964" t="s">
        <v>13876</v>
      </c>
      <c r="BY1964" t="s">
        <v>13876</v>
      </c>
      <c r="BZ1964" t="s">
        <v>13876</v>
      </c>
      <c r="CA1964" t="s">
        <v>13876</v>
      </c>
      <c r="CB1964" t="s">
        <v>13876</v>
      </c>
      <c r="CC1964" t="s">
        <v>13876</v>
      </c>
      <c r="CD1964" t="s">
        <v>13876</v>
      </c>
      <c r="CE1964" t="s">
        <v>13876</v>
      </c>
      <c r="CF1964" t="s">
        <v>13876</v>
      </c>
      <c r="CG1964" t="s">
        <v>13876</v>
      </c>
      <c r="CH1964" t="s">
        <v>13876</v>
      </c>
      <c r="CI1964" t="s">
        <v>13876</v>
      </c>
      <c r="CJ1964" t="s">
        <v>13876</v>
      </c>
      <c r="CK1964" t="s">
        <v>13876</v>
      </c>
      <c r="CL1964" t="s">
        <v>13876</v>
      </c>
      <c r="CM1964" t="s">
        <v>13876</v>
      </c>
      <c r="CN1964" t="s">
        <v>13876</v>
      </c>
      <c r="CO1964" t="s">
        <v>13876</v>
      </c>
      <c r="CP1964" t="s">
        <v>13876</v>
      </c>
      <c r="CQ1964" t="s">
        <v>13876</v>
      </c>
      <c r="CR1964" t="s">
        <v>13876</v>
      </c>
      <c r="CS1964" t="s">
        <v>13876</v>
      </c>
      <c r="CT1964" t="s">
        <v>13876</v>
      </c>
    </row>
    <row r="1965" spans="1:98" hidden="1">
      <c r="A1965" s="1089"/>
      <c r="B1965" s="549" t="s">
        <v>3628</v>
      </c>
      <c r="C1965" s="549" t="s">
        <v>3614</v>
      </c>
      <c r="D1965" s="549" t="s">
        <v>3629</v>
      </c>
      <c r="E1965" s="550" t="s">
        <v>407</v>
      </c>
      <c r="F1965" s="550" t="s">
        <v>12266</v>
      </c>
      <c r="G1965" s="550">
        <v>2940300060</v>
      </c>
      <c r="H1965" s="549" t="s">
        <v>10922</v>
      </c>
      <c r="I1965" s="550" t="s">
        <v>121</v>
      </c>
      <c r="J1965" s="550" t="s">
        <v>13658</v>
      </c>
      <c r="K1965" s="336"/>
      <c r="L1965" s="336" t="s">
        <v>13658</v>
      </c>
      <c r="M1965" s="336"/>
      <c r="N1965" s="336"/>
      <c r="O1965" s="632"/>
      <c r="P1965" s="632"/>
      <c r="Q1965" s="632"/>
      <c r="R1965" s="336"/>
      <c r="S1965" s="336"/>
      <c r="T1965" s="336" t="s">
        <v>16865</v>
      </c>
      <c r="U1965" s="620"/>
      <c r="V1965" s="1089"/>
      <c r="W1965" s="551" t="s">
        <v>13876</v>
      </c>
      <c r="X1965" s="551" t="s">
        <v>13876</v>
      </c>
      <c r="Y1965" s="551" t="s">
        <v>13876</v>
      </c>
      <c r="Z1965" s="551" t="s">
        <v>13876</v>
      </c>
      <c r="AA1965" s="551" t="s">
        <v>13876</v>
      </c>
      <c r="AB1965" s="551" t="s">
        <v>13876</v>
      </c>
      <c r="AC1965" s="551" t="s">
        <v>13876</v>
      </c>
      <c r="AD1965" s="552" t="s">
        <v>13876</v>
      </c>
      <c r="AE1965" s="623">
        <v>0</v>
      </c>
      <c r="AF1965" t="s">
        <v>3627</v>
      </c>
      <c r="AG1965" t="s">
        <v>3632</v>
      </c>
      <c r="AH1965" t="s">
        <v>10921</v>
      </c>
      <c r="AJ1965" s="548" t="s">
        <v>13693</v>
      </c>
      <c r="AK1965" s="548" t="s">
        <v>13871</v>
      </c>
      <c r="AL1965" s="548" t="s">
        <v>13669</v>
      </c>
      <c r="AM1965" s="548" t="s">
        <v>14762</v>
      </c>
      <c r="AN1965" s="548" t="s">
        <v>14763</v>
      </c>
      <c r="AO1965" s="548" t="s">
        <v>3628</v>
      </c>
      <c r="AQ1965" t="s">
        <v>13876</v>
      </c>
      <c r="AR1965" t="s">
        <v>13876</v>
      </c>
      <c r="AS1965" t="s">
        <v>13876</v>
      </c>
      <c r="AT1965" t="s">
        <v>13876</v>
      </c>
      <c r="AU1965" t="s">
        <v>13876</v>
      </c>
      <c r="AV1965" t="s">
        <v>13876</v>
      </c>
      <c r="AW1965" t="s">
        <v>13876</v>
      </c>
      <c r="AX1965" t="s">
        <v>13876</v>
      </c>
      <c r="AY1965" t="s">
        <v>13876</v>
      </c>
      <c r="AZ1965" t="s">
        <v>13876</v>
      </c>
      <c r="BA1965" t="s">
        <v>13876</v>
      </c>
      <c r="BB1965" t="s">
        <v>13876</v>
      </c>
      <c r="BC1965" t="s">
        <v>13876</v>
      </c>
      <c r="BD1965" t="s">
        <v>13876</v>
      </c>
      <c r="BE1965" t="s">
        <v>13876</v>
      </c>
      <c r="BF1965" t="s">
        <v>13876</v>
      </c>
      <c r="BG1965" t="s">
        <v>13876</v>
      </c>
      <c r="BH1965" t="s">
        <v>13876</v>
      </c>
      <c r="BI1965" t="s">
        <v>13876</v>
      </c>
      <c r="BJ1965" t="s">
        <v>13876</v>
      </c>
      <c r="BK1965" t="s">
        <v>13876</v>
      </c>
      <c r="BL1965" t="s">
        <v>13876</v>
      </c>
      <c r="BM1965" t="s">
        <v>13876</v>
      </c>
      <c r="BN1965" t="s">
        <v>13876</v>
      </c>
      <c r="BO1965" t="s">
        <v>13876</v>
      </c>
      <c r="BP1965" t="s">
        <v>13876</v>
      </c>
      <c r="BQ1965" t="s">
        <v>13876</v>
      </c>
      <c r="BR1965" t="s">
        <v>13876</v>
      </c>
      <c r="BS1965" t="s">
        <v>13876</v>
      </c>
      <c r="BT1965" t="s">
        <v>13876</v>
      </c>
      <c r="BU1965" t="s">
        <v>13876</v>
      </c>
      <c r="BV1965" t="s">
        <v>13876</v>
      </c>
      <c r="BW1965" t="s">
        <v>13876</v>
      </c>
      <c r="BX1965" t="s">
        <v>13876</v>
      </c>
      <c r="BY1965" t="s">
        <v>13876</v>
      </c>
      <c r="BZ1965" t="s">
        <v>13876</v>
      </c>
      <c r="CA1965" t="s">
        <v>13876</v>
      </c>
      <c r="CB1965" t="s">
        <v>13876</v>
      </c>
      <c r="CC1965" t="s">
        <v>13876</v>
      </c>
      <c r="CD1965" t="s">
        <v>13876</v>
      </c>
      <c r="CE1965" t="s">
        <v>13876</v>
      </c>
      <c r="CF1965" t="s">
        <v>13876</v>
      </c>
      <c r="CG1965" t="s">
        <v>13876</v>
      </c>
      <c r="CH1965" t="s">
        <v>13876</v>
      </c>
      <c r="CI1965" t="s">
        <v>13876</v>
      </c>
      <c r="CJ1965" t="s">
        <v>13876</v>
      </c>
      <c r="CK1965" t="s">
        <v>13876</v>
      </c>
      <c r="CL1965" t="s">
        <v>13876</v>
      </c>
      <c r="CM1965" t="s">
        <v>13876</v>
      </c>
      <c r="CN1965" t="s">
        <v>13876</v>
      </c>
      <c r="CO1965" t="s">
        <v>13876</v>
      </c>
      <c r="CP1965" t="s">
        <v>13876</v>
      </c>
      <c r="CQ1965" t="s">
        <v>13876</v>
      </c>
      <c r="CR1965" t="s">
        <v>13876</v>
      </c>
      <c r="CS1965" t="s">
        <v>13876</v>
      </c>
      <c r="CT1965" t="s">
        <v>13876</v>
      </c>
    </row>
    <row r="1966" spans="1:98" hidden="1">
      <c r="A1966" s="1089"/>
      <c r="B1966" s="549" t="s">
        <v>3628</v>
      </c>
      <c r="C1966" s="549" t="s">
        <v>3614</v>
      </c>
      <c r="D1966" s="549" t="s">
        <v>3629</v>
      </c>
      <c r="E1966" s="550" t="s">
        <v>407</v>
      </c>
      <c r="F1966" s="550" t="s">
        <v>12266</v>
      </c>
      <c r="G1966" s="550">
        <v>2940300060</v>
      </c>
      <c r="H1966" s="549" t="s">
        <v>10922</v>
      </c>
      <c r="I1966" s="550" t="s">
        <v>122</v>
      </c>
      <c r="J1966" s="550" t="s">
        <v>13658</v>
      </c>
      <c r="K1966" s="336"/>
      <c r="L1966" s="336" t="s">
        <v>13658</v>
      </c>
      <c r="M1966" s="336"/>
      <c r="N1966" s="336"/>
      <c r="O1966" s="632"/>
      <c r="P1966" s="632"/>
      <c r="Q1966" s="632"/>
      <c r="R1966" s="336"/>
      <c r="S1966" s="336"/>
      <c r="T1966" s="336" t="s">
        <v>16866</v>
      </c>
      <c r="U1966" s="620"/>
      <c r="V1966" s="1089"/>
      <c r="W1966" s="551" t="s">
        <v>13876</v>
      </c>
      <c r="X1966" s="551" t="s">
        <v>13876</v>
      </c>
      <c r="Y1966" s="551" t="s">
        <v>13876</v>
      </c>
      <c r="Z1966" s="551" t="s">
        <v>13876</v>
      </c>
      <c r="AA1966" s="551" t="s">
        <v>13876</v>
      </c>
      <c r="AB1966" s="551" t="s">
        <v>13876</v>
      </c>
      <c r="AC1966" s="551" t="s">
        <v>13876</v>
      </c>
      <c r="AD1966" s="552" t="s">
        <v>13876</v>
      </c>
      <c r="AE1966" s="623">
        <v>0</v>
      </c>
      <c r="AF1966" t="s">
        <v>3627</v>
      </c>
      <c r="AG1966" t="s">
        <v>3632</v>
      </c>
      <c r="AH1966" t="s">
        <v>10921</v>
      </c>
      <c r="AJ1966" s="548" t="s">
        <v>13693</v>
      </c>
      <c r="AK1966" s="548" t="s">
        <v>13871</v>
      </c>
      <c r="AL1966" s="548" t="s">
        <v>13669</v>
      </c>
      <c r="AM1966" s="548" t="s">
        <v>14762</v>
      </c>
      <c r="AN1966" s="548" t="s">
        <v>14763</v>
      </c>
      <c r="AO1966" s="548" t="s">
        <v>3628</v>
      </c>
      <c r="AQ1966" t="s">
        <v>13876</v>
      </c>
      <c r="AR1966" t="s">
        <v>13876</v>
      </c>
      <c r="AS1966" t="s">
        <v>13876</v>
      </c>
      <c r="AT1966" t="s">
        <v>13876</v>
      </c>
      <c r="AU1966" t="s">
        <v>13876</v>
      </c>
      <c r="AV1966" t="s">
        <v>13876</v>
      </c>
      <c r="AW1966" t="s">
        <v>13876</v>
      </c>
      <c r="AX1966" t="s">
        <v>13876</v>
      </c>
      <c r="AY1966" t="s">
        <v>13876</v>
      </c>
      <c r="AZ1966" t="s">
        <v>13876</v>
      </c>
      <c r="BA1966" t="s">
        <v>13876</v>
      </c>
      <c r="BB1966" t="s">
        <v>13876</v>
      </c>
      <c r="BC1966" t="s">
        <v>13876</v>
      </c>
      <c r="BD1966" t="s">
        <v>13876</v>
      </c>
      <c r="BE1966" t="s">
        <v>13876</v>
      </c>
      <c r="BF1966" t="s">
        <v>13876</v>
      </c>
      <c r="BG1966" t="s">
        <v>13876</v>
      </c>
      <c r="BH1966" t="s">
        <v>13876</v>
      </c>
      <c r="BI1966" t="s">
        <v>13876</v>
      </c>
      <c r="BJ1966" t="s">
        <v>13876</v>
      </c>
      <c r="BK1966" t="s">
        <v>13876</v>
      </c>
      <c r="BL1966" t="s">
        <v>13876</v>
      </c>
      <c r="BM1966" t="s">
        <v>13876</v>
      </c>
      <c r="BN1966" t="s">
        <v>13876</v>
      </c>
      <c r="BO1966" t="s">
        <v>13876</v>
      </c>
      <c r="BP1966" t="s">
        <v>13876</v>
      </c>
      <c r="BQ1966" t="s">
        <v>13876</v>
      </c>
      <c r="BR1966" t="s">
        <v>13876</v>
      </c>
      <c r="BS1966" t="s">
        <v>13876</v>
      </c>
      <c r="BT1966" t="s">
        <v>13876</v>
      </c>
      <c r="BU1966" t="s">
        <v>13876</v>
      </c>
      <c r="BV1966" t="s">
        <v>13876</v>
      </c>
      <c r="BW1966" t="s">
        <v>13876</v>
      </c>
      <c r="BX1966" t="s">
        <v>13876</v>
      </c>
      <c r="BY1966" t="s">
        <v>13876</v>
      </c>
      <c r="BZ1966" t="s">
        <v>13876</v>
      </c>
      <c r="CA1966" t="s">
        <v>13876</v>
      </c>
      <c r="CB1966" t="s">
        <v>13876</v>
      </c>
      <c r="CC1966" t="s">
        <v>13876</v>
      </c>
      <c r="CD1966" t="s">
        <v>13876</v>
      </c>
      <c r="CE1966" t="s">
        <v>13876</v>
      </c>
      <c r="CF1966" t="s">
        <v>13876</v>
      </c>
      <c r="CG1966" t="s">
        <v>13876</v>
      </c>
      <c r="CH1966" t="s">
        <v>13876</v>
      </c>
      <c r="CI1966" t="s">
        <v>13876</v>
      </c>
      <c r="CJ1966" t="s">
        <v>13876</v>
      </c>
      <c r="CK1966" t="s">
        <v>13876</v>
      </c>
      <c r="CL1966" t="s">
        <v>13876</v>
      </c>
      <c r="CM1966" t="s">
        <v>13876</v>
      </c>
      <c r="CN1966" t="s">
        <v>13876</v>
      </c>
      <c r="CO1966" t="s">
        <v>13876</v>
      </c>
      <c r="CP1966" t="s">
        <v>13876</v>
      </c>
      <c r="CQ1966" t="s">
        <v>13876</v>
      </c>
      <c r="CR1966" t="s">
        <v>13876</v>
      </c>
      <c r="CS1966" t="s">
        <v>13876</v>
      </c>
      <c r="CT1966" t="s">
        <v>13876</v>
      </c>
    </row>
    <row r="1967" spans="1:98" hidden="1">
      <c r="A1967" s="1089"/>
      <c r="B1967" s="554" t="s">
        <v>3628</v>
      </c>
      <c r="C1967" s="554" t="s">
        <v>3614</v>
      </c>
      <c r="D1967" s="554" t="s">
        <v>3629</v>
      </c>
      <c r="E1967" s="336" t="s">
        <v>407</v>
      </c>
      <c r="F1967" s="336" t="s">
        <v>12266</v>
      </c>
      <c r="G1967" s="336">
        <v>2910300066</v>
      </c>
      <c r="H1967" s="554" t="s">
        <v>3635</v>
      </c>
      <c r="I1967" s="336" t="s">
        <v>113</v>
      </c>
      <c r="J1967" s="336" t="s">
        <v>13659</v>
      </c>
      <c r="K1967" s="336" t="s">
        <v>13546</v>
      </c>
      <c r="L1967" s="336" t="s">
        <v>13658</v>
      </c>
      <c r="M1967" s="336" t="s">
        <v>13659</v>
      </c>
      <c r="N1967" s="336" t="s">
        <v>13546</v>
      </c>
      <c r="O1967" s="632"/>
      <c r="P1967" s="632" t="s">
        <v>13661</v>
      </c>
      <c r="Q1967" s="556">
        <v>44609</v>
      </c>
      <c r="R1967" s="336"/>
      <c r="S1967" s="557">
        <v>44672</v>
      </c>
      <c r="T1967" s="336" t="s">
        <v>16867</v>
      </c>
      <c r="U1967" s="620">
        <v>209</v>
      </c>
      <c r="V1967" s="1089"/>
      <c r="W1967" s="551">
        <v>28211</v>
      </c>
      <c r="X1967" s="551">
        <v>8927</v>
      </c>
      <c r="Y1967" s="551">
        <v>9981</v>
      </c>
      <c r="Z1967" s="551">
        <v>9262</v>
      </c>
      <c r="AA1967" s="551">
        <v>9700</v>
      </c>
      <c r="AB1967" s="551">
        <v>9524</v>
      </c>
      <c r="AC1967" s="551" t="s">
        <v>13876</v>
      </c>
      <c r="AD1967" s="552" t="s">
        <v>13876</v>
      </c>
      <c r="AE1967" s="623">
        <v>75605</v>
      </c>
      <c r="AF1967" t="s">
        <v>3627</v>
      </c>
      <c r="AG1967" t="s">
        <v>3632</v>
      </c>
      <c r="AH1967" t="s">
        <v>3634</v>
      </c>
      <c r="AJ1967" s="548" t="s">
        <v>13693</v>
      </c>
      <c r="AK1967" s="548" t="s">
        <v>13871</v>
      </c>
      <c r="AL1967" s="548" t="s">
        <v>13669</v>
      </c>
      <c r="AM1967" s="548" t="s">
        <v>14762</v>
      </c>
      <c r="AN1967" s="548" t="s">
        <v>14763</v>
      </c>
      <c r="AO1967" s="548" t="s">
        <v>3628</v>
      </c>
      <c r="AQ1967" t="s">
        <v>13876</v>
      </c>
      <c r="AR1967" t="s">
        <v>13876</v>
      </c>
      <c r="AS1967" t="s">
        <v>15292</v>
      </c>
      <c r="AT1967" t="s">
        <v>15285</v>
      </c>
      <c r="AU1967" t="s">
        <v>15292</v>
      </c>
      <c r="AV1967" t="s">
        <v>15289</v>
      </c>
      <c r="AW1967" t="s">
        <v>15289</v>
      </c>
      <c r="AX1967" t="s">
        <v>13876</v>
      </c>
      <c r="AY1967" t="s">
        <v>13876</v>
      </c>
      <c r="AZ1967" t="s">
        <v>13876</v>
      </c>
      <c r="BA1967" t="s">
        <v>15285</v>
      </c>
      <c r="BB1967" t="s">
        <v>15294</v>
      </c>
      <c r="BC1967" t="s">
        <v>15292</v>
      </c>
      <c r="BD1967" t="s">
        <v>15287</v>
      </c>
      <c r="BE1967" t="s">
        <v>13876</v>
      </c>
      <c r="BF1967" t="s">
        <v>13876</v>
      </c>
      <c r="BG1967" t="s">
        <v>13876</v>
      </c>
      <c r="BH1967" t="s">
        <v>15294</v>
      </c>
      <c r="BI1967" t="s">
        <v>15294</v>
      </c>
      <c r="BJ1967" t="s">
        <v>15285</v>
      </c>
      <c r="BK1967" t="s">
        <v>15289</v>
      </c>
      <c r="BL1967" t="s">
        <v>13876</v>
      </c>
      <c r="BM1967" t="s">
        <v>13876</v>
      </c>
      <c r="BN1967" t="s">
        <v>13876</v>
      </c>
      <c r="BO1967" t="s">
        <v>15294</v>
      </c>
      <c r="BP1967" t="s">
        <v>15292</v>
      </c>
      <c r="BQ1967" t="s">
        <v>15290</v>
      </c>
      <c r="BR1967" t="s">
        <v>15292</v>
      </c>
      <c r="BS1967" t="s">
        <v>13876</v>
      </c>
      <c r="BT1967" t="s">
        <v>13876</v>
      </c>
      <c r="BU1967" t="s">
        <v>13876</v>
      </c>
      <c r="BV1967" t="s">
        <v>15294</v>
      </c>
      <c r="BW1967" t="s">
        <v>15287</v>
      </c>
      <c r="BX1967" t="s">
        <v>15288</v>
      </c>
      <c r="BY1967" t="s">
        <v>15288</v>
      </c>
      <c r="BZ1967" t="s">
        <v>13876</v>
      </c>
      <c r="CA1967" t="s">
        <v>13876</v>
      </c>
      <c r="CB1967" t="s">
        <v>13876</v>
      </c>
      <c r="CC1967" t="s">
        <v>15294</v>
      </c>
      <c r="CD1967" t="s">
        <v>15286</v>
      </c>
      <c r="CE1967" t="s">
        <v>15292</v>
      </c>
      <c r="CF1967" t="s">
        <v>15291</v>
      </c>
      <c r="CG1967" t="s">
        <v>13876</v>
      </c>
      <c r="CH1967" t="s">
        <v>13876</v>
      </c>
      <c r="CI1967" t="s">
        <v>13876</v>
      </c>
      <c r="CJ1967" t="s">
        <v>13876</v>
      </c>
      <c r="CK1967" t="s">
        <v>13876</v>
      </c>
      <c r="CL1967" t="s">
        <v>13876</v>
      </c>
      <c r="CM1967" t="s">
        <v>13876</v>
      </c>
      <c r="CN1967" t="s">
        <v>13876</v>
      </c>
      <c r="CO1967" t="s">
        <v>13876</v>
      </c>
      <c r="CP1967" t="s">
        <v>13876</v>
      </c>
      <c r="CQ1967" t="s">
        <v>13876</v>
      </c>
      <c r="CR1967" t="s">
        <v>13876</v>
      </c>
      <c r="CS1967" t="s">
        <v>13876</v>
      </c>
      <c r="CT1967" t="s">
        <v>13876</v>
      </c>
    </row>
    <row r="1968" spans="1:98" hidden="1">
      <c r="A1968" s="1089"/>
      <c r="B1968" s="554" t="s">
        <v>3628</v>
      </c>
      <c r="C1968" s="554" t="s">
        <v>3614</v>
      </c>
      <c r="D1968" s="554" t="s">
        <v>3629</v>
      </c>
      <c r="E1968" s="336" t="s">
        <v>407</v>
      </c>
      <c r="F1968" s="336" t="s">
        <v>12266</v>
      </c>
      <c r="G1968" s="336">
        <v>2910300066</v>
      </c>
      <c r="H1968" s="554" t="s">
        <v>3635</v>
      </c>
      <c r="I1968" s="336" t="s">
        <v>114</v>
      </c>
      <c r="J1968" s="336" t="s">
        <v>13659</v>
      </c>
      <c r="K1968" s="336" t="s">
        <v>13546</v>
      </c>
      <c r="L1968" s="336" t="s">
        <v>13658</v>
      </c>
      <c r="M1968" s="336" t="s">
        <v>13659</v>
      </c>
      <c r="N1968" s="336" t="s">
        <v>13549</v>
      </c>
      <c r="O1968" s="632"/>
      <c r="P1968" s="632" t="s">
        <v>13661</v>
      </c>
      <c r="Q1968" s="556">
        <v>44609</v>
      </c>
      <c r="R1968" s="336"/>
      <c r="S1968" s="557">
        <v>44672</v>
      </c>
      <c r="T1968" s="336" t="s">
        <v>16868</v>
      </c>
      <c r="U1968" s="620">
        <v>209</v>
      </c>
      <c r="V1968" s="1089"/>
      <c r="W1968" s="551" t="s">
        <v>13876</v>
      </c>
      <c r="X1968" s="551" t="s">
        <v>13876</v>
      </c>
      <c r="Y1968" s="551" t="s">
        <v>13876</v>
      </c>
      <c r="Z1968" s="551" t="s">
        <v>13876</v>
      </c>
      <c r="AA1968" s="551" t="s">
        <v>13876</v>
      </c>
      <c r="AB1968" s="551" t="s">
        <v>13876</v>
      </c>
      <c r="AC1968" s="551" t="s">
        <v>13876</v>
      </c>
      <c r="AD1968" s="552" t="s">
        <v>13876</v>
      </c>
      <c r="AE1968" s="623">
        <v>0</v>
      </c>
      <c r="AF1968" t="s">
        <v>3627</v>
      </c>
      <c r="AG1968" t="s">
        <v>3632</v>
      </c>
      <c r="AH1968" t="s">
        <v>3634</v>
      </c>
      <c r="AJ1968" s="548" t="s">
        <v>13693</v>
      </c>
      <c r="AK1968" s="548" t="s">
        <v>13871</v>
      </c>
      <c r="AL1968" s="548" t="s">
        <v>13669</v>
      </c>
      <c r="AM1968" s="548" t="s">
        <v>14762</v>
      </c>
      <c r="AN1968" s="548" t="s">
        <v>14763</v>
      </c>
      <c r="AO1968" s="548" t="s">
        <v>3628</v>
      </c>
      <c r="AQ1968" t="s">
        <v>13876</v>
      </c>
      <c r="AR1968" t="s">
        <v>13876</v>
      </c>
      <c r="AS1968" t="s">
        <v>13876</v>
      </c>
      <c r="AT1968" t="s">
        <v>13876</v>
      </c>
      <c r="AU1968" t="s">
        <v>13876</v>
      </c>
      <c r="AV1968" t="s">
        <v>13876</v>
      </c>
      <c r="AW1968" t="s">
        <v>13876</v>
      </c>
      <c r="AX1968" t="s">
        <v>13876</v>
      </c>
      <c r="AY1968" t="s">
        <v>13876</v>
      </c>
      <c r="AZ1968" t="s">
        <v>13876</v>
      </c>
      <c r="BA1968" t="s">
        <v>13876</v>
      </c>
      <c r="BB1968" t="s">
        <v>13876</v>
      </c>
      <c r="BC1968" t="s">
        <v>13876</v>
      </c>
      <c r="BD1968" t="s">
        <v>13876</v>
      </c>
      <c r="BE1968" t="s">
        <v>13876</v>
      </c>
      <c r="BF1968" t="s">
        <v>13876</v>
      </c>
      <c r="BG1968" t="s">
        <v>13876</v>
      </c>
      <c r="BH1968" t="s">
        <v>13876</v>
      </c>
      <c r="BI1968" t="s">
        <v>13876</v>
      </c>
      <c r="BJ1968" t="s">
        <v>13876</v>
      </c>
      <c r="BK1968" t="s">
        <v>13876</v>
      </c>
      <c r="BL1968" t="s">
        <v>13876</v>
      </c>
      <c r="BM1968" t="s">
        <v>13876</v>
      </c>
      <c r="BN1968" t="s">
        <v>13876</v>
      </c>
      <c r="BO1968" t="s">
        <v>13876</v>
      </c>
      <c r="BP1968" t="s">
        <v>13876</v>
      </c>
      <c r="BQ1968" t="s">
        <v>13876</v>
      </c>
      <c r="BR1968" t="s">
        <v>13876</v>
      </c>
      <c r="BS1968" t="s">
        <v>13876</v>
      </c>
      <c r="BT1968" t="s">
        <v>13876</v>
      </c>
      <c r="BU1968" t="s">
        <v>13876</v>
      </c>
      <c r="BV1968" t="s">
        <v>13876</v>
      </c>
      <c r="BW1968" t="s">
        <v>13876</v>
      </c>
      <c r="BX1968" t="s">
        <v>13876</v>
      </c>
      <c r="BY1968" t="s">
        <v>13876</v>
      </c>
      <c r="BZ1968" t="s">
        <v>13876</v>
      </c>
      <c r="CA1968" t="s">
        <v>13876</v>
      </c>
      <c r="CB1968" t="s">
        <v>13876</v>
      </c>
      <c r="CC1968" t="s">
        <v>13876</v>
      </c>
      <c r="CD1968" t="s">
        <v>13876</v>
      </c>
      <c r="CE1968" t="s">
        <v>13876</v>
      </c>
      <c r="CF1968" t="s">
        <v>13876</v>
      </c>
      <c r="CG1968" t="s">
        <v>13876</v>
      </c>
      <c r="CH1968" t="s">
        <v>13876</v>
      </c>
      <c r="CI1968" t="s">
        <v>13876</v>
      </c>
      <c r="CJ1968" t="s">
        <v>13876</v>
      </c>
      <c r="CK1968" t="s">
        <v>13876</v>
      </c>
      <c r="CL1968" t="s">
        <v>13876</v>
      </c>
      <c r="CM1968" t="s">
        <v>13876</v>
      </c>
      <c r="CN1968" t="s">
        <v>13876</v>
      </c>
      <c r="CO1968" t="s">
        <v>13876</v>
      </c>
      <c r="CP1968" t="s">
        <v>13876</v>
      </c>
      <c r="CQ1968" t="s">
        <v>13876</v>
      </c>
      <c r="CR1968" t="s">
        <v>13876</v>
      </c>
      <c r="CS1968" t="s">
        <v>13876</v>
      </c>
      <c r="CT1968" t="s">
        <v>13876</v>
      </c>
    </row>
    <row r="1969" spans="1:98" hidden="1">
      <c r="A1969" s="1089"/>
      <c r="B1969" s="554" t="s">
        <v>3628</v>
      </c>
      <c r="C1969" s="554" t="s">
        <v>3614</v>
      </c>
      <c r="D1969" s="554" t="s">
        <v>3629</v>
      </c>
      <c r="E1969" s="336" t="s">
        <v>407</v>
      </c>
      <c r="F1969" s="336" t="s">
        <v>12266</v>
      </c>
      <c r="G1969" s="336">
        <v>2910300066</v>
      </c>
      <c r="H1969" s="554" t="s">
        <v>3635</v>
      </c>
      <c r="I1969" s="336" t="s">
        <v>116</v>
      </c>
      <c r="J1969" s="336" t="s">
        <v>13659</v>
      </c>
      <c r="K1969" s="336" t="s">
        <v>13546</v>
      </c>
      <c r="L1969" s="336" t="s">
        <v>13658</v>
      </c>
      <c r="M1969" s="336" t="s">
        <v>13659</v>
      </c>
      <c r="N1969" s="336" t="s">
        <v>13549</v>
      </c>
      <c r="O1969" s="632"/>
      <c r="P1969" s="632" t="s">
        <v>13661</v>
      </c>
      <c r="Q1969" s="556">
        <v>44609</v>
      </c>
      <c r="R1969" s="336"/>
      <c r="S1969" s="557">
        <v>44672</v>
      </c>
      <c r="T1969" s="336" t="s">
        <v>16869</v>
      </c>
      <c r="U1969" s="620">
        <v>209</v>
      </c>
      <c r="V1969" s="1089"/>
      <c r="W1969" s="551" t="s">
        <v>13876</v>
      </c>
      <c r="X1969" s="551" t="s">
        <v>13876</v>
      </c>
      <c r="Y1969" s="551" t="s">
        <v>13876</v>
      </c>
      <c r="Z1969" s="551" t="s">
        <v>13876</v>
      </c>
      <c r="AA1969" s="551" t="s">
        <v>13876</v>
      </c>
      <c r="AB1969" s="551" t="s">
        <v>13876</v>
      </c>
      <c r="AC1969" s="551" t="s">
        <v>13876</v>
      </c>
      <c r="AD1969" s="552" t="s">
        <v>13876</v>
      </c>
      <c r="AE1969" s="623">
        <v>0</v>
      </c>
      <c r="AF1969" t="s">
        <v>3627</v>
      </c>
      <c r="AG1969" t="s">
        <v>3632</v>
      </c>
      <c r="AH1969" t="s">
        <v>3634</v>
      </c>
      <c r="AJ1969" s="548" t="s">
        <v>13693</v>
      </c>
      <c r="AK1969" s="548" t="s">
        <v>13871</v>
      </c>
      <c r="AL1969" s="548" t="s">
        <v>13669</v>
      </c>
      <c r="AM1969" s="548" t="s">
        <v>14762</v>
      </c>
      <c r="AN1969" s="548" t="s">
        <v>14763</v>
      </c>
      <c r="AO1969" s="548" t="s">
        <v>3628</v>
      </c>
      <c r="AQ1969" t="s">
        <v>13876</v>
      </c>
      <c r="AR1969" t="s">
        <v>13876</v>
      </c>
      <c r="AS1969" t="s">
        <v>13876</v>
      </c>
      <c r="AT1969" t="s">
        <v>13876</v>
      </c>
      <c r="AU1969" t="s">
        <v>13876</v>
      </c>
      <c r="AV1969" t="s">
        <v>13876</v>
      </c>
      <c r="AW1969" t="s">
        <v>13876</v>
      </c>
      <c r="AX1969" t="s">
        <v>13876</v>
      </c>
      <c r="AY1969" t="s">
        <v>13876</v>
      </c>
      <c r="AZ1969" t="s">
        <v>13876</v>
      </c>
      <c r="BA1969" t="s">
        <v>13876</v>
      </c>
      <c r="BB1969" t="s">
        <v>13876</v>
      </c>
      <c r="BC1969" t="s">
        <v>13876</v>
      </c>
      <c r="BD1969" t="s">
        <v>13876</v>
      </c>
      <c r="BE1969" t="s">
        <v>13876</v>
      </c>
      <c r="BF1969" t="s">
        <v>13876</v>
      </c>
      <c r="BG1969" t="s">
        <v>13876</v>
      </c>
      <c r="BH1969" t="s">
        <v>13876</v>
      </c>
      <c r="BI1969" t="s">
        <v>13876</v>
      </c>
      <c r="BJ1969" t="s">
        <v>13876</v>
      </c>
      <c r="BK1969" t="s">
        <v>13876</v>
      </c>
      <c r="BL1969" t="s">
        <v>13876</v>
      </c>
      <c r="BM1969" t="s">
        <v>13876</v>
      </c>
      <c r="BN1969" t="s">
        <v>13876</v>
      </c>
      <c r="BO1969" t="s">
        <v>13876</v>
      </c>
      <c r="BP1969" t="s">
        <v>13876</v>
      </c>
      <c r="BQ1969" t="s">
        <v>13876</v>
      </c>
      <c r="BR1969" t="s">
        <v>13876</v>
      </c>
      <c r="BS1969" t="s">
        <v>13876</v>
      </c>
      <c r="BT1969" t="s">
        <v>13876</v>
      </c>
      <c r="BU1969" t="s">
        <v>13876</v>
      </c>
      <c r="BV1969" t="s">
        <v>13876</v>
      </c>
      <c r="BW1969" t="s">
        <v>13876</v>
      </c>
      <c r="BX1969" t="s">
        <v>13876</v>
      </c>
      <c r="BY1969" t="s">
        <v>13876</v>
      </c>
      <c r="BZ1969" t="s">
        <v>13876</v>
      </c>
      <c r="CA1969" t="s">
        <v>13876</v>
      </c>
      <c r="CB1969" t="s">
        <v>13876</v>
      </c>
      <c r="CC1969" t="s">
        <v>13876</v>
      </c>
      <c r="CD1969" t="s">
        <v>13876</v>
      </c>
      <c r="CE1969" t="s">
        <v>13876</v>
      </c>
      <c r="CF1969" t="s">
        <v>13876</v>
      </c>
      <c r="CG1969" t="s">
        <v>13876</v>
      </c>
      <c r="CH1969" t="s">
        <v>13876</v>
      </c>
      <c r="CI1969" t="s">
        <v>13876</v>
      </c>
      <c r="CJ1969" t="s">
        <v>13876</v>
      </c>
      <c r="CK1969" t="s">
        <v>13876</v>
      </c>
      <c r="CL1969" t="s">
        <v>13876</v>
      </c>
      <c r="CM1969" t="s">
        <v>13876</v>
      </c>
      <c r="CN1969" t="s">
        <v>13876</v>
      </c>
      <c r="CO1969" t="s">
        <v>13876</v>
      </c>
      <c r="CP1969" t="s">
        <v>13876</v>
      </c>
      <c r="CQ1969" t="s">
        <v>13876</v>
      </c>
      <c r="CR1969" t="s">
        <v>13876</v>
      </c>
      <c r="CS1969" t="s">
        <v>13876</v>
      </c>
      <c r="CT1969" t="s">
        <v>13876</v>
      </c>
    </row>
    <row r="1970" spans="1:98" hidden="1">
      <c r="A1970" s="1089"/>
      <c r="B1970" s="554" t="s">
        <v>3628</v>
      </c>
      <c r="C1970" s="554" t="s">
        <v>3614</v>
      </c>
      <c r="D1970" s="554" t="s">
        <v>3629</v>
      </c>
      <c r="E1970" s="336" t="s">
        <v>407</v>
      </c>
      <c r="F1970" s="336" t="s">
        <v>12266</v>
      </c>
      <c r="G1970" s="336">
        <v>2910300066</v>
      </c>
      <c r="H1970" s="554" t="s">
        <v>3635</v>
      </c>
      <c r="I1970" s="336" t="s">
        <v>115</v>
      </c>
      <c r="J1970" s="336" t="s">
        <v>13659</v>
      </c>
      <c r="K1970" s="336" t="s">
        <v>13546</v>
      </c>
      <c r="L1970" s="336" t="s">
        <v>13658</v>
      </c>
      <c r="M1970" s="336" t="s">
        <v>13659</v>
      </c>
      <c r="N1970" s="336" t="s">
        <v>13546</v>
      </c>
      <c r="O1970" s="632"/>
      <c r="P1970" s="632" t="s">
        <v>13661</v>
      </c>
      <c r="Q1970" s="556">
        <v>44609</v>
      </c>
      <c r="R1970" s="336"/>
      <c r="S1970" s="557">
        <v>44672</v>
      </c>
      <c r="T1970" s="336" t="s">
        <v>16870</v>
      </c>
      <c r="U1970" s="620">
        <v>209</v>
      </c>
      <c r="V1970" s="1089"/>
      <c r="W1970" s="551">
        <v>14834</v>
      </c>
      <c r="X1970" s="551">
        <v>5358</v>
      </c>
      <c r="Y1970" s="551">
        <v>5428</v>
      </c>
      <c r="Z1970" s="551">
        <v>4778</v>
      </c>
      <c r="AA1970" s="551">
        <v>5297</v>
      </c>
      <c r="AB1970" s="551">
        <v>3841</v>
      </c>
      <c r="AC1970" s="551" t="s">
        <v>13876</v>
      </c>
      <c r="AD1970" s="552" t="s">
        <v>13876</v>
      </c>
      <c r="AE1970" s="623">
        <v>39536</v>
      </c>
      <c r="AF1970" t="s">
        <v>3627</v>
      </c>
      <c r="AG1970" t="s">
        <v>3632</v>
      </c>
      <c r="AH1970" t="s">
        <v>3634</v>
      </c>
      <c r="AJ1970" s="548" t="s">
        <v>13693</v>
      </c>
      <c r="AK1970" s="548" t="s">
        <v>13871</v>
      </c>
      <c r="AL1970" s="548" t="s">
        <v>13669</v>
      </c>
      <c r="AM1970" s="548" t="s">
        <v>14762</v>
      </c>
      <c r="AN1970" s="548" t="s">
        <v>14763</v>
      </c>
      <c r="AO1970" s="548" t="s">
        <v>3628</v>
      </c>
      <c r="AQ1970" t="s">
        <v>13876</v>
      </c>
      <c r="AR1970" t="s">
        <v>13876</v>
      </c>
      <c r="AS1970" t="s">
        <v>15289</v>
      </c>
      <c r="AT1970" t="s">
        <v>15291</v>
      </c>
      <c r="AU1970" t="s">
        <v>15285</v>
      </c>
      <c r="AV1970" t="s">
        <v>15284</v>
      </c>
      <c r="AW1970" t="s">
        <v>15291</v>
      </c>
      <c r="AX1970" t="s">
        <v>13876</v>
      </c>
      <c r="AY1970" t="s">
        <v>13876</v>
      </c>
      <c r="AZ1970" t="s">
        <v>13876</v>
      </c>
      <c r="BA1970" t="s">
        <v>15286</v>
      </c>
      <c r="BB1970" t="s">
        <v>15284</v>
      </c>
      <c r="BC1970" t="s">
        <v>15286</v>
      </c>
      <c r="BD1970" t="s">
        <v>15285</v>
      </c>
      <c r="BE1970" t="s">
        <v>13876</v>
      </c>
      <c r="BF1970" t="s">
        <v>13876</v>
      </c>
      <c r="BG1970" t="s">
        <v>13876</v>
      </c>
      <c r="BH1970" t="s">
        <v>15286</v>
      </c>
      <c r="BI1970" t="s">
        <v>15291</v>
      </c>
      <c r="BJ1970" t="s">
        <v>15292</v>
      </c>
      <c r="BK1970" t="s">
        <v>15285</v>
      </c>
      <c r="BL1970" t="s">
        <v>13876</v>
      </c>
      <c r="BM1970" t="s">
        <v>13876</v>
      </c>
      <c r="BN1970" t="s">
        <v>13876</v>
      </c>
      <c r="BO1970" t="s">
        <v>15291</v>
      </c>
      <c r="BP1970" t="s">
        <v>15287</v>
      </c>
      <c r="BQ1970" t="s">
        <v>15287</v>
      </c>
      <c r="BR1970" t="s">
        <v>15285</v>
      </c>
      <c r="BS1970" t="s">
        <v>13876</v>
      </c>
      <c r="BT1970" t="s">
        <v>13876</v>
      </c>
      <c r="BU1970" t="s">
        <v>13876</v>
      </c>
      <c r="BV1970" t="s">
        <v>15286</v>
      </c>
      <c r="BW1970" t="s">
        <v>15292</v>
      </c>
      <c r="BX1970" t="s">
        <v>15294</v>
      </c>
      <c r="BY1970" t="s">
        <v>15287</v>
      </c>
      <c r="BZ1970" t="s">
        <v>13876</v>
      </c>
      <c r="CA1970" t="s">
        <v>13876</v>
      </c>
      <c r="CB1970" t="s">
        <v>13876</v>
      </c>
      <c r="CC1970" t="s">
        <v>15284</v>
      </c>
      <c r="CD1970" t="s">
        <v>15285</v>
      </c>
      <c r="CE1970" t="s">
        <v>15291</v>
      </c>
      <c r="CF1970" t="s">
        <v>15289</v>
      </c>
      <c r="CG1970" t="s">
        <v>13876</v>
      </c>
      <c r="CH1970" t="s">
        <v>13876</v>
      </c>
      <c r="CI1970" t="s">
        <v>13876</v>
      </c>
      <c r="CJ1970" t="s">
        <v>13876</v>
      </c>
      <c r="CK1970" t="s">
        <v>13876</v>
      </c>
      <c r="CL1970" t="s">
        <v>13876</v>
      </c>
      <c r="CM1970" t="s">
        <v>13876</v>
      </c>
      <c r="CN1970" t="s">
        <v>13876</v>
      </c>
      <c r="CO1970" t="s">
        <v>13876</v>
      </c>
      <c r="CP1970" t="s">
        <v>13876</v>
      </c>
      <c r="CQ1970" t="s">
        <v>13876</v>
      </c>
      <c r="CR1970" t="s">
        <v>13876</v>
      </c>
      <c r="CS1970" t="s">
        <v>13876</v>
      </c>
      <c r="CT1970" t="s">
        <v>13876</v>
      </c>
    </row>
    <row r="1971" spans="1:98" hidden="1">
      <c r="A1971" s="1089"/>
      <c r="B1971" s="554" t="s">
        <v>3628</v>
      </c>
      <c r="C1971" s="554" t="s">
        <v>3614</v>
      </c>
      <c r="D1971" s="554" t="s">
        <v>3629</v>
      </c>
      <c r="E1971" s="336" t="s">
        <v>407</v>
      </c>
      <c r="F1971" s="336" t="s">
        <v>12266</v>
      </c>
      <c r="G1971" s="336">
        <v>2910300074</v>
      </c>
      <c r="H1971" s="554" t="s">
        <v>3646</v>
      </c>
      <c r="I1971" s="336" t="s">
        <v>113</v>
      </c>
      <c r="J1971" s="336" t="s">
        <v>13659</v>
      </c>
      <c r="K1971" s="336" t="s">
        <v>13546</v>
      </c>
      <c r="L1971" s="336" t="s">
        <v>13658</v>
      </c>
      <c r="M1971" s="336" t="s">
        <v>13659</v>
      </c>
      <c r="N1971" s="336" t="s">
        <v>13546</v>
      </c>
      <c r="O1971" s="632"/>
      <c r="P1971" s="632" t="s">
        <v>13661</v>
      </c>
      <c r="Q1971" s="556">
        <v>44609</v>
      </c>
      <c r="R1971" s="336"/>
      <c r="S1971" s="557">
        <v>44672</v>
      </c>
      <c r="T1971" s="336" t="s">
        <v>16871</v>
      </c>
      <c r="U1971" s="620">
        <v>209</v>
      </c>
      <c r="V1971" s="1089"/>
      <c r="W1971" s="551">
        <v>10709</v>
      </c>
      <c r="X1971" s="551">
        <v>3625</v>
      </c>
      <c r="Y1971" s="551">
        <v>3724</v>
      </c>
      <c r="Z1971" s="551">
        <v>3542</v>
      </c>
      <c r="AA1971" s="551">
        <v>4170</v>
      </c>
      <c r="AB1971" s="551">
        <v>3821</v>
      </c>
      <c r="AC1971" s="551" t="s">
        <v>13876</v>
      </c>
      <c r="AD1971" s="552" t="s">
        <v>13876</v>
      </c>
      <c r="AE1971" s="623">
        <v>29591</v>
      </c>
      <c r="AF1971" t="s">
        <v>3627</v>
      </c>
      <c r="AG1971" t="s">
        <v>3632</v>
      </c>
      <c r="AH1971" t="s">
        <v>3645</v>
      </c>
      <c r="AJ1971" s="548" t="s">
        <v>13693</v>
      </c>
      <c r="AK1971" s="548" t="s">
        <v>13871</v>
      </c>
      <c r="AL1971" s="548" t="s">
        <v>13669</v>
      </c>
      <c r="AM1971" s="548" t="s">
        <v>14762</v>
      </c>
      <c r="AN1971" s="548" t="s">
        <v>14763</v>
      </c>
      <c r="AO1971" s="548" t="s">
        <v>3628</v>
      </c>
      <c r="AQ1971" t="s">
        <v>13876</v>
      </c>
      <c r="AR1971" t="s">
        <v>13876</v>
      </c>
      <c r="AS1971" t="s">
        <v>15289</v>
      </c>
      <c r="AT1971" t="s">
        <v>15288</v>
      </c>
      <c r="AU1971" t="s">
        <v>15287</v>
      </c>
      <c r="AV1971" t="s">
        <v>15288</v>
      </c>
      <c r="AW1971" t="s">
        <v>15294</v>
      </c>
      <c r="AX1971" t="s">
        <v>13876</v>
      </c>
      <c r="AY1971" t="s">
        <v>13876</v>
      </c>
      <c r="AZ1971" t="s">
        <v>13876</v>
      </c>
      <c r="BA1971" t="s">
        <v>15284</v>
      </c>
      <c r="BB1971" t="s">
        <v>15290</v>
      </c>
      <c r="BC1971" t="s">
        <v>15292</v>
      </c>
      <c r="BD1971" t="s">
        <v>15286</v>
      </c>
      <c r="BE1971" t="s">
        <v>13876</v>
      </c>
      <c r="BF1971" t="s">
        <v>13876</v>
      </c>
      <c r="BG1971" t="s">
        <v>13876</v>
      </c>
      <c r="BH1971" t="s">
        <v>15284</v>
      </c>
      <c r="BI1971" t="s">
        <v>15287</v>
      </c>
      <c r="BJ1971" t="s">
        <v>15292</v>
      </c>
      <c r="BK1971" t="s">
        <v>15291</v>
      </c>
      <c r="BL1971" t="s">
        <v>13876</v>
      </c>
      <c r="BM1971" t="s">
        <v>13876</v>
      </c>
      <c r="BN1971" t="s">
        <v>13876</v>
      </c>
      <c r="BO1971" t="s">
        <v>15284</v>
      </c>
      <c r="BP1971" t="s">
        <v>15286</v>
      </c>
      <c r="BQ1971" t="s">
        <v>15291</v>
      </c>
      <c r="BR1971" t="s">
        <v>15292</v>
      </c>
      <c r="BS1971" t="s">
        <v>13876</v>
      </c>
      <c r="BT1971" t="s">
        <v>13876</v>
      </c>
      <c r="BU1971" t="s">
        <v>13876</v>
      </c>
      <c r="BV1971" t="s">
        <v>15291</v>
      </c>
      <c r="BW1971" t="s">
        <v>15289</v>
      </c>
      <c r="BX1971" t="s">
        <v>15287</v>
      </c>
      <c r="BY1971" t="s">
        <v>15288</v>
      </c>
      <c r="BZ1971" t="s">
        <v>13876</v>
      </c>
      <c r="CA1971" t="s">
        <v>13876</v>
      </c>
      <c r="CB1971" t="s">
        <v>13876</v>
      </c>
      <c r="CC1971" t="s">
        <v>15284</v>
      </c>
      <c r="CD1971" t="s">
        <v>15285</v>
      </c>
      <c r="CE1971" t="s">
        <v>15292</v>
      </c>
      <c r="CF1971" t="s">
        <v>15289</v>
      </c>
      <c r="CG1971" t="s">
        <v>13876</v>
      </c>
      <c r="CH1971" t="s">
        <v>13876</v>
      </c>
      <c r="CI1971" t="s">
        <v>13876</v>
      </c>
      <c r="CJ1971" t="s">
        <v>13876</v>
      </c>
      <c r="CK1971" t="s">
        <v>13876</v>
      </c>
      <c r="CL1971" t="s">
        <v>13876</v>
      </c>
      <c r="CM1971" t="s">
        <v>13876</v>
      </c>
      <c r="CN1971" t="s">
        <v>13876</v>
      </c>
      <c r="CO1971" t="s">
        <v>13876</v>
      </c>
      <c r="CP1971" t="s">
        <v>13876</v>
      </c>
      <c r="CQ1971" t="s">
        <v>13876</v>
      </c>
      <c r="CR1971" t="s">
        <v>13876</v>
      </c>
      <c r="CS1971" t="s">
        <v>13876</v>
      </c>
      <c r="CT1971" t="s">
        <v>13876</v>
      </c>
    </row>
    <row r="1972" spans="1:98" hidden="1">
      <c r="A1972" s="1089"/>
      <c r="B1972" s="554" t="s">
        <v>3628</v>
      </c>
      <c r="C1972" s="554" t="s">
        <v>3614</v>
      </c>
      <c r="D1972" s="554" t="s">
        <v>3629</v>
      </c>
      <c r="E1972" s="336" t="s">
        <v>407</v>
      </c>
      <c r="F1972" s="336" t="s">
        <v>12266</v>
      </c>
      <c r="G1972" s="336">
        <v>2910300074</v>
      </c>
      <c r="H1972" s="554" t="s">
        <v>3646</v>
      </c>
      <c r="I1972" s="336" t="s">
        <v>114</v>
      </c>
      <c r="J1972" s="336" t="s">
        <v>13659</v>
      </c>
      <c r="K1972" s="336" t="s">
        <v>13546</v>
      </c>
      <c r="L1972" s="336" t="s">
        <v>13658</v>
      </c>
      <c r="M1972" s="336" t="s">
        <v>13659</v>
      </c>
      <c r="N1972" s="336" t="s">
        <v>13549</v>
      </c>
      <c r="O1972" s="632"/>
      <c r="P1972" s="632" t="s">
        <v>13661</v>
      </c>
      <c r="Q1972" s="556">
        <v>44609</v>
      </c>
      <c r="R1972" s="336"/>
      <c r="S1972" s="557">
        <v>44672</v>
      </c>
      <c r="T1972" s="336" t="s">
        <v>16872</v>
      </c>
      <c r="U1972" s="620">
        <v>209</v>
      </c>
      <c r="V1972" s="1089"/>
      <c r="W1972" s="551" t="s">
        <v>13876</v>
      </c>
      <c r="X1972" s="551" t="s">
        <v>13876</v>
      </c>
      <c r="Y1972" s="551" t="s">
        <v>13876</v>
      </c>
      <c r="Z1972" s="551" t="s">
        <v>13876</v>
      </c>
      <c r="AA1972" s="551" t="s">
        <v>13876</v>
      </c>
      <c r="AB1972" s="551" t="s">
        <v>13876</v>
      </c>
      <c r="AC1972" s="551" t="s">
        <v>13876</v>
      </c>
      <c r="AD1972" s="552" t="s">
        <v>13876</v>
      </c>
      <c r="AE1972" s="623">
        <v>0</v>
      </c>
      <c r="AF1972" t="s">
        <v>3627</v>
      </c>
      <c r="AG1972" t="s">
        <v>3632</v>
      </c>
      <c r="AH1972" t="s">
        <v>3645</v>
      </c>
      <c r="AJ1972" s="548" t="s">
        <v>13693</v>
      </c>
      <c r="AK1972" s="548" t="s">
        <v>13871</v>
      </c>
      <c r="AL1972" s="548" t="s">
        <v>13669</v>
      </c>
      <c r="AM1972" s="548" t="s">
        <v>14762</v>
      </c>
      <c r="AN1972" s="548" t="s">
        <v>14763</v>
      </c>
      <c r="AO1972" s="548" t="s">
        <v>3628</v>
      </c>
      <c r="AQ1972" t="s">
        <v>13876</v>
      </c>
      <c r="AR1972" t="s">
        <v>13876</v>
      </c>
      <c r="AS1972" t="s">
        <v>13876</v>
      </c>
      <c r="AT1972" t="s">
        <v>13876</v>
      </c>
      <c r="AU1972" t="s">
        <v>13876</v>
      </c>
      <c r="AV1972" t="s">
        <v>13876</v>
      </c>
      <c r="AW1972" t="s">
        <v>13876</v>
      </c>
      <c r="AX1972" t="s">
        <v>13876</v>
      </c>
      <c r="AY1972" t="s">
        <v>13876</v>
      </c>
      <c r="AZ1972" t="s">
        <v>13876</v>
      </c>
      <c r="BA1972" t="s">
        <v>13876</v>
      </c>
      <c r="BB1972" t="s">
        <v>13876</v>
      </c>
      <c r="BC1972" t="s">
        <v>13876</v>
      </c>
      <c r="BD1972" t="s">
        <v>13876</v>
      </c>
      <c r="BE1972" t="s">
        <v>13876</v>
      </c>
      <c r="BF1972" t="s">
        <v>13876</v>
      </c>
      <c r="BG1972" t="s">
        <v>13876</v>
      </c>
      <c r="BH1972" t="s">
        <v>13876</v>
      </c>
      <c r="BI1972" t="s">
        <v>13876</v>
      </c>
      <c r="BJ1972" t="s">
        <v>13876</v>
      </c>
      <c r="BK1972" t="s">
        <v>13876</v>
      </c>
      <c r="BL1972" t="s">
        <v>13876</v>
      </c>
      <c r="BM1972" t="s">
        <v>13876</v>
      </c>
      <c r="BN1972" t="s">
        <v>13876</v>
      </c>
      <c r="BO1972" t="s">
        <v>13876</v>
      </c>
      <c r="BP1972" t="s">
        <v>13876</v>
      </c>
      <c r="BQ1972" t="s">
        <v>13876</v>
      </c>
      <c r="BR1972" t="s">
        <v>13876</v>
      </c>
      <c r="BS1972" t="s">
        <v>13876</v>
      </c>
      <c r="BT1972" t="s">
        <v>13876</v>
      </c>
      <c r="BU1972" t="s">
        <v>13876</v>
      </c>
      <c r="BV1972" t="s">
        <v>13876</v>
      </c>
      <c r="BW1972" t="s">
        <v>13876</v>
      </c>
      <c r="BX1972" t="s">
        <v>13876</v>
      </c>
      <c r="BY1972" t="s">
        <v>13876</v>
      </c>
      <c r="BZ1972" t="s">
        <v>13876</v>
      </c>
      <c r="CA1972" t="s">
        <v>13876</v>
      </c>
      <c r="CB1972" t="s">
        <v>13876</v>
      </c>
      <c r="CC1972" t="s">
        <v>13876</v>
      </c>
      <c r="CD1972" t="s">
        <v>13876</v>
      </c>
      <c r="CE1972" t="s">
        <v>13876</v>
      </c>
      <c r="CF1972" t="s">
        <v>13876</v>
      </c>
      <c r="CG1972" t="s">
        <v>13876</v>
      </c>
      <c r="CH1972" t="s">
        <v>13876</v>
      </c>
      <c r="CI1972" t="s">
        <v>13876</v>
      </c>
      <c r="CJ1972" t="s">
        <v>13876</v>
      </c>
      <c r="CK1972" t="s">
        <v>13876</v>
      </c>
      <c r="CL1972" t="s">
        <v>13876</v>
      </c>
      <c r="CM1972" t="s">
        <v>13876</v>
      </c>
      <c r="CN1972" t="s">
        <v>13876</v>
      </c>
      <c r="CO1972" t="s">
        <v>13876</v>
      </c>
      <c r="CP1972" t="s">
        <v>13876</v>
      </c>
      <c r="CQ1972" t="s">
        <v>13876</v>
      </c>
      <c r="CR1972" t="s">
        <v>13876</v>
      </c>
      <c r="CS1972" t="s">
        <v>13876</v>
      </c>
      <c r="CT1972" t="s">
        <v>13876</v>
      </c>
    </row>
    <row r="1973" spans="1:98" hidden="1">
      <c r="A1973" s="1089"/>
      <c r="B1973" s="554" t="s">
        <v>3628</v>
      </c>
      <c r="C1973" s="554" t="s">
        <v>3614</v>
      </c>
      <c r="D1973" s="554" t="s">
        <v>3629</v>
      </c>
      <c r="E1973" s="336" t="s">
        <v>407</v>
      </c>
      <c r="F1973" s="336" t="s">
        <v>12266</v>
      </c>
      <c r="G1973" s="336">
        <v>2910300074</v>
      </c>
      <c r="H1973" s="554" t="s">
        <v>3646</v>
      </c>
      <c r="I1973" s="336" t="s">
        <v>116</v>
      </c>
      <c r="J1973" s="336" t="s">
        <v>13659</v>
      </c>
      <c r="K1973" s="336" t="s">
        <v>13546</v>
      </c>
      <c r="L1973" s="336" t="s">
        <v>13658</v>
      </c>
      <c r="M1973" s="336" t="s">
        <v>13659</v>
      </c>
      <c r="N1973" s="336" t="s">
        <v>13549</v>
      </c>
      <c r="O1973" s="632"/>
      <c r="P1973" s="632" t="s">
        <v>13661</v>
      </c>
      <c r="Q1973" s="556">
        <v>44609</v>
      </c>
      <c r="R1973" s="336"/>
      <c r="S1973" s="557">
        <v>44672</v>
      </c>
      <c r="T1973" s="336" t="s">
        <v>16873</v>
      </c>
      <c r="U1973" s="620">
        <v>209</v>
      </c>
      <c r="V1973" s="1089"/>
      <c r="W1973" s="551" t="s">
        <v>13876</v>
      </c>
      <c r="X1973" s="551" t="s">
        <v>13876</v>
      </c>
      <c r="Y1973" s="551" t="s">
        <v>13876</v>
      </c>
      <c r="Z1973" s="551" t="s">
        <v>13876</v>
      </c>
      <c r="AA1973" s="551" t="s">
        <v>13876</v>
      </c>
      <c r="AB1973" s="551" t="s">
        <v>13876</v>
      </c>
      <c r="AC1973" s="551" t="s">
        <v>13876</v>
      </c>
      <c r="AD1973" s="552" t="s">
        <v>13876</v>
      </c>
      <c r="AE1973" s="623">
        <v>0</v>
      </c>
      <c r="AF1973" t="s">
        <v>3627</v>
      </c>
      <c r="AG1973" t="s">
        <v>3632</v>
      </c>
      <c r="AH1973" t="s">
        <v>3645</v>
      </c>
      <c r="AJ1973" s="548" t="s">
        <v>13693</v>
      </c>
      <c r="AK1973" s="548" t="s">
        <v>13871</v>
      </c>
      <c r="AL1973" s="548" t="s">
        <v>13669</v>
      </c>
      <c r="AM1973" s="548" t="s">
        <v>14762</v>
      </c>
      <c r="AN1973" s="548" t="s">
        <v>14763</v>
      </c>
      <c r="AO1973" s="548" t="s">
        <v>3628</v>
      </c>
      <c r="AQ1973" t="s">
        <v>13876</v>
      </c>
      <c r="AR1973" t="s">
        <v>13876</v>
      </c>
      <c r="AS1973" t="s">
        <v>13876</v>
      </c>
      <c r="AT1973" t="s">
        <v>13876</v>
      </c>
      <c r="AU1973" t="s">
        <v>13876</v>
      </c>
      <c r="AV1973" t="s">
        <v>13876</v>
      </c>
      <c r="AW1973" t="s">
        <v>13876</v>
      </c>
      <c r="AX1973" t="s">
        <v>13876</v>
      </c>
      <c r="AY1973" t="s">
        <v>13876</v>
      </c>
      <c r="AZ1973" t="s">
        <v>13876</v>
      </c>
      <c r="BA1973" t="s">
        <v>13876</v>
      </c>
      <c r="BB1973" t="s">
        <v>13876</v>
      </c>
      <c r="BC1973" t="s">
        <v>13876</v>
      </c>
      <c r="BD1973" t="s">
        <v>13876</v>
      </c>
      <c r="BE1973" t="s">
        <v>13876</v>
      </c>
      <c r="BF1973" t="s">
        <v>13876</v>
      </c>
      <c r="BG1973" t="s">
        <v>13876</v>
      </c>
      <c r="BH1973" t="s">
        <v>13876</v>
      </c>
      <c r="BI1973" t="s">
        <v>13876</v>
      </c>
      <c r="BJ1973" t="s">
        <v>13876</v>
      </c>
      <c r="BK1973" t="s">
        <v>13876</v>
      </c>
      <c r="BL1973" t="s">
        <v>13876</v>
      </c>
      <c r="BM1973" t="s">
        <v>13876</v>
      </c>
      <c r="BN1973" t="s">
        <v>13876</v>
      </c>
      <c r="BO1973" t="s">
        <v>13876</v>
      </c>
      <c r="BP1973" t="s">
        <v>13876</v>
      </c>
      <c r="BQ1973" t="s">
        <v>13876</v>
      </c>
      <c r="BR1973" t="s">
        <v>13876</v>
      </c>
      <c r="BS1973" t="s">
        <v>13876</v>
      </c>
      <c r="BT1973" t="s">
        <v>13876</v>
      </c>
      <c r="BU1973" t="s">
        <v>13876</v>
      </c>
      <c r="BV1973" t="s">
        <v>13876</v>
      </c>
      <c r="BW1973" t="s">
        <v>13876</v>
      </c>
      <c r="BX1973" t="s">
        <v>13876</v>
      </c>
      <c r="BY1973" t="s">
        <v>13876</v>
      </c>
      <c r="BZ1973" t="s">
        <v>13876</v>
      </c>
      <c r="CA1973" t="s">
        <v>13876</v>
      </c>
      <c r="CB1973" t="s">
        <v>13876</v>
      </c>
      <c r="CC1973" t="s">
        <v>13876</v>
      </c>
      <c r="CD1973" t="s">
        <v>13876</v>
      </c>
      <c r="CE1973" t="s">
        <v>13876</v>
      </c>
      <c r="CF1973" t="s">
        <v>13876</v>
      </c>
      <c r="CG1973" t="s">
        <v>13876</v>
      </c>
      <c r="CH1973" t="s">
        <v>13876</v>
      </c>
      <c r="CI1973" t="s">
        <v>13876</v>
      </c>
      <c r="CJ1973" t="s">
        <v>13876</v>
      </c>
      <c r="CK1973" t="s">
        <v>13876</v>
      </c>
      <c r="CL1973" t="s">
        <v>13876</v>
      </c>
      <c r="CM1973" t="s">
        <v>13876</v>
      </c>
      <c r="CN1973" t="s">
        <v>13876</v>
      </c>
      <c r="CO1973" t="s">
        <v>13876</v>
      </c>
      <c r="CP1973" t="s">
        <v>13876</v>
      </c>
      <c r="CQ1973" t="s">
        <v>13876</v>
      </c>
      <c r="CR1973" t="s">
        <v>13876</v>
      </c>
      <c r="CS1973" t="s">
        <v>13876</v>
      </c>
      <c r="CT1973" t="s">
        <v>13876</v>
      </c>
    </row>
    <row r="1974" spans="1:98" hidden="1">
      <c r="A1974" s="1089"/>
      <c r="B1974" s="554" t="s">
        <v>3628</v>
      </c>
      <c r="C1974" s="554" t="s">
        <v>3614</v>
      </c>
      <c r="D1974" s="554" t="s">
        <v>3629</v>
      </c>
      <c r="E1974" s="336" t="s">
        <v>407</v>
      </c>
      <c r="F1974" s="336" t="s">
        <v>12266</v>
      </c>
      <c r="G1974" s="336">
        <v>2910300074</v>
      </c>
      <c r="H1974" s="554" t="s">
        <v>3646</v>
      </c>
      <c r="I1974" s="336" t="s">
        <v>115</v>
      </c>
      <c r="J1974" s="336" t="s">
        <v>13659</v>
      </c>
      <c r="K1974" s="336" t="s">
        <v>13546</v>
      </c>
      <c r="L1974" s="336" t="s">
        <v>13658</v>
      </c>
      <c r="M1974" s="336" t="s">
        <v>13659</v>
      </c>
      <c r="N1974" s="336" t="s">
        <v>13549</v>
      </c>
      <c r="O1974" s="632"/>
      <c r="P1974" s="632" t="s">
        <v>13661</v>
      </c>
      <c r="Q1974" s="556">
        <v>44609</v>
      </c>
      <c r="R1974" s="336"/>
      <c r="S1974" s="557">
        <v>44672</v>
      </c>
      <c r="T1974" s="336" t="s">
        <v>16874</v>
      </c>
      <c r="U1974" s="620">
        <v>209</v>
      </c>
      <c r="V1974" s="1089"/>
      <c r="W1974" s="551" t="s">
        <v>13876</v>
      </c>
      <c r="X1974" s="551" t="s">
        <v>13876</v>
      </c>
      <c r="Y1974" s="551">
        <v>791</v>
      </c>
      <c r="Z1974" s="551" t="s">
        <v>13876</v>
      </c>
      <c r="AA1974" s="551" t="s">
        <v>13876</v>
      </c>
      <c r="AB1974" s="551" t="s">
        <v>13876</v>
      </c>
      <c r="AC1974" s="551" t="s">
        <v>13876</v>
      </c>
      <c r="AD1974" s="552" t="s">
        <v>13876</v>
      </c>
      <c r="AE1974" s="623">
        <v>791</v>
      </c>
      <c r="AF1974" t="s">
        <v>3627</v>
      </c>
      <c r="AG1974" t="s">
        <v>3632</v>
      </c>
      <c r="AH1974" t="s">
        <v>3645</v>
      </c>
      <c r="AJ1974" s="548" t="s">
        <v>13693</v>
      </c>
      <c r="AK1974" s="548" t="s">
        <v>13871</v>
      </c>
      <c r="AL1974" s="548" t="s">
        <v>13669</v>
      </c>
      <c r="AM1974" s="548" t="s">
        <v>14762</v>
      </c>
      <c r="AN1974" s="548" t="s">
        <v>14763</v>
      </c>
      <c r="AO1974" s="548" t="s">
        <v>3628</v>
      </c>
      <c r="AQ1974" t="s">
        <v>13876</v>
      </c>
      <c r="AR1974" t="s">
        <v>13876</v>
      </c>
      <c r="AS1974" t="s">
        <v>13876</v>
      </c>
      <c r="AT1974" t="s">
        <v>13876</v>
      </c>
      <c r="AU1974" t="s">
        <v>13876</v>
      </c>
      <c r="AV1974" t="s">
        <v>13876</v>
      </c>
      <c r="AW1974" t="s">
        <v>13876</v>
      </c>
      <c r="AX1974" t="s">
        <v>13876</v>
      </c>
      <c r="AY1974" t="s">
        <v>13876</v>
      </c>
      <c r="AZ1974" t="s">
        <v>13876</v>
      </c>
      <c r="BA1974" t="s">
        <v>13876</v>
      </c>
      <c r="BB1974" t="s">
        <v>13876</v>
      </c>
      <c r="BC1974" t="s">
        <v>13876</v>
      </c>
      <c r="BD1974" t="s">
        <v>13876</v>
      </c>
      <c r="BE1974" t="s">
        <v>13876</v>
      </c>
      <c r="BF1974" t="s">
        <v>13876</v>
      </c>
      <c r="BG1974" t="s">
        <v>13876</v>
      </c>
      <c r="BH1974" t="s">
        <v>13876</v>
      </c>
      <c r="BI1974" t="s">
        <v>15287</v>
      </c>
      <c r="BJ1974" t="s">
        <v>15294</v>
      </c>
      <c r="BK1974" t="s">
        <v>15289</v>
      </c>
      <c r="BL1974" t="s">
        <v>13876</v>
      </c>
      <c r="BM1974" t="s">
        <v>13876</v>
      </c>
      <c r="BN1974" t="s">
        <v>13876</v>
      </c>
      <c r="BO1974" t="s">
        <v>13876</v>
      </c>
      <c r="BP1974" t="s">
        <v>13876</v>
      </c>
      <c r="BQ1974" t="s">
        <v>13876</v>
      </c>
      <c r="BR1974" t="s">
        <v>13876</v>
      </c>
      <c r="BS1974" t="s">
        <v>13876</v>
      </c>
      <c r="BT1974" t="s">
        <v>13876</v>
      </c>
      <c r="BU1974" t="s">
        <v>13876</v>
      </c>
      <c r="BV1974" t="s">
        <v>13876</v>
      </c>
      <c r="BW1974" t="s">
        <v>13876</v>
      </c>
      <c r="BX1974" t="s">
        <v>13876</v>
      </c>
      <c r="BY1974" t="s">
        <v>13876</v>
      </c>
      <c r="BZ1974" t="s">
        <v>13876</v>
      </c>
      <c r="CA1974" t="s">
        <v>13876</v>
      </c>
      <c r="CB1974" t="s">
        <v>13876</v>
      </c>
      <c r="CC1974" t="s">
        <v>13876</v>
      </c>
      <c r="CD1974" t="s">
        <v>13876</v>
      </c>
      <c r="CE1974" t="s">
        <v>13876</v>
      </c>
      <c r="CF1974" t="s">
        <v>13876</v>
      </c>
      <c r="CG1974" t="s">
        <v>13876</v>
      </c>
      <c r="CH1974" t="s">
        <v>13876</v>
      </c>
      <c r="CI1974" t="s">
        <v>13876</v>
      </c>
      <c r="CJ1974" t="s">
        <v>13876</v>
      </c>
      <c r="CK1974" t="s">
        <v>13876</v>
      </c>
      <c r="CL1974" t="s">
        <v>13876</v>
      </c>
      <c r="CM1974" t="s">
        <v>13876</v>
      </c>
      <c r="CN1974" t="s">
        <v>13876</v>
      </c>
      <c r="CO1974" t="s">
        <v>13876</v>
      </c>
      <c r="CP1974" t="s">
        <v>13876</v>
      </c>
      <c r="CQ1974" t="s">
        <v>13876</v>
      </c>
      <c r="CR1974" t="s">
        <v>13876</v>
      </c>
      <c r="CS1974" t="s">
        <v>13876</v>
      </c>
      <c r="CT1974" t="s">
        <v>13876</v>
      </c>
    </row>
    <row r="1975" spans="1:98" hidden="1">
      <c r="A1975" s="1089"/>
      <c r="B1975" s="554" t="s">
        <v>3628</v>
      </c>
      <c r="C1975" s="554" t="s">
        <v>3614</v>
      </c>
      <c r="D1975" s="554" t="s">
        <v>3629</v>
      </c>
      <c r="E1975" s="336" t="s">
        <v>407</v>
      </c>
      <c r="F1975" s="336" t="s">
        <v>12266</v>
      </c>
      <c r="G1975" s="336">
        <v>2910300124</v>
      </c>
      <c r="H1975" s="554" t="s">
        <v>3701</v>
      </c>
      <c r="I1975" s="336" t="s">
        <v>475</v>
      </c>
      <c r="J1975" s="336" t="s">
        <v>13659</v>
      </c>
      <c r="K1975" s="336" t="s">
        <v>13546</v>
      </c>
      <c r="L1975" s="336" t="s">
        <v>13658</v>
      </c>
      <c r="M1975" s="336" t="s">
        <v>13659</v>
      </c>
      <c r="N1975" s="336"/>
      <c r="O1975" s="632"/>
      <c r="P1975" s="632" t="s">
        <v>13661</v>
      </c>
      <c r="Q1975" s="556">
        <v>44609</v>
      </c>
      <c r="R1975" s="336"/>
      <c r="S1975" s="557">
        <v>44672</v>
      </c>
      <c r="T1975" s="336" t="s">
        <v>16875</v>
      </c>
      <c r="U1975" s="620">
        <v>209</v>
      </c>
      <c r="V1975" s="1089"/>
      <c r="W1975" s="551">
        <v>709</v>
      </c>
      <c r="X1975" s="551">
        <v>1076</v>
      </c>
      <c r="Y1975" s="551" t="s">
        <v>13876</v>
      </c>
      <c r="Z1975" s="551" t="s">
        <v>13876</v>
      </c>
      <c r="AA1975" s="551" t="s">
        <v>13876</v>
      </c>
      <c r="AB1975" s="551" t="s">
        <v>13876</v>
      </c>
      <c r="AC1975" s="551" t="s">
        <v>13876</v>
      </c>
      <c r="AD1975" s="552">
        <v>803</v>
      </c>
      <c r="AE1975" s="623">
        <v>2588</v>
      </c>
      <c r="AF1975" t="s">
        <v>3627</v>
      </c>
      <c r="AG1975" t="s">
        <v>3632</v>
      </c>
      <c r="AH1975" t="s">
        <v>3700</v>
      </c>
      <c r="AJ1975" s="548" t="s">
        <v>13693</v>
      </c>
      <c r="AK1975" s="548" t="s">
        <v>13871</v>
      </c>
      <c r="AL1975" s="548" t="s">
        <v>13669</v>
      </c>
      <c r="AM1975" s="548" t="s">
        <v>14762</v>
      </c>
      <c r="AN1975" s="548" t="s">
        <v>14763</v>
      </c>
      <c r="AO1975" s="548" t="s">
        <v>3628</v>
      </c>
      <c r="AQ1975" t="s">
        <v>13876</v>
      </c>
      <c r="AR1975" t="s">
        <v>13876</v>
      </c>
      <c r="AS1975" t="s">
        <v>13876</v>
      </c>
      <c r="AT1975" t="s">
        <v>13876</v>
      </c>
      <c r="AU1975" t="s">
        <v>15287</v>
      </c>
      <c r="AV1975" t="s">
        <v>15288</v>
      </c>
      <c r="AW1975" t="s">
        <v>15294</v>
      </c>
      <c r="AX1975" t="s">
        <v>13876</v>
      </c>
      <c r="AY1975" t="s">
        <v>13876</v>
      </c>
      <c r="AZ1975" t="s">
        <v>13876</v>
      </c>
      <c r="BA1975" t="s">
        <v>15289</v>
      </c>
      <c r="BB1975" t="s">
        <v>15288</v>
      </c>
      <c r="BC1975" t="s">
        <v>15287</v>
      </c>
      <c r="BD1975" t="s">
        <v>15290</v>
      </c>
      <c r="BE1975" t="s">
        <v>13876</v>
      </c>
      <c r="BF1975" t="s">
        <v>13876</v>
      </c>
      <c r="BG1975" t="s">
        <v>13876</v>
      </c>
      <c r="BH1975" t="s">
        <v>13876</v>
      </c>
      <c r="BI1975" t="s">
        <v>13876</v>
      </c>
      <c r="BJ1975" t="s">
        <v>13876</v>
      </c>
      <c r="BK1975" t="s">
        <v>13876</v>
      </c>
      <c r="BL1975" t="s">
        <v>13876</v>
      </c>
      <c r="BM1975" t="s">
        <v>13876</v>
      </c>
      <c r="BN1975" t="s">
        <v>13876</v>
      </c>
      <c r="BO1975" t="s">
        <v>13876</v>
      </c>
      <c r="BP1975" t="s">
        <v>13876</v>
      </c>
      <c r="BQ1975" t="s">
        <v>13876</v>
      </c>
      <c r="BR1975" t="s">
        <v>13876</v>
      </c>
      <c r="BS1975" t="s">
        <v>13876</v>
      </c>
      <c r="BT1975" t="s">
        <v>13876</v>
      </c>
      <c r="BU1975" t="s">
        <v>13876</v>
      </c>
      <c r="BV1975" t="s">
        <v>13876</v>
      </c>
      <c r="BW1975" t="s">
        <v>13876</v>
      </c>
      <c r="BX1975" t="s">
        <v>13876</v>
      </c>
      <c r="BY1975" t="s">
        <v>13876</v>
      </c>
      <c r="BZ1975" t="s">
        <v>13876</v>
      </c>
      <c r="CA1975" t="s">
        <v>13876</v>
      </c>
      <c r="CB1975" t="s">
        <v>13876</v>
      </c>
      <c r="CC1975" t="s">
        <v>13876</v>
      </c>
      <c r="CD1975" t="s">
        <v>13876</v>
      </c>
      <c r="CE1975" t="s">
        <v>13876</v>
      </c>
      <c r="CF1975" t="s">
        <v>13876</v>
      </c>
      <c r="CG1975" t="s">
        <v>13876</v>
      </c>
      <c r="CH1975" t="s">
        <v>13876</v>
      </c>
      <c r="CI1975" t="s">
        <v>13876</v>
      </c>
      <c r="CJ1975" t="s">
        <v>13876</v>
      </c>
      <c r="CK1975" t="s">
        <v>13876</v>
      </c>
      <c r="CL1975" t="s">
        <v>13876</v>
      </c>
      <c r="CM1975" t="s">
        <v>13876</v>
      </c>
      <c r="CN1975" t="s">
        <v>13876</v>
      </c>
      <c r="CO1975" t="s">
        <v>13876</v>
      </c>
      <c r="CP1975" t="s">
        <v>13876</v>
      </c>
      <c r="CQ1975" t="s">
        <v>13876</v>
      </c>
      <c r="CR1975" t="s">
        <v>15285</v>
      </c>
      <c r="CS1975" t="s">
        <v>15288</v>
      </c>
      <c r="CT1975" t="s">
        <v>15284</v>
      </c>
    </row>
    <row r="1976" spans="1:98" hidden="1">
      <c r="A1976" s="1089"/>
      <c r="B1976" s="554" t="s">
        <v>3628</v>
      </c>
      <c r="C1976" s="554" t="s">
        <v>3614</v>
      </c>
      <c r="D1976" s="554" t="s">
        <v>3629</v>
      </c>
      <c r="E1976" s="336" t="s">
        <v>407</v>
      </c>
      <c r="F1976" s="336" t="s">
        <v>12266</v>
      </c>
      <c r="G1976" s="336">
        <v>2910300132</v>
      </c>
      <c r="H1976" s="554" t="s">
        <v>3641</v>
      </c>
      <c r="I1976" s="336" t="s">
        <v>475</v>
      </c>
      <c r="J1976" s="336" t="s">
        <v>13659</v>
      </c>
      <c r="K1976" s="336" t="s">
        <v>13546</v>
      </c>
      <c r="L1976" s="336" t="s">
        <v>13658</v>
      </c>
      <c r="M1976" s="336" t="s">
        <v>13659</v>
      </c>
      <c r="N1976" s="336"/>
      <c r="O1976" s="632"/>
      <c r="P1976" s="632" t="s">
        <v>13661</v>
      </c>
      <c r="Q1976" s="556">
        <v>44609</v>
      </c>
      <c r="R1976" s="336"/>
      <c r="S1976" s="557">
        <v>44672</v>
      </c>
      <c r="T1976" s="336" t="s">
        <v>16876</v>
      </c>
      <c r="U1976" s="620">
        <v>209</v>
      </c>
      <c r="V1976" s="1089"/>
      <c r="W1976" s="551" t="s">
        <v>13876</v>
      </c>
      <c r="X1976" s="551" t="s">
        <v>13876</v>
      </c>
      <c r="Y1976" s="551" t="s">
        <v>13876</v>
      </c>
      <c r="Z1976" s="551" t="s">
        <v>13876</v>
      </c>
      <c r="AA1976" s="551" t="s">
        <v>13876</v>
      </c>
      <c r="AB1976" s="551" t="s">
        <v>13876</v>
      </c>
      <c r="AC1976" s="551" t="s">
        <v>13876</v>
      </c>
      <c r="AD1976" s="552" t="s">
        <v>13876</v>
      </c>
      <c r="AE1976" s="623">
        <v>0</v>
      </c>
      <c r="AF1976" t="s">
        <v>3627</v>
      </c>
      <c r="AG1976" t="s">
        <v>3632</v>
      </c>
      <c r="AH1976" t="s">
        <v>3702</v>
      </c>
      <c r="AJ1976" s="548" t="s">
        <v>13693</v>
      </c>
      <c r="AK1976" s="548" t="s">
        <v>13871</v>
      </c>
      <c r="AL1976" s="548" t="s">
        <v>13669</v>
      </c>
      <c r="AM1976" s="548" t="s">
        <v>14762</v>
      </c>
      <c r="AN1976" s="548" t="s">
        <v>14763</v>
      </c>
      <c r="AO1976" s="548" t="s">
        <v>3628</v>
      </c>
      <c r="AQ1976" t="s">
        <v>13876</v>
      </c>
      <c r="AR1976" t="s">
        <v>13876</v>
      </c>
      <c r="AS1976" t="s">
        <v>13876</v>
      </c>
      <c r="AT1976" t="s">
        <v>13876</v>
      </c>
      <c r="AU1976" t="s">
        <v>13876</v>
      </c>
      <c r="AV1976" t="s">
        <v>13876</v>
      </c>
      <c r="AW1976" t="s">
        <v>13876</v>
      </c>
      <c r="AX1976" t="s">
        <v>13876</v>
      </c>
      <c r="AY1976" t="s">
        <v>13876</v>
      </c>
      <c r="AZ1976" t="s">
        <v>13876</v>
      </c>
      <c r="BA1976" t="s">
        <v>13876</v>
      </c>
      <c r="BB1976" t="s">
        <v>13876</v>
      </c>
      <c r="BC1976" t="s">
        <v>13876</v>
      </c>
      <c r="BD1976" t="s">
        <v>13876</v>
      </c>
      <c r="BE1976" t="s">
        <v>13876</v>
      </c>
      <c r="BF1976" t="s">
        <v>13876</v>
      </c>
      <c r="BG1976" t="s">
        <v>13876</v>
      </c>
      <c r="BH1976" t="s">
        <v>13876</v>
      </c>
      <c r="BI1976" t="s">
        <v>13876</v>
      </c>
      <c r="BJ1976" t="s">
        <v>13876</v>
      </c>
      <c r="BK1976" t="s">
        <v>13876</v>
      </c>
      <c r="BL1976" t="s">
        <v>13876</v>
      </c>
      <c r="BM1976" t="s">
        <v>13876</v>
      </c>
      <c r="BN1976" t="s">
        <v>13876</v>
      </c>
      <c r="BO1976" t="s">
        <v>13876</v>
      </c>
      <c r="BP1976" t="s">
        <v>13876</v>
      </c>
      <c r="BQ1976" t="s">
        <v>13876</v>
      </c>
      <c r="BR1976" t="s">
        <v>13876</v>
      </c>
      <c r="BS1976" t="s">
        <v>13876</v>
      </c>
      <c r="BT1976" t="s">
        <v>13876</v>
      </c>
      <c r="BU1976" t="s">
        <v>13876</v>
      </c>
      <c r="BV1976" t="s">
        <v>13876</v>
      </c>
      <c r="BW1976" t="s">
        <v>13876</v>
      </c>
      <c r="BX1976" t="s">
        <v>13876</v>
      </c>
      <c r="BY1976" t="s">
        <v>13876</v>
      </c>
      <c r="BZ1976" t="s">
        <v>13876</v>
      </c>
      <c r="CA1976" t="s">
        <v>13876</v>
      </c>
      <c r="CB1976" t="s">
        <v>13876</v>
      </c>
      <c r="CC1976" t="s">
        <v>13876</v>
      </c>
      <c r="CD1976" t="s">
        <v>13876</v>
      </c>
      <c r="CE1976" t="s">
        <v>13876</v>
      </c>
      <c r="CF1976" t="s">
        <v>13876</v>
      </c>
      <c r="CG1976" t="s">
        <v>13876</v>
      </c>
      <c r="CH1976" t="s">
        <v>13876</v>
      </c>
      <c r="CI1976" t="s">
        <v>13876</v>
      </c>
      <c r="CJ1976" t="s">
        <v>13876</v>
      </c>
      <c r="CK1976" t="s">
        <v>13876</v>
      </c>
      <c r="CL1976" t="s">
        <v>13876</v>
      </c>
      <c r="CM1976" t="s">
        <v>13876</v>
      </c>
      <c r="CN1976" t="s">
        <v>13876</v>
      </c>
      <c r="CO1976" t="s">
        <v>13876</v>
      </c>
      <c r="CP1976" t="s">
        <v>13876</v>
      </c>
      <c r="CQ1976" t="s">
        <v>13876</v>
      </c>
      <c r="CR1976" t="s">
        <v>13876</v>
      </c>
      <c r="CS1976" t="s">
        <v>13876</v>
      </c>
      <c r="CT1976" t="s">
        <v>13876</v>
      </c>
    </row>
    <row r="1977" spans="1:98" hidden="1">
      <c r="A1977" s="1089"/>
      <c r="B1977" s="554" t="s">
        <v>3628</v>
      </c>
      <c r="C1977" s="554" t="s">
        <v>3614</v>
      </c>
      <c r="D1977" s="554" t="s">
        <v>3629</v>
      </c>
      <c r="E1977" s="336" t="s">
        <v>407</v>
      </c>
      <c r="F1977" s="336" t="s">
        <v>12266</v>
      </c>
      <c r="G1977" s="336">
        <v>2980360180</v>
      </c>
      <c r="H1977" s="554" t="s">
        <v>13074</v>
      </c>
      <c r="I1977" s="336" t="s">
        <v>124</v>
      </c>
      <c r="J1977" s="336" t="s">
        <v>13659</v>
      </c>
      <c r="K1977" s="336" t="s">
        <v>13546</v>
      </c>
      <c r="L1977" s="336" t="s">
        <v>13658</v>
      </c>
      <c r="M1977" s="336" t="s">
        <v>13659</v>
      </c>
      <c r="N1977" s="336" t="s">
        <v>13549</v>
      </c>
      <c r="O1977" s="632"/>
      <c r="P1977" s="632" t="s">
        <v>13661</v>
      </c>
      <c r="Q1977" s="556">
        <v>44609</v>
      </c>
      <c r="R1977" s="336"/>
      <c r="S1977" s="557">
        <v>44672</v>
      </c>
      <c r="T1977" s="336" t="s">
        <v>16877</v>
      </c>
      <c r="U1977" s="620">
        <v>209</v>
      </c>
      <c r="V1977" s="1089"/>
      <c r="W1977" s="551">
        <v>126701</v>
      </c>
      <c r="X1977" s="551">
        <v>46181</v>
      </c>
      <c r="Y1977" s="551">
        <v>60301</v>
      </c>
      <c r="Z1977" s="551">
        <v>48515</v>
      </c>
      <c r="AA1977" s="551">
        <v>47124</v>
      </c>
      <c r="AB1977" s="551">
        <v>49077</v>
      </c>
      <c r="AC1977" s="551">
        <v>1032</v>
      </c>
      <c r="AD1977" s="552" t="s">
        <v>13876</v>
      </c>
      <c r="AE1977" s="623">
        <v>378931</v>
      </c>
      <c r="AF1977" t="s">
        <v>3627</v>
      </c>
      <c r="AG1977" t="s">
        <v>3632</v>
      </c>
      <c r="AH1977" t="s">
        <v>13073</v>
      </c>
      <c r="AJ1977" s="548" t="s">
        <v>13693</v>
      </c>
      <c r="AK1977" s="548" t="s">
        <v>13871</v>
      </c>
      <c r="AL1977" s="548" t="s">
        <v>13669</v>
      </c>
      <c r="AM1977" s="548" t="s">
        <v>14762</v>
      </c>
      <c r="AN1977" s="548" t="s">
        <v>14763</v>
      </c>
      <c r="AO1977" s="548" t="s">
        <v>3628</v>
      </c>
      <c r="AQ1977" t="s">
        <v>13876</v>
      </c>
      <c r="AR1977" t="s">
        <v>15289</v>
      </c>
      <c r="AS1977" t="s">
        <v>15292</v>
      </c>
      <c r="AT1977" t="s">
        <v>15290</v>
      </c>
      <c r="AU1977" t="s">
        <v>15287</v>
      </c>
      <c r="AV1977" t="s">
        <v>15288</v>
      </c>
      <c r="AW1977" t="s">
        <v>15289</v>
      </c>
      <c r="AX1977" t="s">
        <v>13876</v>
      </c>
      <c r="AY1977" t="s">
        <v>13876</v>
      </c>
      <c r="AZ1977" t="s">
        <v>15291</v>
      </c>
      <c r="BA1977" t="s">
        <v>15290</v>
      </c>
      <c r="BB1977" t="s">
        <v>15289</v>
      </c>
      <c r="BC1977" t="s">
        <v>15285</v>
      </c>
      <c r="BD1977" t="s">
        <v>15289</v>
      </c>
      <c r="BE1977" t="s">
        <v>13876</v>
      </c>
      <c r="BF1977" t="s">
        <v>13876</v>
      </c>
      <c r="BG1977" t="s">
        <v>15290</v>
      </c>
      <c r="BH1977" t="s">
        <v>15288</v>
      </c>
      <c r="BI1977" t="s">
        <v>15284</v>
      </c>
      <c r="BJ1977" t="s">
        <v>15288</v>
      </c>
      <c r="BK1977" t="s">
        <v>15289</v>
      </c>
      <c r="BL1977" t="s">
        <v>13876</v>
      </c>
      <c r="BM1977" t="s">
        <v>13876</v>
      </c>
      <c r="BN1977" t="s">
        <v>15291</v>
      </c>
      <c r="BO1977" t="s">
        <v>15285</v>
      </c>
      <c r="BP1977" t="s">
        <v>15286</v>
      </c>
      <c r="BQ1977" t="s">
        <v>15289</v>
      </c>
      <c r="BR1977" t="s">
        <v>15286</v>
      </c>
      <c r="BS1977" t="s">
        <v>13876</v>
      </c>
      <c r="BT1977" t="s">
        <v>13876</v>
      </c>
      <c r="BU1977" t="s">
        <v>15291</v>
      </c>
      <c r="BV1977" t="s">
        <v>15287</v>
      </c>
      <c r="BW1977" t="s">
        <v>15289</v>
      </c>
      <c r="BX1977" t="s">
        <v>15292</v>
      </c>
      <c r="BY1977" t="s">
        <v>15291</v>
      </c>
      <c r="BZ1977" t="s">
        <v>13876</v>
      </c>
      <c r="CA1977" t="s">
        <v>13876</v>
      </c>
      <c r="CB1977" t="s">
        <v>15291</v>
      </c>
      <c r="CC1977" t="s">
        <v>15294</v>
      </c>
      <c r="CD1977" t="s">
        <v>15288</v>
      </c>
      <c r="CE1977" t="s">
        <v>15287</v>
      </c>
      <c r="CF1977" t="s">
        <v>15287</v>
      </c>
      <c r="CG1977" t="s">
        <v>13876</v>
      </c>
      <c r="CH1977" t="s">
        <v>13876</v>
      </c>
      <c r="CI1977" t="s">
        <v>13876</v>
      </c>
      <c r="CJ1977" t="s">
        <v>15289</v>
      </c>
      <c r="CK1977" t="s">
        <v>15288</v>
      </c>
      <c r="CL1977" t="s">
        <v>15284</v>
      </c>
      <c r="CM1977" t="s">
        <v>15292</v>
      </c>
      <c r="CN1977" t="s">
        <v>13876</v>
      </c>
      <c r="CO1977" t="s">
        <v>13876</v>
      </c>
      <c r="CP1977" t="s">
        <v>13876</v>
      </c>
      <c r="CQ1977" t="s">
        <v>13876</v>
      </c>
      <c r="CR1977" t="s">
        <v>13876</v>
      </c>
      <c r="CS1977" t="s">
        <v>13876</v>
      </c>
      <c r="CT1977" t="s">
        <v>13876</v>
      </c>
    </row>
    <row r="1978" spans="1:98" hidden="1">
      <c r="A1978" s="1089"/>
      <c r="B1978" s="554" t="s">
        <v>3628</v>
      </c>
      <c r="C1978" s="554" t="s">
        <v>3614</v>
      </c>
      <c r="D1978" s="554" t="s">
        <v>3629</v>
      </c>
      <c r="E1978" s="336" t="s">
        <v>407</v>
      </c>
      <c r="F1978" s="336" t="s">
        <v>12266</v>
      </c>
      <c r="G1978" s="336">
        <v>2950121018</v>
      </c>
      <c r="H1978" s="554" t="s">
        <v>13077</v>
      </c>
      <c r="I1978" s="336" t="s">
        <v>124</v>
      </c>
      <c r="J1978" s="336" t="s">
        <v>13659</v>
      </c>
      <c r="K1978" s="336" t="s">
        <v>13546</v>
      </c>
      <c r="L1978" s="336" t="s">
        <v>13658</v>
      </c>
      <c r="M1978" s="336" t="s">
        <v>13659</v>
      </c>
      <c r="N1978" s="336" t="s">
        <v>13546</v>
      </c>
      <c r="O1978" s="632"/>
      <c r="P1978" s="632" t="s">
        <v>13661</v>
      </c>
      <c r="Q1978" s="556">
        <v>44609</v>
      </c>
      <c r="R1978" s="336"/>
      <c r="S1978" s="557">
        <v>44672</v>
      </c>
      <c r="T1978" s="336" t="s">
        <v>16878</v>
      </c>
      <c r="U1978" s="620">
        <v>209</v>
      </c>
      <c r="V1978" s="1089"/>
      <c r="W1978" s="551">
        <v>645646</v>
      </c>
      <c r="X1978" s="551">
        <v>220334</v>
      </c>
      <c r="Y1978" s="551">
        <v>242618</v>
      </c>
      <c r="Z1978" s="551">
        <v>178332</v>
      </c>
      <c r="AA1978" s="551">
        <v>199052</v>
      </c>
      <c r="AB1978" s="551">
        <v>232194</v>
      </c>
      <c r="AC1978" s="551" t="s">
        <v>13876</v>
      </c>
      <c r="AD1978" s="552" t="s">
        <v>13876</v>
      </c>
      <c r="AE1978" s="623">
        <v>1718176</v>
      </c>
      <c r="AF1978" t="s">
        <v>3627</v>
      </c>
      <c r="AG1978" t="s">
        <v>3632</v>
      </c>
      <c r="AH1978" t="s">
        <v>13076</v>
      </c>
      <c r="AJ1978" s="548" t="s">
        <v>13693</v>
      </c>
      <c r="AK1978" s="548" t="s">
        <v>13871</v>
      </c>
      <c r="AL1978" s="548" t="s">
        <v>13669</v>
      </c>
      <c r="AM1978" s="548" t="s">
        <v>14762</v>
      </c>
      <c r="AN1978" s="548" t="s">
        <v>14763</v>
      </c>
      <c r="AO1978" s="548" t="s">
        <v>3628</v>
      </c>
      <c r="AQ1978" t="s">
        <v>13876</v>
      </c>
      <c r="AR1978" t="s">
        <v>15290</v>
      </c>
      <c r="AS1978" t="s">
        <v>15291</v>
      </c>
      <c r="AT1978" t="s">
        <v>15286</v>
      </c>
      <c r="AU1978" t="s">
        <v>15290</v>
      </c>
      <c r="AV1978" t="s">
        <v>15291</v>
      </c>
      <c r="AW1978" t="s">
        <v>15290</v>
      </c>
      <c r="AX1978" t="s">
        <v>13876</v>
      </c>
      <c r="AY1978" t="s">
        <v>15292</v>
      </c>
      <c r="AZ1978" t="s">
        <v>15292</v>
      </c>
      <c r="BA1978" t="s">
        <v>15288</v>
      </c>
      <c r="BB1978" t="s">
        <v>15284</v>
      </c>
      <c r="BC1978" t="s">
        <v>15284</v>
      </c>
      <c r="BD1978" t="s">
        <v>15291</v>
      </c>
      <c r="BE1978" t="s">
        <v>13876</v>
      </c>
      <c r="BF1978" t="s">
        <v>15292</v>
      </c>
      <c r="BG1978" t="s">
        <v>15291</v>
      </c>
      <c r="BH1978" t="s">
        <v>15292</v>
      </c>
      <c r="BI1978" t="s">
        <v>15290</v>
      </c>
      <c r="BJ1978" t="s">
        <v>15289</v>
      </c>
      <c r="BK1978" t="s">
        <v>15285</v>
      </c>
      <c r="BL1978" t="s">
        <v>13876</v>
      </c>
      <c r="BM1978" t="s">
        <v>15289</v>
      </c>
      <c r="BN1978" t="s">
        <v>15287</v>
      </c>
      <c r="BO1978" t="s">
        <v>15285</v>
      </c>
      <c r="BP1978" t="s">
        <v>15284</v>
      </c>
      <c r="BQ1978" t="s">
        <v>15284</v>
      </c>
      <c r="BR1978" t="s">
        <v>15292</v>
      </c>
      <c r="BS1978" t="s">
        <v>13876</v>
      </c>
      <c r="BT1978" t="s">
        <v>15289</v>
      </c>
      <c r="BU1978" t="s">
        <v>15294</v>
      </c>
      <c r="BV1978" t="s">
        <v>15294</v>
      </c>
      <c r="BW1978" t="s">
        <v>15288</v>
      </c>
      <c r="BX1978" t="s">
        <v>15286</v>
      </c>
      <c r="BY1978" t="s">
        <v>15292</v>
      </c>
      <c r="BZ1978" t="s">
        <v>13876</v>
      </c>
      <c r="CA1978" t="s">
        <v>15292</v>
      </c>
      <c r="CB1978" t="s">
        <v>15284</v>
      </c>
      <c r="CC1978" t="s">
        <v>15292</v>
      </c>
      <c r="CD1978" t="s">
        <v>15289</v>
      </c>
      <c r="CE1978" t="s">
        <v>15294</v>
      </c>
      <c r="CF1978" t="s">
        <v>15291</v>
      </c>
      <c r="CG1978" t="s">
        <v>13876</v>
      </c>
      <c r="CH1978" t="s">
        <v>13876</v>
      </c>
      <c r="CI1978" t="s">
        <v>13876</v>
      </c>
      <c r="CJ1978" t="s">
        <v>13876</v>
      </c>
      <c r="CK1978" t="s">
        <v>13876</v>
      </c>
      <c r="CL1978" t="s">
        <v>13876</v>
      </c>
      <c r="CM1978" t="s">
        <v>13876</v>
      </c>
      <c r="CN1978" t="s">
        <v>13876</v>
      </c>
      <c r="CO1978" t="s">
        <v>13876</v>
      </c>
      <c r="CP1978" t="s">
        <v>13876</v>
      </c>
      <c r="CQ1978" t="s">
        <v>13876</v>
      </c>
      <c r="CR1978" t="s">
        <v>13876</v>
      </c>
      <c r="CS1978" t="s">
        <v>13876</v>
      </c>
      <c r="CT1978" t="s">
        <v>13876</v>
      </c>
    </row>
    <row r="1979" spans="1:98" hidden="1">
      <c r="A1979" s="1089"/>
      <c r="B1979" s="554" t="s">
        <v>3628</v>
      </c>
      <c r="C1979" s="554" t="s">
        <v>3614</v>
      </c>
      <c r="D1979" s="554" t="s">
        <v>3629</v>
      </c>
      <c r="E1979" s="336" t="s">
        <v>407</v>
      </c>
      <c r="F1979" s="336" t="s">
        <v>12266</v>
      </c>
      <c r="G1979" s="336">
        <v>2950160255</v>
      </c>
      <c r="H1979" s="554" t="s">
        <v>13081</v>
      </c>
      <c r="I1979" s="336" t="s">
        <v>124</v>
      </c>
      <c r="J1979" s="336" t="s">
        <v>13659</v>
      </c>
      <c r="K1979" s="336" t="s">
        <v>13546</v>
      </c>
      <c r="L1979" s="336" t="s">
        <v>13658</v>
      </c>
      <c r="M1979" s="336" t="s">
        <v>13659</v>
      </c>
      <c r="N1979" s="336" t="s">
        <v>13546</v>
      </c>
      <c r="O1979" s="632"/>
      <c r="P1979" s="632" t="s">
        <v>13661</v>
      </c>
      <c r="Q1979" s="556">
        <v>44609</v>
      </c>
      <c r="R1979" s="336"/>
      <c r="S1979" s="557">
        <v>44672</v>
      </c>
      <c r="T1979" s="336" t="s">
        <v>16879</v>
      </c>
      <c r="U1979" s="620">
        <v>209</v>
      </c>
      <c r="V1979" s="1089"/>
      <c r="W1979" s="551">
        <v>133081</v>
      </c>
      <c r="X1979" s="551">
        <v>53814</v>
      </c>
      <c r="Y1979" s="551">
        <v>64461</v>
      </c>
      <c r="Z1979" s="551">
        <v>54114</v>
      </c>
      <c r="AA1979" s="551">
        <v>52397</v>
      </c>
      <c r="AB1979" s="551">
        <v>59401</v>
      </c>
      <c r="AC1979" s="551" t="s">
        <v>13876</v>
      </c>
      <c r="AD1979" s="552" t="s">
        <v>13876</v>
      </c>
      <c r="AE1979" s="623">
        <v>417268</v>
      </c>
      <c r="AF1979" t="s">
        <v>3627</v>
      </c>
      <c r="AG1979" t="s">
        <v>3632</v>
      </c>
      <c r="AH1979" t="s">
        <v>13080</v>
      </c>
      <c r="AJ1979" s="548" t="s">
        <v>13693</v>
      </c>
      <c r="AK1979" s="548" t="s">
        <v>13871</v>
      </c>
      <c r="AL1979" s="548" t="s">
        <v>13669</v>
      </c>
      <c r="AM1979" s="548" t="s">
        <v>14762</v>
      </c>
      <c r="AN1979" s="548" t="s">
        <v>14763</v>
      </c>
      <c r="AO1979" s="548" t="s">
        <v>3628</v>
      </c>
      <c r="AQ1979" t="s">
        <v>13876</v>
      </c>
      <c r="AR1979" t="s">
        <v>15289</v>
      </c>
      <c r="AS1979" t="s">
        <v>15284</v>
      </c>
      <c r="AT1979" t="s">
        <v>15284</v>
      </c>
      <c r="AU1979" t="s">
        <v>15288</v>
      </c>
      <c r="AV1979" t="s">
        <v>15285</v>
      </c>
      <c r="AW1979" t="s">
        <v>15289</v>
      </c>
      <c r="AX1979" t="s">
        <v>13876</v>
      </c>
      <c r="AY1979" t="s">
        <v>13876</v>
      </c>
      <c r="AZ1979" t="s">
        <v>15286</v>
      </c>
      <c r="BA1979" t="s">
        <v>15284</v>
      </c>
      <c r="BB1979" t="s">
        <v>15285</v>
      </c>
      <c r="BC1979" t="s">
        <v>15289</v>
      </c>
      <c r="BD1979" t="s">
        <v>15291</v>
      </c>
      <c r="BE1979" t="s">
        <v>13876</v>
      </c>
      <c r="BF1979" t="s">
        <v>13876</v>
      </c>
      <c r="BG1979" t="s">
        <v>15290</v>
      </c>
      <c r="BH1979" t="s">
        <v>15291</v>
      </c>
      <c r="BI1979" t="s">
        <v>15291</v>
      </c>
      <c r="BJ1979" t="s">
        <v>15290</v>
      </c>
      <c r="BK1979" t="s">
        <v>15289</v>
      </c>
      <c r="BL1979" t="s">
        <v>13876</v>
      </c>
      <c r="BM1979" t="s">
        <v>13876</v>
      </c>
      <c r="BN1979" t="s">
        <v>15286</v>
      </c>
      <c r="BO1979" t="s">
        <v>15291</v>
      </c>
      <c r="BP1979" t="s">
        <v>15289</v>
      </c>
      <c r="BQ1979" t="s">
        <v>15289</v>
      </c>
      <c r="BR1979" t="s">
        <v>15291</v>
      </c>
      <c r="BS1979" t="s">
        <v>13876</v>
      </c>
      <c r="BT1979" t="s">
        <v>13876</v>
      </c>
      <c r="BU1979" t="s">
        <v>15286</v>
      </c>
      <c r="BV1979" t="s">
        <v>15292</v>
      </c>
      <c r="BW1979" t="s">
        <v>15284</v>
      </c>
      <c r="BX1979" t="s">
        <v>15294</v>
      </c>
      <c r="BY1979" t="s">
        <v>15287</v>
      </c>
      <c r="BZ1979" t="s">
        <v>13876</v>
      </c>
      <c r="CA1979" t="s">
        <v>13876</v>
      </c>
      <c r="CB1979" t="s">
        <v>15286</v>
      </c>
      <c r="CC1979" t="s">
        <v>15294</v>
      </c>
      <c r="CD1979" t="s">
        <v>15291</v>
      </c>
      <c r="CE1979" t="s">
        <v>15288</v>
      </c>
      <c r="CF1979" t="s">
        <v>15289</v>
      </c>
      <c r="CG1979" t="s">
        <v>13876</v>
      </c>
      <c r="CH1979" t="s">
        <v>13876</v>
      </c>
      <c r="CI1979" t="s">
        <v>13876</v>
      </c>
      <c r="CJ1979" t="s">
        <v>13876</v>
      </c>
      <c r="CK1979" t="s">
        <v>13876</v>
      </c>
      <c r="CL1979" t="s">
        <v>13876</v>
      </c>
      <c r="CM1979" t="s">
        <v>13876</v>
      </c>
      <c r="CN1979" t="s">
        <v>13876</v>
      </c>
      <c r="CO1979" t="s">
        <v>13876</v>
      </c>
      <c r="CP1979" t="s">
        <v>13876</v>
      </c>
      <c r="CQ1979" t="s">
        <v>13876</v>
      </c>
      <c r="CR1979" t="s">
        <v>13876</v>
      </c>
      <c r="CS1979" t="s">
        <v>13876</v>
      </c>
      <c r="CT1979" t="s">
        <v>13876</v>
      </c>
    </row>
    <row r="1980" spans="1:98" hidden="1">
      <c r="A1980" s="1089"/>
      <c r="B1980" s="554" t="s">
        <v>3628</v>
      </c>
      <c r="C1980" s="554" t="s">
        <v>3614</v>
      </c>
      <c r="D1980" s="554" t="s">
        <v>3629</v>
      </c>
      <c r="E1980" s="336" t="s">
        <v>407</v>
      </c>
      <c r="F1980" s="336" t="s">
        <v>12266</v>
      </c>
      <c r="G1980" s="336">
        <v>2950160586</v>
      </c>
      <c r="H1980" s="554" t="s">
        <v>13083</v>
      </c>
      <c r="I1980" s="336" t="s">
        <v>124</v>
      </c>
      <c r="J1980" s="336" t="s">
        <v>13659</v>
      </c>
      <c r="K1980" s="336" t="s">
        <v>13546</v>
      </c>
      <c r="L1980" s="336" t="s">
        <v>13658</v>
      </c>
      <c r="M1980" s="336" t="s">
        <v>13659</v>
      </c>
      <c r="N1980" s="336" t="s">
        <v>13546</v>
      </c>
      <c r="O1980" s="632"/>
      <c r="P1980" s="632" t="s">
        <v>13661</v>
      </c>
      <c r="Q1980" s="556">
        <v>44609</v>
      </c>
      <c r="R1980" s="336"/>
      <c r="S1980" s="557">
        <v>44672</v>
      </c>
      <c r="T1980" s="336" t="s">
        <v>16880</v>
      </c>
      <c r="U1980" s="620">
        <v>209</v>
      </c>
      <c r="V1980" s="1089"/>
      <c r="W1980" s="551">
        <v>107725</v>
      </c>
      <c r="X1980" s="551">
        <v>31612</v>
      </c>
      <c r="Y1980" s="551">
        <v>37781</v>
      </c>
      <c r="Z1980" s="551">
        <v>38919</v>
      </c>
      <c r="AA1980" s="551">
        <v>37820</v>
      </c>
      <c r="AB1980" s="551">
        <v>36282</v>
      </c>
      <c r="AC1980" s="551">
        <v>853</v>
      </c>
      <c r="AD1980" s="552" t="s">
        <v>13876</v>
      </c>
      <c r="AE1980" s="623">
        <v>290992</v>
      </c>
      <c r="AF1980" t="s">
        <v>3627</v>
      </c>
      <c r="AG1980" t="s">
        <v>12265</v>
      </c>
      <c r="AH1980" t="s">
        <v>13082</v>
      </c>
      <c r="AJ1980" s="548" t="s">
        <v>13693</v>
      </c>
      <c r="AK1980" s="548" t="s">
        <v>13871</v>
      </c>
      <c r="AL1980" s="548" t="s">
        <v>13669</v>
      </c>
      <c r="AM1980" s="548" t="s">
        <v>14762</v>
      </c>
      <c r="AN1980" s="548" t="s">
        <v>14763</v>
      </c>
      <c r="AO1980" s="548" t="s">
        <v>3628</v>
      </c>
      <c r="AQ1980" t="s">
        <v>13876</v>
      </c>
      <c r="AR1980" t="s">
        <v>15289</v>
      </c>
      <c r="AS1980" t="s">
        <v>15288</v>
      </c>
      <c r="AT1980" t="s">
        <v>15287</v>
      </c>
      <c r="AU1980" t="s">
        <v>15287</v>
      </c>
      <c r="AV1980" t="s">
        <v>15292</v>
      </c>
      <c r="AW1980" t="s">
        <v>15286</v>
      </c>
      <c r="AX1980" t="s">
        <v>13876</v>
      </c>
      <c r="AY1980" t="s">
        <v>13876</v>
      </c>
      <c r="AZ1980" t="s">
        <v>15284</v>
      </c>
      <c r="BA1980" t="s">
        <v>15289</v>
      </c>
      <c r="BB1980" t="s">
        <v>15290</v>
      </c>
      <c r="BC1980" t="s">
        <v>15289</v>
      </c>
      <c r="BD1980" t="s">
        <v>15292</v>
      </c>
      <c r="BE1980" t="s">
        <v>13876</v>
      </c>
      <c r="BF1980" t="s">
        <v>13876</v>
      </c>
      <c r="BG1980" t="s">
        <v>15284</v>
      </c>
      <c r="BH1980" t="s">
        <v>15287</v>
      </c>
      <c r="BI1980" t="s">
        <v>15287</v>
      </c>
      <c r="BJ1980" t="s">
        <v>15285</v>
      </c>
      <c r="BK1980" t="s">
        <v>15289</v>
      </c>
      <c r="BL1980" t="s">
        <v>13876</v>
      </c>
      <c r="BM1980" t="s">
        <v>13876</v>
      </c>
      <c r="BN1980" t="s">
        <v>15284</v>
      </c>
      <c r="BO1980" t="s">
        <v>15285</v>
      </c>
      <c r="BP1980" t="s">
        <v>15294</v>
      </c>
      <c r="BQ1980" t="s">
        <v>15289</v>
      </c>
      <c r="BR1980" t="s">
        <v>15294</v>
      </c>
      <c r="BS1980" t="s">
        <v>13876</v>
      </c>
      <c r="BT1980" t="s">
        <v>13876</v>
      </c>
      <c r="BU1980" t="s">
        <v>15284</v>
      </c>
      <c r="BV1980" t="s">
        <v>15287</v>
      </c>
      <c r="BW1980" t="s">
        <v>15285</v>
      </c>
      <c r="BX1980" t="s">
        <v>15292</v>
      </c>
      <c r="BY1980" t="s">
        <v>15288</v>
      </c>
      <c r="BZ1980" t="s">
        <v>13876</v>
      </c>
      <c r="CA1980" t="s">
        <v>13876</v>
      </c>
      <c r="CB1980" t="s">
        <v>15284</v>
      </c>
      <c r="CC1980" t="s">
        <v>15290</v>
      </c>
      <c r="CD1980" t="s">
        <v>15292</v>
      </c>
      <c r="CE1980" t="s">
        <v>15285</v>
      </c>
      <c r="CF1980" t="s">
        <v>15292</v>
      </c>
      <c r="CG1980" t="s">
        <v>13876</v>
      </c>
      <c r="CH1980" t="s">
        <v>13876</v>
      </c>
      <c r="CI1980" t="s">
        <v>13876</v>
      </c>
      <c r="CJ1980" t="s">
        <v>13876</v>
      </c>
      <c r="CK1980" t="s">
        <v>15285</v>
      </c>
      <c r="CL1980" t="s">
        <v>15286</v>
      </c>
      <c r="CM1980" t="s">
        <v>15284</v>
      </c>
      <c r="CN1980" t="s">
        <v>13876</v>
      </c>
      <c r="CO1980" t="s">
        <v>13876</v>
      </c>
      <c r="CP1980" t="s">
        <v>13876</v>
      </c>
      <c r="CQ1980" t="s">
        <v>13876</v>
      </c>
      <c r="CR1980" t="s">
        <v>13876</v>
      </c>
      <c r="CS1980" t="s">
        <v>13876</v>
      </c>
      <c r="CT1980" t="s">
        <v>13876</v>
      </c>
    </row>
    <row r="1981" spans="1:98" hidden="1">
      <c r="A1981" s="1089"/>
      <c r="B1981" s="554" t="s">
        <v>3628</v>
      </c>
      <c r="C1981" s="554" t="s">
        <v>3614</v>
      </c>
      <c r="D1981" s="554" t="s">
        <v>3629</v>
      </c>
      <c r="E1981" s="336" t="s">
        <v>407</v>
      </c>
      <c r="F1981" s="336" t="s">
        <v>12266</v>
      </c>
      <c r="G1981" s="336">
        <v>2950321055</v>
      </c>
      <c r="H1981" s="554" t="s">
        <v>13071</v>
      </c>
      <c r="I1981" s="336" t="s">
        <v>124</v>
      </c>
      <c r="J1981" s="336" t="s">
        <v>13659</v>
      </c>
      <c r="K1981" s="336" t="s">
        <v>13546</v>
      </c>
      <c r="L1981" s="336" t="s">
        <v>13658</v>
      </c>
      <c r="M1981" s="336" t="s">
        <v>13659</v>
      </c>
      <c r="N1981" s="336" t="s">
        <v>13546</v>
      </c>
      <c r="O1981" s="632"/>
      <c r="P1981" s="632" t="s">
        <v>13661</v>
      </c>
      <c r="Q1981" s="556">
        <v>44609</v>
      </c>
      <c r="R1981" s="336"/>
      <c r="S1981" s="557">
        <v>44672</v>
      </c>
      <c r="T1981" s="336" t="s">
        <v>16881</v>
      </c>
      <c r="U1981" s="620">
        <v>209</v>
      </c>
      <c r="V1981" s="1089"/>
      <c r="W1981" s="551">
        <v>280749</v>
      </c>
      <c r="X1981" s="551">
        <v>115545</v>
      </c>
      <c r="Y1981" s="551">
        <v>116200</v>
      </c>
      <c r="Z1981" s="551">
        <v>102674</v>
      </c>
      <c r="AA1981" s="551">
        <v>106586</v>
      </c>
      <c r="AB1981" s="551">
        <v>115004</v>
      </c>
      <c r="AC1981" s="551" t="s">
        <v>13876</v>
      </c>
      <c r="AD1981" s="552" t="s">
        <v>13876</v>
      </c>
      <c r="AE1981" s="623">
        <v>836758</v>
      </c>
      <c r="AF1981" t="s">
        <v>3627</v>
      </c>
      <c r="AG1981" t="s">
        <v>3632</v>
      </c>
      <c r="AH1981" t="s">
        <v>13070</v>
      </c>
      <c r="AJ1981" s="548" t="s">
        <v>13693</v>
      </c>
      <c r="AK1981" s="548" t="s">
        <v>13871</v>
      </c>
      <c r="AL1981" s="548" t="s">
        <v>13669</v>
      </c>
      <c r="AM1981" s="548" t="s">
        <v>14762</v>
      </c>
      <c r="AN1981" s="548" t="s">
        <v>14763</v>
      </c>
      <c r="AO1981" s="548" t="s">
        <v>3628</v>
      </c>
      <c r="AQ1981" t="s">
        <v>13876</v>
      </c>
      <c r="AR1981" t="s">
        <v>15292</v>
      </c>
      <c r="AS1981" t="s">
        <v>15285</v>
      </c>
      <c r="AT1981" t="s">
        <v>15288</v>
      </c>
      <c r="AU1981" t="s">
        <v>15287</v>
      </c>
      <c r="AV1981" t="s">
        <v>15291</v>
      </c>
      <c r="AW1981" t="s">
        <v>15294</v>
      </c>
      <c r="AX1981" t="s">
        <v>13876</v>
      </c>
      <c r="AY1981" t="s">
        <v>15289</v>
      </c>
      <c r="AZ1981" t="s">
        <v>15289</v>
      </c>
      <c r="BA1981" t="s">
        <v>15286</v>
      </c>
      <c r="BB1981" t="s">
        <v>15286</v>
      </c>
      <c r="BC1981" t="s">
        <v>15291</v>
      </c>
      <c r="BD1981" t="s">
        <v>15286</v>
      </c>
      <c r="BE1981" t="s">
        <v>13876</v>
      </c>
      <c r="BF1981" t="s">
        <v>13876</v>
      </c>
      <c r="BG1981" t="s">
        <v>13876</v>
      </c>
      <c r="BH1981" t="s">
        <v>15289</v>
      </c>
      <c r="BI1981" t="s">
        <v>15286</v>
      </c>
      <c r="BJ1981" t="s">
        <v>15291</v>
      </c>
      <c r="BK1981" t="s">
        <v>15288</v>
      </c>
      <c r="BL1981" t="s">
        <v>13876</v>
      </c>
      <c r="BM1981" t="s">
        <v>15289</v>
      </c>
      <c r="BN1981" t="s">
        <v>15288</v>
      </c>
      <c r="BO1981" t="s">
        <v>15292</v>
      </c>
      <c r="BP1981" t="s">
        <v>15290</v>
      </c>
      <c r="BQ1981" t="s">
        <v>15287</v>
      </c>
      <c r="BR1981" t="s">
        <v>15291</v>
      </c>
      <c r="BS1981" t="s">
        <v>13876</v>
      </c>
      <c r="BT1981" t="s">
        <v>15289</v>
      </c>
      <c r="BU1981" t="s">
        <v>15288</v>
      </c>
      <c r="BV1981" t="s">
        <v>15290</v>
      </c>
      <c r="BW1981" t="s">
        <v>15286</v>
      </c>
      <c r="BX1981" t="s">
        <v>15285</v>
      </c>
      <c r="BY1981" t="s">
        <v>15290</v>
      </c>
      <c r="BZ1981" t="s">
        <v>13876</v>
      </c>
      <c r="CA1981" t="s">
        <v>15289</v>
      </c>
      <c r="CB1981" t="s">
        <v>15289</v>
      </c>
      <c r="CC1981" t="s">
        <v>15286</v>
      </c>
      <c r="CD1981" t="s">
        <v>15288</v>
      </c>
      <c r="CE1981" t="s">
        <v>15288</v>
      </c>
      <c r="CF1981" t="s">
        <v>15291</v>
      </c>
      <c r="CG1981" t="s">
        <v>13876</v>
      </c>
      <c r="CH1981" t="s">
        <v>13876</v>
      </c>
      <c r="CI1981" t="s">
        <v>13876</v>
      </c>
      <c r="CJ1981" t="s">
        <v>13876</v>
      </c>
      <c r="CK1981" t="s">
        <v>13876</v>
      </c>
      <c r="CL1981" t="s">
        <v>13876</v>
      </c>
      <c r="CM1981" t="s">
        <v>13876</v>
      </c>
      <c r="CN1981" t="s">
        <v>13876</v>
      </c>
      <c r="CO1981" t="s">
        <v>13876</v>
      </c>
      <c r="CP1981" t="s">
        <v>13876</v>
      </c>
      <c r="CQ1981" t="s">
        <v>13876</v>
      </c>
      <c r="CR1981" t="s">
        <v>13876</v>
      </c>
      <c r="CS1981" t="s">
        <v>13876</v>
      </c>
      <c r="CT1981" t="s">
        <v>13876</v>
      </c>
    </row>
    <row r="1982" spans="1:98" hidden="1">
      <c r="A1982" s="1087"/>
      <c r="B1982" s="554" t="s">
        <v>3628</v>
      </c>
      <c r="C1982" s="554" t="s">
        <v>3614</v>
      </c>
      <c r="D1982" s="554" t="s">
        <v>3629</v>
      </c>
      <c r="E1982" s="336" t="s">
        <v>407</v>
      </c>
      <c r="F1982" s="336" t="s">
        <v>12266</v>
      </c>
      <c r="G1982" s="336">
        <v>2950321071</v>
      </c>
      <c r="H1982" s="554" t="s">
        <v>13069</v>
      </c>
      <c r="I1982" s="336" t="s">
        <v>124</v>
      </c>
      <c r="J1982" s="336" t="s">
        <v>13659</v>
      </c>
      <c r="K1982" s="336" t="s">
        <v>13546</v>
      </c>
      <c r="L1982" s="336" t="s">
        <v>13658</v>
      </c>
      <c r="M1982" s="336" t="s">
        <v>13659</v>
      </c>
      <c r="N1982" s="336" t="s">
        <v>13546</v>
      </c>
      <c r="O1982" s="632"/>
      <c r="P1982" s="632" t="s">
        <v>13661</v>
      </c>
      <c r="Q1982" s="556">
        <v>44609</v>
      </c>
      <c r="R1982" s="336"/>
      <c r="S1982" s="557">
        <v>44672</v>
      </c>
      <c r="T1982" s="336" t="s">
        <v>16882</v>
      </c>
      <c r="U1982" s="620">
        <v>209</v>
      </c>
      <c r="V1982" s="1087"/>
      <c r="W1982" s="551">
        <v>277603</v>
      </c>
      <c r="X1982" s="551">
        <v>97374</v>
      </c>
      <c r="Y1982" s="551">
        <v>109664</v>
      </c>
      <c r="Z1982" s="551">
        <v>95640</v>
      </c>
      <c r="AA1982" s="551">
        <v>91723</v>
      </c>
      <c r="AB1982" s="551">
        <v>78593</v>
      </c>
      <c r="AC1982" s="551" t="s">
        <v>13876</v>
      </c>
      <c r="AD1982" s="552" t="s">
        <v>13876</v>
      </c>
      <c r="AE1982" s="623">
        <v>750597</v>
      </c>
      <c r="AF1982" t="s">
        <v>3627</v>
      </c>
      <c r="AG1982" t="s">
        <v>3632</v>
      </c>
      <c r="AH1982" t="s">
        <v>13068</v>
      </c>
      <c r="AJ1982" s="548" t="s">
        <v>13693</v>
      </c>
      <c r="AK1982" s="548" t="s">
        <v>13871</v>
      </c>
      <c r="AL1982" s="548" t="s">
        <v>13669</v>
      </c>
      <c r="AM1982" s="548" t="s">
        <v>14762</v>
      </c>
      <c r="AN1982" s="548" t="s">
        <v>14763</v>
      </c>
      <c r="AO1982" s="548" t="s">
        <v>3628</v>
      </c>
      <c r="AQ1982" t="s">
        <v>13876</v>
      </c>
      <c r="AR1982" t="s">
        <v>15292</v>
      </c>
      <c r="AS1982" t="s">
        <v>15287</v>
      </c>
      <c r="AT1982" t="s">
        <v>15287</v>
      </c>
      <c r="AU1982" t="s">
        <v>15290</v>
      </c>
      <c r="AV1982" t="s">
        <v>15288</v>
      </c>
      <c r="AW1982" t="s">
        <v>15284</v>
      </c>
      <c r="AX1982" t="s">
        <v>13876</v>
      </c>
      <c r="AY1982" t="s">
        <v>13876</v>
      </c>
      <c r="AZ1982" t="s">
        <v>15294</v>
      </c>
      <c r="BA1982" t="s">
        <v>15287</v>
      </c>
      <c r="BB1982" t="s">
        <v>15284</v>
      </c>
      <c r="BC1982" t="s">
        <v>15287</v>
      </c>
      <c r="BD1982" t="s">
        <v>15291</v>
      </c>
      <c r="BE1982" t="s">
        <v>13876</v>
      </c>
      <c r="BF1982" t="s">
        <v>15289</v>
      </c>
      <c r="BG1982" t="s">
        <v>15288</v>
      </c>
      <c r="BH1982" t="s">
        <v>15294</v>
      </c>
      <c r="BI1982" t="s">
        <v>15290</v>
      </c>
      <c r="BJ1982" t="s">
        <v>15290</v>
      </c>
      <c r="BK1982" t="s">
        <v>15291</v>
      </c>
      <c r="BL1982" t="s">
        <v>13876</v>
      </c>
      <c r="BM1982" t="s">
        <v>13876</v>
      </c>
      <c r="BN1982" t="s">
        <v>15294</v>
      </c>
      <c r="BO1982" t="s">
        <v>15286</v>
      </c>
      <c r="BP1982" t="s">
        <v>15290</v>
      </c>
      <c r="BQ1982" t="s">
        <v>15291</v>
      </c>
      <c r="BR1982" t="s">
        <v>15288</v>
      </c>
      <c r="BS1982" t="s">
        <v>13876</v>
      </c>
      <c r="BT1982" t="s">
        <v>13876</v>
      </c>
      <c r="BU1982" t="s">
        <v>15294</v>
      </c>
      <c r="BV1982" t="s">
        <v>15289</v>
      </c>
      <c r="BW1982" t="s">
        <v>15287</v>
      </c>
      <c r="BX1982" t="s">
        <v>15292</v>
      </c>
      <c r="BY1982" t="s">
        <v>15284</v>
      </c>
      <c r="BZ1982" t="s">
        <v>13876</v>
      </c>
      <c r="CA1982" t="s">
        <v>13876</v>
      </c>
      <c r="CB1982" t="s">
        <v>15287</v>
      </c>
      <c r="CC1982" t="s">
        <v>15285</v>
      </c>
      <c r="CD1982" t="s">
        <v>15286</v>
      </c>
      <c r="CE1982" t="s">
        <v>15294</v>
      </c>
      <c r="CF1982" t="s">
        <v>15284</v>
      </c>
      <c r="CG1982" t="s">
        <v>13876</v>
      </c>
      <c r="CH1982" t="s">
        <v>13876</v>
      </c>
      <c r="CI1982" t="s">
        <v>13876</v>
      </c>
      <c r="CJ1982" t="s">
        <v>13876</v>
      </c>
      <c r="CK1982" t="s">
        <v>13876</v>
      </c>
      <c r="CL1982" t="s">
        <v>13876</v>
      </c>
      <c r="CM1982" t="s">
        <v>13876</v>
      </c>
      <c r="CN1982" t="s">
        <v>13876</v>
      </c>
      <c r="CO1982" t="s">
        <v>13876</v>
      </c>
      <c r="CP1982" t="s">
        <v>13876</v>
      </c>
      <c r="CQ1982" t="s">
        <v>13876</v>
      </c>
      <c r="CR1982" t="s">
        <v>13876</v>
      </c>
      <c r="CS1982" t="s">
        <v>13876</v>
      </c>
      <c r="CT1982" t="s">
        <v>13876</v>
      </c>
    </row>
    <row r="1983" spans="1:98" hidden="1">
      <c r="A1983" s="631"/>
      <c r="B1983" s="555"/>
      <c r="C1983" s="554"/>
      <c r="D1983" s="554"/>
      <c r="E1983" s="336"/>
      <c r="F1983" s="336"/>
      <c r="G1983" s="336"/>
      <c r="H1983" s="554"/>
      <c r="I1983" s="336"/>
      <c r="J1983" s="336"/>
      <c r="K1983" s="336"/>
      <c r="L1983" s="336"/>
      <c r="M1983" s="336"/>
      <c r="N1983" s="336"/>
      <c r="O1983" s="632"/>
      <c r="P1983" s="632"/>
      <c r="Q1983" s="556"/>
      <c r="R1983" s="336"/>
      <c r="S1983" s="336"/>
      <c r="T1983" s="336" t="s">
        <v>13876</v>
      </c>
      <c r="U1983" s="609"/>
      <c r="V1983" s="631"/>
      <c r="W1983" s="551"/>
      <c r="X1983" s="551"/>
      <c r="Y1983" s="551"/>
      <c r="Z1983" s="551"/>
      <c r="AA1983" s="551">
        <v>0</v>
      </c>
      <c r="AB1983" s="551">
        <v>0</v>
      </c>
      <c r="AC1983" s="551">
        <v>0</v>
      </c>
      <c r="AD1983" s="552"/>
      <c r="AE1983" s="623">
        <v>0</v>
      </c>
      <c r="AQ1983" t="s">
        <v>13876</v>
      </c>
      <c r="AR1983" t="s">
        <v>13876</v>
      </c>
      <c r="AS1983" t="s">
        <v>13876</v>
      </c>
      <c r="AT1983" t="s">
        <v>13876</v>
      </c>
      <c r="AU1983" t="s">
        <v>13876</v>
      </c>
      <c r="AV1983" t="s">
        <v>13876</v>
      </c>
      <c r="AW1983" t="s">
        <v>13876</v>
      </c>
      <c r="AX1983" t="s">
        <v>13876</v>
      </c>
      <c r="AY1983" t="s">
        <v>13876</v>
      </c>
      <c r="AZ1983" t="s">
        <v>13876</v>
      </c>
      <c r="BA1983" t="s">
        <v>13876</v>
      </c>
      <c r="BB1983" t="s">
        <v>13876</v>
      </c>
      <c r="BC1983" t="s">
        <v>13876</v>
      </c>
      <c r="BD1983" t="s">
        <v>13876</v>
      </c>
      <c r="BE1983" t="s">
        <v>13876</v>
      </c>
      <c r="BF1983" t="s">
        <v>13876</v>
      </c>
      <c r="BG1983" t="s">
        <v>13876</v>
      </c>
      <c r="BH1983" t="s">
        <v>13876</v>
      </c>
      <c r="BI1983" t="s">
        <v>13876</v>
      </c>
      <c r="BJ1983" t="s">
        <v>13876</v>
      </c>
      <c r="BK1983" t="s">
        <v>13876</v>
      </c>
      <c r="BL1983" t="s">
        <v>13876</v>
      </c>
      <c r="BM1983" t="s">
        <v>13876</v>
      </c>
      <c r="BN1983" t="s">
        <v>13876</v>
      </c>
      <c r="BO1983" t="s">
        <v>13876</v>
      </c>
      <c r="BP1983" t="s">
        <v>13876</v>
      </c>
      <c r="BQ1983" t="s">
        <v>13876</v>
      </c>
      <c r="BR1983" t="s">
        <v>13876</v>
      </c>
      <c r="BS1983" t="s">
        <v>13876</v>
      </c>
      <c r="BT1983" t="s">
        <v>13876</v>
      </c>
      <c r="BU1983" t="s">
        <v>13876</v>
      </c>
      <c r="BV1983" t="s">
        <v>13876</v>
      </c>
      <c r="BW1983" t="s">
        <v>13876</v>
      </c>
      <c r="BX1983" t="s">
        <v>13876</v>
      </c>
      <c r="BY1983" t="s">
        <v>13876</v>
      </c>
      <c r="BZ1983" t="s">
        <v>13876</v>
      </c>
      <c r="CA1983" t="s">
        <v>13876</v>
      </c>
      <c r="CB1983" t="s">
        <v>13876</v>
      </c>
      <c r="CC1983" t="s">
        <v>13876</v>
      </c>
      <c r="CD1983" t="s">
        <v>13876</v>
      </c>
      <c r="CE1983" t="s">
        <v>13876</v>
      </c>
      <c r="CF1983" t="s">
        <v>13876</v>
      </c>
      <c r="CG1983" t="s">
        <v>13876</v>
      </c>
      <c r="CH1983" t="s">
        <v>13876</v>
      </c>
      <c r="CI1983" t="s">
        <v>13876</v>
      </c>
      <c r="CJ1983" t="s">
        <v>13876</v>
      </c>
      <c r="CK1983" t="s">
        <v>13876</v>
      </c>
      <c r="CL1983" t="s">
        <v>13876</v>
      </c>
      <c r="CM1983" t="s">
        <v>13876</v>
      </c>
      <c r="CN1983" t="s">
        <v>13876</v>
      </c>
      <c r="CO1983" t="s">
        <v>13876</v>
      </c>
      <c r="CP1983" t="s">
        <v>13876</v>
      </c>
      <c r="CQ1983" t="s">
        <v>13876</v>
      </c>
      <c r="CR1983" t="s">
        <v>13876</v>
      </c>
      <c r="CS1983" t="s">
        <v>13876</v>
      </c>
      <c r="CT1983" t="s">
        <v>13876</v>
      </c>
    </row>
    <row r="1984" spans="1:98" hidden="1">
      <c r="A1984" s="1088">
        <v>390</v>
      </c>
      <c r="B1984" s="554" t="s">
        <v>2935</v>
      </c>
      <c r="C1984" s="554" t="s">
        <v>2907</v>
      </c>
      <c r="D1984" s="554" t="s">
        <v>2936</v>
      </c>
      <c r="E1984" s="336" t="s">
        <v>407</v>
      </c>
      <c r="F1984" s="336" t="s">
        <v>3444</v>
      </c>
      <c r="G1984" s="336">
        <v>2910200746</v>
      </c>
      <c r="H1984" s="554" t="s">
        <v>3446</v>
      </c>
      <c r="I1984" s="336" t="s">
        <v>13673</v>
      </c>
      <c r="J1984" s="336" t="s">
        <v>13659</v>
      </c>
      <c r="K1984" s="336" t="s">
        <v>13546</v>
      </c>
      <c r="L1984" s="336" t="s">
        <v>13658</v>
      </c>
      <c r="M1984" s="336" t="s">
        <v>13659</v>
      </c>
      <c r="N1984" s="336" t="s">
        <v>13546</v>
      </c>
      <c r="O1984" s="632"/>
      <c r="P1984" s="632" t="s">
        <v>13661</v>
      </c>
      <c r="Q1984" s="556">
        <v>44616</v>
      </c>
      <c r="R1984" s="336"/>
      <c r="S1984" s="557">
        <v>44666</v>
      </c>
      <c r="T1984" s="336" t="s">
        <v>16883</v>
      </c>
      <c r="U1984" s="625">
        <v>210</v>
      </c>
      <c r="V1984" s="1088">
        <v>210</v>
      </c>
      <c r="W1984" s="551">
        <v>76086</v>
      </c>
      <c r="X1984" s="551">
        <v>26303</v>
      </c>
      <c r="Y1984" s="551">
        <v>30457</v>
      </c>
      <c r="Z1984" s="551">
        <v>24498</v>
      </c>
      <c r="AA1984" s="551">
        <v>26464</v>
      </c>
      <c r="AB1984" s="551">
        <v>27873</v>
      </c>
      <c r="AC1984" s="551" t="s">
        <v>13876</v>
      </c>
      <c r="AD1984" s="552" t="s">
        <v>13876</v>
      </c>
      <c r="AE1984" s="623">
        <v>211681</v>
      </c>
      <c r="AF1984" t="s">
        <v>3440</v>
      </c>
      <c r="AG1984" t="s">
        <v>3443</v>
      </c>
      <c r="AH1984" t="s">
        <v>3445</v>
      </c>
      <c r="AJ1984" s="548" t="s">
        <v>13693</v>
      </c>
      <c r="AK1984" s="548" t="s">
        <v>13706</v>
      </c>
      <c r="AL1984" s="548" t="s">
        <v>13669</v>
      </c>
      <c r="AM1984" s="548" t="s">
        <v>14764</v>
      </c>
      <c r="AN1984" s="548" t="s">
        <v>14765</v>
      </c>
      <c r="AO1984" s="548" t="s">
        <v>2935</v>
      </c>
      <c r="AQ1984" t="s">
        <v>13876</v>
      </c>
      <c r="AR1984" t="s">
        <v>13876</v>
      </c>
      <c r="AS1984" t="s">
        <v>15287</v>
      </c>
      <c r="AT1984" t="s">
        <v>15290</v>
      </c>
      <c r="AU1984" t="s">
        <v>15288</v>
      </c>
      <c r="AV1984" t="s">
        <v>15285</v>
      </c>
      <c r="AW1984" t="s">
        <v>15290</v>
      </c>
      <c r="AX1984" t="s">
        <v>13876</v>
      </c>
      <c r="AY1984" t="s">
        <v>13876</v>
      </c>
      <c r="AZ1984" t="s">
        <v>15292</v>
      </c>
      <c r="BA1984" t="s">
        <v>15290</v>
      </c>
      <c r="BB1984" t="s">
        <v>15284</v>
      </c>
      <c r="BC1984" t="s">
        <v>15288</v>
      </c>
      <c r="BD1984" t="s">
        <v>15284</v>
      </c>
      <c r="BE1984" t="s">
        <v>13876</v>
      </c>
      <c r="BF1984" t="s">
        <v>13876</v>
      </c>
      <c r="BG1984" t="s">
        <v>15284</v>
      </c>
      <c r="BH1984" t="s">
        <v>15288</v>
      </c>
      <c r="BI1984" t="s">
        <v>15291</v>
      </c>
      <c r="BJ1984" t="s">
        <v>15286</v>
      </c>
      <c r="BK1984" t="s">
        <v>15287</v>
      </c>
      <c r="BL1984" t="s">
        <v>13876</v>
      </c>
      <c r="BM1984" t="s">
        <v>13876</v>
      </c>
      <c r="BN1984" t="s">
        <v>15292</v>
      </c>
      <c r="BO1984" t="s">
        <v>15291</v>
      </c>
      <c r="BP1984" t="s">
        <v>15291</v>
      </c>
      <c r="BQ1984" t="s">
        <v>15294</v>
      </c>
      <c r="BR1984" t="s">
        <v>15285</v>
      </c>
      <c r="BS1984" t="s">
        <v>13876</v>
      </c>
      <c r="BT1984" t="s">
        <v>13876</v>
      </c>
      <c r="BU1984" t="s">
        <v>15292</v>
      </c>
      <c r="BV1984" t="s">
        <v>15290</v>
      </c>
      <c r="BW1984" t="s">
        <v>15291</v>
      </c>
      <c r="BX1984" t="s">
        <v>15290</v>
      </c>
      <c r="BY1984" t="s">
        <v>15291</v>
      </c>
      <c r="BZ1984" t="s">
        <v>13876</v>
      </c>
      <c r="CA1984" t="s">
        <v>13876</v>
      </c>
      <c r="CB1984" t="s">
        <v>15292</v>
      </c>
      <c r="CC1984" t="s">
        <v>15287</v>
      </c>
      <c r="CD1984" t="s">
        <v>15285</v>
      </c>
      <c r="CE1984" t="s">
        <v>15287</v>
      </c>
      <c r="CF1984" t="s">
        <v>15284</v>
      </c>
      <c r="CG1984" t="s">
        <v>13876</v>
      </c>
      <c r="CH1984" t="s">
        <v>13876</v>
      </c>
      <c r="CI1984" t="s">
        <v>13876</v>
      </c>
      <c r="CJ1984" t="s">
        <v>13876</v>
      </c>
      <c r="CK1984" t="s">
        <v>13876</v>
      </c>
      <c r="CL1984" t="s">
        <v>13876</v>
      </c>
      <c r="CM1984" t="s">
        <v>13876</v>
      </c>
      <c r="CN1984" t="s">
        <v>13876</v>
      </c>
      <c r="CO1984" t="s">
        <v>13876</v>
      </c>
      <c r="CP1984" t="s">
        <v>13876</v>
      </c>
      <c r="CQ1984" t="s">
        <v>13876</v>
      </c>
      <c r="CR1984" t="s">
        <v>13876</v>
      </c>
      <c r="CS1984" t="s">
        <v>13876</v>
      </c>
      <c r="CT1984" t="s">
        <v>13876</v>
      </c>
    </row>
    <row r="1985" spans="1:98" hidden="1">
      <c r="A1985" s="1088"/>
      <c r="B1985" s="554" t="s">
        <v>2935</v>
      </c>
      <c r="C1985" s="554" t="s">
        <v>2907</v>
      </c>
      <c r="D1985" s="554" t="s">
        <v>2936</v>
      </c>
      <c r="E1985" s="336" t="s">
        <v>407</v>
      </c>
      <c r="F1985" s="336" t="s">
        <v>3444</v>
      </c>
      <c r="G1985" s="336">
        <v>2910200084</v>
      </c>
      <c r="H1985" s="554" t="s">
        <v>2942</v>
      </c>
      <c r="I1985" s="336" t="s">
        <v>113</v>
      </c>
      <c r="J1985" s="336" t="s">
        <v>13659</v>
      </c>
      <c r="K1985" s="336" t="s">
        <v>13546</v>
      </c>
      <c r="L1985" s="336" t="s">
        <v>13658</v>
      </c>
      <c r="M1985" s="336" t="s">
        <v>13659</v>
      </c>
      <c r="N1985" s="336" t="s">
        <v>13546</v>
      </c>
      <c r="O1985" s="632"/>
      <c r="P1985" s="632" t="s">
        <v>13661</v>
      </c>
      <c r="Q1985" s="556">
        <v>44616</v>
      </c>
      <c r="R1985" s="336"/>
      <c r="S1985" s="557">
        <v>44666</v>
      </c>
      <c r="T1985" s="336" t="s">
        <v>16884</v>
      </c>
      <c r="U1985" s="620">
        <v>210</v>
      </c>
      <c r="V1985" s="1088"/>
      <c r="W1985" s="551">
        <v>453562</v>
      </c>
      <c r="X1985" s="551">
        <v>156345</v>
      </c>
      <c r="Y1985" s="551">
        <v>158747</v>
      </c>
      <c r="Z1985" s="551">
        <v>152484</v>
      </c>
      <c r="AA1985" s="551">
        <v>164214</v>
      </c>
      <c r="AB1985" s="551">
        <v>154488</v>
      </c>
      <c r="AC1985" s="551">
        <v>4539</v>
      </c>
      <c r="AD1985" s="552" t="s">
        <v>13876</v>
      </c>
      <c r="AE1985" s="623">
        <v>1244379</v>
      </c>
      <c r="AF1985" t="s">
        <v>2934</v>
      </c>
      <c r="AG1985" t="s">
        <v>2939</v>
      </c>
      <c r="AH1985" t="s">
        <v>2941</v>
      </c>
      <c r="AJ1985" s="548" t="s">
        <v>13693</v>
      </c>
      <c r="AK1985" s="548" t="s">
        <v>13706</v>
      </c>
      <c r="AL1985" s="548" t="s">
        <v>13669</v>
      </c>
      <c r="AM1985" s="548" t="s">
        <v>14764</v>
      </c>
      <c r="AN1985" s="548" t="s">
        <v>14765</v>
      </c>
      <c r="AO1985" s="548" t="s">
        <v>2935</v>
      </c>
      <c r="AQ1985" t="s">
        <v>13876</v>
      </c>
      <c r="AR1985" t="s">
        <v>15291</v>
      </c>
      <c r="AS1985" t="s">
        <v>15286</v>
      </c>
      <c r="AT1985" t="s">
        <v>15284</v>
      </c>
      <c r="AU1985" t="s">
        <v>15286</v>
      </c>
      <c r="AV1985" t="s">
        <v>15290</v>
      </c>
      <c r="AW1985" t="s">
        <v>15292</v>
      </c>
      <c r="AX1985" t="s">
        <v>13876</v>
      </c>
      <c r="AY1985" t="s">
        <v>15289</v>
      </c>
      <c r="AZ1985" t="s">
        <v>15286</v>
      </c>
      <c r="BA1985" t="s">
        <v>15290</v>
      </c>
      <c r="BB1985" t="s">
        <v>15284</v>
      </c>
      <c r="BC1985" t="s">
        <v>15291</v>
      </c>
      <c r="BD1985" t="s">
        <v>15286</v>
      </c>
      <c r="BE1985" t="s">
        <v>13876</v>
      </c>
      <c r="BF1985" t="s">
        <v>15289</v>
      </c>
      <c r="BG1985" t="s">
        <v>15286</v>
      </c>
      <c r="BH1985" t="s">
        <v>15285</v>
      </c>
      <c r="BI1985" t="s">
        <v>15287</v>
      </c>
      <c r="BJ1985" t="s">
        <v>15291</v>
      </c>
      <c r="BK1985" t="s">
        <v>15287</v>
      </c>
      <c r="BL1985" t="s">
        <v>13876</v>
      </c>
      <c r="BM1985" t="s">
        <v>15289</v>
      </c>
      <c r="BN1985" t="s">
        <v>15286</v>
      </c>
      <c r="BO1985" t="s">
        <v>15292</v>
      </c>
      <c r="BP1985" t="s">
        <v>15291</v>
      </c>
      <c r="BQ1985" t="s">
        <v>15285</v>
      </c>
      <c r="BR1985" t="s">
        <v>15291</v>
      </c>
      <c r="BS1985" t="s">
        <v>13876</v>
      </c>
      <c r="BT1985" t="s">
        <v>15289</v>
      </c>
      <c r="BU1985" t="s">
        <v>15290</v>
      </c>
      <c r="BV1985" t="s">
        <v>15291</v>
      </c>
      <c r="BW1985" t="s">
        <v>15292</v>
      </c>
      <c r="BX1985" t="s">
        <v>15289</v>
      </c>
      <c r="BY1985" t="s">
        <v>15291</v>
      </c>
      <c r="BZ1985" t="s">
        <v>13876</v>
      </c>
      <c r="CA1985" t="s">
        <v>15289</v>
      </c>
      <c r="CB1985" t="s">
        <v>15286</v>
      </c>
      <c r="CC1985" t="s">
        <v>15291</v>
      </c>
      <c r="CD1985" t="s">
        <v>15291</v>
      </c>
      <c r="CE1985" t="s">
        <v>15285</v>
      </c>
      <c r="CF1985" t="s">
        <v>15285</v>
      </c>
      <c r="CG1985" t="s">
        <v>13876</v>
      </c>
      <c r="CH1985" t="s">
        <v>13876</v>
      </c>
      <c r="CI1985" t="s">
        <v>13876</v>
      </c>
      <c r="CJ1985" t="s">
        <v>15291</v>
      </c>
      <c r="CK1985" t="s">
        <v>15286</v>
      </c>
      <c r="CL1985" t="s">
        <v>15284</v>
      </c>
      <c r="CM1985" t="s">
        <v>15294</v>
      </c>
      <c r="CN1985" t="s">
        <v>13876</v>
      </c>
      <c r="CO1985" t="s">
        <v>13876</v>
      </c>
      <c r="CP1985" t="s">
        <v>13876</v>
      </c>
      <c r="CQ1985" t="s">
        <v>13876</v>
      </c>
      <c r="CR1985" t="s">
        <v>13876</v>
      </c>
      <c r="CS1985" t="s">
        <v>13876</v>
      </c>
      <c r="CT1985" t="s">
        <v>13876</v>
      </c>
    </row>
    <row r="1986" spans="1:98" hidden="1">
      <c r="A1986" s="1088"/>
      <c r="B1986" s="549" t="s">
        <v>2935</v>
      </c>
      <c r="C1986" s="549" t="s">
        <v>2907</v>
      </c>
      <c r="D1986" s="549" t="s">
        <v>2936</v>
      </c>
      <c r="E1986" s="550" t="s">
        <v>407</v>
      </c>
      <c r="F1986" s="550" t="s">
        <v>3444</v>
      </c>
      <c r="G1986" s="550">
        <v>2910200084</v>
      </c>
      <c r="H1986" s="549" t="s">
        <v>2942</v>
      </c>
      <c r="I1986" s="550" t="s">
        <v>114</v>
      </c>
      <c r="J1986" s="550" t="s">
        <v>13658</v>
      </c>
      <c r="K1986" s="336"/>
      <c r="L1986" s="336" t="s">
        <v>13658</v>
      </c>
      <c r="M1986" s="336" t="s">
        <v>13658</v>
      </c>
      <c r="N1986" s="336"/>
      <c r="O1986" s="632"/>
      <c r="P1986" s="632"/>
      <c r="Q1986" s="556"/>
      <c r="R1986" s="336"/>
      <c r="S1986" s="557"/>
      <c r="T1986" s="336" t="s">
        <v>16885</v>
      </c>
      <c r="U1986" s="620"/>
      <c r="V1986" s="1088"/>
      <c r="W1986" s="551" t="s">
        <v>13876</v>
      </c>
      <c r="X1986" s="551" t="s">
        <v>13876</v>
      </c>
      <c r="Y1986" s="551" t="s">
        <v>13876</v>
      </c>
      <c r="Z1986" s="551" t="s">
        <v>13876</v>
      </c>
      <c r="AA1986" s="551" t="s">
        <v>13876</v>
      </c>
      <c r="AB1986" s="551" t="s">
        <v>13876</v>
      </c>
      <c r="AC1986" s="551" t="s">
        <v>13876</v>
      </c>
      <c r="AD1986" s="552" t="s">
        <v>13876</v>
      </c>
      <c r="AE1986" s="623">
        <v>0</v>
      </c>
      <c r="AF1986" t="s">
        <v>2934</v>
      </c>
      <c r="AG1986" t="s">
        <v>2939</v>
      </c>
      <c r="AH1986" t="s">
        <v>2941</v>
      </c>
      <c r="AJ1986" s="548" t="s">
        <v>13693</v>
      </c>
      <c r="AK1986" s="548" t="s">
        <v>13706</v>
      </c>
      <c r="AL1986" s="548" t="s">
        <v>13669</v>
      </c>
      <c r="AM1986" s="548" t="s">
        <v>14764</v>
      </c>
      <c r="AN1986" s="548" t="s">
        <v>14765</v>
      </c>
      <c r="AO1986" s="548" t="s">
        <v>2935</v>
      </c>
      <c r="AQ1986" t="s">
        <v>13876</v>
      </c>
      <c r="AR1986" t="s">
        <v>13876</v>
      </c>
      <c r="AS1986" t="s">
        <v>13876</v>
      </c>
      <c r="AT1986" t="s">
        <v>13876</v>
      </c>
      <c r="AU1986" t="s">
        <v>13876</v>
      </c>
      <c r="AV1986" t="s">
        <v>13876</v>
      </c>
      <c r="AW1986" t="s">
        <v>13876</v>
      </c>
      <c r="AX1986" t="s">
        <v>13876</v>
      </c>
      <c r="AY1986" t="s">
        <v>13876</v>
      </c>
      <c r="AZ1986" t="s">
        <v>13876</v>
      </c>
      <c r="BA1986" t="s">
        <v>13876</v>
      </c>
      <c r="BB1986" t="s">
        <v>13876</v>
      </c>
      <c r="BC1986" t="s">
        <v>13876</v>
      </c>
      <c r="BD1986" t="s">
        <v>13876</v>
      </c>
      <c r="BE1986" t="s">
        <v>13876</v>
      </c>
      <c r="BF1986" t="s">
        <v>13876</v>
      </c>
      <c r="BG1986" t="s">
        <v>13876</v>
      </c>
      <c r="BH1986" t="s">
        <v>13876</v>
      </c>
      <c r="BI1986" t="s">
        <v>13876</v>
      </c>
      <c r="BJ1986" t="s">
        <v>13876</v>
      </c>
      <c r="BK1986" t="s">
        <v>13876</v>
      </c>
      <c r="BL1986" t="s">
        <v>13876</v>
      </c>
      <c r="BM1986" t="s">
        <v>13876</v>
      </c>
      <c r="BN1986" t="s">
        <v>13876</v>
      </c>
      <c r="BO1986" t="s">
        <v>13876</v>
      </c>
      <c r="BP1986" t="s">
        <v>13876</v>
      </c>
      <c r="BQ1986" t="s">
        <v>13876</v>
      </c>
      <c r="BR1986" t="s">
        <v>13876</v>
      </c>
      <c r="BS1986" t="s">
        <v>13876</v>
      </c>
      <c r="BT1986" t="s">
        <v>13876</v>
      </c>
      <c r="BU1986" t="s">
        <v>13876</v>
      </c>
      <c r="BV1986" t="s">
        <v>13876</v>
      </c>
      <c r="BW1986" t="s">
        <v>13876</v>
      </c>
      <c r="BX1986" t="s">
        <v>13876</v>
      </c>
      <c r="BY1986" t="s">
        <v>13876</v>
      </c>
      <c r="BZ1986" t="s">
        <v>13876</v>
      </c>
      <c r="CA1986" t="s">
        <v>13876</v>
      </c>
      <c r="CB1986" t="s">
        <v>13876</v>
      </c>
      <c r="CC1986" t="s">
        <v>13876</v>
      </c>
      <c r="CD1986" t="s">
        <v>13876</v>
      </c>
      <c r="CE1986" t="s">
        <v>13876</v>
      </c>
      <c r="CF1986" t="s">
        <v>13876</v>
      </c>
      <c r="CG1986" t="s">
        <v>13876</v>
      </c>
      <c r="CH1986" t="s">
        <v>13876</v>
      </c>
      <c r="CI1986" t="s">
        <v>13876</v>
      </c>
      <c r="CJ1986" t="s">
        <v>13876</v>
      </c>
      <c r="CK1986" t="s">
        <v>13876</v>
      </c>
      <c r="CL1986" t="s">
        <v>13876</v>
      </c>
      <c r="CM1986" t="s">
        <v>13876</v>
      </c>
      <c r="CN1986" t="s">
        <v>13876</v>
      </c>
      <c r="CO1986" t="s">
        <v>13876</v>
      </c>
      <c r="CP1986" t="s">
        <v>13876</v>
      </c>
      <c r="CQ1986" t="s">
        <v>13876</v>
      </c>
      <c r="CR1986" t="s">
        <v>13876</v>
      </c>
      <c r="CS1986" t="s">
        <v>13876</v>
      </c>
      <c r="CT1986" t="s">
        <v>13876</v>
      </c>
    </row>
    <row r="1987" spans="1:98" hidden="1">
      <c r="A1987" s="1088"/>
      <c r="B1987" s="549" t="s">
        <v>2935</v>
      </c>
      <c r="C1987" s="549" t="s">
        <v>2907</v>
      </c>
      <c r="D1987" s="549" t="s">
        <v>2936</v>
      </c>
      <c r="E1987" s="550" t="s">
        <v>407</v>
      </c>
      <c r="F1987" s="550" t="s">
        <v>3444</v>
      </c>
      <c r="G1987" s="550">
        <v>2910200084</v>
      </c>
      <c r="H1987" s="549" t="s">
        <v>2942</v>
      </c>
      <c r="I1987" s="550" t="s">
        <v>116</v>
      </c>
      <c r="J1987" s="550" t="s">
        <v>13658</v>
      </c>
      <c r="K1987" s="336"/>
      <c r="L1987" s="336" t="s">
        <v>13658</v>
      </c>
      <c r="M1987" s="336" t="s">
        <v>13658</v>
      </c>
      <c r="N1987" s="336"/>
      <c r="O1987" s="632"/>
      <c r="P1987" s="632"/>
      <c r="Q1987" s="556"/>
      <c r="R1987" s="336"/>
      <c r="S1987" s="557"/>
      <c r="T1987" s="336" t="s">
        <v>16886</v>
      </c>
      <c r="U1987" s="620"/>
      <c r="V1987" s="1088"/>
      <c r="W1987" s="551" t="s">
        <v>13876</v>
      </c>
      <c r="X1987" s="551" t="s">
        <v>13876</v>
      </c>
      <c r="Y1987" s="551" t="s">
        <v>13876</v>
      </c>
      <c r="Z1987" s="551" t="s">
        <v>13876</v>
      </c>
      <c r="AA1987" s="551" t="s">
        <v>13876</v>
      </c>
      <c r="AB1987" s="551" t="s">
        <v>13876</v>
      </c>
      <c r="AC1987" s="551" t="s">
        <v>13876</v>
      </c>
      <c r="AD1987" s="552" t="s">
        <v>13876</v>
      </c>
      <c r="AE1987" s="623">
        <v>0</v>
      </c>
      <c r="AF1987" t="s">
        <v>2934</v>
      </c>
      <c r="AG1987" t="s">
        <v>2939</v>
      </c>
      <c r="AH1987" t="s">
        <v>2941</v>
      </c>
      <c r="AJ1987" s="548" t="s">
        <v>13693</v>
      </c>
      <c r="AK1987" s="548" t="s">
        <v>13706</v>
      </c>
      <c r="AL1987" s="548" t="s">
        <v>13669</v>
      </c>
      <c r="AM1987" s="548" t="s">
        <v>14764</v>
      </c>
      <c r="AN1987" s="548" t="s">
        <v>14765</v>
      </c>
      <c r="AO1987" s="548" t="s">
        <v>2935</v>
      </c>
      <c r="AQ1987" t="s">
        <v>13876</v>
      </c>
      <c r="AR1987" t="s">
        <v>13876</v>
      </c>
      <c r="AS1987" t="s">
        <v>13876</v>
      </c>
      <c r="AT1987" t="s">
        <v>13876</v>
      </c>
      <c r="AU1987" t="s">
        <v>13876</v>
      </c>
      <c r="AV1987" t="s">
        <v>13876</v>
      </c>
      <c r="AW1987" t="s">
        <v>13876</v>
      </c>
      <c r="AX1987" t="s">
        <v>13876</v>
      </c>
      <c r="AY1987" t="s">
        <v>13876</v>
      </c>
      <c r="AZ1987" t="s">
        <v>13876</v>
      </c>
      <c r="BA1987" t="s">
        <v>13876</v>
      </c>
      <c r="BB1987" t="s">
        <v>13876</v>
      </c>
      <c r="BC1987" t="s">
        <v>13876</v>
      </c>
      <c r="BD1987" t="s">
        <v>13876</v>
      </c>
      <c r="BE1987" t="s">
        <v>13876</v>
      </c>
      <c r="BF1987" t="s">
        <v>13876</v>
      </c>
      <c r="BG1987" t="s">
        <v>13876</v>
      </c>
      <c r="BH1987" t="s">
        <v>13876</v>
      </c>
      <c r="BI1987" t="s">
        <v>13876</v>
      </c>
      <c r="BJ1987" t="s">
        <v>13876</v>
      </c>
      <c r="BK1987" t="s">
        <v>13876</v>
      </c>
      <c r="BL1987" t="s">
        <v>13876</v>
      </c>
      <c r="BM1987" t="s">
        <v>13876</v>
      </c>
      <c r="BN1987" t="s">
        <v>13876</v>
      </c>
      <c r="BO1987" t="s">
        <v>13876</v>
      </c>
      <c r="BP1987" t="s">
        <v>13876</v>
      </c>
      <c r="BQ1987" t="s">
        <v>13876</v>
      </c>
      <c r="BR1987" t="s">
        <v>13876</v>
      </c>
      <c r="BS1987" t="s">
        <v>13876</v>
      </c>
      <c r="BT1987" t="s">
        <v>13876</v>
      </c>
      <c r="BU1987" t="s">
        <v>13876</v>
      </c>
      <c r="BV1987" t="s">
        <v>13876</v>
      </c>
      <c r="BW1987" t="s">
        <v>13876</v>
      </c>
      <c r="BX1987" t="s">
        <v>13876</v>
      </c>
      <c r="BY1987" t="s">
        <v>13876</v>
      </c>
      <c r="BZ1987" t="s">
        <v>13876</v>
      </c>
      <c r="CA1987" t="s">
        <v>13876</v>
      </c>
      <c r="CB1987" t="s">
        <v>13876</v>
      </c>
      <c r="CC1987" t="s">
        <v>13876</v>
      </c>
      <c r="CD1987" t="s">
        <v>13876</v>
      </c>
      <c r="CE1987" t="s">
        <v>13876</v>
      </c>
      <c r="CF1987" t="s">
        <v>13876</v>
      </c>
      <c r="CG1987" t="s">
        <v>13876</v>
      </c>
      <c r="CH1987" t="s">
        <v>13876</v>
      </c>
      <c r="CI1987" t="s">
        <v>13876</v>
      </c>
      <c r="CJ1987" t="s">
        <v>13876</v>
      </c>
      <c r="CK1987" t="s">
        <v>13876</v>
      </c>
      <c r="CL1987" t="s">
        <v>13876</v>
      </c>
      <c r="CM1987" t="s">
        <v>13876</v>
      </c>
      <c r="CN1987" t="s">
        <v>13876</v>
      </c>
      <c r="CO1987" t="s">
        <v>13876</v>
      </c>
      <c r="CP1987" t="s">
        <v>13876</v>
      </c>
      <c r="CQ1987" t="s">
        <v>13876</v>
      </c>
      <c r="CR1987" t="s">
        <v>13876</v>
      </c>
      <c r="CS1987" t="s">
        <v>13876</v>
      </c>
      <c r="CT1987" t="s">
        <v>13876</v>
      </c>
    </row>
    <row r="1988" spans="1:98" hidden="1">
      <c r="A1988" s="1088"/>
      <c r="B1988" s="554" t="s">
        <v>2935</v>
      </c>
      <c r="C1988" s="554" t="s">
        <v>2907</v>
      </c>
      <c r="D1988" s="554" t="s">
        <v>2936</v>
      </c>
      <c r="E1988" s="336" t="s">
        <v>407</v>
      </c>
      <c r="F1988" s="336" t="s">
        <v>3444</v>
      </c>
      <c r="G1988" s="336">
        <v>2910200407</v>
      </c>
      <c r="H1988" s="554" t="s">
        <v>3182</v>
      </c>
      <c r="I1988" s="336" t="s">
        <v>13673</v>
      </c>
      <c r="J1988" s="336" t="s">
        <v>13659</v>
      </c>
      <c r="K1988" s="336" t="s">
        <v>13546</v>
      </c>
      <c r="L1988" s="336" t="s">
        <v>13658</v>
      </c>
      <c r="M1988" s="336" t="s">
        <v>13659</v>
      </c>
      <c r="N1988" s="336" t="s">
        <v>13546</v>
      </c>
      <c r="O1988" s="632"/>
      <c r="P1988" s="632" t="s">
        <v>13661</v>
      </c>
      <c r="Q1988" s="556">
        <v>44616</v>
      </c>
      <c r="R1988" s="336"/>
      <c r="S1988" s="557">
        <v>44666</v>
      </c>
      <c r="T1988" s="336" t="s">
        <v>16887</v>
      </c>
      <c r="U1988" s="620">
        <v>210</v>
      </c>
      <c r="V1988" s="1088"/>
      <c r="W1988" s="551">
        <v>109944</v>
      </c>
      <c r="X1988" s="551">
        <v>33976</v>
      </c>
      <c r="Y1988" s="551">
        <v>37889</v>
      </c>
      <c r="Z1988" s="551">
        <v>35051</v>
      </c>
      <c r="AA1988" s="551">
        <v>34842</v>
      </c>
      <c r="AB1988" s="551">
        <v>32969</v>
      </c>
      <c r="AC1988" s="551">
        <v>27</v>
      </c>
      <c r="AD1988" s="552" t="s">
        <v>13876</v>
      </c>
      <c r="AE1988" s="623">
        <v>284698</v>
      </c>
      <c r="AF1988" t="s">
        <v>2934</v>
      </c>
      <c r="AG1988" t="s">
        <v>2939</v>
      </c>
      <c r="AH1988" t="s">
        <v>3181</v>
      </c>
      <c r="AJ1988" s="548" t="s">
        <v>13693</v>
      </c>
      <c r="AK1988" s="548" t="s">
        <v>13706</v>
      </c>
      <c r="AL1988" s="548" t="s">
        <v>13669</v>
      </c>
      <c r="AM1988" s="548" t="s">
        <v>14764</v>
      </c>
      <c r="AN1988" s="548" t="s">
        <v>14765</v>
      </c>
      <c r="AO1988" s="548" t="s">
        <v>2935</v>
      </c>
      <c r="AQ1988" t="s">
        <v>13876</v>
      </c>
      <c r="AR1988" t="s">
        <v>15289</v>
      </c>
      <c r="AS1988" t="s">
        <v>15288</v>
      </c>
      <c r="AT1988" t="s">
        <v>15294</v>
      </c>
      <c r="AU1988" t="s">
        <v>15294</v>
      </c>
      <c r="AV1988" t="s">
        <v>15291</v>
      </c>
      <c r="AW1988" t="s">
        <v>15291</v>
      </c>
      <c r="AX1988" t="s">
        <v>13876</v>
      </c>
      <c r="AY1988" t="s">
        <v>13876</v>
      </c>
      <c r="AZ1988" t="s">
        <v>15284</v>
      </c>
      <c r="BA1988" t="s">
        <v>15284</v>
      </c>
      <c r="BB1988" t="s">
        <v>15294</v>
      </c>
      <c r="BC1988" t="s">
        <v>15287</v>
      </c>
      <c r="BD1988" t="s">
        <v>15290</v>
      </c>
      <c r="BE1988" t="s">
        <v>13876</v>
      </c>
      <c r="BF1988" t="s">
        <v>13876</v>
      </c>
      <c r="BG1988" t="s">
        <v>15284</v>
      </c>
      <c r="BH1988" t="s">
        <v>15287</v>
      </c>
      <c r="BI1988" t="s">
        <v>15285</v>
      </c>
      <c r="BJ1988" t="s">
        <v>15285</v>
      </c>
      <c r="BK1988" t="s">
        <v>15294</v>
      </c>
      <c r="BL1988" t="s">
        <v>13876</v>
      </c>
      <c r="BM1988" t="s">
        <v>13876</v>
      </c>
      <c r="BN1988" t="s">
        <v>15284</v>
      </c>
      <c r="BO1988" t="s">
        <v>15286</v>
      </c>
      <c r="BP1988" t="s">
        <v>15288</v>
      </c>
      <c r="BQ1988" t="s">
        <v>15286</v>
      </c>
      <c r="BR1988" t="s">
        <v>15289</v>
      </c>
      <c r="BS1988" t="s">
        <v>13876</v>
      </c>
      <c r="BT1988" t="s">
        <v>13876</v>
      </c>
      <c r="BU1988" t="s">
        <v>15284</v>
      </c>
      <c r="BV1988" t="s">
        <v>15291</v>
      </c>
      <c r="BW1988" t="s">
        <v>15285</v>
      </c>
      <c r="BX1988" t="s">
        <v>15291</v>
      </c>
      <c r="BY1988" t="s">
        <v>15292</v>
      </c>
      <c r="BZ1988" t="s">
        <v>13876</v>
      </c>
      <c r="CA1988" t="s">
        <v>13876</v>
      </c>
      <c r="CB1988" t="s">
        <v>15284</v>
      </c>
      <c r="CC1988" t="s">
        <v>15292</v>
      </c>
      <c r="CD1988" t="s">
        <v>15294</v>
      </c>
      <c r="CE1988" t="s">
        <v>15290</v>
      </c>
      <c r="CF1988" t="s">
        <v>15294</v>
      </c>
      <c r="CG1988" t="s">
        <v>13876</v>
      </c>
      <c r="CH1988" t="s">
        <v>13876</v>
      </c>
      <c r="CI1988" t="s">
        <v>13876</v>
      </c>
      <c r="CJ1988" t="s">
        <v>13876</v>
      </c>
      <c r="CK1988" t="s">
        <v>13876</v>
      </c>
      <c r="CL1988" t="s">
        <v>15292</v>
      </c>
      <c r="CM1988" t="s">
        <v>15287</v>
      </c>
      <c r="CN1988" t="s">
        <v>13876</v>
      </c>
      <c r="CO1988" t="s">
        <v>13876</v>
      </c>
      <c r="CP1988" t="s">
        <v>13876</v>
      </c>
      <c r="CQ1988" t="s">
        <v>13876</v>
      </c>
      <c r="CR1988" t="s">
        <v>13876</v>
      </c>
      <c r="CS1988" t="s">
        <v>13876</v>
      </c>
      <c r="CT1988" t="s">
        <v>13876</v>
      </c>
    </row>
    <row r="1989" spans="1:98" hidden="1">
      <c r="A1989" s="1088"/>
      <c r="B1989" s="554" t="s">
        <v>2935</v>
      </c>
      <c r="C1989" s="554" t="s">
        <v>2907</v>
      </c>
      <c r="D1989" s="554" t="s">
        <v>2936</v>
      </c>
      <c r="E1989" s="336" t="s">
        <v>407</v>
      </c>
      <c r="F1989" s="336" t="s">
        <v>3444</v>
      </c>
      <c r="G1989" s="336">
        <v>2910500202</v>
      </c>
      <c r="H1989" s="554" t="s">
        <v>4470</v>
      </c>
      <c r="I1989" s="336" t="s">
        <v>13673</v>
      </c>
      <c r="J1989" s="336" t="s">
        <v>13659</v>
      </c>
      <c r="K1989" s="336" t="s">
        <v>13546</v>
      </c>
      <c r="L1989" s="336" t="s">
        <v>13658</v>
      </c>
      <c r="M1989" s="336" t="s">
        <v>13659</v>
      </c>
      <c r="N1989" s="336" t="s">
        <v>13546</v>
      </c>
      <c r="O1989" s="632"/>
      <c r="P1989" s="632" t="s">
        <v>13661</v>
      </c>
      <c r="Q1989" s="556">
        <v>44616</v>
      </c>
      <c r="R1989" s="336"/>
      <c r="S1989" s="557">
        <v>44666</v>
      </c>
      <c r="T1989" s="336" t="s">
        <v>16888</v>
      </c>
      <c r="U1989" s="620">
        <v>210</v>
      </c>
      <c r="V1989" s="1088"/>
      <c r="W1989" s="551">
        <v>115239</v>
      </c>
      <c r="X1989" s="551">
        <v>35954</v>
      </c>
      <c r="Y1989" s="551">
        <v>42945</v>
      </c>
      <c r="Z1989" s="551">
        <v>41551</v>
      </c>
      <c r="AA1989" s="551">
        <v>38577</v>
      </c>
      <c r="AB1989" s="551">
        <v>39638</v>
      </c>
      <c r="AC1989" s="551" t="s">
        <v>13876</v>
      </c>
      <c r="AD1989" s="552" t="s">
        <v>13876</v>
      </c>
      <c r="AE1989" s="623">
        <v>313904</v>
      </c>
      <c r="AF1989" t="s">
        <v>2934</v>
      </c>
      <c r="AG1989" t="s">
        <v>2939</v>
      </c>
      <c r="AH1989" t="s">
        <v>4469</v>
      </c>
      <c r="AJ1989" s="548" t="s">
        <v>13693</v>
      </c>
      <c r="AK1989" s="548" t="s">
        <v>13706</v>
      </c>
      <c r="AL1989" s="548" t="s">
        <v>13669</v>
      </c>
      <c r="AM1989" s="548" t="s">
        <v>14764</v>
      </c>
      <c r="AN1989" s="548" t="s">
        <v>14765</v>
      </c>
      <c r="AO1989" s="548" t="s">
        <v>2935</v>
      </c>
      <c r="AQ1989" t="s">
        <v>13876</v>
      </c>
      <c r="AR1989" t="s">
        <v>15289</v>
      </c>
      <c r="AS1989" t="s">
        <v>15289</v>
      </c>
      <c r="AT1989" t="s">
        <v>15286</v>
      </c>
      <c r="AU1989" t="s">
        <v>15292</v>
      </c>
      <c r="AV1989" t="s">
        <v>15284</v>
      </c>
      <c r="AW1989" t="s">
        <v>15294</v>
      </c>
      <c r="AX1989" t="s">
        <v>13876</v>
      </c>
      <c r="AY1989" t="s">
        <v>13876</v>
      </c>
      <c r="AZ1989" t="s">
        <v>15284</v>
      </c>
      <c r="BA1989" t="s">
        <v>15286</v>
      </c>
      <c r="BB1989" t="s">
        <v>15294</v>
      </c>
      <c r="BC1989" t="s">
        <v>15286</v>
      </c>
      <c r="BD1989" t="s">
        <v>15291</v>
      </c>
      <c r="BE1989" t="s">
        <v>13876</v>
      </c>
      <c r="BF1989" t="s">
        <v>13876</v>
      </c>
      <c r="BG1989" t="s">
        <v>13876</v>
      </c>
      <c r="BH1989" t="s">
        <v>13876</v>
      </c>
      <c r="BI1989" t="s">
        <v>13876</v>
      </c>
      <c r="BJ1989" t="s">
        <v>15292</v>
      </c>
      <c r="BK1989" t="s">
        <v>15290</v>
      </c>
      <c r="BL1989" t="s">
        <v>13876</v>
      </c>
      <c r="BM1989" t="s">
        <v>13876</v>
      </c>
      <c r="BN1989" t="s">
        <v>15291</v>
      </c>
      <c r="BO1989" t="s">
        <v>15289</v>
      </c>
      <c r="BP1989" t="s">
        <v>15286</v>
      </c>
      <c r="BQ1989" t="s">
        <v>15286</v>
      </c>
      <c r="BR1989" t="s">
        <v>15289</v>
      </c>
      <c r="BS1989" t="s">
        <v>13876</v>
      </c>
      <c r="BT1989" t="s">
        <v>13876</v>
      </c>
      <c r="BU1989" t="s">
        <v>15284</v>
      </c>
      <c r="BV1989" t="s">
        <v>15285</v>
      </c>
      <c r="BW1989" t="s">
        <v>15286</v>
      </c>
      <c r="BX1989" t="s">
        <v>15287</v>
      </c>
      <c r="BY1989" t="s">
        <v>15287</v>
      </c>
      <c r="BZ1989" t="s">
        <v>13876</v>
      </c>
      <c r="CA1989" t="s">
        <v>13876</v>
      </c>
      <c r="CB1989" t="s">
        <v>15284</v>
      </c>
      <c r="CC1989" t="s">
        <v>15294</v>
      </c>
      <c r="CD1989" t="s">
        <v>15290</v>
      </c>
      <c r="CE1989" t="s">
        <v>15284</v>
      </c>
      <c r="CF1989" t="s">
        <v>15285</v>
      </c>
      <c r="CG1989" t="s">
        <v>13876</v>
      </c>
      <c r="CH1989" t="s">
        <v>13876</v>
      </c>
      <c r="CI1989" t="s">
        <v>13876</v>
      </c>
      <c r="CJ1989" t="s">
        <v>13876</v>
      </c>
      <c r="CK1989" t="s">
        <v>13876</v>
      </c>
      <c r="CL1989" t="s">
        <v>13876</v>
      </c>
      <c r="CM1989" t="s">
        <v>13876</v>
      </c>
      <c r="CN1989" t="s">
        <v>13876</v>
      </c>
      <c r="CO1989" t="s">
        <v>13876</v>
      </c>
      <c r="CP1989" t="s">
        <v>13876</v>
      </c>
      <c r="CQ1989" t="s">
        <v>13876</v>
      </c>
      <c r="CR1989" t="s">
        <v>13876</v>
      </c>
      <c r="CS1989" t="s">
        <v>13876</v>
      </c>
      <c r="CT1989" t="s">
        <v>13876</v>
      </c>
    </row>
    <row r="1990" spans="1:98" hidden="1">
      <c r="A1990" s="1088"/>
      <c r="B1990" s="554" t="s">
        <v>2935</v>
      </c>
      <c r="C1990" s="554" t="s">
        <v>2907</v>
      </c>
      <c r="D1990" s="554" t="s">
        <v>2936</v>
      </c>
      <c r="E1990" s="336" t="s">
        <v>407</v>
      </c>
      <c r="F1990" s="336" t="s">
        <v>3444</v>
      </c>
      <c r="G1990" s="336">
        <v>2910500335</v>
      </c>
      <c r="H1990" s="554" t="s">
        <v>4536</v>
      </c>
      <c r="I1990" s="336" t="s">
        <v>13673</v>
      </c>
      <c r="J1990" s="336" t="s">
        <v>13659</v>
      </c>
      <c r="K1990" s="336" t="s">
        <v>13546</v>
      </c>
      <c r="L1990" s="336" t="s">
        <v>13658</v>
      </c>
      <c r="M1990" s="336" t="s">
        <v>13659</v>
      </c>
      <c r="N1990" s="336" t="s">
        <v>13546</v>
      </c>
      <c r="O1990" s="632"/>
      <c r="P1990" s="632" t="s">
        <v>13661</v>
      </c>
      <c r="Q1990" s="556">
        <v>44616</v>
      </c>
      <c r="R1990" s="336"/>
      <c r="S1990" s="557">
        <v>44666</v>
      </c>
      <c r="T1990" s="336" t="s">
        <v>16889</v>
      </c>
      <c r="U1990" s="620">
        <v>210</v>
      </c>
      <c r="V1990" s="1088"/>
      <c r="W1990" s="551">
        <v>95257</v>
      </c>
      <c r="X1990" s="551">
        <v>30582</v>
      </c>
      <c r="Y1990" s="551">
        <v>34514</v>
      </c>
      <c r="Z1990" s="551">
        <v>28829</v>
      </c>
      <c r="AA1990" s="551">
        <v>29870</v>
      </c>
      <c r="AB1990" s="551">
        <v>30435</v>
      </c>
      <c r="AC1990" s="551" t="s">
        <v>13876</v>
      </c>
      <c r="AD1990" s="552" t="s">
        <v>13876</v>
      </c>
      <c r="AE1990" s="623">
        <v>249487</v>
      </c>
      <c r="AF1990" t="s">
        <v>2934</v>
      </c>
      <c r="AG1990" t="s">
        <v>2939</v>
      </c>
      <c r="AH1990" t="s">
        <v>4535</v>
      </c>
      <c r="AJ1990" s="548" t="s">
        <v>13693</v>
      </c>
      <c r="AK1990" s="548" t="s">
        <v>13706</v>
      </c>
      <c r="AL1990" s="548" t="s">
        <v>13669</v>
      </c>
      <c r="AM1990" s="548" t="s">
        <v>14764</v>
      </c>
      <c r="AN1990" s="548" t="s">
        <v>14765</v>
      </c>
      <c r="AO1990" s="548" t="s">
        <v>2935</v>
      </c>
      <c r="AQ1990" t="s">
        <v>13876</v>
      </c>
      <c r="AR1990" t="s">
        <v>13876</v>
      </c>
      <c r="AS1990" t="s">
        <v>15294</v>
      </c>
      <c r="AT1990" t="s">
        <v>15286</v>
      </c>
      <c r="AU1990" t="s">
        <v>15292</v>
      </c>
      <c r="AV1990" t="s">
        <v>15286</v>
      </c>
      <c r="AW1990" t="s">
        <v>15287</v>
      </c>
      <c r="AX1990" t="s">
        <v>13876</v>
      </c>
      <c r="AY1990" t="s">
        <v>13876</v>
      </c>
      <c r="AZ1990" t="s">
        <v>15284</v>
      </c>
      <c r="BA1990" t="s">
        <v>15288</v>
      </c>
      <c r="BB1990" t="s">
        <v>15286</v>
      </c>
      <c r="BC1990" t="s">
        <v>15285</v>
      </c>
      <c r="BD1990" t="s">
        <v>15292</v>
      </c>
      <c r="BE1990" t="s">
        <v>13876</v>
      </c>
      <c r="BF1990" t="s">
        <v>13876</v>
      </c>
      <c r="BG1990" t="s">
        <v>15284</v>
      </c>
      <c r="BH1990" t="s">
        <v>15291</v>
      </c>
      <c r="BI1990" t="s">
        <v>15286</v>
      </c>
      <c r="BJ1990" t="s">
        <v>15289</v>
      </c>
      <c r="BK1990" t="s">
        <v>15291</v>
      </c>
      <c r="BL1990" t="s">
        <v>13876</v>
      </c>
      <c r="BM1990" t="s">
        <v>13876</v>
      </c>
      <c r="BN1990" t="s">
        <v>15292</v>
      </c>
      <c r="BO1990" t="s">
        <v>15285</v>
      </c>
      <c r="BP1990" t="s">
        <v>15285</v>
      </c>
      <c r="BQ1990" t="s">
        <v>15292</v>
      </c>
      <c r="BR1990" t="s">
        <v>15294</v>
      </c>
      <c r="BS1990" t="s">
        <v>13876</v>
      </c>
      <c r="BT1990" t="s">
        <v>13876</v>
      </c>
      <c r="BU1990" t="s">
        <v>15292</v>
      </c>
      <c r="BV1990" t="s">
        <v>15294</v>
      </c>
      <c r="BW1990" t="s">
        <v>15285</v>
      </c>
      <c r="BX1990" t="s">
        <v>15287</v>
      </c>
      <c r="BY1990" t="s">
        <v>15288</v>
      </c>
      <c r="BZ1990" t="s">
        <v>13876</v>
      </c>
      <c r="CA1990" t="s">
        <v>13876</v>
      </c>
      <c r="CB1990" t="s">
        <v>15284</v>
      </c>
      <c r="CC1990" t="s">
        <v>15288</v>
      </c>
      <c r="CD1990" t="s">
        <v>15291</v>
      </c>
      <c r="CE1990" t="s">
        <v>15284</v>
      </c>
      <c r="CF1990" t="s">
        <v>15286</v>
      </c>
      <c r="CG1990" t="s">
        <v>13876</v>
      </c>
      <c r="CH1990" t="s">
        <v>13876</v>
      </c>
      <c r="CI1990" t="s">
        <v>13876</v>
      </c>
      <c r="CJ1990" t="s">
        <v>13876</v>
      </c>
      <c r="CK1990" t="s">
        <v>13876</v>
      </c>
      <c r="CL1990" t="s">
        <v>13876</v>
      </c>
      <c r="CM1990" t="s">
        <v>13876</v>
      </c>
      <c r="CN1990" t="s">
        <v>13876</v>
      </c>
      <c r="CO1990" t="s">
        <v>13876</v>
      </c>
      <c r="CP1990" t="s">
        <v>13876</v>
      </c>
      <c r="CQ1990" t="s">
        <v>13876</v>
      </c>
      <c r="CR1990" t="s">
        <v>13876</v>
      </c>
      <c r="CS1990" t="s">
        <v>13876</v>
      </c>
      <c r="CT1990" t="s">
        <v>13876</v>
      </c>
    </row>
    <row r="1991" spans="1:98" hidden="1">
      <c r="A1991" s="1088"/>
      <c r="B1991" s="554" t="s">
        <v>2935</v>
      </c>
      <c r="C1991" s="554" t="s">
        <v>2907</v>
      </c>
      <c r="D1991" s="554" t="s">
        <v>2936</v>
      </c>
      <c r="E1991" s="336" t="s">
        <v>407</v>
      </c>
      <c r="F1991" s="336" t="s">
        <v>3444</v>
      </c>
      <c r="G1991" s="336">
        <v>2910800206</v>
      </c>
      <c r="H1991" s="554" t="s">
        <v>5335</v>
      </c>
      <c r="I1991" s="336" t="s">
        <v>13673</v>
      </c>
      <c r="J1991" s="336" t="s">
        <v>13659</v>
      </c>
      <c r="K1991" s="336" t="s">
        <v>13546</v>
      </c>
      <c r="L1991" s="336" t="s">
        <v>13658</v>
      </c>
      <c r="M1991" s="336" t="s">
        <v>13659</v>
      </c>
      <c r="N1991" s="336" t="s">
        <v>13546</v>
      </c>
      <c r="O1991" s="632"/>
      <c r="P1991" s="632" t="s">
        <v>13661</v>
      </c>
      <c r="Q1991" s="556">
        <v>44616</v>
      </c>
      <c r="R1991" s="336"/>
      <c r="S1991" s="557">
        <v>44666</v>
      </c>
      <c r="T1991" s="336" t="s">
        <v>16890</v>
      </c>
      <c r="U1991" s="620">
        <v>210</v>
      </c>
      <c r="V1991" s="1088"/>
      <c r="W1991" s="551">
        <v>115204</v>
      </c>
      <c r="X1991" s="551">
        <v>38203</v>
      </c>
      <c r="Y1991" s="551">
        <v>39582</v>
      </c>
      <c r="Z1991" s="551">
        <v>46518</v>
      </c>
      <c r="AA1991" s="551">
        <v>38838</v>
      </c>
      <c r="AB1991" s="551">
        <v>42831</v>
      </c>
      <c r="AC1991" s="551" t="s">
        <v>13876</v>
      </c>
      <c r="AD1991" s="552" t="s">
        <v>13876</v>
      </c>
      <c r="AE1991" s="623">
        <v>321176</v>
      </c>
      <c r="AF1991" t="s">
        <v>2934</v>
      </c>
      <c r="AG1991" t="s">
        <v>2939</v>
      </c>
      <c r="AH1991" t="s">
        <v>5334</v>
      </c>
      <c r="AJ1991" s="548" t="s">
        <v>13693</v>
      </c>
      <c r="AK1991" s="548" t="s">
        <v>13706</v>
      </c>
      <c r="AL1991" s="548" t="s">
        <v>13669</v>
      </c>
      <c r="AM1991" s="548" t="s">
        <v>14764</v>
      </c>
      <c r="AN1991" s="548" t="s">
        <v>14765</v>
      </c>
      <c r="AO1991" s="548" t="s">
        <v>2935</v>
      </c>
      <c r="AQ1991" t="s">
        <v>13876</v>
      </c>
      <c r="AR1991" t="s">
        <v>15289</v>
      </c>
      <c r="AS1991" t="s">
        <v>15289</v>
      </c>
      <c r="AT1991" t="s">
        <v>15286</v>
      </c>
      <c r="AU1991" t="s">
        <v>15292</v>
      </c>
      <c r="AV1991" t="s">
        <v>15288</v>
      </c>
      <c r="AW1991" t="s">
        <v>15291</v>
      </c>
      <c r="AX1991" t="s">
        <v>13876</v>
      </c>
      <c r="AY1991" t="s">
        <v>13876</v>
      </c>
      <c r="AZ1991" t="s">
        <v>15284</v>
      </c>
      <c r="BA1991" t="s">
        <v>15285</v>
      </c>
      <c r="BB1991" t="s">
        <v>15292</v>
      </c>
      <c r="BC1991" t="s">
        <v>15288</v>
      </c>
      <c r="BD1991" t="s">
        <v>15284</v>
      </c>
      <c r="BE1991" t="s">
        <v>13876</v>
      </c>
      <c r="BF1991" t="s">
        <v>13876</v>
      </c>
      <c r="BG1991" t="s">
        <v>15284</v>
      </c>
      <c r="BH1991" t="s">
        <v>15294</v>
      </c>
      <c r="BI1991" t="s">
        <v>15286</v>
      </c>
      <c r="BJ1991" t="s">
        <v>15285</v>
      </c>
      <c r="BK1991" t="s">
        <v>15292</v>
      </c>
      <c r="BL1991" t="s">
        <v>13876</v>
      </c>
      <c r="BM1991" t="s">
        <v>13876</v>
      </c>
      <c r="BN1991" t="s">
        <v>15291</v>
      </c>
      <c r="BO1991" t="s">
        <v>15290</v>
      </c>
      <c r="BP1991" t="s">
        <v>15286</v>
      </c>
      <c r="BQ1991" t="s">
        <v>15289</v>
      </c>
      <c r="BR1991" t="s">
        <v>15285</v>
      </c>
      <c r="BS1991" t="s">
        <v>13876</v>
      </c>
      <c r="BT1991" t="s">
        <v>13876</v>
      </c>
      <c r="BU1991" t="s">
        <v>15284</v>
      </c>
      <c r="BV1991" t="s">
        <v>15285</v>
      </c>
      <c r="BW1991" t="s">
        <v>15285</v>
      </c>
      <c r="BX1991" t="s">
        <v>15284</v>
      </c>
      <c r="BY1991" t="s">
        <v>15285</v>
      </c>
      <c r="BZ1991" t="s">
        <v>13876</v>
      </c>
      <c r="CA1991" t="s">
        <v>13876</v>
      </c>
      <c r="CB1991" t="s">
        <v>15291</v>
      </c>
      <c r="CC1991" t="s">
        <v>15292</v>
      </c>
      <c r="CD1991" t="s">
        <v>15285</v>
      </c>
      <c r="CE1991" t="s">
        <v>15284</v>
      </c>
      <c r="CF1991" t="s">
        <v>15289</v>
      </c>
      <c r="CG1991" t="s">
        <v>13876</v>
      </c>
      <c r="CH1991" t="s">
        <v>13876</v>
      </c>
      <c r="CI1991" t="s">
        <v>13876</v>
      </c>
      <c r="CJ1991" t="s">
        <v>13876</v>
      </c>
      <c r="CK1991" t="s">
        <v>13876</v>
      </c>
      <c r="CL1991" t="s">
        <v>13876</v>
      </c>
      <c r="CM1991" t="s">
        <v>13876</v>
      </c>
      <c r="CN1991" t="s">
        <v>13876</v>
      </c>
      <c r="CO1991" t="s">
        <v>13876</v>
      </c>
      <c r="CP1991" t="s">
        <v>13876</v>
      </c>
      <c r="CQ1991" t="s">
        <v>13876</v>
      </c>
      <c r="CR1991" t="s">
        <v>13876</v>
      </c>
      <c r="CS1991" t="s">
        <v>13876</v>
      </c>
      <c r="CT1991" t="s">
        <v>13876</v>
      </c>
    </row>
    <row r="1992" spans="1:98" hidden="1">
      <c r="A1992" s="1088"/>
      <c r="B1992" s="554" t="s">
        <v>2935</v>
      </c>
      <c r="C1992" s="554" t="s">
        <v>2907</v>
      </c>
      <c r="D1992" s="554" t="s">
        <v>2936</v>
      </c>
      <c r="E1992" s="336" t="s">
        <v>407</v>
      </c>
      <c r="F1992" s="336" t="s">
        <v>3444</v>
      </c>
      <c r="G1992" s="336">
        <v>2910800248</v>
      </c>
      <c r="H1992" s="554" t="s">
        <v>5347</v>
      </c>
      <c r="I1992" s="336" t="s">
        <v>13673</v>
      </c>
      <c r="J1992" s="336" t="s">
        <v>13659</v>
      </c>
      <c r="K1992" s="336" t="s">
        <v>13546</v>
      </c>
      <c r="L1992" s="336" t="s">
        <v>13658</v>
      </c>
      <c r="M1992" s="336" t="s">
        <v>13659</v>
      </c>
      <c r="N1992" s="336" t="s">
        <v>13546</v>
      </c>
      <c r="O1992" s="632"/>
      <c r="P1992" s="632" t="s">
        <v>13661</v>
      </c>
      <c r="Q1992" s="556">
        <v>44616</v>
      </c>
      <c r="R1992" s="336"/>
      <c r="S1992" s="557">
        <v>44666</v>
      </c>
      <c r="T1992" s="336" t="s">
        <v>16891</v>
      </c>
      <c r="U1992" s="620">
        <v>210</v>
      </c>
      <c r="V1992" s="1088"/>
      <c r="W1992" s="551">
        <v>82397</v>
      </c>
      <c r="X1992" s="551">
        <v>25084</v>
      </c>
      <c r="Y1992" s="551">
        <v>28979</v>
      </c>
      <c r="Z1992" s="551">
        <v>26653</v>
      </c>
      <c r="AA1992" s="551">
        <v>24824</v>
      </c>
      <c r="AB1992" s="551">
        <v>28963</v>
      </c>
      <c r="AC1992" s="551" t="s">
        <v>13876</v>
      </c>
      <c r="AD1992" s="552" t="s">
        <v>13876</v>
      </c>
      <c r="AE1992" s="623">
        <v>216900</v>
      </c>
      <c r="AF1992" t="s">
        <v>2934</v>
      </c>
      <c r="AG1992" t="s">
        <v>2939</v>
      </c>
      <c r="AH1992" t="s">
        <v>5346</v>
      </c>
      <c r="AJ1992" s="548" t="s">
        <v>13693</v>
      </c>
      <c r="AK1992" s="548" t="s">
        <v>13706</v>
      </c>
      <c r="AL1992" s="548" t="s">
        <v>13669</v>
      </c>
      <c r="AM1992" s="548" t="s">
        <v>14764</v>
      </c>
      <c r="AN1992" s="548" t="s">
        <v>14765</v>
      </c>
      <c r="AO1992" s="548" t="s">
        <v>2935</v>
      </c>
      <c r="AQ1992" t="s">
        <v>13876</v>
      </c>
      <c r="AR1992" t="s">
        <v>13876</v>
      </c>
      <c r="AS1992" t="s">
        <v>15285</v>
      </c>
      <c r="AT1992" t="s">
        <v>15292</v>
      </c>
      <c r="AU1992" t="s">
        <v>15284</v>
      </c>
      <c r="AV1992" t="s">
        <v>15294</v>
      </c>
      <c r="AW1992" t="s">
        <v>15287</v>
      </c>
      <c r="AX1992" t="s">
        <v>13876</v>
      </c>
      <c r="AY1992" t="s">
        <v>13876</v>
      </c>
      <c r="AZ1992" t="s">
        <v>15292</v>
      </c>
      <c r="BA1992" t="s">
        <v>15286</v>
      </c>
      <c r="BB1992" t="s">
        <v>15288</v>
      </c>
      <c r="BC1992" t="s">
        <v>15285</v>
      </c>
      <c r="BD1992" t="s">
        <v>15291</v>
      </c>
      <c r="BE1992" t="s">
        <v>13876</v>
      </c>
      <c r="BF1992" t="s">
        <v>13876</v>
      </c>
      <c r="BG1992" t="s">
        <v>15292</v>
      </c>
      <c r="BH1992" t="s">
        <v>15285</v>
      </c>
      <c r="BI1992" t="s">
        <v>15294</v>
      </c>
      <c r="BJ1992" t="s">
        <v>15287</v>
      </c>
      <c r="BK1992" t="s">
        <v>15294</v>
      </c>
      <c r="BL1992" t="s">
        <v>13876</v>
      </c>
      <c r="BM1992" t="s">
        <v>13876</v>
      </c>
      <c r="BN1992" t="s">
        <v>15292</v>
      </c>
      <c r="BO1992" t="s">
        <v>15290</v>
      </c>
      <c r="BP1992" t="s">
        <v>15290</v>
      </c>
      <c r="BQ1992" t="s">
        <v>15286</v>
      </c>
      <c r="BR1992" t="s">
        <v>15284</v>
      </c>
      <c r="BS1992" t="s">
        <v>13876</v>
      </c>
      <c r="BT1992" t="s">
        <v>13876</v>
      </c>
      <c r="BU1992" t="s">
        <v>15292</v>
      </c>
      <c r="BV1992" t="s">
        <v>15291</v>
      </c>
      <c r="BW1992" t="s">
        <v>15285</v>
      </c>
      <c r="BX1992" t="s">
        <v>15292</v>
      </c>
      <c r="BY1992" t="s">
        <v>15291</v>
      </c>
      <c r="BZ1992" t="s">
        <v>13876</v>
      </c>
      <c r="CA1992" t="s">
        <v>13876</v>
      </c>
      <c r="CB1992" t="s">
        <v>15292</v>
      </c>
      <c r="CC1992" t="s">
        <v>15285</v>
      </c>
      <c r="CD1992" t="s">
        <v>15294</v>
      </c>
      <c r="CE1992" t="s">
        <v>15290</v>
      </c>
      <c r="CF1992" t="s">
        <v>15284</v>
      </c>
      <c r="CG1992" t="s">
        <v>13876</v>
      </c>
      <c r="CH1992" t="s">
        <v>13876</v>
      </c>
      <c r="CI1992" t="s">
        <v>13876</v>
      </c>
      <c r="CJ1992" t="s">
        <v>13876</v>
      </c>
      <c r="CK1992" t="s">
        <v>13876</v>
      </c>
      <c r="CL1992" t="s">
        <v>13876</v>
      </c>
      <c r="CM1992" t="s">
        <v>13876</v>
      </c>
      <c r="CN1992" t="s">
        <v>13876</v>
      </c>
      <c r="CO1992" t="s">
        <v>13876</v>
      </c>
      <c r="CP1992" t="s">
        <v>13876</v>
      </c>
      <c r="CQ1992" t="s">
        <v>13876</v>
      </c>
      <c r="CR1992" t="s">
        <v>13876</v>
      </c>
      <c r="CS1992" t="s">
        <v>13876</v>
      </c>
      <c r="CT1992" t="s">
        <v>13876</v>
      </c>
    </row>
    <row r="1993" spans="1:98" hidden="1">
      <c r="A1993" s="1088"/>
      <c r="B1993" s="554" t="s">
        <v>2935</v>
      </c>
      <c r="C1993" s="554" t="s">
        <v>2907</v>
      </c>
      <c r="D1993" s="554" t="s">
        <v>2936</v>
      </c>
      <c r="E1993" s="336" t="s">
        <v>407</v>
      </c>
      <c r="F1993" s="336" t="s">
        <v>3444</v>
      </c>
      <c r="G1993" s="336">
        <v>2910800701</v>
      </c>
      <c r="H1993" s="554" t="s">
        <v>5685</v>
      </c>
      <c r="I1993" s="336" t="s">
        <v>13673</v>
      </c>
      <c r="J1993" s="336" t="s">
        <v>13659</v>
      </c>
      <c r="K1993" s="336" t="s">
        <v>13546</v>
      </c>
      <c r="L1993" s="336" t="s">
        <v>13658</v>
      </c>
      <c r="M1993" s="336" t="s">
        <v>13659</v>
      </c>
      <c r="N1993" s="336" t="s">
        <v>13546</v>
      </c>
      <c r="O1993" s="632"/>
      <c r="P1993" s="632" t="s">
        <v>13661</v>
      </c>
      <c r="Q1993" s="556">
        <v>44616</v>
      </c>
      <c r="R1993" s="336"/>
      <c r="S1993" s="557">
        <v>44666</v>
      </c>
      <c r="T1993" s="336" t="s">
        <v>16892</v>
      </c>
      <c r="U1993" s="620">
        <v>210</v>
      </c>
      <c r="V1993" s="1088"/>
      <c r="W1993" s="551">
        <v>136485</v>
      </c>
      <c r="X1993" s="551">
        <v>44436</v>
      </c>
      <c r="Y1993" s="551">
        <v>49249</v>
      </c>
      <c r="Z1993" s="551">
        <v>46968</v>
      </c>
      <c r="AA1993" s="551">
        <v>46355</v>
      </c>
      <c r="AB1993" s="551">
        <v>40293</v>
      </c>
      <c r="AC1993" s="551">
        <v>1998</v>
      </c>
      <c r="AD1993" s="552" t="s">
        <v>13876</v>
      </c>
      <c r="AE1993" s="623">
        <v>365784</v>
      </c>
      <c r="AF1993" t="s">
        <v>2934</v>
      </c>
      <c r="AG1993" t="s">
        <v>2939</v>
      </c>
      <c r="AH1993" t="s">
        <v>5684</v>
      </c>
      <c r="AJ1993" s="548" t="s">
        <v>13693</v>
      </c>
      <c r="AK1993" s="548" t="s">
        <v>13706</v>
      </c>
      <c r="AL1993" s="548" t="s">
        <v>13669</v>
      </c>
      <c r="AM1993" s="548" t="s">
        <v>14764</v>
      </c>
      <c r="AN1993" s="548" t="s">
        <v>14765</v>
      </c>
      <c r="AO1993" s="548" t="s">
        <v>2935</v>
      </c>
      <c r="AQ1993" t="s">
        <v>13876</v>
      </c>
      <c r="AR1993" t="s">
        <v>15289</v>
      </c>
      <c r="AS1993" t="s">
        <v>15284</v>
      </c>
      <c r="AT1993" t="s">
        <v>15290</v>
      </c>
      <c r="AU1993" t="s">
        <v>15291</v>
      </c>
      <c r="AV1993" t="s">
        <v>15285</v>
      </c>
      <c r="AW1993" t="s">
        <v>15286</v>
      </c>
      <c r="AX1993" t="s">
        <v>13876</v>
      </c>
      <c r="AY1993" t="s">
        <v>13876</v>
      </c>
      <c r="AZ1993" t="s">
        <v>15291</v>
      </c>
      <c r="BA1993" t="s">
        <v>15291</v>
      </c>
      <c r="BB1993" t="s">
        <v>15291</v>
      </c>
      <c r="BC1993" t="s">
        <v>15284</v>
      </c>
      <c r="BD1993" t="s">
        <v>15290</v>
      </c>
      <c r="BE1993" t="s">
        <v>13876</v>
      </c>
      <c r="BF1993" t="s">
        <v>13876</v>
      </c>
      <c r="BG1993" t="s">
        <v>13876</v>
      </c>
      <c r="BH1993" t="s">
        <v>13876</v>
      </c>
      <c r="BI1993" t="s">
        <v>15284</v>
      </c>
      <c r="BJ1993" t="s">
        <v>15285</v>
      </c>
      <c r="BK1993" t="s">
        <v>15286</v>
      </c>
      <c r="BL1993" t="s">
        <v>13876</v>
      </c>
      <c r="BM1993" t="s">
        <v>13876</v>
      </c>
      <c r="BN1993" t="s">
        <v>15291</v>
      </c>
      <c r="BO1993" t="s">
        <v>15290</v>
      </c>
      <c r="BP1993" t="s">
        <v>15294</v>
      </c>
      <c r="BQ1993" t="s">
        <v>15290</v>
      </c>
      <c r="BR1993" t="s">
        <v>15285</v>
      </c>
      <c r="BS1993" t="s">
        <v>13876</v>
      </c>
      <c r="BT1993" t="s">
        <v>13876</v>
      </c>
      <c r="BU1993" t="s">
        <v>15291</v>
      </c>
      <c r="BV1993" t="s">
        <v>15290</v>
      </c>
      <c r="BW1993" t="s">
        <v>15284</v>
      </c>
      <c r="BX1993" t="s">
        <v>15286</v>
      </c>
      <c r="BY1993" t="s">
        <v>15286</v>
      </c>
      <c r="BZ1993" t="s">
        <v>13876</v>
      </c>
      <c r="CA1993" t="s">
        <v>13876</v>
      </c>
      <c r="CB1993" t="s">
        <v>15291</v>
      </c>
      <c r="CC1993" t="s">
        <v>15288</v>
      </c>
      <c r="CD1993" t="s">
        <v>15292</v>
      </c>
      <c r="CE1993" t="s">
        <v>15294</v>
      </c>
      <c r="CF1993" t="s">
        <v>15284</v>
      </c>
      <c r="CG1993" t="s">
        <v>13876</v>
      </c>
      <c r="CH1993" t="s">
        <v>13876</v>
      </c>
      <c r="CI1993" t="s">
        <v>13876</v>
      </c>
      <c r="CJ1993" t="s">
        <v>15289</v>
      </c>
      <c r="CK1993" t="s">
        <v>15294</v>
      </c>
      <c r="CL1993" t="s">
        <v>15294</v>
      </c>
      <c r="CM1993" t="s">
        <v>15285</v>
      </c>
      <c r="CN1993" t="s">
        <v>13876</v>
      </c>
      <c r="CO1993" t="s">
        <v>13876</v>
      </c>
      <c r="CP1993" t="s">
        <v>13876</v>
      </c>
      <c r="CQ1993" t="s">
        <v>13876</v>
      </c>
      <c r="CR1993" t="s">
        <v>13876</v>
      </c>
      <c r="CS1993" t="s">
        <v>13876</v>
      </c>
      <c r="CT1993" t="s">
        <v>13876</v>
      </c>
    </row>
    <row r="1994" spans="1:98" hidden="1">
      <c r="A1994" s="1088"/>
      <c r="B1994" s="554" t="s">
        <v>2935</v>
      </c>
      <c r="C1994" s="554" t="s">
        <v>2907</v>
      </c>
      <c r="D1994" s="554" t="s">
        <v>2936</v>
      </c>
      <c r="E1994" s="336" t="s">
        <v>407</v>
      </c>
      <c r="F1994" s="336" t="s">
        <v>3444</v>
      </c>
      <c r="G1994" s="336">
        <v>2911200430</v>
      </c>
      <c r="H1994" s="554" t="s">
        <v>6481</v>
      </c>
      <c r="I1994" s="336" t="s">
        <v>13673</v>
      </c>
      <c r="J1994" s="336" t="s">
        <v>13659</v>
      </c>
      <c r="K1994" s="336" t="s">
        <v>13546</v>
      </c>
      <c r="L1994" s="336" t="s">
        <v>13658</v>
      </c>
      <c r="M1994" s="336" t="s">
        <v>13659</v>
      </c>
      <c r="N1994" s="336" t="s">
        <v>13546</v>
      </c>
      <c r="O1994" s="632"/>
      <c r="P1994" s="632" t="s">
        <v>13661</v>
      </c>
      <c r="Q1994" s="556">
        <v>44616</v>
      </c>
      <c r="R1994" s="336"/>
      <c r="S1994" s="557">
        <v>44666</v>
      </c>
      <c r="T1994" s="336" t="s">
        <v>16893</v>
      </c>
      <c r="U1994" s="620">
        <v>210</v>
      </c>
      <c r="V1994" s="1088"/>
      <c r="W1994" s="551">
        <v>135160</v>
      </c>
      <c r="X1994" s="551">
        <v>46135</v>
      </c>
      <c r="Y1994" s="551">
        <v>53720</v>
      </c>
      <c r="Z1994" s="551">
        <v>43772</v>
      </c>
      <c r="AA1994" s="551">
        <v>46643</v>
      </c>
      <c r="AB1994" s="551">
        <v>43362</v>
      </c>
      <c r="AC1994" s="551">
        <v>169</v>
      </c>
      <c r="AD1994" s="552" t="s">
        <v>13876</v>
      </c>
      <c r="AE1994" s="623">
        <v>368961</v>
      </c>
      <c r="AF1994" t="s">
        <v>2934</v>
      </c>
      <c r="AG1994" t="s">
        <v>2939</v>
      </c>
      <c r="AH1994" t="s">
        <v>6480</v>
      </c>
      <c r="AJ1994" s="548" t="s">
        <v>13693</v>
      </c>
      <c r="AK1994" s="548" t="s">
        <v>13706</v>
      </c>
      <c r="AL1994" s="548" t="s">
        <v>13669</v>
      </c>
      <c r="AM1994" s="548" t="s">
        <v>14764</v>
      </c>
      <c r="AN1994" s="548" t="s">
        <v>14765</v>
      </c>
      <c r="AO1994" s="548" t="s">
        <v>2935</v>
      </c>
      <c r="AQ1994" t="s">
        <v>13876</v>
      </c>
      <c r="AR1994" t="s">
        <v>15289</v>
      </c>
      <c r="AS1994" t="s">
        <v>15284</v>
      </c>
      <c r="AT1994" t="s">
        <v>15286</v>
      </c>
      <c r="AU1994" t="s">
        <v>15289</v>
      </c>
      <c r="AV1994" t="s">
        <v>15290</v>
      </c>
      <c r="AW1994" t="s">
        <v>15288</v>
      </c>
      <c r="AX1994" t="s">
        <v>13876</v>
      </c>
      <c r="AY1994" t="s">
        <v>13876</v>
      </c>
      <c r="AZ1994" t="s">
        <v>15291</v>
      </c>
      <c r="BA1994" t="s">
        <v>15290</v>
      </c>
      <c r="BB1994" t="s">
        <v>15289</v>
      </c>
      <c r="BC1994" t="s">
        <v>15284</v>
      </c>
      <c r="BD1994" t="s">
        <v>15286</v>
      </c>
      <c r="BE1994" t="s">
        <v>13876</v>
      </c>
      <c r="BF1994" t="s">
        <v>13876</v>
      </c>
      <c r="BG1994" t="s">
        <v>13876</v>
      </c>
      <c r="BH1994" t="s">
        <v>15289</v>
      </c>
      <c r="BI1994" t="s">
        <v>15289</v>
      </c>
      <c r="BJ1994" t="s">
        <v>15291</v>
      </c>
      <c r="BK1994" t="s">
        <v>15288</v>
      </c>
      <c r="BL1994" t="s">
        <v>13876</v>
      </c>
      <c r="BM1994" t="s">
        <v>13876</v>
      </c>
      <c r="BN1994" t="s">
        <v>15291</v>
      </c>
      <c r="BO1994" t="s">
        <v>15284</v>
      </c>
      <c r="BP1994" t="s">
        <v>15287</v>
      </c>
      <c r="BQ1994" t="s">
        <v>15287</v>
      </c>
      <c r="BR1994" t="s">
        <v>15292</v>
      </c>
      <c r="BS1994" t="s">
        <v>13876</v>
      </c>
      <c r="BT1994" t="s">
        <v>13876</v>
      </c>
      <c r="BU1994" t="s">
        <v>15291</v>
      </c>
      <c r="BV1994" t="s">
        <v>15290</v>
      </c>
      <c r="BW1994" t="s">
        <v>15290</v>
      </c>
      <c r="BX1994" t="s">
        <v>15291</v>
      </c>
      <c r="BY1994" t="s">
        <v>15284</v>
      </c>
      <c r="BZ1994" t="s">
        <v>13876</v>
      </c>
      <c r="CA1994" t="s">
        <v>13876</v>
      </c>
      <c r="CB1994" t="s">
        <v>15291</v>
      </c>
      <c r="CC1994" t="s">
        <v>15284</v>
      </c>
      <c r="CD1994" t="s">
        <v>15284</v>
      </c>
      <c r="CE1994" t="s">
        <v>15290</v>
      </c>
      <c r="CF1994" t="s">
        <v>15292</v>
      </c>
      <c r="CG1994" t="s">
        <v>13876</v>
      </c>
      <c r="CH1994" t="s">
        <v>13876</v>
      </c>
      <c r="CI1994" t="s">
        <v>13876</v>
      </c>
      <c r="CJ1994" t="s">
        <v>13876</v>
      </c>
      <c r="CK1994" t="s">
        <v>15289</v>
      </c>
      <c r="CL1994" t="s">
        <v>15290</v>
      </c>
      <c r="CM1994" t="s">
        <v>15294</v>
      </c>
      <c r="CN1994" t="s">
        <v>13876</v>
      </c>
      <c r="CO1994" t="s">
        <v>13876</v>
      </c>
      <c r="CP1994" t="s">
        <v>13876</v>
      </c>
      <c r="CQ1994" t="s">
        <v>13876</v>
      </c>
      <c r="CR1994" t="s">
        <v>13876</v>
      </c>
      <c r="CS1994" t="s">
        <v>13876</v>
      </c>
      <c r="CT1994" t="s">
        <v>13876</v>
      </c>
    </row>
    <row r="1995" spans="1:98" hidden="1">
      <c r="A1995" s="1088"/>
      <c r="B1995" s="554" t="s">
        <v>2935</v>
      </c>
      <c r="C1995" s="554" t="s">
        <v>2907</v>
      </c>
      <c r="D1995" s="554" t="s">
        <v>2936</v>
      </c>
      <c r="E1995" s="336" t="s">
        <v>407</v>
      </c>
      <c r="F1995" s="336" t="s">
        <v>3444</v>
      </c>
      <c r="G1995" s="336">
        <v>2920200017</v>
      </c>
      <c r="H1995" s="554" t="s">
        <v>3561</v>
      </c>
      <c r="I1995" s="336" t="s">
        <v>8120</v>
      </c>
      <c r="J1995" s="336" t="s">
        <v>13659</v>
      </c>
      <c r="K1995" s="336" t="s">
        <v>13546</v>
      </c>
      <c r="L1995" s="336" t="s">
        <v>13658</v>
      </c>
      <c r="M1995" s="336" t="s">
        <v>13659</v>
      </c>
      <c r="N1995" s="336" t="s">
        <v>13546</v>
      </c>
      <c r="O1995" s="632"/>
      <c r="P1995" s="632" t="s">
        <v>13661</v>
      </c>
      <c r="Q1995" s="556">
        <v>44616</v>
      </c>
      <c r="R1995" s="336"/>
      <c r="S1995" s="557">
        <v>44666</v>
      </c>
      <c r="T1995" s="336" t="s">
        <v>16894</v>
      </c>
      <c r="U1995" s="620">
        <v>210</v>
      </c>
      <c r="V1995" s="1088"/>
      <c r="W1995" s="551">
        <v>214091</v>
      </c>
      <c r="X1995" s="551">
        <v>75761</v>
      </c>
      <c r="Y1995" s="551">
        <v>70847</v>
      </c>
      <c r="Z1995" s="551">
        <v>69429</v>
      </c>
      <c r="AA1995" s="551">
        <v>75564</v>
      </c>
      <c r="AB1995" s="551">
        <v>68881</v>
      </c>
      <c r="AC1995" s="551" t="s">
        <v>13876</v>
      </c>
      <c r="AD1995" s="552" t="s">
        <v>13876</v>
      </c>
      <c r="AE1995" s="623">
        <v>574573</v>
      </c>
      <c r="AF1995" t="s">
        <v>2934</v>
      </c>
      <c r="AG1995" t="s">
        <v>2939</v>
      </c>
      <c r="AH1995" t="s">
        <v>3560</v>
      </c>
      <c r="AJ1995" s="548" t="s">
        <v>13693</v>
      </c>
      <c r="AK1995" s="548" t="s">
        <v>13706</v>
      </c>
      <c r="AL1995" s="548" t="s">
        <v>13669</v>
      </c>
      <c r="AM1995" s="548" t="s">
        <v>14764</v>
      </c>
      <c r="AN1995" s="548" t="s">
        <v>14765</v>
      </c>
      <c r="AO1995" s="548" t="s">
        <v>2935</v>
      </c>
      <c r="AQ1995" t="s">
        <v>13876</v>
      </c>
      <c r="AR1995" t="s">
        <v>15292</v>
      </c>
      <c r="AS1995" t="s">
        <v>15289</v>
      </c>
      <c r="AT1995" t="s">
        <v>15291</v>
      </c>
      <c r="AU1995" t="s">
        <v>15288</v>
      </c>
      <c r="AV1995" t="s">
        <v>15294</v>
      </c>
      <c r="AW1995" t="s">
        <v>15289</v>
      </c>
      <c r="AX1995" t="s">
        <v>13876</v>
      </c>
      <c r="AY1995" t="s">
        <v>13876</v>
      </c>
      <c r="AZ1995" t="s">
        <v>15287</v>
      </c>
      <c r="BA1995" t="s">
        <v>15286</v>
      </c>
      <c r="BB1995" t="s">
        <v>15287</v>
      </c>
      <c r="BC1995" t="s">
        <v>15290</v>
      </c>
      <c r="BD1995" t="s">
        <v>15289</v>
      </c>
      <c r="BE1995" t="s">
        <v>15289</v>
      </c>
      <c r="BF1995" t="s">
        <v>15289</v>
      </c>
      <c r="BG1995" t="s">
        <v>15289</v>
      </c>
      <c r="BH1995" t="s">
        <v>15289</v>
      </c>
      <c r="BI1995" t="s">
        <v>15289</v>
      </c>
      <c r="BJ1995" t="s">
        <v>15287</v>
      </c>
      <c r="BK1995" t="s">
        <v>15287</v>
      </c>
      <c r="BL1995" t="s">
        <v>13876</v>
      </c>
      <c r="BM1995" t="s">
        <v>13876</v>
      </c>
      <c r="BN1995" t="s">
        <v>15290</v>
      </c>
      <c r="BO1995" t="s">
        <v>15294</v>
      </c>
      <c r="BP1995" t="s">
        <v>15291</v>
      </c>
      <c r="BQ1995" t="s">
        <v>15292</v>
      </c>
      <c r="BR1995" t="s">
        <v>15294</v>
      </c>
      <c r="BS1995" t="s">
        <v>13876</v>
      </c>
      <c r="BT1995" t="s">
        <v>13876</v>
      </c>
      <c r="BU1995" t="s">
        <v>15287</v>
      </c>
      <c r="BV1995" t="s">
        <v>15286</v>
      </c>
      <c r="BW1995" t="s">
        <v>15286</v>
      </c>
      <c r="BX1995" t="s">
        <v>15290</v>
      </c>
      <c r="BY1995" t="s">
        <v>15291</v>
      </c>
      <c r="BZ1995" t="s">
        <v>13876</v>
      </c>
      <c r="CA1995" t="s">
        <v>13876</v>
      </c>
      <c r="CB1995" t="s">
        <v>15290</v>
      </c>
      <c r="CC1995" t="s">
        <v>15285</v>
      </c>
      <c r="CD1995" t="s">
        <v>15285</v>
      </c>
      <c r="CE1995" t="s">
        <v>15285</v>
      </c>
      <c r="CF1995" t="s">
        <v>15289</v>
      </c>
      <c r="CG1995" t="s">
        <v>13876</v>
      </c>
      <c r="CH1995" t="s">
        <v>13876</v>
      </c>
      <c r="CI1995" t="s">
        <v>13876</v>
      </c>
      <c r="CJ1995" t="s">
        <v>13876</v>
      </c>
      <c r="CK1995" t="s">
        <v>13876</v>
      </c>
      <c r="CL1995" t="s">
        <v>13876</v>
      </c>
      <c r="CM1995" t="s">
        <v>13876</v>
      </c>
      <c r="CN1995" t="s">
        <v>13876</v>
      </c>
      <c r="CO1995" t="s">
        <v>13876</v>
      </c>
      <c r="CP1995" t="s">
        <v>13876</v>
      </c>
      <c r="CQ1995" t="s">
        <v>13876</v>
      </c>
      <c r="CR1995" t="s">
        <v>13876</v>
      </c>
      <c r="CS1995" t="s">
        <v>13876</v>
      </c>
      <c r="CT1995" t="s">
        <v>13876</v>
      </c>
    </row>
    <row r="1996" spans="1:98" hidden="1">
      <c r="A1996" s="632"/>
      <c r="B1996" s="555"/>
      <c r="C1996" s="554"/>
      <c r="D1996" s="554"/>
      <c r="E1996" s="336"/>
      <c r="F1996" s="336"/>
      <c r="G1996" s="336"/>
      <c r="H1996" s="554"/>
      <c r="I1996" s="336"/>
      <c r="J1996" s="336"/>
      <c r="K1996" s="336"/>
      <c r="L1996" s="336"/>
      <c r="M1996" s="336"/>
      <c r="N1996" s="336"/>
      <c r="O1996" s="632"/>
      <c r="P1996" s="632"/>
      <c r="Q1996" s="556"/>
      <c r="R1996" s="336"/>
      <c r="S1996" s="336"/>
      <c r="T1996" s="336" t="s">
        <v>13876</v>
      </c>
      <c r="U1996" s="336"/>
      <c r="V1996" s="632"/>
      <c r="W1996" s="551"/>
      <c r="X1996" s="551"/>
      <c r="Y1996" s="551"/>
      <c r="Z1996" s="551"/>
      <c r="AA1996" s="551">
        <v>0</v>
      </c>
      <c r="AB1996" s="551">
        <v>0</v>
      </c>
      <c r="AC1996" s="551">
        <v>0</v>
      </c>
      <c r="AD1996" s="552"/>
      <c r="AE1996" s="623">
        <v>0</v>
      </c>
      <c r="AQ1996" t="s">
        <v>13876</v>
      </c>
      <c r="AR1996" t="s">
        <v>13876</v>
      </c>
      <c r="AS1996" t="s">
        <v>13876</v>
      </c>
      <c r="AT1996" t="s">
        <v>13876</v>
      </c>
      <c r="AU1996" t="s">
        <v>13876</v>
      </c>
      <c r="AV1996" t="s">
        <v>13876</v>
      </c>
      <c r="AW1996" t="s">
        <v>13876</v>
      </c>
      <c r="AX1996" t="s">
        <v>13876</v>
      </c>
      <c r="AY1996" t="s">
        <v>13876</v>
      </c>
      <c r="AZ1996" t="s">
        <v>13876</v>
      </c>
      <c r="BA1996" t="s">
        <v>13876</v>
      </c>
      <c r="BB1996" t="s">
        <v>13876</v>
      </c>
      <c r="BC1996" t="s">
        <v>13876</v>
      </c>
      <c r="BD1996" t="s">
        <v>13876</v>
      </c>
      <c r="BE1996" t="s">
        <v>13876</v>
      </c>
      <c r="BF1996" t="s">
        <v>13876</v>
      </c>
      <c r="BG1996" t="s">
        <v>13876</v>
      </c>
      <c r="BH1996" t="s">
        <v>13876</v>
      </c>
      <c r="BI1996" t="s">
        <v>13876</v>
      </c>
      <c r="BJ1996" t="s">
        <v>13876</v>
      </c>
      <c r="BK1996" t="s">
        <v>13876</v>
      </c>
      <c r="BL1996" t="s">
        <v>13876</v>
      </c>
      <c r="BM1996" t="s">
        <v>13876</v>
      </c>
      <c r="BN1996" t="s">
        <v>13876</v>
      </c>
      <c r="BO1996" t="s">
        <v>13876</v>
      </c>
      <c r="BP1996" t="s">
        <v>13876</v>
      </c>
      <c r="BQ1996" t="s">
        <v>13876</v>
      </c>
      <c r="BR1996" t="s">
        <v>13876</v>
      </c>
      <c r="BS1996" t="s">
        <v>13876</v>
      </c>
      <c r="BT1996" t="s">
        <v>13876</v>
      </c>
      <c r="BU1996" t="s">
        <v>13876</v>
      </c>
      <c r="BV1996" t="s">
        <v>13876</v>
      </c>
      <c r="BW1996" t="s">
        <v>13876</v>
      </c>
      <c r="BX1996" t="s">
        <v>13876</v>
      </c>
      <c r="BY1996" t="s">
        <v>13876</v>
      </c>
      <c r="BZ1996" t="s">
        <v>13876</v>
      </c>
      <c r="CA1996" t="s">
        <v>13876</v>
      </c>
      <c r="CB1996" t="s">
        <v>13876</v>
      </c>
      <c r="CC1996" t="s">
        <v>13876</v>
      </c>
      <c r="CD1996" t="s">
        <v>13876</v>
      </c>
      <c r="CE1996" t="s">
        <v>13876</v>
      </c>
      <c r="CF1996" t="s">
        <v>13876</v>
      </c>
      <c r="CG1996" t="s">
        <v>13876</v>
      </c>
      <c r="CH1996" t="s">
        <v>13876</v>
      </c>
      <c r="CI1996" t="s">
        <v>13876</v>
      </c>
      <c r="CJ1996" t="s">
        <v>13876</v>
      </c>
      <c r="CK1996" t="s">
        <v>13876</v>
      </c>
      <c r="CL1996" t="s">
        <v>13876</v>
      </c>
      <c r="CM1996" t="s">
        <v>13876</v>
      </c>
      <c r="CN1996" t="s">
        <v>13876</v>
      </c>
      <c r="CO1996" t="s">
        <v>13876</v>
      </c>
      <c r="CP1996" t="s">
        <v>13876</v>
      </c>
      <c r="CQ1996" t="s">
        <v>13876</v>
      </c>
      <c r="CR1996" t="s">
        <v>13876</v>
      </c>
      <c r="CS1996" t="s">
        <v>13876</v>
      </c>
      <c r="CT1996" t="s">
        <v>13876</v>
      </c>
    </row>
    <row r="1997" spans="1:98" hidden="1">
      <c r="A1997" s="1088">
        <v>391</v>
      </c>
      <c r="B1997" s="554" t="s">
        <v>8551</v>
      </c>
      <c r="C1997" s="554" t="s">
        <v>7545</v>
      </c>
      <c r="D1997" s="554" t="s">
        <v>8552</v>
      </c>
      <c r="E1997" s="336" t="s">
        <v>407</v>
      </c>
      <c r="F1997" s="336" t="s">
        <v>14766</v>
      </c>
      <c r="G1997" s="336">
        <v>2911800122</v>
      </c>
      <c r="H1997" s="554" t="s">
        <v>8567</v>
      </c>
      <c r="I1997" s="336" t="s">
        <v>475</v>
      </c>
      <c r="J1997" s="336" t="s">
        <v>13659</v>
      </c>
      <c r="K1997" s="336" t="s">
        <v>13546</v>
      </c>
      <c r="L1997" s="336" t="s">
        <v>13658</v>
      </c>
      <c r="M1997" s="336" t="s">
        <v>13658</v>
      </c>
      <c r="N1997" s="336"/>
      <c r="O1997" s="632"/>
      <c r="P1997" s="632" t="s">
        <v>13661</v>
      </c>
      <c r="Q1997" s="556">
        <v>44631</v>
      </c>
      <c r="R1997" s="336"/>
      <c r="S1997" s="557">
        <v>44664</v>
      </c>
      <c r="T1997" s="336" t="s">
        <v>16895</v>
      </c>
      <c r="U1997" s="625">
        <v>211</v>
      </c>
      <c r="V1997" s="1088">
        <v>211</v>
      </c>
      <c r="W1997" s="551">
        <v>97853</v>
      </c>
      <c r="X1997" s="551">
        <v>40955</v>
      </c>
      <c r="Y1997" s="551">
        <v>41745</v>
      </c>
      <c r="Z1997" s="551">
        <v>33829</v>
      </c>
      <c r="AA1997" s="551">
        <v>28991</v>
      </c>
      <c r="AB1997" s="551">
        <v>20699</v>
      </c>
      <c r="AC1997" s="551" t="s">
        <v>13876</v>
      </c>
      <c r="AD1997" s="552" t="s">
        <v>13876</v>
      </c>
      <c r="AE1997" s="623">
        <v>264072</v>
      </c>
      <c r="AF1997" t="s">
        <v>8550</v>
      </c>
      <c r="AG1997" t="s">
        <v>8555</v>
      </c>
      <c r="AH1997" t="s">
        <v>8566</v>
      </c>
      <c r="AQ1997" t="s">
        <v>13876</v>
      </c>
      <c r="AR1997" t="s">
        <v>13876</v>
      </c>
      <c r="AS1997" t="s">
        <v>15294</v>
      </c>
      <c r="AT1997" t="s">
        <v>15287</v>
      </c>
      <c r="AU1997" t="s">
        <v>15285</v>
      </c>
      <c r="AV1997" t="s">
        <v>15286</v>
      </c>
      <c r="AW1997" t="s">
        <v>15284</v>
      </c>
      <c r="AX1997" t="s">
        <v>13876</v>
      </c>
      <c r="AY1997" t="s">
        <v>13876</v>
      </c>
      <c r="AZ1997" t="s">
        <v>15291</v>
      </c>
      <c r="BA1997" t="s">
        <v>15288</v>
      </c>
      <c r="BB1997" t="s">
        <v>15294</v>
      </c>
      <c r="BC1997" t="s">
        <v>15286</v>
      </c>
      <c r="BD1997" t="s">
        <v>15286</v>
      </c>
      <c r="BE1997" t="s">
        <v>13876</v>
      </c>
      <c r="BF1997" t="s">
        <v>13876</v>
      </c>
      <c r="BG1997" t="s">
        <v>13876</v>
      </c>
      <c r="BH1997" t="s">
        <v>15292</v>
      </c>
      <c r="BI1997" t="s">
        <v>15294</v>
      </c>
      <c r="BJ1997" t="s">
        <v>15285</v>
      </c>
      <c r="BK1997" t="s">
        <v>15285</v>
      </c>
      <c r="BL1997" t="s">
        <v>13876</v>
      </c>
      <c r="BM1997" t="s">
        <v>13876</v>
      </c>
      <c r="BN1997" t="s">
        <v>15284</v>
      </c>
      <c r="BO1997" t="s">
        <v>15284</v>
      </c>
      <c r="BP1997" t="s">
        <v>15285</v>
      </c>
      <c r="BQ1997" t="s">
        <v>15292</v>
      </c>
      <c r="BR1997" t="s">
        <v>15294</v>
      </c>
      <c r="BS1997" t="s">
        <v>13876</v>
      </c>
      <c r="BT1997" t="s">
        <v>13876</v>
      </c>
      <c r="BU1997" t="s">
        <v>15292</v>
      </c>
      <c r="BV1997" t="s">
        <v>15285</v>
      </c>
      <c r="BW1997" t="s">
        <v>15294</v>
      </c>
      <c r="BX1997" t="s">
        <v>15294</v>
      </c>
      <c r="BY1997" t="s">
        <v>15289</v>
      </c>
      <c r="BZ1997" t="s">
        <v>13876</v>
      </c>
      <c r="CA1997" t="s">
        <v>13876</v>
      </c>
      <c r="CB1997" t="s">
        <v>15292</v>
      </c>
      <c r="CC1997" t="s">
        <v>15288</v>
      </c>
      <c r="CD1997" t="s">
        <v>15290</v>
      </c>
      <c r="CE1997" t="s">
        <v>15294</v>
      </c>
      <c r="CF1997" t="s">
        <v>15294</v>
      </c>
      <c r="CG1997" t="s">
        <v>13876</v>
      </c>
      <c r="CH1997" t="s">
        <v>13876</v>
      </c>
      <c r="CI1997" t="s">
        <v>13876</v>
      </c>
      <c r="CJ1997" t="s">
        <v>13876</v>
      </c>
      <c r="CK1997" t="s">
        <v>13876</v>
      </c>
      <c r="CL1997" t="s">
        <v>13876</v>
      </c>
      <c r="CM1997" t="s">
        <v>13876</v>
      </c>
      <c r="CN1997" t="s">
        <v>13876</v>
      </c>
      <c r="CO1997" t="s">
        <v>13876</v>
      </c>
      <c r="CP1997" t="s">
        <v>13876</v>
      </c>
      <c r="CQ1997" t="s">
        <v>13876</v>
      </c>
      <c r="CR1997" t="s">
        <v>13876</v>
      </c>
      <c r="CS1997" t="s">
        <v>13876</v>
      </c>
      <c r="CT1997" t="s">
        <v>13876</v>
      </c>
    </row>
    <row r="1998" spans="1:98" hidden="1">
      <c r="A1998" s="1088"/>
      <c r="B1998" s="554" t="s">
        <v>8551</v>
      </c>
      <c r="C1998" s="554" t="s">
        <v>7545</v>
      </c>
      <c r="D1998" s="554" t="s">
        <v>8552</v>
      </c>
      <c r="E1998" s="336" t="s">
        <v>407</v>
      </c>
      <c r="F1998" s="336" t="s">
        <v>14767</v>
      </c>
      <c r="G1998" s="336">
        <v>2911800122</v>
      </c>
      <c r="H1998" s="554" t="s">
        <v>8559</v>
      </c>
      <c r="I1998" s="336" t="s">
        <v>113</v>
      </c>
      <c r="J1998" s="336" t="s">
        <v>13659</v>
      </c>
      <c r="K1998" s="336" t="s">
        <v>13547</v>
      </c>
      <c r="L1998" s="336" t="s">
        <v>13658</v>
      </c>
      <c r="M1998" s="336" t="s">
        <v>13658</v>
      </c>
      <c r="N1998" s="336"/>
      <c r="O1998" s="632"/>
      <c r="P1998" s="632" t="s">
        <v>13661</v>
      </c>
      <c r="Q1998" s="556">
        <v>44631</v>
      </c>
      <c r="R1998" s="336"/>
      <c r="S1998" s="557">
        <v>44664</v>
      </c>
      <c r="T1998" s="336" t="s">
        <v>16896</v>
      </c>
      <c r="U1998" s="620">
        <v>211</v>
      </c>
      <c r="V1998" s="1088"/>
      <c r="W1998" s="551">
        <v>37836</v>
      </c>
      <c r="X1998" s="551">
        <v>12296</v>
      </c>
      <c r="Y1998" s="551">
        <v>9484</v>
      </c>
      <c r="Z1998" s="551">
        <v>5514</v>
      </c>
      <c r="AA1998" s="551">
        <v>5696</v>
      </c>
      <c r="AB1998" s="551">
        <v>7058</v>
      </c>
      <c r="AC1998" s="551" t="s">
        <v>13876</v>
      </c>
      <c r="AD1998" s="552" t="s">
        <v>13876</v>
      </c>
      <c r="AE1998" s="623">
        <v>77884</v>
      </c>
      <c r="AF1998" t="s">
        <v>8550</v>
      </c>
      <c r="AG1998" t="s">
        <v>8555</v>
      </c>
      <c r="AH1998" t="s">
        <v>8558</v>
      </c>
      <c r="AQ1998" t="s">
        <v>13876</v>
      </c>
      <c r="AR1998" t="s">
        <v>13876</v>
      </c>
      <c r="AS1998" t="s">
        <v>15284</v>
      </c>
      <c r="AT1998" t="s">
        <v>15287</v>
      </c>
      <c r="AU1998" t="s">
        <v>15285</v>
      </c>
      <c r="AV1998" t="s">
        <v>15284</v>
      </c>
      <c r="AW1998" t="s">
        <v>15290</v>
      </c>
      <c r="AX1998" t="s">
        <v>13876</v>
      </c>
      <c r="AY1998" t="s">
        <v>13876</v>
      </c>
      <c r="AZ1998" t="s">
        <v>15289</v>
      </c>
      <c r="BA1998" t="s">
        <v>15292</v>
      </c>
      <c r="BB1998" t="s">
        <v>15292</v>
      </c>
      <c r="BC1998" t="s">
        <v>15294</v>
      </c>
      <c r="BD1998" t="s">
        <v>15290</v>
      </c>
      <c r="BE1998" t="s">
        <v>13876</v>
      </c>
      <c r="BF1998" t="s">
        <v>13876</v>
      </c>
      <c r="BG1998" t="s">
        <v>13876</v>
      </c>
      <c r="BH1998" t="s">
        <v>15294</v>
      </c>
      <c r="BI1998" t="s">
        <v>15291</v>
      </c>
      <c r="BJ1998" t="s">
        <v>15285</v>
      </c>
      <c r="BK1998" t="s">
        <v>15291</v>
      </c>
      <c r="BL1998" t="s">
        <v>13876</v>
      </c>
      <c r="BM1998" t="s">
        <v>13876</v>
      </c>
      <c r="BN1998" t="s">
        <v>13876</v>
      </c>
      <c r="BO1998" t="s">
        <v>15286</v>
      </c>
      <c r="BP1998" t="s">
        <v>15286</v>
      </c>
      <c r="BQ1998" t="s">
        <v>15289</v>
      </c>
      <c r="BR1998" t="s">
        <v>15291</v>
      </c>
      <c r="BS1998" t="s">
        <v>13876</v>
      </c>
      <c r="BT1998" t="s">
        <v>13876</v>
      </c>
      <c r="BU1998" t="s">
        <v>13876</v>
      </c>
      <c r="BV1998" t="s">
        <v>15286</v>
      </c>
      <c r="BW1998" t="s">
        <v>15290</v>
      </c>
      <c r="BX1998" t="s">
        <v>15294</v>
      </c>
      <c r="BY1998" t="s">
        <v>15290</v>
      </c>
      <c r="BZ1998" t="s">
        <v>13876</v>
      </c>
      <c r="CA1998" t="s">
        <v>13876</v>
      </c>
      <c r="CB1998" t="s">
        <v>13876</v>
      </c>
      <c r="CC1998" t="s">
        <v>15287</v>
      </c>
      <c r="CD1998" t="s">
        <v>15288</v>
      </c>
      <c r="CE1998" t="s">
        <v>15286</v>
      </c>
      <c r="CF1998" t="s">
        <v>15285</v>
      </c>
      <c r="CG1998" t="s">
        <v>13876</v>
      </c>
      <c r="CH1998" t="s">
        <v>13876</v>
      </c>
      <c r="CI1998" t="s">
        <v>13876</v>
      </c>
      <c r="CJ1998" t="s">
        <v>13876</v>
      </c>
      <c r="CK1998" t="s">
        <v>13876</v>
      </c>
      <c r="CL1998" t="s">
        <v>13876</v>
      </c>
      <c r="CM1998" t="s">
        <v>13876</v>
      </c>
      <c r="CN1998" t="s">
        <v>13876</v>
      </c>
      <c r="CO1998" t="s">
        <v>13876</v>
      </c>
      <c r="CP1998" t="s">
        <v>13876</v>
      </c>
      <c r="CQ1998" t="s">
        <v>13876</v>
      </c>
      <c r="CR1998" t="s">
        <v>13876</v>
      </c>
      <c r="CS1998" t="s">
        <v>13876</v>
      </c>
      <c r="CT1998" t="s">
        <v>13876</v>
      </c>
    </row>
    <row r="1999" spans="1:98" hidden="1">
      <c r="A1999" s="1088"/>
      <c r="B1999" s="549" t="s">
        <v>8551</v>
      </c>
      <c r="C1999" s="549" t="s">
        <v>7545</v>
      </c>
      <c r="D1999" s="549" t="s">
        <v>8552</v>
      </c>
      <c r="E1999" s="550" t="s">
        <v>407</v>
      </c>
      <c r="F1999" s="550" t="s">
        <v>14767</v>
      </c>
      <c r="G1999" s="550">
        <v>2911800122</v>
      </c>
      <c r="H1999" s="549" t="s">
        <v>8559</v>
      </c>
      <c r="I1999" s="550" t="s">
        <v>114</v>
      </c>
      <c r="J1999" s="550" t="s">
        <v>13658</v>
      </c>
      <c r="K1999" s="336"/>
      <c r="L1999" s="336" t="s">
        <v>13658</v>
      </c>
      <c r="M1999" s="336" t="s">
        <v>13658</v>
      </c>
      <c r="N1999" s="336"/>
      <c r="O1999" s="632"/>
      <c r="P1999" s="632"/>
      <c r="Q1999" s="632"/>
      <c r="R1999" s="336"/>
      <c r="S1999" s="557"/>
      <c r="T1999" s="336" t="s">
        <v>16897</v>
      </c>
      <c r="U1999" s="620"/>
      <c r="V1999" s="1088"/>
      <c r="W1999" s="551" t="s">
        <v>13876</v>
      </c>
      <c r="X1999" s="551" t="s">
        <v>13876</v>
      </c>
      <c r="Y1999" s="551" t="s">
        <v>13876</v>
      </c>
      <c r="Z1999" s="551" t="s">
        <v>13876</v>
      </c>
      <c r="AA1999" s="551" t="s">
        <v>13876</v>
      </c>
      <c r="AB1999" s="551" t="s">
        <v>13876</v>
      </c>
      <c r="AC1999" s="551" t="s">
        <v>13876</v>
      </c>
      <c r="AD1999" s="552" t="s">
        <v>13876</v>
      </c>
      <c r="AE1999" s="623">
        <v>0</v>
      </c>
      <c r="AF1999" t="s">
        <v>8550</v>
      </c>
      <c r="AG1999" t="s">
        <v>8555</v>
      </c>
      <c r="AH1999" t="s">
        <v>8558</v>
      </c>
      <c r="AQ1999" t="s">
        <v>13876</v>
      </c>
      <c r="AR1999" t="s">
        <v>13876</v>
      </c>
      <c r="AS1999" t="s">
        <v>13876</v>
      </c>
      <c r="AT1999" t="s">
        <v>13876</v>
      </c>
      <c r="AU1999" t="s">
        <v>13876</v>
      </c>
      <c r="AV1999" t="s">
        <v>13876</v>
      </c>
      <c r="AW1999" t="s">
        <v>13876</v>
      </c>
      <c r="AX1999" t="s">
        <v>13876</v>
      </c>
      <c r="AY1999" t="s">
        <v>13876</v>
      </c>
      <c r="AZ1999" t="s">
        <v>13876</v>
      </c>
      <c r="BA1999" t="s">
        <v>13876</v>
      </c>
      <c r="BB1999" t="s">
        <v>13876</v>
      </c>
      <c r="BC1999" t="s">
        <v>13876</v>
      </c>
      <c r="BD1999" t="s">
        <v>13876</v>
      </c>
      <c r="BE1999" t="s">
        <v>13876</v>
      </c>
      <c r="BF1999" t="s">
        <v>13876</v>
      </c>
      <c r="BG1999" t="s">
        <v>13876</v>
      </c>
      <c r="BH1999" t="s">
        <v>13876</v>
      </c>
      <c r="BI1999" t="s">
        <v>13876</v>
      </c>
      <c r="BJ1999" t="s">
        <v>13876</v>
      </c>
      <c r="BK1999" t="s">
        <v>13876</v>
      </c>
      <c r="BL1999" t="s">
        <v>13876</v>
      </c>
      <c r="BM1999" t="s">
        <v>13876</v>
      </c>
      <c r="BN1999" t="s">
        <v>13876</v>
      </c>
      <c r="BO1999" t="s">
        <v>13876</v>
      </c>
      <c r="BP1999" t="s">
        <v>13876</v>
      </c>
      <c r="BQ1999" t="s">
        <v>13876</v>
      </c>
      <c r="BR1999" t="s">
        <v>13876</v>
      </c>
      <c r="BS1999" t="s">
        <v>13876</v>
      </c>
      <c r="BT1999" t="s">
        <v>13876</v>
      </c>
      <c r="BU1999" t="s">
        <v>13876</v>
      </c>
      <c r="BV1999" t="s">
        <v>13876</v>
      </c>
      <c r="BW1999" t="s">
        <v>13876</v>
      </c>
      <c r="BX1999" t="s">
        <v>13876</v>
      </c>
      <c r="BY1999" t="s">
        <v>13876</v>
      </c>
      <c r="BZ1999" t="s">
        <v>13876</v>
      </c>
      <c r="CA1999" t="s">
        <v>13876</v>
      </c>
      <c r="CB1999" t="s">
        <v>13876</v>
      </c>
      <c r="CC1999" t="s">
        <v>13876</v>
      </c>
      <c r="CD1999" t="s">
        <v>13876</v>
      </c>
      <c r="CE1999" t="s">
        <v>13876</v>
      </c>
      <c r="CF1999" t="s">
        <v>13876</v>
      </c>
      <c r="CG1999" t="s">
        <v>13876</v>
      </c>
      <c r="CH1999" t="s">
        <v>13876</v>
      </c>
      <c r="CI1999" t="s">
        <v>13876</v>
      </c>
      <c r="CJ1999" t="s">
        <v>13876</v>
      </c>
      <c r="CK1999" t="s">
        <v>13876</v>
      </c>
      <c r="CL1999" t="s">
        <v>13876</v>
      </c>
      <c r="CM1999" t="s">
        <v>13876</v>
      </c>
      <c r="CN1999" t="s">
        <v>13876</v>
      </c>
      <c r="CO1999" t="s">
        <v>13876</v>
      </c>
      <c r="CP1999" t="s">
        <v>13876</v>
      </c>
      <c r="CQ1999" t="s">
        <v>13876</v>
      </c>
      <c r="CR1999" t="s">
        <v>13876</v>
      </c>
      <c r="CS1999" t="s">
        <v>13876</v>
      </c>
      <c r="CT1999" t="s">
        <v>13876</v>
      </c>
    </row>
    <row r="2000" spans="1:98" hidden="1">
      <c r="A2000" s="1088"/>
      <c r="B2000" s="554" t="s">
        <v>8551</v>
      </c>
      <c r="C2000" s="554" t="s">
        <v>7545</v>
      </c>
      <c r="D2000" s="554" t="s">
        <v>8552</v>
      </c>
      <c r="E2000" s="336" t="s">
        <v>407</v>
      </c>
      <c r="F2000" s="336" t="s">
        <v>14767</v>
      </c>
      <c r="G2000" s="336">
        <v>2911800122</v>
      </c>
      <c r="H2000" s="554" t="s">
        <v>8559</v>
      </c>
      <c r="I2000" s="336" t="s">
        <v>116</v>
      </c>
      <c r="J2000" s="336" t="s">
        <v>13659</v>
      </c>
      <c r="K2000" s="336" t="s">
        <v>13547</v>
      </c>
      <c r="L2000" s="336" t="s">
        <v>13658</v>
      </c>
      <c r="M2000" s="336" t="s">
        <v>13658</v>
      </c>
      <c r="N2000" s="336"/>
      <c r="O2000" s="632"/>
      <c r="P2000" s="632" t="s">
        <v>13661</v>
      </c>
      <c r="Q2000" s="556">
        <v>44631</v>
      </c>
      <c r="R2000" s="336"/>
      <c r="S2000" s="557">
        <v>44664</v>
      </c>
      <c r="T2000" s="336" t="s">
        <v>16898</v>
      </c>
      <c r="U2000" s="620">
        <v>211</v>
      </c>
      <c r="V2000" s="1088"/>
      <c r="W2000" s="551" t="s">
        <v>13876</v>
      </c>
      <c r="X2000" s="551" t="s">
        <v>13876</v>
      </c>
      <c r="Y2000" s="551" t="s">
        <v>13876</v>
      </c>
      <c r="Z2000" s="551" t="s">
        <v>13876</v>
      </c>
      <c r="AA2000" s="551" t="s">
        <v>13876</v>
      </c>
      <c r="AB2000" s="551" t="s">
        <v>13876</v>
      </c>
      <c r="AC2000" s="551" t="s">
        <v>13876</v>
      </c>
      <c r="AD2000" s="552" t="s">
        <v>13876</v>
      </c>
      <c r="AE2000" s="623">
        <v>0</v>
      </c>
      <c r="AF2000" t="s">
        <v>8550</v>
      </c>
      <c r="AG2000" t="s">
        <v>8555</v>
      </c>
      <c r="AH2000" t="s">
        <v>8558</v>
      </c>
      <c r="AQ2000" t="s">
        <v>13876</v>
      </c>
      <c r="AR2000" t="s">
        <v>13876</v>
      </c>
      <c r="AS2000" t="s">
        <v>13876</v>
      </c>
      <c r="AT2000" t="s">
        <v>13876</v>
      </c>
      <c r="AU2000" t="s">
        <v>13876</v>
      </c>
      <c r="AV2000" t="s">
        <v>13876</v>
      </c>
      <c r="AW2000" t="s">
        <v>13876</v>
      </c>
      <c r="AX2000" t="s">
        <v>13876</v>
      </c>
      <c r="AY2000" t="s">
        <v>13876</v>
      </c>
      <c r="AZ2000" t="s">
        <v>13876</v>
      </c>
      <c r="BA2000" t="s">
        <v>13876</v>
      </c>
      <c r="BB2000" t="s">
        <v>13876</v>
      </c>
      <c r="BC2000" t="s">
        <v>13876</v>
      </c>
      <c r="BD2000" t="s">
        <v>13876</v>
      </c>
      <c r="BE2000" t="s">
        <v>13876</v>
      </c>
      <c r="BF2000" t="s">
        <v>13876</v>
      </c>
      <c r="BG2000" t="s">
        <v>13876</v>
      </c>
      <c r="BH2000" t="s">
        <v>13876</v>
      </c>
      <c r="BI2000" t="s">
        <v>13876</v>
      </c>
      <c r="BJ2000" t="s">
        <v>13876</v>
      </c>
      <c r="BK2000" t="s">
        <v>13876</v>
      </c>
      <c r="BL2000" t="s">
        <v>13876</v>
      </c>
      <c r="BM2000" t="s">
        <v>13876</v>
      </c>
      <c r="BN2000" t="s">
        <v>13876</v>
      </c>
      <c r="BO2000" t="s">
        <v>13876</v>
      </c>
      <c r="BP2000" t="s">
        <v>13876</v>
      </c>
      <c r="BQ2000" t="s">
        <v>13876</v>
      </c>
      <c r="BR2000" t="s">
        <v>13876</v>
      </c>
      <c r="BS2000" t="s">
        <v>13876</v>
      </c>
      <c r="BT2000" t="s">
        <v>13876</v>
      </c>
      <c r="BU2000" t="s">
        <v>13876</v>
      </c>
      <c r="BV2000" t="s">
        <v>13876</v>
      </c>
      <c r="BW2000" t="s">
        <v>13876</v>
      </c>
      <c r="BX2000" t="s">
        <v>13876</v>
      </c>
      <c r="BY2000" t="s">
        <v>13876</v>
      </c>
      <c r="BZ2000" t="s">
        <v>13876</v>
      </c>
      <c r="CA2000" t="s">
        <v>13876</v>
      </c>
      <c r="CB2000" t="s">
        <v>13876</v>
      </c>
      <c r="CC2000" t="s">
        <v>13876</v>
      </c>
      <c r="CD2000" t="s">
        <v>13876</v>
      </c>
      <c r="CE2000" t="s">
        <v>13876</v>
      </c>
      <c r="CF2000" t="s">
        <v>13876</v>
      </c>
      <c r="CG2000" t="s">
        <v>13876</v>
      </c>
      <c r="CH2000" t="s">
        <v>13876</v>
      </c>
      <c r="CI2000" t="s">
        <v>13876</v>
      </c>
      <c r="CJ2000" t="s">
        <v>13876</v>
      </c>
      <c r="CK2000" t="s">
        <v>13876</v>
      </c>
      <c r="CL2000" t="s">
        <v>13876</v>
      </c>
      <c r="CM2000" t="s">
        <v>13876</v>
      </c>
      <c r="CN2000" t="s">
        <v>13876</v>
      </c>
      <c r="CO2000" t="s">
        <v>13876</v>
      </c>
      <c r="CP2000" t="s">
        <v>13876</v>
      </c>
      <c r="CQ2000" t="s">
        <v>13876</v>
      </c>
      <c r="CR2000" t="s">
        <v>13876</v>
      </c>
      <c r="CS2000" t="s">
        <v>13876</v>
      </c>
      <c r="CT2000" t="s">
        <v>13876</v>
      </c>
    </row>
    <row r="2001" spans="1:98" hidden="1">
      <c r="A2001" s="1088"/>
      <c r="B2001" s="554" t="s">
        <v>8551</v>
      </c>
      <c r="C2001" s="554" t="s">
        <v>7545</v>
      </c>
      <c r="D2001" s="554" t="s">
        <v>8552</v>
      </c>
      <c r="E2001" s="336" t="s">
        <v>407</v>
      </c>
      <c r="F2001" s="336" t="s">
        <v>14767</v>
      </c>
      <c r="G2001" s="336">
        <v>2911800122</v>
      </c>
      <c r="H2001" s="554" t="s">
        <v>8559</v>
      </c>
      <c r="I2001" s="336" t="s">
        <v>115</v>
      </c>
      <c r="J2001" s="336" t="s">
        <v>13659</v>
      </c>
      <c r="K2001" s="336" t="s">
        <v>13547</v>
      </c>
      <c r="L2001" s="336" t="s">
        <v>13658</v>
      </c>
      <c r="M2001" s="336" t="s">
        <v>13658</v>
      </c>
      <c r="N2001" s="336"/>
      <c r="O2001" s="632"/>
      <c r="P2001" s="632" t="s">
        <v>13661</v>
      </c>
      <c r="Q2001" s="556">
        <v>44631</v>
      </c>
      <c r="R2001" s="336"/>
      <c r="S2001" s="557">
        <v>44664</v>
      </c>
      <c r="T2001" s="336" t="s">
        <v>16899</v>
      </c>
      <c r="U2001" s="620">
        <v>211</v>
      </c>
      <c r="V2001" s="1088"/>
      <c r="W2001" s="551">
        <v>32040</v>
      </c>
      <c r="X2001" s="551">
        <v>10177</v>
      </c>
      <c r="Y2001" s="551">
        <v>7867</v>
      </c>
      <c r="Z2001" s="551">
        <v>13210</v>
      </c>
      <c r="AA2001" s="551">
        <v>9673</v>
      </c>
      <c r="AB2001" s="551">
        <v>10909</v>
      </c>
      <c r="AC2001" s="551" t="s">
        <v>13876</v>
      </c>
      <c r="AD2001" s="552" t="s">
        <v>13876</v>
      </c>
      <c r="AE2001" s="623">
        <v>83876</v>
      </c>
      <c r="AF2001" t="s">
        <v>8550</v>
      </c>
      <c r="AG2001" t="s">
        <v>8555</v>
      </c>
      <c r="AH2001" t="s">
        <v>8558</v>
      </c>
      <c r="AQ2001" t="s">
        <v>13876</v>
      </c>
      <c r="AR2001" t="s">
        <v>13876</v>
      </c>
      <c r="AS2001" t="s">
        <v>15284</v>
      </c>
      <c r="AT2001" t="s">
        <v>15292</v>
      </c>
      <c r="AU2001" t="s">
        <v>15288</v>
      </c>
      <c r="AV2001" t="s">
        <v>15291</v>
      </c>
      <c r="AW2001" t="s">
        <v>15288</v>
      </c>
      <c r="AX2001" t="s">
        <v>13876</v>
      </c>
      <c r="AY2001" t="s">
        <v>13876</v>
      </c>
      <c r="AZ2001" t="s">
        <v>15289</v>
      </c>
      <c r="BA2001" t="s">
        <v>15288</v>
      </c>
      <c r="BB2001" t="s">
        <v>15289</v>
      </c>
      <c r="BC2001" t="s">
        <v>15287</v>
      </c>
      <c r="BD2001" t="s">
        <v>15287</v>
      </c>
      <c r="BE2001" t="s">
        <v>13876</v>
      </c>
      <c r="BF2001" t="s">
        <v>13876</v>
      </c>
      <c r="BG2001" t="s">
        <v>13876</v>
      </c>
      <c r="BH2001" t="s">
        <v>15287</v>
      </c>
      <c r="BI2001" t="s">
        <v>15285</v>
      </c>
      <c r="BJ2001" t="s">
        <v>15290</v>
      </c>
      <c r="BK2001" t="s">
        <v>15287</v>
      </c>
      <c r="BL2001" t="s">
        <v>13876</v>
      </c>
      <c r="BM2001" t="s">
        <v>13876</v>
      </c>
      <c r="BN2001" t="s">
        <v>15289</v>
      </c>
      <c r="BO2001" t="s">
        <v>15284</v>
      </c>
      <c r="BP2001" t="s">
        <v>15292</v>
      </c>
      <c r="BQ2001" t="s">
        <v>15289</v>
      </c>
      <c r="BR2001" t="s">
        <v>15288</v>
      </c>
      <c r="BS2001" t="s">
        <v>13876</v>
      </c>
      <c r="BT2001" t="s">
        <v>13876</v>
      </c>
      <c r="BU2001" t="s">
        <v>13876</v>
      </c>
      <c r="BV2001" t="s">
        <v>15294</v>
      </c>
      <c r="BW2001" t="s">
        <v>15290</v>
      </c>
      <c r="BX2001" t="s">
        <v>15287</v>
      </c>
      <c r="BY2001" t="s">
        <v>15284</v>
      </c>
      <c r="BZ2001" t="s">
        <v>13876</v>
      </c>
      <c r="CA2001" t="s">
        <v>13876</v>
      </c>
      <c r="CB2001" t="s">
        <v>15289</v>
      </c>
      <c r="CC2001" t="s">
        <v>15288</v>
      </c>
      <c r="CD2001" t="s">
        <v>15294</v>
      </c>
      <c r="CE2001" t="s">
        <v>15288</v>
      </c>
      <c r="CF2001" t="s">
        <v>15294</v>
      </c>
      <c r="CG2001" t="s">
        <v>13876</v>
      </c>
      <c r="CH2001" t="s">
        <v>13876</v>
      </c>
      <c r="CI2001" t="s">
        <v>13876</v>
      </c>
      <c r="CJ2001" t="s">
        <v>13876</v>
      </c>
      <c r="CK2001" t="s">
        <v>13876</v>
      </c>
      <c r="CL2001" t="s">
        <v>13876</v>
      </c>
      <c r="CM2001" t="s">
        <v>13876</v>
      </c>
      <c r="CN2001" t="s">
        <v>13876</v>
      </c>
      <c r="CO2001" t="s">
        <v>13876</v>
      </c>
      <c r="CP2001" t="s">
        <v>13876</v>
      </c>
      <c r="CQ2001" t="s">
        <v>13876</v>
      </c>
      <c r="CR2001" t="s">
        <v>13876</v>
      </c>
      <c r="CS2001" t="s">
        <v>13876</v>
      </c>
      <c r="CT2001" t="s">
        <v>13876</v>
      </c>
    </row>
    <row r="2002" spans="1:98" hidden="1">
      <c r="A2002" s="1088"/>
      <c r="B2002" s="554" t="s">
        <v>8551</v>
      </c>
      <c r="C2002" s="554" t="s">
        <v>7545</v>
      </c>
      <c r="D2002" s="554" t="s">
        <v>8552</v>
      </c>
      <c r="E2002" s="336" t="s">
        <v>407</v>
      </c>
      <c r="F2002" s="336" t="s">
        <v>14767</v>
      </c>
      <c r="G2002" s="336">
        <v>2911800122</v>
      </c>
      <c r="H2002" s="554" t="s">
        <v>8564</v>
      </c>
      <c r="I2002" s="336" t="s">
        <v>118</v>
      </c>
      <c r="J2002" s="336" t="s">
        <v>13659</v>
      </c>
      <c r="K2002" s="336" t="s">
        <v>13546</v>
      </c>
      <c r="L2002" s="336" t="s">
        <v>13658</v>
      </c>
      <c r="M2002" s="336" t="s">
        <v>13658</v>
      </c>
      <c r="N2002" s="336"/>
      <c r="O2002" s="632"/>
      <c r="P2002" s="632" t="s">
        <v>13661</v>
      </c>
      <c r="Q2002" s="556">
        <v>44631</v>
      </c>
      <c r="R2002" s="336"/>
      <c r="S2002" s="557">
        <v>44664</v>
      </c>
      <c r="T2002" s="336" t="s">
        <v>16900</v>
      </c>
      <c r="U2002" s="620">
        <v>211</v>
      </c>
      <c r="V2002" s="1088"/>
      <c r="W2002" s="551">
        <v>373464</v>
      </c>
      <c r="X2002" s="551">
        <v>139655</v>
      </c>
      <c r="Y2002" s="551">
        <v>136170</v>
      </c>
      <c r="Z2002" s="551">
        <v>128409</v>
      </c>
      <c r="AA2002" s="551">
        <v>115280</v>
      </c>
      <c r="AB2002" s="551">
        <v>111129</v>
      </c>
      <c r="AC2002" s="551" t="s">
        <v>13876</v>
      </c>
      <c r="AD2002" s="552" t="s">
        <v>13876</v>
      </c>
      <c r="AE2002" s="623">
        <v>1004107</v>
      </c>
      <c r="AF2002" t="s">
        <v>8550</v>
      </c>
      <c r="AG2002" t="s">
        <v>8555</v>
      </c>
      <c r="AH2002" t="s">
        <v>8563</v>
      </c>
      <c r="AQ2002" t="s">
        <v>13876</v>
      </c>
      <c r="AR2002" t="s">
        <v>15284</v>
      </c>
      <c r="AS2002" t="s">
        <v>15287</v>
      </c>
      <c r="AT2002" t="s">
        <v>15284</v>
      </c>
      <c r="AU2002" t="s">
        <v>15291</v>
      </c>
      <c r="AV2002" t="s">
        <v>15290</v>
      </c>
      <c r="AW2002" t="s">
        <v>15291</v>
      </c>
      <c r="AX2002" t="s">
        <v>13876</v>
      </c>
      <c r="AY2002" t="s">
        <v>15289</v>
      </c>
      <c r="AZ2002" t="s">
        <v>15284</v>
      </c>
      <c r="BA2002" t="s">
        <v>15294</v>
      </c>
      <c r="BB2002" t="s">
        <v>15290</v>
      </c>
      <c r="BC2002" t="s">
        <v>15286</v>
      </c>
      <c r="BD2002" t="s">
        <v>15286</v>
      </c>
      <c r="BE2002" t="s">
        <v>13876</v>
      </c>
      <c r="BF2002" t="s">
        <v>15289</v>
      </c>
      <c r="BG2002" t="s">
        <v>15284</v>
      </c>
      <c r="BH2002" t="s">
        <v>15290</v>
      </c>
      <c r="BI2002" t="s">
        <v>15289</v>
      </c>
      <c r="BJ2002" t="s">
        <v>15287</v>
      </c>
      <c r="BK2002" t="s">
        <v>15288</v>
      </c>
      <c r="BL2002" t="s">
        <v>13876</v>
      </c>
      <c r="BM2002" t="s">
        <v>15289</v>
      </c>
      <c r="BN2002" t="s">
        <v>15292</v>
      </c>
      <c r="BO2002" t="s">
        <v>15285</v>
      </c>
      <c r="BP2002" t="s">
        <v>15291</v>
      </c>
      <c r="BQ2002" t="s">
        <v>15288</v>
      </c>
      <c r="BR2002" t="s">
        <v>15294</v>
      </c>
      <c r="BS2002" t="s">
        <v>13876</v>
      </c>
      <c r="BT2002" t="s">
        <v>15289</v>
      </c>
      <c r="BU2002" t="s">
        <v>15289</v>
      </c>
      <c r="BV2002" t="s">
        <v>15286</v>
      </c>
      <c r="BW2002" t="s">
        <v>15292</v>
      </c>
      <c r="BX2002" t="s">
        <v>15285</v>
      </c>
      <c r="BY2002" t="s">
        <v>15288</v>
      </c>
      <c r="BZ2002" t="s">
        <v>13876</v>
      </c>
      <c r="CA2002" t="s">
        <v>15289</v>
      </c>
      <c r="CB2002" t="s">
        <v>15289</v>
      </c>
      <c r="CC2002" t="s">
        <v>15289</v>
      </c>
      <c r="CD2002" t="s">
        <v>15289</v>
      </c>
      <c r="CE2002" t="s">
        <v>15292</v>
      </c>
      <c r="CF2002" t="s">
        <v>15294</v>
      </c>
      <c r="CG2002" t="s">
        <v>13876</v>
      </c>
      <c r="CH2002" t="s">
        <v>13876</v>
      </c>
      <c r="CI2002" t="s">
        <v>13876</v>
      </c>
      <c r="CJ2002" t="s">
        <v>13876</v>
      </c>
      <c r="CK2002" t="s">
        <v>13876</v>
      </c>
      <c r="CL2002" t="s">
        <v>13876</v>
      </c>
      <c r="CM2002" t="s">
        <v>13876</v>
      </c>
      <c r="CN2002" t="s">
        <v>13876</v>
      </c>
      <c r="CO2002" t="s">
        <v>13876</v>
      </c>
      <c r="CP2002" t="s">
        <v>13876</v>
      </c>
      <c r="CQ2002" t="s">
        <v>13876</v>
      </c>
      <c r="CR2002" t="s">
        <v>13876</v>
      </c>
      <c r="CS2002" t="s">
        <v>13876</v>
      </c>
      <c r="CT2002" t="s">
        <v>13876</v>
      </c>
    </row>
    <row r="2003" spans="1:98" hidden="1">
      <c r="A2003" s="1088"/>
      <c r="B2003" s="554" t="s">
        <v>8551</v>
      </c>
      <c r="C2003" s="554" t="s">
        <v>7545</v>
      </c>
      <c r="D2003" s="554" t="s">
        <v>8552</v>
      </c>
      <c r="E2003" s="336" t="s">
        <v>407</v>
      </c>
      <c r="F2003" s="336" t="s">
        <v>14767</v>
      </c>
      <c r="G2003" s="336">
        <v>2911800122</v>
      </c>
      <c r="H2003" s="554" t="s">
        <v>8564</v>
      </c>
      <c r="I2003" s="336" t="s">
        <v>120</v>
      </c>
      <c r="J2003" s="336" t="s">
        <v>13659</v>
      </c>
      <c r="K2003" s="336" t="s">
        <v>13546</v>
      </c>
      <c r="L2003" s="336" t="s">
        <v>13658</v>
      </c>
      <c r="M2003" s="336" t="s">
        <v>13658</v>
      </c>
      <c r="N2003" s="336"/>
      <c r="O2003" s="632"/>
      <c r="P2003" s="632" t="s">
        <v>13661</v>
      </c>
      <c r="Q2003" s="556">
        <v>44631</v>
      </c>
      <c r="R2003" s="336"/>
      <c r="S2003" s="557">
        <v>44664</v>
      </c>
      <c r="T2003" s="336" t="s">
        <v>16901</v>
      </c>
      <c r="U2003" s="620">
        <v>211</v>
      </c>
      <c r="V2003" s="1088"/>
      <c r="W2003" s="551">
        <v>384452</v>
      </c>
      <c r="X2003" s="551">
        <v>132923</v>
      </c>
      <c r="Y2003" s="551">
        <v>127771</v>
      </c>
      <c r="Z2003" s="551">
        <v>131201</v>
      </c>
      <c r="AA2003" s="551">
        <v>124782</v>
      </c>
      <c r="AB2003" s="551">
        <v>123686</v>
      </c>
      <c r="AC2003" s="551" t="s">
        <v>13876</v>
      </c>
      <c r="AD2003" s="552" t="s">
        <v>13876</v>
      </c>
      <c r="AE2003" s="623">
        <v>1024815</v>
      </c>
      <c r="AF2003" t="s">
        <v>8550</v>
      </c>
      <c r="AG2003" t="s">
        <v>8555</v>
      </c>
      <c r="AH2003" t="s">
        <v>8563</v>
      </c>
      <c r="AQ2003" t="s">
        <v>13876</v>
      </c>
      <c r="AR2003" t="s">
        <v>15284</v>
      </c>
      <c r="AS2003" t="s">
        <v>15285</v>
      </c>
      <c r="AT2003" t="s">
        <v>15291</v>
      </c>
      <c r="AU2003" t="s">
        <v>15291</v>
      </c>
      <c r="AV2003" t="s">
        <v>15286</v>
      </c>
      <c r="AW2003" t="s">
        <v>15292</v>
      </c>
      <c r="AX2003" t="s">
        <v>13876</v>
      </c>
      <c r="AY2003" t="s">
        <v>15289</v>
      </c>
      <c r="AZ2003" t="s">
        <v>15284</v>
      </c>
      <c r="BA2003" t="s">
        <v>15292</v>
      </c>
      <c r="BB2003" t="s">
        <v>15294</v>
      </c>
      <c r="BC2003" t="s">
        <v>15292</v>
      </c>
      <c r="BD2003" t="s">
        <v>15284</v>
      </c>
      <c r="BE2003" t="s">
        <v>13876</v>
      </c>
      <c r="BF2003" t="s">
        <v>15289</v>
      </c>
      <c r="BG2003" t="s">
        <v>15292</v>
      </c>
      <c r="BH2003" t="s">
        <v>15287</v>
      </c>
      <c r="BI2003" t="s">
        <v>15287</v>
      </c>
      <c r="BJ2003" t="s">
        <v>15287</v>
      </c>
      <c r="BK2003" t="s">
        <v>15289</v>
      </c>
      <c r="BL2003" t="s">
        <v>13876</v>
      </c>
      <c r="BM2003" t="s">
        <v>15289</v>
      </c>
      <c r="BN2003" t="s">
        <v>15284</v>
      </c>
      <c r="BO2003" t="s">
        <v>15289</v>
      </c>
      <c r="BP2003" t="s">
        <v>15292</v>
      </c>
      <c r="BQ2003" t="s">
        <v>15288</v>
      </c>
      <c r="BR2003" t="s">
        <v>15289</v>
      </c>
      <c r="BS2003" t="s">
        <v>13876</v>
      </c>
      <c r="BT2003" t="s">
        <v>15289</v>
      </c>
      <c r="BU2003" t="s">
        <v>15292</v>
      </c>
      <c r="BV2003" t="s">
        <v>15291</v>
      </c>
      <c r="BW2003" t="s">
        <v>15287</v>
      </c>
      <c r="BX2003" t="s">
        <v>15285</v>
      </c>
      <c r="BY2003" t="s">
        <v>15292</v>
      </c>
      <c r="BZ2003" t="s">
        <v>13876</v>
      </c>
      <c r="CA2003" t="s">
        <v>15289</v>
      </c>
      <c r="CB2003" t="s">
        <v>15292</v>
      </c>
      <c r="CC2003" t="s">
        <v>15284</v>
      </c>
      <c r="CD2003" t="s">
        <v>15290</v>
      </c>
      <c r="CE2003" t="s">
        <v>15285</v>
      </c>
      <c r="CF2003" t="s">
        <v>15290</v>
      </c>
      <c r="CG2003" t="s">
        <v>13876</v>
      </c>
      <c r="CH2003" t="s">
        <v>13876</v>
      </c>
      <c r="CI2003" t="s">
        <v>13876</v>
      </c>
      <c r="CJ2003" t="s">
        <v>13876</v>
      </c>
      <c r="CK2003" t="s">
        <v>13876</v>
      </c>
      <c r="CL2003" t="s">
        <v>13876</v>
      </c>
      <c r="CM2003" t="s">
        <v>13876</v>
      </c>
      <c r="CN2003" t="s">
        <v>13876</v>
      </c>
      <c r="CO2003" t="s">
        <v>13876</v>
      </c>
      <c r="CP2003" t="s">
        <v>13876</v>
      </c>
      <c r="CQ2003" t="s">
        <v>13876</v>
      </c>
      <c r="CR2003" t="s">
        <v>13876</v>
      </c>
      <c r="CS2003" t="s">
        <v>13876</v>
      </c>
      <c r="CT2003" t="s">
        <v>13876</v>
      </c>
    </row>
    <row r="2004" spans="1:98" hidden="1">
      <c r="A2004" s="1088"/>
      <c r="B2004" s="554" t="s">
        <v>8551</v>
      </c>
      <c r="C2004" s="554" t="s">
        <v>7545</v>
      </c>
      <c r="D2004" s="554" t="s">
        <v>8552</v>
      </c>
      <c r="E2004" s="336" t="s">
        <v>407</v>
      </c>
      <c r="F2004" s="336" t="s">
        <v>14767</v>
      </c>
      <c r="G2004" s="336">
        <v>2951860556</v>
      </c>
      <c r="H2004" s="554" t="s">
        <v>8565</v>
      </c>
      <c r="I2004" s="336" t="s">
        <v>124</v>
      </c>
      <c r="J2004" s="336" t="s">
        <v>13659</v>
      </c>
      <c r="K2004" s="336" t="s">
        <v>13547</v>
      </c>
      <c r="L2004" s="336" t="s">
        <v>13658</v>
      </c>
      <c r="M2004" s="336" t="s">
        <v>13658</v>
      </c>
      <c r="N2004" s="336"/>
      <c r="O2004" s="632"/>
      <c r="P2004" s="632" t="s">
        <v>13661</v>
      </c>
      <c r="Q2004" s="556">
        <v>44631</v>
      </c>
      <c r="R2004" s="336"/>
      <c r="S2004" s="557">
        <v>44664</v>
      </c>
      <c r="T2004" s="336" t="s">
        <v>16902</v>
      </c>
      <c r="U2004" s="620">
        <v>211</v>
      </c>
      <c r="V2004" s="1088"/>
      <c r="W2004" s="551">
        <v>53547</v>
      </c>
      <c r="X2004" s="551">
        <v>14953</v>
      </c>
      <c r="Y2004" s="551">
        <v>17548</v>
      </c>
      <c r="Z2004" s="551">
        <v>16996</v>
      </c>
      <c r="AA2004" s="551">
        <v>15670</v>
      </c>
      <c r="AB2004" s="551">
        <v>18394</v>
      </c>
      <c r="AC2004" s="551" t="s">
        <v>13876</v>
      </c>
      <c r="AD2004" s="552" t="s">
        <v>13876</v>
      </c>
      <c r="AE2004" s="623">
        <v>137108</v>
      </c>
      <c r="AF2004" t="s">
        <v>8550</v>
      </c>
      <c r="AG2004" t="s">
        <v>8555</v>
      </c>
      <c r="AH2004" t="s">
        <v>13085</v>
      </c>
      <c r="AQ2004" t="s">
        <v>13876</v>
      </c>
      <c r="AR2004" t="s">
        <v>13876</v>
      </c>
      <c r="AS2004" t="s">
        <v>15286</v>
      </c>
      <c r="AT2004" t="s">
        <v>15284</v>
      </c>
      <c r="AU2004" t="s">
        <v>15286</v>
      </c>
      <c r="AV2004" t="s">
        <v>15291</v>
      </c>
      <c r="AW2004" t="s">
        <v>15287</v>
      </c>
      <c r="AX2004" t="s">
        <v>13876</v>
      </c>
      <c r="AY2004" t="s">
        <v>13876</v>
      </c>
      <c r="AZ2004" t="s">
        <v>15289</v>
      </c>
      <c r="BA2004" t="s">
        <v>15291</v>
      </c>
      <c r="BB2004" t="s">
        <v>15294</v>
      </c>
      <c r="BC2004" t="s">
        <v>15286</v>
      </c>
      <c r="BD2004" t="s">
        <v>15284</v>
      </c>
      <c r="BE2004" t="s">
        <v>13876</v>
      </c>
      <c r="BF2004" t="s">
        <v>13876</v>
      </c>
      <c r="BG2004" t="s">
        <v>15289</v>
      </c>
      <c r="BH2004" t="s">
        <v>15287</v>
      </c>
      <c r="BI2004" t="s">
        <v>15286</v>
      </c>
      <c r="BJ2004" t="s">
        <v>15291</v>
      </c>
      <c r="BK2004" t="s">
        <v>15285</v>
      </c>
      <c r="BL2004" t="s">
        <v>13876</v>
      </c>
      <c r="BM2004" t="s">
        <v>13876</v>
      </c>
      <c r="BN2004" t="s">
        <v>15289</v>
      </c>
      <c r="BO2004" t="s">
        <v>15290</v>
      </c>
      <c r="BP2004" t="s">
        <v>15294</v>
      </c>
      <c r="BQ2004" t="s">
        <v>15294</v>
      </c>
      <c r="BR2004" t="s">
        <v>15290</v>
      </c>
      <c r="BS2004" t="s">
        <v>13876</v>
      </c>
      <c r="BT2004" t="s">
        <v>13876</v>
      </c>
      <c r="BU2004" t="s">
        <v>15289</v>
      </c>
      <c r="BV2004" t="s">
        <v>15286</v>
      </c>
      <c r="BW2004" t="s">
        <v>15290</v>
      </c>
      <c r="BX2004" t="s">
        <v>15287</v>
      </c>
      <c r="BY2004" t="s">
        <v>15288</v>
      </c>
      <c r="BZ2004" t="s">
        <v>13876</v>
      </c>
      <c r="CA2004" t="s">
        <v>13876</v>
      </c>
      <c r="CB2004" t="s">
        <v>15289</v>
      </c>
      <c r="CC2004" t="s">
        <v>15285</v>
      </c>
      <c r="CD2004" t="s">
        <v>15284</v>
      </c>
      <c r="CE2004" t="s">
        <v>15294</v>
      </c>
      <c r="CF2004" t="s">
        <v>15291</v>
      </c>
      <c r="CG2004" t="s">
        <v>13876</v>
      </c>
      <c r="CH2004" t="s">
        <v>13876</v>
      </c>
      <c r="CI2004" t="s">
        <v>13876</v>
      </c>
      <c r="CJ2004" t="s">
        <v>13876</v>
      </c>
      <c r="CK2004" t="s">
        <v>13876</v>
      </c>
      <c r="CL2004" t="s">
        <v>13876</v>
      </c>
      <c r="CM2004" t="s">
        <v>13876</v>
      </c>
      <c r="CN2004" t="s">
        <v>13876</v>
      </c>
      <c r="CO2004" t="s">
        <v>13876</v>
      </c>
      <c r="CP2004" t="s">
        <v>13876</v>
      </c>
      <c r="CQ2004" t="s">
        <v>13876</v>
      </c>
      <c r="CR2004" t="s">
        <v>13876</v>
      </c>
      <c r="CS2004" t="s">
        <v>13876</v>
      </c>
      <c r="CT2004" t="s">
        <v>13876</v>
      </c>
    </row>
    <row r="2005" spans="1:98" hidden="1">
      <c r="A2005" s="1088"/>
      <c r="B2005" s="554" t="s">
        <v>8551</v>
      </c>
      <c r="C2005" s="554" t="s">
        <v>7545</v>
      </c>
      <c r="D2005" s="554" t="s">
        <v>8552</v>
      </c>
      <c r="E2005" s="336" t="s">
        <v>407</v>
      </c>
      <c r="F2005" s="336" t="s">
        <v>14767</v>
      </c>
      <c r="G2005" s="336">
        <v>2951860556</v>
      </c>
      <c r="H2005" s="554" t="s">
        <v>8565</v>
      </c>
      <c r="I2005" s="336" t="s">
        <v>126</v>
      </c>
      <c r="J2005" s="336" t="s">
        <v>13659</v>
      </c>
      <c r="K2005" s="336" t="s">
        <v>13547</v>
      </c>
      <c r="L2005" s="336" t="s">
        <v>13658</v>
      </c>
      <c r="M2005" s="336" t="s">
        <v>13658</v>
      </c>
      <c r="N2005" s="336"/>
      <c r="O2005" s="632"/>
      <c r="P2005" s="632" t="s">
        <v>13661</v>
      </c>
      <c r="Q2005" s="556">
        <v>44631</v>
      </c>
      <c r="R2005" s="336"/>
      <c r="S2005" s="557">
        <v>44664</v>
      </c>
      <c r="T2005" s="336" t="s">
        <v>16903</v>
      </c>
      <c r="U2005" s="620">
        <v>211</v>
      </c>
      <c r="V2005" s="1088"/>
      <c r="W2005" s="551">
        <v>52588</v>
      </c>
      <c r="X2005" s="551">
        <v>17129</v>
      </c>
      <c r="Y2005" s="551">
        <v>21231</v>
      </c>
      <c r="Z2005" s="551">
        <v>23605</v>
      </c>
      <c r="AA2005" s="551">
        <v>24601</v>
      </c>
      <c r="AB2005" s="551">
        <v>19105</v>
      </c>
      <c r="AC2005" s="551">
        <v>622</v>
      </c>
      <c r="AD2005" s="552" t="s">
        <v>13876</v>
      </c>
      <c r="AE2005" s="623">
        <v>158881</v>
      </c>
      <c r="AF2005" t="s">
        <v>8550</v>
      </c>
      <c r="AG2005" t="s">
        <v>8555</v>
      </c>
      <c r="AH2005" t="s">
        <v>13085</v>
      </c>
      <c r="AQ2005" t="s">
        <v>13876</v>
      </c>
      <c r="AR2005" t="s">
        <v>13876</v>
      </c>
      <c r="AS2005" t="s">
        <v>15286</v>
      </c>
      <c r="AT2005" t="s">
        <v>15292</v>
      </c>
      <c r="AU2005" t="s">
        <v>15286</v>
      </c>
      <c r="AV2005" t="s">
        <v>15285</v>
      </c>
      <c r="AW2005" t="s">
        <v>15285</v>
      </c>
      <c r="AX2005" t="s">
        <v>13876</v>
      </c>
      <c r="AY2005" t="s">
        <v>13876</v>
      </c>
      <c r="AZ2005" t="s">
        <v>15289</v>
      </c>
      <c r="BA2005" t="s">
        <v>15287</v>
      </c>
      <c r="BB2005" t="s">
        <v>15289</v>
      </c>
      <c r="BC2005" t="s">
        <v>15292</v>
      </c>
      <c r="BD2005" t="s">
        <v>15294</v>
      </c>
      <c r="BE2005" t="s">
        <v>13876</v>
      </c>
      <c r="BF2005" t="s">
        <v>13876</v>
      </c>
      <c r="BG2005" t="s">
        <v>15292</v>
      </c>
      <c r="BH2005" t="s">
        <v>15289</v>
      </c>
      <c r="BI2005" t="s">
        <v>15292</v>
      </c>
      <c r="BJ2005" t="s">
        <v>15284</v>
      </c>
      <c r="BK2005" t="s">
        <v>15289</v>
      </c>
      <c r="BL2005" t="s">
        <v>13876</v>
      </c>
      <c r="BM2005" t="s">
        <v>13876</v>
      </c>
      <c r="BN2005" t="s">
        <v>15292</v>
      </c>
      <c r="BO2005" t="s">
        <v>15284</v>
      </c>
      <c r="BP2005" t="s">
        <v>15290</v>
      </c>
      <c r="BQ2005" t="s">
        <v>15288</v>
      </c>
      <c r="BR2005" t="s">
        <v>15286</v>
      </c>
      <c r="BS2005" t="s">
        <v>13876</v>
      </c>
      <c r="BT2005" t="s">
        <v>13876</v>
      </c>
      <c r="BU2005" t="s">
        <v>15292</v>
      </c>
      <c r="BV2005" t="s">
        <v>15291</v>
      </c>
      <c r="BW2005" t="s">
        <v>15290</v>
      </c>
      <c r="BX2005" t="s">
        <v>15288</v>
      </c>
      <c r="BY2005" t="s">
        <v>15289</v>
      </c>
      <c r="BZ2005" t="s">
        <v>13876</v>
      </c>
      <c r="CA2005" t="s">
        <v>13876</v>
      </c>
      <c r="CB2005" t="s">
        <v>15289</v>
      </c>
      <c r="CC2005" t="s">
        <v>15294</v>
      </c>
      <c r="CD2005" t="s">
        <v>15289</v>
      </c>
      <c r="CE2005" t="s">
        <v>15288</v>
      </c>
      <c r="CF2005" t="s">
        <v>15286</v>
      </c>
      <c r="CG2005" t="s">
        <v>13876</v>
      </c>
      <c r="CH2005" t="s">
        <v>13876</v>
      </c>
      <c r="CI2005" t="s">
        <v>13876</v>
      </c>
      <c r="CJ2005" t="s">
        <v>13876</v>
      </c>
      <c r="CK2005" t="s">
        <v>15290</v>
      </c>
      <c r="CL2005" t="s">
        <v>15292</v>
      </c>
      <c r="CM2005" t="s">
        <v>15292</v>
      </c>
      <c r="CN2005" t="s">
        <v>13876</v>
      </c>
      <c r="CO2005" t="s">
        <v>13876</v>
      </c>
      <c r="CP2005" t="s">
        <v>13876</v>
      </c>
      <c r="CQ2005" t="s">
        <v>13876</v>
      </c>
      <c r="CR2005" t="s">
        <v>13876</v>
      </c>
      <c r="CS2005" t="s">
        <v>13876</v>
      </c>
      <c r="CT2005" t="s">
        <v>13876</v>
      </c>
    </row>
    <row r="2006" spans="1:98" hidden="1">
      <c r="A2006" s="632"/>
      <c r="B2006" s="555"/>
      <c r="C2006" s="554"/>
      <c r="D2006" s="554"/>
      <c r="E2006" s="336"/>
      <c r="F2006" s="336"/>
      <c r="G2006" s="336"/>
      <c r="H2006" s="554"/>
      <c r="I2006" s="336"/>
      <c r="J2006" s="336"/>
      <c r="K2006" s="336"/>
      <c r="L2006" s="336"/>
      <c r="M2006" s="336"/>
      <c r="N2006" s="336"/>
      <c r="O2006" s="632"/>
      <c r="P2006" s="632"/>
      <c r="Q2006" s="556"/>
      <c r="R2006" s="336"/>
      <c r="S2006" s="336"/>
      <c r="T2006" s="336" t="s">
        <v>13876</v>
      </c>
      <c r="U2006" s="336"/>
      <c r="V2006" s="632"/>
      <c r="W2006" s="551"/>
      <c r="X2006" s="551"/>
      <c r="Y2006" s="551"/>
      <c r="Z2006" s="551"/>
      <c r="AA2006" s="551">
        <v>0</v>
      </c>
      <c r="AB2006" s="551">
        <v>0</v>
      </c>
      <c r="AC2006" s="551">
        <v>0</v>
      </c>
      <c r="AD2006" s="552"/>
      <c r="AE2006" s="623">
        <v>0</v>
      </c>
      <c r="AQ2006" t="s">
        <v>13876</v>
      </c>
      <c r="AR2006" t="s">
        <v>13876</v>
      </c>
      <c r="AS2006" t="s">
        <v>13876</v>
      </c>
      <c r="AT2006" t="s">
        <v>13876</v>
      </c>
      <c r="AU2006" t="s">
        <v>13876</v>
      </c>
      <c r="AV2006" t="s">
        <v>13876</v>
      </c>
      <c r="AW2006" t="s">
        <v>13876</v>
      </c>
      <c r="AX2006" t="s">
        <v>13876</v>
      </c>
      <c r="AY2006" t="s">
        <v>13876</v>
      </c>
      <c r="AZ2006" t="s">
        <v>13876</v>
      </c>
      <c r="BA2006" t="s">
        <v>13876</v>
      </c>
      <c r="BB2006" t="s">
        <v>13876</v>
      </c>
      <c r="BC2006" t="s">
        <v>13876</v>
      </c>
      <c r="BD2006" t="s">
        <v>13876</v>
      </c>
      <c r="BE2006" t="s">
        <v>13876</v>
      </c>
      <c r="BF2006" t="s">
        <v>13876</v>
      </c>
      <c r="BG2006" t="s">
        <v>13876</v>
      </c>
      <c r="BH2006" t="s">
        <v>13876</v>
      </c>
      <c r="BI2006" t="s">
        <v>13876</v>
      </c>
      <c r="BJ2006" t="s">
        <v>13876</v>
      </c>
      <c r="BK2006" t="s">
        <v>13876</v>
      </c>
      <c r="BL2006" t="s">
        <v>13876</v>
      </c>
      <c r="BM2006" t="s">
        <v>13876</v>
      </c>
      <c r="BN2006" t="s">
        <v>13876</v>
      </c>
      <c r="BO2006" t="s">
        <v>13876</v>
      </c>
      <c r="BP2006" t="s">
        <v>13876</v>
      </c>
      <c r="BQ2006" t="s">
        <v>13876</v>
      </c>
      <c r="BR2006" t="s">
        <v>13876</v>
      </c>
      <c r="BS2006" t="s">
        <v>13876</v>
      </c>
      <c r="BT2006" t="s">
        <v>13876</v>
      </c>
      <c r="BU2006" t="s">
        <v>13876</v>
      </c>
      <c r="BV2006" t="s">
        <v>13876</v>
      </c>
      <c r="BW2006" t="s">
        <v>13876</v>
      </c>
      <c r="BX2006" t="s">
        <v>13876</v>
      </c>
      <c r="BY2006" t="s">
        <v>13876</v>
      </c>
      <c r="BZ2006" t="s">
        <v>13876</v>
      </c>
      <c r="CA2006" t="s">
        <v>13876</v>
      </c>
      <c r="CB2006" t="s">
        <v>13876</v>
      </c>
      <c r="CC2006" t="s">
        <v>13876</v>
      </c>
      <c r="CD2006" t="s">
        <v>13876</v>
      </c>
      <c r="CE2006" t="s">
        <v>13876</v>
      </c>
      <c r="CF2006" t="s">
        <v>13876</v>
      </c>
      <c r="CG2006" t="s">
        <v>13876</v>
      </c>
      <c r="CH2006" t="s">
        <v>13876</v>
      </c>
      <c r="CI2006" t="s">
        <v>13876</v>
      </c>
      <c r="CJ2006" t="s">
        <v>13876</v>
      </c>
      <c r="CK2006" t="s">
        <v>13876</v>
      </c>
      <c r="CL2006" t="s">
        <v>13876</v>
      </c>
      <c r="CM2006" t="s">
        <v>13876</v>
      </c>
      <c r="CN2006" t="s">
        <v>13876</v>
      </c>
      <c r="CO2006" t="s">
        <v>13876</v>
      </c>
      <c r="CP2006" t="s">
        <v>13876</v>
      </c>
      <c r="CQ2006" t="s">
        <v>13876</v>
      </c>
      <c r="CR2006" t="s">
        <v>13876</v>
      </c>
      <c r="CS2006" t="s">
        <v>13876</v>
      </c>
      <c r="CT2006" t="s">
        <v>13876</v>
      </c>
    </row>
    <row r="2007" spans="1:98" hidden="1">
      <c r="A2007" s="1088">
        <v>392</v>
      </c>
      <c r="B2007" s="554" t="s">
        <v>4449</v>
      </c>
      <c r="C2007" s="554" t="s">
        <v>4450</v>
      </c>
      <c r="D2007" s="554" t="s">
        <v>4451</v>
      </c>
      <c r="E2007" s="336" t="s">
        <v>407</v>
      </c>
      <c r="F2007" s="336" t="s">
        <v>14768</v>
      </c>
      <c r="G2007" s="336">
        <v>2910500186</v>
      </c>
      <c r="H2007" s="554" t="s">
        <v>14769</v>
      </c>
      <c r="I2007" s="336" t="s">
        <v>118</v>
      </c>
      <c r="J2007" s="336" t="s">
        <v>13659</v>
      </c>
      <c r="K2007" s="336" t="s">
        <v>13546</v>
      </c>
      <c r="L2007" s="336" t="s">
        <v>13658</v>
      </c>
      <c r="M2007" s="336" t="s">
        <v>13659</v>
      </c>
      <c r="N2007" s="336" t="s">
        <v>13546</v>
      </c>
      <c r="O2007" s="632" t="s">
        <v>13661</v>
      </c>
      <c r="P2007" s="632"/>
      <c r="Q2007" s="556">
        <v>44616</v>
      </c>
      <c r="R2007" s="336"/>
      <c r="S2007" s="557">
        <v>44664</v>
      </c>
      <c r="T2007" s="336" t="s">
        <v>16904</v>
      </c>
      <c r="U2007" s="625">
        <v>212</v>
      </c>
      <c r="V2007" s="1088">
        <v>212</v>
      </c>
      <c r="W2007" s="551">
        <v>436060</v>
      </c>
      <c r="X2007" s="551">
        <v>167420</v>
      </c>
      <c r="Y2007" s="551">
        <v>160115</v>
      </c>
      <c r="Z2007" s="551">
        <v>167420</v>
      </c>
      <c r="AA2007" s="551">
        <v>164508</v>
      </c>
      <c r="AB2007" s="551">
        <v>156854</v>
      </c>
      <c r="AC2007" s="551" t="s">
        <v>13876</v>
      </c>
      <c r="AD2007" s="552" t="s">
        <v>13876</v>
      </c>
      <c r="AE2007" s="623">
        <v>1252377</v>
      </c>
      <c r="AF2007" t="s">
        <v>4448</v>
      </c>
      <c r="AG2007" t="s">
        <v>4454</v>
      </c>
      <c r="AH2007" t="s">
        <v>4457</v>
      </c>
      <c r="AJ2007" s="548" t="s">
        <v>13693</v>
      </c>
      <c r="AK2007" s="548" t="s">
        <v>13680</v>
      </c>
      <c r="AL2007" s="548" t="s">
        <v>13669</v>
      </c>
      <c r="AM2007" s="548" t="s">
        <v>14770</v>
      </c>
      <c r="AN2007" s="548" t="s">
        <v>14771</v>
      </c>
      <c r="AO2007" s="548" t="s">
        <v>4449</v>
      </c>
      <c r="AQ2007" t="s">
        <v>13876</v>
      </c>
      <c r="AR2007" t="s">
        <v>15291</v>
      </c>
      <c r="AS2007" t="s">
        <v>15284</v>
      </c>
      <c r="AT2007" t="s">
        <v>15290</v>
      </c>
      <c r="AU2007" t="s">
        <v>15288</v>
      </c>
      <c r="AV2007" t="s">
        <v>15290</v>
      </c>
      <c r="AW2007" t="s">
        <v>15288</v>
      </c>
      <c r="AX2007" t="s">
        <v>13876</v>
      </c>
      <c r="AY2007" t="s">
        <v>15289</v>
      </c>
      <c r="AZ2007" t="s">
        <v>15290</v>
      </c>
      <c r="BA2007" t="s">
        <v>15287</v>
      </c>
      <c r="BB2007" t="s">
        <v>15291</v>
      </c>
      <c r="BC2007" t="s">
        <v>15292</v>
      </c>
      <c r="BD2007" t="s">
        <v>15288</v>
      </c>
      <c r="BE2007" t="s">
        <v>13876</v>
      </c>
      <c r="BF2007" t="s">
        <v>15289</v>
      </c>
      <c r="BG2007" t="s">
        <v>15290</v>
      </c>
      <c r="BH2007" t="s">
        <v>15288</v>
      </c>
      <c r="BI2007" t="s">
        <v>15289</v>
      </c>
      <c r="BJ2007" t="s">
        <v>15289</v>
      </c>
      <c r="BK2007" t="s">
        <v>15286</v>
      </c>
      <c r="BL2007" t="s">
        <v>13876</v>
      </c>
      <c r="BM2007" t="s">
        <v>15289</v>
      </c>
      <c r="BN2007" t="s">
        <v>15290</v>
      </c>
      <c r="BO2007" t="s">
        <v>15287</v>
      </c>
      <c r="BP2007" t="s">
        <v>15291</v>
      </c>
      <c r="BQ2007" t="s">
        <v>15292</v>
      </c>
      <c r="BR2007" t="s">
        <v>15288</v>
      </c>
      <c r="BS2007" t="s">
        <v>13876</v>
      </c>
      <c r="BT2007" t="s">
        <v>15289</v>
      </c>
      <c r="BU2007" t="s">
        <v>15290</v>
      </c>
      <c r="BV2007" t="s">
        <v>15291</v>
      </c>
      <c r="BW2007" t="s">
        <v>15286</v>
      </c>
      <c r="BX2007" t="s">
        <v>15288</v>
      </c>
      <c r="BY2007" t="s">
        <v>15285</v>
      </c>
      <c r="BZ2007" t="s">
        <v>13876</v>
      </c>
      <c r="CA2007" t="s">
        <v>15289</v>
      </c>
      <c r="CB2007" t="s">
        <v>15286</v>
      </c>
      <c r="CC2007" t="s">
        <v>15290</v>
      </c>
      <c r="CD2007" t="s">
        <v>15285</v>
      </c>
      <c r="CE2007" t="s">
        <v>15286</v>
      </c>
      <c r="CF2007" t="s">
        <v>15291</v>
      </c>
      <c r="CG2007" t="s">
        <v>13876</v>
      </c>
      <c r="CH2007" t="s">
        <v>13876</v>
      </c>
      <c r="CI2007" t="s">
        <v>13876</v>
      </c>
      <c r="CJ2007" t="s">
        <v>13876</v>
      </c>
      <c r="CK2007" t="s">
        <v>13876</v>
      </c>
      <c r="CL2007" t="s">
        <v>13876</v>
      </c>
      <c r="CM2007" t="s">
        <v>13876</v>
      </c>
      <c r="CN2007" t="s">
        <v>13876</v>
      </c>
      <c r="CO2007" t="s">
        <v>13876</v>
      </c>
      <c r="CP2007" t="s">
        <v>13876</v>
      </c>
      <c r="CQ2007" t="s">
        <v>13876</v>
      </c>
      <c r="CR2007" t="s">
        <v>13876</v>
      </c>
      <c r="CS2007" t="s">
        <v>13876</v>
      </c>
      <c r="CT2007" t="s">
        <v>13876</v>
      </c>
    </row>
    <row r="2008" spans="1:98" hidden="1">
      <c r="A2008" s="1088"/>
      <c r="B2008" s="554" t="s">
        <v>4449</v>
      </c>
      <c r="C2008" s="554" t="s">
        <v>4450</v>
      </c>
      <c r="D2008" s="554" t="s">
        <v>4451</v>
      </c>
      <c r="E2008" s="336" t="s">
        <v>407</v>
      </c>
      <c r="F2008" s="336" t="s">
        <v>14768</v>
      </c>
      <c r="G2008" s="336">
        <v>2910500186</v>
      </c>
      <c r="H2008" s="554" t="s">
        <v>4458</v>
      </c>
      <c r="I2008" s="336" t="s">
        <v>14250</v>
      </c>
      <c r="J2008" s="336" t="s">
        <v>13659</v>
      </c>
      <c r="K2008" s="336" t="s">
        <v>13546</v>
      </c>
      <c r="L2008" s="336" t="s">
        <v>13658</v>
      </c>
      <c r="M2008" s="336" t="s">
        <v>13659</v>
      </c>
      <c r="N2008" s="336"/>
      <c r="O2008" s="632" t="s">
        <v>13661</v>
      </c>
      <c r="P2008" s="632"/>
      <c r="Q2008" s="556">
        <v>44616</v>
      </c>
      <c r="R2008" s="336"/>
      <c r="S2008" s="557">
        <v>44664</v>
      </c>
      <c r="T2008" s="336" t="s">
        <v>16905</v>
      </c>
      <c r="U2008" s="625">
        <v>212</v>
      </c>
      <c r="V2008" s="1088"/>
      <c r="W2008" s="551" t="s">
        <v>13876</v>
      </c>
      <c r="X2008" s="551" t="s">
        <v>13876</v>
      </c>
      <c r="Y2008" s="551" t="s">
        <v>13876</v>
      </c>
      <c r="Z2008" s="551" t="s">
        <v>13876</v>
      </c>
      <c r="AA2008" s="551" t="s">
        <v>13876</v>
      </c>
      <c r="AB2008" s="551" t="s">
        <v>13876</v>
      </c>
      <c r="AC2008" s="551" t="s">
        <v>13876</v>
      </c>
      <c r="AD2008" s="552" t="s">
        <v>13876</v>
      </c>
      <c r="AE2008" s="623">
        <v>0</v>
      </c>
      <c r="AF2008" t="s">
        <v>4448</v>
      </c>
      <c r="AG2008" t="s">
        <v>4454</v>
      </c>
      <c r="AH2008" t="s">
        <v>4457</v>
      </c>
      <c r="AJ2008" s="548" t="s">
        <v>13693</v>
      </c>
      <c r="AK2008" s="548" t="s">
        <v>13680</v>
      </c>
      <c r="AL2008" s="548" t="s">
        <v>13669</v>
      </c>
      <c r="AM2008" s="548" t="s">
        <v>14770</v>
      </c>
      <c r="AN2008" s="548" t="s">
        <v>14771</v>
      </c>
      <c r="AO2008" s="548" t="s">
        <v>4449</v>
      </c>
      <c r="AQ2008" t="s">
        <v>13876</v>
      </c>
      <c r="AR2008" t="s">
        <v>13876</v>
      </c>
      <c r="AS2008" t="s">
        <v>13876</v>
      </c>
      <c r="AT2008" t="s">
        <v>13876</v>
      </c>
      <c r="AU2008" t="s">
        <v>13876</v>
      </c>
      <c r="AV2008" t="s">
        <v>13876</v>
      </c>
      <c r="AW2008" t="s">
        <v>13876</v>
      </c>
      <c r="AX2008" t="s">
        <v>13876</v>
      </c>
      <c r="AY2008" t="s">
        <v>13876</v>
      </c>
      <c r="AZ2008" t="s">
        <v>13876</v>
      </c>
      <c r="BA2008" t="s">
        <v>13876</v>
      </c>
      <c r="BB2008" t="s">
        <v>13876</v>
      </c>
      <c r="BC2008" t="s">
        <v>13876</v>
      </c>
      <c r="BD2008" t="s">
        <v>13876</v>
      </c>
      <c r="BE2008" t="s">
        <v>13876</v>
      </c>
      <c r="BF2008" t="s">
        <v>13876</v>
      </c>
      <c r="BG2008" t="s">
        <v>13876</v>
      </c>
      <c r="BH2008" t="s">
        <v>13876</v>
      </c>
      <c r="BI2008" t="s">
        <v>13876</v>
      </c>
      <c r="BJ2008" t="s">
        <v>13876</v>
      </c>
      <c r="BK2008" t="s">
        <v>13876</v>
      </c>
      <c r="BL2008" t="s">
        <v>13876</v>
      </c>
      <c r="BM2008" t="s">
        <v>13876</v>
      </c>
      <c r="BN2008" t="s">
        <v>13876</v>
      </c>
      <c r="BO2008" t="s">
        <v>13876</v>
      </c>
      <c r="BP2008" t="s">
        <v>13876</v>
      </c>
      <c r="BQ2008" t="s">
        <v>13876</v>
      </c>
      <c r="BR2008" t="s">
        <v>13876</v>
      </c>
      <c r="BS2008" t="s">
        <v>13876</v>
      </c>
      <c r="BT2008" t="s">
        <v>13876</v>
      </c>
      <c r="BU2008" t="s">
        <v>13876</v>
      </c>
      <c r="BV2008" t="s">
        <v>13876</v>
      </c>
      <c r="BW2008" t="s">
        <v>13876</v>
      </c>
      <c r="BX2008" t="s">
        <v>13876</v>
      </c>
      <c r="BY2008" t="s">
        <v>13876</v>
      </c>
      <c r="BZ2008" t="s">
        <v>13876</v>
      </c>
      <c r="CA2008" t="s">
        <v>13876</v>
      </c>
      <c r="CB2008" t="s">
        <v>13876</v>
      </c>
      <c r="CC2008" t="s">
        <v>13876</v>
      </c>
      <c r="CD2008" t="s">
        <v>13876</v>
      </c>
      <c r="CE2008" t="s">
        <v>13876</v>
      </c>
      <c r="CF2008" t="s">
        <v>13876</v>
      </c>
      <c r="CG2008" t="s">
        <v>13876</v>
      </c>
      <c r="CH2008" t="s">
        <v>13876</v>
      </c>
      <c r="CI2008" t="s">
        <v>13876</v>
      </c>
      <c r="CJ2008" t="s">
        <v>13876</v>
      </c>
      <c r="CK2008" t="s">
        <v>13876</v>
      </c>
      <c r="CL2008" t="s">
        <v>13876</v>
      </c>
      <c r="CM2008" t="s">
        <v>13876</v>
      </c>
      <c r="CN2008" t="s">
        <v>13876</v>
      </c>
      <c r="CO2008" t="s">
        <v>13876</v>
      </c>
      <c r="CP2008" t="s">
        <v>13876</v>
      </c>
      <c r="CQ2008" t="s">
        <v>13876</v>
      </c>
      <c r="CR2008" t="s">
        <v>13876</v>
      </c>
      <c r="CS2008" t="s">
        <v>13876</v>
      </c>
      <c r="CT2008" t="s">
        <v>13876</v>
      </c>
    </row>
    <row r="2009" spans="1:98" hidden="1">
      <c r="A2009" s="1088"/>
      <c r="B2009" s="554" t="s">
        <v>4449</v>
      </c>
      <c r="C2009" s="554" t="s">
        <v>4450</v>
      </c>
      <c r="D2009" s="554" t="s">
        <v>4451</v>
      </c>
      <c r="E2009" s="336" t="s">
        <v>407</v>
      </c>
      <c r="F2009" s="336" t="s">
        <v>14768</v>
      </c>
      <c r="G2009" s="336">
        <v>2910500186</v>
      </c>
      <c r="H2009" s="554" t="s">
        <v>4458</v>
      </c>
      <c r="I2009" s="336" t="s">
        <v>14583</v>
      </c>
      <c r="J2009" s="336" t="s">
        <v>13659</v>
      </c>
      <c r="K2009" s="336" t="s">
        <v>13546</v>
      </c>
      <c r="L2009" s="336" t="s">
        <v>13658</v>
      </c>
      <c r="M2009" s="336" t="s">
        <v>13659</v>
      </c>
      <c r="N2009" s="336"/>
      <c r="O2009" s="632" t="s">
        <v>13661</v>
      </c>
      <c r="P2009" s="632"/>
      <c r="Q2009" s="556">
        <v>44616</v>
      </c>
      <c r="R2009" s="336"/>
      <c r="S2009" s="557">
        <v>44664</v>
      </c>
      <c r="T2009" s="336" t="s">
        <v>16906</v>
      </c>
      <c r="U2009" s="625">
        <v>212</v>
      </c>
      <c r="V2009" s="1088"/>
      <c r="W2009" s="551">
        <v>664083</v>
      </c>
      <c r="X2009" s="551">
        <v>232047</v>
      </c>
      <c r="Y2009" s="551">
        <v>224488</v>
      </c>
      <c r="Z2009" s="551">
        <v>226543</v>
      </c>
      <c r="AA2009" s="551">
        <v>225138</v>
      </c>
      <c r="AB2009" s="551">
        <v>220643</v>
      </c>
      <c r="AC2009" s="551" t="s">
        <v>13876</v>
      </c>
      <c r="AD2009" s="552" t="s">
        <v>13876</v>
      </c>
      <c r="AE2009" s="623">
        <v>1792942</v>
      </c>
      <c r="AF2009" t="s">
        <v>4448</v>
      </c>
      <c r="AG2009" t="s">
        <v>4454</v>
      </c>
      <c r="AH2009" t="s">
        <v>4457</v>
      </c>
      <c r="AJ2009" s="548" t="s">
        <v>13693</v>
      </c>
      <c r="AK2009" s="548" t="s">
        <v>13680</v>
      </c>
      <c r="AL2009" s="548" t="s">
        <v>13669</v>
      </c>
      <c r="AM2009" s="548" t="s">
        <v>14770</v>
      </c>
      <c r="AN2009" s="548" t="s">
        <v>14771</v>
      </c>
      <c r="AO2009" s="548" t="s">
        <v>4449</v>
      </c>
      <c r="AQ2009" t="s">
        <v>13876</v>
      </c>
      <c r="AR2009" t="s">
        <v>15290</v>
      </c>
      <c r="AS2009" t="s">
        <v>15290</v>
      </c>
      <c r="AT2009" t="s">
        <v>15291</v>
      </c>
      <c r="AU2009" t="s">
        <v>15288</v>
      </c>
      <c r="AV2009" t="s">
        <v>15285</v>
      </c>
      <c r="AW2009" t="s">
        <v>15284</v>
      </c>
      <c r="AX2009" t="s">
        <v>13876</v>
      </c>
      <c r="AY2009" t="s">
        <v>15292</v>
      </c>
      <c r="AZ2009" t="s">
        <v>15284</v>
      </c>
      <c r="BA2009" t="s">
        <v>15292</v>
      </c>
      <c r="BB2009" t="s">
        <v>15288</v>
      </c>
      <c r="BC2009" t="s">
        <v>15291</v>
      </c>
      <c r="BD2009" t="s">
        <v>15287</v>
      </c>
      <c r="BE2009" t="s">
        <v>13876</v>
      </c>
      <c r="BF2009" t="s">
        <v>15292</v>
      </c>
      <c r="BG2009" t="s">
        <v>15292</v>
      </c>
      <c r="BH2009" t="s">
        <v>15291</v>
      </c>
      <c r="BI2009" t="s">
        <v>15291</v>
      </c>
      <c r="BJ2009" t="s">
        <v>15285</v>
      </c>
      <c r="BK2009" t="s">
        <v>15285</v>
      </c>
      <c r="BL2009" t="s">
        <v>13876</v>
      </c>
      <c r="BM2009" t="s">
        <v>15292</v>
      </c>
      <c r="BN2009" t="s">
        <v>15292</v>
      </c>
      <c r="BO2009" t="s">
        <v>15290</v>
      </c>
      <c r="BP2009" t="s">
        <v>15286</v>
      </c>
      <c r="BQ2009" t="s">
        <v>15291</v>
      </c>
      <c r="BR2009" t="s">
        <v>15284</v>
      </c>
      <c r="BS2009" t="s">
        <v>13876</v>
      </c>
      <c r="BT2009" t="s">
        <v>15292</v>
      </c>
      <c r="BU2009" t="s">
        <v>15292</v>
      </c>
      <c r="BV2009" t="s">
        <v>15286</v>
      </c>
      <c r="BW2009" t="s">
        <v>15289</v>
      </c>
      <c r="BX2009" t="s">
        <v>15284</v>
      </c>
      <c r="BY2009" t="s">
        <v>15285</v>
      </c>
      <c r="BZ2009" t="s">
        <v>13876</v>
      </c>
      <c r="CA2009" t="s">
        <v>15292</v>
      </c>
      <c r="CB2009" t="s">
        <v>15292</v>
      </c>
      <c r="CC2009" t="s">
        <v>15288</v>
      </c>
      <c r="CD2009" t="s">
        <v>15290</v>
      </c>
      <c r="CE2009" t="s">
        <v>15291</v>
      </c>
      <c r="CF2009" t="s">
        <v>15284</v>
      </c>
      <c r="CG2009" t="s">
        <v>13876</v>
      </c>
      <c r="CH2009" t="s">
        <v>13876</v>
      </c>
      <c r="CI2009" t="s">
        <v>13876</v>
      </c>
      <c r="CJ2009" t="s">
        <v>13876</v>
      </c>
      <c r="CK2009" t="s">
        <v>13876</v>
      </c>
      <c r="CL2009" t="s">
        <v>13876</v>
      </c>
      <c r="CM2009" t="s">
        <v>13876</v>
      </c>
      <c r="CN2009" t="s">
        <v>13876</v>
      </c>
      <c r="CO2009" t="s">
        <v>13876</v>
      </c>
      <c r="CP2009" t="s">
        <v>13876</v>
      </c>
      <c r="CQ2009" t="s">
        <v>13876</v>
      </c>
      <c r="CR2009" t="s">
        <v>13876</v>
      </c>
      <c r="CS2009" t="s">
        <v>13876</v>
      </c>
      <c r="CT2009" t="s">
        <v>13876</v>
      </c>
    </row>
    <row r="2010" spans="1:98" hidden="1">
      <c r="A2010" s="1088"/>
      <c r="B2010" s="554" t="s">
        <v>4449</v>
      </c>
      <c r="C2010" s="554" t="s">
        <v>4450</v>
      </c>
      <c r="D2010" s="554" t="s">
        <v>4451</v>
      </c>
      <c r="E2010" s="336" t="s">
        <v>407</v>
      </c>
      <c r="F2010" s="336" t="s">
        <v>14768</v>
      </c>
      <c r="G2010" s="336">
        <v>2910500285</v>
      </c>
      <c r="H2010" s="554" t="s">
        <v>14772</v>
      </c>
      <c r="I2010" s="336" t="s">
        <v>14188</v>
      </c>
      <c r="J2010" s="336" t="s">
        <v>13659</v>
      </c>
      <c r="K2010" s="336" t="s">
        <v>13546</v>
      </c>
      <c r="L2010" s="336" t="s">
        <v>13658</v>
      </c>
      <c r="M2010" s="336" t="s">
        <v>13659</v>
      </c>
      <c r="N2010" s="336" t="s">
        <v>13546</v>
      </c>
      <c r="O2010" s="632" t="s">
        <v>13661</v>
      </c>
      <c r="P2010" s="632"/>
      <c r="Q2010" s="556">
        <v>44616</v>
      </c>
      <c r="R2010" s="336"/>
      <c r="S2010" s="557">
        <v>44664</v>
      </c>
      <c r="T2010" s="336" t="s">
        <v>16907</v>
      </c>
      <c r="U2010" s="625">
        <v>212</v>
      </c>
      <c r="V2010" s="1088"/>
      <c r="W2010" s="551">
        <v>76769</v>
      </c>
      <c r="X2010" s="551">
        <v>27064</v>
      </c>
      <c r="Y2010" s="551">
        <v>30192</v>
      </c>
      <c r="Z2010" s="551">
        <v>28221</v>
      </c>
      <c r="AA2010" s="551">
        <v>26431</v>
      </c>
      <c r="AB2010" s="551">
        <v>26956</v>
      </c>
      <c r="AC2010" s="551" t="s">
        <v>13876</v>
      </c>
      <c r="AD2010" s="552" t="s">
        <v>13876</v>
      </c>
      <c r="AE2010" s="623">
        <v>215633</v>
      </c>
      <c r="AF2010" t="s">
        <v>4448</v>
      </c>
      <c r="AG2010" t="s">
        <v>4454</v>
      </c>
      <c r="AH2010" t="s">
        <v>4531</v>
      </c>
      <c r="AJ2010" s="548" t="s">
        <v>13693</v>
      </c>
      <c r="AK2010" s="548" t="s">
        <v>13680</v>
      </c>
      <c r="AL2010" s="548" t="s">
        <v>13669</v>
      </c>
      <c r="AM2010" s="548" t="s">
        <v>14770</v>
      </c>
      <c r="AN2010" s="548" t="s">
        <v>14771</v>
      </c>
      <c r="AO2010" s="548" t="s">
        <v>4449</v>
      </c>
      <c r="AQ2010" t="s">
        <v>13876</v>
      </c>
      <c r="AR2010" t="s">
        <v>13876</v>
      </c>
      <c r="AS2010" t="s">
        <v>15287</v>
      </c>
      <c r="AT2010" t="s">
        <v>15290</v>
      </c>
      <c r="AU2010" t="s">
        <v>15287</v>
      </c>
      <c r="AV2010" t="s">
        <v>15290</v>
      </c>
      <c r="AW2010" t="s">
        <v>15294</v>
      </c>
      <c r="AX2010" t="s">
        <v>13876</v>
      </c>
      <c r="AY2010" t="s">
        <v>13876</v>
      </c>
      <c r="AZ2010" t="s">
        <v>15292</v>
      </c>
      <c r="BA2010" t="s">
        <v>15287</v>
      </c>
      <c r="BB2010" t="s">
        <v>15288</v>
      </c>
      <c r="BC2010" t="s">
        <v>15290</v>
      </c>
      <c r="BD2010" t="s">
        <v>15291</v>
      </c>
      <c r="BE2010" t="s">
        <v>13876</v>
      </c>
      <c r="BF2010" t="s">
        <v>13876</v>
      </c>
      <c r="BG2010" t="s">
        <v>15284</v>
      </c>
      <c r="BH2010" t="s">
        <v>15288</v>
      </c>
      <c r="BI2010" t="s">
        <v>15289</v>
      </c>
      <c r="BJ2010" t="s">
        <v>15294</v>
      </c>
      <c r="BK2010" t="s">
        <v>15292</v>
      </c>
      <c r="BL2010" t="s">
        <v>13876</v>
      </c>
      <c r="BM2010" t="s">
        <v>13876</v>
      </c>
      <c r="BN2010" t="s">
        <v>15292</v>
      </c>
      <c r="BO2010" t="s">
        <v>15285</v>
      </c>
      <c r="BP2010" t="s">
        <v>15292</v>
      </c>
      <c r="BQ2010" t="s">
        <v>15292</v>
      </c>
      <c r="BR2010" t="s">
        <v>15289</v>
      </c>
      <c r="BS2010" t="s">
        <v>13876</v>
      </c>
      <c r="BT2010" t="s">
        <v>13876</v>
      </c>
      <c r="BU2010" t="s">
        <v>15292</v>
      </c>
      <c r="BV2010" t="s">
        <v>15290</v>
      </c>
      <c r="BW2010" t="s">
        <v>15291</v>
      </c>
      <c r="BX2010" t="s">
        <v>15284</v>
      </c>
      <c r="BY2010" t="s">
        <v>15289</v>
      </c>
      <c r="BZ2010" t="s">
        <v>13876</v>
      </c>
      <c r="CA2010" t="s">
        <v>13876</v>
      </c>
      <c r="CB2010" t="s">
        <v>15292</v>
      </c>
      <c r="CC2010" t="s">
        <v>15290</v>
      </c>
      <c r="CD2010" t="s">
        <v>15294</v>
      </c>
      <c r="CE2010" t="s">
        <v>15286</v>
      </c>
      <c r="CF2010" t="s">
        <v>15290</v>
      </c>
      <c r="CG2010" t="s">
        <v>13876</v>
      </c>
      <c r="CH2010" t="s">
        <v>13876</v>
      </c>
      <c r="CI2010" t="s">
        <v>13876</v>
      </c>
      <c r="CJ2010" t="s">
        <v>13876</v>
      </c>
      <c r="CK2010" t="s">
        <v>13876</v>
      </c>
      <c r="CL2010" t="s">
        <v>13876</v>
      </c>
      <c r="CM2010" t="s">
        <v>13876</v>
      </c>
      <c r="CN2010" t="s">
        <v>13876</v>
      </c>
      <c r="CO2010" t="s">
        <v>13876</v>
      </c>
      <c r="CP2010" t="s">
        <v>13876</v>
      </c>
      <c r="CQ2010" t="s">
        <v>13876</v>
      </c>
      <c r="CR2010" t="s">
        <v>13876</v>
      </c>
      <c r="CS2010" t="s">
        <v>13876</v>
      </c>
      <c r="CT2010" t="s">
        <v>13876</v>
      </c>
    </row>
    <row r="2011" spans="1:98" hidden="1">
      <c r="A2011" s="1088"/>
      <c r="B2011" s="554" t="s">
        <v>4449</v>
      </c>
      <c r="C2011" s="554" t="s">
        <v>4450</v>
      </c>
      <c r="D2011" s="554" t="s">
        <v>4451</v>
      </c>
      <c r="E2011" s="336" t="s">
        <v>407</v>
      </c>
      <c r="F2011" s="336" t="s">
        <v>14768</v>
      </c>
      <c r="G2011" s="336">
        <v>2911800171</v>
      </c>
      <c r="H2011" s="554" t="s">
        <v>14773</v>
      </c>
      <c r="I2011" s="336" t="s">
        <v>118</v>
      </c>
      <c r="J2011" s="336" t="s">
        <v>13659</v>
      </c>
      <c r="K2011" s="336" t="s">
        <v>13546</v>
      </c>
      <c r="L2011" s="336" t="s">
        <v>13658</v>
      </c>
      <c r="M2011" s="336" t="s">
        <v>13659</v>
      </c>
      <c r="N2011" s="336" t="s">
        <v>13546</v>
      </c>
      <c r="O2011" s="632" t="s">
        <v>13661</v>
      </c>
      <c r="P2011" s="632"/>
      <c r="Q2011" s="556">
        <v>44616</v>
      </c>
      <c r="R2011" s="336"/>
      <c r="S2011" s="557">
        <v>44664</v>
      </c>
      <c r="T2011" s="336" t="s">
        <v>16908</v>
      </c>
      <c r="U2011" s="625">
        <v>212</v>
      </c>
      <c r="V2011" s="1088"/>
      <c r="W2011" s="551">
        <v>98457</v>
      </c>
      <c r="X2011" s="551">
        <v>33643</v>
      </c>
      <c r="Y2011" s="551">
        <v>36403</v>
      </c>
      <c r="Z2011" s="551">
        <v>34414</v>
      </c>
      <c r="AA2011" s="551">
        <v>32680</v>
      </c>
      <c r="AB2011" s="551">
        <v>33106</v>
      </c>
      <c r="AC2011" s="551" t="s">
        <v>13876</v>
      </c>
      <c r="AD2011" s="552" t="s">
        <v>13876</v>
      </c>
      <c r="AE2011" s="623">
        <v>268703</v>
      </c>
      <c r="AF2011" t="s">
        <v>4448</v>
      </c>
      <c r="AG2011" t="s">
        <v>4454</v>
      </c>
      <c r="AH2011" t="s">
        <v>8568</v>
      </c>
      <c r="AJ2011" s="548" t="s">
        <v>13693</v>
      </c>
      <c r="AK2011" s="548" t="s">
        <v>13680</v>
      </c>
      <c r="AL2011" s="548" t="s">
        <v>13669</v>
      </c>
      <c r="AM2011" s="548" t="s">
        <v>14770</v>
      </c>
      <c r="AN2011" s="548" t="s">
        <v>14771</v>
      </c>
      <c r="AO2011" s="548" t="s">
        <v>4449</v>
      </c>
      <c r="AQ2011" t="s">
        <v>13876</v>
      </c>
      <c r="AR2011" t="s">
        <v>13876</v>
      </c>
      <c r="AS2011" t="s">
        <v>15294</v>
      </c>
      <c r="AT2011" t="s">
        <v>15285</v>
      </c>
      <c r="AU2011" t="s">
        <v>15291</v>
      </c>
      <c r="AV2011" t="s">
        <v>15286</v>
      </c>
      <c r="AW2011" t="s">
        <v>15287</v>
      </c>
      <c r="AX2011" t="s">
        <v>13876</v>
      </c>
      <c r="AY2011" t="s">
        <v>13876</v>
      </c>
      <c r="AZ2011" t="s">
        <v>15284</v>
      </c>
      <c r="BA2011" t="s">
        <v>15284</v>
      </c>
      <c r="BB2011" t="s">
        <v>15290</v>
      </c>
      <c r="BC2011" t="s">
        <v>15291</v>
      </c>
      <c r="BD2011" t="s">
        <v>15284</v>
      </c>
      <c r="BE2011" t="s">
        <v>13876</v>
      </c>
      <c r="BF2011" t="s">
        <v>13876</v>
      </c>
      <c r="BG2011" t="s">
        <v>15284</v>
      </c>
      <c r="BH2011" t="s">
        <v>15290</v>
      </c>
      <c r="BI2011" t="s">
        <v>15291</v>
      </c>
      <c r="BJ2011" t="s">
        <v>15288</v>
      </c>
      <c r="BK2011" t="s">
        <v>15284</v>
      </c>
      <c r="BL2011" t="s">
        <v>13876</v>
      </c>
      <c r="BM2011" t="s">
        <v>13876</v>
      </c>
      <c r="BN2011" t="s">
        <v>15284</v>
      </c>
      <c r="BO2011" t="s">
        <v>15291</v>
      </c>
      <c r="BP2011" t="s">
        <v>15291</v>
      </c>
      <c r="BQ2011" t="s">
        <v>15289</v>
      </c>
      <c r="BR2011" t="s">
        <v>15291</v>
      </c>
      <c r="BS2011" t="s">
        <v>13876</v>
      </c>
      <c r="BT2011" t="s">
        <v>13876</v>
      </c>
      <c r="BU2011" t="s">
        <v>15284</v>
      </c>
      <c r="BV2011" t="s">
        <v>15292</v>
      </c>
      <c r="BW2011" t="s">
        <v>15290</v>
      </c>
      <c r="BX2011" t="s">
        <v>15285</v>
      </c>
      <c r="BY2011" t="s">
        <v>15288</v>
      </c>
      <c r="BZ2011" t="s">
        <v>13876</v>
      </c>
      <c r="CA2011" t="s">
        <v>13876</v>
      </c>
      <c r="CB2011" t="s">
        <v>15284</v>
      </c>
      <c r="CC2011" t="s">
        <v>15284</v>
      </c>
      <c r="CD2011" t="s">
        <v>15289</v>
      </c>
      <c r="CE2011" t="s">
        <v>15288</v>
      </c>
      <c r="CF2011" t="s">
        <v>15290</v>
      </c>
      <c r="CG2011" t="s">
        <v>13876</v>
      </c>
      <c r="CH2011" t="s">
        <v>13876</v>
      </c>
      <c r="CI2011" t="s">
        <v>13876</v>
      </c>
      <c r="CJ2011" t="s">
        <v>13876</v>
      </c>
      <c r="CK2011" t="s">
        <v>13876</v>
      </c>
      <c r="CL2011" t="s">
        <v>13876</v>
      </c>
      <c r="CM2011" t="s">
        <v>13876</v>
      </c>
      <c r="CN2011" t="s">
        <v>13876</v>
      </c>
      <c r="CO2011" t="s">
        <v>13876</v>
      </c>
      <c r="CP2011" t="s">
        <v>13876</v>
      </c>
      <c r="CQ2011" t="s">
        <v>13876</v>
      </c>
      <c r="CR2011" t="s">
        <v>13876</v>
      </c>
      <c r="CS2011" t="s">
        <v>13876</v>
      </c>
      <c r="CT2011" t="s">
        <v>13876</v>
      </c>
    </row>
    <row r="2012" spans="1:98" hidden="1">
      <c r="A2012" s="1088"/>
      <c r="B2012" s="554" t="s">
        <v>4449</v>
      </c>
      <c r="C2012" s="554" t="s">
        <v>4450</v>
      </c>
      <c r="D2012" s="554" t="s">
        <v>4451</v>
      </c>
      <c r="E2012" s="336" t="s">
        <v>407</v>
      </c>
      <c r="F2012" s="336" t="s">
        <v>14768</v>
      </c>
      <c r="G2012" s="336">
        <v>2920500036</v>
      </c>
      <c r="H2012" s="554" t="s">
        <v>14774</v>
      </c>
      <c r="I2012" s="336" t="s">
        <v>14252</v>
      </c>
      <c r="J2012" s="336" t="s">
        <v>13659</v>
      </c>
      <c r="K2012" s="336" t="s">
        <v>13546</v>
      </c>
      <c r="L2012" s="336" t="s">
        <v>13658</v>
      </c>
      <c r="M2012" s="336" t="s">
        <v>13659</v>
      </c>
      <c r="N2012" s="336" t="s">
        <v>13546</v>
      </c>
      <c r="O2012" s="632" t="s">
        <v>13661</v>
      </c>
      <c r="P2012" s="632"/>
      <c r="Q2012" s="556">
        <v>44616</v>
      </c>
      <c r="R2012" s="336"/>
      <c r="S2012" s="557">
        <v>44664</v>
      </c>
      <c r="T2012" s="336" t="s">
        <v>16909</v>
      </c>
      <c r="U2012" s="625">
        <v>212</v>
      </c>
      <c r="V2012" s="1088"/>
      <c r="W2012" s="551">
        <v>262316</v>
      </c>
      <c r="X2012" s="551">
        <v>94341</v>
      </c>
      <c r="Y2012" s="551">
        <v>94273</v>
      </c>
      <c r="Z2012" s="551">
        <v>100161</v>
      </c>
      <c r="AA2012" s="551">
        <v>93252</v>
      </c>
      <c r="AB2012" s="551">
        <v>92028</v>
      </c>
      <c r="AC2012" s="551" t="s">
        <v>13876</v>
      </c>
      <c r="AD2012" s="552" t="s">
        <v>13876</v>
      </c>
      <c r="AE2012" s="623">
        <v>736371</v>
      </c>
      <c r="AF2012" t="s">
        <v>4448</v>
      </c>
      <c r="AG2012" t="s">
        <v>4454</v>
      </c>
      <c r="AH2012" t="s">
        <v>9502</v>
      </c>
      <c r="AJ2012" s="548" t="s">
        <v>13693</v>
      </c>
      <c r="AK2012" s="548" t="s">
        <v>13680</v>
      </c>
      <c r="AL2012" s="548" t="s">
        <v>13669</v>
      </c>
      <c r="AM2012" s="548" t="s">
        <v>14770</v>
      </c>
      <c r="AN2012" s="548" t="s">
        <v>14771</v>
      </c>
      <c r="AO2012" s="548" t="s">
        <v>4449</v>
      </c>
      <c r="AQ2012" t="s">
        <v>13876</v>
      </c>
      <c r="AR2012" t="s">
        <v>15292</v>
      </c>
      <c r="AS2012" t="s">
        <v>15290</v>
      </c>
      <c r="AT2012" t="s">
        <v>15292</v>
      </c>
      <c r="AU2012" t="s">
        <v>15284</v>
      </c>
      <c r="AV2012" t="s">
        <v>15289</v>
      </c>
      <c r="AW2012" t="s">
        <v>15290</v>
      </c>
      <c r="AX2012" t="s">
        <v>13876</v>
      </c>
      <c r="AY2012" t="s">
        <v>13876</v>
      </c>
      <c r="AZ2012" t="s">
        <v>15294</v>
      </c>
      <c r="BA2012" t="s">
        <v>15291</v>
      </c>
      <c r="BB2012" t="s">
        <v>15284</v>
      </c>
      <c r="BC2012" t="s">
        <v>15291</v>
      </c>
      <c r="BD2012" t="s">
        <v>15289</v>
      </c>
      <c r="BE2012" t="s">
        <v>13876</v>
      </c>
      <c r="BF2012" t="s">
        <v>13876</v>
      </c>
      <c r="BG2012" t="s">
        <v>15294</v>
      </c>
      <c r="BH2012" t="s">
        <v>15291</v>
      </c>
      <c r="BI2012" t="s">
        <v>15292</v>
      </c>
      <c r="BJ2012" t="s">
        <v>15287</v>
      </c>
      <c r="BK2012" t="s">
        <v>15284</v>
      </c>
      <c r="BL2012" t="s">
        <v>13876</v>
      </c>
      <c r="BM2012" t="s">
        <v>15289</v>
      </c>
      <c r="BN2012" t="s">
        <v>15288</v>
      </c>
      <c r="BO2012" t="s">
        <v>15288</v>
      </c>
      <c r="BP2012" t="s">
        <v>15289</v>
      </c>
      <c r="BQ2012" t="s">
        <v>15290</v>
      </c>
      <c r="BR2012" t="s">
        <v>15289</v>
      </c>
      <c r="BS2012" t="s">
        <v>13876</v>
      </c>
      <c r="BT2012" t="s">
        <v>13876</v>
      </c>
      <c r="BU2012" t="s">
        <v>15294</v>
      </c>
      <c r="BV2012" t="s">
        <v>15284</v>
      </c>
      <c r="BW2012" t="s">
        <v>15292</v>
      </c>
      <c r="BX2012" t="s">
        <v>15286</v>
      </c>
      <c r="BY2012" t="s">
        <v>15292</v>
      </c>
      <c r="BZ2012" t="s">
        <v>13876</v>
      </c>
      <c r="CA2012" t="s">
        <v>13876</v>
      </c>
      <c r="CB2012" t="s">
        <v>15294</v>
      </c>
      <c r="CC2012" t="s">
        <v>15292</v>
      </c>
      <c r="CD2012" t="s">
        <v>15288</v>
      </c>
      <c r="CE2012" t="s">
        <v>15292</v>
      </c>
      <c r="CF2012" t="s">
        <v>15285</v>
      </c>
      <c r="CG2012" t="s">
        <v>13876</v>
      </c>
      <c r="CH2012" t="s">
        <v>13876</v>
      </c>
      <c r="CI2012" t="s">
        <v>13876</v>
      </c>
      <c r="CJ2012" t="s">
        <v>13876</v>
      </c>
      <c r="CK2012" t="s">
        <v>13876</v>
      </c>
      <c r="CL2012" t="s">
        <v>13876</v>
      </c>
      <c r="CM2012" t="s">
        <v>13876</v>
      </c>
      <c r="CN2012" t="s">
        <v>13876</v>
      </c>
      <c r="CO2012" t="s">
        <v>13876</v>
      </c>
      <c r="CP2012" t="s">
        <v>13876</v>
      </c>
      <c r="CQ2012" t="s">
        <v>13876</v>
      </c>
      <c r="CR2012" t="s">
        <v>13876</v>
      </c>
      <c r="CS2012" t="s">
        <v>13876</v>
      </c>
      <c r="CT2012" t="s">
        <v>13876</v>
      </c>
    </row>
    <row r="2013" spans="1:98" hidden="1">
      <c r="A2013" s="632"/>
      <c r="B2013" s="555"/>
      <c r="C2013" s="554"/>
      <c r="D2013" s="554"/>
      <c r="E2013" s="336"/>
      <c r="F2013" s="336"/>
      <c r="G2013" s="336"/>
      <c r="H2013" s="554"/>
      <c r="I2013" s="336"/>
      <c r="J2013" s="336"/>
      <c r="K2013" s="336"/>
      <c r="L2013" s="336"/>
      <c r="M2013" s="336"/>
      <c r="N2013" s="336"/>
      <c r="O2013" s="632"/>
      <c r="P2013" s="632"/>
      <c r="Q2013" s="556"/>
      <c r="R2013" s="336"/>
      <c r="S2013" s="336"/>
      <c r="T2013" s="336" t="s">
        <v>13876</v>
      </c>
      <c r="U2013" s="336"/>
      <c r="V2013" s="632"/>
      <c r="W2013" s="551"/>
      <c r="X2013" s="551"/>
      <c r="Y2013" s="551"/>
      <c r="Z2013" s="551"/>
      <c r="AA2013" s="551">
        <v>0</v>
      </c>
      <c r="AB2013" s="551">
        <v>0</v>
      </c>
      <c r="AC2013" s="551">
        <v>0</v>
      </c>
      <c r="AD2013" s="552"/>
      <c r="AE2013" s="623">
        <v>0</v>
      </c>
      <c r="AQ2013" t="s">
        <v>13876</v>
      </c>
      <c r="AR2013" t="s">
        <v>13876</v>
      </c>
      <c r="AS2013" t="s">
        <v>13876</v>
      </c>
      <c r="AT2013" t="s">
        <v>13876</v>
      </c>
      <c r="AU2013" t="s">
        <v>13876</v>
      </c>
      <c r="AV2013" t="s">
        <v>13876</v>
      </c>
      <c r="AW2013" t="s">
        <v>13876</v>
      </c>
      <c r="AX2013" t="s">
        <v>13876</v>
      </c>
      <c r="AY2013" t="s">
        <v>13876</v>
      </c>
      <c r="AZ2013" t="s">
        <v>13876</v>
      </c>
      <c r="BA2013" t="s">
        <v>13876</v>
      </c>
      <c r="BB2013" t="s">
        <v>13876</v>
      </c>
      <c r="BC2013" t="s">
        <v>13876</v>
      </c>
      <c r="BD2013" t="s">
        <v>13876</v>
      </c>
      <c r="BE2013" t="s">
        <v>13876</v>
      </c>
      <c r="BF2013" t="s">
        <v>13876</v>
      </c>
      <c r="BG2013" t="s">
        <v>13876</v>
      </c>
      <c r="BH2013" t="s">
        <v>13876</v>
      </c>
      <c r="BI2013" t="s">
        <v>13876</v>
      </c>
      <c r="BJ2013" t="s">
        <v>13876</v>
      </c>
      <c r="BK2013" t="s">
        <v>13876</v>
      </c>
      <c r="BL2013" t="s">
        <v>13876</v>
      </c>
      <c r="BM2013" t="s">
        <v>13876</v>
      </c>
      <c r="BN2013" t="s">
        <v>13876</v>
      </c>
      <c r="BO2013" t="s">
        <v>13876</v>
      </c>
      <c r="BP2013" t="s">
        <v>13876</v>
      </c>
      <c r="BQ2013" t="s">
        <v>13876</v>
      </c>
      <c r="BR2013" t="s">
        <v>13876</v>
      </c>
      <c r="BS2013" t="s">
        <v>13876</v>
      </c>
      <c r="BT2013" t="s">
        <v>13876</v>
      </c>
      <c r="BU2013" t="s">
        <v>13876</v>
      </c>
      <c r="BV2013" t="s">
        <v>13876</v>
      </c>
      <c r="BW2013" t="s">
        <v>13876</v>
      </c>
      <c r="BX2013" t="s">
        <v>13876</v>
      </c>
      <c r="BY2013" t="s">
        <v>13876</v>
      </c>
      <c r="BZ2013" t="s">
        <v>13876</v>
      </c>
      <c r="CA2013" t="s">
        <v>13876</v>
      </c>
      <c r="CB2013" t="s">
        <v>13876</v>
      </c>
      <c r="CC2013" t="s">
        <v>13876</v>
      </c>
      <c r="CD2013" t="s">
        <v>13876</v>
      </c>
      <c r="CE2013" t="s">
        <v>13876</v>
      </c>
      <c r="CF2013" t="s">
        <v>13876</v>
      </c>
      <c r="CG2013" t="s">
        <v>13876</v>
      </c>
      <c r="CH2013" t="s">
        <v>13876</v>
      </c>
      <c r="CI2013" t="s">
        <v>13876</v>
      </c>
      <c r="CJ2013" t="s">
        <v>13876</v>
      </c>
      <c r="CK2013" t="s">
        <v>13876</v>
      </c>
      <c r="CL2013" t="s">
        <v>13876</v>
      </c>
      <c r="CM2013" t="s">
        <v>13876</v>
      </c>
      <c r="CN2013" t="s">
        <v>13876</v>
      </c>
      <c r="CO2013" t="s">
        <v>13876</v>
      </c>
      <c r="CP2013" t="s">
        <v>13876</v>
      </c>
      <c r="CQ2013" t="s">
        <v>13876</v>
      </c>
      <c r="CR2013" t="s">
        <v>13876</v>
      </c>
      <c r="CS2013" t="s">
        <v>13876</v>
      </c>
      <c r="CT2013" t="s">
        <v>13876</v>
      </c>
    </row>
    <row r="2014" spans="1:98" hidden="1">
      <c r="A2014" s="1088">
        <v>393</v>
      </c>
      <c r="B2014" s="554" t="s">
        <v>7998</v>
      </c>
      <c r="C2014" s="554" t="s">
        <v>7999</v>
      </c>
      <c r="D2014" s="554" t="s">
        <v>8000</v>
      </c>
      <c r="E2014" s="336" t="s">
        <v>485</v>
      </c>
      <c r="F2014" s="336" t="s">
        <v>8003</v>
      </c>
      <c r="G2014" s="336">
        <v>2911600068</v>
      </c>
      <c r="H2014" s="554" t="s">
        <v>7998</v>
      </c>
      <c r="I2014" s="336" t="s">
        <v>113</v>
      </c>
      <c r="J2014" s="336" t="s">
        <v>13659</v>
      </c>
      <c r="K2014" s="336" t="s">
        <v>13546</v>
      </c>
      <c r="L2014" s="336" t="s">
        <v>13658</v>
      </c>
      <c r="M2014" s="336" t="s">
        <v>13659</v>
      </c>
      <c r="N2014" s="336" t="s">
        <v>13549</v>
      </c>
      <c r="O2014" s="632"/>
      <c r="P2014" s="632" t="s">
        <v>13661</v>
      </c>
      <c r="Q2014" s="556">
        <v>44638</v>
      </c>
      <c r="R2014" s="336"/>
      <c r="S2014" s="557">
        <v>44666</v>
      </c>
      <c r="T2014" s="336" t="s">
        <v>16910</v>
      </c>
      <c r="U2014" s="625">
        <v>213</v>
      </c>
      <c r="V2014" s="1088">
        <v>213</v>
      </c>
      <c r="W2014" s="551">
        <v>41989</v>
      </c>
      <c r="X2014" s="551">
        <v>14851</v>
      </c>
      <c r="Y2014" s="551">
        <v>16373</v>
      </c>
      <c r="Z2014" s="551">
        <v>16216</v>
      </c>
      <c r="AA2014" s="551">
        <v>14391</v>
      </c>
      <c r="AB2014" s="551">
        <v>16333</v>
      </c>
      <c r="AC2014" s="551" t="s">
        <v>13876</v>
      </c>
      <c r="AD2014" s="552" t="s">
        <v>13876</v>
      </c>
      <c r="AE2014" s="623">
        <v>120153</v>
      </c>
      <c r="AF2014" t="s">
        <v>7997</v>
      </c>
      <c r="AG2014" t="s">
        <v>8002</v>
      </c>
      <c r="AH2014" t="s">
        <v>7997</v>
      </c>
      <c r="AJ2014" s="548" t="s">
        <v>13693</v>
      </c>
      <c r="AK2014" s="548" t="s">
        <v>14775</v>
      </c>
      <c r="AL2014" s="548" t="s">
        <v>13669</v>
      </c>
      <c r="AM2014" s="548" t="s">
        <v>14776</v>
      </c>
      <c r="AN2014" s="548" t="s">
        <v>14777</v>
      </c>
      <c r="AO2014" s="548" t="s">
        <v>14778</v>
      </c>
      <c r="AQ2014" t="s">
        <v>13876</v>
      </c>
      <c r="AR2014" t="s">
        <v>13876</v>
      </c>
      <c r="AS2014" t="s">
        <v>15291</v>
      </c>
      <c r="AT2014" t="s">
        <v>15289</v>
      </c>
      <c r="AU2014" t="s">
        <v>15294</v>
      </c>
      <c r="AV2014" t="s">
        <v>15285</v>
      </c>
      <c r="AW2014" t="s">
        <v>15294</v>
      </c>
      <c r="AX2014" t="s">
        <v>13876</v>
      </c>
      <c r="AY2014" t="s">
        <v>13876</v>
      </c>
      <c r="AZ2014" t="s">
        <v>15289</v>
      </c>
      <c r="BA2014" t="s">
        <v>15291</v>
      </c>
      <c r="BB2014" t="s">
        <v>15285</v>
      </c>
      <c r="BC2014" t="s">
        <v>15286</v>
      </c>
      <c r="BD2014" t="s">
        <v>15289</v>
      </c>
      <c r="BE2014" t="s">
        <v>13876</v>
      </c>
      <c r="BF2014" t="s">
        <v>13876</v>
      </c>
      <c r="BG2014" t="s">
        <v>15289</v>
      </c>
      <c r="BH2014" t="s">
        <v>15290</v>
      </c>
      <c r="BI2014" t="s">
        <v>15284</v>
      </c>
      <c r="BJ2014" t="s">
        <v>15287</v>
      </c>
      <c r="BK2014" t="s">
        <v>15284</v>
      </c>
      <c r="BL2014" t="s">
        <v>13876</v>
      </c>
      <c r="BM2014" t="s">
        <v>13876</v>
      </c>
      <c r="BN2014" t="s">
        <v>15289</v>
      </c>
      <c r="BO2014" t="s">
        <v>15290</v>
      </c>
      <c r="BP2014" t="s">
        <v>15292</v>
      </c>
      <c r="BQ2014" t="s">
        <v>15289</v>
      </c>
      <c r="BR2014" t="s">
        <v>15290</v>
      </c>
      <c r="BS2014" t="s">
        <v>13876</v>
      </c>
      <c r="BT2014" t="s">
        <v>13876</v>
      </c>
      <c r="BU2014" t="s">
        <v>15289</v>
      </c>
      <c r="BV2014" t="s">
        <v>15291</v>
      </c>
      <c r="BW2014" t="s">
        <v>15284</v>
      </c>
      <c r="BX2014" t="s">
        <v>15294</v>
      </c>
      <c r="BY2014" t="s">
        <v>15289</v>
      </c>
      <c r="BZ2014" t="s">
        <v>13876</v>
      </c>
      <c r="CA2014" t="s">
        <v>13876</v>
      </c>
      <c r="CB2014" t="s">
        <v>15289</v>
      </c>
      <c r="CC2014" t="s">
        <v>15290</v>
      </c>
      <c r="CD2014" t="s">
        <v>15284</v>
      </c>
      <c r="CE2014" t="s">
        <v>15284</v>
      </c>
      <c r="CF2014" t="s">
        <v>15284</v>
      </c>
      <c r="CG2014" t="s">
        <v>13876</v>
      </c>
      <c r="CH2014" t="s">
        <v>13876</v>
      </c>
      <c r="CI2014" t="s">
        <v>13876</v>
      </c>
      <c r="CJ2014" t="s">
        <v>13876</v>
      </c>
      <c r="CK2014" t="s">
        <v>13876</v>
      </c>
      <c r="CL2014" t="s">
        <v>13876</v>
      </c>
      <c r="CM2014" t="s">
        <v>13876</v>
      </c>
      <c r="CN2014" t="s">
        <v>13876</v>
      </c>
      <c r="CO2014" t="s">
        <v>13876</v>
      </c>
      <c r="CP2014" t="s">
        <v>13876</v>
      </c>
      <c r="CQ2014" t="s">
        <v>13876</v>
      </c>
      <c r="CR2014" t="s">
        <v>13876</v>
      </c>
      <c r="CS2014" t="s">
        <v>13876</v>
      </c>
      <c r="CT2014" t="s">
        <v>13876</v>
      </c>
    </row>
    <row r="2015" spans="1:98" hidden="1">
      <c r="A2015" s="1088"/>
      <c r="B2015" s="549" t="s">
        <v>7998</v>
      </c>
      <c r="C2015" s="549" t="s">
        <v>7999</v>
      </c>
      <c r="D2015" s="549" t="s">
        <v>8000</v>
      </c>
      <c r="E2015" s="550" t="s">
        <v>485</v>
      </c>
      <c r="F2015" s="550" t="s">
        <v>8003</v>
      </c>
      <c r="G2015" s="550">
        <v>2911600068</v>
      </c>
      <c r="H2015" s="549" t="s">
        <v>7998</v>
      </c>
      <c r="I2015" s="550" t="s">
        <v>114</v>
      </c>
      <c r="J2015" s="550" t="s">
        <v>13658</v>
      </c>
      <c r="K2015" s="336"/>
      <c r="L2015" s="336" t="s">
        <v>13658</v>
      </c>
      <c r="M2015" s="336"/>
      <c r="N2015" s="336"/>
      <c r="O2015" s="632"/>
      <c r="P2015" s="632"/>
      <c r="Q2015" s="632"/>
      <c r="R2015" s="336"/>
      <c r="S2015" s="336"/>
      <c r="T2015" s="336" t="s">
        <v>16911</v>
      </c>
      <c r="U2015" s="609"/>
      <c r="V2015" s="1088"/>
      <c r="W2015" s="551" t="s">
        <v>13876</v>
      </c>
      <c r="X2015" s="551" t="s">
        <v>13876</v>
      </c>
      <c r="Y2015" s="551" t="s">
        <v>13876</v>
      </c>
      <c r="Z2015" s="551" t="s">
        <v>13876</v>
      </c>
      <c r="AA2015" s="551" t="s">
        <v>13876</v>
      </c>
      <c r="AB2015" s="551" t="s">
        <v>13876</v>
      </c>
      <c r="AC2015" s="551" t="s">
        <v>13876</v>
      </c>
      <c r="AD2015" s="552" t="s">
        <v>13876</v>
      </c>
      <c r="AE2015" s="623">
        <v>0</v>
      </c>
      <c r="AF2015" t="s">
        <v>7997</v>
      </c>
      <c r="AG2015" t="s">
        <v>8002</v>
      </c>
      <c r="AH2015" t="s">
        <v>7997</v>
      </c>
      <c r="AJ2015" s="548" t="s">
        <v>13693</v>
      </c>
      <c r="AK2015" s="548" t="s">
        <v>14775</v>
      </c>
      <c r="AL2015" s="548" t="s">
        <v>13669</v>
      </c>
      <c r="AM2015" s="548" t="s">
        <v>14776</v>
      </c>
      <c r="AN2015" s="548" t="s">
        <v>14777</v>
      </c>
      <c r="AO2015" s="548" t="s">
        <v>14778</v>
      </c>
      <c r="AQ2015" t="s">
        <v>13876</v>
      </c>
      <c r="AR2015" t="s">
        <v>13876</v>
      </c>
      <c r="AS2015" t="s">
        <v>13876</v>
      </c>
      <c r="AT2015" t="s">
        <v>13876</v>
      </c>
      <c r="AU2015" t="s">
        <v>13876</v>
      </c>
      <c r="AV2015" t="s">
        <v>13876</v>
      </c>
      <c r="AW2015" t="s">
        <v>13876</v>
      </c>
      <c r="AX2015" t="s">
        <v>13876</v>
      </c>
      <c r="AY2015" t="s">
        <v>13876</v>
      </c>
      <c r="AZ2015" t="s">
        <v>13876</v>
      </c>
      <c r="BA2015" t="s">
        <v>13876</v>
      </c>
      <c r="BB2015" t="s">
        <v>13876</v>
      </c>
      <c r="BC2015" t="s">
        <v>13876</v>
      </c>
      <c r="BD2015" t="s">
        <v>13876</v>
      </c>
      <c r="BE2015" t="s">
        <v>13876</v>
      </c>
      <c r="BF2015" t="s">
        <v>13876</v>
      </c>
      <c r="BG2015" t="s">
        <v>13876</v>
      </c>
      <c r="BH2015" t="s">
        <v>13876</v>
      </c>
      <c r="BI2015" t="s">
        <v>13876</v>
      </c>
      <c r="BJ2015" t="s">
        <v>13876</v>
      </c>
      <c r="BK2015" t="s">
        <v>13876</v>
      </c>
      <c r="BL2015" t="s">
        <v>13876</v>
      </c>
      <c r="BM2015" t="s">
        <v>13876</v>
      </c>
      <c r="BN2015" t="s">
        <v>13876</v>
      </c>
      <c r="BO2015" t="s">
        <v>13876</v>
      </c>
      <c r="BP2015" t="s">
        <v>13876</v>
      </c>
      <c r="BQ2015" t="s">
        <v>13876</v>
      </c>
      <c r="BR2015" t="s">
        <v>13876</v>
      </c>
      <c r="BS2015" t="s">
        <v>13876</v>
      </c>
      <c r="BT2015" t="s">
        <v>13876</v>
      </c>
      <c r="BU2015" t="s">
        <v>13876</v>
      </c>
      <c r="BV2015" t="s">
        <v>13876</v>
      </c>
      <c r="BW2015" t="s">
        <v>13876</v>
      </c>
      <c r="BX2015" t="s">
        <v>13876</v>
      </c>
      <c r="BY2015" t="s">
        <v>13876</v>
      </c>
      <c r="BZ2015" t="s">
        <v>13876</v>
      </c>
      <c r="CA2015" t="s">
        <v>13876</v>
      </c>
      <c r="CB2015" t="s">
        <v>13876</v>
      </c>
      <c r="CC2015" t="s">
        <v>13876</v>
      </c>
      <c r="CD2015" t="s">
        <v>13876</v>
      </c>
      <c r="CE2015" t="s">
        <v>13876</v>
      </c>
      <c r="CF2015" t="s">
        <v>13876</v>
      </c>
      <c r="CG2015" t="s">
        <v>13876</v>
      </c>
      <c r="CH2015" t="s">
        <v>13876</v>
      </c>
      <c r="CI2015" t="s">
        <v>13876</v>
      </c>
      <c r="CJ2015" t="s">
        <v>13876</v>
      </c>
      <c r="CK2015" t="s">
        <v>13876</v>
      </c>
      <c r="CL2015" t="s">
        <v>13876</v>
      </c>
      <c r="CM2015" t="s">
        <v>13876</v>
      </c>
      <c r="CN2015" t="s">
        <v>13876</v>
      </c>
      <c r="CO2015" t="s">
        <v>13876</v>
      </c>
      <c r="CP2015" t="s">
        <v>13876</v>
      </c>
      <c r="CQ2015" t="s">
        <v>13876</v>
      </c>
      <c r="CR2015" t="s">
        <v>13876</v>
      </c>
      <c r="CS2015" t="s">
        <v>13876</v>
      </c>
      <c r="CT2015" t="s">
        <v>13876</v>
      </c>
    </row>
    <row r="2016" spans="1:98" hidden="1">
      <c r="A2016" s="632"/>
      <c r="B2016" s="555"/>
      <c r="C2016" s="554"/>
      <c r="D2016" s="554"/>
      <c r="E2016" s="336"/>
      <c r="F2016" s="336"/>
      <c r="G2016" s="336"/>
      <c r="H2016" s="554"/>
      <c r="I2016" s="336"/>
      <c r="J2016" s="336"/>
      <c r="K2016" s="336"/>
      <c r="L2016" s="336"/>
      <c r="M2016" s="336"/>
      <c r="N2016" s="336"/>
      <c r="O2016" s="632"/>
      <c r="P2016" s="632"/>
      <c r="Q2016" s="632"/>
      <c r="R2016" s="336"/>
      <c r="S2016" s="336"/>
      <c r="T2016" s="336" t="s">
        <v>13876</v>
      </c>
      <c r="U2016" s="336"/>
      <c r="V2016" s="632"/>
      <c r="W2016" s="551"/>
      <c r="X2016" s="551"/>
      <c r="Y2016" s="551"/>
      <c r="Z2016" s="551"/>
      <c r="AA2016" s="551">
        <v>0</v>
      </c>
      <c r="AB2016" s="551">
        <v>0</v>
      </c>
      <c r="AC2016" s="551">
        <v>0</v>
      </c>
      <c r="AD2016" s="552"/>
      <c r="AE2016" s="623">
        <v>0</v>
      </c>
      <c r="AQ2016" t="s">
        <v>13876</v>
      </c>
      <c r="AR2016" t="s">
        <v>13876</v>
      </c>
      <c r="AS2016" t="s">
        <v>13876</v>
      </c>
      <c r="AT2016" t="s">
        <v>13876</v>
      </c>
      <c r="AU2016" t="s">
        <v>13876</v>
      </c>
      <c r="AV2016" t="s">
        <v>13876</v>
      </c>
      <c r="AW2016" t="s">
        <v>13876</v>
      </c>
      <c r="AX2016" t="s">
        <v>13876</v>
      </c>
      <c r="AY2016" t="s">
        <v>13876</v>
      </c>
      <c r="AZ2016" t="s">
        <v>13876</v>
      </c>
      <c r="BA2016" t="s">
        <v>13876</v>
      </c>
      <c r="BB2016" t="s">
        <v>13876</v>
      </c>
      <c r="BC2016" t="s">
        <v>13876</v>
      </c>
      <c r="BD2016" t="s">
        <v>13876</v>
      </c>
      <c r="BE2016" t="s">
        <v>13876</v>
      </c>
      <c r="BF2016" t="s">
        <v>13876</v>
      </c>
      <c r="BG2016" t="s">
        <v>13876</v>
      </c>
      <c r="BH2016" t="s">
        <v>13876</v>
      </c>
      <c r="BI2016" t="s">
        <v>13876</v>
      </c>
      <c r="BJ2016" t="s">
        <v>13876</v>
      </c>
      <c r="BK2016" t="s">
        <v>13876</v>
      </c>
      <c r="BL2016" t="s">
        <v>13876</v>
      </c>
      <c r="BM2016" t="s">
        <v>13876</v>
      </c>
      <c r="BN2016" t="s">
        <v>13876</v>
      </c>
      <c r="BO2016" t="s">
        <v>13876</v>
      </c>
      <c r="BP2016" t="s">
        <v>13876</v>
      </c>
      <c r="BQ2016" t="s">
        <v>13876</v>
      </c>
      <c r="BR2016" t="s">
        <v>13876</v>
      </c>
      <c r="BS2016" t="s">
        <v>13876</v>
      </c>
      <c r="BT2016" t="s">
        <v>13876</v>
      </c>
      <c r="BU2016" t="s">
        <v>13876</v>
      </c>
      <c r="BV2016" t="s">
        <v>13876</v>
      </c>
      <c r="BW2016" t="s">
        <v>13876</v>
      </c>
      <c r="BX2016" t="s">
        <v>13876</v>
      </c>
      <c r="BY2016" t="s">
        <v>13876</v>
      </c>
      <c r="BZ2016" t="s">
        <v>13876</v>
      </c>
      <c r="CA2016" t="s">
        <v>13876</v>
      </c>
      <c r="CB2016" t="s">
        <v>13876</v>
      </c>
      <c r="CC2016" t="s">
        <v>13876</v>
      </c>
      <c r="CD2016" t="s">
        <v>13876</v>
      </c>
      <c r="CE2016" t="s">
        <v>13876</v>
      </c>
      <c r="CF2016" t="s">
        <v>13876</v>
      </c>
      <c r="CG2016" t="s">
        <v>13876</v>
      </c>
      <c r="CH2016" t="s">
        <v>13876</v>
      </c>
      <c r="CI2016" t="s">
        <v>13876</v>
      </c>
      <c r="CJ2016" t="s">
        <v>13876</v>
      </c>
      <c r="CK2016" t="s">
        <v>13876</v>
      </c>
      <c r="CL2016" t="s">
        <v>13876</v>
      </c>
      <c r="CM2016" t="s">
        <v>13876</v>
      </c>
      <c r="CN2016" t="s">
        <v>13876</v>
      </c>
      <c r="CO2016" t="s">
        <v>13876</v>
      </c>
      <c r="CP2016" t="s">
        <v>13876</v>
      </c>
      <c r="CQ2016" t="s">
        <v>13876</v>
      </c>
      <c r="CR2016" t="s">
        <v>13876</v>
      </c>
      <c r="CS2016" t="s">
        <v>13876</v>
      </c>
      <c r="CT2016" t="s">
        <v>13876</v>
      </c>
    </row>
    <row r="2017" spans="1:98" hidden="1">
      <c r="A2017" s="1088">
        <v>394</v>
      </c>
      <c r="B2017" s="554" t="s">
        <v>7272</v>
      </c>
      <c r="C2017" s="554" t="s">
        <v>7273</v>
      </c>
      <c r="D2017" s="554" t="s">
        <v>7274</v>
      </c>
      <c r="E2017" s="336" t="s">
        <v>407</v>
      </c>
      <c r="F2017" s="336" t="s">
        <v>14779</v>
      </c>
      <c r="G2017" s="336">
        <v>2911400121</v>
      </c>
      <c r="H2017" s="554" t="s">
        <v>7280</v>
      </c>
      <c r="I2017" s="336" t="s">
        <v>118</v>
      </c>
      <c r="J2017" s="336" t="s">
        <v>13659</v>
      </c>
      <c r="K2017" s="336" t="s">
        <v>13547</v>
      </c>
      <c r="L2017" s="336" t="s">
        <v>13658</v>
      </c>
      <c r="M2017" s="336" t="s">
        <v>13658</v>
      </c>
      <c r="N2017" s="336"/>
      <c r="O2017" s="632"/>
      <c r="P2017" s="632" t="s">
        <v>13661</v>
      </c>
      <c r="Q2017" s="556">
        <v>44629</v>
      </c>
      <c r="R2017" s="336"/>
      <c r="S2017" s="557">
        <v>44666</v>
      </c>
      <c r="T2017" s="336" t="s">
        <v>16912</v>
      </c>
      <c r="U2017" s="625">
        <v>214</v>
      </c>
      <c r="V2017" s="1088">
        <v>214</v>
      </c>
      <c r="W2017" s="551">
        <v>225109</v>
      </c>
      <c r="X2017" s="551">
        <v>76260</v>
      </c>
      <c r="Y2017" s="551">
        <v>76993</v>
      </c>
      <c r="Z2017" s="551">
        <v>73481</v>
      </c>
      <c r="AA2017" s="551">
        <v>79968</v>
      </c>
      <c r="AB2017" s="551">
        <v>78045</v>
      </c>
      <c r="AC2017" s="551" t="s">
        <v>13876</v>
      </c>
      <c r="AD2017" s="552" t="s">
        <v>13876</v>
      </c>
      <c r="AE2017" s="623">
        <v>609856</v>
      </c>
      <c r="AF2017" t="s">
        <v>7271</v>
      </c>
      <c r="AG2017" t="s">
        <v>7277</v>
      </c>
      <c r="AH2017" t="s">
        <v>7279</v>
      </c>
      <c r="AQ2017" t="s">
        <v>13876</v>
      </c>
      <c r="AR2017" t="s">
        <v>15292</v>
      </c>
      <c r="AS2017" t="s">
        <v>15292</v>
      </c>
      <c r="AT2017" t="s">
        <v>15286</v>
      </c>
      <c r="AU2017" t="s">
        <v>15289</v>
      </c>
      <c r="AV2017" t="s">
        <v>15288</v>
      </c>
      <c r="AW2017" t="s">
        <v>15294</v>
      </c>
      <c r="AX2017" t="s">
        <v>13876</v>
      </c>
      <c r="AY2017" t="s">
        <v>13876</v>
      </c>
      <c r="AZ2017" t="s">
        <v>15287</v>
      </c>
      <c r="BA2017" t="s">
        <v>15290</v>
      </c>
      <c r="BB2017" t="s">
        <v>15292</v>
      </c>
      <c r="BC2017" t="s">
        <v>15290</v>
      </c>
      <c r="BD2017" t="s">
        <v>15288</v>
      </c>
      <c r="BE2017" t="s">
        <v>13876</v>
      </c>
      <c r="BF2017" t="s">
        <v>13876</v>
      </c>
      <c r="BG2017" t="s">
        <v>15287</v>
      </c>
      <c r="BH2017" t="s">
        <v>15290</v>
      </c>
      <c r="BI2017" t="s">
        <v>15294</v>
      </c>
      <c r="BJ2017" t="s">
        <v>15294</v>
      </c>
      <c r="BK2017" t="s">
        <v>15284</v>
      </c>
      <c r="BL2017" t="s">
        <v>13876</v>
      </c>
      <c r="BM2017" t="s">
        <v>13876</v>
      </c>
      <c r="BN2017" t="s">
        <v>15287</v>
      </c>
      <c r="BO2017" t="s">
        <v>15284</v>
      </c>
      <c r="BP2017" t="s">
        <v>15291</v>
      </c>
      <c r="BQ2017" t="s">
        <v>15285</v>
      </c>
      <c r="BR2017" t="s">
        <v>15289</v>
      </c>
      <c r="BS2017" t="s">
        <v>13876</v>
      </c>
      <c r="BT2017" t="s">
        <v>13876</v>
      </c>
      <c r="BU2017" t="s">
        <v>15287</v>
      </c>
      <c r="BV2017" t="s">
        <v>15294</v>
      </c>
      <c r="BW2017" t="s">
        <v>15294</v>
      </c>
      <c r="BX2017" t="s">
        <v>15290</v>
      </c>
      <c r="BY2017" t="s">
        <v>15285</v>
      </c>
      <c r="BZ2017" t="s">
        <v>13876</v>
      </c>
      <c r="CA2017" t="s">
        <v>13876</v>
      </c>
      <c r="CB2017" t="s">
        <v>15287</v>
      </c>
      <c r="CC2017" t="s">
        <v>15285</v>
      </c>
      <c r="CD2017" t="s">
        <v>15288</v>
      </c>
      <c r="CE2017" t="s">
        <v>15291</v>
      </c>
      <c r="CF2017" t="s">
        <v>15286</v>
      </c>
      <c r="CG2017" t="s">
        <v>13876</v>
      </c>
      <c r="CH2017" t="s">
        <v>13876</v>
      </c>
      <c r="CI2017" t="s">
        <v>13876</v>
      </c>
      <c r="CJ2017" t="s">
        <v>13876</v>
      </c>
      <c r="CK2017" t="s">
        <v>13876</v>
      </c>
      <c r="CL2017" t="s">
        <v>13876</v>
      </c>
      <c r="CM2017" t="s">
        <v>13876</v>
      </c>
      <c r="CN2017" t="s">
        <v>13876</v>
      </c>
      <c r="CO2017" t="s">
        <v>13876</v>
      </c>
      <c r="CP2017" t="s">
        <v>13876</v>
      </c>
      <c r="CQ2017" t="s">
        <v>13876</v>
      </c>
      <c r="CR2017" t="s">
        <v>13876</v>
      </c>
      <c r="CS2017" t="s">
        <v>13876</v>
      </c>
      <c r="CT2017" t="s">
        <v>13876</v>
      </c>
    </row>
    <row r="2018" spans="1:98" hidden="1">
      <c r="A2018" s="1088"/>
      <c r="B2018" s="554" t="s">
        <v>7272</v>
      </c>
      <c r="C2018" s="554" t="s">
        <v>7273</v>
      </c>
      <c r="D2018" s="554" t="s">
        <v>7274</v>
      </c>
      <c r="E2018" s="336" t="s">
        <v>407</v>
      </c>
      <c r="F2018" s="336" t="s">
        <v>14779</v>
      </c>
      <c r="G2018" s="336">
        <v>2911400121</v>
      </c>
      <c r="H2018" s="554" t="s">
        <v>7280</v>
      </c>
      <c r="I2018" s="336" t="s">
        <v>475</v>
      </c>
      <c r="J2018" s="336" t="s">
        <v>13659</v>
      </c>
      <c r="K2018" s="336" t="s">
        <v>13547</v>
      </c>
      <c r="L2018" s="336" t="s">
        <v>13658</v>
      </c>
      <c r="M2018" s="336" t="s">
        <v>13658</v>
      </c>
      <c r="N2018" s="336"/>
      <c r="O2018" s="632"/>
      <c r="P2018" s="632" t="s">
        <v>13661</v>
      </c>
      <c r="Q2018" s="556">
        <v>44629</v>
      </c>
      <c r="R2018" s="336"/>
      <c r="S2018" s="557">
        <v>44666</v>
      </c>
      <c r="T2018" s="336" t="s">
        <v>16913</v>
      </c>
      <c r="U2018" s="620">
        <v>214</v>
      </c>
      <c r="V2018" s="1088"/>
      <c r="W2018" s="551">
        <v>35487</v>
      </c>
      <c r="X2018" s="551">
        <v>6876</v>
      </c>
      <c r="Y2018" s="551">
        <v>20019</v>
      </c>
      <c r="Z2018" s="551">
        <v>4449</v>
      </c>
      <c r="AA2018" s="551">
        <v>21831</v>
      </c>
      <c r="AB2018" s="551">
        <v>14169</v>
      </c>
      <c r="AC2018" s="551" t="s">
        <v>13876</v>
      </c>
      <c r="AD2018" s="552" t="s">
        <v>13876</v>
      </c>
      <c r="AE2018" s="623">
        <v>102831</v>
      </c>
      <c r="AF2018" t="s">
        <v>7271</v>
      </c>
      <c r="AG2018" t="s">
        <v>7277</v>
      </c>
      <c r="AH2018" t="s">
        <v>7279</v>
      </c>
      <c r="AQ2018" t="s">
        <v>13876</v>
      </c>
      <c r="AR2018" t="s">
        <v>13876</v>
      </c>
      <c r="AS2018" t="s">
        <v>15284</v>
      </c>
      <c r="AT2018" t="s">
        <v>15286</v>
      </c>
      <c r="AU2018" t="s">
        <v>15291</v>
      </c>
      <c r="AV2018" t="s">
        <v>15285</v>
      </c>
      <c r="AW2018" t="s">
        <v>15287</v>
      </c>
      <c r="AX2018" t="s">
        <v>13876</v>
      </c>
      <c r="AY2018" t="s">
        <v>13876</v>
      </c>
      <c r="AZ2018" t="s">
        <v>13876</v>
      </c>
      <c r="BA2018" t="s">
        <v>15290</v>
      </c>
      <c r="BB2018" t="s">
        <v>15285</v>
      </c>
      <c r="BC2018" t="s">
        <v>15287</v>
      </c>
      <c r="BD2018" t="s">
        <v>15290</v>
      </c>
      <c r="BE2018" t="s">
        <v>13876</v>
      </c>
      <c r="BF2018" t="s">
        <v>13876</v>
      </c>
      <c r="BG2018" t="s">
        <v>13876</v>
      </c>
      <c r="BH2018" t="s">
        <v>15287</v>
      </c>
      <c r="BI2018" t="s">
        <v>15285</v>
      </c>
      <c r="BJ2018" t="s">
        <v>15292</v>
      </c>
      <c r="BK2018" t="s">
        <v>15288</v>
      </c>
      <c r="BL2018" t="s">
        <v>13876</v>
      </c>
      <c r="BM2018" t="s">
        <v>13876</v>
      </c>
      <c r="BN2018" t="s">
        <v>13876</v>
      </c>
      <c r="BO2018" t="s">
        <v>15291</v>
      </c>
      <c r="BP2018" t="s">
        <v>15291</v>
      </c>
      <c r="BQ2018" t="s">
        <v>15291</v>
      </c>
      <c r="BR2018" t="s">
        <v>15294</v>
      </c>
      <c r="BS2018" t="s">
        <v>13876</v>
      </c>
      <c r="BT2018" t="s">
        <v>13876</v>
      </c>
      <c r="BU2018" t="s">
        <v>15292</v>
      </c>
      <c r="BV2018" t="s">
        <v>15289</v>
      </c>
      <c r="BW2018" t="s">
        <v>15285</v>
      </c>
      <c r="BX2018" t="s">
        <v>15284</v>
      </c>
      <c r="BY2018" t="s">
        <v>15289</v>
      </c>
      <c r="BZ2018" t="s">
        <v>13876</v>
      </c>
      <c r="CA2018" t="s">
        <v>13876</v>
      </c>
      <c r="CB2018" t="s">
        <v>15289</v>
      </c>
      <c r="CC2018" t="s">
        <v>15291</v>
      </c>
      <c r="CD2018" t="s">
        <v>15289</v>
      </c>
      <c r="CE2018" t="s">
        <v>15290</v>
      </c>
      <c r="CF2018" t="s">
        <v>15294</v>
      </c>
      <c r="CG2018" t="s">
        <v>13876</v>
      </c>
      <c r="CH2018" t="s">
        <v>13876</v>
      </c>
      <c r="CI2018" t="s">
        <v>13876</v>
      </c>
      <c r="CJ2018" t="s">
        <v>13876</v>
      </c>
      <c r="CK2018" t="s">
        <v>13876</v>
      </c>
      <c r="CL2018" t="s">
        <v>13876</v>
      </c>
      <c r="CM2018" t="s">
        <v>13876</v>
      </c>
      <c r="CN2018" t="s">
        <v>13876</v>
      </c>
      <c r="CO2018" t="s">
        <v>13876</v>
      </c>
      <c r="CP2018" t="s">
        <v>13876</v>
      </c>
      <c r="CQ2018" t="s">
        <v>13876</v>
      </c>
      <c r="CR2018" t="s">
        <v>13876</v>
      </c>
      <c r="CS2018" t="s">
        <v>13876</v>
      </c>
      <c r="CT2018" t="s">
        <v>13876</v>
      </c>
    </row>
    <row r="2019" spans="1:98" hidden="1">
      <c r="A2019" s="1088"/>
      <c r="B2019" s="554" t="s">
        <v>7272</v>
      </c>
      <c r="C2019" s="554" t="s">
        <v>7273</v>
      </c>
      <c r="D2019" s="554" t="s">
        <v>7274</v>
      </c>
      <c r="E2019" s="336" t="s">
        <v>407</v>
      </c>
      <c r="F2019" s="336" t="s">
        <v>14779</v>
      </c>
      <c r="G2019" s="336">
        <v>2911400121</v>
      </c>
      <c r="H2019" s="554" t="s">
        <v>7280</v>
      </c>
      <c r="I2019" s="336" t="s">
        <v>120</v>
      </c>
      <c r="J2019" s="336" t="s">
        <v>13659</v>
      </c>
      <c r="K2019" s="336" t="s">
        <v>13547</v>
      </c>
      <c r="L2019" s="336" t="s">
        <v>13658</v>
      </c>
      <c r="M2019" s="336" t="s">
        <v>13658</v>
      </c>
      <c r="N2019" s="336"/>
      <c r="O2019" s="632"/>
      <c r="P2019" s="632" t="s">
        <v>13661</v>
      </c>
      <c r="Q2019" s="556">
        <v>44629</v>
      </c>
      <c r="R2019" s="336"/>
      <c r="S2019" s="557">
        <v>44666</v>
      </c>
      <c r="T2019" s="336" t="s">
        <v>16914</v>
      </c>
      <c r="U2019" s="609">
        <v>214</v>
      </c>
      <c r="V2019" s="1088"/>
      <c r="W2019" s="551">
        <v>272286</v>
      </c>
      <c r="X2019" s="551">
        <v>94921</v>
      </c>
      <c r="Y2019" s="551">
        <v>91096</v>
      </c>
      <c r="Z2019" s="551">
        <v>94146</v>
      </c>
      <c r="AA2019" s="551">
        <v>96998</v>
      </c>
      <c r="AB2019" s="551">
        <v>93565</v>
      </c>
      <c r="AC2019" s="551" t="s">
        <v>13876</v>
      </c>
      <c r="AD2019" s="552" t="s">
        <v>13876</v>
      </c>
      <c r="AE2019" s="623">
        <v>743012</v>
      </c>
      <c r="AF2019" t="s">
        <v>7271</v>
      </c>
      <c r="AG2019" t="s">
        <v>7277</v>
      </c>
      <c r="AH2019" t="s">
        <v>7279</v>
      </c>
      <c r="AQ2019" t="s">
        <v>13876</v>
      </c>
      <c r="AR2019" t="s">
        <v>15292</v>
      </c>
      <c r="AS2019" t="s">
        <v>15287</v>
      </c>
      <c r="AT2019" t="s">
        <v>15292</v>
      </c>
      <c r="AU2019" t="s">
        <v>15292</v>
      </c>
      <c r="AV2019" t="s">
        <v>15285</v>
      </c>
      <c r="AW2019" t="s">
        <v>15290</v>
      </c>
      <c r="AX2019" t="s">
        <v>13876</v>
      </c>
      <c r="AY2019" t="s">
        <v>13876</v>
      </c>
      <c r="AZ2019" t="s">
        <v>15294</v>
      </c>
      <c r="BA2019" t="s">
        <v>15291</v>
      </c>
      <c r="BB2019" t="s">
        <v>15294</v>
      </c>
      <c r="BC2019" t="s">
        <v>15292</v>
      </c>
      <c r="BD2019" t="s">
        <v>15289</v>
      </c>
      <c r="BE2019" t="s">
        <v>13876</v>
      </c>
      <c r="BF2019" t="s">
        <v>13876</v>
      </c>
      <c r="BG2019" t="s">
        <v>15294</v>
      </c>
      <c r="BH2019" t="s">
        <v>15289</v>
      </c>
      <c r="BI2019" t="s">
        <v>15288</v>
      </c>
      <c r="BJ2019" t="s">
        <v>15294</v>
      </c>
      <c r="BK2019" t="s">
        <v>15290</v>
      </c>
      <c r="BL2019" t="s">
        <v>13876</v>
      </c>
      <c r="BM2019" t="s">
        <v>13876</v>
      </c>
      <c r="BN2019" t="s">
        <v>15294</v>
      </c>
      <c r="BO2019" t="s">
        <v>15291</v>
      </c>
      <c r="BP2019" t="s">
        <v>15289</v>
      </c>
      <c r="BQ2019" t="s">
        <v>15291</v>
      </c>
      <c r="BR2019" t="s">
        <v>15290</v>
      </c>
      <c r="BS2019" t="s">
        <v>13876</v>
      </c>
      <c r="BT2019" t="s">
        <v>13876</v>
      </c>
      <c r="BU2019" t="s">
        <v>15294</v>
      </c>
      <c r="BV2019" t="s">
        <v>15290</v>
      </c>
      <c r="BW2019" t="s">
        <v>15294</v>
      </c>
      <c r="BX2019" t="s">
        <v>15294</v>
      </c>
      <c r="BY2019" t="s">
        <v>15285</v>
      </c>
      <c r="BZ2019" t="s">
        <v>13876</v>
      </c>
      <c r="CA2019" t="s">
        <v>13876</v>
      </c>
      <c r="CB2019" t="s">
        <v>15294</v>
      </c>
      <c r="CC2019" t="s">
        <v>15284</v>
      </c>
      <c r="CD2019" t="s">
        <v>15286</v>
      </c>
      <c r="CE2019" t="s">
        <v>15290</v>
      </c>
      <c r="CF2019" t="s">
        <v>15286</v>
      </c>
      <c r="CG2019" t="s">
        <v>13876</v>
      </c>
      <c r="CH2019" t="s">
        <v>13876</v>
      </c>
      <c r="CI2019" t="s">
        <v>13876</v>
      </c>
      <c r="CJ2019" t="s">
        <v>13876</v>
      </c>
      <c r="CK2019" t="s">
        <v>13876</v>
      </c>
      <c r="CL2019" t="s">
        <v>13876</v>
      </c>
      <c r="CM2019" t="s">
        <v>13876</v>
      </c>
      <c r="CN2019" t="s">
        <v>13876</v>
      </c>
      <c r="CO2019" t="s">
        <v>13876</v>
      </c>
      <c r="CP2019" t="s">
        <v>13876</v>
      </c>
      <c r="CQ2019" t="s">
        <v>13876</v>
      </c>
      <c r="CR2019" t="s">
        <v>13876</v>
      </c>
      <c r="CS2019" t="s">
        <v>13876</v>
      </c>
      <c r="CT2019" t="s">
        <v>13876</v>
      </c>
    </row>
    <row r="2020" spans="1:98" hidden="1">
      <c r="A2020" s="632"/>
      <c r="B2020" s="555"/>
      <c r="C2020" s="554"/>
      <c r="D2020" s="554"/>
      <c r="E2020" s="336"/>
      <c r="F2020" s="336"/>
      <c r="G2020" s="336"/>
      <c r="H2020" s="554"/>
      <c r="I2020" s="336"/>
      <c r="J2020" s="336"/>
      <c r="K2020" s="336"/>
      <c r="L2020" s="336"/>
      <c r="M2020" s="336"/>
      <c r="N2020" s="336"/>
      <c r="O2020" s="632"/>
      <c r="P2020" s="632"/>
      <c r="Q2020" s="556"/>
      <c r="R2020" s="336"/>
      <c r="S2020" s="336"/>
      <c r="T2020" s="336" t="s">
        <v>13876</v>
      </c>
      <c r="U2020" s="336"/>
      <c r="V2020" s="632"/>
      <c r="W2020" s="551"/>
      <c r="X2020" s="551"/>
      <c r="Y2020" s="551"/>
      <c r="Z2020" s="551"/>
      <c r="AA2020" s="551">
        <v>0</v>
      </c>
      <c r="AB2020" s="551">
        <v>0</v>
      </c>
      <c r="AC2020" s="551">
        <v>0</v>
      </c>
      <c r="AD2020" s="552"/>
      <c r="AE2020" s="623">
        <v>0</v>
      </c>
      <c r="AQ2020" t="s">
        <v>13876</v>
      </c>
      <c r="AR2020" t="s">
        <v>13876</v>
      </c>
      <c r="AS2020" t="s">
        <v>13876</v>
      </c>
      <c r="AT2020" t="s">
        <v>13876</v>
      </c>
      <c r="AU2020" t="s">
        <v>13876</v>
      </c>
      <c r="AV2020" t="s">
        <v>13876</v>
      </c>
      <c r="AW2020" t="s">
        <v>13876</v>
      </c>
      <c r="AX2020" t="s">
        <v>13876</v>
      </c>
      <c r="AY2020" t="s">
        <v>13876</v>
      </c>
      <c r="AZ2020" t="s">
        <v>13876</v>
      </c>
      <c r="BA2020" t="s">
        <v>13876</v>
      </c>
      <c r="BB2020" t="s">
        <v>13876</v>
      </c>
      <c r="BC2020" t="s">
        <v>13876</v>
      </c>
      <c r="BD2020" t="s">
        <v>13876</v>
      </c>
      <c r="BE2020" t="s">
        <v>13876</v>
      </c>
      <c r="BF2020" t="s">
        <v>13876</v>
      </c>
      <c r="BG2020" t="s">
        <v>13876</v>
      </c>
      <c r="BH2020" t="s">
        <v>13876</v>
      </c>
      <c r="BI2020" t="s">
        <v>13876</v>
      </c>
      <c r="BJ2020" t="s">
        <v>13876</v>
      </c>
      <c r="BK2020" t="s">
        <v>13876</v>
      </c>
      <c r="BL2020" t="s">
        <v>13876</v>
      </c>
      <c r="BM2020" t="s">
        <v>13876</v>
      </c>
      <c r="BN2020" t="s">
        <v>13876</v>
      </c>
      <c r="BO2020" t="s">
        <v>13876</v>
      </c>
      <c r="BP2020" t="s">
        <v>13876</v>
      </c>
      <c r="BQ2020" t="s">
        <v>13876</v>
      </c>
      <c r="BR2020" t="s">
        <v>13876</v>
      </c>
      <c r="BS2020" t="s">
        <v>13876</v>
      </c>
      <c r="BT2020" t="s">
        <v>13876</v>
      </c>
      <c r="BU2020" t="s">
        <v>13876</v>
      </c>
      <c r="BV2020" t="s">
        <v>13876</v>
      </c>
      <c r="BW2020" t="s">
        <v>13876</v>
      </c>
      <c r="BX2020" t="s">
        <v>13876</v>
      </c>
      <c r="BY2020" t="s">
        <v>13876</v>
      </c>
      <c r="BZ2020" t="s">
        <v>13876</v>
      </c>
      <c r="CA2020" t="s">
        <v>13876</v>
      </c>
      <c r="CB2020" t="s">
        <v>13876</v>
      </c>
      <c r="CC2020" t="s">
        <v>13876</v>
      </c>
      <c r="CD2020" t="s">
        <v>13876</v>
      </c>
      <c r="CE2020" t="s">
        <v>13876</v>
      </c>
      <c r="CF2020" t="s">
        <v>13876</v>
      </c>
      <c r="CG2020" t="s">
        <v>13876</v>
      </c>
      <c r="CH2020" t="s">
        <v>13876</v>
      </c>
      <c r="CI2020" t="s">
        <v>13876</v>
      </c>
      <c r="CJ2020" t="s">
        <v>13876</v>
      </c>
      <c r="CK2020" t="s">
        <v>13876</v>
      </c>
      <c r="CL2020" t="s">
        <v>13876</v>
      </c>
      <c r="CM2020" t="s">
        <v>13876</v>
      </c>
      <c r="CN2020" t="s">
        <v>13876</v>
      </c>
      <c r="CO2020" t="s">
        <v>13876</v>
      </c>
      <c r="CP2020" t="s">
        <v>13876</v>
      </c>
      <c r="CQ2020" t="s">
        <v>13876</v>
      </c>
      <c r="CR2020" t="s">
        <v>13876</v>
      </c>
      <c r="CS2020" t="s">
        <v>13876</v>
      </c>
      <c r="CT2020" t="s">
        <v>13876</v>
      </c>
    </row>
    <row r="2021" spans="1:98" hidden="1">
      <c r="A2021" s="1088">
        <v>395</v>
      </c>
      <c r="B2021" s="554" t="s">
        <v>14780</v>
      </c>
      <c r="C2021" s="554" t="s">
        <v>8017</v>
      </c>
      <c r="D2021" s="554" t="s">
        <v>14781</v>
      </c>
      <c r="E2021" s="336" t="s">
        <v>407</v>
      </c>
      <c r="F2021" s="336" t="s">
        <v>14782</v>
      </c>
      <c r="G2021" s="336">
        <v>2911600092</v>
      </c>
      <c r="H2021" s="554" t="s">
        <v>8026</v>
      </c>
      <c r="I2021" s="336" t="s">
        <v>118</v>
      </c>
      <c r="J2021" s="336" t="s">
        <v>13659</v>
      </c>
      <c r="K2021" s="336" t="s">
        <v>13549</v>
      </c>
      <c r="L2021" s="336" t="s">
        <v>13658</v>
      </c>
      <c r="M2021" s="336" t="s">
        <v>13658</v>
      </c>
      <c r="N2021" s="336"/>
      <c r="O2021" s="632"/>
      <c r="P2021" s="632" t="s">
        <v>13661</v>
      </c>
      <c r="Q2021" s="556">
        <v>44608</v>
      </c>
      <c r="R2021" s="336"/>
      <c r="S2021" s="557">
        <v>44662</v>
      </c>
      <c r="T2021" s="336" t="s">
        <v>16915</v>
      </c>
      <c r="U2021" s="625">
        <v>215</v>
      </c>
      <c r="V2021" s="1088">
        <v>215</v>
      </c>
      <c r="W2021" s="551">
        <v>512039</v>
      </c>
      <c r="X2021" s="551">
        <v>178020</v>
      </c>
      <c r="Y2021" s="551">
        <v>166886</v>
      </c>
      <c r="Z2021" s="551">
        <v>174034</v>
      </c>
      <c r="AA2021" s="551">
        <v>170742</v>
      </c>
      <c r="AB2021" s="551">
        <v>167171</v>
      </c>
      <c r="AC2021" s="551" t="s">
        <v>13876</v>
      </c>
      <c r="AD2021" s="552" t="s">
        <v>13876</v>
      </c>
      <c r="AE2021" s="623">
        <v>1368892</v>
      </c>
      <c r="AF2021" t="s">
        <v>8015</v>
      </c>
      <c r="AG2021" t="s">
        <v>8021</v>
      </c>
      <c r="AH2021" t="s">
        <v>8025</v>
      </c>
      <c r="AJ2021" s="548" t="s">
        <v>13693</v>
      </c>
      <c r="AK2021" s="548" t="s">
        <v>13816</v>
      </c>
      <c r="AL2021" s="548" t="s">
        <v>13669</v>
      </c>
      <c r="AM2021" s="548" t="s">
        <v>14783</v>
      </c>
      <c r="AN2021" s="548" t="s">
        <v>14784</v>
      </c>
      <c r="AO2021" s="548" t="s">
        <v>14785</v>
      </c>
      <c r="AQ2021" t="s">
        <v>13876</v>
      </c>
      <c r="AR2021" t="s">
        <v>15286</v>
      </c>
      <c r="AS2021" t="s">
        <v>15289</v>
      </c>
      <c r="AT2021" t="s">
        <v>15292</v>
      </c>
      <c r="AU2021" t="s">
        <v>15288</v>
      </c>
      <c r="AV2021" t="s">
        <v>15284</v>
      </c>
      <c r="AW2021" t="s">
        <v>15294</v>
      </c>
      <c r="AX2021" t="s">
        <v>13876</v>
      </c>
      <c r="AY2021" t="s">
        <v>15289</v>
      </c>
      <c r="AZ2021" t="s">
        <v>15287</v>
      </c>
      <c r="BA2021" t="s">
        <v>15285</v>
      </c>
      <c r="BB2021" t="s">
        <v>15288</v>
      </c>
      <c r="BC2021" t="s">
        <v>15292</v>
      </c>
      <c r="BD2021" t="s">
        <v>15288</v>
      </c>
      <c r="BE2021" t="s">
        <v>13876</v>
      </c>
      <c r="BF2021" t="s">
        <v>15289</v>
      </c>
      <c r="BG2021" t="s">
        <v>15290</v>
      </c>
      <c r="BH2021" t="s">
        <v>15290</v>
      </c>
      <c r="BI2021" t="s">
        <v>15285</v>
      </c>
      <c r="BJ2021" t="s">
        <v>15285</v>
      </c>
      <c r="BK2021" t="s">
        <v>15290</v>
      </c>
      <c r="BL2021" t="s">
        <v>13876</v>
      </c>
      <c r="BM2021" t="s">
        <v>15289</v>
      </c>
      <c r="BN2021" t="s">
        <v>15287</v>
      </c>
      <c r="BO2021" t="s">
        <v>15291</v>
      </c>
      <c r="BP2021" t="s">
        <v>15288</v>
      </c>
      <c r="BQ2021" t="s">
        <v>15284</v>
      </c>
      <c r="BR2021" t="s">
        <v>15291</v>
      </c>
      <c r="BS2021" t="s">
        <v>13876</v>
      </c>
      <c r="BT2021" t="s">
        <v>15289</v>
      </c>
      <c r="BU2021" t="s">
        <v>15287</v>
      </c>
      <c r="BV2021" t="s">
        <v>15288</v>
      </c>
      <c r="BW2021" t="s">
        <v>15287</v>
      </c>
      <c r="BX2021" t="s">
        <v>15291</v>
      </c>
      <c r="BY2021" t="s">
        <v>15292</v>
      </c>
      <c r="BZ2021" t="s">
        <v>13876</v>
      </c>
      <c r="CA2021" t="s">
        <v>15289</v>
      </c>
      <c r="CB2021" t="s">
        <v>15290</v>
      </c>
      <c r="CC2021" t="s">
        <v>15287</v>
      </c>
      <c r="CD2021" t="s">
        <v>15289</v>
      </c>
      <c r="CE2021" t="s">
        <v>15287</v>
      </c>
      <c r="CF2021" t="s">
        <v>15289</v>
      </c>
      <c r="CG2021" t="s">
        <v>13876</v>
      </c>
      <c r="CH2021" t="s">
        <v>13876</v>
      </c>
      <c r="CI2021" t="s">
        <v>13876</v>
      </c>
      <c r="CJ2021" t="s">
        <v>13876</v>
      </c>
      <c r="CK2021" t="s">
        <v>13876</v>
      </c>
      <c r="CL2021" t="s">
        <v>13876</v>
      </c>
      <c r="CM2021" t="s">
        <v>13876</v>
      </c>
      <c r="CN2021" t="s">
        <v>13876</v>
      </c>
      <c r="CO2021" t="s">
        <v>13876</v>
      </c>
      <c r="CP2021" t="s">
        <v>13876</v>
      </c>
      <c r="CQ2021" t="s">
        <v>13876</v>
      </c>
      <c r="CR2021" t="s">
        <v>13876</v>
      </c>
      <c r="CS2021" t="s">
        <v>13876</v>
      </c>
      <c r="CT2021" t="s">
        <v>13876</v>
      </c>
    </row>
    <row r="2022" spans="1:98" hidden="1">
      <c r="A2022" s="1088"/>
      <c r="B2022" s="554" t="s">
        <v>14780</v>
      </c>
      <c r="C2022" s="554" t="s">
        <v>8017</v>
      </c>
      <c r="D2022" s="554" t="s">
        <v>14781</v>
      </c>
      <c r="E2022" s="550" t="s">
        <v>407</v>
      </c>
      <c r="F2022" s="550" t="s">
        <v>14786</v>
      </c>
      <c r="G2022" s="550">
        <v>2911600092</v>
      </c>
      <c r="H2022" s="549" t="s">
        <v>8026</v>
      </c>
      <c r="I2022" s="550" t="s">
        <v>475</v>
      </c>
      <c r="J2022" s="550" t="s">
        <v>13658</v>
      </c>
      <c r="K2022" s="336"/>
      <c r="L2022" s="336" t="s">
        <v>13658</v>
      </c>
      <c r="M2022" s="336" t="s">
        <v>13658</v>
      </c>
      <c r="N2022" s="336"/>
      <c r="O2022" s="632"/>
      <c r="P2022" s="632"/>
      <c r="Q2022" s="632"/>
      <c r="R2022" s="336"/>
      <c r="S2022" s="336"/>
      <c r="T2022" s="336" t="s">
        <v>16916</v>
      </c>
      <c r="U2022" s="620"/>
      <c r="V2022" s="1088"/>
      <c r="W2022" s="551" t="s">
        <v>13876</v>
      </c>
      <c r="X2022" s="551" t="s">
        <v>13876</v>
      </c>
      <c r="Y2022" s="551" t="s">
        <v>13876</v>
      </c>
      <c r="Z2022" s="551" t="s">
        <v>13876</v>
      </c>
      <c r="AA2022" s="551" t="s">
        <v>13876</v>
      </c>
      <c r="AB2022" s="551" t="s">
        <v>13876</v>
      </c>
      <c r="AC2022" s="551" t="s">
        <v>13876</v>
      </c>
      <c r="AD2022" s="552" t="s">
        <v>13876</v>
      </c>
      <c r="AE2022" s="623">
        <v>0</v>
      </c>
      <c r="AF2022" t="s">
        <v>8015</v>
      </c>
      <c r="AG2022" t="s">
        <v>8021</v>
      </c>
      <c r="AH2022" t="s">
        <v>8025</v>
      </c>
      <c r="AJ2022" s="548" t="s">
        <v>13693</v>
      </c>
      <c r="AK2022" s="548" t="s">
        <v>13816</v>
      </c>
      <c r="AL2022" s="548" t="s">
        <v>13669</v>
      </c>
      <c r="AM2022" s="548" t="s">
        <v>14783</v>
      </c>
      <c r="AN2022" s="548" t="s">
        <v>14784</v>
      </c>
      <c r="AO2022" s="548" t="s">
        <v>14785</v>
      </c>
      <c r="AQ2022" t="s">
        <v>13876</v>
      </c>
      <c r="AR2022" t="s">
        <v>13876</v>
      </c>
      <c r="AS2022" t="s">
        <v>13876</v>
      </c>
      <c r="AT2022" t="s">
        <v>13876</v>
      </c>
      <c r="AU2022" t="s">
        <v>13876</v>
      </c>
      <c r="AV2022" t="s">
        <v>13876</v>
      </c>
      <c r="AW2022" t="s">
        <v>13876</v>
      </c>
      <c r="AX2022" t="s">
        <v>13876</v>
      </c>
      <c r="AY2022" t="s">
        <v>13876</v>
      </c>
      <c r="AZ2022" t="s">
        <v>13876</v>
      </c>
      <c r="BA2022" t="s">
        <v>13876</v>
      </c>
      <c r="BB2022" t="s">
        <v>13876</v>
      </c>
      <c r="BC2022" t="s">
        <v>13876</v>
      </c>
      <c r="BD2022" t="s">
        <v>13876</v>
      </c>
      <c r="BE2022" t="s">
        <v>13876</v>
      </c>
      <c r="BF2022" t="s">
        <v>13876</v>
      </c>
      <c r="BG2022" t="s">
        <v>13876</v>
      </c>
      <c r="BH2022" t="s">
        <v>13876</v>
      </c>
      <c r="BI2022" t="s">
        <v>13876</v>
      </c>
      <c r="BJ2022" t="s">
        <v>13876</v>
      </c>
      <c r="BK2022" t="s">
        <v>13876</v>
      </c>
      <c r="BL2022" t="s">
        <v>13876</v>
      </c>
      <c r="BM2022" t="s">
        <v>13876</v>
      </c>
      <c r="BN2022" t="s">
        <v>13876</v>
      </c>
      <c r="BO2022" t="s">
        <v>13876</v>
      </c>
      <c r="BP2022" t="s">
        <v>13876</v>
      </c>
      <c r="BQ2022" t="s">
        <v>13876</v>
      </c>
      <c r="BR2022" t="s">
        <v>13876</v>
      </c>
      <c r="BS2022" t="s">
        <v>13876</v>
      </c>
      <c r="BT2022" t="s">
        <v>13876</v>
      </c>
      <c r="BU2022" t="s">
        <v>13876</v>
      </c>
      <c r="BV2022" t="s">
        <v>13876</v>
      </c>
      <c r="BW2022" t="s">
        <v>13876</v>
      </c>
      <c r="BX2022" t="s">
        <v>13876</v>
      </c>
      <c r="BY2022" t="s">
        <v>13876</v>
      </c>
      <c r="BZ2022" t="s">
        <v>13876</v>
      </c>
      <c r="CA2022" t="s">
        <v>13876</v>
      </c>
      <c r="CB2022" t="s">
        <v>13876</v>
      </c>
      <c r="CC2022" t="s">
        <v>13876</v>
      </c>
      <c r="CD2022" t="s">
        <v>13876</v>
      </c>
      <c r="CE2022" t="s">
        <v>13876</v>
      </c>
      <c r="CF2022" t="s">
        <v>13876</v>
      </c>
      <c r="CG2022" t="s">
        <v>13876</v>
      </c>
      <c r="CH2022" t="s">
        <v>13876</v>
      </c>
      <c r="CI2022" t="s">
        <v>13876</v>
      </c>
      <c r="CJ2022" t="s">
        <v>13876</v>
      </c>
      <c r="CK2022" t="s">
        <v>13876</v>
      </c>
      <c r="CL2022" t="s">
        <v>13876</v>
      </c>
      <c r="CM2022" t="s">
        <v>13876</v>
      </c>
      <c r="CN2022" t="s">
        <v>13876</v>
      </c>
      <c r="CO2022" t="s">
        <v>13876</v>
      </c>
      <c r="CP2022" t="s">
        <v>13876</v>
      </c>
      <c r="CQ2022" t="s">
        <v>13876</v>
      </c>
      <c r="CR2022" t="s">
        <v>13876</v>
      </c>
      <c r="CS2022" t="s">
        <v>13876</v>
      </c>
      <c r="CT2022" t="s">
        <v>13876</v>
      </c>
    </row>
    <row r="2023" spans="1:98" hidden="1">
      <c r="A2023" s="1088"/>
      <c r="B2023" s="554" t="s">
        <v>14780</v>
      </c>
      <c r="C2023" s="554" t="s">
        <v>8017</v>
      </c>
      <c r="D2023" s="554" t="s">
        <v>14781</v>
      </c>
      <c r="E2023" s="336" t="s">
        <v>407</v>
      </c>
      <c r="F2023" s="336" t="s">
        <v>14786</v>
      </c>
      <c r="G2023" s="336">
        <v>2911600092</v>
      </c>
      <c r="H2023" s="554" t="s">
        <v>8026</v>
      </c>
      <c r="I2023" s="336" t="s">
        <v>120</v>
      </c>
      <c r="J2023" s="336" t="s">
        <v>13659</v>
      </c>
      <c r="K2023" s="336" t="s">
        <v>13549</v>
      </c>
      <c r="L2023" s="336" t="s">
        <v>13658</v>
      </c>
      <c r="M2023" s="336" t="s">
        <v>13658</v>
      </c>
      <c r="N2023" s="336"/>
      <c r="O2023" s="632"/>
      <c r="P2023" s="632" t="s">
        <v>13661</v>
      </c>
      <c r="Q2023" s="556">
        <v>44608</v>
      </c>
      <c r="R2023" s="336"/>
      <c r="S2023" s="557">
        <v>44662</v>
      </c>
      <c r="T2023" s="336" t="s">
        <v>16917</v>
      </c>
      <c r="U2023" s="609">
        <v>215</v>
      </c>
      <c r="V2023" s="1088"/>
      <c r="W2023" s="551">
        <v>618547</v>
      </c>
      <c r="X2023" s="551">
        <v>213180</v>
      </c>
      <c r="Y2023" s="551">
        <v>202500</v>
      </c>
      <c r="Z2023" s="551">
        <v>210915</v>
      </c>
      <c r="AA2023" s="551">
        <v>204514</v>
      </c>
      <c r="AB2023" s="551">
        <v>200001</v>
      </c>
      <c r="AC2023" s="551" t="s">
        <v>13876</v>
      </c>
      <c r="AD2023" s="552" t="s">
        <v>13876</v>
      </c>
      <c r="AE2023" s="623">
        <v>1649657</v>
      </c>
      <c r="AF2023" t="s">
        <v>8015</v>
      </c>
      <c r="AG2023" t="s">
        <v>8021</v>
      </c>
      <c r="AH2023" t="s">
        <v>8025</v>
      </c>
      <c r="AJ2023" s="548" t="s">
        <v>13693</v>
      </c>
      <c r="AK2023" s="548" t="s">
        <v>13816</v>
      </c>
      <c r="AL2023" s="548" t="s">
        <v>13669</v>
      </c>
      <c r="AM2023" s="548" t="s">
        <v>14783</v>
      </c>
      <c r="AN2023" s="548" t="s">
        <v>14784</v>
      </c>
      <c r="AO2023" s="548" t="s">
        <v>14785</v>
      </c>
      <c r="AQ2023" t="s">
        <v>13876</v>
      </c>
      <c r="AR2023" t="s">
        <v>15290</v>
      </c>
      <c r="AS2023" t="s">
        <v>15289</v>
      </c>
      <c r="AT2023" t="s">
        <v>15285</v>
      </c>
      <c r="AU2023" t="s">
        <v>15286</v>
      </c>
      <c r="AV2023" t="s">
        <v>15291</v>
      </c>
      <c r="AW2023" t="s">
        <v>15287</v>
      </c>
      <c r="AX2023" t="s">
        <v>13876</v>
      </c>
      <c r="AY2023" t="s">
        <v>15292</v>
      </c>
      <c r="AZ2023" t="s">
        <v>15289</v>
      </c>
      <c r="BA2023" t="s">
        <v>15284</v>
      </c>
      <c r="BB2023" t="s">
        <v>15289</v>
      </c>
      <c r="BC2023" t="s">
        <v>15285</v>
      </c>
      <c r="BD2023" t="s">
        <v>15288</v>
      </c>
      <c r="BE2023" t="s">
        <v>13876</v>
      </c>
      <c r="BF2023" t="s">
        <v>15292</v>
      </c>
      <c r="BG2023" t="s">
        <v>15288</v>
      </c>
      <c r="BH2023" t="s">
        <v>15292</v>
      </c>
      <c r="BI2023" t="s">
        <v>15286</v>
      </c>
      <c r="BJ2023" t="s">
        <v>15288</v>
      </c>
      <c r="BK2023" t="s">
        <v>15288</v>
      </c>
      <c r="BL2023" t="s">
        <v>13876</v>
      </c>
      <c r="BM2023" t="s">
        <v>15292</v>
      </c>
      <c r="BN2023" t="s">
        <v>15289</v>
      </c>
      <c r="BO2023" t="s">
        <v>15288</v>
      </c>
      <c r="BP2023" t="s">
        <v>15294</v>
      </c>
      <c r="BQ2023" t="s">
        <v>15289</v>
      </c>
      <c r="BR2023" t="s">
        <v>15286</v>
      </c>
      <c r="BS2023" t="s">
        <v>13876</v>
      </c>
      <c r="BT2023" t="s">
        <v>15292</v>
      </c>
      <c r="BU2023" t="s">
        <v>15288</v>
      </c>
      <c r="BV2023" t="s">
        <v>15291</v>
      </c>
      <c r="BW2023" t="s">
        <v>15286</v>
      </c>
      <c r="BX2023" t="s">
        <v>15289</v>
      </c>
      <c r="BY2023" t="s">
        <v>15291</v>
      </c>
      <c r="BZ2023" t="s">
        <v>13876</v>
      </c>
      <c r="CA2023" t="s">
        <v>15292</v>
      </c>
      <c r="CB2023" t="s">
        <v>15288</v>
      </c>
      <c r="CC2023" t="s">
        <v>15288</v>
      </c>
      <c r="CD2023" t="s">
        <v>15288</v>
      </c>
      <c r="CE2023" t="s">
        <v>15288</v>
      </c>
      <c r="CF2023" t="s">
        <v>15289</v>
      </c>
      <c r="CG2023" t="s">
        <v>13876</v>
      </c>
      <c r="CH2023" t="s">
        <v>13876</v>
      </c>
      <c r="CI2023" t="s">
        <v>13876</v>
      </c>
      <c r="CJ2023" t="s">
        <v>13876</v>
      </c>
      <c r="CK2023" t="s">
        <v>13876</v>
      </c>
      <c r="CL2023" t="s">
        <v>13876</v>
      </c>
      <c r="CM2023" t="s">
        <v>13876</v>
      </c>
      <c r="CN2023" t="s">
        <v>13876</v>
      </c>
      <c r="CO2023" t="s">
        <v>13876</v>
      </c>
      <c r="CP2023" t="s">
        <v>13876</v>
      </c>
      <c r="CQ2023" t="s">
        <v>13876</v>
      </c>
      <c r="CR2023" t="s">
        <v>13876</v>
      </c>
      <c r="CS2023" t="s">
        <v>13876</v>
      </c>
      <c r="CT2023" t="s">
        <v>13876</v>
      </c>
    </row>
    <row r="2024" spans="1:98" hidden="1">
      <c r="A2024" s="632"/>
      <c r="B2024" s="555"/>
      <c r="C2024" s="554"/>
      <c r="D2024" s="554"/>
      <c r="E2024" s="336"/>
      <c r="F2024" s="336"/>
      <c r="G2024" s="336"/>
      <c r="H2024" s="554"/>
      <c r="I2024" s="336"/>
      <c r="J2024" s="336"/>
      <c r="K2024" s="336"/>
      <c r="L2024" s="336"/>
      <c r="M2024" s="336"/>
      <c r="N2024" s="336"/>
      <c r="O2024" s="632"/>
      <c r="P2024" s="632"/>
      <c r="Q2024" s="556"/>
      <c r="R2024" s="336"/>
      <c r="S2024" s="336"/>
      <c r="T2024" s="336" t="s">
        <v>13876</v>
      </c>
      <c r="U2024" s="336"/>
      <c r="V2024" s="632"/>
      <c r="W2024" s="551"/>
      <c r="X2024" s="551"/>
      <c r="Y2024" s="551"/>
      <c r="Z2024" s="551"/>
      <c r="AA2024" s="551">
        <v>0</v>
      </c>
      <c r="AB2024" s="551">
        <v>0</v>
      </c>
      <c r="AC2024" s="551">
        <v>0</v>
      </c>
      <c r="AD2024" s="552"/>
      <c r="AE2024" s="623">
        <v>0</v>
      </c>
      <c r="AQ2024" t="s">
        <v>13876</v>
      </c>
      <c r="AR2024" t="s">
        <v>13876</v>
      </c>
      <c r="AS2024" t="s">
        <v>13876</v>
      </c>
      <c r="AT2024" t="s">
        <v>13876</v>
      </c>
      <c r="AU2024" t="s">
        <v>13876</v>
      </c>
      <c r="AV2024" t="s">
        <v>13876</v>
      </c>
      <c r="AW2024" t="s">
        <v>13876</v>
      </c>
      <c r="AX2024" t="s">
        <v>13876</v>
      </c>
      <c r="AY2024" t="s">
        <v>13876</v>
      </c>
      <c r="AZ2024" t="s">
        <v>13876</v>
      </c>
      <c r="BA2024" t="s">
        <v>13876</v>
      </c>
      <c r="BB2024" t="s">
        <v>13876</v>
      </c>
      <c r="BC2024" t="s">
        <v>13876</v>
      </c>
      <c r="BD2024" t="s">
        <v>13876</v>
      </c>
      <c r="BE2024" t="s">
        <v>13876</v>
      </c>
      <c r="BF2024" t="s">
        <v>13876</v>
      </c>
      <c r="BG2024" t="s">
        <v>13876</v>
      </c>
      <c r="BH2024" t="s">
        <v>13876</v>
      </c>
      <c r="BI2024" t="s">
        <v>13876</v>
      </c>
      <c r="BJ2024" t="s">
        <v>13876</v>
      </c>
      <c r="BK2024" t="s">
        <v>13876</v>
      </c>
      <c r="BL2024" t="s">
        <v>13876</v>
      </c>
      <c r="BM2024" t="s">
        <v>13876</v>
      </c>
      <c r="BN2024" t="s">
        <v>13876</v>
      </c>
      <c r="BO2024" t="s">
        <v>13876</v>
      </c>
      <c r="BP2024" t="s">
        <v>13876</v>
      </c>
      <c r="BQ2024" t="s">
        <v>13876</v>
      </c>
      <c r="BR2024" t="s">
        <v>13876</v>
      </c>
      <c r="BS2024" t="s">
        <v>13876</v>
      </c>
      <c r="BT2024" t="s">
        <v>13876</v>
      </c>
      <c r="BU2024" t="s">
        <v>13876</v>
      </c>
      <c r="BV2024" t="s">
        <v>13876</v>
      </c>
      <c r="BW2024" t="s">
        <v>13876</v>
      </c>
      <c r="BX2024" t="s">
        <v>13876</v>
      </c>
      <c r="BY2024" t="s">
        <v>13876</v>
      </c>
      <c r="BZ2024" t="s">
        <v>13876</v>
      </c>
      <c r="CA2024" t="s">
        <v>13876</v>
      </c>
      <c r="CB2024" t="s">
        <v>13876</v>
      </c>
      <c r="CC2024" t="s">
        <v>13876</v>
      </c>
      <c r="CD2024" t="s">
        <v>13876</v>
      </c>
      <c r="CE2024" t="s">
        <v>13876</v>
      </c>
      <c r="CF2024" t="s">
        <v>13876</v>
      </c>
      <c r="CG2024" t="s">
        <v>13876</v>
      </c>
      <c r="CH2024" t="s">
        <v>13876</v>
      </c>
      <c r="CI2024" t="s">
        <v>13876</v>
      </c>
      <c r="CJ2024" t="s">
        <v>13876</v>
      </c>
      <c r="CK2024" t="s">
        <v>13876</v>
      </c>
      <c r="CL2024" t="s">
        <v>13876</v>
      </c>
      <c r="CM2024" t="s">
        <v>13876</v>
      </c>
      <c r="CN2024" t="s">
        <v>13876</v>
      </c>
      <c r="CO2024" t="s">
        <v>13876</v>
      </c>
      <c r="CP2024" t="s">
        <v>13876</v>
      </c>
      <c r="CQ2024" t="s">
        <v>13876</v>
      </c>
      <c r="CR2024" t="s">
        <v>13876</v>
      </c>
      <c r="CS2024" t="s">
        <v>13876</v>
      </c>
      <c r="CT2024" t="s">
        <v>13876</v>
      </c>
    </row>
    <row r="2025" spans="1:98" hidden="1">
      <c r="A2025" s="1088">
        <v>396</v>
      </c>
      <c r="B2025" s="554" t="s">
        <v>6637</v>
      </c>
      <c r="C2025" s="554" t="s">
        <v>6638</v>
      </c>
      <c r="D2025" s="554" t="s">
        <v>6639</v>
      </c>
      <c r="E2025" s="336" t="s">
        <v>407</v>
      </c>
      <c r="F2025" s="336" t="s">
        <v>14787</v>
      </c>
      <c r="G2025" s="336">
        <v>2911200794</v>
      </c>
      <c r="H2025" s="554" t="s">
        <v>6644</v>
      </c>
      <c r="I2025" s="336" t="s">
        <v>13673</v>
      </c>
      <c r="J2025" s="336" t="s">
        <v>13659</v>
      </c>
      <c r="K2025" s="336" t="s">
        <v>13546</v>
      </c>
      <c r="L2025" s="336" t="s">
        <v>13658</v>
      </c>
      <c r="M2025" s="336" t="s">
        <v>13658</v>
      </c>
      <c r="N2025" s="336"/>
      <c r="O2025" s="632"/>
      <c r="P2025" s="632"/>
      <c r="Q2025" s="632"/>
      <c r="R2025" s="336"/>
      <c r="S2025" s="336"/>
      <c r="T2025" s="336" t="s">
        <v>16918</v>
      </c>
      <c r="U2025" s="625"/>
      <c r="V2025" s="1088"/>
      <c r="W2025" s="551" t="s">
        <v>13876</v>
      </c>
      <c r="X2025" s="551" t="s">
        <v>13876</v>
      </c>
      <c r="Y2025" s="551" t="s">
        <v>13876</v>
      </c>
      <c r="Z2025" s="551" t="s">
        <v>13876</v>
      </c>
      <c r="AA2025" s="551" t="s">
        <v>13876</v>
      </c>
      <c r="AB2025" s="551" t="s">
        <v>13876</v>
      </c>
      <c r="AC2025" s="551" t="s">
        <v>13876</v>
      </c>
      <c r="AD2025" s="552" t="s">
        <v>13876</v>
      </c>
      <c r="AE2025" s="623">
        <v>0</v>
      </c>
      <c r="AF2025" t="s">
        <v>6636</v>
      </c>
      <c r="AG2025" t="s">
        <v>6641</v>
      </c>
      <c r="AH2025" t="s">
        <v>6643</v>
      </c>
      <c r="AQ2025" t="s">
        <v>13876</v>
      </c>
      <c r="AR2025" t="s">
        <v>13876</v>
      </c>
      <c r="AS2025" t="s">
        <v>13876</v>
      </c>
      <c r="AT2025" t="s">
        <v>13876</v>
      </c>
      <c r="AU2025" t="s">
        <v>13876</v>
      </c>
      <c r="AV2025" t="s">
        <v>13876</v>
      </c>
      <c r="AW2025" t="s">
        <v>13876</v>
      </c>
      <c r="AX2025" t="s">
        <v>13876</v>
      </c>
      <c r="AY2025" t="s">
        <v>13876</v>
      </c>
      <c r="AZ2025" t="s">
        <v>13876</v>
      </c>
      <c r="BA2025" t="s">
        <v>13876</v>
      </c>
      <c r="BB2025" t="s">
        <v>13876</v>
      </c>
      <c r="BC2025" t="s">
        <v>13876</v>
      </c>
      <c r="BD2025" t="s">
        <v>13876</v>
      </c>
      <c r="BE2025" t="s">
        <v>13876</v>
      </c>
      <c r="BF2025" t="s">
        <v>13876</v>
      </c>
      <c r="BG2025" t="s">
        <v>13876</v>
      </c>
      <c r="BH2025" t="s">
        <v>13876</v>
      </c>
      <c r="BI2025" t="s">
        <v>13876</v>
      </c>
      <c r="BJ2025" t="s">
        <v>13876</v>
      </c>
      <c r="BK2025" t="s">
        <v>13876</v>
      </c>
      <c r="BL2025" t="s">
        <v>13876</v>
      </c>
      <c r="BM2025" t="s">
        <v>13876</v>
      </c>
      <c r="BN2025" t="s">
        <v>13876</v>
      </c>
      <c r="BO2025" t="s">
        <v>13876</v>
      </c>
      <c r="BP2025" t="s">
        <v>13876</v>
      </c>
      <c r="BQ2025" t="s">
        <v>13876</v>
      </c>
      <c r="BR2025" t="s">
        <v>13876</v>
      </c>
      <c r="BS2025" t="s">
        <v>13876</v>
      </c>
      <c r="BT2025" t="s">
        <v>13876</v>
      </c>
      <c r="BU2025" t="s">
        <v>13876</v>
      </c>
      <c r="BV2025" t="s">
        <v>13876</v>
      </c>
      <c r="BW2025" t="s">
        <v>13876</v>
      </c>
      <c r="BX2025" t="s">
        <v>13876</v>
      </c>
      <c r="BY2025" t="s">
        <v>13876</v>
      </c>
      <c r="BZ2025" t="s">
        <v>13876</v>
      </c>
      <c r="CA2025" t="s">
        <v>13876</v>
      </c>
      <c r="CB2025" t="s">
        <v>13876</v>
      </c>
      <c r="CC2025" t="s">
        <v>13876</v>
      </c>
      <c r="CD2025" t="s">
        <v>13876</v>
      </c>
      <c r="CE2025" t="s">
        <v>13876</v>
      </c>
      <c r="CF2025" t="s">
        <v>13876</v>
      </c>
      <c r="CG2025" t="s">
        <v>13876</v>
      </c>
      <c r="CH2025" t="s">
        <v>13876</v>
      </c>
      <c r="CI2025" t="s">
        <v>13876</v>
      </c>
      <c r="CJ2025" t="s">
        <v>13876</v>
      </c>
      <c r="CK2025" t="s">
        <v>13876</v>
      </c>
      <c r="CL2025" t="s">
        <v>13876</v>
      </c>
      <c r="CM2025" t="s">
        <v>13876</v>
      </c>
      <c r="CN2025" t="s">
        <v>13876</v>
      </c>
      <c r="CO2025" t="s">
        <v>13876</v>
      </c>
      <c r="CP2025" t="s">
        <v>13876</v>
      </c>
      <c r="CQ2025" t="s">
        <v>13876</v>
      </c>
      <c r="CR2025" t="s">
        <v>13876</v>
      </c>
      <c r="CS2025" t="s">
        <v>13876</v>
      </c>
      <c r="CT2025" t="s">
        <v>13876</v>
      </c>
    </row>
    <row r="2026" spans="1:98" hidden="1">
      <c r="A2026" s="1088"/>
      <c r="B2026" s="554" t="s">
        <v>6637</v>
      </c>
      <c r="C2026" s="554" t="s">
        <v>6638</v>
      </c>
      <c r="D2026" s="554" t="s">
        <v>6639</v>
      </c>
      <c r="E2026" s="336" t="s">
        <v>407</v>
      </c>
      <c r="F2026" s="336" t="s">
        <v>14787</v>
      </c>
      <c r="G2026" s="336">
        <v>2951270954</v>
      </c>
      <c r="H2026" s="554" t="s">
        <v>13106</v>
      </c>
      <c r="I2026" s="336" t="s">
        <v>126</v>
      </c>
      <c r="J2026" s="336" t="s">
        <v>13659</v>
      </c>
      <c r="K2026" s="336" t="s">
        <v>13546</v>
      </c>
      <c r="L2026" s="336" t="s">
        <v>13658</v>
      </c>
      <c r="M2026" s="336" t="s">
        <v>13658</v>
      </c>
      <c r="N2026" s="336"/>
      <c r="O2026" s="632"/>
      <c r="P2026" s="632"/>
      <c r="Q2026" s="632"/>
      <c r="R2026" s="336"/>
      <c r="S2026" s="336"/>
      <c r="T2026" s="336" t="s">
        <v>16919</v>
      </c>
      <c r="U2026" s="609"/>
      <c r="V2026" s="1088"/>
      <c r="W2026" s="551" t="s">
        <v>13876</v>
      </c>
      <c r="X2026" s="551" t="s">
        <v>13876</v>
      </c>
      <c r="Y2026" s="551" t="s">
        <v>13876</v>
      </c>
      <c r="Z2026" s="551" t="s">
        <v>13876</v>
      </c>
      <c r="AA2026" s="551" t="s">
        <v>13876</v>
      </c>
      <c r="AB2026" s="551" t="s">
        <v>13876</v>
      </c>
      <c r="AC2026" s="551" t="s">
        <v>13876</v>
      </c>
      <c r="AD2026" s="552" t="s">
        <v>13876</v>
      </c>
      <c r="AE2026" s="623">
        <v>0</v>
      </c>
      <c r="AF2026" t="s">
        <v>6636</v>
      </c>
      <c r="AG2026" t="s">
        <v>6641</v>
      </c>
      <c r="AH2026" t="s">
        <v>13105</v>
      </c>
      <c r="AQ2026" t="s">
        <v>13876</v>
      </c>
      <c r="AR2026" t="s">
        <v>13876</v>
      </c>
      <c r="AS2026" t="s">
        <v>13876</v>
      </c>
      <c r="AT2026" t="s">
        <v>13876</v>
      </c>
      <c r="AU2026" t="s">
        <v>13876</v>
      </c>
      <c r="AV2026" t="s">
        <v>13876</v>
      </c>
      <c r="AW2026" t="s">
        <v>13876</v>
      </c>
      <c r="AX2026" t="s">
        <v>13876</v>
      </c>
      <c r="AY2026" t="s">
        <v>13876</v>
      </c>
      <c r="AZ2026" t="s">
        <v>13876</v>
      </c>
      <c r="BA2026" t="s">
        <v>13876</v>
      </c>
      <c r="BB2026" t="s">
        <v>13876</v>
      </c>
      <c r="BC2026" t="s">
        <v>13876</v>
      </c>
      <c r="BD2026" t="s">
        <v>13876</v>
      </c>
      <c r="BE2026" t="s">
        <v>13876</v>
      </c>
      <c r="BF2026" t="s">
        <v>13876</v>
      </c>
      <c r="BG2026" t="s">
        <v>13876</v>
      </c>
      <c r="BH2026" t="s">
        <v>13876</v>
      </c>
      <c r="BI2026" t="s">
        <v>13876</v>
      </c>
      <c r="BJ2026" t="s">
        <v>13876</v>
      </c>
      <c r="BK2026" t="s">
        <v>13876</v>
      </c>
      <c r="BL2026" t="s">
        <v>13876</v>
      </c>
      <c r="BM2026" t="s">
        <v>13876</v>
      </c>
      <c r="BN2026" t="s">
        <v>13876</v>
      </c>
      <c r="BO2026" t="s">
        <v>13876</v>
      </c>
      <c r="BP2026" t="s">
        <v>13876</v>
      </c>
      <c r="BQ2026" t="s">
        <v>13876</v>
      </c>
      <c r="BR2026" t="s">
        <v>13876</v>
      </c>
      <c r="BS2026" t="s">
        <v>13876</v>
      </c>
      <c r="BT2026" t="s">
        <v>13876</v>
      </c>
      <c r="BU2026" t="s">
        <v>13876</v>
      </c>
      <c r="BV2026" t="s">
        <v>13876</v>
      </c>
      <c r="BW2026" t="s">
        <v>13876</v>
      </c>
      <c r="BX2026" t="s">
        <v>13876</v>
      </c>
      <c r="BY2026" t="s">
        <v>13876</v>
      </c>
      <c r="BZ2026" t="s">
        <v>13876</v>
      </c>
      <c r="CA2026" t="s">
        <v>13876</v>
      </c>
      <c r="CB2026" t="s">
        <v>13876</v>
      </c>
      <c r="CC2026" t="s">
        <v>13876</v>
      </c>
      <c r="CD2026" t="s">
        <v>13876</v>
      </c>
      <c r="CE2026" t="s">
        <v>13876</v>
      </c>
      <c r="CF2026" t="s">
        <v>13876</v>
      </c>
      <c r="CG2026" t="s">
        <v>13876</v>
      </c>
      <c r="CH2026" t="s">
        <v>13876</v>
      </c>
      <c r="CI2026" t="s">
        <v>13876</v>
      </c>
      <c r="CJ2026" t="s">
        <v>13876</v>
      </c>
      <c r="CK2026" t="s">
        <v>13876</v>
      </c>
      <c r="CL2026" t="s">
        <v>13876</v>
      </c>
      <c r="CM2026" t="s">
        <v>13876</v>
      </c>
      <c r="CN2026" t="s">
        <v>13876</v>
      </c>
      <c r="CO2026" t="s">
        <v>13876</v>
      </c>
      <c r="CP2026" t="s">
        <v>13876</v>
      </c>
      <c r="CQ2026" t="s">
        <v>13876</v>
      </c>
      <c r="CR2026" t="s">
        <v>13876</v>
      </c>
      <c r="CS2026" t="s">
        <v>13876</v>
      </c>
      <c r="CT2026" t="s">
        <v>13876</v>
      </c>
    </row>
    <row r="2027" spans="1:98" hidden="1">
      <c r="A2027" s="632"/>
      <c r="B2027" s="555"/>
      <c r="C2027" s="554"/>
      <c r="D2027" s="554"/>
      <c r="E2027" s="336"/>
      <c r="F2027" s="336"/>
      <c r="G2027" s="336"/>
      <c r="H2027" s="554"/>
      <c r="I2027" s="336"/>
      <c r="J2027" s="336"/>
      <c r="K2027" s="336"/>
      <c r="L2027" s="336"/>
      <c r="M2027" s="336"/>
      <c r="N2027" s="336"/>
      <c r="O2027" s="632"/>
      <c r="P2027" s="632"/>
      <c r="Q2027" s="632"/>
      <c r="R2027" s="336"/>
      <c r="S2027" s="336"/>
      <c r="T2027" s="336" t="s">
        <v>13876</v>
      </c>
      <c r="U2027" s="336"/>
      <c r="V2027" s="632"/>
      <c r="W2027" s="551"/>
      <c r="X2027" s="551"/>
      <c r="Y2027" s="551"/>
      <c r="Z2027" s="551"/>
      <c r="AA2027" s="551">
        <v>0</v>
      </c>
      <c r="AB2027" s="551">
        <v>0</v>
      </c>
      <c r="AC2027" s="551">
        <v>0</v>
      </c>
      <c r="AD2027" s="552"/>
      <c r="AE2027" s="623">
        <v>0</v>
      </c>
      <c r="AQ2027" t="s">
        <v>13876</v>
      </c>
      <c r="AR2027" t="s">
        <v>13876</v>
      </c>
      <c r="AS2027" t="s">
        <v>13876</v>
      </c>
      <c r="AT2027" t="s">
        <v>13876</v>
      </c>
      <c r="AU2027" t="s">
        <v>13876</v>
      </c>
      <c r="AV2027" t="s">
        <v>13876</v>
      </c>
      <c r="AW2027" t="s">
        <v>13876</v>
      </c>
      <c r="AX2027" t="s">
        <v>13876</v>
      </c>
      <c r="AY2027" t="s">
        <v>13876</v>
      </c>
      <c r="AZ2027" t="s">
        <v>13876</v>
      </c>
      <c r="BA2027" t="s">
        <v>13876</v>
      </c>
      <c r="BB2027" t="s">
        <v>13876</v>
      </c>
      <c r="BC2027" t="s">
        <v>13876</v>
      </c>
      <c r="BD2027" t="s">
        <v>13876</v>
      </c>
      <c r="BE2027" t="s">
        <v>13876</v>
      </c>
      <c r="BF2027" t="s">
        <v>13876</v>
      </c>
      <c r="BG2027" t="s">
        <v>13876</v>
      </c>
      <c r="BH2027" t="s">
        <v>13876</v>
      </c>
      <c r="BI2027" t="s">
        <v>13876</v>
      </c>
      <c r="BJ2027" t="s">
        <v>13876</v>
      </c>
      <c r="BK2027" t="s">
        <v>13876</v>
      </c>
      <c r="BL2027" t="s">
        <v>13876</v>
      </c>
      <c r="BM2027" t="s">
        <v>13876</v>
      </c>
      <c r="BN2027" t="s">
        <v>13876</v>
      </c>
      <c r="BO2027" t="s">
        <v>13876</v>
      </c>
      <c r="BP2027" t="s">
        <v>13876</v>
      </c>
      <c r="BQ2027" t="s">
        <v>13876</v>
      </c>
      <c r="BR2027" t="s">
        <v>13876</v>
      </c>
      <c r="BS2027" t="s">
        <v>13876</v>
      </c>
      <c r="BT2027" t="s">
        <v>13876</v>
      </c>
      <c r="BU2027" t="s">
        <v>13876</v>
      </c>
      <c r="BV2027" t="s">
        <v>13876</v>
      </c>
      <c r="BW2027" t="s">
        <v>13876</v>
      </c>
      <c r="BX2027" t="s">
        <v>13876</v>
      </c>
      <c r="BY2027" t="s">
        <v>13876</v>
      </c>
      <c r="BZ2027" t="s">
        <v>13876</v>
      </c>
      <c r="CA2027" t="s">
        <v>13876</v>
      </c>
      <c r="CB2027" t="s">
        <v>13876</v>
      </c>
      <c r="CC2027" t="s">
        <v>13876</v>
      </c>
      <c r="CD2027" t="s">
        <v>13876</v>
      </c>
      <c r="CE2027" t="s">
        <v>13876</v>
      </c>
      <c r="CF2027" t="s">
        <v>13876</v>
      </c>
      <c r="CG2027" t="s">
        <v>13876</v>
      </c>
      <c r="CH2027" t="s">
        <v>13876</v>
      </c>
      <c r="CI2027" t="s">
        <v>13876</v>
      </c>
      <c r="CJ2027" t="s">
        <v>13876</v>
      </c>
      <c r="CK2027" t="s">
        <v>13876</v>
      </c>
      <c r="CL2027" t="s">
        <v>13876</v>
      </c>
      <c r="CM2027" t="s">
        <v>13876</v>
      </c>
      <c r="CN2027" t="s">
        <v>13876</v>
      </c>
      <c r="CO2027" t="s">
        <v>13876</v>
      </c>
      <c r="CP2027" t="s">
        <v>13876</v>
      </c>
      <c r="CQ2027" t="s">
        <v>13876</v>
      </c>
      <c r="CR2027" t="s">
        <v>13876</v>
      </c>
      <c r="CS2027" t="s">
        <v>13876</v>
      </c>
      <c r="CT2027" t="s">
        <v>13876</v>
      </c>
    </row>
    <row r="2028" spans="1:98" hidden="1">
      <c r="A2028" s="1086">
        <v>397</v>
      </c>
      <c r="B2028" s="554" t="s">
        <v>1715</v>
      </c>
      <c r="C2028" s="554" t="s">
        <v>760</v>
      </c>
      <c r="D2028" s="554" t="s">
        <v>1716</v>
      </c>
      <c r="E2028" s="336" t="s">
        <v>407</v>
      </c>
      <c r="F2028" s="336" t="s">
        <v>12284</v>
      </c>
      <c r="G2028" s="336">
        <v>2910102140</v>
      </c>
      <c r="H2028" s="554" t="s">
        <v>1724</v>
      </c>
      <c r="I2028" s="336" t="s">
        <v>13665</v>
      </c>
      <c r="J2028" s="336" t="s">
        <v>13659</v>
      </c>
      <c r="K2028" s="336" t="s">
        <v>13546</v>
      </c>
      <c r="L2028" s="336" t="s">
        <v>13658</v>
      </c>
      <c r="M2028" s="336" t="s">
        <v>13658</v>
      </c>
      <c r="N2028" s="336"/>
      <c r="O2028" s="632"/>
      <c r="P2028" s="632"/>
      <c r="Q2028" s="632"/>
      <c r="R2028" s="336"/>
      <c r="S2028" s="336"/>
      <c r="T2028" s="336" t="s">
        <v>16920</v>
      </c>
      <c r="U2028" s="625"/>
      <c r="V2028" s="1086"/>
      <c r="W2028" s="551" t="s">
        <v>13876</v>
      </c>
      <c r="X2028" s="551" t="s">
        <v>13876</v>
      </c>
      <c r="Y2028" s="551" t="s">
        <v>13876</v>
      </c>
      <c r="Z2028" s="551" t="s">
        <v>13876</v>
      </c>
      <c r="AA2028" s="551" t="s">
        <v>13876</v>
      </c>
      <c r="AB2028" s="551" t="s">
        <v>13876</v>
      </c>
      <c r="AC2028" s="551" t="s">
        <v>13876</v>
      </c>
      <c r="AD2028" s="552" t="s">
        <v>13876</v>
      </c>
      <c r="AE2028" s="623">
        <v>0</v>
      </c>
      <c r="AF2028" t="s">
        <v>1714</v>
      </c>
      <c r="AG2028" t="s">
        <v>1719</v>
      </c>
      <c r="AH2028" t="s">
        <v>1723</v>
      </c>
      <c r="AJ2028" s="548" t="s">
        <v>13693</v>
      </c>
      <c r="AK2028" s="548" t="s">
        <v>14080</v>
      </c>
      <c r="AL2028" s="548" t="s">
        <v>13669</v>
      </c>
      <c r="AM2028" s="548" t="s">
        <v>14788</v>
      </c>
      <c r="AN2028" s="548" t="s">
        <v>14789</v>
      </c>
      <c r="AO2028" s="548" t="s">
        <v>1715</v>
      </c>
      <c r="AQ2028" t="s">
        <v>13876</v>
      </c>
      <c r="AR2028" t="s">
        <v>13876</v>
      </c>
      <c r="AS2028" t="s">
        <v>13876</v>
      </c>
      <c r="AT2028" t="s">
        <v>13876</v>
      </c>
      <c r="AU2028" t="s">
        <v>13876</v>
      </c>
      <c r="AV2028" t="s">
        <v>13876</v>
      </c>
      <c r="AW2028" t="s">
        <v>13876</v>
      </c>
      <c r="AX2028" t="s">
        <v>13876</v>
      </c>
      <c r="AY2028" t="s">
        <v>13876</v>
      </c>
      <c r="AZ2028" t="s">
        <v>13876</v>
      </c>
      <c r="BA2028" t="s">
        <v>13876</v>
      </c>
      <c r="BB2028" t="s">
        <v>13876</v>
      </c>
      <c r="BC2028" t="s">
        <v>13876</v>
      </c>
      <c r="BD2028" t="s">
        <v>13876</v>
      </c>
      <c r="BE2028" t="s">
        <v>13876</v>
      </c>
      <c r="BF2028" t="s">
        <v>13876</v>
      </c>
      <c r="BG2028" t="s">
        <v>13876</v>
      </c>
      <c r="BH2028" t="s">
        <v>13876</v>
      </c>
      <c r="BI2028" t="s">
        <v>13876</v>
      </c>
      <c r="BJ2028" t="s">
        <v>13876</v>
      </c>
      <c r="BK2028" t="s">
        <v>13876</v>
      </c>
      <c r="BL2028" t="s">
        <v>13876</v>
      </c>
      <c r="BM2028" t="s">
        <v>13876</v>
      </c>
      <c r="BN2028" t="s">
        <v>13876</v>
      </c>
      <c r="BO2028" t="s">
        <v>13876</v>
      </c>
      <c r="BP2028" t="s">
        <v>13876</v>
      </c>
      <c r="BQ2028" t="s">
        <v>13876</v>
      </c>
      <c r="BR2028" t="s">
        <v>13876</v>
      </c>
      <c r="BS2028" t="s">
        <v>13876</v>
      </c>
      <c r="BT2028" t="s">
        <v>13876</v>
      </c>
      <c r="BU2028" t="s">
        <v>13876</v>
      </c>
      <c r="BV2028" t="s">
        <v>13876</v>
      </c>
      <c r="BW2028" t="s">
        <v>13876</v>
      </c>
      <c r="BX2028" t="s">
        <v>13876</v>
      </c>
      <c r="BY2028" t="s">
        <v>13876</v>
      </c>
      <c r="BZ2028" t="s">
        <v>13876</v>
      </c>
      <c r="CA2028" t="s">
        <v>13876</v>
      </c>
      <c r="CB2028" t="s">
        <v>13876</v>
      </c>
      <c r="CC2028" t="s">
        <v>13876</v>
      </c>
      <c r="CD2028" t="s">
        <v>13876</v>
      </c>
      <c r="CE2028" t="s">
        <v>13876</v>
      </c>
      <c r="CF2028" t="s">
        <v>13876</v>
      </c>
      <c r="CG2028" t="s">
        <v>13876</v>
      </c>
      <c r="CH2028" t="s">
        <v>13876</v>
      </c>
      <c r="CI2028" t="s">
        <v>13876</v>
      </c>
      <c r="CJ2028" t="s">
        <v>13876</v>
      </c>
      <c r="CK2028" t="s">
        <v>13876</v>
      </c>
      <c r="CL2028" t="s">
        <v>13876</v>
      </c>
      <c r="CM2028" t="s">
        <v>13876</v>
      </c>
      <c r="CN2028" t="s">
        <v>13876</v>
      </c>
      <c r="CO2028" t="s">
        <v>13876</v>
      </c>
      <c r="CP2028" t="s">
        <v>13876</v>
      </c>
      <c r="CQ2028" t="s">
        <v>13876</v>
      </c>
      <c r="CR2028" t="s">
        <v>13876</v>
      </c>
      <c r="CS2028" t="s">
        <v>13876</v>
      </c>
      <c r="CT2028" t="s">
        <v>13876</v>
      </c>
    </row>
    <row r="2029" spans="1:98" hidden="1">
      <c r="A2029" s="1089"/>
      <c r="B2029" s="554" t="s">
        <v>1715</v>
      </c>
      <c r="C2029" s="554" t="s">
        <v>760</v>
      </c>
      <c r="D2029" s="554" t="s">
        <v>1716</v>
      </c>
      <c r="E2029" s="336" t="s">
        <v>407</v>
      </c>
      <c r="F2029" s="336" t="s">
        <v>12284</v>
      </c>
      <c r="G2029" s="336">
        <v>2910102322</v>
      </c>
      <c r="H2029" s="554" t="s">
        <v>1806</v>
      </c>
      <c r="I2029" s="336" t="s">
        <v>13665</v>
      </c>
      <c r="J2029" s="336" t="s">
        <v>13659</v>
      </c>
      <c r="K2029" s="336" t="s">
        <v>13546</v>
      </c>
      <c r="L2029" s="336" t="s">
        <v>13658</v>
      </c>
      <c r="M2029" s="336" t="s">
        <v>13658</v>
      </c>
      <c r="N2029" s="336"/>
      <c r="O2029" s="632"/>
      <c r="P2029" s="632"/>
      <c r="Q2029" s="632"/>
      <c r="R2029" s="336"/>
      <c r="S2029" s="336"/>
      <c r="T2029" s="336" t="s">
        <v>16921</v>
      </c>
      <c r="U2029" s="620"/>
      <c r="V2029" s="1089"/>
      <c r="W2029" s="551" t="s">
        <v>13876</v>
      </c>
      <c r="X2029" s="551" t="s">
        <v>13876</v>
      </c>
      <c r="Y2029" s="551" t="s">
        <v>13876</v>
      </c>
      <c r="Z2029" s="551" t="s">
        <v>13876</v>
      </c>
      <c r="AA2029" s="551" t="s">
        <v>13876</v>
      </c>
      <c r="AB2029" s="551" t="s">
        <v>13876</v>
      </c>
      <c r="AC2029" s="551" t="s">
        <v>13876</v>
      </c>
      <c r="AD2029" s="552" t="s">
        <v>13876</v>
      </c>
      <c r="AE2029" s="623">
        <v>0</v>
      </c>
      <c r="AF2029" t="s">
        <v>1714</v>
      </c>
      <c r="AG2029" t="s">
        <v>1719</v>
      </c>
      <c r="AH2029" t="s">
        <v>1805</v>
      </c>
      <c r="AJ2029" s="548" t="s">
        <v>13693</v>
      </c>
      <c r="AK2029" s="548" t="s">
        <v>14080</v>
      </c>
      <c r="AL2029" s="548" t="s">
        <v>13669</v>
      </c>
      <c r="AM2029" s="548" t="s">
        <v>14788</v>
      </c>
      <c r="AN2029" s="548" t="s">
        <v>14789</v>
      </c>
      <c r="AO2029" s="548" t="s">
        <v>1715</v>
      </c>
      <c r="AQ2029" t="s">
        <v>13876</v>
      </c>
      <c r="AR2029" t="s">
        <v>13876</v>
      </c>
      <c r="AS2029" t="s">
        <v>13876</v>
      </c>
      <c r="AT2029" t="s">
        <v>13876</v>
      </c>
      <c r="AU2029" t="s">
        <v>13876</v>
      </c>
      <c r="AV2029" t="s">
        <v>13876</v>
      </c>
      <c r="AW2029" t="s">
        <v>13876</v>
      </c>
      <c r="AX2029" t="s">
        <v>13876</v>
      </c>
      <c r="AY2029" t="s">
        <v>13876</v>
      </c>
      <c r="AZ2029" t="s">
        <v>13876</v>
      </c>
      <c r="BA2029" t="s">
        <v>13876</v>
      </c>
      <c r="BB2029" t="s">
        <v>13876</v>
      </c>
      <c r="BC2029" t="s">
        <v>13876</v>
      </c>
      <c r="BD2029" t="s">
        <v>13876</v>
      </c>
      <c r="BE2029" t="s">
        <v>13876</v>
      </c>
      <c r="BF2029" t="s">
        <v>13876</v>
      </c>
      <c r="BG2029" t="s">
        <v>13876</v>
      </c>
      <c r="BH2029" t="s">
        <v>13876</v>
      </c>
      <c r="BI2029" t="s">
        <v>13876</v>
      </c>
      <c r="BJ2029" t="s">
        <v>13876</v>
      </c>
      <c r="BK2029" t="s">
        <v>13876</v>
      </c>
      <c r="BL2029" t="s">
        <v>13876</v>
      </c>
      <c r="BM2029" t="s">
        <v>13876</v>
      </c>
      <c r="BN2029" t="s">
        <v>13876</v>
      </c>
      <c r="BO2029" t="s">
        <v>13876</v>
      </c>
      <c r="BP2029" t="s">
        <v>13876</v>
      </c>
      <c r="BQ2029" t="s">
        <v>13876</v>
      </c>
      <c r="BR2029" t="s">
        <v>13876</v>
      </c>
      <c r="BS2029" t="s">
        <v>13876</v>
      </c>
      <c r="BT2029" t="s">
        <v>13876</v>
      </c>
      <c r="BU2029" t="s">
        <v>13876</v>
      </c>
      <c r="BV2029" t="s">
        <v>13876</v>
      </c>
      <c r="BW2029" t="s">
        <v>13876</v>
      </c>
      <c r="BX2029" t="s">
        <v>13876</v>
      </c>
      <c r="BY2029" t="s">
        <v>13876</v>
      </c>
      <c r="BZ2029" t="s">
        <v>13876</v>
      </c>
      <c r="CA2029" t="s">
        <v>13876</v>
      </c>
      <c r="CB2029" t="s">
        <v>13876</v>
      </c>
      <c r="CC2029" t="s">
        <v>13876</v>
      </c>
      <c r="CD2029" t="s">
        <v>13876</v>
      </c>
      <c r="CE2029" t="s">
        <v>13876</v>
      </c>
      <c r="CF2029" t="s">
        <v>13876</v>
      </c>
      <c r="CG2029" t="s">
        <v>13876</v>
      </c>
      <c r="CH2029" t="s">
        <v>13876</v>
      </c>
      <c r="CI2029" t="s">
        <v>13876</v>
      </c>
      <c r="CJ2029" t="s">
        <v>13876</v>
      </c>
      <c r="CK2029" t="s">
        <v>13876</v>
      </c>
      <c r="CL2029" t="s">
        <v>13876</v>
      </c>
      <c r="CM2029" t="s">
        <v>13876</v>
      </c>
      <c r="CN2029" t="s">
        <v>13876</v>
      </c>
      <c r="CO2029" t="s">
        <v>13876</v>
      </c>
      <c r="CP2029" t="s">
        <v>13876</v>
      </c>
      <c r="CQ2029" t="s">
        <v>13876</v>
      </c>
      <c r="CR2029" t="s">
        <v>13876</v>
      </c>
      <c r="CS2029" t="s">
        <v>13876</v>
      </c>
      <c r="CT2029" t="s">
        <v>13876</v>
      </c>
    </row>
    <row r="2030" spans="1:98" hidden="1">
      <c r="A2030" s="1089"/>
      <c r="B2030" s="554" t="s">
        <v>1715</v>
      </c>
      <c r="C2030" s="554" t="s">
        <v>10003</v>
      </c>
      <c r="D2030" s="554" t="s">
        <v>11688</v>
      </c>
      <c r="E2030" s="336" t="s">
        <v>407</v>
      </c>
      <c r="F2030" s="336" t="s">
        <v>12284</v>
      </c>
      <c r="G2030" s="336">
        <v>2950161204</v>
      </c>
      <c r="H2030" s="554" t="s">
        <v>13109</v>
      </c>
      <c r="I2030" s="336" t="s">
        <v>124</v>
      </c>
      <c r="J2030" s="336" t="s">
        <v>13659</v>
      </c>
      <c r="K2030" s="336" t="s">
        <v>13546</v>
      </c>
      <c r="L2030" s="336" t="s">
        <v>13658</v>
      </c>
      <c r="M2030" s="336" t="s">
        <v>13658</v>
      </c>
      <c r="N2030" s="336"/>
      <c r="O2030" s="632"/>
      <c r="P2030" s="632"/>
      <c r="Q2030" s="632"/>
      <c r="R2030" s="336"/>
      <c r="S2030" s="336"/>
      <c r="T2030" s="336" t="s">
        <v>16922</v>
      </c>
      <c r="U2030" s="620"/>
      <c r="V2030" s="1089"/>
      <c r="W2030" s="551" t="s">
        <v>13876</v>
      </c>
      <c r="X2030" s="551" t="s">
        <v>13876</v>
      </c>
      <c r="Y2030" s="551" t="s">
        <v>13876</v>
      </c>
      <c r="Z2030" s="551" t="s">
        <v>13876</v>
      </c>
      <c r="AA2030" s="551" t="s">
        <v>13876</v>
      </c>
      <c r="AB2030" s="551" t="s">
        <v>13876</v>
      </c>
      <c r="AC2030" s="551" t="s">
        <v>13876</v>
      </c>
      <c r="AD2030" s="552" t="s">
        <v>13876</v>
      </c>
      <c r="AE2030" s="623">
        <v>0</v>
      </c>
      <c r="AF2030" t="s">
        <v>11687</v>
      </c>
      <c r="AG2030" t="s">
        <v>12283</v>
      </c>
      <c r="AH2030" t="s">
        <v>13108</v>
      </c>
      <c r="AJ2030" s="548" t="s">
        <v>13693</v>
      </c>
      <c r="AK2030" s="548" t="s">
        <v>14080</v>
      </c>
      <c r="AL2030" s="548" t="s">
        <v>13669</v>
      </c>
      <c r="AM2030" s="548" t="s">
        <v>14788</v>
      </c>
      <c r="AN2030" s="548" t="s">
        <v>14789</v>
      </c>
      <c r="AO2030" s="548" t="s">
        <v>1715</v>
      </c>
      <c r="AQ2030" t="s">
        <v>13876</v>
      </c>
      <c r="AR2030" t="s">
        <v>13876</v>
      </c>
      <c r="AS2030" t="s">
        <v>13876</v>
      </c>
      <c r="AT2030" t="s">
        <v>13876</v>
      </c>
      <c r="AU2030" t="s">
        <v>13876</v>
      </c>
      <c r="AV2030" t="s">
        <v>13876</v>
      </c>
      <c r="AW2030" t="s">
        <v>13876</v>
      </c>
      <c r="AX2030" t="s">
        <v>13876</v>
      </c>
      <c r="AY2030" t="s">
        <v>13876</v>
      </c>
      <c r="AZ2030" t="s">
        <v>13876</v>
      </c>
      <c r="BA2030" t="s">
        <v>13876</v>
      </c>
      <c r="BB2030" t="s">
        <v>13876</v>
      </c>
      <c r="BC2030" t="s">
        <v>13876</v>
      </c>
      <c r="BD2030" t="s">
        <v>13876</v>
      </c>
      <c r="BE2030" t="s">
        <v>13876</v>
      </c>
      <c r="BF2030" t="s">
        <v>13876</v>
      </c>
      <c r="BG2030" t="s">
        <v>13876</v>
      </c>
      <c r="BH2030" t="s">
        <v>13876</v>
      </c>
      <c r="BI2030" t="s">
        <v>13876</v>
      </c>
      <c r="BJ2030" t="s">
        <v>13876</v>
      </c>
      <c r="BK2030" t="s">
        <v>13876</v>
      </c>
      <c r="BL2030" t="s">
        <v>13876</v>
      </c>
      <c r="BM2030" t="s">
        <v>13876</v>
      </c>
      <c r="BN2030" t="s">
        <v>13876</v>
      </c>
      <c r="BO2030" t="s">
        <v>13876</v>
      </c>
      <c r="BP2030" t="s">
        <v>13876</v>
      </c>
      <c r="BQ2030" t="s">
        <v>13876</v>
      </c>
      <c r="BR2030" t="s">
        <v>13876</v>
      </c>
      <c r="BS2030" t="s">
        <v>13876</v>
      </c>
      <c r="BT2030" t="s">
        <v>13876</v>
      </c>
      <c r="BU2030" t="s">
        <v>13876</v>
      </c>
      <c r="BV2030" t="s">
        <v>13876</v>
      </c>
      <c r="BW2030" t="s">
        <v>13876</v>
      </c>
      <c r="BX2030" t="s">
        <v>13876</v>
      </c>
      <c r="BY2030" t="s">
        <v>13876</v>
      </c>
      <c r="BZ2030" t="s">
        <v>13876</v>
      </c>
      <c r="CA2030" t="s">
        <v>13876</v>
      </c>
      <c r="CB2030" t="s">
        <v>13876</v>
      </c>
      <c r="CC2030" t="s">
        <v>13876</v>
      </c>
      <c r="CD2030" t="s">
        <v>13876</v>
      </c>
      <c r="CE2030" t="s">
        <v>13876</v>
      </c>
      <c r="CF2030" t="s">
        <v>13876</v>
      </c>
      <c r="CG2030" t="s">
        <v>13876</v>
      </c>
      <c r="CH2030" t="s">
        <v>13876</v>
      </c>
      <c r="CI2030" t="s">
        <v>13876</v>
      </c>
      <c r="CJ2030" t="s">
        <v>13876</v>
      </c>
      <c r="CK2030" t="s">
        <v>13876</v>
      </c>
      <c r="CL2030" t="s">
        <v>13876</v>
      </c>
      <c r="CM2030" t="s">
        <v>13876</v>
      </c>
      <c r="CN2030" t="s">
        <v>13876</v>
      </c>
      <c r="CO2030" t="s">
        <v>13876</v>
      </c>
      <c r="CP2030" t="s">
        <v>13876</v>
      </c>
      <c r="CQ2030" t="s">
        <v>13876</v>
      </c>
      <c r="CR2030" t="s">
        <v>13876</v>
      </c>
      <c r="CS2030" t="s">
        <v>13876</v>
      </c>
      <c r="CT2030" t="s">
        <v>13876</v>
      </c>
    </row>
    <row r="2031" spans="1:98" hidden="1">
      <c r="A2031" s="1089"/>
      <c r="B2031" s="554" t="s">
        <v>1715</v>
      </c>
      <c r="C2031" s="554" t="s">
        <v>10003</v>
      </c>
      <c r="D2031" s="554" t="s">
        <v>11688</v>
      </c>
      <c r="E2031" s="336" t="s">
        <v>407</v>
      </c>
      <c r="F2031" s="336" t="s">
        <v>12284</v>
      </c>
      <c r="G2031" s="336">
        <v>2950161204</v>
      </c>
      <c r="H2031" s="554" t="s">
        <v>13109</v>
      </c>
      <c r="I2031" s="336" t="s">
        <v>126</v>
      </c>
      <c r="J2031" s="336" t="s">
        <v>13659</v>
      </c>
      <c r="K2031" s="336" t="s">
        <v>13546</v>
      </c>
      <c r="L2031" s="336" t="s">
        <v>13658</v>
      </c>
      <c r="M2031" s="336" t="s">
        <v>13658</v>
      </c>
      <c r="N2031" s="336"/>
      <c r="O2031" s="632"/>
      <c r="P2031" s="632"/>
      <c r="Q2031" s="632"/>
      <c r="R2031" s="336"/>
      <c r="S2031" s="336"/>
      <c r="T2031" s="336" t="s">
        <v>16923</v>
      </c>
      <c r="U2031" s="620"/>
      <c r="V2031" s="1089"/>
      <c r="W2031" s="551" t="s">
        <v>13876</v>
      </c>
      <c r="X2031" s="551" t="s">
        <v>13876</v>
      </c>
      <c r="Y2031" s="551" t="s">
        <v>13876</v>
      </c>
      <c r="Z2031" s="551" t="s">
        <v>13876</v>
      </c>
      <c r="AA2031" s="551" t="s">
        <v>13876</v>
      </c>
      <c r="AB2031" s="551" t="s">
        <v>13876</v>
      </c>
      <c r="AC2031" s="551" t="s">
        <v>13876</v>
      </c>
      <c r="AD2031" s="552" t="s">
        <v>13876</v>
      </c>
      <c r="AE2031" s="623">
        <v>0</v>
      </c>
      <c r="AF2031" t="s">
        <v>11687</v>
      </c>
      <c r="AG2031" t="s">
        <v>12283</v>
      </c>
      <c r="AH2031" t="s">
        <v>13108</v>
      </c>
      <c r="AJ2031" s="548" t="s">
        <v>13693</v>
      </c>
      <c r="AK2031" s="548" t="s">
        <v>14080</v>
      </c>
      <c r="AL2031" s="548" t="s">
        <v>13669</v>
      </c>
      <c r="AM2031" s="548" t="s">
        <v>14788</v>
      </c>
      <c r="AN2031" s="548" t="s">
        <v>14789</v>
      </c>
      <c r="AO2031" s="548" t="s">
        <v>1715</v>
      </c>
      <c r="AQ2031" t="s">
        <v>13876</v>
      </c>
      <c r="AR2031" t="s">
        <v>13876</v>
      </c>
      <c r="AS2031" t="s">
        <v>13876</v>
      </c>
      <c r="AT2031" t="s">
        <v>13876</v>
      </c>
      <c r="AU2031" t="s">
        <v>13876</v>
      </c>
      <c r="AV2031" t="s">
        <v>13876</v>
      </c>
      <c r="AW2031" t="s">
        <v>13876</v>
      </c>
      <c r="AX2031" t="s">
        <v>13876</v>
      </c>
      <c r="AY2031" t="s">
        <v>13876</v>
      </c>
      <c r="AZ2031" t="s">
        <v>13876</v>
      </c>
      <c r="BA2031" t="s">
        <v>13876</v>
      </c>
      <c r="BB2031" t="s">
        <v>13876</v>
      </c>
      <c r="BC2031" t="s">
        <v>13876</v>
      </c>
      <c r="BD2031" t="s">
        <v>13876</v>
      </c>
      <c r="BE2031" t="s">
        <v>13876</v>
      </c>
      <c r="BF2031" t="s">
        <v>13876</v>
      </c>
      <c r="BG2031" t="s">
        <v>13876</v>
      </c>
      <c r="BH2031" t="s">
        <v>13876</v>
      </c>
      <c r="BI2031" t="s">
        <v>13876</v>
      </c>
      <c r="BJ2031" t="s">
        <v>13876</v>
      </c>
      <c r="BK2031" t="s">
        <v>13876</v>
      </c>
      <c r="BL2031" t="s">
        <v>13876</v>
      </c>
      <c r="BM2031" t="s">
        <v>13876</v>
      </c>
      <c r="BN2031" t="s">
        <v>13876</v>
      </c>
      <c r="BO2031" t="s">
        <v>13876</v>
      </c>
      <c r="BP2031" t="s">
        <v>13876</v>
      </c>
      <c r="BQ2031" t="s">
        <v>13876</v>
      </c>
      <c r="BR2031" t="s">
        <v>13876</v>
      </c>
      <c r="BS2031" t="s">
        <v>13876</v>
      </c>
      <c r="BT2031" t="s">
        <v>13876</v>
      </c>
      <c r="BU2031" t="s">
        <v>13876</v>
      </c>
      <c r="BV2031" t="s">
        <v>13876</v>
      </c>
      <c r="BW2031" t="s">
        <v>13876</v>
      </c>
      <c r="BX2031" t="s">
        <v>13876</v>
      </c>
      <c r="BY2031" t="s">
        <v>13876</v>
      </c>
      <c r="BZ2031" t="s">
        <v>13876</v>
      </c>
      <c r="CA2031" t="s">
        <v>13876</v>
      </c>
      <c r="CB2031" t="s">
        <v>13876</v>
      </c>
      <c r="CC2031" t="s">
        <v>13876</v>
      </c>
      <c r="CD2031" t="s">
        <v>13876</v>
      </c>
      <c r="CE2031" t="s">
        <v>13876</v>
      </c>
      <c r="CF2031" t="s">
        <v>13876</v>
      </c>
      <c r="CG2031" t="s">
        <v>13876</v>
      </c>
      <c r="CH2031" t="s">
        <v>13876</v>
      </c>
      <c r="CI2031" t="s">
        <v>13876</v>
      </c>
      <c r="CJ2031" t="s">
        <v>13876</v>
      </c>
      <c r="CK2031" t="s">
        <v>13876</v>
      </c>
      <c r="CL2031" t="s">
        <v>13876</v>
      </c>
      <c r="CM2031" t="s">
        <v>13876</v>
      </c>
      <c r="CN2031" t="s">
        <v>13876</v>
      </c>
      <c r="CO2031" t="s">
        <v>13876</v>
      </c>
      <c r="CP2031" t="s">
        <v>13876</v>
      </c>
      <c r="CQ2031" t="s">
        <v>13876</v>
      </c>
      <c r="CR2031" t="s">
        <v>13876</v>
      </c>
      <c r="CS2031" t="s">
        <v>13876</v>
      </c>
      <c r="CT2031" t="s">
        <v>13876</v>
      </c>
    </row>
    <row r="2032" spans="1:98" hidden="1">
      <c r="A2032" s="1087"/>
      <c r="B2032" s="554" t="s">
        <v>1715</v>
      </c>
      <c r="C2032" s="554" t="s">
        <v>760</v>
      </c>
      <c r="D2032" s="554" t="s">
        <v>1716</v>
      </c>
      <c r="E2032" s="336" t="s">
        <v>407</v>
      </c>
      <c r="F2032" s="336" t="s">
        <v>14790</v>
      </c>
      <c r="G2032" s="336">
        <v>2910102322</v>
      </c>
      <c r="H2032" s="554" t="s">
        <v>1806</v>
      </c>
      <c r="I2032" s="336" t="s">
        <v>13673</v>
      </c>
      <c r="J2032" s="336" t="s">
        <v>13659</v>
      </c>
      <c r="K2032" s="336" t="s">
        <v>13546</v>
      </c>
      <c r="L2032" s="336"/>
      <c r="M2032" s="336"/>
      <c r="N2032" s="336"/>
      <c r="O2032" s="632"/>
      <c r="P2032" s="632"/>
      <c r="Q2032" s="632"/>
      <c r="R2032" s="336"/>
      <c r="S2032" s="336"/>
      <c r="T2032" s="336" t="s">
        <v>16924</v>
      </c>
      <c r="U2032" s="609"/>
      <c r="V2032" s="1087"/>
      <c r="W2032" s="551" t="s">
        <v>13876</v>
      </c>
      <c r="X2032" s="551" t="s">
        <v>13876</v>
      </c>
      <c r="Y2032" s="551" t="s">
        <v>13876</v>
      </c>
      <c r="Z2032" s="551" t="s">
        <v>13876</v>
      </c>
      <c r="AA2032" s="551" t="s">
        <v>13876</v>
      </c>
      <c r="AB2032" s="551" t="s">
        <v>13876</v>
      </c>
      <c r="AC2032" s="551" t="s">
        <v>13876</v>
      </c>
      <c r="AD2032" s="552" t="s">
        <v>13876</v>
      </c>
      <c r="AE2032" s="623">
        <v>0</v>
      </c>
      <c r="AF2032" t="s">
        <v>11687</v>
      </c>
      <c r="AG2032" t="s">
        <v>12283</v>
      </c>
      <c r="AH2032" t="s">
        <v>14791</v>
      </c>
      <c r="AJ2032" s="548" t="s">
        <v>13693</v>
      </c>
      <c r="AK2032" s="548" t="s">
        <v>14080</v>
      </c>
      <c r="AL2032" s="548" t="s">
        <v>13669</v>
      </c>
      <c r="AM2032" s="548" t="s">
        <v>14788</v>
      </c>
      <c r="AN2032" s="548" t="s">
        <v>14789</v>
      </c>
      <c r="AO2032" s="548" t="s">
        <v>1715</v>
      </c>
      <c r="AQ2032" t="s">
        <v>13876</v>
      </c>
      <c r="AX2032" t="s">
        <v>13876</v>
      </c>
      <c r="BE2032" t="s">
        <v>13876</v>
      </c>
      <c r="BL2032" t="s">
        <v>13876</v>
      </c>
      <c r="BS2032" t="s">
        <v>13876</v>
      </c>
      <c r="BZ2032" t="s">
        <v>13876</v>
      </c>
      <c r="CG2032" t="s">
        <v>13876</v>
      </c>
      <c r="CN2032" t="s">
        <v>13876</v>
      </c>
    </row>
    <row r="2033" spans="1:98" hidden="1">
      <c r="A2033" s="632"/>
      <c r="B2033" s="555"/>
      <c r="C2033" s="554"/>
      <c r="D2033" s="554"/>
      <c r="E2033" s="336"/>
      <c r="F2033" s="336"/>
      <c r="G2033" s="336"/>
      <c r="H2033" s="554"/>
      <c r="I2033" s="336"/>
      <c r="J2033" s="336"/>
      <c r="K2033" s="336"/>
      <c r="L2033" s="336"/>
      <c r="M2033" s="336"/>
      <c r="N2033" s="336"/>
      <c r="O2033" s="632"/>
      <c r="P2033" s="632"/>
      <c r="Q2033" s="632"/>
      <c r="R2033" s="336"/>
      <c r="S2033" s="336"/>
      <c r="T2033" s="336" t="s">
        <v>13876</v>
      </c>
      <c r="U2033" s="336"/>
      <c r="V2033" s="632"/>
      <c r="W2033" s="551"/>
      <c r="X2033" s="551"/>
      <c r="Y2033" s="551"/>
      <c r="Z2033" s="551"/>
      <c r="AA2033" s="551">
        <v>0</v>
      </c>
      <c r="AB2033" s="551">
        <v>0</v>
      </c>
      <c r="AC2033" s="551">
        <v>0</v>
      </c>
      <c r="AD2033" s="552"/>
      <c r="AE2033" s="623">
        <v>0</v>
      </c>
      <c r="AQ2033" t="s">
        <v>13876</v>
      </c>
      <c r="AR2033" t="s">
        <v>13876</v>
      </c>
      <c r="AS2033" t="s">
        <v>13876</v>
      </c>
      <c r="AT2033" t="s">
        <v>13876</v>
      </c>
      <c r="AU2033" t="s">
        <v>13876</v>
      </c>
      <c r="AV2033" t="s">
        <v>13876</v>
      </c>
      <c r="AW2033" t="s">
        <v>13876</v>
      </c>
      <c r="AX2033" t="s">
        <v>13876</v>
      </c>
      <c r="AY2033" t="s">
        <v>13876</v>
      </c>
      <c r="AZ2033" t="s">
        <v>13876</v>
      </c>
      <c r="BA2033" t="s">
        <v>13876</v>
      </c>
      <c r="BB2033" t="s">
        <v>13876</v>
      </c>
      <c r="BC2033" t="s">
        <v>13876</v>
      </c>
      <c r="BD2033" t="s">
        <v>13876</v>
      </c>
      <c r="BE2033" t="s">
        <v>13876</v>
      </c>
      <c r="BF2033" t="s">
        <v>13876</v>
      </c>
      <c r="BG2033" t="s">
        <v>13876</v>
      </c>
      <c r="BH2033" t="s">
        <v>13876</v>
      </c>
      <c r="BI2033" t="s">
        <v>13876</v>
      </c>
      <c r="BJ2033" t="s">
        <v>13876</v>
      </c>
      <c r="BK2033" t="s">
        <v>13876</v>
      </c>
      <c r="BL2033" t="s">
        <v>13876</v>
      </c>
      <c r="BM2033" t="s">
        <v>13876</v>
      </c>
      <c r="BN2033" t="s">
        <v>13876</v>
      </c>
      <c r="BO2033" t="s">
        <v>13876</v>
      </c>
      <c r="BP2033" t="s">
        <v>13876</v>
      </c>
      <c r="BQ2033" t="s">
        <v>13876</v>
      </c>
      <c r="BR2033" t="s">
        <v>13876</v>
      </c>
      <c r="BS2033" t="s">
        <v>13876</v>
      </c>
      <c r="BT2033" t="s">
        <v>13876</v>
      </c>
      <c r="BU2033" t="s">
        <v>13876</v>
      </c>
      <c r="BV2033" t="s">
        <v>13876</v>
      </c>
      <c r="BW2033" t="s">
        <v>13876</v>
      </c>
      <c r="BX2033" t="s">
        <v>13876</v>
      </c>
      <c r="BY2033" t="s">
        <v>13876</v>
      </c>
      <c r="BZ2033" t="s">
        <v>13876</v>
      </c>
      <c r="CA2033" t="s">
        <v>13876</v>
      </c>
      <c r="CB2033" t="s">
        <v>13876</v>
      </c>
      <c r="CC2033" t="s">
        <v>13876</v>
      </c>
      <c r="CD2033" t="s">
        <v>13876</v>
      </c>
      <c r="CE2033" t="s">
        <v>13876</v>
      </c>
      <c r="CF2033" t="s">
        <v>13876</v>
      </c>
      <c r="CG2033" t="s">
        <v>13876</v>
      </c>
      <c r="CH2033" t="s">
        <v>13876</v>
      </c>
      <c r="CI2033" t="s">
        <v>13876</v>
      </c>
      <c r="CJ2033" t="s">
        <v>13876</v>
      </c>
      <c r="CK2033" t="s">
        <v>13876</v>
      </c>
      <c r="CL2033" t="s">
        <v>13876</v>
      </c>
      <c r="CM2033" t="s">
        <v>13876</v>
      </c>
      <c r="CN2033" t="s">
        <v>13876</v>
      </c>
      <c r="CO2033" t="s">
        <v>13876</v>
      </c>
      <c r="CP2033" t="s">
        <v>13876</v>
      </c>
      <c r="CQ2033" t="s">
        <v>13876</v>
      </c>
      <c r="CR2033" t="s">
        <v>13876</v>
      </c>
      <c r="CS2033" t="s">
        <v>13876</v>
      </c>
      <c r="CT2033" t="s">
        <v>13876</v>
      </c>
    </row>
    <row r="2034" spans="1:98" hidden="1">
      <c r="A2034" s="1088">
        <v>398</v>
      </c>
      <c r="B2034" s="554" t="s">
        <v>14792</v>
      </c>
      <c r="C2034" s="554" t="s">
        <v>760</v>
      </c>
      <c r="D2034" s="554" t="s">
        <v>1400</v>
      </c>
      <c r="E2034" s="336" t="s">
        <v>407</v>
      </c>
      <c r="F2034" s="336" t="s">
        <v>13864</v>
      </c>
      <c r="G2034" s="336">
        <v>2910101613</v>
      </c>
      <c r="H2034" s="554" t="s">
        <v>14793</v>
      </c>
      <c r="I2034" s="336" t="s">
        <v>118</v>
      </c>
      <c r="J2034" s="336" t="s">
        <v>13659</v>
      </c>
      <c r="K2034" s="336" t="s">
        <v>13546</v>
      </c>
      <c r="L2034" s="336" t="s">
        <v>13658</v>
      </c>
      <c r="M2034" s="336" t="s">
        <v>13659</v>
      </c>
      <c r="N2034" s="336" t="s">
        <v>13546</v>
      </c>
      <c r="O2034" s="632" t="s">
        <v>13661</v>
      </c>
      <c r="P2034" s="632"/>
      <c r="Q2034" s="556">
        <v>44616</v>
      </c>
      <c r="R2034" s="336"/>
      <c r="S2034" s="557">
        <v>44659</v>
      </c>
      <c r="T2034" s="336" t="s">
        <v>16925</v>
      </c>
      <c r="U2034" s="625">
        <v>216</v>
      </c>
      <c r="V2034" s="1088">
        <v>216</v>
      </c>
      <c r="W2034" s="551">
        <v>46263</v>
      </c>
      <c r="X2034" s="551">
        <v>16010</v>
      </c>
      <c r="Y2034" s="551">
        <v>18688</v>
      </c>
      <c r="Z2034" s="551">
        <v>14538</v>
      </c>
      <c r="AA2034" s="551">
        <v>18027</v>
      </c>
      <c r="AB2034" s="551">
        <v>13474</v>
      </c>
      <c r="AC2034" s="551">
        <v>1403</v>
      </c>
      <c r="AD2034" s="552" t="s">
        <v>13876</v>
      </c>
      <c r="AE2034" s="623">
        <v>128403</v>
      </c>
      <c r="AF2034" t="s">
        <v>1398</v>
      </c>
      <c r="AG2034" t="s">
        <v>1403</v>
      </c>
      <c r="AH2034" t="s">
        <v>1407</v>
      </c>
      <c r="AJ2034" s="548" t="s">
        <v>13693</v>
      </c>
      <c r="AK2034" s="548" t="s">
        <v>13871</v>
      </c>
      <c r="AL2034" s="548" t="s">
        <v>13669</v>
      </c>
      <c r="AM2034" s="548" t="s">
        <v>14794</v>
      </c>
      <c r="AN2034" s="548" t="s">
        <v>14795</v>
      </c>
      <c r="AO2034" s="548" t="s">
        <v>1399</v>
      </c>
      <c r="AQ2034" t="s">
        <v>13876</v>
      </c>
      <c r="AR2034" t="s">
        <v>13876</v>
      </c>
      <c r="AS2034" t="s">
        <v>15291</v>
      </c>
      <c r="AT2034" t="s">
        <v>15290</v>
      </c>
      <c r="AU2034" t="s">
        <v>15292</v>
      </c>
      <c r="AV2034" t="s">
        <v>15290</v>
      </c>
      <c r="AW2034" t="s">
        <v>15284</v>
      </c>
      <c r="AX2034" t="s">
        <v>13876</v>
      </c>
      <c r="AY2034" t="s">
        <v>13876</v>
      </c>
      <c r="AZ2034" t="s">
        <v>15289</v>
      </c>
      <c r="BA2034" t="s">
        <v>15290</v>
      </c>
      <c r="BB2034" t="s">
        <v>15288</v>
      </c>
      <c r="BC2034" t="s">
        <v>15289</v>
      </c>
      <c r="BD2034" t="s">
        <v>15288</v>
      </c>
      <c r="BE2034" t="s">
        <v>13876</v>
      </c>
      <c r="BF2034" t="s">
        <v>13876</v>
      </c>
      <c r="BG2034" t="s">
        <v>15289</v>
      </c>
      <c r="BH2034" t="s">
        <v>15285</v>
      </c>
      <c r="BI2034" t="s">
        <v>15290</v>
      </c>
      <c r="BJ2034" t="s">
        <v>15285</v>
      </c>
      <c r="BK2034" t="s">
        <v>15285</v>
      </c>
      <c r="BL2034" t="s">
        <v>13876</v>
      </c>
      <c r="BM2034" t="s">
        <v>13876</v>
      </c>
      <c r="BN2034" t="s">
        <v>15289</v>
      </c>
      <c r="BO2034" t="s">
        <v>15291</v>
      </c>
      <c r="BP2034" t="s">
        <v>15286</v>
      </c>
      <c r="BQ2034" t="s">
        <v>15284</v>
      </c>
      <c r="BR2034" t="s">
        <v>15285</v>
      </c>
      <c r="BS2034" t="s">
        <v>13876</v>
      </c>
      <c r="BT2034" t="s">
        <v>13876</v>
      </c>
      <c r="BU2034" t="s">
        <v>15289</v>
      </c>
      <c r="BV2034" t="s">
        <v>15285</v>
      </c>
      <c r="BW2034" t="s">
        <v>15288</v>
      </c>
      <c r="BX2034" t="s">
        <v>15292</v>
      </c>
      <c r="BY2034" t="s">
        <v>15287</v>
      </c>
      <c r="BZ2034" t="s">
        <v>13876</v>
      </c>
      <c r="CA2034" t="s">
        <v>13876</v>
      </c>
      <c r="CB2034" t="s">
        <v>15289</v>
      </c>
      <c r="CC2034" t="s">
        <v>15284</v>
      </c>
      <c r="CD2034" t="s">
        <v>15291</v>
      </c>
      <c r="CE2034" t="s">
        <v>15287</v>
      </c>
      <c r="CF2034" t="s">
        <v>15291</v>
      </c>
      <c r="CG2034" t="s">
        <v>13876</v>
      </c>
      <c r="CH2034" t="s">
        <v>13876</v>
      </c>
      <c r="CI2034" t="s">
        <v>13876</v>
      </c>
      <c r="CJ2034" t="s">
        <v>15289</v>
      </c>
      <c r="CK2034" t="s">
        <v>15291</v>
      </c>
      <c r="CL2034" t="s">
        <v>15288</v>
      </c>
      <c r="CM2034" t="s">
        <v>15284</v>
      </c>
      <c r="CN2034" t="s">
        <v>13876</v>
      </c>
      <c r="CO2034" t="s">
        <v>13876</v>
      </c>
      <c r="CP2034" t="s">
        <v>13876</v>
      </c>
      <c r="CQ2034" t="s">
        <v>13876</v>
      </c>
      <c r="CR2034" t="s">
        <v>13876</v>
      </c>
      <c r="CS2034" t="s">
        <v>13876</v>
      </c>
      <c r="CT2034" t="s">
        <v>13876</v>
      </c>
    </row>
    <row r="2035" spans="1:98" hidden="1">
      <c r="A2035" s="1088"/>
      <c r="B2035" s="554" t="s">
        <v>1399</v>
      </c>
      <c r="C2035" s="554" t="s">
        <v>760</v>
      </c>
      <c r="D2035" s="554" t="s">
        <v>1400</v>
      </c>
      <c r="E2035" s="336" t="s">
        <v>407</v>
      </c>
      <c r="F2035" s="336" t="s">
        <v>13864</v>
      </c>
      <c r="G2035" s="336">
        <v>2910101613</v>
      </c>
      <c r="H2035" s="554" t="s">
        <v>1408</v>
      </c>
      <c r="I2035" s="336" t="s">
        <v>13673</v>
      </c>
      <c r="J2035" s="336" t="s">
        <v>13659</v>
      </c>
      <c r="K2035" s="336" t="s">
        <v>13546</v>
      </c>
      <c r="L2035" s="336" t="s">
        <v>13658</v>
      </c>
      <c r="M2035" s="336" t="s">
        <v>13659</v>
      </c>
      <c r="N2035" s="336" t="s">
        <v>13546</v>
      </c>
      <c r="O2035" s="632" t="s">
        <v>13661</v>
      </c>
      <c r="P2035" s="632"/>
      <c r="Q2035" s="556">
        <v>44616</v>
      </c>
      <c r="R2035" s="336"/>
      <c r="S2035" s="557">
        <v>44659</v>
      </c>
      <c r="T2035" s="336" t="s">
        <v>16926</v>
      </c>
      <c r="U2035" s="609">
        <v>216</v>
      </c>
      <c r="V2035" s="1088"/>
      <c r="W2035" s="551">
        <v>66483</v>
      </c>
      <c r="X2035" s="551">
        <v>18789</v>
      </c>
      <c r="Y2035" s="551">
        <v>18505</v>
      </c>
      <c r="Z2035" s="551">
        <v>17702</v>
      </c>
      <c r="AA2035" s="551">
        <v>20040</v>
      </c>
      <c r="AB2035" s="551">
        <v>18829</v>
      </c>
      <c r="AC2035" s="551" t="s">
        <v>13876</v>
      </c>
      <c r="AD2035" s="552" t="s">
        <v>13876</v>
      </c>
      <c r="AE2035" s="623">
        <v>160348</v>
      </c>
      <c r="AF2035" t="s">
        <v>1398</v>
      </c>
      <c r="AG2035" t="s">
        <v>1403</v>
      </c>
      <c r="AH2035" t="s">
        <v>1407</v>
      </c>
      <c r="AJ2035" s="548" t="s">
        <v>13693</v>
      </c>
      <c r="AK2035" s="548" t="s">
        <v>13871</v>
      </c>
      <c r="AL2035" s="548" t="s">
        <v>13669</v>
      </c>
      <c r="AM2035" s="548" t="s">
        <v>14794</v>
      </c>
      <c r="AN2035" s="548" t="s">
        <v>14795</v>
      </c>
      <c r="AO2035" s="548" t="s">
        <v>1399</v>
      </c>
      <c r="AQ2035" t="s">
        <v>13876</v>
      </c>
      <c r="AR2035" t="s">
        <v>13876</v>
      </c>
      <c r="AS2035" t="s">
        <v>15290</v>
      </c>
      <c r="AT2035" t="s">
        <v>15290</v>
      </c>
      <c r="AU2035" t="s">
        <v>15291</v>
      </c>
      <c r="AV2035" t="s">
        <v>15285</v>
      </c>
      <c r="AW2035" t="s">
        <v>15284</v>
      </c>
      <c r="AX2035" t="s">
        <v>13876</v>
      </c>
      <c r="AY2035" t="s">
        <v>13876</v>
      </c>
      <c r="AZ2035" t="s">
        <v>15289</v>
      </c>
      <c r="BA2035" t="s">
        <v>15285</v>
      </c>
      <c r="BB2035" t="s">
        <v>15287</v>
      </c>
      <c r="BC2035" t="s">
        <v>15285</v>
      </c>
      <c r="BD2035" t="s">
        <v>15294</v>
      </c>
      <c r="BE2035" t="s">
        <v>13876</v>
      </c>
      <c r="BF2035" t="s">
        <v>13876</v>
      </c>
      <c r="BG2035" t="s">
        <v>15289</v>
      </c>
      <c r="BH2035" t="s">
        <v>15285</v>
      </c>
      <c r="BI2035" t="s">
        <v>15286</v>
      </c>
      <c r="BJ2035" t="s">
        <v>15288</v>
      </c>
      <c r="BK2035" t="s">
        <v>15286</v>
      </c>
      <c r="BL2035" t="s">
        <v>13876</v>
      </c>
      <c r="BM2035" t="s">
        <v>13876</v>
      </c>
      <c r="BN2035" t="s">
        <v>15289</v>
      </c>
      <c r="BO2035" t="s">
        <v>15287</v>
      </c>
      <c r="BP2035" t="s">
        <v>15287</v>
      </c>
      <c r="BQ2035" t="s">
        <v>15288</v>
      </c>
      <c r="BR2035" t="s">
        <v>15292</v>
      </c>
      <c r="BS2035" t="s">
        <v>13876</v>
      </c>
      <c r="BT2035" t="s">
        <v>13876</v>
      </c>
      <c r="BU2035" t="s">
        <v>15292</v>
      </c>
      <c r="BV2035" t="s">
        <v>15288</v>
      </c>
      <c r="BW2035" t="s">
        <v>15288</v>
      </c>
      <c r="BX2035" t="s">
        <v>15291</v>
      </c>
      <c r="BY2035" t="s">
        <v>15288</v>
      </c>
      <c r="BZ2035" t="s">
        <v>13876</v>
      </c>
      <c r="CA2035" t="s">
        <v>13876</v>
      </c>
      <c r="CB2035" t="s">
        <v>15289</v>
      </c>
      <c r="CC2035" t="s">
        <v>15285</v>
      </c>
      <c r="CD2035" t="s">
        <v>15285</v>
      </c>
      <c r="CE2035" t="s">
        <v>15292</v>
      </c>
      <c r="CF2035" t="s">
        <v>15294</v>
      </c>
      <c r="CG2035" t="s">
        <v>13876</v>
      </c>
      <c r="CH2035" t="s">
        <v>13876</v>
      </c>
      <c r="CI2035" t="s">
        <v>13876</v>
      </c>
      <c r="CJ2035" t="s">
        <v>13876</v>
      </c>
      <c r="CK2035" t="s">
        <v>13876</v>
      </c>
      <c r="CL2035" t="s">
        <v>13876</v>
      </c>
      <c r="CM2035" t="s">
        <v>13876</v>
      </c>
      <c r="CN2035" t="s">
        <v>13876</v>
      </c>
      <c r="CO2035" t="s">
        <v>13876</v>
      </c>
      <c r="CP2035" t="s">
        <v>13876</v>
      </c>
      <c r="CQ2035" t="s">
        <v>13876</v>
      </c>
      <c r="CR2035" t="s">
        <v>13876</v>
      </c>
      <c r="CS2035" t="s">
        <v>13876</v>
      </c>
      <c r="CT2035" t="s">
        <v>13876</v>
      </c>
    </row>
    <row r="2036" spans="1:98" hidden="1">
      <c r="A2036" s="632"/>
      <c r="B2036" s="555"/>
      <c r="C2036" s="554"/>
      <c r="D2036" s="554"/>
      <c r="E2036" s="336"/>
      <c r="F2036" s="336"/>
      <c r="G2036" s="336"/>
      <c r="H2036" s="554"/>
      <c r="I2036" s="336"/>
      <c r="J2036" s="336"/>
      <c r="K2036" s="336"/>
      <c r="L2036" s="336"/>
      <c r="M2036" s="336"/>
      <c r="N2036" s="336"/>
      <c r="O2036" s="632"/>
      <c r="P2036" s="632"/>
      <c r="Q2036" s="556"/>
      <c r="R2036" s="336"/>
      <c r="S2036" s="336"/>
      <c r="T2036" s="336" t="s">
        <v>13876</v>
      </c>
      <c r="U2036" s="336"/>
      <c r="V2036" s="632"/>
      <c r="W2036" s="551"/>
      <c r="X2036" s="551"/>
      <c r="Y2036" s="551"/>
      <c r="Z2036" s="551"/>
      <c r="AA2036" s="551">
        <v>0</v>
      </c>
      <c r="AB2036" s="551">
        <v>0</v>
      </c>
      <c r="AC2036" s="551">
        <v>0</v>
      </c>
      <c r="AD2036" s="552"/>
      <c r="AE2036" s="623">
        <v>0</v>
      </c>
      <c r="AQ2036" t="s">
        <v>13876</v>
      </c>
      <c r="AR2036" t="s">
        <v>13876</v>
      </c>
      <c r="AS2036" t="s">
        <v>13876</v>
      </c>
      <c r="AT2036" t="s">
        <v>13876</v>
      </c>
      <c r="AU2036" t="s">
        <v>13876</v>
      </c>
      <c r="AV2036" t="s">
        <v>13876</v>
      </c>
      <c r="AW2036" t="s">
        <v>13876</v>
      </c>
      <c r="AX2036" t="s">
        <v>13876</v>
      </c>
      <c r="AY2036" t="s">
        <v>13876</v>
      </c>
      <c r="AZ2036" t="s">
        <v>13876</v>
      </c>
      <c r="BA2036" t="s">
        <v>13876</v>
      </c>
      <c r="BB2036" t="s">
        <v>13876</v>
      </c>
      <c r="BC2036" t="s">
        <v>13876</v>
      </c>
      <c r="BD2036" t="s">
        <v>13876</v>
      </c>
      <c r="BE2036" t="s">
        <v>13876</v>
      </c>
      <c r="BF2036" t="s">
        <v>13876</v>
      </c>
      <c r="BG2036" t="s">
        <v>13876</v>
      </c>
      <c r="BH2036" t="s">
        <v>13876</v>
      </c>
      <c r="BI2036" t="s">
        <v>13876</v>
      </c>
      <c r="BJ2036" t="s">
        <v>13876</v>
      </c>
      <c r="BK2036" t="s">
        <v>13876</v>
      </c>
      <c r="BL2036" t="s">
        <v>13876</v>
      </c>
      <c r="BM2036" t="s">
        <v>13876</v>
      </c>
      <c r="BN2036" t="s">
        <v>13876</v>
      </c>
      <c r="BO2036" t="s">
        <v>13876</v>
      </c>
      <c r="BP2036" t="s">
        <v>13876</v>
      </c>
      <c r="BQ2036" t="s">
        <v>13876</v>
      </c>
      <c r="BR2036" t="s">
        <v>13876</v>
      </c>
      <c r="BS2036" t="s">
        <v>13876</v>
      </c>
      <c r="BT2036" t="s">
        <v>13876</v>
      </c>
      <c r="BU2036" t="s">
        <v>13876</v>
      </c>
      <c r="BV2036" t="s">
        <v>13876</v>
      </c>
      <c r="BW2036" t="s">
        <v>13876</v>
      </c>
      <c r="BX2036" t="s">
        <v>13876</v>
      </c>
      <c r="BY2036" t="s">
        <v>13876</v>
      </c>
      <c r="BZ2036" t="s">
        <v>13876</v>
      </c>
      <c r="CA2036" t="s">
        <v>13876</v>
      </c>
      <c r="CB2036" t="s">
        <v>13876</v>
      </c>
      <c r="CC2036" t="s">
        <v>13876</v>
      </c>
      <c r="CD2036" t="s">
        <v>13876</v>
      </c>
      <c r="CE2036" t="s">
        <v>13876</v>
      </c>
      <c r="CF2036" t="s">
        <v>13876</v>
      </c>
      <c r="CG2036" t="s">
        <v>13876</v>
      </c>
      <c r="CH2036" t="s">
        <v>13876</v>
      </c>
      <c r="CI2036" t="s">
        <v>13876</v>
      </c>
      <c r="CJ2036" t="s">
        <v>13876</v>
      </c>
      <c r="CK2036" t="s">
        <v>13876</v>
      </c>
      <c r="CL2036" t="s">
        <v>13876</v>
      </c>
      <c r="CM2036" t="s">
        <v>13876</v>
      </c>
      <c r="CN2036" t="s">
        <v>13876</v>
      </c>
      <c r="CO2036" t="s">
        <v>13876</v>
      </c>
      <c r="CP2036" t="s">
        <v>13876</v>
      </c>
      <c r="CQ2036" t="s">
        <v>13876</v>
      </c>
      <c r="CR2036" t="s">
        <v>13876</v>
      </c>
      <c r="CS2036" t="s">
        <v>13876</v>
      </c>
      <c r="CT2036" t="s">
        <v>13876</v>
      </c>
    </row>
    <row r="2037" spans="1:98" hidden="1">
      <c r="A2037" s="1088">
        <v>399</v>
      </c>
      <c r="B2037" s="554" t="s">
        <v>11690</v>
      </c>
      <c r="C2037" s="554" t="s">
        <v>14796</v>
      </c>
      <c r="D2037" s="554" t="s">
        <v>11694</v>
      </c>
      <c r="E2037" s="336" t="s">
        <v>407</v>
      </c>
      <c r="F2037" s="336" t="s">
        <v>12286</v>
      </c>
      <c r="G2037" s="336">
        <v>2950261251</v>
      </c>
      <c r="H2037" s="554" t="s">
        <v>13111</v>
      </c>
      <c r="I2037" s="336" t="s">
        <v>124</v>
      </c>
      <c r="J2037" s="336" t="s">
        <v>13659</v>
      </c>
      <c r="K2037" s="336" t="s">
        <v>13547</v>
      </c>
      <c r="L2037" s="336" t="s">
        <v>13658</v>
      </c>
      <c r="M2037" s="336" t="s">
        <v>13658</v>
      </c>
      <c r="N2037" s="336"/>
      <c r="O2037" s="632"/>
      <c r="P2037" s="632"/>
      <c r="Q2037" s="632"/>
      <c r="R2037" s="336"/>
      <c r="S2037" s="336"/>
      <c r="T2037" s="336" t="s">
        <v>16927</v>
      </c>
      <c r="U2037" s="625"/>
      <c r="V2037" s="1088"/>
      <c r="W2037" s="551" t="s">
        <v>13876</v>
      </c>
      <c r="X2037" s="551" t="s">
        <v>13876</v>
      </c>
      <c r="Y2037" s="551" t="s">
        <v>13876</v>
      </c>
      <c r="Z2037" s="551" t="s">
        <v>13876</v>
      </c>
      <c r="AA2037" s="551" t="s">
        <v>13876</v>
      </c>
      <c r="AB2037" s="551" t="s">
        <v>13876</v>
      </c>
      <c r="AC2037" s="551" t="s">
        <v>13876</v>
      </c>
      <c r="AD2037" s="552" t="s">
        <v>13876</v>
      </c>
      <c r="AE2037" s="623">
        <v>0</v>
      </c>
      <c r="AF2037" t="s">
        <v>11689</v>
      </c>
      <c r="AG2037" t="s">
        <v>12285</v>
      </c>
      <c r="AH2037" t="s">
        <v>13110</v>
      </c>
      <c r="AJ2037" s="548" t="s">
        <v>13693</v>
      </c>
      <c r="AK2037" s="548" t="s">
        <v>14271</v>
      </c>
      <c r="AL2037" s="548" t="s">
        <v>13669</v>
      </c>
      <c r="AM2037" s="548" t="s">
        <v>14797</v>
      </c>
      <c r="AN2037" s="548" t="s">
        <v>14798</v>
      </c>
      <c r="AO2037" s="548" t="s">
        <v>11690</v>
      </c>
      <c r="AQ2037" t="s">
        <v>13876</v>
      </c>
      <c r="AR2037" t="s">
        <v>13876</v>
      </c>
      <c r="AS2037" t="s">
        <v>13876</v>
      </c>
      <c r="AT2037" t="s">
        <v>13876</v>
      </c>
      <c r="AU2037" t="s">
        <v>13876</v>
      </c>
      <c r="AV2037" t="s">
        <v>13876</v>
      </c>
      <c r="AW2037" t="s">
        <v>13876</v>
      </c>
      <c r="AX2037" t="s">
        <v>13876</v>
      </c>
      <c r="AY2037" t="s">
        <v>13876</v>
      </c>
      <c r="AZ2037" t="s">
        <v>13876</v>
      </c>
      <c r="BA2037" t="s">
        <v>13876</v>
      </c>
      <c r="BB2037" t="s">
        <v>13876</v>
      </c>
      <c r="BC2037" t="s">
        <v>13876</v>
      </c>
      <c r="BD2037" t="s">
        <v>13876</v>
      </c>
      <c r="BE2037" t="s">
        <v>13876</v>
      </c>
      <c r="BF2037" t="s">
        <v>13876</v>
      </c>
      <c r="BG2037" t="s">
        <v>13876</v>
      </c>
      <c r="BH2037" t="s">
        <v>13876</v>
      </c>
      <c r="BI2037" t="s">
        <v>13876</v>
      </c>
      <c r="BJ2037" t="s">
        <v>13876</v>
      </c>
      <c r="BK2037" t="s">
        <v>13876</v>
      </c>
      <c r="BL2037" t="s">
        <v>13876</v>
      </c>
      <c r="BM2037" t="s">
        <v>13876</v>
      </c>
      <c r="BN2037" t="s">
        <v>13876</v>
      </c>
      <c r="BO2037" t="s">
        <v>13876</v>
      </c>
      <c r="BP2037" t="s">
        <v>13876</v>
      </c>
      <c r="BQ2037" t="s">
        <v>13876</v>
      </c>
      <c r="BR2037" t="s">
        <v>13876</v>
      </c>
      <c r="BS2037" t="s">
        <v>13876</v>
      </c>
      <c r="BT2037" t="s">
        <v>13876</v>
      </c>
      <c r="BU2037" t="s">
        <v>13876</v>
      </c>
      <c r="BV2037" t="s">
        <v>13876</v>
      </c>
      <c r="BW2037" t="s">
        <v>13876</v>
      </c>
      <c r="BX2037" t="s">
        <v>13876</v>
      </c>
      <c r="BY2037" t="s">
        <v>13876</v>
      </c>
      <c r="BZ2037" t="s">
        <v>13876</v>
      </c>
      <c r="CA2037" t="s">
        <v>13876</v>
      </c>
      <c r="CB2037" t="s">
        <v>13876</v>
      </c>
      <c r="CC2037" t="s">
        <v>13876</v>
      </c>
      <c r="CD2037" t="s">
        <v>13876</v>
      </c>
      <c r="CE2037" t="s">
        <v>13876</v>
      </c>
      <c r="CF2037" t="s">
        <v>13876</v>
      </c>
      <c r="CG2037" t="s">
        <v>13876</v>
      </c>
      <c r="CH2037" t="s">
        <v>13876</v>
      </c>
      <c r="CI2037" t="s">
        <v>13876</v>
      </c>
      <c r="CJ2037" t="s">
        <v>13876</v>
      </c>
      <c r="CK2037" t="s">
        <v>13876</v>
      </c>
      <c r="CL2037" t="s">
        <v>13876</v>
      </c>
      <c r="CM2037" t="s">
        <v>13876</v>
      </c>
      <c r="CN2037" t="s">
        <v>13876</v>
      </c>
      <c r="CO2037" t="s">
        <v>13876</v>
      </c>
      <c r="CP2037" t="s">
        <v>13876</v>
      </c>
      <c r="CQ2037" t="s">
        <v>13876</v>
      </c>
      <c r="CR2037" t="s">
        <v>13876</v>
      </c>
      <c r="CS2037" t="s">
        <v>13876</v>
      </c>
      <c r="CT2037" t="s">
        <v>13876</v>
      </c>
    </row>
    <row r="2038" spans="1:98" hidden="1">
      <c r="A2038" s="1088"/>
      <c r="B2038" s="554" t="s">
        <v>11690</v>
      </c>
      <c r="C2038" s="554" t="s">
        <v>14796</v>
      </c>
      <c r="D2038" s="554" t="s">
        <v>11694</v>
      </c>
      <c r="E2038" s="336" t="s">
        <v>407</v>
      </c>
      <c r="F2038" s="336" t="s">
        <v>12286</v>
      </c>
      <c r="G2038" s="336">
        <v>2950261251</v>
      </c>
      <c r="H2038" s="554" t="s">
        <v>13111</v>
      </c>
      <c r="I2038" s="336" t="s">
        <v>126</v>
      </c>
      <c r="J2038" s="336" t="s">
        <v>13659</v>
      </c>
      <c r="K2038" s="336" t="s">
        <v>13547</v>
      </c>
      <c r="L2038" s="336" t="s">
        <v>13658</v>
      </c>
      <c r="M2038" s="336" t="s">
        <v>13658</v>
      </c>
      <c r="N2038" s="336"/>
      <c r="O2038" s="632"/>
      <c r="P2038" s="632"/>
      <c r="Q2038" s="632"/>
      <c r="R2038" s="336"/>
      <c r="S2038" s="336"/>
      <c r="T2038" s="336" t="s">
        <v>16928</v>
      </c>
      <c r="U2038" s="620"/>
      <c r="V2038" s="1088"/>
      <c r="W2038" s="551" t="s">
        <v>13876</v>
      </c>
      <c r="X2038" s="551" t="s">
        <v>13876</v>
      </c>
      <c r="Y2038" s="551" t="s">
        <v>13876</v>
      </c>
      <c r="Z2038" s="551" t="s">
        <v>13876</v>
      </c>
      <c r="AA2038" s="551" t="s">
        <v>13876</v>
      </c>
      <c r="AB2038" s="551" t="s">
        <v>13876</v>
      </c>
      <c r="AC2038" s="551" t="s">
        <v>13876</v>
      </c>
      <c r="AD2038" s="552" t="s">
        <v>13876</v>
      </c>
      <c r="AE2038" s="623">
        <v>0</v>
      </c>
      <c r="AF2038" t="s">
        <v>11689</v>
      </c>
      <c r="AG2038" t="s">
        <v>12285</v>
      </c>
      <c r="AH2038" t="s">
        <v>13110</v>
      </c>
      <c r="AJ2038" s="548" t="s">
        <v>13693</v>
      </c>
      <c r="AK2038" s="548" t="s">
        <v>14271</v>
      </c>
      <c r="AL2038" s="548" t="s">
        <v>13669</v>
      </c>
      <c r="AM2038" s="548" t="s">
        <v>14797</v>
      </c>
      <c r="AN2038" s="548" t="s">
        <v>14798</v>
      </c>
      <c r="AO2038" s="548" t="s">
        <v>11690</v>
      </c>
      <c r="AQ2038" t="s">
        <v>13876</v>
      </c>
      <c r="AR2038" t="s">
        <v>13876</v>
      </c>
      <c r="AS2038" t="s">
        <v>13876</v>
      </c>
      <c r="AT2038" t="s">
        <v>13876</v>
      </c>
      <c r="AU2038" t="s">
        <v>13876</v>
      </c>
      <c r="AV2038" t="s">
        <v>13876</v>
      </c>
      <c r="AW2038" t="s">
        <v>13876</v>
      </c>
      <c r="AX2038" t="s">
        <v>13876</v>
      </c>
      <c r="AY2038" t="s">
        <v>13876</v>
      </c>
      <c r="AZ2038" t="s">
        <v>13876</v>
      </c>
      <c r="BA2038" t="s">
        <v>13876</v>
      </c>
      <c r="BB2038" t="s">
        <v>13876</v>
      </c>
      <c r="BC2038" t="s">
        <v>13876</v>
      </c>
      <c r="BD2038" t="s">
        <v>13876</v>
      </c>
      <c r="BE2038" t="s">
        <v>13876</v>
      </c>
      <c r="BF2038" t="s">
        <v>13876</v>
      </c>
      <c r="BG2038" t="s">
        <v>13876</v>
      </c>
      <c r="BH2038" t="s">
        <v>13876</v>
      </c>
      <c r="BI2038" t="s">
        <v>13876</v>
      </c>
      <c r="BJ2038" t="s">
        <v>13876</v>
      </c>
      <c r="BK2038" t="s">
        <v>13876</v>
      </c>
      <c r="BL2038" t="s">
        <v>13876</v>
      </c>
      <c r="BM2038" t="s">
        <v>13876</v>
      </c>
      <c r="BN2038" t="s">
        <v>13876</v>
      </c>
      <c r="BO2038" t="s">
        <v>13876</v>
      </c>
      <c r="BP2038" t="s">
        <v>13876</v>
      </c>
      <c r="BQ2038" t="s">
        <v>13876</v>
      </c>
      <c r="BR2038" t="s">
        <v>13876</v>
      </c>
      <c r="BS2038" t="s">
        <v>13876</v>
      </c>
      <c r="BT2038" t="s">
        <v>13876</v>
      </c>
      <c r="BU2038" t="s">
        <v>13876</v>
      </c>
      <c r="BV2038" t="s">
        <v>13876</v>
      </c>
      <c r="BW2038" t="s">
        <v>13876</v>
      </c>
      <c r="BX2038" t="s">
        <v>13876</v>
      </c>
      <c r="BY2038" t="s">
        <v>13876</v>
      </c>
      <c r="BZ2038" t="s">
        <v>13876</v>
      </c>
      <c r="CA2038" t="s">
        <v>13876</v>
      </c>
      <c r="CB2038" t="s">
        <v>13876</v>
      </c>
      <c r="CC2038" t="s">
        <v>13876</v>
      </c>
      <c r="CD2038" t="s">
        <v>13876</v>
      </c>
      <c r="CE2038" t="s">
        <v>13876</v>
      </c>
      <c r="CF2038" t="s">
        <v>13876</v>
      </c>
      <c r="CG2038" t="s">
        <v>13876</v>
      </c>
      <c r="CH2038" t="s">
        <v>13876</v>
      </c>
      <c r="CI2038" t="s">
        <v>13876</v>
      </c>
      <c r="CJ2038" t="s">
        <v>13876</v>
      </c>
      <c r="CK2038" t="s">
        <v>13876</v>
      </c>
      <c r="CL2038" t="s">
        <v>13876</v>
      </c>
      <c r="CM2038" t="s">
        <v>13876</v>
      </c>
      <c r="CN2038" t="s">
        <v>13876</v>
      </c>
      <c r="CO2038" t="s">
        <v>13876</v>
      </c>
      <c r="CP2038" t="s">
        <v>13876</v>
      </c>
      <c r="CQ2038" t="s">
        <v>13876</v>
      </c>
      <c r="CR2038" t="s">
        <v>13876</v>
      </c>
      <c r="CS2038" t="s">
        <v>13876</v>
      </c>
      <c r="CT2038" t="s">
        <v>13876</v>
      </c>
    </row>
    <row r="2039" spans="1:98" hidden="1">
      <c r="A2039" s="1088"/>
      <c r="B2039" s="554" t="s">
        <v>11690</v>
      </c>
      <c r="C2039" s="554" t="s">
        <v>14796</v>
      </c>
      <c r="D2039" s="554" t="s">
        <v>11694</v>
      </c>
      <c r="E2039" s="336" t="s">
        <v>407</v>
      </c>
      <c r="F2039" s="336" t="s">
        <v>12286</v>
      </c>
      <c r="G2039" s="336">
        <v>2950770756</v>
      </c>
      <c r="H2039" s="554" t="s">
        <v>13114</v>
      </c>
      <c r="I2039" s="336" t="s">
        <v>124</v>
      </c>
      <c r="J2039" s="336" t="s">
        <v>13659</v>
      </c>
      <c r="K2039" s="336" t="s">
        <v>13547</v>
      </c>
      <c r="L2039" s="336" t="s">
        <v>13658</v>
      </c>
      <c r="M2039" s="336" t="s">
        <v>13658</v>
      </c>
      <c r="N2039" s="336"/>
      <c r="O2039" s="632"/>
      <c r="P2039" s="632"/>
      <c r="Q2039" s="632"/>
      <c r="R2039" s="336"/>
      <c r="S2039" s="336"/>
      <c r="T2039" s="336" t="s">
        <v>16929</v>
      </c>
      <c r="U2039" s="620"/>
      <c r="V2039" s="1088"/>
      <c r="W2039" s="551" t="s">
        <v>13876</v>
      </c>
      <c r="X2039" s="551" t="s">
        <v>13876</v>
      </c>
      <c r="Y2039" s="551" t="s">
        <v>13876</v>
      </c>
      <c r="Z2039" s="551" t="s">
        <v>13876</v>
      </c>
      <c r="AA2039" s="551" t="s">
        <v>13876</v>
      </c>
      <c r="AB2039" s="551" t="s">
        <v>13876</v>
      </c>
      <c r="AC2039" s="551" t="s">
        <v>13876</v>
      </c>
      <c r="AD2039" s="552" t="s">
        <v>13876</v>
      </c>
      <c r="AE2039" s="623">
        <v>0</v>
      </c>
      <c r="AF2039" t="s">
        <v>11689</v>
      </c>
      <c r="AG2039" t="s">
        <v>12285</v>
      </c>
      <c r="AH2039" t="s">
        <v>13113</v>
      </c>
      <c r="AJ2039" s="548" t="s">
        <v>13693</v>
      </c>
      <c r="AK2039" s="548" t="s">
        <v>14271</v>
      </c>
      <c r="AL2039" s="548" t="s">
        <v>13669</v>
      </c>
      <c r="AM2039" s="548" t="s">
        <v>14797</v>
      </c>
      <c r="AN2039" s="548" t="s">
        <v>14798</v>
      </c>
      <c r="AO2039" s="548" t="s">
        <v>11690</v>
      </c>
      <c r="AQ2039" t="s">
        <v>13876</v>
      </c>
      <c r="AR2039" t="s">
        <v>13876</v>
      </c>
      <c r="AS2039" t="s">
        <v>13876</v>
      </c>
      <c r="AT2039" t="s">
        <v>13876</v>
      </c>
      <c r="AU2039" t="s">
        <v>13876</v>
      </c>
      <c r="AV2039" t="s">
        <v>13876</v>
      </c>
      <c r="AW2039" t="s">
        <v>13876</v>
      </c>
      <c r="AX2039" t="s">
        <v>13876</v>
      </c>
      <c r="AY2039" t="s">
        <v>13876</v>
      </c>
      <c r="AZ2039" t="s">
        <v>13876</v>
      </c>
      <c r="BA2039" t="s">
        <v>13876</v>
      </c>
      <c r="BB2039" t="s">
        <v>13876</v>
      </c>
      <c r="BC2039" t="s">
        <v>13876</v>
      </c>
      <c r="BD2039" t="s">
        <v>13876</v>
      </c>
      <c r="BE2039" t="s">
        <v>13876</v>
      </c>
      <c r="BF2039" t="s">
        <v>13876</v>
      </c>
      <c r="BG2039" t="s">
        <v>13876</v>
      </c>
      <c r="BH2039" t="s">
        <v>13876</v>
      </c>
      <c r="BI2039" t="s">
        <v>13876</v>
      </c>
      <c r="BJ2039" t="s">
        <v>13876</v>
      </c>
      <c r="BK2039" t="s">
        <v>13876</v>
      </c>
      <c r="BL2039" t="s">
        <v>13876</v>
      </c>
      <c r="BM2039" t="s">
        <v>13876</v>
      </c>
      <c r="BN2039" t="s">
        <v>13876</v>
      </c>
      <c r="BO2039" t="s">
        <v>13876</v>
      </c>
      <c r="BP2039" t="s">
        <v>13876</v>
      </c>
      <c r="BQ2039" t="s">
        <v>13876</v>
      </c>
      <c r="BR2039" t="s">
        <v>13876</v>
      </c>
      <c r="BS2039" t="s">
        <v>13876</v>
      </c>
      <c r="BT2039" t="s">
        <v>13876</v>
      </c>
      <c r="BU2039" t="s">
        <v>13876</v>
      </c>
      <c r="BV2039" t="s">
        <v>13876</v>
      </c>
      <c r="BW2039" t="s">
        <v>13876</v>
      </c>
      <c r="BX2039" t="s">
        <v>13876</v>
      </c>
      <c r="BY2039" t="s">
        <v>13876</v>
      </c>
      <c r="BZ2039" t="s">
        <v>13876</v>
      </c>
      <c r="CA2039" t="s">
        <v>13876</v>
      </c>
      <c r="CB2039" t="s">
        <v>13876</v>
      </c>
      <c r="CC2039" t="s">
        <v>13876</v>
      </c>
      <c r="CD2039" t="s">
        <v>13876</v>
      </c>
      <c r="CE2039" t="s">
        <v>13876</v>
      </c>
      <c r="CF2039" t="s">
        <v>13876</v>
      </c>
      <c r="CG2039" t="s">
        <v>13876</v>
      </c>
      <c r="CH2039" t="s">
        <v>13876</v>
      </c>
      <c r="CI2039" t="s">
        <v>13876</v>
      </c>
      <c r="CJ2039" t="s">
        <v>13876</v>
      </c>
      <c r="CK2039" t="s">
        <v>13876</v>
      </c>
      <c r="CL2039" t="s">
        <v>13876</v>
      </c>
      <c r="CM2039" t="s">
        <v>13876</v>
      </c>
      <c r="CN2039" t="s">
        <v>13876</v>
      </c>
      <c r="CO2039" t="s">
        <v>13876</v>
      </c>
      <c r="CP2039" t="s">
        <v>13876</v>
      </c>
      <c r="CQ2039" t="s">
        <v>13876</v>
      </c>
      <c r="CR2039" t="s">
        <v>13876</v>
      </c>
      <c r="CS2039" t="s">
        <v>13876</v>
      </c>
      <c r="CT2039" t="s">
        <v>13876</v>
      </c>
    </row>
    <row r="2040" spans="1:98" hidden="1">
      <c r="A2040" s="1088"/>
      <c r="B2040" s="554" t="s">
        <v>11690</v>
      </c>
      <c r="C2040" s="554" t="s">
        <v>14796</v>
      </c>
      <c r="D2040" s="554" t="s">
        <v>11694</v>
      </c>
      <c r="E2040" s="336" t="s">
        <v>407</v>
      </c>
      <c r="F2040" s="336" t="s">
        <v>12286</v>
      </c>
      <c r="G2040" s="336">
        <v>2950770756</v>
      </c>
      <c r="H2040" s="554" t="s">
        <v>13114</v>
      </c>
      <c r="I2040" s="336" t="s">
        <v>126</v>
      </c>
      <c r="J2040" s="336" t="s">
        <v>13659</v>
      </c>
      <c r="K2040" s="336" t="s">
        <v>13547</v>
      </c>
      <c r="L2040" s="336" t="s">
        <v>13658</v>
      </c>
      <c r="M2040" s="336" t="s">
        <v>13658</v>
      </c>
      <c r="N2040" s="336"/>
      <c r="O2040" s="632"/>
      <c r="P2040" s="632"/>
      <c r="Q2040" s="632"/>
      <c r="R2040" s="336"/>
      <c r="S2040" s="336"/>
      <c r="T2040" s="336" t="s">
        <v>16930</v>
      </c>
      <c r="U2040" s="609"/>
      <c r="V2040" s="1088"/>
      <c r="W2040" s="551" t="s">
        <v>13876</v>
      </c>
      <c r="X2040" s="551" t="s">
        <v>13876</v>
      </c>
      <c r="Y2040" s="551" t="s">
        <v>13876</v>
      </c>
      <c r="Z2040" s="551" t="s">
        <v>13876</v>
      </c>
      <c r="AA2040" s="551" t="s">
        <v>13876</v>
      </c>
      <c r="AB2040" s="551" t="s">
        <v>13876</v>
      </c>
      <c r="AC2040" s="551" t="s">
        <v>13876</v>
      </c>
      <c r="AD2040" s="552" t="s">
        <v>13876</v>
      </c>
      <c r="AE2040" s="623">
        <v>0</v>
      </c>
      <c r="AF2040" t="s">
        <v>11689</v>
      </c>
      <c r="AG2040" t="s">
        <v>12285</v>
      </c>
      <c r="AH2040" t="s">
        <v>13113</v>
      </c>
      <c r="AJ2040" s="548" t="s">
        <v>13693</v>
      </c>
      <c r="AK2040" s="548" t="s">
        <v>14271</v>
      </c>
      <c r="AL2040" s="548" t="s">
        <v>13669</v>
      </c>
      <c r="AM2040" s="548" t="s">
        <v>14797</v>
      </c>
      <c r="AN2040" s="548" t="s">
        <v>14798</v>
      </c>
      <c r="AO2040" s="548" t="s">
        <v>11690</v>
      </c>
      <c r="AQ2040" t="s">
        <v>13876</v>
      </c>
      <c r="AR2040" t="s">
        <v>13876</v>
      </c>
      <c r="AS2040" t="s">
        <v>13876</v>
      </c>
      <c r="AT2040" t="s">
        <v>13876</v>
      </c>
      <c r="AU2040" t="s">
        <v>13876</v>
      </c>
      <c r="AV2040" t="s">
        <v>13876</v>
      </c>
      <c r="AW2040" t="s">
        <v>13876</v>
      </c>
      <c r="AX2040" t="s">
        <v>13876</v>
      </c>
      <c r="AY2040" t="s">
        <v>13876</v>
      </c>
      <c r="AZ2040" t="s">
        <v>13876</v>
      </c>
      <c r="BA2040" t="s">
        <v>13876</v>
      </c>
      <c r="BB2040" t="s">
        <v>13876</v>
      </c>
      <c r="BC2040" t="s">
        <v>13876</v>
      </c>
      <c r="BD2040" t="s">
        <v>13876</v>
      </c>
      <c r="BE2040" t="s">
        <v>13876</v>
      </c>
      <c r="BF2040" t="s">
        <v>13876</v>
      </c>
      <c r="BG2040" t="s">
        <v>13876</v>
      </c>
      <c r="BH2040" t="s">
        <v>13876</v>
      </c>
      <c r="BI2040" t="s">
        <v>13876</v>
      </c>
      <c r="BJ2040" t="s">
        <v>13876</v>
      </c>
      <c r="BK2040" t="s">
        <v>13876</v>
      </c>
      <c r="BL2040" t="s">
        <v>13876</v>
      </c>
      <c r="BM2040" t="s">
        <v>13876</v>
      </c>
      <c r="BN2040" t="s">
        <v>13876</v>
      </c>
      <c r="BO2040" t="s">
        <v>13876</v>
      </c>
      <c r="BP2040" t="s">
        <v>13876</v>
      </c>
      <c r="BQ2040" t="s">
        <v>13876</v>
      </c>
      <c r="BR2040" t="s">
        <v>13876</v>
      </c>
      <c r="BS2040" t="s">
        <v>13876</v>
      </c>
      <c r="BT2040" t="s">
        <v>13876</v>
      </c>
      <c r="BU2040" t="s">
        <v>13876</v>
      </c>
      <c r="BV2040" t="s">
        <v>13876</v>
      </c>
      <c r="BW2040" t="s">
        <v>13876</v>
      </c>
      <c r="BX2040" t="s">
        <v>13876</v>
      </c>
      <c r="BY2040" t="s">
        <v>13876</v>
      </c>
      <c r="BZ2040" t="s">
        <v>13876</v>
      </c>
      <c r="CA2040" t="s">
        <v>13876</v>
      </c>
      <c r="CB2040" t="s">
        <v>13876</v>
      </c>
      <c r="CC2040" t="s">
        <v>13876</v>
      </c>
      <c r="CD2040" t="s">
        <v>13876</v>
      </c>
      <c r="CE2040" t="s">
        <v>13876</v>
      </c>
      <c r="CF2040" t="s">
        <v>13876</v>
      </c>
      <c r="CG2040" t="s">
        <v>13876</v>
      </c>
      <c r="CH2040" t="s">
        <v>13876</v>
      </c>
      <c r="CI2040" t="s">
        <v>13876</v>
      </c>
      <c r="CJ2040" t="s">
        <v>13876</v>
      </c>
      <c r="CK2040" t="s">
        <v>13876</v>
      </c>
      <c r="CL2040" t="s">
        <v>13876</v>
      </c>
      <c r="CM2040" t="s">
        <v>13876</v>
      </c>
      <c r="CN2040" t="s">
        <v>13876</v>
      </c>
      <c r="CO2040" t="s">
        <v>13876</v>
      </c>
      <c r="CP2040" t="s">
        <v>13876</v>
      </c>
      <c r="CQ2040" t="s">
        <v>13876</v>
      </c>
      <c r="CR2040" t="s">
        <v>13876</v>
      </c>
      <c r="CS2040" t="s">
        <v>13876</v>
      </c>
      <c r="CT2040" t="s">
        <v>13876</v>
      </c>
    </row>
    <row r="2041" spans="1:98" hidden="1">
      <c r="A2041" s="632"/>
      <c r="B2041" s="555"/>
      <c r="C2041" s="554"/>
      <c r="D2041" s="554"/>
      <c r="E2041" s="336"/>
      <c r="F2041" s="336"/>
      <c r="G2041" s="336"/>
      <c r="H2041" s="554"/>
      <c r="I2041" s="336"/>
      <c r="J2041" s="336"/>
      <c r="K2041" s="336"/>
      <c r="L2041" s="336"/>
      <c r="M2041" s="336"/>
      <c r="N2041" s="336"/>
      <c r="O2041" s="632"/>
      <c r="P2041" s="632"/>
      <c r="Q2041" s="632"/>
      <c r="R2041" s="336"/>
      <c r="S2041" s="336"/>
      <c r="T2041" s="336" t="s">
        <v>13876</v>
      </c>
      <c r="U2041" s="336"/>
      <c r="V2041" s="632"/>
      <c r="W2041" s="551"/>
      <c r="X2041" s="551"/>
      <c r="Y2041" s="551"/>
      <c r="Z2041" s="551"/>
      <c r="AA2041" s="551">
        <v>0</v>
      </c>
      <c r="AB2041" s="551">
        <v>0</v>
      </c>
      <c r="AC2041" s="551">
        <v>0</v>
      </c>
      <c r="AD2041" s="552"/>
      <c r="AE2041" s="623">
        <v>0</v>
      </c>
      <c r="AQ2041" t="s">
        <v>13876</v>
      </c>
      <c r="AR2041" t="s">
        <v>13876</v>
      </c>
      <c r="AS2041" t="s">
        <v>13876</v>
      </c>
      <c r="AT2041" t="s">
        <v>13876</v>
      </c>
      <c r="AU2041" t="s">
        <v>13876</v>
      </c>
      <c r="AV2041" t="s">
        <v>13876</v>
      </c>
      <c r="AW2041" t="s">
        <v>13876</v>
      </c>
      <c r="AX2041" t="s">
        <v>13876</v>
      </c>
      <c r="AY2041" t="s">
        <v>13876</v>
      </c>
      <c r="AZ2041" t="s">
        <v>13876</v>
      </c>
      <c r="BA2041" t="s">
        <v>13876</v>
      </c>
      <c r="BB2041" t="s">
        <v>13876</v>
      </c>
      <c r="BC2041" t="s">
        <v>13876</v>
      </c>
      <c r="BD2041" t="s">
        <v>13876</v>
      </c>
      <c r="BE2041" t="s">
        <v>13876</v>
      </c>
      <c r="BF2041" t="s">
        <v>13876</v>
      </c>
      <c r="BG2041" t="s">
        <v>13876</v>
      </c>
      <c r="BH2041" t="s">
        <v>13876</v>
      </c>
      <c r="BI2041" t="s">
        <v>13876</v>
      </c>
      <c r="BJ2041" t="s">
        <v>13876</v>
      </c>
      <c r="BK2041" t="s">
        <v>13876</v>
      </c>
      <c r="BL2041" t="s">
        <v>13876</v>
      </c>
      <c r="BM2041" t="s">
        <v>13876</v>
      </c>
      <c r="BN2041" t="s">
        <v>13876</v>
      </c>
      <c r="BO2041" t="s">
        <v>13876</v>
      </c>
      <c r="BP2041" t="s">
        <v>13876</v>
      </c>
      <c r="BQ2041" t="s">
        <v>13876</v>
      </c>
      <c r="BR2041" t="s">
        <v>13876</v>
      </c>
      <c r="BS2041" t="s">
        <v>13876</v>
      </c>
      <c r="BT2041" t="s">
        <v>13876</v>
      </c>
      <c r="BU2041" t="s">
        <v>13876</v>
      </c>
      <c r="BV2041" t="s">
        <v>13876</v>
      </c>
      <c r="BW2041" t="s">
        <v>13876</v>
      </c>
      <c r="BX2041" t="s">
        <v>13876</v>
      </c>
      <c r="BY2041" t="s">
        <v>13876</v>
      </c>
      <c r="BZ2041" t="s">
        <v>13876</v>
      </c>
      <c r="CA2041" t="s">
        <v>13876</v>
      </c>
      <c r="CB2041" t="s">
        <v>13876</v>
      </c>
      <c r="CC2041" t="s">
        <v>13876</v>
      </c>
      <c r="CD2041" t="s">
        <v>13876</v>
      </c>
      <c r="CE2041" t="s">
        <v>13876</v>
      </c>
      <c r="CF2041" t="s">
        <v>13876</v>
      </c>
      <c r="CG2041" t="s">
        <v>13876</v>
      </c>
      <c r="CH2041" t="s">
        <v>13876</v>
      </c>
      <c r="CI2041" t="s">
        <v>13876</v>
      </c>
      <c r="CJ2041" t="s">
        <v>13876</v>
      </c>
      <c r="CK2041" t="s">
        <v>13876</v>
      </c>
      <c r="CL2041" t="s">
        <v>13876</v>
      </c>
      <c r="CM2041" t="s">
        <v>13876</v>
      </c>
      <c r="CN2041" t="s">
        <v>13876</v>
      </c>
      <c r="CO2041" t="s">
        <v>13876</v>
      </c>
      <c r="CP2041" t="s">
        <v>13876</v>
      </c>
      <c r="CQ2041" t="s">
        <v>13876</v>
      </c>
      <c r="CR2041" t="s">
        <v>13876</v>
      </c>
      <c r="CS2041" t="s">
        <v>13876</v>
      </c>
      <c r="CT2041" t="s">
        <v>13876</v>
      </c>
    </row>
    <row r="2042" spans="1:98" hidden="1">
      <c r="A2042" s="632">
        <v>400</v>
      </c>
      <c r="B2042" s="554" t="s">
        <v>11697</v>
      </c>
      <c r="C2042" s="554" t="s">
        <v>6409</v>
      </c>
      <c r="D2042" s="554" t="s">
        <v>11698</v>
      </c>
      <c r="E2042" s="336" t="s">
        <v>407</v>
      </c>
      <c r="F2042" s="336" t="s">
        <v>6743</v>
      </c>
      <c r="G2042" s="336">
        <v>2951271358</v>
      </c>
      <c r="H2042" s="554" t="s">
        <v>14799</v>
      </c>
      <c r="I2042" s="336" t="s">
        <v>13742</v>
      </c>
      <c r="J2042" s="336" t="s">
        <v>13659</v>
      </c>
      <c r="K2042" s="336" t="s">
        <v>13546</v>
      </c>
      <c r="L2042" s="336" t="s">
        <v>13658</v>
      </c>
      <c r="M2042" s="336" t="s">
        <v>13659</v>
      </c>
      <c r="N2042" s="336" t="s">
        <v>13549</v>
      </c>
      <c r="O2042" s="632" t="s">
        <v>13661</v>
      </c>
      <c r="P2042" s="632"/>
      <c r="Q2042" s="556">
        <v>44608</v>
      </c>
      <c r="R2042" s="336"/>
      <c r="S2042" s="575"/>
      <c r="T2042" s="336" t="s">
        <v>16931</v>
      </c>
      <c r="U2042" s="336"/>
      <c r="V2042" s="632"/>
      <c r="W2042" s="551" t="s">
        <v>13876</v>
      </c>
      <c r="X2042" s="551" t="s">
        <v>13876</v>
      </c>
      <c r="Y2042" s="551" t="s">
        <v>13876</v>
      </c>
      <c r="Z2042" s="551" t="s">
        <v>13876</v>
      </c>
      <c r="AA2042" s="551" t="s">
        <v>13876</v>
      </c>
      <c r="AB2042" s="551" t="s">
        <v>13876</v>
      </c>
      <c r="AC2042" s="551" t="s">
        <v>13876</v>
      </c>
      <c r="AD2042" s="552" t="s">
        <v>13876</v>
      </c>
      <c r="AE2042" s="623">
        <v>0</v>
      </c>
      <c r="AF2042" t="s">
        <v>11696</v>
      </c>
      <c r="AG2042" t="s">
        <v>6742</v>
      </c>
      <c r="AH2042" t="s">
        <v>13116</v>
      </c>
      <c r="AJ2042" s="548" t="s">
        <v>14042</v>
      </c>
      <c r="AK2042" s="548" t="s">
        <v>14800</v>
      </c>
      <c r="AL2042" s="548" t="s">
        <v>13669</v>
      </c>
      <c r="AM2042" s="548" t="s">
        <v>14801</v>
      </c>
      <c r="AN2042" s="548" t="s">
        <v>14802</v>
      </c>
      <c r="AO2042" s="548" t="s">
        <v>14803</v>
      </c>
      <c r="AQ2042" t="s">
        <v>13876</v>
      </c>
      <c r="AR2042" t="s">
        <v>13876</v>
      </c>
      <c r="AS2042" t="s">
        <v>13876</v>
      </c>
      <c r="AT2042" t="s">
        <v>13876</v>
      </c>
      <c r="AU2042" t="s">
        <v>13876</v>
      </c>
      <c r="AV2042" t="s">
        <v>13876</v>
      </c>
      <c r="AW2042" t="s">
        <v>13876</v>
      </c>
      <c r="AX2042" t="s">
        <v>13876</v>
      </c>
      <c r="AY2042" t="s">
        <v>13876</v>
      </c>
      <c r="AZ2042" t="s">
        <v>13876</v>
      </c>
      <c r="BA2042" t="s">
        <v>13876</v>
      </c>
      <c r="BB2042" t="s">
        <v>13876</v>
      </c>
      <c r="BC2042" t="s">
        <v>13876</v>
      </c>
      <c r="BD2042" t="s">
        <v>13876</v>
      </c>
      <c r="BE2042" t="s">
        <v>13876</v>
      </c>
      <c r="BF2042" t="s">
        <v>13876</v>
      </c>
      <c r="BG2042" t="s">
        <v>13876</v>
      </c>
      <c r="BH2042" t="s">
        <v>13876</v>
      </c>
      <c r="BI2042" t="s">
        <v>13876</v>
      </c>
      <c r="BJ2042" t="s">
        <v>13876</v>
      </c>
      <c r="BK2042" t="s">
        <v>13876</v>
      </c>
      <c r="BL2042" t="s">
        <v>13876</v>
      </c>
      <c r="BM2042" t="s">
        <v>13876</v>
      </c>
      <c r="BN2042" t="s">
        <v>13876</v>
      </c>
      <c r="BO2042" t="s">
        <v>13876</v>
      </c>
      <c r="BP2042" t="s">
        <v>13876</v>
      </c>
      <c r="BQ2042" t="s">
        <v>13876</v>
      </c>
      <c r="BR2042" t="s">
        <v>13876</v>
      </c>
      <c r="BS2042" t="s">
        <v>13876</v>
      </c>
      <c r="BT2042" t="s">
        <v>13876</v>
      </c>
      <c r="BU2042" t="s">
        <v>13876</v>
      </c>
      <c r="BV2042" t="s">
        <v>13876</v>
      </c>
      <c r="BW2042" t="s">
        <v>13876</v>
      </c>
      <c r="BX2042" t="s">
        <v>13876</v>
      </c>
      <c r="BY2042" t="s">
        <v>13876</v>
      </c>
      <c r="BZ2042" t="s">
        <v>13876</v>
      </c>
      <c r="CA2042" t="s">
        <v>13876</v>
      </c>
      <c r="CB2042" t="s">
        <v>13876</v>
      </c>
      <c r="CC2042" t="s">
        <v>13876</v>
      </c>
      <c r="CD2042" t="s">
        <v>13876</v>
      </c>
      <c r="CE2042" t="s">
        <v>13876</v>
      </c>
      <c r="CF2042" t="s">
        <v>13876</v>
      </c>
      <c r="CG2042" t="s">
        <v>13876</v>
      </c>
      <c r="CH2042" t="s">
        <v>13876</v>
      </c>
      <c r="CI2042" t="s">
        <v>13876</v>
      </c>
      <c r="CJ2042" t="s">
        <v>13876</v>
      </c>
      <c r="CK2042" t="s">
        <v>13876</v>
      </c>
      <c r="CL2042" t="s">
        <v>13876</v>
      </c>
      <c r="CM2042" t="s">
        <v>13876</v>
      </c>
      <c r="CN2042" t="s">
        <v>13876</v>
      </c>
      <c r="CO2042" t="s">
        <v>13876</v>
      </c>
      <c r="CP2042" t="s">
        <v>13876</v>
      </c>
      <c r="CQ2042" t="s">
        <v>13876</v>
      </c>
      <c r="CR2042" t="s">
        <v>13876</v>
      </c>
      <c r="CS2042" t="s">
        <v>13876</v>
      </c>
      <c r="CT2042" t="s">
        <v>13876</v>
      </c>
    </row>
    <row r="2043" spans="1:98" hidden="1">
      <c r="A2043" s="632"/>
      <c r="B2043" s="555"/>
      <c r="C2043" s="554"/>
      <c r="D2043" s="554"/>
      <c r="E2043" s="336"/>
      <c r="F2043" s="336"/>
      <c r="G2043" s="336"/>
      <c r="H2043" s="554"/>
      <c r="I2043" s="336"/>
      <c r="J2043" s="336"/>
      <c r="K2043" s="336"/>
      <c r="L2043" s="336"/>
      <c r="M2043" s="336"/>
      <c r="N2043" s="336"/>
      <c r="O2043" s="632"/>
      <c r="P2043" s="632"/>
      <c r="Q2043" s="556"/>
      <c r="R2043" s="336"/>
      <c r="S2043" s="336"/>
      <c r="T2043" s="336" t="s">
        <v>13876</v>
      </c>
      <c r="U2043" s="336"/>
      <c r="V2043" s="632"/>
      <c r="W2043" s="551"/>
      <c r="X2043" s="551"/>
      <c r="Y2043" s="551"/>
      <c r="Z2043" s="551"/>
      <c r="AA2043" s="551">
        <v>0</v>
      </c>
      <c r="AB2043" s="551">
        <v>0</v>
      </c>
      <c r="AC2043" s="551">
        <v>0</v>
      </c>
      <c r="AD2043" s="552"/>
      <c r="AE2043" s="623">
        <v>0</v>
      </c>
      <c r="AQ2043" t="s">
        <v>13876</v>
      </c>
      <c r="AR2043" t="s">
        <v>13876</v>
      </c>
      <c r="AS2043" t="s">
        <v>13876</v>
      </c>
      <c r="AT2043" t="s">
        <v>13876</v>
      </c>
      <c r="AU2043" t="s">
        <v>13876</v>
      </c>
      <c r="AV2043" t="s">
        <v>13876</v>
      </c>
      <c r="AW2043" t="s">
        <v>13876</v>
      </c>
      <c r="AX2043" t="s">
        <v>13876</v>
      </c>
      <c r="AY2043" t="s">
        <v>13876</v>
      </c>
      <c r="AZ2043" t="s">
        <v>13876</v>
      </c>
      <c r="BA2043" t="s">
        <v>13876</v>
      </c>
      <c r="BB2043" t="s">
        <v>13876</v>
      </c>
      <c r="BC2043" t="s">
        <v>13876</v>
      </c>
      <c r="BD2043" t="s">
        <v>13876</v>
      </c>
      <c r="BE2043" t="s">
        <v>13876</v>
      </c>
      <c r="BF2043" t="s">
        <v>13876</v>
      </c>
      <c r="BG2043" t="s">
        <v>13876</v>
      </c>
      <c r="BH2043" t="s">
        <v>13876</v>
      </c>
      <c r="BI2043" t="s">
        <v>13876</v>
      </c>
      <c r="BJ2043" t="s">
        <v>13876</v>
      </c>
      <c r="BK2043" t="s">
        <v>13876</v>
      </c>
      <c r="BL2043" t="s">
        <v>13876</v>
      </c>
      <c r="BM2043" t="s">
        <v>13876</v>
      </c>
      <c r="BN2043" t="s">
        <v>13876</v>
      </c>
      <c r="BO2043" t="s">
        <v>13876</v>
      </c>
      <c r="BP2043" t="s">
        <v>13876</v>
      </c>
      <c r="BQ2043" t="s">
        <v>13876</v>
      </c>
      <c r="BR2043" t="s">
        <v>13876</v>
      </c>
      <c r="BS2043" t="s">
        <v>13876</v>
      </c>
      <c r="BT2043" t="s">
        <v>13876</v>
      </c>
      <c r="BU2043" t="s">
        <v>13876</v>
      </c>
      <c r="BV2043" t="s">
        <v>13876</v>
      </c>
      <c r="BW2043" t="s">
        <v>13876</v>
      </c>
      <c r="BX2043" t="s">
        <v>13876</v>
      </c>
      <c r="BY2043" t="s">
        <v>13876</v>
      </c>
      <c r="BZ2043" t="s">
        <v>13876</v>
      </c>
      <c r="CA2043" t="s">
        <v>13876</v>
      </c>
      <c r="CB2043" t="s">
        <v>13876</v>
      </c>
      <c r="CC2043" t="s">
        <v>13876</v>
      </c>
      <c r="CD2043" t="s">
        <v>13876</v>
      </c>
      <c r="CE2043" t="s">
        <v>13876</v>
      </c>
      <c r="CF2043" t="s">
        <v>13876</v>
      </c>
      <c r="CG2043" t="s">
        <v>13876</v>
      </c>
      <c r="CH2043" t="s">
        <v>13876</v>
      </c>
      <c r="CI2043" t="s">
        <v>13876</v>
      </c>
      <c r="CJ2043" t="s">
        <v>13876</v>
      </c>
      <c r="CK2043" t="s">
        <v>13876</v>
      </c>
      <c r="CL2043" t="s">
        <v>13876</v>
      </c>
      <c r="CM2043" t="s">
        <v>13876</v>
      </c>
      <c r="CN2043" t="s">
        <v>13876</v>
      </c>
      <c r="CO2043" t="s">
        <v>13876</v>
      </c>
      <c r="CP2043" t="s">
        <v>13876</v>
      </c>
      <c r="CQ2043" t="s">
        <v>13876</v>
      </c>
      <c r="CR2043" t="s">
        <v>13876</v>
      </c>
      <c r="CS2043" t="s">
        <v>13876</v>
      </c>
      <c r="CT2043" t="s">
        <v>13876</v>
      </c>
    </row>
    <row r="2044" spans="1:98" hidden="1">
      <c r="A2044" s="1088">
        <v>401</v>
      </c>
      <c r="B2044" s="554" t="s">
        <v>5884</v>
      </c>
      <c r="C2044" s="554" t="s">
        <v>5885</v>
      </c>
      <c r="D2044" s="554" t="s">
        <v>9424</v>
      </c>
      <c r="E2044" s="336" t="s">
        <v>407</v>
      </c>
      <c r="F2044" s="336" t="s">
        <v>14804</v>
      </c>
      <c r="G2044" s="336">
        <v>2910900238</v>
      </c>
      <c r="H2044" s="554" t="s">
        <v>5893</v>
      </c>
      <c r="I2044" s="336" t="s">
        <v>118</v>
      </c>
      <c r="J2044" s="336" t="s">
        <v>13659</v>
      </c>
      <c r="K2044" s="336" t="s">
        <v>13547</v>
      </c>
      <c r="L2044" s="336" t="s">
        <v>13658</v>
      </c>
      <c r="M2044" s="336" t="s">
        <v>13659</v>
      </c>
      <c r="N2044" s="336" t="s">
        <v>13549</v>
      </c>
      <c r="O2044" s="632" t="s">
        <v>13661</v>
      </c>
      <c r="P2044" s="632"/>
      <c r="Q2044" s="556">
        <v>44620</v>
      </c>
      <c r="R2044" s="336"/>
      <c r="S2044" s="557">
        <v>44659</v>
      </c>
      <c r="T2044" s="336" t="s">
        <v>16932</v>
      </c>
      <c r="U2044" s="625">
        <v>217</v>
      </c>
      <c r="V2044" s="1088">
        <v>217</v>
      </c>
      <c r="W2044" s="551">
        <v>60232</v>
      </c>
      <c r="X2044" s="551">
        <v>22517</v>
      </c>
      <c r="Y2044" s="551">
        <v>23740</v>
      </c>
      <c r="Z2044" s="551">
        <v>22698</v>
      </c>
      <c r="AA2044" s="551">
        <v>21841</v>
      </c>
      <c r="AB2044" s="551">
        <v>21258</v>
      </c>
      <c r="AC2044" s="551" t="s">
        <v>13876</v>
      </c>
      <c r="AD2044" s="552" t="s">
        <v>13876</v>
      </c>
      <c r="AE2044" s="623">
        <v>172286</v>
      </c>
      <c r="AF2044" t="s">
        <v>5883</v>
      </c>
      <c r="AG2044" t="s">
        <v>5888</v>
      </c>
      <c r="AH2044" t="s">
        <v>5892</v>
      </c>
      <c r="AJ2044" s="548" t="s">
        <v>13693</v>
      </c>
      <c r="AK2044" s="548" t="s">
        <v>14805</v>
      </c>
      <c r="AL2044" s="548" t="s">
        <v>13669</v>
      </c>
      <c r="AM2044" s="548" t="s">
        <v>14806</v>
      </c>
      <c r="AN2044" s="548" t="s">
        <v>14807</v>
      </c>
      <c r="AO2044" s="548" t="s">
        <v>5884</v>
      </c>
      <c r="AQ2044" t="s">
        <v>13876</v>
      </c>
      <c r="AR2044" t="s">
        <v>13876</v>
      </c>
      <c r="AS2044" t="s">
        <v>15290</v>
      </c>
      <c r="AT2044" t="s">
        <v>15288</v>
      </c>
      <c r="AU2044" t="s">
        <v>15292</v>
      </c>
      <c r="AV2044" t="s">
        <v>15284</v>
      </c>
      <c r="AW2044" t="s">
        <v>15292</v>
      </c>
      <c r="AX2044" t="s">
        <v>13876</v>
      </c>
      <c r="AY2044" t="s">
        <v>13876</v>
      </c>
      <c r="AZ2044" t="s">
        <v>15292</v>
      </c>
      <c r="BA2044" t="s">
        <v>15292</v>
      </c>
      <c r="BB2044" t="s">
        <v>15286</v>
      </c>
      <c r="BC2044" t="s">
        <v>15289</v>
      </c>
      <c r="BD2044" t="s">
        <v>15287</v>
      </c>
      <c r="BE2044" t="s">
        <v>13876</v>
      </c>
      <c r="BF2044" t="s">
        <v>13876</v>
      </c>
      <c r="BG2044" t="s">
        <v>15292</v>
      </c>
      <c r="BH2044" t="s">
        <v>15284</v>
      </c>
      <c r="BI2044" t="s">
        <v>15287</v>
      </c>
      <c r="BJ2044" t="s">
        <v>15291</v>
      </c>
      <c r="BK2044" t="s">
        <v>15288</v>
      </c>
      <c r="BL2044" t="s">
        <v>13876</v>
      </c>
      <c r="BM2044" t="s">
        <v>13876</v>
      </c>
      <c r="BN2044" t="s">
        <v>15292</v>
      </c>
      <c r="BO2044" t="s">
        <v>15292</v>
      </c>
      <c r="BP2044" t="s">
        <v>15290</v>
      </c>
      <c r="BQ2044" t="s">
        <v>15294</v>
      </c>
      <c r="BR2044" t="s">
        <v>15285</v>
      </c>
      <c r="BS2044" t="s">
        <v>13876</v>
      </c>
      <c r="BT2044" t="s">
        <v>13876</v>
      </c>
      <c r="BU2044" t="s">
        <v>15292</v>
      </c>
      <c r="BV2044" t="s">
        <v>15289</v>
      </c>
      <c r="BW2044" t="s">
        <v>15285</v>
      </c>
      <c r="BX2044" t="s">
        <v>15291</v>
      </c>
      <c r="BY2044" t="s">
        <v>15289</v>
      </c>
      <c r="BZ2044" t="s">
        <v>13876</v>
      </c>
      <c r="CA2044" t="s">
        <v>13876</v>
      </c>
      <c r="CB2044" t="s">
        <v>15292</v>
      </c>
      <c r="CC2044" t="s">
        <v>15289</v>
      </c>
      <c r="CD2044" t="s">
        <v>15292</v>
      </c>
      <c r="CE2044" t="s">
        <v>15286</v>
      </c>
      <c r="CF2044" t="s">
        <v>15285</v>
      </c>
      <c r="CG2044" t="s">
        <v>13876</v>
      </c>
      <c r="CH2044" t="s">
        <v>13876</v>
      </c>
      <c r="CI2044" t="s">
        <v>13876</v>
      </c>
      <c r="CJ2044" t="s">
        <v>13876</v>
      </c>
      <c r="CK2044" t="s">
        <v>13876</v>
      </c>
      <c r="CL2044" t="s">
        <v>13876</v>
      </c>
      <c r="CM2044" t="s">
        <v>13876</v>
      </c>
      <c r="CN2044" t="s">
        <v>13876</v>
      </c>
      <c r="CO2044" t="s">
        <v>13876</v>
      </c>
      <c r="CP2044" t="s">
        <v>13876</v>
      </c>
      <c r="CQ2044" t="s">
        <v>13876</v>
      </c>
      <c r="CR2044" t="s">
        <v>13876</v>
      </c>
      <c r="CS2044" t="s">
        <v>13876</v>
      </c>
      <c r="CT2044" t="s">
        <v>13876</v>
      </c>
    </row>
    <row r="2045" spans="1:98" hidden="1">
      <c r="A2045" s="1088"/>
      <c r="B2045" s="554" t="s">
        <v>5884</v>
      </c>
      <c r="C2045" s="554" t="s">
        <v>5885</v>
      </c>
      <c r="D2045" s="554" t="s">
        <v>9424</v>
      </c>
      <c r="E2045" s="336" t="s">
        <v>407</v>
      </c>
      <c r="F2045" s="336" t="s">
        <v>14804</v>
      </c>
      <c r="G2045" s="336">
        <v>2920200066</v>
      </c>
      <c r="H2045" s="554" t="s">
        <v>9426</v>
      </c>
      <c r="I2045" s="336" t="s">
        <v>8120</v>
      </c>
      <c r="J2045" s="336" t="s">
        <v>13659</v>
      </c>
      <c r="K2045" s="336" t="s">
        <v>13547</v>
      </c>
      <c r="L2045" s="336" t="s">
        <v>13658</v>
      </c>
      <c r="M2045" s="336" t="s">
        <v>13659</v>
      </c>
      <c r="N2045" s="336" t="s">
        <v>13549</v>
      </c>
      <c r="O2045" s="632" t="s">
        <v>13661</v>
      </c>
      <c r="P2045" s="632"/>
      <c r="Q2045" s="556">
        <v>44620</v>
      </c>
      <c r="R2045" s="336"/>
      <c r="S2045" s="557">
        <v>44659</v>
      </c>
      <c r="T2045" s="336" t="s">
        <v>16933</v>
      </c>
      <c r="U2045" s="609">
        <v>217</v>
      </c>
      <c r="V2045" s="1088"/>
      <c r="W2045" s="551">
        <v>32672</v>
      </c>
      <c r="X2045" s="551">
        <v>14979</v>
      </c>
      <c r="Y2045" s="551">
        <v>13092</v>
      </c>
      <c r="Z2045" s="551">
        <v>12789</v>
      </c>
      <c r="AA2045" s="551">
        <v>11669</v>
      </c>
      <c r="AB2045" s="551">
        <v>12292</v>
      </c>
      <c r="AC2045" s="551" t="s">
        <v>13876</v>
      </c>
      <c r="AD2045" s="552" t="s">
        <v>13876</v>
      </c>
      <c r="AE2045" s="623">
        <v>97493</v>
      </c>
      <c r="AF2045" t="s">
        <v>5883</v>
      </c>
      <c r="AG2045" t="s">
        <v>5888</v>
      </c>
      <c r="AH2045" t="s">
        <v>9425</v>
      </c>
      <c r="AJ2045" s="548" t="s">
        <v>13693</v>
      </c>
      <c r="AK2045" s="548" t="s">
        <v>14805</v>
      </c>
      <c r="AL2045" s="548" t="s">
        <v>13669</v>
      </c>
      <c r="AM2045" s="548" t="s">
        <v>14806</v>
      </c>
      <c r="AN2045" s="548" t="s">
        <v>14807</v>
      </c>
      <c r="AO2045" s="548" t="s">
        <v>5884</v>
      </c>
      <c r="AQ2045" t="s">
        <v>13876</v>
      </c>
      <c r="AR2045" t="s">
        <v>13876</v>
      </c>
      <c r="AS2045" t="s">
        <v>15284</v>
      </c>
      <c r="AT2045" t="s">
        <v>15292</v>
      </c>
      <c r="AU2045" t="s">
        <v>15290</v>
      </c>
      <c r="AV2045" t="s">
        <v>15287</v>
      </c>
      <c r="AW2045" t="s">
        <v>15292</v>
      </c>
      <c r="AX2045" t="s">
        <v>13876</v>
      </c>
      <c r="AY2045" t="s">
        <v>13876</v>
      </c>
      <c r="AZ2045" t="s">
        <v>15289</v>
      </c>
      <c r="BA2045" t="s">
        <v>15291</v>
      </c>
      <c r="BB2045" t="s">
        <v>15294</v>
      </c>
      <c r="BC2045" t="s">
        <v>15287</v>
      </c>
      <c r="BD2045" t="s">
        <v>15294</v>
      </c>
      <c r="BE2045" t="s">
        <v>13876</v>
      </c>
      <c r="BF2045" t="s">
        <v>13876</v>
      </c>
      <c r="BG2045" t="s">
        <v>15289</v>
      </c>
      <c r="BH2045" t="s">
        <v>15284</v>
      </c>
      <c r="BI2045" t="s">
        <v>15288</v>
      </c>
      <c r="BJ2045" t="s">
        <v>15294</v>
      </c>
      <c r="BK2045" t="s">
        <v>15292</v>
      </c>
      <c r="BL2045" t="s">
        <v>13876</v>
      </c>
      <c r="BM2045" t="s">
        <v>13876</v>
      </c>
      <c r="BN2045" t="s">
        <v>15289</v>
      </c>
      <c r="BO2045" t="s">
        <v>15292</v>
      </c>
      <c r="BP2045" t="s">
        <v>15287</v>
      </c>
      <c r="BQ2045" t="s">
        <v>15285</v>
      </c>
      <c r="BR2045" t="s">
        <v>15294</v>
      </c>
      <c r="BS2045" t="s">
        <v>13876</v>
      </c>
      <c r="BT2045" t="s">
        <v>13876</v>
      </c>
      <c r="BU2045" t="s">
        <v>15289</v>
      </c>
      <c r="BV2045" t="s">
        <v>15289</v>
      </c>
      <c r="BW2045" t="s">
        <v>15290</v>
      </c>
      <c r="BX2045" t="s">
        <v>15290</v>
      </c>
      <c r="BY2045" t="s">
        <v>15294</v>
      </c>
      <c r="BZ2045" t="s">
        <v>13876</v>
      </c>
      <c r="CA2045" t="s">
        <v>13876</v>
      </c>
      <c r="CB2045" t="s">
        <v>15289</v>
      </c>
      <c r="CC2045" t="s">
        <v>15292</v>
      </c>
      <c r="CD2045" t="s">
        <v>15292</v>
      </c>
      <c r="CE2045" t="s">
        <v>15294</v>
      </c>
      <c r="CF2045" t="s">
        <v>15292</v>
      </c>
      <c r="CG2045" t="s">
        <v>13876</v>
      </c>
      <c r="CH2045" t="s">
        <v>13876</v>
      </c>
      <c r="CI2045" t="s">
        <v>13876</v>
      </c>
      <c r="CJ2045" t="s">
        <v>13876</v>
      </c>
      <c r="CK2045" t="s">
        <v>13876</v>
      </c>
      <c r="CL2045" t="s">
        <v>13876</v>
      </c>
      <c r="CM2045" t="s">
        <v>13876</v>
      </c>
      <c r="CN2045" t="s">
        <v>13876</v>
      </c>
      <c r="CO2045" t="s">
        <v>13876</v>
      </c>
      <c r="CP2045" t="s">
        <v>13876</v>
      </c>
      <c r="CQ2045" t="s">
        <v>13876</v>
      </c>
      <c r="CR2045" t="s">
        <v>13876</v>
      </c>
      <c r="CS2045" t="s">
        <v>13876</v>
      </c>
      <c r="CT2045" t="s">
        <v>13876</v>
      </c>
    </row>
    <row r="2046" spans="1:98" hidden="1">
      <c r="A2046" s="632"/>
      <c r="B2046" s="555"/>
      <c r="C2046" s="554"/>
      <c r="D2046" s="554"/>
      <c r="E2046" s="336"/>
      <c r="F2046" s="336"/>
      <c r="G2046" s="336"/>
      <c r="H2046" s="554"/>
      <c r="I2046" s="336"/>
      <c r="J2046" s="336"/>
      <c r="K2046" s="336"/>
      <c r="L2046" s="336"/>
      <c r="M2046" s="336"/>
      <c r="N2046" s="336"/>
      <c r="O2046" s="632"/>
      <c r="P2046" s="632"/>
      <c r="Q2046" s="556"/>
      <c r="R2046" s="336"/>
      <c r="S2046" s="336"/>
      <c r="T2046" s="336" t="s">
        <v>13876</v>
      </c>
      <c r="U2046" s="336"/>
      <c r="V2046" s="632"/>
      <c r="W2046" s="551"/>
      <c r="X2046" s="551"/>
      <c r="Y2046" s="551"/>
      <c r="Z2046" s="551"/>
      <c r="AA2046" s="551">
        <v>0</v>
      </c>
      <c r="AB2046" s="551">
        <v>0</v>
      </c>
      <c r="AC2046" s="551">
        <v>0</v>
      </c>
      <c r="AD2046" s="552"/>
      <c r="AE2046" s="623">
        <v>0</v>
      </c>
      <c r="AQ2046" t="s">
        <v>13876</v>
      </c>
      <c r="AR2046" t="s">
        <v>13876</v>
      </c>
      <c r="AS2046" t="s">
        <v>13876</v>
      </c>
      <c r="AT2046" t="s">
        <v>13876</v>
      </c>
      <c r="AU2046" t="s">
        <v>13876</v>
      </c>
      <c r="AV2046" t="s">
        <v>13876</v>
      </c>
      <c r="AW2046" t="s">
        <v>13876</v>
      </c>
      <c r="AX2046" t="s">
        <v>13876</v>
      </c>
      <c r="AY2046" t="s">
        <v>13876</v>
      </c>
      <c r="AZ2046" t="s">
        <v>13876</v>
      </c>
      <c r="BA2046" t="s">
        <v>13876</v>
      </c>
      <c r="BB2046" t="s">
        <v>13876</v>
      </c>
      <c r="BC2046" t="s">
        <v>13876</v>
      </c>
      <c r="BD2046" t="s">
        <v>13876</v>
      </c>
      <c r="BE2046" t="s">
        <v>13876</v>
      </c>
      <c r="BF2046" t="s">
        <v>13876</v>
      </c>
      <c r="BG2046" t="s">
        <v>13876</v>
      </c>
      <c r="BH2046" t="s">
        <v>13876</v>
      </c>
      <c r="BI2046" t="s">
        <v>13876</v>
      </c>
      <c r="BJ2046" t="s">
        <v>13876</v>
      </c>
      <c r="BK2046" t="s">
        <v>13876</v>
      </c>
      <c r="BL2046" t="s">
        <v>13876</v>
      </c>
      <c r="BM2046" t="s">
        <v>13876</v>
      </c>
      <c r="BN2046" t="s">
        <v>13876</v>
      </c>
      <c r="BO2046" t="s">
        <v>13876</v>
      </c>
      <c r="BP2046" t="s">
        <v>13876</v>
      </c>
      <c r="BQ2046" t="s">
        <v>13876</v>
      </c>
      <c r="BR2046" t="s">
        <v>13876</v>
      </c>
      <c r="BS2046" t="s">
        <v>13876</v>
      </c>
      <c r="BT2046" t="s">
        <v>13876</v>
      </c>
      <c r="BU2046" t="s">
        <v>13876</v>
      </c>
      <c r="BV2046" t="s">
        <v>13876</v>
      </c>
      <c r="BW2046" t="s">
        <v>13876</v>
      </c>
      <c r="BX2046" t="s">
        <v>13876</v>
      </c>
      <c r="BY2046" t="s">
        <v>13876</v>
      </c>
      <c r="BZ2046" t="s">
        <v>13876</v>
      </c>
      <c r="CA2046" t="s">
        <v>13876</v>
      </c>
      <c r="CB2046" t="s">
        <v>13876</v>
      </c>
      <c r="CC2046" t="s">
        <v>13876</v>
      </c>
      <c r="CD2046" t="s">
        <v>13876</v>
      </c>
      <c r="CE2046" t="s">
        <v>13876</v>
      </c>
      <c r="CF2046" t="s">
        <v>13876</v>
      </c>
      <c r="CG2046" t="s">
        <v>13876</v>
      </c>
      <c r="CH2046" t="s">
        <v>13876</v>
      </c>
      <c r="CI2046" t="s">
        <v>13876</v>
      </c>
      <c r="CJ2046" t="s">
        <v>13876</v>
      </c>
      <c r="CK2046" t="s">
        <v>13876</v>
      </c>
      <c r="CL2046" t="s">
        <v>13876</v>
      </c>
      <c r="CM2046" t="s">
        <v>13876</v>
      </c>
      <c r="CN2046" t="s">
        <v>13876</v>
      </c>
      <c r="CO2046" t="s">
        <v>13876</v>
      </c>
      <c r="CP2046" t="s">
        <v>13876</v>
      </c>
      <c r="CQ2046" t="s">
        <v>13876</v>
      </c>
      <c r="CR2046" t="s">
        <v>13876</v>
      </c>
      <c r="CS2046" t="s">
        <v>13876</v>
      </c>
      <c r="CT2046" t="s">
        <v>13876</v>
      </c>
    </row>
    <row r="2047" spans="1:98" hidden="1">
      <c r="A2047" s="1088">
        <v>402</v>
      </c>
      <c r="B2047" s="554" t="s">
        <v>9089</v>
      </c>
      <c r="C2047" s="554" t="s">
        <v>9090</v>
      </c>
      <c r="D2047" s="554" t="s">
        <v>9091</v>
      </c>
      <c r="E2047" s="336" t="s">
        <v>407</v>
      </c>
      <c r="F2047" s="336" t="s">
        <v>14808</v>
      </c>
      <c r="G2047" s="336">
        <v>2912000094</v>
      </c>
      <c r="H2047" s="554" t="s">
        <v>9102</v>
      </c>
      <c r="I2047" s="336" t="s">
        <v>118</v>
      </c>
      <c r="J2047" s="336" t="s">
        <v>13659</v>
      </c>
      <c r="K2047" s="336" t="s">
        <v>13546</v>
      </c>
      <c r="L2047" s="336" t="s">
        <v>13658</v>
      </c>
      <c r="M2047" s="336" t="s">
        <v>13659</v>
      </c>
      <c r="N2047" s="336" t="s">
        <v>13546</v>
      </c>
      <c r="O2047" s="632"/>
      <c r="P2047" s="632" t="s">
        <v>13661</v>
      </c>
      <c r="Q2047" s="556">
        <v>44635</v>
      </c>
      <c r="R2047" s="573" t="s">
        <v>14522</v>
      </c>
      <c r="S2047" s="585">
        <v>44663</v>
      </c>
      <c r="T2047" s="336" t="s">
        <v>16934</v>
      </c>
      <c r="U2047" s="625">
        <v>218</v>
      </c>
      <c r="V2047" s="1088">
        <v>218</v>
      </c>
      <c r="W2047" s="551">
        <v>203578</v>
      </c>
      <c r="X2047" s="551">
        <v>75027</v>
      </c>
      <c r="Y2047" s="551">
        <v>74664</v>
      </c>
      <c r="Z2047" s="551">
        <v>71967</v>
      </c>
      <c r="AA2047" s="551">
        <v>68922</v>
      </c>
      <c r="AB2047" s="551">
        <v>66049</v>
      </c>
      <c r="AC2047" s="551" t="s">
        <v>13876</v>
      </c>
      <c r="AD2047" s="552" t="s">
        <v>13876</v>
      </c>
      <c r="AE2047" s="623">
        <v>560207</v>
      </c>
      <c r="AF2047" t="s">
        <v>9088</v>
      </c>
      <c r="AG2047" t="s">
        <v>9094</v>
      </c>
      <c r="AH2047" t="s">
        <v>9101</v>
      </c>
      <c r="AJ2047" s="548" t="s">
        <v>13693</v>
      </c>
      <c r="AK2047" s="548" t="s">
        <v>14809</v>
      </c>
      <c r="AL2047" s="548" t="s">
        <v>13669</v>
      </c>
      <c r="AM2047" s="548" t="s">
        <v>14810</v>
      </c>
      <c r="AN2047" s="548" t="s">
        <v>14811</v>
      </c>
      <c r="AO2047" s="548" t="s">
        <v>14812</v>
      </c>
      <c r="AQ2047" t="s">
        <v>13876</v>
      </c>
      <c r="AR2047" t="s">
        <v>15292</v>
      </c>
      <c r="AS2047" t="s">
        <v>15288</v>
      </c>
      <c r="AT2047" t="s">
        <v>15284</v>
      </c>
      <c r="AU2047" t="s">
        <v>15286</v>
      </c>
      <c r="AV2047" t="s">
        <v>15287</v>
      </c>
      <c r="AW2047" t="s">
        <v>15285</v>
      </c>
      <c r="AX2047" t="s">
        <v>13876</v>
      </c>
      <c r="AY2047" t="s">
        <v>13876</v>
      </c>
      <c r="AZ2047" t="s">
        <v>15287</v>
      </c>
      <c r="BA2047" t="s">
        <v>15286</v>
      </c>
      <c r="BB2047" t="s">
        <v>15288</v>
      </c>
      <c r="BC2047" t="s">
        <v>15292</v>
      </c>
      <c r="BD2047" t="s">
        <v>15287</v>
      </c>
      <c r="BE2047" t="s">
        <v>13876</v>
      </c>
      <c r="BF2047" t="s">
        <v>13876</v>
      </c>
      <c r="BG2047" t="s">
        <v>15287</v>
      </c>
      <c r="BH2047" t="s">
        <v>15291</v>
      </c>
      <c r="BI2047" t="s">
        <v>15290</v>
      </c>
      <c r="BJ2047" t="s">
        <v>15290</v>
      </c>
      <c r="BK2047" t="s">
        <v>15291</v>
      </c>
      <c r="BL2047" t="s">
        <v>13876</v>
      </c>
      <c r="BM2047" t="s">
        <v>13876</v>
      </c>
      <c r="BN2047" t="s">
        <v>15287</v>
      </c>
      <c r="BO2047" t="s">
        <v>15289</v>
      </c>
      <c r="BP2047" t="s">
        <v>15294</v>
      </c>
      <c r="BQ2047" t="s">
        <v>15290</v>
      </c>
      <c r="BR2047" t="s">
        <v>15287</v>
      </c>
      <c r="BS2047" t="s">
        <v>13876</v>
      </c>
      <c r="BT2047" t="s">
        <v>13876</v>
      </c>
      <c r="BU2047" t="s">
        <v>15290</v>
      </c>
      <c r="BV2047" t="s">
        <v>15285</v>
      </c>
      <c r="BW2047" t="s">
        <v>15294</v>
      </c>
      <c r="BX2047" t="s">
        <v>15292</v>
      </c>
      <c r="BY2047" t="s">
        <v>15292</v>
      </c>
      <c r="BZ2047" t="s">
        <v>13876</v>
      </c>
      <c r="CA2047" t="s">
        <v>13876</v>
      </c>
      <c r="CB2047" t="s">
        <v>15290</v>
      </c>
      <c r="CC2047" t="s">
        <v>15290</v>
      </c>
      <c r="CD2047" t="s">
        <v>15288</v>
      </c>
      <c r="CE2047" t="s">
        <v>15291</v>
      </c>
      <c r="CF2047" t="s">
        <v>15294</v>
      </c>
      <c r="CG2047" t="s">
        <v>13876</v>
      </c>
      <c r="CH2047" t="s">
        <v>13876</v>
      </c>
      <c r="CI2047" t="s">
        <v>13876</v>
      </c>
      <c r="CJ2047" t="s">
        <v>13876</v>
      </c>
      <c r="CK2047" t="s">
        <v>13876</v>
      </c>
      <c r="CL2047" t="s">
        <v>13876</v>
      </c>
      <c r="CM2047" t="s">
        <v>13876</v>
      </c>
      <c r="CN2047" t="s">
        <v>13876</v>
      </c>
      <c r="CO2047" t="s">
        <v>13876</v>
      </c>
      <c r="CP2047" t="s">
        <v>13876</v>
      </c>
      <c r="CQ2047" t="s">
        <v>13876</v>
      </c>
      <c r="CR2047" t="s">
        <v>13876</v>
      </c>
      <c r="CS2047" t="s">
        <v>13876</v>
      </c>
      <c r="CT2047" t="s">
        <v>13876</v>
      </c>
    </row>
    <row r="2048" spans="1:98" hidden="1">
      <c r="A2048" s="1088"/>
      <c r="B2048" s="554" t="s">
        <v>9089</v>
      </c>
      <c r="C2048" s="554" t="s">
        <v>9090</v>
      </c>
      <c r="D2048" s="554" t="s">
        <v>9091</v>
      </c>
      <c r="E2048" s="336" t="s">
        <v>407</v>
      </c>
      <c r="F2048" s="336" t="s">
        <v>14808</v>
      </c>
      <c r="G2048" s="336">
        <v>2912000094</v>
      </c>
      <c r="H2048" s="554" t="s">
        <v>9104</v>
      </c>
      <c r="I2048" s="336" t="s">
        <v>475</v>
      </c>
      <c r="J2048" s="336" t="s">
        <v>13659</v>
      </c>
      <c r="K2048" s="336" t="s">
        <v>13546</v>
      </c>
      <c r="L2048" s="336" t="s">
        <v>13658</v>
      </c>
      <c r="M2048" s="336" t="s">
        <v>13659</v>
      </c>
      <c r="N2048" s="336"/>
      <c r="O2048" s="632"/>
      <c r="P2048" s="632" t="s">
        <v>13661</v>
      </c>
      <c r="Q2048" s="556">
        <v>44635</v>
      </c>
      <c r="R2048" s="336"/>
      <c r="S2048" s="585">
        <v>44663</v>
      </c>
      <c r="T2048" s="336" t="s">
        <v>16935</v>
      </c>
      <c r="U2048" s="620">
        <v>218</v>
      </c>
      <c r="V2048" s="1088"/>
      <c r="W2048" s="551">
        <v>74461</v>
      </c>
      <c r="X2048" s="551">
        <v>25593</v>
      </c>
      <c r="Y2048" s="551">
        <v>24541</v>
      </c>
      <c r="Z2048" s="551">
        <v>24222</v>
      </c>
      <c r="AA2048" s="551">
        <v>25081</v>
      </c>
      <c r="AB2048" s="551">
        <v>24022</v>
      </c>
      <c r="AC2048" s="551" t="s">
        <v>13876</v>
      </c>
      <c r="AD2048" s="552" t="s">
        <v>13876</v>
      </c>
      <c r="AE2048" s="623">
        <v>197920</v>
      </c>
      <c r="AF2048" t="s">
        <v>9088</v>
      </c>
      <c r="AG2048" t="s">
        <v>9094</v>
      </c>
      <c r="AH2048" t="s">
        <v>9103</v>
      </c>
      <c r="AJ2048" s="548" t="s">
        <v>13693</v>
      </c>
      <c r="AK2048" s="548" t="s">
        <v>14809</v>
      </c>
      <c r="AL2048" s="548" t="s">
        <v>13669</v>
      </c>
      <c r="AM2048" s="548" t="s">
        <v>14810</v>
      </c>
      <c r="AN2048" s="548" t="s">
        <v>14811</v>
      </c>
      <c r="AO2048" s="548" t="s">
        <v>14812</v>
      </c>
      <c r="AQ2048" t="s">
        <v>13876</v>
      </c>
      <c r="AR2048" t="s">
        <v>13876</v>
      </c>
      <c r="AS2048" t="s">
        <v>15287</v>
      </c>
      <c r="AT2048" t="s">
        <v>15291</v>
      </c>
      <c r="AU2048" t="s">
        <v>15291</v>
      </c>
      <c r="AV2048" t="s">
        <v>15290</v>
      </c>
      <c r="AW2048" t="s">
        <v>15289</v>
      </c>
      <c r="AX2048" t="s">
        <v>13876</v>
      </c>
      <c r="AY2048" t="s">
        <v>13876</v>
      </c>
      <c r="AZ2048" t="s">
        <v>15292</v>
      </c>
      <c r="BA2048" t="s">
        <v>15286</v>
      </c>
      <c r="BB2048" t="s">
        <v>15286</v>
      </c>
      <c r="BC2048" t="s">
        <v>15294</v>
      </c>
      <c r="BD2048" t="s">
        <v>15284</v>
      </c>
      <c r="BE2048" t="s">
        <v>13876</v>
      </c>
      <c r="BF2048" t="s">
        <v>13876</v>
      </c>
      <c r="BG2048" t="s">
        <v>15292</v>
      </c>
      <c r="BH2048" t="s">
        <v>15291</v>
      </c>
      <c r="BI2048" t="s">
        <v>15286</v>
      </c>
      <c r="BJ2048" t="s">
        <v>15291</v>
      </c>
      <c r="BK2048" t="s">
        <v>15289</v>
      </c>
      <c r="BL2048" t="s">
        <v>13876</v>
      </c>
      <c r="BM2048" t="s">
        <v>13876</v>
      </c>
      <c r="BN2048" t="s">
        <v>15292</v>
      </c>
      <c r="BO2048" t="s">
        <v>15291</v>
      </c>
      <c r="BP2048" t="s">
        <v>15292</v>
      </c>
      <c r="BQ2048" t="s">
        <v>15292</v>
      </c>
      <c r="BR2048" t="s">
        <v>15292</v>
      </c>
      <c r="BS2048" t="s">
        <v>13876</v>
      </c>
      <c r="BT2048" t="s">
        <v>13876</v>
      </c>
      <c r="BU2048" t="s">
        <v>15292</v>
      </c>
      <c r="BV2048" t="s">
        <v>15286</v>
      </c>
      <c r="BW2048" t="s">
        <v>15288</v>
      </c>
      <c r="BX2048" t="s">
        <v>15285</v>
      </c>
      <c r="BY2048" t="s">
        <v>15289</v>
      </c>
      <c r="BZ2048" t="s">
        <v>13876</v>
      </c>
      <c r="CA2048" t="s">
        <v>13876</v>
      </c>
      <c r="CB2048" t="s">
        <v>15292</v>
      </c>
      <c r="CC2048" t="s">
        <v>15291</v>
      </c>
      <c r="CD2048" t="s">
        <v>15288</v>
      </c>
      <c r="CE2048" t="s">
        <v>15292</v>
      </c>
      <c r="CF2048" t="s">
        <v>15292</v>
      </c>
      <c r="CG2048" t="s">
        <v>13876</v>
      </c>
      <c r="CH2048" t="s">
        <v>13876</v>
      </c>
      <c r="CI2048" t="s">
        <v>13876</v>
      </c>
      <c r="CJ2048" t="s">
        <v>13876</v>
      </c>
      <c r="CK2048" t="s">
        <v>13876</v>
      </c>
      <c r="CL2048" t="s">
        <v>13876</v>
      </c>
      <c r="CM2048" t="s">
        <v>13876</v>
      </c>
      <c r="CN2048" t="s">
        <v>13876</v>
      </c>
      <c r="CO2048" t="s">
        <v>13876</v>
      </c>
      <c r="CP2048" t="s">
        <v>13876</v>
      </c>
      <c r="CQ2048" t="s">
        <v>13876</v>
      </c>
      <c r="CR2048" t="s">
        <v>13876</v>
      </c>
      <c r="CS2048" t="s">
        <v>13876</v>
      </c>
      <c r="CT2048" t="s">
        <v>13876</v>
      </c>
    </row>
    <row r="2049" spans="1:98" hidden="1">
      <c r="A2049" s="1088"/>
      <c r="B2049" s="554" t="s">
        <v>9089</v>
      </c>
      <c r="C2049" s="554" t="s">
        <v>9090</v>
      </c>
      <c r="D2049" s="554" t="s">
        <v>9091</v>
      </c>
      <c r="E2049" s="336" t="s">
        <v>407</v>
      </c>
      <c r="F2049" s="336" t="s">
        <v>14808</v>
      </c>
      <c r="G2049" s="336">
        <v>2912000094</v>
      </c>
      <c r="H2049" s="554" t="s">
        <v>9098</v>
      </c>
      <c r="I2049" s="336" t="s">
        <v>113</v>
      </c>
      <c r="J2049" s="336" t="s">
        <v>13659</v>
      </c>
      <c r="K2049" s="336" t="s">
        <v>13546</v>
      </c>
      <c r="L2049" s="336" t="s">
        <v>13658</v>
      </c>
      <c r="M2049" s="336" t="s">
        <v>13659</v>
      </c>
      <c r="N2049" s="336" t="s">
        <v>13546</v>
      </c>
      <c r="O2049" s="632"/>
      <c r="P2049" s="632" t="s">
        <v>13661</v>
      </c>
      <c r="Q2049" s="556">
        <v>44635</v>
      </c>
      <c r="R2049" s="336"/>
      <c r="S2049" s="585">
        <v>44663</v>
      </c>
      <c r="T2049" s="336" t="s">
        <v>16936</v>
      </c>
      <c r="U2049" s="620">
        <v>218</v>
      </c>
      <c r="V2049" s="1088"/>
      <c r="W2049" s="551">
        <v>19996</v>
      </c>
      <c r="X2049" s="551">
        <v>6739</v>
      </c>
      <c r="Y2049" s="551">
        <v>6116</v>
      </c>
      <c r="Z2049" s="551">
        <v>5906</v>
      </c>
      <c r="AA2049" s="551">
        <v>4689</v>
      </c>
      <c r="AB2049" s="551">
        <v>5229</v>
      </c>
      <c r="AC2049" s="551" t="s">
        <v>13876</v>
      </c>
      <c r="AD2049" s="552" t="s">
        <v>13876</v>
      </c>
      <c r="AE2049" s="623">
        <v>48675</v>
      </c>
      <c r="AF2049" t="s">
        <v>9088</v>
      </c>
      <c r="AG2049" t="s">
        <v>9094</v>
      </c>
      <c r="AH2049" t="s">
        <v>9097</v>
      </c>
      <c r="AJ2049" s="548" t="s">
        <v>13693</v>
      </c>
      <c r="AK2049" s="548" t="s">
        <v>14809</v>
      </c>
      <c r="AL2049" s="548" t="s">
        <v>13669</v>
      </c>
      <c r="AM2049" s="548" t="s">
        <v>14810</v>
      </c>
      <c r="AN2049" s="548" t="s">
        <v>14811</v>
      </c>
      <c r="AO2049" s="548" t="s">
        <v>14812</v>
      </c>
      <c r="AQ2049" t="s">
        <v>13876</v>
      </c>
      <c r="AR2049" t="s">
        <v>13876</v>
      </c>
      <c r="AS2049" t="s">
        <v>15289</v>
      </c>
      <c r="AT2049" t="s">
        <v>15294</v>
      </c>
      <c r="AU2049" t="s">
        <v>15294</v>
      </c>
      <c r="AV2049" t="s">
        <v>15294</v>
      </c>
      <c r="AW2049" t="s">
        <v>15290</v>
      </c>
      <c r="AX2049" t="s">
        <v>13876</v>
      </c>
      <c r="AY2049" t="s">
        <v>13876</v>
      </c>
      <c r="AZ2049" t="s">
        <v>13876</v>
      </c>
      <c r="BA2049" t="s">
        <v>15290</v>
      </c>
      <c r="BB2049" t="s">
        <v>15287</v>
      </c>
      <c r="BC2049" t="s">
        <v>15284</v>
      </c>
      <c r="BD2049" t="s">
        <v>15294</v>
      </c>
      <c r="BE2049" t="s">
        <v>13876</v>
      </c>
      <c r="BF2049" t="s">
        <v>13876</v>
      </c>
      <c r="BG2049" t="s">
        <v>13876</v>
      </c>
      <c r="BH2049" t="s">
        <v>15290</v>
      </c>
      <c r="BI2049" t="s">
        <v>15289</v>
      </c>
      <c r="BJ2049" t="s">
        <v>15289</v>
      </c>
      <c r="BK2049" t="s">
        <v>15290</v>
      </c>
      <c r="BL2049" t="s">
        <v>13876</v>
      </c>
      <c r="BM2049" t="s">
        <v>13876</v>
      </c>
      <c r="BN2049" t="s">
        <v>13876</v>
      </c>
      <c r="BO2049" t="s">
        <v>15286</v>
      </c>
      <c r="BP2049" t="s">
        <v>15294</v>
      </c>
      <c r="BQ2049" t="s">
        <v>15288</v>
      </c>
      <c r="BR2049" t="s">
        <v>15290</v>
      </c>
      <c r="BS2049" t="s">
        <v>13876</v>
      </c>
      <c r="BT2049" t="s">
        <v>13876</v>
      </c>
      <c r="BU2049" t="s">
        <v>13876</v>
      </c>
      <c r="BV2049" t="s">
        <v>15291</v>
      </c>
      <c r="BW2049" t="s">
        <v>15290</v>
      </c>
      <c r="BX2049" t="s">
        <v>15285</v>
      </c>
      <c r="BY2049" t="s">
        <v>15294</v>
      </c>
      <c r="BZ2049" t="s">
        <v>13876</v>
      </c>
      <c r="CA2049" t="s">
        <v>13876</v>
      </c>
      <c r="CB2049" t="s">
        <v>13876</v>
      </c>
      <c r="CC2049" t="s">
        <v>15286</v>
      </c>
      <c r="CD2049" t="s">
        <v>15292</v>
      </c>
      <c r="CE2049" t="s">
        <v>15292</v>
      </c>
      <c r="CF2049" t="s">
        <v>15294</v>
      </c>
      <c r="CG2049" t="s">
        <v>13876</v>
      </c>
      <c r="CH2049" t="s">
        <v>13876</v>
      </c>
      <c r="CI2049" t="s">
        <v>13876</v>
      </c>
      <c r="CJ2049" t="s">
        <v>13876</v>
      </c>
      <c r="CK2049" t="s">
        <v>13876</v>
      </c>
      <c r="CL2049" t="s">
        <v>13876</v>
      </c>
      <c r="CM2049" t="s">
        <v>13876</v>
      </c>
      <c r="CN2049" t="s">
        <v>13876</v>
      </c>
      <c r="CO2049" t="s">
        <v>13876</v>
      </c>
      <c r="CP2049" t="s">
        <v>13876</v>
      </c>
      <c r="CQ2049" t="s">
        <v>13876</v>
      </c>
      <c r="CR2049" t="s">
        <v>13876</v>
      </c>
      <c r="CS2049" t="s">
        <v>13876</v>
      </c>
      <c r="CT2049" t="s">
        <v>13876</v>
      </c>
    </row>
    <row r="2050" spans="1:98" hidden="1">
      <c r="A2050" s="1088"/>
      <c r="B2050" s="554" t="s">
        <v>9089</v>
      </c>
      <c r="C2050" s="554" t="s">
        <v>9090</v>
      </c>
      <c r="D2050" s="554" t="s">
        <v>9091</v>
      </c>
      <c r="E2050" s="336" t="s">
        <v>407</v>
      </c>
      <c r="F2050" s="336" t="s">
        <v>14808</v>
      </c>
      <c r="G2050" s="336">
        <v>2912000094</v>
      </c>
      <c r="H2050" s="554" t="s">
        <v>9098</v>
      </c>
      <c r="I2050" s="336" t="s">
        <v>114</v>
      </c>
      <c r="J2050" s="336" t="s">
        <v>13659</v>
      </c>
      <c r="K2050" s="336" t="s">
        <v>13546</v>
      </c>
      <c r="L2050" s="336" t="s">
        <v>13658</v>
      </c>
      <c r="M2050" s="336" t="s">
        <v>13659</v>
      </c>
      <c r="N2050" s="336" t="s">
        <v>13549</v>
      </c>
      <c r="O2050" s="632"/>
      <c r="P2050" s="632"/>
      <c r="Q2050" s="632"/>
      <c r="R2050" s="336"/>
      <c r="S2050" s="336"/>
      <c r="T2050" s="336" t="s">
        <v>16937</v>
      </c>
      <c r="U2050" s="620"/>
      <c r="V2050" s="1088"/>
      <c r="W2050" s="551" t="s">
        <v>13876</v>
      </c>
      <c r="X2050" s="551" t="s">
        <v>13876</v>
      </c>
      <c r="Y2050" s="551" t="s">
        <v>13876</v>
      </c>
      <c r="Z2050" s="551" t="s">
        <v>13876</v>
      </c>
      <c r="AA2050" s="551" t="s">
        <v>13876</v>
      </c>
      <c r="AB2050" s="551" t="s">
        <v>13876</v>
      </c>
      <c r="AC2050" s="551" t="s">
        <v>13876</v>
      </c>
      <c r="AD2050" s="552" t="s">
        <v>13876</v>
      </c>
      <c r="AE2050" s="623">
        <v>0</v>
      </c>
      <c r="AF2050" t="s">
        <v>9088</v>
      </c>
      <c r="AG2050" t="s">
        <v>9094</v>
      </c>
      <c r="AH2050" t="s">
        <v>9097</v>
      </c>
      <c r="AJ2050" s="548" t="s">
        <v>13693</v>
      </c>
      <c r="AK2050" s="548" t="s">
        <v>14809</v>
      </c>
      <c r="AL2050" s="548" t="s">
        <v>13669</v>
      </c>
      <c r="AM2050" s="548" t="s">
        <v>14810</v>
      </c>
      <c r="AN2050" s="548" t="s">
        <v>14811</v>
      </c>
      <c r="AO2050" s="548" t="s">
        <v>14812</v>
      </c>
      <c r="AQ2050" t="s">
        <v>13876</v>
      </c>
      <c r="AR2050" t="s">
        <v>13876</v>
      </c>
      <c r="AS2050" t="s">
        <v>13876</v>
      </c>
      <c r="AT2050" t="s">
        <v>13876</v>
      </c>
      <c r="AU2050" t="s">
        <v>13876</v>
      </c>
      <c r="AV2050" t="s">
        <v>13876</v>
      </c>
      <c r="AW2050" t="s">
        <v>13876</v>
      </c>
      <c r="AX2050" t="s">
        <v>13876</v>
      </c>
      <c r="AY2050" t="s">
        <v>13876</v>
      </c>
      <c r="AZ2050" t="s">
        <v>13876</v>
      </c>
      <c r="BA2050" t="s">
        <v>13876</v>
      </c>
      <c r="BB2050" t="s">
        <v>13876</v>
      </c>
      <c r="BC2050" t="s">
        <v>13876</v>
      </c>
      <c r="BD2050" t="s">
        <v>13876</v>
      </c>
      <c r="BE2050" t="s">
        <v>13876</v>
      </c>
      <c r="BF2050" t="s">
        <v>13876</v>
      </c>
      <c r="BG2050" t="s">
        <v>13876</v>
      </c>
      <c r="BH2050" t="s">
        <v>13876</v>
      </c>
      <c r="BI2050" t="s">
        <v>13876</v>
      </c>
      <c r="BJ2050" t="s">
        <v>13876</v>
      </c>
      <c r="BK2050" t="s">
        <v>13876</v>
      </c>
      <c r="BL2050" t="s">
        <v>13876</v>
      </c>
      <c r="BM2050" t="s">
        <v>13876</v>
      </c>
      <c r="BN2050" t="s">
        <v>13876</v>
      </c>
      <c r="BO2050" t="s">
        <v>13876</v>
      </c>
      <c r="BP2050" t="s">
        <v>13876</v>
      </c>
      <c r="BQ2050" t="s">
        <v>13876</v>
      </c>
      <c r="BR2050" t="s">
        <v>13876</v>
      </c>
      <c r="BS2050" t="s">
        <v>13876</v>
      </c>
      <c r="BT2050" t="s">
        <v>13876</v>
      </c>
      <c r="BU2050" t="s">
        <v>13876</v>
      </c>
      <c r="BV2050" t="s">
        <v>13876</v>
      </c>
      <c r="BW2050" t="s">
        <v>13876</v>
      </c>
      <c r="BX2050" t="s">
        <v>13876</v>
      </c>
      <c r="BY2050" t="s">
        <v>13876</v>
      </c>
      <c r="BZ2050" t="s">
        <v>13876</v>
      </c>
      <c r="CA2050" t="s">
        <v>13876</v>
      </c>
      <c r="CB2050" t="s">
        <v>13876</v>
      </c>
      <c r="CC2050" t="s">
        <v>13876</v>
      </c>
      <c r="CD2050" t="s">
        <v>13876</v>
      </c>
      <c r="CE2050" t="s">
        <v>13876</v>
      </c>
      <c r="CF2050" t="s">
        <v>13876</v>
      </c>
      <c r="CG2050" t="s">
        <v>13876</v>
      </c>
      <c r="CH2050" t="s">
        <v>13876</v>
      </c>
      <c r="CI2050" t="s">
        <v>13876</v>
      </c>
      <c r="CJ2050" t="s">
        <v>13876</v>
      </c>
      <c r="CK2050" t="s">
        <v>13876</v>
      </c>
      <c r="CL2050" t="s">
        <v>13876</v>
      </c>
      <c r="CM2050" t="s">
        <v>13876</v>
      </c>
      <c r="CN2050" t="s">
        <v>13876</v>
      </c>
      <c r="CO2050" t="s">
        <v>13876</v>
      </c>
      <c r="CP2050" t="s">
        <v>13876</v>
      </c>
      <c r="CQ2050" t="s">
        <v>13876</v>
      </c>
      <c r="CR2050" t="s">
        <v>13876</v>
      </c>
      <c r="CS2050" t="s">
        <v>13876</v>
      </c>
      <c r="CT2050" t="s">
        <v>13876</v>
      </c>
    </row>
    <row r="2051" spans="1:98" hidden="1">
      <c r="A2051" s="1088"/>
      <c r="B2051" s="554" t="s">
        <v>9089</v>
      </c>
      <c r="C2051" s="554" t="s">
        <v>9090</v>
      </c>
      <c r="D2051" s="554" t="s">
        <v>9091</v>
      </c>
      <c r="E2051" s="336" t="s">
        <v>407</v>
      </c>
      <c r="F2051" s="336" t="s">
        <v>14808</v>
      </c>
      <c r="G2051" s="336">
        <v>2912000094</v>
      </c>
      <c r="H2051" s="554" t="s">
        <v>9098</v>
      </c>
      <c r="I2051" s="336" t="s">
        <v>116</v>
      </c>
      <c r="J2051" s="336" t="s">
        <v>13659</v>
      </c>
      <c r="K2051" s="336" t="s">
        <v>13546</v>
      </c>
      <c r="L2051" s="336" t="s">
        <v>13658</v>
      </c>
      <c r="M2051" s="336" t="s">
        <v>13659</v>
      </c>
      <c r="N2051" s="336" t="s">
        <v>13546</v>
      </c>
      <c r="O2051" s="632"/>
      <c r="P2051" s="632" t="s">
        <v>13661</v>
      </c>
      <c r="Q2051" s="556">
        <v>44635</v>
      </c>
      <c r="R2051" s="336"/>
      <c r="S2051" s="585">
        <v>44663</v>
      </c>
      <c r="T2051" s="336" t="s">
        <v>16938</v>
      </c>
      <c r="U2051" s="609">
        <v>218</v>
      </c>
      <c r="V2051" s="1088"/>
      <c r="W2051" s="551">
        <v>32255</v>
      </c>
      <c r="X2051" s="551">
        <v>5568</v>
      </c>
      <c r="Y2051" s="551">
        <v>2901</v>
      </c>
      <c r="Z2051" s="551">
        <v>7658</v>
      </c>
      <c r="AA2051" s="551">
        <v>7617</v>
      </c>
      <c r="AB2051" s="551">
        <v>6841</v>
      </c>
      <c r="AC2051" s="551" t="s">
        <v>13876</v>
      </c>
      <c r="AD2051" s="552" t="s">
        <v>13876</v>
      </c>
      <c r="AE2051" s="623">
        <v>62840</v>
      </c>
      <c r="AF2051" t="s">
        <v>9088</v>
      </c>
      <c r="AG2051" t="s">
        <v>9094</v>
      </c>
      <c r="AH2051" t="s">
        <v>9097</v>
      </c>
      <c r="AJ2051" s="548" t="s">
        <v>13693</v>
      </c>
      <c r="AK2051" s="548" t="s">
        <v>14809</v>
      </c>
      <c r="AL2051" s="548" t="s">
        <v>13669</v>
      </c>
      <c r="AM2051" s="548" t="s">
        <v>14810</v>
      </c>
      <c r="AN2051" s="548" t="s">
        <v>14811</v>
      </c>
      <c r="AO2051" s="548" t="s">
        <v>14812</v>
      </c>
      <c r="AQ2051" t="s">
        <v>13876</v>
      </c>
      <c r="AR2051" t="s">
        <v>13876</v>
      </c>
      <c r="AS2051" t="s">
        <v>15284</v>
      </c>
      <c r="AT2051" t="s">
        <v>15292</v>
      </c>
      <c r="AU2051" t="s">
        <v>15292</v>
      </c>
      <c r="AV2051" t="s">
        <v>15286</v>
      </c>
      <c r="AW2051" t="s">
        <v>15286</v>
      </c>
      <c r="AX2051" t="s">
        <v>13876</v>
      </c>
      <c r="AY2051" t="s">
        <v>13876</v>
      </c>
      <c r="AZ2051" t="s">
        <v>13876</v>
      </c>
      <c r="BA2051" t="s">
        <v>15286</v>
      </c>
      <c r="BB2051" t="s">
        <v>15286</v>
      </c>
      <c r="BC2051" t="s">
        <v>15290</v>
      </c>
      <c r="BD2051" t="s">
        <v>15285</v>
      </c>
      <c r="BE2051" t="s">
        <v>13876</v>
      </c>
      <c r="BF2051" t="s">
        <v>13876</v>
      </c>
      <c r="BG2051" t="s">
        <v>13876</v>
      </c>
      <c r="BH2051" t="s">
        <v>15292</v>
      </c>
      <c r="BI2051" t="s">
        <v>15294</v>
      </c>
      <c r="BJ2051" t="s">
        <v>15288</v>
      </c>
      <c r="BK2051" t="s">
        <v>15289</v>
      </c>
      <c r="BL2051" t="s">
        <v>13876</v>
      </c>
      <c r="BM2051" t="s">
        <v>13876</v>
      </c>
      <c r="BN2051" t="s">
        <v>13876</v>
      </c>
      <c r="BO2051" t="s">
        <v>15287</v>
      </c>
      <c r="BP2051" t="s">
        <v>15290</v>
      </c>
      <c r="BQ2051" t="s">
        <v>15286</v>
      </c>
      <c r="BR2051" t="s">
        <v>15285</v>
      </c>
      <c r="BS2051" t="s">
        <v>13876</v>
      </c>
      <c r="BT2051" t="s">
        <v>13876</v>
      </c>
      <c r="BU2051" t="s">
        <v>13876</v>
      </c>
      <c r="BV2051" t="s">
        <v>15287</v>
      </c>
      <c r="BW2051" t="s">
        <v>15290</v>
      </c>
      <c r="BX2051" t="s">
        <v>15289</v>
      </c>
      <c r="BY2051" t="s">
        <v>15287</v>
      </c>
      <c r="BZ2051" t="s">
        <v>13876</v>
      </c>
      <c r="CA2051" t="s">
        <v>13876</v>
      </c>
      <c r="CB2051" t="s">
        <v>13876</v>
      </c>
      <c r="CC2051" t="s">
        <v>15290</v>
      </c>
      <c r="CD2051" t="s">
        <v>15285</v>
      </c>
      <c r="CE2051" t="s">
        <v>15291</v>
      </c>
      <c r="CF2051" t="s">
        <v>15289</v>
      </c>
      <c r="CG2051" t="s">
        <v>13876</v>
      </c>
      <c r="CH2051" t="s">
        <v>13876</v>
      </c>
      <c r="CI2051" t="s">
        <v>13876</v>
      </c>
      <c r="CJ2051" t="s">
        <v>13876</v>
      </c>
      <c r="CK2051" t="s">
        <v>13876</v>
      </c>
      <c r="CL2051" t="s">
        <v>13876</v>
      </c>
      <c r="CM2051" t="s">
        <v>13876</v>
      </c>
      <c r="CN2051" t="s">
        <v>13876</v>
      </c>
      <c r="CO2051" t="s">
        <v>13876</v>
      </c>
      <c r="CP2051" t="s">
        <v>13876</v>
      </c>
      <c r="CQ2051" t="s">
        <v>13876</v>
      </c>
      <c r="CR2051" t="s">
        <v>13876</v>
      </c>
      <c r="CS2051" t="s">
        <v>13876</v>
      </c>
      <c r="CT2051" t="s">
        <v>13876</v>
      </c>
    </row>
    <row r="2052" spans="1:98" hidden="1">
      <c r="A2052" s="632"/>
      <c r="B2052" s="555"/>
      <c r="C2052" s="554"/>
      <c r="D2052" s="554"/>
      <c r="E2052" s="336"/>
      <c r="F2052" s="336"/>
      <c r="G2052" s="336"/>
      <c r="H2052" s="554"/>
      <c r="I2052" s="336"/>
      <c r="J2052" s="336"/>
      <c r="K2052" s="336"/>
      <c r="L2052" s="336"/>
      <c r="M2052" s="336"/>
      <c r="N2052" s="336"/>
      <c r="O2052" s="632"/>
      <c r="P2052" s="632"/>
      <c r="Q2052" s="556"/>
      <c r="R2052" s="336"/>
      <c r="S2052" s="336"/>
      <c r="T2052" s="336" t="s">
        <v>13876</v>
      </c>
      <c r="U2052" s="336"/>
      <c r="V2052" s="632"/>
      <c r="W2052" s="551"/>
      <c r="X2052" s="551"/>
      <c r="Y2052" s="551"/>
      <c r="Z2052" s="551"/>
      <c r="AA2052" s="551">
        <v>0</v>
      </c>
      <c r="AB2052" s="551">
        <v>0</v>
      </c>
      <c r="AC2052" s="551">
        <v>0</v>
      </c>
      <c r="AD2052" s="552"/>
      <c r="AE2052" s="623">
        <v>0</v>
      </c>
      <c r="AQ2052" t="s">
        <v>13876</v>
      </c>
      <c r="AR2052" t="s">
        <v>13876</v>
      </c>
      <c r="AS2052" t="s">
        <v>13876</v>
      </c>
      <c r="AT2052" t="s">
        <v>13876</v>
      </c>
      <c r="AU2052" t="s">
        <v>13876</v>
      </c>
      <c r="AV2052" t="s">
        <v>13876</v>
      </c>
      <c r="AW2052" t="s">
        <v>13876</v>
      </c>
      <c r="AX2052" t="s">
        <v>13876</v>
      </c>
      <c r="AY2052" t="s">
        <v>13876</v>
      </c>
      <c r="AZ2052" t="s">
        <v>13876</v>
      </c>
      <c r="BA2052" t="s">
        <v>13876</v>
      </c>
      <c r="BB2052" t="s">
        <v>13876</v>
      </c>
      <c r="BC2052" t="s">
        <v>13876</v>
      </c>
      <c r="BD2052" t="s">
        <v>13876</v>
      </c>
      <c r="BE2052" t="s">
        <v>13876</v>
      </c>
      <c r="BF2052" t="s">
        <v>13876</v>
      </c>
      <c r="BG2052" t="s">
        <v>13876</v>
      </c>
      <c r="BH2052" t="s">
        <v>13876</v>
      </c>
      <c r="BI2052" t="s">
        <v>13876</v>
      </c>
      <c r="BJ2052" t="s">
        <v>13876</v>
      </c>
      <c r="BK2052" t="s">
        <v>13876</v>
      </c>
      <c r="BL2052" t="s">
        <v>13876</v>
      </c>
      <c r="BM2052" t="s">
        <v>13876</v>
      </c>
      <c r="BN2052" t="s">
        <v>13876</v>
      </c>
      <c r="BO2052" t="s">
        <v>13876</v>
      </c>
      <c r="BP2052" t="s">
        <v>13876</v>
      </c>
      <c r="BQ2052" t="s">
        <v>13876</v>
      </c>
      <c r="BR2052" t="s">
        <v>13876</v>
      </c>
      <c r="BS2052" t="s">
        <v>13876</v>
      </c>
      <c r="BT2052" t="s">
        <v>13876</v>
      </c>
      <c r="BU2052" t="s">
        <v>13876</v>
      </c>
      <c r="BV2052" t="s">
        <v>13876</v>
      </c>
      <c r="BW2052" t="s">
        <v>13876</v>
      </c>
      <c r="BX2052" t="s">
        <v>13876</v>
      </c>
      <c r="BY2052" t="s">
        <v>13876</v>
      </c>
      <c r="BZ2052" t="s">
        <v>13876</v>
      </c>
      <c r="CA2052" t="s">
        <v>13876</v>
      </c>
      <c r="CB2052" t="s">
        <v>13876</v>
      </c>
      <c r="CC2052" t="s">
        <v>13876</v>
      </c>
      <c r="CD2052" t="s">
        <v>13876</v>
      </c>
      <c r="CE2052" t="s">
        <v>13876</v>
      </c>
      <c r="CF2052" t="s">
        <v>13876</v>
      </c>
      <c r="CG2052" t="s">
        <v>13876</v>
      </c>
      <c r="CH2052" t="s">
        <v>13876</v>
      </c>
      <c r="CI2052" t="s">
        <v>13876</v>
      </c>
      <c r="CJ2052" t="s">
        <v>13876</v>
      </c>
      <c r="CK2052" t="s">
        <v>13876</v>
      </c>
      <c r="CL2052" t="s">
        <v>13876</v>
      </c>
      <c r="CM2052" t="s">
        <v>13876</v>
      </c>
      <c r="CN2052" t="s">
        <v>13876</v>
      </c>
      <c r="CO2052" t="s">
        <v>13876</v>
      </c>
      <c r="CP2052" t="s">
        <v>13876</v>
      </c>
      <c r="CQ2052" t="s">
        <v>13876</v>
      </c>
      <c r="CR2052" t="s">
        <v>13876</v>
      </c>
      <c r="CS2052" t="s">
        <v>13876</v>
      </c>
      <c r="CT2052" t="s">
        <v>13876</v>
      </c>
    </row>
    <row r="2053" spans="1:98" hidden="1">
      <c r="A2053" s="1088">
        <v>403</v>
      </c>
      <c r="B2053" s="554" t="s">
        <v>10818</v>
      </c>
      <c r="C2053" s="554" t="s">
        <v>7445</v>
      </c>
      <c r="D2053" s="554" t="s">
        <v>11702</v>
      </c>
      <c r="E2053" s="336" t="s">
        <v>407</v>
      </c>
      <c r="F2053" s="336" t="s">
        <v>10829</v>
      </c>
      <c r="G2053" s="336">
        <v>2951961495</v>
      </c>
      <c r="H2053" s="554" t="s">
        <v>10825</v>
      </c>
      <c r="I2053" s="336" t="s">
        <v>124</v>
      </c>
      <c r="J2053" s="336" t="s">
        <v>13659</v>
      </c>
      <c r="K2053" s="336" t="s">
        <v>13546</v>
      </c>
      <c r="L2053" s="336" t="s">
        <v>13658</v>
      </c>
      <c r="M2053" s="336" t="s">
        <v>13658</v>
      </c>
      <c r="N2053" s="336"/>
      <c r="O2053" s="632"/>
      <c r="P2053" s="632" t="s">
        <v>13661</v>
      </c>
      <c r="Q2053" s="556">
        <v>44634</v>
      </c>
      <c r="R2053" s="336"/>
      <c r="S2053" s="557">
        <v>44664</v>
      </c>
      <c r="T2053" s="336" t="s">
        <v>16939</v>
      </c>
      <c r="U2053" s="625">
        <v>219</v>
      </c>
      <c r="V2053" s="1088">
        <v>219</v>
      </c>
      <c r="W2053" s="551">
        <v>48169</v>
      </c>
      <c r="X2053" s="551">
        <v>11894</v>
      </c>
      <c r="Y2053" s="551">
        <v>17302</v>
      </c>
      <c r="Z2053" s="551">
        <v>13749</v>
      </c>
      <c r="AA2053" s="551">
        <v>9920</v>
      </c>
      <c r="AB2053" s="551">
        <v>17895</v>
      </c>
      <c r="AC2053" s="551" t="s">
        <v>13876</v>
      </c>
      <c r="AD2053" s="552" t="s">
        <v>13876</v>
      </c>
      <c r="AE2053" s="623">
        <v>118929</v>
      </c>
      <c r="AF2053" t="s">
        <v>10817</v>
      </c>
      <c r="AG2053" t="s">
        <v>10828</v>
      </c>
      <c r="AH2053" t="s">
        <v>10824</v>
      </c>
      <c r="AJ2053" s="548" t="s">
        <v>13693</v>
      </c>
      <c r="AK2053" s="548" t="s">
        <v>13827</v>
      </c>
      <c r="AL2053" s="548" t="s">
        <v>13669</v>
      </c>
      <c r="AM2053" s="548" t="s">
        <v>14813</v>
      </c>
      <c r="AN2053" s="548" t="s">
        <v>14814</v>
      </c>
      <c r="AO2053" s="548" t="s">
        <v>14815</v>
      </c>
      <c r="AQ2053" t="s">
        <v>13876</v>
      </c>
      <c r="AR2053" t="s">
        <v>13876</v>
      </c>
      <c r="AS2053" t="s">
        <v>15291</v>
      </c>
      <c r="AT2053" t="s">
        <v>15285</v>
      </c>
      <c r="AU2053" t="s">
        <v>15289</v>
      </c>
      <c r="AV2053" t="s">
        <v>15290</v>
      </c>
      <c r="AW2053" t="s">
        <v>15294</v>
      </c>
      <c r="AX2053" t="s">
        <v>13876</v>
      </c>
      <c r="AY2053" t="s">
        <v>13876</v>
      </c>
      <c r="AZ2053" t="s">
        <v>15289</v>
      </c>
      <c r="BA2053" t="s">
        <v>15289</v>
      </c>
      <c r="BB2053" t="s">
        <v>15285</v>
      </c>
      <c r="BC2053" t="s">
        <v>15294</v>
      </c>
      <c r="BD2053" t="s">
        <v>15291</v>
      </c>
      <c r="BE2053" t="s">
        <v>13876</v>
      </c>
      <c r="BF2053" t="s">
        <v>13876</v>
      </c>
      <c r="BG2053" t="s">
        <v>15289</v>
      </c>
      <c r="BH2053" t="s">
        <v>15287</v>
      </c>
      <c r="BI2053" t="s">
        <v>15284</v>
      </c>
      <c r="BJ2053" t="s">
        <v>15288</v>
      </c>
      <c r="BK2053" t="s">
        <v>15292</v>
      </c>
      <c r="BL2053" t="s">
        <v>13876</v>
      </c>
      <c r="BM2053" t="s">
        <v>13876</v>
      </c>
      <c r="BN2053" t="s">
        <v>15289</v>
      </c>
      <c r="BO2053" t="s">
        <v>15284</v>
      </c>
      <c r="BP2053" t="s">
        <v>15287</v>
      </c>
      <c r="BQ2053" t="s">
        <v>15291</v>
      </c>
      <c r="BR2053" t="s">
        <v>15294</v>
      </c>
      <c r="BS2053" t="s">
        <v>13876</v>
      </c>
      <c r="BT2053" t="s">
        <v>13876</v>
      </c>
      <c r="BU2053" t="s">
        <v>13876</v>
      </c>
      <c r="BV2053" t="s">
        <v>15294</v>
      </c>
      <c r="BW2053" t="s">
        <v>15294</v>
      </c>
      <c r="BX2053" t="s">
        <v>15292</v>
      </c>
      <c r="BY2053" t="s">
        <v>15288</v>
      </c>
      <c r="BZ2053" t="s">
        <v>13876</v>
      </c>
      <c r="CA2053" t="s">
        <v>13876</v>
      </c>
      <c r="CB2053" t="s">
        <v>15289</v>
      </c>
      <c r="CC2053" t="s">
        <v>15287</v>
      </c>
      <c r="CD2053" t="s">
        <v>15285</v>
      </c>
      <c r="CE2053" t="s">
        <v>15294</v>
      </c>
      <c r="CF2053" t="s">
        <v>15286</v>
      </c>
      <c r="CG2053" t="s">
        <v>13876</v>
      </c>
      <c r="CH2053" t="s">
        <v>13876</v>
      </c>
      <c r="CI2053" t="s">
        <v>13876</v>
      </c>
      <c r="CJ2053" t="s">
        <v>13876</v>
      </c>
      <c r="CK2053" t="s">
        <v>13876</v>
      </c>
      <c r="CL2053" t="s">
        <v>13876</v>
      </c>
      <c r="CM2053" t="s">
        <v>13876</v>
      </c>
      <c r="CN2053" t="s">
        <v>13876</v>
      </c>
      <c r="CO2053" t="s">
        <v>13876</v>
      </c>
      <c r="CP2053" t="s">
        <v>13876</v>
      </c>
      <c r="CQ2053" t="s">
        <v>13876</v>
      </c>
      <c r="CR2053" t="s">
        <v>13876</v>
      </c>
      <c r="CS2053" t="s">
        <v>13876</v>
      </c>
      <c r="CT2053" t="s">
        <v>13876</v>
      </c>
    </row>
    <row r="2054" spans="1:98" hidden="1">
      <c r="A2054" s="1088"/>
      <c r="B2054" s="554" t="s">
        <v>10818</v>
      </c>
      <c r="C2054" s="554" t="s">
        <v>7445</v>
      </c>
      <c r="D2054" s="554" t="s">
        <v>11702</v>
      </c>
      <c r="E2054" s="336" t="s">
        <v>407</v>
      </c>
      <c r="F2054" s="336" t="s">
        <v>10829</v>
      </c>
      <c r="G2054" s="336">
        <v>2951961495</v>
      </c>
      <c r="H2054" s="554" t="s">
        <v>10825</v>
      </c>
      <c r="I2054" s="336" t="s">
        <v>126</v>
      </c>
      <c r="J2054" s="336" t="s">
        <v>13659</v>
      </c>
      <c r="K2054" s="336" t="s">
        <v>13546</v>
      </c>
      <c r="L2054" s="336" t="s">
        <v>13658</v>
      </c>
      <c r="M2054" s="336" t="s">
        <v>13658</v>
      </c>
      <c r="N2054" s="336"/>
      <c r="O2054" s="632"/>
      <c r="P2054" s="632" t="s">
        <v>13661</v>
      </c>
      <c r="Q2054" s="556">
        <v>44634</v>
      </c>
      <c r="R2054" s="336"/>
      <c r="S2054" s="557">
        <v>44664</v>
      </c>
      <c r="T2054" s="336" t="s">
        <v>16940</v>
      </c>
      <c r="U2054" s="620">
        <v>219</v>
      </c>
      <c r="V2054" s="1088"/>
      <c r="W2054" s="551">
        <v>106816</v>
      </c>
      <c r="X2054" s="551">
        <v>51177</v>
      </c>
      <c r="Y2054" s="551">
        <v>61359</v>
      </c>
      <c r="Z2054" s="551">
        <v>56830</v>
      </c>
      <c r="AA2054" s="551">
        <v>58477</v>
      </c>
      <c r="AB2054" s="551">
        <v>57716</v>
      </c>
      <c r="AC2054" s="551" t="s">
        <v>13876</v>
      </c>
      <c r="AD2054" s="552" t="s">
        <v>13876</v>
      </c>
      <c r="AE2054" s="623">
        <v>392375</v>
      </c>
      <c r="AF2054" t="s">
        <v>10817</v>
      </c>
      <c r="AG2054" t="s">
        <v>10828</v>
      </c>
      <c r="AH2054" t="s">
        <v>10824</v>
      </c>
      <c r="AJ2054" s="548" t="s">
        <v>13693</v>
      </c>
      <c r="AK2054" s="548" t="s">
        <v>13827</v>
      </c>
      <c r="AL2054" s="548" t="s">
        <v>13669</v>
      </c>
      <c r="AM2054" s="548" t="s">
        <v>14813</v>
      </c>
      <c r="AN2054" s="548" t="s">
        <v>14814</v>
      </c>
      <c r="AO2054" s="548" t="s">
        <v>14815</v>
      </c>
      <c r="AQ2054" t="s">
        <v>13876</v>
      </c>
      <c r="AR2054" t="s">
        <v>15289</v>
      </c>
      <c r="AS2054" t="s">
        <v>15288</v>
      </c>
      <c r="AT2054" t="s">
        <v>15290</v>
      </c>
      <c r="AU2054" t="s">
        <v>15285</v>
      </c>
      <c r="AV2054" t="s">
        <v>15289</v>
      </c>
      <c r="AW2054" t="s">
        <v>15290</v>
      </c>
      <c r="AX2054" t="s">
        <v>13876</v>
      </c>
      <c r="AY2054" t="s">
        <v>13876</v>
      </c>
      <c r="AZ2054" t="s">
        <v>15286</v>
      </c>
      <c r="BA2054" t="s">
        <v>15289</v>
      </c>
      <c r="BB2054" t="s">
        <v>15289</v>
      </c>
      <c r="BC2054" t="s">
        <v>15287</v>
      </c>
      <c r="BD2054" t="s">
        <v>15287</v>
      </c>
      <c r="BE2054" t="s">
        <v>13876</v>
      </c>
      <c r="BF2054" t="s">
        <v>13876</v>
      </c>
      <c r="BG2054" t="s">
        <v>15290</v>
      </c>
      <c r="BH2054" t="s">
        <v>15289</v>
      </c>
      <c r="BI2054" t="s">
        <v>15284</v>
      </c>
      <c r="BJ2054" t="s">
        <v>15286</v>
      </c>
      <c r="BK2054" t="s">
        <v>15294</v>
      </c>
      <c r="BL2054" t="s">
        <v>13876</v>
      </c>
      <c r="BM2054" t="s">
        <v>13876</v>
      </c>
      <c r="BN2054" t="s">
        <v>15286</v>
      </c>
      <c r="BO2054" t="s">
        <v>15290</v>
      </c>
      <c r="BP2054" t="s">
        <v>15285</v>
      </c>
      <c r="BQ2054" t="s">
        <v>15284</v>
      </c>
      <c r="BR2054" t="s">
        <v>15288</v>
      </c>
      <c r="BS2054" t="s">
        <v>13876</v>
      </c>
      <c r="BT2054" t="s">
        <v>13876</v>
      </c>
      <c r="BU2054" t="s">
        <v>15286</v>
      </c>
      <c r="BV2054" t="s">
        <v>15285</v>
      </c>
      <c r="BW2054" t="s">
        <v>15291</v>
      </c>
      <c r="BX2054" t="s">
        <v>15287</v>
      </c>
      <c r="BY2054" t="s">
        <v>15287</v>
      </c>
      <c r="BZ2054" t="s">
        <v>13876</v>
      </c>
      <c r="CA2054" t="s">
        <v>13876</v>
      </c>
      <c r="CB2054" t="s">
        <v>15286</v>
      </c>
      <c r="CC2054" t="s">
        <v>15287</v>
      </c>
      <c r="CD2054" t="s">
        <v>15287</v>
      </c>
      <c r="CE2054" t="s">
        <v>15289</v>
      </c>
      <c r="CF2054" t="s">
        <v>15290</v>
      </c>
      <c r="CG2054" t="s">
        <v>13876</v>
      </c>
      <c r="CH2054" t="s">
        <v>13876</v>
      </c>
      <c r="CI2054" t="s">
        <v>13876</v>
      </c>
      <c r="CJ2054" t="s">
        <v>13876</v>
      </c>
      <c r="CK2054" t="s">
        <v>13876</v>
      </c>
      <c r="CL2054" t="s">
        <v>13876</v>
      </c>
      <c r="CM2054" t="s">
        <v>13876</v>
      </c>
      <c r="CN2054" t="s">
        <v>13876</v>
      </c>
      <c r="CO2054" t="s">
        <v>13876</v>
      </c>
      <c r="CP2054" t="s">
        <v>13876</v>
      </c>
      <c r="CQ2054" t="s">
        <v>13876</v>
      </c>
      <c r="CR2054" t="s">
        <v>13876</v>
      </c>
      <c r="CS2054" t="s">
        <v>13876</v>
      </c>
      <c r="CT2054" t="s">
        <v>13876</v>
      </c>
    </row>
    <row r="2055" spans="1:98" hidden="1">
      <c r="A2055" s="1088"/>
      <c r="B2055" s="549" t="s">
        <v>10818</v>
      </c>
      <c r="C2055" s="549" t="s">
        <v>7445</v>
      </c>
      <c r="D2055" s="549" t="s">
        <v>11702</v>
      </c>
      <c r="E2055" s="550" t="s">
        <v>407</v>
      </c>
      <c r="F2055" s="550" t="s">
        <v>10829</v>
      </c>
      <c r="G2055" s="550">
        <v>2951961495</v>
      </c>
      <c r="H2055" s="549" t="s">
        <v>10825</v>
      </c>
      <c r="I2055" s="550" t="s">
        <v>128</v>
      </c>
      <c r="J2055" s="550" t="s">
        <v>13658</v>
      </c>
      <c r="K2055" s="336"/>
      <c r="L2055" s="336" t="s">
        <v>13658</v>
      </c>
      <c r="M2055" s="336" t="s">
        <v>13658</v>
      </c>
      <c r="N2055" s="336"/>
      <c r="O2055" s="632"/>
      <c r="P2055" s="632"/>
      <c r="Q2055" s="632"/>
      <c r="R2055" s="336"/>
      <c r="S2055" s="336"/>
      <c r="T2055" s="336" t="s">
        <v>16941</v>
      </c>
      <c r="U2055" s="609"/>
      <c r="V2055" s="1088"/>
      <c r="W2055" s="551" t="s">
        <v>13876</v>
      </c>
      <c r="X2055" s="551" t="s">
        <v>13876</v>
      </c>
      <c r="Y2055" s="551" t="s">
        <v>13876</v>
      </c>
      <c r="Z2055" s="551" t="s">
        <v>13876</v>
      </c>
      <c r="AA2055" s="551" t="s">
        <v>13876</v>
      </c>
      <c r="AB2055" s="551" t="s">
        <v>13876</v>
      </c>
      <c r="AC2055" s="551" t="s">
        <v>13876</v>
      </c>
      <c r="AD2055" s="552" t="s">
        <v>13876</v>
      </c>
      <c r="AE2055" s="623">
        <v>0</v>
      </c>
      <c r="AF2055" t="s">
        <v>10817</v>
      </c>
      <c r="AG2055" t="s">
        <v>10828</v>
      </c>
      <c r="AH2055" t="s">
        <v>10824</v>
      </c>
      <c r="AJ2055" s="548" t="s">
        <v>13693</v>
      </c>
      <c r="AK2055" s="548" t="s">
        <v>13827</v>
      </c>
      <c r="AL2055" s="548" t="s">
        <v>13669</v>
      </c>
      <c r="AM2055" s="548" t="s">
        <v>14813</v>
      </c>
      <c r="AN2055" s="548" t="s">
        <v>14814</v>
      </c>
      <c r="AO2055" s="548" t="s">
        <v>14815</v>
      </c>
      <c r="AQ2055" t="s">
        <v>13876</v>
      </c>
      <c r="AR2055" t="s">
        <v>13876</v>
      </c>
      <c r="AS2055" t="s">
        <v>13876</v>
      </c>
      <c r="AT2055" t="s">
        <v>13876</v>
      </c>
      <c r="AU2055" t="s">
        <v>13876</v>
      </c>
      <c r="AV2055" t="s">
        <v>13876</v>
      </c>
      <c r="AW2055" t="s">
        <v>13876</v>
      </c>
      <c r="AX2055" t="s">
        <v>13876</v>
      </c>
      <c r="AY2055" t="s">
        <v>13876</v>
      </c>
      <c r="AZ2055" t="s">
        <v>13876</v>
      </c>
      <c r="BA2055" t="s">
        <v>13876</v>
      </c>
      <c r="BB2055" t="s">
        <v>13876</v>
      </c>
      <c r="BC2055" t="s">
        <v>13876</v>
      </c>
      <c r="BD2055" t="s">
        <v>13876</v>
      </c>
      <c r="BE2055" t="s">
        <v>13876</v>
      </c>
      <c r="BF2055" t="s">
        <v>13876</v>
      </c>
      <c r="BG2055" t="s">
        <v>13876</v>
      </c>
      <c r="BH2055" t="s">
        <v>13876</v>
      </c>
      <c r="BI2055" t="s">
        <v>13876</v>
      </c>
      <c r="BJ2055" t="s">
        <v>13876</v>
      </c>
      <c r="BK2055" t="s">
        <v>13876</v>
      </c>
      <c r="BL2055" t="s">
        <v>13876</v>
      </c>
      <c r="BM2055" t="s">
        <v>13876</v>
      </c>
      <c r="BN2055" t="s">
        <v>13876</v>
      </c>
      <c r="BO2055" t="s">
        <v>13876</v>
      </c>
      <c r="BP2055" t="s">
        <v>13876</v>
      </c>
      <c r="BQ2055" t="s">
        <v>13876</v>
      </c>
      <c r="BR2055" t="s">
        <v>13876</v>
      </c>
      <c r="BS2055" t="s">
        <v>13876</v>
      </c>
      <c r="BT2055" t="s">
        <v>13876</v>
      </c>
      <c r="BU2055" t="s">
        <v>13876</v>
      </c>
      <c r="BV2055" t="s">
        <v>13876</v>
      </c>
      <c r="BW2055" t="s">
        <v>13876</v>
      </c>
      <c r="BX2055" t="s">
        <v>13876</v>
      </c>
      <c r="BY2055" t="s">
        <v>13876</v>
      </c>
      <c r="BZ2055" t="s">
        <v>13876</v>
      </c>
      <c r="CA2055" t="s">
        <v>13876</v>
      </c>
      <c r="CB2055" t="s">
        <v>13876</v>
      </c>
      <c r="CC2055" t="s">
        <v>13876</v>
      </c>
      <c r="CD2055" t="s">
        <v>13876</v>
      </c>
      <c r="CE2055" t="s">
        <v>13876</v>
      </c>
      <c r="CF2055" t="s">
        <v>13876</v>
      </c>
      <c r="CG2055" t="s">
        <v>13876</v>
      </c>
      <c r="CH2055" t="s">
        <v>13876</v>
      </c>
      <c r="CI2055" t="s">
        <v>13876</v>
      </c>
      <c r="CJ2055" t="s">
        <v>13876</v>
      </c>
      <c r="CK2055" t="s">
        <v>13876</v>
      </c>
      <c r="CL2055" t="s">
        <v>13876</v>
      </c>
      <c r="CM2055" t="s">
        <v>13876</v>
      </c>
      <c r="CN2055" t="s">
        <v>13876</v>
      </c>
      <c r="CO2055" t="s">
        <v>13876</v>
      </c>
      <c r="CP2055" t="s">
        <v>13876</v>
      </c>
      <c r="CQ2055" t="s">
        <v>13876</v>
      </c>
      <c r="CR2055" t="s">
        <v>13876</v>
      </c>
      <c r="CS2055" t="s">
        <v>13876</v>
      </c>
      <c r="CT2055" t="s">
        <v>13876</v>
      </c>
    </row>
    <row r="2056" spans="1:98" hidden="1">
      <c r="A2056" s="632"/>
      <c r="B2056" s="555"/>
      <c r="C2056" s="554"/>
      <c r="D2056" s="554"/>
      <c r="E2056" s="336"/>
      <c r="F2056" s="336"/>
      <c r="G2056" s="336"/>
      <c r="H2056" s="554"/>
      <c r="I2056" s="336"/>
      <c r="J2056" s="336"/>
      <c r="K2056" s="336"/>
      <c r="L2056" s="336"/>
      <c r="M2056" s="336"/>
      <c r="N2056" s="336"/>
      <c r="O2056" s="632"/>
      <c r="P2056" s="632"/>
      <c r="Q2056" s="632"/>
      <c r="R2056" s="336"/>
      <c r="S2056" s="336"/>
      <c r="T2056" s="336" t="s">
        <v>13876</v>
      </c>
      <c r="U2056" s="336"/>
      <c r="V2056" s="632"/>
      <c r="W2056" s="551"/>
      <c r="X2056" s="551"/>
      <c r="Y2056" s="551"/>
      <c r="Z2056" s="551"/>
      <c r="AA2056" s="551">
        <v>0</v>
      </c>
      <c r="AB2056" s="551">
        <v>0</v>
      </c>
      <c r="AC2056" s="551">
        <v>0</v>
      </c>
      <c r="AD2056" s="552"/>
      <c r="AE2056" s="623">
        <v>0</v>
      </c>
      <c r="AQ2056" t="s">
        <v>13876</v>
      </c>
      <c r="AR2056" t="s">
        <v>13876</v>
      </c>
      <c r="AS2056" t="s">
        <v>13876</v>
      </c>
      <c r="AT2056" t="s">
        <v>13876</v>
      </c>
      <c r="AU2056" t="s">
        <v>13876</v>
      </c>
      <c r="AV2056" t="s">
        <v>13876</v>
      </c>
      <c r="AW2056" t="s">
        <v>13876</v>
      </c>
      <c r="AX2056" t="s">
        <v>13876</v>
      </c>
      <c r="AY2056" t="s">
        <v>13876</v>
      </c>
      <c r="AZ2056" t="s">
        <v>13876</v>
      </c>
      <c r="BA2056" t="s">
        <v>13876</v>
      </c>
      <c r="BB2056" t="s">
        <v>13876</v>
      </c>
      <c r="BC2056" t="s">
        <v>13876</v>
      </c>
      <c r="BD2056" t="s">
        <v>13876</v>
      </c>
      <c r="BE2056" t="s">
        <v>13876</v>
      </c>
      <c r="BF2056" t="s">
        <v>13876</v>
      </c>
      <c r="BG2056" t="s">
        <v>13876</v>
      </c>
      <c r="BH2056" t="s">
        <v>13876</v>
      </c>
      <c r="BI2056" t="s">
        <v>13876</v>
      </c>
      <c r="BJ2056" t="s">
        <v>13876</v>
      </c>
      <c r="BK2056" t="s">
        <v>13876</v>
      </c>
      <c r="BL2056" t="s">
        <v>13876</v>
      </c>
      <c r="BM2056" t="s">
        <v>13876</v>
      </c>
      <c r="BN2056" t="s">
        <v>13876</v>
      </c>
      <c r="BO2056" t="s">
        <v>13876</v>
      </c>
      <c r="BP2056" t="s">
        <v>13876</v>
      </c>
      <c r="BQ2056" t="s">
        <v>13876</v>
      </c>
      <c r="BR2056" t="s">
        <v>13876</v>
      </c>
      <c r="BS2056" t="s">
        <v>13876</v>
      </c>
      <c r="BT2056" t="s">
        <v>13876</v>
      </c>
      <c r="BU2056" t="s">
        <v>13876</v>
      </c>
      <c r="BV2056" t="s">
        <v>13876</v>
      </c>
      <c r="BW2056" t="s">
        <v>13876</v>
      </c>
      <c r="BX2056" t="s">
        <v>13876</v>
      </c>
      <c r="BY2056" t="s">
        <v>13876</v>
      </c>
      <c r="BZ2056" t="s">
        <v>13876</v>
      </c>
      <c r="CA2056" t="s">
        <v>13876</v>
      </c>
      <c r="CB2056" t="s">
        <v>13876</v>
      </c>
      <c r="CC2056" t="s">
        <v>13876</v>
      </c>
      <c r="CD2056" t="s">
        <v>13876</v>
      </c>
      <c r="CE2056" t="s">
        <v>13876</v>
      </c>
      <c r="CF2056" t="s">
        <v>13876</v>
      </c>
      <c r="CG2056" t="s">
        <v>13876</v>
      </c>
      <c r="CH2056" t="s">
        <v>13876</v>
      </c>
      <c r="CI2056" t="s">
        <v>13876</v>
      </c>
      <c r="CJ2056" t="s">
        <v>13876</v>
      </c>
      <c r="CK2056" t="s">
        <v>13876</v>
      </c>
      <c r="CL2056" t="s">
        <v>13876</v>
      </c>
      <c r="CM2056" t="s">
        <v>13876</v>
      </c>
      <c r="CN2056" t="s">
        <v>13876</v>
      </c>
      <c r="CO2056" t="s">
        <v>13876</v>
      </c>
      <c r="CP2056" t="s">
        <v>13876</v>
      </c>
      <c r="CQ2056" t="s">
        <v>13876</v>
      </c>
      <c r="CR2056" t="s">
        <v>13876</v>
      </c>
      <c r="CS2056" t="s">
        <v>13876</v>
      </c>
      <c r="CT2056" t="s">
        <v>13876</v>
      </c>
    </row>
    <row r="2057" spans="1:98" hidden="1">
      <c r="A2057" s="1088">
        <v>404</v>
      </c>
      <c r="B2057" s="554" t="s">
        <v>2127</v>
      </c>
      <c r="C2057" s="554" t="s">
        <v>417</v>
      </c>
      <c r="D2057" s="554" t="s">
        <v>2128</v>
      </c>
      <c r="E2057" s="336" t="s">
        <v>407</v>
      </c>
      <c r="F2057" s="336" t="s">
        <v>2131</v>
      </c>
      <c r="G2057" s="336">
        <v>2910102793</v>
      </c>
      <c r="H2057" s="554" t="s">
        <v>14816</v>
      </c>
      <c r="I2057" s="336" t="s">
        <v>14188</v>
      </c>
      <c r="J2057" s="336" t="s">
        <v>13659</v>
      </c>
      <c r="K2057" s="336" t="s">
        <v>13546</v>
      </c>
      <c r="L2057" s="336" t="s">
        <v>13658</v>
      </c>
      <c r="M2057" s="336" t="s">
        <v>13659</v>
      </c>
      <c r="N2057" s="336" t="s">
        <v>13546</v>
      </c>
      <c r="O2057" s="632" t="s">
        <v>13661</v>
      </c>
      <c r="P2057" s="632"/>
      <c r="Q2057" s="556">
        <v>44620</v>
      </c>
      <c r="R2057" s="336"/>
      <c r="S2057" s="557">
        <v>44657</v>
      </c>
      <c r="T2057" s="336" t="s">
        <v>16942</v>
      </c>
      <c r="U2057" s="625">
        <v>220</v>
      </c>
      <c r="V2057" s="1088">
        <v>220</v>
      </c>
      <c r="W2057" s="551">
        <v>114869</v>
      </c>
      <c r="X2057" s="551">
        <v>39769</v>
      </c>
      <c r="Y2057" s="551">
        <v>42775</v>
      </c>
      <c r="Z2057" s="551">
        <v>38031</v>
      </c>
      <c r="AA2057" s="551">
        <v>35679</v>
      </c>
      <c r="AB2057" s="551">
        <v>39012</v>
      </c>
      <c r="AC2057" s="551">
        <v>1995</v>
      </c>
      <c r="AD2057" s="552" t="s">
        <v>13876</v>
      </c>
      <c r="AE2057" s="623">
        <v>312130</v>
      </c>
      <c r="AF2057" t="s">
        <v>2126</v>
      </c>
      <c r="AG2057" t="s">
        <v>2130</v>
      </c>
      <c r="AH2057" t="s">
        <v>2134</v>
      </c>
      <c r="AJ2057" s="548" t="s">
        <v>13693</v>
      </c>
      <c r="AK2057" s="548" t="s">
        <v>14483</v>
      </c>
      <c r="AL2057" s="548" t="s">
        <v>13669</v>
      </c>
      <c r="AM2057" s="548" t="s">
        <v>14817</v>
      </c>
      <c r="AN2057" s="548" t="s">
        <v>14818</v>
      </c>
      <c r="AO2057" s="548" t="s">
        <v>14819</v>
      </c>
      <c r="AQ2057" t="s">
        <v>13876</v>
      </c>
      <c r="AR2057" t="s">
        <v>15289</v>
      </c>
      <c r="AS2057" t="s">
        <v>15289</v>
      </c>
      <c r="AT2057" t="s">
        <v>15291</v>
      </c>
      <c r="AU2057" t="s">
        <v>15285</v>
      </c>
      <c r="AV2057" t="s">
        <v>15290</v>
      </c>
      <c r="AW2057" t="s">
        <v>15294</v>
      </c>
      <c r="AX2057" t="s">
        <v>13876</v>
      </c>
      <c r="AY2057" t="s">
        <v>13876</v>
      </c>
      <c r="AZ2057" t="s">
        <v>15284</v>
      </c>
      <c r="BA2057" t="s">
        <v>15294</v>
      </c>
      <c r="BB2057" t="s">
        <v>15287</v>
      </c>
      <c r="BC2057" t="s">
        <v>15290</v>
      </c>
      <c r="BD2057" t="s">
        <v>15294</v>
      </c>
      <c r="BE2057" t="s">
        <v>13876</v>
      </c>
      <c r="BF2057" t="s">
        <v>13876</v>
      </c>
      <c r="BG2057" t="s">
        <v>13876</v>
      </c>
      <c r="BH2057" t="s">
        <v>13876</v>
      </c>
      <c r="BI2057" t="s">
        <v>15285</v>
      </c>
      <c r="BJ2057" t="s">
        <v>15288</v>
      </c>
      <c r="BK2057" t="s">
        <v>15285</v>
      </c>
      <c r="BL2057" t="s">
        <v>13876</v>
      </c>
      <c r="BM2057" t="s">
        <v>13876</v>
      </c>
      <c r="BN2057" t="s">
        <v>15284</v>
      </c>
      <c r="BO2057" t="s">
        <v>15285</v>
      </c>
      <c r="BP2057" t="s">
        <v>15288</v>
      </c>
      <c r="BQ2057" t="s">
        <v>15284</v>
      </c>
      <c r="BR2057" t="s">
        <v>15289</v>
      </c>
      <c r="BS2057" t="s">
        <v>13876</v>
      </c>
      <c r="BT2057" t="s">
        <v>13876</v>
      </c>
      <c r="BU2057" t="s">
        <v>15284</v>
      </c>
      <c r="BV2057" t="s">
        <v>15286</v>
      </c>
      <c r="BW2057" t="s">
        <v>15290</v>
      </c>
      <c r="BX2057" t="s">
        <v>15287</v>
      </c>
      <c r="BY2057" t="s">
        <v>15294</v>
      </c>
      <c r="BZ2057" t="s">
        <v>13876</v>
      </c>
      <c r="CA2057" t="s">
        <v>13876</v>
      </c>
      <c r="CB2057" t="s">
        <v>15284</v>
      </c>
      <c r="CC2057" t="s">
        <v>15294</v>
      </c>
      <c r="CD2057" t="s">
        <v>15288</v>
      </c>
      <c r="CE2057" t="s">
        <v>15289</v>
      </c>
      <c r="CF2057" t="s">
        <v>15292</v>
      </c>
      <c r="CG2057" t="s">
        <v>13876</v>
      </c>
      <c r="CH2057" t="s">
        <v>13876</v>
      </c>
      <c r="CI2057" t="s">
        <v>13876</v>
      </c>
      <c r="CJ2057" t="s">
        <v>15289</v>
      </c>
      <c r="CK2057" t="s">
        <v>15294</v>
      </c>
      <c r="CL2057" t="s">
        <v>15294</v>
      </c>
      <c r="CM2057" t="s">
        <v>15286</v>
      </c>
      <c r="CN2057" t="s">
        <v>13876</v>
      </c>
      <c r="CO2057" t="s">
        <v>13876</v>
      </c>
      <c r="CP2057" t="s">
        <v>13876</v>
      </c>
      <c r="CQ2057" t="s">
        <v>13876</v>
      </c>
      <c r="CR2057" t="s">
        <v>13876</v>
      </c>
      <c r="CS2057" t="s">
        <v>13876</v>
      </c>
      <c r="CT2057" t="s">
        <v>13876</v>
      </c>
    </row>
    <row r="2058" spans="1:98" hidden="1">
      <c r="A2058" s="1088"/>
      <c r="B2058" s="554" t="s">
        <v>2127</v>
      </c>
      <c r="C2058" s="554" t="s">
        <v>417</v>
      </c>
      <c r="D2058" s="554" t="s">
        <v>2128</v>
      </c>
      <c r="E2058" s="336" t="s">
        <v>407</v>
      </c>
      <c r="F2058" s="336" t="s">
        <v>2131</v>
      </c>
      <c r="G2058" s="336">
        <v>2910102793</v>
      </c>
      <c r="H2058" s="554" t="s">
        <v>2135</v>
      </c>
      <c r="I2058" s="336" t="s">
        <v>14743</v>
      </c>
      <c r="J2058" s="336" t="s">
        <v>13659</v>
      </c>
      <c r="K2058" s="336" t="s">
        <v>13546</v>
      </c>
      <c r="L2058" s="336" t="s">
        <v>13658</v>
      </c>
      <c r="M2058" s="336" t="s">
        <v>13659</v>
      </c>
      <c r="N2058" s="336" t="s">
        <v>13546</v>
      </c>
      <c r="O2058" s="632" t="s">
        <v>13661</v>
      </c>
      <c r="P2058" s="632"/>
      <c r="Q2058" s="556">
        <v>44620</v>
      </c>
      <c r="R2058" s="336"/>
      <c r="S2058" s="557">
        <v>44657</v>
      </c>
      <c r="T2058" s="336" t="s">
        <v>16943</v>
      </c>
      <c r="U2058" s="620">
        <v>220</v>
      </c>
      <c r="V2058" s="1088"/>
      <c r="W2058" s="551">
        <v>18651</v>
      </c>
      <c r="X2058" s="551">
        <v>3625</v>
      </c>
      <c r="Y2058" s="551">
        <v>2958</v>
      </c>
      <c r="Z2058" s="551">
        <v>2260</v>
      </c>
      <c r="AA2058" s="551">
        <v>2210</v>
      </c>
      <c r="AB2058" s="551">
        <v>2077</v>
      </c>
      <c r="AC2058" s="551" t="s">
        <v>13876</v>
      </c>
      <c r="AD2058" s="552" t="s">
        <v>13876</v>
      </c>
      <c r="AE2058" s="623">
        <v>31781</v>
      </c>
      <c r="AF2058" t="s">
        <v>2126</v>
      </c>
      <c r="AG2058" t="s">
        <v>2130</v>
      </c>
      <c r="AH2058" t="s">
        <v>2134</v>
      </c>
      <c r="AJ2058" s="548" t="s">
        <v>13693</v>
      </c>
      <c r="AK2058" s="548" t="s">
        <v>14483</v>
      </c>
      <c r="AL2058" s="548" t="s">
        <v>13669</v>
      </c>
      <c r="AM2058" s="548" t="s">
        <v>14817</v>
      </c>
      <c r="AN2058" s="548" t="s">
        <v>14818</v>
      </c>
      <c r="AO2058" s="548" t="s">
        <v>14819</v>
      </c>
      <c r="AQ2058" t="s">
        <v>13876</v>
      </c>
      <c r="AR2058" t="s">
        <v>13876</v>
      </c>
      <c r="AS2058" t="s">
        <v>15289</v>
      </c>
      <c r="AT2058" t="s">
        <v>15285</v>
      </c>
      <c r="AU2058" t="s">
        <v>15290</v>
      </c>
      <c r="AV2058" t="s">
        <v>15286</v>
      </c>
      <c r="AW2058" t="s">
        <v>15289</v>
      </c>
      <c r="AX2058" t="s">
        <v>13876</v>
      </c>
      <c r="AY2058" t="s">
        <v>13876</v>
      </c>
      <c r="AZ2058" t="s">
        <v>13876</v>
      </c>
      <c r="BA2058" t="s">
        <v>15284</v>
      </c>
      <c r="BB2058" t="s">
        <v>15290</v>
      </c>
      <c r="BC2058" t="s">
        <v>15292</v>
      </c>
      <c r="BD2058" t="s">
        <v>15286</v>
      </c>
      <c r="BE2058" t="s">
        <v>13876</v>
      </c>
      <c r="BF2058" t="s">
        <v>13876</v>
      </c>
      <c r="BG2058" t="s">
        <v>13876</v>
      </c>
      <c r="BH2058" t="s">
        <v>15292</v>
      </c>
      <c r="BI2058" t="s">
        <v>15294</v>
      </c>
      <c r="BJ2058" t="s">
        <v>15286</v>
      </c>
      <c r="BK2058" t="s">
        <v>15285</v>
      </c>
      <c r="BL2058" t="s">
        <v>13876</v>
      </c>
      <c r="BM2058" t="s">
        <v>13876</v>
      </c>
      <c r="BN2058" t="s">
        <v>13876</v>
      </c>
      <c r="BO2058" t="s">
        <v>15292</v>
      </c>
      <c r="BP2058" t="s">
        <v>15292</v>
      </c>
      <c r="BQ2058" t="s">
        <v>15290</v>
      </c>
      <c r="BR2058" t="s">
        <v>15288</v>
      </c>
      <c r="BS2058" t="s">
        <v>13876</v>
      </c>
      <c r="BT2058" t="s">
        <v>13876</v>
      </c>
      <c r="BU2058" t="s">
        <v>13876</v>
      </c>
      <c r="BV2058" t="s">
        <v>15292</v>
      </c>
      <c r="BW2058" t="s">
        <v>15292</v>
      </c>
      <c r="BX2058" t="s">
        <v>15289</v>
      </c>
      <c r="BY2058" t="s">
        <v>15288</v>
      </c>
      <c r="BZ2058" t="s">
        <v>13876</v>
      </c>
      <c r="CA2058" t="s">
        <v>13876</v>
      </c>
      <c r="CB2058" t="s">
        <v>13876</v>
      </c>
      <c r="CC2058" t="s">
        <v>15292</v>
      </c>
      <c r="CD2058" t="s">
        <v>15288</v>
      </c>
      <c r="CE2058" t="s">
        <v>15287</v>
      </c>
      <c r="CF2058" t="s">
        <v>15287</v>
      </c>
      <c r="CG2058" t="s">
        <v>13876</v>
      </c>
      <c r="CH2058" t="s">
        <v>13876</v>
      </c>
      <c r="CI2058" t="s">
        <v>13876</v>
      </c>
      <c r="CJ2058" t="s">
        <v>13876</v>
      </c>
      <c r="CK2058" t="s">
        <v>13876</v>
      </c>
      <c r="CL2058" t="s">
        <v>13876</v>
      </c>
      <c r="CM2058" t="s">
        <v>13876</v>
      </c>
      <c r="CN2058" t="s">
        <v>13876</v>
      </c>
      <c r="CO2058" t="s">
        <v>13876</v>
      </c>
      <c r="CP2058" t="s">
        <v>13876</v>
      </c>
      <c r="CQ2058" t="s">
        <v>13876</v>
      </c>
      <c r="CR2058" t="s">
        <v>13876</v>
      </c>
      <c r="CS2058" t="s">
        <v>13876</v>
      </c>
      <c r="CT2058" t="s">
        <v>13876</v>
      </c>
    </row>
    <row r="2059" spans="1:98" hidden="1">
      <c r="A2059" s="1088"/>
      <c r="B2059" s="554" t="s">
        <v>2127</v>
      </c>
      <c r="C2059" s="554" t="s">
        <v>417</v>
      </c>
      <c r="D2059" s="554" t="s">
        <v>2128</v>
      </c>
      <c r="E2059" s="336" t="s">
        <v>407</v>
      </c>
      <c r="F2059" s="336" t="s">
        <v>2131</v>
      </c>
      <c r="G2059" s="336">
        <v>2910102793</v>
      </c>
      <c r="H2059" s="554" t="s">
        <v>14820</v>
      </c>
      <c r="I2059" s="336" t="s">
        <v>13673</v>
      </c>
      <c r="J2059" s="336" t="s">
        <v>13659</v>
      </c>
      <c r="K2059" s="336" t="s">
        <v>13546</v>
      </c>
      <c r="L2059" s="336" t="s">
        <v>13658</v>
      </c>
      <c r="M2059" s="336" t="s">
        <v>13659</v>
      </c>
      <c r="N2059" s="336" t="s">
        <v>13546</v>
      </c>
      <c r="O2059" s="632" t="s">
        <v>13661</v>
      </c>
      <c r="P2059" s="632"/>
      <c r="Q2059" s="556">
        <v>44620</v>
      </c>
      <c r="R2059" s="336"/>
      <c r="S2059" s="557">
        <v>44657</v>
      </c>
      <c r="T2059" s="336" t="s">
        <v>16944</v>
      </c>
      <c r="U2059" s="620">
        <v>220</v>
      </c>
      <c r="V2059" s="1088"/>
      <c r="W2059" s="551">
        <v>42494</v>
      </c>
      <c r="X2059" s="551">
        <v>12814</v>
      </c>
      <c r="Y2059" s="551">
        <v>14669</v>
      </c>
      <c r="Z2059" s="551">
        <v>14502</v>
      </c>
      <c r="AA2059" s="551">
        <v>12732</v>
      </c>
      <c r="AB2059" s="551">
        <v>14668</v>
      </c>
      <c r="AC2059" s="551" t="s">
        <v>13876</v>
      </c>
      <c r="AD2059" s="552" t="s">
        <v>13876</v>
      </c>
      <c r="AE2059" s="623">
        <v>111879</v>
      </c>
      <c r="AF2059" t="s">
        <v>2126</v>
      </c>
      <c r="AG2059" t="s">
        <v>2130</v>
      </c>
      <c r="AH2059" t="s">
        <v>2136</v>
      </c>
      <c r="AJ2059" s="548" t="s">
        <v>13693</v>
      </c>
      <c r="AK2059" s="548" t="s">
        <v>14483</v>
      </c>
      <c r="AL2059" s="548" t="s">
        <v>13669</v>
      </c>
      <c r="AM2059" s="548" t="s">
        <v>14817</v>
      </c>
      <c r="AN2059" s="548" t="s">
        <v>14818</v>
      </c>
      <c r="AO2059" s="548" t="s">
        <v>14819</v>
      </c>
      <c r="AQ2059" t="s">
        <v>13876</v>
      </c>
      <c r="AR2059" t="s">
        <v>13876</v>
      </c>
      <c r="AS2059" t="s">
        <v>15291</v>
      </c>
      <c r="AT2059" t="s">
        <v>15292</v>
      </c>
      <c r="AU2059" t="s">
        <v>15291</v>
      </c>
      <c r="AV2059" t="s">
        <v>15294</v>
      </c>
      <c r="AW2059" t="s">
        <v>15291</v>
      </c>
      <c r="AX2059" t="s">
        <v>13876</v>
      </c>
      <c r="AY2059" t="s">
        <v>13876</v>
      </c>
      <c r="AZ2059" t="s">
        <v>15289</v>
      </c>
      <c r="BA2059" t="s">
        <v>15292</v>
      </c>
      <c r="BB2059" t="s">
        <v>15285</v>
      </c>
      <c r="BC2059" t="s">
        <v>15289</v>
      </c>
      <c r="BD2059" t="s">
        <v>15291</v>
      </c>
      <c r="BE2059" t="s">
        <v>13876</v>
      </c>
      <c r="BF2059" t="s">
        <v>13876</v>
      </c>
      <c r="BG2059" t="s">
        <v>13876</v>
      </c>
      <c r="BH2059" t="s">
        <v>13876</v>
      </c>
      <c r="BI2059" t="s">
        <v>15291</v>
      </c>
      <c r="BJ2059" t="s">
        <v>15292</v>
      </c>
      <c r="BK2059" t="s">
        <v>15289</v>
      </c>
      <c r="BL2059" t="s">
        <v>13876</v>
      </c>
      <c r="BM2059" t="s">
        <v>13876</v>
      </c>
      <c r="BN2059" t="s">
        <v>15289</v>
      </c>
      <c r="BO2059" t="s">
        <v>15291</v>
      </c>
      <c r="BP2059" t="s">
        <v>15286</v>
      </c>
      <c r="BQ2059" t="s">
        <v>15288</v>
      </c>
      <c r="BR2059" t="s">
        <v>15292</v>
      </c>
      <c r="BS2059" t="s">
        <v>13876</v>
      </c>
      <c r="BT2059" t="s">
        <v>13876</v>
      </c>
      <c r="BU2059" t="s">
        <v>15289</v>
      </c>
      <c r="BV2059" t="s">
        <v>15292</v>
      </c>
      <c r="BW2059" t="s">
        <v>15287</v>
      </c>
      <c r="BX2059" t="s">
        <v>15284</v>
      </c>
      <c r="BY2059" t="s">
        <v>15292</v>
      </c>
      <c r="BZ2059" t="s">
        <v>13876</v>
      </c>
      <c r="CA2059" t="s">
        <v>13876</v>
      </c>
      <c r="CB2059" t="s">
        <v>15289</v>
      </c>
      <c r="CC2059" t="s">
        <v>15291</v>
      </c>
      <c r="CD2059" t="s">
        <v>15290</v>
      </c>
      <c r="CE2059" t="s">
        <v>15290</v>
      </c>
      <c r="CF2059" t="s">
        <v>15285</v>
      </c>
      <c r="CG2059" t="s">
        <v>13876</v>
      </c>
      <c r="CH2059" t="s">
        <v>13876</v>
      </c>
      <c r="CI2059" t="s">
        <v>13876</v>
      </c>
      <c r="CJ2059" t="s">
        <v>13876</v>
      </c>
      <c r="CK2059" t="s">
        <v>13876</v>
      </c>
      <c r="CL2059" t="s">
        <v>13876</v>
      </c>
      <c r="CM2059" t="s">
        <v>13876</v>
      </c>
      <c r="CN2059" t="s">
        <v>13876</v>
      </c>
      <c r="CO2059" t="s">
        <v>13876</v>
      </c>
      <c r="CP2059" t="s">
        <v>13876</v>
      </c>
      <c r="CQ2059" t="s">
        <v>13876</v>
      </c>
      <c r="CR2059" t="s">
        <v>13876</v>
      </c>
      <c r="CS2059" t="s">
        <v>13876</v>
      </c>
      <c r="CT2059" t="s">
        <v>13876</v>
      </c>
    </row>
    <row r="2060" spans="1:98" hidden="1">
      <c r="A2060" s="1088"/>
      <c r="B2060" s="554" t="s">
        <v>2127</v>
      </c>
      <c r="C2060" s="554" t="s">
        <v>417</v>
      </c>
      <c r="D2060" s="554" t="s">
        <v>2128</v>
      </c>
      <c r="E2060" s="336" t="s">
        <v>407</v>
      </c>
      <c r="F2060" s="336" t="s">
        <v>2131</v>
      </c>
      <c r="G2060" s="336">
        <v>2910102801</v>
      </c>
      <c r="H2060" s="554" t="s">
        <v>14821</v>
      </c>
      <c r="I2060" s="336" t="s">
        <v>14250</v>
      </c>
      <c r="J2060" s="336" t="s">
        <v>13659</v>
      </c>
      <c r="K2060" s="336" t="s">
        <v>13546</v>
      </c>
      <c r="L2060" s="336" t="s">
        <v>13658</v>
      </c>
      <c r="M2060" s="336" t="s">
        <v>13659</v>
      </c>
      <c r="N2060" s="336" t="s">
        <v>13546</v>
      </c>
      <c r="O2060" s="632" t="s">
        <v>13661</v>
      </c>
      <c r="P2060" s="632"/>
      <c r="Q2060" s="556">
        <v>44620</v>
      </c>
      <c r="R2060" s="336"/>
      <c r="S2060" s="557">
        <v>44657</v>
      </c>
      <c r="T2060" s="336" t="s">
        <v>16945</v>
      </c>
      <c r="U2060" s="620">
        <v>220</v>
      </c>
      <c r="V2060" s="1088"/>
      <c r="W2060" s="551">
        <v>105174</v>
      </c>
      <c r="X2060" s="551">
        <v>36604</v>
      </c>
      <c r="Y2060" s="551">
        <v>33664</v>
      </c>
      <c r="Z2060" s="551">
        <v>30202</v>
      </c>
      <c r="AA2060" s="551">
        <v>32260</v>
      </c>
      <c r="AB2060" s="551">
        <v>42072</v>
      </c>
      <c r="AC2060" s="551" t="s">
        <v>13876</v>
      </c>
      <c r="AD2060" s="552" t="s">
        <v>13876</v>
      </c>
      <c r="AE2060" s="623">
        <v>279976</v>
      </c>
      <c r="AF2060" t="s">
        <v>2126</v>
      </c>
      <c r="AG2060" t="s">
        <v>2130</v>
      </c>
      <c r="AH2060" t="s">
        <v>2138</v>
      </c>
      <c r="AJ2060" s="548" t="s">
        <v>13693</v>
      </c>
      <c r="AK2060" s="548" t="s">
        <v>14483</v>
      </c>
      <c r="AL2060" s="548" t="s">
        <v>13669</v>
      </c>
      <c r="AM2060" s="548" t="s">
        <v>14817</v>
      </c>
      <c r="AN2060" s="548" t="s">
        <v>14818</v>
      </c>
      <c r="AO2060" s="548" t="s">
        <v>14819</v>
      </c>
      <c r="AQ2060" t="s">
        <v>13876</v>
      </c>
      <c r="AR2060" t="s">
        <v>15289</v>
      </c>
      <c r="AS2060" t="s">
        <v>15288</v>
      </c>
      <c r="AT2060" t="s">
        <v>15286</v>
      </c>
      <c r="AU2060" t="s">
        <v>15289</v>
      </c>
      <c r="AV2060" t="s">
        <v>15287</v>
      </c>
      <c r="AW2060" t="s">
        <v>15291</v>
      </c>
      <c r="AX2060" t="s">
        <v>13876</v>
      </c>
      <c r="AY2060" t="s">
        <v>13876</v>
      </c>
      <c r="AZ2060" t="s">
        <v>15284</v>
      </c>
      <c r="BA2060" t="s">
        <v>15290</v>
      </c>
      <c r="BB2060" t="s">
        <v>15290</v>
      </c>
      <c r="BC2060" t="s">
        <v>15288</v>
      </c>
      <c r="BD2060" t="s">
        <v>15291</v>
      </c>
      <c r="BE2060" t="s">
        <v>13876</v>
      </c>
      <c r="BF2060" t="s">
        <v>13876</v>
      </c>
      <c r="BG2060" t="s">
        <v>13876</v>
      </c>
      <c r="BH2060" t="s">
        <v>13876</v>
      </c>
      <c r="BI2060" t="s">
        <v>15285</v>
      </c>
      <c r="BJ2060" t="s">
        <v>15290</v>
      </c>
      <c r="BK2060" t="s">
        <v>15289</v>
      </c>
      <c r="BL2060" t="s">
        <v>13876</v>
      </c>
      <c r="BM2060" t="s">
        <v>13876</v>
      </c>
      <c r="BN2060" t="s">
        <v>15284</v>
      </c>
      <c r="BO2060" t="s">
        <v>15288</v>
      </c>
      <c r="BP2060" t="s">
        <v>15292</v>
      </c>
      <c r="BQ2060" t="s">
        <v>15288</v>
      </c>
      <c r="BR2060" t="s">
        <v>15292</v>
      </c>
      <c r="BS2060" t="s">
        <v>13876</v>
      </c>
      <c r="BT2060" t="s">
        <v>13876</v>
      </c>
      <c r="BU2060" t="s">
        <v>15284</v>
      </c>
      <c r="BV2060" t="s">
        <v>15292</v>
      </c>
      <c r="BW2060" t="s">
        <v>15292</v>
      </c>
      <c r="BX2060" t="s">
        <v>15290</v>
      </c>
      <c r="BY2060" t="s">
        <v>15288</v>
      </c>
      <c r="BZ2060" t="s">
        <v>13876</v>
      </c>
      <c r="CA2060" t="s">
        <v>13876</v>
      </c>
      <c r="CB2060" t="s">
        <v>15291</v>
      </c>
      <c r="CC2060" t="s">
        <v>15292</v>
      </c>
      <c r="CD2060" t="s">
        <v>15288</v>
      </c>
      <c r="CE2060" t="s">
        <v>15287</v>
      </c>
      <c r="CF2060" t="s">
        <v>15292</v>
      </c>
      <c r="CG2060" t="s">
        <v>13876</v>
      </c>
      <c r="CH2060" t="s">
        <v>13876</v>
      </c>
      <c r="CI2060" t="s">
        <v>13876</v>
      </c>
      <c r="CJ2060" t="s">
        <v>13876</v>
      </c>
      <c r="CK2060" t="s">
        <v>13876</v>
      </c>
      <c r="CL2060" t="s">
        <v>13876</v>
      </c>
      <c r="CM2060" t="s">
        <v>13876</v>
      </c>
      <c r="CN2060" t="s">
        <v>13876</v>
      </c>
      <c r="CO2060" t="s">
        <v>13876</v>
      </c>
      <c r="CP2060" t="s">
        <v>13876</v>
      </c>
      <c r="CQ2060" t="s">
        <v>13876</v>
      </c>
      <c r="CR2060" t="s">
        <v>13876</v>
      </c>
      <c r="CS2060" t="s">
        <v>13876</v>
      </c>
      <c r="CT2060" t="s">
        <v>13876</v>
      </c>
    </row>
    <row r="2061" spans="1:98" hidden="1">
      <c r="A2061" s="1088"/>
      <c r="B2061" s="554" t="s">
        <v>2127</v>
      </c>
      <c r="C2061" s="554" t="s">
        <v>417</v>
      </c>
      <c r="D2061" s="554" t="s">
        <v>2128</v>
      </c>
      <c r="E2061" s="336" t="s">
        <v>407</v>
      </c>
      <c r="F2061" s="336" t="s">
        <v>2131</v>
      </c>
      <c r="G2061" s="336">
        <v>2920100340</v>
      </c>
      <c r="H2061" s="554" t="s">
        <v>14822</v>
      </c>
      <c r="I2061" s="336" t="s">
        <v>14252</v>
      </c>
      <c r="J2061" s="336" t="s">
        <v>13659</v>
      </c>
      <c r="K2061" s="336" t="s">
        <v>13546</v>
      </c>
      <c r="L2061" s="336" t="s">
        <v>13658</v>
      </c>
      <c r="M2061" s="336" t="s">
        <v>13659</v>
      </c>
      <c r="N2061" s="336" t="s">
        <v>13546</v>
      </c>
      <c r="O2061" s="632" t="s">
        <v>13661</v>
      </c>
      <c r="P2061" s="632"/>
      <c r="Q2061" s="556">
        <v>44620</v>
      </c>
      <c r="R2061" s="336"/>
      <c r="S2061" s="557">
        <v>44657</v>
      </c>
      <c r="T2061" s="336" t="s">
        <v>16946</v>
      </c>
      <c r="U2061" s="609">
        <v>220</v>
      </c>
      <c r="V2061" s="1088"/>
      <c r="W2061" s="551">
        <v>181645</v>
      </c>
      <c r="X2061" s="551">
        <v>64924</v>
      </c>
      <c r="Y2061" s="551">
        <v>60287</v>
      </c>
      <c r="Z2061" s="551">
        <v>60181</v>
      </c>
      <c r="AA2061" s="551">
        <v>60706</v>
      </c>
      <c r="AB2061" s="551">
        <v>58750</v>
      </c>
      <c r="AC2061" s="551" t="s">
        <v>13876</v>
      </c>
      <c r="AD2061" s="552" t="s">
        <v>13876</v>
      </c>
      <c r="AE2061" s="623">
        <v>486493</v>
      </c>
      <c r="AF2061" t="s">
        <v>2126</v>
      </c>
      <c r="AG2061" t="s">
        <v>2130</v>
      </c>
      <c r="AH2061" t="s">
        <v>9337</v>
      </c>
      <c r="AJ2061" s="548" t="s">
        <v>13693</v>
      </c>
      <c r="AK2061" s="548" t="s">
        <v>14483</v>
      </c>
      <c r="AL2061" s="548" t="s">
        <v>13669</v>
      </c>
      <c r="AM2061" s="548" t="s">
        <v>14817</v>
      </c>
      <c r="AN2061" s="548" t="s">
        <v>14818</v>
      </c>
      <c r="AO2061" s="548" t="s">
        <v>14819</v>
      </c>
      <c r="AQ2061" t="s">
        <v>13876</v>
      </c>
      <c r="AR2061" t="s">
        <v>15289</v>
      </c>
      <c r="AS2061" t="s">
        <v>15285</v>
      </c>
      <c r="AT2061" t="s">
        <v>15289</v>
      </c>
      <c r="AU2061" t="s">
        <v>15290</v>
      </c>
      <c r="AV2061" t="s">
        <v>15291</v>
      </c>
      <c r="AW2061" t="s">
        <v>15286</v>
      </c>
      <c r="AX2061" t="s">
        <v>13876</v>
      </c>
      <c r="AY2061" t="s">
        <v>13876</v>
      </c>
      <c r="AZ2061" t="s">
        <v>15290</v>
      </c>
      <c r="BA2061" t="s">
        <v>15291</v>
      </c>
      <c r="BB2061" t="s">
        <v>15294</v>
      </c>
      <c r="BC2061" t="s">
        <v>15292</v>
      </c>
      <c r="BD2061" t="s">
        <v>15291</v>
      </c>
      <c r="BE2061" t="s">
        <v>13876</v>
      </c>
      <c r="BF2061" t="s">
        <v>13876</v>
      </c>
      <c r="BG2061" t="s">
        <v>15290</v>
      </c>
      <c r="BH2061" t="s">
        <v>15288</v>
      </c>
      <c r="BI2061" t="s">
        <v>15292</v>
      </c>
      <c r="BJ2061" t="s">
        <v>15285</v>
      </c>
      <c r="BK2061" t="s">
        <v>15287</v>
      </c>
      <c r="BL2061" t="s">
        <v>13876</v>
      </c>
      <c r="BM2061" t="s">
        <v>13876</v>
      </c>
      <c r="BN2061" t="s">
        <v>15290</v>
      </c>
      <c r="BO2061" t="s">
        <v>15288</v>
      </c>
      <c r="BP2061" t="s">
        <v>15289</v>
      </c>
      <c r="BQ2061" t="s">
        <v>15285</v>
      </c>
      <c r="BR2061" t="s">
        <v>15289</v>
      </c>
      <c r="BS2061" t="s">
        <v>13876</v>
      </c>
      <c r="BT2061" t="s">
        <v>13876</v>
      </c>
      <c r="BU2061" t="s">
        <v>15290</v>
      </c>
      <c r="BV2061" t="s">
        <v>15288</v>
      </c>
      <c r="BW2061" t="s">
        <v>15287</v>
      </c>
      <c r="BX2061" t="s">
        <v>15288</v>
      </c>
      <c r="BY2061" t="s">
        <v>15290</v>
      </c>
      <c r="BZ2061" t="s">
        <v>13876</v>
      </c>
      <c r="CA2061" t="s">
        <v>13876</v>
      </c>
      <c r="CB2061" t="s">
        <v>15286</v>
      </c>
      <c r="CC2061" t="s">
        <v>15285</v>
      </c>
      <c r="CD2061" t="s">
        <v>15287</v>
      </c>
      <c r="CE2061" t="s">
        <v>15286</v>
      </c>
      <c r="CF2061" t="s">
        <v>15288</v>
      </c>
      <c r="CG2061" t="s">
        <v>13876</v>
      </c>
      <c r="CH2061" t="s">
        <v>13876</v>
      </c>
      <c r="CI2061" t="s">
        <v>13876</v>
      </c>
      <c r="CJ2061" t="s">
        <v>13876</v>
      </c>
      <c r="CK2061" t="s">
        <v>13876</v>
      </c>
      <c r="CL2061" t="s">
        <v>13876</v>
      </c>
      <c r="CM2061" t="s">
        <v>13876</v>
      </c>
      <c r="CN2061" t="s">
        <v>13876</v>
      </c>
      <c r="CO2061" t="s">
        <v>13876</v>
      </c>
      <c r="CP2061" t="s">
        <v>13876</v>
      </c>
      <c r="CQ2061" t="s">
        <v>13876</v>
      </c>
      <c r="CR2061" t="s">
        <v>13876</v>
      </c>
      <c r="CS2061" t="s">
        <v>13876</v>
      </c>
      <c r="CT2061" t="s">
        <v>13876</v>
      </c>
    </row>
    <row r="2062" spans="1:98" hidden="1">
      <c r="A2062" s="632"/>
      <c r="B2062" s="555"/>
      <c r="C2062" s="554"/>
      <c r="D2062" s="554"/>
      <c r="E2062" s="336"/>
      <c r="F2062" s="336"/>
      <c r="G2062" s="336"/>
      <c r="H2062" s="554"/>
      <c r="I2062" s="336"/>
      <c r="J2062" s="336"/>
      <c r="K2062" s="336"/>
      <c r="L2062" s="336"/>
      <c r="M2062" s="336"/>
      <c r="N2062" s="336"/>
      <c r="O2062" s="632"/>
      <c r="P2062" s="632"/>
      <c r="Q2062" s="556"/>
      <c r="R2062" s="336"/>
      <c r="S2062" s="336"/>
      <c r="T2062" s="336" t="s">
        <v>13876</v>
      </c>
      <c r="U2062" s="336"/>
      <c r="V2062" s="632"/>
      <c r="W2062" s="551"/>
      <c r="X2062" s="551"/>
      <c r="Y2062" s="551"/>
      <c r="Z2062" s="551"/>
      <c r="AA2062" s="551">
        <v>0</v>
      </c>
      <c r="AB2062" s="551">
        <v>0</v>
      </c>
      <c r="AC2062" s="551">
        <v>0</v>
      </c>
      <c r="AD2062" s="552"/>
      <c r="AE2062" s="623">
        <v>0</v>
      </c>
      <c r="AQ2062" t="s">
        <v>13876</v>
      </c>
      <c r="AR2062" t="s">
        <v>13876</v>
      </c>
      <c r="AS2062" t="s">
        <v>13876</v>
      </c>
      <c r="AT2062" t="s">
        <v>13876</v>
      </c>
      <c r="AU2062" t="s">
        <v>13876</v>
      </c>
      <c r="AV2062" t="s">
        <v>13876</v>
      </c>
      <c r="AW2062" t="s">
        <v>13876</v>
      </c>
      <c r="AX2062" t="s">
        <v>13876</v>
      </c>
      <c r="AY2062" t="s">
        <v>13876</v>
      </c>
      <c r="AZ2062" t="s">
        <v>13876</v>
      </c>
      <c r="BA2062" t="s">
        <v>13876</v>
      </c>
      <c r="BB2062" t="s">
        <v>13876</v>
      </c>
      <c r="BC2062" t="s">
        <v>13876</v>
      </c>
      <c r="BD2062" t="s">
        <v>13876</v>
      </c>
      <c r="BE2062" t="s">
        <v>13876</v>
      </c>
      <c r="BF2062" t="s">
        <v>13876</v>
      </c>
      <c r="BG2062" t="s">
        <v>13876</v>
      </c>
      <c r="BH2062" t="s">
        <v>13876</v>
      </c>
      <c r="BI2062" t="s">
        <v>13876</v>
      </c>
      <c r="BJ2062" t="s">
        <v>13876</v>
      </c>
      <c r="BK2062" t="s">
        <v>13876</v>
      </c>
      <c r="BL2062" t="s">
        <v>13876</v>
      </c>
      <c r="BM2062" t="s">
        <v>13876</v>
      </c>
      <c r="BN2062" t="s">
        <v>13876</v>
      </c>
      <c r="BO2062" t="s">
        <v>13876</v>
      </c>
      <c r="BP2062" t="s">
        <v>13876</v>
      </c>
      <c r="BQ2062" t="s">
        <v>13876</v>
      </c>
      <c r="BR2062" t="s">
        <v>13876</v>
      </c>
      <c r="BS2062" t="s">
        <v>13876</v>
      </c>
      <c r="BT2062" t="s">
        <v>13876</v>
      </c>
      <c r="BU2062" t="s">
        <v>13876</v>
      </c>
      <c r="BV2062" t="s">
        <v>13876</v>
      </c>
      <c r="BW2062" t="s">
        <v>13876</v>
      </c>
      <c r="BX2062" t="s">
        <v>13876</v>
      </c>
      <c r="BY2062" t="s">
        <v>13876</v>
      </c>
      <c r="BZ2062" t="s">
        <v>13876</v>
      </c>
      <c r="CA2062" t="s">
        <v>13876</v>
      </c>
      <c r="CB2062" t="s">
        <v>13876</v>
      </c>
      <c r="CC2062" t="s">
        <v>13876</v>
      </c>
      <c r="CD2062" t="s">
        <v>13876</v>
      </c>
      <c r="CE2062" t="s">
        <v>13876</v>
      </c>
      <c r="CF2062" t="s">
        <v>13876</v>
      </c>
      <c r="CG2062" t="s">
        <v>13876</v>
      </c>
      <c r="CH2062" t="s">
        <v>13876</v>
      </c>
      <c r="CI2062" t="s">
        <v>13876</v>
      </c>
      <c r="CJ2062" t="s">
        <v>13876</v>
      </c>
      <c r="CK2062" t="s">
        <v>13876</v>
      </c>
      <c r="CL2062" t="s">
        <v>13876</v>
      </c>
      <c r="CM2062" t="s">
        <v>13876</v>
      </c>
      <c r="CN2062" t="s">
        <v>13876</v>
      </c>
      <c r="CO2062" t="s">
        <v>13876</v>
      </c>
      <c r="CP2062" t="s">
        <v>13876</v>
      </c>
      <c r="CQ2062" t="s">
        <v>13876</v>
      </c>
      <c r="CR2062" t="s">
        <v>13876</v>
      </c>
      <c r="CS2062" t="s">
        <v>13876</v>
      </c>
      <c r="CT2062" t="s">
        <v>13876</v>
      </c>
    </row>
    <row r="2063" spans="1:98" hidden="1">
      <c r="A2063" s="1088">
        <v>405</v>
      </c>
      <c r="B2063" s="554" t="s">
        <v>1280</v>
      </c>
      <c r="C2063" s="554" t="s">
        <v>399</v>
      </c>
      <c r="D2063" s="554" t="s">
        <v>1281</v>
      </c>
      <c r="E2063" s="336" t="s">
        <v>1286</v>
      </c>
      <c r="F2063" s="336" t="s">
        <v>14823</v>
      </c>
      <c r="G2063" s="336">
        <v>2910101274</v>
      </c>
      <c r="H2063" s="554" t="s">
        <v>1289</v>
      </c>
      <c r="I2063" s="336" t="s">
        <v>113</v>
      </c>
      <c r="J2063" s="336" t="s">
        <v>13659</v>
      </c>
      <c r="K2063" s="336" t="s">
        <v>13546</v>
      </c>
      <c r="L2063" s="336" t="s">
        <v>13658</v>
      </c>
      <c r="M2063" s="336"/>
      <c r="N2063" s="336"/>
      <c r="O2063" s="632"/>
      <c r="P2063" s="632"/>
      <c r="Q2063" s="632"/>
      <c r="R2063" s="336"/>
      <c r="S2063" s="336"/>
      <c r="T2063" s="336" t="s">
        <v>16947</v>
      </c>
      <c r="U2063" s="625"/>
      <c r="V2063" s="1088"/>
      <c r="W2063" s="551" t="s">
        <v>13876</v>
      </c>
      <c r="X2063" s="551" t="s">
        <v>13876</v>
      </c>
      <c r="Y2063" s="551" t="s">
        <v>13876</v>
      </c>
      <c r="Z2063" s="551" t="s">
        <v>13876</v>
      </c>
      <c r="AA2063" s="551" t="s">
        <v>13876</v>
      </c>
      <c r="AB2063" s="551" t="s">
        <v>13876</v>
      </c>
      <c r="AC2063" s="551" t="s">
        <v>13876</v>
      </c>
      <c r="AD2063" s="552" t="s">
        <v>13876</v>
      </c>
      <c r="AE2063" s="623">
        <v>0</v>
      </c>
      <c r="AF2063" t="s">
        <v>1279</v>
      </c>
      <c r="AG2063" t="s">
        <v>1284</v>
      </c>
      <c r="AH2063" t="s">
        <v>1288</v>
      </c>
      <c r="AQ2063" t="s">
        <v>13876</v>
      </c>
      <c r="AR2063" t="s">
        <v>13876</v>
      </c>
      <c r="AS2063" t="s">
        <v>13876</v>
      </c>
      <c r="AT2063" t="s">
        <v>13876</v>
      </c>
      <c r="AU2063" t="s">
        <v>13876</v>
      </c>
      <c r="AV2063" t="s">
        <v>13876</v>
      </c>
      <c r="AW2063" t="s">
        <v>13876</v>
      </c>
      <c r="AX2063" t="s">
        <v>13876</v>
      </c>
      <c r="AY2063" t="s">
        <v>13876</v>
      </c>
      <c r="AZ2063" t="s">
        <v>13876</v>
      </c>
      <c r="BA2063" t="s">
        <v>13876</v>
      </c>
      <c r="BB2063" t="s">
        <v>13876</v>
      </c>
      <c r="BC2063" t="s">
        <v>13876</v>
      </c>
      <c r="BD2063" t="s">
        <v>13876</v>
      </c>
      <c r="BE2063" t="s">
        <v>13876</v>
      </c>
      <c r="BF2063" t="s">
        <v>13876</v>
      </c>
      <c r="BG2063" t="s">
        <v>13876</v>
      </c>
      <c r="BH2063" t="s">
        <v>13876</v>
      </c>
      <c r="BI2063" t="s">
        <v>13876</v>
      </c>
      <c r="BJ2063" t="s">
        <v>13876</v>
      </c>
      <c r="BK2063" t="s">
        <v>13876</v>
      </c>
      <c r="BL2063" t="s">
        <v>13876</v>
      </c>
      <c r="BM2063" t="s">
        <v>13876</v>
      </c>
      <c r="BN2063" t="s">
        <v>13876</v>
      </c>
      <c r="BO2063" t="s">
        <v>13876</v>
      </c>
      <c r="BP2063" t="s">
        <v>13876</v>
      </c>
      <c r="BQ2063" t="s">
        <v>13876</v>
      </c>
      <c r="BR2063" t="s">
        <v>13876</v>
      </c>
      <c r="BS2063" t="s">
        <v>13876</v>
      </c>
      <c r="BT2063" t="s">
        <v>13876</v>
      </c>
      <c r="BU2063" t="s">
        <v>13876</v>
      </c>
      <c r="BV2063" t="s">
        <v>13876</v>
      </c>
      <c r="BW2063" t="s">
        <v>13876</v>
      </c>
      <c r="BX2063" t="s">
        <v>13876</v>
      </c>
      <c r="BY2063" t="s">
        <v>13876</v>
      </c>
      <c r="BZ2063" t="s">
        <v>13876</v>
      </c>
      <c r="CA2063" t="s">
        <v>13876</v>
      </c>
      <c r="CB2063" t="s">
        <v>13876</v>
      </c>
      <c r="CC2063" t="s">
        <v>13876</v>
      </c>
      <c r="CD2063" t="s">
        <v>13876</v>
      </c>
      <c r="CE2063" t="s">
        <v>13876</v>
      </c>
      <c r="CF2063" t="s">
        <v>13876</v>
      </c>
      <c r="CG2063" t="s">
        <v>13876</v>
      </c>
      <c r="CH2063" t="s">
        <v>13876</v>
      </c>
      <c r="CI2063" t="s">
        <v>13876</v>
      </c>
      <c r="CJ2063" t="s">
        <v>13876</v>
      </c>
      <c r="CK2063" t="s">
        <v>13876</v>
      </c>
      <c r="CL2063" t="s">
        <v>13876</v>
      </c>
      <c r="CM2063" t="s">
        <v>13876</v>
      </c>
      <c r="CN2063" t="s">
        <v>13876</v>
      </c>
      <c r="CO2063" t="s">
        <v>13876</v>
      </c>
      <c r="CP2063" t="s">
        <v>13876</v>
      </c>
      <c r="CQ2063" t="s">
        <v>13876</v>
      </c>
      <c r="CR2063" t="s">
        <v>13876</v>
      </c>
      <c r="CS2063" t="s">
        <v>13876</v>
      </c>
      <c r="CT2063" t="s">
        <v>13876</v>
      </c>
    </row>
    <row r="2064" spans="1:98" hidden="1">
      <c r="A2064" s="1088"/>
      <c r="B2064" s="554" t="s">
        <v>1280</v>
      </c>
      <c r="C2064" s="554" t="s">
        <v>399</v>
      </c>
      <c r="D2064" s="554" t="s">
        <v>1281</v>
      </c>
      <c r="E2064" s="336" t="s">
        <v>1286</v>
      </c>
      <c r="F2064" s="336" t="s">
        <v>14823</v>
      </c>
      <c r="G2064" s="336">
        <v>2910101274</v>
      </c>
      <c r="H2064" s="554" t="s">
        <v>1289</v>
      </c>
      <c r="I2064" s="336" t="s">
        <v>114</v>
      </c>
      <c r="J2064" s="336" t="s">
        <v>13659</v>
      </c>
      <c r="K2064" s="336" t="s">
        <v>13546</v>
      </c>
      <c r="L2064" s="336" t="s">
        <v>13658</v>
      </c>
      <c r="M2064" s="336"/>
      <c r="N2064" s="336"/>
      <c r="O2064" s="632"/>
      <c r="P2064" s="632"/>
      <c r="Q2064" s="632"/>
      <c r="R2064" s="336"/>
      <c r="S2064" s="336"/>
      <c r="T2064" s="336" t="s">
        <v>16948</v>
      </c>
      <c r="U2064" s="609"/>
      <c r="V2064" s="1088"/>
      <c r="W2064" s="551" t="s">
        <v>13876</v>
      </c>
      <c r="X2064" s="551" t="s">
        <v>13876</v>
      </c>
      <c r="Y2064" s="551" t="s">
        <v>13876</v>
      </c>
      <c r="Z2064" s="551" t="s">
        <v>13876</v>
      </c>
      <c r="AA2064" s="551" t="s">
        <v>13876</v>
      </c>
      <c r="AB2064" s="551" t="s">
        <v>13876</v>
      </c>
      <c r="AC2064" s="551" t="s">
        <v>13876</v>
      </c>
      <c r="AD2064" s="552" t="s">
        <v>13876</v>
      </c>
      <c r="AE2064" s="623">
        <v>0</v>
      </c>
      <c r="AF2064" t="s">
        <v>1279</v>
      </c>
      <c r="AG2064" t="s">
        <v>1284</v>
      </c>
      <c r="AH2064" t="s">
        <v>1288</v>
      </c>
      <c r="AQ2064" t="s">
        <v>13876</v>
      </c>
      <c r="AR2064" t="s">
        <v>13876</v>
      </c>
      <c r="AS2064" t="s">
        <v>13876</v>
      </c>
      <c r="AT2064" t="s">
        <v>13876</v>
      </c>
      <c r="AU2064" t="s">
        <v>13876</v>
      </c>
      <c r="AV2064" t="s">
        <v>13876</v>
      </c>
      <c r="AW2064" t="s">
        <v>13876</v>
      </c>
      <c r="AX2064" t="s">
        <v>13876</v>
      </c>
      <c r="AY2064" t="s">
        <v>13876</v>
      </c>
      <c r="AZ2064" t="s">
        <v>13876</v>
      </c>
      <c r="BA2064" t="s">
        <v>13876</v>
      </c>
      <c r="BB2064" t="s">
        <v>13876</v>
      </c>
      <c r="BC2064" t="s">
        <v>13876</v>
      </c>
      <c r="BD2064" t="s">
        <v>13876</v>
      </c>
      <c r="BE2064" t="s">
        <v>13876</v>
      </c>
      <c r="BF2064" t="s">
        <v>13876</v>
      </c>
      <c r="BG2064" t="s">
        <v>13876</v>
      </c>
      <c r="BH2064" t="s">
        <v>13876</v>
      </c>
      <c r="BI2064" t="s">
        <v>13876</v>
      </c>
      <c r="BJ2064" t="s">
        <v>13876</v>
      </c>
      <c r="BK2064" t="s">
        <v>13876</v>
      </c>
      <c r="BL2064" t="s">
        <v>13876</v>
      </c>
      <c r="BM2064" t="s">
        <v>13876</v>
      </c>
      <c r="BN2064" t="s">
        <v>13876</v>
      </c>
      <c r="BO2064" t="s">
        <v>13876</v>
      </c>
      <c r="BP2064" t="s">
        <v>13876</v>
      </c>
      <c r="BQ2064" t="s">
        <v>13876</v>
      </c>
      <c r="BR2064" t="s">
        <v>13876</v>
      </c>
      <c r="BS2064" t="s">
        <v>13876</v>
      </c>
      <c r="BT2064" t="s">
        <v>13876</v>
      </c>
      <c r="BU2064" t="s">
        <v>13876</v>
      </c>
      <c r="BV2064" t="s">
        <v>13876</v>
      </c>
      <c r="BW2064" t="s">
        <v>13876</v>
      </c>
      <c r="BX2064" t="s">
        <v>13876</v>
      </c>
      <c r="BY2064" t="s">
        <v>13876</v>
      </c>
      <c r="BZ2064" t="s">
        <v>13876</v>
      </c>
      <c r="CA2064" t="s">
        <v>13876</v>
      </c>
      <c r="CB2064" t="s">
        <v>13876</v>
      </c>
      <c r="CC2064" t="s">
        <v>13876</v>
      </c>
      <c r="CD2064" t="s">
        <v>13876</v>
      </c>
      <c r="CE2064" t="s">
        <v>13876</v>
      </c>
      <c r="CF2064" t="s">
        <v>13876</v>
      </c>
      <c r="CG2064" t="s">
        <v>13876</v>
      </c>
      <c r="CH2064" t="s">
        <v>13876</v>
      </c>
      <c r="CI2064" t="s">
        <v>13876</v>
      </c>
      <c r="CJ2064" t="s">
        <v>13876</v>
      </c>
      <c r="CK2064" t="s">
        <v>13876</v>
      </c>
      <c r="CL2064" t="s">
        <v>13876</v>
      </c>
      <c r="CM2064" t="s">
        <v>13876</v>
      </c>
      <c r="CN2064" t="s">
        <v>13876</v>
      </c>
      <c r="CO2064" t="s">
        <v>13876</v>
      </c>
      <c r="CP2064" t="s">
        <v>13876</v>
      </c>
      <c r="CQ2064" t="s">
        <v>13876</v>
      </c>
      <c r="CR2064" t="s">
        <v>13876</v>
      </c>
      <c r="CS2064" t="s">
        <v>13876</v>
      </c>
      <c r="CT2064" t="s">
        <v>13876</v>
      </c>
    </row>
    <row r="2065" spans="1:98" hidden="1">
      <c r="A2065" s="632"/>
      <c r="B2065" s="555"/>
      <c r="C2065" s="554"/>
      <c r="D2065" s="554"/>
      <c r="E2065" s="336"/>
      <c r="F2065" s="336"/>
      <c r="G2065" s="336"/>
      <c r="H2065" s="554"/>
      <c r="I2065" s="336"/>
      <c r="J2065" s="336"/>
      <c r="K2065" s="336"/>
      <c r="L2065" s="336"/>
      <c r="M2065" s="336"/>
      <c r="N2065" s="336"/>
      <c r="O2065" s="632"/>
      <c r="P2065" s="632"/>
      <c r="Q2065" s="632"/>
      <c r="R2065" s="336"/>
      <c r="S2065" s="336"/>
      <c r="T2065" s="336" t="s">
        <v>13876</v>
      </c>
      <c r="U2065" s="336"/>
      <c r="V2065" s="632"/>
      <c r="W2065" s="551"/>
      <c r="X2065" s="551"/>
      <c r="Y2065" s="551"/>
      <c r="Z2065" s="551"/>
      <c r="AA2065" s="551">
        <v>0</v>
      </c>
      <c r="AB2065" s="551">
        <v>0</v>
      </c>
      <c r="AC2065" s="551">
        <v>0</v>
      </c>
      <c r="AD2065" s="552"/>
      <c r="AE2065" s="623">
        <v>0</v>
      </c>
      <c r="AQ2065" t="s">
        <v>13876</v>
      </c>
      <c r="AR2065" t="s">
        <v>13876</v>
      </c>
      <c r="AS2065" t="s">
        <v>13876</v>
      </c>
      <c r="AT2065" t="s">
        <v>13876</v>
      </c>
      <c r="AU2065" t="s">
        <v>13876</v>
      </c>
      <c r="AV2065" t="s">
        <v>13876</v>
      </c>
      <c r="AW2065" t="s">
        <v>13876</v>
      </c>
      <c r="AX2065" t="s">
        <v>13876</v>
      </c>
      <c r="AY2065" t="s">
        <v>13876</v>
      </c>
      <c r="AZ2065" t="s">
        <v>13876</v>
      </c>
      <c r="BA2065" t="s">
        <v>13876</v>
      </c>
      <c r="BB2065" t="s">
        <v>13876</v>
      </c>
      <c r="BC2065" t="s">
        <v>13876</v>
      </c>
      <c r="BD2065" t="s">
        <v>13876</v>
      </c>
      <c r="BE2065" t="s">
        <v>13876</v>
      </c>
      <c r="BF2065" t="s">
        <v>13876</v>
      </c>
      <c r="BG2065" t="s">
        <v>13876</v>
      </c>
      <c r="BH2065" t="s">
        <v>13876</v>
      </c>
      <c r="BI2065" t="s">
        <v>13876</v>
      </c>
      <c r="BJ2065" t="s">
        <v>13876</v>
      </c>
      <c r="BK2065" t="s">
        <v>13876</v>
      </c>
      <c r="BL2065" t="s">
        <v>13876</v>
      </c>
      <c r="BM2065" t="s">
        <v>13876</v>
      </c>
      <c r="BN2065" t="s">
        <v>13876</v>
      </c>
      <c r="BO2065" t="s">
        <v>13876</v>
      </c>
      <c r="BP2065" t="s">
        <v>13876</v>
      </c>
      <c r="BQ2065" t="s">
        <v>13876</v>
      </c>
      <c r="BR2065" t="s">
        <v>13876</v>
      </c>
      <c r="BS2065" t="s">
        <v>13876</v>
      </c>
      <c r="BT2065" t="s">
        <v>13876</v>
      </c>
      <c r="BU2065" t="s">
        <v>13876</v>
      </c>
      <c r="BV2065" t="s">
        <v>13876</v>
      </c>
      <c r="BW2065" t="s">
        <v>13876</v>
      </c>
      <c r="BX2065" t="s">
        <v>13876</v>
      </c>
      <c r="BY2065" t="s">
        <v>13876</v>
      </c>
      <c r="BZ2065" t="s">
        <v>13876</v>
      </c>
      <c r="CA2065" t="s">
        <v>13876</v>
      </c>
      <c r="CB2065" t="s">
        <v>13876</v>
      </c>
      <c r="CC2065" t="s">
        <v>13876</v>
      </c>
      <c r="CD2065" t="s">
        <v>13876</v>
      </c>
      <c r="CE2065" t="s">
        <v>13876</v>
      </c>
      <c r="CF2065" t="s">
        <v>13876</v>
      </c>
      <c r="CG2065" t="s">
        <v>13876</v>
      </c>
      <c r="CH2065" t="s">
        <v>13876</v>
      </c>
      <c r="CI2065" t="s">
        <v>13876</v>
      </c>
      <c r="CJ2065" t="s">
        <v>13876</v>
      </c>
      <c r="CK2065" t="s">
        <v>13876</v>
      </c>
      <c r="CL2065" t="s">
        <v>13876</v>
      </c>
      <c r="CM2065" t="s">
        <v>13876</v>
      </c>
      <c r="CN2065" t="s">
        <v>13876</v>
      </c>
      <c r="CO2065" t="s">
        <v>13876</v>
      </c>
      <c r="CP2065" t="s">
        <v>13876</v>
      </c>
      <c r="CQ2065" t="s">
        <v>13876</v>
      </c>
      <c r="CR2065" t="s">
        <v>13876</v>
      </c>
      <c r="CS2065" t="s">
        <v>13876</v>
      </c>
      <c r="CT2065" t="s">
        <v>13876</v>
      </c>
    </row>
    <row r="2066" spans="1:98" hidden="1">
      <c r="A2066" s="1088">
        <v>406</v>
      </c>
      <c r="B2066" s="554" t="s">
        <v>4541</v>
      </c>
      <c r="C2066" s="554" t="s">
        <v>4503</v>
      </c>
      <c r="D2066" s="554" t="s">
        <v>4542</v>
      </c>
      <c r="E2066" s="336" t="s">
        <v>407</v>
      </c>
      <c r="F2066" s="336" t="s">
        <v>14824</v>
      </c>
      <c r="G2066" s="336">
        <v>2910500343</v>
      </c>
      <c r="H2066" s="554" t="s">
        <v>4541</v>
      </c>
      <c r="I2066" s="336" t="s">
        <v>118</v>
      </c>
      <c r="J2066" s="336" t="s">
        <v>13659</v>
      </c>
      <c r="K2066" s="336" t="s">
        <v>13546</v>
      </c>
      <c r="L2066" s="336" t="s">
        <v>13658</v>
      </c>
      <c r="M2066" s="336" t="s">
        <v>13659</v>
      </c>
      <c r="N2066" s="336" t="s">
        <v>13546</v>
      </c>
      <c r="O2066" s="632"/>
      <c r="P2066" s="632" t="s">
        <v>13661</v>
      </c>
      <c r="Q2066" s="556">
        <v>44624</v>
      </c>
      <c r="R2066" s="557"/>
      <c r="S2066" s="557">
        <v>44665</v>
      </c>
      <c r="T2066" s="336" t="s">
        <v>16949</v>
      </c>
      <c r="U2066" s="625">
        <v>221</v>
      </c>
      <c r="V2066" s="1088">
        <v>221</v>
      </c>
      <c r="W2066" s="551">
        <v>90577</v>
      </c>
      <c r="X2066" s="551">
        <v>31058</v>
      </c>
      <c r="Y2066" s="551">
        <v>33483</v>
      </c>
      <c r="Z2066" s="551">
        <v>33831</v>
      </c>
      <c r="AA2066" s="551">
        <v>34166</v>
      </c>
      <c r="AB2066" s="551">
        <v>33005</v>
      </c>
      <c r="AC2066" s="551" t="s">
        <v>13876</v>
      </c>
      <c r="AD2066" s="552" t="s">
        <v>13876</v>
      </c>
      <c r="AE2066" s="623">
        <v>256120</v>
      </c>
      <c r="AF2066" t="s">
        <v>4540</v>
      </c>
      <c r="AG2066" t="s">
        <v>4544</v>
      </c>
      <c r="AH2066" t="s">
        <v>4540</v>
      </c>
      <c r="AJ2066" s="548" t="s">
        <v>13693</v>
      </c>
      <c r="AK2066" s="548" t="s">
        <v>14096</v>
      </c>
      <c r="AL2066" s="548" t="s">
        <v>13669</v>
      </c>
      <c r="AM2066" s="548" t="s">
        <v>14825</v>
      </c>
      <c r="AN2066" s="548" t="s">
        <v>14826</v>
      </c>
      <c r="AO2066" s="548" t="s">
        <v>14827</v>
      </c>
      <c r="AQ2066" t="s">
        <v>13876</v>
      </c>
      <c r="AR2066" t="s">
        <v>13876</v>
      </c>
      <c r="AS2066" t="s">
        <v>15294</v>
      </c>
      <c r="AT2066" t="s">
        <v>15288</v>
      </c>
      <c r="AU2066" t="s">
        <v>15286</v>
      </c>
      <c r="AV2066" t="s">
        <v>15287</v>
      </c>
      <c r="AW2066" t="s">
        <v>15287</v>
      </c>
      <c r="AX2066" t="s">
        <v>13876</v>
      </c>
      <c r="AY2066" t="s">
        <v>13876</v>
      </c>
      <c r="AZ2066" t="s">
        <v>15284</v>
      </c>
      <c r="BA2066" t="s">
        <v>15289</v>
      </c>
      <c r="BB2066" t="s">
        <v>15288</v>
      </c>
      <c r="BC2066" t="s">
        <v>15286</v>
      </c>
      <c r="BD2066" t="s">
        <v>15285</v>
      </c>
      <c r="BE2066" t="s">
        <v>13876</v>
      </c>
      <c r="BF2066" t="s">
        <v>13876</v>
      </c>
      <c r="BG2066" t="s">
        <v>13876</v>
      </c>
      <c r="BH2066" t="s">
        <v>15289</v>
      </c>
      <c r="BI2066" t="s">
        <v>15291</v>
      </c>
      <c r="BJ2066" t="s">
        <v>15287</v>
      </c>
      <c r="BK2066" t="s">
        <v>15291</v>
      </c>
      <c r="BL2066" t="s">
        <v>13876</v>
      </c>
      <c r="BM2066" t="s">
        <v>13876</v>
      </c>
      <c r="BN2066" t="s">
        <v>15284</v>
      </c>
      <c r="BO2066" t="s">
        <v>15284</v>
      </c>
      <c r="BP2066" t="s">
        <v>15285</v>
      </c>
      <c r="BQ2066" t="s">
        <v>15284</v>
      </c>
      <c r="BR2066" t="s">
        <v>15289</v>
      </c>
      <c r="BS2066" t="s">
        <v>13876</v>
      </c>
      <c r="BT2066" t="s">
        <v>13876</v>
      </c>
      <c r="BU2066" t="s">
        <v>15284</v>
      </c>
      <c r="BV2066" t="s">
        <v>15291</v>
      </c>
      <c r="BW2066" t="s">
        <v>15289</v>
      </c>
      <c r="BX2066" t="s">
        <v>15290</v>
      </c>
      <c r="BY2066" t="s">
        <v>15290</v>
      </c>
      <c r="BZ2066" t="s">
        <v>13876</v>
      </c>
      <c r="CA2066" t="s">
        <v>13876</v>
      </c>
      <c r="CB2066" t="s">
        <v>15284</v>
      </c>
      <c r="CC2066" t="s">
        <v>15284</v>
      </c>
      <c r="CD2066" t="s">
        <v>15288</v>
      </c>
      <c r="CE2066" t="s">
        <v>15288</v>
      </c>
      <c r="CF2066" t="s">
        <v>15286</v>
      </c>
      <c r="CG2066" t="s">
        <v>13876</v>
      </c>
      <c r="CH2066" t="s">
        <v>13876</v>
      </c>
      <c r="CI2066" t="s">
        <v>13876</v>
      </c>
      <c r="CJ2066" t="s">
        <v>13876</v>
      </c>
      <c r="CK2066" t="s">
        <v>13876</v>
      </c>
      <c r="CL2066" t="s">
        <v>13876</v>
      </c>
      <c r="CM2066" t="s">
        <v>13876</v>
      </c>
      <c r="CN2066" t="s">
        <v>13876</v>
      </c>
      <c r="CO2066" t="s">
        <v>13876</v>
      </c>
      <c r="CP2066" t="s">
        <v>13876</v>
      </c>
      <c r="CQ2066" t="s">
        <v>13876</v>
      </c>
      <c r="CR2066" t="s">
        <v>13876</v>
      </c>
      <c r="CS2066" t="s">
        <v>13876</v>
      </c>
      <c r="CT2066" t="s">
        <v>13876</v>
      </c>
    </row>
    <row r="2067" spans="1:98" hidden="1">
      <c r="A2067" s="1088"/>
      <c r="B2067" s="554" t="s">
        <v>4541</v>
      </c>
      <c r="C2067" s="554" t="s">
        <v>4503</v>
      </c>
      <c r="D2067" s="554" t="s">
        <v>4542</v>
      </c>
      <c r="E2067" s="336" t="s">
        <v>407</v>
      </c>
      <c r="F2067" s="336" t="s">
        <v>14824</v>
      </c>
      <c r="G2067" s="336">
        <v>2910500517</v>
      </c>
      <c r="H2067" s="554" t="s">
        <v>4627</v>
      </c>
      <c r="I2067" s="336" t="s">
        <v>13673</v>
      </c>
      <c r="J2067" s="336" t="s">
        <v>13659</v>
      </c>
      <c r="K2067" s="336" t="s">
        <v>13546</v>
      </c>
      <c r="L2067" s="336" t="s">
        <v>13658</v>
      </c>
      <c r="M2067" s="336" t="s">
        <v>13659</v>
      </c>
      <c r="N2067" s="336" t="s">
        <v>13546</v>
      </c>
      <c r="O2067" s="632"/>
      <c r="P2067" s="632" t="s">
        <v>13661</v>
      </c>
      <c r="Q2067" s="556">
        <v>44624</v>
      </c>
      <c r="R2067" s="557"/>
      <c r="S2067" s="557">
        <v>44665</v>
      </c>
      <c r="T2067" s="336" t="s">
        <v>16950</v>
      </c>
      <c r="U2067" s="625">
        <v>221</v>
      </c>
      <c r="V2067" s="1088"/>
      <c r="W2067" s="551">
        <v>57313</v>
      </c>
      <c r="X2067" s="551">
        <v>20093</v>
      </c>
      <c r="Y2067" s="551">
        <v>19709</v>
      </c>
      <c r="Z2067" s="551">
        <v>19309</v>
      </c>
      <c r="AA2067" s="551">
        <v>19957</v>
      </c>
      <c r="AB2067" s="551">
        <v>19044</v>
      </c>
      <c r="AC2067" s="551" t="s">
        <v>13876</v>
      </c>
      <c r="AD2067" s="552" t="s">
        <v>13876</v>
      </c>
      <c r="AE2067" s="623">
        <v>155425</v>
      </c>
      <c r="AF2067" t="s">
        <v>4540</v>
      </c>
      <c r="AG2067" t="s">
        <v>4544</v>
      </c>
      <c r="AH2067" t="s">
        <v>4626</v>
      </c>
      <c r="AJ2067" s="548" t="s">
        <v>13693</v>
      </c>
      <c r="AK2067" s="548" t="s">
        <v>14096</v>
      </c>
      <c r="AL2067" s="548" t="s">
        <v>13669</v>
      </c>
      <c r="AM2067" s="548" t="s">
        <v>14825</v>
      </c>
      <c r="AN2067" s="548" t="s">
        <v>14826</v>
      </c>
      <c r="AO2067" s="548" t="s">
        <v>14827</v>
      </c>
      <c r="AQ2067" t="s">
        <v>13876</v>
      </c>
      <c r="AR2067" t="s">
        <v>13876</v>
      </c>
      <c r="AS2067" t="s">
        <v>15286</v>
      </c>
      <c r="AT2067" t="s">
        <v>15287</v>
      </c>
      <c r="AU2067" t="s">
        <v>15284</v>
      </c>
      <c r="AV2067" t="s">
        <v>15289</v>
      </c>
      <c r="AW2067" t="s">
        <v>15284</v>
      </c>
      <c r="AX2067" t="s">
        <v>13876</v>
      </c>
      <c r="AY2067" t="s">
        <v>13876</v>
      </c>
      <c r="AZ2067" t="s">
        <v>15292</v>
      </c>
      <c r="BA2067" t="s">
        <v>15288</v>
      </c>
      <c r="BB2067" t="s">
        <v>15288</v>
      </c>
      <c r="BC2067" t="s">
        <v>15294</v>
      </c>
      <c r="BD2067" t="s">
        <v>15284</v>
      </c>
      <c r="BE2067" t="s">
        <v>13876</v>
      </c>
      <c r="BF2067" t="s">
        <v>13876</v>
      </c>
      <c r="BG2067" t="s">
        <v>15289</v>
      </c>
      <c r="BH2067" t="s">
        <v>15294</v>
      </c>
      <c r="BI2067" t="s">
        <v>15287</v>
      </c>
      <c r="BJ2067" t="s">
        <v>15288</v>
      </c>
      <c r="BK2067" t="s">
        <v>15294</v>
      </c>
      <c r="BL2067" t="s">
        <v>13876</v>
      </c>
      <c r="BM2067" t="s">
        <v>13876</v>
      </c>
      <c r="BN2067" t="s">
        <v>15289</v>
      </c>
      <c r="BO2067" t="s">
        <v>15294</v>
      </c>
      <c r="BP2067" t="s">
        <v>15284</v>
      </c>
      <c r="BQ2067" t="s">
        <v>15288</v>
      </c>
      <c r="BR2067" t="s">
        <v>15294</v>
      </c>
      <c r="BS2067" t="s">
        <v>13876</v>
      </c>
      <c r="BT2067" t="s">
        <v>13876</v>
      </c>
      <c r="BU2067" t="s">
        <v>15289</v>
      </c>
      <c r="BV2067" t="s">
        <v>15294</v>
      </c>
      <c r="BW2067" t="s">
        <v>15294</v>
      </c>
      <c r="BX2067" t="s">
        <v>15286</v>
      </c>
      <c r="BY2067" t="s">
        <v>15287</v>
      </c>
      <c r="BZ2067" t="s">
        <v>13876</v>
      </c>
      <c r="CA2067" t="s">
        <v>13876</v>
      </c>
      <c r="CB2067" t="s">
        <v>15289</v>
      </c>
      <c r="CC2067" t="s">
        <v>15294</v>
      </c>
      <c r="CD2067" t="s">
        <v>15288</v>
      </c>
      <c r="CE2067" t="s">
        <v>15291</v>
      </c>
      <c r="CF2067" t="s">
        <v>15291</v>
      </c>
      <c r="CG2067" t="s">
        <v>13876</v>
      </c>
      <c r="CH2067" t="s">
        <v>13876</v>
      </c>
      <c r="CI2067" t="s">
        <v>13876</v>
      </c>
      <c r="CJ2067" t="s">
        <v>13876</v>
      </c>
      <c r="CK2067" t="s">
        <v>13876</v>
      </c>
      <c r="CL2067" t="s">
        <v>13876</v>
      </c>
      <c r="CM2067" t="s">
        <v>13876</v>
      </c>
      <c r="CN2067" t="s">
        <v>13876</v>
      </c>
      <c r="CO2067" t="s">
        <v>13876</v>
      </c>
      <c r="CP2067" t="s">
        <v>13876</v>
      </c>
      <c r="CQ2067" t="s">
        <v>13876</v>
      </c>
      <c r="CR2067" t="s">
        <v>13876</v>
      </c>
      <c r="CS2067" t="s">
        <v>13876</v>
      </c>
      <c r="CT2067" t="s">
        <v>13876</v>
      </c>
    </row>
    <row r="2068" spans="1:98" hidden="1">
      <c r="A2068" s="1088"/>
      <c r="B2068" s="554" t="s">
        <v>4541</v>
      </c>
      <c r="C2068" s="554" t="s">
        <v>4503</v>
      </c>
      <c r="D2068" s="554" t="s">
        <v>4542</v>
      </c>
      <c r="E2068" s="336" t="s">
        <v>407</v>
      </c>
      <c r="F2068" s="336" t="s">
        <v>14824</v>
      </c>
      <c r="G2068" s="336">
        <v>2910500533</v>
      </c>
      <c r="H2068" s="554" t="s">
        <v>14828</v>
      </c>
      <c r="I2068" s="336" t="s">
        <v>475</v>
      </c>
      <c r="J2068" s="336" t="s">
        <v>13659</v>
      </c>
      <c r="K2068" s="336" t="s">
        <v>13546</v>
      </c>
      <c r="L2068" s="336" t="s">
        <v>13658</v>
      </c>
      <c r="M2068" s="336" t="s">
        <v>13659</v>
      </c>
      <c r="N2068" s="336"/>
      <c r="O2068" s="632"/>
      <c r="P2068" s="632" t="s">
        <v>13661</v>
      </c>
      <c r="Q2068" s="556">
        <v>44624</v>
      </c>
      <c r="R2068" s="336" t="s">
        <v>14829</v>
      </c>
      <c r="S2068" s="606" t="s">
        <v>13925</v>
      </c>
      <c r="T2068" s="336" t="s">
        <v>16951</v>
      </c>
      <c r="U2068" s="625">
        <v>221</v>
      </c>
      <c r="V2068" s="1088"/>
      <c r="W2068" s="551" t="s">
        <v>13876</v>
      </c>
      <c r="X2068" s="551" t="s">
        <v>13876</v>
      </c>
      <c r="Y2068" s="551" t="s">
        <v>13876</v>
      </c>
      <c r="Z2068" s="551" t="s">
        <v>13876</v>
      </c>
      <c r="AA2068" s="551" t="s">
        <v>13876</v>
      </c>
      <c r="AB2068" s="551" t="s">
        <v>13876</v>
      </c>
      <c r="AC2068" s="551" t="s">
        <v>13876</v>
      </c>
      <c r="AD2068" s="552" t="s">
        <v>13876</v>
      </c>
      <c r="AE2068" s="623">
        <v>0</v>
      </c>
      <c r="AF2068" t="s">
        <v>4540</v>
      </c>
      <c r="AG2068" t="s">
        <v>4544</v>
      </c>
      <c r="AH2068" t="s">
        <v>14830</v>
      </c>
      <c r="AJ2068" s="548" t="s">
        <v>13693</v>
      </c>
      <c r="AK2068" s="548" t="s">
        <v>14096</v>
      </c>
      <c r="AL2068" s="548" t="s">
        <v>13669</v>
      </c>
      <c r="AM2068" s="548" t="s">
        <v>14825</v>
      </c>
      <c r="AN2068" s="548" t="s">
        <v>14826</v>
      </c>
      <c r="AO2068" s="548" t="s">
        <v>14827</v>
      </c>
      <c r="AQ2068" t="s">
        <v>13876</v>
      </c>
      <c r="AR2068" t="s">
        <v>13876</v>
      </c>
      <c r="AS2068" t="s">
        <v>13876</v>
      </c>
      <c r="AT2068" t="s">
        <v>13876</v>
      </c>
      <c r="AU2068" t="s">
        <v>13876</v>
      </c>
      <c r="AV2068" t="s">
        <v>13876</v>
      </c>
      <c r="AW2068" t="s">
        <v>13876</v>
      </c>
      <c r="AX2068" t="s">
        <v>13876</v>
      </c>
      <c r="AY2068" t="s">
        <v>13876</v>
      </c>
      <c r="AZ2068" t="s">
        <v>13876</v>
      </c>
      <c r="BA2068" t="s">
        <v>13876</v>
      </c>
      <c r="BB2068" t="s">
        <v>13876</v>
      </c>
      <c r="BC2068" t="s">
        <v>13876</v>
      </c>
      <c r="BD2068" t="s">
        <v>13876</v>
      </c>
      <c r="BE2068" t="s">
        <v>13876</v>
      </c>
      <c r="BF2068" t="s">
        <v>13876</v>
      </c>
      <c r="BG2068" t="s">
        <v>13876</v>
      </c>
      <c r="BH2068" t="s">
        <v>13876</v>
      </c>
      <c r="BI2068" t="s">
        <v>13876</v>
      </c>
      <c r="BJ2068" t="s">
        <v>13876</v>
      </c>
      <c r="BK2068" t="s">
        <v>13876</v>
      </c>
      <c r="BL2068" t="s">
        <v>13876</v>
      </c>
      <c r="BM2068" t="s">
        <v>13876</v>
      </c>
      <c r="BN2068" t="s">
        <v>13876</v>
      </c>
      <c r="BO2068" t="s">
        <v>13876</v>
      </c>
      <c r="BP2068" t="s">
        <v>13876</v>
      </c>
      <c r="BQ2068" t="s">
        <v>13876</v>
      </c>
      <c r="BR2068" t="s">
        <v>13876</v>
      </c>
      <c r="BS2068" t="s">
        <v>13876</v>
      </c>
      <c r="BT2068" t="s">
        <v>13876</v>
      </c>
      <c r="BU2068" t="s">
        <v>13876</v>
      </c>
      <c r="BV2068" t="s">
        <v>13876</v>
      </c>
      <c r="BW2068" t="s">
        <v>13876</v>
      </c>
      <c r="BX2068" t="s">
        <v>13876</v>
      </c>
      <c r="BY2068" t="s">
        <v>13876</v>
      </c>
      <c r="BZ2068" t="s">
        <v>13876</v>
      </c>
      <c r="CA2068" t="s">
        <v>13876</v>
      </c>
      <c r="CB2068" t="s">
        <v>13876</v>
      </c>
      <c r="CC2068" t="s">
        <v>13876</v>
      </c>
      <c r="CD2068" t="s">
        <v>13876</v>
      </c>
      <c r="CE2068" t="s">
        <v>13876</v>
      </c>
      <c r="CF2068" t="s">
        <v>13876</v>
      </c>
      <c r="CG2068" t="s">
        <v>13876</v>
      </c>
      <c r="CH2068" t="s">
        <v>13876</v>
      </c>
      <c r="CI2068" t="s">
        <v>13876</v>
      </c>
      <c r="CJ2068" t="s">
        <v>13876</v>
      </c>
      <c r="CK2068" t="s">
        <v>13876</v>
      </c>
      <c r="CL2068" t="s">
        <v>13876</v>
      </c>
      <c r="CM2068" t="s">
        <v>13876</v>
      </c>
      <c r="CN2068" t="s">
        <v>13876</v>
      </c>
      <c r="CO2068" t="s">
        <v>13876</v>
      </c>
      <c r="CP2068" t="s">
        <v>13876</v>
      </c>
      <c r="CQ2068" t="s">
        <v>13876</v>
      </c>
      <c r="CR2068" t="s">
        <v>13876</v>
      </c>
      <c r="CS2068" t="s">
        <v>13876</v>
      </c>
      <c r="CT2068" t="s">
        <v>13876</v>
      </c>
    </row>
    <row r="2069" spans="1:98" hidden="1">
      <c r="A2069" s="1088"/>
      <c r="B2069" s="554" t="s">
        <v>4541</v>
      </c>
      <c r="C2069" s="554" t="s">
        <v>4503</v>
      </c>
      <c r="D2069" s="554" t="s">
        <v>4542</v>
      </c>
      <c r="E2069" s="336" t="s">
        <v>407</v>
      </c>
      <c r="F2069" s="336" t="s">
        <v>14824</v>
      </c>
      <c r="G2069" s="336">
        <v>2920500101</v>
      </c>
      <c r="H2069" s="554" t="s">
        <v>9533</v>
      </c>
      <c r="I2069" s="336" t="s">
        <v>8120</v>
      </c>
      <c r="J2069" s="336" t="s">
        <v>13659</v>
      </c>
      <c r="K2069" s="336" t="s">
        <v>13546</v>
      </c>
      <c r="L2069" s="336" t="s">
        <v>13658</v>
      </c>
      <c r="M2069" s="336" t="s">
        <v>13659</v>
      </c>
      <c r="N2069" s="336" t="s">
        <v>13549</v>
      </c>
      <c r="O2069" s="632"/>
      <c r="P2069" s="632" t="s">
        <v>13661</v>
      </c>
      <c r="Q2069" s="556">
        <v>44624</v>
      </c>
      <c r="R2069" s="557"/>
      <c r="S2069" s="557">
        <v>44665</v>
      </c>
      <c r="T2069" s="336" t="s">
        <v>16952</v>
      </c>
      <c r="U2069" s="625">
        <v>221</v>
      </c>
      <c r="V2069" s="1088"/>
      <c r="W2069" s="551">
        <v>93909</v>
      </c>
      <c r="X2069" s="551">
        <v>36944</v>
      </c>
      <c r="Y2069" s="551">
        <v>35075</v>
      </c>
      <c r="Z2069" s="551">
        <v>35960</v>
      </c>
      <c r="AA2069" s="551">
        <v>37514</v>
      </c>
      <c r="AB2069" s="551">
        <v>35938</v>
      </c>
      <c r="AC2069" s="551" t="s">
        <v>13876</v>
      </c>
      <c r="AD2069" s="552" t="s">
        <v>13876</v>
      </c>
      <c r="AE2069" s="623">
        <v>275340</v>
      </c>
      <c r="AF2069" t="s">
        <v>4540</v>
      </c>
      <c r="AG2069" t="s">
        <v>4544</v>
      </c>
      <c r="AH2069" t="s">
        <v>9532</v>
      </c>
      <c r="AJ2069" s="548" t="s">
        <v>13693</v>
      </c>
      <c r="AK2069" s="548" t="s">
        <v>14096</v>
      </c>
      <c r="AL2069" s="548" t="s">
        <v>13669</v>
      </c>
      <c r="AM2069" s="548" t="s">
        <v>14825</v>
      </c>
      <c r="AN2069" s="548" t="s">
        <v>14826</v>
      </c>
      <c r="AO2069" s="548" t="s">
        <v>14827</v>
      </c>
      <c r="AQ2069" t="s">
        <v>13876</v>
      </c>
      <c r="AR2069" t="s">
        <v>13876</v>
      </c>
      <c r="AS2069" t="s">
        <v>15294</v>
      </c>
      <c r="AT2069" t="s">
        <v>15284</v>
      </c>
      <c r="AU2069" t="s">
        <v>15294</v>
      </c>
      <c r="AV2069" t="s">
        <v>15288</v>
      </c>
      <c r="AW2069" t="s">
        <v>15294</v>
      </c>
      <c r="AX2069" t="s">
        <v>13876</v>
      </c>
      <c r="AY2069" t="s">
        <v>13876</v>
      </c>
      <c r="AZ2069" t="s">
        <v>15284</v>
      </c>
      <c r="BA2069" t="s">
        <v>15290</v>
      </c>
      <c r="BB2069" t="s">
        <v>15294</v>
      </c>
      <c r="BC2069" t="s">
        <v>15291</v>
      </c>
      <c r="BD2069" t="s">
        <v>15291</v>
      </c>
      <c r="BE2069" t="s">
        <v>13876</v>
      </c>
      <c r="BF2069" t="s">
        <v>13876</v>
      </c>
      <c r="BG2069" t="s">
        <v>15284</v>
      </c>
      <c r="BH2069" t="s">
        <v>15286</v>
      </c>
      <c r="BI2069" t="s">
        <v>15288</v>
      </c>
      <c r="BJ2069" t="s">
        <v>15287</v>
      </c>
      <c r="BK2069" t="s">
        <v>15286</v>
      </c>
      <c r="BL2069" t="s">
        <v>13876</v>
      </c>
      <c r="BM2069" t="s">
        <v>13876</v>
      </c>
      <c r="BN2069" t="s">
        <v>15284</v>
      </c>
      <c r="BO2069" t="s">
        <v>15286</v>
      </c>
      <c r="BP2069" t="s">
        <v>15294</v>
      </c>
      <c r="BQ2069" t="s">
        <v>15290</v>
      </c>
      <c r="BR2069" t="s">
        <v>15288</v>
      </c>
      <c r="BS2069" t="s">
        <v>13876</v>
      </c>
      <c r="BT2069" t="s">
        <v>13876</v>
      </c>
      <c r="BU2069" t="s">
        <v>15284</v>
      </c>
      <c r="BV2069" t="s">
        <v>15287</v>
      </c>
      <c r="BW2069" t="s">
        <v>15286</v>
      </c>
      <c r="BX2069" t="s">
        <v>15289</v>
      </c>
      <c r="BY2069" t="s">
        <v>15291</v>
      </c>
      <c r="BZ2069" t="s">
        <v>13876</v>
      </c>
      <c r="CA2069" t="s">
        <v>13876</v>
      </c>
      <c r="CB2069" t="s">
        <v>15284</v>
      </c>
      <c r="CC2069" t="s">
        <v>15286</v>
      </c>
      <c r="CD2069" t="s">
        <v>15294</v>
      </c>
      <c r="CE2069" t="s">
        <v>15284</v>
      </c>
      <c r="CF2069" t="s">
        <v>15285</v>
      </c>
      <c r="CG2069" t="s">
        <v>13876</v>
      </c>
      <c r="CH2069" t="s">
        <v>13876</v>
      </c>
      <c r="CI2069" t="s">
        <v>13876</v>
      </c>
      <c r="CJ2069" t="s">
        <v>13876</v>
      </c>
      <c r="CK2069" t="s">
        <v>13876</v>
      </c>
      <c r="CL2069" t="s">
        <v>13876</v>
      </c>
      <c r="CM2069" t="s">
        <v>13876</v>
      </c>
      <c r="CN2069" t="s">
        <v>13876</v>
      </c>
      <c r="CO2069" t="s">
        <v>13876</v>
      </c>
      <c r="CP2069" t="s">
        <v>13876</v>
      </c>
      <c r="CQ2069" t="s">
        <v>13876</v>
      </c>
      <c r="CR2069" t="s">
        <v>13876</v>
      </c>
      <c r="CS2069" t="s">
        <v>13876</v>
      </c>
      <c r="CT2069" t="s">
        <v>13876</v>
      </c>
    </row>
    <row r="2070" spans="1:98" hidden="1">
      <c r="A2070" s="632"/>
      <c r="B2070" s="555"/>
      <c r="C2070" s="554"/>
      <c r="D2070" s="554"/>
      <c r="E2070" s="336"/>
      <c r="F2070" s="336"/>
      <c r="G2070" s="336"/>
      <c r="H2070" s="554"/>
      <c r="I2070" s="336"/>
      <c r="J2070" s="336"/>
      <c r="K2070" s="336"/>
      <c r="L2070" s="336"/>
      <c r="M2070" s="336"/>
      <c r="N2070" s="336"/>
      <c r="O2070" s="632"/>
      <c r="P2070" s="632"/>
      <c r="Q2070" s="556"/>
      <c r="R2070" s="336"/>
      <c r="S2070" s="336"/>
      <c r="T2070" s="336" t="s">
        <v>13876</v>
      </c>
      <c r="U2070" s="336"/>
      <c r="V2070" s="632"/>
      <c r="W2070" s="551"/>
      <c r="X2070" s="551"/>
      <c r="Y2070" s="551"/>
      <c r="Z2070" s="551"/>
      <c r="AA2070" s="551">
        <v>0</v>
      </c>
      <c r="AB2070" s="551">
        <v>0</v>
      </c>
      <c r="AC2070" s="551">
        <v>0</v>
      </c>
      <c r="AD2070" s="552"/>
      <c r="AE2070" s="623">
        <v>0</v>
      </c>
      <c r="AQ2070" t="s">
        <v>13876</v>
      </c>
      <c r="AR2070" t="s">
        <v>13876</v>
      </c>
      <c r="AS2070" t="s">
        <v>13876</v>
      </c>
      <c r="AT2070" t="s">
        <v>13876</v>
      </c>
      <c r="AU2070" t="s">
        <v>13876</v>
      </c>
      <c r="AV2070" t="s">
        <v>13876</v>
      </c>
      <c r="AW2070" t="s">
        <v>13876</v>
      </c>
      <c r="AX2070" t="s">
        <v>13876</v>
      </c>
      <c r="AY2070" t="s">
        <v>13876</v>
      </c>
      <c r="AZ2070" t="s">
        <v>13876</v>
      </c>
      <c r="BA2070" t="s">
        <v>13876</v>
      </c>
      <c r="BB2070" t="s">
        <v>13876</v>
      </c>
      <c r="BC2070" t="s">
        <v>13876</v>
      </c>
      <c r="BD2070" t="s">
        <v>13876</v>
      </c>
      <c r="BE2070" t="s">
        <v>13876</v>
      </c>
      <c r="BF2070" t="s">
        <v>13876</v>
      </c>
      <c r="BG2070" t="s">
        <v>13876</v>
      </c>
      <c r="BH2070" t="s">
        <v>13876</v>
      </c>
      <c r="BI2070" t="s">
        <v>13876</v>
      </c>
      <c r="BJ2070" t="s">
        <v>13876</v>
      </c>
      <c r="BK2070" t="s">
        <v>13876</v>
      </c>
      <c r="BL2070" t="s">
        <v>13876</v>
      </c>
      <c r="BM2070" t="s">
        <v>13876</v>
      </c>
      <c r="BN2070" t="s">
        <v>13876</v>
      </c>
      <c r="BO2070" t="s">
        <v>13876</v>
      </c>
      <c r="BP2070" t="s">
        <v>13876</v>
      </c>
      <c r="BQ2070" t="s">
        <v>13876</v>
      </c>
      <c r="BR2070" t="s">
        <v>13876</v>
      </c>
      <c r="BS2070" t="s">
        <v>13876</v>
      </c>
      <c r="BT2070" t="s">
        <v>13876</v>
      </c>
      <c r="BU2070" t="s">
        <v>13876</v>
      </c>
      <c r="BV2070" t="s">
        <v>13876</v>
      </c>
      <c r="BW2070" t="s">
        <v>13876</v>
      </c>
      <c r="BX2070" t="s">
        <v>13876</v>
      </c>
      <c r="BY2070" t="s">
        <v>13876</v>
      </c>
      <c r="BZ2070" t="s">
        <v>13876</v>
      </c>
      <c r="CA2070" t="s">
        <v>13876</v>
      </c>
      <c r="CB2070" t="s">
        <v>13876</v>
      </c>
      <c r="CC2070" t="s">
        <v>13876</v>
      </c>
      <c r="CD2070" t="s">
        <v>13876</v>
      </c>
      <c r="CE2070" t="s">
        <v>13876</v>
      </c>
      <c r="CF2070" t="s">
        <v>13876</v>
      </c>
      <c r="CG2070" t="s">
        <v>13876</v>
      </c>
      <c r="CH2070" t="s">
        <v>13876</v>
      </c>
      <c r="CI2070" t="s">
        <v>13876</v>
      </c>
      <c r="CJ2070" t="s">
        <v>13876</v>
      </c>
      <c r="CK2070" t="s">
        <v>13876</v>
      </c>
      <c r="CL2070" t="s">
        <v>13876</v>
      </c>
      <c r="CM2070" t="s">
        <v>13876</v>
      </c>
      <c r="CN2070" t="s">
        <v>13876</v>
      </c>
      <c r="CO2070" t="s">
        <v>13876</v>
      </c>
      <c r="CP2070" t="s">
        <v>13876</v>
      </c>
      <c r="CQ2070" t="s">
        <v>13876</v>
      </c>
      <c r="CR2070" t="s">
        <v>13876</v>
      </c>
      <c r="CS2070" t="s">
        <v>13876</v>
      </c>
      <c r="CT2070" t="s">
        <v>13876</v>
      </c>
    </row>
    <row r="2071" spans="1:98" hidden="1">
      <c r="A2071" s="1088">
        <v>407</v>
      </c>
      <c r="B2071" s="554" t="s">
        <v>4204</v>
      </c>
      <c r="C2071" s="554" t="s">
        <v>4068</v>
      </c>
      <c r="D2071" s="554" t="s">
        <v>4205</v>
      </c>
      <c r="E2071" s="336" t="s">
        <v>407</v>
      </c>
      <c r="F2071" s="336" t="s">
        <v>14831</v>
      </c>
      <c r="G2071" s="336">
        <v>2910400296</v>
      </c>
      <c r="H2071" s="554" t="s">
        <v>14832</v>
      </c>
      <c r="I2071" s="336" t="s">
        <v>14185</v>
      </c>
      <c r="J2071" s="336" t="s">
        <v>13659</v>
      </c>
      <c r="K2071" s="336" t="s">
        <v>13546</v>
      </c>
      <c r="L2071" s="336" t="s">
        <v>13658</v>
      </c>
      <c r="M2071" s="336" t="s">
        <v>13659</v>
      </c>
      <c r="N2071" s="336" t="s">
        <v>13546</v>
      </c>
      <c r="O2071" s="632" t="s">
        <v>13661</v>
      </c>
      <c r="P2071" s="632"/>
      <c r="Q2071" s="556">
        <v>44609</v>
      </c>
      <c r="R2071" s="336"/>
      <c r="S2071" s="557">
        <v>44666</v>
      </c>
      <c r="T2071" s="336" t="s">
        <v>16953</v>
      </c>
      <c r="U2071" s="625">
        <v>222</v>
      </c>
      <c r="V2071" s="1088">
        <v>222</v>
      </c>
      <c r="W2071" s="551">
        <v>31201</v>
      </c>
      <c r="X2071" s="551">
        <v>14657</v>
      </c>
      <c r="Y2071" s="551">
        <v>14864</v>
      </c>
      <c r="Z2071" s="551">
        <v>11024</v>
      </c>
      <c r="AA2071" s="551">
        <v>6964</v>
      </c>
      <c r="AB2071" s="551">
        <v>13738</v>
      </c>
      <c r="AC2071" s="551" t="s">
        <v>13876</v>
      </c>
      <c r="AD2071" s="552" t="s">
        <v>13876</v>
      </c>
      <c r="AE2071" s="623">
        <v>92448</v>
      </c>
      <c r="AF2071" t="s">
        <v>4203</v>
      </c>
      <c r="AG2071" t="s">
        <v>4207</v>
      </c>
      <c r="AH2071" t="s">
        <v>4210</v>
      </c>
      <c r="AJ2071" s="548" t="s">
        <v>13667</v>
      </c>
      <c r="AK2071" s="548" t="s">
        <v>13811</v>
      </c>
      <c r="AL2071" s="548" t="s">
        <v>13669</v>
      </c>
      <c r="AM2071" s="548" t="s">
        <v>14833</v>
      </c>
      <c r="AN2071" s="548" t="s">
        <v>14834</v>
      </c>
      <c r="AO2071" s="548" t="s">
        <v>14835</v>
      </c>
      <c r="AQ2071" t="s">
        <v>13876</v>
      </c>
      <c r="AR2071" t="s">
        <v>13876</v>
      </c>
      <c r="AS2071" t="s">
        <v>15284</v>
      </c>
      <c r="AT2071" t="s">
        <v>15289</v>
      </c>
      <c r="AU2071" t="s">
        <v>15292</v>
      </c>
      <c r="AV2071" t="s">
        <v>15288</v>
      </c>
      <c r="AW2071" t="s">
        <v>15289</v>
      </c>
      <c r="AX2071" t="s">
        <v>13876</v>
      </c>
      <c r="AY2071" t="s">
        <v>13876</v>
      </c>
      <c r="AZ2071" t="s">
        <v>15289</v>
      </c>
      <c r="BA2071" t="s">
        <v>15291</v>
      </c>
      <c r="BB2071" t="s">
        <v>15290</v>
      </c>
      <c r="BC2071" t="s">
        <v>15286</v>
      </c>
      <c r="BD2071" t="s">
        <v>15287</v>
      </c>
      <c r="BE2071" t="s">
        <v>13876</v>
      </c>
      <c r="BF2071" t="s">
        <v>13876</v>
      </c>
      <c r="BG2071" t="s">
        <v>15289</v>
      </c>
      <c r="BH2071" t="s">
        <v>15291</v>
      </c>
      <c r="BI2071" t="s">
        <v>15285</v>
      </c>
      <c r="BJ2071" t="s">
        <v>15290</v>
      </c>
      <c r="BK2071" t="s">
        <v>15291</v>
      </c>
      <c r="BL2071" t="s">
        <v>13876</v>
      </c>
      <c r="BM2071" t="s">
        <v>13876</v>
      </c>
      <c r="BN2071" t="s">
        <v>15289</v>
      </c>
      <c r="BO2071" t="s">
        <v>15289</v>
      </c>
      <c r="BP2071" t="s">
        <v>15288</v>
      </c>
      <c r="BQ2071" t="s">
        <v>15292</v>
      </c>
      <c r="BR2071" t="s">
        <v>15291</v>
      </c>
      <c r="BS2071" t="s">
        <v>13876</v>
      </c>
      <c r="BT2071" t="s">
        <v>13876</v>
      </c>
      <c r="BU2071" t="s">
        <v>13876</v>
      </c>
      <c r="BV2071" t="s">
        <v>15290</v>
      </c>
      <c r="BW2071" t="s">
        <v>15294</v>
      </c>
      <c r="BX2071" t="s">
        <v>15290</v>
      </c>
      <c r="BY2071" t="s">
        <v>15291</v>
      </c>
      <c r="BZ2071" t="s">
        <v>13876</v>
      </c>
      <c r="CA2071" t="s">
        <v>13876</v>
      </c>
      <c r="CB2071" t="s">
        <v>15289</v>
      </c>
      <c r="CC2071" t="s">
        <v>15284</v>
      </c>
      <c r="CD2071" t="s">
        <v>15287</v>
      </c>
      <c r="CE2071" t="s">
        <v>15284</v>
      </c>
      <c r="CF2071" t="s">
        <v>15285</v>
      </c>
      <c r="CG2071" t="s">
        <v>13876</v>
      </c>
      <c r="CH2071" t="s">
        <v>13876</v>
      </c>
      <c r="CI2071" t="s">
        <v>13876</v>
      </c>
      <c r="CJ2071" t="s">
        <v>13876</v>
      </c>
      <c r="CK2071" t="s">
        <v>13876</v>
      </c>
      <c r="CL2071" t="s">
        <v>13876</v>
      </c>
      <c r="CM2071" t="s">
        <v>13876</v>
      </c>
      <c r="CN2071" t="s">
        <v>13876</v>
      </c>
      <c r="CO2071" t="s">
        <v>13876</v>
      </c>
      <c r="CP2071" t="s">
        <v>13876</v>
      </c>
      <c r="CQ2071" t="s">
        <v>13876</v>
      </c>
      <c r="CR2071" t="s">
        <v>13876</v>
      </c>
      <c r="CS2071" t="s">
        <v>13876</v>
      </c>
      <c r="CT2071" t="s">
        <v>13876</v>
      </c>
    </row>
    <row r="2072" spans="1:98" hidden="1">
      <c r="A2072" s="1088"/>
      <c r="B2072" s="554" t="s">
        <v>4204</v>
      </c>
      <c r="C2072" s="554" t="s">
        <v>4068</v>
      </c>
      <c r="D2072" s="554" t="s">
        <v>4205</v>
      </c>
      <c r="E2072" s="336" t="s">
        <v>407</v>
      </c>
      <c r="F2072" s="336" t="s">
        <v>12289</v>
      </c>
      <c r="G2072" s="336">
        <v>2950460317</v>
      </c>
      <c r="H2072" s="554" t="s">
        <v>4211</v>
      </c>
      <c r="I2072" s="336" t="s">
        <v>13741</v>
      </c>
      <c r="J2072" s="336" t="s">
        <v>13659</v>
      </c>
      <c r="K2072" s="336" t="s">
        <v>13546</v>
      </c>
      <c r="L2072" s="336" t="s">
        <v>13658</v>
      </c>
      <c r="M2072" s="336" t="s">
        <v>13659</v>
      </c>
      <c r="N2072" s="336" t="s">
        <v>13546</v>
      </c>
      <c r="O2072" s="632" t="s">
        <v>13661</v>
      </c>
      <c r="P2072" s="632"/>
      <c r="Q2072" s="556">
        <v>44609</v>
      </c>
      <c r="R2072" s="336"/>
      <c r="S2072" s="557">
        <v>44666</v>
      </c>
      <c r="T2072" s="336" t="s">
        <v>16954</v>
      </c>
      <c r="U2072" s="620">
        <v>222</v>
      </c>
      <c r="V2072" s="1088"/>
      <c r="W2072" s="551">
        <v>6128</v>
      </c>
      <c r="X2072" s="551">
        <v>1397</v>
      </c>
      <c r="Y2072" s="551">
        <v>1750</v>
      </c>
      <c r="Z2072" s="551">
        <v>1685</v>
      </c>
      <c r="AA2072" s="551">
        <v>1685</v>
      </c>
      <c r="AB2072" s="551">
        <v>1397</v>
      </c>
      <c r="AC2072" s="551" t="s">
        <v>13876</v>
      </c>
      <c r="AD2072" s="552" t="s">
        <v>13876</v>
      </c>
      <c r="AE2072" s="623">
        <v>14042</v>
      </c>
      <c r="AF2072" t="s">
        <v>4203</v>
      </c>
      <c r="AG2072" t="s">
        <v>4207</v>
      </c>
      <c r="AH2072" t="s">
        <v>13126</v>
      </c>
      <c r="AJ2072" s="548" t="s">
        <v>13667</v>
      </c>
      <c r="AK2072" s="548" t="s">
        <v>13811</v>
      </c>
      <c r="AL2072" s="548" t="s">
        <v>13669</v>
      </c>
      <c r="AM2072" s="548" t="s">
        <v>14833</v>
      </c>
      <c r="AN2072" s="548" t="s">
        <v>14834</v>
      </c>
      <c r="AO2072" s="548" t="s">
        <v>14835</v>
      </c>
      <c r="AQ2072" t="s">
        <v>13876</v>
      </c>
      <c r="AR2072" t="s">
        <v>13876</v>
      </c>
      <c r="AS2072" t="s">
        <v>13876</v>
      </c>
      <c r="AT2072" t="s">
        <v>15290</v>
      </c>
      <c r="AU2072" t="s">
        <v>15289</v>
      </c>
      <c r="AV2072" t="s">
        <v>15292</v>
      </c>
      <c r="AW2072" t="s">
        <v>15285</v>
      </c>
      <c r="AX2072" t="s">
        <v>13876</v>
      </c>
      <c r="AY2072" t="s">
        <v>13876</v>
      </c>
      <c r="AZ2072" t="s">
        <v>13876</v>
      </c>
      <c r="BA2072" t="s">
        <v>15289</v>
      </c>
      <c r="BB2072" t="s">
        <v>15284</v>
      </c>
      <c r="BC2072" t="s">
        <v>15294</v>
      </c>
      <c r="BD2072" t="s">
        <v>15287</v>
      </c>
      <c r="BE2072" t="s">
        <v>13876</v>
      </c>
      <c r="BF2072" t="s">
        <v>13876</v>
      </c>
      <c r="BG2072" t="s">
        <v>13876</v>
      </c>
      <c r="BH2072" t="s">
        <v>15289</v>
      </c>
      <c r="BI2072" t="s">
        <v>15287</v>
      </c>
      <c r="BJ2072" t="s">
        <v>15286</v>
      </c>
      <c r="BK2072" t="s">
        <v>15288</v>
      </c>
      <c r="BL2072" t="s">
        <v>13876</v>
      </c>
      <c r="BM2072" t="s">
        <v>13876</v>
      </c>
      <c r="BN2072" t="s">
        <v>13876</v>
      </c>
      <c r="BO2072" t="s">
        <v>15289</v>
      </c>
      <c r="BP2072" t="s">
        <v>15290</v>
      </c>
      <c r="BQ2072" t="s">
        <v>15285</v>
      </c>
      <c r="BR2072" t="s">
        <v>15286</v>
      </c>
      <c r="BS2072" t="s">
        <v>13876</v>
      </c>
      <c r="BT2072" t="s">
        <v>13876</v>
      </c>
      <c r="BU2072" t="s">
        <v>13876</v>
      </c>
      <c r="BV2072" t="s">
        <v>15289</v>
      </c>
      <c r="BW2072" t="s">
        <v>15290</v>
      </c>
      <c r="BX2072" t="s">
        <v>15285</v>
      </c>
      <c r="BY2072" t="s">
        <v>15286</v>
      </c>
      <c r="BZ2072" t="s">
        <v>13876</v>
      </c>
      <c r="CA2072" t="s">
        <v>13876</v>
      </c>
      <c r="CB2072" t="s">
        <v>13876</v>
      </c>
      <c r="CC2072" t="s">
        <v>15289</v>
      </c>
      <c r="CD2072" t="s">
        <v>15284</v>
      </c>
      <c r="CE2072" t="s">
        <v>15294</v>
      </c>
      <c r="CF2072" t="s">
        <v>15287</v>
      </c>
      <c r="CG2072" t="s">
        <v>13876</v>
      </c>
      <c r="CH2072" t="s">
        <v>13876</v>
      </c>
      <c r="CI2072" t="s">
        <v>13876</v>
      </c>
      <c r="CJ2072" t="s">
        <v>13876</v>
      </c>
      <c r="CK2072" t="s">
        <v>13876</v>
      </c>
      <c r="CL2072" t="s">
        <v>13876</v>
      </c>
      <c r="CM2072" t="s">
        <v>13876</v>
      </c>
      <c r="CN2072" t="s">
        <v>13876</v>
      </c>
      <c r="CO2072" t="s">
        <v>13876</v>
      </c>
      <c r="CP2072" t="s">
        <v>13876</v>
      </c>
      <c r="CQ2072" t="s">
        <v>13876</v>
      </c>
      <c r="CR2072" t="s">
        <v>13876</v>
      </c>
      <c r="CS2072" t="s">
        <v>13876</v>
      </c>
      <c r="CT2072" t="s">
        <v>13876</v>
      </c>
    </row>
    <row r="2073" spans="1:98" hidden="1">
      <c r="A2073" s="1088"/>
      <c r="B2073" s="554" t="s">
        <v>4204</v>
      </c>
      <c r="C2073" s="554" t="s">
        <v>4068</v>
      </c>
      <c r="D2073" s="554" t="s">
        <v>4205</v>
      </c>
      <c r="E2073" s="336" t="s">
        <v>407</v>
      </c>
      <c r="F2073" s="336" t="s">
        <v>12289</v>
      </c>
      <c r="G2073" s="336">
        <v>2950460317</v>
      </c>
      <c r="H2073" s="554" t="s">
        <v>4211</v>
      </c>
      <c r="I2073" s="336" t="s">
        <v>13742</v>
      </c>
      <c r="J2073" s="336" t="s">
        <v>13659</v>
      </c>
      <c r="K2073" s="336" t="s">
        <v>13546</v>
      </c>
      <c r="L2073" s="336" t="s">
        <v>13658</v>
      </c>
      <c r="M2073" s="336" t="s">
        <v>13659</v>
      </c>
      <c r="N2073" s="336" t="s">
        <v>13546</v>
      </c>
      <c r="O2073" s="632" t="s">
        <v>13661</v>
      </c>
      <c r="P2073" s="632"/>
      <c r="Q2073" s="556">
        <v>44609</v>
      </c>
      <c r="R2073" s="336"/>
      <c r="S2073" s="557">
        <v>44666</v>
      </c>
      <c r="T2073" s="336" t="s">
        <v>16955</v>
      </c>
      <c r="U2073" s="609">
        <v>222</v>
      </c>
      <c r="V2073" s="1088"/>
      <c r="W2073" s="551">
        <v>82925</v>
      </c>
      <c r="X2073" s="551">
        <v>34963</v>
      </c>
      <c r="Y2073" s="551">
        <v>39235</v>
      </c>
      <c r="Z2073" s="551">
        <v>29656</v>
      </c>
      <c r="AA2073" s="551">
        <v>23687</v>
      </c>
      <c r="AB2073" s="551">
        <v>31663</v>
      </c>
      <c r="AC2073" s="551" t="s">
        <v>13876</v>
      </c>
      <c r="AD2073" s="552" t="s">
        <v>13876</v>
      </c>
      <c r="AE2073" s="623">
        <v>242129</v>
      </c>
      <c r="AF2073" t="s">
        <v>4203</v>
      </c>
      <c r="AG2073" t="s">
        <v>4207</v>
      </c>
      <c r="AH2073" t="s">
        <v>13126</v>
      </c>
      <c r="AJ2073" s="548" t="s">
        <v>13667</v>
      </c>
      <c r="AK2073" s="548" t="s">
        <v>13811</v>
      </c>
      <c r="AL2073" s="548" t="s">
        <v>13669</v>
      </c>
      <c r="AM2073" s="548" t="s">
        <v>14833</v>
      </c>
      <c r="AN2073" s="548" t="s">
        <v>14834</v>
      </c>
      <c r="AO2073" s="548" t="s">
        <v>14835</v>
      </c>
      <c r="AQ2073" t="s">
        <v>13876</v>
      </c>
      <c r="AR2073" t="s">
        <v>13876</v>
      </c>
      <c r="AS2073" t="s">
        <v>15285</v>
      </c>
      <c r="AT2073" t="s">
        <v>15292</v>
      </c>
      <c r="AU2073" t="s">
        <v>15294</v>
      </c>
      <c r="AV2073" t="s">
        <v>15292</v>
      </c>
      <c r="AW2073" t="s">
        <v>15286</v>
      </c>
      <c r="AX2073" t="s">
        <v>13876</v>
      </c>
      <c r="AY2073" t="s">
        <v>13876</v>
      </c>
      <c r="AZ2073" t="s">
        <v>15284</v>
      </c>
      <c r="BA2073" t="s">
        <v>15291</v>
      </c>
      <c r="BB2073" t="s">
        <v>15294</v>
      </c>
      <c r="BC2073" t="s">
        <v>15290</v>
      </c>
      <c r="BD2073" t="s">
        <v>15284</v>
      </c>
      <c r="BE2073" t="s">
        <v>13876</v>
      </c>
      <c r="BF2073" t="s">
        <v>13876</v>
      </c>
      <c r="BG2073" t="s">
        <v>15284</v>
      </c>
      <c r="BH2073" t="s">
        <v>15294</v>
      </c>
      <c r="BI2073" t="s">
        <v>15292</v>
      </c>
      <c r="BJ2073" t="s">
        <v>15284</v>
      </c>
      <c r="BK2073" t="s">
        <v>15286</v>
      </c>
      <c r="BL2073" t="s">
        <v>13876</v>
      </c>
      <c r="BM2073" t="s">
        <v>13876</v>
      </c>
      <c r="BN2073" t="s">
        <v>15292</v>
      </c>
      <c r="BO2073" t="s">
        <v>15294</v>
      </c>
      <c r="BP2073" t="s">
        <v>15290</v>
      </c>
      <c r="BQ2073" t="s">
        <v>15286</v>
      </c>
      <c r="BR2073" t="s">
        <v>15290</v>
      </c>
      <c r="BS2073" t="s">
        <v>13876</v>
      </c>
      <c r="BT2073" t="s">
        <v>13876</v>
      </c>
      <c r="BU2073" t="s">
        <v>15292</v>
      </c>
      <c r="BV2073" t="s">
        <v>15284</v>
      </c>
      <c r="BW2073" t="s">
        <v>15290</v>
      </c>
      <c r="BX2073" t="s">
        <v>15285</v>
      </c>
      <c r="BY2073" t="s">
        <v>15287</v>
      </c>
      <c r="BZ2073" t="s">
        <v>13876</v>
      </c>
      <c r="CA2073" t="s">
        <v>13876</v>
      </c>
      <c r="CB2073" t="s">
        <v>15284</v>
      </c>
      <c r="CC2073" t="s">
        <v>15289</v>
      </c>
      <c r="CD2073" t="s">
        <v>15290</v>
      </c>
      <c r="CE2073" t="s">
        <v>15290</v>
      </c>
      <c r="CF2073" t="s">
        <v>15284</v>
      </c>
      <c r="CG2073" t="s">
        <v>13876</v>
      </c>
      <c r="CH2073" t="s">
        <v>13876</v>
      </c>
      <c r="CI2073" t="s">
        <v>13876</v>
      </c>
      <c r="CJ2073" t="s">
        <v>13876</v>
      </c>
      <c r="CK2073" t="s">
        <v>13876</v>
      </c>
      <c r="CL2073" t="s">
        <v>13876</v>
      </c>
      <c r="CM2073" t="s">
        <v>13876</v>
      </c>
      <c r="CN2073" t="s">
        <v>13876</v>
      </c>
      <c r="CO2073" t="s">
        <v>13876</v>
      </c>
      <c r="CP2073" t="s">
        <v>13876</v>
      </c>
      <c r="CQ2073" t="s">
        <v>13876</v>
      </c>
      <c r="CR2073" t="s">
        <v>13876</v>
      </c>
      <c r="CS2073" t="s">
        <v>13876</v>
      </c>
      <c r="CT2073" t="s">
        <v>13876</v>
      </c>
    </row>
    <row r="2074" spans="1:98" hidden="1">
      <c r="A2074" s="632"/>
      <c r="B2074" s="555"/>
      <c r="C2074" s="554"/>
      <c r="D2074" s="554"/>
      <c r="E2074" s="336"/>
      <c r="F2074" s="336"/>
      <c r="G2074" s="336"/>
      <c r="H2074" s="554"/>
      <c r="I2074" s="336"/>
      <c r="J2074" s="336"/>
      <c r="K2074" s="336"/>
      <c r="L2074" s="336"/>
      <c r="M2074" s="336"/>
      <c r="N2074" s="336"/>
      <c r="O2074" s="632"/>
      <c r="P2074" s="632"/>
      <c r="Q2074" s="556"/>
      <c r="R2074" s="336"/>
      <c r="S2074" s="336"/>
      <c r="T2074" s="336" t="s">
        <v>13876</v>
      </c>
      <c r="U2074" s="336"/>
      <c r="V2074" s="632"/>
      <c r="W2074" s="551"/>
      <c r="X2074" s="551"/>
      <c r="Y2074" s="551"/>
      <c r="Z2074" s="551"/>
      <c r="AA2074" s="551">
        <v>0</v>
      </c>
      <c r="AB2074" s="551">
        <v>0</v>
      </c>
      <c r="AC2074" s="551">
        <v>0</v>
      </c>
      <c r="AD2074" s="552"/>
      <c r="AE2074" s="623">
        <v>0</v>
      </c>
      <c r="AQ2074" t="s">
        <v>13876</v>
      </c>
      <c r="AR2074" t="s">
        <v>13876</v>
      </c>
      <c r="AS2074" t="s">
        <v>13876</v>
      </c>
      <c r="AT2074" t="s">
        <v>13876</v>
      </c>
      <c r="AU2074" t="s">
        <v>13876</v>
      </c>
      <c r="AV2074" t="s">
        <v>13876</v>
      </c>
      <c r="AW2074" t="s">
        <v>13876</v>
      </c>
      <c r="AX2074" t="s">
        <v>13876</v>
      </c>
      <c r="AY2074" t="s">
        <v>13876</v>
      </c>
      <c r="AZ2074" t="s">
        <v>13876</v>
      </c>
      <c r="BA2074" t="s">
        <v>13876</v>
      </c>
      <c r="BB2074" t="s">
        <v>13876</v>
      </c>
      <c r="BC2074" t="s">
        <v>13876</v>
      </c>
      <c r="BD2074" t="s">
        <v>13876</v>
      </c>
      <c r="BE2074" t="s">
        <v>13876</v>
      </c>
      <c r="BF2074" t="s">
        <v>13876</v>
      </c>
      <c r="BG2074" t="s">
        <v>13876</v>
      </c>
      <c r="BH2074" t="s">
        <v>13876</v>
      </c>
      <c r="BI2074" t="s">
        <v>13876</v>
      </c>
      <c r="BJ2074" t="s">
        <v>13876</v>
      </c>
      <c r="BK2074" t="s">
        <v>13876</v>
      </c>
      <c r="BL2074" t="s">
        <v>13876</v>
      </c>
      <c r="BM2074" t="s">
        <v>13876</v>
      </c>
      <c r="BN2074" t="s">
        <v>13876</v>
      </c>
      <c r="BO2074" t="s">
        <v>13876</v>
      </c>
      <c r="BP2074" t="s">
        <v>13876</v>
      </c>
      <c r="BQ2074" t="s">
        <v>13876</v>
      </c>
      <c r="BR2074" t="s">
        <v>13876</v>
      </c>
      <c r="BS2074" t="s">
        <v>13876</v>
      </c>
      <c r="BT2074" t="s">
        <v>13876</v>
      </c>
      <c r="BU2074" t="s">
        <v>13876</v>
      </c>
      <c r="BV2074" t="s">
        <v>13876</v>
      </c>
      <c r="BW2074" t="s">
        <v>13876</v>
      </c>
      <c r="BX2074" t="s">
        <v>13876</v>
      </c>
      <c r="BY2074" t="s">
        <v>13876</v>
      </c>
      <c r="BZ2074" t="s">
        <v>13876</v>
      </c>
      <c r="CA2074" t="s">
        <v>13876</v>
      </c>
      <c r="CB2074" t="s">
        <v>13876</v>
      </c>
      <c r="CC2074" t="s">
        <v>13876</v>
      </c>
      <c r="CD2074" t="s">
        <v>13876</v>
      </c>
      <c r="CE2074" t="s">
        <v>13876</v>
      </c>
      <c r="CF2074" t="s">
        <v>13876</v>
      </c>
      <c r="CG2074" t="s">
        <v>13876</v>
      </c>
      <c r="CH2074" t="s">
        <v>13876</v>
      </c>
      <c r="CI2074" t="s">
        <v>13876</v>
      </c>
      <c r="CJ2074" t="s">
        <v>13876</v>
      </c>
      <c r="CK2074" t="s">
        <v>13876</v>
      </c>
      <c r="CL2074" t="s">
        <v>13876</v>
      </c>
      <c r="CM2074" t="s">
        <v>13876</v>
      </c>
      <c r="CN2074" t="s">
        <v>13876</v>
      </c>
      <c r="CO2074" t="s">
        <v>13876</v>
      </c>
      <c r="CP2074" t="s">
        <v>13876</v>
      </c>
      <c r="CQ2074" t="s">
        <v>13876</v>
      </c>
      <c r="CR2074" t="s">
        <v>13876</v>
      </c>
      <c r="CS2074" t="s">
        <v>13876</v>
      </c>
      <c r="CT2074" t="s">
        <v>13876</v>
      </c>
    </row>
    <row r="2075" spans="1:98" hidden="1">
      <c r="A2075" s="1088">
        <v>408</v>
      </c>
      <c r="B2075" s="554" t="s">
        <v>1012</v>
      </c>
      <c r="C2075" s="554" t="s">
        <v>494</v>
      </c>
      <c r="D2075" s="554" t="s">
        <v>1013</v>
      </c>
      <c r="E2075" s="336" t="s">
        <v>407</v>
      </c>
      <c r="F2075" s="336" t="s">
        <v>14836</v>
      </c>
      <c r="G2075" s="336">
        <v>2910100870</v>
      </c>
      <c r="H2075" s="554" t="s">
        <v>1021</v>
      </c>
      <c r="I2075" s="336" t="s">
        <v>118</v>
      </c>
      <c r="J2075" s="336" t="s">
        <v>13659</v>
      </c>
      <c r="K2075" s="336" t="s">
        <v>13546</v>
      </c>
      <c r="L2075" s="336" t="s">
        <v>13658</v>
      </c>
      <c r="M2075" s="336" t="s">
        <v>13659</v>
      </c>
      <c r="N2075" s="336" t="s">
        <v>13546</v>
      </c>
      <c r="O2075" s="632"/>
      <c r="P2075" s="632" t="s">
        <v>13661</v>
      </c>
      <c r="Q2075" s="556">
        <v>44628</v>
      </c>
      <c r="R2075" s="336"/>
      <c r="S2075" s="557">
        <v>44662</v>
      </c>
      <c r="T2075" s="336" t="s">
        <v>16956</v>
      </c>
      <c r="U2075" s="625">
        <v>223</v>
      </c>
      <c r="V2075" s="1090">
        <v>223</v>
      </c>
      <c r="W2075" s="551">
        <v>121704</v>
      </c>
      <c r="X2075" s="551">
        <v>40163</v>
      </c>
      <c r="Y2075" s="551">
        <v>50143</v>
      </c>
      <c r="Z2075" s="551">
        <v>44674</v>
      </c>
      <c r="AA2075" s="551">
        <v>44033</v>
      </c>
      <c r="AB2075" s="551">
        <v>42297</v>
      </c>
      <c r="AC2075" s="551" t="s">
        <v>13876</v>
      </c>
      <c r="AD2075" s="552" t="s">
        <v>13876</v>
      </c>
      <c r="AE2075" s="623">
        <v>343014</v>
      </c>
      <c r="AF2075" t="s">
        <v>1011</v>
      </c>
      <c r="AG2075" t="s">
        <v>1015</v>
      </c>
      <c r="AH2075" t="s">
        <v>1020</v>
      </c>
      <c r="AJ2075" s="548" t="s">
        <v>13693</v>
      </c>
      <c r="AK2075" s="548" t="s">
        <v>13882</v>
      </c>
      <c r="AL2075" s="548" t="s">
        <v>13669</v>
      </c>
      <c r="AM2075" s="548" t="s">
        <v>14837</v>
      </c>
      <c r="AN2075" s="548" t="s">
        <v>14838</v>
      </c>
      <c r="AO2075" s="548" t="s">
        <v>1012</v>
      </c>
      <c r="AQ2075" t="s">
        <v>13876</v>
      </c>
      <c r="AR2075" t="s">
        <v>15289</v>
      </c>
      <c r="AS2075" t="s">
        <v>15292</v>
      </c>
      <c r="AT2075" t="s">
        <v>15289</v>
      </c>
      <c r="AU2075" t="s">
        <v>15287</v>
      </c>
      <c r="AV2075" t="s">
        <v>15288</v>
      </c>
      <c r="AW2075" t="s">
        <v>15291</v>
      </c>
      <c r="AX2075" t="s">
        <v>13876</v>
      </c>
      <c r="AY2075" t="s">
        <v>13876</v>
      </c>
      <c r="AZ2075" t="s">
        <v>15291</v>
      </c>
      <c r="BA2075" t="s">
        <v>15288</v>
      </c>
      <c r="BB2075" t="s">
        <v>15289</v>
      </c>
      <c r="BC2075" t="s">
        <v>15290</v>
      </c>
      <c r="BD2075" t="s">
        <v>15284</v>
      </c>
      <c r="BE2075" t="s">
        <v>13876</v>
      </c>
      <c r="BF2075" t="s">
        <v>13876</v>
      </c>
      <c r="BG2075" t="s">
        <v>15286</v>
      </c>
      <c r="BH2075" t="s">
        <v>15288</v>
      </c>
      <c r="BI2075" t="s">
        <v>15289</v>
      </c>
      <c r="BJ2075" t="s">
        <v>15291</v>
      </c>
      <c r="BK2075" t="s">
        <v>15284</v>
      </c>
      <c r="BL2075" t="s">
        <v>13876</v>
      </c>
      <c r="BM2075" t="s">
        <v>13876</v>
      </c>
      <c r="BN2075" t="s">
        <v>15291</v>
      </c>
      <c r="BO2075" t="s">
        <v>15291</v>
      </c>
      <c r="BP2075" t="s">
        <v>15290</v>
      </c>
      <c r="BQ2075" t="s">
        <v>15287</v>
      </c>
      <c r="BR2075" t="s">
        <v>15291</v>
      </c>
      <c r="BS2075" t="s">
        <v>13876</v>
      </c>
      <c r="BT2075" t="s">
        <v>13876</v>
      </c>
      <c r="BU2075" t="s">
        <v>15291</v>
      </c>
      <c r="BV2075" t="s">
        <v>15291</v>
      </c>
      <c r="BW2075" t="s">
        <v>15288</v>
      </c>
      <c r="BX2075" t="s">
        <v>15284</v>
      </c>
      <c r="BY2075" t="s">
        <v>15284</v>
      </c>
      <c r="BZ2075" t="s">
        <v>13876</v>
      </c>
      <c r="CA2075" t="s">
        <v>13876</v>
      </c>
      <c r="CB2075" t="s">
        <v>15291</v>
      </c>
      <c r="CC2075" t="s">
        <v>15292</v>
      </c>
      <c r="CD2075" t="s">
        <v>15292</v>
      </c>
      <c r="CE2075" t="s">
        <v>15294</v>
      </c>
      <c r="CF2075" t="s">
        <v>15287</v>
      </c>
      <c r="CG2075" t="s">
        <v>13876</v>
      </c>
      <c r="CH2075" t="s">
        <v>13876</v>
      </c>
      <c r="CI2075" t="s">
        <v>13876</v>
      </c>
      <c r="CJ2075" t="s">
        <v>13876</v>
      </c>
      <c r="CK2075" t="s">
        <v>13876</v>
      </c>
      <c r="CL2075" t="s">
        <v>13876</v>
      </c>
      <c r="CM2075" t="s">
        <v>13876</v>
      </c>
      <c r="CN2075" t="s">
        <v>13876</v>
      </c>
      <c r="CO2075" t="s">
        <v>13876</v>
      </c>
      <c r="CP2075" t="s">
        <v>13876</v>
      </c>
      <c r="CQ2075" t="s">
        <v>13876</v>
      </c>
      <c r="CR2075" t="s">
        <v>13876</v>
      </c>
      <c r="CS2075" t="s">
        <v>13876</v>
      </c>
      <c r="CT2075" t="s">
        <v>13876</v>
      </c>
    </row>
    <row r="2076" spans="1:98" hidden="1">
      <c r="A2076" s="1088"/>
      <c r="B2076" s="554" t="s">
        <v>1012</v>
      </c>
      <c r="C2076" s="554" t="s">
        <v>494</v>
      </c>
      <c r="D2076" s="554" t="s">
        <v>1013</v>
      </c>
      <c r="E2076" s="336" t="s">
        <v>407</v>
      </c>
      <c r="F2076" s="336" t="s">
        <v>14836</v>
      </c>
      <c r="G2076" s="336">
        <v>2910102330</v>
      </c>
      <c r="H2076" s="554" t="s">
        <v>1812</v>
      </c>
      <c r="I2076" s="336" t="s">
        <v>475</v>
      </c>
      <c r="J2076" s="336" t="s">
        <v>13659</v>
      </c>
      <c r="K2076" s="336" t="s">
        <v>13546</v>
      </c>
      <c r="L2076" s="336" t="s">
        <v>13658</v>
      </c>
      <c r="M2076" s="336" t="s">
        <v>13659</v>
      </c>
      <c r="N2076" s="336"/>
      <c r="O2076" s="632"/>
      <c r="P2076" s="632" t="s">
        <v>13661</v>
      </c>
      <c r="Q2076" s="556">
        <v>44628</v>
      </c>
      <c r="R2076" s="336"/>
      <c r="S2076" s="557">
        <v>44662</v>
      </c>
      <c r="T2076" s="336" t="s">
        <v>16957</v>
      </c>
      <c r="U2076" s="620">
        <v>223</v>
      </c>
      <c r="V2076" s="1090"/>
      <c r="W2076" s="551">
        <v>3220</v>
      </c>
      <c r="X2076" s="551">
        <v>319</v>
      </c>
      <c r="Y2076" s="551">
        <v>653</v>
      </c>
      <c r="Z2076" s="551">
        <v>603</v>
      </c>
      <c r="AA2076" s="551">
        <v>653</v>
      </c>
      <c r="AB2076" s="551">
        <v>838</v>
      </c>
      <c r="AC2076" s="551" t="s">
        <v>13876</v>
      </c>
      <c r="AD2076" s="552" t="s">
        <v>13876</v>
      </c>
      <c r="AE2076" s="623">
        <v>6286</v>
      </c>
      <c r="AF2076" t="s">
        <v>1011</v>
      </c>
      <c r="AG2076" t="s">
        <v>1015</v>
      </c>
      <c r="AH2076" t="s">
        <v>1811</v>
      </c>
      <c r="AJ2076" s="548" t="s">
        <v>13693</v>
      </c>
      <c r="AK2076" s="548" t="s">
        <v>13882</v>
      </c>
      <c r="AL2076" s="548" t="s">
        <v>13669</v>
      </c>
      <c r="AM2076" s="548" t="s">
        <v>14837</v>
      </c>
      <c r="AN2076" s="548" t="s">
        <v>14838</v>
      </c>
      <c r="AO2076" s="548" t="s">
        <v>1012</v>
      </c>
      <c r="AQ2076" t="s">
        <v>13876</v>
      </c>
      <c r="AR2076" t="s">
        <v>13876</v>
      </c>
      <c r="AS2076" t="s">
        <v>13876</v>
      </c>
      <c r="AT2076" t="s">
        <v>15284</v>
      </c>
      <c r="AU2076" t="s">
        <v>15292</v>
      </c>
      <c r="AV2076" t="s">
        <v>15292</v>
      </c>
      <c r="AW2076" t="s">
        <v>15288</v>
      </c>
      <c r="AX2076" t="s">
        <v>13876</v>
      </c>
      <c r="AY2076" t="s">
        <v>13876</v>
      </c>
      <c r="AZ2076" t="s">
        <v>13876</v>
      </c>
      <c r="BA2076" t="s">
        <v>13876</v>
      </c>
      <c r="BB2076" t="s">
        <v>15284</v>
      </c>
      <c r="BC2076" t="s">
        <v>15289</v>
      </c>
      <c r="BD2076" t="s">
        <v>15294</v>
      </c>
      <c r="BE2076" t="s">
        <v>13876</v>
      </c>
      <c r="BF2076" t="s">
        <v>13876</v>
      </c>
      <c r="BG2076" t="s">
        <v>13876</v>
      </c>
      <c r="BH2076" t="s">
        <v>13876</v>
      </c>
      <c r="BI2076" t="s">
        <v>15290</v>
      </c>
      <c r="BJ2076" t="s">
        <v>15286</v>
      </c>
      <c r="BK2076" t="s">
        <v>15284</v>
      </c>
      <c r="BL2076" t="s">
        <v>13876</v>
      </c>
      <c r="BM2076" t="s">
        <v>13876</v>
      </c>
      <c r="BN2076" t="s">
        <v>13876</v>
      </c>
      <c r="BO2076" t="s">
        <v>13876</v>
      </c>
      <c r="BP2076" t="s">
        <v>15290</v>
      </c>
      <c r="BQ2076" t="s">
        <v>15288</v>
      </c>
      <c r="BR2076" t="s">
        <v>15284</v>
      </c>
      <c r="BS2076" t="s">
        <v>13876</v>
      </c>
      <c r="BT2076" t="s">
        <v>13876</v>
      </c>
      <c r="BU2076" t="s">
        <v>13876</v>
      </c>
      <c r="BV2076" t="s">
        <v>13876</v>
      </c>
      <c r="BW2076" t="s">
        <v>15290</v>
      </c>
      <c r="BX2076" t="s">
        <v>15286</v>
      </c>
      <c r="BY2076" t="s">
        <v>15284</v>
      </c>
      <c r="BZ2076" t="s">
        <v>13876</v>
      </c>
      <c r="CA2076" t="s">
        <v>13876</v>
      </c>
      <c r="CB2076" t="s">
        <v>13876</v>
      </c>
      <c r="CC2076" t="s">
        <v>13876</v>
      </c>
      <c r="CD2076" t="s">
        <v>15285</v>
      </c>
      <c r="CE2076" t="s">
        <v>15284</v>
      </c>
      <c r="CF2076" t="s">
        <v>15285</v>
      </c>
      <c r="CG2076" t="s">
        <v>13876</v>
      </c>
      <c r="CH2076" t="s">
        <v>13876</v>
      </c>
      <c r="CI2076" t="s">
        <v>13876</v>
      </c>
      <c r="CJ2076" t="s">
        <v>13876</v>
      </c>
      <c r="CK2076" t="s">
        <v>13876</v>
      </c>
      <c r="CL2076" t="s">
        <v>13876</v>
      </c>
      <c r="CM2076" t="s">
        <v>13876</v>
      </c>
      <c r="CN2076" t="s">
        <v>13876</v>
      </c>
      <c r="CO2076" t="s">
        <v>13876</v>
      </c>
      <c r="CP2076" t="s">
        <v>13876</v>
      </c>
      <c r="CQ2076" t="s">
        <v>13876</v>
      </c>
      <c r="CR2076" t="s">
        <v>13876</v>
      </c>
      <c r="CS2076" t="s">
        <v>13876</v>
      </c>
      <c r="CT2076" t="s">
        <v>13876</v>
      </c>
    </row>
    <row r="2077" spans="1:98" hidden="1">
      <c r="A2077" s="1088"/>
      <c r="B2077" s="554" t="s">
        <v>1012</v>
      </c>
      <c r="C2077" s="554" t="s">
        <v>494</v>
      </c>
      <c r="D2077" s="554" t="s">
        <v>1013</v>
      </c>
      <c r="E2077" s="336" t="s">
        <v>407</v>
      </c>
      <c r="F2077" s="336" t="s">
        <v>14839</v>
      </c>
      <c r="G2077" s="336">
        <v>2920100134</v>
      </c>
      <c r="H2077" s="554" t="s">
        <v>1022</v>
      </c>
      <c r="I2077" s="336" t="s">
        <v>8120</v>
      </c>
      <c r="J2077" s="336" t="s">
        <v>13659</v>
      </c>
      <c r="K2077" s="336" t="s">
        <v>13546</v>
      </c>
      <c r="L2077" s="336"/>
      <c r="M2077" s="336" t="s">
        <v>13683</v>
      </c>
      <c r="N2077" s="336">
        <v>44628</v>
      </c>
      <c r="O2077" s="632"/>
      <c r="P2077" s="632" t="s">
        <v>13661</v>
      </c>
      <c r="Q2077" s="556">
        <v>44628</v>
      </c>
      <c r="R2077" s="336"/>
      <c r="S2077" s="557">
        <v>44662</v>
      </c>
      <c r="T2077" s="336" t="s">
        <v>16958</v>
      </c>
      <c r="U2077" s="620">
        <v>223</v>
      </c>
      <c r="V2077" s="1090"/>
      <c r="W2077" s="551">
        <v>130017</v>
      </c>
      <c r="X2077" s="551">
        <v>45940</v>
      </c>
      <c r="Y2077" s="551">
        <v>39933</v>
      </c>
      <c r="Z2077" s="551">
        <v>53010</v>
      </c>
      <c r="AA2077" s="551">
        <v>42915</v>
      </c>
      <c r="AB2077" s="551">
        <v>45843</v>
      </c>
      <c r="AC2077" s="551" t="s">
        <v>13876</v>
      </c>
      <c r="AD2077" s="552" t="s">
        <v>13876</v>
      </c>
      <c r="AE2077" s="623">
        <v>357658</v>
      </c>
      <c r="AF2077" t="s">
        <v>1011</v>
      </c>
      <c r="AG2077" t="s">
        <v>1015</v>
      </c>
      <c r="AH2077" t="s">
        <v>9283</v>
      </c>
      <c r="AJ2077" s="548" t="s">
        <v>13693</v>
      </c>
      <c r="AK2077" s="548" t="s">
        <v>13882</v>
      </c>
      <c r="AL2077" s="548" t="s">
        <v>13669</v>
      </c>
      <c r="AM2077" s="548" t="s">
        <v>14837</v>
      </c>
      <c r="AN2077" s="548" t="s">
        <v>14838</v>
      </c>
      <c r="AO2077" s="548" t="s">
        <v>1012</v>
      </c>
      <c r="AQ2077" t="s">
        <v>13876</v>
      </c>
      <c r="AX2077" t="s">
        <v>13876</v>
      </c>
      <c r="BE2077" t="s">
        <v>13876</v>
      </c>
      <c r="BL2077" t="s">
        <v>13876</v>
      </c>
      <c r="BS2077" t="s">
        <v>13876</v>
      </c>
      <c r="BZ2077" t="s">
        <v>13876</v>
      </c>
      <c r="CG2077" t="s">
        <v>13876</v>
      </c>
      <c r="CN2077" t="s">
        <v>13876</v>
      </c>
    </row>
    <row r="2078" spans="1:98" hidden="1">
      <c r="A2078" s="1088"/>
      <c r="B2078" s="554" t="s">
        <v>1012</v>
      </c>
      <c r="C2078" s="554" t="s">
        <v>494</v>
      </c>
      <c r="D2078" s="554" t="s">
        <v>1013</v>
      </c>
      <c r="E2078" s="336" t="s">
        <v>407</v>
      </c>
      <c r="F2078" s="336" t="s">
        <v>14836</v>
      </c>
      <c r="G2078" s="336">
        <v>2910100870</v>
      </c>
      <c r="H2078" s="554" t="s">
        <v>14840</v>
      </c>
      <c r="I2078" s="336" t="s">
        <v>14841</v>
      </c>
      <c r="J2078" s="336" t="s">
        <v>13659</v>
      </c>
      <c r="K2078" s="336" t="s">
        <v>13546</v>
      </c>
      <c r="L2078" s="336" t="s">
        <v>13658</v>
      </c>
      <c r="M2078" s="336" t="s">
        <v>13659</v>
      </c>
      <c r="N2078" s="336" t="s">
        <v>13546</v>
      </c>
      <c r="O2078" s="632"/>
      <c r="P2078" s="632"/>
      <c r="Q2078" s="556"/>
      <c r="R2078" s="573" t="s">
        <v>14842</v>
      </c>
      <c r="S2078" s="557">
        <v>44662</v>
      </c>
      <c r="T2078" s="336" t="s">
        <v>16959</v>
      </c>
      <c r="U2078" s="609">
        <v>223</v>
      </c>
      <c r="V2078" s="1090"/>
      <c r="W2078" s="551" t="s">
        <v>13876</v>
      </c>
      <c r="X2078" s="551" t="s">
        <v>13876</v>
      </c>
      <c r="Y2078" s="551" t="s">
        <v>13876</v>
      </c>
      <c r="Z2078" s="551" t="s">
        <v>13876</v>
      </c>
      <c r="AA2078" s="551" t="s">
        <v>13876</v>
      </c>
      <c r="AB2078" s="551" t="s">
        <v>13876</v>
      </c>
      <c r="AC2078" s="551" t="s">
        <v>13876</v>
      </c>
      <c r="AD2078" s="552" t="s">
        <v>13876</v>
      </c>
      <c r="AE2078" s="623">
        <v>0</v>
      </c>
      <c r="AQ2078" t="s">
        <v>13876</v>
      </c>
      <c r="AR2078" t="s">
        <v>13876</v>
      </c>
      <c r="AS2078" t="s">
        <v>13876</v>
      </c>
      <c r="AT2078" t="s">
        <v>13876</v>
      </c>
      <c r="AU2078" t="s">
        <v>13876</v>
      </c>
      <c r="AV2078" t="s">
        <v>13876</v>
      </c>
      <c r="AW2078" t="s">
        <v>13876</v>
      </c>
      <c r="AX2078" t="s">
        <v>13876</v>
      </c>
      <c r="AY2078" t="s">
        <v>13876</v>
      </c>
      <c r="AZ2078" t="s">
        <v>13876</v>
      </c>
      <c r="BA2078" t="s">
        <v>13876</v>
      </c>
      <c r="BB2078" t="s">
        <v>13876</v>
      </c>
      <c r="BC2078" t="s">
        <v>13876</v>
      </c>
      <c r="BD2078" t="s">
        <v>13876</v>
      </c>
      <c r="BE2078" t="s">
        <v>13876</v>
      </c>
      <c r="BF2078" t="s">
        <v>13876</v>
      </c>
      <c r="BG2078" t="s">
        <v>13876</v>
      </c>
      <c r="BH2078" t="s">
        <v>13876</v>
      </c>
      <c r="BI2078" t="s">
        <v>13876</v>
      </c>
      <c r="BJ2078" t="s">
        <v>13876</v>
      </c>
      <c r="BK2078" t="s">
        <v>13876</v>
      </c>
      <c r="BL2078" t="s">
        <v>13876</v>
      </c>
      <c r="BM2078" t="s">
        <v>13876</v>
      </c>
      <c r="BN2078" t="s">
        <v>13876</v>
      </c>
      <c r="BO2078" t="s">
        <v>13876</v>
      </c>
      <c r="BP2078" t="s">
        <v>13876</v>
      </c>
      <c r="BQ2078" t="s">
        <v>13876</v>
      </c>
      <c r="BR2078" t="s">
        <v>13876</v>
      </c>
      <c r="BS2078" t="s">
        <v>13876</v>
      </c>
      <c r="BT2078" t="s">
        <v>13876</v>
      </c>
      <c r="BU2078" t="s">
        <v>13876</v>
      </c>
      <c r="BV2078" t="s">
        <v>13876</v>
      </c>
      <c r="BW2078" t="s">
        <v>13876</v>
      </c>
      <c r="BX2078" t="s">
        <v>13876</v>
      </c>
      <c r="BY2078" t="s">
        <v>13876</v>
      </c>
      <c r="BZ2078" t="s">
        <v>13876</v>
      </c>
      <c r="CA2078" t="s">
        <v>13876</v>
      </c>
      <c r="CB2078" t="s">
        <v>13876</v>
      </c>
      <c r="CC2078" t="s">
        <v>13876</v>
      </c>
      <c r="CD2078" t="s">
        <v>13876</v>
      </c>
      <c r="CE2078" t="s">
        <v>13876</v>
      </c>
      <c r="CF2078" t="s">
        <v>13876</v>
      </c>
      <c r="CG2078" t="s">
        <v>13876</v>
      </c>
      <c r="CH2078" t="s">
        <v>13876</v>
      </c>
      <c r="CI2078" t="s">
        <v>13876</v>
      </c>
      <c r="CJ2078" t="s">
        <v>13876</v>
      </c>
      <c r="CK2078" t="s">
        <v>13876</v>
      </c>
      <c r="CL2078" t="s">
        <v>13876</v>
      </c>
      <c r="CM2078" t="s">
        <v>13876</v>
      </c>
      <c r="CN2078" t="s">
        <v>13876</v>
      </c>
      <c r="CO2078" t="s">
        <v>13876</v>
      </c>
      <c r="CP2078" t="s">
        <v>13876</v>
      </c>
      <c r="CQ2078" t="s">
        <v>13876</v>
      </c>
      <c r="CR2078" t="s">
        <v>13876</v>
      </c>
      <c r="CS2078" t="s">
        <v>13876</v>
      </c>
      <c r="CT2078" t="s">
        <v>13876</v>
      </c>
    </row>
    <row r="2079" spans="1:98" hidden="1">
      <c r="A2079" s="632"/>
      <c r="B2079" s="555"/>
      <c r="C2079" s="554"/>
      <c r="D2079" s="554"/>
      <c r="E2079" s="336"/>
      <c r="F2079" s="336"/>
      <c r="G2079" s="336"/>
      <c r="H2079" s="554"/>
      <c r="I2079" s="336"/>
      <c r="J2079" s="336"/>
      <c r="K2079" s="336"/>
      <c r="L2079" s="336"/>
      <c r="M2079" s="336"/>
      <c r="N2079" s="336"/>
      <c r="O2079" s="632"/>
      <c r="P2079" s="632"/>
      <c r="Q2079" s="556"/>
      <c r="R2079" s="336"/>
      <c r="S2079" s="336"/>
      <c r="T2079" s="336" t="s">
        <v>13876</v>
      </c>
      <c r="U2079" s="336"/>
      <c r="V2079" s="632"/>
      <c r="W2079" s="551"/>
      <c r="X2079" s="551"/>
      <c r="Y2079" s="551"/>
      <c r="Z2079" s="551"/>
      <c r="AA2079" s="551">
        <v>0</v>
      </c>
      <c r="AB2079" s="551">
        <v>0</v>
      </c>
      <c r="AC2079" s="551">
        <v>0</v>
      </c>
      <c r="AD2079" s="552"/>
      <c r="AE2079" s="623">
        <v>0</v>
      </c>
      <c r="AQ2079" t="s">
        <v>13876</v>
      </c>
      <c r="AR2079" t="s">
        <v>13876</v>
      </c>
      <c r="AS2079" t="s">
        <v>13876</v>
      </c>
      <c r="AT2079" t="s">
        <v>13876</v>
      </c>
      <c r="AU2079" t="s">
        <v>13876</v>
      </c>
      <c r="AV2079" t="s">
        <v>13876</v>
      </c>
      <c r="AW2079" t="s">
        <v>13876</v>
      </c>
      <c r="AX2079" t="s">
        <v>13876</v>
      </c>
      <c r="AY2079" t="s">
        <v>13876</v>
      </c>
      <c r="AZ2079" t="s">
        <v>13876</v>
      </c>
      <c r="BA2079" t="s">
        <v>13876</v>
      </c>
      <c r="BB2079" t="s">
        <v>13876</v>
      </c>
      <c r="BC2079" t="s">
        <v>13876</v>
      </c>
      <c r="BD2079" t="s">
        <v>13876</v>
      </c>
      <c r="BE2079" t="s">
        <v>13876</v>
      </c>
      <c r="BF2079" t="s">
        <v>13876</v>
      </c>
      <c r="BG2079" t="s">
        <v>13876</v>
      </c>
      <c r="BH2079" t="s">
        <v>13876</v>
      </c>
      <c r="BI2079" t="s">
        <v>13876</v>
      </c>
      <c r="BJ2079" t="s">
        <v>13876</v>
      </c>
      <c r="BK2079" t="s">
        <v>13876</v>
      </c>
      <c r="BL2079" t="s">
        <v>13876</v>
      </c>
      <c r="BM2079" t="s">
        <v>13876</v>
      </c>
      <c r="BN2079" t="s">
        <v>13876</v>
      </c>
      <c r="BO2079" t="s">
        <v>13876</v>
      </c>
      <c r="BP2079" t="s">
        <v>13876</v>
      </c>
      <c r="BQ2079" t="s">
        <v>13876</v>
      </c>
      <c r="BR2079" t="s">
        <v>13876</v>
      </c>
      <c r="BS2079" t="s">
        <v>13876</v>
      </c>
      <c r="BT2079" t="s">
        <v>13876</v>
      </c>
      <c r="BU2079" t="s">
        <v>13876</v>
      </c>
      <c r="BV2079" t="s">
        <v>13876</v>
      </c>
      <c r="BW2079" t="s">
        <v>13876</v>
      </c>
      <c r="BX2079" t="s">
        <v>13876</v>
      </c>
      <c r="BY2079" t="s">
        <v>13876</v>
      </c>
      <c r="BZ2079" t="s">
        <v>13876</v>
      </c>
      <c r="CA2079" t="s">
        <v>13876</v>
      </c>
      <c r="CB2079" t="s">
        <v>13876</v>
      </c>
      <c r="CC2079" t="s">
        <v>13876</v>
      </c>
      <c r="CD2079" t="s">
        <v>13876</v>
      </c>
      <c r="CE2079" t="s">
        <v>13876</v>
      </c>
      <c r="CF2079" t="s">
        <v>13876</v>
      </c>
      <c r="CG2079" t="s">
        <v>13876</v>
      </c>
      <c r="CH2079" t="s">
        <v>13876</v>
      </c>
      <c r="CI2079" t="s">
        <v>13876</v>
      </c>
      <c r="CJ2079" t="s">
        <v>13876</v>
      </c>
      <c r="CK2079" t="s">
        <v>13876</v>
      </c>
      <c r="CL2079" t="s">
        <v>13876</v>
      </c>
      <c r="CM2079" t="s">
        <v>13876</v>
      </c>
      <c r="CN2079" t="s">
        <v>13876</v>
      </c>
      <c r="CO2079" t="s">
        <v>13876</v>
      </c>
      <c r="CP2079" t="s">
        <v>13876</v>
      </c>
      <c r="CQ2079" t="s">
        <v>13876</v>
      </c>
      <c r="CR2079" t="s">
        <v>13876</v>
      </c>
      <c r="CS2079" t="s">
        <v>13876</v>
      </c>
      <c r="CT2079" t="s">
        <v>13876</v>
      </c>
    </row>
    <row r="2080" spans="1:98" hidden="1">
      <c r="A2080" s="632">
        <v>409</v>
      </c>
      <c r="B2080" s="554" t="s">
        <v>3213</v>
      </c>
      <c r="C2080" s="554" t="s">
        <v>3214</v>
      </c>
      <c r="D2080" s="554" t="s">
        <v>3215</v>
      </c>
      <c r="E2080" s="336" t="s">
        <v>407</v>
      </c>
      <c r="F2080" s="336" t="s">
        <v>14843</v>
      </c>
      <c r="G2080" s="336">
        <v>2910200464</v>
      </c>
      <c r="H2080" s="554" t="s">
        <v>3222</v>
      </c>
      <c r="I2080" s="336" t="s">
        <v>13673</v>
      </c>
      <c r="J2080" s="336" t="s">
        <v>13659</v>
      </c>
      <c r="K2080" s="336" t="s">
        <v>13546</v>
      </c>
      <c r="L2080" s="336" t="s">
        <v>13658</v>
      </c>
      <c r="M2080" s="336" t="s">
        <v>13659</v>
      </c>
      <c r="N2080" s="336" t="s">
        <v>13546</v>
      </c>
      <c r="O2080" s="632"/>
      <c r="P2080" s="632"/>
      <c r="Q2080" s="632"/>
      <c r="R2080" s="336"/>
      <c r="S2080" s="336"/>
      <c r="T2080" s="336" t="s">
        <v>16960</v>
      </c>
      <c r="U2080" s="336"/>
      <c r="V2080" s="632"/>
      <c r="W2080" s="551" t="s">
        <v>13876</v>
      </c>
      <c r="X2080" s="551" t="s">
        <v>13876</v>
      </c>
      <c r="Y2080" s="551" t="s">
        <v>13876</v>
      </c>
      <c r="Z2080" s="551" t="s">
        <v>13876</v>
      </c>
      <c r="AA2080" s="551" t="s">
        <v>13876</v>
      </c>
      <c r="AB2080" s="551" t="s">
        <v>13876</v>
      </c>
      <c r="AC2080" s="551" t="s">
        <v>13876</v>
      </c>
      <c r="AD2080" s="552" t="s">
        <v>13876</v>
      </c>
      <c r="AE2080" s="623">
        <v>0</v>
      </c>
      <c r="AF2080" t="s">
        <v>3212</v>
      </c>
      <c r="AG2080" t="s">
        <v>3217</v>
      </c>
      <c r="AH2080" t="s">
        <v>3221</v>
      </c>
      <c r="AJ2080" s="548" t="s">
        <v>13866</v>
      </c>
      <c r="AK2080" s="548" t="s">
        <v>14287</v>
      </c>
      <c r="AL2080" s="548" t="s">
        <v>13669</v>
      </c>
      <c r="AM2080" s="548" t="s">
        <v>14844</v>
      </c>
      <c r="AN2080" s="548" t="s">
        <v>14845</v>
      </c>
      <c r="AO2080" s="548" t="s">
        <v>14846</v>
      </c>
      <c r="AQ2080" t="s">
        <v>13876</v>
      </c>
      <c r="AR2080" t="s">
        <v>13876</v>
      </c>
      <c r="AS2080" t="s">
        <v>13876</v>
      </c>
      <c r="AT2080" t="s">
        <v>13876</v>
      </c>
      <c r="AU2080" t="s">
        <v>13876</v>
      </c>
      <c r="AV2080" t="s">
        <v>13876</v>
      </c>
      <c r="AW2080" t="s">
        <v>13876</v>
      </c>
      <c r="AX2080" t="s">
        <v>13876</v>
      </c>
      <c r="AY2080" t="s">
        <v>13876</v>
      </c>
      <c r="AZ2080" t="s">
        <v>13876</v>
      </c>
      <c r="BA2080" t="s">
        <v>13876</v>
      </c>
      <c r="BB2080" t="s">
        <v>13876</v>
      </c>
      <c r="BC2080" t="s">
        <v>13876</v>
      </c>
      <c r="BD2080" t="s">
        <v>13876</v>
      </c>
      <c r="BE2080" t="s">
        <v>13876</v>
      </c>
      <c r="BF2080" t="s">
        <v>13876</v>
      </c>
      <c r="BG2080" t="s">
        <v>13876</v>
      </c>
      <c r="BH2080" t="s">
        <v>13876</v>
      </c>
      <c r="BI2080" t="s">
        <v>13876</v>
      </c>
      <c r="BJ2080" t="s">
        <v>13876</v>
      </c>
      <c r="BK2080" t="s">
        <v>13876</v>
      </c>
      <c r="BL2080" t="s">
        <v>13876</v>
      </c>
      <c r="BM2080" t="s">
        <v>13876</v>
      </c>
      <c r="BN2080" t="s">
        <v>13876</v>
      </c>
      <c r="BO2080" t="s">
        <v>13876</v>
      </c>
      <c r="BP2080" t="s">
        <v>13876</v>
      </c>
      <c r="BQ2080" t="s">
        <v>13876</v>
      </c>
      <c r="BR2080" t="s">
        <v>13876</v>
      </c>
      <c r="BS2080" t="s">
        <v>13876</v>
      </c>
      <c r="BT2080" t="s">
        <v>13876</v>
      </c>
      <c r="BU2080" t="s">
        <v>13876</v>
      </c>
      <c r="BV2080" t="s">
        <v>13876</v>
      </c>
      <c r="BW2080" t="s">
        <v>13876</v>
      </c>
      <c r="BX2080" t="s">
        <v>13876</v>
      </c>
      <c r="BY2080" t="s">
        <v>13876</v>
      </c>
      <c r="BZ2080" t="s">
        <v>13876</v>
      </c>
      <c r="CA2080" t="s">
        <v>13876</v>
      </c>
      <c r="CB2080" t="s">
        <v>13876</v>
      </c>
      <c r="CC2080" t="s">
        <v>13876</v>
      </c>
      <c r="CD2080" t="s">
        <v>13876</v>
      </c>
      <c r="CE2080" t="s">
        <v>13876</v>
      </c>
      <c r="CF2080" t="s">
        <v>13876</v>
      </c>
      <c r="CG2080" t="s">
        <v>13876</v>
      </c>
      <c r="CH2080" t="s">
        <v>13876</v>
      </c>
      <c r="CI2080" t="s">
        <v>13876</v>
      </c>
      <c r="CJ2080" t="s">
        <v>13876</v>
      </c>
      <c r="CK2080" t="s">
        <v>13876</v>
      </c>
      <c r="CL2080" t="s">
        <v>13876</v>
      </c>
      <c r="CM2080" t="s">
        <v>13876</v>
      </c>
      <c r="CN2080" t="s">
        <v>13876</v>
      </c>
      <c r="CO2080" t="s">
        <v>13876</v>
      </c>
      <c r="CP2080" t="s">
        <v>13876</v>
      </c>
      <c r="CQ2080" t="s">
        <v>13876</v>
      </c>
      <c r="CR2080" t="s">
        <v>13876</v>
      </c>
      <c r="CS2080" t="s">
        <v>13876</v>
      </c>
      <c r="CT2080" t="s">
        <v>13876</v>
      </c>
    </row>
    <row r="2081" spans="1:98" hidden="1">
      <c r="A2081" s="632"/>
      <c r="B2081" s="555"/>
      <c r="C2081" s="554"/>
      <c r="D2081" s="554"/>
      <c r="E2081" s="336"/>
      <c r="F2081" s="336"/>
      <c r="G2081" s="336"/>
      <c r="H2081" s="554"/>
      <c r="I2081" s="336"/>
      <c r="J2081" s="336"/>
      <c r="K2081" s="336"/>
      <c r="L2081" s="336"/>
      <c r="M2081" s="336"/>
      <c r="N2081" s="336"/>
      <c r="O2081" s="632"/>
      <c r="P2081" s="632"/>
      <c r="Q2081" s="632"/>
      <c r="R2081" s="336"/>
      <c r="S2081" s="336"/>
      <c r="T2081" s="336" t="s">
        <v>13876</v>
      </c>
      <c r="U2081" s="336"/>
      <c r="V2081" s="632"/>
      <c r="W2081" s="551"/>
      <c r="X2081" s="551"/>
      <c r="Y2081" s="551"/>
      <c r="Z2081" s="551"/>
      <c r="AA2081" s="551">
        <v>0</v>
      </c>
      <c r="AB2081" s="551">
        <v>0</v>
      </c>
      <c r="AC2081" s="551">
        <v>0</v>
      </c>
      <c r="AD2081" s="552"/>
      <c r="AE2081" s="623">
        <v>0</v>
      </c>
      <c r="AQ2081" t="s">
        <v>13876</v>
      </c>
      <c r="AR2081" t="s">
        <v>13876</v>
      </c>
      <c r="AS2081" t="s">
        <v>13876</v>
      </c>
      <c r="AT2081" t="s">
        <v>13876</v>
      </c>
      <c r="AU2081" t="s">
        <v>13876</v>
      </c>
      <c r="AV2081" t="s">
        <v>13876</v>
      </c>
      <c r="AW2081" t="s">
        <v>13876</v>
      </c>
      <c r="AX2081" t="s">
        <v>13876</v>
      </c>
      <c r="AY2081" t="s">
        <v>13876</v>
      </c>
      <c r="AZ2081" t="s">
        <v>13876</v>
      </c>
      <c r="BA2081" t="s">
        <v>13876</v>
      </c>
      <c r="BB2081" t="s">
        <v>13876</v>
      </c>
      <c r="BC2081" t="s">
        <v>13876</v>
      </c>
      <c r="BD2081" t="s">
        <v>13876</v>
      </c>
      <c r="BE2081" t="s">
        <v>13876</v>
      </c>
      <c r="BF2081" t="s">
        <v>13876</v>
      </c>
      <c r="BG2081" t="s">
        <v>13876</v>
      </c>
      <c r="BH2081" t="s">
        <v>13876</v>
      </c>
      <c r="BI2081" t="s">
        <v>13876</v>
      </c>
      <c r="BJ2081" t="s">
        <v>13876</v>
      </c>
      <c r="BK2081" t="s">
        <v>13876</v>
      </c>
      <c r="BL2081" t="s">
        <v>13876</v>
      </c>
      <c r="BM2081" t="s">
        <v>13876</v>
      </c>
      <c r="BN2081" t="s">
        <v>13876</v>
      </c>
      <c r="BO2081" t="s">
        <v>13876</v>
      </c>
      <c r="BP2081" t="s">
        <v>13876</v>
      </c>
      <c r="BQ2081" t="s">
        <v>13876</v>
      </c>
      <c r="BR2081" t="s">
        <v>13876</v>
      </c>
      <c r="BS2081" t="s">
        <v>13876</v>
      </c>
      <c r="BT2081" t="s">
        <v>13876</v>
      </c>
      <c r="BU2081" t="s">
        <v>13876</v>
      </c>
      <c r="BV2081" t="s">
        <v>13876</v>
      </c>
      <c r="BW2081" t="s">
        <v>13876</v>
      </c>
      <c r="BX2081" t="s">
        <v>13876</v>
      </c>
      <c r="BY2081" t="s">
        <v>13876</v>
      </c>
      <c r="BZ2081" t="s">
        <v>13876</v>
      </c>
      <c r="CA2081" t="s">
        <v>13876</v>
      </c>
      <c r="CB2081" t="s">
        <v>13876</v>
      </c>
      <c r="CC2081" t="s">
        <v>13876</v>
      </c>
      <c r="CD2081" t="s">
        <v>13876</v>
      </c>
      <c r="CE2081" t="s">
        <v>13876</v>
      </c>
      <c r="CF2081" t="s">
        <v>13876</v>
      </c>
      <c r="CG2081" t="s">
        <v>13876</v>
      </c>
      <c r="CH2081" t="s">
        <v>13876</v>
      </c>
      <c r="CI2081" t="s">
        <v>13876</v>
      </c>
      <c r="CJ2081" t="s">
        <v>13876</v>
      </c>
      <c r="CK2081" t="s">
        <v>13876</v>
      </c>
      <c r="CL2081" t="s">
        <v>13876</v>
      </c>
      <c r="CM2081" t="s">
        <v>13876</v>
      </c>
      <c r="CN2081" t="s">
        <v>13876</v>
      </c>
      <c r="CO2081" t="s">
        <v>13876</v>
      </c>
      <c r="CP2081" t="s">
        <v>13876</v>
      </c>
      <c r="CQ2081" t="s">
        <v>13876</v>
      </c>
      <c r="CR2081" t="s">
        <v>13876</v>
      </c>
      <c r="CS2081" t="s">
        <v>13876</v>
      </c>
      <c r="CT2081" t="s">
        <v>13876</v>
      </c>
    </row>
    <row r="2082" spans="1:98" hidden="1">
      <c r="A2082" s="1088">
        <v>410</v>
      </c>
      <c r="B2082" s="554" t="s">
        <v>6655</v>
      </c>
      <c r="C2082" s="554" t="s">
        <v>6409</v>
      </c>
      <c r="D2082" s="554" t="s">
        <v>6656</v>
      </c>
      <c r="E2082" s="336" t="s">
        <v>407</v>
      </c>
      <c r="F2082" s="336" t="s">
        <v>14847</v>
      </c>
      <c r="G2082" s="336">
        <v>2911200810</v>
      </c>
      <c r="H2082" s="554" t="s">
        <v>6662</v>
      </c>
      <c r="I2082" s="336" t="s">
        <v>123</v>
      </c>
      <c r="J2082" s="336" t="s">
        <v>13659</v>
      </c>
      <c r="K2082" s="336" t="s">
        <v>13546</v>
      </c>
      <c r="L2082" s="336" t="s">
        <v>13658</v>
      </c>
      <c r="M2082" s="336" t="s">
        <v>13659</v>
      </c>
      <c r="N2082" s="336" t="s">
        <v>13549</v>
      </c>
      <c r="O2082" s="632"/>
      <c r="P2082" s="632" t="s">
        <v>13661</v>
      </c>
      <c r="Q2082" s="556">
        <v>44637</v>
      </c>
      <c r="R2082" s="336"/>
      <c r="S2082" s="557">
        <v>44664</v>
      </c>
      <c r="T2082" s="336" t="s">
        <v>16961</v>
      </c>
      <c r="U2082" s="625">
        <v>224</v>
      </c>
      <c r="V2082" s="1088">
        <v>224</v>
      </c>
      <c r="W2082" s="551">
        <v>63585</v>
      </c>
      <c r="X2082" s="551">
        <v>25667</v>
      </c>
      <c r="Y2082" s="551">
        <v>27953</v>
      </c>
      <c r="Z2082" s="551">
        <v>24667</v>
      </c>
      <c r="AA2082" s="551">
        <v>26871</v>
      </c>
      <c r="AB2082" s="551">
        <v>29240</v>
      </c>
      <c r="AC2082" s="551" t="s">
        <v>13876</v>
      </c>
      <c r="AD2082" s="552" t="s">
        <v>13876</v>
      </c>
      <c r="AE2082" s="623">
        <v>197983</v>
      </c>
      <c r="AF2082" t="s">
        <v>6654</v>
      </c>
      <c r="AG2082" t="s">
        <v>6658</v>
      </c>
      <c r="AH2082" t="s">
        <v>6661</v>
      </c>
      <c r="AQ2082" t="s">
        <v>13876</v>
      </c>
      <c r="AR2082" t="s">
        <v>13876</v>
      </c>
      <c r="AS2082" t="s">
        <v>15290</v>
      </c>
      <c r="AT2082" t="s">
        <v>15284</v>
      </c>
      <c r="AU2082" t="s">
        <v>15286</v>
      </c>
      <c r="AV2082" t="s">
        <v>15285</v>
      </c>
      <c r="AW2082" t="s">
        <v>15286</v>
      </c>
      <c r="AX2082" t="s">
        <v>13876</v>
      </c>
      <c r="AY2082" t="s">
        <v>13876</v>
      </c>
      <c r="AZ2082" t="s">
        <v>15292</v>
      </c>
      <c r="BA2082" t="s">
        <v>15286</v>
      </c>
      <c r="BB2082" t="s">
        <v>15290</v>
      </c>
      <c r="BC2082" t="s">
        <v>15290</v>
      </c>
      <c r="BD2082" t="s">
        <v>15287</v>
      </c>
      <c r="BE2082" t="s">
        <v>13876</v>
      </c>
      <c r="BF2082" t="s">
        <v>13876</v>
      </c>
      <c r="BG2082" t="s">
        <v>15292</v>
      </c>
      <c r="BH2082" t="s">
        <v>15287</v>
      </c>
      <c r="BI2082" t="s">
        <v>15294</v>
      </c>
      <c r="BJ2082" t="s">
        <v>15286</v>
      </c>
      <c r="BK2082" t="s">
        <v>15284</v>
      </c>
      <c r="BL2082" t="s">
        <v>13876</v>
      </c>
      <c r="BM2082" t="s">
        <v>13876</v>
      </c>
      <c r="BN2082" t="s">
        <v>15292</v>
      </c>
      <c r="BO2082" t="s">
        <v>15291</v>
      </c>
      <c r="BP2082" t="s">
        <v>15290</v>
      </c>
      <c r="BQ2082" t="s">
        <v>15290</v>
      </c>
      <c r="BR2082" t="s">
        <v>15287</v>
      </c>
      <c r="BS2082" t="s">
        <v>13876</v>
      </c>
      <c r="BT2082" t="s">
        <v>13876</v>
      </c>
      <c r="BU2082" t="s">
        <v>15292</v>
      </c>
      <c r="BV2082" t="s">
        <v>15290</v>
      </c>
      <c r="BW2082" t="s">
        <v>15285</v>
      </c>
      <c r="BX2082" t="s">
        <v>15287</v>
      </c>
      <c r="BY2082" t="s">
        <v>15289</v>
      </c>
      <c r="BZ2082" t="s">
        <v>13876</v>
      </c>
      <c r="CA2082" t="s">
        <v>13876</v>
      </c>
      <c r="CB2082" t="s">
        <v>15292</v>
      </c>
      <c r="CC2082" t="s">
        <v>15294</v>
      </c>
      <c r="CD2082" t="s">
        <v>15292</v>
      </c>
      <c r="CE2082" t="s">
        <v>15291</v>
      </c>
      <c r="CF2082" t="s">
        <v>15288</v>
      </c>
      <c r="CG2082" t="s">
        <v>13876</v>
      </c>
      <c r="CH2082" t="s">
        <v>13876</v>
      </c>
      <c r="CI2082" t="s">
        <v>13876</v>
      </c>
      <c r="CJ2082" t="s">
        <v>13876</v>
      </c>
      <c r="CK2082" t="s">
        <v>13876</v>
      </c>
      <c r="CL2082" t="s">
        <v>13876</v>
      </c>
      <c r="CM2082" t="s">
        <v>13876</v>
      </c>
      <c r="CN2082" t="s">
        <v>13876</v>
      </c>
      <c r="CO2082" t="s">
        <v>13876</v>
      </c>
      <c r="CP2082" t="s">
        <v>13876</v>
      </c>
      <c r="CQ2082" t="s">
        <v>13876</v>
      </c>
      <c r="CR2082" t="s">
        <v>13876</v>
      </c>
      <c r="CS2082" t="s">
        <v>13876</v>
      </c>
      <c r="CT2082" t="s">
        <v>13876</v>
      </c>
    </row>
    <row r="2083" spans="1:98" hidden="1">
      <c r="A2083" s="1088"/>
      <c r="B2083" s="554" t="s">
        <v>6655</v>
      </c>
      <c r="C2083" s="554" t="s">
        <v>6409</v>
      </c>
      <c r="D2083" s="554" t="s">
        <v>6656</v>
      </c>
      <c r="E2083" s="336" t="s">
        <v>407</v>
      </c>
      <c r="F2083" s="336" t="s">
        <v>14847</v>
      </c>
      <c r="G2083" s="336">
        <v>2911200810</v>
      </c>
      <c r="H2083" s="554" t="s">
        <v>6662</v>
      </c>
      <c r="I2083" s="336" t="s">
        <v>13673</v>
      </c>
      <c r="J2083" s="336" t="s">
        <v>13659</v>
      </c>
      <c r="K2083" s="336" t="s">
        <v>13546</v>
      </c>
      <c r="L2083" s="336" t="s">
        <v>13658</v>
      </c>
      <c r="M2083" s="336" t="s">
        <v>13659</v>
      </c>
      <c r="N2083" s="336" t="s">
        <v>13549</v>
      </c>
      <c r="O2083" s="632"/>
      <c r="P2083" s="632" t="s">
        <v>13661</v>
      </c>
      <c r="Q2083" s="556">
        <v>44637</v>
      </c>
      <c r="R2083" s="336"/>
      <c r="S2083" s="557">
        <v>44664</v>
      </c>
      <c r="T2083" s="336" t="s">
        <v>16962</v>
      </c>
      <c r="U2083" s="609">
        <v>224</v>
      </c>
      <c r="V2083" s="1088"/>
      <c r="W2083" s="551">
        <v>34234</v>
      </c>
      <c r="X2083" s="551">
        <v>12549</v>
      </c>
      <c r="Y2083" s="551">
        <v>16525</v>
      </c>
      <c r="Z2083" s="551">
        <v>13115</v>
      </c>
      <c r="AA2083" s="551">
        <v>11756</v>
      </c>
      <c r="AB2083" s="551">
        <v>13418</v>
      </c>
      <c r="AC2083" s="551" t="s">
        <v>13876</v>
      </c>
      <c r="AD2083" s="552" t="s">
        <v>13876</v>
      </c>
      <c r="AE2083" s="623">
        <v>101597</v>
      </c>
      <c r="AF2083" t="s">
        <v>6654</v>
      </c>
      <c r="AG2083" t="s">
        <v>6658</v>
      </c>
      <c r="AH2083" t="s">
        <v>6661</v>
      </c>
      <c r="AQ2083" t="s">
        <v>13876</v>
      </c>
      <c r="AR2083" t="s">
        <v>13876</v>
      </c>
      <c r="AS2083" t="s">
        <v>15284</v>
      </c>
      <c r="AT2083" t="s">
        <v>15291</v>
      </c>
      <c r="AU2083" t="s">
        <v>15292</v>
      </c>
      <c r="AV2083" t="s">
        <v>15284</v>
      </c>
      <c r="AW2083" t="s">
        <v>15291</v>
      </c>
      <c r="AX2083" t="s">
        <v>13876</v>
      </c>
      <c r="AY2083" t="s">
        <v>13876</v>
      </c>
      <c r="AZ2083" t="s">
        <v>15289</v>
      </c>
      <c r="BA2083" t="s">
        <v>15292</v>
      </c>
      <c r="BB2083" t="s">
        <v>15286</v>
      </c>
      <c r="BC2083" t="s">
        <v>15291</v>
      </c>
      <c r="BD2083" t="s">
        <v>15294</v>
      </c>
      <c r="BE2083" t="s">
        <v>13876</v>
      </c>
      <c r="BF2083" t="s">
        <v>13876</v>
      </c>
      <c r="BG2083" t="s">
        <v>13876</v>
      </c>
      <c r="BH2083" t="s">
        <v>13876</v>
      </c>
      <c r="BI2083" t="s">
        <v>15291</v>
      </c>
      <c r="BJ2083" t="s">
        <v>15290</v>
      </c>
      <c r="BK2083" t="s">
        <v>15292</v>
      </c>
      <c r="BL2083" t="s">
        <v>13876</v>
      </c>
      <c r="BM2083" t="s">
        <v>13876</v>
      </c>
      <c r="BN2083" t="s">
        <v>15289</v>
      </c>
      <c r="BO2083" t="s">
        <v>15284</v>
      </c>
      <c r="BP2083" t="s">
        <v>15289</v>
      </c>
      <c r="BQ2083" t="s">
        <v>15289</v>
      </c>
      <c r="BR2083" t="s">
        <v>15286</v>
      </c>
      <c r="BS2083" t="s">
        <v>13876</v>
      </c>
      <c r="BT2083" t="s">
        <v>13876</v>
      </c>
      <c r="BU2083" t="s">
        <v>15289</v>
      </c>
      <c r="BV2083" t="s">
        <v>15289</v>
      </c>
      <c r="BW2083" t="s">
        <v>15287</v>
      </c>
      <c r="BX2083" t="s">
        <v>15286</v>
      </c>
      <c r="BY2083" t="s">
        <v>15290</v>
      </c>
      <c r="BZ2083" t="s">
        <v>13876</v>
      </c>
      <c r="CA2083" t="s">
        <v>13876</v>
      </c>
      <c r="CB2083" t="s">
        <v>15289</v>
      </c>
      <c r="CC2083" t="s">
        <v>15284</v>
      </c>
      <c r="CD2083" t="s">
        <v>15291</v>
      </c>
      <c r="CE2083" t="s">
        <v>15289</v>
      </c>
      <c r="CF2083" t="s">
        <v>15285</v>
      </c>
      <c r="CG2083" t="s">
        <v>13876</v>
      </c>
      <c r="CH2083" t="s">
        <v>13876</v>
      </c>
      <c r="CI2083" t="s">
        <v>13876</v>
      </c>
      <c r="CJ2083" t="s">
        <v>13876</v>
      </c>
      <c r="CK2083" t="s">
        <v>13876</v>
      </c>
      <c r="CL2083" t="s">
        <v>13876</v>
      </c>
      <c r="CM2083" t="s">
        <v>13876</v>
      </c>
      <c r="CN2083" t="s">
        <v>13876</v>
      </c>
      <c r="CO2083" t="s">
        <v>13876</v>
      </c>
      <c r="CP2083" t="s">
        <v>13876</v>
      </c>
      <c r="CQ2083" t="s">
        <v>13876</v>
      </c>
      <c r="CR2083" t="s">
        <v>13876</v>
      </c>
      <c r="CS2083" t="s">
        <v>13876</v>
      </c>
      <c r="CT2083" t="s">
        <v>13876</v>
      </c>
    </row>
    <row r="2084" spans="1:98" hidden="1">
      <c r="A2084" s="630"/>
      <c r="B2084" s="555"/>
      <c r="C2084" s="554"/>
      <c r="D2084" s="554"/>
      <c r="E2084" s="336"/>
      <c r="F2084" s="336"/>
      <c r="G2084" s="336"/>
      <c r="H2084" s="554"/>
      <c r="I2084" s="336"/>
      <c r="J2084" s="336"/>
      <c r="K2084" s="336"/>
      <c r="L2084" s="336"/>
      <c r="M2084" s="336"/>
      <c r="N2084" s="336"/>
      <c r="O2084" s="632"/>
      <c r="P2084" s="632"/>
      <c r="Q2084" s="556"/>
      <c r="R2084" s="336"/>
      <c r="S2084" s="336"/>
      <c r="T2084" s="336" t="s">
        <v>13876</v>
      </c>
      <c r="U2084" s="625"/>
      <c r="V2084" s="630"/>
      <c r="W2084" s="551"/>
      <c r="X2084" s="551"/>
      <c r="Y2084" s="551"/>
      <c r="Z2084" s="551"/>
      <c r="AA2084" s="551">
        <v>0</v>
      </c>
      <c r="AB2084" s="551">
        <v>0</v>
      </c>
      <c r="AC2084" s="551">
        <v>0</v>
      </c>
      <c r="AD2084" s="552"/>
      <c r="AE2084" s="623">
        <v>0</v>
      </c>
      <c r="AQ2084" t="s">
        <v>13876</v>
      </c>
      <c r="AR2084" t="s">
        <v>13876</v>
      </c>
      <c r="AS2084" t="s">
        <v>13876</v>
      </c>
      <c r="AT2084" t="s">
        <v>13876</v>
      </c>
      <c r="AU2084" t="s">
        <v>13876</v>
      </c>
      <c r="AV2084" t="s">
        <v>13876</v>
      </c>
      <c r="AW2084" t="s">
        <v>13876</v>
      </c>
      <c r="AX2084" t="s">
        <v>13876</v>
      </c>
      <c r="AY2084" t="s">
        <v>13876</v>
      </c>
      <c r="AZ2084" t="s">
        <v>13876</v>
      </c>
      <c r="BA2084" t="s">
        <v>13876</v>
      </c>
      <c r="BB2084" t="s">
        <v>13876</v>
      </c>
      <c r="BC2084" t="s">
        <v>13876</v>
      </c>
      <c r="BD2084" t="s">
        <v>13876</v>
      </c>
      <c r="BE2084" t="s">
        <v>13876</v>
      </c>
      <c r="BF2084" t="s">
        <v>13876</v>
      </c>
      <c r="BG2084" t="s">
        <v>13876</v>
      </c>
      <c r="BH2084" t="s">
        <v>13876</v>
      </c>
      <c r="BI2084" t="s">
        <v>13876</v>
      </c>
      <c r="BJ2084" t="s">
        <v>13876</v>
      </c>
      <c r="BK2084" t="s">
        <v>13876</v>
      </c>
      <c r="BL2084" t="s">
        <v>13876</v>
      </c>
      <c r="BM2084" t="s">
        <v>13876</v>
      </c>
      <c r="BN2084" t="s">
        <v>13876</v>
      </c>
      <c r="BO2084" t="s">
        <v>13876</v>
      </c>
      <c r="BP2084" t="s">
        <v>13876</v>
      </c>
      <c r="BQ2084" t="s">
        <v>13876</v>
      </c>
      <c r="BR2084" t="s">
        <v>13876</v>
      </c>
      <c r="BS2084" t="s">
        <v>13876</v>
      </c>
      <c r="BT2084" t="s">
        <v>13876</v>
      </c>
      <c r="BU2084" t="s">
        <v>13876</v>
      </c>
      <c r="BV2084" t="s">
        <v>13876</v>
      </c>
      <c r="BW2084" t="s">
        <v>13876</v>
      </c>
      <c r="BX2084" t="s">
        <v>13876</v>
      </c>
      <c r="BY2084" t="s">
        <v>13876</v>
      </c>
      <c r="BZ2084" t="s">
        <v>13876</v>
      </c>
      <c r="CA2084" t="s">
        <v>13876</v>
      </c>
      <c r="CB2084" t="s">
        <v>13876</v>
      </c>
      <c r="CC2084" t="s">
        <v>13876</v>
      </c>
      <c r="CD2084" t="s">
        <v>13876</v>
      </c>
      <c r="CE2084" t="s">
        <v>13876</v>
      </c>
      <c r="CF2084" t="s">
        <v>13876</v>
      </c>
      <c r="CG2084" t="s">
        <v>13876</v>
      </c>
      <c r="CH2084" t="s">
        <v>13876</v>
      </c>
      <c r="CI2084" t="s">
        <v>13876</v>
      </c>
      <c r="CJ2084" t="s">
        <v>13876</v>
      </c>
      <c r="CK2084" t="s">
        <v>13876</v>
      </c>
      <c r="CL2084" t="s">
        <v>13876</v>
      </c>
      <c r="CM2084" t="s">
        <v>13876</v>
      </c>
      <c r="CN2084" t="s">
        <v>13876</v>
      </c>
      <c r="CO2084" t="s">
        <v>13876</v>
      </c>
      <c r="CP2084" t="s">
        <v>13876</v>
      </c>
      <c r="CQ2084" t="s">
        <v>13876</v>
      </c>
      <c r="CR2084" t="s">
        <v>13876</v>
      </c>
      <c r="CS2084" t="s">
        <v>13876</v>
      </c>
      <c r="CT2084" t="s">
        <v>13876</v>
      </c>
    </row>
    <row r="2085" spans="1:98" hidden="1">
      <c r="A2085" s="1086">
        <v>411</v>
      </c>
      <c r="B2085" s="554" t="s">
        <v>14848</v>
      </c>
      <c r="C2085" s="554" t="s">
        <v>9320</v>
      </c>
      <c r="D2085" s="577" t="s">
        <v>14849</v>
      </c>
      <c r="E2085" s="336" t="s">
        <v>1153</v>
      </c>
      <c r="F2085" s="336" t="s">
        <v>9325</v>
      </c>
      <c r="G2085" s="336">
        <v>2910103304</v>
      </c>
      <c r="H2085" s="554" t="s">
        <v>14850</v>
      </c>
      <c r="I2085" s="336" t="s">
        <v>113</v>
      </c>
      <c r="J2085" s="336" t="s">
        <v>13659</v>
      </c>
      <c r="K2085" s="336" t="s">
        <v>13547</v>
      </c>
      <c r="L2085" s="336" t="s">
        <v>13658</v>
      </c>
      <c r="M2085" s="336" t="s">
        <v>13658</v>
      </c>
      <c r="N2085" s="336"/>
      <c r="O2085" s="632"/>
      <c r="P2085" s="632"/>
      <c r="Q2085" s="632"/>
      <c r="R2085" s="578" t="s">
        <v>14851</v>
      </c>
      <c r="S2085" s="573"/>
      <c r="T2085" s="336" t="s">
        <v>16963</v>
      </c>
      <c r="U2085" s="628"/>
      <c r="W2085" s="551" t="s">
        <v>13876</v>
      </c>
      <c r="X2085" s="551" t="s">
        <v>13876</v>
      </c>
      <c r="Y2085" s="551" t="s">
        <v>13876</v>
      </c>
      <c r="Z2085" s="551" t="s">
        <v>13876</v>
      </c>
      <c r="AA2085" s="551" t="s">
        <v>13876</v>
      </c>
      <c r="AB2085" s="551" t="s">
        <v>13876</v>
      </c>
      <c r="AC2085" s="551" t="s">
        <v>13876</v>
      </c>
      <c r="AD2085" s="552" t="s">
        <v>13876</v>
      </c>
      <c r="AE2085" s="623">
        <v>0</v>
      </c>
      <c r="AF2085" t="s">
        <v>9318</v>
      </c>
      <c r="AG2085" t="s">
        <v>9324</v>
      </c>
      <c r="AH2085" t="s">
        <v>14852</v>
      </c>
      <c r="AQ2085" t="s">
        <v>13876</v>
      </c>
      <c r="AR2085" t="s">
        <v>13876</v>
      </c>
      <c r="AS2085" t="s">
        <v>13876</v>
      </c>
      <c r="AT2085" t="s">
        <v>13876</v>
      </c>
      <c r="AU2085" t="s">
        <v>13876</v>
      </c>
      <c r="AV2085" t="s">
        <v>13876</v>
      </c>
      <c r="AW2085" t="s">
        <v>13876</v>
      </c>
      <c r="AX2085" t="s">
        <v>13876</v>
      </c>
      <c r="AY2085" t="s">
        <v>13876</v>
      </c>
      <c r="AZ2085" t="s">
        <v>13876</v>
      </c>
      <c r="BA2085" t="s">
        <v>13876</v>
      </c>
      <c r="BB2085" t="s">
        <v>13876</v>
      </c>
      <c r="BC2085" t="s">
        <v>13876</v>
      </c>
      <c r="BD2085" t="s">
        <v>13876</v>
      </c>
      <c r="BE2085" t="s">
        <v>13876</v>
      </c>
      <c r="BF2085" t="s">
        <v>13876</v>
      </c>
      <c r="BG2085" t="s">
        <v>13876</v>
      </c>
      <c r="BH2085" t="s">
        <v>13876</v>
      </c>
      <c r="BI2085" t="s">
        <v>13876</v>
      </c>
      <c r="BJ2085" t="s">
        <v>13876</v>
      </c>
      <c r="BK2085" t="s">
        <v>13876</v>
      </c>
      <c r="BL2085" t="s">
        <v>13876</v>
      </c>
      <c r="BM2085" t="s">
        <v>13876</v>
      </c>
      <c r="BN2085" t="s">
        <v>13876</v>
      </c>
      <c r="BO2085" t="s">
        <v>13876</v>
      </c>
      <c r="BP2085" t="s">
        <v>13876</v>
      </c>
      <c r="BQ2085" t="s">
        <v>13876</v>
      </c>
      <c r="BR2085" t="s">
        <v>13876</v>
      </c>
      <c r="BS2085" t="s">
        <v>13876</v>
      </c>
      <c r="BT2085" t="s">
        <v>13876</v>
      </c>
      <c r="BU2085" t="s">
        <v>13876</v>
      </c>
      <c r="BV2085" t="s">
        <v>13876</v>
      </c>
      <c r="BW2085" t="s">
        <v>13876</v>
      </c>
      <c r="BX2085" t="s">
        <v>13876</v>
      </c>
      <c r="BY2085" t="s">
        <v>13876</v>
      </c>
      <c r="BZ2085" t="s">
        <v>13876</v>
      </c>
      <c r="CA2085" t="s">
        <v>13876</v>
      </c>
      <c r="CB2085" t="s">
        <v>13876</v>
      </c>
      <c r="CC2085" t="s">
        <v>13876</v>
      </c>
      <c r="CD2085" t="s">
        <v>13876</v>
      </c>
      <c r="CE2085" t="s">
        <v>13876</v>
      </c>
      <c r="CF2085" t="s">
        <v>13876</v>
      </c>
      <c r="CG2085" t="s">
        <v>13876</v>
      </c>
      <c r="CH2085" t="s">
        <v>13876</v>
      </c>
      <c r="CI2085" t="s">
        <v>13876</v>
      </c>
      <c r="CJ2085" t="s">
        <v>13876</v>
      </c>
      <c r="CK2085" t="s">
        <v>13876</v>
      </c>
      <c r="CL2085" t="s">
        <v>13876</v>
      </c>
      <c r="CM2085" t="s">
        <v>13876</v>
      </c>
      <c r="CN2085" t="s">
        <v>13876</v>
      </c>
      <c r="CO2085" t="s">
        <v>13876</v>
      </c>
      <c r="CP2085" t="s">
        <v>13876</v>
      </c>
      <c r="CQ2085" t="s">
        <v>13876</v>
      </c>
      <c r="CR2085" t="s">
        <v>13876</v>
      </c>
      <c r="CS2085" t="s">
        <v>13876</v>
      </c>
      <c r="CT2085" t="s">
        <v>13876</v>
      </c>
    </row>
    <row r="2086" spans="1:98" hidden="1">
      <c r="A2086" s="1089"/>
      <c r="B2086" s="554" t="s">
        <v>9319</v>
      </c>
      <c r="C2086" s="554" t="s">
        <v>9320</v>
      </c>
      <c r="D2086" s="577" t="s">
        <v>14849</v>
      </c>
      <c r="E2086" s="336" t="s">
        <v>1153</v>
      </c>
      <c r="F2086" s="336" t="s">
        <v>9325</v>
      </c>
      <c r="G2086" s="336">
        <v>2910103304</v>
      </c>
      <c r="H2086" s="554" t="s">
        <v>14850</v>
      </c>
      <c r="I2086" s="336" t="s">
        <v>116</v>
      </c>
      <c r="J2086" s="336" t="s">
        <v>13659</v>
      </c>
      <c r="K2086" s="336" t="s">
        <v>13547</v>
      </c>
      <c r="L2086" s="336" t="s">
        <v>13658</v>
      </c>
      <c r="M2086" s="336" t="s">
        <v>13658</v>
      </c>
      <c r="N2086" s="336"/>
      <c r="O2086" s="632"/>
      <c r="P2086" s="632"/>
      <c r="Q2086" s="632"/>
      <c r="R2086" s="578" t="s">
        <v>14851</v>
      </c>
      <c r="S2086" s="573"/>
      <c r="T2086" s="336" t="s">
        <v>16964</v>
      </c>
      <c r="U2086" s="620"/>
      <c r="V2086" s="620"/>
      <c r="W2086" s="551" t="s">
        <v>13876</v>
      </c>
      <c r="X2086" s="551" t="s">
        <v>13876</v>
      </c>
      <c r="Y2086" s="551" t="s">
        <v>13876</v>
      </c>
      <c r="Z2086" s="551" t="s">
        <v>13876</v>
      </c>
      <c r="AA2086" s="551" t="s">
        <v>13876</v>
      </c>
      <c r="AB2086" s="551" t="s">
        <v>13876</v>
      </c>
      <c r="AC2086" s="551" t="s">
        <v>13876</v>
      </c>
      <c r="AD2086" s="552" t="s">
        <v>13876</v>
      </c>
      <c r="AE2086" s="623">
        <v>0</v>
      </c>
      <c r="AF2086" t="s">
        <v>9318</v>
      </c>
      <c r="AG2086" t="s">
        <v>9324</v>
      </c>
      <c r="AH2086" t="s">
        <v>14852</v>
      </c>
      <c r="AQ2086" t="s">
        <v>13876</v>
      </c>
      <c r="AR2086" t="s">
        <v>13876</v>
      </c>
      <c r="AS2086" t="s">
        <v>13876</v>
      </c>
      <c r="AT2086" t="s">
        <v>13876</v>
      </c>
      <c r="AU2086" t="s">
        <v>13876</v>
      </c>
      <c r="AV2086" t="s">
        <v>13876</v>
      </c>
      <c r="AW2086" t="s">
        <v>13876</v>
      </c>
      <c r="AX2086" t="s">
        <v>13876</v>
      </c>
      <c r="AY2086" t="s">
        <v>13876</v>
      </c>
      <c r="AZ2086" t="s">
        <v>13876</v>
      </c>
      <c r="BA2086" t="s">
        <v>13876</v>
      </c>
      <c r="BB2086" t="s">
        <v>13876</v>
      </c>
      <c r="BC2086" t="s">
        <v>13876</v>
      </c>
      <c r="BD2086" t="s">
        <v>13876</v>
      </c>
      <c r="BE2086" t="s">
        <v>13876</v>
      </c>
      <c r="BF2086" t="s">
        <v>13876</v>
      </c>
      <c r="BG2086" t="s">
        <v>13876</v>
      </c>
      <c r="BH2086" t="s">
        <v>13876</v>
      </c>
      <c r="BI2086" t="s">
        <v>13876</v>
      </c>
      <c r="BJ2086" t="s">
        <v>13876</v>
      </c>
      <c r="BK2086" t="s">
        <v>13876</v>
      </c>
      <c r="BL2086" t="s">
        <v>13876</v>
      </c>
      <c r="BM2086" t="s">
        <v>13876</v>
      </c>
      <c r="BN2086" t="s">
        <v>13876</v>
      </c>
      <c r="BO2086" t="s">
        <v>13876</v>
      </c>
      <c r="BP2086" t="s">
        <v>13876</v>
      </c>
      <c r="BQ2086" t="s">
        <v>13876</v>
      </c>
      <c r="BR2086" t="s">
        <v>13876</v>
      </c>
      <c r="BS2086" t="s">
        <v>13876</v>
      </c>
      <c r="BT2086" t="s">
        <v>13876</v>
      </c>
      <c r="BU2086" t="s">
        <v>13876</v>
      </c>
      <c r="BV2086" t="s">
        <v>13876</v>
      </c>
      <c r="BW2086" t="s">
        <v>13876</v>
      </c>
      <c r="BX2086" t="s">
        <v>13876</v>
      </c>
      <c r="BY2086" t="s">
        <v>13876</v>
      </c>
      <c r="BZ2086" t="s">
        <v>13876</v>
      </c>
      <c r="CA2086" t="s">
        <v>13876</v>
      </c>
      <c r="CB2086" t="s">
        <v>13876</v>
      </c>
      <c r="CC2086" t="s">
        <v>13876</v>
      </c>
      <c r="CD2086" t="s">
        <v>13876</v>
      </c>
      <c r="CE2086" t="s">
        <v>13876</v>
      </c>
      <c r="CF2086" t="s">
        <v>13876</v>
      </c>
      <c r="CG2086" t="s">
        <v>13876</v>
      </c>
      <c r="CH2086" t="s">
        <v>13876</v>
      </c>
      <c r="CI2086" t="s">
        <v>13876</v>
      </c>
      <c r="CJ2086" t="s">
        <v>13876</v>
      </c>
      <c r="CK2086" t="s">
        <v>13876</v>
      </c>
      <c r="CL2086" t="s">
        <v>13876</v>
      </c>
      <c r="CM2086" t="s">
        <v>13876</v>
      </c>
      <c r="CN2086" t="s">
        <v>13876</v>
      </c>
      <c r="CO2086" t="s">
        <v>13876</v>
      </c>
      <c r="CP2086" t="s">
        <v>13876</v>
      </c>
      <c r="CQ2086" t="s">
        <v>13876</v>
      </c>
      <c r="CR2086" t="s">
        <v>13876</v>
      </c>
      <c r="CS2086" t="s">
        <v>13876</v>
      </c>
      <c r="CT2086" t="s">
        <v>13876</v>
      </c>
    </row>
    <row r="2087" spans="1:98" hidden="1">
      <c r="A2087" s="1089"/>
      <c r="B2087" s="554" t="s">
        <v>9319</v>
      </c>
      <c r="C2087" s="554" t="s">
        <v>9320</v>
      </c>
      <c r="D2087" s="577" t="s">
        <v>14849</v>
      </c>
      <c r="E2087" s="336" t="s">
        <v>1153</v>
      </c>
      <c r="F2087" s="336" t="s">
        <v>14853</v>
      </c>
      <c r="G2087" s="336">
        <v>2920100316</v>
      </c>
      <c r="H2087" s="554" t="s">
        <v>14854</v>
      </c>
      <c r="I2087" s="336" t="s">
        <v>14252</v>
      </c>
      <c r="J2087" s="336" t="s">
        <v>13659</v>
      </c>
      <c r="K2087" s="336" t="s">
        <v>13547</v>
      </c>
      <c r="L2087" s="336" t="s">
        <v>13658</v>
      </c>
      <c r="M2087" s="336" t="s">
        <v>13658</v>
      </c>
      <c r="N2087" s="336"/>
      <c r="O2087" s="632"/>
      <c r="P2087" s="632" t="s">
        <v>13683</v>
      </c>
      <c r="Q2087" s="556">
        <v>44620</v>
      </c>
      <c r="R2087" s="578" t="s">
        <v>14855</v>
      </c>
      <c r="S2087" s="557">
        <v>44666</v>
      </c>
      <c r="T2087" s="336" t="s">
        <v>16965</v>
      </c>
      <c r="U2087" s="625">
        <v>225</v>
      </c>
      <c r="V2087" s="630">
        <v>225</v>
      </c>
      <c r="W2087" s="551">
        <v>26298</v>
      </c>
      <c r="X2087" s="551" t="s">
        <v>13876</v>
      </c>
      <c r="Y2087" s="551" t="s">
        <v>13876</v>
      </c>
      <c r="Z2087" s="551" t="s">
        <v>13876</v>
      </c>
      <c r="AA2087" s="551" t="s">
        <v>13876</v>
      </c>
      <c r="AB2087" s="551" t="s">
        <v>13876</v>
      </c>
      <c r="AC2087" s="551" t="s">
        <v>13876</v>
      </c>
      <c r="AD2087" s="552" t="s">
        <v>13876</v>
      </c>
      <c r="AE2087" s="553">
        <v>26298</v>
      </c>
      <c r="AF2087" t="s">
        <v>9318</v>
      </c>
      <c r="AG2087" t="s">
        <v>9324</v>
      </c>
      <c r="AH2087" t="s">
        <v>9327</v>
      </c>
      <c r="AJ2087" s="607" t="s">
        <v>13693</v>
      </c>
      <c r="AK2087" s="607" t="s">
        <v>14856</v>
      </c>
      <c r="AL2087" s="607" t="s">
        <v>14452</v>
      </c>
      <c r="AM2087" s="607">
        <v>2137231</v>
      </c>
      <c r="AN2087" s="607" t="s">
        <v>9318</v>
      </c>
      <c r="AO2087" s="607" t="s">
        <v>14857</v>
      </c>
      <c r="AQ2087" t="s">
        <v>13876</v>
      </c>
      <c r="AR2087" t="s">
        <v>13876</v>
      </c>
      <c r="AS2087" t="s">
        <v>15292</v>
      </c>
      <c r="AT2087" t="s">
        <v>15290</v>
      </c>
      <c r="AU2087" t="s">
        <v>15292</v>
      </c>
      <c r="AV2087" t="s">
        <v>15294</v>
      </c>
      <c r="AW2087" t="s">
        <v>15285</v>
      </c>
      <c r="AX2087" t="s">
        <v>13876</v>
      </c>
      <c r="AY2087" t="s">
        <v>13876</v>
      </c>
      <c r="AZ2087" t="s">
        <v>13876</v>
      </c>
      <c r="BA2087" t="s">
        <v>13876</v>
      </c>
      <c r="BB2087" t="s">
        <v>13876</v>
      </c>
      <c r="BC2087" t="s">
        <v>13876</v>
      </c>
      <c r="BD2087" t="s">
        <v>13876</v>
      </c>
      <c r="BE2087" t="s">
        <v>13876</v>
      </c>
      <c r="BF2087" t="s">
        <v>13876</v>
      </c>
      <c r="BG2087" t="s">
        <v>13876</v>
      </c>
      <c r="BH2087" t="s">
        <v>13876</v>
      </c>
      <c r="BI2087" t="s">
        <v>13876</v>
      </c>
      <c r="BJ2087" t="s">
        <v>13876</v>
      </c>
      <c r="BK2087" t="s">
        <v>13876</v>
      </c>
      <c r="BL2087" t="s">
        <v>13876</v>
      </c>
      <c r="BM2087" t="s">
        <v>13876</v>
      </c>
      <c r="BN2087" t="s">
        <v>13876</v>
      </c>
      <c r="BO2087" t="s">
        <v>13876</v>
      </c>
      <c r="BP2087" t="s">
        <v>13876</v>
      </c>
      <c r="BQ2087" t="s">
        <v>13876</v>
      </c>
      <c r="BR2087" t="s">
        <v>13876</v>
      </c>
      <c r="BS2087" t="s">
        <v>13876</v>
      </c>
      <c r="BT2087" t="s">
        <v>13876</v>
      </c>
      <c r="BU2087" t="s">
        <v>13876</v>
      </c>
      <c r="BV2087" t="s">
        <v>13876</v>
      </c>
      <c r="BW2087" t="s">
        <v>13876</v>
      </c>
      <c r="BX2087" t="s">
        <v>13876</v>
      </c>
      <c r="BY2087" t="s">
        <v>13876</v>
      </c>
      <c r="BZ2087" t="s">
        <v>13876</v>
      </c>
      <c r="CA2087" t="s">
        <v>13876</v>
      </c>
      <c r="CB2087" t="s">
        <v>13876</v>
      </c>
      <c r="CC2087" t="s">
        <v>13876</v>
      </c>
      <c r="CD2087" t="s">
        <v>13876</v>
      </c>
      <c r="CE2087" t="s">
        <v>13876</v>
      </c>
      <c r="CF2087" t="s">
        <v>13876</v>
      </c>
      <c r="CG2087" t="s">
        <v>13876</v>
      </c>
      <c r="CH2087" t="s">
        <v>13876</v>
      </c>
      <c r="CI2087" t="s">
        <v>13876</v>
      </c>
      <c r="CJ2087" t="s">
        <v>13876</v>
      </c>
      <c r="CK2087" t="s">
        <v>13876</v>
      </c>
      <c r="CL2087" t="s">
        <v>13876</v>
      </c>
      <c r="CM2087" t="s">
        <v>13876</v>
      </c>
      <c r="CN2087" t="s">
        <v>13876</v>
      </c>
      <c r="CO2087" t="s">
        <v>13876</v>
      </c>
      <c r="CP2087" t="s">
        <v>13876</v>
      </c>
      <c r="CQ2087" t="s">
        <v>13876</v>
      </c>
      <c r="CR2087" t="s">
        <v>13876</v>
      </c>
      <c r="CS2087" t="s">
        <v>13876</v>
      </c>
      <c r="CT2087" t="s">
        <v>13876</v>
      </c>
    </row>
    <row r="2088" spans="1:98" hidden="1">
      <c r="A2088" s="633"/>
      <c r="B2088" s="555"/>
      <c r="C2088" s="554"/>
      <c r="D2088" s="554"/>
      <c r="E2088" s="336"/>
      <c r="F2088" s="336"/>
      <c r="G2088" s="336"/>
      <c r="H2088" s="554"/>
      <c r="I2088" s="336"/>
      <c r="J2088" s="336"/>
      <c r="K2088" s="336"/>
      <c r="L2088" s="336"/>
      <c r="M2088" s="336"/>
      <c r="N2088" s="336"/>
      <c r="O2088" s="632"/>
      <c r="P2088" s="632"/>
      <c r="Q2088" s="556"/>
      <c r="R2088" s="336"/>
      <c r="S2088" s="336"/>
      <c r="T2088" s="336" t="s">
        <v>13876</v>
      </c>
      <c r="U2088" s="620"/>
      <c r="V2088" s="633"/>
      <c r="W2088" s="551"/>
      <c r="X2088" s="551"/>
      <c r="Y2088" s="551"/>
      <c r="Z2088" s="551"/>
      <c r="AA2088" s="551">
        <v>0</v>
      </c>
      <c r="AB2088" s="551">
        <v>0</v>
      </c>
      <c r="AC2088" s="551">
        <v>0</v>
      </c>
      <c r="AD2088" s="552"/>
      <c r="AE2088" s="623">
        <v>0</v>
      </c>
      <c r="AQ2088" t="s">
        <v>13876</v>
      </c>
      <c r="AR2088" t="s">
        <v>13876</v>
      </c>
      <c r="AS2088" t="s">
        <v>13876</v>
      </c>
      <c r="AT2088" t="s">
        <v>13876</v>
      </c>
      <c r="AU2088" t="s">
        <v>13876</v>
      </c>
      <c r="AV2088" t="s">
        <v>13876</v>
      </c>
      <c r="AW2088" t="s">
        <v>13876</v>
      </c>
      <c r="AX2088" t="s">
        <v>13876</v>
      </c>
      <c r="AY2088" t="s">
        <v>13876</v>
      </c>
      <c r="AZ2088" t="s">
        <v>13876</v>
      </c>
      <c r="BA2088" t="s">
        <v>13876</v>
      </c>
      <c r="BB2088" t="s">
        <v>13876</v>
      </c>
      <c r="BC2088" t="s">
        <v>13876</v>
      </c>
      <c r="BD2088" t="s">
        <v>13876</v>
      </c>
      <c r="BE2088" t="s">
        <v>13876</v>
      </c>
      <c r="BF2088" t="s">
        <v>13876</v>
      </c>
      <c r="BG2088" t="s">
        <v>13876</v>
      </c>
      <c r="BH2088" t="s">
        <v>13876</v>
      </c>
      <c r="BI2088" t="s">
        <v>13876</v>
      </c>
      <c r="BJ2088" t="s">
        <v>13876</v>
      </c>
      <c r="BK2088" t="s">
        <v>13876</v>
      </c>
      <c r="BL2088" t="s">
        <v>13876</v>
      </c>
      <c r="BM2088" t="s">
        <v>13876</v>
      </c>
      <c r="BN2088" t="s">
        <v>13876</v>
      </c>
      <c r="BO2088" t="s">
        <v>13876</v>
      </c>
      <c r="BP2088" t="s">
        <v>13876</v>
      </c>
      <c r="BQ2088" t="s">
        <v>13876</v>
      </c>
      <c r="BR2088" t="s">
        <v>13876</v>
      </c>
      <c r="BS2088" t="s">
        <v>13876</v>
      </c>
      <c r="BT2088" t="s">
        <v>13876</v>
      </c>
      <c r="BU2088" t="s">
        <v>13876</v>
      </c>
      <c r="BV2088" t="s">
        <v>13876</v>
      </c>
      <c r="BW2088" t="s">
        <v>13876</v>
      </c>
      <c r="BX2088" t="s">
        <v>13876</v>
      </c>
      <c r="BY2088" t="s">
        <v>13876</v>
      </c>
      <c r="BZ2088" t="s">
        <v>13876</v>
      </c>
      <c r="CA2088" t="s">
        <v>13876</v>
      </c>
      <c r="CB2088" t="s">
        <v>13876</v>
      </c>
      <c r="CC2088" t="s">
        <v>13876</v>
      </c>
      <c r="CD2088" t="s">
        <v>13876</v>
      </c>
      <c r="CE2088" t="s">
        <v>13876</v>
      </c>
      <c r="CF2088" t="s">
        <v>13876</v>
      </c>
      <c r="CG2088" t="s">
        <v>13876</v>
      </c>
      <c r="CH2088" t="s">
        <v>13876</v>
      </c>
      <c r="CI2088" t="s">
        <v>13876</v>
      </c>
      <c r="CJ2088" t="s">
        <v>13876</v>
      </c>
      <c r="CK2088" t="s">
        <v>13876</v>
      </c>
      <c r="CL2088" t="s">
        <v>13876</v>
      </c>
      <c r="CM2088" t="s">
        <v>13876</v>
      </c>
      <c r="CN2088" t="s">
        <v>13876</v>
      </c>
      <c r="CO2088" t="s">
        <v>13876</v>
      </c>
      <c r="CP2088" t="s">
        <v>13876</v>
      </c>
      <c r="CQ2088" t="s">
        <v>13876</v>
      </c>
      <c r="CR2088" t="s">
        <v>13876</v>
      </c>
      <c r="CS2088" t="s">
        <v>13876</v>
      </c>
      <c r="CT2088" t="s">
        <v>13876</v>
      </c>
    </row>
    <row r="2089" spans="1:98" hidden="1">
      <c r="A2089" s="1088">
        <v>412</v>
      </c>
      <c r="B2089" s="554" t="s">
        <v>10008</v>
      </c>
      <c r="C2089" s="554" t="s">
        <v>10009</v>
      </c>
      <c r="D2089" s="554" t="s">
        <v>11710</v>
      </c>
      <c r="E2089" s="336" t="s">
        <v>407</v>
      </c>
      <c r="F2089" s="336" t="s">
        <v>10014</v>
      </c>
      <c r="G2089" s="336">
        <v>2950161311</v>
      </c>
      <c r="H2089" s="554" t="s">
        <v>10021</v>
      </c>
      <c r="I2089" s="336" t="s">
        <v>124</v>
      </c>
      <c r="J2089" s="336" t="s">
        <v>13659</v>
      </c>
      <c r="K2089" s="336" t="s">
        <v>13546</v>
      </c>
      <c r="L2089" s="336" t="s">
        <v>13658</v>
      </c>
      <c r="M2089" s="336" t="s">
        <v>13658</v>
      </c>
      <c r="N2089" s="336"/>
      <c r="O2089" s="632"/>
      <c r="P2089" s="632" t="s">
        <v>13661</v>
      </c>
      <c r="Q2089" s="556">
        <v>44637</v>
      </c>
      <c r="R2089" s="336"/>
      <c r="S2089" s="557">
        <v>44662</v>
      </c>
      <c r="T2089" s="336" t="s">
        <v>16966</v>
      </c>
      <c r="U2089" s="625">
        <v>226</v>
      </c>
      <c r="V2089" s="1088">
        <v>226</v>
      </c>
      <c r="W2089" s="551">
        <v>210218</v>
      </c>
      <c r="X2089" s="551">
        <v>61887</v>
      </c>
      <c r="Y2089" s="551">
        <v>66551</v>
      </c>
      <c r="Z2089" s="551">
        <v>66736</v>
      </c>
      <c r="AA2089" s="551">
        <v>63038</v>
      </c>
      <c r="AB2089" s="551">
        <v>64325</v>
      </c>
      <c r="AC2089" s="551">
        <v>2324</v>
      </c>
      <c r="AD2089" s="552" t="s">
        <v>13876</v>
      </c>
      <c r="AE2089" s="623">
        <v>535079</v>
      </c>
      <c r="AF2089" t="s">
        <v>10007</v>
      </c>
      <c r="AG2089" t="s">
        <v>10013</v>
      </c>
      <c r="AH2089" t="s">
        <v>13131</v>
      </c>
      <c r="AJ2089" s="548" t="s">
        <v>13693</v>
      </c>
      <c r="AK2089" s="548" t="s">
        <v>14496</v>
      </c>
      <c r="AL2089" s="548" t="s">
        <v>13669</v>
      </c>
      <c r="AM2089" s="548" t="s">
        <v>14858</v>
      </c>
      <c r="AN2089" s="548" t="s">
        <v>14859</v>
      </c>
      <c r="AO2089" s="548" t="s">
        <v>14860</v>
      </c>
      <c r="AQ2089" t="s">
        <v>13876</v>
      </c>
      <c r="AR2089" t="s">
        <v>15292</v>
      </c>
      <c r="AS2089" t="s">
        <v>15289</v>
      </c>
      <c r="AT2089" t="s">
        <v>15288</v>
      </c>
      <c r="AU2089" t="s">
        <v>15292</v>
      </c>
      <c r="AV2089" t="s">
        <v>15289</v>
      </c>
      <c r="AW2089" t="s">
        <v>15285</v>
      </c>
      <c r="AX2089" t="s">
        <v>13876</v>
      </c>
      <c r="AY2089" t="s">
        <v>13876</v>
      </c>
      <c r="AZ2089" t="s">
        <v>15290</v>
      </c>
      <c r="BA2089" t="s">
        <v>15289</v>
      </c>
      <c r="BB2089" t="s">
        <v>15285</v>
      </c>
      <c r="BC2089" t="s">
        <v>15285</v>
      </c>
      <c r="BD2089" t="s">
        <v>15287</v>
      </c>
      <c r="BE2089" t="s">
        <v>13876</v>
      </c>
      <c r="BF2089" t="s">
        <v>13876</v>
      </c>
      <c r="BG2089" t="s">
        <v>15290</v>
      </c>
      <c r="BH2089" t="s">
        <v>15290</v>
      </c>
      <c r="BI2089" t="s">
        <v>15286</v>
      </c>
      <c r="BJ2089" t="s">
        <v>15286</v>
      </c>
      <c r="BK2089" t="s">
        <v>15289</v>
      </c>
      <c r="BL2089" t="s">
        <v>13876</v>
      </c>
      <c r="BM2089" t="s">
        <v>13876</v>
      </c>
      <c r="BN2089" t="s">
        <v>15290</v>
      </c>
      <c r="BO2089" t="s">
        <v>15290</v>
      </c>
      <c r="BP2089" t="s">
        <v>15287</v>
      </c>
      <c r="BQ2089" t="s">
        <v>15284</v>
      </c>
      <c r="BR2089" t="s">
        <v>15290</v>
      </c>
      <c r="BS2089" t="s">
        <v>13876</v>
      </c>
      <c r="BT2089" t="s">
        <v>13876</v>
      </c>
      <c r="BU2089" t="s">
        <v>15290</v>
      </c>
      <c r="BV2089" t="s">
        <v>15284</v>
      </c>
      <c r="BW2089" t="s">
        <v>15288</v>
      </c>
      <c r="BX2089" t="s">
        <v>15284</v>
      </c>
      <c r="BY2089" t="s">
        <v>15285</v>
      </c>
      <c r="BZ2089" t="s">
        <v>13876</v>
      </c>
      <c r="CA2089" t="s">
        <v>13876</v>
      </c>
      <c r="CB2089" t="s">
        <v>15290</v>
      </c>
      <c r="CC2089" t="s">
        <v>15291</v>
      </c>
      <c r="CD2089" t="s">
        <v>15284</v>
      </c>
      <c r="CE2089" t="s">
        <v>15292</v>
      </c>
      <c r="CF2089" t="s">
        <v>15286</v>
      </c>
      <c r="CG2089" t="s">
        <v>13876</v>
      </c>
      <c r="CH2089" t="s">
        <v>13876</v>
      </c>
      <c r="CI2089" t="s">
        <v>13876</v>
      </c>
      <c r="CJ2089" t="s">
        <v>15292</v>
      </c>
      <c r="CK2089" t="s">
        <v>15284</v>
      </c>
      <c r="CL2089" t="s">
        <v>15292</v>
      </c>
      <c r="CM2089" t="s">
        <v>15291</v>
      </c>
      <c r="CN2089" t="s">
        <v>13876</v>
      </c>
      <c r="CO2089" t="s">
        <v>13876</v>
      </c>
      <c r="CP2089" t="s">
        <v>13876</v>
      </c>
      <c r="CQ2089" t="s">
        <v>13876</v>
      </c>
      <c r="CR2089" t="s">
        <v>13876</v>
      </c>
      <c r="CS2089" t="s">
        <v>13876</v>
      </c>
      <c r="CT2089" t="s">
        <v>13876</v>
      </c>
    </row>
    <row r="2090" spans="1:98" hidden="1">
      <c r="A2090" s="1088"/>
      <c r="B2090" s="554" t="s">
        <v>10008</v>
      </c>
      <c r="C2090" s="554" t="s">
        <v>10009</v>
      </c>
      <c r="D2090" s="554" t="s">
        <v>11710</v>
      </c>
      <c r="E2090" s="336" t="s">
        <v>407</v>
      </c>
      <c r="F2090" s="336" t="s">
        <v>10014</v>
      </c>
      <c r="G2090" s="336">
        <v>2950161311</v>
      </c>
      <c r="H2090" s="554" t="s">
        <v>10021</v>
      </c>
      <c r="I2090" s="336" t="s">
        <v>126</v>
      </c>
      <c r="J2090" s="336" t="s">
        <v>13659</v>
      </c>
      <c r="K2090" s="336" t="s">
        <v>13546</v>
      </c>
      <c r="L2090" s="336" t="s">
        <v>13658</v>
      </c>
      <c r="M2090" s="336" t="s">
        <v>13658</v>
      </c>
      <c r="N2090" s="336"/>
      <c r="O2090" s="632"/>
      <c r="P2090" s="632" t="s">
        <v>13661</v>
      </c>
      <c r="Q2090" s="556">
        <v>44637</v>
      </c>
      <c r="R2090" s="336"/>
      <c r="S2090" s="557">
        <v>44662</v>
      </c>
      <c r="T2090" s="336" t="s">
        <v>16967</v>
      </c>
      <c r="U2090" s="609">
        <v>226</v>
      </c>
      <c r="V2090" s="1088"/>
      <c r="W2090" s="551">
        <v>344834</v>
      </c>
      <c r="X2090" s="551">
        <v>122196</v>
      </c>
      <c r="Y2090" s="551">
        <v>143087</v>
      </c>
      <c r="Z2090" s="551">
        <v>139139</v>
      </c>
      <c r="AA2090" s="551">
        <v>125053</v>
      </c>
      <c r="AB2090" s="551">
        <v>134058</v>
      </c>
      <c r="AC2090" s="551" t="s">
        <v>13876</v>
      </c>
      <c r="AD2090" s="552" t="s">
        <v>13876</v>
      </c>
      <c r="AE2090" s="623">
        <v>1008367</v>
      </c>
      <c r="AF2090" t="s">
        <v>10007</v>
      </c>
      <c r="AG2090" t="s">
        <v>10013</v>
      </c>
      <c r="AH2090" t="s">
        <v>13131</v>
      </c>
      <c r="AJ2090" s="548" t="s">
        <v>13693</v>
      </c>
      <c r="AK2090" s="548" t="s">
        <v>14496</v>
      </c>
      <c r="AL2090" s="548" t="s">
        <v>13669</v>
      </c>
      <c r="AM2090" s="548" t="s">
        <v>14858</v>
      </c>
      <c r="AN2090" s="548" t="s">
        <v>14859</v>
      </c>
      <c r="AO2090" s="548" t="s">
        <v>14860</v>
      </c>
      <c r="AQ2090" t="s">
        <v>13876</v>
      </c>
      <c r="AR2090" t="s">
        <v>15284</v>
      </c>
      <c r="AS2090" t="s">
        <v>15291</v>
      </c>
      <c r="AT2090" t="s">
        <v>15291</v>
      </c>
      <c r="AU2090" t="s">
        <v>15285</v>
      </c>
      <c r="AV2090" t="s">
        <v>15284</v>
      </c>
      <c r="AW2090" t="s">
        <v>15291</v>
      </c>
      <c r="AX2090" t="s">
        <v>13876</v>
      </c>
      <c r="AY2090" t="s">
        <v>15289</v>
      </c>
      <c r="AZ2090" t="s">
        <v>15292</v>
      </c>
      <c r="BA2090" t="s">
        <v>15292</v>
      </c>
      <c r="BB2090" t="s">
        <v>15289</v>
      </c>
      <c r="BC2090" t="s">
        <v>15294</v>
      </c>
      <c r="BD2090" t="s">
        <v>15290</v>
      </c>
      <c r="BE2090" t="s">
        <v>13876</v>
      </c>
      <c r="BF2090" t="s">
        <v>13876</v>
      </c>
      <c r="BG2090" t="s">
        <v>13876</v>
      </c>
      <c r="BH2090" t="s">
        <v>13876</v>
      </c>
      <c r="BI2090" t="s">
        <v>13876</v>
      </c>
      <c r="BJ2090" t="s">
        <v>13876</v>
      </c>
      <c r="BK2090" t="s">
        <v>13876</v>
      </c>
      <c r="BL2090" t="s">
        <v>13876</v>
      </c>
      <c r="BM2090" t="s">
        <v>15289</v>
      </c>
      <c r="BN2090" t="s">
        <v>15284</v>
      </c>
      <c r="BO2090" t="s">
        <v>15294</v>
      </c>
      <c r="BP2090" t="s">
        <v>15289</v>
      </c>
      <c r="BQ2090" t="s">
        <v>15284</v>
      </c>
      <c r="BR2090" t="s">
        <v>15294</v>
      </c>
      <c r="BS2090" t="s">
        <v>13876</v>
      </c>
      <c r="BT2090" t="s">
        <v>15289</v>
      </c>
      <c r="BU2090" t="s">
        <v>15292</v>
      </c>
      <c r="BV2090" t="s">
        <v>15286</v>
      </c>
      <c r="BW2090" t="s">
        <v>15288</v>
      </c>
      <c r="BX2090" t="s">
        <v>15286</v>
      </c>
      <c r="BY2090" t="s">
        <v>15284</v>
      </c>
      <c r="BZ2090" t="s">
        <v>13876</v>
      </c>
      <c r="CA2090" t="s">
        <v>15289</v>
      </c>
      <c r="CB2090" t="s">
        <v>15284</v>
      </c>
      <c r="CC2090" t="s">
        <v>15291</v>
      </c>
      <c r="CD2090" t="s">
        <v>15288</v>
      </c>
      <c r="CE2090" t="s">
        <v>15286</v>
      </c>
      <c r="CF2090" t="s">
        <v>15285</v>
      </c>
      <c r="CG2090" t="s">
        <v>13876</v>
      </c>
      <c r="CH2090" t="s">
        <v>13876</v>
      </c>
      <c r="CI2090" t="s">
        <v>13876</v>
      </c>
      <c r="CJ2090" t="s">
        <v>13876</v>
      </c>
      <c r="CK2090" t="s">
        <v>13876</v>
      </c>
      <c r="CL2090" t="s">
        <v>13876</v>
      </c>
      <c r="CM2090" t="s">
        <v>13876</v>
      </c>
      <c r="CN2090" t="s">
        <v>13876</v>
      </c>
      <c r="CO2090" t="s">
        <v>13876</v>
      </c>
      <c r="CP2090" t="s">
        <v>13876</v>
      </c>
      <c r="CQ2090" t="s">
        <v>13876</v>
      </c>
      <c r="CR2090" t="s">
        <v>13876</v>
      </c>
      <c r="CS2090" t="s">
        <v>13876</v>
      </c>
      <c r="CT2090" t="s">
        <v>13876</v>
      </c>
    </row>
    <row r="2091" spans="1:98" hidden="1">
      <c r="A2091" s="632"/>
      <c r="B2091" s="555"/>
      <c r="C2091" s="554"/>
      <c r="D2091" s="554"/>
      <c r="E2091" s="336"/>
      <c r="F2091" s="336"/>
      <c r="G2091" s="336"/>
      <c r="H2091" s="554"/>
      <c r="I2091" s="336"/>
      <c r="J2091" s="336"/>
      <c r="K2091" s="336"/>
      <c r="L2091" s="336"/>
      <c r="M2091" s="336"/>
      <c r="N2091" s="336"/>
      <c r="O2091" s="632"/>
      <c r="P2091" s="632"/>
      <c r="Q2091" s="556"/>
      <c r="R2091" s="336"/>
      <c r="S2091" s="336"/>
      <c r="T2091" s="336" t="s">
        <v>13876</v>
      </c>
      <c r="U2091" s="336"/>
      <c r="V2091" s="632"/>
      <c r="W2091" s="551"/>
      <c r="X2091" s="551"/>
      <c r="Y2091" s="551"/>
      <c r="Z2091" s="551"/>
      <c r="AA2091" s="551">
        <v>0</v>
      </c>
      <c r="AB2091" s="551">
        <v>0</v>
      </c>
      <c r="AC2091" s="551">
        <v>0</v>
      </c>
      <c r="AD2091" s="552"/>
      <c r="AE2091" s="623">
        <v>0</v>
      </c>
      <c r="AQ2091" t="s">
        <v>13876</v>
      </c>
      <c r="AR2091" t="s">
        <v>13876</v>
      </c>
      <c r="AS2091" t="s">
        <v>13876</v>
      </c>
      <c r="AT2091" t="s">
        <v>13876</v>
      </c>
      <c r="AU2091" t="s">
        <v>13876</v>
      </c>
      <c r="AV2091" t="s">
        <v>13876</v>
      </c>
      <c r="AW2091" t="s">
        <v>13876</v>
      </c>
      <c r="AX2091" t="s">
        <v>13876</v>
      </c>
      <c r="AY2091" t="s">
        <v>13876</v>
      </c>
      <c r="AZ2091" t="s">
        <v>13876</v>
      </c>
      <c r="BA2091" t="s">
        <v>13876</v>
      </c>
      <c r="BB2091" t="s">
        <v>13876</v>
      </c>
      <c r="BC2091" t="s">
        <v>13876</v>
      </c>
      <c r="BD2091" t="s">
        <v>13876</v>
      </c>
      <c r="BE2091" t="s">
        <v>13876</v>
      </c>
      <c r="BF2091" t="s">
        <v>13876</v>
      </c>
      <c r="BG2091" t="s">
        <v>13876</v>
      </c>
      <c r="BH2091" t="s">
        <v>13876</v>
      </c>
      <c r="BI2091" t="s">
        <v>13876</v>
      </c>
      <c r="BJ2091" t="s">
        <v>13876</v>
      </c>
      <c r="BK2091" t="s">
        <v>13876</v>
      </c>
      <c r="BL2091" t="s">
        <v>13876</v>
      </c>
      <c r="BM2091" t="s">
        <v>13876</v>
      </c>
      <c r="BN2091" t="s">
        <v>13876</v>
      </c>
      <c r="BO2091" t="s">
        <v>13876</v>
      </c>
      <c r="BP2091" t="s">
        <v>13876</v>
      </c>
      <c r="BQ2091" t="s">
        <v>13876</v>
      </c>
      <c r="BR2091" t="s">
        <v>13876</v>
      </c>
      <c r="BS2091" t="s">
        <v>13876</v>
      </c>
      <c r="BT2091" t="s">
        <v>13876</v>
      </c>
      <c r="BU2091" t="s">
        <v>13876</v>
      </c>
      <c r="BV2091" t="s">
        <v>13876</v>
      </c>
      <c r="BW2091" t="s">
        <v>13876</v>
      </c>
      <c r="BX2091" t="s">
        <v>13876</v>
      </c>
      <c r="BY2091" t="s">
        <v>13876</v>
      </c>
      <c r="BZ2091" t="s">
        <v>13876</v>
      </c>
      <c r="CA2091" t="s">
        <v>13876</v>
      </c>
      <c r="CB2091" t="s">
        <v>13876</v>
      </c>
      <c r="CC2091" t="s">
        <v>13876</v>
      </c>
      <c r="CD2091" t="s">
        <v>13876</v>
      </c>
      <c r="CE2091" t="s">
        <v>13876</v>
      </c>
      <c r="CF2091" t="s">
        <v>13876</v>
      </c>
      <c r="CG2091" t="s">
        <v>13876</v>
      </c>
      <c r="CH2091" t="s">
        <v>13876</v>
      </c>
      <c r="CI2091" t="s">
        <v>13876</v>
      </c>
      <c r="CJ2091" t="s">
        <v>13876</v>
      </c>
      <c r="CK2091" t="s">
        <v>13876</v>
      </c>
      <c r="CL2091" t="s">
        <v>13876</v>
      </c>
      <c r="CM2091" t="s">
        <v>13876</v>
      </c>
      <c r="CN2091" t="s">
        <v>13876</v>
      </c>
      <c r="CO2091" t="s">
        <v>13876</v>
      </c>
      <c r="CP2091" t="s">
        <v>13876</v>
      </c>
      <c r="CQ2091" t="s">
        <v>13876</v>
      </c>
      <c r="CR2091" t="s">
        <v>13876</v>
      </c>
      <c r="CS2091" t="s">
        <v>13876</v>
      </c>
      <c r="CT2091" t="s">
        <v>13876</v>
      </c>
    </row>
    <row r="2092" spans="1:98" hidden="1">
      <c r="A2092" s="1088">
        <v>413</v>
      </c>
      <c r="B2092" s="554" t="s">
        <v>2968</v>
      </c>
      <c r="C2092" s="554" t="s">
        <v>2969</v>
      </c>
      <c r="D2092" s="554" t="s">
        <v>2970</v>
      </c>
      <c r="E2092" s="336" t="s">
        <v>407</v>
      </c>
      <c r="F2092" s="336" t="s">
        <v>14861</v>
      </c>
      <c r="G2092" s="336">
        <v>2910200126</v>
      </c>
      <c r="H2092" s="554" t="s">
        <v>2976</v>
      </c>
      <c r="I2092" s="336" t="s">
        <v>113</v>
      </c>
      <c r="J2092" s="336" t="s">
        <v>13659</v>
      </c>
      <c r="K2092" s="336" t="s">
        <v>13547</v>
      </c>
      <c r="L2092" s="336" t="s">
        <v>13658</v>
      </c>
      <c r="M2092" s="336"/>
      <c r="N2092" s="336"/>
      <c r="O2092" s="632"/>
      <c r="P2092" s="632" t="s">
        <v>13661</v>
      </c>
      <c r="Q2092" s="556">
        <v>44650</v>
      </c>
      <c r="R2092" s="336"/>
      <c r="S2092" s="557">
        <v>44663</v>
      </c>
      <c r="T2092" s="336" t="s">
        <v>16968</v>
      </c>
      <c r="U2092" s="625">
        <v>227</v>
      </c>
      <c r="V2092" s="1088">
        <v>227</v>
      </c>
      <c r="W2092" s="551">
        <v>59248</v>
      </c>
      <c r="X2092" s="551">
        <v>19429</v>
      </c>
      <c r="Y2092" s="551">
        <v>23537</v>
      </c>
      <c r="Z2092" s="551">
        <v>16476</v>
      </c>
      <c r="AA2092" s="551">
        <v>15884</v>
      </c>
      <c r="AB2092" s="551">
        <v>18267</v>
      </c>
      <c r="AC2092" s="551" t="s">
        <v>13876</v>
      </c>
      <c r="AD2092" s="552" t="s">
        <v>13876</v>
      </c>
      <c r="AE2092" s="623">
        <v>152841</v>
      </c>
      <c r="AF2092" t="s">
        <v>2967</v>
      </c>
      <c r="AG2092" t="s">
        <v>2972</v>
      </c>
      <c r="AH2092" t="s">
        <v>2975</v>
      </c>
      <c r="AQ2092" t="s">
        <v>13876</v>
      </c>
      <c r="AR2092" t="s">
        <v>13876</v>
      </c>
      <c r="AS2092" t="s">
        <v>15286</v>
      </c>
      <c r="AT2092" t="s">
        <v>15294</v>
      </c>
      <c r="AU2092" t="s">
        <v>15292</v>
      </c>
      <c r="AV2092" t="s">
        <v>15291</v>
      </c>
      <c r="AW2092" t="s">
        <v>15285</v>
      </c>
      <c r="AX2092" t="s">
        <v>13876</v>
      </c>
      <c r="AY2092" t="s">
        <v>13876</v>
      </c>
      <c r="AZ2092" t="s">
        <v>15289</v>
      </c>
      <c r="BA2092" t="s">
        <v>15294</v>
      </c>
      <c r="BB2092" t="s">
        <v>15291</v>
      </c>
      <c r="BC2092" t="s">
        <v>15292</v>
      </c>
      <c r="BD2092" t="s">
        <v>15294</v>
      </c>
      <c r="BE2092" t="s">
        <v>13876</v>
      </c>
      <c r="BF2092" t="s">
        <v>13876</v>
      </c>
      <c r="BG2092" t="s">
        <v>15292</v>
      </c>
      <c r="BH2092" t="s">
        <v>15284</v>
      </c>
      <c r="BI2092" t="s">
        <v>15286</v>
      </c>
      <c r="BJ2092" t="s">
        <v>15284</v>
      </c>
      <c r="BK2092" t="s">
        <v>15287</v>
      </c>
      <c r="BL2092" t="s">
        <v>13876</v>
      </c>
      <c r="BM2092" t="s">
        <v>13876</v>
      </c>
      <c r="BN2092" t="s">
        <v>15289</v>
      </c>
      <c r="BO2092" t="s">
        <v>15290</v>
      </c>
      <c r="BP2092" t="s">
        <v>15291</v>
      </c>
      <c r="BQ2092" t="s">
        <v>15287</v>
      </c>
      <c r="BR2092" t="s">
        <v>15290</v>
      </c>
      <c r="BS2092" t="s">
        <v>13876</v>
      </c>
      <c r="BT2092" t="s">
        <v>13876</v>
      </c>
      <c r="BU2092" t="s">
        <v>15289</v>
      </c>
      <c r="BV2092" t="s">
        <v>15286</v>
      </c>
      <c r="BW2092" t="s">
        <v>15285</v>
      </c>
      <c r="BX2092" t="s">
        <v>15285</v>
      </c>
      <c r="BY2092" t="s">
        <v>15291</v>
      </c>
      <c r="BZ2092" t="s">
        <v>13876</v>
      </c>
      <c r="CA2092" t="s">
        <v>13876</v>
      </c>
      <c r="CB2092" t="s">
        <v>15289</v>
      </c>
      <c r="CC2092" t="s">
        <v>15285</v>
      </c>
      <c r="CD2092" t="s">
        <v>15292</v>
      </c>
      <c r="CE2092" t="s">
        <v>15290</v>
      </c>
      <c r="CF2092" t="s">
        <v>15287</v>
      </c>
      <c r="CG2092" t="s">
        <v>13876</v>
      </c>
      <c r="CH2092" t="s">
        <v>13876</v>
      </c>
      <c r="CI2092" t="s">
        <v>13876</v>
      </c>
      <c r="CJ2092" t="s">
        <v>13876</v>
      </c>
      <c r="CK2092" t="s">
        <v>13876</v>
      </c>
      <c r="CL2092" t="s">
        <v>13876</v>
      </c>
      <c r="CM2092" t="s">
        <v>13876</v>
      </c>
      <c r="CN2092" t="s">
        <v>13876</v>
      </c>
      <c r="CO2092" t="s">
        <v>13876</v>
      </c>
      <c r="CP2092" t="s">
        <v>13876</v>
      </c>
      <c r="CQ2092" t="s">
        <v>13876</v>
      </c>
      <c r="CR2092" t="s">
        <v>13876</v>
      </c>
      <c r="CS2092" t="s">
        <v>13876</v>
      </c>
      <c r="CT2092" t="s">
        <v>13876</v>
      </c>
    </row>
    <row r="2093" spans="1:98" hidden="1">
      <c r="A2093" s="1088"/>
      <c r="B2093" s="554" t="s">
        <v>2968</v>
      </c>
      <c r="C2093" s="554" t="s">
        <v>2969</v>
      </c>
      <c r="D2093" s="554" t="s">
        <v>2970</v>
      </c>
      <c r="E2093" s="336" t="s">
        <v>407</v>
      </c>
      <c r="F2093" s="336" t="s">
        <v>14861</v>
      </c>
      <c r="G2093" s="336">
        <v>2910200126</v>
      </c>
      <c r="H2093" s="554" t="s">
        <v>2976</v>
      </c>
      <c r="I2093" s="336" t="s">
        <v>114</v>
      </c>
      <c r="J2093" s="336" t="s">
        <v>13659</v>
      </c>
      <c r="K2093" s="336" t="s">
        <v>13547</v>
      </c>
      <c r="L2093" s="336" t="s">
        <v>13658</v>
      </c>
      <c r="M2093" s="336"/>
      <c r="N2093" s="336"/>
      <c r="O2093" s="632"/>
      <c r="P2093" s="632" t="s">
        <v>13661</v>
      </c>
      <c r="Q2093" s="556">
        <v>44650</v>
      </c>
      <c r="R2093" s="336"/>
      <c r="S2093" s="557">
        <v>44663</v>
      </c>
      <c r="T2093" s="336" t="s">
        <v>16969</v>
      </c>
      <c r="U2093" s="625">
        <v>227</v>
      </c>
      <c r="V2093" s="1088"/>
      <c r="W2093" s="551">
        <v>5064</v>
      </c>
      <c r="X2093" s="551">
        <v>2706</v>
      </c>
      <c r="Y2093" s="551">
        <v>3202</v>
      </c>
      <c r="Z2093" s="551">
        <v>2540</v>
      </c>
      <c r="AA2093" s="551">
        <v>763</v>
      </c>
      <c r="AB2093" s="551">
        <v>2398</v>
      </c>
      <c r="AC2093" s="551" t="s">
        <v>13876</v>
      </c>
      <c r="AD2093" s="552" t="s">
        <v>13876</v>
      </c>
      <c r="AE2093" s="623">
        <v>16673</v>
      </c>
      <c r="AF2093" t="s">
        <v>2967</v>
      </c>
      <c r="AG2093" t="s">
        <v>2972</v>
      </c>
      <c r="AH2093" t="s">
        <v>2975</v>
      </c>
      <c r="AQ2093" t="s">
        <v>13876</v>
      </c>
      <c r="AR2093" t="s">
        <v>13876</v>
      </c>
      <c r="AS2093" t="s">
        <v>13876</v>
      </c>
      <c r="AT2093" t="s">
        <v>15286</v>
      </c>
      <c r="AU2093" t="s">
        <v>15288</v>
      </c>
      <c r="AV2093" t="s">
        <v>15290</v>
      </c>
      <c r="AW2093" t="s">
        <v>15291</v>
      </c>
      <c r="AX2093" t="s">
        <v>13876</v>
      </c>
      <c r="AY2093" t="s">
        <v>13876</v>
      </c>
      <c r="AZ2093" t="s">
        <v>13876</v>
      </c>
      <c r="BA2093" t="s">
        <v>15292</v>
      </c>
      <c r="BB2093" t="s">
        <v>15287</v>
      </c>
      <c r="BC2093" t="s">
        <v>15288</v>
      </c>
      <c r="BD2093" t="s">
        <v>15290</v>
      </c>
      <c r="BE2093" t="s">
        <v>13876</v>
      </c>
      <c r="BF2093" t="s">
        <v>13876</v>
      </c>
      <c r="BG2093" t="s">
        <v>13876</v>
      </c>
      <c r="BH2093" t="s">
        <v>15284</v>
      </c>
      <c r="BI2093" t="s">
        <v>15292</v>
      </c>
      <c r="BJ2093" t="s">
        <v>15288</v>
      </c>
      <c r="BK2093" t="s">
        <v>15292</v>
      </c>
      <c r="BL2093" t="s">
        <v>13876</v>
      </c>
      <c r="BM2093" t="s">
        <v>13876</v>
      </c>
      <c r="BN2093" t="s">
        <v>13876</v>
      </c>
      <c r="BO2093" t="s">
        <v>15292</v>
      </c>
      <c r="BP2093" t="s">
        <v>15286</v>
      </c>
      <c r="BQ2093" t="s">
        <v>15291</v>
      </c>
      <c r="BR2093" t="s">
        <v>15288</v>
      </c>
      <c r="BS2093" t="s">
        <v>13876</v>
      </c>
      <c r="BT2093" t="s">
        <v>13876</v>
      </c>
      <c r="BU2093" t="s">
        <v>13876</v>
      </c>
      <c r="BV2093" t="s">
        <v>13876</v>
      </c>
      <c r="BW2093" t="s">
        <v>15287</v>
      </c>
      <c r="BX2093" t="s">
        <v>15290</v>
      </c>
      <c r="BY2093" t="s">
        <v>15284</v>
      </c>
      <c r="BZ2093" t="s">
        <v>13876</v>
      </c>
      <c r="CA2093" t="s">
        <v>13876</v>
      </c>
      <c r="CB2093" t="s">
        <v>13876</v>
      </c>
      <c r="CC2093" t="s">
        <v>15292</v>
      </c>
      <c r="CD2093" t="s">
        <v>15284</v>
      </c>
      <c r="CE2093" t="s">
        <v>15294</v>
      </c>
      <c r="CF2093" t="s">
        <v>15285</v>
      </c>
      <c r="CG2093" t="s">
        <v>13876</v>
      </c>
      <c r="CH2093" t="s">
        <v>13876</v>
      </c>
      <c r="CI2093" t="s">
        <v>13876</v>
      </c>
      <c r="CJ2093" t="s">
        <v>13876</v>
      </c>
      <c r="CK2093" t="s">
        <v>13876</v>
      </c>
      <c r="CL2093" t="s">
        <v>13876</v>
      </c>
      <c r="CM2093" t="s">
        <v>13876</v>
      </c>
      <c r="CN2093" t="s">
        <v>13876</v>
      </c>
      <c r="CO2093" t="s">
        <v>13876</v>
      </c>
      <c r="CP2093" t="s">
        <v>13876</v>
      </c>
      <c r="CQ2093" t="s">
        <v>13876</v>
      </c>
      <c r="CR2093" t="s">
        <v>13876</v>
      </c>
      <c r="CS2093" t="s">
        <v>13876</v>
      </c>
      <c r="CT2093" t="s">
        <v>13876</v>
      </c>
    </row>
    <row r="2094" spans="1:98" hidden="1">
      <c r="A2094" s="1088"/>
      <c r="B2094" s="554" t="s">
        <v>2968</v>
      </c>
      <c r="C2094" s="554" t="s">
        <v>2969</v>
      </c>
      <c r="D2094" s="554" t="s">
        <v>2970</v>
      </c>
      <c r="E2094" s="336" t="s">
        <v>407</v>
      </c>
      <c r="F2094" s="336" t="s">
        <v>14861</v>
      </c>
      <c r="G2094" s="336">
        <v>2910200126</v>
      </c>
      <c r="H2094" s="554" t="s">
        <v>2976</v>
      </c>
      <c r="I2094" s="336" t="s">
        <v>116</v>
      </c>
      <c r="J2094" s="336" t="s">
        <v>13659</v>
      </c>
      <c r="K2094" s="336" t="s">
        <v>13547</v>
      </c>
      <c r="L2094" s="336" t="s">
        <v>13658</v>
      </c>
      <c r="M2094" s="336"/>
      <c r="N2094" s="336"/>
      <c r="O2094" s="632"/>
      <c r="P2094" s="632" t="s">
        <v>13661</v>
      </c>
      <c r="Q2094" s="556">
        <v>44650</v>
      </c>
      <c r="R2094" s="336"/>
      <c r="S2094" s="557">
        <v>44663</v>
      </c>
      <c r="T2094" s="336" t="s">
        <v>16970</v>
      </c>
      <c r="U2094" s="625">
        <v>227</v>
      </c>
      <c r="V2094" s="1088"/>
      <c r="W2094" s="551">
        <v>47051</v>
      </c>
      <c r="X2094" s="551">
        <v>18619</v>
      </c>
      <c r="Y2094" s="551">
        <v>17087</v>
      </c>
      <c r="Z2094" s="551">
        <v>16112</v>
      </c>
      <c r="AA2094" s="551">
        <v>17093</v>
      </c>
      <c r="AB2094" s="551">
        <v>19096</v>
      </c>
      <c r="AC2094" s="551" t="s">
        <v>13876</v>
      </c>
      <c r="AD2094" s="552" t="s">
        <v>13876</v>
      </c>
      <c r="AE2094" s="623">
        <v>135058</v>
      </c>
      <c r="AF2094" t="s">
        <v>2967</v>
      </c>
      <c r="AG2094" t="s">
        <v>2972</v>
      </c>
      <c r="AH2094" t="s">
        <v>2975</v>
      </c>
      <c r="AQ2094" t="s">
        <v>13876</v>
      </c>
      <c r="AR2094" t="s">
        <v>13876</v>
      </c>
      <c r="AS2094" t="s">
        <v>15291</v>
      </c>
      <c r="AT2094" t="s">
        <v>15287</v>
      </c>
      <c r="AU2094" t="s">
        <v>15288</v>
      </c>
      <c r="AV2094" t="s">
        <v>15286</v>
      </c>
      <c r="AW2094" t="s">
        <v>15289</v>
      </c>
      <c r="AX2094" t="s">
        <v>13876</v>
      </c>
      <c r="AY2094" t="s">
        <v>13876</v>
      </c>
      <c r="AZ2094" t="s">
        <v>15289</v>
      </c>
      <c r="BA2094" t="s">
        <v>15285</v>
      </c>
      <c r="BB2094" t="s">
        <v>15290</v>
      </c>
      <c r="BC2094" t="s">
        <v>15289</v>
      </c>
      <c r="BD2094" t="s">
        <v>15294</v>
      </c>
      <c r="BE2094" t="s">
        <v>13876</v>
      </c>
      <c r="BF2094" t="s">
        <v>13876</v>
      </c>
      <c r="BG2094" t="s">
        <v>15289</v>
      </c>
      <c r="BH2094" t="s">
        <v>15287</v>
      </c>
      <c r="BI2094" t="s">
        <v>15288</v>
      </c>
      <c r="BJ2094" t="s">
        <v>15285</v>
      </c>
      <c r="BK2094" t="s">
        <v>15287</v>
      </c>
      <c r="BL2094" t="s">
        <v>13876</v>
      </c>
      <c r="BM2094" t="s">
        <v>13876</v>
      </c>
      <c r="BN2094" t="s">
        <v>15289</v>
      </c>
      <c r="BO2094" t="s">
        <v>15290</v>
      </c>
      <c r="BP2094" t="s">
        <v>15289</v>
      </c>
      <c r="BQ2094" t="s">
        <v>15289</v>
      </c>
      <c r="BR2094" t="s">
        <v>15292</v>
      </c>
      <c r="BS2094" t="s">
        <v>13876</v>
      </c>
      <c r="BT2094" t="s">
        <v>13876</v>
      </c>
      <c r="BU2094" t="s">
        <v>15289</v>
      </c>
      <c r="BV2094" t="s">
        <v>15287</v>
      </c>
      <c r="BW2094" t="s">
        <v>15288</v>
      </c>
      <c r="BX2094" t="s">
        <v>15294</v>
      </c>
      <c r="BY2094" t="s">
        <v>15284</v>
      </c>
      <c r="BZ2094" t="s">
        <v>13876</v>
      </c>
      <c r="CA2094" t="s">
        <v>13876</v>
      </c>
      <c r="CB2094" t="s">
        <v>15289</v>
      </c>
      <c r="CC2094" t="s">
        <v>15294</v>
      </c>
      <c r="CD2094" t="s">
        <v>15288</v>
      </c>
      <c r="CE2094" t="s">
        <v>15294</v>
      </c>
      <c r="CF2094" t="s">
        <v>15290</v>
      </c>
      <c r="CG2094" t="s">
        <v>13876</v>
      </c>
      <c r="CH2094" t="s">
        <v>13876</v>
      </c>
      <c r="CI2094" t="s">
        <v>13876</v>
      </c>
      <c r="CJ2094" t="s">
        <v>13876</v>
      </c>
      <c r="CK2094" t="s">
        <v>13876</v>
      </c>
      <c r="CL2094" t="s">
        <v>13876</v>
      </c>
      <c r="CM2094" t="s">
        <v>13876</v>
      </c>
      <c r="CN2094" t="s">
        <v>13876</v>
      </c>
      <c r="CO2094" t="s">
        <v>13876</v>
      </c>
      <c r="CP2094" t="s">
        <v>13876</v>
      </c>
      <c r="CQ2094" t="s">
        <v>13876</v>
      </c>
      <c r="CR2094" t="s">
        <v>13876</v>
      </c>
      <c r="CS2094" t="s">
        <v>13876</v>
      </c>
      <c r="CT2094" t="s">
        <v>13876</v>
      </c>
    </row>
    <row r="2095" spans="1:98" hidden="1">
      <c r="A2095" s="1088"/>
      <c r="B2095" s="554" t="s">
        <v>2968</v>
      </c>
      <c r="C2095" s="554" t="s">
        <v>2969</v>
      </c>
      <c r="D2095" s="554" t="s">
        <v>2970</v>
      </c>
      <c r="E2095" s="336" t="s">
        <v>407</v>
      </c>
      <c r="F2095" s="336" t="s">
        <v>14861</v>
      </c>
      <c r="G2095" s="336">
        <v>2910200126</v>
      </c>
      <c r="H2095" s="554" t="s">
        <v>2980</v>
      </c>
      <c r="I2095" s="336" t="s">
        <v>118</v>
      </c>
      <c r="J2095" s="336" t="s">
        <v>13659</v>
      </c>
      <c r="K2095" s="336" t="s">
        <v>13547</v>
      </c>
      <c r="L2095" s="336" t="s">
        <v>13658</v>
      </c>
      <c r="M2095" s="336"/>
      <c r="N2095" s="336"/>
      <c r="O2095" s="632"/>
      <c r="P2095" s="632" t="s">
        <v>13661</v>
      </c>
      <c r="Q2095" s="556">
        <v>44650</v>
      </c>
      <c r="R2095" s="336"/>
      <c r="S2095" s="557">
        <v>44663</v>
      </c>
      <c r="T2095" s="336" t="s">
        <v>16971</v>
      </c>
      <c r="U2095" s="625">
        <v>227</v>
      </c>
      <c r="V2095" s="1088"/>
      <c r="W2095" s="551">
        <v>124770</v>
      </c>
      <c r="X2095" s="551">
        <v>42144</v>
      </c>
      <c r="Y2095" s="551">
        <v>49158</v>
      </c>
      <c r="Z2095" s="551">
        <v>40080</v>
      </c>
      <c r="AA2095" s="551">
        <v>32831</v>
      </c>
      <c r="AB2095" s="551">
        <v>43637</v>
      </c>
      <c r="AC2095" s="551" t="s">
        <v>13876</v>
      </c>
      <c r="AD2095" s="552" t="s">
        <v>13876</v>
      </c>
      <c r="AE2095" s="623">
        <v>332620</v>
      </c>
      <c r="AF2095" t="s">
        <v>2967</v>
      </c>
      <c r="AG2095" t="s">
        <v>2972</v>
      </c>
      <c r="AH2095" t="s">
        <v>2979</v>
      </c>
      <c r="AQ2095" t="s">
        <v>13876</v>
      </c>
      <c r="AR2095" t="s">
        <v>15289</v>
      </c>
      <c r="AS2095" t="s">
        <v>15292</v>
      </c>
      <c r="AT2095" t="s">
        <v>15291</v>
      </c>
      <c r="AU2095" t="s">
        <v>15287</v>
      </c>
      <c r="AV2095" t="s">
        <v>15287</v>
      </c>
      <c r="AW2095" t="s">
        <v>15288</v>
      </c>
      <c r="AX2095" t="s">
        <v>13876</v>
      </c>
      <c r="AY2095" t="s">
        <v>13876</v>
      </c>
      <c r="AZ2095" t="s">
        <v>15291</v>
      </c>
      <c r="BA2095" t="s">
        <v>15292</v>
      </c>
      <c r="BB2095" t="s">
        <v>15289</v>
      </c>
      <c r="BC2095" t="s">
        <v>15291</v>
      </c>
      <c r="BD2095" t="s">
        <v>15291</v>
      </c>
      <c r="BE2095" t="s">
        <v>13876</v>
      </c>
      <c r="BF2095" t="s">
        <v>13876</v>
      </c>
      <c r="BG2095" t="s">
        <v>15291</v>
      </c>
      <c r="BH2095" t="s">
        <v>15294</v>
      </c>
      <c r="BI2095" t="s">
        <v>15289</v>
      </c>
      <c r="BJ2095" t="s">
        <v>15286</v>
      </c>
      <c r="BK2095" t="s">
        <v>15285</v>
      </c>
      <c r="BL2095" t="s">
        <v>13876</v>
      </c>
      <c r="BM2095" t="s">
        <v>13876</v>
      </c>
      <c r="BN2095" t="s">
        <v>15291</v>
      </c>
      <c r="BO2095" t="s">
        <v>15288</v>
      </c>
      <c r="BP2095" t="s">
        <v>15288</v>
      </c>
      <c r="BQ2095" t="s">
        <v>15285</v>
      </c>
      <c r="BR2095" t="s">
        <v>15288</v>
      </c>
      <c r="BS2095" t="s">
        <v>13876</v>
      </c>
      <c r="BT2095" t="s">
        <v>13876</v>
      </c>
      <c r="BU2095" t="s">
        <v>15284</v>
      </c>
      <c r="BV2095" t="s">
        <v>15292</v>
      </c>
      <c r="BW2095" t="s">
        <v>15285</v>
      </c>
      <c r="BX2095" t="s">
        <v>15284</v>
      </c>
      <c r="BY2095" t="s">
        <v>15289</v>
      </c>
      <c r="BZ2095" t="s">
        <v>13876</v>
      </c>
      <c r="CA2095" t="s">
        <v>13876</v>
      </c>
      <c r="CB2095" t="s">
        <v>15291</v>
      </c>
      <c r="CC2095" t="s">
        <v>15284</v>
      </c>
      <c r="CD2095" t="s">
        <v>15290</v>
      </c>
      <c r="CE2095" t="s">
        <v>15284</v>
      </c>
      <c r="CF2095" t="s">
        <v>15287</v>
      </c>
      <c r="CG2095" t="s">
        <v>13876</v>
      </c>
      <c r="CH2095" t="s">
        <v>13876</v>
      </c>
      <c r="CI2095" t="s">
        <v>13876</v>
      </c>
      <c r="CJ2095" t="s">
        <v>13876</v>
      </c>
      <c r="CK2095" t="s">
        <v>13876</v>
      </c>
      <c r="CL2095" t="s">
        <v>13876</v>
      </c>
      <c r="CM2095" t="s">
        <v>13876</v>
      </c>
      <c r="CN2095" t="s">
        <v>13876</v>
      </c>
      <c r="CO2095" t="s">
        <v>13876</v>
      </c>
      <c r="CP2095" t="s">
        <v>13876</v>
      </c>
      <c r="CQ2095" t="s">
        <v>13876</v>
      </c>
      <c r="CR2095" t="s">
        <v>13876</v>
      </c>
      <c r="CS2095" t="s">
        <v>13876</v>
      </c>
      <c r="CT2095" t="s">
        <v>13876</v>
      </c>
    </row>
    <row r="2096" spans="1:98" hidden="1">
      <c r="A2096" s="632"/>
      <c r="B2096" s="555"/>
      <c r="C2096" s="554"/>
      <c r="D2096" s="554"/>
      <c r="E2096" s="336"/>
      <c r="F2096" s="336"/>
      <c r="G2096" s="336"/>
      <c r="H2096" s="554"/>
      <c r="I2096" s="336"/>
      <c r="J2096" s="336"/>
      <c r="K2096" s="336"/>
      <c r="L2096" s="336"/>
      <c r="M2096" s="336"/>
      <c r="N2096" s="336"/>
      <c r="O2096" s="632"/>
      <c r="P2096" s="632"/>
      <c r="Q2096" s="632"/>
      <c r="R2096" s="336"/>
      <c r="S2096" s="336"/>
      <c r="T2096" s="336" t="s">
        <v>13876</v>
      </c>
      <c r="U2096" s="336"/>
      <c r="V2096" s="632"/>
      <c r="W2096" s="551"/>
      <c r="X2096" s="551"/>
      <c r="Y2096" s="551"/>
      <c r="Z2096" s="551"/>
      <c r="AA2096" s="551">
        <v>0</v>
      </c>
      <c r="AB2096" s="551">
        <v>0</v>
      </c>
      <c r="AC2096" s="551">
        <v>0</v>
      </c>
      <c r="AD2096" s="552"/>
      <c r="AE2096" s="623">
        <v>0</v>
      </c>
      <c r="AQ2096" t="s">
        <v>13876</v>
      </c>
      <c r="AR2096" t="s">
        <v>13876</v>
      </c>
      <c r="AS2096" t="s">
        <v>13876</v>
      </c>
      <c r="AT2096" t="s">
        <v>13876</v>
      </c>
      <c r="AU2096" t="s">
        <v>13876</v>
      </c>
      <c r="AV2096" t="s">
        <v>13876</v>
      </c>
      <c r="AW2096" t="s">
        <v>13876</v>
      </c>
      <c r="AX2096" t="s">
        <v>13876</v>
      </c>
      <c r="AY2096" t="s">
        <v>13876</v>
      </c>
      <c r="AZ2096" t="s">
        <v>13876</v>
      </c>
      <c r="BA2096" t="s">
        <v>13876</v>
      </c>
      <c r="BB2096" t="s">
        <v>13876</v>
      </c>
      <c r="BC2096" t="s">
        <v>13876</v>
      </c>
      <c r="BD2096" t="s">
        <v>13876</v>
      </c>
      <c r="BE2096" t="s">
        <v>13876</v>
      </c>
      <c r="BF2096" t="s">
        <v>13876</v>
      </c>
      <c r="BG2096" t="s">
        <v>13876</v>
      </c>
      <c r="BH2096" t="s">
        <v>13876</v>
      </c>
      <c r="BI2096" t="s">
        <v>13876</v>
      </c>
      <c r="BJ2096" t="s">
        <v>13876</v>
      </c>
      <c r="BK2096" t="s">
        <v>13876</v>
      </c>
      <c r="BL2096" t="s">
        <v>13876</v>
      </c>
      <c r="BM2096" t="s">
        <v>13876</v>
      </c>
      <c r="BN2096" t="s">
        <v>13876</v>
      </c>
      <c r="BO2096" t="s">
        <v>13876</v>
      </c>
      <c r="BP2096" t="s">
        <v>13876</v>
      </c>
      <c r="BQ2096" t="s">
        <v>13876</v>
      </c>
      <c r="BR2096" t="s">
        <v>13876</v>
      </c>
      <c r="BS2096" t="s">
        <v>13876</v>
      </c>
      <c r="BT2096" t="s">
        <v>13876</v>
      </c>
      <c r="BU2096" t="s">
        <v>13876</v>
      </c>
      <c r="BV2096" t="s">
        <v>13876</v>
      </c>
      <c r="BW2096" t="s">
        <v>13876</v>
      </c>
      <c r="BX2096" t="s">
        <v>13876</v>
      </c>
      <c r="BY2096" t="s">
        <v>13876</v>
      </c>
      <c r="BZ2096" t="s">
        <v>13876</v>
      </c>
      <c r="CA2096" t="s">
        <v>13876</v>
      </c>
      <c r="CB2096" t="s">
        <v>13876</v>
      </c>
      <c r="CC2096" t="s">
        <v>13876</v>
      </c>
      <c r="CD2096" t="s">
        <v>13876</v>
      </c>
      <c r="CE2096" t="s">
        <v>13876</v>
      </c>
      <c r="CF2096" t="s">
        <v>13876</v>
      </c>
      <c r="CG2096" t="s">
        <v>13876</v>
      </c>
      <c r="CH2096" t="s">
        <v>13876</v>
      </c>
      <c r="CI2096" t="s">
        <v>13876</v>
      </c>
      <c r="CJ2096" t="s">
        <v>13876</v>
      </c>
      <c r="CK2096" t="s">
        <v>13876</v>
      </c>
      <c r="CL2096" t="s">
        <v>13876</v>
      </c>
      <c r="CM2096" t="s">
        <v>13876</v>
      </c>
      <c r="CN2096" t="s">
        <v>13876</v>
      </c>
      <c r="CO2096" t="s">
        <v>13876</v>
      </c>
      <c r="CP2096" t="s">
        <v>13876</v>
      </c>
      <c r="CQ2096" t="s">
        <v>13876</v>
      </c>
      <c r="CR2096" t="s">
        <v>13876</v>
      </c>
      <c r="CS2096" t="s">
        <v>13876</v>
      </c>
      <c r="CT2096" t="s">
        <v>13876</v>
      </c>
    </row>
    <row r="2097" spans="1:98" hidden="1">
      <c r="A2097" s="1088">
        <v>414</v>
      </c>
      <c r="B2097" s="554" t="s">
        <v>5043</v>
      </c>
      <c r="C2097" s="554" t="s">
        <v>5044</v>
      </c>
      <c r="D2097" s="554" t="s">
        <v>5045</v>
      </c>
      <c r="E2097" s="336" t="s">
        <v>407</v>
      </c>
      <c r="F2097" s="336" t="s">
        <v>5049</v>
      </c>
      <c r="G2097" s="336">
        <v>2910700364</v>
      </c>
      <c r="H2097" s="554" t="s">
        <v>5052</v>
      </c>
      <c r="I2097" s="336" t="s">
        <v>13665</v>
      </c>
      <c r="J2097" s="336" t="s">
        <v>13659</v>
      </c>
      <c r="K2097" s="336" t="s">
        <v>13546</v>
      </c>
      <c r="L2097" s="336" t="s">
        <v>13658</v>
      </c>
      <c r="M2097" s="336" t="s">
        <v>13658</v>
      </c>
      <c r="N2097" s="336"/>
      <c r="O2097" s="632" t="s">
        <v>13661</v>
      </c>
      <c r="P2097" s="632"/>
      <c r="Q2097" s="556">
        <v>44616</v>
      </c>
      <c r="R2097" s="336"/>
      <c r="S2097" s="557">
        <v>44658</v>
      </c>
      <c r="T2097" s="336" t="s">
        <v>16972</v>
      </c>
      <c r="U2097" s="625">
        <v>228</v>
      </c>
      <c r="V2097" s="1088">
        <v>228</v>
      </c>
      <c r="W2097" s="551">
        <v>240439</v>
      </c>
      <c r="X2097" s="551">
        <v>122534</v>
      </c>
      <c r="Y2097" s="551">
        <v>115577</v>
      </c>
      <c r="Z2097" s="551">
        <v>122588</v>
      </c>
      <c r="AA2097" s="551">
        <v>116049</v>
      </c>
      <c r="AB2097" s="551">
        <v>115899</v>
      </c>
      <c r="AC2097" s="551" t="s">
        <v>13876</v>
      </c>
      <c r="AD2097" s="552" t="s">
        <v>13876</v>
      </c>
      <c r="AE2097" s="623">
        <v>833086</v>
      </c>
      <c r="AF2097" t="s">
        <v>5042</v>
      </c>
      <c r="AG2097" t="s">
        <v>5048</v>
      </c>
      <c r="AH2097" t="s">
        <v>5051</v>
      </c>
      <c r="AJ2097" s="548" t="s">
        <v>13693</v>
      </c>
      <c r="AK2097" s="548" t="s">
        <v>14308</v>
      </c>
      <c r="AL2097" s="548" t="s">
        <v>13669</v>
      </c>
      <c r="AM2097" s="548" t="s">
        <v>14862</v>
      </c>
      <c r="AN2097" s="548" t="s">
        <v>14863</v>
      </c>
      <c r="AO2097" s="548" t="s">
        <v>14864</v>
      </c>
      <c r="AQ2097" t="s">
        <v>13876</v>
      </c>
      <c r="AR2097" t="s">
        <v>15292</v>
      </c>
      <c r="AS2097" t="s">
        <v>15291</v>
      </c>
      <c r="AT2097" t="s">
        <v>15288</v>
      </c>
      <c r="AU2097" t="s">
        <v>15291</v>
      </c>
      <c r="AV2097" t="s">
        <v>15284</v>
      </c>
      <c r="AW2097" t="s">
        <v>15294</v>
      </c>
      <c r="AX2097" t="s">
        <v>13876</v>
      </c>
      <c r="AY2097" t="s">
        <v>15289</v>
      </c>
      <c r="AZ2097" t="s">
        <v>15292</v>
      </c>
      <c r="BA2097" t="s">
        <v>15292</v>
      </c>
      <c r="BB2097" t="s">
        <v>15286</v>
      </c>
      <c r="BC2097" t="s">
        <v>15284</v>
      </c>
      <c r="BD2097" t="s">
        <v>15291</v>
      </c>
      <c r="BE2097" t="s">
        <v>13876</v>
      </c>
      <c r="BF2097" t="s">
        <v>15289</v>
      </c>
      <c r="BG2097" t="s">
        <v>15289</v>
      </c>
      <c r="BH2097" t="s">
        <v>15286</v>
      </c>
      <c r="BI2097" t="s">
        <v>15286</v>
      </c>
      <c r="BJ2097" t="s">
        <v>15287</v>
      </c>
      <c r="BK2097" t="s">
        <v>15287</v>
      </c>
      <c r="BL2097" t="s">
        <v>13876</v>
      </c>
      <c r="BM2097" t="s">
        <v>15289</v>
      </c>
      <c r="BN2097" t="s">
        <v>15292</v>
      </c>
      <c r="BO2097" t="s">
        <v>15292</v>
      </c>
      <c r="BP2097" t="s">
        <v>15286</v>
      </c>
      <c r="BQ2097" t="s">
        <v>15285</v>
      </c>
      <c r="BR2097" t="s">
        <v>15285</v>
      </c>
      <c r="BS2097" t="s">
        <v>13876</v>
      </c>
      <c r="BT2097" t="s">
        <v>15289</v>
      </c>
      <c r="BU2097" t="s">
        <v>15289</v>
      </c>
      <c r="BV2097" t="s">
        <v>15290</v>
      </c>
      <c r="BW2097" t="s">
        <v>15288</v>
      </c>
      <c r="BX2097" t="s">
        <v>15291</v>
      </c>
      <c r="BY2097" t="s">
        <v>15294</v>
      </c>
      <c r="BZ2097" t="s">
        <v>13876</v>
      </c>
      <c r="CA2097" t="s">
        <v>15289</v>
      </c>
      <c r="CB2097" t="s">
        <v>15289</v>
      </c>
      <c r="CC2097" t="s">
        <v>15286</v>
      </c>
      <c r="CD2097" t="s">
        <v>15285</v>
      </c>
      <c r="CE2097" t="s">
        <v>15294</v>
      </c>
      <c r="CF2097" t="s">
        <v>15294</v>
      </c>
      <c r="CG2097" t="s">
        <v>13876</v>
      </c>
      <c r="CH2097" t="s">
        <v>13876</v>
      </c>
      <c r="CI2097" t="s">
        <v>13876</v>
      </c>
      <c r="CJ2097" t="s">
        <v>13876</v>
      </c>
      <c r="CK2097" t="s">
        <v>13876</v>
      </c>
      <c r="CL2097" t="s">
        <v>13876</v>
      </c>
      <c r="CM2097" t="s">
        <v>13876</v>
      </c>
      <c r="CN2097" t="s">
        <v>13876</v>
      </c>
      <c r="CO2097" t="s">
        <v>13876</v>
      </c>
      <c r="CP2097" t="s">
        <v>13876</v>
      </c>
      <c r="CQ2097" t="s">
        <v>13876</v>
      </c>
      <c r="CR2097" t="s">
        <v>13876</v>
      </c>
      <c r="CS2097" t="s">
        <v>13876</v>
      </c>
      <c r="CT2097" t="s">
        <v>13876</v>
      </c>
    </row>
    <row r="2098" spans="1:98" hidden="1">
      <c r="A2098" s="1088"/>
      <c r="B2098" s="554" t="s">
        <v>5043</v>
      </c>
      <c r="C2098" s="554" t="s">
        <v>5044</v>
      </c>
      <c r="D2098" s="554" t="s">
        <v>5045</v>
      </c>
      <c r="E2098" s="336" t="s">
        <v>407</v>
      </c>
      <c r="F2098" s="336" t="s">
        <v>5049</v>
      </c>
      <c r="G2098" s="336">
        <v>2911200596</v>
      </c>
      <c r="H2098" s="554" t="s">
        <v>5052</v>
      </c>
      <c r="I2098" s="336" t="s">
        <v>13665</v>
      </c>
      <c r="J2098" s="336" t="s">
        <v>13659</v>
      </c>
      <c r="K2098" s="336" t="s">
        <v>13546</v>
      </c>
      <c r="L2098" s="336" t="s">
        <v>13658</v>
      </c>
      <c r="M2098" s="336" t="s">
        <v>13658</v>
      </c>
      <c r="N2098" s="336"/>
      <c r="O2098" s="632" t="s">
        <v>13661</v>
      </c>
      <c r="P2098" s="632"/>
      <c r="Q2098" s="556">
        <v>44616</v>
      </c>
      <c r="R2098" s="336"/>
      <c r="S2098" s="557">
        <v>44658</v>
      </c>
      <c r="T2098" s="336" t="s">
        <v>16973</v>
      </c>
      <c r="U2098" s="625">
        <v>228</v>
      </c>
      <c r="V2098" s="1088"/>
      <c r="W2098" s="551">
        <v>287765</v>
      </c>
      <c r="X2098" s="551">
        <v>115724</v>
      </c>
      <c r="Y2098" s="551">
        <v>124168</v>
      </c>
      <c r="Z2098" s="551">
        <v>130851</v>
      </c>
      <c r="AA2098" s="551">
        <v>103498</v>
      </c>
      <c r="AB2098" s="551">
        <v>114548</v>
      </c>
      <c r="AC2098" s="551" t="s">
        <v>13876</v>
      </c>
      <c r="AD2098" s="552" t="s">
        <v>13876</v>
      </c>
      <c r="AE2098" s="623">
        <v>876554</v>
      </c>
      <c r="AF2098" t="s">
        <v>5042</v>
      </c>
      <c r="AG2098" t="s">
        <v>6549</v>
      </c>
      <c r="AH2098" t="s">
        <v>5051</v>
      </c>
      <c r="AJ2098" s="548" t="s">
        <v>13693</v>
      </c>
      <c r="AK2098" s="548" t="s">
        <v>14308</v>
      </c>
      <c r="AL2098" s="548" t="s">
        <v>13669</v>
      </c>
      <c r="AM2098" s="548" t="s">
        <v>14862</v>
      </c>
      <c r="AN2098" s="548" t="s">
        <v>14863</v>
      </c>
      <c r="AO2098" s="548" t="s">
        <v>14864</v>
      </c>
      <c r="AQ2098" t="s">
        <v>13876</v>
      </c>
      <c r="AR2098" t="s">
        <v>15292</v>
      </c>
      <c r="AS2098" t="s">
        <v>15285</v>
      </c>
      <c r="AT2098" t="s">
        <v>15287</v>
      </c>
      <c r="AU2098" t="s">
        <v>15287</v>
      </c>
      <c r="AV2098" t="s">
        <v>15290</v>
      </c>
      <c r="AW2098" t="s">
        <v>15286</v>
      </c>
      <c r="AX2098" t="s">
        <v>13876</v>
      </c>
      <c r="AY2098" t="s">
        <v>15289</v>
      </c>
      <c r="AZ2098" t="s">
        <v>15289</v>
      </c>
      <c r="BA2098" t="s">
        <v>15286</v>
      </c>
      <c r="BB2098" t="s">
        <v>15287</v>
      </c>
      <c r="BC2098" t="s">
        <v>15292</v>
      </c>
      <c r="BD2098" t="s">
        <v>15291</v>
      </c>
      <c r="BE2098" t="s">
        <v>13876</v>
      </c>
      <c r="BF2098" t="s">
        <v>13876</v>
      </c>
      <c r="BG2098" t="s">
        <v>13876</v>
      </c>
      <c r="BH2098" t="s">
        <v>15291</v>
      </c>
      <c r="BI2098" t="s">
        <v>15292</v>
      </c>
      <c r="BJ2098" t="s">
        <v>15286</v>
      </c>
      <c r="BK2098" t="s">
        <v>15285</v>
      </c>
      <c r="BL2098" t="s">
        <v>13876</v>
      </c>
      <c r="BM2098" t="s">
        <v>15289</v>
      </c>
      <c r="BN2098" t="s">
        <v>15284</v>
      </c>
      <c r="BO2098" t="s">
        <v>15288</v>
      </c>
      <c r="BP2098" t="s">
        <v>15285</v>
      </c>
      <c r="BQ2098" t="s">
        <v>15286</v>
      </c>
      <c r="BR2098" t="s">
        <v>15289</v>
      </c>
      <c r="BS2098" t="s">
        <v>13876</v>
      </c>
      <c r="BT2098" t="s">
        <v>15289</v>
      </c>
      <c r="BU2098" t="s">
        <v>15288</v>
      </c>
      <c r="BV2098" t="s">
        <v>15284</v>
      </c>
      <c r="BW2098" t="s">
        <v>15291</v>
      </c>
      <c r="BX2098" t="s">
        <v>15294</v>
      </c>
      <c r="BY2098" t="s">
        <v>15285</v>
      </c>
      <c r="BZ2098" t="s">
        <v>13876</v>
      </c>
      <c r="CA2098" t="s">
        <v>15289</v>
      </c>
      <c r="CB2098" t="s">
        <v>15289</v>
      </c>
      <c r="CC2098" t="s">
        <v>15291</v>
      </c>
      <c r="CD2098" t="s">
        <v>15286</v>
      </c>
      <c r="CE2098" t="s">
        <v>15291</v>
      </c>
      <c r="CF2098" t="s">
        <v>15285</v>
      </c>
      <c r="CG2098" t="s">
        <v>13876</v>
      </c>
      <c r="CH2098" t="s">
        <v>13876</v>
      </c>
      <c r="CI2098" t="s">
        <v>13876</v>
      </c>
      <c r="CJ2098" t="s">
        <v>13876</v>
      </c>
      <c r="CK2098" t="s">
        <v>13876</v>
      </c>
      <c r="CL2098" t="s">
        <v>13876</v>
      </c>
      <c r="CM2098" t="s">
        <v>13876</v>
      </c>
      <c r="CN2098" t="s">
        <v>13876</v>
      </c>
      <c r="CO2098" t="s">
        <v>13876</v>
      </c>
      <c r="CP2098" t="s">
        <v>13876</v>
      </c>
      <c r="CQ2098" t="s">
        <v>13876</v>
      </c>
      <c r="CR2098" t="s">
        <v>13876</v>
      </c>
      <c r="CS2098" t="s">
        <v>13876</v>
      </c>
      <c r="CT2098" t="s">
        <v>13876</v>
      </c>
    </row>
    <row r="2099" spans="1:98" hidden="1">
      <c r="A2099" s="1088"/>
      <c r="B2099" s="554" t="s">
        <v>5043</v>
      </c>
      <c r="C2099" s="554" t="s">
        <v>5044</v>
      </c>
      <c r="D2099" s="554" t="s">
        <v>5045</v>
      </c>
      <c r="E2099" s="336" t="s">
        <v>407</v>
      </c>
      <c r="F2099" s="336" t="s">
        <v>5049</v>
      </c>
      <c r="G2099" s="336">
        <v>2911200695</v>
      </c>
      <c r="H2099" s="554" t="s">
        <v>5052</v>
      </c>
      <c r="I2099" s="336" t="s">
        <v>13665</v>
      </c>
      <c r="J2099" s="336" t="s">
        <v>13659</v>
      </c>
      <c r="K2099" s="336" t="s">
        <v>13546</v>
      </c>
      <c r="L2099" s="336" t="s">
        <v>13658</v>
      </c>
      <c r="M2099" s="336" t="s">
        <v>13658</v>
      </c>
      <c r="N2099" s="336"/>
      <c r="O2099" s="632" t="s">
        <v>13661</v>
      </c>
      <c r="P2099" s="632"/>
      <c r="Q2099" s="556">
        <v>44616</v>
      </c>
      <c r="R2099" s="336"/>
      <c r="S2099" s="557">
        <v>44658</v>
      </c>
      <c r="T2099" s="336" t="s">
        <v>16974</v>
      </c>
      <c r="U2099" s="625">
        <v>228</v>
      </c>
      <c r="V2099" s="1088"/>
      <c r="W2099" s="551">
        <v>270151</v>
      </c>
      <c r="X2099" s="551">
        <v>133492</v>
      </c>
      <c r="Y2099" s="551">
        <v>132867</v>
      </c>
      <c r="Z2099" s="551">
        <v>135390</v>
      </c>
      <c r="AA2099" s="551">
        <v>134847</v>
      </c>
      <c r="AB2099" s="551">
        <v>133937</v>
      </c>
      <c r="AC2099" s="551" t="s">
        <v>13876</v>
      </c>
      <c r="AD2099" s="552" t="s">
        <v>13876</v>
      </c>
      <c r="AE2099" s="623">
        <v>940684</v>
      </c>
      <c r="AF2099" t="s">
        <v>5042</v>
      </c>
      <c r="AG2099" t="s">
        <v>6549</v>
      </c>
      <c r="AH2099" t="s">
        <v>5051</v>
      </c>
      <c r="AJ2099" s="548" t="s">
        <v>13693</v>
      </c>
      <c r="AK2099" s="548" t="s">
        <v>14308</v>
      </c>
      <c r="AL2099" s="548" t="s">
        <v>13669</v>
      </c>
      <c r="AM2099" s="548" t="s">
        <v>14862</v>
      </c>
      <c r="AN2099" s="548" t="s">
        <v>14863</v>
      </c>
      <c r="AO2099" s="548" t="s">
        <v>14864</v>
      </c>
      <c r="AQ2099" t="s">
        <v>13876</v>
      </c>
      <c r="AR2099" t="s">
        <v>15292</v>
      </c>
      <c r="AS2099" t="s">
        <v>15287</v>
      </c>
      <c r="AT2099" t="s">
        <v>15288</v>
      </c>
      <c r="AU2099" t="s">
        <v>15289</v>
      </c>
      <c r="AV2099" t="s">
        <v>15286</v>
      </c>
      <c r="AW2099" t="s">
        <v>15289</v>
      </c>
      <c r="AX2099" t="s">
        <v>13876</v>
      </c>
      <c r="AY2099" t="s">
        <v>15289</v>
      </c>
      <c r="AZ2099" t="s">
        <v>15284</v>
      </c>
      <c r="BA2099" t="s">
        <v>15284</v>
      </c>
      <c r="BB2099" t="s">
        <v>15291</v>
      </c>
      <c r="BC2099" t="s">
        <v>15294</v>
      </c>
      <c r="BD2099" t="s">
        <v>15292</v>
      </c>
      <c r="BE2099" t="s">
        <v>13876</v>
      </c>
      <c r="BF2099" t="s">
        <v>15289</v>
      </c>
      <c r="BG2099" t="s">
        <v>15284</v>
      </c>
      <c r="BH2099" t="s">
        <v>15292</v>
      </c>
      <c r="BI2099" t="s">
        <v>15285</v>
      </c>
      <c r="BJ2099" t="s">
        <v>15290</v>
      </c>
      <c r="BK2099" t="s">
        <v>15287</v>
      </c>
      <c r="BL2099" t="s">
        <v>13876</v>
      </c>
      <c r="BM2099" t="s">
        <v>15289</v>
      </c>
      <c r="BN2099" t="s">
        <v>15284</v>
      </c>
      <c r="BO2099" t="s">
        <v>15286</v>
      </c>
      <c r="BP2099" t="s">
        <v>15284</v>
      </c>
      <c r="BQ2099" t="s">
        <v>15294</v>
      </c>
      <c r="BR2099" t="s">
        <v>15288</v>
      </c>
      <c r="BS2099" t="s">
        <v>13876</v>
      </c>
      <c r="BT2099" t="s">
        <v>15289</v>
      </c>
      <c r="BU2099" t="s">
        <v>15284</v>
      </c>
      <c r="BV2099" t="s">
        <v>15291</v>
      </c>
      <c r="BW2099" t="s">
        <v>15285</v>
      </c>
      <c r="BX2099" t="s">
        <v>15291</v>
      </c>
      <c r="BY2099" t="s">
        <v>15287</v>
      </c>
      <c r="BZ2099" t="s">
        <v>13876</v>
      </c>
      <c r="CA2099" t="s">
        <v>15289</v>
      </c>
      <c r="CB2099" t="s">
        <v>15284</v>
      </c>
      <c r="CC2099" t="s">
        <v>15284</v>
      </c>
      <c r="CD2099" t="s">
        <v>15294</v>
      </c>
      <c r="CE2099" t="s">
        <v>15284</v>
      </c>
      <c r="CF2099" t="s">
        <v>15287</v>
      </c>
      <c r="CG2099" t="s">
        <v>13876</v>
      </c>
      <c r="CH2099" t="s">
        <v>13876</v>
      </c>
      <c r="CI2099" t="s">
        <v>13876</v>
      </c>
      <c r="CJ2099" t="s">
        <v>13876</v>
      </c>
      <c r="CK2099" t="s">
        <v>13876</v>
      </c>
      <c r="CL2099" t="s">
        <v>13876</v>
      </c>
      <c r="CM2099" t="s">
        <v>13876</v>
      </c>
      <c r="CN2099" t="s">
        <v>13876</v>
      </c>
      <c r="CO2099" t="s">
        <v>13876</v>
      </c>
      <c r="CP2099" t="s">
        <v>13876</v>
      </c>
      <c r="CQ2099" t="s">
        <v>13876</v>
      </c>
      <c r="CR2099" t="s">
        <v>13876</v>
      </c>
      <c r="CS2099" t="s">
        <v>13876</v>
      </c>
      <c r="CT2099" t="s">
        <v>13876</v>
      </c>
    </row>
    <row r="2100" spans="1:98" hidden="1">
      <c r="A2100" s="1088"/>
      <c r="B2100" s="554" t="s">
        <v>5043</v>
      </c>
      <c r="C2100" s="554" t="s">
        <v>5044</v>
      </c>
      <c r="D2100" s="554" t="s">
        <v>5045</v>
      </c>
      <c r="E2100" s="336" t="s">
        <v>407</v>
      </c>
      <c r="F2100" s="336" t="s">
        <v>5049</v>
      </c>
      <c r="G2100" s="336">
        <v>2911200786</v>
      </c>
      <c r="H2100" s="554" t="s">
        <v>5052</v>
      </c>
      <c r="I2100" s="336" t="s">
        <v>13665</v>
      </c>
      <c r="J2100" s="336" t="s">
        <v>13659</v>
      </c>
      <c r="K2100" s="336" t="s">
        <v>13546</v>
      </c>
      <c r="L2100" s="336" t="s">
        <v>13658</v>
      </c>
      <c r="M2100" s="336" t="s">
        <v>13658</v>
      </c>
      <c r="N2100" s="336"/>
      <c r="O2100" s="632" t="s">
        <v>13661</v>
      </c>
      <c r="P2100" s="632"/>
      <c r="Q2100" s="556">
        <v>44616</v>
      </c>
      <c r="R2100" s="336"/>
      <c r="S2100" s="557">
        <v>44658</v>
      </c>
      <c r="T2100" s="336" t="s">
        <v>16975</v>
      </c>
      <c r="U2100" s="625">
        <v>228</v>
      </c>
      <c r="V2100" s="1088"/>
      <c r="W2100" s="551">
        <v>364718</v>
      </c>
      <c r="X2100" s="551">
        <v>162270</v>
      </c>
      <c r="Y2100" s="551">
        <v>157688</v>
      </c>
      <c r="Z2100" s="551">
        <v>154599</v>
      </c>
      <c r="AA2100" s="551">
        <v>146946</v>
      </c>
      <c r="AB2100" s="551">
        <v>153952</v>
      </c>
      <c r="AC2100" s="551" t="s">
        <v>13876</v>
      </c>
      <c r="AD2100" s="552" t="s">
        <v>13876</v>
      </c>
      <c r="AE2100" s="623">
        <v>1140173</v>
      </c>
      <c r="AF2100" t="s">
        <v>5042</v>
      </c>
      <c r="AG2100" t="s">
        <v>6549</v>
      </c>
      <c r="AH2100" t="s">
        <v>5051</v>
      </c>
      <c r="AJ2100" s="548" t="s">
        <v>13693</v>
      </c>
      <c r="AK2100" s="548" t="s">
        <v>14308</v>
      </c>
      <c r="AL2100" s="548" t="s">
        <v>13669</v>
      </c>
      <c r="AM2100" s="548" t="s">
        <v>14862</v>
      </c>
      <c r="AN2100" s="548" t="s">
        <v>14863</v>
      </c>
      <c r="AO2100" s="548" t="s">
        <v>14864</v>
      </c>
      <c r="AQ2100" t="s">
        <v>13876</v>
      </c>
      <c r="AR2100" t="s">
        <v>15284</v>
      </c>
      <c r="AS2100" t="s">
        <v>15290</v>
      </c>
      <c r="AT2100" t="s">
        <v>15291</v>
      </c>
      <c r="AU2100" t="s">
        <v>15287</v>
      </c>
      <c r="AV2100" t="s">
        <v>15289</v>
      </c>
      <c r="AW2100" t="s">
        <v>15285</v>
      </c>
      <c r="AX2100" t="s">
        <v>13876</v>
      </c>
      <c r="AY2100" t="s">
        <v>15289</v>
      </c>
      <c r="AZ2100" t="s">
        <v>15290</v>
      </c>
      <c r="BA2100" t="s">
        <v>15292</v>
      </c>
      <c r="BB2100" t="s">
        <v>15292</v>
      </c>
      <c r="BC2100" t="s">
        <v>15287</v>
      </c>
      <c r="BD2100" t="s">
        <v>15288</v>
      </c>
      <c r="BE2100" t="s">
        <v>13876</v>
      </c>
      <c r="BF2100" t="s">
        <v>15289</v>
      </c>
      <c r="BG2100" t="s">
        <v>15286</v>
      </c>
      <c r="BH2100" t="s">
        <v>15287</v>
      </c>
      <c r="BI2100" t="s">
        <v>15290</v>
      </c>
      <c r="BJ2100" t="s">
        <v>15285</v>
      </c>
      <c r="BK2100" t="s">
        <v>15285</v>
      </c>
      <c r="BL2100" t="s">
        <v>13876</v>
      </c>
      <c r="BM2100" t="s">
        <v>15289</v>
      </c>
      <c r="BN2100" t="s">
        <v>15286</v>
      </c>
      <c r="BO2100" t="s">
        <v>15291</v>
      </c>
      <c r="BP2100" t="s">
        <v>15286</v>
      </c>
      <c r="BQ2100" t="s">
        <v>15294</v>
      </c>
      <c r="BR2100" t="s">
        <v>15294</v>
      </c>
      <c r="BS2100" t="s">
        <v>13876</v>
      </c>
      <c r="BT2100" t="s">
        <v>15289</v>
      </c>
      <c r="BU2100" t="s">
        <v>15291</v>
      </c>
      <c r="BV2100" t="s">
        <v>15290</v>
      </c>
      <c r="BW2100" t="s">
        <v>15294</v>
      </c>
      <c r="BX2100" t="s">
        <v>15291</v>
      </c>
      <c r="BY2100" t="s">
        <v>15290</v>
      </c>
      <c r="BZ2100" t="s">
        <v>13876</v>
      </c>
      <c r="CA2100" t="s">
        <v>15289</v>
      </c>
      <c r="CB2100" t="s">
        <v>15286</v>
      </c>
      <c r="CC2100" t="s">
        <v>15284</v>
      </c>
      <c r="CD2100" t="s">
        <v>15294</v>
      </c>
      <c r="CE2100" t="s">
        <v>15286</v>
      </c>
      <c r="CF2100" t="s">
        <v>15292</v>
      </c>
      <c r="CG2100" t="s">
        <v>13876</v>
      </c>
      <c r="CH2100" t="s">
        <v>13876</v>
      </c>
      <c r="CI2100" t="s">
        <v>13876</v>
      </c>
      <c r="CJ2100" t="s">
        <v>13876</v>
      </c>
      <c r="CK2100" t="s">
        <v>13876</v>
      </c>
      <c r="CL2100" t="s">
        <v>13876</v>
      </c>
      <c r="CM2100" t="s">
        <v>13876</v>
      </c>
      <c r="CN2100" t="s">
        <v>13876</v>
      </c>
      <c r="CO2100" t="s">
        <v>13876</v>
      </c>
      <c r="CP2100" t="s">
        <v>13876</v>
      </c>
      <c r="CQ2100" t="s">
        <v>13876</v>
      </c>
      <c r="CR2100" t="s">
        <v>13876</v>
      </c>
      <c r="CS2100" t="s">
        <v>13876</v>
      </c>
      <c r="CT2100" t="s">
        <v>13876</v>
      </c>
    </row>
    <row r="2101" spans="1:98" hidden="1">
      <c r="A2101" s="1088"/>
      <c r="B2101" s="554" t="s">
        <v>5043</v>
      </c>
      <c r="C2101" s="554" t="s">
        <v>5044</v>
      </c>
      <c r="D2101" s="554" t="s">
        <v>5045</v>
      </c>
      <c r="E2101" s="336" t="s">
        <v>407</v>
      </c>
      <c r="F2101" s="336" t="s">
        <v>5049</v>
      </c>
      <c r="G2101" s="336">
        <v>2911200869</v>
      </c>
      <c r="H2101" s="554" t="s">
        <v>6698</v>
      </c>
      <c r="I2101" s="336" t="s">
        <v>13665</v>
      </c>
      <c r="J2101" s="336" t="s">
        <v>13659</v>
      </c>
      <c r="K2101" s="336" t="s">
        <v>13546</v>
      </c>
      <c r="L2101" s="336" t="s">
        <v>13658</v>
      </c>
      <c r="M2101" s="336" t="s">
        <v>13658</v>
      </c>
      <c r="N2101" s="336"/>
      <c r="O2101" s="632" t="s">
        <v>13661</v>
      </c>
      <c r="P2101" s="632"/>
      <c r="Q2101" s="556">
        <v>44616</v>
      </c>
      <c r="R2101" s="336"/>
      <c r="S2101" s="557">
        <v>44658</v>
      </c>
      <c r="T2101" s="336" t="s">
        <v>16976</v>
      </c>
      <c r="U2101" s="625">
        <v>228</v>
      </c>
      <c r="V2101" s="1088"/>
      <c r="W2101" s="551">
        <v>339032</v>
      </c>
      <c r="X2101" s="551">
        <v>134964</v>
      </c>
      <c r="Y2101" s="551">
        <v>122595</v>
      </c>
      <c r="Z2101" s="551">
        <v>136889</v>
      </c>
      <c r="AA2101" s="551">
        <v>124931</v>
      </c>
      <c r="AB2101" s="551">
        <v>119485</v>
      </c>
      <c r="AC2101" s="551" t="s">
        <v>13876</v>
      </c>
      <c r="AD2101" s="552" t="s">
        <v>13876</v>
      </c>
      <c r="AE2101" s="623">
        <v>977896</v>
      </c>
      <c r="AF2101" t="s">
        <v>5042</v>
      </c>
      <c r="AG2101" t="s">
        <v>6549</v>
      </c>
      <c r="AH2101" t="s">
        <v>6697</v>
      </c>
      <c r="AJ2101" s="548" t="s">
        <v>13693</v>
      </c>
      <c r="AK2101" s="548" t="s">
        <v>14308</v>
      </c>
      <c r="AL2101" s="548" t="s">
        <v>13669</v>
      </c>
      <c r="AM2101" s="548" t="s">
        <v>14862</v>
      </c>
      <c r="AN2101" s="548" t="s">
        <v>14863</v>
      </c>
      <c r="AO2101" s="548" t="s">
        <v>14864</v>
      </c>
      <c r="AQ2101" t="s">
        <v>13876</v>
      </c>
      <c r="AR2101" t="s">
        <v>15284</v>
      </c>
      <c r="AS2101" t="s">
        <v>15284</v>
      </c>
      <c r="AT2101" t="s">
        <v>15294</v>
      </c>
      <c r="AU2101" t="s">
        <v>15288</v>
      </c>
      <c r="AV2101" t="s">
        <v>15284</v>
      </c>
      <c r="AW2101" t="s">
        <v>15292</v>
      </c>
      <c r="AX2101" t="s">
        <v>13876</v>
      </c>
      <c r="AY2101" t="s">
        <v>15289</v>
      </c>
      <c r="AZ2101" t="s">
        <v>15284</v>
      </c>
      <c r="BA2101" t="s">
        <v>15291</v>
      </c>
      <c r="BB2101" t="s">
        <v>15294</v>
      </c>
      <c r="BC2101" t="s">
        <v>15290</v>
      </c>
      <c r="BD2101" t="s">
        <v>15291</v>
      </c>
      <c r="BE2101" t="s">
        <v>13876</v>
      </c>
      <c r="BF2101" t="s">
        <v>15289</v>
      </c>
      <c r="BG2101" t="s">
        <v>15292</v>
      </c>
      <c r="BH2101" t="s">
        <v>15292</v>
      </c>
      <c r="BI2101" t="s">
        <v>15286</v>
      </c>
      <c r="BJ2101" t="s">
        <v>15294</v>
      </c>
      <c r="BK2101" t="s">
        <v>15286</v>
      </c>
      <c r="BL2101" t="s">
        <v>13876</v>
      </c>
      <c r="BM2101" t="s">
        <v>15289</v>
      </c>
      <c r="BN2101" t="s">
        <v>15284</v>
      </c>
      <c r="BO2101" t="s">
        <v>15290</v>
      </c>
      <c r="BP2101" t="s">
        <v>15285</v>
      </c>
      <c r="BQ2101" t="s">
        <v>15285</v>
      </c>
      <c r="BR2101" t="s">
        <v>15294</v>
      </c>
      <c r="BS2101" t="s">
        <v>13876</v>
      </c>
      <c r="BT2101" t="s">
        <v>15289</v>
      </c>
      <c r="BU2101" t="s">
        <v>15292</v>
      </c>
      <c r="BV2101" t="s">
        <v>15291</v>
      </c>
      <c r="BW2101" t="s">
        <v>15294</v>
      </c>
      <c r="BX2101" t="s">
        <v>15284</v>
      </c>
      <c r="BY2101" t="s">
        <v>15289</v>
      </c>
      <c r="BZ2101" t="s">
        <v>13876</v>
      </c>
      <c r="CA2101" t="s">
        <v>15289</v>
      </c>
      <c r="CB2101" t="s">
        <v>15289</v>
      </c>
      <c r="CC2101" t="s">
        <v>15294</v>
      </c>
      <c r="CD2101" t="s">
        <v>15291</v>
      </c>
      <c r="CE2101" t="s">
        <v>15285</v>
      </c>
      <c r="CF2101" t="s">
        <v>15286</v>
      </c>
      <c r="CG2101" t="s">
        <v>13876</v>
      </c>
      <c r="CH2101" t="s">
        <v>13876</v>
      </c>
      <c r="CI2101" t="s">
        <v>13876</v>
      </c>
      <c r="CJ2101" t="s">
        <v>13876</v>
      </c>
      <c r="CK2101" t="s">
        <v>13876</v>
      </c>
      <c r="CL2101" t="s">
        <v>13876</v>
      </c>
      <c r="CM2101" t="s">
        <v>13876</v>
      </c>
      <c r="CN2101" t="s">
        <v>13876</v>
      </c>
      <c r="CO2101" t="s">
        <v>13876</v>
      </c>
      <c r="CP2101" t="s">
        <v>13876</v>
      </c>
      <c r="CQ2101" t="s">
        <v>13876</v>
      </c>
      <c r="CR2101" t="s">
        <v>13876</v>
      </c>
      <c r="CS2101" t="s">
        <v>13876</v>
      </c>
      <c r="CT2101" t="s">
        <v>13876</v>
      </c>
    </row>
    <row r="2102" spans="1:98" hidden="1">
      <c r="A2102" s="632"/>
      <c r="B2102" s="555"/>
      <c r="C2102" s="554"/>
      <c r="D2102" s="554"/>
      <c r="E2102" s="336"/>
      <c r="F2102" s="336"/>
      <c r="G2102" s="336"/>
      <c r="H2102" s="554"/>
      <c r="I2102" s="336"/>
      <c r="J2102" s="336"/>
      <c r="K2102" s="336"/>
      <c r="L2102" s="336"/>
      <c r="M2102" s="336"/>
      <c r="N2102" s="336"/>
      <c r="O2102" s="632"/>
      <c r="P2102" s="632"/>
      <c r="Q2102" s="556"/>
      <c r="R2102" s="336"/>
      <c r="S2102" s="336"/>
      <c r="T2102" s="336" t="s">
        <v>13876</v>
      </c>
      <c r="U2102" s="336"/>
      <c r="V2102" s="632"/>
      <c r="W2102" s="551"/>
      <c r="X2102" s="551"/>
      <c r="Y2102" s="551"/>
      <c r="Z2102" s="551"/>
      <c r="AA2102" s="551">
        <v>0</v>
      </c>
      <c r="AB2102" s="551">
        <v>0</v>
      </c>
      <c r="AC2102" s="551">
        <v>0</v>
      </c>
      <c r="AD2102" s="552"/>
      <c r="AE2102" s="623">
        <v>0</v>
      </c>
      <c r="AQ2102" t="s">
        <v>13876</v>
      </c>
      <c r="AR2102" t="s">
        <v>13876</v>
      </c>
      <c r="AS2102" t="s">
        <v>13876</v>
      </c>
      <c r="AT2102" t="s">
        <v>13876</v>
      </c>
      <c r="AU2102" t="s">
        <v>13876</v>
      </c>
      <c r="AV2102" t="s">
        <v>13876</v>
      </c>
      <c r="AW2102" t="s">
        <v>13876</v>
      </c>
      <c r="AX2102" t="s">
        <v>13876</v>
      </c>
      <c r="AY2102" t="s">
        <v>13876</v>
      </c>
      <c r="AZ2102" t="s">
        <v>13876</v>
      </c>
      <c r="BA2102" t="s">
        <v>13876</v>
      </c>
      <c r="BB2102" t="s">
        <v>13876</v>
      </c>
      <c r="BC2102" t="s">
        <v>13876</v>
      </c>
      <c r="BD2102" t="s">
        <v>13876</v>
      </c>
      <c r="BE2102" t="s">
        <v>13876</v>
      </c>
      <c r="BF2102" t="s">
        <v>13876</v>
      </c>
      <c r="BG2102" t="s">
        <v>13876</v>
      </c>
      <c r="BH2102" t="s">
        <v>13876</v>
      </c>
      <c r="BI2102" t="s">
        <v>13876</v>
      </c>
      <c r="BJ2102" t="s">
        <v>13876</v>
      </c>
      <c r="BK2102" t="s">
        <v>13876</v>
      </c>
      <c r="BL2102" t="s">
        <v>13876</v>
      </c>
      <c r="BM2102" t="s">
        <v>13876</v>
      </c>
      <c r="BN2102" t="s">
        <v>13876</v>
      </c>
      <c r="BO2102" t="s">
        <v>13876</v>
      </c>
      <c r="BP2102" t="s">
        <v>13876</v>
      </c>
      <c r="BQ2102" t="s">
        <v>13876</v>
      </c>
      <c r="BR2102" t="s">
        <v>13876</v>
      </c>
      <c r="BS2102" t="s">
        <v>13876</v>
      </c>
      <c r="BT2102" t="s">
        <v>13876</v>
      </c>
      <c r="BU2102" t="s">
        <v>13876</v>
      </c>
      <c r="BV2102" t="s">
        <v>13876</v>
      </c>
      <c r="BW2102" t="s">
        <v>13876</v>
      </c>
      <c r="BX2102" t="s">
        <v>13876</v>
      </c>
      <c r="BY2102" t="s">
        <v>13876</v>
      </c>
      <c r="BZ2102" t="s">
        <v>13876</v>
      </c>
      <c r="CA2102" t="s">
        <v>13876</v>
      </c>
      <c r="CB2102" t="s">
        <v>13876</v>
      </c>
      <c r="CC2102" t="s">
        <v>13876</v>
      </c>
      <c r="CD2102" t="s">
        <v>13876</v>
      </c>
      <c r="CE2102" t="s">
        <v>13876</v>
      </c>
      <c r="CF2102" t="s">
        <v>13876</v>
      </c>
      <c r="CG2102" t="s">
        <v>13876</v>
      </c>
      <c r="CH2102" t="s">
        <v>13876</v>
      </c>
      <c r="CI2102" t="s">
        <v>13876</v>
      </c>
      <c r="CJ2102" t="s">
        <v>13876</v>
      </c>
      <c r="CK2102" t="s">
        <v>13876</v>
      </c>
      <c r="CL2102" t="s">
        <v>13876</v>
      </c>
      <c r="CM2102" t="s">
        <v>13876</v>
      </c>
      <c r="CN2102" t="s">
        <v>13876</v>
      </c>
      <c r="CO2102" t="s">
        <v>13876</v>
      </c>
      <c r="CP2102" t="s">
        <v>13876</v>
      </c>
      <c r="CQ2102" t="s">
        <v>13876</v>
      </c>
      <c r="CR2102" t="s">
        <v>13876</v>
      </c>
      <c r="CS2102" t="s">
        <v>13876</v>
      </c>
      <c r="CT2102" t="s">
        <v>13876</v>
      </c>
    </row>
    <row r="2103" spans="1:98" hidden="1">
      <c r="A2103" s="1088">
        <v>415</v>
      </c>
      <c r="B2103" s="554" t="s">
        <v>14865</v>
      </c>
      <c r="C2103" s="554" t="s">
        <v>7159</v>
      </c>
      <c r="D2103" s="554" t="s">
        <v>11715</v>
      </c>
      <c r="E2103" s="336" t="s">
        <v>407</v>
      </c>
      <c r="F2103" s="336" t="s">
        <v>12295</v>
      </c>
      <c r="G2103" s="336">
        <v>2950561437</v>
      </c>
      <c r="H2103" s="554" t="s">
        <v>13134</v>
      </c>
      <c r="I2103" s="336" t="s">
        <v>124</v>
      </c>
      <c r="J2103" s="336" t="s">
        <v>13659</v>
      </c>
      <c r="K2103" s="336" t="s">
        <v>13546</v>
      </c>
      <c r="L2103" s="336" t="s">
        <v>13658</v>
      </c>
      <c r="M2103" s="336" t="s">
        <v>13659</v>
      </c>
      <c r="N2103" s="336" t="s">
        <v>13549</v>
      </c>
      <c r="O2103" s="632"/>
      <c r="P2103" s="632" t="s">
        <v>13661</v>
      </c>
      <c r="Q2103" s="556">
        <v>44613</v>
      </c>
      <c r="R2103" s="336"/>
      <c r="S2103" s="557">
        <v>44664</v>
      </c>
      <c r="T2103" s="336" t="s">
        <v>16977</v>
      </c>
      <c r="U2103" s="625">
        <v>229</v>
      </c>
      <c r="V2103" s="1088">
        <v>229</v>
      </c>
      <c r="W2103" s="551">
        <v>179564</v>
      </c>
      <c r="X2103" s="551">
        <v>54654</v>
      </c>
      <c r="Y2103" s="551">
        <v>63629</v>
      </c>
      <c r="Z2103" s="551">
        <v>65024</v>
      </c>
      <c r="AA2103" s="551">
        <v>56453</v>
      </c>
      <c r="AB2103" s="551">
        <v>61769</v>
      </c>
      <c r="AC2103" s="551" t="s">
        <v>13876</v>
      </c>
      <c r="AD2103" s="552" t="s">
        <v>13876</v>
      </c>
      <c r="AE2103" s="623">
        <v>481093</v>
      </c>
      <c r="AF2103" t="s">
        <v>11713</v>
      </c>
      <c r="AG2103" t="s">
        <v>12294</v>
      </c>
      <c r="AH2103" t="s">
        <v>13133</v>
      </c>
      <c r="AJ2103" s="548" t="s">
        <v>13693</v>
      </c>
      <c r="AK2103" s="548" t="s">
        <v>14096</v>
      </c>
      <c r="AL2103" s="548" t="s">
        <v>13669</v>
      </c>
      <c r="AM2103" s="548" t="s">
        <v>14866</v>
      </c>
      <c r="AN2103" s="548" t="s">
        <v>14867</v>
      </c>
      <c r="AO2103" s="548" t="s">
        <v>14868</v>
      </c>
      <c r="AQ2103" t="s">
        <v>13876</v>
      </c>
      <c r="AR2103" t="s">
        <v>15289</v>
      </c>
      <c r="AS2103" t="s">
        <v>15287</v>
      </c>
      <c r="AT2103" t="s">
        <v>15294</v>
      </c>
      <c r="AU2103" t="s">
        <v>15286</v>
      </c>
      <c r="AV2103" t="s">
        <v>15290</v>
      </c>
      <c r="AW2103" t="s">
        <v>15291</v>
      </c>
      <c r="AX2103" t="s">
        <v>13876</v>
      </c>
      <c r="AY2103" t="s">
        <v>13876</v>
      </c>
      <c r="AZ2103" t="s">
        <v>15286</v>
      </c>
      <c r="BA2103" t="s">
        <v>15291</v>
      </c>
      <c r="BB2103" t="s">
        <v>15290</v>
      </c>
      <c r="BC2103" t="s">
        <v>15286</v>
      </c>
      <c r="BD2103" t="s">
        <v>15291</v>
      </c>
      <c r="BE2103" t="s">
        <v>13876</v>
      </c>
      <c r="BF2103" t="s">
        <v>13876</v>
      </c>
      <c r="BG2103" t="s">
        <v>13876</v>
      </c>
      <c r="BH2103" t="s">
        <v>13876</v>
      </c>
      <c r="BI2103" t="s">
        <v>15285</v>
      </c>
      <c r="BJ2103" t="s">
        <v>15294</v>
      </c>
      <c r="BK2103" t="s">
        <v>15289</v>
      </c>
      <c r="BL2103" t="s">
        <v>13876</v>
      </c>
      <c r="BM2103" t="s">
        <v>13876</v>
      </c>
      <c r="BN2103" t="s">
        <v>15290</v>
      </c>
      <c r="BO2103" t="s">
        <v>15286</v>
      </c>
      <c r="BP2103" t="s">
        <v>15288</v>
      </c>
      <c r="BQ2103" t="s">
        <v>15292</v>
      </c>
      <c r="BR2103" t="s">
        <v>15291</v>
      </c>
      <c r="BS2103" t="s">
        <v>13876</v>
      </c>
      <c r="BT2103" t="s">
        <v>13876</v>
      </c>
      <c r="BU2103" t="s">
        <v>15286</v>
      </c>
      <c r="BV2103" t="s">
        <v>15290</v>
      </c>
      <c r="BW2103" t="s">
        <v>15291</v>
      </c>
      <c r="BX2103" t="s">
        <v>15286</v>
      </c>
      <c r="BY2103" t="s">
        <v>15284</v>
      </c>
      <c r="BZ2103" t="s">
        <v>13876</v>
      </c>
      <c r="CA2103" t="s">
        <v>13876</v>
      </c>
      <c r="CB2103" t="s">
        <v>15290</v>
      </c>
      <c r="CC2103" t="s">
        <v>15289</v>
      </c>
      <c r="CD2103" t="s">
        <v>15287</v>
      </c>
      <c r="CE2103" t="s">
        <v>15290</v>
      </c>
      <c r="CF2103" t="s">
        <v>15294</v>
      </c>
      <c r="CG2103" t="s">
        <v>13876</v>
      </c>
      <c r="CH2103" t="s">
        <v>13876</v>
      </c>
      <c r="CI2103" t="s">
        <v>13876</v>
      </c>
      <c r="CJ2103" t="s">
        <v>13876</v>
      </c>
      <c r="CK2103" t="s">
        <v>13876</v>
      </c>
      <c r="CL2103" t="s">
        <v>13876</v>
      </c>
      <c r="CM2103" t="s">
        <v>13876</v>
      </c>
      <c r="CN2103" t="s">
        <v>13876</v>
      </c>
      <c r="CO2103" t="s">
        <v>13876</v>
      </c>
      <c r="CP2103" t="s">
        <v>13876</v>
      </c>
      <c r="CQ2103" t="s">
        <v>13876</v>
      </c>
      <c r="CR2103" t="s">
        <v>13876</v>
      </c>
      <c r="CS2103" t="s">
        <v>13876</v>
      </c>
      <c r="CT2103" t="s">
        <v>13876</v>
      </c>
    </row>
    <row r="2104" spans="1:98" hidden="1">
      <c r="A2104" s="1088"/>
      <c r="B2104" s="554" t="s">
        <v>11714</v>
      </c>
      <c r="C2104" s="554" t="s">
        <v>7159</v>
      </c>
      <c r="D2104" s="554" t="s">
        <v>11715</v>
      </c>
      <c r="E2104" s="336" t="s">
        <v>407</v>
      </c>
      <c r="F2104" s="336" t="s">
        <v>12295</v>
      </c>
      <c r="G2104" s="336">
        <v>2950561437</v>
      </c>
      <c r="H2104" s="554" t="s">
        <v>13134</v>
      </c>
      <c r="I2104" s="336" t="s">
        <v>126</v>
      </c>
      <c r="J2104" s="336" t="s">
        <v>13659</v>
      </c>
      <c r="K2104" s="336" t="s">
        <v>13546</v>
      </c>
      <c r="L2104" s="336" t="s">
        <v>13658</v>
      </c>
      <c r="M2104" s="336" t="s">
        <v>13659</v>
      </c>
      <c r="N2104" s="336" t="s">
        <v>13546</v>
      </c>
      <c r="O2104" s="632"/>
      <c r="P2104" s="632" t="s">
        <v>13661</v>
      </c>
      <c r="Q2104" s="556">
        <v>44613</v>
      </c>
      <c r="R2104" s="336"/>
      <c r="S2104" s="557">
        <v>44664</v>
      </c>
      <c r="T2104" s="336" t="s">
        <v>16978</v>
      </c>
      <c r="U2104" s="620">
        <v>229</v>
      </c>
      <c r="V2104" s="1088"/>
      <c r="W2104" s="551">
        <v>83288</v>
      </c>
      <c r="X2104" s="551">
        <v>27440</v>
      </c>
      <c r="Y2104" s="551">
        <v>34186</v>
      </c>
      <c r="Z2104" s="551">
        <v>28587</v>
      </c>
      <c r="AA2104" s="551">
        <v>25719</v>
      </c>
      <c r="AB2104" s="551">
        <v>31789</v>
      </c>
      <c r="AC2104" s="551" t="s">
        <v>13876</v>
      </c>
      <c r="AD2104" s="552" t="s">
        <v>13876</v>
      </c>
      <c r="AE2104" s="623">
        <v>231009</v>
      </c>
      <c r="AF2104" t="s">
        <v>11713</v>
      </c>
      <c r="AG2104" t="s">
        <v>12294</v>
      </c>
      <c r="AH2104" t="s">
        <v>13133</v>
      </c>
      <c r="AJ2104" s="548" t="s">
        <v>13693</v>
      </c>
      <c r="AK2104" s="548" t="s">
        <v>14096</v>
      </c>
      <c r="AL2104" s="548" t="s">
        <v>13669</v>
      </c>
      <c r="AM2104" s="548" t="s">
        <v>14866</v>
      </c>
      <c r="AN2104" s="548" t="s">
        <v>14867</v>
      </c>
      <c r="AO2104" s="548" t="s">
        <v>14868</v>
      </c>
      <c r="AQ2104" t="s">
        <v>13876</v>
      </c>
      <c r="AR2104" t="s">
        <v>13876</v>
      </c>
      <c r="AS2104" t="s">
        <v>15285</v>
      </c>
      <c r="AT2104" t="s">
        <v>15284</v>
      </c>
      <c r="AU2104" t="s">
        <v>15292</v>
      </c>
      <c r="AV2104" t="s">
        <v>15285</v>
      </c>
      <c r="AW2104" t="s">
        <v>15285</v>
      </c>
      <c r="AX2104" t="s">
        <v>13876</v>
      </c>
      <c r="AY2104" t="s">
        <v>13876</v>
      </c>
      <c r="AZ2104" t="s">
        <v>15292</v>
      </c>
      <c r="BA2104" t="s">
        <v>15287</v>
      </c>
      <c r="BB2104" t="s">
        <v>15291</v>
      </c>
      <c r="BC2104" t="s">
        <v>15291</v>
      </c>
      <c r="BD2104" t="s">
        <v>15288</v>
      </c>
      <c r="BE2104" t="s">
        <v>13876</v>
      </c>
      <c r="BF2104" t="s">
        <v>13876</v>
      </c>
      <c r="BG2104" t="s">
        <v>15284</v>
      </c>
      <c r="BH2104" t="s">
        <v>15291</v>
      </c>
      <c r="BI2104" t="s">
        <v>15289</v>
      </c>
      <c r="BJ2104" t="s">
        <v>15285</v>
      </c>
      <c r="BK2104" t="s">
        <v>15290</v>
      </c>
      <c r="BL2104" t="s">
        <v>13876</v>
      </c>
      <c r="BM2104" t="s">
        <v>13876</v>
      </c>
      <c r="BN2104" t="s">
        <v>15292</v>
      </c>
      <c r="BO2104" t="s">
        <v>15285</v>
      </c>
      <c r="BP2104" t="s">
        <v>15286</v>
      </c>
      <c r="BQ2104" t="s">
        <v>15285</v>
      </c>
      <c r="BR2104" t="s">
        <v>15287</v>
      </c>
      <c r="BS2104" t="s">
        <v>13876</v>
      </c>
      <c r="BT2104" t="s">
        <v>13876</v>
      </c>
      <c r="BU2104" t="s">
        <v>15292</v>
      </c>
      <c r="BV2104" t="s">
        <v>15286</v>
      </c>
      <c r="BW2104" t="s">
        <v>15287</v>
      </c>
      <c r="BX2104" t="s">
        <v>15289</v>
      </c>
      <c r="BY2104" t="s">
        <v>15294</v>
      </c>
      <c r="BZ2104" t="s">
        <v>13876</v>
      </c>
      <c r="CA2104" t="s">
        <v>13876</v>
      </c>
      <c r="CB2104" t="s">
        <v>15284</v>
      </c>
      <c r="CC2104" t="s">
        <v>15289</v>
      </c>
      <c r="CD2104" t="s">
        <v>15287</v>
      </c>
      <c r="CE2104" t="s">
        <v>15285</v>
      </c>
      <c r="CF2104" t="s">
        <v>15294</v>
      </c>
      <c r="CG2104" t="s">
        <v>13876</v>
      </c>
      <c r="CH2104" t="s">
        <v>13876</v>
      </c>
      <c r="CI2104" t="s">
        <v>13876</v>
      </c>
      <c r="CJ2104" t="s">
        <v>13876</v>
      </c>
      <c r="CK2104" t="s">
        <v>13876</v>
      </c>
      <c r="CL2104" t="s">
        <v>13876</v>
      </c>
      <c r="CM2104" t="s">
        <v>13876</v>
      </c>
      <c r="CN2104" t="s">
        <v>13876</v>
      </c>
      <c r="CO2104" t="s">
        <v>13876</v>
      </c>
      <c r="CP2104" t="s">
        <v>13876</v>
      </c>
      <c r="CQ2104" t="s">
        <v>13876</v>
      </c>
      <c r="CR2104" t="s">
        <v>13876</v>
      </c>
      <c r="CS2104" t="s">
        <v>13876</v>
      </c>
      <c r="CT2104" t="s">
        <v>13876</v>
      </c>
    </row>
    <row r="2105" spans="1:98" hidden="1">
      <c r="A2105" s="1088"/>
      <c r="B2105" s="554" t="s">
        <v>11714</v>
      </c>
      <c r="C2105" s="554" t="s">
        <v>7159</v>
      </c>
      <c r="D2105" s="554" t="s">
        <v>11715</v>
      </c>
      <c r="E2105" s="336" t="s">
        <v>407</v>
      </c>
      <c r="F2105" s="336" t="s">
        <v>12295</v>
      </c>
      <c r="G2105" s="336">
        <v>2951571732</v>
      </c>
      <c r="H2105" s="554" t="s">
        <v>13139</v>
      </c>
      <c r="I2105" t="s">
        <v>124</v>
      </c>
      <c r="J2105" s="573" t="s">
        <v>13659</v>
      </c>
      <c r="K2105" s="574" t="s">
        <v>13546</v>
      </c>
      <c r="L2105" s="336"/>
      <c r="M2105" s="336"/>
      <c r="N2105" s="336"/>
      <c r="O2105" s="632"/>
      <c r="P2105" s="632"/>
      <c r="Q2105" s="556"/>
      <c r="R2105" s="573" t="s">
        <v>14869</v>
      </c>
      <c r="S2105" s="557">
        <v>44664</v>
      </c>
      <c r="T2105" s="336" t="s">
        <v>16979</v>
      </c>
      <c r="U2105" s="620">
        <v>229</v>
      </c>
      <c r="V2105" s="1088"/>
      <c r="W2105" s="551">
        <v>573</v>
      </c>
      <c r="X2105" s="551">
        <v>3702</v>
      </c>
      <c r="Y2105" s="551">
        <v>4581</v>
      </c>
      <c r="Z2105" s="551">
        <v>5114</v>
      </c>
      <c r="AA2105" s="551">
        <v>2839</v>
      </c>
      <c r="AB2105" s="551">
        <v>4867</v>
      </c>
      <c r="AC2105" s="551" t="s">
        <v>13876</v>
      </c>
      <c r="AD2105" s="552" t="s">
        <v>13876</v>
      </c>
      <c r="AE2105" s="623">
        <v>21676</v>
      </c>
      <c r="AF2105" t="s">
        <v>11713</v>
      </c>
      <c r="AG2105" t="s">
        <v>12296</v>
      </c>
      <c r="AH2105" t="s">
        <v>13138</v>
      </c>
      <c r="AJ2105" s="548" t="s">
        <v>13693</v>
      </c>
      <c r="AK2105" s="548" t="s">
        <v>14096</v>
      </c>
      <c r="AL2105" s="548" t="s">
        <v>13669</v>
      </c>
      <c r="AM2105" s="548" t="s">
        <v>14866</v>
      </c>
      <c r="AN2105" s="548" t="s">
        <v>14867</v>
      </c>
      <c r="AO2105" s="548" t="s">
        <v>14868</v>
      </c>
      <c r="AQ2105" t="s">
        <v>13876</v>
      </c>
      <c r="AR2105" t="s">
        <v>13876</v>
      </c>
      <c r="AS2105" t="s">
        <v>13876</v>
      </c>
      <c r="AT2105" t="s">
        <v>13876</v>
      </c>
      <c r="AU2105" t="s">
        <v>15286</v>
      </c>
      <c r="AV2105" t="s">
        <v>15287</v>
      </c>
      <c r="AW2105" t="s">
        <v>15284</v>
      </c>
      <c r="AX2105" t="s">
        <v>13876</v>
      </c>
      <c r="AY2105" t="s">
        <v>13876</v>
      </c>
      <c r="AZ2105" t="s">
        <v>13876</v>
      </c>
      <c r="BA2105" t="s">
        <v>15284</v>
      </c>
      <c r="BB2105" t="s">
        <v>15287</v>
      </c>
      <c r="BC2105" t="s">
        <v>15288</v>
      </c>
      <c r="BD2105" t="s">
        <v>15292</v>
      </c>
      <c r="BE2105" t="s">
        <v>13876</v>
      </c>
      <c r="BF2105" t="s">
        <v>13876</v>
      </c>
      <c r="BG2105" t="s">
        <v>13876</v>
      </c>
      <c r="BH2105" t="s">
        <v>15291</v>
      </c>
      <c r="BI2105" t="s">
        <v>15286</v>
      </c>
      <c r="BJ2105" t="s">
        <v>15285</v>
      </c>
      <c r="BK2105" t="s">
        <v>15289</v>
      </c>
      <c r="BL2105" t="s">
        <v>13876</v>
      </c>
      <c r="BM2105" t="s">
        <v>13876</v>
      </c>
      <c r="BN2105" t="s">
        <v>13876</v>
      </c>
      <c r="BO2105" t="s">
        <v>15286</v>
      </c>
      <c r="BP2105" t="s">
        <v>15289</v>
      </c>
      <c r="BQ2105" t="s">
        <v>15289</v>
      </c>
      <c r="BR2105" t="s">
        <v>15291</v>
      </c>
      <c r="BS2105" t="s">
        <v>13876</v>
      </c>
      <c r="BT2105" t="s">
        <v>13876</v>
      </c>
      <c r="BU2105" t="s">
        <v>13876</v>
      </c>
      <c r="BV2105" t="s">
        <v>15292</v>
      </c>
      <c r="BW2105" t="s">
        <v>15285</v>
      </c>
      <c r="BX2105" t="s">
        <v>15284</v>
      </c>
      <c r="BY2105" t="s">
        <v>15294</v>
      </c>
      <c r="BZ2105" t="s">
        <v>13876</v>
      </c>
      <c r="CA2105" t="s">
        <v>13876</v>
      </c>
      <c r="CB2105" t="s">
        <v>13876</v>
      </c>
      <c r="CC2105" t="s">
        <v>15291</v>
      </c>
      <c r="CD2105" t="s">
        <v>15285</v>
      </c>
      <c r="CE2105" t="s">
        <v>15290</v>
      </c>
      <c r="CF2105" t="s">
        <v>15287</v>
      </c>
      <c r="CG2105" t="s">
        <v>13876</v>
      </c>
      <c r="CH2105" t="s">
        <v>13876</v>
      </c>
      <c r="CI2105" t="s">
        <v>13876</v>
      </c>
      <c r="CJ2105" t="s">
        <v>13876</v>
      </c>
      <c r="CK2105" t="s">
        <v>13876</v>
      </c>
      <c r="CL2105" t="s">
        <v>13876</v>
      </c>
      <c r="CM2105" t="s">
        <v>13876</v>
      </c>
      <c r="CN2105" t="s">
        <v>13876</v>
      </c>
      <c r="CO2105" t="s">
        <v>13876</v>
      </c>
      <c r="CP2105" t="s">
        <v>13876</v>
      </c>
      <c r="CQ2105" t="s">
        <v>13876</v>
      </c>
      <c r="CR2105" t="s">
        <v>13876</v>
      </c>
      <c r="CS2105" t="s">
        <v>13876</v>
      </c>
      <c r="CT2105" t="s">
        <v>13876</v>
      </c>
    </row>
    <row r="2106" spans="1:98" hidden="1">
      <c r="A2106" s="1088"/>
      <c r="B2106" s="554" t="s">
        <v>11714</v>
      </c>
      <c r="C2106" s="554" t="s">
        <v>7159</v>
      </c>
      <c r="D2106" s="554" t="s">
        <v>11715</v>
      </c>
      <c r="E2106" s="336" t="s">
        <v>407</v>
      </c>
      <c r="F2106" s="336" t="s">
        <v>12295</v>
      </c>
      <c r="G2106" s="336">
        <v>2951571732</v>
      </c>
      <c r="H2106" s="554" t="s">
        <v>13139</v>
      </c>
      <c r="I2106" s="336" t="s">
        <v>126</v>
      </c>
      <c r="J2106" s="336" t="s">
        <v>13659</v>
      </c>
      <c r="K2106" s="336" t="s">
        <v>13546</v>
      </c>
      <c r="L2106" s="336" t="s">
        <v>13658</v>
      </c>
      <c r="M2106" s="336" t="s">
        <v>13659</v>
      </c>
      <c r="N2106" s="336" t="s">
        <v>13549</v>
      </c>
      <c r="O2106" s="632"/>
      <c r="P2106" s="632" t="s">
        <v>13661</v>
      </c>
      <c r="Q2106" s="556">
        <v>44613</v>
      </c>
      <c r="R2106" s="336"/>
      <c r="S2106" s="557">
        <v>44664</v>
      </c>
      <c r="T2106" s="336" t="s">
        <v>16980</v>
      </c>
      <c r="U2106" s="609">
        <v>229</v>
      </c>
      <c r="V2106" s="1088"/>
      <c r="W2106" s="551">
        <v>110804</v>
      </c>
      <c r="X2106" s="551">
        <v>46241</v>
      </c>
      <c r="Y2106" s="551">
        <v>49428</v>
      </c>
      <c r="Z2106" s="551">
        <v>45802</v>
      </c>
      <c r="AA2106" s="551">
        <v>43492</v>
      </c>
      <c r="AB2106" s="551">
        <v>46979</v>
      </c>
      <c r="AC2106" s="551" t="s">
        <v>13876</v>
      </c>
      <c r="AD2106" s="552" t="s">
        <v>13876</v>
      </c>
      <c r="AE2106" s="623">
        <v>342746</v>
      </c>
      <c r="AF2106" t="s">
        <v>11713</v>
      </c>
      <c r="AG2106" t="s">
        <v>12296</v>
      </c>
      <c r="AH2106" t="s">
        <v>13138</v>
      </c>
      <c r="AJ2106" s="548" t="s">
        <v>13693</v>
      </c>
      <c r="AK2106" s="548" t="s">
        <v>14096</v>
      </c>
      <c r="AL2106" s="548" t="s">
        <v>13669</v>
      </c>
      <c r="AM2106" s="548" t="s">
        <v>14866</v>
      </c>
      <c r="AN2106" s="548" t="s">
        <v>14867</v>
      </c>
      <c r="AO2106" s="548" t="s">
        <v>14868</v>
      </c>
      <c r="AQ2106" t="s">
        <v>13876</v>
      </c>
      <c r="AR2106" t="s">
        <v>15289</v>
      </c>
      <c r="AS2106" t="s">
        <v>15289</v>
      </c>
      <c r="AT2106" t="s">
        <v>15288</v>
      </c>
      <c r="AU2106" t="s">
        <v>15285</v>
      </c>
      <c r="AV2106" t="s">
        <v>15288</v>
      </c>
      <c r="AW2106" t="s">
        <v>15291</v>
      </c>
      <c r="AX2106" t="s">
        <v>13876</v>
      </c>
      <c r="AY2106" t="s">
        <v>13876</v>
      </c>
      <c r="AZ2106" t="s">
        <v>15291</v>
      </c>
      <c r="BA2106" t="s">
        <v>15290</v>
      </c>
      <c r="BB2106" t="s">
        <v>15292</v>
      </c>
      <c r="BC2106" t="s">
        <v>15291</v>
      </c>
      <c r="BD2106" t="s">
        <v>15289</v>
      </c>
      <c r="BE2106" t="s">
        <v>13876</v>
      </c>
      <c r="BF2106" t="s">
        <v>13876</v>
      </c>
      <c r="BG2106" t="s">
        <v>15291</v>
      </c>
      <c r="BH2106" t="s">
        <v>15294</v>
      </c>
      <c r="BI2106" t="s">
        <v>15291</v>
      </c>
      <c r="BJ2106" t="s">
        <v>15292</v>
      </c>
      <c r="BK2106" t="s">
        <v>15285</v>
      </c>
      <c r="BL2106" t="s">
        <v>13876</v>
      </c>
      <c r="BM2106" t="s">
        <v>13876</v>
      </c>
      <c r="BN2106" t="s">
        <v>15291</v>
      </c>
      <c r="BO2106" t="s">
        <v>15286</v>
      </c>
      <c r="BP2106" t="s">
        <v>15285</v>
      </c>
      <c r="BQ2106" t="s">
        <v>15288</v>
      </c>
      <c r="BR2106" t="s">
        <v>15292</v>
      </c>
      <c r="BS2106" t="s">
        <v>13876</v>
      </c>
      <c r="BT2106" t="s">
        <v>13876</v>
      </c>
      <c r="BU2106" t="s">
        <v>15291</v>
      </c>
      <c r="BV2106" t="s">
        <v>15284</v>
      </c>
      <c r="BW2106" t="s">
        <v>15291</v>
      </c>
      <c r="BX2106" t="s">
        <v>15294</v>
      </c>
      <c r="BY2106" t="s">
        <v>15292</v>
      </c>
      <c r="BZ2106" t="s">
        <v>13876</v>
      </c>
      <c r="CA2106" t="s">
        <v>13876</v>
      </c>
      <c r="CB2106" t="s">
        <v>15291</v>
      </c>
      <c r="CC2106" t="s">
        <v>15290</v>
      </c>
      <c r="CD2106" t="s">
        <v>15294</v>
      </c>
      <c r="CE2106" t="s">
        <v>15287</v>
      </c>
      <c r="CF2106" t="s">
        <v>15294</v>
      </c>
      <c r="CG2106" t="s">
        <v>13876</v>
      </c>
      <c r="CH2106" t="s">
        <v>13876</v>
      </c>
      <c r="CI2106" t="s">
        <v>13876</v>
      </c>
      <c r="CJ2106" t="s">
        <v>13876</v>
      </c>
      <c r="CK2106" t="s">
        <v>13876</v>
      </c>
      <c r="CL2106" t="s">
        <v>13876</v>
      </c>
      <c r="CM2106" t="s">
        <v>13876</v>
      </c>
      <c r="CN2106" t="s">
        <v>13876</v>
      </c>
      <c r="CO2106" t="s">
        <v>13876</v>
      </c>
      <c r="CP2106" t="s">
        <v>13876</v>
      </c>
      <c r="CQ2106" t="s">
        <v>13876</v>
      </c>
      <c r="CR2106" t="s">
        <v>13876</v>
      </c>
      <c r="CS2106" t="s">
        <v>13876</v>
      </c>
      <c r="CT2106" t="s">
        <v>13876</v>
      </c>
    </row>
    <row r="2107" spans="1:98" hidden="1">
      <c r="A2107" s="632"/>
      <c r="B2107" s="555"/>
      <c r="C2107" s="554"/>
      <c r="D2107" s="554"/>
      <c r="E2107" s="336"/>
      <c r="F2107" s="336"/>
      <c r="G2107" s="336"/>
      <c r="H2107" s="554"/>
      <c r="I2107" s="336"/>
      <c r="J2107" s="336"/>
      <c r="K2107" s="336"/>
      <c r="L2107" s="336"/>
      <c r="M2107" s="336"/>
      <c r="N2107" s="336"/>
      <c r="O2107" s="632"/>
      <c r="P2107" s="632"/>
      <c r="Q2107" s="556"/>
      <c r="R2107" s="336"/>
      <c r="S2107" s="336"/>
      <c r="T2107" s="336" t="s">
        <v>13876</v>
      </c>
      <c r="U2107" s="336"/>
      <c r="V2107" s="632"/>
      <c r="W2107" s="551"/>
      <c r="X2107" s="551"/>
      <c r="Y2107" s="551"/>
      <c r="Z2107" s="551"/>
      <c r="AA2107" s="551">
        <v>0</v>
      </c>
      <c r="AB2107" s="551">
        <v>0</v>
      </c>
      <c r="AC2107" s="551">
        <v>0</v>
      </c>
      <c r="AD2107" s="552"/>
      <c r="AE2107" s="623">
        <v>0</v>
      </c>
      <c r="AQ2107" t="s">
        <v>13876</v>
      </c>
      <c r="AR2107" t="s">
        <v>13876</v>
      </c>
      <c r="AS2107" t="s">
        <v>13876</v>
      </c>
      <c r="AT2107" t="s">
        <v>13876</v>
      </c>
      <c r="AU2107" t="s">
        <v>13876</v>
      </c>
      <c r="AV2107" t="s">
        <v>13876</v>
      </c>
      <c r="AW2107" t="s">
        <v>13876</v>
      </c>
      <c r="AX2107" t="s">
        <v>13876</v>
      </c>
      <c r="AY2107" t="s">
        <v>13876</v>
      </c>
      <c r="AZ2107" t="s">
        <v>13876</v>
      </c>
      <c r="BA2107" t="s">
        <v>13876</v>
      </c>
      <c r="BB2107" t="s">
        <v>13876</v>
      </c>
      <c r="BC2107" t="s">
        <v>13876</v>
      </c>
      <c r="BD2107" t="s">
        <v>13876</v>
      </c>
      <c r="BE2107" t="s">
        <v>13876</v>
      </c>
      <c r="BF2107" t="s">
        <v>13876</v>
      </c>
      <c r="BG2107" t="s">
        <v>13876</v>
      </c>
      <c r="BH2107" t="s">
        <v>13876</v>
      </c>
      <c r="BI2107" t="s">
        <v>13876</v>
      </c>
      <c r="BJ2107" t="s">
        <v>13876</v>
      </c>
      <c r="BK2107" t="s">
        <v>13876</v>
      </c>
      <c r="BL2107" t="s">
        <v>13876</v>
      </c>
      <c r="BM2107" t="s">
        <v>13876</v>
      </c>
      <c r="BN2107" t="s">
        <v>13876</v>
      </c>
      <c r="BO2107" t="s">
        <v>13876</v>
      </c>
      <c r="BP2107" t="s">
        <v>13876</v>
      </c>
      <c r="BQ2107" t="s">
        <v>13876</v>
      </c>
      <c r="BR2107" t="s">
        <v>13876</v>
      </c>
      <c r="BS2107" t="s">
        <v>13876</v>
      </c>
      <c r="BT2107" t="s">
        <v>13876</v>
      </c>
      <c r="BU2107" t="s">
        <v>13876</v>
      </c>
      <c r="BV2107" t="s">
        <v>13876</v>
      </c>
      <c r="BW2107" t="s">
        <v>13876</v>
      </c>
      <c r="BX2107" t="s">
        <v>13876</v>
      </c>
      <c r="BY2107" t="s">
        <v>13876</v>
      </c>
      <c r="BZ2107" t="s">
        <v>13876</v>
      </c>
      <c r="CA2107" t="s">
        <v>13876</v>
      </c>
      <c r="CB2107" t="s">
        <v>13876</v>
      </c>
      <c r="CC2107" t="s">
        <v>13876</v>
      </c>
      <c r="CD2107" t="s">
        <v>13876</v>
      </c>
      <c r="CE2107" t="s">
        <v>13876</v>
      </c>
      <c r="CF2107" t="s">
        <v>13876</v>
      </c>
      <c r="CG2107" t="s">
        <v>13876</v>
      </c>
      <c r="CH2107" t="s">
        <v>13876</v>
      </c>
      <c r="CI2107" t="s">
        <v>13876</v>
      </c>
      <c r="CJ2107" t="s">
        <v>13876</v>
      </c>
      <c r="CK2107" t="s">
        <v>13876</v>
      </c>
      <c r="CL2107" t="s">
        <v>13876</v>
      </c>
      <c r="CM2107" t="s">
        <v>13876</v>
      </c>
      <c r="CN2107" t="s">
        <v>13876</v>
      </c>
      <c r="CO2107" t="s">
        <v>13876</v>
      </c>
      <c r="CP2107" t="s">
        <v>13876</v>
      </c>
      <c r="CQ2107" t="s">
        <v>13876</v>
      </c>
      <c r="CR2107" t="s">
        <v>13876</v>
      </c>
      <c r="CS2107" t="s">
        <v>13876</v>
      </c>
      <c r="CT2107" t="s">
        <v>13876</v>
      </c>
    </row>
    <row r="2108" spans="1:98" hidden="1">
      <c r="A2108" s="1088">
        <v>416</v>
      </c>
      <c r="B2108" s="554" t="s">
        <v>14870</v>
      </c>
      <c r="C2108" s="554" t="s">
        <v>7708</v>
      </c>
      <c r="D2108" s="554" t="s">
        <v>8050</v>
      </c>
      <c r="E2108" s="336" t="s">
        <v>407</v>
      </c>
      <c r="F2108" s="336" t="s">
        <v>14871</v>
      </c>
      <c r="G2108" s="336">
        <v>2911600118</v>
      </c>
      <c r="H2108" s="554" t="s">
        <v>14872</v>
      </c>
      <c r="I2108" s="336" t="s">
        <v>118</v>
      </c>
      <c r="J2108" s="336" t="s">
        <v>13659</v>
      </c>
      <c r="K2108" s="336" t="s">
        <v>13546</v>
      </c>
      <c r="L2108" s="336" t="s">
        <v>13658</v>
      </c>
      <c r="M2108" s="336" t="s">
        <v>13659</v>
      </c>
      <c r="N2108" s="336" t="s">
        <v>13546</v>
      </c>
      <c r="O2108" s="632"/>
      <c r="P2108" s="632" t="s">
        <v>13661</v>
      </c>
      <c r="Q2108" s="556">
        <v>44613</v>
      </c>
      <c r="R2108" s="336"/>
      <c r="S2108" s="575"/>
      <c r="T2108" s="336" t="s">
        <v>16981</v>
      </c>
      <c r="U2108" s="625"/>
      <c r="V2108" s="1088"/>
      <c r="W2108" s="551" t="s">
        <v>13876</v>
      </c>
      <c r="X2108" s="551" t="s">
        <v>13876</v>
      </c>
      <c r="Y2108" s="551" t="s">
        <v>13876</v>
      </c>
      <c r="Z2108" s="551" t="s">
        <v>13876</v>
      </c>
      <c r="AA2108" s="551" t="s">
        <v>13876</v>
      </c>
      <c r="AB2108" s="551" t="s">
        <v>13876</v>
      </c>
      <c r="AC2108" s="551" t="s">
        <v>13876</v>
      </c>
      <c r="AD2108" s="552" t="s">
        <v>13876</v>
      </c>
      <c r="AE2108" s="623">
        <v>0</v>
      </c>
      <c r="AF2108" t="s">
        <v>8048</v>
      </c>
      <c r="AG2108" t="s">
        <v>8052</v>
      </c>
      <c r="AH2108" t="s">
        <v>8055</v>
      </c>
      <c r="AJ2108" s="548" t="s">
        <v>13693</v>
      </c>
      <c r="AK2108" s="548" t="s">
        <v>14026</v>
      </c>
      <c r="AL2108" s="548" t="s">
        <v>13669</v>
      </c>
      <c r="AM2108" s="548" t="s">
        <v>14873</v>
      </c>
      <c r="AN2108" s="548" t="s">
        <v>14874</v>
      </c>
      <c r="AO2108" s="548" t="s">
        <v>8049</v>
      </c>
      <c r="AQ2108" t="s">
        <v>13876</v>
      </c>
      <c r="AR2108" t="s">
        <v>13876</v>
      </c>
      <c r="AS2108" t="s">
        <v>13876</v>
      </c>
      <c r="AT2108" t="s">
        <v>13876</v>
      </c>
      <c r="AU2108" t="s">
        <v>13876</v>
      </c>
      <c r="AV2108" t="s">
        <v>13876</v>
      </c>
      <c r="AW2108" t="s">
        <v>13876</v>
      </c>
      <c r="AX2108" t="s">
        <v>13876</v>
      </c>
      <c r="AY2108" t="s">
        <v>13876</v>
      </c>
      <c r="AZ2108" t="s">
        <v>13876</v>
      </c>
      <c r="BA2108" t="s">
        <v>13876</v>
      </c>
      <c r="BB2108" t="s">
        <v>13876</v>
      </c>
      <c r="BC2108" t="s">
        <v>13876</v>
      </c>
      <c r="BD2108" t="s">
        <v>13876</v>
      </c>
      <c r="BE2108" t="s">
        <v>13876</v>
      </c>
      <c r="BF2108" t="s">
        <v>13876</v>
      </c>
      <c r="BG2108" t="s">
        <v>13876</v>
      </c>
      <c r="BH2108" t="s">
        <v>13876</v>
      </c>
      <c r="BI2108" t="s">
        <v>13876</v>
      </c>
      <c r="BJ2108" t="s">
        <v>13876</v>
      </c>
      <c r="BK2108" t="s">
        <v>13876</v>
      </c>
      <c r="BL2108" t="s">
        <v>13876</v>
      </c>
      <c r="BM2108" t="s">
        <v>13876</v>
      </c>
      <c r="BN2108" t="s">
        <v>13876</v>
      </c>
      <c r="BO2108" t="s">
        <v>13876</v>
      </c>
      <c r="BP2108" t="s">
        <v>13876</v>
      </c>
      <c r="BQ2108" t="s">
        <v>13876</v>
      </c>
      <c r="BR2108" t="s">
        <v>13876</v>
      </c>
      <c r="BS2108" t="s">
        <v>13876</v>
      </c>
      <c r="BT2108" t="s">
        <v>13876</v>
      </c>
      <c r="BU2108" t="s">
        <v>13876</v>
      </c>
      <c r="BV2108" t="s">
        <v>13876</v>
      </c>
      <c r="BW2108" t="s">
        <v>13876</v>
      </c>
      <c r="BX2108" t="s">
        <v>13876</v>
      </c>
      <c r="BY2108" t="s">
        <v>13876</v>
      </c>
      <c r="BZ2108" t="s">
        <v>13876</v>
      </c>
      <c r="CA2108" t="s">
        <v>13876</v>
      </c>
      <c r="CB2108" t="s">
        <v>13876</v>
      </c>
      <c r="CC2108" t="s">
        <v>13876</v>
      </c>
      <c r="CD2108" t="s">
        <v>13876</v>
      </c>
      <c r="CE2108" t="s">
        <v>13876</v>
      </c>
      <c r="CF2108" t="s">
        <v>13876</v>
      </c>
      <c r="CG2108" t="s">
        <v>13876</v>
      </c>
      <c r="CH2108" t="s">
        <v>13876</v>
      </c>
      <c r="CI2108" t="s">
        <v>13876</v>
      </c>
      <c r="CJ2108" t="s">
        <v>13876</v>
      </c>
      <c r="CK2108" t="s">
        <v>13876</v>
      </c>
      <c r="CL2108" t="s">
        <v>13876</v>
      </c>
      <c r="CM2108" t="s">
        <v>13876</v>
      </c>
      <c r="CN2108" t="s">
        <v>13876</v>
      </c>
      <c r="CO2108" t="s">
        <v>13876</v>
      </c>
      <c r="CP2108" t="s">
        <v>13876</v>
      </c>
      <c r="CQ2108" t="s">
        <v>13876</v>
      </c>
      <c r="CR2108" t="s">
        <v>13876</v>
      </c>
      <c r="CS2108" t="s">
        <v>13876</v>
      </c>
      <c r="CT2108" t="s">
        <v>13876</v>
      </c>
    </row>
    <row r="2109" spans="1:98" hidden="1">
      <c r="A2109" s="1088"/>
      <c r="B2109" s="554" t="s">
        <v>8049</v>
      </c>
      <c r="C2109" s="554" t="s">
        <v>7708</v>
      </c>
      <c r="D2109" s="554" t="s">
        <v>8050</v>
      </c>
      <c r="E2109" s="336" t="s">
        <v>407</v>
      </c>
      <c r="F2109" s="336" t="s">
        <v>14871</v>
      </c>
      <c r="G2109" s="336">
        <v>2911600183</v>
      </c>
      <c r="H2109" s="554" t="s">
        <v>14875</v>
      </c>
      <c r="I2109" s="336" t="s">
        <v>14250</v>
      </c>
      <c r="J2109" s="336" t="s">
        <v>13659</v>
      </c>
      <c r="K2109" s="336" t="s">
        <v>13546</v>
      </c>
      <c r="L2109" s="336" t="s">
        <v>13658</v>
      </c>
      <c r="M2109" s="336" t="s">
        <v>13659</v>
      </c>
      <c r="N2109" s="336"/>
      <c r="O2109" s="632"/>
      <c r="P2109" s="632" t="s">
        <v>13661</v>
      </c>
      <c r="Q2109" s="556">
        <v>44613</v>
      </c>
      <c r="R2109" s="336"/>
      <c r="S2109" s="575"/>
      <c r="T2109" s="336" t="s">
        <v>16982</v>
      </c>
      <c r="U2109" s="620"/>
      <c r="V2109" s="1088"/>
      <c r="W2109" s="551" t="s">
        <v>13876</v>
      </c>
      <c r="X2109" s="551" t="s">
        <v>13876</v>
      </c>
      <c r="Y2109" s="551" t="s">
        <v>13876</v>
      </c>
      <c r="Z2109" s="551" t="s">
        <v>13876</v>
      </c>
      <c r="AA2109" s="551" t="s">
        <v>13876</v>
      </c>
      <c r="AB2109" s="551" t="s">
        <v>13876</v>
      </c>
      <c r="AC2109" s="551" t="s">
        <v>13876</v>
      </c>
      <c r="AD2109" s="552" t="s">
        <v>13876</v>
      </c>
      <c r="AE2109" s="623">
        <v>0</v>
      </c>
      <c r="AF2109" t="s">
        <v>8048</v>
      </c>
      <c r="AG2109" t="s">
        <v>8052</v>
      </c>
      <c r="AH2109" t="s">
        <v>8097</v>
      </c>
      <c r="AJ2109" s="548" t="s">
        <v>13693</v>
      </c>
      <c r="AK2109" s="548" t="s">
        <v>14026</v>
      </c>
      <c r="AL2109" s="548" t="s">
        <v>13669</v>
      </c>
      <c r="AM2109" s="548" t="s">
        <v>14873</v>
      </c>
      <c r="AN2109" s="548" t="s">
        <v>14874</v>
      </c>
      <c r="AO2109" s="548" t="s">
        <v>8049</v>
      </c>
      <c r="AQ2109" t="s">
        <v>13876</v>
      </c>
      <c r="AR2109" t="s">
        <v>13876</v>
      </c>
      <c r="AS2109" t="s">
        <v>13876</v>
      </c>
      <c r="AT2109" t="s">
        <v>13876</v>
      </c>
      <c r="AU2109" t="s">
        <v>13876</v>
      </c>
      <c r="AV2109" t="s">
        <v>13876</v>
      </c>
      <c r="AW2109" t="s">
        <v>13876</v>
      </c>
      <c r="AX2109" t="s">
        <v>13876</v>
      </c>
      <c r="AY2109" t="s">
        <v>13876</v>
      </c>
      <c r="AZ2109" t="s">
        <v>13876</v>
      </c>
      <c r="BA2109" t="s">
        <v>13876</v>
      </c>
      <c r="BB2109" t="s">
        <v>13876</v>
      </c>
      <c r="BC2109" t="s">
        <v>13876</v>
      </c>
      <c r="BD2109" t="s">
        <v>13876</v>
      </c>
      <c r="BE2109" t="s">
        <v>13876</v>
      </c>
      <c r="BF2109" t="s">
        <v>13876</v>
      </c>
      <c r="BG2109" t="s">
        <v>13876</v>
      </c>
      <c r="BH2109" t="s">
        <v>13876</v>
      </c>
      <c r="BI2109" t="s">
        <v>13876</v>
      </c>
      <c r="BJ2109" t="s">
        <v>13876</v>
      </c>
      <c r="BK2109" t="s">
        <v>13876</v>
      </c>
      <c r="BL2109" t="s">
        <v>13876</v>
      </c>
      <c r="BM2109" t="s">
        <v>13876</v>
      </c>
      <c r="BN2109" t="s">
        <v>13876</v>
      </c>
      <c r="BO2109" t="s">
        <v>13876</v>
      </c>
      <c r="BP2109" t="s">
        <v>13876</v>
      </c>
      <c r="BQ2109" t="s">
        <v>13876</v>
      </c>
      <c r="BR2109" t="s">
        <v>13876</v>
      </c>
      <c r="BS2109" t="s">
        <v>13876</v>
      </c>
      <c r="BT2109" t="s">
        <v>13876</v>
      </c>
      <c r="BU2109" t="s">
        <v>13876</v>
      </c>
      <c r="BV2109" t="s">
        <v>13876</v>
      </c>
      <c r="BW2109" t="s">
        <v>13876</v>
      </c>
      <c r="BX2109" t="s">
        <v>13876</v>
      </c>
      <c r="BY2109" t="s">
        <v>13876</v>
      </c>
      <c r="BZ2109" t="s">
        <v>13876</v>
      </c>
      <c r="CA2109" t="s">
        <v>13876</v>
      </c>
      <c r="CB2109" t="s">
        <v>13876</v>
      </c>
      <c r="CC2109" t="s">
        <v>13876</v>
      </c>
      <c r="CD2109" t="s">
        <v>13876</v>
      </c>
      <c r="CE2109" t="s">
        <v>13876</v>
      </c>
      <c r="CF2109" t="s">
        <v>13876</v>
      </c>
      <c r="CG2109" t="s">
        <v>13876</v>
      </c>
      <c r="CH2109" t="s">
        <v>13876</v>
      </c>
      <c r="CI2109" t="s">
        <v>13876</v>
      </c>
      <c r="CJ2109" t="s">
        <v>13876</v>
      </c>
      <c r="CK2109" t="s">
        <v>13876</v>
      </c>
      <c r="CL2109" t="s">
        <v>13876</v>
      </c>
      <c r="CM2109" t="s">
        <v>13876</v>
      </c>
      <c r="CN2109" t="s">
        <v>13876</v>
      </c>
      <c r="CO2109" t="s">
        <v>13876</v>
      </c>
      <c r="CP2109" t="s">
        <v>13876</v>
      </c>
      <c r="CQ2109" t="s">
        <v>13876</v>
      </c>
      <c r="CR2109" t="s">
        <v>13876</v>
      </c>
      <c r="CS2109" t="s">
        <v>13876</v>
      </c>
      <c r="CT2109" t="s">
        <v>13876</v>
      </c>
    </row>
    <row r="2110" spans="1:98" hidden="1">
      <c r="A2110" s="1088"/>
      <c r="B2110" s="554" t="s">
        <v>8049</v>
      </c>
      <c r="C2110" s="554" t="s">
        <v>7708</v>
      </c>
      <c r="D2110" s="554" t="s">
        <v>8050</v>
      </c>
      <c r="E2110" s="573" t="s">
        <v>407</v>
      </c>
      <c r="F2110" s="336" t="s">
        <v>14871</v>
      </c>
      <c r="G2110" s="336">
        <v>2911600225</v>
      </c>
      <c r="H2110" s="554" t="s">
        <v>14876</v>
      </c>
      <c r="I2110" s="336" t="s">
        <v>14185</v>
      </c>
      <c r="J2110" s="336" t="s">
        <v>13659</v>
      </c>
      <c r="K2110" s="336" t="s">
        <v>13546</v>
      </c>
      <c r="L2110" s="336" t="s">
        <v>13658</v>
      </c>
      <c r="M2110" s="336" t="s">
        <v>13659</v>
      </c>
      <c r="N2110" s="336" t="s">
        <v>13549</v>
      </c>
      <c r="O2110" s="632"/>
      <c r="P2110" s="632" t="s">
        <v>13661</v>
      </c>
      <c r="Q2110" s="556">
        <v>44613</v>
      </c>
      <c r="R2110" s="336"/>
      <c r="S2110" s="575"/>
      <c r="T2110" s="336" t="s">
        <v>16983</v>
      </c>
      <c r="U2110" s="620"/>
      <c r="V2110" s="1088"/>
      <c r="W2110" s="551" t="s">
        <v>13876</v>
      </c>
      <c r="X2110" s="551" t="s">
        <v>13876</v>
      </c>
      <c r="Y2110" s="551" t="s">
        <v>13876</v>
      </c>
      <c r="Z2110" s="551" t="s">
        <v>13876</v>
      </c>
      <c r="AA2110" s="551" t="s">
        <v>13876</v>
      </c>
      <c r="AB2110" s="551" t="s">
        <v>13876</v>
      </c>
      <c r="AC2110" s="551" t="s">
        <v>13876</v>
      </c>
      <c r="AD2110" s="552" t="s">
        <v>13876</v>
      </c>
      <c r="AE2110" s="623">
        <v>0</v>
      </c>
      <c r="AF2110" t="s">
        <v>8048</v>
      </c>
      <c r="AG2110" t="s">
        <v>8052</v>
      </c>
      <c r="AH2110" t="s">
        <v>8123</v>
      </c>
      <c r="AJ2110" s="548" t="s">
        <v>13693</v>
      </c>
      <c r="AK2110" s="548" t="s">
        <v>14026</v>
      </c>
      <c r="AL2110" s="548" t="s">
        <v>13669</v>
      </c>
      <c r="AM2110" s="548" t="s">
        <v>14873</v>
      </c>
      <c r="AN2110" s="548" t="s">
        <v>14874</v>
      </c>
      <c r="AO2110" s="548" t="s">
        <v>8049</v>
      </c>
      <c r="AQ2110" t="s">
        <v>13876</v>
      </c>
      <c r="AR2110" t="s">
        <v>13876</v>
      </c>
      <c r="AS2110" t="s">
        <v>13876</v>
      </c>
      <c r="AT2110" t="s">
        <v>13876</v>
      </c>
      <c r="AU2110" t="s">
        <v>13876</v>
      </c>
      <c r="AV2110" t="s">
        <v>13876</v>
      </c>
      <c r="AW2110" t="s">
        <v>13876</v>
      </c>
      <c r="AX2110" t="s">
        <v>13876</v>
      </c>
      <c r="AY2110" t="s">
        <v>13876</v>
      </c>
      <c r="AZ2110" t="s">
        <v>13876</v>
      </c>
      <c r="BA2110" t="s">
        <v>13876</v>
      </c>
      <c r="BB2110" t="s">
        <v>13876</v>
      </c>
      <c r="BC2110" t="s">
        <v>13876</v>
      </c>
      <c r="BD2110" t="s">
        <v>13876</v>
      </c>
      <c r="BE2110" t="s">
        <v>13876</v>
      </c>
      <c r="BF2110" t="s">
        <v>13876</v>
      </c>
      <c r="BG2110" t="s">
        <v>13876</v>
      </c>
      <c r="BH2110" t="s">
        <v>13876</v>
      </c>
      <c r="BI2110" t="s">
        <v>13876</v>
      </c>
      <c r="BJ2110" t="s">
        <v>13876</v>
      </c>
      <c r="BK2110" t="s">
        <v>13876</v>
      </c>
      <c r="BL2110" t="s">
        <v>13876</v>
      </c>
      <c r="BM2110" t="s">
        <v>13876</v>
      </c>
      <c r="BN2110" t="s">
        <v>13876</v>
      </c>
      <c r="BO2110" t="s">
        <v>13876</v>
      </c>
      <c r="BP2110" t="s">
        <v>13876</v>
      </c>
      <c r="BQ2110" t="s">
        <v>13876</v>
      </c>
      <c r="BR2110" t="s">
        <v>13876</v>
      </c>
      <c r="BS2110" t="s">
        <v>13876</v>
      </c>
      <c r="BT2110" t="s">
        <v>13876</v>
      </c>
      <c r="BU2110" t="s">
        <v>13876</v>
      </c>
      <c r="BV2110" t="s">
        <v>13876</v>
      </c>
      <c r="BW2110" t="s">
        <v>13876</v>
      </c>
      <c r="BX2110" t="s">
        <v>13876</v>
      </c>
      <c r="BY2110" t="s">
        <v>13876</v>
      </c>
      <c r="BZ2110" t="s">
        <v>13876</v>
      </c>
      <c r="CA2110" t="s">
        <v>13876</v>
      </c>
      <c r="CB2110" t="s">
        <v>13876</v>
      </c>
      <c r="CC2110" t="s">
        <v>13876</v>
      </c>
      <c r="CD2110" t="s">
        <v>13876</v>
      </c>
      <c r="CE2110" t="s">
        <v>13876</v>
      </c>
      <c r="CF2110" t="s">
        <v>13876</v>
      </c>
      <c r="CG2110" t="s">
        <v>13876</v>
      </c>
      <c r="CH2110" t="s">
        <v>13876</v>
      </c>
      <c r="CI2110" t="s">
        <v>13876</v>
      </c>
      <c r="CJ2110" t="s">
        <v>13876</v>
      </c>
      <c r="CK2110" t="s">
        <v>13876</v>
      </c>
      <c r="CL2110" t="s">
        <v>13876</v>
      </c>
      <c r="CM2110" t="s">
        <v>13876</v>
      </c>
      <c r="CN2110" t="s">
        <v>13876</v>
      </c>
      <c r="CO2110" t="s">
        <v>13876</v>
      </c>
      <c r="CP2110" t="s">
        <v>13876</v>
      </c>
      <c r="CQ2110" t="s">
        <v>13876</v>
      </c>
      <c r="CR2110" t="s">
        <v>13876</v>
      </c>
      <c r="CS2110" t="s">
        <v>13876</v>
      </c>
      <c r="CT2110" t="s">
        <v>13876</v>
      </c>
    </row>
    <row r="2111" spans="1:98" hidden="1">
      <c r="A2111" s="1088"/>
      <c r="B2111" s="554" t="s">
        <v>8049</v>
      </c>
      <c r="C2111" s="554" t="s">
        <v>7708</v>
      </c>
      <c r="D2111" s="554" t="s">
        <v>8050</v>
      </c>
      <c r="E2111" s="336" t="s">
        <v>407</v>
      </c>
      <c r="F2111" s="336" t="s">
        <v>14871</v>
      </c>
      <c r="G2111" s="336">
        <v>2921600025</v>
      </c>
      <c r="H2111" s="554" t="s">
        <v>8098</v>
      </c>
      <c r="I2111" s="336" t="s">
        <v>14252</v>
      </c>
      <c r="J2111" s="336" t="s">
        <v>13659</v>
      </c>
      <c r="K2111" s="336" t="s">
        <v>13546</v>
      </c>
      <c r="L2111" s="336" t="s">
        <v>13658</v>
      </c>
      <c r="M2111" s="336" t="s">
        <v>13659</v>
      </c>
      <c r="N2111" s="336" t="s">
        <v>13549</v>
      </c>
      <c r="O2111" s="632"/>
      <c r="P2111" s="632" t="s">
        <v>13661</v>
      </c>
      <c r="Q2111" s="556">
        <v>44613</v>
      </c>
      <c r="R2111" s="336"/>
      <c r="S2111" s="575"/>
      <c r="T2111" s="336" t="s">
        <v>16984</v>
      </c>
      <c r="U2111" s="609"/>
      <c r="V2111" s="1088"/>
      <c r="W2111" s="551" t="s">
        <v>13876</v>
      </c>
      <c r="X2111" s="551" t="s">
        <v>13876</v>
      </c>
      <c r="Y2111" s="551" t="s">
        <v>13876</v>
      </c>
      <c r="Z2111" s="551" t="s">
        <v>13876</v>
      </c>
      <c r="AA2111" s="551" t="s">
        <v>13876</v>
      </c>
      <c r="AB2111" s="551" t="s">
        <v>13876</v>
      </c>
      <c r="AC2111" s="551" t="s">
        <v>13876</v>
      </c>
      <c r="AD2111" s="552" t="s">
        <v>13876</v>
      </c>
      <c r="AE2111" s="623">
        <v>0</v>
      </c>
      <c r="AF2111" t="s">
        <v>8048</v>
      </c>
      <c r="AG2111" t="s">
        <v>8052</v>
      </c>
      <c r="AH2111" t="s">
        <v>8097</v>
      </c>
      <c r="AJ2111" s="548" t="s">
        <v>13693</v>
      </c>
      <c r="AK2111" s="548" t="s">
        <v>14026</v>
      </c>
      <c r="AL2111" s="548" t="s">
        <v>13669</v>
      </c>
      <c r="AM2111" s="548" t="s">
        <v>14873</v>
      </c>
      <c r="AN2111" s="548" t="s">
        <v>14874</v>
      </c>
      <c r="AO2111" s="548" t="s">
        <v>8049</v>
      </c>
      <c r="AQ2111" t="s">
        <v>13876</v>
      </c>
      <c r="AR2111" t="s">
        <v>13876</v>
      </c>
      <c r="AS2111" t="s">
        <v>13876</v>
      </c>
      <c r="AT2111" t="s">
        <v>13876</v>
      </c>
      <c r="AU2111" t="s">
        <v>13876</v>
      </c>
      <c r="AV2111" t="s">
        <v>13876</v>
      </c>
      <c r="AW2111" t="s">
        <v>13876</v>
      </c>
      <c r="AX2111" t="s">
        <v>13876</v>
      </c>
      <c r="AY2111" t="s">
        <v>13876</v>
      </c>
      <c r="AZ2111" t="s">
        <v>13876</v>
      </c>
      <c r="BA2111" t="s">
        <v>13876</v>
      </c>
      <c r="BB2111" t="s">
        <v>13876</v>
      </c>
      <c r="BC2111" t="s">
        <v>13876</v>
      </c>
      <c r="BD2111" t="s">
        <v>13876</v>
      </c>
      <c r="BE2111" t="s">
        <v>13876</v>
      </c>
      <c r="BF2111" t="s">
        <v>13876</v>
      </c>
      <c r="BG2111" t="s">
        <v>13876</v>
      </c>
      <c r="BH2111" t="s">
        <v>13876</v>
      </c>
      <c r="BI2111" t="s">
        <v>13876</v>
      </c>
      <c r="BJ2111" t="s">
        <v>13876</v>
      </c>
      <c r="BK2111" t="s">
        <v>13876</v>
      </c>
      <c r="BL2111" t="s">
        <v>13876</v>
      </c>
      <c r="BM2111" t="s">
        <v>13876</v>
      </c>
      <c r="BN2111" t="s">
        <v>13876</v>
      </c>
      <c r="BO2111" t="s">
        <v>13876</v>
      </c>
      <c r="BP2111" t="s">
        <v>13876</v>
      </c>
      <c r="BQ2111" t="s">
        <v>13876</v>
      </c>
      <c r="BR2111" t="s">
        <v>13876</v>
      </c>
      <c r="BS2111" t="s">
        <v>13876</v>
      </c>
      <c r="BT2111" t="s">
        <v>13876</v>
      </c>
      <c r="BU2111" t="s">
        <v>13876</v>
      </c>
      <c r="BV2111" t="s">
        <v>13876</v>
      </c>
      <c r="BW2111" t="s">
        <v>13876</v>
      </c>
      <c r="BX2111" t="s">
        <v>13876</v>
      </c>
      <c r="BY2111" t="s">
        <v>13876</v>
      </c>
      <c r="BZ2111" t="s">
        <v>13876</v>
      </c>
      <c r="CA2111" t="s">
        <v>13876</v>
      </c>
      <c r="CB2111" t="s">
        <v>13876</v>
      </c>
      <c r="CC2111" t="s">
        <v>13876</v>
      </c>
      <c r="CD2111" t="s">
        <v>13876</v>
      </c>
      <c r="CE2111" t="s">
        <v>13876</v>
      </c>
      <c r="CF2111" t="s">
        <v>13876</v>
      </c>
      <c r="CG2111" t="s">
        <v>13876</v>
      </c>
      <c r="CH2111" t="s">
        <v>13876</v>
      </c>
      <c r="CI2111" t="s">
        <v>13876</v>
      </c>
      <c r="CJ2111" t="s">
        <v>13876</v>
      </c>
      <c r="CK2111" t="s">
        <v>13876</v>
      </c>
      <c r="CL2111" t="s">
        <v>13876</v>
      </c>
      <c r="CM2111" t="s">
        <v>13876</v>
      </c>
      <c r="CN2111" t="s">
        <v>13876</v>
      </c>
      <c r="CO2111" t="s">
        <v>13876</v>
      </c>
      <c r="CP2111" t="s">
        <v>13876</v>
      </c>
      <c r="CQ2111" t="s">
        <v>13876</v>
      </c>
      <c r="CR2111" t="s">
        <v>13876</v>
      </c>
      <c r="CS2111" t="s">
        <v>13876</v>
      </c>
      <c r="CT2111" t="s">
        <v>13876</v>
      </c>
    </row>
    <row r="2112" spans="1:98" hidden="1">
      <c r="A2112" s="632"/>
      <c r="B2112" s="555"/>
      <c r="C2112" s="554"/>
      <c r="D2112" s="554"/>
      <c r="E2112" s="336"/>
      <c r="F2112" s="336"/>
      <c r="G2112" s="336"/>
      <c r="H2112" s="554"/>
      <c r="I2112" s="336"/>
      <c r="J2112" s="336"/>
      <c r="K2112" s="336"/>
      <c r="L2112" s="336"/>
      <c r="M2112" s="336"/>
      <c r="N2112" s="336"/>
      <c r="O2112" s="632"/>
      <c r="P2112" s="632"/>
      <c r="Q2112" s="556"/>
      <c r="R2112" s="336"/>
      <c r="S2112" s="336"/>
      <c r="T2112" s="336" t="s">
        <v>13876</v>
      </c>
      <c r="U2112" s="336"/>
      <c r="V2112" s="632"/>
      <c r="W2112" s="551"/>
      <c r="X2112" s="551"/>
      <c r="Y2112" s="551"/>
      <c r="Z2112" s="551"/>
      <c r="AA2112" s="551">
        <v>0</v>
      </c>
      <c r="AB2112" s="551">
        <v>0</v>
      </c>
      <c r="AC2112" s="551">
        <v>0</v>
      </c>
      <c r="AD2112" s="552"/>
      <c r="AE2112" s="623">
        <v>0</v>
      </c>
      <c r="AQ2112" t="s">
        <v>13876</v>
      </c>
      <c r="AR2112" t="s">
        <v>13876</v>
      </c>
      <c r="AS2112" t="s">
        <v>13876</v>
      </c>
      <c r="AT2112" t="s">
        <v>13876</v>
      </c>
      <c r="AU2112" t="s">
        <v>13876</v>
      </c>
      <c r="AV2112" t="s">
        <v>13876</v>
      </c>
      <c r="AW2112" t="s">
        <v>13876</v>
      </c>
      <c r="AX2112" t="s">
        <v>13876</v>
      </c>
      <c r="AY2112" t="s">
        <v>13876</v>
      </c>
      <c r="AZ2112" t="s">
        <v>13876</v>
      </c>
      <c r="BA2112" t="s">
        <v>13876</v>
      </c>
      <c r="BB2112" t="s">
        <v>13876</v>
      </c>
      <c r="BC2112" t="s">
        <v>13876</v>
      </c>
      <c r="BD2112" t="s">
        <v>13876</v>
      </c>
      <c r="BE2112" t="s">
        <v>13876</v>
      </c>
      <c r="BF2112" t="s">
        <v>13876</v>
      </c>
      <c r="BG2112" t="s">
        <v>13876</v>
      </c>
      <c r="BH2112" t="s">
        <v>13876</v>
      </c>
      <c r="BI2112" t="s">
        <v>13876</v>
      </c>
      <c r="BJ2112" t="s">
        <v>13876</v>
      </c>
      <c r="BK2112" t="s">
        <v>13876</v>
      </c>
      <c r="BL2112" t="s">
        <v>13876</v>
      </c>
      <c r="BM2112" t="s">
        <v>13876</v>
      </c>
      <c r="BN2112" t="s">
        <v>13876</v>
      </c>
      <c r="BO2112" t="s">
        <v>13876</v>
      </c>
      <c r="BP2112" t="s">
        <v>13876</v>
      </c>
      <c r="BQ2112" t="s">
        <v>13876</v>
      </c>
      <c r="BR2112" t="s">
        <v>13876</v>
      </c>
      <c r="BS2112" t="s">
        <v>13876</v>
      </c>
      <c r="BT2112" t="s">
        <v>13876</v>
      </c>
      <c r="BU2112" t="s">
        <v>13876</v>
      </c>
      <c r="BV2112" t="s">
        <v>13876</v>
      </c>
      <c r="BW2112" t="s">
        <v>13876</v>
      </c>
      <c r="BX2112" t="s">
        <v>13876</v>
      </c>
      <c r="BY2112" t="s">
        <v>13876</v>
      </c>
      <c r="BZ2112" t="s">
        <v>13876</v>
      </c>
      <c r="CA2112" t="s">
        <v>13876</v>
      </c>
      <c r="CB2112" t="s">
        <v>13876</v>
      </c>
      <c r="CC2112" t="s">
        <v>13876</v>
      </c>
      <c r="CD2112" t="s">
        <v>13876</v>
      </c>
      <c r="CE2112" t="s">
        <v>13876</v>
      </c>
      <c r="CF2112" t="s">
        <v>13876</v>
      </c>
      <c r="CG2112" t="s">
        <v>13876</v>
      </c>
      <c r="CH2112" t="s">
        <v>13876</v>
      </c>
      <c r="CI2112" t="s">
        <v>13876</v>
      </c>
      <c r="CJ2112" t="s">
        <v>13876</v>
      </c>
      <c r="CK2112" t="s">
        <v>13876</v>
      </c>
      <c r="CL2112" t="s">
        <v>13876</v>
      </c>
      <c r="CM2112" t="s">
        <v>13876</v>
      </c>
      <c r="CN2112" t="s">
        <v>13876</v>
      </c>
      <c r="CO2112" t="s">
        <v>13876</v>
      </c>
      <c r="CP2112" t="s">
        <v>13876</v>
      </c>
      <c r="CQ2112" t="s">
        <v>13876</v>
      </c>
      <c r="CR2112" t="s">
        <v>13876</v>
      </c>
      <c r="CS2112" t="s">
        <v>13876</v>
      </c>
      <c r="CT2112" t="s">
        <v>13876</v>
      </c>
    </row>
    <row r="2113" spans="1:98" hidden="1">
      <c r="A2113" s="632">
        <v>417</v>
      </c>
      <c r="B2113" s="554" t="s">
        <v>7637</v>
      </c>
      <c r="C2113" s="554" t="s">
        <v>7638</v>
      </c>
      <c r="D2113" s="554" t="s">
        <v>7639</v>
      </c>
      <c r="E2113" s="336" t="s">
        <v>407</v>
      </c>
      <c r="F2113" s="336" t="s">
        <v>7642</v>
      </c>
      <c r="G2113" s="336">
        <v>2911500359</v>
      </c>
      <c r="H2113" s="554" t="s">
        <v>7645</v>
      </c>
      <c r="I2113" s="336" t="s">
        <v>118</v>
      </c>
      <c r="J2113" s="336" t="s">
        <v>13659</v>
      </c>
      <c r="K2113" s="336" t="s">
        <v>13546</v>
      </c>
      <c r="L2113" s="336" t="s">
        <v>13658</v>
      </c>
      <c r="M2113" s="336" t="s">
        <v>13658</v>
      </c>
      <c r="N2113" s="336"/>
      <c r="O2113" s="632"/>
      <c r="P2113" s="632" t="s">
        <v>13661</v>
      </c>
      <c r="Q2113" s="556">
        <v>44622</v>
      </c>
      <c r="R2113" s="336"/>
      <c r="S2113" s="557">
        <v>44662</v>
      </c>
      <c r="T2113" s="336" t="s">
        <v>16985</v>
      </c>
      <c r="U2113" s="336">
        <v>230</v>
      </c>
      <c r="V2113" s="632">
        <v>230</v>
      </c>
      <c r="W2113" s="551">
        <v>107268</v>
      </c>
      <c r="X2113" s="551">
        <v>36488</v>
      </c>
      <c r="Y2113" s="551">
        <v>40821</v>
      </c>
      <c r="Z2113" s="551">
        <v>38055</v>
      </c>
      <c r="AA2113" s="551">
        <v>34995</v>
      </c>
      <c r="AB2113" s="551">
        <v>38508</v>
      </c>
      <c r="AC2113" s="551" t="s">
        <v>13876</v>
      </c>
      <c r="AD2113" s="552" t="s">
        <v>13876</v>
      </c>
      <c r="AE2113" s="623">
        <v>296135</v>
      </c>
      <c r="AF2113" t="s">
        <v>7636</v>
      </c>
      <c r="AG2113" t="s">
        <v>7641</v>
      </c>
      <c r="AH2113" t="s">
        <v>7644</v>
      </c>
      <c r="AJ2113" s="548" t="s">
        <v>13693</v>
      </c>
      <c r="AK2113" s="548" t="s">
        <v>13888</v>
      </c>
      <c r="AL2113" s="548" t="s">
        <v>13669</v>
      </c>
      <c r="AM2113" s="548" t="s">
        <v>14877</v>
      </c>
      <c r="AN2113" s="548" t="s">
        <v>14878</v>
      </c>
      <c r="AO2113" s="548" t="s">
        <v>7637</v>
      </c>
      <c r="AQ2113" t="s">
        <v>13876</v>
      </c>
      <c r="AR2113" t="s">
        <v>15289</v>
      </c>
      <c r="AS2113" t="s">
        <v>15288</v>
      </c>
      <c r="AT2113" t="s">
        <v>15287</v>
      </c>
      <c r="AU2113" t="s">
        <v>15292</v>
      </c>
      <c r="AV2113" t="s">
        <v>15290</v>
      </c>
      <c r="AW2113" t="s">
        <v>15285</v>
      </c>
      <c r="AX2113" t="s">
        <v>13876</v>
      </c>
      <c r="AY2113" t="s">
        <v>13876</v>
      </c>
      <c r="AZ2113" t="s">
        <v>15284</v>
      </c>
      <c r="BA2113" t="s">
        <v>15290</v>
      </c>
      <c r="BB2113" t="s">
        <v>15291</v>
      </c>
      <c r="BC2113" t="s">
        <v>15285</v>
      </c>
      <c r="BD2113" t="s">
        <v>15285</v>
      </c>
      <c r="BE2113" t="s">
        <v>13876</v>
      </c>
      <c r="BF2113" t="s">
        <v>13876</v>
      </c>
      <c r="BG2113" t="s">
        <v>15291</v>
      </c>
      <c r="BH2113" t="s">
        <v>15288</v>
      </c>
      <c r="BI2113" t="s">
        <v>15285</v>
      </c>
      <c r="BJ2113" t="s">
        <v>15292</v>
      </c>
      <c r="BK2113" t="s">
        <v>15289</v>
      </c>
      <c r="BL2113" t="s">
        <v>13876</v>
      </c>
      <c r="BM2113" t="s">
        <v>13876</v>
      </c>
      <c r="BN2113" t="s">
        <v>15284</v>
      </c>
      <c r="BO2113" t="s">
        <v>15285</v>
      </c>
      <c r="BP2113" t="s">
        <v>15288</v>
      </c>
      <c r="BQ2113" t="s">
        <v>15286</v>
      </c>
      <c r="BR2113" t="s">
        <v>15286</v>
      </c>
      <c r="BS2113" t="s">
        <v>13876</v>
      </c>
      <c r="BT2113" t="s">
        <v>13876</v>
      </c>
      <c r="BU2113" t="s">
        <v>15284</v>
      </c>
      <c r="BV2113" t="s">
        <v>15291</v>
      </c>
      <c r="BW2113" t="s">
        <v>15294</v>
      </c>
      <c r="BX2113" t="s">
        <v>15294</v>
      </c>
      <c r="BY2113" t="s">
        <v>15286</v>
      </c>
      <c r="BZ2113" t="s">
        <v>13876</v>
      </c>
      <c r="CA2113" t="s">
        <v>13876</v>
      </c>
      <c r="CB2113" t="s">
        <v>15284</v>
      </c>
      <c r="CC2113" t="s">
        <v>15285</v>
      </c>
      <c r="CD2113" t="s">
        <v>15286</v>
      </c>
      <c r="CE2113" t="s">
        <v>15288</v>
      </c>
      <c r="CF2113" t="s">
        <v>15285</v>
      </c>
      <c r="CG2113" t="s">
        <v>13876</v>
      </c>
      <c r="CH2113" t="s">
        <v>13876</v>
      </c>
      <c r="CI2113" t="s">
        <v>13876</v>
      </c>
      <c r="CJ2113" t="s">
        <v>13876</v>
      </c>
      <c r="CK2113" t="s">
        <v>13876</v>
      </c>
      <c r="CL2113" t="s">
        <v>13876</v>
      </c>
      <c r="CM2113" t="s">
        <v>13876</v>
      </c>
      <c r="CN2113" t="s">
        <v>13876</v>
      </c>
      <c r="CO2113" t="s">
        <v>13876</v>
      </c>
      <c r="CP2113" t="s">
        <v>13876</v>
      </c>
      <c r="CQ2113" t="s">
        <v>13876</v>
      </c>
      <c r="CR2113" t="s">
        <v>13876</v>
      </c>
      <c r="CS2113" t="s">
        <v>13876</v>
      </c>
      <c r="CT2113" t="s">
        <v>13876</v>
      </c>
    </row>
    <row r="2114" spans="1:98" hidden="1">
      <c r="A2114" s="632"/>
      <c r="B2114" s="555"/>
      <c r="C2114" s="554"/>
      <c r="D2114" s="554"/>
      <c r="E2114" s="336"/>
      <c r="F2114" s="336"/>
      <c r="G2114" s="336"/>
      <c r="H2114" s="554"/>
      <c r="I2114" s="336"/>
      <c r="J2114" s="336"/>
      <c r="K2114" s="336"/>
      <c r="L2114" s="336"/>
      <c r="M2114" s="336"/>
      <c r="N2114" s="336"/>
      <c r="O2114" s="632"/>
      <c r="P2114" s="632"/>
      <c r="Q2114" s="556"/>
      <c r="R2114" s="336"/>
      <c r="S2114" s="336"/>
      <c r="T2114" s="336" t="s">
        <v>13876</v>
      </c>
      <c r="U2114" s="336"/>
      <c r="V2114" s="632"/>
      <c r="W2114" s="551"/>
      <c r="X2114" s="551"/>
      <c r="Y2114" s="551"/>
      <c r="Z2114" s="551"/>
      <c r="AA2114" s="551">
        <v>0</v>
      </c>
      <c r="AB2114" s="551">
        <v>0</v>
      </c>
      <c r="AC2114" s="551">
        <v>0</v>
      </c>
      <c r="AD2114" s="552"/>
      <c r="AE2114" s="623">
        <v>0</v>
      </c>
      <c r="AQ2114" t="s">
        <v>13876</v>
      </c>
      <c r="AR2114" t="s">
        <v>13876</v>
      </c>
      <c r="AS2114" t="s">
        <v>13876</v>
      </c>
      <c r="AT2114" t="s">
        <v>13876</v>
      </c>
      <c r="AU2114" t="s">
        <v>13876</v>
      </c>
      <c r="AV2114" t="s">
        <v>13876</v>
      </c>
      <c r="AW2114" t="s">
        <v>13876</v>
      </c>
      <c r="AX2114" t="s">
        <v>13876</v>
      </c>
      <c r="AY2114" t="s">
        <v>13876</v>
      </c>
      <c r="AZ2114" t="s">
        <v>13876</v>
      </c>
      <c r="BA2114" t="s">
        <v>13876</v>
      </c>
      <c r="BB2114" t="s">
        <v>13876</v>
      </c>
      <c r="BC2114" t="s">
        <v>13876</v>
      </c>
      <c r="BD2114" t="s">
        <v>13876</v>
      </c>
      <c r="BE2114" t="s">
        <v>13876</v>
      </c>
      <c r="BF2114" t="s">
        <v>13876</v>
      </c>
      <c r="BG2114" t="s">
        <v>13876</v>
      </c>
      <c r="BH2114" t="s">
        <v>13876</v>
      </c>
      <c r="BI2114" t="s">
        <v>13876</v>
      </c>
      <c r="BJ2114" t="s">
        <v>13876</v>
      </c>
      <c r="BK2114" t="s">
        <v>13876</v>
      </c>
      <c r="BL2114" t="s">
        <v>13876</v>
      </c>
      <c r="BM2114" t="s">
        <v>13876</v>
      </c>
      <c r="BN2114" t="s">
        <v>13876</v>
      </c>
      <c r="BO2114" t="s">
        <v>13876</v>
      </c>
      <c r="BP2114" t="s">
        <v>13876</v>
      </c>
      <c r="BQ2114" t="s">
        <v>13876</v>
      </c>
      <c r="BR2114" t="s">
        <v>13876</v>
      </c>
      <c r="BS2114" t="s">
        <v>13876</v>
      </c>
      <c r="BT2114" t="s">
        <v>13876</v>
      </c>
      <c r="BU2114" t="s">
        <v>13876</v>
      </c>
      <c r="BV2114" t="s">
        <v>13876</v>
      </c>
      <c r="BW2114" t="s">
        <v>13876</v>
      </c>
      <c r="BX2114" t="s">
        <v>13876</v>
      </c>
      <c r="BY2114" t="s">
        <v>13876</v>
      </c>
      <c r="BZ2114" t="s">
        <v>13876</v>
      </c>
      <c r="CA2114" t="s">
        <v>13876</v>
      </c>
      <c r="CB2114" t="s">
        <v>13876</v>
      </c>
      <c r="CC2114" t="s">
        <v>13876</v>
      </c>
      <c r="CD2114" t="s">
        <v>13876</v>
      </c>
      <c r="CE2114" t="s">
        <v>13876</v>
      </c>
      <c r="CF2114" t="s">
        <v>13876</v>
      </c>
      <c r="CG2114" t="s">
        <v>13876</v>
      </c>
      <c r="CH2114" t="s">
        <v>13876</v>
      </c>
      <c r="CI2114" t="s">
        <v>13876</v>
      </c>
      <c r="CJ2114" t="s">
        <v>13876</v>
      </c>
      <c r="CK2114" t="s">
        <v>13876</v>
      </c>
      <c r="CL2114" t="s">
        <v>13876</v>
      </c>
      <c r="CM2114" t="s">
        <v>13876</v>
      </c>
      <c r="CN2114" t="s">
        <v>13876</v>
      </c>
      <c r="CO2114" t="s">
        <v>13876</v>
      </c>
      <c r="CP2114" t="s">
        <v>13876</v>
      </c>
      <c r="CQ2114" t="s">
        <v>13876</v>
      </c>
      <c r="CR2114" t="s">
        <v>13876</v>
      </c>
      <c r="CS2114" t="s">
        <v>13876</v>
      </c>
      <c r="CT2114" t="s">
        <v>13876</v>
      </c>
    </row>
    <row r="2115" spans="1:98" hidden="1">
      <c r="A2115" s="632">
        <v>418</v>
      </c>
      <c r="B2115" s="554" t="s">
        <v>6667</v>
      </c>
      <c r="C2115" s="554" t="s">
        <v>4294</v>
      </c>
      <c r="D2115" s="554" t="s">
        <v>6668</v>
      </c>
      <c r="E2115" s="336" t="s">
        <v>407</v>
      </c>
      <c r="F2115" s="336" t="s">
        <v>14879</v>
      </c>
      <c r="G2115" s="336">
        <v>2911200828</v>
      </c>
      <c r="H2115" s="554" t="s">
        <v>6675</v>
      </c>
      <c r="I2115" s="336" t="s">
        <v>13665</v>
      </c>
      <c r="J2115" s="336" t="s">
        <v>13659</v>
      </c>
      <c r="K2115" s="336" t="s">
        <v>13546</v>
      </c>
      <c r="L2115" s="336" t="s">
        <v>13658</v>
      </c>
      <c r="M2115" s="336" t="s">
        <v>13658</v>
      </c>
      <c r="N2115" s="336"/>
      <c r="O2115" s="632"/>
      <c r="P2115" s="632"/>
      <c r="Q2115" s="632"/>
      <c r="R2115" s="336"/>
      <c r="S2115" s="336"/>
      <c r="T2115" s="336" t="s">
        <v>16986</v>
      </c>
      <c r="U2115" s="336"/>
      <c r="V2115" s="632"/>
      <c r="W2115" s="551" t="s">
        <v>13876</v>
      </c>
      <c r="X2115" s="551" t="s">
        <v>13876</v>
      </c>
      <c r="Y2115" s="551" t="s">
        <v>13876</v>
      </c>
      <c r="Z2115" s="551" t="s">
        <v>13876</v>
      </c>
      <c r="AA2115" s="551" t="s">
        <v>13876</v>
      </c>
      <c r="AB2115" s="551" t="s">
        <v>13876</v>
      </c>
      <c r="AC2115" s="551" t="s">
        <v>13876</v>
      </c>
      <c r="AD2115" s="552" t="s">
        <v>13876</v>
      </c>
      <c r="AE2115" s="623">
        <v>0</v>
      </c>
      <c r="AF2115" t="s">
        <v>6666</v>
      </c>
      <c r="AG2115" t="s">
        <v>6671</v>
      </c>
      <c r="AH2115" t="s">
        <v>6674</v>
      </c>
      <c r="AJ2115" s="548" t="s">
        <v>13693</v>
      </c>
      <c r="AK2115" s="548" t="s">
        <v>13811</v>
      </c>
      <c r="AL2115" s="548" t="s">
        <v>13669</v>
      </c>
      <c r="AM2115" s="548" t="s">
        <v>14880</v>
      </c>
      <c r="AN2115" s="548" t="s">
        <v>14881</v>
      </c>
      <c r="AO2115" s="548" t="s">
        <v>14882</v>
      </c>
      <c r="AQ2115" t="s">
        <v>13876</v>
      </c>
      <c r="AR2115" t="s">
        <v>13876</v>
      </c>
      <c r="AS2115" t="s">
        <v>13876</v>
      </c>
      <c r="AT2115" t="s">
        <v>13876</v>
      </c>
      <c r="AU2115" t="s">
        <v>13876</v>
      </c>
      <c r="AV2115" t="s">
        <v>13876</v>
      </c>
      <c r="AW2115" t="s">
        <v>13876</v>
      </c>
      <c r="AX2115" t="s">
        <v>13876</v>
      </c>
      <c r="AY2115" t="s">
        <v>13876</v>
      </c>
      <c r="AZ2115" t="s">
        <v>13876</v>
      </c>
      <c r="BA2115" t="s">
        <v>13876</v>
      </c>
      <c r="BB2115" t="s">
        <v>13876</v>
      </c>
      <c r="BC2115" t="s">
        <v>13876</v>
      </c>
      <c r="BD2115" t="s">
        <v>13876</v>
      </c>
      <c r="BE2115" t="s">
        <v>13876</v>
      </c>
      <c r="BF2115" t="s">
        <v>13876</v>
      </c>
      <c r="BG2115" t="s">
        <v>13876</v>
      </c>
      <c r="BH2115" t="s">
        <v>13876</v>
      </c>
      <c r="BI2115" t="s">
        <v>13876</v>
      </c>
      <c r="BJ2115" t="s">
        <v>13876</v>
      </c>
      <c r="BK2115" t="s">
        <v>13876</v>
      </c>
      <c r="BL2115" t="s">
        <v>13876</v>
      </c>
      <c r="BM2115" t="s">
        <v>13876</v>
      </c>
      <c r="BN2115" t="s">
        <v>13876</v>
      </c>
      <c r="BO2115" t="s">
        <v>13876</v>
      </c>
      <c r="BP2115" t="s">
        <v>13876</v>
      </c>
      <c r="BQ2115" t="s">
        <v>13876</v>
      </c>
      <c r="BR2115" t="s">
        <v>13876</v>
      </c>
      <c r="BS2115" t="s">
        <v>13876</v>
      </c>
      <c r="BT2115" t="s">
        <v>13876</v>
      </c>
      <c r="BU2115" t="s">
        <v>13876</v>
      </c>
      <c r="BV2115" t="s">
        <v>13876</v>
      </c>
      <c r="BW2115" t="s">
        <v>13876</v>
      </c>
      <c r="BX2115" t="s">
        <v>13876</v>
      </c>
      <c r="BY2115" t="s">
        <v>13876</v>
      </c>
      <c r="BZ2115" t="s">
        <v>13876</v>
      </c>
      <c r="CA2115" t="s">
        <v>13876</v>
      </c>
      <c r="CB2115" t="s">
        <v>13876</v>
      </c>
      <c r="CC2115" t="s">
        <v>13876</v>
      </c>
      <c r="CD2115" t="s">
        <v>13876</v>
      </c>
      <c r="CE2115" t="s">
        <v>13876</v>
      </c>
      <c r="CF2115" t="s">
        <v>13876</v>
      </c>
      <c r="CG2115" t="s">
        <v>13876</v>
      </c>
      <c r="CH2115" t="s">
        <v>13876</v>
      </c>
      <c r="CI2115" t="s">
        <v>13876</v>
      </c>
      <c r="CJ2115" t="s">
        <v>13876</v>
      </c>
      <c r="CK2115" t="s">
        <v>13876</v>
      </c>
      <c r="CL2115" t="s">
        <v>13876</v>
      </c>
      <c r="CM2115" t="s">
        <v>13876</v>
      </c>
      <c r="CN2115" t="s">
        <v>13876</v>
      </c>
      <c r="CO2115" t="s">
        <v>13876</v>
      </c>
      <c r="CP2115" t="s">
        <v>13876</v>
      </c>
      <c r="CQ2115" t="s">
        <v>13876</v>
      </c>
      <c r="CR2115" t="s">
        <v>13876</v>
      </c>
      <c r="CS2115" t="s">
        <v>13876</v>
      </c>
      <c r="CT2115" t="s">
        <v>13876</v>
      </c>
    </row>
    <row r="2116" spans="1:98" hidden="1">
      <c r="A2116" s="632"/>
      <c r="B2116" s="555"/>
      <c r="C2116" s="554"/>
      <c r="D2116" s="554"/>
      <c r="E2116" s="336"/>
      <c r="F2116" s="336"/>
      <c r="G2116" s="336"/>
      <c r="H2116" s="554"/>
      <c r="I2116" s="336"/>
      <c r="J2116" s="336"/>
      <c r="K2116" s="336"/>
      <c r="L2116" s="336"/>
      <c r="M2116" s="336"/>
      <c r="N2116" s="336"/>
      <c r="O2116" s="632"/>
      <c r="P2116" s="632"/>
      <c r="Q2116" s="632"/>
      <c r="R2116" s="336"/>
      <c r="S2116" s="336"/>
      <c r="T2116" s="336" t="s">
        <v>13876</v>
      </c>
      <c r="U2116" s="336"/>
      <c r="V2116" s="632"/>
      <c r="W2116" s="551"/>
      <c r="X2116" s="551"/>
      <c r="Y2116" s="551"/>
      <c r="Z2116" s="551"/>
      <c r="AA2116" s="551">
        <v>0</v>
      </c>
      <c r="AB2116" s="551">
        <v>0</v>
      </c>
      <c r="AC2116" s="551">
        <v>0</v>
      </c>
      <c r="AD2116" s="552"/>
      <c r="AE2116" s="623">
        <v>0</v>
      </c>
      <c r="AQ2116" t="s">
        <v>13876</v>
      </c>
      <c r="AR2116" t="s">
        <v>13876</v>
      </c>
      <c r="AS2116" t="s">
        <v>13876</v>
      </c>
      <c r="AT2116" t="s">
        <v>13876</v>
      </c>
      <c r="AU2116" t="s">
        <v>13876</v>
      </c>
      <c r="AV2116" t="s">
        <v>13876</v>
      </c>
      <c r="AW2116" t="s">
        <v>13876</v>
      </c>
      <c r="AX2116" t="s">
        <v>13876</v>
      </c>
      <c r="AY2116" t="s">
        <v>13876</v>
      </c>
      <c r="AZ2116" t="s">
        <v>13876</v>
      </c>
      <c r="BA2116" t="s">
        <v>13876</v>
      </c>
      <c r="BB2116" t="s">
        <v>13876</v>
      </c>
      <c r="BC2116" t="s">
        <v>13876</v>
      </c>
      <c r="BD2116" t="s">
        <v>13876</v>
      </c>
      <c r="BE2116" t="s">
        <v>13876</v>
      </c>
      <c r="BF2116" t="s">
        <v>13876</v>
      </c>
      <c r="BG2116" t="s">
        <v>13876</v>
      </c>
      <c r="BH2116" t="s">
        <v>13876</v>
      </c>
      <c r="BI2116" t="s">
        <v>13876</v>
      </c>
      <c r="BJ2116" t="s">
        <v>13876</v>
      </c>
      <c r="BK2116" t="s">
        <v>13876</v>
      </c>
      <c r="BL2116" t="s">
        <v>13876</v>
      </c>
      <c r="BM2116" t="s">
        <v>13876</v>
      </c>
      <c r="BN2116" t="s">
        <v>13876</v>
      </c>
      <c r="BO2116" t="s">
        <v>13876</v>
      </c>
      <c r="BP2116" t="s">
        <v>13876</v>
      </c>
      <c r="BQ2116" t="s">
        <v>13876</v>
      </c>
      <c r="BR2116" t="s">
        <v>13876</v>
      </c>
      <c r="BS2116" t="s">
        <v>13876</v>
      </c>
      <c r="BT2116" t="s">
        <v>13876</v>
      </c>
      <c r="BU2116" t="s">
        <v>13876</v>
      </c>
      <c r="BV2116" t="s">
        <v>13876</v>
      </c>
      <c r="BW2116" t="s">
        <v>13876</v>
      </c>
      <c r="BX2116" t="s">
        <v>13876</v>
      </c>
      <c r="BY2116" t="s">
        <v>13876</v>
      </c>
      <c r="BZ2116" t="s">
        <v>13876</v>
      </c>
      <c r="CA2116" t="s">
        <v>13876</v>
      </c>
      <c r="CB2116" t="s">
        <v>13876</v>
      </c>
      <c r="CC2116" t="s">
        <v>13876</v>
      </c>
      <c r="CD2116" t="s">
        <v>13876</v>
      </c>
      <c r="CE2116" t="s">
        <v>13876</v>
      </c>
      <c r="CF2116" t="s">
        <v>13876</v>
      </c>
      <c r="CG2116" t="s">
        <v>13876</v>
      </c>
      <c r="CH2116" t="s">
        <v>13876</v>
      </c>
      <c r="CI2116" t="s">
        <v>13876</v>
      </c>
      <c r="CJ2116" t="s">
        <v>13876</v>
      </c>
      <c r="CK2116" t="s">
        <v>13876</v>
      </c>
      <c r="CL2116" t="s">
        <v>13876</v>
      </c>
      <c r="CM2116" t="s">
        <v>13876</v>
      </c>
      <c r="CN2116" t="s">
        <v>13876</v>
      </c>
      <c r="CO2116" t="s">
        <v>13876</v>
      </c>
      <c r="CP2116" t="s">
        <v>13876</v>
      </c>
      <c r="CQ2116" t="s">
        <v>13876</v>
      </c>
      <c r="CR2116" t="s">
        <v>13876</v>
      </c>
      <c r="CS2116" t="s">
        <v>13876</v>
      </c>
      <c r="CT2116" t="s">
        <v>13876</v>
      </c>
    </row>
    <row r="2117" spans="1:98" hidden="1">
      <c r="A2117" s="1088">
        <v>419</v>
      </c>
      <c r="B2117" s="554" t="s">
        <v>6225</v>
      </c>
      <c r="C2117" s="554" t="s">
        <v>6226</v>
      </c>
      <c r="D2117" s="554" t="s">
        <v>6227</v>
      </c>
      <c r="E2117" s="336" t="s">
        <v>407</v>
      </c>
      <c r="F2117" s="336" t="s">
        <v>14883</v>
      </c>
      <c r="G2117" s="336">
        <v>2911100044</v>
      </c>
      <c r="H2117" s="554" t="s">
        <v>6236</v>
      </c>
      <c r="I2117" s="336" t="s">
        <v>118</v>
      </c>
      <c r="J2117" s="336" t="s">
        <v>13659</v>
      </c>
      <c r="K2117" s="336" t="s">
        <v>13546</v>
      </c>
      <c r="L2117" s="336" t="s">
        <v>13658</v>
      </c>
      <c r="M2117" s="336" t="s">
        <v>13658</v>
      </c>
      <c r="N2117" s="336"/>
      <c r="O2117" s="632"/>
      <c r="P2117" s="632"/>
      <c r="Q2117" s="632"/>
      <c r="R2117" s="336"/>
      <c r="S2117" s="336"/>
      <c r="T2117" s="336" t="s">
        <v>16987</v>
      </c>
      <c r="U2117" s="625"/>
      <c r="V2117" s="1088"/>
      <c r="W2117" s="551" t="s">
        <v>13876</v>
      </c>
      <c r="X2117" s="551" t="s">
        <v>13876</v>
      </c>
      <c r="Y2117" s="551" t="s">
        <v>13876</v>
      </c>
      <c r="Z2117" s="551" t="s">
        <v>13876</v>
      </c>
      <c r="AA2117" s="551" t="s">
        <v>13876</v>
      </c>
      <c r="AB2117" s="551" t="s">
        <v>13876</v>
      </c>
      <c r="AC2117" s="551" t="s">
        <v>13876</v>
      </c>
      <c r="AD2117" s="552" t="s">
        <v>13876</v>
      </c>
      <c r="AE2117" s="623">
        <v>0</v>
      </c>
      <c r="AF2117" t="s">
        <v>6224</v>
      </c>
      <c r="AG2117" t="s">
        <v>6231</v>
      </c>
      <c r="AH2117" t="s">
        <v>6235</v>
      </c>
      <c r="AJ2117" s="548" t="s">
        <v>13693</v>
      </c>
      <c r="AK2117" s="548" t="s">
        <v>14712</v>
      </c>
      <c r="AL2117" s="548" t="s">
        <v>13669</v>
      </c>
      <c r="AM2117" s="548" t="s">
        <v>14884</v>
      </c>
      <c r="AN2117" s="548" t="s">
        <v>14885</v>
      </c>
      <c r="AO2117" s="548" t="s">
        <v>6225</v>
      </c>
      <c r="AQ2117" t="s">
        <v>13876</v>
      </c>
      <c r="AR2117" t="s">
        <v>13876</v>
      </c>
      <c r="AS2117" t="s">
        <v>13876</v>
      </c>
      <c r="AT2117" t="s">
        <v>13876</v>
      </c>
      <c r="AU2117" t="s">
        <v>13876</v>
      </c>
      <c r="AV2117" t="s">
        <v>13876</v>
      </c>
      <c r="AW2117" t="s">
        <v>13876</v>
      </c>
      <c r="AX2117" t="s">
        <v>13876</v>
      </c>
      <c r="AY2117" t="s">
        <v>13876</v>
      </c>
      <c r="AZ2117" t="s">
        <v>13876</v>
      </c>
      <c r="BA2117" t="s">
        <v>13876</v>
      </c>
      <c r="BB2117" t="s">
        <v>13876</v>
      </c>
      <c r="BC2117" t="s">
        <v>13876</v>
      </c>
      <c r="BD2117" t="s">
        <v>13876</v>
      </c>
      <c r="BE2117" t="s">
        <v>13876</v>
      </c>
      <c r="BF2117" t="s">
        <v>13876</v>
      </c>
      <c r="BG2117" t="s">
        <v>13876</v>
      </c>
      <c r="BH2117" t="s">
        <v>13876</v>
      </c>
      <c r="BI2117" t="s">
        <v>13876</v>
      </c>
      <c r="BJ2117" t="s">
        <v>13876</v>
      </c>
      <c r="BK2117" t="s">
        <v>13876</v>
      </c>
      <c r="BL2117" t="s">
        <v>13876</v>
      </c>
      <c r="BM2117" t="s">
        <v>13876</v>
      </c>
      <c r="BN2117" t="s">
        <v>13876</v>
      </c>
      <c r="BO2117" t="s">
        <v>13876</v>
      </c>
      <c r="BP2117" t="s">
        <v>13876</v>
      </c>
      <c r="BQ2117" t="s">
        <v>13876</v>
      </c>
      <c r="BR2117" t="s">
        <v>13876</v>
      </c>
      <c r="BS2117" t="s">
        <v>13876</v>
      </c>
      <c r="BT2117" t="s">
        <v>13876</v>
      </c>
      <c r="BU2117" t="s">
        <v>13876</v>
      </c>
      <c r="BV2117" t="s">
        <v>13876</v>
      </c>
      <c r="BW2117" t="s">
        <v>13876</v>
      </c>
      <c r="BX2117" t="s">
        <v>13876</v>
      </c>
      <c r="BY2117" t="s">
        <v>13876</v>
      </c>
      <c r="BZ2117" t="s">
        <v>13876</v>
      </c>
      <c r="CA2117" t="s">
        <v>13876</v>
      </c>
      <c r="CB2117" t="s">
        <v>13876</v>
      </c>
      <c r="CC2117" t="s">
        <v>13876</v>
      </c>
      <c r="CD2117" t="s">
        <v>13876</v>
      </c>
      <c r="CE2117" t="s">
        <v>13876</v>
      </c>
      <c r="CF2117" t="s">
        <v>13876</v>
      </c>
      <c r="CG2117" t="s">
        <v>13876</v>
      </c>
      <c r="CH2117" t="s">
        <v>13876</v>
      </c>
      <c r="CI2117" t="s">
        <v>13876</v>
      </c>
      <c r="CJ2117" t="s">
        <v>13876</v>
      </c>
      <c r="CK2117" t="s">
        <v>13876</v>
      </c>
      <c r="CL2117" t="s">
        <v>13876</v>
      </c>
      <c r="CM2117" t="s">
        <v>13876</v>
      </c>
      <c r="CN2117" t="s">
        <v>13876</v>
      </c>
      <c r="CO2117" t="s">
        <v>13876</v>
      </c>
      <c r="CP2117" t="s">
        <v>13876</v>
      </c>
      <c r="CQ2117" t="s">
        <v>13876</v>
      </c>
      <c r="CR2117" t="s">
        <v>13876</v>
      </c>
      <c r="CS2117" t="s">
        <v>13876</v>
      </c>
      <c r="CT2117" t="s">
        <v>13876</v>
      </c>
    </row>
    <row r="2118" spans="1:98" hidden="1">
      <c r="A2118" s="1088"/>
      <c r="B2118" s="554" t="s">
        <v>6225</v>
      </c>
      <c r="C2118" s="554" t="s">
        <v>6226</v>
      </c>
      <c r="D2118" s="554" t="s">
        <v>6227</v>
      </c>
      <c r="E2118" s="336" t="s">
        <v>407</v>
      </c>
      <c r="F2118" s="336" t="s">
        <v>14883</v>
      </c>
      <c r="G2118" s="336">
        <v>2911100044</v>
      </c>
      <c r="H2118" s="554" t="s">
        <v>6236</v>
      </c>
      <c r="I2118" s="336" t="s">
        <v>13673</v>
      </c>
      <c r="J2118" s="336" t="s">
        <v>13659</v>
      </c>
      <c r="K2118" s="336" t="s">
        <v>13546</v>
      </c>
      <c r="L2118" s="336" t="s">
        <v>13658</v>
      </c>
      <c r="M2118" s="336" t="s">
        <v>13658</v>
      </c>
      <c r="N2118" s="336"/>
      <c r="O2118" s="632"/>
      <c r="P2118" s="632"/>
      <c r="Q2118" s="632"/>
      <c r="R2118" s="336"/>
      <c r="S2118" s="336"/>
      <c r="T2118" s="336" t="s">
        <v>16988</v>
      </c>
      <c r="U2118" s="620"/>
      <c r="V2118" s="1088"/>
      <c r="W2118" s="551" t="s">
        <v>13876</v>
      </c>
      <c r="X2118" s="551" t="s">
        <v>13876</v>
      </c>
      <c r="Y2118" s="551" t="s">
        <v>13876</v>
      </c>
      <c r="Z2118" s="551" t="s">
        <v>13876</v>
      </c>
      <c r="AA2118" s="551" t="s">
        <v>13876</v>
      </c>
      <c r="AB2118" s="551" t="s">
        <v>13876</v>
      </c>
      <c r="AC2118" s="551" t="s">
        <v>13876</v>
      </c>
      <c r="AD2118" s="552" t="s">
        <v>13876</v>
      </c>
      <c r="AE2118" s="623">
        <v>0</v>
      </c>
      <c r="AF2118" t="s">
        <v>6224</v>
      </c>
      <c r="AG2118" t="s">
        <v>6231</v>
      </c>
      <c r="AH2118" t="s">
        <v>6235</v>
      </c>
      <c r="AJ2118" s="548" t="s">
        <v>13693</v>
      </c>
      <c r="AK2118" s="548" t="s">
        <v>14712</v>
      </c>
      <c r="AL2118" s="548" t="s">
        <v>13669</v>
      </c>
      <c r="AM2118" s="548" t="s">
        <v>14884</v>
      </c>
      <c r="AN2118" s="548" t="s">
        <v>14885</v>
      </c>
      <c r="AO2118" s="548" t="s">
        <v>6225</v>
      </c>
      <c r="AQ2118" t="s">
        <v>13876</v>
      </c>
      <c r="AR2118" t="s">
        <v>13876</v>
      </c>
      <c r="AS2118" t="s">
        <v>13876</v>
      </c>
      <c r="AT2118" t="s">
        <v>13876</v>
      </c>
      <c r="AU2118" t="s">
        <v>13876</v>
      </c>
      <c r="AV2118" t="s">
        <v>13876</v>
      </c>
      <c r="AW2118" t="s">
        <v>13876</v>
      </c>
      <c r="AX2118" t="s">
        <v>13876</v>
      </c>
      <c r="AY2118" t="s">
        <v>13876</v>
      </c>
      <c r="AZ2118" t="s">
        <v>13876</v>
      </c>
      <c r="BA2118" t="s">
        <v>13876</v>
      </c>
      <c r="BB2118" t="s">
        <v>13876</v>
      </c>
      <c r="BC2118" t="s">
        <v>13876</v>
      </c>
      <c r="BD2118" t="s">
        <v>13876</v>
      </c>
      <c r="BE2118" t="s">
        <v>13876</v>
      </c>
      <c r="BF2118" t="s">
        <v>13876</v>
      </c>
      <c r="BG2118" t="s">
        <v>13876</v>
      </c>
      <c r="BH2118" t="s">
        <v>13876</v>
      </c>
      <c r="BI2118" t="s">
        <v>13876</v>
      </c>
      <c r="BJ2118" t="s">
        <v>13876</v>
      </c>
      <c r="BK2118" t="s">
        <v>13876</v>
      </c>
      <c r="BL2118" t="s">
        <v>13876</v>
      </c>
      <c r="BM2118" t="s">
        <v>13876</v>
      </c>
      <c r="BN2118" t="s">
        <v>13876</v>
      </c>
      <c r="BO2118" t="s">
        <v>13876</v>
      </c>
      <c r="BP2118" t="s">
        <v>13876</v>
      </c>
      <c r="BQ2118" t="s">
        <v>13876</v>
      </c>
      <c r="BR2118" t="s">
        <v>13876</v>
      </c>
      <c r="BS2118" t="s">
        <v>13876</v>
      </c>
      <c r="BT2118" t="s">
        <v>13876</v>
      </c>
      <c r="BU2118" t="s">
        <v>13876</v>
      </c>
      <c r="BV2118" t="s">
        <v>13876</v>
      </c>
      <c r="BW2118" t="s">
        <v>13876</v>
      </c>
      <c r="BX2118" t="s">
        <v>13876</v>
      </c>
      <c r="BY2118" t="s">
        <v>13876</v>
      </c>
      <c r="BZ2118" t="s">
        <v>13876</v>
      </c>
      <c r="CA2118" t="s">
        <v>13876</v>
      </c>
      <c r="CB2118" t="s">
        <v>13876</v>
      </c>
      <c r="CC2118" t="s">
        <v>13876</v>
      </c>
      <c r="CD2118" t="s">
        <v>13876</v>
      </c>
      <c r="CE2118" t="s">
        <v>13876</v>
      </c>
      <c r="CF2118" t="s">
        <v>13876</v>
      </c>
      <c r="CG2118" t="s">
        <v>13876</v>
      </c>
      <c r="CH2118" t="s">
        <v>13876</v>
      </c>
      <c r="CI2118" t="s">
        <v>13876</v>
      </c>
      <c r="CJ2118" t="s">
        <v>13876</v>
      </c>
      <c r="CK2118" t="s">
        <v>13876</v>
      </c>
      <c r="CL2118" t="s">
        <v>13876</v>
      </c>
      <c r="CM2118" t="s">
        <v>13876</v>
      </c>
      <c r="CN2118" t="s">
        <v>13876</v>
      </c>
      <c r="CO2118" t="s">
        <v>13876</v>
      </c>
      <c r="CP2118" t="s">
        <v>13876</v>
      </c>
      <c r="CQ2118" t="s">
        <v>13876</v>
      </c>
      <c r="CR2118" t="s">
        <v>13876</v>
      </c>
      <c r="CS2118" t="s">
        <v>13876</v>
      </c>
      <c r="CT2118" t="s">
        <v>13876</v>
      </c>
    </row>
    <row r="2119" spans="1:98" hidden="1">
      <c r="A2119" s="1088"/>
      <c r="B2119" s="554" t="s">
        <v>6225</v>
      </c>
      <c r="C2119" s="554" t="s">
        <v>6226</v>
      </c>
      <c r="D2119" s="554" t="s">
        <v>6227</v>
      </c>
      <c r="E2119" s="336" t="s">
        <v>407</v>
      </c>
      <c r="F2119" s="336" t="s">
        <v>14883</v>
      </c>
      <c r="G2119" s="336">
        <v>2911100051</v>
      </c>
      <c r="H2119" s="554" t="s">
        <v>6238</v>
      </c>
      <c r="I2119" s="336" t="s">
        <v>113</v>
      </c>
      <c r="J2119" s="336" t="s">
        <v>13659</v>
      </c>
      <c r="K2119" s="336" t="s">
        <v>13546</v>
      </c>
      <c r="L2119" s="336" t="s">
        <v>13658</v>
      </c>
      <c r="M2119" s="336" t="s">
        <v>13658</v>
      </c>
      <c r="N2119" s="336"/>
      <c r="O2119" s="632"/>
      <c r="P2119" s="632"/>
      <c r="Q2119" s="632"/>
      <c r="R2119" s="336"/>
      <c r="S2119" s="336"/>
      <c r="T2119" s="336" t="s">
        <v>16989</v>
      </c>
      <c r="U2119" s="620"/>
      <c r="V2119" s="1088"/>
      <c r="W2119" s="551" t="s">
        <v>13876</v>
      </c>
      <c r="X2119" s="551" t="s">
        <v>13876</v>
      </c>
      <c r="Y2119" s="551" t="s">
        <v>13876</v>
      </c>
      <c r="Z2119" s="551" t="s">
        <v>13876</v>
      </c>
      <c r="AA2119" s="551" t="s">
        <v>13876</v>
      </c>
      <c r="AB2119" s="551" t="s">
        <v>13876</v>
      </c>
      <c r="AC2119" s="551" t="s">
        <v>13876</v>
      </c>
      <c r="AD2119" s="552" t="s">
        <v>13876</v>
      </c>
      <c r="AE2119" s="623">
        <v>0</v>
      </c>
      <c r="AF2119" t="s">
        <v>6224</v>
      </c>
      <c r="AG2119" t="s">
        <v>6231</v>
      </c>
      <c r="AH2119" t="s">
        <v>6237</v>
      </c>
      <c r="AJ2119" s="548" t="s">
        <v>13693</v>
      </c>
      <c r="AK2119" s="548" t="s">
        <v>14712</v>
      </c>
      <c r="AL2119" s="548" t="s">
        <v>13669</v>
      </c>
      <c r="AM2119" s="548" t="s">
        <v>14884</v>
      </c>
      <c r="AN2119" s="548" t="s">
        <v>14885</v>
      </c>
      <c r="AO2119" s="548" t="s">
        <v>6225</v>
      </c>
      <c r="AQ2119" t="s">
        <v>13876</v>
      </c>
      <c r="AR2119" t="s">
        <v>13876</v>
      </c>
      <c r="AS2119" t="s">
        <v>13876</v>
      </c>
      <c r="AT2119" t="s">
        <v>13876</v>
      </c>
      <c r="AU2119" t="s">
        <v>13876</v>
      </c>
      <c r="AV2119" t="s">
        <v>13876</v>
      </c>
      <c r="AW2119" t="s">
        <v>13876</v>
      </c>
      <c r="AX2119" t="s">
        <v>13876</v>
      </c>
      <c r="AY2119" t="s">
        <v>13876</v>
      </c>
      <c r="AZ2119" t="s">
        <v>13876</v>
      </c>
      <c r="BA2119" t="s">
        <v>13876</v>
      </c>
      <c r="BB2119" t="s">
        <v>13876</v>
      </c>
      <c r="BC2119" t="s">
        <v>13876</v>
      </c>
      <c r="BD2119" t="s">
        <v>13876</v>
      </c>
      <c r="BE2119" t="s">
        <v>13876</v>
      </c>
      <c r="BF2119" t="s">
        <v>13876</v>
      </c>
      <c r="BG2119" t="s">
        <v>13876</v>
      </c>
      <c r="BH2119" t="s">
        <v>13876</v>
      </c>
      <c r="BI2119" t="s">
        <v>13876</v>
      </c>
      <c r="BJ2119" t="s">
        <v>13876</v>
      </c>
      <c r="BK2119" t="s">
        <v>13876</v>
      </c>
      <c r="BL2119" t="s">
        <v>13876</v>
      </c>
      <c r="BM2119" t="s">
        <v>13876</v>
      </c>
      <c r="BN2119" t="s">
        <v>13876</v>
      </c>
      <c r="BO2119" t="s">
        <v>13876</v>
      </c>
      <c r="BP2119" t="s">
        <v>13876</v>
      </c>
      <c r="BQ2119" t="s">
        <v>13876</v>
      </c>
      <c r="BR2119" t="s">
        <v>13876</v>
      </c>
      <c r="BS2119" t="s">
        <v>13876</v>
      </c>
      <c r="BT2119" t="s">
        <v>13876</v>
      </c>
      <c r="BU2119" t="s">
        <v>13876</v>
      </c>
      <c r="BV2119" t="s">
        <v>13876</v>
      </c>
      <c r="BW2119" t="s">
        <v>13876</v>
      </c>
      <c r="BX2119" t="s">
        <v>13876</v>
      </c>
      <c r="BY2119" t="s">
        <v>13876</v>
      </c>
      <c r="BZ2119" t="s">
        <v>13876</v>
      </c>
      <c r="CA2119" t="s">
        <v>13876</v>
      </c>
      <c r="CB2119" t="s">
        <v>13876</v>
      </c>
      <c r="CC2119" t="s">
        <v>13876</v>
      </c>
      <c r="CD2119" t="s">
        <v>13876</v>
      </c>
      <c r="CE2119" t="s">
        <v>13876</v>
      </c>
      <c r="CF2119" t="s">
        <v>13876</v>
      </c>
      <c r="CG2119" t="s">
        <v>13876</v>
      </c>
      <c r="CH2119" t="s">
        <v>13876</v>
      </c>
      <c r="CI2119" t="s">
        <v>13876</v>
      </c>
      <c r="CJ2119" t="s">
        <v>13876</v>
      </c>
      <c r="CK2119" t="s">
        <v>13876</v>
      </c>
      <c r="CL2119" t="s">
        <v>13876</v>
      </c>
      <c r="CM2119" t="s">
        <v>13876</v>
      </c>
      <c r="CN2119" t="s">
        <v>13876</v>
      </c>
      <c r="CO2119" t="s">
        <v>13876</v>
      </c>
      <c r="CP2119" t="s">
        <v>13876</v>
      </c>
      <c r="CQ2119" t="s">
        <v>13876</v>
      </c>
      <c r="CR2119" t="s">
        <v>13876</v>
      </c>
      <c r="CS2119" t="s">
        <v>13876</v>
      </c>
      <c r="CT2119" t="s">
        <v>13876</v>
      </c>
    </row>
    <row r="2120" spans="1:98" hidden="1">
      <c r="A2120" s="1088"/>
      <c r="B2120" s="554" t="s">
        <v>6225</v>
      </c>
      <c r="C2120" s="554" t="s">
        <v>6226</v>
      </c>
      <c r="D2120" s="554" t="s">
        <v>6227</v>
      </c>
      <c r="E2120" s="336" t="s">
        <v>407</v>
      </c>
      <c r="F2120" s="336" t="s">
        <v>14883</v>
      </c>
      <c r="G2120" s="336">
        <v>2911100051</v>
      </c>
      <c r="H2120" s="554" t="s">
        <v>6238</v>
      </c>
      <c r="I2120" s="336" t="s">
        <v>114</v>
      </c>
      <c r="J2120" s="336" t="s">
        <v>13659</v>
      </c>
      <c r="K2120" s="336" t="s">
        <v>13546</v>
      </c>
      <c r="L2120" s="336" t="s">
        <v>13658</v>
      </c>
      <c r="M2120" s="336" t="s">
        <v>13658</v>
      </c>
      <c r="N2120" s="336"/>
      <c r="O2120" s="632"/>
      <c r="P2120" s="632"/>
      <c r="Q2120" s="632"/>
      <c r="R2120" s="336"/>
      <c r="S2120" s="336"/>
      <c r="T2120" s="336" t="s">
        <v>16990</v>
      </c>
      <c r="U2120" s="620"/>
      <c r="V2120" s="1088"/>
      <c r="W2120" s="551" t="s">
        <v>13876</v>
      </c>
      <c r="X2120" s="551" t="s">
        <v>13876</v>
      </c>
      <c r="Y2120" s="551" t="s">
        <v>13876</v>
      </c>
      <c r="Z2120" s="551" t="s">
        <v>13876</v>
      </c>
      <c r="AA2120" s="551" t="s">
        <v>13876</v>
      </c>
      <c r="AB2120" s="551" t="s">
        <v>13876</v>
      </c>
      <c r="AC2120" s="551" t="s">
        <v>13876</v>
      </c>
      <c r="AD2120" s="552" t="s">
        <v>13876</v>
      </c>
      <c r="AE2120" s="623">
        <v>0</v>
      </c>
      <c r="AF2120" t="s">
        <v>6224</v>
      </c>
      <c r="AG2120" t="s">
        <v>6231</v>
      </c>
      <c r="AH2120" t="s">
        <v>6237</v>
      </c>
      <c r="AJ2120" s="548" t="s">
        <v>13693</v>
      </c>
      <c r="AK2120" s="548" t="s">
        <v>14712</v>
      </c>
      <c r="AL2120" s="548" t="s">
        <v>13669</v>
      </c>
      <c r="AM2120" s="548" t="s">
        <v>14884</v>
      </c>
      <c r="AN2120" s="548" t="s">
        <v>14885</v>
      </c>
      <c r="AO2120" s="548" t="s">
        <v>6225</v>
      </c>
      <c r="AQ2120" t="s">
        <v>13876</v>
      </c>
      <c r="AR2120" t="s">
        <v>13876</v>
      </c>
      <c r="AS2120" t="s">
        <v>13876</v>
      </c>
      <c r="AT2120" t="s">
        <v>13876</v>
      </c>
      <c r="AU2120" t="s">
        <v>13876</v>
      </c>
      <c r="AV2120" t="s">
        <v>13876</v>
      </c>
      <c r="AW2120" t="s">
        <v>13876</v>
      </c>
      <c r="AX2120" t="s">
        <v>13876</v>
      </c>
      <c r="AY2120" t="s">
        <v>13876</v>
      </c>
      <c r="AZ2120" t="s">
        <v>13876</v>
      </c>
      <c r="BA2120" t="s">
        <v>13876</v>
      </c>
      <c r="BB2120" t="s">
        <v>13876</v>
      </c>
      <c r="BC2120" t="s">
        <v>13876</v>
      </c>
      <c r="BD2120" t="s">
        <v>13876</v>
      </c>
      <c r="BE2120" t="s">
        <v>13876</v>
      </c>
      <c r="BF2120" t="s">
        <v>13876</v>
      </c>
      <c r="BG2120" t="s">
        <v>13876</v>
      </c>
      <c r="BH2120" t="s">
        <v>13876</v>
      </c>
      <c r="BI2120" t="s">
        <v>13876</v>
      </c>
      <c r="BJ2120" t="s">
        <v>13876</v>
      </c>
      <c r="BK2120" t="s">
        <v>13876</v>
      </c>
      <c r="BL2120" t="s">
        <v>13876</v>
      </c>
      <c r="BM2120" t="s">
        <v>13876</v>
      </c>
      <c r="BN2120" t="s">
        <v>13876</v>
      </c>
      <c r="BO2120" t="s">
        <v>13876</v>
      </c>
      <c r="BP2120" t="s">
        <v>13876</v>
      </c>
      <c r="BQ2120" t="s">
        <v>13876</v>
      </c>
      <c r="BR2120" t="s">
        <v>13876</v>
      </c>
      <c r="BS2120" t="s">
        <v>13876</v>
      </c>
      <c r="BT2120" t="s">
        <v>13876</v>
      </c>
      <c r="BU2120" t="s">
        <v>13876</v>
      </c>
      <c r="BV2120" t="s">
        <v>13876</v>
      </c>
      <c r="BW2120" t="s">
        <v>13876</v>
      </c>
      <c r="BX2120" t="s">
        <v>13876</v>
      </c>
      <c r="BY2120" t="s">
        <v>13876</v>
      </c>
      <c r="BZ2120" t="s">
        <v>13876</v>
      </c>
      <c r="CA2120" t="s">
        <v>13876</v>
      </c>
      <c r="CB2120" t="s">
        <v>13876</v>
      </c>
      <c r="CC2120" t="s">
        <v>13876</v>
      </c>
      <c r="CD2120" t="s">
        <v>13876</v>
      </c>
      <c r="CE2120" t="s">
        <v>13876</v>
      </c>
      <c r="CF2120" t="s">
        <v>13876</v>
      </c>
      <c r="CG2120" t="s">
        <v>13876</v>
      </c>
      <c r="CH2120" t="s">
        <v>13876</v>
      </c>
      <c r="CI2120" t="s">
        <v>13876</v>
      </c>
      <c r="CJ2120" t="s">
        <v>13876</v>
      </c>
      <c r="CK2120" t="s">
        <v>13876</v>
      </c>
      <c r="CL2120" t="s">
        <v>13876</v>
      </c>
      <c r="CM2120" t="s">
        <v>13876</v>
      </c>
      <c r="CN2120" t="s">
        <v>13876</v>
      </c>
      <c r="CO2120" t="s">
        <v>13876</v>
      </c>
      <c r="CP2120" t="s">
        <v>13876</v>
      </c>
      <c r="CQ2120" t="s">
        <v>13876</v>
      </c>
      <c r="CR2120" t="s">
        <v>13876</v>
      </c>
      <c r="CS2120" t="s">
        <v>13876</v>
      </c>
      <c r="CT2120" t="s">
        <v>13876</v>
      </c>
    </row>
    <row r="2121" spans="1:98" hidden="1">
      <c r="A2121" s="1088"/>
      <c r="B2121" s="554" t="s">
        <v>6225</v>
      </c>
      <c r="C2121" s="554" t="s">
        <v>6226</v>
      </c>
      <c r="D2121" s="554" t="s">
        <v>6227</v>
      </c>
      <c r="E2121" s="336" t="s">
        <v>407</v>
      </c>
      <c r="F2121" s="336" t="s">
        <v>14883</v>
      </c>
      <c r="G2121" s="336">
        <v>2911100051</v>
      </c>
      <c r="H2121" s="554" t="s">
        <v>6238</v>
      </c>
      <c r="I2121" s="336" t="s">
        <v>116</v>
      </c>
      <c r="J2121" s="336" t="s">
        <v>13659</v>
      </c>
      <c r="K2121" s="336" t="s">
        <v>13546</v>
      </c>
      <c r="L2121" s="336" t="s">
        <v>13658</v>
      </c>
      <c r="M2121" s="336" t="s">
        <v>13658</v>
      </c>
      <c r="N2121" s="336"/>
      <c r="O2121" s="632"/>
      <c r="P2121" s="632"/>
      <c r="Q2121" s="632"/>
      <c r="R2121" s="336"/>
      <c r="S2121" s="336"/>
      <c r="T2121" s="336" t="s">
        <v>16991</v>
      </c>
      <c r="U2121" s="620"/>
      <c r="V2121" s="1088"/>
      <c r="W2121" s="551" t="s">
        <v>13876</v>
      </c>
      <c r="X2121" s="551" t="s">
        <v>13876</v>
      </c>
      <c r="Y2121" s="551" t="s">
        <v>13876</v>
      </c>
      <c r="Z2121" s="551" t="s">
        <v>13876</v>
      </c>
      <c r="AA2121" s="551" t="s">
        <v>13876</v>
      </c>
      <c r="AB2121" s="551" t="s">
        <v>13876</v>
      </c>
      <c r="AC2121" s="551" t="s">
        <v>13876</v>
      </c>
      <c r="AD2121" s="552" t="s">
        <v>13876</v>
      </c>
      <c r="AE2121" s="623">
        <v>0</v>
      </c>
      <c r="AF2121" t="s">
        <v>6224</v>
      </c>
      <c r="AG2121" t="s">
        <v>6231</v>
      </c>
      <c r="AH2121" t="s">
        <v>6237</v>
      </c>
      <c r="AJ2121" s="548" t="s">
        <v>13693</v>
      </c>
      <c r="AK2121" s="548" t="s">
        <v>14712</v>
      </c>
      <c r="AL2121" s="548" t="s">
        <v>13669</v>
      </c>
      <c r="AM2121" s="548" t="s">
        <v>14884</v>
      </c>
      <c r="AN2121" s="548" t="s">
        <v>14885</v>
      </c>
      <c r="AO2121" s="548" t="s">
        <v>6225</v>
      </c>
      <c r="AQ2121" t="s">
        <v>13876</v>
      </c>
      <c r="AR2121" t="s">
        <v>13876</v>
      </c>
      <c r="AS2121" t="s">
        <v>13876</v>
      </c>
      <c r="AT2121" t="s">
        <v>13876</v>
      </c>
      <c r="AU2121" t="s">
        <v>13876</v>
      </c>
      <c r="AV2121" t="s">
        <v>13876</v>
      </c>
      <c r="AW2121" t="s">
        <v>13876</v>
      </c>
      <c r="AX2121" t="s">
        <v>13876</v>
      </c>
      <c r="AY2121" t="s">
        <v>13876</v>
      </c>
      <c r="AZ2121" t="s">
        <v>13876</v>
      </c>
      <c r="BA2121" t="s">
        <v>13876</v>
      </c>
      <c r="BB2121" t="s">
        <v>13876</v>
      </c>
      <c r="BC2121" t="s">
        <v>13876</v>
      </c>
      <c r="BD2121" t="s">
        <v>13876</v>
      </c>
      <c r="BE2121" t="s">
        <v>13876</v>
      </c>
      <c r="BF2121" t="s">
        <v>13876</v>
      </c>
      <c r="BG2121" t="s">
        <v>13876</v>
      </c>
      <c r="BH2121" t="s">
        <v>13876</v>
      </c>
      <c r="BI2121" t="s">
        <v>13876</v>
      </c>
      <c r="BJ2121" t="s">
        <v>13876</v>
      </c>
      <c r="BK2121" t="s">
        <v>13876</v>
      </c>
      <c r="BL2121" t="s">
        <v>13876</v>
      </c>
      <c r="BM2121" t="s">
        <v>13876</v>
      </c>
      <c r="BN2121" t="s">
        <v>13876</v>
      </c>
      <c r="BO2121" t="s">
        <v>13876</v>
      </c>
      <c r="BP2121" t="s">
        <v>13876</v>
      </c>
      <c r="BQ2121" t="s">
        <v>13876</v>
      </c>
      <c r="BR2121" t="s">
        <v>13876</v>
      </c>
      <c r="BS2121" t="s">
        <v>13876</v>
      </c>
      <c r="BT2121" t="s">
        <v>13876</v>
      </c>
      <c r="BU2121" t="s">
        <v>13876</v>
      </c>
      <c r="BV2121" t="s">
        <v>13876</v>
      </c>
      <c r="BW2121" t="s">
        <v>13876</v>
      </c>
      <c r="BX2121" t="s">
        <v>13876</v>
      </c>
      <c r="BY2121" t="s">
        <v>13876</v>
      </c>
      <c r="BZ2121" t="s">
        <v>13876</v>
      </c>
      <c r="CA2121" t="s">
        <v>13876</v>
      </c>
      <c r="CB2121" t="s">
        <v>13876</v>
      </c>
      <c r="CC2121" t="s">
        <v>13876</v>
      </c>
      <c r="CD2121" t="s">
        <v>13876</v>
      </c>
      <c r="CE2121" t="s">
        <v>13876</v>
      </c>
      <c r="CF2121" t="s">
        <v>13876</v>
      </c>
      <c r="CG2121" t="s">
        <v>13876</v>
      </c>
      <c r="CH2121" t="s">
        <v>13876</v>
      </c>
      <c r="CI2121" t="s">
        <v>13876</v>
      </c>
      <c r="CJ2121" t="s">
        <v>13876</v>
      </c>
      <c r="CK2121" t="s">
        <v>13876</v>
      </c>
      <c r="CL2121" t="s">
        <v>13876</v>
      </c>
      <c r="CM2121" t="s">
        <v>13876</v>
      </c>
      <c r="CN2121" t="s">
        <v>13876</v>
      </c>
      <c r="CO2121" t="s">
        <v>13876</v>
      </c>
      <c r="CP2121" t="s">
        <v>13876</v>
      </c>
      <c r="CQ2121" t="s">
        <v>13876</v>
      </c>
      <c r="CR2121" t="s">
        <v>13876</v>
      </c>
      <c r="CS2121" t="s">
        <v>13876</v>
      </c>
      <c r="CT2121" t="s">
        <v>13876</v>
      </c>
    </row>
    <row r="2122" spans="1:98" hidden="1">
      <c r="A2122" s="1088"/>
      <c r="B2122" s="554" t="s">
        <v>6225</v>
      </c>
      <c r="C2122" s="554" t="s">
        <v>6226</v>
      </c>
      <c r="D2122" s="554" t="s">
        <v>6227</v>
      </c>
      <c r="E2122" s="336" t="s">
        <v>407</v>
      </c>
      <c r="F2122" s="336" t="s">
        <v>14883</v>
      </c>
      <c r="G2122" s="336">
        <v>2911100051</v>
      </c>
      <c r="H2122" s="554" t="s">
        <v>6238</v>
      </c>
      <c r="I2122" s="336" t="s">
        <v>115</v>
      </c>
      <c r="J2122" s="336" t="s">
        <v>13659</v>
      </c>
      <c r="K2122" s="336" t="s">
        <v>13546</v>
      </c>
      <c r="L2122" s="336" t="s">
        <v>13658</v>
      </c>
      <c r="M2122" s="336" t="s">
        <v>13658</v>
      </c>
      <c r="N2122" s="336"/>
      <c r="O2122" s="632"/>
      <c r="P2122" s="632"/>
      <c r="Q2122" s="632"/>
      <c r="R2122" s="336"/>
      <c r="S2122" s="336"/>
      <c r="T2122" s="336" t="s">
        <v>16992</v>
      </c>
      <c r="U2122" s="620"/>
      <c r="V2122" s="1088"/>
      <c r="W2122" s="551" t="s">
        <v>13876</v>
      </c>
      <c r="X2122" s="551" t="s">
        <v>13876</v>
      </c>
      <c r="Y2122" s="551" t="s">
        <v>13876</v>
      </c>
      <c r="Z2122" s="551" t="s">
        <v>13876</v>
      </c>
      <c r="AA2122" s="551" t="s">
        <v>13876</v>
      </c>
      <c r="AB2122" s="551" t="s">
        <v>13876</v>
      </c>
      <c r="AC2122" s="551" t="s">
        <v>13876</v>
      </c>
      <c r="AD2122" s="552" t="s">
        <v>13876</v>
      </c>
      <c r="AE2122" s="623">
        <v>0</v>
      </c>
      <c r="AF2122" t="s">
        <v>6224</v>
      </c>
      <c r="AG2122" t="s">
        <v>6231</v>
      </c>
      <c r="AH2122" t="s">
        <v>6237</v>
      </c>
      <c r="AJ2122" s="548" t="s">
        <v>13693</v>
      </c>
      <c r="AK2122" s="548" t="s">
        <v>14712</v>
      </c>
      <c r="AL2122" s="548" t="s">
        <v>13669</v>
      </c>
      <c r="AM2122" s="548" t="s">
        <v>14884</v>
      </c>
      <c r="AN2122" s="548" t="s">
        <v>14885</v>
      </c>
      <c r="AO2122" s="548" t="s">
        <v>6225</v>
      </c>
      <c r="AQ2122" t="s">
        <v>13876</v>
      </c>
      <c r="AR2122" t="s">
        <v>13876</v>
      </c>
      <c r="AS2122" t="s">
        <v>13876</v>
      </c>
      <c r="AT2122" t="s">
        <v>13876</v>
      </c>
      <c r="AU2122" t="s">
        <v>13876</v>
      </c>
      <c r="AV2122" t="s">
        <v>13876</v>
      </c>
      <c r="AW2122" t="s">
        <v>13876</v>
      </c>
      <c r="AX2122" t="s">
        <v>13876</v>
      </c>
      <c r="AY2122" t="s">
        <v>13876</v>
      </c>
      <c r="AZ2122" t="s">
        <v>13876</v>
      </c>
      <c r="BA2122" t="s">
        <v>13876</v>
      </c>
      <c r="BB2122" t="s">
        <v>13876</v>
      </c>
      <c r="BC2122" t="s">
        <v>13876</v>
      </c>
      <c r="BD2122" t="s">
        <v>13876</v>
      </c>
      <c r="BE2122" t="s">
        <v>13876</v>
      </c>
      <c r="BF2122" t="s">
        <v>13876</v>
      </c>
      <c r="BG2122" t="s">
        <v>13876</v>
      </c>
      <c r="BH2122" t="s">
        <v>13876</v>
      </c>
      <c r="BI2122" t="s">
        <v>13876</v>
      </c>
      <c r="BJ2122" t="s">
        <v>13876</v>
      </c>
      <c r="BK2122" t="s">
        <v>13876</v>
      </c>
      <c r="BL2122" t="s">
        <v>13876</v>
      </c>
      <c r="BM2122" t="s">
        <v>13876</v>
      </c>
      <c r="BN2122" t="s">
        <v>13876</v>
      </c>
      <c r="BO2122" t="s">
        <v>13876</v>
      </c>
      <c r="BP2122" t="s">
        <v>13876</v>
      </c>
      <c r="BQ2122" t="s">
        <v>13876</v>
      </c>
      <c r="BR2122" t="s">
        <v>13876</v>
      </c>
      <c r="BS2122" t="s">
        <v>13876</v>
      </c>
      <c r="BT2122" t="s">
        <v>13876</v>
      </c>
      <c r="BU2122" t="s">
        <v>13876</v>
      </c>
      <c r="BV2122" t="s">
        <v>13876</v>
      </c>
      <c r="BW2122" t="s">
        <v>13876</v>
      </c>
      <c r="BX2122" t="s">
        <v>13876</v>
      </c>
      <c r="BY2122" t="s">
        <v>13876</v>
      </c>
      <c r="BZ2122" t="s">
        <v>13876</v>
      </c>
      <c r="CA2122" t="s">
        <v>13876</v>
      </c>
      <c r="CB2122" t="s">
        <v>13876</v>
      </c>
      <c r="CC2122" t="s">
        <v>13876</v>
      </c>
      <c r="CD2122" t="s">
        <v>13876</v>
      </c>
      <c r="CE2122" t="s">
        <v>13876</v>
      </c>
      <c r="CF2122" t="s">
        <v>13876</v>
      </c>
      <c r="CG2122" t="s">
        <v>13876</v>
      </c>
      <c r="CH2122" t="s">
        <v>13876</v>
      </c>
      <c r="CI2122" t="s">
        <v>13876</v>
      </c>
      <c r="CJ2122" t="s">
        <v>13876</v>
      </c>
      <c r="CK2122" t="s">
        <v>13876</v>
      </c>
      <c r="CL2122" t="s">
        <v>13876</v>
      </c>
      <c r="CM2122" t="s">
        <v>13876</v>
      </c>
      <c r="CN2122" t="s">
        <v>13876</v>
      </c>
      <c r="CO2122" t="s">
        <v>13876</v>
      </c>
      <c r="CP2122" t="s">
        <v>13876</v>
      </c>
      <c r="CQ2122" t="s">
        <v>13876</v>
      </c>
      <c r="CR2122" t="s">
        <v>13876</v>
      </c>
      <c r="CS2122" t="s">
        <v>13876</v>
      </c>
      <c r="CT2122" t="s">
        <v>13876</v>
      </c>
    </row>
    <row r="2123" spans="1:98" hidden="1">
      <c r="A2123" s="1088"/>
      <c r="B2123" s="554" t="s">
        <v>6225</v>
      </c>
      <c r="C2123" s="554" t="s">
        <v>6226</v>
      </c>
      <c r="D2123" s="554" t="s">
        <v>6227</v>
      </c>
      <c r="E2123" s="336" t="s">
        <v>407</v>
      </c>
      <c r="F2123" s="336" t="s">
        <v>14883</v>
      </c>
      <c r="G2123" s="336">
        <v>2911100069</v>
      </c>
      <c r="H2123" s="554" t="s">
        <v>6240</v>
      </c>
      <c r="I2123" s="336" t="s">
        <v>475</v>
      </c>
      <c r="J2123" s="336" t="s">
        <v>13659</v>
      </c>
      <c r="K2123" s="336" t="s">
        <v>13546</v>
      </c>
      <c r="L2123" s="336" t="s">
        <v>13658</v>
      </c>
      <c r="M2123" s="336" t="s">
        <v>13658</v>
      </c>
      <c r="N2123" s="336"/>
      <c r="O2123" s="632"/>
      <c r="P2123" s="632"/>
      <c r="Q2123" s="632"/>
      <c r="R2123" s="336"/>
      <c r="S2123" s="336"/>
      <c r="T2123" s="336" t="s">
        <v>16993</v>
      </c>
      <c r="U2123" s="620"/>
      <c r="V2123" s="1088"/>
      <c r="W2123" s="551" t="s">
        <v>13876</v>
      </c>
      <c r="X2123" s="551" t="s">
        <v>13876</v>
      </c>
      <c r="Y2123" s="551" t="s">
        <v>13876</v>
      </c>
      <c r="Z2123" s="551" t="s">
        <v>13876</v>
      </c>
      <c r="AA2123" s="551" t="s">
        <v>13876</v>
      </c>
      <c r="AB2123" s="551" t="s">
        <v>13876</v>
      </c>
      <c r="AC2123" s="551" t="s">
        <v>13876</v>
      </c>
      <c r="AD2123" s="552" t="s">
        <v>13876</v>
      </c>
      <c r="AE2123" s="623">
        <v>0</v>
      </c>
      <c r="AF2123" t="s">
        <v>6224</v>
      </c>
      <c r="AG2123" t="s">
        <v>6231</v>
      </c>
      <c r="AH2123" t="s">
        <v>6239</v>
      </c>
      <c r="AJ2123" s="548" t="s">
        <v>13693</v>
      </c>
      <c r="AK2123" s="548" t="s">
        <v>14712</v>
      </c>
      <c r="AL2123" s="548" t="s">
        <v>13669</v>
      </c>
      <c r="AM2123" s="548" t="s">
        <v>14884</v>
      </c>
      <c r="AN2123" s="548" t="s">
        <v>14885</v>
      </c>
      <c r="AO2123" s="548" t="s">
        <v>6225</v>
      </c>
      <c r="AQ2123" t="s">
        <v>13876</v>
      </c>
      <c r="AR2123" t="s">
        <v>13876</v>
      </c>
      <c r="AS2123" t="s">
        <v>13876</v>
      </c>
      <c r="AT2123" t="s">
        <v>13876</v>
      </c>
      <c r="AU2123" t="s">
        <v>13876</v>
      </c>
      <c r="AV2123" t="s">
        <v>13876</v>
      </c>
      <c r="AW2123" t="s">
        <v>13876</v>
      </c>
      <c r="AX2123" t="s">
        <v>13876</v>
      </c>
      <c r="AY2123" t="s">
        <v>13876</v>
      </c>
      <c r="AZ2123" t="s">
        <v>13876</v>
      </c>
      <c r="BA2123" t="s">
        <v>13876</v>
      </c>
      <c r="BB2123" t="s">
        <v>13876</v>
      </c>
      <c r="BC2123" t="s">
        <v>13876</v>
      </c>
      <c r="BD2123" t="s">
        <v>13876</v>
      </c>
      <c r="BE2123" t="s">
        <v>13876</v>
      </c>
      <c r="BF2123" t="s">
        <v>13876</v>
      </c>
      <c r="BG2123" t="s">
        <v>13876</v>
      </c>
      <c r="BH2123" t="s">
        <v>13876</v>
      </c>
      <c r="BI2123" t="s">
        <v>13876</v>
      </c>
      <c r="BJ2123" t="s">
        <v>13876</v>
      </c>
      <c r="BK2123" t="s">
        <v>13876</v>
      </c>
      <c r="BL2123" t="s">
        <v>13876</v>
      </c>
      <c r="BM2123" t="s">
        <v>13876</v>
      </c>
      <c r="BN2123" t="s">
        <v>13876</v>
      </c>
      <c r="BO2123" t="s">
        <v>13876</v>
      </c>
      <c r="BP2123" t="s">
        <v>13876</v>
      </c>
      <c r="BQ2123" t="s">
        <v>13876</v>
      </c>
      <c r="BR2123" t="s">
        <v>13876</v>
      </c>
      <c r="BS2123" t="s">
        <v>13876</v>
      </c>
      <c r="BT2123" t="s">
        <v>13876</v>
      </c>
      <c r="BU2123" t="s">
        <v>13876</v>
      </c>
      <c r="BV2123" t="s">
        <v>13876</v>
      </c>
      <c r="BW2123" t="s">
        <v>13876</v>
      </c>
      <c r="BX2123" t="s">
        <v>13876</v>
      </c>
      <c r="BY2123" t="s">
        <v>13876</v>
      </c>
      <c r="BZ2123" t="s">
        <v>13876</v>
      </c>
      <c r="CA2123" t="s">
        <v>13876</v>
      </c>
      <c r="CB2123" t="s">
        <v>13876</v>
      </c>
      <c r="CC2123" t="s">
        <v>13876</v>
      </c>
      <c r="CD2123" t="s">
        <v>13876</v>
      </c>
      <c r="CE2123" t="s">
        <v>13876</v>
      </c>
      <c r="CF2123" t="s">
        <v>13876</v>
      </c>
      <c r="CG2123" t="s">
        <v>13876</v>
      </c>
      <c r="CH2123" t="s">
        <v>13876</v>
      </c>
      <c r="CI2123" t="s">
        <v>13876</v>
      </c>
      <c r="CJ2123" t="s">
        <v>13876</v>
      </c>
      <c r="CK2123" t="s">
        <v>13876</v>
      </c>
      <c r="CL2123" t="s">
        <v>13876</v>
      </c>
      <c r="CM2123" t="s">
        <v>13876</v>
      </c>
      <c r="CN2123" t="s">
        <v>13876</v>
      </c>
      <c r="CO2123" t="s">
        <v>13876</v>
      </c>
      <c r="CP2123" t="s">
        <v>13876</v>
      </c>
      <c r="CQ2123" t="s">
        <v>13876</v>
      </c>
      <c r="CR2123" t="s">
        <v>13876</v>
      </c>
      <c r="CS2123" t="s">
        <v>13876</v>
      </c>
      <c r="CT2123" t="s">
        <v>13876</v>
      </c>
    </row>
    <row r="2124" spans="1:98" hidden="1">
      <c r="A2124" s="1088"/>
      <c r="B2124" s="554" t="s">
        <v>6225</v>
      </c>
      <c r="C2124" s="554" t="s">
        <v>6226</v>
      </c>
      <c r="D2124" s="554" t="s">
        <v>6227</v>
      </c>
      <c r="E2124" s="336" t="s">
        <v>407</v>
      </c>
      <c r="F2124" s="336" t="s">
        <v>14883</v>
      </c>
      <c r="G2124" s="336">
        <v>2921100018</v>
      </c>
      <c r="H2124" s="554" t="s">
        <v>9649</v>
      </c>
      <c r="I2124" s="336" t="s">
        <v>8120</v>
      </c>
      <c r="J2124" s="336" t="s">
        <v>13659</v>
      </c>
      <c r="K2124" s="336" t="s">
        <v>13546</v>
      </c>
      <c r="L2124" s="336" t="s">
        <v>13658</v>
      </c>
      <c r="M2124" s="336" t="s">
        <v>13658</v>
      </c>
      <c r="N2124" s="336"/>
      <c r="O2124" s="632"/>
      <c r="P2124" s="632"/>
      <c r="Q2124" s="632"/>
      <c r="R2124" s="336"/>
      <c r="S2124" s="336"/>
      <c r="T2124" s="336" t="s">
        <v>16994</v>
      </c>
      <c r="U2124" s="609"/>
      <c r="V2124" s="1088"/>
      <c r="W2124" s="551" t="s">
        <v>13876</v>
      </c>
      <c r="X2124" s="551" t="s">
        <v>13876</v>
      </c>
      <c r="Y2124" s="551" t="s">
        <v>13876</v>
      </c>
      <c r="Z2124" s="551" t="s">
        <v>13876</v>
      </c>
      <c r="AA2124" s="551" t="s">
        <v>13876</v>
      </c>
      <c r="AB2124" s="551" t="s">
        <v>13876</v>
      </c>
      <c r="AC2124" s="551" t="s">
        <v>13876</v>
      </c>
      <c r="AD2124" s="552" t="s">
        <v>13876</v>
      </c>
      <c r="AE2124" s="623">
        <v>0</v>
      </c>
      <c r="AF2124" t="s">
        <v>6224</v>
      </c>
      <c r="AG2124" t="s">
        <v>6231</v>
      </c>
      <c r="AH2124" t="s">
        <v>9648</v>
      </c>
      <c r="AJ2124" s="548" t="s">
        <v>13693</v>
      </c>
      <c r="AK2124" s="548" t="s">
        <v>14712</v>
      </c>
      <c r="AL2124" s="548" t="s">
        <v>13669</v>
      </c>
      <c r="AM2124" s="548" t="s">
        <v>14884</v>
      </c>
      <c r="AN2124" s="548" t="s">
        <v>14885</v>
      </c>
      <c r="AO2124" s="548" t="s">
        <v>6225</v>
      </c>
      <c r="AQ2124" t="s">
        <v>13876</v>
      </c>
      <c r="AR2124" t="s">
        <v>13876</v>
      </c>
      <c r="AS2124" t="s">
        <v>13876</v>
      </c>
      <c r="AT2124" t="s">
        <v>13876</v>
      </c>
      <c r="AU2124" t="s">
        <v>13876</v>
      </c>
      <c r="AV2124" t="s">
        <v>13876</v>
      </c>
      <c r="AW2124" t="s">
        <v>13876</v>
      </c>
      <c r="AX2124" t="s">
        <v>13876</v>
      </c>
      <c r="AY2124" t="s">
        <v>13876</v>
      </c>
      <c r="AZ2124" t="s">
        <v>13876</v>
      </c>
      <c r="BA2124" t="s">
        <v>13876</v>
      </c>
      <c r="BB2124" t="s">
        <v>13876</v>
      </c>
      <c r="BC2124" t="s">
        <v>13876</v>
      </c>
      <c r="BD2124" t="s">
        <v>13876</v>
      </c>
      <c r="BE2124" t="s">
        <v>13876</v>
      </c>
      <c r="BF2124" t="s">
        <v>13876</v>
      </c>
      <c r="BG2124" t="s">
        <v>13876</v>
      </c>
      <c r="BH2124" t="s">
        <v>13876</v>
      </c>
      <c r="BI2124" t="s">
        <v>13876</v>
      </c>
      <c r="BJ2124" t="s">
        <v>13876</v>
      </c>
      <c r="BK2124" t="s">
        <v>13876</v>
      </c>
      <c r="BL2124" t="s">
        <v>13876</v>
      </c>
      <c r="BM2124" t="s">
        <v>13876</v>
      </c>
      <c r="BN2124" t="s">
        <v>13876</v>
      </c>
      <c r="BO2124" t="s">
        <v>13876</v>
      </c>
      <c r="BP2124" t="s">
        <v>13876</v>
      </c>
      <c r="BQ2124" t="s">
        <v>13876</v>
      </c>
      <c r="BR2124" t="s">
        <v>13876</v>
      </c>
      <c r="BS2124" t="s">
        <v>13876</v>
      </c>
      <c r="BT2124" t="s">
        <v>13876</v>
      </c>
      <c r="BU2124" t="s">
        <v>13876</v>
      </c>
      <c r="BV2124" t="s">
        <v>13876</v>
      </c>
      <c r="BW2124" t="s">
        <v>13876</v>
      </c>
      <c r="BX2124" t="s">
        <v>13876</v>
      </c>
      <c r="BY2124" t="s">
        <v>13876</v>
      </c>
      <c r="BZ2124" t="s">
        <v>13876</v>
      </c>
      <c r="CA2124" t="s">
        <v>13876</v>
      </c>
      <c r="CB2124" t="s">
        <v>13876</v>
      </c>
      <c r="CC2124" t="s">
        <v>13876</v>
      </c>
      <c r="CD2124" t="s">
        <v>13876</v>
      </c>
      <c r="CE2124" t="s">
        <v>13876</v>
      </c>
      <c r="CF2124" t="s">
        <v>13876</v>
      </c>
      <c r="CG2124" t="s">
        <v>13876</v>
      </c>
      <c r="CH2124" t="s">
        <v>13876</v>
      </c>
      <c r="CI2124" t="s">
        <v>13876</v>
      </c>
      <c r="CJ2124" t="s">
        <v>13876</v>
      </c>
      <c r="CK2124" t="s">
        <v>13876</v>
      </c>
      <c r="CL2124" t="s">
        <v>13876</v>
      </c>
      <c r="CM2124" t="s">
        <v>13876</v>
      </c>
      <c r="CN2124" t="s">
        <v>13876</v>
      </c>
      <c r="CO2124" t="s">
        <v>13876</v>
      </c>
      <c r="CP2124" t="s">
        <v>13876</v>
      </c>
      <c r="CQ2124" t="s">
        <v>13876</v>
      </c>
      <c r="CR2124" t="s">
        <v>13876</v>
      </c>
      <c r="CS2124" t="s">
        <v>13876</v>
      </c>
      <c r="CT2124" t="s">
        <v>13876</v>
      </c>
    </row>
    <row r="2125" spans="1:98" hidden="1">
      <c r="A2125" s="632"/>
      <c r="B2125" s="555"/>
      <c r="C2125" s="554"/>
      <c r="D2125" s="554"/>
      <c r="E2125" s="336"/>
      <c r="F2125" s="336"/>
      <c r="G2125" s="336"/>
      <c r="H2125" s="554"/>
      <c r="I2125" s="336"/>
      <c r="J2125" s="336"/>
      <c r="K2125" s="336"/>
      <c r="L2125" s="336"/>
      <c r="M2125" s="336"/>
      <c r="N2125" s="336"/>
      <c r="O2125" s="632"/>
      <c r="P2125" s="632"/>
      <c r="Q2125" s="632"/>
      <c r="R2125" s="336"/>
      <c r="S2125" s="336"/>
      <c r="T2125" s="336" t="s">
        <v>13876</v>
      </c>
      <c r="U2125" s="336"/>
      <c r="V2125" s="632"/>
      <c r="W2125" s="551"/>
      <c r="X2125" s="551"/>
      <c r="Y2125" s="551"/>
      <c r="Z2125" s="551"/>
      <c r="AA2125" s="551">
        <v>0</v>
      </c>
      <c r="AB2125" s="551">
        <v>0</v>
      </c>
      <c r="AC2125" s="551">
        <v>0</v>
      </c>
      <c r="AD2125" s="552"/>
      <c r="AE2125" s="623">
        <v>0</v>
      </c>
      <c r="AQ2125" t="s">
        <v>13876</v>
      </c>
      <c r="AR2125" t="s">
        <v>13876</v>
      </c>
      <c r="AS2125" t="s">
        <v>13876</v>
      </c>
      <c r="AT2125" t="s">
        <v>13876</v>
      </c>
      <c r="AU2125" t="s">
        <v>13876</v>
      </c>
      <c r="AV2125" t="s">
        <v>13876</v>
      </c>
      <c r="AW2125" t="s">
        <v>13876</v>
      </c>
      <c r="AX2125" t="s">
        <v>13876</v>
      </c>
      <c r="AY2125" t="s">
        <v>13876</v>
      </c>
      <c r="AZ2125" t="s">
        <v>13876</v>
      </c>
      <c r="BA2125" t="s">
        <v>13876</v>
      </c>
      <c r="BB2125" t="s">
        <v>13876</v>
      </c>
      <c r="BC2125" t="s">
        <v>13876</v>
      </c>
      <c r="BD2125" t="s">
        <v>13876</v>
      </c>
      <c r="BE2125" t="s">
        <v>13876</v>
      </c>
      <c r="BF2125" t="s">
        <v>13876</v>
      </c>
      <c r="BG2125" t="s">
        <v>13876</v>
      </c>
      <c r="BH2125" t="s">
        <v>13876</v>
      </c>
      <c r="BI2125" t="s">
        <v>13876</v>
      </c>
      <c r="BJ2125" t="s">
        <v>13876</v>
      </c>
      <c r="BK2125" t="s">
        <v>13876</v>
      </c>
      <c r="BL2125" t="s">
        <v>13876</v>
      </c>
      <c r="BM2125" t="s">
        <v>13876</v>
      </c>
      <c r="BN2125" t="s">
        <v>13876</v>
      </c>
      <c r="BO2125" t="s">
        <v>13876</v>
      </c>
      <c r="BP2125" t="s">
        <v>13876</v>
      </c>
      <c r="BQ2125" t="s">
        <v>13876</v>
      </c>
      <c r="BR2125" t="s">
        <v>13876</v>
      </c>
      <c r="BS2125" t="s">
        <v>13876</v>
      </c>
      <c r="BT2125" t="s">
        <v>13876</v>
      </c>
      <c r="BU2125" t="s">
        <v>13876</v>
      </c>
      <c r="BV2125" t="s">
        <v>13876</v>
      </c>
      <c r="BW2125" t="s">
        <v>13876</v>
      </c>
      <c r="BX2125" t="s">
        <v>13876</v>
      </c>
      <c r="BY2125" t="s">
        <v>13876</v>
      </c>
      <c r="BZ2125" t="s">
        <v>13876</v>
      </c>
      <c r="CA2125" t="s">
        <v>13876</v>
      </c>
      <c r="CB2125" t="s">
        <v>13876</v>
      </c>
      <c r="CC2125" t="s">
        <v>13876</v>
      </c>
      <c r="CD2125" t="s">
        <v>13876</v>
      </c>
      <c r="CE2125" t="s">
        <v>13876</v>
      </c>
      <c r="CF2125" t="s">
        <v>13876</v>
      </c>
      <c r="CG2125" t="s">
        <v>13876</v>
      </c>
      <c r="CH2125" t="s">
        <v>13876</v>
      </c>
      <c r="CI2125" t="s">
        <v>13876</v>
      </c>
      <c r="CJ2125" t="s">
        <v>13876</v>
      </c>
      <c r="CK2125" t="s">
        <v>13876</v>
      </c>
      <c r="CL2125" t="s">
        <v>13876</v>
      </c>
      <c r="CM2125" t="s">
        <v>13876</v>
      </c>
      <c r="CN2125" t="s">
        <v>13876</v>
      </c>
      <c r="CO2125" t="s">
        <v>13876</v>
      </c>
      <c r="CP2125" t="s">
        <v>13876</v>
      </c>
      <c r="CQ2125" t="s">
        <v>13876</v>
      </c>
      <c r="CR2125" t="s">
        <v>13876</v>
      </c>
      <c r="CS2125" t="s">
        <v>13876</v>
      </c>
      <c r="CT2125" t="s">
        <v>13876</v>
      </c>
    </row>
    <row r="2126" spans="1:98" hidden="1">
      <c r="A2126" s="632">
        <v>420</v>
      </c>
      <c r="B2126" s="554" t="s">
        <v>5896</v>
      </c>
      <c r="C2126" s="554" t="s">
        <v>2664</v>
      </c>
      <c r="D2126" s="554" t="s">
        <v>5897</v>
      </c>
      <c r="E2126" s="573" t="s">
        <v>14886</v>
      </c>
      <c r="F2126" s="336" t="s">
        <v>14887</v>
      </c>
      <c r="G2126" s="336">
        <v>2910900253</v>
      </c>
      <c r="H2126" s="554" t="s">
        <v>5903</v>
      </c>
      <c r="I2126" s="336" t="s">
        <v>118</v>
      </c>
      <c r="J2126" s="336" t="s">
        <v>13659</v>
      </c>
      <c r="K2126" s="573" t="s">
        <v>14888</v>
      </c>
      <c r="L2126" s="336" t="s">
        <v>13658</v>
      </c>
      <c r="M2126" s="336" t="s">
        <v>13659</v>
      </c>
      <c r="N2126" s="336" t="s">
        <v>13549</v>
      </c>
      <c r="O2126" s="632"/>
      <c r="P2126" s="632" t="s">
        <v>13661</v>
      </c>
      <c r="Q2126" s="556">
        <v>44638</v>
      </c>
      <c r="R2126" s="573" t="s">
        <v>14889</v>
      </c>
      <c r="S2126" s="585">
        <v>44658</v>
      </c>
      <c r="T2126" s="336" t="s">
        <v>16995</v>
      </c>
      <c r="U2126" s="336">
        <v>231</v>
      </c>
      <c r="V2126" s="632">
        <v>231</v>
      </c>
      <c r="W2126" s="551">
        <v>37159</v>
      </c>
      <c r="X2126" s="551">
        <v>12829</v>
      </c>
      <c r="Y2126" s="551">
        <v>12476</v>
      </c>
      <c r="Z2126" s="551">
        <v>13115</v>
      </c>
      <c r="AA2126" s="551">
        <v>13065</v>
      </c>
      <c r="AB2126" s="551">
        <v>12843</v>
      </c>
      <c r="AC2126" s="551" t="s">
        <v>13876</v>
      </c>
      <c r="AD2126" s="552" t="s">
        <v>13876</v>
      </c>
      <c r="AE2126" s="623">
        <v>101487</v>
      </c>
      <c r="AF2126" t="s">
        <v>5895</v>
      </c>
      <c r="AG2126" t="s">
        <v>5899</v>
      </c>
      <c r="AH2126" t="s">
        <v>5902</v>
      </c>
      <c r="AJ2126" s="548" t="s">
        <v>13693</v>
      </c>
      <c r="AK2126" s="548" t="s">
        <v>14295</v>
      </c>
      <c r="AL2126" s="548" t="s">
        <v>13669</v>
      </c>
      <c r="AM2126" s="548" t="s">
        <v>14890</v>
      </c>
      <c r="AN2126" s="548" t="s">
        <v>14891</v>
      </c>
      <c r="AO2126" s="548" t="s">
        <v>5896</v>
      </c>
      <c r="AQ2126" t="s">
        <v>13876</v>
      </c>
      <c r="AR2126" t="s">
        <v>13876</v>
      </c>
      <c r="AS2126" t="s">
        <v>15284</v>
      </c>
      <c r="AT2126" t="s">
        <v>15287</v>
      </c>
      <c r="AU2126" t="s">
        <v>15289</v>
      </c>
      <c r="AV2126" t="s">
        <v>15286</v>
      </c>
      <c r="AW2126" t="s">
        <v>15294</v>
      </c>
      <c r="AX2126" t="s">
        <v>13876</v>
      </c>
      <c r="AY2126" t="s">
        <v>13876</v>
      </c>
      <c r="AZ2126" t="s">
        <v>15289</v>
      </c>
      <c r="BA2126" t="s">
        <v>15292</v>
      </c>
      <c r="BB2126" t="s">
        <v>15285</v>
      </c>
      <c r="BC2126" t="s">
        <v>15292</v>
      </c>
      <c r="BD2126" t="s">
        <v>15294</v>
      </c>
      <c r="BE2126" t="s">
        <v>13876</v>
      </c>
      <c r="BF2126" t="s">
        <v>13876</v>
      </c>
      <c r="BG2126" t="s">
        <v>15289</v>
      </c>
      <c r="BH2126" t="s">
        <v>15292</v>
      </c>
      <c r="BI2126" t="s">
        <v>15291</v>
      </c>
      <c r="BJ2126" t="s">
        <v>15287</v>
      </c>
      <c r="BK2126" t="s">
        <v>15290</v>
      </c>
      <c r="BL2126" t="s">
        <v>13876</v>
      </c>
      <c r="BM2126" t="s">
        <v>13876</v>
      </c>
      <c r="BN2126" t="s">
        <v>15289</v>
      </c>
      <c r="BO2126" t="s">
        <v>15284</v>
      </c>
      <c r="BP2126" t="s">
        <v>15289</v>
      </c>
      <c r="BQ2126" t="s">
        <v>15289</v>
      </c>
      <c r="BR2126" t="s">
        <v>15286</v>
      </c>
      <c r="BS2126" t="s">
        <v>13876</v>
      </c>
      <c r="BT2126" t="s">
        <v>13876</v>
      </c>
      <c r="BU2126" t="s">
        <v>15289</v>
      </c>
      <c r="BV2126" t="s">
        <v>15284</v>
      </c>
      <c r="BW2126" t="s">
        <v>15288</v>
      </c>
      <c r="BX2126" t="s">
        <v>15290</v>
      </c>
      <c r="BY2126" t="s">
        <v>15286</v>
      </c>
      <c r="BZ2126" t="s">
        <v>13876</v>
      </c>
      <c r="CA2126" t="s">
        <v>13876</v>
      </c>
      <c r="CB2126" t="s">
        <v>15289</v>
      </c>
      <c r="CC2126" t="s">
        <v>15292</v>
      </c>
      <c r="CD2126" t="s">
        <v>15285</v>
      </c>
      <c r="CE2126" t="s">
        <v>15291</v>
      </c>
      <c r="CF2126" t="s">
        <v>15284</v>
      </c>
      <c r="CG2126" t="s">
        <v>13876</v>
      </c>
      <c r="CH2126" t="s">
        <v>13876</v>
      </c>
      <c r="CI2126" t="s">
        <v>13876</v>
      </c>
      <c r="CJ2126" t="s">
        <v>13876</v>
      </c>
      <c r="CK2126" t="s">
        <v>13876</v>
      </c>
      <c r="CL2126" t="s">
        <v>13876</v>
      </c>
      <c r="CM2126" t="s">
        <v>13876</v>
      </c>
      <c r="CN2126" t="s">
        <v>13876</v>
      </c>
      <c r="CO2126" t="s">
        <v>13876</v>
      </c>
      <c r="CP2126" t="s">
        <v>13876</v>
      </c>
      <c r="CQ2126" t="s">
        <v>13876</v>
      </c>
      <c r="CR2126" t="s">
        <v>13876</v>
      </c>
      <c r="CS2126" t="s">
        <v>13876</v>
      </c>
      <c r="CT2126" t="s">
        <v>13876</v>
      </c>
    </row>
    <row r="2127" spans="1:98" hidden="1">
      <c r="A2127" s="632"/>
      <c r="B2127" s="555"/>
      <c r="C2127" s="554"/>
      <c r="D2127" s="554"/>
      <c r="E2127" s="573"/>
      <c r="F2127" s="336"/>
      <c r="G2127" s="336"/>
      <c r="H2127" s="554"/>
      <c r="I2127" s="336"/>
      <c r="J2127" s="336"/>
      <c r="K2127" s="336"/>
      <c r="L2127" s="336"/>
      <c r="M2127" s="336"/>
      <c r="N2127" s="336"/>
      <c r="O2127" s="632"/>
      <c r="P2127" s="632"/>
      <c r="Q2127" s="556"/>
      <c r="R2127" s="573"/>
      <c r="S2127" s="573"/>
      <c r="T2127" s="336" t="s">
        <v>13876</v>
      </c>
      <c r="U2127" s="336"/>
      <c r="V2127" s="632"/>
      <c r="W2127" s="551"/>
      <c r="X2127" s="551"/>
      <c r="Y2127" s="551"/>
      <c r="Z2127" s="551"/>
      <c r="AA2127" s="551">
        <v>0</v>
      </c>
      <c r="AB2127" s="551">
        <v>0</v>
      </c>
      <c r="AC2127" s="551">
        <v>0</v>
      </c>
      <c r="AD2127" s="552"/>
      <c r="AE2127" s="623">
        <v>0</v>
      </c>
      <c r="AQ2127" t="s">
        <v>13876</v>
      </c>
      <c r="AR2127" t="s">
        <v>13876</v>
      </c>
      <c r="AS2127" t="s">
        <v>13876</v>
      </c>
      <c r="AT2127" t="s">
        <v>13876</v>
      </c>
      <c r="AU2127" t="s">
        <v>13876</v>
      </c>
      <c r="AV2127" t="s">
        <v>13876</v>
      </c>
      <c r="AW2127" t="s">
        <v>13876</v>
      </c>
      <c r="AX2127" t="s">
        <v>13876</v>
      </c>
      <c r="AY2127" t="s">
        <v>13876</v>
      </c>
      <c r="AZ2127" t="s">
        <v>13876</v>
      </c>
      <c r="BA2127" t="s">
        <v>13876</v>
      </c>
      <c r="BB2127" t="s">
        <v>13876</v>
      </c>
      <c r="BC2127" t="s">
        <v>13876</v>
      </c>
      <c r="BD2127" t="s">
        <v>13876</v>
      </c>
      <c r="BE2127" t="s">
        <v>13876</v>
      </c>
      <c r="BF2127" t="s">
        <v>13876</v>
      </c>
      <c r="BG2127" t="s">
        <v>13876</v>
      </c>
      <c r="BH2127" t="s">
        <v>13876</v>
      </c>
      <c r="BI2127" t="s">
        <v>13876</v>
      </c>
      <c r="BJ2127" t="s">
        <v>13876</v>
      </c>
      <c r="BK2127" t="s">
        <v>13876</v>
      </c>
      <c r="BL2127" t="s">
        <v>13876</v>
      </c>
      <c r="BM2127" t="s">
        <v>13876</v>
      </c>
      <c r="BN2127" t="s">
        <v>13876</v>
      </c>
      <c r="BO2127" t="s">
        <v>13876</v>
      </c>
      <c r="BP2127" t="s">
        <v>13876</v>
      </c>
      <c r="BQ2127" t="s">
        <v>13876</v>
      </c>
      <c r="BR2127" t="s">
        <v>13876</v>
      </c>
      <c r="BS2127" t="s">
        <v>13876</v>
      </c>
      <c r="BT2127" t="s">
        <v>13876</v>
      </c>
      <c r="BU2127" t="s">
        <v>13876</v>
      </c>
      <c r="BV2127" t="s">
        <v>13876</v>
      </c>
      <c r="BW2127" t="s">
        <v>13876</v>
      </c>
      <c r="BX2127" t="s">
        <v>13876</v>
      </c>
      <c r="BY2127" t="s">
        <v>13876</v>
      </c>
      <c r="BZ2127" t="s">
        <v>13876</v>
      </c>
      <c r="CA2127" t="s">
        <v>13876</v>
      </c>
      <c r="CB2127" t="s">
        <v>13876</v>
      </c>
      <c r="CC2127" t="s">
        <v>13876</v>
      </c>
      <c r="CD2127" t="s">
        <v>13876</v>
      </c>
      <c r="CE2127" t="s">
        <v>13876</v>
      </c>
      <c r="CF2127" t="s">
        <v>13876</v>
      </c>
      <c r="CG2127" t="s">
        <v>13876</v>
      </c>
      <c r="CH2127" t="s">
        <v>13876</v>
      </c>
      <c r="CI2127" t="s">
        <v>13876</v>
      </c>
      <c r="CJ2127" t="s">
        <v>13876</v>
      </c>
      <c r="CK2127" t="s">
        <v>13876</v>
      </c>
      <c r="CL2127" t="s">
        <v>13876</v>
      </c>
      <c r="CM2127" t="s">
        <v>13876</v>
      </c>
      <c r="CN2127" t="s">
        <v>13876</v>
      </c>
      <c r="CO2127" t="s">
        <v>13876</v>
      </c>
      <c r="CP2127" t="s">
        <v>13876</v>
      </c>
      <c r="CQ2127" t="s">
        <v>13876</v>
      </c>
      <c r="CR2127" t="s">
        <v>13876</v>
      </c>
      <c r="CS2127" t="s">
        <v>13876</v>
      </c>
      <c r="CT2127" t="s">
        <v>13876</v>
      </c>
    </row>
    <row r="2128" spans="1:98" hidden="1">
      <c r="A2128" s="632">
        <v>421</v>
      </c>
      <c r="B2128" s="554" t="s">
        <v>7789</v>
      </c>
      <c r="C2128" s="554" t="s">
        <v>7627</v>
      </c>
      <c r="D2128" s="554" t="s">
        <v>7790</v>
      </c>
      <c r="E2128" s="336" t="s">
        <v>407</v>
      </c>
      <c r="F2128" s="336" t="s">
        <v>14892</v>
      </c>
      <c r="G2128" s="336">
        <v>2911500607</v>
      </c>
      <c r="H2128" s="554" t="s">
        <v>7797</v>
      </c>
      <c r="I2128" s="336" t="s">
        <v>13673</v>
      </c>
      <c r="J2128" s="336" t="s">
        <v>13659</v>
      </c>
      <c r="K2128" s="336" t="s">
        <v>13546</v>
      </c>
      <c r="L2128" s="336" t="s">
        <v>13658</v>
      </c>
      <c r="M2128" s="336" t="s">
        <v>13659</v>
      </c>
      <c r="N2128" s="336" t="s">
        <v>13546</v>
      </c>
      <c r="O2128" s="632" t="s">
        <v>13661</v>
      </c>
      <c r="P2128" s="632"/>
      <c r="Q2128" s="556">
        <v>44620</v>
      </c>
      <c r="R2128" s="336"/>
      <c r="S2128" s="575"/>
      <c r="T2128" s="336" t="s">
        <v>16996</v>
      </c>
      <c r="U2128" s="336"/>
      <c r="V2128" s="632"/>
      <c r="W2128" s="551" t="s">
        <v>13876</v>
      </c>
      <c r="X2128" s="551" t="s">
        <v>13876</v>
      </c>
      <c r="Y2128" s="551" t="s">
        <v>13876</v>
      </c>
      <c r="Z2128" s="551" t="s">
        <v>13876</v>
      </c>
      <c r="AA2128" s="551" t="s">
        <v>13876</v>
      </c>
      <c r="AB2128" s="551" t="s">
        <v>13876</v>
      </c>
      <c r="AC2128" s="551" t="s">
        <v>13876</v>
      </c>
      <c r="AD2128" s="552" t="s">
        <v>13876</v>
      </c>
      <c r="AE2128" s="623">
        <v>0</v>
      </c>
      <c r="AF2128" t="s">
        <v>7788</v>
      </c>
      <c r="AG2128" t="s">
        <v>7792</v>
      </c>
      <c r="AH2128" t="s">
        <v>7796</v>
      </c>
      <c r="AJ2128" s="548" t="s">
        <v>13693</v>
      </c>
      <c r="AK2128" s="548" t="s">
        <v>14893</v>
      </c>
      <c r="AL2128" s="548" t="s">
        <v>13669</v>
      </c>
      <c r="AM2128" s="548" t="s">
        <v>14894</v>
      </c>
      <c r="AN2128" s="548" t="s">
        <v>14895</v>
      </c>
      <c r="AO2128" s="548" t="s">
        <v>14896</v>
      </c>
      <c r="AQ2128" t="s">
        <v>13876</v>
      </c>
      <c r="AR2128" t="s">
        <v>13876</v>
      </c>
      <c r="AS2128" t="s">
        <v>13876</v>
      </c>
      <c r="AT2128" t="s">
        <v>13876</v>
      </c>
      <c r="AU2128" t="s">
        <v>13876</v>
      </c>
      <c r="AV2128" t="s">
        <v>13876</v>
      </c>
      <c r="AW2128" t="s">
        <v>13876</v>
      </c>
      <c r="AX2128" t="s">
        <v>13876</v>
      </c>
      <c r="AY2128" t="s">
        <v>13876</v>
      </c>
      <c r="AZ2128" t="s">
        <v>13876</v>
      </c>
      <c r="BA2128" t="s">
        <v>13876</v>
      </c>
      <c r="BB2128" t="s">
        <v>13876</v>
      </c>
      <c r="BC2128" t="s">
        <v>13876</v>
      </c>
      <c r="BD2128" t="s">
        <v>13876</v>
      </c>
      <c r="BE2128" t="s">
        <v>13876</v>
      </c>
      <c r="BF2128" t="s">
        <v>13876</v>
      </c>
      <c r="BG2128" t="s">
        <v>13876</v>
      </c>
      <c r="BH2128" t="s">
        <v>13876</v>
      </c>
      <c r="BI2128" t="s">
        <v>13876</v>
      </c>
      <c r="BJ2128" t="s">
        <v>13876</v>
      </c>
      <c r="BK2128" t="s">
        <v>13876</v>
      </c>
      <c r="BL2128" t="s">
        <v>13876</v>
      </c>
      <c r="BM2128" t="s">
        <v>13876</v>
      </c>
      <c r="BN2128" t="s">
        <v>13876</v>
      </c>
      <c r="BO2128" t="s">
        <v>13876</v>
      </c>
      <c r="BP2128" t="s">
        <v>13876</v>
      </c>
      <c r="BQ2128" t="s">
        <v>13876</v>
      </c>
      <c r="BR2128" t="s">
        <v>13876</v>
      </c>
      <c r="BS2128" t="s">
        <v>13876</v>
      </c>
      <c r="BT2128" t="s">
        <v>13876</v>
      </c>
      <c r="BU2128" t="s">
        <v>13876</v>
      </c>
      <c r="BV2128" t="s">
        <v>13876</v>
      </c>
      <c r="BW2128" t="s">
        <v>13876</v>
      </c>
      <c r="BX2128" t="s">
        <v>13876</v>
      </c>
      <c r="BY2128" t="s">
        <v>13876</v>
      </c>
      <c r="BZ2128" t="s">
        <v>13876</v>
      </c>
      <c r="CA2128" t="s">
        <v>13876</v>
      </c>
      <c r="CB2128" t="s">
        <v>13876</v>
      </c>
      <c r="CC2128" t="s">
        <v>13876</v>
      </c>
      <c r="CD2128" t="s">
        <v>13876</v>
      </c>
      <c r="CE2128" t="s">
        <v>13876</v>
      </c>
      <c r="CF2128" t="s">
        <v>13876</v>
      </c>
      <c r="CG2128" t="s">
        <v>13876</v>
      </c>
      <c r="CH2128" t="s">
        <v>13876</v>
      </c>
      <c r="CI2128" t="s">
        <v>13876</v>
      </c>
      <c r="CJ2128" t="s">
        <v>13876</v>
      </c>
      <c r="CK2128" t="s">
        <v>13876</v>
      </c>
      <c r="CL2128" t="s">
        <v>13876</v>
      </c>
      <c r="CM2128" t="s">
        <v>13876</v>
      </c>
      <c r="CN2128" t="s">
        <v>13876</v>
      </c>
      <c r="CO2128" t="s">
        <v>13876</v>
      </c>
      <c r="CP2128" t="s">
        <v>13876</v>
      </c>
      <c r="CQ2128" t="s">
        <v>13876</v>
      </c>
      <c r="CR2128" t="s">
        <v>13876</v>
      </c>
      <c r="CS2128" t="s">
        <v>13876</v>
      </c>
      <c r="CT2128" t="s">
        <v>13876</v>
      </c>
    </row>
    <row r="2129" spans="1:98" hidden="1">
      <c r="A2129" s="632"/>
      <c r="B2129" s="555"/>
      <c r="C2129" s="554"/>
      <c r="D2129" s="554"/>
      <c r="E2129" s="336"/>
      <c r="F2129" s="336"/>
      <c r="G2129" s="336"/>
      <c r="H2129" s="554"/>
      <c r="I2129" s="336"/>
      <c r="J2129" s="336"/>
      <c r="K2129" s="336"/>
      <c r="L2129" s="336"/>
      <c r="M2129" s="336"/>
      <c r="N2129" s="336"/>
      <c r="O2129" s="632"/>
      <c r="P2129" s="632"/>
      <c r="Q2129" s="556"/>
      <c r="R2129" s="336"/>
      <c r="S2129" s="336"/>
      <c r="T2129" s="336" t="s">
        <v>13876</v>
      </c>
      <c r="U2129" s="336"/>
      <c r="V2129" s="632"/>
      <c r="W2129" s="551"/>
      <c r="X2129" s="551"/>
      <c r="Y2129" s="551"/>
      <c r="Z2129" s="551"/>
      <c r="AA2129" s="551">
        <v>0</v>
      </c>
      <c r="AB2129" s="551">
        <v>0</v>
      </c>
      <c r="AC2129" s="551">
        <v>0</v>
      </c>
      <c r="AD2129" s="552"/>
      <c r="AE2129" s="623">
        <v>0</v>
      </c>
      <c r="AQ2129" t="s">
        <v>13876</v>
      </c>
      <c r="AR2129" t="s">
        <v>13876</v>
      </c>
      <c r="AS2129" t="s">
        <v>13876</v>
      </c>
      <c r="AT2129" t="s">
        <v>13876</v>
      </c>
      <c r="AU2129" t="s">
        <v>13876</v>
      </c>
      <c r="AV2129" t="s">
        <v>13876</v>
      </c>
      <c r="AW2129" t="s">
        <v>13876</v>
      </c>
      <c r="AX2129" t="s">
        <v>13876</v>
      </c>
      <c r="AY2129" t="s">
        <v>13876</v>
      </c>
      <c r="AZ2129" t="s">
        <v>13876</v>
      </c>
      <c r="BA2129" t="s">
        <v>13876</v>
      </c>
      <c r="BB2129" t="s">
        <v>13876</v>
      </c>
      <c r="BC2129" t="s">
        <v>13876</v>
      </c>
      <c r="BD2129" t="s">
        <v>13876</v>
      </c>
      <c r="BE2129" t="s">
        <v>13876</v>
      </c>
      <c r="BF2129" t="s">
        <v>13876</v>
      </c>
      <c r="BG2129" t="s">
        <v>13876</v>
      </c>
      <c r="BH2129" t="s">
        <v>13876</v>
      </c>
      <c r="BI2129" t="s">
        <v>13876</v>
      </c>
      <c r="BJ2129" t="s">
        <v>13876</v>
      </c>
      <c r="BK2129" t="s">
        <v>13876</v>
      </c>
      <c r="BL2129" t="s">
        <v>13876</v>
      </c>
      <c r="BM2129" t="s">
        <v>13876</v>
      </c>
      <c r="BN2129" t="s">
        <v>13876</v>
      </c>
      <c r="BO2129" t="s">
        <v>13876</v>
      </c>
      <c r="BP2129" t="s">
        <v>13876</v>
      </c>
      <c r="BQ2129" t="s">
        <v>13876</v>
      </c>
      <c r="BR2129" t="s">
        <v>13876</v>
      </c>
      <c r="BS2129" t="s">
        <v>13876</v>
      </c>
      <c r="BT2129" t="s">
        <v>13876</v>
      </c>
      <c r="BU2129" t="s">
        <v>13876</v>
      </c>
      <c r="BV2129" t="s">
        <v>13876</v>
      </c>
      <c r="BW2129" t="s">
        <v>13876</v>
      </c>
      <c r="BX2129" t="s">
        <v>13876</v>
      </c>
      <c r="BY2129" t="s">
        <v>13876</v>
      </c>
      <c r="BZ2129" t="s">
        <v>13876</v>
      </c>
      <c r="CA2129" t="s">
        <v>13876</v>
      </c>
      <c r="CB2129" t="s">
        <v>13876</v>
      </c>
      <c r="CC2129" t="s">
        <v>13876</v>
      </c>
      <c r="CD2129" t="s">
        <v>13876</v>
      </c>
      <c r="CE2129" t="s">
        <v>13876</v>
      </c>
      <c r="CF2129" t="s">
        <v>13876</v>
      </c>
      <c r="CG2129" t="s">
        <v>13876</v>
      </c>
      <c r="CH2129" t="s">
        <v>13876</v>
      </c>
      <c r="CI2129" t="s">
        <v>13876</v>
      </c>
      <c r="CJ2129" t="s">
        <v>13876</v>
      </c>
      <c r="CK2129" t="s">
        <v>13876</v>
      </c>
      <c r="CL2129" t="s">
        <v>13876</v>
      </c>
      <c r="CM2129" t="s">
        <v>13876</v>
      </c>
      <c r="CN2129" t="s">
        <v>13876</v>
      </c>
      <c r="CO2129" t="s">
        <v>13876</v>
      </c>
      <c r="CP2129" t="s">
        <v>13876</v>
      </c>
      <c r="CQ2129" t="s">
        <v>13876</v>
      </c>
      <c r="CR2129" t="s">
        <v>13876</v>
      </c>
      <c r="CS2129" t="s">
        <v>13876</v>
      </c>
      <c r="CT2129" t="s">
        <v>13876</v>
      </c>
    </row>
    <row r="2130" spans="1:98" hidden="1">
      <c r="A2130" s="1088">
        <v>422</v>
      </c>
      <c r="B2130" s="554" t="s">
        <v>1871</v>
      </c>
      <c r="C2130" s="554" t="s">
        <v>609</v>
      </c>
      <c r="D2130" s="554" t="s">
        <v>1872</v>
      </c>
      <c r="E2130" s="336" t="s">
        <v>407</v>
      </c>
      <c r="F2130" s="336" t="s">
        <v>14897</v>
      </c>
      <c r="G2130" s="336">
        <v>2910102397</v>
      </c>
      <c r="H2130" s="554" t="s">
        <v>1879</v>
      </c>
      <c r="I2130" s="336" t="s">
        <v>122</v>
      </c>
      <c r="J2130" s="336" t="s">
        <v>13659</v>
      </c>
      <c r="K2130" s="336" t="s">
        <v>13546</v>
      </c>
      <c r="L2130" s="336" t="s">
        <v>13658</v>
      </c>
      <c r="M2130" s="336" t="s">
        <v>13658</v>
      </c>
      <c r="N2130" s="336"/>
      <c r="O2130" s="632" t="s">
        <v>13661</v>
      </c>
      <c r="P2130" s="632"/>
      <c r="Q2130" s="556">
        <v>44620</v>
      </c>
      <c r="R2130" s="336"/>
      <c r="S2130" s="557">
        <v>44665</v>
      </c>
      <c r="T2130" s="336" t="s">
        <v>16997</v>
      </c>
      <c r="U2130" s="625">
        <v>232</v>
      </c>
      <c r="V2130" s="1088">
        <v>232</v>
      </c>
      <c r="W2130" s="551">
        <v>73635</v>
      </c>
      <c r="X2130" s="551">
        <v>28251</v>
      </c>
      <c r="Y2130" s="551">
        <v>30162</v>
      </c>
      <c r="Z2130" s="551">
        <v>24097</v>
      </c>
      <c r="AA2130" s="551">
        <v>21271</v>
      </c>
      <c r="AB2130" s="551">
        <v>20247</v>
      </c>
      <c r="AC2130" s="551" t="s">
        <v>13876</v>
      </c>
      <c r="AD2130" s="552" t="s">
        <v>13876</v>
      </c>
      <c r="AE2130" s="623">
        <v>197663</v>
      </c>
      <c r="AF2130" t="s">
        <v>1870</v>
      </c>
      <c r="AG2130" t="s">
        <v>1875</v>
      </c>
      <c r="AH2130" t="s">
        <v>1878</v>
      </c>
      <c r="AJ2130" s="548" t="s">
        <v>13693</v>
      </c>
      <c r="AK2130" s="548" t="s">
        <v>14496</v>
      </c>
      <c r="AL2130" s="548" t="s">
        <v>13669</v>
      </c>
      <c r="AM2130" s="548" t="s">
        <v>14898</v>
      </c>
      <c r="AN2130" s="548" t="s">
        <v>14899</v>
      </c>
      <c r="AO2130" s="548" t="s">
        <v>14900</v>
      </c>
      <c r="AQ2130" t="s">
        <v>13876</v>
      </c>
      <c r="AR2130" t="s">
        <v>13876</v>
      </c>
      <c r="AS2130" t="s">
        <v>15287</v>
      </c>
      <c r="AT2130" t="s">
        <v>15284</v>
      </c>
      <c r="AU2130" t="s">
        <v>15290</v>
      </c>
      <c r="AV2130" t="s">
        <v>15284</v>
      </c>
      <c r="AW2130" t="s">
        <v>15286</v>
      </c>
      <c r="AX2130" t="s">
        <v>13876</v>
      </c>
      <c r="AY2130" t="s">
        <v>13876</v>
      </c>
      <c r="AZ2130" t="s">
        <v>15292</v>
      </c>
      <c r="BA2130" t="s">
        <v>15285</v>
      </c>
      <c r="BB2130" t="s">
        <v>15292</v>
      </c>
      <c r="BC2130" t="s">
        <v>15286</v>
      </c>
      <c r="BD2130" t="s">
        <v>15289</v>
      </c>
      <c r="BE2130" t="s">
        <v>15289</v>
      </c>
      <c r="BF2130" t="s">
        <v>15289</v>
      </c>
      <c r="BG2130" t="s">
        <v>15289</v>
      </c>
      <c r="BH2130" t="s">
        <v>15289</v>
      </c>
      <c r="BI2130" t="s">
        <v>15289</v>
      </c>
      <c r="BJ2130" t="s">
        <v>15291</v>
      </c>
      <c r="BK2130" t="s">
        <v>15289</v>
      </c>
      <c r="BL2130" t="s">
        <v>13876</v>
      </c>
      <c r="BM2130" t="s">
        <v>13876</v>
      </c>
      <c r="BN2130" t="s">
        <v>15292</v>
      </c>
      <c r="BO2130" t="s">
        <v>15291</v>
      </c>
      <c r="BP2130" t="s">
        <v>15288</v>
      </c>
      <c r="BQ2130" t="s">
        <v>15294</v>
      </c>
      <c r="BR2130" t="s">
        <v>15287</v>
      </c>
      <c r="BS2130" t="s">
        <v>13876</v>
      </c>
      <c r="BT2130" t="s">
        <v>13876</v>
      </c>
      <c r="BU2130" t="s">
        <v>15292</v>
      </c>
      <c r="BV2130" t="s">
        <v>15289</v>
      </c>
      <c r="BW2130" t="s">
        <v>15292</v>
      </c>
      <c r="BX2130" t="s">
        <v>15287</v>
      </c>
      <c r="BY2130" t="s">
        <v>15289</v>
      </c>
      <c r="BZ2130" t="s">
        <v>13876</v>
      </c>
      <c r="CA2130" t="s">
        <v>13876</v>
      </c>
      <c r="CB2130" t="s">
        <v>15292</v>
      </c>
      <c r="CC2130" t="s">
        <v>15288</v>
      </c>
      <c r="CD2130" t="s">
        <v>15292</v>
      </c>
      <c r="CE2130" t="s">
        <v>15291</v>
      </c>
      <c r="CF2130" t="s">
        <v>15287</v>
      </c>
      <c r="CG2130" t="s">
        <v>13876</v>
      </c>
      <c r="CH2130" t="s">
        <v>13876</v>
      </c>
      <c r="CI2130" t="s">
        <v>13876</v>
      </c>
      <c r="CJ2130" t="s">
        <v>13876</v>
      </c>
      <c r="CK2130" t="s">
        <v>13876</v>
      </c>
      <c r="CL2130" t="s">
        <v>13876</v>
      </c>
      <c r="CM2130" t="s">
        <v>13876</v>
      </c>
      <c r="CN2130" t="s">
        <v>13876</v>
      </c>
      <c r="CO2130" t="s">
        <v>13876</v>
      </c>
      <c r="CP2130" t="s">
        <v>13876</v>
      </c>
      <c r="CQ2130" t="s">
        <v>13876</v>
      </c>
      <c r="CR2130" t="s">
        <v>13876</v>
      </c>
      <c r="CS2130" t="s">
        <v>13876</v>
      </c>
      <c r="CT2130" t="s">
        <v>13876</v>
      </c>
    </row>
    <row r="2131" spans="1:98" hidden="1">
      <c r="A2131" s="1088"/>
      <c r="B2131" s="554" t="s">
        <v>1871</v>
      </c>
      <c r="C2131" s="554" t="s">
        <v>609</v>
      </c>
      <c r="D2131" s="554" t="s">
        <v>1872</v>
      </c>
      <c r="E2131" s="336" t="s">
        <v>407</v>
      </c>
      <c r="F2131" s="336" t="s">
        <v>14897</v>
      </c>
      <c r="G2131" s="336">
        <v>2910102397</v>
      </c>
      <c r="H2131" s="554" t="s">
        <v>1879</v>
      </c>
      <c r="I2131" s="336" t="s">
        <v>123</v>
      </c>
      <c r="J2131" s="336" t="s">
        <v>13659</v>
      </c>
      <c r="K2131" s="336" t="s">
        <v>13546</v>
      </c>
      <c r="L2131" s="336" t="s">
        <v>13658</v>
      </c>
      <c r="M2131" s="336" t="s">
        <v>13658</v>
      </c>
      <c r="N2131" s="336"/>
      <c r="O2131" s="632" t="s">
        <v>13661</v>
      </c>
      <c r="P2131" s="632"/>
      <c r="Q2131" s="556">
        <v>44620</v>
      </c>
      <c r="R2131" s="336"/>
      <c r="S2131" s="557">
        <v>44665</v>
      </c>
      <c r="T2131" s="336" t="s">
        <v>16998</v>
      </c>
      <c r="U2131" s="609">
        <v>232</v>
      </c>
      <c r="V2131" s="1088"/>
      <c r="W2131" s="551">
        <v>94006</v>
      </c>
      <c r="X2131" s="551">
        <v>32671</v>
      </c>
      <c r="Y2131" s="551">
        <v>28488</v>
      </c>
      <c r="Z2131" s="551">
        <v>25400</v>
      </c>
      <c r="AA2131" s="551">
        <v>25838</v>
      </c>
      <c r="AB2131" s="551">
        <v>31037</v>
      </c>
      <c r="AC2131" s="551">
        <v>2786</v>
      </c>
      <c r="AD2131" s="552" t="s">
        <v>13876</v>
      </c>
      <c r="AE2131" s="623">
        <v>240226</v>
      </c>
      <c r="AF2131" t="s">
        <v>1870</v>
      </c>
      <c r="AG2131" t="s">
        <v>1875</v>
      </c>
      <c r="AH2131" t="s">
        <v>1878</v>
      </c>
      <c r="AJ2131" s="548" t="s">
        <v>13693</v>
      </c>
      <c r="AK2131" s="548" t="s">
        <v>14496</v>
      </c>
      <c r="AL2131" s="548" t="s">
        <v>13669</v>
      </c>
      <c r="AM2131" s="548" t="s">
        <v>14898</v>
      </c>
      <c r="AN2131" s="548" t="s">
        <v>14899</v>
      </c>
      <c r="AO2131" s="548" t="s">
        <v>14900</v>
      </c>
      <c r="AQ2131" t="s">
        <v>13876</v>
      </c>
      <c r="AR2131" t="s">
        <v>13876</v>
      </c>
      <c r="AS2131" t="s">
        <v>15294</v>
      </c>
      <c r="AT2131" t="s">
        <v>15291</v>
      </c>
      <c r="AU2131" t="s">
        <v>15288</v>
      </c>
      <c r="AV2131" t="s">
        <v>15288</v>
      </c>
      <c r="AW2131" t="s">
        <v>15290</v>
      </c>
      <c r="AX2131" t="s">
        <v>13876</v>
      </c>
      <c r="AY2131" t="s">
        <v>13876</v>
      </c>
      <c r="AZ2131" t="s">
        <v>15284</v>
      </c>
      <c r="BA2131" t="s">
        <v>15292</v>
      </c>
      <c r="BB2131" t="s">
        <v>15290</v>
      </c>
      <c r="BC2131" t="s">
        <v>15287</v>
      </c>
      <c r="BD2131" t="s">
        <v>15289</v>
      </c>
      <c r="BE2131" t="s">
        <v>15289</v>
      </c>
      <c r="BF2131" t="s">
        <v>15289</v>
      </c>
      <c r="BG2131" t="s">
        <v>15289</v>
      </c>
      <c r="BH2131" t="s">
        <v>15289</v>
      </c>
      <c r="BI2131" t="s">
        <v>15289</v>
      </c>
      <c r="BJ2131" t="s">
        <v>15294</v>
      </c>
      <c r="BK2131" t="s">
        <v>15291</v>
      </c>
      <c r="BL2131" t="s">
        <v>13876</v>
      </c>
      <c r="BM2131" t="s">
        <v>13876</v>
      </c>
      <c r="BN2131" t="s">
        <v>15292</v>
      </c>
      <c r="BO2131" t="s">
        <v>15286</v>
      </c>
      <c r="BP2131" t="s">
        <v>15291</v>
      </c>
      <c r="BQ2131" t="s">
        <v>15288</v>
      </c>
      <c r="BR2131" t="s">
        <v>15288</v>
      </c>
      <c r="BS2131" t="s">
        <v>13876</v>
      </c>
      <c r="BT2131" t="s">
        <v>13876</v>
      </c>
      <c r="BU2131" t="s">
        <v>15292</v>
      </c>
      <c r="BV2131" t="s">
        <v>15286</v>
      </c>
      <c r="BW2131" t="s">
        <v>15285</v>
      </c>
      <c r="BX2131" t="s">
        <v>15284</v>
      </c>
      <c r="BY2131" t="s">
        <v>15285</v>
      </c>
      <c r="BZ2131" t="s">
        <v>13876</v>
      </c>
      <c r="CA2131" t="s">
        <v>13876</v>
      </c>
      <c r="CB2131" t="s">
        <v>15284</v>
      </c>
      <c r="CC2131" t="s">
        <v>15289</v>
      </c>
      <c r="CD2131" t="s">
        <v>15288</v>
      </c>
      <c r="CE2131" t="s">
        <v>15284</v>
      </c>
      <c r="CF2131" t="s">
        <v>15287</v>
      </c>
      <c r="CG2131" t="s">
        <v>13876</v>
      </c>
      <c r="CH2131" t="s">
        <v>13876</v>
      </c>
      <c r="CI2131" t="s">
        <v>13876</v>
      </c>
      <c r="CJ2131" t="s">
        <v>15292</v>
      </c>
      <c r="CK2131" t="s">
        <v>15287</v>
      </c>
      <c r="CL2131" t="s">
        <v>15285</v>
      </c>
      <c r="CM2131" t="s">
        <v>15290</v>
      </c>
      <c r="CN2131" t="s">
        <v>13876</v>
      </c>
      <c r="CO2131" t="s">
        <v>13876</v>
      </c>
      <c r="CP2131" t="s">
        <v>13876</v>
      </c>
      <c r="CQ2131" t="s">
        <v>13876</v>
      </c>
      <c r="CR2131" t="s">
        <v>13876</v>
      </c>
      <c r="CS2131" t="s">
        <v>13876</v>
      </c>
      <c r="CT2131" t="s">
        <v>13876</v>
      </c>
    </row>
    <row r="2132" spans="1:98" hidden="1">
      <c r="A2132" s="632"/>
      <c r="B2132" s="555"/>
      <c r="C2132" s="554"/>
      <c r="D2132" s="554"/>
      <c r="E2132" s="336"/>
      <c r="F2132" s="336"/>
      <c r="G2132" s="336"/>
      <c r="H2132" s="554"/>
      <c r="I2132" s="336"/>
      <c r="J2132" s="336"/>
      <c r="K2132" s="336"/>
      <c r="L2132" s="336"/>
      <c r="M2132" s="336"/>
      <c r="N2132" s="336"/>
      <c r="O2132" s="632"/>
      <c r="P2132" s="632"/>
      <c r="Q2132" s="556"/>
      <c r="R2132" s="336"/>
      <c r="S2132" s="336"/>
      <c r="T2132" s="336" t="s">
        <v>13876</v>
      </c>
      <c r="U2132" s="336"/>
      <c r="V2132" s="632"/>
      <c r="W2132" s="551"/>
      <c r="X2132" s="551"/>
      <c r="Y2132" s="551"/>
      <c r="Z2132" s="551"/>
      <c r="AA2132" s="551">
        <v>0</v>
      </c>
      <c r="AB2132" s="551">
        <v>0</v>
      </c>
      <c r="AC2132" s="551">
        <v>0</v>
      </c>
      <c r="AD2132" s="552"/>
      <c r="AE2132" s="623">
        <v>0</v>
      </c>
      <c r="AQ2132" t="s">
        <v>13876</v>
      </c>
      <c r="AR2132" t="s">
        <v>13876</v>
      </c>
      <c r="AS2132" t="s">
        <v>13876</v>
      </c>
      <c r="AT2132" t="s">
        <v>13876</v>
      </c>
      <c r="AU2132" t="s">
        <v>13876</v>
      </c>
      <c r="AV2132" t="s">
        <v>13876</v>
      </c>
      <c r="AW2132" t="s">
        <v>13876</v>
      </c>
      <c r="AX2132" t="s">
        <v>13876</v>
      </c>
      <c r="AY2132" t="s">
        <v>13876</v>
      </c>
      <c r="AZ2132" t="s">
        <v>13876</v>
      </c>
      <c r="BA2132" t="s">
        <v>13876</v>
      </c>
      <c r="BB2132" t="s">
        <v>13876</v>
      </c>
      <c r="BC2132" t="s">
        <v>13876</v>
      </c>
      <c r="BD2132" t="s">
        <v>13876</v>
      </c>
      <c r="BE2132" t="s">
        <v>13876</v>
      </c>
      <c r="BF2132" t="s">
        <v>13876</v>
      </c>
      <c r="BG2132" t="s">
        <v>13876</v>
      </c>
      <c r="BH2132" t="s">
        <v>13876</v>
      </c>
      <c r="BI2132" t="s">
        <v>13876</v>
      </c>
      <c r="BJ2132" t="s">
        <v>13876</v>
      </c>
      <c r="BK2132" t="s">
        <v>13876</v>
      </c>
      <c r="BL2132" t="s">
        <v>13876</v>
      </c>
      <c r="BM2132" t="s">
        <v>13876</v>
      </c>
      <c r="BN2132" t="s">
        <v>13876</v>
      </c>
      <c r="BO2132" t="s">
        <v>13876</v>
      </c>
      <c r="BP2132" t="s">
        <v>13876</v>
      </c>
      <c r="BQ2132" t="s">
        <v>13876</v>
      </c>
      <c r="BR2132" t="s">
        <v>13876</v>
      </c>
      <c r="BS2132" t="s">
        <v>13876</v>
      </c>
      <c r="BT2132" t="s">
        <v>13876</v>
      </c>
      <c r="BU2132" t="s">
        <v>13876</v>
      </c>
      <c r="BV2132" t="s">
        <v>13876</v>
      </c>
      <c r="BW2132" t="s">
        <v>13876</v>
      </c>
      <c r="BX2132" t="s">
        <v>13876</v>
      </c>
      <c r="BY2132" t="s">
        <v>13876</v>
      </c>
      <c r="BZ2132" t="s">
        <v>13876</v>
      </c>
      <c r="CA2132" t="s">
        <v>13876</v>
      </c>
      <c r="CB2132" t="s">
        <v>13876</v>
      </c>
      <c r="CC2132" t="s">
        <v>13876</v>
      </c>
      <c r="CD2132" t="s">
        <v>13876</v>
      </c>
      <c r="CE2132" t="s">
        <v>13876</v>
      </c>
      <c r="CF2132" t="s">
        <v>13876</v>
      </c>
      <c r="CG2132" t="s">
        <v>13876</v>
      </c>
      <c r="CH2132" t="s">
        <v>13876</v>
      </c>
      <c r="CI2132" t="s">
        <v>13876</v>
      </c>
      <c r="CJ2132" t="s">
        <v>13876</v>
      </c>
      <c r="CK2132" t="s">
        <v>13876</v>
      </c>
      <c r="CL2132" t="s">
        <v>13876</v>
      </c>
      <c r="CM2132" t="s">
        <v>13876</v>
      </c>
      <c r="CN2132" t="s">
        <v>13876</v>
      </c>
      <c r="CO2132" t="s">
        <v>13876</v>
      </c>
      <c r="CP2132" t="s">
        <v>13876</v>
      </c>
      <c r="CQ2132" t="s">
        <v>13876</v>
      </c>
      <c r="CR2132" t="s">
        <v>13876</v>
      </c>
      <c r="CS2132" t="s">
        <v>13876</v>
      </c>
      <c r="CT2132" t="s">
        <v>13876</v>
      </c>
    </row>
    <row r="2133" spans="1:98" hidden="1">
      <c r="A2133" s="632">
        <v>423</v>
      </c>
      <c r="B2133" s="554" t="s">
        <v>5948</v>
      </c>
      <c r="C2133" s="554" t="s">
        <v>5949</v>
      </c>
      <c r="D2133" s="554" t="s">
        <v>5950</v>
      </c>
      <c r="E2133" s="336" t="s">
        <v>407</v>
      </c>
      <c r="F2133" s="336" t="s">
        <v>14901</v>
      </c>
      <c r="G2133" s="336">
        <v>2910900345</v>
      </c>
      <c r="H2133" s="554" t="s">
        <v>5958</v>
      </c>
      <c r="I2133" s="336" t="s">
        <v>118</v>
      </c>
      <c r="J2133" s="336" t="s">
        <v>13659</v>
      </c>
      <c r="K2133" s="336" t="s">
        <v>13547</v>
      </c>
      <c r="L2133" s="336" t="s">
        <v>13658</v>
      </c>
      <c r="M2133" s="336" t="s">
        <v>13658</v>
      </c>
      <c r="N2133" s="336"/>
      <c r="O2133" s="632"/>
      <c r="P2133" s="632"/>
      <c r="Q2133" s="632"/>
      <c r="R2133" s="336"/>
      <c r="S2133" s="336"/>
      <c r="T2133" s="336" t="s">
        <v>16999</v>
      </c>
      <c r="U2133" s="336"/>
      <c r="V2133" s="632"/>
      <c r="W2133" s="551" t="s">
        <v>13876</v>
      </c>
      <c r="X2133" s="551" t="s">
        <v>13876</v>
      </c>
      <c r="Y2133" s="551" t="s">
        <v>13876</v>
      </c>
      <c r="Z2133" s="551" t="s">
        <v>13876</v>
      </c>
      <c r="AA2133" s="551" t="s">
        <v>13876</v>
      </c>
      <c r="AB2133" s="551" t="s">
        <v>13876</v>
      </c>
      <c r="AC2133" s="551" t="s">
        <v>13876</v>
      </c>
      <c r="AD2133" s="552" t="s">
        <v>13876</v>
      </c>
      <c r="AE2133" s="623">
        <v>0</v>
      </c>
      <c r="AF2133" t="s">
        <v>5947</v>
      </c>
      <c r="AG2133" t="s">
        <v>5953</v>
      </c>
      <c r="AH2133" t="s">
        <v>5957</v>
      </c>
      <c r="AJ2133" s="548" t="s">
        <v>13667</v>
      </c>
      <c r="AK2133" s="548" t="s">
        <v>13989</v>
      </c>
      <c r="AL2133" s="548" t="s">
        <v>13669</v>
      </c>
      <c r="AM2133" s="548" t="s">
        <v>14902</v>
      </c>
      <c r="AN2133" s="548" t="s">
        <v>14903</v>
      </c>
      <c r="AO2133" s="548" t="s">
        <v>5948</v>
      </c>
      <c r="AQ2133" t="s">
        <v>13876</v>
      </c>
      <c r="AR2133" t="s">
        <v>13876</v>
      </c>
      <c r="AS2133" t="s">
        <v>13876</v>
      </c>
      <c r="AT2133" t="s">
        <v>13876</v>
      </c>
      <c r="AU2133" t="s">
        <v>13876</v>
      </c>
      <c r="AV2133" t="s">
        <v>13876</v>
      </c>
      <c r="AW2133" t="s">
        <v>13876</v>
      </c>
      <c r="AX2133" t="s">
        <v>13876</v>
      </c>
      <c r="AY2133" t="s">
        <v>13876</v>
      </c>
      <c r="AZ2133" t="s">
        <v>13876</v>
      </c>
      <c r="BA2133" t="s">
        <v>13876</v>
      </c>
      <c r="BB2133" t="s">
        <v>13876</v>
      </c>
      <c r="BC2133" t="s">
        <v>13876</v>
      </c>
      <c r="BD2133" t="s">
        <v>13876</v>
      </c>
      <c r="BE2133" t="s">
        <v>13876</v>
      </c>
      <c r="BF2133" t="s">
        <v>13876</v>
      </c>
      <c r="BG2133" t="s">
        <v>13876</v>
      </c>
      <c r="BH2133" t="s">
        <v>13876</v>
      </c>
      <c r="BI2133" t="s">
        <v>13876</v>
      </c>
      <c r="BJ2133" t="s">
        <v>13876</v>
      </c>
      <c r="BK2133" t="s">
        <v>13876</v>
      </c>
      <c r="BL2133" t="s">
        <v>13876</v>
      </c>
      <c r="BM2133" t="s">
        <v>13876</v>
      </c>
      <c r="BN2133" t="s">
        <v>13876</v>
      </c>
      <c r="BO2133" t="s">
        <v>13876</v>
      </c>
      <c r="BP2133" t="s">
        <v>13876</v>
      </c>
      <c r="BQ2133" t="s">
        <v>13876</v>
      </c>
      <c r="BR2133" t="s">
        <v>13876</v>
      </c>
      <c r="BS2133" t="s">
        <v>13876</v>
      </c>
      <c r="BT2133" t="s">
        <v>13876</v>
      </c>
      <c r="BU2133" t="s">
        <v>13876</v>
      </c>
      <c r="BV2133" t="s">
        <v>13876</v>
      </c>
      <c r="BW2133" t="s">
        <v>13876</v>
      </c>
      <c r="BX2133" t="s">
        <v>13876</v>
      </c>
      <c r="BY2133" t="s">
        <v>13876</v>
      </c>
      <c r="BZ2133" t="s">
        <v>13876</v>
      </c>
      <c r="CA2133" t="s">
        <v>13876</v>
      </c>
      <c r="CB2133" t="s">
        <v>13876</v>
      </c>
      <c r="CC2133" t="s">
        <v>13876</v>
      </c>
      <c r="CD2133" t="s">
        <v>13876</v>
      </c>
      <c r="CE2133" t="s">
        <v>13876</v>
      </c>
      <c r="CF2133" t="s">
        <v>13876</v>
      </c>
      <c r="CG2133" t="s">
        <v>13876</v>
      </c>
      <c r="CH2133" t="s">
        <v>13876</v>
      </c>
      <c r="CI2133" t="s">
        <v>13876</v>
      </c>
      <c r="CJ2133" t="s">
        <v>13876</v>
      </c>
      <c r="CK2133" t="s">
        <v>13876</v>
      </c>
      <c r="CL2133" t="s">
        <v>13876</v>
      </c>
      <c r="CM2133" t="s">
        <v>13876</v>
      </c>
      <c r="CN2133" t="s">
        <v>13876</v>
      </c>
      <c r="CO2133" t="s">
        <v>13876</v>
      </c>
      <c r="CP2133" t="s">
        <v>13876</v>
      </c>
      <c r="CQ2133" t="s">
        <v>13876</v>
      </c>
      <c r="CR2133" t="s">
        <v>13876</v>
      </c>
      <c r="CS2133" t="s">
        <v>13876</v>
      </c>
      <c r="CT2133" t="s">
        <v>13876</v>
      </c>
    </row>
    <row r="2134" spans="1:98" hidden="1">
      <c r="A2134" s="632"/>
      <c r="B2134" s="555"/>
      <c r="C2134" s="554"/>
      <c r="D2134" s="554"/>
      <c r="E2134" s="336"/>
      <c r="F2134" s="336"/>
      <c r="G2134" s="336"/>
      <c r="H2134" s="554"/>
      <c r="I2134" s="336"/>
      <c r="J2134" s="336"/>
      <c r="K2134" s="336"/>
      <c r="L2134" s="336"/>
      <c r="M2134" s="336"/>
      <c r="N2134" s="336"/>
      <c r="O2134" s="632"/>
      <c r="P2134" s="632"/>
      <c r="Q2134" s="632"/>
      <c r="R2134" s="336"/>
      <c r="S2134" s="336"/>
      <c r="T2134" s="336" t="s">
        <v>13876</v>
      </c>
      <c r="U2134" s="336"/>
      <c r="V2134" s="632"/>
      <c r="W2134" s="551"/>
      <c r="X2134" s="551"/>
      <c r="Y2134" s="551"/>
      <c r="Z2134" s="551"/>
      <c r="AA2134" s="551">
        <v>0</v>
      </c>
      <c r="AB2134" s="551">
        <v>0</v>
      </c>
      <c r="AC2134" s="551">
        <v>0</v>
      </c>
      <c r="AD2134" s="552"/>
      <c r="AE2134" s="623">
        <v>0</v>
      </c>
      <c r="AQ2134" t="s">
        <v>13876</v>
      </c>
      <c r="AR2134" t="s">
        <v>13876</v>
      </c>
      <c r="AS2134" t="s">
        <v>13876</v>
      </c>
      <c r="AT2134" t="s">
        <v>13876</v>
      </c>
      <c r="AU2134" t="s">
        <v>13876</v>
      </c>
      <c r="AV2134" t="s">
        <v>13876</v>
      </c>
      <c r="AW2134" t="s">
        <v>13876</v>
      </c>
      <c r="AX2134" t="s">
        <v>13876</v>
      </c>
      <c r="AY2134" t="s">
        <v>13876</v>
      </c>
      <c r="AZ2134" t="s">
        <v>13876</v>
      </c>
      <c r="BA2134" t="s">
        <v>13876</v>
      </c>
      <c r="BB2134" t="s">
        <v>13876</v>
      </c>
      <c r="BC2134" t="s">
        <v>13876</v>
      </c>
      <c r="BD2134" t="s">
        <v>13876</v>
      </c>
      <c r="BE2134" t="s">
        <v>13876</v>
      </c>
      <c r="BF2134" t="s">
        <v>13876</v>
      </c>
      <c r="BG2134" t="s">
        <v>13876</v>
      </c>
      <c r="BH2134" t="s">
        <v>13876</v>
      </c>
      <c r="BI2134" t="s">
        <v>13876</v>
      </c>
      <c r="BJ2134" t="s">
        <v>13876</v>
      </c>
      <c r="BK2134" t="s">
        <v>13876</v>
      </c>
      <c r="BL2134" t="s">
        <v>13876</v>
      </c>
      <c r="BM2134" t="s">
        <v>13876</v>
      </c>
      <c r="BN2134" t="s">
        <v>13876</v>
      </c>
      <c r="BO2134" t="s">
        <v>13876</v>
      </c>
      <c r="BP2134" t="s">
        <v>13876</v>
      </c>
      <c r="BQ2134" t="s">
        <v>13876</v>
      </c>
      <c r="BR2134" t="s">
        <v>13876</v>
      </c>
      <c r="BS2134" t="s">
        <v>13876</v>
      </c>
      <c r="BT2134" t="s">
        <v>13876</v>
      </c>
      <c r="BU2134" t="s">
        <v>13876</v>
      </c>
      <c r="BV2134" t="s">
        <v>13876</v>
      </c>
      <c r="BW2134" t="s">
        <v>13876</v>
      </c>
      <c r="BX2134" t="s">
        <v>13876</v>
      </c>
      <c r="BY2134" t="s">
        <v>13876</v>
      </c>
      <c r="BZ2134" t="s">
        <v>13876</v>
      </c>
      <c r="CA2134" t="s">
        <v>13876</v>
      </c>
      <c r="CB2134" t="s">
        <v>13876</v>
      </c>
      <c r="CC2134" t="s">
        <v>13876</v>
      </c>
      <c r="CD2134" t="s">
        <v>13876</v>
      </c>
      <c r="CE2134" t="s">
        <v>13876</v>
      </c>
      <c r="CF2134" t="s">
        <v>13876</v>
      </c>
      <c r="CG2134" t="s">
        <v>13876</v>
      </c>
      <c r="CH2134" t="s">
        <v>13876</v>
      </c>
      <c r="CI2134" t="s">
        <v>13876</v>
      </c>
      <c r="CJ2134" t="s">
        <v>13876</v>
      </c>
      <c r="CK2134" t="s">
        <v>13876</v>
      </c>
      <c r="CL2134" t="s">
        <v>13876</v>
      </c>
      <c r="CM2134" t="s">
        <v>13876</v>
      </c>
      <c r="CN2134" t="s">
        <v>13876</v>
      </c>
      <c r="CO2134" t="s">
        <v>13876</v>
      </c>
      <c r="CP2134" t="s">
        <v>13876</v>
      </c>
      <c r="CQ2134" t="s">
        <v>13876</v>
      </c>
      <c r="CR2134" t="s">
        <v>13876</v>
      </c>
      <c r="CS2134" t="s">
        <v>13876</v>
      </c>
      <c r="CT2134" t="s">
        <v>13876</v>
      </c>
    </row>
    <row r="2135" spans="1:98" hidden="1">
      <c r="A2135" s="1088">
        <v>424</v>
      </c>
      <c r="B2135" s="554" t="s">
        <v>13539</v>
      </c>
      <c r="C2135" s="554" t="s">
        <v>3032</v>
      </c>
      <c r="D2135" s="554" t="s">
        <v>9192</v>
      </c>
      <c r="E2135" s="336" t="s">
        <v>407</v>
      </c>
      <c r="F2135" s="336" t="s">
        <v>14904</v>
      </c>
      <c r="G2135" s="336">
        <v>2912000219</v>
      </c>
      <c r="H2135" s="554" t="s">
        <v>9197</v>
      </c>
      <c r="I2135" s="336" t="s">
        <v>118</v>
      </c>
      <c r="J2135" s="336" t="s">
        <v>13659</v>
      </c>
      <c r="K2135" s="336" t="s">
        <v>13549</v>
      </c>
      <c r="L2135" s="336" t="s">
        <v>13658</v>
      </c>
      <c r="M2135" s="336" t="s">
        <v>13658</v>
      </c>
      <c r="N2135" s="336"/>
      <c r="O2135" s="632"/>
      <c r="P2135" s="632"/>
      <c r="Q2135" s="632"/>
      <c r="R2135" s="336"/>
      <c r="S2135" s="336"/>
      <c r="T2135" s="336" t="s">
        <v>17000</v>
      </c>
      <c r="U2135" s="625"/>
      <c r="V2135" s="1088"/>
      <c r="W2135" s="551" t="s">
        <v>13876</v>
      </c>
      <c r="X2135" s="551" t="s">
        <v>13876</v>
      </c>
      <c r="Y2135" s="551" t="s">
        <v>13876</v>
      </c>
      <c r="Z2135" s="551" t="s">
        <v>13876</v>
      </c>
      <c r="AA2135" s="551" t="s">
        <v>13876</v>
      </c>
      <c r="AB2135" s="551" t="s">
        <v>13876</v>
      </c>
      <c r="AC2135" s="551" t="s">
        <v>13876</v>
      </c>
      <c r="AD2135" s="552" t="s">
        <v>13876</v>
      </c>
      <c r="AE2135" s="623">
        <v>0</v>
      </c>
      <c r="AF2135" t="s">
        <v>9190</v>
      </c>
      <c r="AG2135" t="s">
        <v>9194</v>
      </c>
      <c r="AH2135" t="s">
        <v>9196</v>
      </c>
      <c r="AJ2135" s="548" t="s">
        <v>13693</v>
      </c>
      <c r="AK2135" s="548" t="s">
        <v>13913</v>
      </c>
      <c r="AL2135" s="548" t="s">
        <v>13669</v>
      </c>
      <c r="AM2135" s="548" t="s">
        <v>14905</v>
      </c>
      <c r="AN2135" s="548" t="s">
        <v>14906</v>
      </c>
      <c r="AO2135" s="548" t="s">
        <v>14907</v>
      </c>
      <c r="AQ2135" t="s">
        <v>13876</v>
      </c>
      <c r="AR2135" t="s">
        <v>13876</v>
      </c>
      <c r="AS2135" t="s">
        <v>13876</v>
      </c>
      <c r="AT2135" t="s">
        <v>13876</v>
      </c>
      <c r="AU2135" t="s">
        <v>13876</v>
      </c>
      <c r="AV2135" t="s">
        <v>13876</v>
      </c>
      <c r="AW2135" t="s">
        <v>13876</v>
      </c>
      <c r="AX2135" t="s">
        <v>13876</v>
      </c>
      <c r="AY2135" t="s">
        <v>13876</v>
      </c>
      <c r="AZ2135" t="s">
        <v>13876</v>
      </c>
      <c r="BA2135" t="s">
        <v>13876</v>
      </c>
      <c r="BB2135" t="s">
        <v>13876</v>
      </c>
      <c r="BC2135" t="s">
        <v>13876</v>
      </c>
      <c r="BD2135" t="s">
        <v>13876</v>
      </c>
      <c r="BE2135" t="s">
        <v>13876</v>
      </c>
      <c r="BF2135" t="s">
        <v>13876</v>
      </c>
      <c r="BG2135" t="s">
        <v>13876</v>
      </c>
      <c r="BH2135" t="s">
        <v>13876</v>
      </c>
      <c r="BI2135" t="s">
        <v>13876</v>
      </c>
      <c r="BJ2135" t="s">
        <v>13876</v>
      </c>
      <c r="BK2135" t="s">
        <v>13876</v>
      </c>
      <c r="BL2135" t="s">
        <v>13876</v>
      </c>
      <c r="BM2135" t="s">
        <v>13876</v>
      </c>
      <c r="BN2135" t="s">
        <v>13876</v>
      </c>
      <c r="BO2135" t="s">
        <v>13876</v>
      </c>
      <c r="BP2135" t="s">
        <v>13876</v>
      </c>
      <c r="BQ2135" t="s">
        <v>13876</v>
      </c>
      <c r="BR2135" t="s">
        <v>13876</v>
      </c>
      <c r="BS2135" t="s">
        <v>13876</v>
      </c>
      <c r="BT2135" t="s">
        <v>13876</v>
      </c>
      <c r="BU2135" t="s">
        <v>13876</v>
      </c>
      <c r="BV2135" t="s">
        <v>13876</v>
      </c>
      <c r="BW2135" t="s">
        <v>13876</v>
      </c>
      <c r="BX2135" t="s">
        <v>13876</v>
      </c>
      <c r="BY2135" t="s">
        <v>13876</v>
      </c>
      <c r="BZ2135" t="s">
        <v>13876</v>
      </c>
      <c r="CA2135" t="s">
        <v>13876</v>
      </c>
      <c r="CB2135" t="s">
        <v>13876</v>
      </c>
      <c r="CC2135" t="s">
        <v>13876</v>
      </c>
      <c r="CD2135" t="s">
        <v>13876</v>
      </c>
      <c r="CE2135" t="s">
        <v>13876</v>
      </c>
      <c r="CF2135" t="s">
        <v>13876</v>
      </c>
      <c r="CG2135" t="s">
        <v>13876</v>
      </c>
      <c r="CH2135" t="s">
        <v>13876</v>
      </c>
      <c r="CI2135" t="s">
        <v>13876</v>
      </c>
      <c r="CJ2135" t="s">
        <v>13876</v>
      </c>
      <c r="CK2135" t="s">
        <v>13876</v>
      </c>
      <c r="CL2135" t="s">
        <v>13876</v>
      </c>
      <c r="CM2135" t="s">
        <v>13876</v>
      </c>
      <c r="CN2135" t="s">
        <v>13876</v>
      </c>
      <c r="CO2135" t="s">
        <v>13876</v>
      </c>
      <c r="CP2135" t="s">
        <v>13876</v>
      </c>
      <c r="CQ2135" t="s">
        <v>13876</v>
      </c>
      <c r="CR2135" t="s">
        <v>13876</v>
      </c>
      <c r="CS2135" t="s">
        <v>13876</v>
      </c>
      <c r="CT2135" t="s">
        <v>13876</v>
      </c>
    </row>
    <row r="2136" spans="1:98" hidden="1">
      <c r="A2136" s="1088"/>
      <c r="B2136" s="554" t="s">
        <v>13539</v>
      </c>
      <c r="C2136" s="554" t="s">
        <v>3032</v>
      </c>
      <c r="D2136" s="554" t="s">
        <v>9192</v>
      </c>
      <c r="E2136" s="336" t="s">
        <v>407</v>
      </c>
      <c r="F2136" s="336" t="s">
        <v>14904</v>
      </c>
      <c r="G2136" s="336">
        <v>2912000219</v>
      </c>
      <c r="H2136" s="554" t="s">
        <v>9197</v>
      </c>
      <c r="I2136" s="336" t="s">
        <v>13673</v>
      </c>
      <c r="J2136" s="336" t="s">
        <v>13659</v>
      </c>
      <c r="K2136" s="336" t="s">
        <v>13549</v>
      </c>
      <c r="L2136" s="336" t="s">
        <v>13658</v>
      </c>
      <c r="M2136" s="336" t="s">
        <v>13658</v>
      </c>
      <c r="N2136" s="336"/>
      <c r="O2136" s="632"/>
      <c r="P2136" s="632"/>
      <c r="Q2136" s="632"/>
      <c r="R2136" s="336"/>
      <c r="S2136" s="336"/>
      <c r="T2136" s="336" t="s">
        <v>17001</v>
      </c>
      <c r="U2136" s="609"/>
      <c r="V2136" s="1088"/>
      <c r="W2136" s="551" t="s">
        <v>13876</v>
      </c>
      <c r="X2136" s="551" t="s">
        <v>13876</v>
      </c>
      <c r="Y2136" s="551" t="s">
        <v>13876</v>
      </c>
      <c r="Z2136" s="551" t="s">
        <v>13876</v>
      </c>
      <c r="AA2136" s="551" t="s">
        <v>13876</v>
      </c>
      <c r="AB2136" s="551" t="s">
        <v>13876</v>
      </c>
      <c r="AC2136" s="551" t="s">
        <v>13876</v>
      </c>
      <c r="AD2136" s="552" t="s">
        <v>13876</v>
      </c>
      <c r="AE2136" s="623">
        <v>0</v>
      </c>
      <c r="AF2136" t="s">
        <v>9190</v>
      </c>
      <c r="AG2136" t="s">
        <v>9194</v>
      </c>
      <c r="AH2136" t="s">
        <v>9196</v>
      </c>
      <c r="AJ2136" s="548" t="s">
        <v>13693</v>
      </c>
      <c r="AK2136" s="548" t="s">
        <v>13913</v>
      </c>
      <c r="AL2136" s="548" t="s">
        <v>13669</v>
      </c>
      <c r="AM2136" s="548" t="s">
        <v>14905</v>
      </c>
      <c r="AN2136" s="548" t="s">
        <v>14906</v>
      </c>
      <c r="AO2136" s="548" t="s">
        <v>14907</v>
      </c>
      <c r="AQ2136" t="s">
        <v>13876</v>
      </c>
      <c r="AR2136" t="s">
        <v>13876</v>
      </c>
      <c r="AS2136" t="s">
        <v>13876</v>
      </c>
      <c r="AT2136" t="s">
        <v>13876</v>
      </c>
      <c r="AU2136" t="s">
        <v>13876</v>
      </c>
      <c r="AV2136" t="s">
        <v>13876</v>
      </c>
      <c r="AW2136" t="s">
        <v>13876</v>
      </c>
      <c r="AX2136" t="s">
        <v>13876</v>
      </c>
      <c r="AY2136" t="s">
        <v>13876</v>
      </c>
      <c r="AZ2136" t="s">
        <v>13876</v>
      </c>
      <c r="BA2136" t="s">
        <v>13876</v>
      </c>
      <c r="BB2136" t="s">
        <v>13876</v>
      </c>
      <c r="BC2136" t="s">
        <v>13876</v>
      </c>
      <c r="BD2136" t="s">
        <v>13876</v>
      </c>
      <c r="BE2136" t="s">
        <v>13876</v>
      </c>
      <c r="BF2136" t="s">
        <v>13876</v>
      </c>
      <c r="BG2136" t="s">
        <v>13876</v>
      </c>
      <c r="BH2136" t="s">
        <v>13876</v>
      </c>
      <c r="BI2136" t="s">
        <v>13876</v>
      </c>
      <c r="BJ2136" t="s">
        <v>13876</v>
      </c>
      <c r="BK2136" t="s">
        <v>13876</v>
      </c>
      <c r="BL2136" t="s">
        <v>13876</v>
      </c>
      <c r="BM2136" t="s">
        <v>13876</v>
      </c>
      <c r="BN2136" t="s">
        <v>13876</v>
      </c>
      <c r="BO2136" t="s">
        <v>13876</v>
      </c>
      <c r="BP2136" t="s">
        <v>13876</v>
      </c>
      <c r="BQ2136" t="s">
        <v>13876</v>
      </c>
      <c r="BR2136" t="s">
        <v>13876</v>
      </c>
      <c r="BS2136" t="s">
        <v>13876</v>
      </c>
      <c r="BT2136" t="s">
        <v>13876</v>
      </c>
      <c r="BU2136" t="s">
        <v>13876</v>
      </c>
      <c r="BV2136" t="s">
        <v>13876</v>
      </c>
      <c r="BW2136" t="s">
        <v>13876</v>
      </c>
      <c r="BX2136" t="s">
        <v>13876</v>
      </c>
      <c r="BY2136" t="s">
        <v>13876</v>
      </c>
      <c r="BZ2136" t="s">
        <v>13876</v>
      </c>
      <c r="CA2136" t="s">
        <v>13876</v>
      </c>
      <c r="CB2136" t="s">
        <v>13876</v>
      </c>
      <c r="CC2136" t="s">
        <v>13876</v>
      </c>
      <c r="CD2136" t="s">
        <v>13876</v>
      </c>
      <c r="CE2136" t="s">
        <v>13876</v>
      </c>
      <c r="CF2136" t="s">
        <v>13876</v>
      </c>
      <c r="CG2136" t="s">
        <v>13876</v>
      </c>
      <c r="CH2136" t="s">
        <v>13876</v>
      </c>
      <c r="CI2136" t="s">
        <v>13876</v>
      </c>
      <c r="CJ2136" t="s">
        <v>13876</v>
      </c>
      <c r="CK2136" t="s">
        <v>13876</v>
      </c>
      <c r="CL2136" t="s">
        <v>13876</v>
      </c>
      <c r="CM2136" t="s">
        <v>13876</v>
      </c>
      <c r="CN2136" t="s">
        <v>13876</v>
      </c>
      <c r="CO2136" t="s">
        <v>13876</v>
      </c>
      <c r="CP2136" t="s">
        <v>13876</v>
      </c>
      <c r="CQ2136" t="s">
        <v>13876</v>
      </c>
      <c r="CR2136" t="s">
        <v>13876</v>
      </c>
      <c r="CS2136" t="s">
        <v>13876</v>
      </c>
      <c r="CT2136" t="s">
        <v>13876</v>
      </c>
    </row>
    <row r="2137" spans="1:98" hidden="1">
      <c r="A2137" s="632"/>
      <c r="B2137" s="555"/>
      <c r="C2137" s="554"/>
      <c r="D2137" s="554"/>
      <c r="E2137" s="336"/>
      <c r="F2137" s="336"/>
      <c r="G2137" s="336"/>
      <c r="H2137" s="554"/>
      <c r="I2137" s="336"/>
      <c r="J2137" s="336"/>
      <c r="K2137" s="336"/>
      <c r="L2137" s="336"/>
      <c r="M2137" s="336"/>
      <c r="N2137" s="336"/>
      <c r="O2137" s="632"/>
      <c r="P2137" s="632"/>
      <c r="Q2137" s="632"/>
      <c r="R2137" s="336"/>
      <c r="S2137" s="336"/>
      <c r="T2137" s="336" t="s">
        <v>13876</v>
      </c>
      <c r="U2137" s="336"/>
      <c r="V2137" s="632"/>
      <c r="W2137" s="551"/>
      <c r="X2137" s="551"/>
      <c r="Y2137" s="551"/>
      <c r="Z2137" s="551"/>
      <c r="AA2137" s="551">
        <v>0</v>
      </c>
      <c r="AB2137" s="551">
        <v>0</v>
      </c>
      <c r="AC2137" s="551">
        <v>0</v>
      </c>
      <c r="AD2137" s="552"/>
      <c r="AE2137" s="623">
        <v>0</v>
      </c>
      <c r="AQ2137" t="s">
        <v>13876</v>
      </c>
      <c r="AR2137" t="s">
        <v>13876</v>
      </c>
      <c r="AS2137" t="s">
        <v>13876</v>
      </c>
      <c r="AT2137" t="s">
        <v>13876</v>
      </c>
      <c r="AU2137" t="s">
        <v>13876</v>
      </c>
      <c r="AV2137" t="s">
        <v>13876</v>
      </c>
      <c r="AW2137" t="s">
        <v>13876</v>
      </c>
      <c r="AX2137" t="s">
        <v>13876</v>
      </c>
      <c r="AY2137" t="s">
        <v>13876</v>
      </c>
      <c r="AZ2137" t="s">
        <v>13876</v>
      </c>
      <c r="BA2137" t="s">
        <v>13876</v>
      </c>
      <c r="BB2137" t="s">
        <v>13876</v>
      </c>
      <c r="BC2137" t="s">
        <v>13876</v>
      </c>
      <c r="BD2137" t="s">
        <v>13876</v>
      </c>
      <c r="BE2137" t="s">
        <v>13876</v>
      </c>
      <c r="BF2137" t="s">
        <v>13876</v>
      </c>
      <c r="BG2137" t="s">
        <v>13876</v>
      </c>
      <c r="BH2137" t="s">
        <v>13876</v>
      </c>
      <c r="BI2137" t="s">
        <v>13876</v>
      </c>
      <c r="BJ2137" t="s">
        <v>13876</v>
      </c>
      <c r="BK2137" t="s">
        <v>13876</v>
      </c>
      <c r="BL2137" t="s">
        <v>13876</v>
      </c>
      <c r="BM2137" t="s">
        <v>13876</v>
      </c>
      <c r="BN2137" t="s">
        <v>13876</v>
      </c>
      <c r="BO2137" t="s">
        <v>13876</v>
      </c>
      <c r="BP2137" t="s">
        <v>13876</v>
      </c>
      <c r="BQ2137" t="s">
        <v>13876</v>
      </c>
      <c r="BR2137" t="s">
        <v>13876</v>
      </c>
      <c r="BS2137" t="s">
        <v>13876</v>
      </c>
      <c r="BT2137" t="s">
        <v>13876</v>
      </c>
      <c r="BU2137" t="s">
        <v>13876</v>
      </c>
      <c r="BV2137" t="s">
        <v>13876</v>
      </c>
      <c r="BW2137" t="s">
        <v>13876</v>
      </c>
      <c r="BX2137" t="s">
        <v>13876</v>
      </c>
      <c r="BY2137" t="s">
        <v>13876</v>
      </c>
      <c r="BZ2137" t="s">
        <v>13876</v>
      </c>
      <c r="CA2137" t="s">
        <v>13876</v>
      </c>
      <c r="CB2137" t="s">
        <v>13876</v>
      </c>
      <c r="CC2137" t="s">
        <v>13876</v>
      </c>
      <c r="CD2137" t="s">
        <v>13876</v>
      </c>
      <c r="CE2137" t="s">
        <v>13876</v>
      </c>
      <c r="CF2137" t="s">
        <v>13876</v>
      </c>
      <c r="CG2137" t="s">
        <v>13876</v>
      </c>
      <c r="CH2137" t="s">
        <v>13876</v>
      </c>
      <c r="CI2137" t="s">
        <v>13876</v>
      </c>
      <c r="CJ2137" t="s">
        <v>13876</v>
      </c>
      <c r="CK2137" t="s">
        <v>13876</v>
      </c>
      <c r="CL2137" t="s">
        <v>13876</v>
      </c>
      <c r="CM2137" t="s">
        <v>13876</v>
      </c>
      <c r="CN2137" t="s">
        <v>13876</v>
      </c>
      <c r="CO2137" t="s">
        <v>13876</v>
      </c>
      <c r="CP2137" t="s">
        <v>13876</v>
      </c>
      <c r="CQ2137" t="s">
        <v>13876</v>
      </c>
      <c r="CR2137" t="s">
        <v>13876</v>
      </c>
      <c r="CS2137" t="s">
        <v>13876</v>
      </c>
      <c r="CT2137" t="s">
        <v>13876</v>
      </c>
    </row>
    <row r="2138" spans="1:98" hidden="1">
      <c r="A2138" s="1088">
        <v>425</v>
      </c>
      <c r="B2138" s="554" t="s">
        <v>2188</v>
      </c>
      <c r="C2138" s="554" t="s">
        <v>615</v>
      </c>
      <c r="D2138" s="554" t="s">
        <v>2189</v>
      </c>
      <c r="E2138" s="336" t="s">
        <v>2193</v>
      </c>
      <c r="F2138" s="336" t="s">
        <v>14908</v>
      </c>
      <c r="G2138" s="336">
        <v>2910102892</v>
      </c>
      <c r="H2138" s="554" t="s">
        <v>2196</v>
      </c>
      <c r="I2138" s="336" t="s">
        <v>113</v>
      </c>
      <c r="J2138" s="336" t="s">
        <v>13659</v>
      </c>
      <c r="K2138" s="336" t="s">
        <v>13547</v>
      </c>
      <c r="L2138" s="336" t="s">
        <v>13658</v>
      </c>
      <c r="M2138" s="336" t="s">
        <v>13658</v>
      </c>
      <c r="N2138" s="336"/>
      <c r="O2138" s="632"/>
      <c r="P2138" s="632"/>
      <c r="Q2138" s="632"/>
      <c r="R2138" s="336"/>
      <c r="S2138" s="336"/>
      <c r="T2138" s="336" t="s">
        <v>17002</v>
      </c>
      <c r="U2138" s="625"/>
      <c r="V2138" s="1088"/>
      <c r="W2138" s="551" t="s">
        <v>13876</v>
      </c>
      <c r="X2138" s="551" t="s">
        <v>13876</v>
      </c>
      <c r="Y2138" s="551" t="s">
        <v>13876</v>
      </c>
      <c r="Z2138" s="551" t="s">
        <v>13876</v>
      </c>
      <c r="AA2138" s="551" t="s">
        <v>13876</v>
      </c>
      <c r="AB2138" s="551" t="s">
        <v>13876</v>
      </c>
      <c r="AC2138" s="551" t="s">
        <v>13876</v>
      </c>
      <c r="AD2138" s="552" t="s">
        <v>13876</v>
      </c>
      <c r="AE2138" s="623">
        <v>0</v>
      </c>
      <c r="AF2138" t="s">
        <v>2187</v>
      </c>
      <c r="AG2138" t="s">
        <v>2191</v>
      </c>
      <c r="AH2138" t="s">
        <v>2195</v>
      </c>
      <c r="AJ2138" s="548" t="s">
        <v>13866</v>
      </c>
      <c r="AK2138" s="548" t="s">
        <v>13728</v>
      </c>
      <c r="AL2138" s="548" t="s">
        <v>13669</v>
      </c>
      <c r="AM2138" s="548" t="s">
        <v>14909</v>
      </c>
      <c r="AN2138" s="548" t="s">
        <v>14910</v>
      </c>
      <c r="AO2138" s="548" t="s">
        <v>14911</v>
      </c>
      <c r="AQ2138" t="s">
        <v>13876</v>
      </c>
      <c r="AR2138" t="s">
        <v>13876</v>
      </c>
      <c r="AS2138" t="s">
        <v>13876</v>
      </c>
      <c r="AT2138" t="s">
        <v>13876</v>
      </c>
      <c r="AU2138" t="s">
        <v>13876</v>
      </c>
      <c r="AV2138" t="s">
        <v>13876</v>
      </c>
      <c r="AW2138" t="s">
        <v>13876</v>
      </c>
      <c r="AX2138" t="s">
        <v>13876</v>
      </c>
      <c r="AY2138" t="s">
        <v>13876</v>
      </c>
      <c r="AZ2138" t="s">
        <v>13876</v>
      </c>
      <c r="BA2138" t="s">
        <v>13876</v>
      </c>
      <c r="BB2138" t="s">
        <v>13876</v>
      </c>
      <c r="BC2138" t="s">
        <v>13876</v>
      </c>
      <c r="BD2138" t="s">
        <v>13876</v>
      </c>
      <c r="BE2138" t="s">
        <v>13876</v>
      </c>
      <c r="BF2138" t="s">
        <v>13876</v>
      </c>
      <c r="BG2138" t="s">
        <v>13876</v>
      </c>
      <c r="BH2138" t="s">
        <v>13876</v>
      </c>
      <c r="BI2138" t="s">
        <v>13876</v>
      </c>
      <c r="BJ2138" t="s">
        <v>13876</v>
      </c>
      <c r="BK2138" t="s">
        <v>13876</v>
      </c>
      <c r="BL2138" t="s">
        <v>13876</v>
      </c>
      <c r="BM2138" t="s">
        <v>13876</v>
      </c>
      <c r="BN2138" t="s">
        <v>13876</v>
      </c>
      <c r="BO2138" t="s">
        <v>13876</v>
      </c>
      <c r="BP2138" t="s">
        <v>13876</v>
      </c>
      <c r="BQ2138" t="s">
        <v>13876</v>
      </c>
      <c r="BR2138" t="s">
        <v>13876</v>
      </c>
      <c r="BS2138" t="s">
        <v>13876</v>
      </c>
      <c r="BT2138" t="s">
        <v>13876</v>
      </c>
      <c r="BU2138" t="s">
        <v>13876</v>
      </c>
      <c r="BV2138" t="s">
        <v>13876</v>
      </c>
      <c r="BW2138" t="s">
        <v>13876</v>
      </c>
      <c r="BX2138" t="s">
        <v>13876</v>
      </c>
      <c r="BY2138" t="s">
        <v>13876</v>
      </c>
      <c r="BZ2138" t="s">
        <v>13876</v>
      </c>
      <c r="CA2138" t="s">
        <v>13876</v>
      </c>
      <c r="CB2138" t="s">
        <v>13876</v>
      </c>
      <c r="CC2138" t="s">
        <v>13876</v>
      </c>
      <c r="CD2138" t="s">
        <v>13876</v>
      </c>
      <c r="CE2138" t="s">
        <v>13876</v>
      </c>
      <c r="CF2138" t="s">
        <v>13876</v>
      </c>
      <c r="CG2138" t="s">
        <v>13876</v>
      </c>
      <c r="CH2138" t="s">
        <v>13876</v>
      </c>
      <c r="CI2138" t="s">
        <v>13876</v>
      </c>
      <c r="CJ2138" t="s">
        <v>13876</v>
      </c>
      <c r="CK2138" t="s">
        <v>13876</v>
      </c>
      <c r="CL2138" t="s">
        <v>13876</v>
      </c>
      <c r="CM2138" t="s">
        <v>13876</v>
      </c>
      <c r="CN2138" t="s">
        <v>13876</v>
      </c>
      <c r="CO2138" t="s">
        <v>13876</v>
      </c>
      <c r="CP2138" t="s">
        <v>13876</v>
      </c>
      <c r="CQ2138" t="s">
        <v>13876</v>
      </c>
      <c r="CR2138" t="s">
        <v>13876</v>
      </c>
      <c r="CS2138" t="s">
        <v>13876</v>
      </c>
      <c r="CT2138" t="s">
        <v>13876</v>
      </c>
    </row>
    <row r="2139" spans="1:98" hidden="1">
      <c r="A2139" s="1088"/>
      <c r="B2139" s="554" t="s">
        <v>2188</v>
      </c>
      <c r="C2139" s="554" t="s">
        <v>615</v>
      </c>
      <c r="D2139" s="554" t="s">
        <v>2189</v>
      </c>
      <c r="E2139" s="336" t="s">
        <v>2193</v>
      </c>
      <c r="F2139" s="336" t="s">
        <v>14908</v>
      </c>
      <c r="G2139" s="336">
        <v>2910102892</v>
      </c>
      <c r="H2139" s="554" t="s">
        <v>2196</v>
      </c>
      <c r="I2139" s="336" t="s">
        <v>115</v>
      </c>
      <c r="J2139" s="336" t="s">
        <v>13659</v>
      </c>
      <c r="K2139" s="336" t="s">
        <v>13547</v>
      </c>
      <c r="L2139" s="336" t="s">
        <v>13658</v>
      </c>
      <c r="M2139" s="336" t="s">
        <v>13658</v>
      </c>
      <c r="N2139" s="336"/>
      <c r="O2139" s="632"/>
      <c r="P2139" s="632"/>
      <c r="Q2139" s="632"/>
      <c r="R2139" s="336"/>
      <c r="S2139" s="336"/>
      <c r="T2139" s="336" t="s">
        <v>17003</v>
      </c>
      <c r="U2139" s="620"/>
      <c r="V2139" s="1088"/>
      <c r="W2139" s="551" t="s">
        <v>13876</v>
      </c>
      <c r="X2139" s="551" t="s">
        <v>13876</v>
      </c>
      <c r="Y2139" s="551" t="s">
        <v>13876</v>
      </c>
      <c r="Z2139" s="551" t="s">
        <v>13876</v>
      </c>
      <c r="AA2139" s="551" t="s">
        <v>13876</v>
      </c>
      <c r="AB2139" s="551" t="s">
        <v>13876</v>
      </c>
      <c r="AC2139" s="551" t="s">
        <v>13876</v>
      </c>
      <c r="AD2139" s="552" t="s">
        <v>13876</v>
      </c>
      <c r="AE2139" s="623">
        <v>0</v>
      </c>
      <c r="AF2139" t="s">
        <v>2187</v>
      </c>
      <c r="AG2139" t="s">
        <v>2191</v>
      </c>
      <c r="AH2139" t="s">
        <v>2195</v>
      </c>
      <c r="AJ2139" s="548" t="s">
        <v>13866</v>
      </c>
      <c r="AK2139" s="548" t="s">
        <v>13728</v>
      </c>
      <c r="AL2139" s="548" t="s">
        <v>13669</v>
      </c>
      <c r="AM2139" s="548" t="s">
        <v>14909</v>
      </c>
      <c r="AN2139" s="548" t="s">
        <v>14910</v>
      </c>
      <c r="AO2139" s="548" t="s">
        <v>14911</v>
      </c>
      <c r="AQ2139" t="s">
        <v>13876</v>
      </c>
      <c r="AR2139" t="s">
        <v>13876</v>
      </c>
      <c r="AS2139" t="s">
        <v>13876</v>
      </c>
      <c r="AT2139" t="s">
        <v>13876</v>
      </c>
      <c r="AU2139" t="s">
        <v>13876</v>
      </c>
      <c r="AV2139" t="s">
        <v>13876</v>
      </c>
      <c r="AW2139" t="s">
        <v>13876</v>
      </c>
      <c r="AX2139" t="s">
        <v>13876</v>
      </c>
      <c r="AY2139" t="s">
        <v>13876</v>
      </c>
      <c r="AZ2139" t="s">
        <v>13876</v>
      </c>
      <c r="BA2139" t="s">
        <v>13876</v>
      </c>
      <c r="BB2139" t="s">
        <v>13876</v>
      </c>
      <c r="BC2139" t="s">
        <v>13876</v>
      </c>
      <c r="BD2139" t="s">
        <v>13876</v>
      </c>
      <c r="BE2139" t="s">
        <v>13876</v>
      </c>
      <c r="BF2139" t="s">
        <v>13876</v>
      </c>
      <c r="BG2139" t="s">
        <v>13876</v>
      </c>
      <c r="BH2139" t="s">
        <v>13876</v>
      </c>
      <c r="BI2139" t="s">
        <v>13876</v>
      </c>
      <c r="BJ2139" t="s">
        <v>13876</v>
      </c>
      <c r="BK2139" t="s">
        <v>13876</v>
      </c>
      <c r="BL2139" t="s">
        <v>13876</v>
      </c>
      <c r="BM2139" t="s">
        <v>13876</v>
      </c>
      <c r="BN2139" t="s">
        <v>13876</v>
      </c>
      <c r="BO2139" t="s">
        <v>13876</v>
      </c>
      <c r="BP2139" t="s">
        <v>13876</v>
      </c>
      <c r="BQ2139" t="s">
        <v>13876</v>
      </c>
      <c r="BR2139" t="s">
        <v>13876</v>
      </c>
      <c r="BS2139" t="s">
        <v>13876</v>
      </c>
      <c r="BT2139" t="s">
        <v>13876</v>
      </c>
      <c r="BU2139" t="s">
        <v>13876</v>
      </c>
      <c r="BV2139" t="s">
        <v>13876</v>
      </c>
      <c r="BW2139" t="s">
        <v>13876</v>
      </c>
      <c r="BX2139" t="s">
        <v>13876</v>
      </c>
      <c r="BY2139" t="s">
        <v>13876</v>
      </c>
      <c r="BZ2139" t="s">
        <v>13876</v>
      </c>
      <c r="CA2139" t="s">
        <v>13876</v>
      </c>
      <c r="CB2139" t="s">
        <v>13876</v>
      </c>
      <c r="CC2139" t="s">
        <v>13876</v>
      </c>
      <c r="CD2139" t="s">
        <v>13876</v>
      </c>
      <c r="CE2139" t="s">
        <v>13876</v>
      </c>
      <c r="CF2139" t="s">
        <v>13876</v>
      </c>
      <c r="CG2139" t="s">
        <v>13876</v>
      </c>
      <c r="CH2139" t="s">
        <v>13876</v>
      </c>
      <c r="CI2139" t="s">
        <v>13876</v>
      </c>
      <c r="CJ2139" t="s">
        <v>13876</v>
      </c>
      <c r="CK2139" t="s">
        <v>13876</v>
      </c>
      <c r="CL2139" t="s">
        <v>13876</v>
      </c>
      <c r="CM2139" t="s">
        <v>13876</v>
      </c>
      <c r="CN2139" t="s">
        <v>13876</v>
      </c>
      <c r="CO2139" t="s">
        <v>13876</v>
      </c>
      <c r="CP2139" t="s">
        <v>13876</v>
      </c>
      <c r="CQ2139" t="s">
        <v>13876</v>
      </c>
      <c r="CR2139" t="s">
        <v>13876</v>
      </c>
      <c r="CS2139" t="s">
        <v>13876</v>
      </c>
      <c r="CT2139" t="s">
        <v>13876</v>
      </c>
    </row>
    <row r="2140" spans="1:98" hidden="1">
      <c r="A2140" s="1088"/>
      <c r="B2140" s="554" t="s">
        <v>2188</v>
      </c>
      <c r="C2140" s="554" t="s">
        <v>615</v>
      </c>
      <c r="D2140" s="554" t="s">
        <v>2189</v>
      </c>
      <c r="E2140" s="336" t="s">
        <v>2193</v>
      </c>
      <c r="F2140" s="336" t="s">
        <v>14908</v>
      </c>
      <c r="G2140" s="336">
        <v>2910102892</v>
      </c>
      <c r="H2140" s="554" t="s">
        <v>2200</v>
      </c>
      <c r="I2140" s="336" t="s">
        <v>13673</v>
      </c>
      <c r="J2140" s="336" t="s">
        <v>13659</v>
      </c>
      <c r="K2140" s="336" t="s">
        <v>13547</v>
      </c>
      <c r="L2140" s="336" t="s">
        <v>13658</v>
      </c>
      <c r="M2140" s="336" t="s">
        <v>13658</v>
      </c>
      <c r="N2140" s="336"/>
      <c r="O2140" s="632"/>
      <c r="P2140" s="632"/>
      <c r="Q2140" s="632"/>
      <c r="R2140" s="336"/>
      <c r="S2140" s="336"/>
      <c r="T2140" s="336" t="s">
        <v>17004</v>
      </c>
      <c r="U2140" s="620"/>
      <c r="V2140" s="1088"/>
      <c r="W2140" s="551" t="s">
        <v>13876</v>
      </c>
      <c r="X2140" s="551" t="s">
        <v>13876</v>
      </c>
      <c r="Y2140" s="551" t="s">
        <v>13876</v>
      </c>
      <c r="Z2140" s="551" t="s">
        <v>13876</v>
      </c>
      <c r="AA2140" s="551" t="s">
        <v>13876</v>
      </c>
      <c r="AB2140" s="551" t="s">
        <v>13876</v>
      </c>
      <c r="AC2140" s="551" t="s">
        <v>13876</v>
      </c>
      <c r="AD2140" s="552" t="s">
        <v>13876</v>
      </c>
      <c r="AE2140" s="623">
        <v>0</v>
      </c>
      <c r="AF2140" t="s">
        <v>2187</v>
      </c>
      <c r="AG2140" t="s">
        <v>2191</v>
      </c>
      <c r="AH2140" t="s">
        <v>2199</v>
      </c>
      <c r="AJ2140" s="548" t="s">
        <v>13866</v>
      </c>
      <c r="AK2140" s="548" t="s">
        <v>13728</v>
      </c>
      <c r="AL2140" s="548" t="s">
        <v>13669</v>
      </c>
      <c r="AM2140" s="548" t="s">
        <v>14909</v>
      </c>
      <c r="AN2140" s="548" t="s">
        <v>14910</v>
      </c>
      <c r="AO2140" s="548" t="s">
        <v>14911</v>
      </c>
      <c r="AQ2140" t="s">
        <v>13876</v>
      </c>
      <c r="AR2140" t="s">
        <v>13876</v>
      </c>
      <c r="AS2140" t="s">
        <v>13876</v>
      </c>
      <c r="AT2140" t="s">
        <v>13876</v>
      </c>
      <c r="AU2140" t="s">
        <v>13876</v>
      </c>
      <c r="AV2140" t="s">
        <v>13876</v>
      </c>
      <c r="AW2140" t="s">
        <v>13876</v>
      </c>
      <c r="AX2140" t="s">
        <v>13876</v>
      </c>
      <c r="AY2140" t="s">
        <v>13876</v>
      </c>
      <c r="AZ2140" t="s">
        <v>13876</v>
      </c>
      <c r="BA2140" t="s">
        <v>13876</v>
      </c>
      <c r="BB2140" t="s">
        <v>13876</v>
      </c>
      <c r="BC2140" t="s">
        <v>13876</v>
      </c>
      <c r="BD2140" t="s">
        <v>13876</v>
      </c>
      <c r="BE2140" t="s">
        <v>13876</v>
      </c>
      <c r="BF2140" t="s">
        <v>13876</v>
      </c>
      <c r="BG2140" t="s">
        <v>13876</v>
      </c>
      <c r="BH2140" t="s">
        <v>13876</v>
      </c>
      <c r="BI2140" t="s">
        <v>13876</v>
      </c>
      <c r="BJ2140" t="s">
        <v>13876</v>
      </c>
      <c r="BK2140" t="s">
        <v>13876</v>
      </c>
      <c r="BL2140" t="s">
        <v>13876</v>
      </c>
      <c r="BM2140" t="s">
        <v>13876</v>
      </c>
      <c r="BN2140" t="s">
        <v>13876</v>
      </c>
      <c r="BO2140" t="s">
        <v>13876</v>
      </c>
      <c r="BP2140" t="s">
        <v>13876</v>
      </c>
      <c r="BQ2140" t="s">
        <v>13876</v>
      </c>
      <c r="BR2140" t="s">
        <v>13876</v>
      </c>
      <c r="BS2140" t="s">
        <v>13876</v>
      </c>
      <c r="BT2140" t="s">
        <v>13876</v>
      </c>
      <c r="BU2140" t="s">
        <v>13876</v>
      </c>
      <c r="BV2140" t="s">
        <v>13876</v>
      </c>
      <c r="BW2140" t="s">
        <v>13876</v>
      </c>
      <c r="BX2140" t="s">
        <v>13876</v>
      </c>
      <c r="BY2140" t="s">
        <v>13876</v>
      </c>
      <c r="BZ2140" t="s">
        <v>13876</v>
      </c>
      <c r="CA2140" t="s">
        <v>13876</v>
      </c>
      <c r="CB2140" t="s">
        <v>13876</v>
      </c>
      <c r="CC2140" t="s">
        <v>13876</v>
      </c>
      <c r="CD2140" t="s">
        <v>13876</v>
      </c>
      <c r="CE2140" t="s">
        <v>13876</v>
      </c>
      <c r="CF2140" t="s">
        <v>13876</v>
      </c>
      <c r="CG2140" t="s">
        <v>13876</v>
      </c>
      <c r="CH2140" t="s">
        <v>13876</v>
      </c>
      <c r="CI2140" t="s">
        <v>13876</v>
      </c>
      <c r="CJ2140" t="s">
        <v>13876</v>
      </c>
      <c r="CK2140" t="s">
        <v>13876</v>
      </c>
      <c r="CL2140" t="s">
        <v>13876</v>
      </c>
      <c r="CM2140" t="s">
        <v>13876</v>
      </c>
      <c r="CN2140" t="s">
        <v>13876</v>
      </c>
      <c r="CO2140" t="s">
        <v>13876</v>
      </c>
      <c r="CP2140" t="s">
        <v>13876</v>
      </c>
      <c r="CQ2140" t="s">
        <v>13876</v>
      </c>
      <c r="CR2140" t="s">
        <v>13876</v>
      </c>
      <c r="CS2140" t="s">
        <v>13876</v>
      </c>
      <c r="CT2140" t="s">
        <v>13876</v>
      </c>
    </row>
    <row r="2141" spans="1:98" hidden="1">
      <c r="A2141" s="1088"/>
      <c r="B2141" s="554" t="s">
        <v>2188</v>
      </c>
      <c r="C2141" s="554" t="s">
        <v>615</v>
      </c>
      <c r="D2141" s="554" t="s">
        <v>2189</v>
      </c>
      <c r="E2141" s="336" t="s">
        <v>2193</v>
      </c>
      <c r="F2141" s="336" t="s">
        <v>14908</v>
      </c>
      <c r="G2141" s="336">
        <v>2910102892</v>
      </c>
      <c r="H2141" s="554" t="s">
        <v>2198</v>
      </c>
      <c r="I2141" s="336" t="s">
        <v>118</v>
      </c>
      <c r="J2141" s="336" t="s">
        <v>13659</v>
      </c>
      <c r="K2141" s="336" t="s">
        <v>13547</v>
      </c>
      <c r="L2141" s="336" t="s">
        <v>13658</v>
      </c>
      <c r="M2141" s="336" t="s">
        <v>13658</v>
      </c>
      <c r="N2141" s="336"/>
      <c r="O2141" s="632"/>
      <c r="P2141" s="632"/>
      <c r="Q2141" s="632"/>
      <c r="R2141" s="336"/>
      <c r="S2141" s="336"/>
      <c r="T2141" s="336" t="s">
        <v>17005</v>
      </c>
      <c r="U2141" s="620"/>
      <c r="V2141" s="1088"/>
      <c r="W2141" s="551" t="s">
        <v>13876</v>
      </c>
      <c r="X2141" s="551" t="s">
        <v>13876</v>
      </c>
      <c r="Y2141" s="551" t="s">
        <v>13876</v>
      </c>
      <c r="Z2141" s="551" t="s">
        <v>13876</v>
      </c>
      <c r="AA2141" s="551" t="s">
        <v>13876</v>
      </c>
      <c r="AB2141" s="551" t="s">
        <v>13876</v>
      </c>
      <c r="AC2141" s="551" t="s">
        <v>13876</v>
      </c>
      <c r="AD2141" s="552" t="s">
        <v>13876</v>
      </c>
      <c r="AE2141" s="623">
        <v>0</v>
      </c>
      <c r="AF2141" t="s">
        <v>2187</v>
      </c>
      <c r="AG2141" t="s">
        <v>2191</v>
      </c>
      <c r="AH2141" t="s">
        <v>2197</v>
      </c>
      <c r="AJ2141" s="548" t="s">
        <v>13866</v>
      </c>
      <c r="AK2141" s="548" t="s">
        <v>13728</v>
      </c>
      <c r="AL2141" s="548" t="s">
        <v>13669</v>
      </c>
      <c r="AM2141" s="548" t="s">
        <v>14909</v>
      </c>
      <c r="AN2141" s="548" t="s">
        <v>14910</v>
      </c>
      <c r="AO2141" s="548" t="s">
        <v>14911</v>
      </c>
      <c r="AQ2141" t="s">
        <v>13876</v>
      </c>
      <c r="AR2141" t="s">
        <v>13876</v>
      </c>
      <c r="AS2141" t="s">
        <v>13876</v>
      </c>
      <c r="AT2141" t="s">
        <v>13876</v>
      </c>
      <c r="AU2141" t="s">
        <v>13876</v>
      </c>
      <c r="AV2141" t="s">
        <v>13876</v>
      </c>
      <c r="AW2141" t="s">
        <v>13876</v>
      </c>
      <c r="AX2141" t="s">
        <v>13876</v>
      </c>
      <c r="AY2141" t="s">
        <v>13876</v>
      </c>
      <c r="AZ2141" t="s">
        <v>13876</v>
      </c>
      <c r="BA2141" t="s">
        <v>13876</v>
      </c>
      <c r="BB2141" t="s">
        <v>13876</v>
      </c>
      <c r="BC2141" t="s">
        <v>13876</v>
      </c>
      <c r="BD2141" t="s">
        <v>13876</v>
      </c>
      <c r="BE2141" t="s">
        <v>13876</v>
      </c>
      <c r="BF2141" t="s">
        <v>13876</v>
      </c>
      <c r="BG2141" t="s">
        <v>13876</v>
      </c>
      <c r="BH2141" t="s">
        <v>13876</v>
      </c>
      <c r="BI2141" t="s">
        <v>13876</v>
      </c>
      <c r="BJ2141" t="s">
        <v>13876</v>
      </c>
      <c r="BK2141" t="s">
        <v>13876</v>
      </c>
      <c r="BL2141" t="s">
        <v>13876</v>
      </c>
      <c r="BM2141" t="s">
        <v>13876</v>
      </c>
      <c r="BN2141" t="s">
        <v>13876</v>
      </c>
      <c r="BO2141" t="s">
        <v>13876</v>
      </c>
      <c r="BP2141" t="s">
        <v>13876</v>
      </c>
      <c r="BQ2141" t="s">
        <v>13876</v>
      </c>
      <c r="BR2141" t="s">
        <v>13876</v>
      </c>
      <c r="BS2141" t="s">
        <v>13876</v>
      </c>
      <c r="BT2141" t="s">
        <v>13876</v>
      </c>
      <c r="BU2141" t="s">
        <v>13876</v>
      </c>
      <c r="BV2141" t="s">
        <v>13876</v>
      </c>
      <c r="BW2141" t="s">
        <v>13876</v>
      </c>
      <c r="BX2141" t="s">
        <v>13876</v>
      </c>
      <c r="BY2141" t="s">
        <v>13876</v>
      </c>
      <c r="BZ2141" t="s">
        <v>13876</v>
      </c>
      <c r="CA2141" t="s">
        <v>13876</v>
      </c>
      <c r="CB2141" t="s">
        <v>13876</v>
      </c>
      <c r="CC2141" t="s">
        <v>13876</v>
      </c>
      <c r="CD2141" t="s">
        <v>13876</v>
      </c>
      <c r="CE2141" t="s">
        <v>13876</v>
      </c>
      <c r="CF2141" t="s">
        <v>13876</v>
      </c>
      <c r="CG2141" t="s">
        <v>13876</v>
      </c>
      <c r="CH2141" t="s">
        <v>13876</v>
      </c>
      <c r="CI2141" t="s">
        <v>13876</v>
      </c>
      <c r="CJ2141" t="s">
        <v>13876</v>
      </c>
      <c r="CK2141" t="s">
        <v>13876</v>
      </c>
      <c r="CL2141" t="s">
        <v>13876</v>
      </c>
      <c r="CM2141" t="s">
        <v>13876</v>
      </c>
      <c r="CN2141" t="s">
        <v>13876</v>
      </c>
      <c r="CO2141" t="s">
        <v>13876</v>
      </c>
      <c r="CP2141" t="s">
        <v>13876</v>
      </c>
      <c r="CQ2141" t="s">
        <v>13876</v>
      </c>
      <c r="CR2141" t="s">
        <v>13876</v>
      </c>
      <c r="CS2141" t="s">
        <v>13876</v>
      </c>
      <c r="CT2141" t="s">
        <v>13876</v>
      </c>
    </row>
    <row r="2142" spans="1:98" hidden="1">
      <c r="A2142" s="1088"/>
      <c r="B2142" s="554" t="s">
        <v>2188</v>
      </c>
      <c r="C2142" s="554" t="s">
        <v>615</v>
      </c>
      <c r="D2142" s="554" t="s">
        <v>2189</v>
      </c>
      <c r="E2142" s="336" t="s">
        <v>2193</v>
      </c>
      <c r="F2142" s="336" t="s">
        <v>14908</v>
      </c>
      <c r="G2142" s="336">
        <v>2920100407</v>
      </c>
      <c r="H2142" s="554" t="s">
        <v>9359</v>
      </c>
      <c r="I2142" s="336" t="s">
        <v>8120</v>
      </c>
      <c r="J2142" s="336" t="s">
        <v>13659</v>
      </c>
      <c r="K2142" s="336" t="s">
        <v>13547</v>
      </c>
      <c r="L2142" s="336" t="s">
        <v>13658</v>
      </c>
      <c r="M2142" s="336" t="s">
        <v>13658</v>
      </c>
      <c r="N2142" s="336"/>
      <c r="O2142" s="632"/>
      <c r="P2142" s="632"/>
      <c r="Q2142" s="632"/>
      <c r="R2142" s="336"/>
      <c r="S2142" s="336"/>
      <c r="T2142" s="336" t="s">
        <v>17006</v>
      </c>
      <c r="U2142" s="609"/>
      <c r="V2142" s="1088"/>
      <c r="W2142" s="551" t="s">
        <v>13876</v>
      </c>
      <c r="X2142" s="551" t="s">
        <v>13876</v>
      </c>
      <c r="Y2142" s="551" t="s">
        <v>13876</v>
      </c>
      <c r="Z2142" s="551" t="s">
        <v>13876</v>
      </c>
      <c r="AA2142" s="551" t="s">
        <v>13876</v>
      </c>
      <c r="AB2142" s="551" t="s">
        <v>13876</v>
      </c>
      <c r="AC2142" s="551" t="s">
        <v>13876</v>
      </c>
      <c r="AD2142" s="552" t="s">
        <v>13876</v>
      </c>
      <c r="AE2142" s="623">
        <v>0</v>
      </c>
      <c r="AF2142" t="s">
        <v>2187</v>
      </c>
      <c r="AG2142" t="s">
        <v>2191</v>
      </c>
      <c r="AH2142" t="s">
        <v>9358</v>
      </c>
      <c r="AJ2142" s="548" t="s">
        <v>13866</v>
      </c>
      <c r="AK2142" s="548" t="s">
        <v>13728</v>
      </c>
      <c r="AL2142" s="548" t="s">
        <v>13669</v>
      </c>
      <c r="AM2142" s="548" t="s">
        <v>14909</v>
      </c>
      <c r="AN2142" s="548" t="s">
        <v>14910</v>
      </c>
      <c r="AO2142" s="548" t="s">
        <v>14911</v>
      </c>
      <c r="AQ2142" t="s">
        <v>13876</v>
      </c>
      <c r="AR2142" t="s">
        <v>13876</v>
      </c>
      <c r="AS2142" t="s">
        <v>13876</v>
      </c>
      <c r="AT2142" t="s">
        <v>13876</v>
      </c>
      <c r="AU2142" t="s">
        <v>13876</v>
      </c>
      <c r="AV2142" t="s">
        <v>13876</v>
      </c>
      <c r="AW2142" t="s">
        <v>13876</v>
      </c>
      <c r="AX2142" t="s">
        <v>13876</v>
      </c>
      <c r="AY2142" t="s">
        <v>13876</v>
      </c>
      <c r="AZ2142" t="s">
        <v>13876</v>
      </c>
      <c r="BA2142" t="s">
        <v>13876</v>
      </c>
      <c r="BB2142" t="s">
        <v>13876</v>
      </c>
      <c r="BC2142" t="s">
        <v>13876</v>
      </c>
      <c r="BD2142" t="s">
        <v>13876</v>
      </c>
      <c r="BE2142" t="s">
        <v>13876</v>
      </c>
      <c r="BF2142" t="s">
        <v>13876</v>
      </c>
      <c r="BG2142" t="s">
        <v>13876</v>
      </c>
      <c r="BH2142" t="s">
        <v>13876</v>
      </c>
      <c r="BI2142" t="s">
        <v>13876</v>
      </c>
      <c r="BJ2142" t="s">
        <v>13876</v>
      </c>
      <c r="BK2142" t="s">
        <v>13876</v>
      </c>
      <c r="BL2142" t="s">
        <v>13876</v>
      </c>
      <c r="BM2142" t="s">
        <v>13876</v>
      </c>
      <c r="BN2142" t="s">
        <v>13876</v>
      </c>
      <c r="BO2142" t="s">
        <v>13876</v>
      </c>
      <c r="BP2142" t="s">
        <v>13876</v>
      </c>
      <c r="BQ2142" t="s">
        <v>13876</v>
      </c>
      <c r="BR2142" t="s">
        <v>13876</v>
      </c>
      <c r="BS2142" t="s">
        <v>13876</v>
      </c>
      <c r="BT2142" t="s">
        <v>13876</v>
      </c>
      <c r="BU2142" t="s">
        <v>13876</v>
      </c>
      <c r="BV2142" t="s">
        <v>13876</v>
      </c>
      <c r="BW2142" t="s">
        <v>13876</v>
      </c>
      <c r="BX2142" t="s">
        <v>13876</v>
      </c>
      <c r="BY2142" t="s">
        <v>13876</v>
      </c>
      <c r="BZ2142" t="s">
        <v>13876</v>
      </c>
      <c r="CA2142" t="s">
        <v>13876</v>
      </c>
      <c r="CB2142" t="s">
        <v>13876</v>
      </c>
      <c r="CC2142" t="s">
        <v>13876</v>
      </c>
      <c r="CD2142" t="s">
        <v>13876</v>
      </c>
      <c r="CE2142" t="s">
        <v>13876</v>
      </c>
      <c r="CF2142" t="s">
        <v>13876</v>
      </c>
      <c r="CG2142" t="s">
        <v>13876</v>
      </c>
      <c r="CH2142" t="s">
        <v>13876</v>
      </c>
      <c r="CI2142" t="s">
        <v>13876</v>
      </c>
      <c r="CJ2142" t="s">
        <v>13876</v>
      </c>
      <c r="CK2142" t="s">
        <v>13876</v>
      </c>
      <c r="CL2142" t="s">
        <v>13876</v>
      </c>
      <c r="CM2142" t="s">
        <v>13876</v>
      </c>
      <c r="CN2142" t="s">
        <v>13876</v>
      </c>
      <c r="CO2142" t="s">
        <v>13876</v>
      </c>
      <c r="CP2142" t="s">
        <v>13876</v>
      </c>
      <c r="CQ2142" t="s">
        <v>13876</v>
      </c>
      <c r="CR2142" t="s">
        <v>13876</v>
      </c>
      <c r="CS2142" t="s">
        <v>13876</v>
      </c>
      <c r="CT2142" t="s">
        <v>13876</v>
      </c>
    </row>
    <row r="2143" spans="1:98" hidden="1">
      <c r="A2143" s="632"/>
      <c r="B2143" s="555"/>
      <c r="C2143" s="554"/>
      <c r="D2143" s="554"/>
      <c r="E2143" s="336"/>
      <c r="F2143" s="336"/>
      <c r="G2143" s="336"/>
      <c r="H2143" s="554"/>
      <c r="I2143" s="336"/>
      <c r="J2143" s="336"/>
      <c r="K2143" s="336"/>
      <c r="L2143" s="336"/>
      <c r="M2143" s="336"/>
      <c r="N2143" s="336"/>
      <c r="O2143" s="632"/>
      <c r="P2143" s="632"/>
      <c r="Q2143" s="632"/>
      <c r="R2143" s="336"/>
      <c r="S2143" s="336"/>
      <c r="T2143" s="336" t="s">
        <v>13876</v>
      </c>
      <c r="U2143" s="336"/>
      <c r="V2143" s="632"/>
      <c r="W2143" s="551"/>
      <c r="X2143" s="551"/>
      <c r="Y2143" s="551"/>
      <c r="Z2143" s="551"/>
      <c r="AA2143" s="551">
        <v>0</v>
      </c>
      <c r="AB2143" s="551">
        <v>0</v>
      </c>
      <c r="AC2143" s="551">
        <v>0</v>
      </c>
      <c r="AD2143" s="552"/>
      <c r="AE2143" s="623">
        <v>0</v>
      </c>
      <c r="AQ2143" t="s">
        <v>13876</v>
      </c>
      <c r="AR2143" t="s">
        <v>13876</v>
      </c>
      <c r="AS2143" t="s">
        <v>13876</v>
      </c>
      <c r="AT2143" t="s">
        <v>13876</v>
      </c>
      <c r="AU2143" t="s">
        <v>13876</v>
      </c>
      <c r="AV2143" t="s">
        <v>13876</v>
      </c>
      <c r="AW2143" t="s">
        <v>13876</v>
      </c>
      <c r="AX2143" t="s">
        <v>13876</v>
      </c>
      <c r="AY2143" t="s">
        <v>13876</v>
      </c>
      <c r="AZ2143" t="s">
        <v>13876</v>
      </c>
      <c r="BA2143" t="s">
        <v>13876</v>
      </c>
      <c r="BB2143" t="s">
        <v>13876</v>
      </c>
      <c r="BC2143" t="s">
        <v>13876</v>
      </c>
      <c r="BD2143" t="s">
        <v>13876</v>
      </c>
      <c r="BE2143" t="s">
        <v>13876</v>
      </c>
      <c r="BF2143" t="s">
        <v>13876</v>
      </c>
      <c r="BG2143" t="s">
        <v>13876</v>
      </c>
      <c r="BH2143" t="s">
        <v>13876</v>
      </c>
      <c r="BI2143" t="s">
        <v>13876</v>
      </c>
      <c r="BJ2143" t="s">
        <v>13876</v>
      </c>
      <c r="BK2143" t="s">
        <v>13876</v>
      </c>
      <c r="BL2143" t="s">
        <v>13876</v>
      </c>
      <c r="BM2143" t="s">
        <v>13876</v>
      </c>
      <c r="BN2143" t="s">
        <v>13876</v>
      </c>
      <c r="BO2143" t="s">
        <v>13876</v>
      </c>
      <c r="BP2143" t="s">
        <v>13876</v>
      </c>
      <c r="BQ2143" t="s">
        <v>13876</v>
      </c>
      <c r="BR2143" t="s">
        <v>13876</v>
      </c>
      <c r="BS2143" t="s">
        <v>13876</v>
      </c>
      <c r="BT2143" t="s">
        <v>13876</v>
      </c>
      <c r="BU2143" t="s">
        <v>13876</v>
      </c>
      <c r="BV2143" t="s">
        <v>13876</v>
      </c>
      <c r="BW2143" t="s">
        <v>13876</v>
      </c>
      <c r="BX2143" t="s">
        <v>13876</v>
      </c>
      <c r="BY2143" t="s">
        <v>13876</v>
      </c>
      <c r="BZ2143" t="s">
        <v>13876</v>
      </c>
      <c r="CA2143" t="s">
        <v>13876</v>
      </c>
      <c r="CB2143" t="s">
        <v>13876</v>
      </c>
      <c r="CC2143" t="s">
        <v>13876</v>
      </c>
      <c r="CD2143" t="s">
        <v>13876</v>
      </c>
      <c r="CE2143" t="s">
        <v>13876</v>
      </c>
      <c r="CF2143" t="s">
        <v>13876</v>
      </c>
      <c r="CG2143" t="s">
        <v>13876</v>
      </c>
      <c r="CH2143" t="s">
        <v>13876</v>
      </c>
      <c r="CI2143" t="s">
        <v>13876</v>
      </c>
      <c r="CJ2143" t="s">
        <v>13876</v>
      </c>
      <c r="CK2143" t="s">
        <v>13876</v>
      </c>
      <c r="CL2143" t="s">
        <v>13876</v>
      </c>
      <c r="CM2143" t="s">
        <v>13876</v>
      </c>
      <c r="CN2143" t="s">
        <v>13876</v>
      </c>
      <c r="CO2143" t="s">
        <v>13876</v>
      </c>
      <c r="CP2143" t="s">
        <v>13876</v>
      </c>
      <c r="CQ2143" t="s">
        <v>13876</v>
      </c>
      <c r="CR2143" t="s">
        <v>13876</v>
      </c>
      <c r="CS2143" t="s">
        <v>13876</v>
      </c>
      <c r="CT2143" t="s">
        <v>13876</v>
      </c>
    </row>
    <row r="2144" spans="1:98" hidden="1">
      <c r="A2144" s="1088">
        <v>426</v>
      </c>
      <c r="B2144" s="554" t="s">
        <v>6525</v>
      </c>
      <c r="C2144" s="554" t="s">
        <v>6526</v>
      </c>
      <c r="D2144" s="554" t="s">
        <v>6527</v>
      </c>
      <c r="E2144" s="336" t="s">
        <v>407</v>
      </c>
      <c r="F2144" s="336" t="s">
        <v>12304</v>
      </c>
      <c r="G2144" s="336">
        <v>2911200562</v>
      </c>
      <c r="H2144" s="554" t="s">
        <v>6533</v>
      </c>
      <c r="I2144" s="336" t="s">
        <v>118</v>
      </c>
      <c r="J2144" s="336" t="s">
        <v>13659</v>
      </c>
      <c r="K2144" s="336" t="s">
        <v>13546</v>
      </c>
      <c r="L2144" s="336" t="s">
        <v>13658</v>
      </c>
      <c r="M2144" s="336" t="s">
        <v>13659</v>
      </c>
      <c r="N2144" s="336" t="s">
        <v>13549</v>
      </c>
      <c r="O2144" s="632"/>
      <c r="P2144" s="632"/>
      <c r="Q2144" s="632"/>
      <c r="R2144" s="336"/>
      <c r="S2144" s="336"/>
      <c r="T2144" s="336" t="s">
        <v>17007</v>
      </c>
      <c r="U2144" s="625"/>
      <c r="V2144" s="1088"/>
      <c r="W2144" s="551" t="s">
        <v>13876</v>
      </c>
      <c r="X2144" s="551" t="s">
        <v>13876</v>
      </c>
      <c r="Y2144" s="551" t="s">
        <v>13876</v>
      </c>
      <c r="Z2144" s="551" t="s">
        <v>13876</v>
      </c>
      <c r="AA2144" s="551" t="s">
        <v>13876</v>
      </c>
      <c r="AB2144" s="551" t="s">
        <v>13876</v>
      </c>
      <c r="AC2144" s="551" t="s">
        <v>13876</v>
      </c>
      <c r="AD2144" s="552" t="s">
        <v>13876</v>
      </c>
      <c r="AE2144" s="623">
        <v>0</v>
      </c>
      <c r="AF2144" t="s">
        <v>6524</v>
      </c>
      <c r="AG2144" t="s">
        <v>6529</v>
      </c>
      <c r="AH2144" t="s">
        <v>6532</v>
      </c>
      <c r="AJ2144" s="548" t="s">
        <v>13693</v>
      </c>
      <c r="AK2144" s="548" t="s">
        <v>13994</v>
      </c>
      <c r="AL2144" s="548" t="s">
        <v>13669</v>
      </c>
      <c r="AM2144" s="548" t="s">
        <v>14912</v>
      </c>
      <c r="AN2144" s="548" t="s">
        <v>14913</v>
      </c>
      <c r="AO2144" s="548" t="s">
        <v>14914</v>
      </c>
      <c r="AQ2144" t="s">
        <v>13876</v>
      </c>
      <c r="AR2144" t="s">
        <v>13876</v>
      </c>
      <c r="AS2144" t="s">
        <v>13876</v>
      </c>
      <c r="AT2144" t="s">
        <v>13876</v>
      </c>
      <c r="AU2144" t="s">
        <v>13876</v>
      </c>
      <c r="AV2144" t="s">
        <v>13876</v>
      </c>
      <c r="AW2144" t="s">
        <v>13876</v>
      </c>
      <c r="AX2144" t="s">
        <v>13876</v>
      </c>
      <c r="AY2144" t="s">
        <v>13876</v>
      </c>
      <c r="AZ2144" t="s">
        <v>13876</v>
      </c>
      <c r="BA2144" t="s">
        <v>13876</v>
      </c>
      <c r="BB2144" t="s">
        <v>13876</v>
      </c>
      <c r="BC2144" t="s">
        <v>13876</v>
      </c>
      <c r="BD2144" t="s">
        <v>13876</v>
      </c>
      <c r="BE2144" t="s">
        <v>13876</v>
      </c>
      <c r="BF2144" t="s">
        <v>13876</v>
      </c>
      <c r="BG2144" t="s">
        <v>13876</v>
      </c>
      <c r="BH2144" t="s">
        <v>13876</v>
      </c>
      <c r="BI2144" t="s">
        <v>13876</v>
      </c>
      <c r="BJ2144" t="s">
        <v>13876</v>
      </c>
      <c r="BK2144" t="s">
        <v>13876</v>
      </c>
      <c r="BL2144" t="s">
        <v>13876</v>
      </c>
      <c r="BM2144" t="s">
        <v>13876</v>
      </c>
      <c r="BN2144" t="s">
        <v>13876</v>
      </c>
      <c r="BO2144" t="s">
        <v>13876</v>
      </c>
      <c r="BP2144" t="s">
        <v>13876</v>
      </c>
      <c r="BQ2144" t="s">
        <v>13876</v>
      </c>
      <c r="BR2144" t="s">
        <v>13876</v>
      </c>
      <c r="BS2144" t="s">
        <v>13876</v>
      </c>
      <c r="BT2144" t="s">
        <v>13876</v>
      </c>
      <c r="BU2144" t="s">
        <v>13876</v>
      </c>
      <c r="BV2144" t="s">
        <v>13876</v>
      </c>
      <c r="BW2144" t="s">
        <v>13876</v>
      </c>
      <c r="BX2144" t="s">
        <v>13876</v>
      </c>
      <c r="BY2144" t="s">
        <v>13876</v>
      </c>
      <c r="BZ2144" t="s">
        <v>13876</v>
      </c>
      <c r="CA2144" t="s">
        <v>13876</v>
      </c>
      <c r="CB2144" t="s">
        <v>13876</v>
      </c>
      <c r="CC2144" t="s">
        <v>13876</v>
      </c>
      <c r="CD2144" t="s">
        <v>13876</v>
      </c>
      <c r="CE2144" t="s">
        <v>13876</v>
      </c>
      <c r="CF2144" t="s">
        <v>13876</v>
      </c>
      <c r="CG2144" t="s">
        <v>13876</v>
      </c>
      <c r="CH2144" t="s">
        <v>13876</v>
      </c>
      <c r="CI2144" t="s">
        <v>13876</v>
      </c>
      <c r="CJ2144" t="s">
        <v>13876</v>
      </c>
      <c r="CK2144" t="s">
        <v>13876</v>
      </c>
      <c r="CL2144" t="s">
        <v>13876</v>
      </c>
      <c r="CM2144" t="s">
        <v>13876</v>
      </c>
      <c r="CN2144" t="s">
        <v>13876</v>
      </c>
      <c r="CO2144" t="s">
        <v>13876</v>
      </c>
      <c r="CP2144" t="s">
        <v>13876</v>
      </c>
      <c r="CQ2144" t="s">
        <v>13876</v>
      </c>
      <c r="CR2144" t="s">
        <v>13876</v>
      </c>
      <c r="CS2144" t="s">
        <v>13876</v>
      </c>
      <c r="CT2144" t="s">
        <v>13876</v>
      </c>
    </row>
    <row r="2145" spans="1:98" hidden="1">
      <c r="A2145" s="1088"/>
      <c r="B2145" s="554" t="s">
        <v>6525</v>
      </c>
      <c r="C2145" s="554" t="s">
        <v>6526</v>
      </c>
      <c r="D2145" s="554" t="s">
        <v>6527</v>
      </c>
      <c r="E2145" s="336" t="s">
        <v>407</v>
      </c>
      <c r="F2145" s="336" t="s">
        <v>12304</v>
      </c>
      <c r="G2145" s="336">
        <v>2911200562</v>
      </c>
      <c r="H2145" s="554" t="s">
        <v>6533</v>
      </c>
      <c r="I2145" s="336" t="s">
        <v>475</v>
      </c>
      <c r="J2145" s="336" t="s">
        <v>13659</v>
      </c>
      <c r="K2145" s="336" t="s">
        <v>13546</v>
      </c>
      <c r="L2145" s="336" t="s">
        <v>13658</v>
      </c>
      <c r="M2145" s="336" t="s">
        <v>13659</v>
      </c>
      <c r="N2145" s="336"/>
      <c r="O2145" s="632"/>
      <c r="P2145" s="632"/>
      <c r="Q2145" s="632"/>
      <c r="R2145" s="336"/>
      <c r="S2145" s="336"/>
      <c r="T2145" s="336" t="s">
        <v>17008</v>
      </c>
      <c r="U2145" s="620"/>
      <c r="V2145" s="1088"/>
      <c r="W2145" s="551" t="s">
        <v>13876</v>
      </c>
      <c r="X2145" s="551" t="s">
        <v>13876</v>
      </c>
      <c r="Y2145" s="551" t="s">
        <v>13876</v>
      </c>
      <c r="Z2145" s="551" t="s">
        <v>13876</v>
      </c>
      <c r="AA2145" s="551" t="s">
        <v>13876</v>
      </c>
      <c r="AB2145" s="551" t="s">
        <v>13876</v>
      </c>
      <c r="AC2145" s="551" t="s">
        <v>13876</v>
      </c>
      <c r="AD2145" s="552" t="s">
        <v>13876</v>
      </c>
      <c r="AE2145" s="623">
        <v>0</v>
      </c>
      <c r="AF2145" t="s">
        <v>6524</v>
      </c>
      <c r="AG2145" t="s">
        <v>6529</v>
      </c>
      <c r="AH2145" t="s">
        <v>6532</v>
      </c>
      <c r="AJ2145" s="548" t="s">
        <v>13693</v>
      </c>
      <c r="AK2145" s="548" t="s">
        <v>13994</v>
      </c>
      <c r="AL2145" s="548" t="s">
        <v>13669</v>
      </c>
      <c r="AM2145" s="548" t="s">
        <v>14912</v>
      </c>
      <c r="AN2145" s="548" t="s">
        <v>14913</v>
      </c>
      <c r="AO2145" s="548" t="s">
        <v>14914</v>
      </c>
      <c r="AQ2145" t="s">
        <v>13876</v>
      </c>
      <c r="AR2145" t="s">
        <v>13876</v>
      </c>
      <c r="AS2145" t="s">
        <v>13876</v>
      </c>
      <c r="AT2145" t="s">
        <v>13876</v>
      </c>
      <c r="AU2145" t="s">
        <v>13876</v>
      </c>
      <c r="AV2145" t="s">
        <v>13876</v>
      </c>
      <c r="AW2145" t="s">
        <v>13876</v>
      </c>
      <c r="AX2145" t="s">
        <v>13876</v>
      </c>
      <c r="AY2145" t="s">
        <v>13876</v>
      </c>
      <c r="AZ2145" t="s">
        <v>13876</v>
      </c>
      <c r="BA2145" t="s">
        <v>13876</v>
      </c>
      <c r="BB2145" t="s">
        <v>13876</v>
      </c>
      <c r="BC2145" t="s">
        <v>13876</v>
      </c>
      <c r="BD2145" t="s">
        <v>13876</v>
      </c>
      <c r="BE2145" t="s">
        <v>13876</v>
      </c>
      <c r="BF2145" t="s">
        <v>13876</v>
      </c>
      <c r="BG2145" t="s">
        <v>13876</v>
      </c>
      <c r="BH2145" t="s">
        <v>13876</v>
      </c>
      <c r="BI2145" t="s">
        <v>13876</v>
      </c>
      <c r="BJ2145" t="s">
        <v>13876</v>
      </c>
      <c r="BK2145" t="s">
        <v>13876</v>
      </c>
      <c r="BL2145" t="s">
        <v>13876</v>
      </c>
      <c r="BM2145" t="s">
        <v>13876</v>
      </c>
      <c r="BN2145" t="s">
        <v>13876</v>
      </c>
      <c r="BO2145" t="s">
        <v>13876</v>
      </c>
      <c r="BP2145" t="s">
        <v>13876</v>
      </c>
      <c r="BQ2145" t="s">
        <v>13876</v>
      </c>
      <c r="BR2145" t="s">
        <v>13876</v>
      </c>
      <c r="BS2145" t="s">
        <v>13876</v>
      </c>
      <c r="BT2145" t="s">
        <v>13876</v>
      </c>
      <c r="BU2145" t="s">
        <v>13876</v>
      </c>
      <c r="BV2145" t="s">
        <v>13876</v>
      </c>
      <c r="BW2145" t="s">
        <v>13876</v>
      </c>
      <c r="BX2145" t="s">
        <v>13876</v>
      </c>
      <c r="BY2145" t="s">
        <v>13876</v>
      </c>
      <c r="BZ2145" t="s">
        <v>13876</v>
      </c>
      <c r="CA2145" t="s">
        <v>13876</v>
      </c>
      <c r="CB2145" t="s">
        <v>13876</v>
      </c>
      <c r="CC2145" t="s">
        <v>13876</v>
      </c>
      <c r="CD2145" t="s">
        <v>13876</v>
      </c>
      <c r="CE2145" t="s">
        <v>13876</v>
      </c>
      <c r="CF2145" t="s">
        <v>13876</v>
      </c>
      <c r="CG2145" t="s">
        <v>13876</v>
      </c>
      <c r="CH2145" t="s">
        <v>13876</v>
      </c>
      <c r="CI2145" t="s">
        <v>13876</v>
      </c>
      <c r="CJ2145" t="s">
        <v>13876</v>
      </c>
      <c r="CK2145" t="s">
        <v>13876</v>
      </c>
      <c r="CL2145" t="s">
        <v>13876</v>
      </c>
      <c r="CM2145" t="s">
        <v>13876</v>
      </c>
      <c r="CN2145" t="s">
        <v>13876</v>
      </c>
      <c r="CO2145" t="s">
        <v>13876</v>
      </c>
      <c r="CP2145" t="s">
        <v>13876</v>
      </c>
      <c r="CQ2145" t="s">
        <v>13876</v>
      </c>
      <c r="CR2145" t="s">
        <v>13876</v>
      </c>
      <c r="CS2145" t="s">
        <v>13876</v>
      </c>
      <c r="CT2145" t="s">
        <v>13876</v>
      </c>
    </row>
    <row r="2146" spans="1:98" hidden="1">
      <c r="A2146" s="1088"/>
      <c r="B2146" s="554" t="s">
        <v>6525</v>
      </c>
      <c r="C2146" s="554" t="s">
        <v>6526</v>
      </c>
      <c r="D2146" s="554" t="s">
        <v>6527</v>
      </c>
      <c r="E2146" s="336" t="s">
        <v>407</v>
      </c>
      <c r="F2146" s="336" t="s">
        <v>12304</v>
      </c>
      <c r="G2146" s="336">
        <v>2951270376</v>
      </c>
      <c r="H2146" s="554" t="s">
        <v>6533</v>
      </c>
      <c r="I2146" s="336" t="s">
        <v>126</v>
      </c>
      <c r="J2146" s="336" t="s">
        <v>13659</v>
      </c>
      <c r="K2146" s="336" t="s">
        <v>13546</v>
      </c>
      <c r="L2146" s="336" t="s">
        <v>13658</v>
      </c>
      <c r="M2146" s="336" t="s">
        <v>13659</v>
      </c>
      <c r="N2146" s="336" t="s">
        <v>13549</v>
      </c>
      <c r="O2146" s="632"/>
      <c r="P2146" s="632"/>
      <c r="Q2146" s="632"/>
      <c r="R2146" s="336"/>
      <c r="S2146" s="336"/>
      <c r="T2146" s="336" t="s">
        <v>17009</v>
      </c>
      <c r="U2146" s="609"/>
      <c r="V2146" s="1088"/>
      <c r="W2146" s="551" t="s">
        <v>13876</v>
      </c>
      <c r="X2146" s="551" t="s">
        <v>13876</v>
      </c>
      <c r="Y2146" s="551" t="s">
        <v>13876</v>
      </c>
      <c r="Z2146" s="551" t="s">
        <v>13876</v>
      </c>
      <c r="AA2146" s="551" t="s">
        <v>13876</v>
      </c>
      <c r="AB2146" s="551" t="s">
        <v>13876</v>
      </c>
      <c r="AC2146" s="551" t="s">
        <v>13876</v>
      </c>
      <c r="AD2146" s="552" t="s">
        <v>13876</v>
      </c>
      <c r="AE2146" s="623">
        <v>0</v>
      </c>
      <c r="AF2146" t="s">
        <v>6524</v>
      </c>
      <c r="AG2146" t="s">
        <v>6529</v>
      </c>
      <c r="AH2146" t="s">
        <v>13144</v>
      </c>
      <c r="AJ2146" s="548" t="s">
        <v>13693</v>
      </c>
      <c r="AK2146" s="548" t="s">
        <v>13994</v>
      </c>
      <c r="AL2146" s="548" t="s">
        <v>13669</v>
      </c>
      <c r="AM2146" s="548" t="s">
        <v>14912</v>
      </c>
      <c r="AN2146" s="548" t="s">
        <v>14913</v>
      </c>
      <c r="AO2146" s="548" t="s">
        <v>14914</v>
      </c>
      <c r="AQ2146" t="s">
        <v>13876</v>
      </c>
      <c r="AR2146" t="s">
        <v>13876</v>
      </c>
      <c r="AS2146" t="s">
        <v>13876</v>
      </c>
      <c r="AT2146" t="s">
        <v>13876</v>
      </c>
      <c r="AU2146" t="s">
        <v>13876</v>
      </c>
      <c r="AV2146" t="s">
        <v>13876</v>
      </c>
      <c r="AW2146" t="s">
        <v>13876</v>
      </c>
      <c r="AX2146" t="s">
        <v>13876</v>
      </c>
      <c r="AY2146" t="s">
        <v>13876</v>
      </c>
      <c r="AZ2146" t="s">
        <v>13876</v>
      </c>
      <c r="BA2146" t="s">
        <v>13876</v>
      </c>
      <c r="BB2146" t="s">
        <v>13876</v>
      </c>
      <c r="BC2146" t="s">
        <v>13876</v>
      </c>
      <c r="BD2146" t="s">
        <v>13876</v>
      </c>
      <c r="BE2146" t="s">
        <v>13876</v>
      </c>
      <c r="BF2146" t="s">
        <v>13876</v>
      </c>
      <c r="BG2146" t="s">
        <v>13876</v>
      </c>
      <c r="BH2146" t="s">
        <v>13876</v>
      </c>
      <c r="BI2146" t="s">
        <v>13876</v>
      </c>
      <c r="BJ2146" t="s">
        <v>13876</v>
      </c>
      <c r="BK2146" t="s">
        <v>13876</v>
      </c>
      <c r="BL2146" t="s">
        <v>13876</v>
      </c>
      <c r="BM2146" t="s">
        <v>13876</v>
      </c>
      <c r="BN2146" t="s">
        <v>13876</v>
      </c>
      <c r="BO2146" t="s">
        <v>13876</v>
      </c>
      <c r="BP2146" t="s">
        <v>13876</v>
      </c>
      <c r="BQ2146" t="s">
        <v>13876</v>
      </c>
      <c r="BR2146" t="s">
        <v>13876</v>
      </c>
      <c r="BS2146" t="s">
        <v>13876</v>
      </c>
      <c r="BT2146" t="s">
        <v>13876</v>
      </c>
      <c r="BU2146" t="s">
        <v>13876</v>
      </c>
      <c r="BV2146" t="s">
        <v>13876</v>
      </c>
      <c r="BW2146" t="s">
        <v>13876</v>
      </c>
      <c r="BX2146" t="s">
        <v>13876</v>
      </c>
      <c r="BY2146" t="s">
        <v>13876</v>
      </c>
      <c r="BZ2146" t="s">
        <v>13876</v>
      </c>
      <c r="CA2146" t="s">
        <v>13876</v>
      </c>
      <c r="CB2146" t="s">
        <v>13876</v>
      </c>
      <c r="CC2146" t="s">
        <v>13876</v>
      </c>
      <c r="CD2146" t="s">
        <v>13876</v>
      </c>
      <c r="CE2146" t="s">
        <v>13876</v>
      </c>
      <c r="CF2146" t="s">
        <v>13876</v>
      </c>
      <c r="CG2146" t="s">
        <v>13876</v>
      </c>
      <c r="CH2146" t="s">
        <v>13876</v>
      </c>
      <c r="CI2146" t="s">
        <v>13876</v>
      </c>
      <c r="CJ2146" t="s">
        <v>13876</v>
      </c>
      <c r="CK2146" t="s">
        <v>13876</v>
      </c>
      <c r="CL2146" t="s">
        <v>13876</v>
      </c>
      <c r="CM2146" t="s">
        <v>13876</v>
      </c>
      <c r="CN2146" t="s">
        <v>13876</v>
      </c>
      <c r="CO2146" t="s">
        <v>13876</v>
      </c>
      <c r="CP2146" t="s">
        <v>13876</v>
      </c>
      <c r="CQ2146" t="s">
        <v>13876</v>
      </c>
      <c r="CR2146" t="s">
        <v>13876</v>
      </c>
      <c r="CS2146" t="s">
        <v>13876</v>
      </c>
      <c r="CT2146" t="s">
        <v>13876</v>
      </c>
    </row>
    <row r="2147" spans="1:98" hidden="1">
      <c r="A2147" s="632"/>
      <c r="B2147" s="555"/>
      <c r="C2147" s="554"/>
      <c r="D2147" s="554"/>
      <c r="E2147" s="336"/>
      <c r="F2147" s="336"/>
      <c r="G2147" s="336"/>
      <c r="H2147" s="554"/>
      <c r="I2147" s="336"/>
      <c r="J2147" s="336"/>
      <c r="K2147" s="336"/>
      <c r="L2147" s="336"/>
      <c r="M2147" s="336"/>
      <c r="N2147" s="336"/>
      <c r="O2147" s="632"/>
      <c r="P2147" s="632"/>
      <c r="Q2147" s="632"/>
      <c r="R2147" s="336"/>
      <c r="S2147" s="336"/>
      <c r="T2147" s="336" t="s">
        <v>13876</v>
      </c>
      <c r="U2147" s="336"/>
      <c r="V2147" s="632"/>
      <c r="W2147" s="551"/>
      <c r="X2147" s="551"/>
      <c r="Y2147" s="551"/>
      <c r="Z2147" s="551"/>
      <c r="AA2147" s="551">
        <v>0</v>
      </c>
      <c r="AB2147" s="551">
        <v>0</v>
      </c>
      <c r="AC2147" s="551">
        <v>0</v>
      </c>
      <c r="AD2147" s="552"/>
      <c r="AE2147" s="623">
        <v>0</v>
      </c>
      <c r="AQ2147" t="s">
        <v>13876</v>
      </c>
      <c r="AR2147" t="s">
        <v>13876</v>
      </c>
      <c r="AS2147" t="s">
        <v>13876</v>
      </c>
      <c r="AT2147" t="s">
        <v>13876</v>
      </c>
      <c r="AU2147" t="s">
        <v>13876</v>
      </c>
      <c r="AV2147" t="s">
        <v>13876</v>
      </c>
      <c r="AW2147" t="s">
        <v>13876</v>
      </c>
      <c r="AX2147" t="s">
        <v>13876</v>
      </c>
      <c r="AY2147" t="s">
        <v>13876</v>
      </c>
      <c r="AZ2147" t="s">
        <v>13876</v>
      </c>
      <c r="BA2147" t="s">
        <v>13876</v>
      </c>
      <c r="BB2147" t="s">
        <v>13876</v>
      </c>
      <c r="BC2147" t="s">
        <v>13876</v>
      </c>
      <c r="BD2147" t="s">
        <v>13876</v>
      </c>
      <c r="BE2147" t="s">
        <v>13876</v>
      </c>
      <c r="BF2147" t="s">
        <v>13876</v>
      </c>
      <c r="BG2147" t="s">
        <v>13876</v>
      </c>
      <c r="BH2147" t="s">
        <v>13876</v>
      </c>
      <c r="BI2147" t="s">
        <v>13876</v>
      </c>
      <c r="BJ2147" t="s">
        <v>13876</v>
      </c>
      <c r="BK2147" t="s">
        <v>13876</v>
      </c>
      <c r="BL2147" t="s">
        <v>13876</v>
      </c>
      <c r="BM2147" t="s">
        <v>13876</v>
      </c>
      <c r="BN2147" t="s">
        <v>13876</v>
      </c>
      <c r="BO2147" t="s">
        <v>13876</v>
      </c>
      <c r="BP2147" t="s">
        <v>13876</v>
      </c>
      <c r="BQ2147" t="s">
        <v>13876</v>
      </c>
      <c r="BR2147" t="s">
        <v>13876</v>
      </c>
      <c r="BS2147" t="s">
        <v>13876</v>
      </c>
      <c r="BT2147" t="s">
        <v>13876</v>
      </c>
      <c r="BU2147" t="s">
        <v>13876</v>
      </c>
      <c r="BV2147" t="s">
        <v>13876</v>
      </c>
      <c r="BW2147" t="s">
        <v>13876</v>
      </c>
      <c r="BX2147" t="s">
        <v>13876</v>
      </c>
      <c r="BY2147" t="s">
        <v>13876</v>
      </c>
      <c r="BZ2147" t="s">
        <v>13876</v>
      </c>
      <c r="CA2147" t="s">
        <v>13876</v>
      </c>
      <c r="CB2147" t="s">
        <v>13876</v>
      </c>
      <c r="CC2147" t="s">
        <v>13876</v>
      </c>
      <c r="CD2147" t="s">
        <v>13876</v>
      </c>
      <c r="CE2147" t="s">
        <v>13876</v>
      </c>
      <c r="CF2147" t="s">
        <v>13876</v>
      </c>
      <c r="CG2147" t="s">
        <v>13876</v>
      </c>
      <c r="CH2147" t="s">
        <v>13876</v>
      </c>
      <c r="CI2147" t="s">
        <v>13876</v>
      </c>
      <c r="CJ2147" t="s">
        <v>13876</v>
      </c>
      <c r="CK2147" t="s">
        <v>13876</v>
      </c>
      <c r="CL2147" t="s">
        <v>13876</v>
      </c>
      <c r="CM2147" t="s">
        <v>13876</v>
      </c>
      <c r="CN2147" t="s">
        <v>13876</v>
      </c>
      <c r="CO2147" t="s">
        <v>13876</v>
      </c>
      <c r="CP2147" t="s">
        <v>13876</v>
      </c>
      <c r="CQ2147" t="s">
        <v>13876</v>
      </c>
      <c r="CR2147" t="s">
        <v>13876</v>
      </c>
      <c r="CS2147" t="s">
        <v>13876</v>
      </c>
      <c r="CT2147" t="s">
        <v>13876</v>
      </c>
    </row>
    <row r="2148" spans="1:98" hidden="1">
      <c r="A2148" s="1088">
        <v>427</v>
      </c>
      <c r="B2148" s="554" t="s">
        <v>4167</v>
      </c>
      <c r="C2148" s="554" t="s">
        <v>4168</v>
      </c>
      <c r="D2148" s="554" t="s">
        <v>4169</v>
      </c>
      <c r="E2148" s="336" t="s">
        <v>407</v>
      </c>
      <c r="F2148" s="336" t="s">
        <v>14915</v>
      </c>
      <c r="G2148" s="336">
        <v>2910400247</v>
      </c>
      <c r="H2148" s="554" t="s">
        <v>4176</v>
      </c>
      <c r="I2148" s="336" t="s">
        <v>113</v>
      </c>
      <c r="J2148" s="336" t="s">
        <v>13659</v>
      </c>
      <c r="K2148" s="336" t="s">
        <v>13546</v>
      </c>
      <c r="L2148" s="336" t="s">
        <v>13658</v>
      </c>
      <c r="M2148" s="336" t="s">
        <v>13658</v>
      </c>
      <c r="N2148" s="336"/>
      <c r="O2148" s="632"/>
      <c r="P2148" s="632" t="s">
        <v>13661</v>
      </c>
      <c r="Q2148" s="556">
        <v>44636</v>
      </c>
      <c r="R2148" s="336"/>
      <c r="S2148" s="557">
        <v>44664</v>
      </c>
      <c r="T2148" s="336" t="s">
        <v>17010</v>
      </c>
      <c r="U2148" s="625">
        <v>233</v>
      </c>
      <c r="V2148" s="1088">
        <v>233</v>
      </c>
      <c r="W2148" s="551">
        <v>63750</v>
      </c>
      <c r="X2148" s="551">
        <v>19094</v>
      </c>
      <c r="Y2148" s="551">
        <v>20129</v>
      </c>
      <c r="Z2148" s="551">
        <v>17513</v>
      </c>
      <c r="AA2148" s="551">
        <v>16132</v>
      </c>
      <c r="AB2148" s="551">
        <v>21544</v>
      </c>
      <c r="AC2148" s="551" t="s">
        <v>13876</v>
      </c>
      <c r="AD2148" s="552" t="s">
        <v>13876</v>
      </c>
      <c r="AE2148" s="623">
        <v>158162</v>
      </c>
      <c r="AF2148" t="s">
        <v>4166</v>
      </c>
      <c r="AG2148" t="s">
        <v>4171</v>
      </c>
      <c r="AH2148" t="s">
        <v>4175</v>
      </c>
      <c r="AJ2148" s="548" t="s">
        <v>14042</v>
      </c>
      <c r="AK2148" s="548" t="s">
        <v>13871</v>
      </c>
      <c r="AL2148" s="548" t="s">
        <v>13669</v>
      </c>
      <c r="AM2148" s="548" t="s">
        <v>14916</v>
      </c>
      <c r="AN2148" s="548" t="s">
        <v>14917</v>
      </c>
      <c r="AO2148" s="548" t="s">
        <v>14918</v>
      </c>
      <c r="AQ2148" t="s">
        <v>13876</v>
      </c>
      <c r="AR2148" t="s">
        <v>13876</v>
      </c>
      <c r="AS2148" t="s">
        <v>15290</v>
      </c>
      <c r="AT2148" t="s">
        <v>15284</v>
      </c>
      <c r="AU2148" t="s">
        <v>15287</v>
      </c>
      <c r="AV2148" t="s">
        <v>15286</v>
      </c>
      <c r="AW2148" t="s">
        <v>15288</v>
      </c>
      <c r="AX2148" t="s">
        <v>13876</v>
      </c>
      <c r="AY2148" t="s">
        <v>13876</v>
      </c>
      <c r="AZ2148" t="s">
        <v>15289</v>
      </c>
      <c r="BA2148" t="s">
        <v>15294</v>
      </c>
      <c r="BB2148" t="s">
        <v>15288</v>
      </c>
      <c r="BC2148" t="s">
        <v>15294</v>
      </c>
      <c r="BD2148" t="s">
        <v>15291</v>
      </c>
      <c r="BE2148" t="s">
        <v>13876</v>
      </c>
      <c r="BF2148" t="s">
        <v>13876</v>
      </c>
      <c r="BG2148" t="s">
        <v>15292</v>
      </c>
      <c r="BH2148" t="s">
        <v>15288</v>
      </c>
      <c r="BI2148" t="s">
        <v>15289</v>
      </c>
      <c r="BJ2148" t="s">
        <v>15292</v>
      </c>
      <c r="BK2148" t="s">
        <v>15294</v>
      </c>
      <c r="BL2148" t="s">
        <v>13876</v>
      </c>
      <c r="BM2148" t="s">
        <v>13876</v>
      </c>
      <c r="BN2148" t="s">
        <v>15289</v>
      </c>
      <c r="BO2148" t="s">
        <v>15287</v>
      </c>
      <c r="BP2148" t="s">
        <v>15286</v>
      </c>
      <c r="BQ2148" t="s">
        <v>15289</v>
      </c>
      <c r="BR2148" t="s">
        <v>15284</v>
      </c>
      <c r="BS2148" t="s">
        <v>13876</v>
      </c>
      <c r="BT2148" t="s">
        <v>13876</v>
      </c>
      <c r="BU2148" t="s">
        <v>15289</v>
      </c>
      <c r="BV2148" t="s">
        <v>15290</v>
      </c>
      <c r="BW2148" t="s">
        <v>15289</v>
      </c>
      <c r="BX2148" t="s">
        <v>15284</v>
      </c>
      <c r="BY2148" t="s">
        <v>15292</v>
      </c>
      <c r="BZ2148" t="s">
        <v>13876</v>
      </c>
      <c r="CA2148" t="s">
        <v>13876</v>
      </c>
      <c r="CB2148" t="s">
        <v>15292</v>
      </c>
      <c r="CC2148" t="s">
        <v>15289</v>
      </c>
      <c r="CD2148" t="s">
        <v>15286</v>
      </c>
      <c r="CE2148" t="s">
        <v>15291</v>
      </c>
      <c r="CF2148" t="s">
        <v>15291</v>
      </c>
      <c r="CG2148" t="s">
        <v>13876</v>
      </c>
      <c r="CH2148" t="s">
        <v>13876</v>
      </c>
      <c r="CI2148" t="s">
        <v>13876</v>
      </c>
      <c r="CJ2148" t="s">
        <v>13876</v>
      </c>
      <c r="CK2148" t="s">
        <v>13876</v>
      </c>
      <c r="CL2148" t="s">
        <v>13876</v>
      </c>
      <c r="CM2148" t="s">
        <v>13876</v>
      </c>
      <c r="CN2148" t="s">
        <v>13876</v>
      </c>
      <c r="CO2148" t="s">
        <v>13876</v>
      </c>
      <c r="CP2148" t="s">
        <v>13876</v>
      </c>
      <c r="CQ2148" t="s">
        <v>13876</v>
      </c>
      <c r="CR2148" t="s">
        <v>13876</v>
      </c>
      <c r="CS2148" t="s">
        <v>13876</v>
      </c>
      <c r="CT2148" t="s">
        <v>13876</v>
      </c>
    </row>
    <row r="2149" spans="1:98" hidden="1">
      <c r="A2149" s="1088"/>
      <c r="B2149" s="554" t="s">
        <v>4167</v>
      </c>
      <c r="C2149" s="554" t="s">
        <v>4168</v>
      </c>
      <c r="D2149" s="554" t="s">
        <v>4169</v>
      </c>
      <c r="E2149" s="336" t="s">
        <v>407</v>
      </c>
      <c r="F2149" s="336" t="s">
        <v>14915</v>
      </c>
      <c r="G2149" s="336">
        <v>2910400247</v>
      </c>
      <c r="H2149" s="554" t="s">
        <v>4176</v>
      </c>
      <c r="I2149" s="336" t="s">
        <v>114</v>
      </c>
      <c r="J2149" s="336" t="s">
        <v>13659</v>
      </c>
      <c r="K2149" s="336" t="s">
        <v>13546</v>
      </c>
      <c r="L2149" s="336" t="s">
        <v>13658</v>
      </c>
      <c r="M2149" s="336" t="s">
        <v>13658</v>
      </c>
      <c r="N2149" s="336"/>
      <c r="O2149" s="632"/>
      <c r="P2149" s="632" t="s">
        <v>13661</v>
      </c>
      <c r="Q2149" s="556">
        <v>44636</v>
      </c>
      <c r="R2149" s="336"/>
      <c r="S2149" s="557">
        <v>44664</v>
      </c>
      <c r="T2149" s="336" t="s">
        <v>17011</v>
      </c>
      <c r="U2149" s="625">
        <v>233</v>
      </c>
      <c r="V2149" s="1088"/>
      <c r="W2149" s="551">
        <v>3880</v>
      </c>
      <c r="X2149" s="551">
        <v>857</v>
      </c>
      <c r="Y2149" s="551">
        <v>1007</v>
      </c>
      <c r="Z2149" s="551">
        <v>1411</v>
      </c>
      <c r="AA2149" s="551">
        <v>403</v>
      </c>
      <c r="AB2149" s="551">
        <v>857</v>
      </c>
      <c r="AC2149" s="551" t="s">
        <v>13876</v>
      </c>
      <c r="AD2149" s="552" t="s">
        <v>13876</v>
      </c>
      <c r="AE2149" s="623">
        <v>8415</v>
      </c>
      <c r="AF2149" t="s">
        <v>4166</v>
      </c>
      <c r="AG2149" t="s">
        <v>4171</v>
      </c>
      <c r="AH2149" t="s">
        <v>4175</v>
      </c>
      <c r="AJ2149" s="548" t="s">
        <v>14042</v>
      </c>
      <c r="AK2149" s="548" t="s">
        <v>13871</v>
      </c>
      <c r="AL2149" s="548" t="s">
        <v>13669</v>
      </c>
      <c r="AM2149" s="548" t="s">
        <v>14916</v>
      </c>
      <c r="AN2149" s="548" t="s">
        <v>14917</v>
      </c>
      <c r="AO2149" s="548" t="s">
        <v>14918</v>
      </c>
      <c r="AQ2149" t="s">
        <v>13876</v>
      </c>
      <c r="AR2149" t="s">
        <v>13876</v>
      </c>
      <c r="AS2149" t="s">
        <v>13876</v>
      </c>
      <c r="AT2149" t="s">
        <v>15284</v>
      </c>
      <c r="AU2149" t="s">
        <v>15285</v>
      </c>
      <c r="AV2149" t="s">
        <v>15285</v>
      </c>
      <c r="AW2149" t="s">
        <v>15288</v>
      </c>
      <c r="AX2149" t="s">
        <v>13876</v>
      </c>
      <c r="AY2149" t="s">
        <v>13876</v>
      </c>
      <c r="AZ2149" t="s">
        <v>13876</v>
      </c>
      <c r="BA2149" t="s">
        <v>13876</v>
      </c>
      <c r="BB2149" t="s">
        <v>15285</v>
      </c>
      <c r="BC2149" t="s">
        <v>15286</v>
      </c>
      <c r="BD2149" t="s">
        <v>15287</v>
      </c>
      <c r="BE2149" t="s">
        <v>13876</v>
      </c>
      <c r="BF2149" t="s">
        <v>13876</v>
      </c>
      <c r="BG2149" t="s">
        <v>13876</v>
      </c>
      <c r="BH2149" t="s">
        <v>15289</v>
      </c>
      <c r="BI2149" t="s">
        <v>15288</v>
      </c>
      <c r="BJ2149" t="s">
        <v>15288</v>
      </c>
      <c r="BK2149" t="s">
        <v>15287</v>
      </c>
      <c r="BL2149" t="s">
        <v>13876</v>
      </c>
      <c r="BM2149" t="s">
        <v>13876</v>
      </c>
      <c r="BN2149" t="s">
        <v>13876</v>
      </c>
      <c r="BO2149" t="s">
        <v>15289</v>
      </c>
      <c r="BP2149" t="s">
        <v>15291</v>
      </c>
      <c r="BQ2149" t="s">
        <v>15289</v>
      </c>
      <c r="BR2149" t="s">
        <v>15289</v>
      </c>
      <c r="BS2149" t="s">
        <v>13876</v>
      </c>
      <c r="BT2149" t="s">
        <v>13876</v>
      </c>
      <c r="BU2149" t="s">
        <v>13876</v>
      </c>
      <c r="BV2149" t="s">
        <v>13876</v>
      </c>
      <c r="BW2149" t="s">
        <v>15291</v>
      </c>
      <c r="BX2149" t="s">
        <v>15288</v>
      </c>
      <c r="BY2149" t="s">
        <v>15284</v>
      </c>
      <c r="BZ2149" t="s">
        <v>13876</v>
      </c>
      <c r="CA2149" t="s">
        <v>13876</v>
      </c>
      <c r="CB2149" t="s">
        <v>13876</v>
      </c>
      <c r="CC2149" t="s">
        <v>13876</v>
      </c>
      <c r="CD2149" t="s">
        <v>15285</v>
      </c>
      <c r="CE2149" t="s">
        <v>15286</v>
      </c>
      <c r="CF2149" t="s">
        <v>15287</v>
      </c>
      <c r="CG2149" t="s">
        <v>13876</v>
      </c>
      <c r="CH2149" t="s">
        <v>13876</v>
      </c>
      <c r="CI2149" t="s">
        <v>13876</v>
      </c>
      <c r="CJ2149" t="s">
        <v>13876</v>
      </c>
      <c r="CK2149" t="s">
        <v>13876</v>
      </c>
      <c r="CL2149" t="s">
        <v>13876</v>
      </c>
      <c r="CM2149" t="s">
        <v>13876</v>
      </c>
      <c r="CN2149" t="s">
        <v>13876</v>
      </c>
      <c r="CO2149" t="s">
        <v>13876</v>
      </c>
      <c r="CP2149" t="s">
        <v>13876</v>
      </c>
      <c r="CQ2149" t="s">
        <v>13876</v>
      </c>
      <c r="CR2149" t="s">
        <v>13876</v>
      </c>
      <c r="CS2149" t="s">
        <v>13876</v>
      </c>
      <c r="CT2149" t="s">
        <v>13876</v>
      </c>
    </row>
    <row r="2150" spans="1:98" hidden="1">
      <c r="A2150" s="1088"/>
      <c r="B2150" s="554" t="s">
        <v>4167</v>
      </c>
      <c r="C2150" s="554" t="s">
        <v>4168</v>
      </c>
      <c r="D2150" s="554" t="s">
        <v>4169</v>
      </c>
      <c r="E2150" s="336" t="s">
        <v>407</v>
      </c>
      <c r="F2150" s="336" t="s">
        <v>14915</v>
      </c>
      <c r="G2150" s="336">
        <v>2910400247</v>
      </c>
      <c r="H2150" s="554" t="s">
        <v>4176</v>
      </c>
      <c r="I2150" s="336" t="s">
        <v>115</v>
      </c>
      <c r="J2150" s="336" t="s">
        <v>13659</v>
      </c>
      <c r="K2150" s="336" t="s">
        <v>13546</v>
      </c>
      <c r="L2150" s="336" t="s">
        <v>13658</v>
      </c>
      <c r="M2150" s="336" t="s">
        <v>13658</v>
      </c>
      <c r="N2150" s="336"/>
      <c r="O2150" s="632"/>
      <c r="P2150" s="632" t="s">
        <v>13661</v>
      </c>
      <c r="Q2150" s="556">
        <v>44636</v>
      </c>
      <c r="R2150" s="336"/>
      <c r="S2150" s="557">
        <v>44664</v>
      </c>
      <c r="T2150" s="336" t="s">
        <v>17012</v>
      </c>
      <c r="U2150" s="625">
        <v>233</v>
      </c>
      <c r="V2150" s="1088"/>
      <c r="W2150" s="551" t="s">
        <v>13876</v>
      </c>
      <c r="X2150" s="551" t="s">
        <v>13876</v>
      </c>
      <c r="Y2150" s="551" t="s">
        <v>13876</v>
      </c>
      <c r="Z2150" s="551" t="s">
        <v>13876</v>
      </c>
      <c r="AA2150" s="551" t="s">
        <v>13876</v>
      </c>
      <c r="AB2150" s="551" t="s">
        <v>13876</v>
      </c>
      <c r="AC2150" s="551" t="s">
        <v>13876</v>
      </c>
      <c r="AD2150" s="552" t="s">
        <v>13876</v>
      </c>
      <c r="AE2150" s="623">
        <v>0</v>
      </c>
      <c r="AF2150" t="s">
        <v>4166</v>
      </c>
      <c r="AG2150" t="s">
        <v>4171</v>
      </c>
      <c r="AH2150" t="s">
        <v>4175</v>
      </c>
      <c r="AJ2150" s="548" t="s">
        <v>14042</v>
      </c>
      <c r="AK2150" s="548" t="s">
        <v>13871</v>
      </c>
      <c r="AL2150" s="548" t="s">
        <v>13669</v>
      </c>
      <c r="AM2150" s="548" t="s">
        <v>14916</v>
      </c>
      <c r="AN2150" s="548" t="s">
        <v>14917</v>
      </c>
      <c r="AO2150" s="548" t="s">
        <v>14918</v>
      </c>
      <c r="AQ2150" t="s">
        <v>13876</v>
      </c>
      <c r="AR2150" t="s">
        <v>13876</v>
      </c>
      <c r="AS2150" t="s">
        <v>13876</v>
      </c>
      <c r="AT2150" t="s">
        <v>13876</v>
      </c>
      <c r="AU2150" t="s">
        <v>13876</v>
      </c>
      <c r="AV2150" t="s">
        <v>13876</v>
      </c>
      <c r="AW2150" t="s">
        <v>13876</v>
      </c>
      <c r="AX2150" t="s">
        <v>13876</v>
      </c>
      <c r="AY2150" t="s">
        <v>13876</v>
      </c>
      <c r="AZ2150" t="s">
        <v>13876</v>
      </c>
      <c r="BA2150" t="s">
        <v>13876</v>
      </c>
      <c r="BB2150" t="s">
        <v>13876</v>
      </c>
      <c r="BC2150" t="s">
        <v>13876</v>
      </c>
      <c r="BD2150" t="s">
        <v>13876</v>
      </c>
      <c r="BE2150" t="s">
        <v>13876</v>
      </c>
      <c r="BF2150" t="s">
        <v>13876</v>
      </c>
      <c r="BG2150" t="s">
        <v>13876</v>
      </c>
      <c r="BH2150" t="s">
        <v>13876</v>
      </c>
      <c r="BI2150" t="s">
        <v>13876</v>
      </c>
      <c r="BJ2150" t="s">
        <v>13876</v>
      </c>
      <c r="BK2150" t="s">
        <v>13876</v>
      </c>
      <c r="BL2150" t="s">
        <v>13876</v>
      </c>
      <c r="BM2150" t="s">
        <v>13876</v>
      </c>
      <c r="BN2150" t="s">
        <v>13876</v>
      </c>
      <c r="BO2150" t="s">
        <v>13876</v>
      </c>
      <c r="BP2150" t="s">
        <v>13876</v>
      </c>
      <c r="BQ2150" t="s">
        <v>13876</v>
      </c>
      <c r="BR2150" t="s">
        <v>13876</v>
      </c>
      <c r="BS2150" t="s">
        <v>13876</v>
      </c>
      <c r="BT2150" t="s">
        <v>13876</v>
      </c>
      <c r="BU2150" t="s">
        <v>13876</v>
      </c>
      <c r="BV2150" t="s">
        <v>13876</v>
      </c>
      <c r="BW2150" t="s">
        <v>13876</v>
      </c>
      <c r="BX2150" t="s">
        <v>13876</v>
      </c>
      <c r="BY2150" t="s">
        <v>13876</v>
      </c>
      <c r="BZ2150" t="s">
        <v>13876</v>
      </c>
      <c r="CA2150" t="s">
        <v>13876</v>
      </c>
      <c r="CB2150" t="s">
        <v>13876</v>
      </c>
      <c r="CC2150" t="s">
        <v>13876</v>
      </c>
      <c r="CD2150" t="s">
        <v>13876</v>
      </c>
      <c r="CE2150" t="s">
        <v>13876</v>
      </c>
      <c r="CF2150" t="s">
        <v>13876</v>
      </c>
      <c r="CG2150" t="s">
        <v>13876</v>
      </c>
      <c r="CH2150" t="s">
        <v>13876</v>
      </c>
      <c r="CI2150" t="s">
        <v>13876</v>
      </c>
      <c r="CJ2150" t="s">
        <v>13876</v>
      </c>
      <c r="CK2150" t="s">
        <v>13876</v>
      </c>
      <c r="CL2150" t="s">
        <v>13876</v>
      </c>
      <c r="CM2150" t="s">
        <v>13876</v>
      </c>
      <c r="CN2150" t="s">
        <v>13876</v>
      </c>
      <c r="CO2150" t="s">
        <v>13876</v>
      </c>
      <c r="CP2150" t="s">
        <v>13876</v>
      </c>
      <c r="CQ2150" t="s">
        <v>13876</v>
      </c>
      <c r="CR2150" t="s">
        <v>13876</v>
      </c>
      <c r="CS2150" t="s">
        <v>13876</v>
      </c>
      <c r="CT2150" t="s">
        <v>13876</v>
      </c>
    </row>
    <row r="2151" spans="1:98" hidden="1">
      <c r="A2151" s="1088"/>
      <c r="B2151" s="554" t="s">
        <v>4167</v>
      </c>
      <c r="C2151" s="554" t="s">
        <v>4168</v>
      </c>
      <c r="D2151" s="554" t="s">
        <v>4169</v>
      </c>
      <c r="E2151" s="336" t="s">
        <v>407</v>
      </c>
      <c r="F2151" s="336" t="s">
        <v>14915</v>
      </c>
      <c r="G2151" s="336">
        <v>2910400247</v>
      </c>
      <c r="H2151" s="554" t="s">
        <v>4178</v>
      </c>
      <c r="I2151" s="336" t="s">
        <v>118</v>
      </c>
      <c r="J2151" s="336" t="s">
        <v>13659</v>
      </c>
      <c r="K2151" s="336" t="s">
        <v>13546</v>
      </c>
      <c r="L2151" s="336" t="s">
        <v>13658</v>
      </c>
      <c r="M2151" s="336" t="s">
        <v>13658</v>
      </c>
      <c r="N2151" s="336"/>
      <c r="O2151" s="632"/>
      <c r="P2151" s="632" t="s">
        <v>13661</v>
      </c>
      <c r="Q2151" s="556">
        <v>44636</v>
      </c>
      <c r="R2151" s="336"/>
      <c r="S2151" s="557">
        <v>44664</v>
      </c>
      <c r="T2151" s="336" t="s">
        <v>17013</v>
      </c>
      <c r="U2151" s="625">
        <v>233</v>
      </c>
      <c r="V2151" s="1088"/>
      <c r="W2151" s="551">
        <v>63078</v>
      </c>
      <c r="X2151" s="551">
        <v>22773</v>
      </c>
      <c r="Y2151" s="551">
        <v>25004</v>
      </c>
      <c r="Z2151" s="551">
        <v>22230</v>
      </c>
      <c r="AA2151" s="551">
        <v>20529</v>
      </c>
      <c r="AB2151" s="551">
        <v>17452</v>
      </c>
      <c r="AC2151" s="551" t="s">
        <v>13876</v>
      </c>
      <c r="AD2151" s="552" t="s">
        <v>13876</v>
      </c>
      <c r="AE2151" s="623">
        <v>171066</v>
      </c>
      <c r="AF2151" t="s">
        <v>4166</v>
      </c>
      <c r="AG2151" t="s">
        <v>4171</v>
      </c>
      <c r="AH2151" t="s">
        <v>4177</v>
      </c>
      <c r="AJ2151" s="548" t="s">
        <v>14042</v>
      </c>
      <c r="AK2151" s="548" t="s">
        <v>13871</v>
      </c>
      <c r="AL2151" s="548" t="s">
        <v>13669</v>
      </c>
      <c r="AM2151" s="548" t="s">
        <v>14916</v>
      </c>
      <c r="AN2151" s="548" t="s">
        <v>14917</v>
      </c>
      <c r="AO2151" s="548" t="s">
        <v>14918</v>
      </c>
      <c r="AQ2151" t="s">
        <v>13876</v>
      </c>
      <c r="AR2151" t="s">
        <v>13876</v>
      </c>
      <c r="AS2151" t="s">
        <v>15290</v>
      </c>
      <c r="AT2151" t="s">
        <v>15284</v>
      </c>
      <c r="AU2151" t="s">
        <v>15288</v>
      </c>
      <c r="AV2151" t="s">
        <v>15287</v>
      </c>
      <c r="AW2151" t="s">
        <v>15285</v>
      </c>
      <c r="AX2151" t="s">
        <v>13876</v>
      </c>
      <c r="AY2151" t="s">
        <v>13876</v>
      </c>
      <c r="AZ2151" t="s">
        <v>15292</v>
      </c>
      <c r="BA2151" t="s">
        <v>15292</v>
      </c>
      <c r="BB2151" t="s">
        <v>15287</v>
      </c>
      <c r="BC2151" t="s">
        <v>15287</v>
      </c>
      <c r="BD2151" t="s">
        <v>15284</v>
      </c>
      <c r="BE2151" t="s">
        <v>13876</v>
      </c>
      <c r="BF2151" t="s">
        <v>13876</v>
      </c>
      <c r="BG2151" t="s">
        <v>13876</v>
      </c>
      <c r="BH2151" t="s">
        <v>13876</v>
      </c>
      <c r="BI2151" t="s">
        <v>13876</v>
      </c>
      <c r="BJ2151" t="s">
        <v>13876</v>
      </c>
      <c r="BK2151" t="s">
        <v>13876</v>
      </c>
      <c r="BL2151" t="s">
        <v>13876</v>
      </c>
      <c r="BM2151" t="s">
        <v>13876</v>
      </c>
      <c r="BN2151" t="s">
        <v>15292</v>
      </c>
      <c r="BO2151" t="s">
        <v>15292</v>
      </c>
      <c r="BP2151" t="s">
        <v>15292</v>
      </c>
      <c r="BQ2151" t="s">
        <v>15284</v>
      </c>
      <c r="BR2151" t="s">
        <v>15288</v>
      </c>
      <c r="BS2151" t="s">
        <v>13876</v>
      </c>
      <c r="BT2151" t="s">
        <v>13876</v>
      </c>
      <c r="BU2151" t="s">
        <v>15292</v>
      </c>
      <c r="BV2151" t="s">
        <v>15288</v>
      </c>
      <c r="BW2151" t="s">
        <v>15286</v>
      </c>
      <c r="BX2151" t="s">
        <v>15292</v>
      </c>
      <c r="BY2151" t="s">
        <v>15294</v>
      </c>
      <c r="BZ2151" t="s">
        <v>13876</v>
      </c>
      <c r="CA2151" t="s">
        <v>13876</v>
      </c>
      <c r="CB2151" t="s">
        <v>15289</v>
      </c>
      <c r="CC2151" t="s">
        <v>15287</v>
      </c>
      <c r="CD2151" t="s">
        <v>15291</v>
      </c>
      <c r="CE2151" t="s">
        <v>15286</v>
      </c>
      <c r="CF2151" t="s">
        <v>15292</v>
      </c>
      <c r="CG2151" t="s">
        <v>13876</v>
      </c>
      <c r="CH2151" t="s">
        <v>13876</v>
      </c>
      <c r="CI2151" t="s">
        <v>13876</v>
      </c>
      <c r="CJ2151" t="s">
        <v>13876</v>
      </c>
      <c r="CK2151" t="s">
        <v>13876</v>
      </c>
      <c r="CL2151" t="s">
        <v>13876</v>
      </c>
      <c r="CM2151" t="s">
        <v>13876</v>
      </c>
      <c r="CN2151" t="s">
        <v>13876</v>
      </c>
      <c r="CO2151" t="s">
        <v>13876</v>
      </c>
      <c r="CP2151" t="s">
        <v>13876</v>
      </c>
      <c r="CQ2151" t="s">
        <v>13876</v>
      </c>
      <c r="CR2151" t="s">
        <v>13876</v>
      </c>
      <c r="CS2151" t="s">
        <v>13876</v>
      </c>
      <c r="CT2151" t="s">
        <v>13876</v>
      </c>
    </row>
    <row r="2152" spans="1:98" hidden="1">
      <c r="A2152" s="1088"/>
      <c r="B2152" s="554" t="s">
        <v>4167</v>
      </c>
      <c r="C2152" s="554" t="s">
        <v>4168</v>
      </c>
      <c r="D2152" s="554" t="s">
        <v>4169</v>
      </c>
      <c r="E2152" s="336" t="s">
        <v>407</v>
      </c>
      <c r="F2152" s="336" t="s">
        <v>14915</v>
      </c>
      <c r="G2152" s="336">
        <v>2910400247</v>
      </c>
      <c r="H2152" s="554" t="s">
        <v>4181</v>
      </c>
      <c r="I2152" s="336" t="s">
        <v>475</v>
      </c>
      <c r="J2152" s="336" t="s">
        <v>13659</v>
      </c>
      <c r="K2152" s="336" t="s">
        <v>13546</v>
      </c>
      <c r="L2152" s="336" t="s">
        <v>13658</v>
      </c>
      <c r="M2152" s="336" t="s">
        <v>13658</v>
      </c>
      <c r="N2152" s="336"/>
      <c r="O2152" s="632"/>
      <c r="P2152" s="632" t="s">
        <v>13661</v>
      </c>
      <c r="Q2152" s="556">
        <v>44636</v>
      </c>
      <c r="R2152" s="336"/>
      <c r="S2152" s="557">
        <v>44664</v>
      </c>
      <c r="T2152" s="336" t="s">
        <v>17014</v>
      </c>
      <c r="U2152" s="625">
        <v>233</v>
      </c>
      <c r="V2152" s="1088"/>
      <c r="W2152" s="551">
        <v>7763</v>
      </c>
      <c r="X2152" s="551">
        <v>2696</v>
      </c>
      <c r="Y2152" s="551">
        <v>3576</v>
      </c>
      <c r="Z2152" s="551">
        <v>4063</v>
      </c>
      <c r="AA2152" s="551" t="s">
        <v>13876</v>
      </c>
      <c r="AB2152" s="551" t="s">
        <v>13876</v>
      </c>
      <c r="AC2152" s="551" t="s">
        <v>13876</v>
      </c>
      <c r="AD2152" s="552" t="s">
        <v>13876</v>
      </c>
      <c r="AE2152" s="623">
        <v>18098</v>
      </c>
      <c r="AF2152" t="s">
        <v>4166</v>
      </c>
      <c r="AG2152" t="s">
        <v>4171</v>
      </c>
      <c r="AH2152" t="s">
        <v>4180</v>
      </c>
      <c r="AJ2152" s="548" t="s">
        <v>14042</v>
      </c>
      <c r="AK2152" s="548" t="s">
        <v>13871</v>
      </c>
      <c r="AL2152" s="548" t="s">
        <v>13669</v>
      </c>
      <c r="AM2152" s="548" t="s">
        <v>14916</v>
      </c>
      <c r="AN2152" s="548" t="s">
        <v>14917</v>
      </c>
      <c r="AO2152" s="548" t="s">
        <v>14918</v>
      </c>
      <c r="AQ2152" t="s">
        <v>13876</v>
      </c>
      <c r="AR2152" t="s">
        <v>13876</v>
      </c>
      <c r="AS2152" t="s">
        <v>13876</v>
      </c>
      <c r="AT2152" t="s">
        <v>15287</v>
      </c>
      <c r="AU2152" t="s">
        <v>15287</v>
      </c>
      <c r="AV2152" t="s">
        <v>15290</v>
      </c>
      <c r="AW2152" t="s">
        <v>15284</v>
      </c>
      <c r="AX2152" t="s">
        <v>13876</v>
      </c>
      <c r="AY2152" t="s">
        <v>13876</v>
      </c>
      <c r="AZ2152" t="s">
        <v>13876</v>
      </c>
      <c r="BA2152" t="s">
        <v>15292</v>
      </c>
      <c r="BB2152" t="s">
        <v>15290</v>
      </c>
      <c r="BC2152" t="s">
        <v>15294</v>
      </c>
      <c r="BD2152" t="s">
        <v>15290</v>
      </c>
      <c r="BE2152" t="s">
        <v>13876</v>
      </c>
      <c r="BF2152" t="s">
        <v>13876</v>
      </c>
      <c r="BG2152" t="s">
        <v>13876</v>
      </c>
      <c r="BH2152" t="s">
        <v>15284</v>
      </c>
      <c r="BI2152" t="s">
        <v>15286</v>
      </c>
      <c r="BJ2152" t="s">
        <v>15287</v>
      </c>
      <c r="BK2152" t="s">
        <v>15290</v>
      </c>
      <c r="BL2152" t="s">
        <v>13876</v>
      </c>
      <c r="BM2152" t="s">
        <v>13876</v>
      </c>
      <c r="BN2152" t="s">
        <v>13876</v>
      </c>
      <c r="BO2152" t="s">
        <v>15291</v>
      </c>
      <c r="BP2152" t="s">
        <v>15288</v>
      </c>
      <c r="BQ2152" t="s">
        <v>15290</v>
      </c>
      <c r="BR2152" t="s">
        <v>15284</v>
      </c>
      <c r="BS2152" t="s">
        <v>13876</v>
      </c>
      <c r="BT2152" t="s">
        <v>13876</v>
      </c>
      <c r="BU2152" t="s">
        <v>13876</v>
      </c>
      <c r="BV2152" t="s">
        <v>13876</v>
      </c>
      <c r="BW2152" t="s">
        <v>13876</v>
      </c>
      <c r="BX2152" t="s">
        <v>13876</v>
      </c>
      <c r="BY2152" t="s">
        <v>13876</v>
      </c>
      <c r="BZ2152" t="s">
        <v>13876</v>
      </c>
      <c r="CA2152" t="s">
        <v>13876</v>
      </c>
      <c r="CB2152" t="s">
        <v>13876</v>
      </c>
      <c r="CC2152" t="s">
        <v>13876</v>
      </c>
      <c r="CD2152" t="s">
        <v>13876</v>
      </c>
      <c r="CE2152" t="s">
        <v>13876</v>
      </c>
      <c r="CF2152" t="s">
        <v>13876</v>
      </c>
      <c r="CG2152" t="s">
        <v>13876</v>
      </c>
      <c r="CH2152" t="s">
        <v>13876</v>
      </c>
      <c r="CI2152" t="s">
        <v>13876</v>
      </c>
      <c r="CJ2152" t="s">
        <v>13876</v>
      </c>
      <c r="CK2152" t="s">
        <v>13876</v>
      </c>
      <c r="CL2152" t="s">
        <v>13876</v>
      </c>
      <c r="CM2152" t="s">
        <v>13876</v>
      </c>
      <c r="CN2152" t="s">
        <v>13876</v>
      </c>
      <c r="CO2152" t="s">
        <v>13876</v>
      </c>
      <c r="CP2152" t="s">
        <v>13876</v>
      </c>
      <c r="CQ2152" t="s">
        <v>13876</v>
      </c>
      <c r="CR2152" t="s">
        <v>13876</v>
      </c>
      <c r="CS2152" t="s">
        <v>13876</v>
      </c>
      <c r="CT2152" t="s">
        <v>13876</v>
      </c>
    </row>
    <row r="2153" spans="1:98" hidden="1">
      <c r="A2153" s="632"/>
      <c r="B2153" s="555"/>
      <c r="C2153" s="554"/>
      <c r="D2153" s="554"/>
      <c r="E2153" s="336"/>
      <c r="F2153" s="336"/>
      <c r="G2153" s="336"/>
      <c r="H2153" s="554"/>
      <c r="I2153" s="336"/>
      <c r="J2153" s="336"/>
      <c r="K2153" s="336"/>
      <c r="L2153" s="336"/>
      <c r="M2153" s="336"/>
      <c r="N2153" s="336"/>
      <c r="O2153" s="632"/>
      <c r="P2153" s="632"/>
      <c r="Q2153" s="556"/>
      <c r="R2153" s="336"/>
      <c r="S2153" s="336"/>
      <c r="T2153" s="336" t="s">
        <v>13876</v>
      </c>
      <c r="U2153" s="336"/>
      <c r="V2153" s="632"/>
      <c r="W2153" s="551"/>
      <c r="X2153" s="551"/>
      <c r="Y2153" s="551"/>
      <c r="Z2153" s="551"/>
      <c r="AA2153" s="551">
        <v>0</v>
      </c>
      <c r="AB2153" s="551">
        <v>0</v>
      </c>
      <c r="AC2153" s="551">
        <v>0</v>
      </c>
      <c r="AD2153" s="552"/>
      <c r="AE2153" s="623">
        <v>0</v>
      </c>
      <c r="AQ2153" t="s">
        <v>13876</v>
      </c>
      <c r="AR2153" t="s">
        <v>13876</v>
      </c>
      <c r="AS2153" t="s">
        <v>13876</v>
      </c>
      <c r="AT2153" t="s">
        <v>13876</v>
      </c>
      <c r="AU2153" t="s">
        <v>13876</v>
      </c>
      <c r="AV2153" t="s">
        <v>13876</v>
      </c>
      <c r="AW2153" t="s">
        <v>13876</v>
      </c>
      <c r="AX2153" t="s">
        <v>13876</v>
      </c>
      <c r="AY2153" t="s">
        <v>13876</v>
      </c>
      <c r="AZ2153" t="s">
        <v>13876</v>
      </c>
      <c r="BA2153" t="s">
        <v>13876</v>
      </c>
      <c r="BB2153" t="s">
        <v>13876</v>
      </c>
      <c r="BC2153" t="s">
        <v>13876</v>
      </c>
      <c r="BD2153" t="s">
        <v>13876</v>
      </c>
      <c r="BE2153" t="s">
        <v>13876</v>
      </c>
      <c r="BF2153" t="s">
        <v>13876</v>
      </c>
      <c r="BG2153" t="s">
        <v>13876</v>
      </c>
      <c r="BH2153" t="s">
        <v>13876</v>
      </c>
      <c r="BI2153" t="s">
        <v>13876</v>
      </c>
      <c r="BJ2153" t="s">
        <v>13876</v>
      </c>
      <c r="BK2153" t="s">
        <v>13876</v>
      </c>
      <c r="BL2153" t="s">
        <v>13876</v>
      </c>
      <c r="BM2153" t="s">
        <v>13876</v>
      </c>
      <c r="BN2153" t="s">
        <v>13876</v>
      </c>
      <c r="BO2153" t="s">
        <v>13876</v>
      </c>
      <c r="BP2153" t="s">
        <v>13876</v>
      </c>
      <c r="BQ2153" t="s">
        <v>13876</v>
      </c>
      <c r="BR2153" t="s">
        <v>13876</v>
      </c>
      <c r="BS2153" t="s">
        <v>13876</v>
      </c>
      <c r="BT2153" t="s">
        <v>13876</v>
      </c>
      <c r="BU2153" t="s">
        <v>13876</v>
      </c>
      <c r="BV2153" t="s">
        <v>13876</v>
      </c>
      <c r="BW2153" t="s">
        <v>13876</v>
      </c>
      <c r="BX2153" t="s">
        <v>13876</v>
      </c>
      <c r="BY2153" t="s">
        <v>13876</v>
      </c>
      <c r="BZ2153" t="s">
        <v>13876</v>
      </c>
      <c r="CA2153" t="s">
        <v>13876</v>
      </c>
      <c r="CB2153" t="s">
        <v>13876</v>
      </c>
      <c r="CC2153" t="s">
        <v>13876</v>
      </c>
      <c r="CD2153" t="s">
        <v>13876</v>
      </c>
      <c r="CE2153" t="s">
        <v>13876</v>
      </c>
      <c r="CF2153" t="s">
        <v>13876</v>
      </c>
      <c r="CG2153" t="s">
        <v>13876</v>
      </c>
      <c r="CH2153" t="s">
        <v>13876</v>
      </c>
      <c r="CI2153" t="s">
        <v>13876</v>
      </c>
      <c r="CJ2153" t="s">
        <v>13876</v>
      </c>
      <c r="CK2153" t="s">
        <v>13876</v>
      </c>
      <c r="CL2153" t="s">
        <v>13876</v>
      </c>
      <c r="CM2153" t="s">
        <v>13876</v>
      </c>
      <c r="CN2153" t="s">
        <v>13876</v>
      </c>
      <c r="CO2153" t="s">
        <v>13876</v>
      </c>
      <c r="CP2153" t="s">
        <v>13876</v>
      </c>
      <c r="CQ2153" t="s">
        <v>13876</v>
      </c>
      <c r="CR2153" t="s">
        <v>13876</v>
      </c>
      <c r="CS2153" t="s">
        <v>13876</v>
      </c>
      <c r="CT2153" t="s">
        <v>13876</v>
      </c>
    </row>
    <row r="2154" spans="1:98" hidden="1">
      <c r="A2154" s="632">
        <v>428</v>
      </c>
      <c r="B2154" s="554" t="s">
        <v>1240</v>
      </c>
      <c r="C2154" s="554" t="s">
        <v>500</v>
      </c>
      <c r="D2154" s="554" t="s">
        <v>1241</v>
      </c>
      <c r="E2154" s="336" t="s">
        <v>407</v>
      </c>
      <c r="F2154" s="336" t="s">
        <v>14919</v>
      </c>
      <c r="G2154" s="336">
        <v>2910101225</v>
      </c>
      <c r="H2154" s="554" t="s">
        <v>1248</v>
      </c>
      <c r="I2154" s="336" t="s">
        <v>13673</v>
      </c>
      <c r="J2154" s="336" t="s">
        <v>13659</v>
      </c>
      <c r="K2154" s="336" t="s">
        <v>13546</v>
      </c>
      <c r="L2154" s="336" t="s">
        <v>13658</v>
      </c>
      <c r="M2154" s="336" t="s">
        <v>13659</v>
      </c>
      <c r="N2154" s="336" t="s">
        <v>13546</v>
      </c>
      <c r="O2154" s="632" t="s">
        <v>13661</v>
      </c>
      <c r="P2154" s="632"/>
      <c r="Q2154" s="556">
        <v>44620</v>
      </c>
      <c r="R2154" s="336"/>
      <c r="S2154" s="557">
        <v>44655</v>
      </c>
      <c r="T2154" s="336" t="s">
        <v>17015</v>
      </c>
      <c r="U2154" s="336">
        <v>234</v>
      </c>
      <c r="V2154" s="632">
        <v>234</v>
      </c>
      <c r="W2154" s="551">
        <v>136712</v>
      </c>
      <c r="X2154" s="551">
        <v>51905</v>
      </c>
      <c r="Y2154" s="551">
        <v>55667</v>
      </c>
      <c r="Z2154" s="551">
        <v>57983</v>
      </c>
      <c r="AA2154" s="551">
        <v>56690</v>
      </c>
      <c r="AB2154" s="551">
        <v>49366</v>
      </c>
      <c r="AC2154" s="551">
        <v>1788</v>
      </c>
      <c r="AD2154" s="552" t="s">
        <v>13876</v>
      </c>
      <c r="AE2154" s="623">
        <v>410111</v>
      </c>
      <c r="AF2154" t="s">
        <v>1239</v>
      </c>
      <c r="AG2154" t="s">
        <v>1243</v>
      </c>
      <c r="AH2154" t="s">
        <v>1247</v>
      </c>
      <c r="AQ2154" t="s">
        <v>13876</v>
      </c>
      <c r="AR2154" t="s">
        <v>15289</v>
      </c>
      <c r="AS2154" t="s">
        <v>15284</v>
      </c>
      <c r="AT2154" t="s">
        <v>15290</v>
      </c>
      <c r="AU2154" t="s">
        <v>15287</v>
      </c>
      <c r="AV2154" t="s">
        <v>15289</v>
      </c>
      <c r="AW2154" t="s">
        <v>15292</v>
      </c>
      <c r="AX2154" t="s">
        <v>13876</v>
      </c>
      <c r="AY2154" t="s">
        <v>13876</v>
      </c>
      <c r="AZ2154" t="s">
        <v>15286</v>
      </c>
      <c r="BA2154" t="s">
        <v>15289</v>
      </c>
      <c r="BB2154" t="s">
        <v>15294</v>
      </c>
      <c r="BC2154" t="s">
        <v>15288</v>
      </c>
      <c r="BD2154" t="s">
        <v>15286</v>
      </c>
      <c r="BE2154" t="s">
        <v>13876</v>
      </c>
      <c r="BF2154" t="s">
        <v>13876</v>
      </c>
      <c r="BG2154" t="s">
        <v>13876</v>
      </c>
      <c r="BH2154" t="s">
        <v>15289</v>
      </c>
      <c r="BI2154" t="s">
        <v>15286</v>
      </c>
      <c r="BJ2154" t="s">
        <v>15294</v>
      </c>
      <c r="BK2154" t="s">
        <v>15292</v>
      </c>
      <c r="BL2154" t="s">
        <v>13876</v>
      </c>
      <c r="BM2154" t="s">
        <v>13876</v>
      </c>
      <c r="BN2154" t="s">
        <v>15286</v>
      </c>
      <c r="BO2154" t="s">
        <v>15287</v>
      </c>
      <c r="BP2154" t="s">
        <v>15294</v>
      </c>
      <c r="BQ2154" t="s">
        <v>15285</v>
      </c>
      <c r="BR2154" t="s">
        <v>15284</v>
      </c>
      <c r="BS2154" t="s">
        <v>13876</v>
      </c>
      <c r="BT2154" t="s">
        <v>13876</v>
      </c>
      <c r="BU2154" t="s">
        <v>15286</v>
      </c>
      <c r="BV2154" t="s">
        <v>15290</v>
      </c>
      <c r="BW2154" t="s">
        <v>15290</v>
      </c>
      <c r="BX2154" t="s">
        <v>15294</v>
      </c>
      <c r="BY2154" t="s">
        <v>15288</v>
      </c>
      <c r="BZ2154" t="s">
        <v>13876</v>
      </c>
      <c r="CA2154" t="s">
        <v>13876</v>
      </c>
      <c r="CB2154" t="s">
        <v>15291</v>
      </c>
      <c r="CC2154" t="s">
        <v>15294</v>
      </c>
      <c r="CD2154" t="s">
        <v>15284</v>
      </c>
      <c r="CE2154" t="s">
        <v>15290</v>
      </c>
      <c r="CF2154" t="s">
        <v>15290</v>
      </c>
      <c r="CG2154" t="s">
        <v>13876</v>
      </c>
      <c r="CH2154" t="s">
        <v>13876</v>
      </c>
      <c r="CI2154" t="s">
        <v>13876</v>
      </c>
      <c r="CJ2154" t="s">
        <v>15289</v>
      </c>
      <c r="CK2154" t="s">
        <v>15287</v>
      </c>
      <c r="CL2154" t="s">
        <v>15285</v>
      </c>
      <c r="CM2154" t="s">
        <v>15285</v>
      </c>
      <c r="CN2154" t="s">
        <v>13876</v>
      </c>
      <c r="CO2154" t="s">
        <v>13876</v>
      </c>
      <c r="CP2154" t="s">
        <v>13876</v>
      </c>
      <c r="CQ2154" t="s">
        <v>13876</v>
      </c>
      <c r="CR2154" t="s">
        <v>13876</v>
      </c>
      <c r="CS2154" t="s">
        <v>13876</v>
      </c>
      <c r="CT2154" t="s">
        <v>13876</v>
      </c>
    </row>
    <row r="2155" spans="1:98" hidden="1">
      <c r="A2155" s="632"/>
      <c r="B2155" s="555"/>
      <c r="C2155" s="554"/>
      <c r="D2155" s="554"/>
      <c r="E2155" s="336"/>
      <c r="F2155" s="336"/>
      <c r="G2155" s="336"/>
      <c r="H2155" s="554"/>
      <c r="I2155" s="336"/>
      <c r="J2155" s="336"/>
      <c r="K2155" s="336"/>
      <c r="L2155" s="336"/>
      <c r="M2155" s="336"/>
      <c r="N2155" s="336"/>
      <c r="O2155" s="632"/>
      <c r="P2155" s="632"/>
      <c r="Q2155" s="556"/>
      <c r="R2155" s="336"/>
      <c r="S2155" s="336"/>
      <c r="T2155" s="336" t="s">
        <v>13876</v>
      </c>
      <c r="U2155" s="336"/>
      <c r="V2155" s="632"/>
      <c r="W2155" s="551"/>
      <c r="X2155" s="551"/>
      <c r="Y2155" s="551"/>
      <c r="Z2155" s="551"/>
      <c r="AA2155" s="551">
        <v>0</v>
      </c>
      <c r="AB2155" s="551">
        <v>0</v>
      </c>
      <c r="AC2155" s="551">
        <v>0</v>
      </c>
      <c r="AD2155" s="552"/>
      <c r="AE2155" s="623">
        <v>0</v>
      </c>
      <c r="AQ2155" t="s">
        <v>13876</v>
      </c>
      <c r="AR2155" t="s">
        <v>13876</v>
      </c>
      <c r="AS2155" t="s">
        <v>13876</v>
      </c>
      <c r="AT2155" t="s">
        <v>13876</v>
      </c>
      <c r="AU2155" t="s">
        <v>13876</v>
      </c>
      <c r="AV2155" t="s">
        <v>13876</v>
      </c>
      <c r="AW2155" t="s">
        <v>13876</v>
      </c>
      <c r="AX2155" t="s">
        <v>13876</v>
      </c>
      <c r="AY2155" t="s">
        <v>13876</v>
      </c>
      <c r="AZ2155" t="s">
        <v>13876</v>
      </c>
      <c r="BA2155" t="s">
        <v>13876</v>
      </c>
      <c r="BB2155" t="s">
        <v>13876</v>
      </c>
      <c r="BC2155" t="s">
        <v>13876</v>
      </c>
      <c r="BD2155" t="s">
        <v>13876</v>
      </c>
      <c r="BE2155" t="s">
        <v>13876</v>
      </c>
      <c r="BF2155" t="s">
        <v>13876</v>
      </c>
      <c r="BG2155" t="s">
        <v>13876</v>
      </c>
      <c r="BH2155" t="s">
        <v>13876</v>
      </c>
      <c r="BI2155" t="s">
        <v>13876</v>
      </c>
      <c r="BJ2155" t="s">
        <v>13876</v>
      </c>
      <c r="BK2155" t="s">
        <v>13876</v>
      </c>
      <c r="BL2155" t="s">
        <v>13876</v>
      </c>
      <c r="BM2155" t="s">
        <v>13876</v>
      </c>
      <c r="BN2155" t="s">
        <v>13876</v>
      </c>
      <c r="BO2155" t="s">
        <v>13876</v>
      </c>
      <c r="BP2155" t="s">
        <v>13876</v>
      </c>
      <c r="BQ2155" t="s">
        <v>13876</v>
      </c>
      <c r="BR2155" t="s">
        <v>13876</v>
      </c>
      <c r="BS2155" t="s">
        <v>13876</v>
      </c>
      <c r="BT2155" t="s">
        <v>13876</v>
      </c>
      <c r="BU2155" t="s">
        <v>13876</v>
      </c>
      <c r="BV2155" t="s">
        <v>13876</v>
      </c>
      <c r="BW2155" t="s">
        <v>13876</v>
      </c>
      <c r="BX2155" t="s">
        <v>13876</v>
      </c>
      <c r="BY2155" t="s">
        <v>13876</v>
      </c>
      <c r="BZ2155" t="s">
        <v>13876</v>
      </c>
      <c r="CA2155" t="s">
        <v>13876</v>
      </c>
      <c r="CB2155" t="s">
        <v>13876</v>
      </c>
      <c r="CC2155" t="s">
        <v>13876</v>
      </c>
      <c r="CD2155" t="s">
        <v>13876</v>
      </c>
      <c r="CE2155" t="s">
        <v>13876</v>
      </c>
      <c r="CF2155" t="s">
        <v>13876</v>
      </c>
      <c r="CG2155" t="s">
        <v>13876</v>
      </c>
      <c r="CH2155" t="s">
        <v>13876</v>
      </c>
      <c r="CI2155" t="s">
        <v>13876</v>
      </c>
      <c r="CJ2155" t="s">
        <v>13876</v>
      </c>
      <c r="CK2155" t="s">
        <v>13876</v>
      </c>
      <c r="CL2155" t="s">
        <v>13876</v>
      </c>
      <c r="CM2155" t="s">
        <v>13876</v>
      </c>
      <c r="CN2155" t="s">
        <v>13876</v>
      </c>
      <c r="CO2155" t="s">
        <v>13876</v>
      </c>
      <c r="CP2155" t="s">
        <v>13876</v>
      </c>
      <c r="CQ2155" t="s">
        <v>13876</v>
      </c>
      <c r="CR2155" t="s">
        <v>13876</v>
      </c>
      <c r="CS2155" t="s">
        <v>13876</v>
      </c>
      <c r="CT2155" t="s">
        <v>13876</v>
      </c>
    </row>
    <row r="2156" spans="1:98" hidden="1">
      <c r="A2156" s="632">
        <v>429</v>
      </c>
      <c r="B2156" s="554" t="s">
        <v>7626</v>
      </c>
      <c r="C2156" s="554" t="s">
        <v>7627</v>
      </c>
      <c r="D2156" s="554" t="s">
        <v>7628</v>
      </c>
      <c r="E2156" s="336" t="s">
        <v>407</v>
      </c>
      <c r="F2156" s="573" t="s">
        <v>14920</v>
      </c>
      <c r="G2156" s="336">
        <v>2911500334</v>
      </c>
      <c r="H2156" s="554" t="s">
        <v>7635</v>
      </c>
      <c r="I2156" s="336" t="s">
        <v>118</v>
      </c>
      <c r="J2156" s="336" t="s">
        <v>13659</v>
      </c>
      <c r="K2156" s="336" t="s">
        <v>13546</v>
      </c>
      <c r="L2156" s="336" t="s">
        <v>13658</v>
      </c>
      <c r="M2156" s="336" t="s">
        <v>13659</v>
      </c>
      <c r="N2156" s="336" t="s">
        <v>13546</v>
      </c>
      <c r="O2156" s="632"/>
      <c r="P2156" s="632" t="s">
        <v>13661</v>
      </c>
      <c r="Q2156" s="556">
        <v>44637</v>
      </c>
      <c r="R2156" s="573" t="s">
        <v>14921</v>
      </c>
      <c r="S2156" s="585">
        <v>44656</v>
      </c>
      <c r="T2156" s="336" t="s">
        <v>17016</v>
      </c>
      <c r="U2156" s="336">
        <v>235</v>
      </c>
      <c r="V2156" s="632">
        <v>235</v>
      </c>
      <c r="W2156" s="551">
        <v>93188</v>
      </c>
      <c r="X2156" s="551">
        <v>31362</v>
      </c>
      <c r="Y2156" s="551">
        <v>32010</v>
      </c>
      <c r="Z2156" s="551">
        <v>32761</v>
      </c>
      <c r="AA2156" s="551">
        <v>29705</v>
      </c>
      <c r="AB2156" s="551">
        <v>29178</v>
      </c>
      <c r="AC2156" s="551" t="s">
        <v>13876</v>
      </c>
      <c r="AD2156" s="552" t="s">
        <v>13876</v>
      </c>
      <c r="AE2156" s="623">
        <v>248204</v>
      </c>
      <c r="AF2156" t="s">
        <v>7625</v>
      </c>
      <c r="AG2156" t="s">
        <v>14922</v>
      </c>
      <c r="AH2156" t="s">
        <v>7634</v>
      </c>
      <c r="AJ2156" s="548" t="s">
        <v>13667</v>
      </c>
      <c r="AK2156" s="548" t="s">
        <v>14923</v>
      </c>
      <c r="AL2156" s="548" t="s">
        <v>13669</v>
      </c>
      <c r="AM2156" s="548" t="s">
        <v>14924</v>
      </c>
      <c r="AN2156" s="548" t="s">
        <v>7625</v>
      </c>
      <c r="AO2156" s="548" t="s">
        <v>7626</v>
      </c>
      <c r="AQ2156" t="s">
        <v>13876</v>
      </c>
      <c r="AR2156" t="s">
        <v>13876</v>
      </c>
      <c r="AS2156" t="s">
        <v>15294</v>
      </c>
      <c r="AT2156" t="s">
        <v>15284</v>
      </c>
      <c r="AU2156" t="s">
        <v>15289</v>
      </c>
      <c r="AV2156" t="s">
        <v>15285</v>
      </c>
      <c r="AW2156" t="s">
        <v>15285</v>
      </c>
      <c r="AX2156" t="s">
        <v>13876</v>
      </c>
      <c r="AY2156" t="s">
        <v>13876</v>
      </c>
      <c r="AZ2156" t="s">
        <v>15284</v>
      </c>
      <c r="BA2156" t="s">
        <v>15289</v>
      </c>
      <c r="BB2156" t="s">
        <v>15284</v>
      </c>
      <c r="BC2156" t="s">
        <v>15290</v>
      </c>
      <c r="BD2156" t="s">
        <v>15292</v>
      </c>
      <c r="BE2156" t="s">
        <v>13876</v>
      </c>
      <c r="BF2156" t="s">
        <v>13876</v>
      </c>
      <c r="BG2156" t="s">
        <v>15284</v>
      </c>
      <c r="BH2156" t="s">
        <v>15292</v>
      </c>
      <c r="BI2156" t="s">
        <v>15288</v>
      </c>
      <c r="BJ2156" t="s">
        <v>15289</v>
      </c>
      <c r="BK2156" t="s">
        <v>15288</v>
      </c>
      <c r="BL2156" t="s">
        <v>13876</v>
      </c>
      <c r="BM2156" t="s">
        <v>13876</v>
      </c>
      <c r="BN2156" t="s">
        <v>15284</v>
      </c>
      <c r="BO2156" t="s">
        <v>15292</v>
      </c>
      <c r="BP2156" t="s">
        <v>15287</v>
      </c>
      <c r="BQ2156" t="s">
        <v>15290</v>
      </c>
      <c r="BR2156" t="s">
        <v>15289</v>
      </c>
      <c r="BS2156" t="s">
        <v>13876</v>
      </c>
      <c r="BT2156" t="s">
        <v>13876</v>
      </c>
      <c r="BU2156" t="s">
        <v>15292</v>
      </c>
      <c r="BV2156" t="s">
        <v>15294</v>
      </c>
      <c r="BW2156" t="s">
        <v>15287</v>
      </c>
      <c r="BX2156" t="s">
        <v>15288</v>
      </c>
      <c r="BY2156" t="s">
        <v>15286</v>
      </c>
      <c r="BZ2156" t="s">
        <v>13876</v>
      </c>
      <c r="CA2156" t="s">
        <v>13876</v>
      </c>
      <c r="CB2156" t="s">
        <v>15292</v>
      </c>
      <c r="CC2156" t="s">
        <v>15294</v>
      </c>
      <c r="CD2156" t="s">
        <v>15289</v>
      </c>
      <c r="CE2156" t="s">
        <v>15287</v>
      </c>
      <c r="CF2156" t="s">
        <v>15285</v>
      </c>
      <c r="CG2156" t="s">
        <v>13876</v>
      </c>
      <c r="CH2156" t="s">
        <v>13876</v>
      </c>
      <c r="CI2156" t="s">
        <v>13876</v>
      </c>
      <c r="CJ2156" t="s">
        <v>13876</v>
      </c>
      <c r="CK2156" t="s">
        <v>13876</v>
      </c>
      <c r="CL2156" t="s">
        <v>13876</v>
      </c>
      <c r="CM2156" t="s">
        <v>13876</v>
      </c>
      <c r="CN2156" t="s">
        <v>13876</v>
      </c>
      <c r="CO2156" t="s">
        <v>13876</v>
      </c>
      <c r="CP2156" t="s">
        <v>13876</v>
      </c>
      <c r="CQ2156" t="s">
        <v>13876</v>
      </c>
      <c r="CR2156" t="s">
        <v>13876</v>
      </c>
      <c r="CS2156" t="s">
        <v>13876</v>
      </c>
      <c r="CT2156" t="s">
        <v>13876</v>
      </c>
    </row>
    <row r="2157" spans="1:98" hidden="1">
      <c r="A2157" s="632"/>
      <c r="B2157" s="555"/>
      <c r="C2157" s="554"/>
      <c r="D2157" s="554"/>
      <c r="E2157" s="336"/>
      <c r="F2157" s="573"/>
      <c r="G2157" s="336"/>
      <c r="H2157" s="554"/>
      <c r="I2157" s="336"/>
      <c r="J2157" s="336"/>
      <c r="K2157" s="336"/>
      <c r="L2157" s="336"/>
      <c r="M2157" s="336"/>
      <c r="N2157" s="336"/>
      <c r="O2157" s="632"/>
      <c r="P2157" s="632"/>
      <c r="Q2157" s="556"/>
      <c r="R2157" s="573"/>
      <c r="S2157" s="573"/>
      <c r="T2157" s="336" t="s">
        <v>13876</v>
      </c>
      <c r="U2157" s="336"/>
      <c r="V2157" s="632"/>
      <c r="W2157" s="551"/>
      <c r="X2157" s="551"/>
      <c r="Y2157" s="551"/>
      <c r="Z2157" s="551"/>
      <c r="AA2157" s="551">
        <v>0</v>
      </c>
      <c r="AB2157" s="551">
        <v>0</v>
      </c>
      <c r="AC2157" s="551">
        <v>0</v>
      </c>
      <c r="AD2157" s="552"/>
      <c r="AE2157" s="623">
        <v>0</v>
      </c>
      <c r="AQ2157" t="s">
        <v>13876</v>
      </c>
      <c r="AR2157" t="s">
        <v>13876</v>
      </c>
      <c r="AS2157" t="s">
        <v>13876</v>
      </c>
      <c r="AT2157" t="s">
        <v>13876</v>
      </c>
      <c r="AU2157" t="s">
        <v>13876</v>
      </c>
      <c r="AV2157" t="s">
        <v>13876</v>
      </c>
      <c r="AW2157" t="s">
        <v>13876</v>
      </c>
      <c r="AX2157" t="s">
        <v>13876</v>
      </c>
      <c r="AY2157" t="s">
        <v>13876</v>
      </c>
      <c r="AZ2157" t="s">
        <v>13876</v>
      </c>
      <c r="BA2157" t="s">
        <v>13876</v>
      </c>
      <c r="BB2157" t="s">
        <v>13876</v>
      </c>
      <c r="BC2157" t="s">
        <v>13876</v>
      </c>
      <c r="BD2157" t="s">
        <v>13876</v>
      </c>
      <c r="BE2157" t="s">
        <v>13876</v>
      </c>
      <c r="BF2157" t="s">
        <v>13876</v>
      </c>
      <c r="BG2157" t="s">
        <v>13876</v>
      </c>
      <c r="BH2157" t="s">
        <v>13876</v>
      </c>
      <c r="BI2157" t="s">
        <v>13876</v>
      </c>
      <c r="BJ2157" t="s">
        <v>13876</v>
      </c>
      <c r="BK2157" t="s">
        <v>13876</v>
      </c>
      <c r="BL2157" t="s">
        <v>13876</v>
      </c>
      <c r="BM2157" t="s">
        <v>13876</v>
      </c>
      <c r="BN2157" t="s">
        <v>13876</v>
      </c>
      <c r="BO2157" t="s">
        <v>13876</v>
      </c>
      <c r="BP2157" t="s">
        <v>13876</v>
      </c>
      <c r="BQ2157" t="s">
        <v>13876</v>
      </c>
      <c r="BR2157" t="s">
        <v>13876</v>
      </c>
      <c r="BS2157" t="s">
        <v>13876</v>
      </c>
      <c r="BT2157" t="s">
        <v>13876</v>
      </c>
      <c r="BU2157" t="s">
        <v>13876</v>
      </c>
      <c r="BV2157" t="s">
        <v>13876</v>
      </c>
      <c r="BW2157" t="s">
        <v>13876</v>
      </c>
      <c r="BX2157" t="s">
        <v>13876</v>
      </c>
      <c r="BY2157" t="s">
        <v>13876</v>
      </c>
      <c r="BZ2157" t="s">
        <v>13876</v>
      </c>
      <c r="CA2157" t="s">
        <v>13876</v>
      </c>
      <c r="CB2157" t="s">
        <v>13876</v>
      </c>
      <c r="CC2157" t="s">
        <v>13876</v>
      </c>
      <c r="CD2157" t="s">
        <v>13876</v>
      </c>
      <c r="CE2157" t="s">
        <v>13876</v>
      </c>
      <c r="CF2157" t="s">
        <v>13876</v>
      </c>
      <c r="CG2157" t="s">
        <v>13876</v>
      </c>
      <c r="CH2157" t="s">
        <v>13876</v>
      </c>
      <c r="CI2157" t="s">
        <v>13876</v>
      </c>
      <c r="CJ2157" t="s">
        <v>13876</v>
      </c>
      <c r="CK2157" t="s">
        <v>13876</v>
      </c>
      <c r="CL2157" t="s">
        <v>13876</v>
      </c>
      <c r="CM2157" t="s">
        <v>13876</v>
      </c>
      <c r="CN2157" t="s">
        <v>13876</v>
      </c>
      <c r="CO2157" t="s">
        <v>13876</v>
      </c>
      <c r="CP2157" t="s">
        <v>13876</v>
      </c>
      <c r="CQ2157" t="s">
        <v>13876</v>
      </c>
      <c r="CR2157" t="s">
        <v>13876</v>
      </c>
      <c r="CS2157" t="s">
        <v>13876</v>
      </c>
      <c r="CT2157" t="s">
        <v>13876</v>
      </c>
    </row>
    <row r="2158" spans="1:98" hidden="1">
      <c r="A2158" s="1088">
        <v>430</v>
      </c>
      <c r="B2158" s="554" t="s">
        <v>3251</v>
      </c>
      <c r="C2158" s="554" t="s">
        <v>2907</v>
      </c>
      <c r="D2158" s="554" t="s">
        <v>3252</v>
      </c>
      <c r="E2158" s="336" t="s">
        <v>407</v>
      </c>
      <c r="F2158" s="336" t="s">
        <v>14925</v>
      </c>
      <c r="G2158" s="336">
        <v>2910200506</v>
      </c>
      <c r="H2158" s="554" t="s">
        <v>3261</v>
      </c>
      <c r="I2158" s="336" t="s">
        <v>113</v>
      </c>
      <c r="J2158" s="336" t="s">
        <v>13659</v>
      </c>
      <c r="K2158" s="336" t="s">
        <v>13549</v>
      </c>
      <c r="L2158" s="336" t="s">
        <v>13658</v>
      </c>
      <c r="M2158" s="336" t="s">
        <v>13658</v>
      </c>
      <c r="N2158" s="336"/>
      <c r="O2158" s="632"/>
      <c r="P2158" s="632"/>
      <c r="Q2158" s="632"/>
      <c r="R2158" s="336"/>
      <c r="S2158" s="336"/>
      <c r="T2158" s="336" t="s">
        <v>17017</v>
      </c>
      <c r="U2158" s="625"/>
      <c r="V2158" s="1088"/>
      <c r="W2158" s="551" t="s">
        <v>13876</v>
      </c>
      <c r="X2158" s="551" t="s">
        <v>13876</v>
      </c>
      <c r="Y2158" s="551" t="s">
        <v>13876</v>
      </c>
      <c r="Z2158" s="551" t="s">
        <v>13876</v>
      </c>
      <c r="AA2158" s="551" t="s">
        <v>13876</v>
      </c>
      <c r="AB2158" s="551" t="s">
        <v>13876</v>
      </c>
      <c r="AC2158" s="551" t="s">
        <v>13876</v>
      </c>
      <c r="AD2158" s="552" t="s">
        <v>13876</v>
      </c>
      <c r="AE2158" s="623">
        <v>0</v>
      </c>
      <c r="AF2158" t="s">
        <v>3250</v>
      </c>
      <c r="AG2158" t="s">
        <v>3256</v>
      </c>
      <c r="AH2158" t="s">
        <v>3260</v>
      </c>
      <c r="AQ2158" t="s">
        <v>13876</v>
      </c>
      <c r="AR2158" t="s">
        <v>13876</v>
      </c>
      <c r="AS2158" t="s">
        <v>13876</v>
      </c>
      <c r="AT2158" t="s">
        <v>13876</v>
      </c>
      <c r="AU2158" t="s">
        <v>13876</v>
      </c>
      <c r="AV2158" t="s">
        <v>13876</v>
      </c>
      <c r="AW2158" t="s">
        <v>13876</v>
      </c>
      <c r="AX2158" t="s">
        <v>13876</v>
      </c>
      <c r="AY2158" t="s">
        <v>13876</v>
      </c>
      <c r="AZ2158" t="s">
        <v>13876</v>
      </c>
      <c r="BA2158" t="s">
        <v>13876</v>
      </c>
      <c r="BB2158" t="s">
        <v>13876</v>
      </c>
      <c r="BC2158" t="s">
        <v>13876</v>
      </c>
      <c r="BD2158" t="s">
        <v>13876</v>
      </c>
      <c r="BE2158" t="s">
        <v>13876</v>
      </c>
      <c r="BF2158" t="s">
        <v>13876</v>
      </c>
      <c r="BG2158" t="s">
        <v>13876</v>
      </c>
      <c r="BH2158" t="s">
        <v>13876</v>
      </c>
      <c r="BI2158" t="s">
        <v>13876</v>
      </c>
      <c r="BJ2158" t="s">
        <v>13876</v>
      </c>
      <c r="BK2158" t="s">
        <v>13876</v>
      </c>
      <c r="BL2158" t="s">
        <v>13876</v>
      </c>
      <c r="BM2158" t="s">
        <v>13876</v>
      </c>
      <c r="BN2158" t="s">
        <v>13876</v>
      </c>
      <c r="BO2158" t="s">
        <v>13876</v>
      </c>
      <c r="BP2158" t="s">
        <v>13876</v>
      </c>
      <c r="BQ2158" t="s">
        <v>13876</v>
      </c>
      <c r="BR2158" t="s">
        <v>13876</v>
      </c>
      <c r="BS2158" t="s">
        <v>13876</v>
      </c>
      <c r="BT2158" t="s">
        <v>13876</v>
      </c>
      <c r="BU2158" t="s">
        <v>13876</v>
      </c>
      <c r="BV2158" t="s">
        <v>13876</v>
      </c>
      <c r="BW2158" t="s">
        <v>13876</v>
      </c>
      <c r="BX2158" t="s">
        <v>13876</v>
      </c>
      <c r="BY2158" t="s">
        <v>13876</v>
      </c>
      <c r="BZ2158" t="s">
        <v>13876</v>
      </c>
      <c r="CA2158" t="s">
        <v>13876</v>
      </c>
      <c r="CB2158" t="s">
        <v>13876</v>
      </c>
      <c r="CC2158" t="s">
        <v>13876</v>
      </c>
      <c r="CD2158" t="s">
        <v>13876</v>
      </c>
      <c r="CE2158" t="s">
        <v>13876</v>
      </c>
      <c r="CF2158" t="s">
        <v>13876</v>
      </c>
      <c r="CG2158" t="s">
        <v>13876</v>
      </c>
      <c r="CH2158" t="s">
        <v>13876</v>
      </c>
      <c r="CI2158" t="s">
        <v>13876</v>
      </c>
      <c r="CJ2158" t="s">
        <v>13876</v>
      </c>
      <c r="CK2158" t="s">
        <v>13876</v>
      </c>
      <c r="CL2158" t="s">
        <v>13876</v>
      </c>
      <c r="CM2158" t="s">
        <v>13876</v>
      </c>
      <c r="CN2158" t="s">
        <v>13876</v>
      </c>
      <c r="CO2158" t="s">
        <v>13876</v>
      </c>
      <c r="CP2158" t="s">
        <v>13876</v>
      </c>
      <c r="CQ2158" t="s">
        <v>13876</v>
      </c>
      <c r="CR2158" t="s">
        <v>13876</v>
      </c>
      <c r="CS2158" t="s">
        <v>13876</v>
      </c>
      <c r="CT2158" t="s">
        <v>13876</v>
      </c>
    </row>
    <row r="2159" spans="1:98" hidden="1">
      <c r="A2159" s="1088"/>
      <c r="B2159" s="554" t="s">
        <v>3251</v>
      </c>
      <c r="C2159" s="554" t="s">
        <v>2907</v>
      </c>
      <c r="D2159" s="554" t="s">
        <v>3252</v>
      </c>
      <c r="E2159" s="336" t="s">
        <v>407</v>
      </c>
      <c r="F2159" s="336" t="s">
        <v>14925</v>
      </c>
      <c r="G2159" s="336">
        <v>2910200506</v>
      </c>
      <c r="H2159" s="554" t="s">
        <v>3261</v>
      </c>
      <c r="I2159" s="336" t="s">
        <v>114</v>
      </c>
      <c r="J2159" s="336" t="s">
        <v>13659</v>
      </c>
      <c r="K2159" s="336" t="s">
        <v>13549</v>
      </c>
      <c r="L2159" s="336" t="s">
        <v>13658</v>
      </c>
      <c r="M2159" s="336" t="s">
        <v>13658</v>
      </c>
      <c r="N2159" s="336"/>
      <c r="O2159" s="632"/>
      <c r="P2159" s="632"/>
      <c r="Q2159" s="632"/>
      <c r="R2159" s="336"/>
      <c r="S2159" s="336"/>
      <c r="T2159" s="336" t="s">
        <v>17018</v>
      </c>
      <c r="U2159" s="620"/>
      <c r="V2159" s="1088"/>
      <c r="W2159" s="551" t="s">
        <v>13876</v>
      </c>
      <c r="X2159" s="551" t="s">
        <v>13876</v>
      </c>
      <c r="Y2159" s="551" t="s">
        <v>13876</v>
      </c>
      <c r="Z2159" s="551" t="s">
        <v>13876</v>
      </c>
      <c r="AA2159" s="551" t="s">
        <v>13876</v>
      </c>
      <c r="AB2159" s="551" t="s">
        <v>13876</v>
      </c>
      <c r="AC2159" s="551" t="s">
        <v>13876</v>
      </c>
      <c r="AD2159" s="552" t="s">
        <v>13876</v>
      </c>
      <c r="AE2159" s="623">
        <v>0</v>
      </c>
      <c r="AF2159" t="s">
        <v>3250</v>
      </c>
      <c r="AG2159" t="s">
        <v>3256</v>
      </c>
      <c r="AH2159" t="s">
        <v>3260</v>
      </c>
      <c r="AQ2159" t="s">
        <v>13876</v>
      </c>
      <c r="AR2159" t="s">
        <v>13876</v>
      </c>
      <c r="AS2159" t="s">
        <v>13876</v>
      </c>
      <c r="AT2159" t="s">
        <v>13876</v>
      </c>
      <c r="AU2159" t="s">
        <v>13876</v>
      </c>
      <c r="AV2159" t="s">
        <v>13876</v>
      </c>
      <c r="AW2159" t="s">
        <v>13876</v>
      </c>
      <c r="AX2159" t="s">
        <v>13876</v>
      </c>
      <c r="AY2159" t="s">
        <v>13876</v>
      </c>
      <c r="AZ2159" t="s">
        <v>13876</v>
      </c>
      <c r="BA2159" t="s">
        <v>13876</v>
      </c>
      <c r="BB2159" t="s">
        <v>13876</v>
      </c>
      <c r="BC2159" t="s">
        <v>13876</v>
      </c>
      <c r="BD2159" t="s">
        <v>13876</v>
      </c>
      <c r="BE2159" t="s">
        <v>13876</v>
      </c>
      <c r="BF2159" t="s">
        <v>13876</v>
      </c>
      <c r="BG2159" t="s">
        <v>13876</v>
      </c>
      <c r="BH2159" t="s">
        <v>13876</v>
      </c>
      <c r="BI2159" t="s">
        <v>13876</v>
      </c>
      <c r="BJ2159" t="s">
        <v>13876</v>
      </c>
      <c r="BK2159" t="s">
        <v>13876</v>
      </c>
      <c r="BL2159" t="s">
        <v>13876</v>
      </c>
      <c r="BM2159" t="s">
        <v>13876</v>
      </c>
      <c r="BN2159" t="s">
        <v>13876</v>
      </c>
      <c r="BO2159" t="s">
        <v>13876</v>
      </c>
      <c r="BP2159" t="s">
        <v>13876</v>
      </c>
      <c r="BQ2159" t="s">
        <v>13876</v>
      </c>
      <c r="BR2159" t="s">
        <v>13876</v>
      </c>
      <c r="BS2159" t="s">
        <v>13876</v>
      </c>
      <c r="BT2159" t="s">
        <v>13876</v>
      </c>
      <c r="BU2159" t="s">
        <v>13876</v>
      </c>
      <c r="BV2159" t="s">
        <v>13876</v>
      </c>
      <c r="BW2159" t="s">
        <v>13876</v>
      </c>
      <c r="BX2159" t="s">
        <v>13876</v>
      </c>
      <c r="BY2159" t="s">
        <v>13876</v>
      </c>
      <c r="BZ2159" t="s">
        <v>13876</v>
      </c>
      <c r="CA2159" t="s">
        <v>13876</v>
      </c>
      <c r="CB2159" t="s">
        <v>13876</v>
      </c>
      <c r="CC2159" t="s">
        <v>13876</v>
      </c>
      <c r="CD2159" t="s">
        <v>13876</v>
      </c>
      <c r="CE2159" t="s">
        <v>13876</v>
      </c>
      <c r="CF2159" t="s">
        <v>13876</v>
      </c>
      <c r="CG2159" t="s">
        <v>13876</v>
      </c>
      <c r="CH2159" t="s">
        <v>13876</v>
      </c>
      <c r="CI2159" t="s">
        <v>13876</v>
      </c>
      <c r="CJ2159" t="s">
        <v>13876</v>
      </c>
      <c r="CK2159" t="s">
        <v>13876</v>
      </c>
      <c r="CL2159" t="s">
        <v>13876</v>
      </c>
      <c r="CM2159" t="s">
        <v>13876</v>
      </c>
      <c r="CN2159" t="s">
        <v>13876</v>
      </c>
      <c r="CO2159" t="s">
        <v>13876</v>
      </c>
      <c r="CP2159" t="s">
        <v>13876</v>
      </c>
      <c r="CQ2159" t="s">
        <v>13876</v>
      </c>
      <c r="CR2159" t="s">
        <v>13876</v>
      </c>
      <c r="CS2159" t="s">
        <v>13876</v>
      </c>
      <c r="CT2159" t="s">
        <v>13876</v>
      </c>
    </row>
    <row r="2160" spans="1:98" hidden="1">
      <c r="A2160" s="1088"/>
      <c r="B2160" s="554" t="s">
        <v>3251</v>
      </c>
      <c r="C2160" s="554" t="s">
        <v>2907</v>
      </c>
      <c r="D2160" s="554" t="s">
        <v>3252</v>
      </c>
      <c r="E2160" s="336" t="s">
        <v>407</v>
      </c>
      <c r="F2160" s="336" t="s">
        <v>14925</v>
      </c>
      <c r="G2160" s="336">
        <v>2910200506</v>
      </c>
      <c r="H2160" s="554" t="s">
        <v>3261</v>
      </c>
      <c r="I2160" s="336" t="s">
        <v>115</v>
      </c>
      <c r="J2160" s="336" t="s">
        <v>13659</v>
      </c>
      <c r="K2160" s="336" t="s">
        <v>13549</v>
      </c>
      <c r="L2160" s="336" t="s">
        <v>13658</v>
      </c>
      <c r="M2160" s="336" t="s">
        <v>13658</v>
      </c>
      <c r="N2160" s="336"/>
      <c r="O2160" s="632"/>
      <c r="P2160" s="632"/>
      <c r="Q2160" s="632"/>
      <c r="R2160" s="336"/>
      <c r="S2160" s="336"/>
      <c r="T2160" s="336" t="s">
        <v>17019</v>
      </c>
      <c r="U2160" s="609"/>
      <c r="V2160" s="1088"/>
      <c r="W2160" s="551" t="s">
        <v>13876</v>
      </c>
      <c r="X2160" s="551" t="s">
        <v>13876</v>
      </c>
      <c r="Y2160" s="551" t="s">
        <v>13876</v>
      </c>
      <c r="Z2160" s="551" t="s">
        <v>13876</v>
      </c>
      <c r="AA2160" s="551" t="s">
        <v>13876</v>
      </c>
      <c r="AB2160" s="551" t="s">
        <v>13876</v>
      </c>
      <c r="AC2160" s="551" t="s">
        <v>13876</v>
      </c>
      <c r="AD2160" s="552" t="s">
        <v>13876</v>
      </c>
      <c r="AE2160" s="623">
        <v>0</v>
      </c>
      <c r="AF2160" t="s">
        <v>3250</v>
      </c>
      <c r="AG2160" t="s">
        <v>3256</v>
      </c>
      <c r="AH2160" t="s">
        <v>3260</v>
      </c>
      <c r="AQ2160" t="s">
        <v>13876</v>
      </c>
      <c r="AR2160" t="s">
        <v>13876</v>
      </c>
      <c r="AS2160" t="s">
        <v>13876</v>
      </c>
      <c r="AT2160" t="s">
        <v>13876</v>
      </c>
      <c r="AU2160" t="s">
        <v>13876</v>
      </c>
      <c r="AV2160" t="s">
        <v>13876</v>
      </c>
      <c r="AW2160" t="s">
        <v>13876</v>
      </c>
      <c r="AX2160" t="s">
        <v>13876</v>
      </c>
      <c r="AY2160" t="s">
        <v>13876</v>
      </c>
      <c r="AZ2160" t="s">
        <v>13876</v>
      </c>
      <c r="BA2160" t="s">
        <v>13876</v>
      </c>
      <c r="BB2160" t="s">
        <v>13876</v>
      </c>
      <c r="BC2160" t="s">
        <v>13876</v>
      </c>
      <c r="BD2160" t="s">
        <v>13876</v>
      </c>
      <c r="BE2160" t="s">
        <v>13876</v>
      </c>
      <c r="BF2160" t="s">
        <v>13876</v>
      </c>
      <c r="BG2160" t="s">
        <v>13876</v>
      </c>
      <c r="BH2160" t="s">
        <v>13876</v>
      </c>
      <c r="BI2160" t="s">
        <v>13876</v>
      </c>
      <c r="BJ2160" t="s">
        <v>13876</v>
      </c>
      <c r="BK2160" t="s">
        <v>13876</v>
      </c>
      <c r="BL2160" t="s">
        <v>13876</v>
      </c>
      <c r="BM2160" t="s">
        <v>13876</v>
      </c>
      <c r="BN2160" t="s">
        <v>13876</v>
      </c>
      <c r="BO2160" t="s">
        <v>13876</v>
      </c>
      <c r="BP2160" t="s">
        <v>13876</v>
      </c>
      <c r="BQ2160" t="s">
        <v>13876</v>
      </c>
      <c r="BR2160" t="s">
        <v>13876</v>
      </c>
      <c r="BS2160" t="s">
        <v>13876</v>
      </c>
      <c r="BT2160" t="s">
        <v>13876</v>
      </c>
      <c r="BU2160" t="s">
        <v>13876</v>
      </c>
      <c r="BV2160" t="s">
        <v>13876</v>
      </c>
      <c r="BW2160" t="s">
        <v>13876</v>
      </c>
      <c r="BX2160" t="s">
        <v>13876</v>
      </c>
      <c r="BY2160" t="s">
        <v>13876</v>
      </c>
      <c r="BZ2160" t="s">
        <v>13876</v>
      </c>
      <c r="CA2160" t="s">
        <v>13876</v>
      </c>
      <c r="CB2160" t="s">
        <v>13876</v>
      </c>
      <c r="CC2160" t="s">
        <v>13876</v>
      </c>
      <c r="CD2160" t="s">
        <v>13876</v>
      </c>
      <c r="CE2160" t="s">
        <v>13876</v>
      </c>
      <c r="CF2160" t="s">
        <v>13876</v>
      </c>
      <c r="CG2160" t="s">
        <v>13876</v>
      </c>
      <c r="CH2160" t="s">
        <v>13876</v>
      </c>
      <c r="CI2160" t="s">
        <v>13876</v>
      </c>
      <c r="CJ2160" t="s">
        <v>13876</v>
      </c>
      <c r="CK2160" t="s">
        <v>13876</v>
      </c>
      <c r="CL2160" t="s">
        <v>13876</v>
      </c>
      <c r="CM2160" t="s">
        <v>13876</v>
      </c>
      <c r="CN2160" t="s">
        <v>13876</v>
      </c>
      <c r="CO2160" t="s">
        <v>13876</v>
      </c>
      <c r="CP2160" t="s">
        <v>13876</v>
      </c>
      <c r="CQ2160" t="s">
        <v>13876</v>
      </c>
      <c r="CR2160" t="s">
        <v>13876</v>
      </c>
      <c r="CS2160" t="s">
        <v>13876</v>
      </c>
      <c r="CT2160" t="s">
        <v>13876</v>
      </c>
    </row>
    <row r="2161" spans="1:98" hidden="1">
      <c r="A2161" s="632"/>
      <c r="B2161" s="555"/>
      <c r="C2161" s="554"/>
      <c r="D2161" s="554"/>
      <c r="E2161" s="336"/>
      <c r="F2161" s="336"/>
      <c r="G2161" s="336"/>
      <c r="H2161" s="554"/>
      <c r="I2161" s="336"/>
      <c r="J2161" s="336"/>
      <c r="K2161" s="336"/>
      <c r="L2161" s="336"/>
      <c r="M2161" s="336"/>
      <c r="N2161" s="336"/>
      <c r="O2161" s="632"/>
      <c r="P2161" s="632"/>
      <c r="Q2161" s="632"/>
      <c r="R2161" s="336"/>
      <c r="S2161" s="336"/>
      <c r="T2161" s="336" t="s">
        <v>13876</v>
      </c>
      <c r="U2161" s="336"/>
      <c r="V2161" s="632"/>
      <c r="W2161" s="551"/>
      <c r="X2161" s="551"/>
      <c r="Y2161" s="551"/>
      <c r="Z2161" s="551"/>
      <c r="AA2161" s="551">
        <v>0</v>
      </c>
      <c r="AB2161" s="551">
        <v>0</v>
      </c>
      <c r="AC2161" s="551">
        <v>0</v>
      </c>
      <c r="AD2161" s="552"/>
      <c r="AE2161" s="623">
        <v>0</v>
      </c>
      <c r="AQ2161" t="s">
        <v>13876</v>
      </c>
      <c r="AR2161" t="s">
        <v>13876</v>
      </c>
      <c r="AS2161" t="s">
        <v>13876</v>
      </c>
      <c r="AT2161" t="s">
        <v>13876</v>
      </c>
      <c r="AU2161" t="s">
        <v>13876</v>
      </c>
      <c r="AV2161" t="s">
        <v>13876</v>
      </c>
      <c r="AW2161" t="s">
        <v>13876</v>
      </c>
      <c r="AX2161" t="s">
        <v>13876</v>
      </c>
      <c r="AY2161" t="s">
        <v>13876</v>
      </c>
      <c r="AZ2161" t="s">
        <v>13876</v>
      </c>
      <c r="BA2161" t="s">
        <v>13876</v>
      </c>
      <c r="BB2161" t="s">
        <v>13876</v>
      </c>
      <c r="BC2161" t="s">
        <v>13876</v>
      </c>
      <c r="BD2161" t="s">
        <v>13876</v>
      </c>
      <c r="BE2161" t="s">
        <v>13876</v>
      </c>
      <c r="BF2161" t="s">
        <v>13876</v>
      </c>
      <c r="BG2161" t="s">
        <v>13876</v>
      </c>
      <c r="BH2161" t="s">
        <v>13876</v>
      </c>
      <c r="BI2161" t="s">
        <v>13876</v>
      </c>
      <c r="BJ2161" t="s">
        <v>13876</v>
      </c>
      <c r="BK2161" t="s">
        <v>13876</v>
      </c>
      <c r="BL2161" t="s">
        <v>13876</v>
      </c>
      <c r="BM2161" t="s">
        <v>13876</v>
      </c>
      <c r="BN2161" t="s">
        <v>13876</v>
      </c>
      <c r="BO2161" t="s">
        <v>13876</v>
      </c>
      <c r="BP2161" t="s">
        <v>13876</v>
      </c>
      <c r="BQ2161" t="s">
        <v>13876</v>
      </c>
      <c r="BR2161" t="s">
        <v>13876</v>
      </c>
      <c r="BS2161" t="s">
        <v>13876</v>
      </c>
      <c r="BT2161" t="s">
        <v>13876</v>
      </c>
      <c r="BU2161" t="s">
        <v>13876</v>
      </c>
      <c r="BV2161" t="s">
        <v>13876</v>
      </c>
      <c r="BW2161" t="s">
        <v>13876</v>
      </c>
      <c r="BX2161" t="s">
        <v>13876</v>
      </c>
      <c r="BY2161" t="s">
        <v>13876</v>
      </c>
      <c r="BZ2161" t="s">
        <v>13876</v>
      </c>
      <c r="CA2161" t="s">
        <v>13876</v>
      </c>
      <c r="CB2161" t="s">
        <v>13876</v>
      </c>
      <c r="CC2161" t="s">
        <v>13876</v>
      </c>
      <c r="CD2161" t="s">
        <v>13876</v>
      </c>
      <c r="CE2161" t="s">
        <v>13876</v>
      </c>
      <c r="CF2161" t="s">
        <v>13876</v>
      </c>
      <c r="CG2161" t="s">
        <v>13876</v>
      </c>
      <c r="CH2161" t="s">
        <v>13876</v>
      </c>
      <c r="CI2161" t="s">
        <v>13876</v>
      </c>
      <c r="CJ2161" t="s">
        <v>13876</v>
      </c>
      <c r="CK2161" t="s">
        <v>13876</v>
      </c>
      <c r="CL2161" t="s">
        <v>13876</v>
      </c>
      <c r="CM2161" t="s">
        <v>13876</v>
      </c>
      <c r="CN2161" t="s">
        <v>13876</v>
      </c>
      <c r="CO2161" t="s">
        <v>13876</v>
      </c>
      <c r="CP2161" t="s">
        <v>13876</v>
      </c>
      <c r="CQ2161" t="s">
        <v>13876</v>
      </c>
      <c r="CR2161" t="s">
        <v>13876</v>
      </c>
      <c r="CS2161" t="s">
        <v>13876</v>
      </c>
      <c r="CT2161" t="s">
        <v>13876</v>
      </c>
    </row>
    <row r="2162" spans="1:98" hidden="1">
      <c r="A2162" s="1088">
        <v>431</v>
      </c>
      <c r="B2162" s="549" t="s">
        <v>14926</v>
      </c>
      <c r="C2162" s="549" t="s">
        <v>7975</v>
      </c>
      <c r="D2162" s="549" t="s">
        <v>7976</v>
      </c>
      <c r="E2162" s="550" t="s">
        <v>485</v>
      </c>
      <c r="F2162" s="550" t="s">
        <v>12308</v>
      </c>
      <c r="G2162" s="550">
        <v>2911600027</v>
      </c>
      <c r="H2162" s="549" t="s">
        <v>7981</v>
      </c>
      <c r="I2162" s="550" t="s">
        <v>113</v>
      </c>
      <c r="J2162" s="550" t="s">
        <v>13658</v>
      </c>
      <c r="K2162" s="336"/>
      <c r="L2162" s="336" t="s">
        <v>13658</v>
      </c>
      <c r="M2162" s="336" t="s">
        <v>13658</v>
      </c>
      <c r="N2162" s="336"/>
      <c r="O2162" s="632"/>
      <c r="P2162" s="632"/>
      <c r="Q2162" s="632"/>
      <c r="R2162" s="336"/>
      <c r="S2162" s="336"/>
      <c r="T2162" s="336" t="s">
        <v>17020</v>
      </c>
      <c r="U2162" s="628"/>
      <c r="W2162" s="551" t="s">
        <v>13876</v>
      </c>
      <c r="X2162" s="551" t="s">
        <v>13876</v>
      </c>
      <c r="Y2162" s="551" t="s">
        <v>13876</v>
      </c>
      <c r="Z2162" s="551" t="s">
        <v>13876</v>
      </c>
      <c r="AA2162" s="551" t="s">
        <v>13876</v>
      </c>
      <c r="AB2162" s="551" t="s">
        <v>13876</v>
      </c>
      <c r="AC2162" s="551" t="s">
        <v>13876</v>
      </c>
      <c r="AD2162" s="552" t="s">
        <v>13876</v>
      </c>
      <c r="AE2162" s="623">
        <v>0</v>
      </c>
      <c r="AF2162" t="s">
        <v>7973</v>
      </c>
      <c r="AG2162" t="s">
        <v>7978</v>
      </c>
      <c r="AH2162" t="s">
        <v>7980</v>
      </c>
      <c r="AJ2162" s="548" t="s">
        <v>13693</v>
      </c>
      <c r="AK2162" s="548" t="s">
        <v>13816</v>
      </c>
      <c r="AL2162" s="548" t="s">
        <v>13669</v>
      </c>
      <c r="AM2162" s="548" t="s">
        <v>14927</v>
      </c>
      <c r="AN2162" s="548" t="s">
        <v>14928</v>
      </c>
      <c r="AO2162" s="548" t="s">
        <v>14929</v>
      </c>
      <c r="AQ2162" t="s">
        <v>13876</v>
      </c>
      <c r="AR2162" t="s">
        <v>13876</v>
      </c>
      <c r="AS2162" t="s">
        <v>13876</v>
      </c>
      <c r="AT2162" t="s">
        <v>13876</v>
      </c>
      <c r="AU2162" t="s">
        <v>13876</v>
      </c>
      <c r="AV2162" t="s">
        <v>13876</v>
      </c>
      <c r="AW2162" t="s">
        <v>13876</v>
      </c>
      <c r="AX2162" t="s">
        <v>13876</v>
      </c>
      <c r="AY2162" t="s">
        <v>13876</v>
      </c>
      <c r="AZ2162" t="s">
        <v>13876</v>
      </c>
      <c r="BA2162" t="s">
        <v>13876</v>
      </c>
      <c r="BB2162" t="s">
        <v>13876</v>
      </c>
      <c r="BC2162" t="s">
        <v>13876</v>
      </c>
      <c r="BD2162" t="s">
        <v>13876</v>
      </c>
      <c r="BE2162" t="s">
        <v>13876</v>
      </c>
      <c r="BF2162" t="s">
        <v>13876</v>
      </c>
      <c r="BG2162" t="s">
        <v>13876</v>
      </c>
      <c r="BH2162" t="s">
        <v>13876</v>
      </c>
      <c r="BI2162" t="s">
        <v>13876</v>
      </c>
      <c r="BJ2162" t="s">
        <v>13876</v>
      </c>
      <c r="BK2162" t="s">
        <v>13876</v>
      </c>
      <c r="BL2162" t="s">
        <v>13876</v>
      </c>
      <c r="BM2162" t="s">
        <v>13876</v>
      </c>
      <c r="BN2162" t="s">
        <v>13876</v>
      </c>
      <c r="BO2162" t="s">
        <v>13876</v>
      </c>
      <c r="BP2162" t="s">
        <v>13876</v>
      </c>
      <c r="BQ2162" t="s">
        <v>13876</v>
      </c>
      <c r="BR2162" t="s">
        <v>13876</v>
      </c>
      <c r="BS2162" t="s">
        <v>13876</v>
      </c>
      <c r="BT2162" t="s">
        <v>13876</v>
      </c>
      <c r="BU2162" t="s">
        <v>13876</v>
      </c>
      <c r="BV2162" t="s">
        <v>13876</v>
      </c>
      <c r="BW2162" t="s">
        <v>13876</v>
      </c>
      <c r="BX2162" t="s">
        <v>13876</v>
      </c>
      <c r="BY2162" t="s">
        <v>13876</v>
      </c>
      <c r="BZ2162" t="s">
        <v>13876</v>
      </c>
      <c r="CA2162" t="s">
        <v>13876</v>
      </c>
      <c r="CB2162" t="s">
        <v>13876</v>
      </c>
      <c r="CC2162" t="s">
        <v>13876</v>
      </c>
      <c r="CD2162" t="s">
        <v>13876</v>
      </c>
      <c r="CE2162" t="s">
        <v>13876</v>
      </c>
      <c r="CF2162" t="s">
        <v>13876</v>
      </c>
      <c r="CG2162" t="s">
        <v>13876</v>
      </c>
      <c r="CH2162" t="s">
        <v>13876</v>
      </c>
      <c r="CI2162" t="s">
        <v>13876</v>
      </c>
      <c r="CJ2162" t="s">
        <v>13876</v>
      </c>
      <c r="CK2162" t="s">
        <v>13876</v>
      </c>
      <c r="CL2162" t="s">
        <v>13876</v>
      </c>
      <c r="CM2162" t="s">
        <v>13876</v>
      </c>
      <c r="CN2162" t="s">
        <v>13876</v>
      </c>
      <c r="CO2162" t="s">
        <v>13876</v>
      </c>
      <c r="CP2162" t="s">
        <v>13876</v>
      </c>
      <c r="CQ2162" t="s">
        <v>13876</v>
      </c>
      <c r="CR2162" t="s">
        <v>13876</v>
      </c>
      <c r="CS2162" t="s">
        <v>13876</v>
      </c>
      <c r="CT2162" t="s">
        <v>13876</v>
      </c>
    </row>
    <row r="2163" spans="1:98" hidden="1">
      <c r="A2163" s="1088"/>
      <c r="B2163" s="549" t="s">
        <v>7974</v>
      </c>
      <c r="C2163" s="549" t="s">
        <v>7975</v>
      </c>
      <c r="D2163" s="549" t="s">
        <v>7976</v>
      </c>
      <c r="E2163" s="550" t="s">
        <v>485</v>
      </c>
      <c r="F2163" s="550" t="s">
        <v>12308</v>
      </c>
      <c r="G2163" s="550">
        <v>2911600027</v>
      </c>
      <c r="H2163" s="549" t="s">
        <v>7981</v>
      </c>
      <c r="I2163" s="550" t="s">
        <v>114</v>
      </c>
      <c r="J2163" s="550" t="s">
        <v>13658</v>
      </c>
      <c r="K2163" s="336"/>
      <c r="L2163" s="336" t="s">
        <v>13658</v>
      </c>
      <c r="M2163" s="336" t="s">
        <v>13658</v>
      </c>
      <c r="N2163" s="336"/>
      <c r="O2163" s="632"/>
      <c r="P2163" s="632"/>
      <c r="Q2163" s="632"/>
      <c r="R2163" s="336"/>
      <c r="S2163" s="336"/>
      <c r="T2163" s="336" t="s">
        <v>17021</v>
      </c>
      <c r="U2163" s="336"/>
      <c r="V2163" s="336"/>
      <c r="W2163" s="551" t="s">
        <v>13876</v>
      </c>
      <c r="X2163" s="551" t="s">
        <v>13876</v>
      </c>
      <c r="Y2163" s="551" t="s">
        <v>13876</v>
      </c>
      <c r="Z2163" s="551" t="s">
        <v>13876</v>
      </c>
      <c r="AA2163" s="551" t="s">
        <v>13876</v>
      </c>
      <c r="AB2163" s="551" t="s">
        <v>13876</v>
      </c>
      <c r="AC2163" s="551" t="s">
        <v>13876</v>
      </c>
      <c r="AD2163" s="552" t="s">
        <v>13876</v>
      </c>
      <c r="AE2163" s="623">
        <v>0</v>
      </c>
      <c r="AF2163" t="s">
        <v>7973</v>
      </c>
      <c r="AG2163" t="s">
        <v>7978</v>
      </c>
      <c r="AH2163" t="s">
        <v>7980</v>
      </c>
      <c r="AJ2163" s="548" t="s">
        <v>13693</v>
      </c>
      <c r="AK2163" s="548" t="s">
        <v>13816</v>
      </c>
      <c r="AL2163" s="548" t="s">
        <v>13669</v>
      </c>
      <c r="AM2163" s="548" t="s">
        <v>14927</v>
      </c>
      <c r="AN2163" s="548" t="s">
        <v>14928</v>
      </c>
      <c r="AO2163" s="548" t="s">
        <v>14929</v>
      </c>
      <c r="AQ2163" t="s">
        <v>13876</v>
      </c>
      <c r="AR2163" t="s">
        <v>13876</v>
      </c>
      <c r="AS2163" t="s">
        <v>13876</v>
      </c>
      <c r="AT2163" t="s">
        <v>13876</v>
      </c>
      <c r="AU2163" t="s">
        <v>13876</v>
      </c>
      <c r="AV2163" t="s">
        <v>13876</v>
      </c>
      <c r="AW2163" t="s">
        <v>13876</v>
      </c>
      <c r="AX2163" t="s">
        <v>13876</v>
      </c>
      <c r="AY2163" t="s">
        <v>13876</v>
      </c>
      <c r="AZ2163" t="s">
        <v>13876</v>
      </c>
      <c r="BA2163" t="s">
        <v>13876</v>
      </c>
      <c r="BB2163" t="s">
        <v>13876</v>
      </c>
      <c r="BC2163" t="s">
        <v>13876</v>
      </c>
      <c r="BD2163" t="s">
        <v>13876</v>
      </c>
      <c r="BE2163" t="s">
        <v>13876</v>
      </c>
      <c r="BF2163" t="s">
        <v>13876</v>
      </c>
      <c r="BG2163" t="s">
        <v>13876</v>
      </c>
      <c r="BH2163" t="s">
        <v>13876</v>
      </c>
      <c r="BI2163" t="s">
        <v>13876</v>
      </c>
      <c r="BJ2163" t="s">
        <v>13876</v>
      </c>
      <c r="BK2163" t="s">
        <v>13876</v>
      </c>
      <c r="BL2163" t="s">
        <v>13876</v>
      </c>
      <c r="BM2163" t="s">
        <v>13876</v>
      </c>
      <c r="BN2163" t="s">
        <v>13876</v>
      </c>
      <c r="BO2163" t="s">
        <v>13876</v>
      </c>
      <c r="BP2163" t="s">
        <v>13876</v>
      </c>
      <c r="BQ2163" t="s">
        <v>13876</v>
      </c>
      <c r="BR2163" t="s">
        <v>13876</v>
      </c>
      <c r="BS2163" t="s">
        <v>13876</v>
      </c>
      <c r="BT2163" t="s">
        <v>13876</v>
      </c>
      <c r="BU2163" t="s">
        <v>13876</v>
      </c>
      <c r="BV2163" t="s">
        <v>13876</v>
      </c>
      <c r="BW2163" t="s">
        <v>13876</v>
      </c>
      <c r="BX2163" t="s">
        <v>13876</v>
      </c>
      <c r="BY2163" t="s">
        <v>13876</v>
      </c>
      <c r="BZ2163" t="s">
        <v>13876</v>
      </c>
      <c r="CA2163" t="s">
        <v>13876</v>
      </c>
      <c r="CB2163" t="s">
        <v>13876</v>
      </c>
      <c r="CC2163" t="s">
        <v>13876</v>
      </c>
      <c r="CD2163" t="s">
        <v>13876</v>
      </c>
      <c r="CE2163" t="s">
        <v>13876</v>
      </c>
      <c r="CF2163" t="s">
        <v>13876</v>
      </c>
      <c r="CG2163" t="s">
        <v>13876</v>
      </c>
      <c r="CH2163" t="s">
        <v>13876</v>
      </c>
      <c r="CI2163" t="s">
        <v>13876</v>
      </c>
      <c r="CJ2163" t="s">
        <v>13876</v>
      </c>
      <c r="CK2163" t="s">
        <v>13876</v>
      </c>
      <c r="CL2163" t="s">
        <v>13876</v>
      </c>
      <c r="CM2163" t="s">
        <v>13876</v>
      </c>
      <c r="CN2163" t="s">
        <v>13876</v>
      </c>
      <c r="CO2163" t="s">
        <v>13876</v>
      </c>
      <c r="CP2163" t="s">
        <v>13876</v>
      </c>
      <c r="CQ2163" t="s">
        <v>13876</v>
      </c>
      <c r="CR2163" t="s">
        <v>13876</v>
      </c>
      <c r="CS2163" t="s">
        <v>13876</v>
      </c>
      <c r="CT2163" t="s">
        <v>13876</v>
      </c>
    </row>
    <row r="2164" spans="1:98" hidden="1">
      <c r="A2164" s="1088"/>
      <c r="B2164" s="554" t="s">
        <v>7974</v>
      </c>
      <c r="C2164" s="554" t="s">
        <v>7975</v>
      </c>
      <c r="D2164" s="554" t="s">
        <v>7976</v>
      </c>
      <c r="E2164" s="336" t="s">
        <v>485</v>
      </c>
      <c r="F2164" s="336" t="s">
        <v>12308</v>
      </c>
      <c r="G2164" s="336">
        <v>2911600027</v>
      </c>
      <c r="H2164" s="554" t="s">
        <v>7981</v>
      </c>
      <c r="I2164" s="336" t="s">
        <v>116</v>
      </c>
      <c r="J2164" s="336" t="s">
        <v>13659</v>
      </c>
      <c r="K2164" s="336" t="s">
        <v>13546</v>
      </c>
      <c r="L2164" s="336" t="s">
        <v>13658</v>
      </c>
      <c r="M2164" s="336" t="s">
        <v>13659</v>
      </c>
      <c r="N2164" s="336" t="s">
        <v>13549</v>
      </c>
      <c r="O2164" s="632"/>
      <c r="P2164" s="632" t="s">
        <v>13661</v>
      </c>
      <c r="Q2164" s="556">
        <v>44628</v>
      </c>
      <c r="R2164" s="336"/>
      <c r="S2164" s="557">
        <v>44666</v>
      </c>
      <c r="T2164" s="336" t="s">
        <v>17022</v>
      </c>
      <c r="U2164" s="625">
        <v>236</v>
      </c>
      <c r="V2164" s="1086">
        <v>236</v>
      </c>
      <c r="W2164" s="551">
        <v>224717</v>
      </c>
      <c r="X2164" s="551">
        <v>77489</v>
      </c>
      <c r="Y2164" s="551">
        <v>78689</v>
      </c>
      <c r="Z2164" s="551">
        <v>71449</v>
      </c>
      <c r="AA2164" s="551">
        <v>58808</v>
      </c>
      <c r="AB2164" s="551">
        <v>77527</v>
      </c>
      <c r="AC2164" s="551" t="s">
        <v>13876</v>
      </c>
      <c r="AD2164" s="552" t="s">
        <v>13876</v>
      </c>
      <c r="AE2164" s="623">
        <v>588679</v>
      </c>
      <c r="AF2164" t="s">
        <v>7973</v>
      </c>
      <c r="AG2164" t="s">
        <v>7978</v>
      </c>
      <c r="AH2164" t="s">
        <v>7980</v>
      </c>
      <c r="AJ2164" s="548" t="s">
        <v>13693</v>
      </c>
      <c r="AK2164" s="548" t="s">
        <v>13816</v>
      </c>
      <c r="AL2164" s="548" t="s">
        <v>13669</v>
      </c>
      <c r="AM2164" s="548" t="s">
        <v>14927</v>
      </c>
      <c r="AN2164" s="548" t="s">
        <v>14928</v>
      </c>
      <c r="AO2164" s="548" t="s">
        <v>14929</v>
      </c>
      <c r="AQ2164" t="s">
        <v>13876</v>
      </c>
      <c r="AR2164" t="s">
        <v>15292</v>
      </c>
      <c r="AS2164" t="s">
        <v>15292</v>
      </c>
      <c r="AT2164" t="s">
        <v>15291</v>
      </c>
      <c r="AU2164" t="s">
        <v>15287</v>
      </c>
      <c r="AV2164" t="s">
        <v>15289</v>
      </c>
      <c r="AW2164" t="s">
        <v>15287</v>
      </c>
      <c r="AX2164" t="s">
        <v>13876</v>
      </c>
      <c r="AY2164" t="s">
        <v>13876</v>
      </c>
      <c r="AZ2164" t="s">
        <v>15287</v>
      </c>
      <c r="BA2164" t="s">
        <v>15287</v>
      </c>
      <c r="BB2164" t="s">
        <v>15291</v>
      </c>
      <c r="BC2164" t="s">
        <v>15285</v>
      </c>
      <c r="BD2164" t="s">
        <v>15294</v>
      </c>
      <c r="BE2164" t="s">
        <v>13876</v>
      </c>
      <c r="BF2164" t="s">
        <v>13876</v>
      </c>
      <c r="BG2164" t="s">
        <v>15287</v>
      </c>
      <c r="BH2164" t="s">
        <v>15285</v>
      </c>
      <c r="BI2164" t="s">
        <v>15290</v>
      </c>
      <c r="BJ2164" t="s">
        <v>15285</v>
      </c>
      <c r="BK2164" t="s">
        <v>15294</v>
      </c>
      <c r="BL2164" t="s">
        <v>13876</v>
      </c>
      <c r="BM2164" t="s">
        <v>13876</v>
      </c>
      <c r="BN2164" t="s">
        <v>15287</v>
      </c>
      <c r="BO2164" t="s">
        <v>15289</v>
      </c>
      <c r="BP2164" t="s">
        <v>15291</v>
      </c>
      <c r="BQ2164" t="s">
        <v>15291</v>
      </c>
      <c r="BR2164" t="s">
        <v>15294</v>
      </c>
      <c r="BS2164" t="s">
        <v>13876</v>
      </c>
      <c r="BT2164" t="s">
        <v>13876</v>
      </c>
      <c r="BU2164" t="s">
        <v>15286</v>
      </c>
      <c r="BV2164" t="s">
        <v>15285</v>
      </c>
      <c r="BW2164" t="s">
        <v>15285</v>
      </c>
      <c r="BX2164" t="s">
        <v>15288</v>
      </c>
      <c r="BY2164" t="s">
        <v>15285</v>
      </c>
      <c r="BZ2164" t="s">
        <v>13876</v>
      </c>
      <c r="CA2164" t="s">
        <v>13876</v>
      </c>
      <c r="CB2164" t="s">
        <v>15287</v>
      </c>
      <c r="CC2164" t="s">
        <v>15287</v>
      </c>
      <c r="CD2164" t="s">
        <v>15286</v>
      </c>
      <c r="CE2164" t="s">
        <v>15292</v>
      </c>
      <c r="CF2164" t="s">
        <v>15287</v>
      </c>
      <c r="CG2164" t="s">
        <v>13876</v>
      </c>
      <c r="CH2164" t="s">
        <v>13876</v>
      </c>
      <c r="CI2164" t="s">
        <v>13876</v>
      </c>
      <c r="CJ2164" t="s">
        <v>13876</v>
      </c>
      <c r="CK2164" t="s">
        <v>13876</v>
      </c>
      <c r="CL2164" t="s">
        <v>13876</v>
      </c>
      <c r="CM2164" t="s">
        <v>13876</v>
      </c>
      <c r="CN2164" t="s">
        <v>13876</v>
      </c>
      <c r="CO2164" t="s">
        <v>13876</v>
      </c>
      <c r="CP2164" t="s">
        <v>13876</v>
      </c>
      <c r="CQ2164" t="s">
        <v>13876</v>
      </c>
      <c r="CR2164" t="s">
        <v>13876</v>
      </c>
      <c r="CS2164" t="s">
        <v>13876</v>
      </c>
      <c r="CT2164" t="s">
        <v>13876</v>
      </c>
    </row>
    <row r="2165" spans="1:98" hidden="1">
      <c r="A2165" s="1088"/>
      <c r="B2165" s="554" t="s">
        <v>7974</v>
      </c>
      <c r="C2165" s="554" t="s">
        <v>7975</v>
      </c>
      <c r="D2165" s="554" t="s">
        <v>7976</v>
      </c>
      <c r="E2165" s="336" t="s">
        <v>485</v>
      </c>
      <c r="F2165" s="336" t="s">
        <v>12308</v>
      </c>
      <c r="G2165" s="336">
        <v>2911600027</v>
      </c>
      <c r="H2165" s="554" t="s">
        <v>7986</v>
      </c>
      <c r="I2165" s="336" t="s">
        <v>118</v>
      </c>
      <c r="J2165" s="336" t="s">
        <v>13659</v>
      </c>
      <c r="K2165" s="336" t="s">
        <v>13546</v>
      </c>
      <c r="L2165" s="336" t="s">
        <v>13658</v>
      </c>
      <c r="M2165" s="336" t="s">
        <v>13659</v>
      </c>
      <c r="N2165" s="336" t="s">
        <v>13549</v>
      </c>
      <c r="O2165" s="632"/>
      <c r="P2165" s="632" t="s">
        <v>13661</v>
      </c>
      <c r="Q2165" s="556">
        <v>44628</v>
      </c>
      <c r="R2165" s="336"/>
      <c r="S2165" s="557">
        <v>44666</v>
      </c>
      <c r="T2165" s="336" t="s">
        <v>17023</v>
      </c>
      <c r="U2165" s="625">
        <v>236</v>
      </c>
      <c r="V2165" s="1089"/>
      <c r="W2165" s="551">
        <v>135958</v>
      </c>
      <c r="X2165" s="551">
        <v>42735</v>
      </c>
      <c r="Y2165" s="551">
        <v>49733</v>
      </c>
      <c r="Z2165" s="551">
        <v>38017</v>
      </c>
      <c r="AA2165" s="551">
        <v>41050</v>
      </c>
      <c r="AB2165" s="551">
        <v>52314</v>
      </c>
      <c r="AC2165" s="551">
        <v>-4</v>
      </c>
      <c r="AD2165" s="552" t="s">
        <v>13876</v>
      </c>
      <c r="AE2165" s="623">
        <v>359803</v>
      </c>
      <c r="AF2165" t="s">
        <v>7973</v>
      </c>
      <c r="AG2165" t="s">
        <v>7978</v>
      </c>
      <c r="AH2165" t="s">
        <v>7985</v>
      </c>
      <c r="AJ2165" s="548" t="s">
        <v>13693</v>
      </c>
      <c r="AK2165" s="548" t="s">
        <v>13816</v>
      </c>
      <c r="AL2165" s="548" t="s">
        <v>13669</v>
      </c>
      <c r="AM2165" s="548" t="s">
        <v>14927</v>
      </c>
      <c r="AN2165" s="548" t="s">
        <v>14928</v>
      </c>
      <c r="AO2165" s="548" t="s">
        <v>14929</v>
      </c>
      <c r="AQ2165" t="s">
        <v>13876</v>
      </c>
      <c r="AR2165" t="s">
        <v>15289</v>
      </c>
      <c r="AS2165" t="s">
        <v>15284</v>
      </c>
      <c r="AT2165" t="s">
        <v>15286</v>
      </c>
      <c r="AU2165" t="s">
        <v>15294</v>
      </c>
      <c r="AV2165" t="s">
        <v>15286</v>
      </c>
      <c r="AW2165" t="s">
        <v>15285</v>
      </c>
      <c r="AX2165" t="s">
        <v>13876</v>
      </c>
      <c r="AY2165" t="s">
        <v>13876</v>
      </c>
      <c r="AZ2165" t="s">
        <v>15291</v>
      </c>
      <c r="BA2165" t="s">
        <v>15292</v>
      </c>
      <c r="BB2165" t="s">
        <v>15287</v>
      </c>
      <c r="BC2165" t="s">
        <v>15284</v>
      </c>
      <c r="BD2165" t="s">
        <v>15286</v>
      </c>
      <c r="BE2165" t="s">
        <v>13876</v>
      </c>
      <c r="BF2165" t="s">
        <v>13876</v>
      </c>
      <c r="BG2165" t="s">
        <v>13876</v>
      </c>
      <c r="BH2165" t="s">
        <v>15289</v>
      </c>
      <c r="BI2165" t="s">
        <v>15287</v>
      </c>
      <c r="BJ2165" t="s">
        <v>15289</v>
      </c>
      <c r="BK2165" t="s">
        <v>15288</v>
      </c>
      <c r="BL2165" t="s">
        <v>13876</v>
      </c>
      <c r="BM2165" t="s">
        <v>13876</v>
      </c>
      <c r="BN2165" t="s">
        <v>15284</v>
      </c>
      <c r="BO2165" t="s">
        <v>15285</v>
      </c>
      <c r="BP2165" t="s">
        <v>15288</v>
      </c>
      <c r="BQ2165" t="s">
        <v>15289</v>
      </c>
      <c r="BR2165" t="s">
        <v>15287</v>
      </c>
      <c r="BS2165" t="s">
        <v>13876</v>
      </c>
      <c r="BT2165" t="s">
        <v>13876</v>
      </c>
      <c r="BU2165" t="s">
        <v>15291</v>
      </c>
      <c r="BV2165" t="s">
        <v>15289</v>
      </c>
      <c r="BW2165" t="s">
        <v>15288</v>
      </c>
      <c r="BX2165" t="s">
        <v>15286</v>
      </c>
      <c r="BY2165" t="s">
        <v>15288</v>
      </c>
      <c r="BZ2165" t="s">
        <v>13876</v>
      </c>
      <c r="CA2165" t="s">
        <v>13876</v>
      </c>
      <c r="CB2165" t="s">
        <v>15286</v>
      </c>
      <c r="CC2165" t="s">
        <v>15292</v>
      </c>
      <c r="CD2165" t="s">
        <v>15284</v>
      </c>
      <c r="CE2165" t="s">
        <v>15289</v>
      </c>
      <c r="CF2165" t="s">
        <v>15291</v>
      </c>
      <c r="CG2165" t="s">
        <v>15289</v>
      </c>
      <c r="CH2165" t="s">
        <v>15289</v>
      </c>
      <c r="CI2165" t="s">
        <v>15289</v>
      </c>
      <c r="CJ2165" t="s">
        <v>15289</v>
      </c>
      <c r="CK2165" t="s">
        <v>15289</v>
      </c>
      <c r="CL2165" t="s">
        <v>15289</v>
      </c>
      <c r="CM2165" t="s">
        <v>15291</v>
      </c>
      <c r="CN2165" t="s">
        <v>13876</v>
      </c>
      <c r="CO2165" t="s">
        <v>13876</v>
      </c>
      <c r="CP2165" t="s">
        <v>13876</v>
      </c>
      <c r="CQ2165" t="s">
        <v>13876</v>
      </c>
      <c r="CR2165" t="s">
        <v>13876</v>
      </c>
      <c r="CS2165" t="s">
        <v>13876</v>
      </c>
      <c r="CT2165" t="s">
        <v>13876</v>
      </c>
    </row>
    <row r="2166" spans="1:98" hidden="1">
      <c r="A2166" s="1088"/>
      <c r="B2166" s="554" t="s">
        <v>7974</v>
      </c>
      <c r="C2166" s="554" t="s">
        <v>7975</v>
      </c>
      <c r="D2166" s="554" t="s">
        <v>7976</v>
      </c>
      <c r="E2166" s="336" t="s">
        <v>485</v>
      </c>
      <c r="F2166" s="336" t="s">
        <v>12308</v>
      </c>
      <c r="G2166" s="336">
        <v>2911600126</v>
      </c>
      <c r="H2166" s="554" t="s">
        <v>8060</v>
      </c>
      <c r="I2166" s="336" t="s">
        <v>13673</v>
      </c>
      <c r="J2166" s="336" t="s">
        <v>13659</v>
      </c>
      <c r="K2166" s="336" t="s">
        <v>13546</v>
      </c>
      <c r="L2166" s="336" t="s">
        <v>13658</v>
      </c>
      <c r="M2166" s="336" t="s">
        <v>13659</v>
      </c>
      <c r="N2166" s="336" t="s">
        <v>13549</v>
      </c>
      <c r="O2166" s="632"/>
      <c r="P2166" s="632" t="s">
        <v>13661</v>
      </c>
      <c r="Q2166" s="556">
        <v>44628</v>
      </c>
      <c r="R2166" s="336"/>
      <c r="S2166" s="557">
        <v>44666</v>
      </c>
      <c r="T2166" s="336" t="s">
        <v>17024</v>
      </c>
      <c r="U2166" s="625">
        <v>236</v>
      </c>
      <c r="V2166" s="1089"/>
      <c r="W2166" s="551">
        <v>108139</v>
      </c>
      <c r="X2166" s="551">
        <v>41069</v>
      </c>
      <c r="Y2166" s="551">
        <v>46460</v>
      </c>
      <c r="Z2166" s="551">
        <v>42924</v>
      </c>
      <c r="AA2166" s="551">
        <v>40912</v>
      </c>
      <c r="AB2166" s="551">
        <v>42236</v>
      </c>
      <c r="AC2166" s="551" t="s">
        <v>13876</v>
      </c>
      <c r="AD2166" s="552" t="s">
        <v>13876</v>
      </c>
      <c r="AE2166" s="623">
        <v>321740</v>
      </c>
      <c r="AF2166" t="s">
        <v>7973</v>
      </c>
      <c r="AG2166" t="s">
        <v>7978</v>
      </c>
      <c r="AH2166" t="s">
        <v>8059</v>
      </c>
      <c r="AJ2166" s="548" t="s">
        <v>13693</v>
      </c>
      <c r="AK2166" s="548" t="s">
        <v>13816</v>
      </c>
      <c r="AL2166" s="548" t="s">
        <v>13669</v>
      </c>
      <c r="AM2166" s="548" t="s">
        <v>14927</v>
      </c>
      <c r="AN2166" s="548" t="s">
        <v>14928</v>
      </c>
      <c r="AO2166" s="548" t="s">
        <v>14929</v>
      </c>
      <c r="AQ2166" t="s">
        <v>13876</v>
      </c>
      <c r="AR2166" t="s">
        <v>15289</v>
      </c>
      <c r="AS2166" t="s">
        <v>15288</v>
      </c>
      <c r="AT2166" t="s">
        <v>15285</v>
      </c>
      <c r="AU2166" t="s">
        <v>15289</v>
      </c>
      <c r="AV2166" t="s">
        <v>15284</v>
      </c>
      <c r="AW2166" t="s">
        <v>15294</v>
      </c>
      <c r="AX2166" t="s">
        <v>13876</v>
      </c>
      <c r="AY2166" t="s">
        <v>13876</v>
      </c>
      <c r="AZ2166" t="s">
        <v>15291</v>
      </c>
      <c r="BA2166" t="s">
        <v>15289</v>
      </c>
      <c r="BB2166" t="s">
        <v>15288</v>
      </c>
      <c r="BC2166" t="s">
        <v>15290</v>
      </c>
      <c r="BD2166" t="s">
        <v>15294</v>
      </c>
      <c r="BE2166" t="s">
        <v>13876</v>
      </c>
      <c r="BF2166" t="s">
        <v>13876</v>
      </c>
      <c r="BG2166" t="s">
        <v>13876</v>
      </c>
      <c r="BH2166" t="s">
        <v>15292</v>
      </c>
      <c r="BI2166" t="s">
        <v>15284</v>
      </c>
      <c r="BJ2166" t="s">
        <v>15291</v>
      </c>
      <c r="BK2166" t="s">
        <v>15285</v>
      </c>
      <c r="BL2166" t="s">
        <v>13876</v>
      </c>
      <c r="BM2166" t="s">
        <v>13876</v>
      </c>
      <c r="BN2166" t="s">
        <v>15291</v>
      </c>
      <c r="BO2166" t="s">
        <v>15292</v>
      </c>
      <c r="BP2166" t="s">
        <v>15294</v>
      </c>
      <c r="BQ2166" t="s">
        <v>15292</v>
      </c>
      <c r="BR2166" t="s">
        <v>15291</v>
      </c>
      <c r="BS2166" t="s">
        <v>13876</v>
      </c>
      <c r="BT2166" t="s">
        <v>13876</v>
      </c>
      <c r="BU2166" t="s">
        <v>15291</v>
      </c>
      <c r="BV2166" t="s">
        <v>15288</v>
      </c>
      <c r="BW2166" t="s">
        <v>15294</v>
      </c>
      <c r="BX2166" t="s">
        <v>15289</v>
      </c>
      <c r="BY2166" t="s">
        <v>15292</v>
      </c>
      <c r="BZ2166" t="s">
        <v>13876</v>
      </c>
      <c r="CA2166" t="s">
        <v>13876</v>
      </c>
      <c r="CB2166" t="s">
        <v>15291</v>
      </c>
      <c r="CC2166" t="s">
        <v>15292</v>
      </c>
      <c r="CD2166" t="s">
        <v>15292</v>
      </c>
      <c r="CE2166" t="s">
        <v>15284</v>
      </c>
      <c r="CF2166" t="s">
        <v>15290</v>
      </c>
      <c r="CG2166" t="s">
        <v>13876</v>
      </c>
      <c r="CH2166" t="s">
        <v>13876</v>
      </c>
      <c r="CI2166" t="s">
        <v>13876</v>
      </c>
      <c r="CJ2166" t="s">
        <v>13876</v>
      </c>
      <c r="CK2166" t="s">
        <v>13876</v>
      </c>
      <c r="CL2166" t="s">
        <v>13876</v>
      </c>
      <c r="CM2166" t="s">
        <v>13876</v>
      </c>
      <c r="CN2166" t="s">
        <v>13876</v>
      </c>
      <c r="CO2166" t="s">
        <v>13876</v>
      </c>
      <c r="CP2166" t="s">
        <v>13876</v>
      </c>
      <c r="CQ2166" t="s">
        <v>13876</v>
      </c>
      <c r="CR2166" t="s">
        <v>13876</v>
      </c>
      <c r="CS2166" t="s">
        <v>13876</v>
      </c>
      <c r="CT2166" t="s">
        <v>13876</v>
      </c>
    </row>
    <row r="2167" spans="1:98" hidden="1">
      <c r="A2167" s="1088"/>
      <c r="B2167" s="554" t="s">
        <v>7974</v>
      </c>
      <c r="C2167" s="554" t="s">
        <v>7975</v>
      </c>
      <c r="D2167" s="554" t="s">
        <v>7976</v>
      </c>
      <c r="E2167" s="336" t="s">
        <v>485</v>
      </c>
      <c r="F2167" s="336" t="s">
        <v>12308</v>
      </c>
      <c r="G2167" s="336">
        <v>2951260336</v>
      </c>
      <c r="H2167" s="554" t="s">
        <v>13148</v>
      </c>
      <c r="I2167" s="336" t="s">
        <v>126</v>
      </c>
      <c r="J2167" s="336" t="s">
        <v>13659</v>
      </c>
      <c r="K2167" s="336" t="s">
        <v>13546</v>
      </c>
      <c r="L2167" s="336" t="s">
        <v>13658</v>
      </c>
      <c r="M2167" s="336" t="s">
        <v>13659</v>
      </c>
      <c r="N2167" s="336" t="s">
        <v>13549</v>
      </c>
      <c r="O2167" s="632"/>
      <c r="P2167" s="632" t="s">
        <v>13661</v>
      </c>
      <c r="Q2167" s="556">
        <v>44628</v>
      </c>
      <c r="R2167" s="336"/>
      <c r="S2167" s="557">
        <v>44666</v>
      </c>
      <c r="T2167" s="336" t="s">
        <v>17025</v>
      </c>
      <c r="U2167" s="625">
        <v>236</v>
      </c>
      <c r="V2167" s="1089"/>
      <c r="W2167" s="551">
        <v>41974</v>
      </c>
      <c r="X2167" s="551">
        <v>10018</v>
      </c>
      <c r="Y2167" s="551">
        <v>14344</v>
      </c>
      <c r="Z2167" s="551">
        <v>9914</v>
      </c>
      <c r="AA2167" s="551">
        <v>14218</v>
      </c>
      <c r="AB2167" s="551">
        <v>11993</v>
      </c>
      <c r="AC2167" s="551" t="s">
        <v>13876</v>
      </c>
      <c r="AD2167" s="552" t="s">
        <v>13876</v>
      </c>
      <c r="AE2167" s="623">
        <v>102461</v>
      </c>
      <c r="AF2167" t="s">
        <v>7973</v>
      </c>
      <c r="AG2167" t="s">
        <v>12307</v>
      </c>
      <c r="AH2167" t="s">
        <v>13147</v>
      </c>
      <c r="AJ2167" s="548" t="s">
        <v>13693</v>
      </c>
      <c r="AK2167" s="548" t="s">
        <v>13816</v>
      </c>
      <c r="AL2167" s="548" t="s">
        <v>13669</v>
      </c>
      <c r="AM2167" s="548" t="s">
        <v>14927</v>
      </c>
      <c r="AN2167" s="548" t="s">
        <v>14928</v>
      </c>
      <c r="AO2167" s="548" t="s">
        <v>14929</v>
      </c>
      <c r="AQ2167" t="s">
        <v>13876</v>
      </c>
      <c r="AR2167" t="s">
        <v>13876</v>
      </c>
      <c r="AS2167" t="s">
        <v>15291</v>
      </c>
      <c r="AT2167" t="s">
        <v>15289</v>
      </c>
      <c r="AU2167" t="s">
        <v>15294</v>
      </c>
      <c r="AV2167" t="s">
        <v>15287</v>
      </c>
      <c r="AW2167" t="s">
        <v>15291</v>
      </c>
      <c r="AX2167" t="s">
        <v>13876</v>
      </c>
      <c r="AY2167" t="s">
        <v>13876</v>
      </c>
      <c r="AZ2167" t="s">
        <v>15289</v>
      </c>
      <c r="BA2167" t="s">
        <v>15288</v>
      </c>
      <c r="BB2167" t="s">
        <v>15288</v>
      </c>
      <c r="BC2167" t="s">
        <v>15289</v>
      </c>
      <c r="BD2167" t="s">
        <v>15285</v>
      </c>
      <c r="BE2167" t="s">
        <v>13876</v>
      </c>
      <c r="BF2167" t="s">
        <v>13876</v>
      </c>
      <c r="BG2167" t="s">
        <v>13876</v>
      </c>
      <c r="BH2167" t="s">
        <v>15289</v>
      </c>
      <c r="BI2167" t="s">
        <v>15292</v>
      </c>
      <c r="BJ2167" t="s">
        <v>15291</v>
      </c>
      <c r="BK2167" t="s">
        <v>15286</v>
      </c>
      <c r="BL2167" t="s">
        <v>13876</v>
      </c>
      <c r="BM2167" t="s">
        <v>13876</v>
      </c>
      <c r="BN2167" t="s">
        <v>13876</v>
      </c>
      <c r="BO2167" t="s">
        <v>15294</v>
      </c>
      <c r="BP2167" t="s">
        <v>15294</v>
      </c>
      <c r="BQ2167" t="s">
        <v>15289</v>
      </c>
      <c r="BR2167" t="s">
        <v>15291</v>
      </c>
      <c r="BS2167" t="s">
        <v>13876</v>
      </c>
      <c r="BT2167" t="s">
        <v>13876</v>
      </c>
      <c r="BU2167" t="s">
        <v>15289</v>
      </c>
      <c r="BV2167" t="s">
        <v>15291</v>
      </c>
      <c r="BW2167" t="s">
        <v>15292</v>
      </c>
      <c r="BX2167" t="s">
        <v>15289</v>
      </c>
      <c r="BY2167" t="s">
        <v>15285</v>
      </c>
      <c r="BZ2167" t="s">
        <v>13876</v>
      </c>
      <c r="CA2167" t="s">
        <v>13876</v>
      </c>
      <c r="CB2167" t="s">
        <v>15289</v>
      </c>
      <c r="CC2167" t="s">
        <v>15289</v>
      </c>
      <c r="CD2167" t="s">
        <v>15294</v>
      </c>
      <c r="CE2167" t="s">
        <v>15294</v>
      </c>
      <c r="CF2167" t="s">
        <v>15284</v>
      </c>
      <c r="CG2167" t="s">
        <v>13876</v>
      </c>
      <c r="CH2167" t="s">
        <v>13876</v>
      </c>
      <c r="CI2167" t="s">
        <v>13876</v>
      </c>
      <c r="CJ2167" t="s">
        <v>13876</v>
      </c>
      <c r="CK2167" t="s">
        <v>13876</v>
      </c>
      <c r="CL2167" t="s">
        <v>13876</v>
      </c>
      <c r="CM2167" t="s">
        <v>13876</v>
      </c>
      <c r="CN2167" t="s">
        <v>13876</v>
      </c>
      <c r="CO2167" t="s">
        <v>13876</v>
      </c>
      <c r="CP2167" t="s">
        <v>13876</v>
      </c>
      <c r="CQ2167" t="s">
        <v>13876</v>
      </c>
      <c r="CR2167" t="s">
        <v>13876</v>
      </c>
      <c r="CS2167" t="s">
        <v>13876</v>
      </c>
      <c r="CT2167" t="s">
        <v>13876</v>
      </c>
    </row>
    <row r="2168" spans="1:98" hidden="1">
      <c r="A2168" s="1088"/>
      <c r="B2168" s="554" t="s">
        <v>7974</v>
      </c>
      <c r="C2168" s="554" t="s">
        <v>7975</v>
      </c>
      <c r="D2168" s="554" t="s">
        <v>7976</v>
      </c>
      <c r="E2168" s="336" t="s">
        <v>485</v>
      </c>
      <c r="F2168" s="336" t="s">
        <v>12308</v>
      </c>
      <c r="G2168" s="336">
        <v>2951560149</v>
      </c>
      <c r="H2168" s="554" t="s">
        <v>13151</v>
      </c>
      <c r="I2168" s="336" t="s">
        <v>126</v>
      </c>
      <c r="J2168" s="336" t="s">
        <v>13659</v>
      </c>
      <c r="K2168" s="336" t="s">
        <v>13546</v>
      </c>
      <c r="L2168" s="336" t="s">
        <v>13658</v>
      </c>
      <c r="M2168" s="336" t="s">
        <v>13659</v>
      </c>
      <c r="N2168" s="336" t="s">
        <v>13549</v>
      </c>
      <c r="O2168" s="632"/>
      <c r="P2168" s="632" t="s">
        <v>13661</v>
      </c>
      <c r="Q2168" s="556">
        <v>44628</v>
      </c>
      <c r="R2168" s="336"/>
      <c r="S2168" s="557">
        <v>44666</v>
      </c>
      <c r="T2168" s="336" t="s">
        <v>17026</v>
      </c>
      <c r="U2168" s="625">
        <v>236</v>
      </c>
      <c r="V2168" s="1087"/>
      <c r="W2168" s="551">
        <v>64503</v>
      </c>
      <c r="X2168" s="551">
        <v>12667</v>
      </c>
      <c r="Y2168" s="551">
        <v>21066</v>
      </c>
      <c r="Z2168" s="551">
        <v>26105</v>
      </c>
      <c r="AA2168" s="551">
        <v>30279</v>
      </c>
      <c r="AB2168" s="551">
        <v>20576</v>
      </c>
      <c r="AC2168" s="551" t="s">
        <v>13876</v>
      </c>
      <c r="AD2168" s="552" t="s">
        <v>13876</v>
      </c>
      <c r="AE2168" s="623">
        <v>175196</v>
      </c>
      <c r="AF2168" t="s">
        <v>7973</v>
      </c>
      <c r="AG2168" t="s">
        <v>12307</v>
      </c>
      <c r="AH2168" t="s">
        <v>13150</v>
      </c>
      <c r="AJ2168" s="548" t="s">
        <v>13693</v>
      </c>
      <c r="AK2168" s="548" t="s">
        <v>13816</v>
      </c>
      <c r="AL2168" s="548" t="s">
        <v>13669</v>
      </c>
      <c r="AM2168" s="548" t="s">
        <v>14927</v>
      </c>
      <c r="AN2168" s="548" t="s">
        <v>14928</v>
      </c>
      <c r="AO2168" s="548" t="s">
        <v>14929</v>
      </c>
      <c r="AQ2168" t="s">
        <v>13876</v>
      </c>
      <c r="AR2168" t="s">
        <v>13876</v>
      </c>
      <c r="AS2168" t="s">
        <v>15290</v>
      </c>
      <c r="AT2168" t="s">
        <v>15291</v>
      </c>
      <c r="AU2168" t="s">
        <v>15286</v>
      </c>
      <c r="AV2168" t="s">
        <v>15288</v>
      </c>
      <c r="AW2168" t="s">
        <v>15284</v>
      </c>
      <c r="AX2168" t="s">
        <v>13876</v>
      </c>
      <c r="AY2168" t="s">
        <v>13876</v>
      </c>
      <c r="AZ2168" t="s">
        <v>15289</v>
      </c>
      <c r="BA2168" t="s">
        <v>15292</v>
      </c>
      <c r="BB2168" t="s">
        <v>15290</v>
      </c>
      <c r="BC2168" t="s">
        <v>15290</v>
      </c>
      <c r="BD2168" t="s">
        <v>15287</v>
      </c>
      <c r="BE2168" t="s">
        <v>13876</v>
      </c>
      <c r="BF2168" t="s">
        <v>13876</v>
      </c>
      <c r="BG2168" t="s">
        <v>15292</v>
      </c>
      <c r="BH2168" t="s">
        <v>15289</v>
      </c>
      <c r="BI2168" t="s">
        <v>15288</v>
      </c>
      <c r="BJ2168" t="s">
        <v>15290</v>
      </c>
      <c r="BK2168" t="s">
        <v>15290</v>
      </c>
      <c r="BL2168" t="s">
        <v>13876</v>
      </c>
      <c r="BM2168" t="s">
        <v>13876</v>
      </c>
      <c r="BN2168" t="s">
        <v>15292</v>
      </c>
      <c r="BO2168" t="s">
        <v>15290</v>
      </c>
      <c r="BP2168" t="s">
        <v>15289</v>
      </c>
      <c r="BQ2168" t="s">
        <v>15288</v>
      </c>
      <c r="BR2168" t="s">
        <v>15286</v>
      </c>
      <c r="BS2168" t="s">
        <v>13876</v>
      </c>
      <c r="BT2168" t="s">
        <v>13876</v>
      </c>
      <c r="BU2168" t="s">
        <v>15284</v>
      </c>
      <c r="BV2168" t="s">
        <v>15288</v>
      </c>
      <c r="BW2168" t="s">
        <v>15292</v>
      </c>
      <c r="BX2168" t="s">
        <v>15287</v>
      </c>
      <c r="BY2168" t="s">
        <v>15294</v>
      </c>
      <c r="BZ2168" t="s">
        <v>13876</v>
      </c>
      <c r="CA2168" t="s">
        <v>13876</v>
      </c>
      <c r="CB2168" t="s">
        <v>15292</v>
      </c>
      <c r="CC2168" t="s">
        <v>15288</v>
      </c>
      <c r="CD2168" t="s">
        <v>15286</v>
      </c>
      <c r="CE2168" t="s">
        <v>15287</v>
      </c>
      <c r="CF2168" t="s">
        <v>15290</v>
      </c>
      <c r="CG2168" t="s">
        <v>13876</v>
      </c>
      <c r="CH2168" t="s">
        <v>13876</v>
      </c>
      <c r="CI2168" t="s">
        <v>13876</v>
      </c>
      <c r="CJ2168" t="s">
        <v>13876</v>
      </c>
      <c r="CK2168" t="s">
        <v>13876</v>
      </c>
      <c r="CL2168" t="s">
        <v>13876</v>
      </c>
      <c r="CM2168" t="s">
        <v>13876</v>
      </c>
      <c r="CN2168" t="s">
        <v>13876</v>
      </c>
      <c r="CO2168" t="s">
        <v>13876</v>
      </c>
      <c r="CP2168" t="s">
        <v>13876</v>
      </c>
      <c r="CQ2168" t="s">
        <v>13876</v>
      </c>
      <c r="CR2168" t="s">
        <v>13876</v>
      </c>
      <c r="CS2168" t="s">
        <v>13876</v>
      </c>
      <c r="CT2168" t="s">
        <v>13876</v>
      </c>
    </row>
    <row r="2169" spans="1:98" hidden="1">
      <c r="A2169" s="632"/>
      <c r="B2169" s="555"/>
      <c r="C2169" s="554"/>
      <c r="D2169" s="554"/>
      <c r="E2169" s="336"/>
      <c r="F2169" s="336"/>
      <c r="G2169" s="336"/>
      <c r="H2169" s="554"/>
      <c r="I2169" s="336"/>
      <c r="J2169" s="336"/>
      <c r="K2169" s="336"/>
      <c r="L2169" s="336"/>
      <c r="M2169" s="336"/>
      <c r="N2169" s="336"/>
      <c r="O2169" s="632"/>
      <c r="P2169" s="632"/>
      <c r="Q2169" s="556"/>
      <c r="R2169" s="336"/>
      <c r="S2169" s="336"/>
      <c r="T2169" s="336" t="s">
        <v>13876</v>
      </c>
      <c r="U2169" s="336"/>
      <c r="V2169" s="632"/>
      <c r="W2169" s="551"/>
      <c r="X2169" s="551"/>
      <c r="Y2169" s="551"/>
      <c r="Z2169" s="551"/>
      <c r="AA2169" s="551">
        <v>0</v>
      </c>
      <c r="AB2169" s="551">
        <v>0</v>
      </c>
      <c r="AC2169" s="551">
        <v>0</v>
      </c>
      <c r="AD2169" s="552"/>
      <c r="AE2169" s="623">
        <v>0</v>
      </c>
      <c r="AQ2169" t="s">
        <v>13876</v>
      </c>
      <c r="AR2169" t="s">
        <v>13876</v>
      </c>
      <c r="AS2169" t="s">
        <v>13876</v>
      </c>
      <c r="AT2169" t="s">
        <v>13876</v>
      </c>
      <c r="AU2169" t="s">
        <v>13876</v>
      </c>
      <c r="AV2169" t="s">
        <v>13876</v>
      </c>
      <c r="AW2169" t="s">
        <v>13876</v>
      </c>
      <c r="AX2169" t="s">
        <v>13876</v>
      </c>
      <c r="AY2169" t="s">
        <v>13876</v>
      </c>
      <c r="AZ2169" t="s">
        <v>13876</v>
      </c>
      <c r="BA2169" t="s">
        <v>13876</v>
      </c>
      <c r="BB2169" t="s">
        <v>13876</v>
      </c>
      <c r="BC2169" t="s">
        <v>13876</v>
      </c>
      <c r="BD2169" t="s">
        <v>13876</v>
      </c>
      <c r="BE2169" t="s">
        <v>13876</v>
      </c>
      <c r="BF2169" t="s">
        <v>13876</v>
      </c>
      <c r="BG2169" t="s">
        <v>13876</v>
      </c>
      <c r="BH2169" t="s">
        <v>13876</v>
      </c>
      <c r="BI2169" t="s">
        <v>13876</v>
      </c>
      <c r="BJ2169" t="s">
        <v>13876</v>
      </c>
      <c r="BK2169" t="s">
        <v>13876</v>
      </c>
      <c r="BL2169" t="s">
        <v>13876</v>
      </c>
      <c r="BM2169" t="s">
        <v>13876</v>
      </c>
      <c r="BN2169" t="s">
        <v>13876</v>
      </c>
      <c r="BO2169" t="s">
        <v>13876</v>
      </c>
      <c r="BP2169" t="s">
        <v>13876</v>
      </c>
      <c r="BQ2169" t="s">
        <v>13876</v>
      </c>
      <c r="BR2169" t="s">
        <v>13876</v>
      </c>
      <c r="BS2169" t="s">
        <v>13876</v>
      </c>
      <c r="BT2169" t="s">
        <v>13876</v>
      </c>
      <c r="BU2169" t="s">
        <v>13876</v>
      </c>
      <c r="BV2169" t="s">
        <v>13876</v>
      </c>
      <c r="BW2169" t="s">
        <v>13876</v>
      </c>
      <c r="BX2169" t="s">
        <v>13876</v>
      </c>
      <c r="BY2169" t="s">
        <v>13876</v>
      </c>
      <c r="BZ2169" t="s">
        <v>13876</v>
      </c>
      <c r="CA2169" t="s">
        <v>13876</v>
      </c>
      <c r="CB2169" t="s">
        <v>13876</v>
      </c>
      <c r="CC2169" t="s">
        <v>13876</v>
      </c>
      <c r="CD2169" t="s">
        <v>13876</v>
      </c>
      <c r="CE2169" t="s">
        <v>13876</v>
      </c>
      <c r="CF2169" t="s">
        <v>13876</v>
      </c>
      <c r="CG2169" t="s">
        <v>13876</v>
      </c>
      <c r="CH2169" t="s">
        <v>13876</v>
      </c>
      <c r="CI2169" t="s">
        <v>13876</v>
      </c>
      <c r="CJ2169" t="s">
        <v>13876</v>
      </c>
      <c r="CK2169" t="s">
        <v>13876</v>
      </c>
      <c r="CL2169" t="s">
        <v>13876</v>
      </c>
      <c r="CM2169" t="s">
        <v>13876</v>
      </c>
      <c r="CN2169" t="s">
        <v>13876</v>
      </c>
      <c r="CO2169" t="s">
        <v>13876</v>
      </c>
      <c r="CP2169" t="s">
        <v>13876</v>
      </c>
      <c r="CQ2169" t="s">
        <v>13876</v>
      </c>
      <c r="CR2169" t="s">
        <v>13876</v>
      </c>
      <c r="CS2169" t="s">
        <v>13876</v>
      </c>
      <c r="CT2169" t="s">
        <v>13876</v>
      </c>
    </row>
    <row r="2170" spans="1:98" hidden="1">
      <c r="A2170" s="1088">
        <v>432</v>
      </c>
      <c r="B2170" s="554" t="s">
        <v>1000</v>
      </c>
      <c r="C2170" s="554" t="s">
        <v>609</v>
      </c>
      <c r="D2170" s="554" t="s">
        <v>1001</v>
      </c>
      <c r="E2170" s="336" t="s">
        <v>407</v>
      </c>
      <c r="F2170" s="336" t="s">
        <v>14930</v>
      </c>
      <c r="G2170" s="336">
        <v>2910100862</v>
      </c>
      <c r="H2170" s="554" t="s">
        <v>1008</v>
      </c>
      <c r="I2170" s="336" t="s">
        <v>118</v>
      </c>
      <c r="J2170" s="336" t="s">
        <v>13659</v>
      </c>
      <c r="K2170" s="336" t="s">
        <v>13546</v>
      </c>
      <c r="L2170" s="336" t="s">
        <v>13658</v>
      </c>
      <c r="M2170" s="336" t="s">
        <v>13659</v>
      </c>
      <c r="N2170" s="336" t="s">
        <v>13549</v>
      </c>
      <c r="O2170" s="632"/>
      <c r="P2170" s="632" t="s">
        <v>13661</v>
      </c>
      <c r="Q2170" s="556">
        <v>44622</v>
      </c>
      <c r="R2170" s="336"/>
      <c r="S2170" s="557">
        <v>44659</v>
      </c>
      <c r="T2170" s="336" t="s">
        <v>17027</v>
      </c>
      <c r="U2170" s="625">
        <v>237</v>
      </c>
      <c r="V2170" s="1088">
        <v>237</v>
      </c>
      <c r="W2170" s="551">
        <v>214505</v>
      </c>
      <c r="X2170" s="551">
        <v>70819</v>
      </c>
      <c r="Y2170" s="551">
        <v>80425</v>
      </c>
      <c r="Z2170" s="551">
        <v>74508</v>
      </c>
      <c r="AA2170" s="551">
        <v>60139</v>
      </c>
      <c r="AB2170" s="551">
        <v>78172</v>
      </c>
      <c r="AC2170" s="551">
        <v>3412</v>
      </c>
      <c r="AD2170" s="552" t="s">
        <v>13876</v>
      </c>
      <c r="AE2170" s="623">
        <v>581980</v>
      </c>
      <c r="AF2170" t="s">
        <v>999</v>
      </c>
      <c r="AG2170" t="s">
        <v>1003</v>
      </c>
      <c r="AH2170" t="s">
        <v>1007</v>
      </c>
      <c r="AQ2170" t="s">
        <v>13876</v>
      </c>
      <c r="AR2170" t="s">
        <v>15292</v>
      </c>
      <c r="AS2170" t="s">
        <v>15289</v>
      </c>
      <c r="AT2170" t="s">
        <v>15291</v>
      </c>
      <c r="AU2170" t="s">
        <v>15286</v>
      </c>
      <c r="AV2170" t="s">
        <v>15288</v>
      </c>
      <c r="AW2170" t="s">
        <v>15286</v>
      </c>
      <c r="AX2170" t="s">
        <v>13876</v>
      </c>
      <c r="AY2170" t="s">
        <v>13876</v>
      </c>
      <c r="AZ2170" t="s">
        <v>15287</v>
      </c>
      <c r="BA2170" t="s">
        <v>15288</v>
      </c>
      <c r="BB2170" t="s">
        <v>15285</v>
      </c>
      <c r="BC2170" t="s">
        <v>15289</v>
      </c>
      <c r="BD2170" t="s">
        <v>15294</v>
      </c>
      <c r="BE2170" t="s">
        <v>13876</v>
      </c>
      <c r="BF2170" t="s">
        <v>13876</v>
      </c>
      <c r="BG2170" t="s">
        <v>15285</v>
      </c>
      <c r="BH2170" t="s">
        <v>15288</v>
      </c>
      <c r="BI2170" t="s">
        <v>15291</v>
      </c>
      <c r="BJ2170" t="s">
        <v>15292</v>
      </c>
      <c r="BK2170" t="s">
        <v>15286</v>
      </c>
      <c r="BL2170" t="s">
        <v>13876</v>
      </c>
      <c r="BM2170" t="s">
        <v>13876</v>
      </c>
      <c r="BN2170" t="s">
        <v>15287</v>
      </c>
      <c r="BO2170" t="s">
        <v>15291</v>
      </c>
      <c r="BP2170" t="s">
        <v>15286</v>
      </c>
      <c r="BQ2170" t="s">
        <v>15288</v>
      </c>
      <c r="BR2170" t="s">
        <v>15285</v>
      </c>
      <c r="BS2170" t="s">
        <v>13876</v>
      </c>
      <c r="BT2170" t="s">
        <v>13876</v>
      </c>
      <c r="BU2170" t="s">
        <v>15290</v>
      </c>
      <c r="BV2170" t="s">
        <v>15288</v>
      </c>
      <c r="BW2170" t="s">
        <v>15289</v>
      </c>
      <c r="BX2170" t="s">
        <v>15284</v>
      </c>
      <c r="BY2170" t="s">
        <v>15294</v>
      </c>
      <c r="BZ2170" t="s">
        <v>13876</v>
      </c>
      <c r="CA2170" t="s">
        <v>13876</v>
      </c>
      <c r="CB2170" t="s">
        <v>15287</v>
      </c>
      <c r="CC2170" t="s">
        <v>15285</v>
      </c>
      <c r="CD2170" t="s">
        <v>15289</v>
      </c>
      <c r="CE2170" t="s">
        <v>15287</v>
      </c>
      <c r="CF2170" t="s">
        <v>15292</v>
      </c>
      <c r="CG2170" t="s">
        <v>13876</v>
      </c>
      <c r="CH2170" t="s">
        <v>13876</v>
      </c>
      <c r="CI2170" t="s">
        <v>13876</v>
      </c>
      <c r="CJ2170" t="s">
        <v>15284</v>
      </c>
      <c r="CK2170" t="s">
        <v>15291</v>
      </c>
      <c r="CL2170" t="s">
        <v>15289</v>
      </c>
      <c r="CM2170" t="s">
        <v>15292</v>
      </c>
      <c r="CN2170" t="s">
        <v>13876</v>
      </c>
      <c r="CO2170" t="s">
        <v>13876</v>
      </c>
      <c r="CP2170" t="s">
        <v>13876</v>
      </c>
      <c r="CQ2170" t="s">
        <v>13876</v>
      </c>
      <c r="CR2170" t="s">
        <v>13876</v>
      </c>
      <c r="CS2170" t="s">
        <v>13876</v>
      </c>
      <c r="CT2170" t="s">
        <v>13876</v>
      </c>
    </row>
    <row r="2171" spans="1:98" hidden="1">
      <c r="A2171" s="1088"/>
      <c r="B2171" s="554" t="s">
        <v>1000</v>
      </c>
      <c r="C2171" s="554" t="s">
        <v>609</v>
      </c>
      <c r="D2171" s="554" t="s">
        <v>1001</v>
      </c>
      <c r="E2171" s="336" t="s">
        <v>407</v>
      </c>
      <c r="F2171" s="336" t="s">
        <v>14930</v>
      </c>
      <c r="G2171" s="336">
        <v>2920100100</v>
      </c>
      <c r="H2171" s="554" t="s">
        <v>9280</v>
      </c>
      <c r="I2171" s="336" t="s">
        <v>8120</v>
      </c>
      <c r="J2171" s="336" t="s">
        <v>13659</v>
      </c>
      <c r="K2171" s="336" t="s">
        <v>13546</v>
      </c>
      <c r="L2171" s="336" t="s">
        <v>13658</v>
      </c>
      <c r="M2171" s="336" t="s">
        <v>13659</v>
      </c>
      <c r="N2171" s="336" t="s">
        <v>13549</v>
      </c>
      <c r="O2171" s="632"/>
      <c r="P2171" s="632" t="s">
        <v>13661</v>
      </c>
      <c r="Q2171" s="556">
        <v>44622</v>
      </c>
      <c r="R2171" s="336"/>
      <c r="S2171" s="557">
        <v>44659</v>
      </c>
      <c r="T2171" s="336" t="s">
        <v>17028</v>
      </c>
      <c r="U2171" s="609">
        <v>237</v>
      </c>
      <c r="V2171" s="1088"/>
      <c r="W2171" s="551">
        <v>286940</v>
      </c>
      <c r="X2171" s="551">
        <v>92709</v>
      </c>
      <c r="Y2171" s="551">
        <v>104546</v>
      </c>
      <c r="Z2171" s="551">
        <v>98589</v>
      </c>
      <c r="AA2171" s="551">
        <v>95764</v>
      </c>
      <c r="AB2171" s="551">
        <v>101113</v>
      </c>
      <c r="AC2171" s="551" t="s">
        <v>13876</v>
      </c>
      <c r="AD2171" s="552" t="s">
        <v>13876</v>
      </c>
      <c r="AE2171" s="623">
        <v>779661</v>
      </c>
      <c r="AF2171" t="s">
        <v>999</v>
      </c>
      <c r="AG2171" t="s">
        <v>1003</v>
      </c>
      <c r="AH2171" t="s">
        <v>9279</v>
      </c>
      <c r="AQ2171" t="s">
        <v>13876</v>
      </c>
      <c r="AR2171" t="s">
        <v>15292</v>
      </c>
      <c r="AS2171" t="s">
        <v>15285</v>
      </c>
      <c r="AT2171" t="s">
        <v>15290</v>
      </c>
      <c r="AU2171" t="s">
        <v>15294</v>
      </c>
      <c r="AV2171" t="s">
        <v>15291</v>
      </c>
      <c r="AW2171" t="s">
        <v>15288</v>
      </c>
      <c r="AX2171" t="s">
        <v>13876</v>
      </c>
      <c r="AY2171" t="s">
        <v>13876</v>
      </c>
      <c r="AZ2171" t="s">
        <v>15294</v>
      </c>
      <c r="BA2171" t="s">
        <v>15292</v>
      </c>
      <c r="BB2171" t="s">
        <v>15287</v>
      </c>
      <c r="BC2171" t="s">
        <v>15288</v>
      </c>
      <c r="BD2171" t="s">
        <v>15294</v>
      </c>
      <c r="BE2171" t="s">
        <v>13876</v>
      </c>
      <c r="BF2171" t="s">
        <v>15289</v>
      </c>
      <c r="BG2171" t="s">
        <v>15288</v>
      </c>
      <c r="BH2171" t="s">
        <v>15291</v>
      </c>
      <c r="BI2171" t="s">
        <v>15286</v>
      </c>
      <c r="BJ2171" t="s">
        <v>15291</v>
      </c>
      <c r="BK2171" t="s">
        <v>15290</v>
      </c>
      <c r="BL2171" t="s">
        <v>13876</v>
      </c>
      <c r="BM2171" t="s">
        <v>13876</v>
      </c>
      <c r="BN2171" t="s">
        <v>15294</v>
      </c>
      <c r="BO2171" t="s">
        <v>15285</v>
      </c>
      <c r="BP2171" t="s">
        <v>15286</v>
      </c>
      <c r="BQ2171" t="s">
        <v>15285</v>
      </c>
      <c r="BR2171" t="s">
        <v>15294</v>
      </c>
      <c r="BS2171" t="s">
        <v>13876</v>
      </c>
      <c r="BT2171" t="s">
        <v>13876</v>
      </c>
      <c r="BU2171" t="s">
        <v>15294</v>
      </c>
      <c r="BV2171" t="s">
        <v>15286</v>
      </c>
      <c r="BW2171" t="s">
        <v>15287</v>
      </c>
      <c r="BX2171" t="s">
        <v>15290</v>
      </c>
      <c r="BY2171" t="s">
        <v>15291</v>
      </c>
      <c r="BZ2171" t="s">
        <v>13876</v>
      </c>
      <c r="CA2171" t="s">
        <v>15289</v>
      </c>
      <c r="CB2171" t="s">
        <v>15288</v>
      </c>
      <c r="CC2171" t="s">
        <v>15289</v>
      </c>
      <c r="CD2171" t="s">
        <v>15289</v>
      </c>
      <c r="CE2171" t="s">
        <v>15289</v>
      </c>
      <c r="CF2171" t="s">
        <v>15284</v>
      </c>
      <c r="CG2171" t="s">
        <v>13876</v>
      </c>
      <c r="CH2171" t="s">
        <v>13876</v>
      </c>
      <c r="CI2171" t="s">
        <v>13876</v>
      </c>
      <c r="CJ2171" t="s">
        <v>13876</v>
      </c>
      <c r="CK2171" t="s">
        <v>13876</v>
      </c>
      <c r="CL2171" t="s">
        <v>13876</v>
      </c>
      <c r="CM2171" t="s">
        <v>13876</v>
      </c>
      <c r="CN2171" t="s">
        <v>13876</v>
      </c>
      <c r="CO2171" t="s">
        <v>13876</v>
      </c>
      <c r="CP2171" t="s">
        <v>13876</v>
      </c>
      <c r="CQ2171" t="s">
        <v>13876</v>
      </c>
      <c r="CR2171" t="s">
        <v>13876</v>
      </c>
      <c r="CS2171" t="s">
        <v>13876</v>
      </c>
      <c r="CT2171" t="s">
        <v>13876</v>
      </c>
    </row>
    <row r="2172" spans="1:98" hidden="1">
      <c r="A2172" s="632"/>
      <c r="B2172" s="555"/>
      <c r="C2172" s="554"/>
      <c r="D2172" s="554"/>
      <c r="E2172" s="336"/>
      <c r="F2172" s="336"/>
      <c r="G2172" s="336"/>
      <c r="H2172" s="554"/>
      <c r="I2172" s="336"/>
      <c r="J2172" s="336"/>
      <c r="K2172" s="336"/>
      <c r="L2172" s="336"/>
      <c r="M2172" s="336"/>
      <c r="N2172" s="336"/>
      <c r="O2172" s="632"/>
      <c r="P2172" s="632"/>
      <c r="Q2172" s="556"/>
      <c r="R2172" s="336"/>
      <c r="S2172" s="336"/>
      <c r="T2172" s="336" t="s">
        <v>13876</v>
      </c>
      <c r="U2172" s="336"/>
      <c r="V2172" s="632"/>
      <c r="W2172" s="551"/>
      <c r="X2172" s="551"/>
      <c r="Y2172" s="551"/>
      <c r="Z2172" s="551"/>
      <c r="AA2172" s="551">
        <v>0</v>
      </c>
      <c r="AB2172" s="551">
        <v>0</v>
      </c>
      <c r="AC2172" s="551">
        <v>0</v>
      </c>
      <c r="AD2172" s="552"/>
      <c r="AE2172" s="623">
        <v>0</v>
      </c>
      <c r="AQ2172" t="s">
        <v>13876</v>
      </c>
      <c r="AR2172" t="s">
        <v>13876</v>
      </c>
      <c r="AS2172" t="s">
        <v>13876</v>
      </c>
      <c r="AT2172" t="s">
        <v>13876</v>
      </c>
      <c r="AU2172" t="s">
        <v>13876</v>
      </c>
      <c r="AV2172" t="s">
        <v>13876</v>
      </c>
      <c r="AW2172" t="s">
        <v>13876</v>
      </c>
      <c r="AX2172" t="s">
        <v>13876</v>
      </c>
      <c r="AY2172" t="s">
        <v>13876</v>
      </c>
      <c r="AZ2172" t="s">
        <v>13876</v>
      </c>
      <c r="BA2172" t="s">
        <v>13876</v>
      </c>
      <c r="BB2172" t="s">
        <v>13876</v>
      </c>
      <c r="BC2172" t="s">
        <v>13876</v>
      </c>
      <c r="BD2172" t="s">
        <v>13876</v>
      </c>
      <c r="BE2172" t="s">
        <v>13876</v>
      </c>
      <c r="BF2172" t="s">
        <v>13876</v>
      </c>
      <c r="BG2172" t="s">
        <v>13876</v>
      </c>
      <c r="BH2172" t="s">
        <v>13876</v>
      </c>
      <c r="BI2172" t="s">
        <v>13876</v>
      </c>
      <c r="BJ2172" t="s">
        <v>13876</v>
      </c>
      <c r="BK2172" t="s">
        <v>13876</v>
      </c>
      <c r="BL2172" t="s">
        <v>13876</v>
      </c>
      <c r="BM2172" t="s">
        <v>13876</v>
      </c>
      <c r="BN2172" t="s">
        <v>13876</v>
      </c>
      <c r="BO2172" t="s">
        <v>13876</v>
      </c>
      <c r="BP2172" t="s">
        <v>13876</v>
      </c>
      <c r="BQ2172" t="s">
        <v>13876</v>
      </c>
      <c r="BR2172" t="s">
        <v>13876</v>
      </c>
      <c r="BS2172" t="s">
        <v>13876</v>
      </c>
      <c r="BT2172" t="s">
        <v>13876</v>
      </c>
      <c r="BU2172" t="s">
        <v>13876</v>
      </c>
      <c r="BV2172" t="s">
        <v>13876</v>
      </c>
      <c r="BW2172" t="s">
        <v>13876</v>
      </c>
      <c r="BX2172" t="s">
        <v>13876</v>
      </c>
      <c r="BY2172" t="s">
        <v>13876</v>
      </c>
      <c r="BZ2172" t="s">
        <v>13876</v>
      </c>
      <c r="CA2172" t="s">
        <v>13876</v>
      </c>
      <c r="CB2172" t="s">
        <v>13876</v>
      </c>
      <c r="CC2172" t="s">
        <v>13876</v>
      </c>
      <c r="CD2172" t="s">
        <v>13876</v>
      </c>
      <c r="CE2172" t="s">
        <v>13876</v>
      </c>
      <c r="CF2172" t="s">
        <v>13876</v>
      </c>
      <c r="CG2172" t="s">
        <v>13876</v>
      </c>
      <c r="CH2172" t="s">
        <v>13876</v>
      </c>
      <c r="CI2172" t="s">
        <v>13876</v>
      </c>
      <c r="CJ2172" t="s">
        <v>13876</v>
      </c>
      <c r="CK2172" t="s">
        <v>13876</v>
      </c>
      <c r="CL2172" t="s">
        <v>13876</v>
      </c>
      <c r="CM2172" t="s">
        <v>13876</v>
      </c>
      <c r="CN2172" t="s">
        <v>13876</v>
      </c>
      <c r="CO2172" t="s">
        <v>13876</v>
      </c>
      <c r="CP2172" t="s">
        <v>13876</v>
      </c>
      <c r="CQ2172" t="s">
        <v>13876</v>
      </c>
      <c r="CR2172" t="s">
        <v>13876</v>
      </c>
      <c r="CS2172" t="s">
        <v>13876</v>
      </c>
      <c r="CT2172" t="s">
        <v>13876</v>
      </c>
    </row>
    <row r="2173" spans="1:98" hidden="1">
      <c r="A2173" s="1088">
        <v>433</v>
      </c>
      <c r="B2173" s="554" t="s">
        <v>854</v>
      </c>
      <c r="C2173" s="554" t="s">
        <v>855</v>
      </c>
      <c r="D2173" s="554" t="s">
        <v>856</v>
      </c>
      <c r="E2173" s="336" t="s">
        <v>407</v>
      </c>
      <c r="F2173" s="336" t="s">
        <v>14931</v>
      </c>
      <c r="G2173" s="336">
        <v>2910100631</v>
      </c>
      <c r="H2173" s="554" t="s">
        <v>863</v>
      </c>
      <c r="I2173" s="336" t="s">
        <v>113</v>
      </c>
      <c r="J2173" s="336" t="s">
        <v>13659</v>
      </c>
      <c r="K2173" s="336" t="s">
        <v>13546</v>
      </c>
      <c r="L2173" s="336" t="s">
        <v>13658</v>
      </c>
      <c r="M2173" s="336" t="s">
        <v>13659</v>
      </c>
      <c r="N2173" s="336" t="s">
        <v>13549</v>
      </c>
      <c r="O2173" s="632" t="s">
        <v>13661</v>
      </c>
      <c r="P2173" s="632"/>
      <c r="Q2173" s="556">
        <v>44620</v>
      </c>
      <c r="R2173" s="336"/>
      <c r="S2173" s="557">
        <v>44666</v>
      </c>
      <c r="T2173" s="336" t="s">
        <v>17029</v>
      </c>
      <c r="U2173" s="625">
        <v>238</v>
      </c>
      <c r="V2173" s="1088">
        <v>238</v>
      </c>
      <c r="W2173" s="551">
        <v>5498</v>
      </c>
      <c r="X2173" s="551">
        <v>687</v>
      </c>
      <c r="Y2173" s="551">
        <v>597</v>
      </c>
      <c r="Z2173" s="551">
        <v>1257</v>
      </c>
      <c r="AA2173" s="551">
        <v>2573</v>
      </c>
      <c r="AB2173" s="551">
        <v>1216</v>
      </c>
      <c r="AC2173" s="551" t="s">
        <v>13876</v>
      </c>
      <c r="AD2173" s="552" t="s">
        <v>13876</v>
      </c>
      <c r="AE2173" s="623">
        <v>11828</v>
      </c>
      <c r="AF2173" t="s">
        <v>853</v>
      </c>
      <c r="AG2173" t="s">
        <v>858</v>
      </c>
      <c r="AH2173" t="s">
        <v>862</v>
      </c>
      <c r="AQ2173" t="s">
        <v>13876</v>
      </c>
      <c r="AR2173" t="s">
        <v>13876</v>
      </c>
      <c r="AS2173" t="s">
        <v>13876</v>
      </c>
      <c r="AT2173" t="s">
        <v>15286</v>
      </c>
      <c r="AU2173" t="s">
        <v>15291</v>
      </c>
      <c r="AV2173" t="s">
        <v>15294</v>
      </c>
      <c r="AW2173" t="s">
        <v>15285</v>
      </c>
      <c r="AX2173" t="s">
        <v>13876</v>
      </c>
      <c r="AY2173" t="s">
        <v>13876</v>
      </c>
      <c r="AZ2173" t="s">
        <v>13876</v>
      </c>
      <c r="BA2173" t="s">
        <v>13876</v>
      </c>
      <c r="BB2173" t="s">
        <v>15290</v>
      </c>
      <c r="BC2173" t="s">
        <v>15285</v>
      </c>
      <c r="BD2173" t="s">
        <v>15287</v>
      </c>
      <c r="BE2173" t="s">
        <v>13876</v>
      </c>
      <c r="BF2173" t="s">
        <v>13876</v>
      </c>
      <c r="BG2173" t="s">
        <v>13876</v>
      </c>
      <c r="BH2173" t="s">
        <v>13876</v>
      </c>
      <c r="BI2173" t="s">
        <v>15286</v>
      </c>
      <c r="BJ2173" t="s">
        <v>15294</v>
      </c>
      <c r="BK2173" t="s">
        <v>15287</v>
      </c>
      <c r="BL2173" t="s">
        <v>13876</v>
      </c>
      <c r="BM2173" t="s">
        <v>13876</v>
      </c>
      <c r="BN2173" t="s">
        <v>13876</v>
      </c>
      <c r="BO2173" t="s">
        <v>15289</v>
      </c>
      <c r="BP2173" t="s">
        <v>15292</v>
      </c>
      <c r="BQ2173" t="s">
        <v>15286</v>
      </c>
      <c r="BR2173" t="s">
        <v>15287</v>
      </c>
      <c r="BS2173" t="s">
        <v>13876</v>
      </c>
      <c r="BT2173" t="s">
        <v>13876</v>
      </c>
      <c r="BU2173" t="s">
        <v>13876</v>
      </c>
      <c r="BV2173" t="s">
        <v>15292</v>
      </c>
      <c r="BW2173" t="s">
        <v>15286</v>
      </c>
      <c r="BX2173" t="s">
        <v>15287</v>
      </c>
      <c r="BY2173" t="s">
        <v>15284</v>
      </c>
      <c r="BZ2173" t="s">
        <v>13876</v>
      </c>
      <c r="CA2173" t="s">
        <v>13876</v>
      </c>
      <c r="CB2173" t="s">
        <v>13876</v>
      </c>
      <c r="CC2173" t="s">
        <v>15289</v>
      </c>
      <c r="CD2173" t="s">
        <v>15292</v>
      </c>
      <c r="CE2173" t="s">
        <v>15289</v>
      </c>
      <c r="CF2173" t="s">
        <v>15290</v>
      </c>
      <c r="CG2173" t="s">
        <v>13876</v>
      </c>
      <c r="CH2173" t="s">
        <v>13876</v>
      </c>
      <c r="CI2173" t="s">
        <v>13876</v>
      </c>
      <c r="CJ2173" t="s">
        <v>13876</v>
      </c>
      <c r="CK2173" t="s">
        <v>13876</v>
      </c>
      <c r="CL2173" t="s">
        <v>13876</v>
      </c>
      <c r="CM2173" t="s">
        <v>13876</v>
      </c>
      <c r="CN2173" t="s">
        <v>13876</v>
      </c>
      <c r="CO2173" t="s">
        <v>13876</v>
      </c>
      <c r="CP2173" t="s">
        <v>13876</v>
      </c>
      <c r="CQ2173" t="s">
        <v>13876</v>
      </c>
      <c r="CR2173" t="s">
        <v>13876</v>
      </c>
      <c r="CS2173" t="s">
        <v>13876</v>
      </c>
      <c r="CT2173" t="s">
        <v>13876</v>
      </c>
    </row>
    <row r="2174" spans="1:98" hidden="1">
      <c r="A2174" s="1088"/>
      <c r="B2174" s="554" t="s">
        <v>854</v>
      </c>
      <c r="C2174" s="554" t="s">
        <v>855</v>
      </c>
      <c r="D2174" s="554" t="s">
        <v>856</v>
      </c>
      <c r="E2174" s="336" t="s">
        <v>407</v>
      </c>
      <c r="F2174" s="336" t="s">
        <v>14931</v>
      </c>
      <c r="G2174" s="336">
        <v>2910100631</v>
      </c>
      <c r="H2174" s="554" t="s">
        <v>863</v>
      </c>
      <c r="I2174" s="336" t="s">
        <v>114</v>
      </c>
      <c r="J2174" s="336" t="s">
        <v>13659</v>
      </c>
      <c r="K2174" s="336" t="s">
        <v>13546</v>
      </c>
      <c r="L2174" s="336" t="s">
        <v>13658</v>
      </c>
      <c r="M2174" s="336" t="s">
        <v>13659</v>
      </c>
      <c r="N2174" s="336" t="s">
        <v>13549</v>
      </c>
      <c r="O2174" s="632"/>
      <c r="P2174" s="632"/>
      <c r="Q2174" s="556"/>
      <c r="R2174" s="336"/>
      <c r="S2174" s="336"/>
      <c r="T2174" s="336" t="s">
        <v>17030</v>
      </c>
      <c r="U2174" s="620"/>
      <c r="V2174" s="1088"/>
      <c r="W2174" s="551" t="s">
        <v>13876</v>
      </c>
      <c r="X2174" s="551" t="s">
        <v>13876</v>
      </c>
      <c r="Y2174" s="551" t="s">
        <v>13876</v>
      </c>
      <c r="Z2174" s="551" t="s">
        <v>13876</v>
      </c>
      <c r="AA2174" s="551" t="s">
        <v>13876</v>
      </c>
      <c r="AB2174" s="551" t="s">
        <v>13876</v>
      </c>
      <c r="AC2174" s="551" t="s">
        <v>13876</v>
      </c>
      <c r="AD2174" s="552" t="s">
        <v>13876</v>
      </c>
      <c r="AE2174" s="623">
        <v>0</v>
      </c>
      <c r="AF2174" t="s">
        <v>853</v>
      </c>
      <c r="AG2174" t="s">
        <v>858</v>
      </c>
      <c r="AH2174" t="s">
        <v>862</v>
      </c>
      <c r="AQ2174" t="s">
        <v>13876</v>
      </c>
      <c r="AR2174" t="s">
        <v>13876</v>
      </c>
      <c r="AS2174" t="s">
        <v>13876</v>
      </c>
      <c r="AT2174" t="s">
        <v>13876</v>
      </c>
      <c r="AU2174" t="s">
        <v>13876</v>
      </c>
      <c r="AV2174" t="s">
        <v>13876</v>
      </c>
      <c r="AW2174" t="s">
        <v>13876</v>
      </c>
      <c r="AX2174" t="s">
        <v>13876</v>
      </c>
      <c r="AY2174" t="s">
        <v>13876</v>
      </c>
      <c r="AZ2174" t="s">
        <v>13876</v>
      </c>
      <c r="BA2174" t="s">
        <v>13876</v>
      </c>
      <c r="BB2174" t="s">
        <v>13876</v>
      </c>
      <c r="BC2174" t="s">
        <v>13876</v>
      </c>
      <c r="BD2174" t="s">
        <v>13876</v>
      </c>
      <c r="BE2174" t="s">
        <v>13876</v>
      </c>
      <c r="BF2174" t="s">
        <v>13876</v>
      </c>
      <c r="BG2174" t="s">
        <v>13876</v>
      </c>
      <c r="BH2174" t="s">
        <v>13876</v>
      </c>
      <c r="BI2174" t="s">
        <v>13876</v>
      </c>
      <c r="BJ2174" t="s">
        <v>13876</v>
      </c>
      <c r="BK2174" t="s">
        <v>13876</v>
      </c>
      <c r="BL2174" t="s">
        <v>13876</v>
      </c>
      <c r="BM2174" t="s">
        <v>13876</v>
      </c>
      <c r="BN2174" t="s">
        <v>13876</v>
      </c>
      <c r="BO2174" t="s">
        <v>13876</v>
      </c>
      <c r="BP2174" t="s">
        <v>13876</v>
      </c>
      <c r="BQ2174" t="s">
        <v>13876</v>
      </c>
      <c r="BR2174" t="s">
        <v>13876</v>
      </c>
      <c r="BS2174" t="s">
        <v>13876</v>
      </c>
      <c r="BT2174" t="s">
        <v>13876</v>
      </c>
      <c r="BU2174" t="s">
        <v>13876</v>
      </c>
      <c r="BV2174" t="s">
        <v>13876</v>
      </c>
      <c r="BW2174" t="s">
        <v>13876</v>
      </c>
      <c r="BX2174" t="s">
        <v>13876</v>
      </c>
      <c r="BY2174" t="s">
        <v>13876</v>
      </c>
      <c r="BZ2174" t="s">
        <v>13876</v>
      </c>
      <c r="CA2174" t="s">
        <v>13876</v>
      </c>
      <c r="CB2174" t="s">
        <v>13876</v>
      </c>
      <c r="CC2174" t="s">
        <v>13876</v>
      </c>
      <c r="CD2174" t="s">
        <v>13876</v>
      </c>
      <c r="CE2174" t="s">
        <v>13876</v>
      </c>
      <c r="CF2174" t="s">
        <v>13876</v>
      </c>
      <c r="CG2174" t="s">
        <v>13876</v>
      </c>
      <c r="CH2174" t="s">
        <v>13876</v>
      </c>
      <c r="CI2174" t="s">
        <v>13876</v>
      </c>
      <c r="CJ2174" t="s">
        <v>13876</v>
      </c>
      <c r="CK2174" t="s">
        <v>13876</v>
      </c>
      <c r="CL2174" t="s">
        <v>13876</v>
      </c>
      <c r="CM2174" t="s">
        <v>13876</v>
      </c>
      <c r="CN2174" t="s">
        <v>13876</v>
      </c>
      <c r="CO2174" t="s">
        <v>13876</v>
      </c>
      <c r="CP2174" t="s">
        <v>13876</v>
      </c>
      <c r="CQ2174" t="s">
        <v>13876</v>
      </c>
      <c r="CR2174" t="s">
        <v>13876</v>
      </c>
      <c r="CS2174" t="s">
        <v>13876</v>
      </c>
      <c r="CT2174" t="s">
        <v>13876</v>
      </c>
    </row>
    <row r="2175" spans="1:98" hidden="1">
      <c r="A2175" s="1088"/>
      <c r="B2175" s="554" t="s">
        <v>854</v>
      </c>
      <c r="C2175" s="554" t="s">
        <v>855</v>
      </c>
      <c r="D2175" s="554" t="s">
        <v>856</v>
      </c>
      <c r="E2175" s="336" t="s">
        <v>407</v>
      </c>
      <c r="F2175" s="336" t="s">
        <v>14931</v>
      </c>
      <c r="G2175" s="336">
        <v>2910100631</v>
      </c>
      <c r="H2175" s="554" t="s">
        <v>863</v>
      </c>
      <c r="I2175" s="336" t="s">
        <v>116</v>
      </c>
      <c r="J2175" s="336" t="s">
        <v>13659</v>
      </c>
      <c r="K2175" s="336" t="s">
        <v>13546</v>
      </c>
      <c r="L2175" s="336" t="s">
        <v>13658</v>
      </c>
      <c r="M2175" s="336" t="s">
        <v>13659</v>
      </c>
      <c r="N2175" s="336" t="s">
        <v>13549</v>
      </c>
      <c r="O2175" s="632" t="s">
        <v>13661</v>
      </c>
      <c r="P2175" s="632"/>
      <c r="Q2175" s="556">
        <v>44620</v>
      </c>
      <c r="R2175" s="336"/>
      <c r="S2175" s="557">
        <v>44666</v>
      </c>
      <c r="T2175" s="336" t="s">
        <v>17031</v>
      </c>
      <c r="U2175" s="620">
        <v>238</v>
      </c>
      <c r="V2175" s="1088"/>
      <c r="W2175" s="551">
        <v>13888</v>
      </c>
      <c r="X2175" s="551">
        <v>6334</v>
      </c>
      <c r="Y2175" s="551">
        <v>6332</v>
      </c>
      <c r="Z2175" s="551">
        <v>3167</v>
      </c>
      <c r="AA2175" s="551">
        <v>9429</v>
      </c>
      <c r="AB2175" s="551">
        <v>6334</v>
      </c>
      <c r="AC2175" s="551" t="s">
        <v>13876</v>
      </c>
      <c r="AD2175" s="552" t="s">
        <v>13876</v>
      </c>
      <c r="AE2175" s="623">
        <v>45484</v>
      </c>
      <c r="AF2175" t="s">
        <v>853</v>
      </c>
      <c r="AG2175" t="s">
        <v>858</v>
      </c>
      <c r="AH2175" t="s">
        <v>862</v>
      </c>
      <c r="AQ2175" t="s">
        <v>13876</v>
      </c>
      <c r="AR2175" t="s">
        <v>13876</v>
      </c>
      <c r="AS2175" t="s">
        <v>15289</v>
      </c>
      <c r="AT2175" t="s">
        <v>15284</v>
      </c>
      <c r="AU2175" t="s">
        <v>15285</v>
      </c>
      <c r="AV2175" t="s">
        <v>15285</v>
      </c>
      <c r="AW2175" t="s">
        <v>15285</v>
      </c>
      <c r="AX2175" t="s">
        <v>13876</v>
      </c>
      <c r="AY2175" t="s">
        <v>13876</v>
      </c>
      <c r="AZ2175" t="s">
        <v>13876</v>
      </c>
      <c r="BA2175" t="s">
        <v>15290</v>
      </c>
      <c r="BB2175" t="s">
        <v>15284</v>
      </c>
      <c r="BC2175" t="s">
        <v>15284</v>
      </c>
      <c r="BD2175" t="s">
        <v>15291</v>
      </c>
      <c r="BE2175" t="s">
        <v>13876</v>
      </c>
      <c r="BF2175" t="s">
        <v>13876</v>
      </c>
      <c r="BG2175" t="s">
        <v>13876</v>
      </c>
      <c r="BH2175" t="s">
        <v>15290</v>
      </c>
      <c r="BI2175" t="s">
        <v>15284</v>
      </c>
      <c r="BJ2175" t="s">
        <v>15284</v>
      </c>
      <c r="BK2175" t="s">
        <v>15292</v>
      </c>
      <c r="BL2175" t="s">
        <v>13876</v>
      </c>
      <c r="BM2175" t="s">
        <v>13876</v>
      </c>
      <c r="BN2175" t="s">
        <v>13876</v>
      </c>
      <c r="BO2175" t="s">
        <v>15284</v>
      </c>
      <c r="BP2175" t="s">
        <v>15289</v>
      </c>
      <c r="BQ2175" t="s">
        <v>15290</v>
      </c>
      <c r="BR2175" t="s">
        <v>15287</v>
      </c>
      <c r="BS2175" t="s">
        <v>13876</v>
      </c>
      <c r="BT2175" t="s">
        <v>13876</v>
      </c>
      <c r="BU2175" t="s">
        <v>13876</v>
      </c>
      <c r="BV2175" t="s">
        <v>15294</v>
      </c>
      <c r="BW2175" t="s">
        <v>15291</v>
      </c>
      <c r="BX2175" t="s">
        <v>15292</v>
      </c>
      <c r="BY2175" t="s">
        <v>15294</v>
      </c>
      <c r="BZ2175" t="s">
        <v>13876</v>
      </c>
      <c r="CA2175" t="s">
        <v>13876</v>
      </c>
      <c r="CB2175" t="s">
        <v>13876</v>
      </c>
      <c r="CC2175" t="s">
        <v>15290</v>
      </c>
      <c r="CD2175" t="s">
        <v>15284</v>
      </c>
      <c r="CE2175" t="s">
        <v>15284</v>
      </c>
      <c r="CF2175" t="s">
        <v>15291</v>
      </c>
      <c r="CG2175" t="s">
        <v>13876</v>
      </c>
      <c r="CH2175" t="s">
        <v>13876</v>
      </c>
      <c r="CI2175" t="s">
        <v>13876</v>
      </c>
      <c r="CJ2175" t="s">
        <v>13876</v>
      </c>
      <c r="CK2175" t="s">
        <v>13876</v>
      </c>
      <c r="CL2175" t="s">
        <v>13876</v>
      </c>
      <c r="CM2175" t="s">
        <v>13876</v>
      </c>
      <c r="CN2175" t="s">
        <v>13876</v>
      </c>
      <c r="CO2175" t="s">
        <v>13876</v>
      </c>
      <c r="CP2175" t="s">
        <v>13876</v>
      </c>
      <c r="CQ2175" t="s">
        <v>13876</v>
      </c>
      <c r="CR2175" t="s">
        <v>13876</v>
      </c>
      <c r="CS2175" t="s">
        <v>13876</v>
      </c>
      <c r="CT2175" t="s">
        <v>13876</v>
      </c>
    </row>
    <row r="2176" spans="1:98" hidden="1">
      <c r="A2176" s="1088"/>
      <c r="B2176" s="554" t="s">
        <v>854</v>
      </c>
      <c r="C2176" s="554" t="s">
        <v>855</v>
      </c>
      <c r="D2176" s="554" t="s">
        <v>856</v>
      </c>
      <c r="E2176" s="336" t="s">
        <v>407</v>
      </c>
      <c r="F2176" s="336" t="s">
        <v>14931</v>
      </c>
      <c r="G2176" s="336">
        <v>2910100631</v>
      </c>
      <c r="H2176" s="554" t="s">
        <v>863</v>
      </c>
      <c r="I2176" s="336" t="s">
        <v>115</v>
      </c>
      <c r="J2176" s="336" t="s">
        <v>13659</v>
      </c>
      <c r="K2176" s="336" t="s">
        <v>13546</v>
      </c>
      <c r="L2176" s="336" t="s">
        <v>13658</v>
      </c>
      <c r="M2176" s="336" t="s">
        <v>13659</v>
      </c>
      <c r="N2176" s="336" t="s">
        <v>13549</v>
      </c>
      <c r="O2176" s="632" t="s">
        <v>13661</v>
      </c>
      <c r="P2176" s="632"/>
      <c r="Q2176" s="556">
        <v>44620</v>
      </c>
      <c r="R2176" s="336"/>
      <c r="S2176" s="557">
        <v>44666</v>
      </c>
      <c r="T2176" s="336" t="s">
        <v>17032</v>
      </c>
      <c r="U2176" s="620">
        <v>238</v>
      </c>
      <c r="V2176" s="1088"/>
      <c r="W2176" s="551">
        <v>8454</v>
      </c>
      <c r="X2176" s="551">
        <v>3528</v>
      </c>
      <c r="Y2176" s="551">
        <v>3515</v>
      </c>
      <c r="Z2176" s="551">
        <v>2715</v>
      </c>
      <c r="AA2176" s="551">
        <v>2712</v>
      </c>
      <c r="AB2176" s="551">
        <v>2429</v>
      </c>
      <c r="AC2176" s="551" t="s">
        <v>13876</v>
      </c>
      <c r="AD2176" s="552" t="s">
        <v>13876</v>
      </c>
      <c r="AE2176" s="623">
        <v>23353</v>
      </c>
      <c r="AF2176" t="s">
        <v>853</v>
      </c>
      <c r="AG2176" t="s">
        <v>858</v>
      </c>
      <c r="AH2176" t="s">
        <v>862</v>
      </c>
      <c r="AQ2176" t="s">
        <v>13876</v>
      </c>
      <c r="AR2176" t="s">
        <v>13876</v>
      </c>
      <c r="AS2176" t="s">
        <v>13876</v>
      </c>
      <c r="AT2176" t="s">
        <v>15285</v>
      </c>
      <c r="AU2176" t="s">
        <v>15291</v>
      </c>
      <c r="AV2176" t="s">
        <v>15286</v>
      </c>
      <c r="AW2176" t="s">
        <v>15291</v>
      </c>
      <c r="AX2176" t="s">
        <v>13876</v>
      </c>
      <c r="AY2176" t="s">
        <v>13876</v>
      </c>
      <c r="AZ2176" t="s">
        <v>13876</v>
      </c>
      <c r="BA2176" t="s">
        <v>15284</v>
      </c>
      <c r="BB2176" t="s">
        <v>15286</v>
      </c>
      <c r="BC2176" t="s">
        <v>15292</v>
      </c>
      <c r="BD2176" t="s">
        <v>15285</v>
      </c>
      <c r="BE2176" t="s">
        <v>13876</v>
      </c>
      <c r="BF2176" t="s">
        <v>13876</v>
      </c>
      <c r="BG2176" t="s">
        <v>13876</v>
      </c>
      <c r="BH2176" t="s">
        <v>15284</v>
      </c>
      <c r="BI2176" t="s">
        <v>15286</v>
      </c>
      <c r="BJ2176" t="s">
        <v>15289</v>
      </c>
      <c r="BK2176" t="s">
        <v>15286</v>
      </c>
      <c r="BL2176" t="s">
        <v>13876</v>
      </c>
      <c r="BM2176" t="s">
        <v>13876</v>
      </c>
      <c r="BN2176" t="s">
        <v>13876</v>
      </c>
      <c r="BO2176" t="s">
        <v>15292</v>
      </c>
      <c r="BP2176" t="s">
        <v>15287</v>
      </c>
      <c r="BQ2176" t="s">
        <v>15289</v>
      </c>
      <c r="BR2176" t="s">
        <v>15286</v>
      </c>
      <c r="BS2176" t="s">
        <v>13876</v>
      </c>
      <c r="BT2176" t="s">
        <v>13876</v>
      </c>
      <c r="BU2176" t="s">
        <v>13876</v>
      </c>
      <c r="BV2176" t="s">
        <v>15292</v>
      </c>
      <c r="BW2176" t="s">
        <v>15287</v>
      </c>
      <c r="BX2176" t="s">
        <v>15289</v>
      </c>
      <c r="BY2176" t="s">
        <v>15292</v>
      </c>
      <c r="BZ2176" t="s">
        <v>13876</v>
      </c>
      <c r="CA2176" t="s">
        <v>13876</v>
      </c>
      <c r="CB2176" t="s">
        <v>13876</v>
      </c>
      <c r="CC2176" t="s">
        <v>15292</v>
      </c>
      <c r="CD2176" t="s">
        <v>15291</v>
      </c>
      <c r="CE2176" t="s">
        <v>15292</v>
      </c>
      <c r="CF2176" t="s">
        <v>15294</v>
      </c>
      <c r="CG2176" t="s">
        <v>13876</v>
      </c>
      <c r="CH2176" t="s">
        <v>13876</v>
      </c>
      <c r="CI2176" t="s">
        <v>13876</v>
      </c>
      <c r="CJ2176" t="s">
        <v>13876</v>
      </c>
      <c r="CK2176" t="s">
        <v>13876</v>
      </c>
      <c r="CL2176" t="s">
        <v>13876</v>
      </c>
      <c r="CM2176" t="s">
        <v>13876</v>
      </c>
      <c r="CN2176" t="s">
        <v>13876</v>
      </c>
      <c r="CO2176" t="s">
        <v>13876</v>
      </c>
      <c r="CP2176" t="s">
        <v>13876</v>
      </c>
      <c r="CQ2176" t="s">
        <v>13876</v>
      </c>
      <c r="CR2176" t="s">
        <v>13876</v>
      </c>
      <c r="CS2176" t="s">
        <v>13876</v>
      </c>
      <c r="CT2176" t="s">
        <v>13876</v>
      </c>
    </row>
    <row r="2177" spans="1:98" hidden="1">
      <c r="A2177" s="1088"/>
      <c r="B2177" s="554" t="s">
        <v>854</v>
      </c>
      <c r="C2177" s="554" t="s">
        <v>855</v>
      </c>
      <c r="D2177" s="554" t="s">
        <v>856</v>
      </c>
      <c r="E2177" s="336" t="s">
        <v>407</v>
      </c>
      <c r="F2177" s="336" t="s">
        <v>14931</v>
      </c>
      <c r="G2177" s="336">
        <v>2910100631</v>
      </c>
      <c r="H2177" s="554" t="s">
        <v>868</v>
      </c>
      <c r="I2177" s="336" t="s">
        <v>118</v>
      </c>
      <c r="J2177" s="336" t="s">
        <v>13659</v>
      </c>
      <c r="K2177" s="336" t="s">
        <v>13546</v>
      </c>
      <c r="L2177" s="336" t="s">
        <v>13658</v>
      </c>
      <c r="M2177" s="336" t="s">
        <v>13659</v>
      </c>
      <c r="N2177" s="336" t="s">
        <v>13546</v>
      </c>
      <c r="O2177" s="632" t="s">
        <v>13661</v>
      </c>
      <c r="P2177" s="632"/>
      <c r="Q2177" s="556">
        <v>44620</v>
      </c>
      <c r="R2177" s="336"/>
      <c r="S2177" s="557">
        <v>44666</v>
      </c>
      <c r="T2177" s="336" t="s">
        <v>17033</v>
      </c>
      <c r="U2177" s="620">
        <v>238</v>
      </c>
      <c r="V2177" s="1088"/>
      <c r="W2177" s="551">
        <v>128182</v>
      </c>
      <c r="X2177" s="551">
        <v>45915</v>
      </c>
      <c r="Y2177" s="551">
        <v>43747</v>
      </c>
      <c r="Z2177" s="551">
        <v>44006</v>
      </c>
      <c r="AA2177" s="551">
        <v>47899</v>
      </c>
      <c r="AB2177" s="551">
        <v>44159</v>
      </c>
      <c r="AC2177" s="551" t="s">
        <v>13876</v>
      </c>
      <c r="AD2177" s="552" t="s">
        <v>13876</v>
      </c>
      <c r="AE2177" s="623">
        <v>353908</v>
      </c>
      <c r="AF2177" t="s">
        <v>853</v>
      </c>
      <c r="AG2177" t="s">
        <v>858</v>
      </c>
      <c r="AH2177" t="s">
        <v>867</v>
      </c>
      <c r="AQ2177" t="s">
        <v>13876</v>
      </c>
      <c r="AR2177" t="s">
        <v>15289</v>
      </c>
      <c r="AS2177" t="s">
        <v>15292</v>
      </c>
      <c r="AT2177" t="s">
        <v>15285</v>
      </c>
      <c r="AU2177" t="s">
        <v>15289</v>
      </c>
      <c r="AV2177" t="s">
        <v>15285</v>
      </c>
      <c r="AW2177" t="s">
        <v>15292</v>
      </c>
      <c r="AX2177" t="s">
        <v>13876</v>
      </c>
      <c r="AY2177" t="s">
        <v>13876</v>
      </c>
      <c r="AZ2177" t="s">
        <v>15291</v>
      </c>
      <c r="BA2177" t="s">
        <v>15286</v>
      </c>
      <c r="BB2177" t="s">
        <v>15294</v>
      </c>
      <c r="BC2177" t="s">
        <v>15289</v>
      </c>
      <c r="BD2177" t="s">
        <v>15286</v>
      </c>
      <c r="BE2177" t="s">
        <v>13876</v>
      </c>
      <c r="BF2177" t="s">
        <v>13876</v>
      </c>
      <c r="BG2177" t="s">
        <v>15291</v>
      </c>
      <c r="BH2177" t="s">
        <v>15284</v>
      </c>
      <c r="BI2177" t="s">
        <v>15287</v>
      </c>
      <c r="BJ2177" t="s">
        <v>15291</v>
      </c>
      <c r="BK2177" t="s">
        <v>15287</v>
      </c>
      <c r="BL2177" t="s">
        <v>13876</v>
      </c>
      <c r="BM2177" t="s">
        <v>13876</v>
      </c>
      <c r="BN2177" t="s">
        <v>15291</v>
      </c>
      <c r="BO2177" t="s">
        <v>15291</v>
      </c>
      <c r="BP2177" t="s">
        <v>15288</v>
      </c>
      <c r="BQ2177" t="s">
        <v>15288</v>
      </c>
      <c r="BR2177" t="s">
        <v>15290</v>
      </c>
      <c r="BS2177" t="s">
        <v>13876</v>
      </c>
      <c r="BT2177" t="s">
        <v>13876</v>
      </c>
      <c r="BU2177" t="s">
        <v>15291</v>
      </c>
      <c r="BV2177" t="s">
        <v>15287</v>
      </c>
      <c r="BW2177" t="s">
        <v>15285</v>
      </c>
      <c r="BX2177" t="s">
        <v>15294</v>
      </c>
      <c r="BY2177" t="s">
        <v>15294</v>
      </c>
      <c r="BZ2177" t="s">
        <v>13876</v>
      </c>
      <c r="CA2177" t="s">
        <v>13876</v>
      </c>
      <c r="CB2177" t="s">
        <v>15291</v>
      </c>
      <c r="CC2177" t="s">
        <v>15291</v>
      </c>
      <c r="CD2177" t="s">
        <v>15289</v>
      </c>
      <c r="CE2177" t="s">
        <v>15286</v>
      </c>
      <c r="CF2177" t="s">
        <v>15294</v>
      </c>
      <c r="CG2177" t="s">
        <v>13876</v>
      </c>
      <c r="CH2177" t="s">
        <v>13876</v>
      </c>
      <c r="CI2177" t="s">
        <v>13876</v>
      </c>
      <c r="CJ2177" t="s">
        <v>13876</v>
      </c>
      <c r="CK2177" t="s">
        <v>13876</v>
      </c>
      <c r="CL2177" t="s">
        <v>13876</v>
      </c>
      <c r="CM2177" t="s">
        <v>13876</v>
      </c>
      <c r="CN2177" t="s">
        <v>13876</v>
      </c>
      <c r="CO2177" t="s">
        <v>13876</v>
      </c>
      <c r="CP2177" t="s">
        <v>13876</v>
      </c>
      <c r="CQ2177" t="s">
        <v>13876</v>
      </c>
      <c r="CR2177" t="s">
        <v>13876</v>
      </c>
      <c r="CS2177" t="s">
        <v>13876</v>
      </c>
      <c r="CT2177" t="s">
        <v>13876</v>
      </c>
    </row>
    <row r="2178" spans="1:98" hidden="1">
      <c r="A2178" s="1088"/>
      <c r="B2178" s="554" t="s">
        <v>854</v>
      </c>
      <c r="C2178" s="554" t="s">
        <v>855</v>
      </c>
      <c r="D2178" s="554" t="s">
        <v>856</v>
      </c>
      <c r="E2178" s="336" t="s">
        <v>407</v>
      </c>
      <c r="F2178" s="336" t="s">
        <v>14931</v>
      </c>
      <c r="G2178" s="336">
        <v>2910101886</v>
      </c>
      <c r="H2178" s="554" t="s">
        <v>1559</v>
      </c>
      <c r="I2178" s="336" t="s">
        <v>475</v>
      </c>
      <c r="J2178" s="336" t="s">
        <v>13659</v>
      </c>
      <c r="K2178" s="336" t="s">
        <v>13546</v>
      </c>
      <c r="L2178" s="336" t="s">
        <v>13658</v>
      </c>
      <c r="M2178" s="336" t="s">
        <v>13659</v>
      </c>
      <c r="N2178" s="336"/>
      <c r="O2178" s="632" t="s">
        <v>13661</v>
      </c>
      <c r="P2178" s="632"/>
      <c r="Q2178" s="556">
        <v>44620</v>
      </c>
      <c r="R2178" s="336"/>
      <c r="S2178" s="557">
        <v>44666</v>
      </c>
      <c r="T2178" s="336" t="s">
        <v>17034</v>
      </c>
      <c r="U2178" s="620">
        <v>238</v>
      </c>
      <c r="V2178" s="1088"/>
      <c r="W2178" s="551" t="s">
        <v>13876</v>
      </c>
      <c r="X2178" s="551" t="s">
        <v>13876</v>
      </c>
      <c r="Y2178" s="551" t="s">
        <v>13876</v>
      </c>
      <c r="Z2178" s="551" t="s">
        <v>13876</v>
      </c>
      <c r="AA2178" s="551" t="s">
        <v>13876</v>
      </c>
      <c r="AB2178" s="551" t="s">
        <v>13876</v>
      </c>
      <c r="AC2178" s="551" t="s">
        <v>13876</v>
      </c>
      <c r="AD2178" s="552" t="s">
        <v>13876</v>
      </c>
      <c r="AE2178" s="623">
        <v>0</v>
      </c>
      <c r="AF2178" t="s">
        <v>853</v>
      </c>
      <c r="AG2178" t="s">
        <v>858</v>
      </c>
      <c r="AH2178" t="s">
        <v>1558</v>
      </c>
      <c r="AQ2178" t="s">
        <v>13876</v>
      </c>
      <c r="AR2178" t="s">
        <v>13876</v>
      </c>
      <c r="AS2178" t="s">
        <v>13876</v>
      </c>
      <c r="AT2178" t="s">
        <v>13876</v>
      </c>
      <c r="AU2178" t="s">
        <v>13876</v>
      </c>
      <c r="AV2178" t="s">
        <v>13876</v>
      </c>
      <c r="AW2178" t="s">
        <v>13876</v>
      </c>
      <c r="AX2178" t="s">
        <v>13876</v>
      </c>
      <c r="AY2178" t="s">
        <v>13876</v>
      </c>
      <c r="AZ2178" t="s">
        <v>13876</v>
      </c>
      <c r="BA2178" t="s">
        <v>13876</v>
      </c>
      <c r="BB2178" t="s">
        <v>13876</v>
      </c>
      <c r="BC2178" t="s">
        <v>13876</v>
      </c>
      <c r="BD2178" t="s">
        <v>13876</v>
      </c>
      <c r="BE2178" t="s">
        <v>13876</v>
      </c>
      <c r="BF2178" t="s">
        <v>13876</v>
      </c>
      <c r="BG2178" t="s">
        <v>13876</v>
      </c>
      <c r="BH2178" t="s">
        <v>13876</v>
      </c>
      <c r="BI2178" t="s">
        <v>13876</v>
      </c>
      <c r="BJ2178" t="s">
        <v>13876</v>
      </c>
      <c r="BK2178" t="s">
        <v>13876</v>
      </c>
      <c r="BL2178" t="s">
        <v>13876</v>
      </c>
      <c r="BM2178" t="s">
        <v>13876</v>
      </c>
      <c r="BN2178" t="s">
        <v>13876</v>
      </c>
      <c r="BO2178" t="s">
        <v>13876</v>
      </c>
      <c r="BP2178" t="s">
        <v>13876</v>
      </c>
      <c r="BQ2178" t="s">
        <v>13876</v>
      </c>
      <c r="BR2178" t="s">
        <v>13876</v>
      </c>
      <c r="BS2178" t="s">
        <v>13876</v>
      </c>
      <c r="BT2178" t="s">
        <v>13876</v>
      </c>
      <c r="BU2178" t="s">
        <v>13876</v>
      </c>
      <c r="BV2178" t="s">
        <v>13876</v>
      </c>
      <c r="BW2178" t="s">
        <v>13876</v>
      </c>
      <c r="BX2178" t="s">
        <v>13876</v>
      </c>
      <c r="BY2178" t="s">
        <v>13876</v>
      </c>
      <c r="BZ2178" t="s">
        <v>13876</v>
      </c>
      <c r="CA2178" t="s">
        <v>13876</v>
      </c>
      <c r="CB2178" t="s">
        <v>13876</v>
      </c>
      <c r="CC2178" t="s">
        <v>13876</v>
      </c>
      <c r="CD2178" t="s">
        <v>13876</v>
      </c>
      <c r="CE2178" t="s">
        <v>13876</v>
      </c>
      <c r="CF2178" t="s">
        <v>13876</v>
      </c>
      <c r="CG2178" t="s">
        <v>13876</v>
      </c>
      <c r="CH2178" t="s">
        <v>13876</v>
      </c>
      <c r="CI2178" t="s">
        <v>13876</v>
      </c>
      <c r="CJ2178" t="s">
        <v>13876</v>
      </c>
      <c r="CK2178" t="s">
        <v>13876</v>
      </c>
      <c r="CL2178" t="s">
        <v>13876</v>
      </c>
      <c r="CM2178" t="s">
        <v>13876</v>
      </c>
      <c r="CN2178" t="s">
        <v>13876</v>
      </c>
      <c r="CO2178" t="s">
        <v>13876</v>
      </c>
      <c r="CP2178" t="s">
        <v>13876</v>
      </c>
      <c r="CQ2178" t="s">
        <v>13876</v>
      </c>
      <c r="CR2178" t="s">
        <v>13876</v>
      </c>
      <c r="CS2178" t="s">
        <v>13876</v>
      </c>
      <c r="CT2178" t="s">
        <v>13876</v>
      </c>
    </row>
    <row r="2179" spans="1:98" hidden="1">
      <c r="A2179" s="1088"/>
      <c r="B2179" s="554" t="s">
        <v>854</v>
      </c>
      <c r="C2179" s="554" t="s">
        <v>855</v>
      </c>
      <c r="D2179" s="554" t="s">
        <v>856</v>
      </c>
      <c r="E2179" s="336" t="s">
        <v>407</v>
      </c>
      <c r="F2179" s="336" t="s">
        <v>14931</v>
      </c>
      <c r="G2179" s="336">
        <v>2910102009</v>
      </c>
      <c r="H2179" s="554" t="s">
        <v>1626</v>
      </c>
      <c r="I2179" s="336" t="s">
        <v>475</v>
      </c>
      <c r="J2179" s="336" t="s">
        <v>13659</v>
      </c>
      <c r="K2179" s="336" t="s">
        <v>13546</v>
      </c>
      <c r="L2179" s="336" t="s">
        <v>13658</v>
      </c>
      <c r="M2179" s="336" t="s">
        <v>13659</v>
      </c>
      <c r="N2179" s="336"/>
      <c r="O2179" s="632" t="s">
        <v>13661</v>
      </c>
      <c r="P2179" s="632"/>
      <c r="Q2179" s="556">
        <v>44620</v>
      </c>
      <c r="R2179" s="336"/>
      <c r="S2179" s="557">
        <v>44666</v>
      </c>
      <c r="T2179" s="336" t="s">
        <v>17035</v>
      </c>
      <c r="U2179" s="620">
        <v>238</v>
      </c>
      <c r="V2179" s="1088"/>
      <c r="W2179" s="551" t="s">
        <v>13876</v>
      </c>
      <c r="X2179" s="551" t="s">
        <v>13876</v>
      </c>
      <c r="Y2179" s="551" t="s">
        <v>13876</v>
      </c>
      <c r="Z2179" s="551" t="s">
        <v>13876</v>
      </c>
      <c r="AA2179" s="551" t="s">
        <v>13876</v>
      </c>
      <c r="AB2179" s="551" t="s">
        <v>13876</v>
      </c>
      <c r="AC2179" s="551" t="s">
        <v>13876</v>
      </c>
      <c r="AD2179" s="552" t="s">
        <v>13876</v>
      </c>
      <c r="AE2179" s="623">
        <v>0</v>
      </c>
      <c r="AF2179" t="s">
        <v>853</v>
      </c>
      <c r="AG2179" t="s">
        <v>858</v>
      </c>
      <c r="AH2179" t="s">
        <v>1625</v>
      </c>
      <c r="AQ2179" t="s">
        <v>13876</v>
      </c>
      <c r="AR2179" t="s">
        <v>13876</v>
      </c>
      <c r="AS2179" t="s">
        <v>13876</v>
      </c>
      <c r="AT2179" t="s">
        <v>13876</v>
      </c>
      <c r="AU2179" t="s">
        <v>13876</v>
      </c>
      <c r="AV2179" t="s">
        <v>13876</v>
      </c>
      <c r="AW2179" t="s">
        <v>13876</v>
      </c>
      <c r="AX2179" t="s">
        <v>13876</v>
      </c>
      <c r="AY2179" t="s">
        <v>13876</v>
      </c>
      <c r="AZ2179" t="s">
        <v>13876</v>
      </c>
      <c r="BA2179" t="s">
        <v>13876</v>
      </c>
      <c r="BB2179" t="s">
        <v>13876</v>
      </c>
      <c r="BC2179" t="s">
        <v>13876</v>
      </c>
      <c r="BD2179" t="s">
        <v>13876</v>
      </c>
      <c r="BE2179" t="s">
        <v>13876</v>
      </c>
      <c r="BF2179" t="s">
        <v>13876</v>
      </c>
      <c r="BG2179" t="s">
        <v>13876</v>
      </c>
      <c r="BH2179" t="s">
        <v>13876</v>
      </c>
      <c r="BI2179" t="s">
        <v>13876</v>
      </c>
      <c r="BJ2179" t="s">
        <v>13876</v>
      </c>
      <c r="BK2179" t="s">
        <v>13876</v>
      </c>
      <c r="BL2179" t="s">
        <v>13876</v>
      </c>
      <c r="BM2179" t="s">
        <v>13876</v>
      </c>
      <c r="BN2179" t="s">
        <v>13876</v>
      </c>
      <c r="BO2179" t="s">
        <v>13876</v>
      </c>
      <c r="BP2179" t="s">
        <v>13876</v>
      </c>
      <c r="BQ2179" t="s">
        <v>13876</v>
      </c>
      <c r="BR2179" t="s">
        <v>13876</v>
      </c>
      <c r="BS2179" t="s">
        <v>13876</v>
      </c>
      <c r="BT2179" t="s">
        <v>13876</v>
      </c>
      <c r="BU2179" t="s">
        <v>13876</v>
      </c>
      <c r="BV2179" t="s">
        <v>13876</v>
      </c>
      <c r="BW2179" t="s">
        <v>13876</v>
      </c>
      <c r="BX2179" t="s">
        <v>13876</v>
      </c>
      <c r="BY2179" t="s">
        <v>13876</v>
      </c>
      <c r="BZ2179" t="s">
        <v>13876</v>
      </c>
      <c r="CA2179" t="s">
        <v>13876</v>
      </c>
      <c r="CB2179" t="s">
        <v>13876</v>
      </c>
      <c r="CC2179" t="s">
        <v>13876</v>
      </c>
      <c r="CD2179" t="s">
        <v>13876</v>
      </c>
      <c r="CE2179" t="s">
        <v>13876</v>
      </c>
      <c r="CF2179" t="s">
        <v>13876</v>
      </c>
      <c r="CG2179" t="s">
        <v>13876</v>
      </c>
      <c r="CH2179" t="s">
        <v>13876</v>
      </c>
      <c r="CI2179" t="s">
        <v>13876</v>
      </c>
      <c r="CJ2179" t="s">
        <v>13876</v>
      </c>
      <c r="CK2179" t="s">
        <v>13876</v>
      </c>
      <c r="CL2179" t="s">
        <v>13876</v>
      </c>
      <c r="CM2179" t="s">
        <v>13876</v>
      </c>
      <c r="CN2179" t="s">
        <v>13876</v>
      </c>
      <c r="CO2179" t="s">
        <v>13876</v>
      </c>
      <c r="CP2179" t="s">
        <v>13876</v>
      </c>
      <c r="CQ2179" t="s">
        <v>13876</v>
      </c>
      <c r="CR2179" t="s">
        <v>13876</v>
      </c>
      <c r="CS2179" t="s">
        <v>13876</v>
      </c>
      <c r="CT2179" t="s">
        <v>13876</v>
      </c>
    </row>
    <row r="2180" spans="1:98" hidden="1">
      <c r="A2180" s="1088"/>
      <c r="B2180" s="554" t="s">
        <v>854</v>
      </c>
      <c r="C2180" s="554" t="s">
        <v>855</v>
      </c>
      <c r="D2180" s="554" t="s">
        <v>856</v>
      </c>
      <c r="E2180" s="336" t="s">
        <v>407</v>
      </c>
      <c r="F2180" s="336" t="s">
        <v>14931</v>
      </c>
      <c r="G2180" s="336">
        <v>2910102017</v>
      </c>
      <c r="H2180" s="554" t="s">
        <v>1631</v>
      </c>
      <c r="I2180" s="336" t="s">
        <v>475</v>
      </c>
      <c r="J2180" s="336" t="s">
        <v>13659</v>
      </c>
      <c r="K2180" s="336" t="s">
        <v>13546</v>
      </c>
      <c r="L2180" s="336" t="s">
        <v>13658</v>
      </c>
      <c r="M2180" s="336" t="s">
        <v>13659</v>
      </c>
      <c r="N2180" s="336"/>
      <c r="O2180" s="632" t="s">
        <v>13661</v>
      </c>
      <c r="P2180" s="632"/>
      <c r="Q2180" s="556">
        <v>44620</v>
      </c>
      <c r="R2180" s="336"/>
      <c r="S2180" s="557">
        <v>44666</v>
      </c>
      <c r="T2180" s="336" t="s">
        <v>17036</v>
      </c>
      <c r="U2180" s="620">
        <v>238</v>
      </c>
      <c r="V2180" s="1088"/>
      <c r="W2180" s="551" t="s">
        <v>13876</v>
      </c>
      <c r="X2180" s="551" t="s">
        <v>13876</v>
      </c>
      <c r="Y2180" s="551" t="s">
        <v>13876</v>
      </c>
      <c r="Z2180" s="551" t="s">
        <v>13876</v>
      </c>
      <c r="AA2180" s="551" t="s">
        <v>13876</v>
      </c>
      <c r="AB2180" s="551" t="s">
        <v>13876</v>
      </c>
      <c r="AC2180" s="551" t="s">
        <v>13876</v>
      </c>
      <c r="AD2180" s="552" t="s">
        <v>13876</v>
      </c>
      <c r="AE2180" s="623">
        <v>0</v>
      </c>
      <c r="AF2180" t="s">
        <v>853</v>
      </c>
      <c r="AG2180" t="s">
        <v>858</v>
      </c>
      <c r="AH2180" t="s">
        <v>1630</v>
      </c>
      <c r="AQ2180" t="s">
        <v>13876</v>
      </c>
      <c r="AR2180" t="s">
        <v>13876</v>
      </c>
      <c r="AS2180" t="s">
        <v>13876</v>
      </c>
      <c r="AT2180" t="s">
        <v>13876</v>
      </c>
      <c r="AU2180" t="s">
        <v>13876</v>
      </c>
      <c r="AV2180" t="s">
        <v>13876</v>
      </c>
      <c r="AW2180" t="s">
        <v>13876</v>
      </c>
      <c r="AX2180" t="s">
        <v>13876</v>
      </c>
      <c r="AY2180" t="s">
        <v>13876</v>
      </c>
      <c r="AZ2180" t="s">
        <v>13876</v>
      </c>
      <c r="BA2180" t="s">
        <v>13876</v>
      </c>
      <c r="BB2180" t="s">
        <v>13876</v>
      </c>
      <c r="BC2180" t="s">
        <v>13876</v>
      </c>
      <c r="BD2180" t="s">
        <v>13876</v>
      </c>
      <c r="BE2180" t="s">
        <v>13876</v>
      </c>
      <c r="BF2180" t="s">
        <v>13876</v>
      </c>
      <c r="BG2180" t="s">
        <v>13876</v>
      </c>
      <c r="BH2180" t="s">
        <v>13876</v>
      </c>
      <c r="BI2180" t="s">
        <v>13876</v>
      </c>
      <c r="BJ2180" t="s">
        <v>13876</v>
      </c>
      <c r="BK2180" t="s">
        <v>13876</v>
      </c>
      <c r="BL2180" t="s">
        <v>13876</v>
      </c>
      <c r="BM2180" t="s">
        <v>13876</v>
      </c>
      <c r="BN2180" t="s">
        <v>13876</v>
      </c>
      <c r="BO2180" t="s">
        <v>13876</v>
      </c>
      <c r="BP2180" t="s">
        <v>13876</v>
      </c>
      <c r="BQ2180" t="s">
        <v>13876</v>
      </c>
      <c r="BR2180" t="s">
        <v>13876</v>
      </c>
      <c r="BS2180" t="s">
        <v>13876</v>
      </c>
      <c r="BT2180" t="s">
        <v>13876</v>
      </c>
      <c r="BU2180" t="s">
        <v>13876</v>
      </c>
      <c r="BV2180" t="s">
        <v>13876</v>
      </c>
      <c r="BW2180" t="s">
        <v>13876</v>
      </c>
      <c r="BX2180" t="s">
        <v>13876</v>
      </c>
      <c r="BY2180" t="s">
        <v>13876</v>
      </c>
      <c r="BZ2180" t="s">
        <v>13876</v>
      </c>
      <c r="CA2180" t="s">
        <v>13876</v>
      </c>
      <c r="CB2180" t="s">
        <v>13876</v>
      </c>
      <c r="CC2180" t="s">
        <v>13876</v>
      </c>
      <c r="CD2180" t="s">
        <v>13876</v>
      </c>
      <c r="CE2180" t="s">
        <v>13876</v>
      </c>
      <c r="CF2180" t="s">
        <v>13876</v>
      </c>
      <c r="CG2180" t="s">
        <v>13876</v>
      </c>
      <c r="CH2180" t="s">
        <v>13876</v>
      </c>
      <c r="CI2180" t="s">
        <v>13876</v>
      </c>
      <c r="CJ2180" t="s">
        <v>13876</v>
      </c>
      <c r="CK2180" t="s">
        <v>13876</v>
      </c>
      <c r="CL2180" t="s">
        <v>13876</v>
      </c>
      <c r="CM2180" t="s">
        <v>13876</v>
      </c>
      <c r="CN2180" t="s">
        <v>13876</v>
      </c>
      <c r="CO2180" t="s">
        <v>13876</v>
      </c>
      <c r="CP2180" t="s">
        <v>13876</v>
      </c>
      <c r="CQ2180" t="s">
        <v>13876</v>
      </c>
      <c r="CR2180" t="s">
        <v>13876</v>
      </c>
      <c r="CS2180" t="s">
        <v>13876</v>
      </c>
      <c r="CT2180" t="s">
        <v>13876</v>
      </c>
    </row>
    <row r="2181" spans="1:98" hidden="1">
      <c r="A2181" s="1088"/>
      <c r="B2181" s="554" t="s">
        <v>854</v>
      </c>
      <c r="C2181" s="554" t="s">
        <v>855</v>
      </c>
      <c r="D2181" s="554" t="s">
        <v>856</v>
      </c>
      <c r="E2181" s="336" t="s">
        <v>407</v>
      </c>
      <c r="F2181" s="336" t="s">
        <v>14931</v>
      </c>
      <c r="G2181" s="336">
        <v>2920100142</v>
      </c>
      <c r="H2181" s="554" t="s">
        <v>9285</v>
      </c>
      <c r="I2181" s="336" t="s">
        <v>8120</v>
      </c>
      <c r="J2181" s="336" t="s">
        <v>13659</v>
      </c>
      <c r="K2181" s="336" t="s">
        <v>13546</v>
      </c>
      <c r="L2181" s="336" t="s">
        <v>13658</v>
      </c>
      <c r="M2181" s="336" t="s">
        <v>13659</v>
      </c>
      <c r="N2181" s="336" t="s">
        <v>13549</v>
      </c>
      <c r="O2181" s="632" t="s">
        <v>13661</v>
      </c>
      <c r="P2181" s="632"/>
      <c r="Q2181" s="556">
        <v>44620</v>
      </c>
      <c r="R2181" s="336"/>
      <c r="S2181" s="557">
        <v>44666</v>
      </c>
      <c r="T2181" s="336" t="s">
        <v>17037</v>
      </c>
      <c r="U2181" s="620">
        <v>238</v>
      </c>
      <c r="V2181" s="1088"/>
      <c r="W2181" s="551">
        <v>85345</v>
      </c>
      <c r="X2181" s="551">
        <v>30164</v>
      </c>
      <c r="Y2181" s="551">
        <v>27336</v>
      </c>
      <c r="Z2181" s="551">
        <v>29295</v>
      </c>
      <c r="AA2181" s="551">
        <v>29295</v>
      </c>
      <c r="AB2181" s="551">
        <v>28788</v>
      </c>
      <c r="AC2181" s="551" t="s">
        <v>13876</v>
      </c>
      <c r="AD2181" s="552" t="s">
        <v>13876</v>
      </c>
      <c r="AE2181" s="623">
        <v>230223</v>
      </c>
      <c r="AF2181" t="s">
        <v>853</v>
      </c>
      <c r="AG2181" t="s">
        <v>858</v>
      </c>
      <c r="AH2181" t="s">
        <v>9284</v>
      </c>
      <c r="AQ2181" t="s">
        <v>13876</v>
      </c>
      <c r="AR2181" t="s">
        <v>13876</v>
      </c>
      <c r="AS2181" t="s">
        <v>15285</v>
      </c>
      <c r="AT2181" t="s">
        <v>15286</v>
      </c>
      <c r="AU2181" t="s">
        <v>15284</v>
      </c>
      <c r="AV2181" t="s">
        <v>15291</v>
      </c>
      <c r="AW2181" t="s">
        <v>15286</v>
      </c>
      <c r="AX2181" t="s">
        <v>13876</v>
      </c>
      <c r="AY2181" t="s">
        <v>13876</v>
      </c>
      <c r="AZ2181" t="s">
        <v>15284</v>
      </c>
      <c r="BA2181" t="s">
        <v>15288</v>
      </c>
      <c r="BB2181" t="s">
        <v>15289</v>
      </c>
      <c r="BC2181" t="s">
        <v>15290</v>
      </c>
      <c r="BD2181" t="s">
        <v>15291</v>
      </c>
      <c r="BE2181" t="s">
        <v>13876</v>
      </c>
      <c r="BF2181" t="s">
        <v>13876</v>
      </c>
      <c r="BG2181" t="s">
        <v>15292</v>
      </c>
      <c r="BH2181" t="s">
        <v>15287</v>
      </c>
      <c r="BI2181" t="s">
        <v>15284</v>
      </c>
      <c r="BJ2181" t="s">
        <v>15284</v>
      </c>
      <c r="BK2181" t="s">
        <v>15290</v>
      </c>
      <c r="BL2181" t="s">
        <v>13876</v>
      </c>
      <c r="BM2181" t="s">
        <v>13876</v>
      </c>
      <c r="BN2181" t="s">
        <v>15292</v>
      </c>
      <c r="BO2181" t="s">
        <v>15294</v>
      </c>
      <c r="BP2181" t="s">
        <v>15292</v>
      </c>
      <c r="BQ2181" t="s">
        <v>15294</v>
      </c>
      <c r="BR2181" t="s">
        <v>15286</v>
      </c>
      <c r="BS2181" t="s">
        <v>13876</v>
      </c>
      <c r="BT2181" t="s">
        <v>13876</v>
      </c>
      <c r="BU2181" t="s">
        <v>15292</v>
      </c>
      <c r="BV2181" t="s">
        <v>15294</v>
      </c>
      <c r="BW2181" t="s">
        <v>15292</v>
      </c>
      <c r="BX2181" t="s">
        <v>15294</v>
      </c>
      <c r="BY2181" t="s">
        <v>15286</v>
      </c>
      <c r="BZ2181" t="s">
        <v>13876</v>
      </c>
      <c r="CA2181" t="s">
        <v>13876</v>
      </c>
      <c r="CB2181" t="s">
        <v>15292</v>
      </c>
      <c r="CC2181" t="s">
        <v>15285</v>
      </c>
      <c r="CD2181" t="s">
        <v>15287</v>
      </c>
      <c r="CE2181" t="s">
        <v>15285</v>
      </c>
      <c r="CF2181" t="s">
        <v>15285</v>
      </c>
      <c r="CG2181" t="s">
        <v>13876</v>
      </c>
      <c r="CH2181" t="s">
        <v>13876</v>
      </c>
      <c r="CI2181" t="s">
        <v>13876</v>
      </c>
      <c r="CJ2181" t="s">
        <v>13876</v>
      </c>
      <c r="CK2181" t="s">
        <v>13876</v>
      </c>
      <c r="CL2181" t="s">
        <v>13876</v>
      </c>
      <c r="CM2181" t="s">
        <v>13876</v>
      </c>
      <c r="CN2181" t="s">
        <v>13876</v>
      </c>
      <c r="CO2181" t="s">
        <v>13876</v>
      </c>
      <c r="CP2181" t="s">
        <v>13876</v>
      </c>
      <c r="CQ2181" t="s">
        <v>13876</v>
      </c>
      <c r="CR2181" t="s">
        <v>13876</v>
      </c>
      <c r="CS2181" t="s">
        <v>13876</v>
      </c>
      <c r="CT2181" t="s">
        <v>13876</v>
      </c>
    </row>
    <row r="2182" spans="1:98" hidden="1">
      <c r="A2182" s="1088"/>
      <c r="B2182" s="554" t="s">
        <v>854</v>
      </c>
      <c r="C2182" s="554" t="s">
        <v>855</v>
      </c>
      <c r="D2182" s="554" t="s">
        <v>856</v>
      </c>
      <c r="E2182" s="336" t="s">
        <v>407</v>
      </c>
      <c r="F2182" s="336" t="s">
        <v>14931</v>
      </c>
      <c r="G2182" s="336">
        <v>2920100183</v>
      </c>
      <c r="H2182" s="554" t="s">
        <v>9296</v>
      </c>
      <c r="I2182" s="336" t="s">
        <v>8120</v>
      </c>
      <c r="J2182" s="336" t="s">
        <v>13659</v>
      </c>
      <c r="K2182" s="336" t="s">
        <v>13546</v>
      </c>
      <c r="L2182" s="336" t="s">
        <v>13658</v>
      </c>
      <c r="M2182" s="336" t="s">
        <v>13659</v>
      </c>
      <c r="N2182" s="336" t="s">
        <v>13546</v>
      </c>
      <c r="O2182" s="632" t="s">
        <v>13661</v>
      </c>
      <c r="P2182" s="632"/>
      <c r="Q2182" s="556">
        <v>44620</v>
      </c>
      <c r="R2182" s="336"/>
      <c r="S2182" s="557">
        <v>44666</v>
      </c>
      <c r="T2182" s="336" t="s">
        <v>17038</v>
      </c>
      <c r="U2182" s="620">
        <v>238</v>
      </c>
      <c r="V2182" s="1088"/>
      <c r="W2182" s="551">
        <v>72663</v>
      </c>
      <c r="X2182" s="551">
        <v>27285</v>
      </c>
      <c r="Y2182" s="551">
        <v>26172</v>
      </c>
      <c r="Z2182" s="551">
        <v>26931</v>
      </c>
      <c r="AA2182" s="551">
        <v>26076</v>
      </c>
      <c r="AB2182" s="551">
        <v>25729</v>
      </c>
      <c r="AC2182" s="551" t="s">
        <v>13876</v>
      </c>
      <c r="AD2182" s="552" t="s">
        <v>13876</v>
      </c>
      <c r="AE2182" s="623">
        <v>204856</v>
      </c>
      <c r="AF2182" t="s">
        <v>853</v>
      </c>
      <c r="AG2182" t="s">
        <v>858</v>
      </c>
      <c r="AH2182" t="s">
        <v>9295</v>
      </c>
      <c r="AQ2182" t="s">
        <v>13876</v>
      </c>
      <c r="AR2182" t="s">
        <v>13876</v>
      </c>
      <c r="AS2182" t="s">
        <v>15287</v>
      </c>
      <c r="AT2182" t="s">
        <v>15292</v>
      </c>
      <c r="AU2182" t="s">
        <v>15290</v>
      </c>
      <c r="AV2182" t="s">
        <v>15290</v>
      </c>
      <c r="AW2182" t="s">
        <v>15284</v>
      </c>
      <c r="AX2182" t="s">
        <v>13876</v>
      </c>
      <c r="AY2182" t="s">
        <v>13876</v>
      </c>
      <c r="AZ2182" t="s">
        <v>15292</v>
      </c>
      <c r="BA2182" t="s">
        <v>15287</v>
      </c>
      <c r="BB2182" t="s">
        <v>15292</v>
      </c>
      <c r="BC2182" t="s">
        <v>15285</v>
      </c>
      <c r="BD2182" t="s">
        <v>15286</v>
      </c>
      <c r="BE2182" t="s">
        <v>13876</v>
      </c>
      <c r="BF2182" t="s">
        <v>13876</v>
      </c>
      <c r="BG2182" t="s">
        <v>15292</v>
      </c>
      <c r="BH2182" t="s">
        <v>15290</v>
      </c>
      <c r="BI2182" t="s">
        <v>15289</v>
      </c>
      <c r="BJ2182" t="s">
        <v>15287</v>
      </c>
      <c r="BK2182" t="s">
        <v>15292</v>
      </c>
      <c r="BL2182" t="s">
        <v>13876</v>
      </c>
      <c r="BM2182" t="s">
        <v>13876</v>
      </c>
      <c r="BN2182" t="s">
        <v>15292</v>
      </c>
      <c r="BO2182" t="s">
        <v>15290</v>
      </c>
      <c r="BP2182" t="s">
        <v>15294</v>
      </c>
      <c r="BQ2182" t="s">
        <v>15284</v>
      </c>
      <c r="BR2182" t="s">
        <v>15289</v>
      </c>
      <c r="BS2182" t="s">
        <v>13876</v>
      </c>
      <c r="BT2182" t="s">
        <v>13876</v>
      </c>
      <c r="BU2182" t="s">
        <v>15292</v>
      </c>
      <c r="BV2182" t="s">
        <v>15290</v>
      </c>
      <c r="BW2182" t="s">
        <v>15288</v>
      </c>
      <c r="BX2182" t="s">
        <v>15287</v>
      </c>
      <c r="BY2182" t="s">
        <v>15290</v>
      </c>
      <c r="BZ2182" t="s">
        <v>13876</v>
      </c>
      <c r="CA2182" t="s">
        <v>13876</v>
      </c>
      <c r="CB2182" t="s">
        <v>15292</v>
      </c>
      <c r="CC2182" t="s">
        <v>15286</v>
      </c>
      <c r="CD2182" t="s">
        <v>15287</v>
      </c>
      <c r="CE2182" t="s">
        <v>15292</v>
      </c>
      <c r="CF2182" t="s">
        <v>15294</v>
      </c>
      <c r="CG2182" t="s">
        <v>13876</v>
      </c>
      <c r="CH2182" t="s">
        <v>13876</v>
      </c>
      <c r="CI2182" t="s">
        <v>13876</v>
      </c>
      <c r="CJ2182" t="s">
        <v>13876</v>
      </c>
      <c r="CK2182" t="s">
        <v>13876</v>
      </c>
      <c r="CL2182" t="s">
        <v>13876</v>
      </c>
      <c r="CM2182" t="s">
        <v>13876</v>
      </c>
      <c r="CN2182" t="s">
        <v>13876</v>
      </c>
      <c r="CO2182" t="s">
        <v>13876</v>
      </c>
      <c r="CP2182" t="s">
        <v>13876</v>
      </c>
      <c r="CQ2182" t="s">
        <v>13876</v>
      </c>
      <c r="CR2182" t="s">
        <v>13876</v>
      </c>
      <c r="CS2182" t="s">
        <v>13876</v>
      </c>
      <c r="CT2182" t="s">
        <v>13876</v>
      </c>
    </row>
    <row r="2183" spans="1:98" hidden="1">
      <c r="A2183" s="1088"/>
      <c r="B2183" s="554" t="s">
        <v>854</v>
      </c>
      <c r="C2183" s="554" t="s">
        <v>855</v>
      </c>
      <c r="D2183" s="554" t="s">
        <v>856</v>
      </c>
      <c r="E2183" s="336" t="s">
        <v>407</v>
      </c>
      <c r="F2183" s="336" t="s">
        <v>14931</v>
      </c>
      <c r="G2183" s="336">
        <v>2920100209</v>
      </c>
      <c r="H2183" s="554" t="s">
        <v>9298</v>
      </c>
      <c r="I2183" s="336" t="s">
        <v>8120</v>
      </c>
      <c r="J2183" s="336" t="s">
        <v>13659</v>
      </c>
      <c r="K2183" s="336" t="s">
        <v>13546</v>
      </c>
      <c r="L2183" s="336" t="s">
        <v>13658</v>
      </c>
      <c r="M2183" s="336" t="s">
        <v>13659</v>
      </c>
      <c r="N2183" s="336" t="s">
        <v>13546</v>
      </c>
      <c r="O2183" s="632" t="s">
        <v>13661</v>
      </c>
      <c r="P2183" s="632"/>
      <c r="Q2183" s="556">
        <v>44620</v>
      </c>
      <c r="R2183" s="336"/>
      <c r="S2183" s="557">
        <v>44666</v>
      </c>
      <c r="T2183" s="336" t="s">
        <v>17039</v>
      </c>
      <c r="U2183" s="620">
        <v>238</v>
      </c>
      <c r="V2183" s="1088"/>
      <c r="W2183" s="551">
        <v>67971</v>
      </c>
      <c r="X2183" s="551">
        <v>23581</v>
      </c>
      <c r="Y2183" s="551">
        <v>22819</v>
      </c>
      <c r="Z2183" s="551">
        <v>23675</v>
      </c>
      <c r="AA2183" s="551">
        <v>23488</v>
      </c>
      <c r="AB2183" s="551">
        <v>22819</v>
      </c>
      <c r="AC2183" s="551" t="s">
        <v>13876</v>
      </c>
      <c r="AD2183" s="552" t="s">
        <v>13876</v>
      </c>
      <c r="AE2183" s="623">
        <v>184353</v>
      </c>
      <c r="AF2183" t="s">
        <v>853</v>
      </c>
      <c r="AG2183" t="s">
        <v>858</v>
      </c>
      <c r="AH2183" t="s">
        <v>9297</v>
      </c>
      <c r="AQ2183" t="s">
        <v>13876</v>
      </c>
      <c r="AR2183" t="s">
        <v>13876</v>
      </c>
      <c r="AS2183" t="s">
        <v>15290</v>
      </c>
      <c r="AT2183" t="s">
        <v>15287</v>
      </c>
      <c r="AU2183" t="s">
        <v>15294</v>
      </c>
      <c r="AV2183" t="s">
        <v>15287</v>
      </c>
      <c r="AW2183" t="s">
        <v>15289</v>
      </c>
      <c r="AX2183" t="s">
        <v>13876</v>
      </c>
      <c r="AY2183" t="s">
        <v>13876</v>
      </c>
      <c r="AZ2183" t="s">
        <v>15292</v>
      </c>
      <c r="BA2183" t="s">
        <v>15284</v>
      </c>
      <c r="BB2183" t="s">
        <v>15286</v>
      </c>
      <c r="BC2183" t="s">
        <v>15285</v>
      </c>
      <c r="BD2183" t="s">
        <v>15289</v>
      </c>
      <c r="BE2183" t="s">
        <v>13876</v>
      </c>
      <c r="BF2183" t="s">
        <v>13876</v>
      </c>
      <c r="BG2183" t="s">
        <v>15292</v>
      </c>
      <c r="BH2183" t="s">
        <v>15292</v>
      </c>
      <c r="BI2183" t="s">
        <v>15285</v>
      </c>
      <c r="BJ2183" t="s">
        <v>15289</v>
      </c>
      <c r="BK2183" t="s">
        <v>15294</v>
      </c>
      <c r="BL2183" t="s">
        <v>13876</v>
      </c>
      <c r="BM2183" t="s">
        <v>13876</v>
      </c>
      <c r="BN2183" t="s">
        <v>15292</v>
      </c>
      <c r="BO2183" t="s">
        <v>15284</v>
      </c>
      <c r="BP2183" t="s">
        <v>15290</v>
      </c>
      <c r="BQ2183" t="s">
        <v>15287</v>
      </c>
      <c r="BR2183" t="s">
        <v>15286</v>
      </c>
      <c r="BS2183" t="s">
        <v>13876</v>
      </c>
      <c r="BT2183" t="s">
        <v>13876</v>
      </c>
      <c r="BU2183" t="s">
        <v>15292</v>
      </c>
      <c r="BV2183" t="s">
        <v>15284</v>
      </c>
      <c r="BW2183" t="s">
        <v>15291</v>
      </c>
      <c r="BX2183" t="s">
        <v>15285</v>
      </c>
      <c r="BY2183" t="s">
        <v>15285</v>
      </c>
      <c r="BZ2183" t="s">
        <v>13876</v>
      </c>
      <c r="CA2183" t="s">
        <v>13876</v>
      </c>
      <c r="CB2183" t="s">
        <v>15292</v>
      </c>
      <c r="CC2183" t="s">
        <v>15292</v>
      </c>
      <c r="CD2183" t="s">
        <v>15285</v>
      </c>
      <c r="CE2183" t="s">
        <v>15289</v>
      </c>
      <c r="CF2183" t="s">
        <v>15294</v>
      </c>
      <c r="CG2183" t="s">
        <v>13876</v>
      </c>
      <c r="CH2183" t="s">
        <v>13876</v>
      </c>
      <c r="CI2183" t="s">
        <v>13876</v>
      </c>
      <c r="CJ2183" t="s">
        <v>13876</v>
      </c>
      <c r="CK2183" t="s">
        <v>13876</v>
      </c>
      <c r="CL2183" t="s">
        <v>13876</v>
      </c>
      <c r="CM2183" t="s">
        <v>13876</v>
      </c>
      <c r="CN2183" t="s">
        <v>13876</v>
      </c>
      <c r="CO2183" t="s">
        <v>13876</v>
      </c>
      <c r="CP2183" t="s">
        <v>13876</v>
      </c>
      <c r="CQ2183" t="s">
        <v>13876</v>
      </c>
      <c r="CR2183" t="s">
        <v>13876</v>
      </c>
      <c r="CS2183" t="s">
        <v>13876</v>
      </c>
      <c r="CT2183" t="s">
        <v>13876</v>
      </c>
    </row>
    <row r="2184" spans="1:98" hidden="1">
      <c r="A2184" s="632"/>
      <c r="B2184" s="555"/>
      <c r="C2184" s="554"/>
      <c r="D2184" s="554"/>
      <c r="E2184" s="336"/>
      <c r="F2184" s="336"/>
      <c r="G2184" s="336"/>
      <c r="H2184" s="554"/>
      <c r="I2184" s="336"/>
      <c r="J2184" s="336"/>
      <c r="K2184" s="336"/>
      <c r="L2184" s="336"/>
      <c r="M2184" s="336"/>
      <c r="N2184" s="336"/>
      <c r="O2184" s="632"/>
      <c r="P2184" s="632"/>
      <c r="Q2184" s="556"/>
      <c r="R2184" s="336"/>
      <c r="S2184" s="336"/>
      <c r="T2184" s="336" t="s">
        <v>13876</v>
      </c>
      <c r="U2184" s="336"/>
      <c r="V2184" s="632"/>
      <c r="W2184" s="551"/>
      <c r="X2184" s="551"/>
      <c r="Y2184" s="551"/>
      <c r="Z2184" s="551"/>
      <c r="AA2184" s="551">
        <v>0</v>
      </c>
      <c r="AB2184" s="551">
        <v>0</v>
      </c>
      <c r="AC2184" s="551">
        <v>0</v>
      </c>
      <c r="AD2184" s="552"/>
      <c r="AE2184" s="623">
        <v>0</v>
      </c>
      <c r="AQ2184" t="s">
        <v>13876</v>
      </c>
      <c r="AR2184" t="s">
        <v>13876</v>
      </c>
      <c r="AS2184" t="s">
        <v>13876</v>
      </c>
      <c r="AT2184" t="s">
        <v>13876</v>
      </c>
      <c r="AU2184" t="s">
        <v>13876</v>
      </c>
      <c r="AV2184" t="s">
        <v>13876</v>
      </c>
      <c r="AW2184" t="s">
        <v>13876</v>
      </c>
      <c r="AX2184" t="s">
        <v>13876</v>
      </c>
      <c r="AY2184" t="s">
        <v>13876</v>
      </c>
      <c r="AZ2184" t="s">
        <v>13876</v>
      </c>
      <c r="BA2184" t="s">
        <v>13876</v>
      </c>
      <c r="BB2184" t="s">
        <v>13876</v>
      </c>
      <c r="BC2184" t="s">
        <v>13876</v>
      </c>
      <c r="BD2184" t="s">
        <v>13876</v>
      </c>
      <c r="BE2184" t="s">
        <v>13876</v>
      </c>
      <c r="BF2184" t="s">
        <v>13876</v>
      </c>
      <c r="BG2184" t="s">
        <v>13876</v>
      </c>
      <c r="BH2184" t="s">
        <v>13876</v>
      </c>
      <c r="BI2184" t="s">
        <v>13876</v>
      </c>
      <c r="BJ2184" t="s">
        <v>13876</v>
      </c>
      <c r="BK2184" t="s">
        <v>13876</v>
      </c>
      <c r="BL2184" t="s">
        <v>13876</v>
      </c>
      <c r="BM2184" t="s">
        <v>13876</v>
      </c>
      <c r="BN2184" t="s">
        <v>13876</v>
      </c>
      <c r="BO2184" t="s">
        <v>13876</v>
      </c>
      <c r="BP2184" t="s">
        <v>13876</v>
      </c>
      <c r="BQ2184" t="s">
        <v>13876</v>
      </c>
      <c r="BR2184" t="s">
        <v>13876</v>
      </c>
      <c r="BS2184" t="s">
        <v>13876</v>
      </c>
      <c r="BT2184" t="s">
        <v>13876</v>
      </c>
      <c r="BU2184" t="s">
        <v>13876</v>
      </c>
      <c r="BV2184" t="s">
        <v>13876</v>
      </c>
      <c r="BW2184" t="s">
        <v>13876</v>
      </c>
      <c r="BX2184" t="s">
        <v>13876</v>
      </c>
      <c r="BY2184" t="s">
        <v>13876</v>
      </c>
      <c r="BZ2184" t="s">
        <v>13876</v>
      </c>
      <c r="CA2184" t="s">
        <v>13876</v>
      </c>
      <c r="CB2184" t="s">
        <v>13876</v>
      </c>
      <c r="CC2184" t="s">
        <v>13876</v>
      </c>
      <c r="CD2184" t="s">
        <v>13876</v>
      </c>
      <c r="CE2184" t="s">
        <v>13876</v>
      </c>
      <c r="CF2184" t="s">
        <v>13876</v>
      </c>
      <c r="CG2184" t="s">
        <v>13876</v>
      </c>
      <c r="CH2184" t="s">
        <v>13876</v>
      </c>
      <c r="CI2184" t="s">
        <v>13876</v>
      </c>
      <c r="CJ2184" t="s">
        <v>13876</v>
      </c>
      <c r="CK2184" t="s">
        <v>13876</v>
      </c>
      <c r="CL2184" t="s">
        <v>13876</v>
      </c>
      <c r="CM2184" t="s">
        <v>13876</v>
      </c>
      <c r="CN2184" t="s">
        <v>13876</v>
      </c>
      <c r="CO2184" t="s">
        <v>13876</v>
      </c>
      <c r="CP2184" t="s">
        <v>13876</v>
      </c>
      <c r="CQ2184" t="s">
        <v>13876</v>
      </c>
      <c r="CR2184" t="s">
        <v>13876</v>
      </c>
      <c r="CS2184" t="s">
        <v>13876</v>
      </c>
      <c r="CT2184" t="s">
        <v>13876</v>
      </c>
    </row>
    <row r="2185" spans="1:98" hidden="1">
      <c r="A2185" s="1088">
        <v>434</v>
      </c>
      <c r="B2185" s="554" t="s">
        <v>10255</v>
      </c>
      <c r="C2185" s="554" t="s">
        <v>4628</v>
      </c>
      <c r="D2185" s="554" t="s">
        <v>10256</v>
      </c>
      <c r="E2185" s="336" t="s">
        <v>407</v>
      </c>
      <c r="F2185" s="336" t="s">
        <v>14932</v>
      </c>
      <c r="G2185" s="336">
        <v>2950500013</v>
      </c>
      <c r="H2185" s="554" t="s">
        <v>13154</v>
      </c>
      <c r="I2185" s="336" t="s">
        <v>126</v>
      </c>
      <c r="J2185" s="336" t="s">
        <v>13659</v>
      </c>
      <c r="K2185" s="336" t="s">
        <v>13546</v>
      </c>
      <c r="L2185" s="336" t="s">
        <v>13658</v>
      </c>
      <c r="M2185" s="336" t="s">
        <v>13659</v>
      </c>
      <c r="N2185" s="336" t="s">
        <v>13546</v>
      </c>
      <c r="O2185" s="632"/>
      <c r="P2185" s="632" t="s">
        <v>13661</v>
      </c>
      <c r="Q2185" s="556">
        <v>44621</v>
      </c>
      <c r="R2185" s="336"/>
      <c r="S2185" s="557">
        <v>44664</v>
      </c>
      <c r="T2185" s="336" t="s">
        <v>17040</v>
      </c>
      <c r="U2185" s="625">
        <v>239</v>
      </c>
      <c r="V2185" s="1088">
        <v>239</v>
      </c>
      <c r="W2185" s="551">
        <v>150365</v>
      </c>
      <c r="X2185" s="551">
        <v>48888</v>
      </c>
      <c r="Y2185" s="551">
        <v>52169</v>
      </c>
      <c r="Z2185" s="551">
        <v>54315</v>
      </c>
      <c r="AA2185" s="551">
        <v>51096</v>
      </c>
      <c r="AB2185" s="551">
        <v>57748</v>
      </c>
      <c r="AC2185" s="551" t="s">
        <v>13876</v>
      </c>
      <c r="AD2185" s="552" t="s">
        <v>13876</v>
      </c>
      <c r="AE2185" s="623">
        <v>414581</v>
      </c>
      <c r="AF2185" t="s">
        <v>10254</v>
      </c>
      <c r="AG2185" t="s">
        <v>10259</v>
      </c>
      <c r="AH2185" t="s">
        <v>13153</v>
      </c>
      <c r="AJ2185" s="548" t="s">
        <v>13693</v>
      </c>
      <c r="AK2185" s="548" t="s">
        <v>14096</v>
      </c>
      <c r="AL2185" s="548" t="s">
        <v>13669</v>
      </c>
      <c r="AM2185" s="548" t="s">
        <v>14933</v>
      </c>
      <c r="AN2185" s="548" t="s">
        <v>14934</v>
      </c>
      <c r="AO2185" s="548" t="s">
        <v>14935</v>
      </c>
      <c r="AQ2185" t="s">
        <v>13876</v>
      </c>
      <c r="AR2185" t="s">
        <v>15289</v>
      </c>
      <c r="AS2185" t="s">
        <v>15286</v>
      </c>
      <c r="AT2185" t="s">
        <v>15288</v>
      </c>
      <c r="AU2185" t="s">
        <v>15284</v>
      </c>
      <c r="AV2185" t="s">
        <v>15290</v>
      </c>
      <c r="AW2185" t="s">
        <v>15286</v>
      </c>
      <c r="AX2185" t="s">
        <v>13876</v>
      </c>
      <c r="AY2185" t="s">
        <v>13876</v>
      </c>
      <c r="AZ2185" t="s">
        <v>15291</v>
      </c>
      <c r="BA2185" t="s">
        <v>15285</v>
      </c>
      <c r="BB2185" t="s">
        <v>15285</v>
      </c>
      <c r="BC2185" t="s">
        <v>15285</v>
      </c>
      <c r="BD2185" t="s">
        <v>15285</v>
      </c>
      <c r="BE2185" t="s">
        <v>13876</v>
      </c>
      <c r="BF2185" t="s">
        <v>13876</v>
      </c>
      <c r="BG2185" t="s">
        <v>15286</v>
      </c>
      <c r="BH2185" t="s">
        <v>15292</v>
      </c>
      <c r="BI2185" t="s">
        <v>15289</v>
      </c>
      <c r="BJ2185" t="s">
        <v>15290</v>
      </c>
      <c r="BK2185" t="s">
        <v>15294</v>
      </c>
      <c r="BL2185" t="s">
        <v>13876</v>
      </c>
      <c r="BM2185" t="s">
        <v>13876</v>
      </c>
      <c r="BN2185" t="s">
        <v>15286</v>
      </c>
      <c r="BO2185" t="s">
        <v>15291</v>
      </c>
      <c r="BP2185" t="s">
        <v>15284</v>
      </c>
      <c r="BQ2185" t="s">
        <v>15289</v>
      </c>
      <c r="BR2185" t="s">
        <v>15286</v>
      </c>
      <c r="BS2185" t="s">
        <v>13876</v>
      </c>
      <c r="BT2185" t="s">
        <v>13876</v>
      </c>
      <c r="BU2185" t="s">
        <v>15286</v>
      </c>
      <c r="BV2185" t="s">
        <v>15289</v>
      </c>
      <c r="BW2185" t="s">
        <v>15288</v>
      </c>
      <c r="BX2185" t="s">
        <v>15294</v>
      </c>
      <c r="BY2185" t="s">
        <v>15290</v>
      </c>
      <c r="BZ2185" t="s">
        <v>13876</v>
      </c>
      <c r="CA2185" t="s">
        <v>13876</v>
      </c>
      <c r="CB2185" t="s">
        <v>15286</v>
      </c>
      <c r="CC2185" t="s">
        <v>15287</v>
      </c>
      <c r="CD2185" t="s">
        <v>15287</v>
      </c>
      <c r="CE2185" t="s">
        <v>15291</v>
      </c>
      <c r="CF2185" t="s">
        <v>15285</v>
      </c>
      <c r="CG2185" t="s">
        <v>13876</v>
      </c>
      <c r="CH2185" t="s">
        <v>13876</v>
      </c>
      <c r="CI2185" t="s">
        <v>13876</v>
      </c>
      <c r="CJ2185" t="s">
        <v>13876</v>
      </c>
      <c r="CK2185" t="s">
        <v>13876</v>
      </c>
      <c r="CL2185" t="s">
        <v>13876</v>
      </c>
      <c r="CM2185" t="s">
        <v>13876</v>
      </c>
      <c r="CN2185" t="s">
        <v>13876</v>
      </c>
      <c r="CO2185" t="s">
        <v>13876</v>
      </c>
      <c r="CP2185" t="s">
        <v>13876</v>
      </c>
      <c r="CQ2185" t="s">
        <v>13876</v>
      </c>
      <c r="CR2185" t="s">
        <v>13876</v>
      </c>
      <c r="CS2185" t="s">
        <v>13876</v>
      </c>
      <c r="CT2185" t="s">
        <v>13876</v>
      </c>
    </row>
    <row r="2186" spans="1:98" hidden="1">
      <c r="A2186" s="1088"/>
      <c r="B2186" s="554" t="s">
        <v>10255</v>
      </c>
      <c r="C2186" s="554" t="s">
        <v>4628</v>
      </c>
      <c r="D2186" s="554" t="s">
        <v>10256</v>
      </c>
      <c r="E2186" s="336" t="s">
        <v>407</v>
      </c>
      <c r="F2186" s="336" t="s">
        <v>14932</v>
      </c>
      <c r="G2186" s="336">
        <v>2950570842</v>
      </c>
      <c r="H2186" s="554" t="s">
        <v>13157</v>
      </c>
      <c r="I2186" s="336" t="s">
        <v>124</v>
      </c>
      <c r="J2186" s="336" t="s">
        <v>13659</v>
      </c>
      <c r="K2186" s="336" t="s">
        <v>13546</v>
      </c>
      <c r="L2186" s="336" t="s">
        <v>13658</v>
      </c>
      <c r="M2186" s="336" t="s">
        <v>13659</v>
      </c>
      <c r="N2186" s="336" t="s">
        <v>13546</v>
      </c>
      <c r="O2186" s="632"/>
      <c r="P2186" s="632" t="s">
        <v>13661</v>
      </c>
      <c r="Q2186" s="556">
        <v>44621</v>
      </c>
      <c r="R2186" s="336"/>
      <c r="S2186" s="557">
        <v>44664</v>
      </c>
      <c r="T2186" s="336" t="s">
        <v>17041</v>
      </c>
      <c r="U2186" s="620">
        <v>239</v>
      </c>
      <c r="V2186" s="1088"/>
      <c r="W2186" s="551" t="s">
        <v>13876</v>
      </c>
      <c r="X2186" s="551" t="s">
        <v>13876</v>
      </c>
      <c r="Y2186" s="551" t="s">
        <v>13876</v>
      </c>
      <c r="Z2186" s="551" t="s">
        <v>13876</v>
      </c>
      <c r="AA2186" s="551" t="s">
        <v>13876</v>
      </c>
      <c r="AB2186" s="551" t="s">
        <v>13876</v>
      </c>
      <c r="AC2186" s="551" t="s">
        <v>13876</v>
      </c>
      <c r="AD2186" s="552" t="s">
        <v>13876</v>
      </c>
      <c r="AE2186" s="623">
        <v>0</v>
      </c>
      <c r="AF2186" t="s">
        <v>10254</v>
      </c>
      <c r="AG2186" t="s">
        <v>10259</v>
      </c>
      <c r="AH2186" t="s">
        <v>13156</v>
      </c>
      <c r="AJ2186" s="548" t="s">
        <v>13693</v>
      </c>
      <c r="AK2186" s="548" t="s">
        <v>14096</v>
      </c>
      <c r="AL2186" s="548" t="s">
        <v>13669</v>
      </c>
      <c r="AM2186" s="548" t="s">
        <v>14933</v>
      </c>
      <c r="AN2186" s="548" t="s">
        <v>14934</v>
      </c>
      <c r="AO2186" s="548" t="s">
        <v>14935</v>
      </c>
      <c r="AQ2186" t="s">
        <v>13876</v>
      </c>
      <c r="AR2186" t="s">
        <v>13876</v>
      </c>
      <c r="AS2186" t="s">
        <v>13876</v>
      </c>
      <c r="AT2186" t="s">
        <v>13876</v>
      </c>
      <c r="AU2186" t="s">
        <v>13876</v>
      </c>
      <c r="AV2186" t="s">
        <v>13876</v>
      </c>
      <c r="AW2186" t="s">
        <v>13876</v>
      </c>
      <c r="AX2186" t="s">
        <v>13876</v>
      </c>
      <c r="AY2186" t="s">
        <v>13876</v>
      </c>
      <c r="AZ2186" t="s">
        <v>13876</v>
      </c>
      <c r="BA2186" t="s">
        <v>13876</v>
      </c>
      <c r="BB2186" t="s">
        <v>13876</v>
      </c>
      <c r="BC2186" t="s">
        <v>13876</v>
      </c>
      <c r="BD2186" t="s">
        <v>13876</v>
      </c>
      <c r="BE2186" t="s">
        <v>13876</v>
      </c>
      <c r="BF2186" t="s">
        <v>13876</v>
      </c>
      <c r="BG2186" t="s">
        <v>13876</v>
      </c>
      <c r="BH2186" t="s">
        <v>13876</v>
      </c>
      <c r="BI2186" t="s">
        <v>13876</v>
      </c>
      <c r="BJ2186" t="s">
        <v>13876</v>
      </c>
      <c r="BK2186" t="s">
        <v>13876</v>
      </c>
      <c r="BL2186" t="s">
        <v>13876</v>
      </c>
      <c r="BM2186" t="s">
        <v>13876</v>
      </c>
      <c r="BN2186" t="s">
        <v>13876</v>
      </c>
      <c r="BO2186" t="s">
        <v>13876</v>
      </c>
      <c r="BP2186" t="s">
        <v>13876</v>
      </c>
      <c r="BQ2186" t="s">
        <v>13876</v>
      </c>
      <c r="BR2186" t="s">
        <v>13876</v>
      </c>
      <c r="BS2186" t="s">
        <v>13876</v>
      </c>
      <c r="BT2186" t="s">
        <v>13876</v>
      </c>
      <c r="BU2186" t="s">
        <v>13876</v>
      </c>
      <c r="BV2186" t="s">
        <v>13876</v>
      </c>
      <c r="BW2186" t="s">
        <v>13876</v>
      </c>
      <c r="BX2186" t="s">
        <v>13876</v>
      </c>
      <c r="BY2186" t="s">
        <v>13876</v>
      </c>
      <c r="BZ2186" t="s">
        <v>13876</v>
      </c>
      <c r="CA2186" t="s">
        <v>13876</v>
      </c>
      <c r="CB2186" t="s">
        <v>13876</v>
      </c>
      <c r="CC2186" t="s">
        <v>13876</v>
      </c>
      <c r="CD2186" t="s">
        <v>13876</v>
      </c>
      <c r="CE2186" t="s">
        <v>13876</v>
      </c>
      <c r="CF2186" t="s">
        <v>13876</v>
      </c>
      <c r="CG2186" t="s">
        <v>13876</v>
      </c>
      <c r="CH2186" t="s">
        <v>13876</v>
      </c>
      <c r="CI2186" t="s">
        <v>13876</v>
      </c>
      <c r="CJ2186" t="s">
        <v>13876</v>
      </c>
      <c r="CK2186" t="s">
        <v>13876</v>
      </c>
      <c r="CL2186" t="s">
        <v>13876</v>
      </c>
      <c r="CM2186" t="s">
        <v>13876</v>
      </c>
      <c r="CN2186" t="s">
        <v>13876</v>
      </c>
      <c r="CO2186" t="s">
        <v>13876</v>
      </c>
      <c r="CP2186" t="s">
        <v>13876</v>
      </c>
      <c r="CQ2186" t="s">
        <v>13876</v>
      </c>
      <c r="CR2186" t="s">
        <v>13876</v>
      </c>
      <c r="CS2186" t="s">
        <v>13876</v>
      </c>
      <c r="CT2186" t="s">
        <v>13876</v>
      </c>
    </row>
    <row r="2187" spans="1:98" hidden="1">
      <c r="A2187" s="1088"/>
      <c r="B2187" s="554" t="s">
        <v>10255</v>
      </c>
      <c r="C2187" s="554" t="s">
        <v>4628</v>
      </c>
      <c r="D2187" s="554" t="s">
        <v>10256</v>
      </c>
      <c r="E2187" s="336" t="s">
        <v>407</v>
      </c>
      <c r="F2187" s="336" t="s">
        <v>14932</v>
      </c>
      <c r="G2187" s="336">
        <v>2950570842</v>
      </c>
      <c r="H2187" s="554" t="s">
        <v>13157</v>
      </c>
      <c r="I2187" s="336" t="s">
        <v>126</v>
      </c>
      <c r="J2187" s="336" t="s">
        <v>13659</v>
      </c>
      <c r="K2187" s="336" t="s">
        <v>13546</v>
      </c>
      <c r="L2187" s="336" t="s">
        <v>13658</v>
      </c>
      <c r="M2187" s="336" t="s">
        <v>13659</v>
      </c>
      <c r="N2187" s="336" t="s">
        <v>13546</v>
      </c>
      <c r="O2187" s="632"/>
      <c r="P2187" s="632" t="s">
        <v>13661</v>
      </c>
      <c r="Q2187" s="556">
        <v>44621</v>
      </c>
      <c r="R2187" s="336"/>
      <c r="S2187" s="557">
        <v>44664</v>
      </c>
      <c r="T2187" s="336" t="s">
        <v>17042</v>
      </c>
      <c r="U2187" s="609">
        <v>239</v>
      </c>
      <c r="V2187" s="1088"/>
      <c r="W2187" s="551">
        <v>142886</v>
      </c>
      <c r="X2187" s="551">
        <v>52253</v>
      </c>
      <c r="Y2187" s="551">
        <v>60726</v>
      </c>
      <c r="Z2187" s="551">
        <v>55462</v>
      </c>
      <c r="AA2187" s="551">
        <v>57054</v>
      </c>
      <c r="AB2187" s="551">
        <v>57229</v>
      </c>
      <c r="AC2187" s="551" t="s">
        <v>13876</v>
      </c>
      <c r="AD2187" s="552" t="s">
        <v>13876</v>
      </c>
      <c r="AE2187" s="623">
        <v>425610</v>
      </c>
      <c r="AF2187" t="s">
        <v>10254</v>
      </c>
      <c r="AG2187" t="s">
        <v>10259</v>
      </c>
      <c r="AH2187" t="s">
        <v>13156</v>
      </c>
      <c r="AJ2187" s="548" t="s">
        <v>13693</v>
      </c>
      <c r="AK2187" s="548" t="s">
        <v>14096</v>
      </c>
      <c r="AL2187" s="548" t="s">
        <v>13669</v>
      </c>
      <c r="AM2187" s="548" t="s">
        <v>14933</v>
      </c>
      <c r="AN2187" s="548" t="s">
        <v>14934</v>
      </c>
      <c r="AO2187" s="548" t="s">
        <v>14935</v>
      </c>
      <c r="AQ2187" t="s">
        <v>13876</v>
      </c>
      <c r="AR2187" t="s">
        <v>15289</v>
      </c>
      <c r="AS2187" t="s">
        <v>15291</v>
      </c>
      <c r="AT2187" t="s">
        <v>15292</v>
      </c>
      <c r="AU2187" t="s">
        <v>15285</v>
      </c>
      <c r="AV2187" t="s">
        <v>15285</v>
      </c>
      <c r="AW2187" t="s">
        <v>15290</v>
      </c>
      <c r="AX2187" t="s">
        <v>13876</v>
      </c>
      <c r="AY2187" t="s">
        <v>13876</v>
      </c>
      <c r="AZ2187" t="s">
        <v>15286</v>
      </c>
      <c r="BA2187" t="s">
        <v>15292</v>
      </c>
      <c r="BB2187" t="s">
        <v>15292</v>
      </c>
      <c r="BC2187" t="s">
        <v>15286</v>
      </c>
      <c r="BD2187" t="s">
        <v>15284</v>
      </c>
      <c r="BE2187" t="s">
        <v>13876</v>
      </c>
      <c r="BF2187" t="s">
        <v>13876</v>
      </c>
      <c r="BG2187" t="s">
        <v>15290</v>
      </c>
      <c r="BH2187" t="s">
        <v>15288</v>
      </c>
      <c r="BI2187" t="s">
        <v>15287</v>
      </c>
      <c r="BJ2187" t="s">
        <v>15292</v>
      </c>
      <c r="BK2187" t="s">
        <v>15290</v>
      </c>
      <c r="BL2187" t="s">
        <v>13876</v>
      </c>
      <c r="BM2187" t="s">
        <v>13876</v>
      </c>
      <c r="BN2187" t="s">
        <v>15286</v>
      </c>
      <c r="BO2187" t="s">
        <v>15286</v>
      </c>
      <c r="BP2187" t="s">
        <v>15291</v>
      </c>
      <c r="BQ2187" t="s">
        <v>15290</v>
      </c>
      <c r="BR2187" t="s">
        <v>15292</v>
      </c>
      <c r="BS2187" t="s">
        <v>13876</v>
      </c>
      <c r="BT2187" t="s">
        <v>13876</v>
      </c>
      <c r="BU2187" t="s">
        <v>15286</v>
      </c>
      <c r="BV2187" t="s">
        <v>15287</v>
      </c>
      <c r="BW2187" t="s">
        <v>15288</v>
      </c>
      <c r="BX2187" t="s">
        <v>15286</v>
      </c>
      <c r="BY2187" t="s">
        <v>15291</v>
      </c>
      <c r="BZ2187" t="s">
        <v>13876</v>
      </c>
      <c r="CA2187" t="s">
        <v>13876</v>
      </c>
      <c r="CB2187" t="s">
        <v>15286</v>
      </c>
      <c r="CC2187" t="s">
        <v>15287</v>
      </c>
      <c r="CD2187" t="s">
        <v>15292</v>
      </c>
      <c r="CE2187" t="s">
        <v>15292</v>
      </c>
      <c r="CF2187" t="s">
        <v>15294</v>
      </c>
      <c r="CG2187" t="s">
        <v>13876</v>
      </c>
      <c r="CH2187" t="s">
        <v>13876</v>
      </c>
      <c r="CI2187" t="s">
        <v>13876</v>
      </c>
      <c r="CJ2187" t="s">
        <v>13876</v>
      </c>
      <c r="CK2187" t="s">
        <v>13876</v>
      </c>
      <c r="CL2187" t="s">
        <v>13876</v>
      </c>
      <c r="CM2187" t="s">
        <v>13876</v>
      </c>
      <c r="CN2187" t="s">
        <v>13876</v>
      </c>
      <c r="CO2187" t="s">
        <v>13876</v>
      </c>
      <c r="CP2187" t="s">
        <v>13876</v>
      </c>
      <c r="CQ2187" t="s">
        <v>13876</v>
      </c>
      <c r="CR2187" t="s">
        <v>13876</v>
      </c>
      <c r="CS2187" t="s">
        <v>13876</v>
      </c>
      <c r="CT2187" t="s">
        <v>13876</v>
      </c>
    </row>
    <row r="2188" spans="1:98" hidden="1">
      <c r="A2188" s="632"/>
      <c r="B2188" s="555"/>
      <c r="C2188" s="554"/>
      <c r="D2188" s="554"/>
      <c r="E2188" s="336"/>
      <c r="F2188" s="336"/>
      <c r="G2188" s="336"/>
      <c r="H2188" s="554"/>
      <c r="I2188" s="336"/>
      <c r="J2188" s="336"/>
      <c r="K2188" s="336"/>
      <c r="L2188" s="336"/>
      <c r="M2188" s="336"/>
      <c r="N2188" s="336"/>
      <c r="O2188" s="632"/>
      <c r="P2188" s="632"/>
      <c r="Q2188" s="556"/>
      <c r="R2188" s="336"/>
      <c r="S2188" s="336"/>
      <c r="T2188" s="336" t="s">
        <v>13876</v>
      </c>
      <c r="U2188" s="336"/>
      <c r="V2188" s="632"/>
      <c r="W2188" s="551"/>
      <c r="X2188" s="551"/>
      <c r="Y2188" s="551"/>
      <c r="Z2188" s="551"/>
      <c r="AA2188" s="551">
        <v>0</v>
      </c>
      <c r="AB2188" s="551">
        <v>0</v>
      </c>
      <c r="AC2188" s="551">
        <v>0</v>
      </c>
      <c r="AD2188" s="552"/>
      <c r="AE2188" s="623">
        <v>0</v>
      </c>
      <c r="AQ2188" t="s">
        <v>13876</v>
      </c>
      <c r="AR2188" t="s">
        <v>13876</v>
      </c>
      <c r="AS2188" t="s">
        <v>13876</v>
      </c>
      <c r="AT2188" t="s">
        <v>13876</v>
      </c>
      <c r="AU2188" t="s">
        <v>13876</v>
      </c>
      <c r="AV2188" t="s">
        <v>13876</v>
      </c>
      <c r="AW2188" t="s">
        <v>13876</v>
      </c>
      <c r="AX2188" t="s">
        <v>13876</v>
      </c>
      <c r="AY2188" t="s">
        <v>13876</v>
      </c>
      <c r="AZ2188" t="s">
        <v>13876</v>
      </c>
      <c r="BA2188" t="s">
        <v>13876</v>
      </c>
      <c r="BB2188" t="s">
        <v>13876</v>
      </c>
      <c r="BC2188" t="s">
        <v>13876</v>
      </c>
      <c r="BD2188" t="s">
        <v>13876</v>
      </c>
      <c r="BE2188" t="s">
        <v>13876</v>
      </c>
      <c r="BF2188" t="s">
        <v>13876</v>
      </c>
      <c r="BG2188" t="s">
        <v>13876</v>
      </c>
      <c r="BH2188" t="s">
        <v>13876</v>
      </c>
      <c r="BI2188" t="s">
        <v>13876</v>
      </c>
      <c r="BJ2188" t="s">
        <v>13876</v>
      </c>
      <c r="BK2188" t="s">
        <v>13876</v>
      </c>
      <c r="BL2188" t="s">
        <v>13876</v>
      </c>
      <c r="BM2188" t="s">
        <v>13876</v>
      </c>
      <c r="BN2188" t="s">
        <v>13876</v>
      </c>
      <c r="BO2188" t="s">
        <v>13876</v>
      </c>
      <c r="BP2188" t="s">
        <v>13876</v>
      </c>
      <c r="BQ2188" t="s">
        <v>13876</v>
      </c>
      <c r="BR2188" t="s">
        <v>13876</v>
      </c>
      <c r="BS2188" t="s">
        <v>13876</v>
      </c>
      <c r="BT2188" t="s">
        <v>13876</v>
      </c>
      <c r="BU2188" t="s">
        <v>13876</v>
      </c>
      <c r="BV2188" t="s">
        <v>13876</v>
      </c>
      <c r="BW2188" t="s">
        <v>13876</v>
      </c>
      <c r="BX2188" t="s">
        <v>13876</v>
      </c>
      <c r="BY2188" t="s">
        <v>13876</v>
      </c>
      <c r="BZ2188" t="s">
        <v>13876</v>
      </c>
      <c r="CA2188" t="s">
        <v>13876</v>
      </c>
      <c r="CB2188" t="s">
        <v>13876</v>
      </c>
      <c r="CC2188" t="s">
        <v>13876</v>
      </c>
      <c r="CD2188" t="s">
        <v>13876</v>
      </c>
      <c r="CE2188" t="s">
        <v>13876</v>
      </c>
      <c r="CF2188" t="s">
        <v>13876</v>
      </c>
      <c r="CG2188" t="s">
        <v>13876</v>
      </c>
      <c r="CH2188" t="s">
        <v>13876</v>
      </c>
      <c r="CI2188" t="s">
        <v>13876</v>
      </c>
      <c r="CJ2188" t="s">
        <v>13876</v>
      </c>
      <c r="CK2188" t="s">
        <v>13876</v>
      </c>
      <c r="CL2188" t="s">
        <v>13876</v>
      </c>
      <c r="CM2188" t="s">
        <v>13876</v>
      </c>
      <c r="CN2188" t="s">
        <v>13876</v>
      </c>
      <c r="CO2188" t="s">
        <v>13876</v>
      </c>
      <c r="CP2188" t="s">
        <v>13876</v>
      </c>
      <c r="CQ2188" t="s">
        <v>13876</v>
      </c>
      <c r="CR2188" t="s">
        <v>13876</v>
      </c>
      <c r="CS2188" t="s">
        <v>13876</v>
      </c>
      <c r="CT2188" t="s">
        <v>13876</v>
      </c>
    </row>
    <row r="2189" spans="1:98" hidden="1">
      <c r="A2189" s="1088">
        <v>435</v>
      </c>
      <c r="B2189" s="554" t="s">
        <v>6053</v>
      </c>
      <c r="C2189" s="554" t="s">
        <v>4057</v>
      </c>
      <c r="D2189" s="554" t="s">
        <v>6128</v>
      </c>
      <c r="E2189" s="573" t="s">
        <v>14936</v>
      </c>
      <c r="F2189" s="336" t="s">
        <v>14937</v>
      </c>
      <c r="G2189" s="336">
        <v>2910900493</v>
      </c>
      <c r="H2189" s="554" t="s">
        <v>6061</v>
      </c>
      <c r="I2189" s="336" t="s">
        <v>118</v>
      </c>
      <c r="J2189" s="336" t="s">
        <v>13659</v>
      </c>
      <c r="K2189" s="336" t="s">
        <v>13546</v>
      </c>
      <c r="L2189" s="336" t="s">
        <v>13658</v>
      </c>
      <c r="M2189" s="336" t="s">
        <v>13659</v>
      </c>
      <c r="N2189" s="336" t="s">
        <v>13546</v>
      </c>
      <c r="O2189" s="632"/>
      <c r="P2189" s="632" t="s">
        <v>13661</v>
      </c>
      <c r="Q2189" s="556">
        <v>44622</v>
      </c>
      <c r="R2189" s="578" t="s">
        <v>14938</v>
      </c>
      <c r="S2189" s="557">
        <v>44666</v>
      </c>
      <c r="T2189" s="336" t="s">
        <v>17043</v>
      </c>
      <c r="U2189" s="625">
        <v>240</v>
      </c>
      <c r="V2189" s="1088">
        <v>240</v>
      </c>
      <c r="W2189" s="551">
        <v>75592</v>
      </c>
      <c r="X2189" s="551">
        <v>33345</v>
      </c>
      <c r="Y2189" s="551">
        <v>32704</v>
      </c>
      <c r="Z2189" s="551">
        <v>38813</v>
      </c>
      <c r="AA2189" s="551">
        <v>37115</v>
      </c>
      <c r="AB2189" s="551">
        <v>39548</v>
      </c>
      <c r="AC2189" s="551" t="s">
        <v>13876</v>
      </c>
      <c r="AD2189" s="552" t="s">
        <v>13876</v>
      </c>
      <c r="AE2189" s="623">
        <v>257117</v>
      </c>
      <c r="AF2189" t="s">
        <v>6052</v>
      </c>
      <c r="AG2189" t="s">
        <v>6057</v>
      </c>
      <c r="AH2189" t="s">
        <v>6060</v>
      </c>
      <c r="AJ2189" s="548" t="s">
        <v>14042</v>
      </c>
      <c r="AK2189" s="548" t="s">
        <v>13894</v>
      </c>
      <c r="AL2189" s="548" t="s">
        <v>13669</v>
      </c>
      <c r="AM2189" s="548" t="s">
        <v>14939</v>
      </c>
      <c r="AN2189" s="548" t="s">
        <v>14940</v>
      </c>
      <c r="AO2189" s="548" t="s">
        <v>14941</v>
      </c>
      <c r="AQ2189" t="s">
        <v>13876</v>
      </c>
      <c r="AR2189" t="s">
        <v>13876</v>
      </c>
      <c r="AS2189" t="s">
        <v>15287</v>
      </c>
      <c r="AT2189" t="s">
        <v>15286</v>
      </c>
      <c r="AU2189" t="s">
        <v>15286</v>
      </c>
      <c r="AV2189" t="s">
        <v>15294</v>
      </c>
      <c r="AW2189" t="s">
        <v>15292</v>
      </c>
      <c r="AX2189" t="s">
        <v>13876</v>
      </c>
      <c r="AY2189" t="s">
        <v>13876</v>
      </c>
      <c r="AZ2189" t="s">
        <v>15284</v>
      </c>
      <c r="BA2189" t="s">
        <v>15284</v>
      </c>
      <c r="BB2189" t="s">
        <v>15284</v>
      </c>
      <c r="BC2189" t="s">
        <v>15291</v>
      </c>
      <c r="BD2189" t="s">
        <v>15286</v>
      </c>
      <c r="BE2189" t="s">
        <v>13876</v>
      </c>
      <c r="BF2189" t="s">
        <v>13876</v>
      </c>
      <c r="BG2189" t="s">
        <v>15284</v>
      </c>
      <c r="BH2189" t="s">
        <v>15292</v>
      </c>
      <c r="BI2189" t="s">
        <v>15287</v>
      </c>
      <c r="BJ2189" t="s">
        <v>15288</v>
      </c>
      <c r="BK2189" t="s">
        <v>15291</v>
      </c>
      <c r="BL2189" t="s">
        <v>13876</v>
      </c>
      <c r="BM2189" t="s">
        <v>13876</v>
      </c>
      <c r="BN2189" t="s">
        <v>15284</v>
      </c>
      <c r="BO2189" t="s">
        <v>15285</v>
      </c>
      <c r="BP2189" t="s">
        <v>15285</v>
      </c>
      <c r="BQ2189" t="s">
        <v>15289</v>
      </c>
      <c r="BR2189" t="s">
        <v>15284</v>
      </c>
      <c r="BS2189" t="s">
        <v>13876</v>
      </c>
      <c r="BT2189" t="s">
        <v>13876</v>
      </c>
      <c r="BU2189" t="s">
        <v>15284</v>
      </c>
      <c r="BV2189" t="s">
        <v>15287</v>
      </c>
      <c r="BW2189" t="s">
        <v>15289</v>
      </c>
      <c r="BX2189" t="s">
        <v>15289</v>
      </c>
      <c r="BY2189" t="s">
        <v>15286</v>
      </c>
      <c r="BZ2189" t="s">
        <v>13876</v>
      </c>
      <c r="CA2189" t="s">
        <v>13876</v>
      </c>
      <c r="CB2189" t="s">
        <v>15284</v>
      </c>
      <c r="CC2189" t="s">
        <v>15294</v>
      </c>
      <c r="CD2189" t="s">
        <v>15286</v>
      </c>
      <c r="CE2189" t="s">
        <v>15291</v>
      </c>
      <c r="CF2189" t="s">
        <v>15285</v>
      </c>
      <c r="CG2189" t="s">
        <v>13876</v>
      </c>
      <c r="CH2189" t="s">
        <v>13876</v>
      </c>
      <c r="CI2189" t="s">
        <v>13876</v>
      </c>
      <c r="CJ2189" t="s">
        <v>13876</v>
      </c>
      <c r="CK2189" t="s">
        <v>13876</v>
      </c>
      <c r="CL2189" t="s">
        <v>13876</v>
      </c>
      <c r="CM2189" t="s">
        <v>13876</v>
      </c>
      <c r="CN2189" t="s">
        <v>13876</v>
      </c>
      <c r="CO2189" t="s">
        <v>13876</v>
      </c>
      <c r="CP2189" t="s">
        <v>13876</v>
      </c>
      <c r="CQ2189" t="s">
        <v>13876</v>
      </c>
      <c r="CR2189" t="s">
        <v>13876</v>
      </c>
      <c r="CS2189" t="s">
        <v>13876</v>
      </c>
      <c r="CT2189" t="s">
        <v>13876</v>
      </c>
    </row>
    <row r="2190" spans="1:98" hidden="1">
      <c r="A2190" s="1088"/>
      <c r="B2190" s="554" t="s">
        <v>6053</v>
      </c>
      <c r="C2190" s="554" t="s">
        <v>4057</v>
      </c>
      <c r="D2190" s="554" t="s">
        <v>6128</v>
      </c>
      <c r="E2190" s="573" t="s">
        <v>14936</v>
      </c>
      <c r="F2190" s="336" t="s">
        <v>14942</v>
      </c>
      <c r="G2190" s="336">
        <v>2910900493</v>
      </c>
      <c r="H2190" s="554" t="s">
        <v>6061</v>
      </c>
      <c r="I2190" s="336" t="s">
        <v>13673</v>
      </c>
      <c r="J2190" s="336" t="s">
        <v>13659</v>
      </c>
      <c r="K2190" s="336" t="s">
        <v>13546</v>
      </c>
      <c r="L2190" s="336" t="s">
        <v>13658</v>
      </c>
      <c r="M2190" s="336" t="s">
        <v>13659</v>
      </c>
      <c r="N2190" s="336" t="s">
        <v>13546</v>
      </c>
      <c r="O2190" s="632"/>
      <c r="P2190" s="632" t="s">
        <v>13661</v>
      </c>
      <c r="Q2190" s="556">
        <v>44622</v>
      </c>
      <c r="R2190" s="579"/>
      <c r="S2190" s="557">
        <v>44666</v>
      </c>
      <c r="T2190" s="336" t="s">
        <v>17044</v>
      </c>
      <c r="U2190" s="625">
        <v>240</v>
      </c>
      <c r="V2190" s="1088"/>
      <c r="W2190" s="551">
        <v>21870</v>
      </c>
      <c r="X2190" s="551">
        <v>7773</v>
      </c>
      <c r="Y2190" s="551">
        <v>7412</v>
      </c>
      <c r="Z2190" s="551">
        <v>5652</v>
      </c>
      <c r="AA2190" s="551">
        <v>5402</v>
      </c>
      <c r="AB2190" s="551">
        <v>4478</v>
      </c>
      <c r="AC2190" s="551" t="s">
        <v>13876</v>
      </c>
      <c r="AD2190" s="552" t="s">
        <v>13876</v>
      </c>
      <c r="AE2190" s="623">
        <v>52587</v>
      </c>
      <c r="AF2190" t="s">
        <v>6052</v>
      </c>
      <c r="AG2190" t="s">
        <v>6057</v>
      </c>
      <c r="AH2190" t="s">
        <v>6060</v>
      </c>
      <c r="AJ2190" s="548" t="s">
        <v>14042</v>
      </c>
      <c r="AK2190" s="548" t="s">
        <v>13894</v>
      </c>
      <c r="AL2190" s="548" t="s">
        <v>13669</v>
      </c>
      <c r="AM2190" s="548" t="s">
        <v>14939</v>
      </c>
      <c r="AN2190" s="548" t="s">
        <v>14940</v>
      </c>
      <c r="AO2190" s="548" t="s">
        <v>14941</v>
      </c>
      <c r="AQ2190" t="s">
        <v>13876</v>
      </c>
      <c r="AR2190" t="s">
        <v>13876</v>
      </c>
      <c r="AS2190" t="s">
        <v>15292</v>
      </c>
      <c r="AT2190" t="s">
        <v>15289</v>
      </c>
      <c r="AU2190" t="s">
        <v>15285</v>
      </c>
      <c r="AV2190" t="s">
        <v>15287</v>
      </c>
      <c r="AW2190" t="s">
        <v>15288</v>
      </c>
      <c r="AX2190" t="s">
        <v>13876</v>
      </c>
      <c r="AY2190" t="s">
        <v>13876</v>
      </c>
      <c r="AZ2190" t="s">
        <v>13876</v>
      </c>
      <c r="BA2190" t="s">
        <v>15287</v>
      </c>
      <c r="BB2190" t="s">
        <v>15287</v>
      </c>
      <c r="BC2190" t="s">
        <v>15287</v>
      </c>
      <c r="BD2190" t="s">
        <v>15284</v>
      </c>
      <c r="BE2190" t="s">
        <v>13876</v>
      </c>
      <c r="BF2190" t="s">
        <v>13876</v>
      </c>
      <c r="BG2190" t="s">
        <v>13876</v>
      </c>
      <c r="BH2190" t="s">
        <v>15287</v>
      </c>
      <c r="BI2190" t="s">
        <v>15291</v>
      </c>
      <c r="BJ2190" t="s">
        <v>15289</v>
      </c>
      <c r="BK2190" t="s">
        <v>15292</v>
      </c>
      <c r="BL2190" t="s">
        <v>13876</v>
      </c>
      <c r="BM2190" t="s">
        <v>13876</v>
      </c>
      <c r="BN2190" t="s">
        <v>13876</v>
      </c>
      <c r="BO2190" t="s">
        <v>15286</v>
      </c>
      <c r="BP2190" t="s">
        <v>15290</v>
      </c>
      <c r="BQ2190" t="s">
        <v>15286</v>
      </c>
      <c r="BR2190" t="s">
        <v>15292</v>
      </c>
      <c r="BS2190" t="s">
        <v>13876</v>
      </c>
      <c r="BT2190" t="s">
        <v>13876</v>
      </c>
      <c r="BU2190" t="s">
        <v>13876</v>
      </c>
      <c r="BV2190" t="s">
        <v>15286</v>
      </c>
      <c r="BW2190" t="s">
        <v>15291</v>
      </c>
      <c r="BX2190" t="s">
        <v>15288</v>
      </c>
      <c r="BY2190" t="s">
        <v>15292</v>
      </c>
      <c r="BZ2190" t="s">
        <v>13876</v>
      </c>
      <c r="CA2190" t="s">
        <v>13876</v>
      </c>
      <c r="CB2190" t="s">
        <v>13876</v>
      </c>
      <c r="CC2190" t="s">
        <v>15291</v>
      </c>
      <c r="CD2190" t="s">
        <v>15291</v>
      </c>
      <c r="CE2190" t="s">
        <v>15287</v>
      </c>
      <c r="CF2190" t="s">
        <v>15285</v>
      </c>
      <c r="CG2190" t="s">
        <v>13876</v>
      </c>
      <c r="CH2190" t="s">
        <v>13876</v>
      </c>
      <c r="CI2190" t="s">
        <v>13876</v>
      </c>
      <c r="CJ2190" t="s">
        <v>13876</v>
      </c>
      <c r="CK2190" t="s">
        <v>13876</v>
      </c>
      <c r="CL2190" t="s">
        <v>13876</v>
      </c>
      <c r="CM2190" t="s">
        <v>13876</v>
      </c>
      <c r="CN2190" t="s">
        <v>13876</v>
      </c>
      <c r="CO2190" t="s">
        <v>13876</v>
      </c>
      <c r="CP2190" t="s">
        <v>13876</v>
      </c>
      <c r="CQ2190" t="s">
        <v>13876</v>
      </c>
      <c r="CR2190" t="s">
        <v>13876</v>
      </c>
      <c r="CS2190" t="s">
        <v>13876</v>
      </c>
      <c r="CT2190" t="s">
        <v>13876</v>
      </c>
    </row>
    <row r="2191" spans="1:98" hidden="1">
      <c r="A2191" s="1088"/>
      <c r="B2191" s="554" t="s">
        <v>6053</v>
      </c>
      <c r="C2191" s="554" t="s">
        <v>4057</v>
      </c>
      <c r="D2191" s="554" t="s">
        <v>6128</v>
      </c>
      <c r="E2191" s="574" t="s">
        <v>14936</v>
      </c>
      <c r="F2191" s="336" t="s">
        <v>14942</v>
      </c>
      <c r="G2191" s="336">
        <v>2910900600</v>
      </c>
      <c r="H2191" s="554" t="s">
        <v>6131</v>
      </c>
      <c r="I2191" s="336" t="s">
        <v>113</v>
      </c>
      <c r="J2191" s="336" t="s">
        <v>13659</v>
      </c>
      <c r="K2191" s="336" t="s">
        <v>13546</v>
      </c>
      <c r="L2191" s="336" t="s">
        <v>13658</v>
      </c>
      <c r="M2191" s="336" t="s">
        <v>13659</v>
      </c>
      <c r="N2191" s="336" t="s">
        <v>13549</v>
      </c>
      <c r="O2191" s="632"/>
      <c r="P2191" s="632" t="s">
        <v>13661</v>
      </c>
      <c r="Q2191" s="556">
        <v>44622</v>
      </c>
      <c r="R2191" s="579"/>
      <c r="S2191" s="557">
        <v>44666</v>
      </c>
      <c r="T2191" s="336" t="s">
        <v>17045</v>
      </c>
      <c r="U2191" s="625">
        <v>240</v>
      </c>
      <c r="V2191" s="1088"/>
      <c r="W2191" s="551">
        <v>43544</v>
      </c>
      <c r="X2191" s="551">
        <v>15852</v>
      </c>
      <c r="Y2191" s="551">
        <v>16534</v>
      </c>
      <c r="Z2191" s="551">
        <v>17095</v>
      </c>
      <c r="AA2191" s="551">
        <v>16725</v>
      </c>
      <c r="AB2191" s="551">
        <v>15021</v>
      </c>
      <c r="AC2191" s="551" t="s">
        <v>13876</v>
      </c>
      <c r="AD2191" s="552" t="s">
        <v>13876</v>
      </c>
      <c r="AE2191" s="623">
        <v>124771</v>
      </c>
      <c r="AF2191" t="s">
        <v>6052</v>
      </c>
      <c r="AG2191" t="s">
        <v>6057</v>
      </c>
      <c r="AH2191" t="s">
        <v>6130</v>
      </c>
      <c r="AJ2191" s="548" t="s">
        <v>14042</v>
      </c>
      <c r="AK2191" s="548" t="s">
        <v>13894</v>
      </c>
      <c r="AL2191" s="548" t="s">
        <v>13669</v>
      </c>
      <c r="AM2191" s="548" t="s">
        <v>14939</v>
      </c>
      <c r="AN2191" s="548" t="s">
        <v>14940</v>
      </c>
      <c r="AO2191" s="548" t="s">
        <v>14941</v>
      </c>
      <c r="AQ2191" t="s">
        <v>13876</v>
      </c>
      <c r="AR2191" t="s">
        <v>13876</v>
      </c>
      <c r="AS2191" t="s">
        <v>15291</v>
      </c>
      <c r="AT2191" t="s">
        <v>15284</v>
      </c>
      <c r="AU2191" t="s">
        <v>15286</v>
      </c>
      <c r="AV2191" t="s">
        <v>15291</v>
      </c>
      <c r="AW2191" t="s">
        <v>15291</v>
      </c>
      <c r="AX2191" t="s">
        <v>13876</v>
      </c>
      <c r="AY2191" t="s">
        <v>13876</v>
      </c>
      <c r="AZ2191" t="s">
        <v>15289</v>
      </c>
      <c r="BA2191" t="s">
        <v>15286</v>
      </c>
      <c r="BB2191" t="s">
        <v>15285</v>
      </c>
      <c r="BC2191" t="s">
        <v>15286</v>
      </c>
      <c r="BD2191" t="s">
        <v>15292</v>
      </c>
      <c r="BE2191" t="s">
        <v>13876</v>
      </c>
      <c r="BF2191" t="s">
        <v>13876</v>
      </c>
      <c r="BG2191" t="s">
        <v>15289</v>
      </c>
      <c r="BH2191" t="s">
        <v>15290</v>
      </c>
      <c r="BI2191" t="s">
        <v>15286</v>
      </c>
      <c r="BJ2191" t="s">
        <v>15284</v>
      </c>
      <c r="BK2191" t="s">
        <v>15291</v>
      </c>
      <c r="BL2191" t="s">
        <v>13876</v>
      </c>
      <c r="BM2191" t="s">
        <v>13876</v>
      </c>
      <c r="BN2191" t="s">
        <v>15289</v>
      </c>
      <c r="BO2191" t="s">
        <v>15287</v>
      </c>
      <c r="BP2191" t="s">
        <v>15288</v>
      </c>
      <c r="BQ2191" t="s">
        <v>15294</v>
      </c>
      <c r="BR2191" t="s">
        <v>15286</v>
      </c>
      <c r="BS2191" t="s">
        <v>13876</v>
      </c>
      <c r="BT2191" t="s">
        <v>13876</v>
      </c>
      <c r="BU2191" t="s">
        <v>15289</v>
      </c>
      <c r="BV2191" t="s">
        <v>15290</v>
      </c>
      <c r="BW2191" t="s">
        <v>15287</v>
      </c>
      <c r="BX2191" t="s">
        <v>15292</v>
      </c>
      <c r="BY2191" t="s">
        <v>15286</v>
      </c>
      <c r="BZ2191" t="s">
        <v>13876</v>
      </c>
      <c r="CA2191" t="s">
        <v>13876</v>
      </c>
      <c r="CB2191" t="s">
        <v>15289</v>
      </c>
      <c r="CC2191" t="s">
        <v>15286</v>
      </c>
      <c r="CD2191" t="s">
        <v>15288</v>
      </c>
      <c r="CE2191" t="s">
        <v>15292</v>
      </c>
      <c r="CF2191" t="s">
        <v>15289</v>
      </c>
      <c r="CG2191" t="s">
        <v>13876</v>
      </c>
      <c r="CH2191" t="s">
        <v>13876</v>
      </c>
      <c r="CI2191" t="s">
        <v>13876</v>
      </c>
      <c r="CJ2191" t="s">
        <v>13876</v>
      </c>
      <c r="CK2191" t="s">
        <v>13876</v>
      </c>
      <c r="CL2191" t="s">
        <v>13876</v>
      </c>
      <c r="CM2191" t="s">
        <v>13876</v>
      </c>
      <c r="CN2191" t="s">
        <v>13876</v>
      </c>
      <c r="CO2191" t="s">
        <v>13876</v>
      </c>
      <c r="CP2191" t="s">
        <v>13876</v>
      </c>
      <c r="CQ2191" t="s">
        <v>13876</v>
      </c>
      <c r="CR2191" t="s">
        <v>13876</v>
      </c>
      <c r="CS2191" t="s">
        <v>13876</v>
      </c>
      <c r="CT2191" t="s">
        <v>13876</v>
      </c>
    </row>
    <row r="2192" spans="1:98" hidden="1">
      <c r="A2192" s="1088"/>
      <c r="B2192" s="549" t="s">
        <v>6053</v>
      </c>
      <c r="C2192" s="549" t="s">
        <v>4057</v>
      </c>
      <c r="D2192" s="549" t="s">
        <v>6128</v>
      </c>
      <c r="E2192" s="621" t="s">
        <v>14936</v>
      </c>
      <c r="F2192" s="550" t="s">
        <v>14942</v>
      </c>
      <c r="G2192" s="550">
        <v>2910900600</v>
      </c>
      <c r="H2192" s="549" t="s">
        <v>6131</v>
      </c>
      <c r="I2192" s="550" t="s">
        <v>114</v>
      </c>
      <c r="J2192" s="550" t="s">
        <v>13658</v>
      </c>
      <c r="K2192" s="336"/>
      <c r="L2192" s="336" t="s">
        <v>13658</v>
      </c>
      <c r="M2192" s="336" t="s">
        <v>13658</v>
      </c>
      <c r="N2192" s="336"/>
      <c r="O2192" s="632"/>
      <c r="P2192" s="632"/>
      <c r="Q2192" s="632"/>
      <c r="R2192" s="579"/>
      <c r="S2192" s="336"/>
      <c r="T2192" s="336" t="s">
        <v>17046</v>
      </c>
      <c r="U2192" s="625"/>
      <c r="V2192" s="1088"/>
      <c r="W2192" s="551" t="s">
        <v>13876</v>
      </c>
      <c r="X2192" s="551" t="s">
        <v>13876</v>
      </c>
      <c r="Y2192" s="551" t="s">
        <v>13876</v>
      </c>
      <c r="Z2192" s="551" t="s">
        <v>13876</v>
      </c>
      <c r="AA2192" s="551" t="s">
        <v>13876</v>
      </c>
      <c r="AB2192" s="551" t="s">
        <v>13876</v>
      </c>
      <c r="AC2192" s="551" t="s">
        <v>13876</v>
      </c>
      <c r="AD2192" s="552" t="s">
        <v>13876</v>
      </c>
      <c r="AE2192" s="623">
        <v>0</v>
      </c>
      <c r="AF2192" t="s">
        <v>6052</v>
      </c>
      <c r="AG2192" t="s">
        <v>6057</v>
      </c>
      <c r="AH2192" t="s">
        <v>6130</v>
      </c>
      <c r="AJ2192" s="548" t="s">
        <v>14042</v>
      </c>
      <c r="AK2192" s="548" t="s">
        <v>13894</v>
      </c>
      <c r="AL2192" s="548" t="s">
        <v>13669</v>
      </c>
      <c r="AM2192" s="548" t="s">
        <v>14939</v>
      </c>
      <c r="AN2192" s="548" t="s">
        <v>14940</v>
      </c>
      <c r="AO2192" s="548" t="s">
        <v>14941</v>
      </c>
      <c r="AQ2192" t="s">
        <v>13876</v>
      </c>
      <c r="AR2192" t="s">
        <v>13876</v>
      </c>
      <c r="AS2192" t="s">
        <v>13876</v>
      </c>
      <c r="AT2192" t="s">
        <v>13876</v>
      </c>
      <c r="AU2192" t="s">
        <v>13876</v>
      </c>
      <c r="AV2192" t="s">
        <v>13876</v>
      </c>
      <c r="AW2192" t="s">
        <v>13876</v>
      </c>
      <c r="AX2192" t="s">
        <v>13876</v>
      </c>
      <c r="AY2192" t="s">
        <v>13876</v>
      </c>
      <c r="AZ2192" t="s">
        <v>13876</v>
      </c>
      <c r="BA2192" t="s">
        <v>13876</v>
      </c>
      <c r="BB2192" t="s">
        <v>13876</v>
      </c>
      <c r="BC2192" t="s">
        <v>13876</v>
      </c>
      <c r="BD2192" t="s">
        <v>13876</v>
      </c>
      <c r="BE2192" t="s">
        <v>13876</v>
      </c>
      <c r="BF2192" t="s">
        <v>13876</v>
      </c>
      <c r="BG2192" t="s">
        <v>13876</v>
      </c>
      <c r="BH2192" t="s">
        <v>13876</v>
      </c>
      <c r="BI2192" t="s">
        <v>13876</v>
      </c>
      <c r="BJ2192" t="s">
        <v>13876</v>
      </c>
      <c r="BK2192" t="s">
        <v>13876</v>
      </c>
      <c r="BL2192" t="s">
        <v>13876</v>
      </c>
      <c r="BM2192" t="s">
        <v>13876</v>
      </c>
      <c r="BN2192" t="s">
        <v>13876</v>
      </c>
      <c r="BO2192" t="s">
        <v>13876</v>
      </c>
      <c r="BP2192" t="s">
        <v>13876</v>
      </c>
      <c r="BQ2192" t="s">
        <v>13876</v>
      </c>
      <c r="BR2192" t="s">
        <v>13876</v>
      </c>
      <c r="BS2192" t="s">
        <v>13876</v>
      </c>
      <c r="BT2192" t="s">
        <v>13876</v>
      </c>
      <c r="BU2192" t="s">
        <v>13876</v>
      </c>
      <c r="BV2192" t="s">
        <v>13876</v>
      </c>
      <c r="BW2192" t="s">
        <v>13876</v>
      </c>
      <c r="BX2192" t="s">
        <v>13876</v>
      </c>
      <c r="BY2192" t="s">
        <v>13876</v>
      </c>
      <c r="BZ2192" t="s">
        <v>13876</v>
      </c>
      <c r="CA2192" t="s">
        <v>13876</v>
      </c>
      <c r="CB2192" t="s">
        <v>13876</v>
      </c>
      <c r="CC2192" t="s">
        <v>13876</v>
      </c>
      <c r="CD2192" t="s">
        <v>13876</v>
      </c>
      <c r="CE2192" t="s">
        <v>13876</v>
      </c>
      <c r="CF2192" t="s">
        <v>13876</v>
      </c>
      <c r="CG2192" t="s">
        <v>13876</v>
      </c>
      <c r="CH2192" t="s">
        <v>13876</v>
      </c>
      <c r="CI2192" t="s">
        <v>13876</v>
      </c>
      <c r="CJ2192" t="s">
        <v>13876</v>
      </c>
      <c r="CK2192" t="s">
        <v>13876</v>
      </c>
      <c r="CL2192" t="s">
        <v>13876</v>
      </c>
      <c r="CM2192" t="s">
        <v>13876</v>
      </c>
      <c r="CN2192" t="s">
        <v>13876</v>
      </c>
      <c r="CO2192" t="s">
        <v>13876</v>
      </c>
      <c r="CP2192" t="s">
        <v>13876</v>
      </c>
      <c r="CQ2192" t="s">
        <v>13876</v>
      </c>
      <c r="CR2192" t="s">
        <v>13876</v>
      </c>
      <c r="CS2192" t="s">
        <v>13876</v>
      </c>
      <c r="CT2192" t="s">
        <v>13876</v>
      </c>
    </row>
    <row r="2193" spans="1:98" hidden="1">
      <c r="A2193" s="1088"/>
      <c r="B2193" s="554" t="s">
        <v>6053</v>
      </c>
      <c r="C2193" s="554" t="s">
        <v>4057</v>
      </c>
      <c r="D2193" s="554" t="s">
        <v>6128</v>
      </c>
      <c r="E2193" s="574" t="s">
        <v>14936</v>
      </c>
      <c r="F2193" s="336" t="s">
        <v>14942</v>
      </c>
      <c r="G2193" s="336">
        <v>2910900600</v>
      </c>
      <c r="H2193" s="554" t="s">
        <v>6131</v>
      </c>
      <c r="I2193" s="336" t="s">
        <v>116</v>
      </c>
      <c r="J2193" s="336" t="s">
        <v>13659</v>
      </c>
      <c r="K2193" s="336" t="s">
        <v>13546</v>
      </c>
      <c r="L2193" s="336" t="s">
        <v>13658</v>
      </c>
      <c r="M2193" s="336" t="s">
        <v>13659</v>
      </c>
      <c r="N2193" s="336" t="s">
        <v>13549</v>
      </c>
      <c r="O2193" s="632"/>
      <c r="P2193" s="632" t="s">
        <v>13661</v>
      </c>
      <c r="Q2193" s="556">
        <v>44622</v>
      </c>
      <c r="R2193" s="579"/>
      <c r="S2193" s="557">
        <v>44666</v>
      </c>
      <c r="T2193" s="336" t="s">
        <v>17047</v>
      </c>
      <c r="U2193" s="625">
        <v>240</v>
      </c>
      <c r="V2193" s="1088"/>
      <c r="W2193" s="551">
        <v>58843</v>
      </c>
      <c r="X2193" s="551">
        <v>20494</v>
      </c>
      <c r="Y2193" s="551">
        <v>22402</v>
      </c>
      <c r="Z2193" s="551">
        <v>22136</v>
      </c>
      <c r="AA2193" s="551">
        <v>22490</v>
      </c>
      <c r="AB2193" s="551">
        <v>22613</v>
      </c>
      <c r="AC2193" s="551" t="s">
        <v>13876</v>
      </c>
      <c r="AD2193" s="552" t="s">
        <v>13876</v>
      </c>
      <c r="AE2193" s="623">
        <v>168978</v>
      </c>
      <c r="AF2193" t="s">
        <v>6052</v>
      </c>
      <c r="AG2193" t="s">
        <v>6057</v>
      </c>
      <c r="AH2193" t="s">
        <v>6130</v>
      </c>
      <c r="AJ2193" s="548" t="s">
        <v>14042</v>
      </c>
      <c r="AK2193" s="548" t="s">
        <v>13894</v>
      </c>
      <c r="AL2193" s="548" t="s">
        <v>13669</v>
      </c>
      <c r="AM2193" s="548" t="s">
        <v>14939</v>
      </c>
      <c r="AN2193" s="548" t="s">
        <v>14940</v>
      </c>
      <c r="AO2193" s="548" t="s">
        <v>14941</v>
      </c>
      <c r="AQ2193" t="s">
        <v>13876</v>
      </c>
      <c r="AR2193" t="s">
        <v>13876</v>
      </c>
      <c r="AS2193" t="s">
        <v>15286</v>
      </c>
      <c r="AT2193" t="s">
        <v>15285</v>
      </c>
      <c r="AU2193" t="s">
        <v>15285</v>
      </c>
      <c r="AV2193" t="s">
        <v>15291</v>
      </c>
      <c r="AW2193" t="s">
        <v>15284</v>
      </c>
      <c r="AX2193" t="s">
        <v>13876</v>
      </c>
      <c r="AY2193" t="s">
        <v>13876</v>
      </c>
      <c r="AZ2193" t="s">
        <v>15292</v>
      </c>
      <c r="BA2193" t="s">
        <v>15288</v>
      </c>
      <c r="BB2193" t="s">
        <v>15291</v>
      </c>
      <c r="BC2193" t="s">
        <v>15294</v>
      </c>
      <c r="BD2193" t="s">
        <v>15291</v>
      </c>
      <c r="BE2193" t="s">
        <v>13876</v>
      </c>
      <c r="BF2193" t="s">
        <v>13876</v>
      </c>
      <c r="BG2193" t="s">
        <v>15292</v>
      </c>
      <c r="BH2193" t="s">
        <v>15292</v>
      </c>
      <c r="BI2193" t="s">
        <v>15291</v>
      </c>
      <c r="BJ2193" t="s">
        <v>15288</v>
      </c>
      <c r="BK2193" t="s">
        <v>15292</v>
      </c>
      <c r="BL2193" t="s">
        <v>13876</v>
      </c>
      <c r="BM2193" t="s">
        <v>13876</v>
      </c>
      <c r="BN2193" t="s">
        <v>15292</v>
      </c>
      <c r="BO2193" t="s">
        <v>15292</v>
      </c>
      <c r="BP2193" t="s">
        <v>15289</v>
      </c>
      <c r="BQ2193" t="s">
        <v>15284</v>
      </c>
      <c r="BR2193" t="s">
        <v>15290</v>
      </c>
      <c r="BS2193" t="s">
        <v>13876</v>
      </c>
      <c r="BT2193" t="s">
        <v>13876</v>
      </c>
      <c r="BU2193" t="s">
        <v>15292</v>
      </c>
      <c r="BV2193" t="s">
        <v>15292</v>
      </c>
      <c r="BW2193" t="s">
        <v>15291</v>
      </c>
      <c r="BX2193" t="s">
        <v>15294</v>
      </c>
      <c r="BY2193" t="s">
        <v>15288</v>
      </c>
      <c r="BZ2193" t="s">
        <v>13876</v>
      </c>
      <c r="CA2193" t="s">
        <v>13876</v>
      </c>
      <c r="CB2193" t="s">
        <v>15292</v>
      </c>
      <c r="CC2193" t="s">
        <v>15292</v>
      </c>
      <c r="CD2193" t="s">
        <v>15290</v>
      </c>
      <c r="CE2193" t="s">
        <v>15289</v>
      </c>
      <c r="CF2193" t="s">
        <v>15284</v>
      </c>
      <c r="CG2193" t="s">
        <v>13876</v>
      </c>
      <c r="CH2193" t="s">
        <v>13876</v>
      </c>
      <c r="CI2193" t="s">
        <v>13876</v>
      </c>
      <c r="CJ2193" t="s">
        <v>13876</v>
      </c>
      <c r="CK2193" t="s">
        <v>13876</v>
      </c>
      <c r="CL2193" t="s">
        <v>13876</v>
      </c>
      <c r="CM2193" t="s">
        <v>13876</v>
      </c>
      <c r="CN2193" t="s">
        <v>13876</v>
      </c>
      <c r="CO2193" t="s">
        <v>13876</v>
      </c>
      <c r="CP2193" t="s">
        <v>13876</v>
      </c>
      <c r="CQ2193" t="s">
        <v>13876</v>
      </c>
      <c r="CR2193" t="s">
        <v>13876</v>
      </c>
      <c r="CS2193" t="s">
        <v>13876</v>
      </c>
      <c r="CT2193" t="s">
        <v>13876</v>
      </c>
    </row>
    <row r="2194" spans="1:98" hidden="1">
      <c r="A2194" s="632"/>
      <c r="B2194" s="555"/>
      <c r="C2194" s="554"/>
      <c r="D2194" s="554"/>
      <c r="E2194" s="336"/>
      <c r="F2194" s="336"/>
      <c r="G2194" s="336"/>
      <c r="H2194" s="554"/>
      <c r="I2194" s="336"/>
      <c r="J2194" s="336"/>
      <c r="K2194" s="336"/>
      <c r="L2194" s="336"/>
      <c r="M2194" s="336"/>
      <c r="N2194" s="336"/>
      <c r="O2194" s="632"/>
      <c r="P2194" s="632"/>
      <c r="Q2194" s="556"/>
      <c r="R2194" s="336"/>
      <c r="S2194" s="336"/>
      <c r="T2194" s="336" t="s">
        <v>13876</v>
      </c>
      <c r="U2194" s="336"/>
      <c r="V2194" s="632"/>
      <c r="W2194" s="551"/>
      <c r="X2194" s="551"/>
      <c r="Y2194" s="551"/>
      <c r="Z2194" s="551"/>
      <c r="AA2194" s="551">
        <v>0</v>
      </c>
      <c r="AB2194" s="551">
        <v>0</v>
      </c>
      <c r="AC2194" s="551">
        <v>0</v>
      </c>
      <c r="AD2194" s="552"/>
      <c r="AE2194" s="623">
        <v>0</v>
      </c>
      <c r="AQ2194" t="s">
        <v>13876</v>
      </c>
      <c r="AR2194" t="s">
        <v>13876</v>
      </c>
      <c r="AS2194" t="s">
        <v>13876</v>
      </c>
      <c r="AT2194" t="s">
        <v>13876</v>
      </c>
      <c r="AU2194" t="s">
        <v>13876</v>
      </c>
      <c r="AV2194" t="s">
        <v>13876</v>
      </c>
      <c r="AW2194" t="s">
        <v>13876</v>
      </c>
      <c r="AX2194" t="s">
        <v>13876</v>
      </c>
      <c r="AY2194" t="s">
        <v>13876</v>
      </c>
      <c r="AZ2194" t="s">
        <v>13876</v>
      </c>
      <c r="BA2194" t="s">
        <v>13876</v>
      </c>
      <c r="BB2194" t="s">
        <v>13876</v>
      </c>
      <c r="BC2194" t="s">
        <v>13876</v>
      </c>
      <c r="BD2194" t="s">
        <v>13876</v>
      </c>
      <c r="BE2194" t="s">
        <v>13876</v>
      </c>
      <c r="BF2194" t="s">
        <v>13876</v>
      </c>
      <c r="BG2194" t="s">
        <v>13876</v>
      </c>
      <c r="BH2194" t="s">
        <v>13876</v>
      </c>
      <c r="BI2194" t="s">
        <v>13876</v>
      </c>
      <c r="BJ2194" t="s">
        <v>13876</v>
      </c>
      <c r="BK2194" t="s">
        <v>13876</v>
      </c>
      <c r="BL2194" t="s">
        <v>13876</v>
      </c>
      <c r="BM2194" t="s">
        <v>13876</v>
      </c>
      <c r="BN2194" t="s">
        <v>13876</v>
      </c>
      <c r="BO2194" t="s">
        <v>13876</v>
      </c>
      <c r="BP2194" t="s">
        <v>13876</v>
      </c>
      <c r="BQ2194" t="s">
        <v>13876</v>
      </c>
      <c r="BR2194" t="s">
        <v>13876</v>
      </c>
      <c r="BS2194" t="s">
        <v>13876</v>
      </c>
      <c r="BT2194" t="s">
        <v>13876</v>
      </c>
      <c r="BU2194" t="s">
        <v>13876</v>
      </c>
      <c r="BV2194" t="s">
        <v>13876</v>
      </c>
      <c r="BW2194" t="s">
        <v>13876</v>
      </c>
      <c r="BX2194" t="s">
        <v>13876</v>
      </c>
      <c r="BY2194" t="s">
        <v>13876</v>
      </c>
      <c r="BZ2194" t="s">
        <v>13876</v>
      </c>
      <c r="CA2194" t="s">
        <v>13876</v>
      </c>
      <c r="CB2194" t="s">
        <v>13876</v>
      </c>
      <c r="CC2194" t="s">
        <v>13876</v>
      </c>
      <c r="CD2194" t="s">
        <v>13876</v>
      </c>
      <c r="CE2194" t="s">
        <v>13876</v>
      </c>
      <c r="CF2194" t="s">
        <v>13876</v>
      </c>
      <c r="CG2194" t="s">
        <v>13876</v>
      </c>
      <c r="CH2194" t="s">
        <v>13876</v>
      </c>
      <c r="CI2194" t="s">
        <v>13876</v>
      </c>
      <c r="CJ2194" t="s">
        <v>13876</v>
      </c>
      <c r="CK2194" t="s">
        <v>13876</v>
      </c>
      <c r="CL2194" t="s">
        <v>13876</v>
      </c>
      <c r="CM2194" t="s">
        <v>13876</v>
      </c>
      <c r="CN2194" t="s">
        <v>13876</v>
      </c>
      <c r="CO2194" t="s">
        <v>13876</v>
      </c>
      <c r="CP2194" t="s">
        <v>13876</v>
      </c>
      <c r="CQ2194" t="s">
        <v>13876</v>
      </c>
      <c r="CR2194" t="s">
        <v>13876</v>
      </c>
      <c r="CS2194" t="s">
        <v>13876</v>
      </c>
      <c r="CT2194" t="s">
        <v>13876</v>
      </c>
    </row>
    <row r="2195" spans="1:98" hidden="1">
      <c r="A2195" s="1088">
        <v>436</v>
      </c>
      <c r="B2195" s="554" t="s">
        <v>4319</v>
      </c>
      <c r="C2195" s="554" t="s">
        <v>4320</v>
      </c>
      <c r="D2195" s="554" t="s">
        <v>4321</v>
      </c>
      <c r="E2195" s="336" t="s">
        <v>407</v>
      </c>
      <c r="F2195" s="336" t="s">
        <v>14943</v>
      </c>
      <c r="G2195" s="336">
        <v>2910400429</v>
      </c>
      <c r="H2195" s="554" t="s">
        <v>4326</v>
      </c>
      <c r="I2195" s="336" t="s">
        <v>118</v>
      </c>
      <c r="J2195" s="336" t="s">
        <v>13659</v>
      </c>
      <c r="K2195" s="336" t="s">
        <v>13546</v>
      </c>
      <c r="L2195" s="336" t="s">
        <v>13658</v>
      </c>
      <c r="M2195" s="336" t="s">
        <v>13658</v>
      </c>
      <c r="N2195" s="336"/>
      <c r="O2195" s="632"/>
      <c r="P2195" s="632" t="s">
        <v>13661</v>
      </c>
      <c r="Q2195" s="556">
        <v>44637</v>
      </c>
      <c r="R2195" s="336"/>
      <c r="S2195" s="575"/>
      <c r="T2195" s="336" t="s">
        <v>17048</v>
      </c>
      <c r="U2195" s="625"/>
      <c r="V2195" s="1088"/>
      <c r="W2195" s="551" t="s">
        <v>13876</v>
      </c>
      <c r="X2195" s="551" t="s">
        <v>13876</v>
      </c>
      <c r="Y2195" s="551" t="s">
        <v>13876</v>
      </c>
      <c r="Z2195" s="551" t="s">
        <v>13876</v>
      </c>
      <c r="AA2195" s="551" t="s">
        <v>13876</v>
      </c>
      <c r="AB2195" s="551" t="s">
        <v>13876</v>
      </c>
      <c r="AC2195" s="551" t="s">
        <v>13876</v>
      </c>
      <c r="AD2195" s="552" t="s">
        <v>13876</v>
      </c>
      <c r="AE2195" s="623">
        <v>0</v>
      </c>
      <c r="AF2195" t="s">
        <v>4318</v>
      </c>
      <c r="AG2195" t="s">
        <v>4323</v>
      </c>
      <c r="AH2195" t="s">
        <v>4325</v>
      </c>
      <c r="AJ2195" s="548" t="s">
        <v>13693</v>
      </c>
      <c r="AK2195" s="548" t="s">
        <v>14944</v>
      </c>
      <c r="AL2195" s="548" t="s">
        <v>13669</v>
      </c>
      <c r="AM2195" s="548" t="s">
        <v>14945</v>
      </c>
      <c r="AN2195" s="548" t="s">
        <v>14946</v>
      </c>
      <c r="AO2195" s="548" t="s">
        <v>14947</v>
      </c>
      <c r="AQ2195" t="s">
        <v>13876</v>
      </c>
      <c r="AR2195" t="s">
        <v>13876</v>
      </c>
      <c r="AS2195" t="s">
        <v>13876</v>
      </c>
      <c r="AT2195" t="s">
        <v>13876</v>
      </c>
      <c r="AU2195" t="s">
        <v>13876</v>
      </c>
      <c r="AV2195" t="s">
        <v>13876</v>
      </c>
      <c r="AW2195" t="s">
        <v>13876</v>
      </c>
      <c r="AX2195" t="s">
        <v>13876</v>
      </c>
      <c r="AY2195" t="s">
        <v>13876</v>
      </c>
      <c r="AZ2195" t="s">
        <v>13876</v>
      </c>
      <c r="BA2195" t="s">
        <v>13876</v>
      </c>
      <c r="BB2195" t="s">
        <v>13876</v>
      </c>
      <c r="BC2195" t="s">
        <v>13876</v>
      </c>
      <c r="BD2195" t="s">
        <v>13876</v>
      </c>
      <c r="BE2195" t="s">
        <v>13876</v>
      </c>
      <c r="BF2195" t="s">
        <v>13876</v>
      </c>
      <c r="BG2195" t="s">
        <v>13876</v>
      </c>
      <c r="BH2195" t="s">
        <v>13876</v>
      </c>
      <c r="BI2195" t="s">
        <v>13876</v>
      </c>
      <c r="BJ2195" t="s">
        <v>13876</v>
      </c>
      <c r="BK2195" t="s">
        <v>13876</v>
      </c>
      <c r="BL2195" t="s">
        <v>13876</v>
      </c>
      <c r="BM2195" t="s">
        <v>13876</v>
      </c>
      <c r="BN2195" t="s">
        <v>13876</v>
      </c>
      <c r="BO2195" t="s">
        <v>13876</v>
      </c>
      <c r="BP2195" t="s">
        <v>13876</v>
      </c>
      <c r="BQ2195" t="s">
        <v>13876</v>
      </c>
      <c r="BR2195" t="s">
        <v>13876</v>
      </c>
      <c r="BS2195" t="s">
        <v>13876</v>
      </c>
      <c r="BT2195" t="s">
        <v>13876</v>
      </c>
      <c r="BU2195" t="s">
        <v>13876</v>
      </c>
      <c r="BV2195" t="s">
        <v>13876</v>
      </c>
      <c r="BW2195" t="s">
        <v>13876</v>
      </c>
      <c r="BX2195" t="s">
        <v>13876</v>
      </c>
      <c r="BY2195" t="s">
        <v>13876</v>
      </c>
      <c r="BZ2195" t="s">
        <v>13876</v>
      </c>
      <c r="CA2195" t="s">
        <v>13876</v>
      </c>
      <c r="CB2195" t="s">
        <v>13876</v>
      </c>
      <c r="CC2195" t="s">
        <v>13876</v>
      </c>
      <c r="CD2195" t="s">
        <v>13876</v>
      </c>
      <c r="CE2195" t="s">
        <v>13876</v>
      </c>
      <c r="CF2195" t="s">
        <v>13876</v>
      </c>
      <c r="CG2195" t="s">
        <v>13876</v>
      </c>
      <c r="CH2195" t="s">
        <v>13876</v>
      </c>
      <c r="CI2195" t="s">
        <v>13876</v>
      </c>
      <c r="CJ2195" t="s">
        <v>13876</v>
      </c>
      <c r="CK2195" t="s">
        <v>13876</v>
      </c>
      <c r="CL2195" t="s">
        <v>13876</v>
      </c>
      <c r="CM2195" t="s">
        <v>13876</v>
      </c>
      <c r="CN2195" t="s">
        <v>13876</v>
      </c>
      <c r="CO2195" t="s">
        <v>13876</v>
      </c>
      <c r="CP2195" t="s">
        <v>13876</v>
      </c>
      <c r="CQ2195" t="s">
        <v>13876</v>
      </c>
      <c r="CR2195" t="s">
        <v>13876</v>
      </c>
      <c r="CS2195" t="s">
        <v>13876</v>
      </c>
      <c r="CT2195" t="s">
        <v>13876</v>
      </c>
    </row>
    <row r="2196" spans="1:98" hidden="1">
      <c r="A2196" s="1088"/>
      <c r="B2196" s="554" t="s">
        <v>4319</v>
      </c>
      <c r="C2196" s="554" t="s">
        <v>4320</v>
      </c>
      <c r="D2196" s="554" t="s">
        <v>4321</v>
      </c>
      <c r="E2196" s="336" t="s">
        <v>407</v>
      </c>
      <c r="F2196" s="336" t="s">
        <v>14943</v>
      </c>
      <c r="G2196" s="336">
        <v>2950400024</v>
      </c>
      <c r="H2196" s="554" t="s">
        <v>13161</v>
      </c>
      <c r="I2196" s="336" t="s">
        <v>124</v>
      </c>
      <c r="J2196" s="336" t="s">
        <v>13659</v>
      </c>
      <c r="K2196" s="336" t="s">
        <v>13546</v>
      </c>
      <c r="L2196" s="336" t="s">
        <v>13658</v>
      </c>
      <c r="M2196" s="336" t="s">
        <v>13658</v>
      </c>
      <c r="N2196" s="336"/>
      <c r="O2196" s="632"/>
      <c r="P2196" s="632" t="s">
        <v>13661</v>
      </c>
      <c r="Q2196" s="556">
        <v>44637</v>
      </c>
      <c r="R2196" s="336"/>
      <c r="S2196" s="575"/>
      <c r="T2196" s="336" t="s">
        <v>17049</v>
      </c>
      <c r="U2196" s="620"/>
      <c r="V2196" s="1088"/>
      <c r="W2196" s="551" t="s">
        <v>13876</v>
      </c>
      <c r="X2196" s="551" t="s">
        <v>13876</v>
      </c>
      <c r="Y2196" s="551" t="s">
        <v>13876</v>
      </c>
      <c r="Z2196" s="551" t="s">
        <v>13876</v>
      </c>
      <c r="AA2196" s="551" t="s">
        <v>13876</v>
      </c>
      <c r="AB2196" s="551" t="s">
        <v>13876</v>
      </c>
      <c r="AC2196" s="551" t="s">
        <v>13876</v>
      </c>
      <c r="AD2196" s="552" t="s">
        <v>13876</v>
      </c>
      <c r="AE2196" s="623">
        <v>0</v>
      </c>
      <c r="AF2196" t="s">
        <v>4318</v>
      </c>
      <c r="AG2196" t="s">
        <v>4323</v>
      </c>
      <c r="AH2196" t="s">
        <v>13160</v>
      </c>
      <c r="AJ2196" s="548" t="s">
        <v>13693</v>
      </c>
      <c r="AK2196" s="548" t="s">
        <v>14944</v>
      </c>
      <c r="AL2196" s="548" t="s">
        <v>13669</v>
      </c>
      <c r="AM2196" s="548" t="s">
        <v>14945</v>
      </c>
      <c r="AN2196" s="548" t="s">
        <v>14946</v>
      </c>
      <c r="AO2196" s="548" t="s">
        <v>14947</v>
      </c>
      <c r="AQ2196" t="s">
        <v>13876</v>
      </c>
      <c r="AR2196" t="s">
        <v>13876</v>
      </c>
      <c r="AS2196" t="s">
        <v>13876</v>
      </c>
      <c r="AT2196" t="s">
        <v>13876</v>
      </c>
      <c r="AU2196" t="s">
        <v>13876</v>
      </c>
      <c r="AV2196" t="s">
        <v>13876</v>
      </c>
      <c r="AW2196" t="s">
        <v>13876</v>
      </c>
      <c r="AX2196" t="s">
        <v>13876</v>
      </c>
      <c r="AY2196" t="s">
        <v>13876</v>
      </c>
      <c r="AZ2196" t="s">
        <v>13876</v>
      </c>
      <c r="BA2196" t="s">
        <v>13876</v>
      </c>
      <c r="BB2196" t="s">
        <v>13876</v>
      </c>
      <c r="BC2196" t="s">
        <v>13876</v>
      </c>
      <c r="BD2196" t="s">
        <v>13876</v>
      </c>
      <c r="BE2196" t="s">
        <v>13876</v>
      </c>
      <c r="BF2196" t="s">
        <v>13876</v>
      </c>
      <c r="BG2196" t="s">
        <v>13876</v>
      </c>
      <c r="BH2196" t="s">
        <v>13876</v>
      </c>
      <c r="BI2196" t="s">
        <v>13876</v>
      </c>
      <c r="BJ2196" t="s">
        <v>13876</v>
      </c>
      <c r="BK2196" t="s">
        <v>13876</v>
      </c>
      <c r="BL2196" t="s">
        <v>13876</v>
      </c>
      <c r="BM2196" t="s">
        <v>13876</v>
      </c>
      <c r="BN2196" t="s">
        <v>13876</v>
      </c>
      <c r="BO2196" t="s">
        <v>13876</v>
      </c>
      <c r="BP2196" t="s">
        <v>13876</v>
      </c>
      <c r="BQ2196" t="s">
        <v>13876</v>
      </c>
      <c r="BR2196" t="s">
        <v>13876</v>
      </c>
      <c r="BS2196" t="s">
        <v>13876</v>
      </c>
      <c r="BT2196" t="s">
        <v>13876</v>
      </c>
      <c r="BU2196" t="s">
        <v>13876</v>
      </c>
      <c r="BV2196" t="s">
        <v>13876</v>
      </c>
      <c r="BW2196" t="s">
        <v>13876</v>
      </c>
      <c r="BX2196" t="s">
        <v>13876</v>
      </c>
      <c r="BY2196" t="s">
        <v>13876</v>
      </c>
      <c r="BZ2196" t="s">
        <v>13876</v>
      </c>
      <c r="CA2196" t="s">
        <v>13876</v>
      </c>
      <c r="CB2196" t="s">
        <v>13876</v>
      </c>
      <c r="CC2196" t="s">
        <v>13876</v>
      </c>
      <c r="CD2196" t="s">
        <v>13876</v>
      </c>
      <c r="CE2196" t="s">
        <v>13876</v>
      </c>
      <c r="CF2196" t="s">
        <v>13876</v>
      </c>
      <c r="CG2196" t="s">
        <v>13876</v>
      </c>
      <c r="CH2196" t="s">
        <v>13876</v>
      </c>
      <c r="CI2196" t="s">
        <v>13876</v>
      </c>
      <c r="CJ2196" t="s">
        <v>13876</v>
      </c>
      <c r="CK2196" t="s">
        <v>13876</v>
      </c>
      <c r="CL2196" t="s">
        <v>13876</v>
      </c>
      <c r="CM2196" t="s">
        <v>13876</v>
      </c>
      <c r="CN2196" t="s">
        <v>13876</v>
      </c>
      <c r="CO2196" t="s">
        <v>13876</v>
      </c>
      <c r="CP2196" t="s">
        <v>13876</v>
      </c>
      <c r="CQ2196" t="s">
        <v>13876</v>
      </c>
      <c r="CR2196" t="s">
        <v>13876</v>
      </c>
      <c r="CS2196" t="s">
        <v>13876</v>
      </c>
      <c r="CT2196" t="s">
        <v>13876</v>
      </c>
    </row>
    <row r="2197" spans="1:98" hidden="1">
      <c r="A2197" s="1088"/>
      <c r="B2197" s="554" t="s">
        <v>4319</v>
      </c>
      <c r="C2197" s="554" t="s">
        <v>4320</v>
      </c>
      <c r="D2197" s="554" t="s">
        <v>4321</v>
      </c>
      <c r="E2197" s="336" t="s">
        <v>407</v>
      </c>
      <c r="F2197" s="336" t="s">
        <v>14943</v>
      </c>
      <c r="G2197" s="336">
        <v>2950400024</v>
      </c>
      <c r="H2197" s="554" t="s">
        <v>13161</v>
      </c>
      <c r="I2197" s="336" t="s">
        <v>126</v>
      </c>
      <c r="J2197" s="336" t="s">
        <v>13659</v>
      </c>
      <c r="K2197" s="336" t="s">
        <v>13546</v>
      </c>
      <c r="L2197" s="336" t="s">
        <v>13658</v>
      </c>
      <c r="M2197" s="336" t="s">
        <v>13658</v>
      </c>
      <c r="N2197" s="336"/>
      <c r="O2197" s="632"/>
      <c r="P2197" s="632" t="s">
        <v>13661</v>
      </c>
      <c r="Q2197" s="556">
        <v>44637</v>
      </c>
      <c r="R2197" s="336"/>
      <c r="S2197" s="575"/>
      <c r="T2197" s="336" t="s">
        <v>17050</v>
      </c>
      <c r="U2197" s="609"/>
      <c r="V2197" s="1088"/>
      <c r="W2197" s="551" t="s">
        <v>13876</v>
      </c>
      <c r="X2197" s="551" t="s">
        <v>13876</v>
      </c>
      <c r="Y2197" s="551" t="s">
        <v>13876</v>
      </c>
      <c r="Z2197" s="551" t="s">
        <v>13876</v>
      </c>
      <c r="AA2197" s="551" t="s">
        <v>13876</v>
      </c>
      <c r="AB2197" s="551" t="s">
        <v>13876</v>
      </c>
      <c r="AC2197" s="551" t="s">
        <v>13876</v>
      </c>
      <c r="AD2197" s="552" t="s">
        <v>13876</v>
      </c>
      <c r="AE2197" s="623">
        <v>0</v>
      </c>
      <c r="AF2197" t="s">
        <v>4318</v>
      </c>
      <c r="AG2197" t="s">
        <v>4323</v>
      </c>
      <c r="AH2197" t="s">
        <v>13160</v>
      </c>
      <c r="AJ2197" s="548" t="s">
        <v>13693</v>
      </c>
      <c r="AK2197" s="548" t="s">
        <v>14944</v>
      </c>
      <c r="AL2197" s="548" t="s">
        <v>13669</v>
      </c>
      <c r="AM2197" s="548" t="s">
        <v>14945</v>
      </c>
      <c r="AN2197" s="548" t="s">
        <v>14946</v>
      </c>
      <c r="AO2197" s="548" t="s">
        <v>14947</v>
      </c>
      <c r="AQ2197" t="s">
        <v>13876</v>
      </c>
      <c r="AR2197" t="s">
        <v>13876</v>
      </c>
      <c r="AS2197" t="s">
        <v>13876</v>
      </c>
      <c r="AT2197" t="s">
        <v>13876</v>
      </c>
      <c r="AU2197" t="s">
        <v>13876</v>
      </c>
      <c r="AV2197" t="s">
        <v>13876</v>
      </c>
      <c r="AW2197" t="s">
        <v>13876</v>
      </c>
      <c r="AX2197" t="s">
        <v>13876</v>
      </c>
      <c r="AY2197" t="s">
        <v>13876</v>
      </c>
      <c r="AZ2197" t="s">
        <v>13876</v>
      </c>
      <c r="BA2197" t="s">
        <v>13876</v>
      </c>
      <c r="BB2197" t="s">
        <v>13876</v>
      </c>
      <c r="BC2197" t="s">
        <v>13876</v>
      </c>
      <c r="BD2197" t="s">
        <v>13876</v>
      </c>
      <c r="BE2197" t="s">
        <v>13876</v>
      </c>
      <c r="BF2197" t="s">
        <v>13876</v>
      </c>
      <c r="BG2197" t="s">
        <v>13876</v>
      </c>
      <c r="BH2197" t="s">
        <v>13876</v>
      </c>
      <c r="BI2197" t="s">
        <v>13876</v>
      </c>
      <c r="BJ2197" t="s">
        <v>13876</v>
      </c>
      <c r="BK2197" t="s">
        <v>13876</v>
      </c>
      <c r="BL2197" t="s">
        <v>13876</v>
      </c>
      <c r="BM2197" t="s">
        <v>13876</v>
      </c>
      <c r="BN2197" t="s">
        <v>13876</v>
      </c>
      <c r="BO2197" t="s">
        <v>13876</v>
      </c>
      <c r="BP2197" t="s">
        <v>13876</v>
      </c>
      <c r="BQ2197" t="s">
        <v>13876</v>
      </c>
      <c r="BR2197" t="s">
        <v>13876</v>
      </c>
      <c r="BS2197" t="s">
        <v>13876</v>
      </c>
      <c r="BT2197" t="s">
        <v>13876</v>
      </c>
      <c r="BU2197" t="s">
        <v>13876</v>
      </c>
      <c r="BV2197" t="s">
        <v>13876</v>
      </c>
      <c r="BW2197" t="s">
        <v>13876</v>
      </c>
      <c r="BX2197" t="s">
        <v>13876</v>
      </c>
      <c r="BY2197" t="s">
        <v>13876</v>
      </c>
      <c r="BZ2197" t="s">
        <v>13876</v>
      </c>
      <c r="CA2197" t="s">
        <v>13876</v>
      </c>
      <c r="CB2197" t="s">
        <v>13876</v>
      </c>
      <c r="CC2197" t="s">
        <v>13876</v>
      </c>
      <c r="CD2197" t="s">
        <v>13876</v>
      </c>
      <c r="CE2197" t="s">
        <v>13876</v>
      </c>
      <c r="CF2197" t="s">
        <v>13876</v>
      </c>
      <c r="CG2197" t="s">
        <v>13876</v>
      </c>
      <c r="CH2197" t="s">
        <v>13876</v>
      </c>
      <c r="CI2197" t="s">
        <v>13876</v>
      </c>
      <c r="CJ2197" t="s">
        <v>13876</v>
      </c>
      <c r="CK2197" t="s">
        <v>13876</v>
      </c>
      <c r="CL2197" t="s">
        <v>13876</v>
      </c>
      <c r="CM2197" t="s">
        <v>13876</v>
      </c>
      <c r="CN2197" t="s">
        <v>13876</v>
      </c>
      <c r="CO2197" t="s">
        <v>13876</v>
      </c>
      <c r="CP2197" t="s">
        <v>13876</v>
      </c>
      <c r="CQ2197" t="s">
        <v>13876</v>
      </c>
      <c r="CR2197" t="s">
        <v>13876</v>
      </c>
      <c r="CS2197" t="s">
        <v>13876</v>
      </c>
      <c r="CT2197" t="s">
        <v>13876</v>
      </c>
    </row>
    <row r="2198" spans="1:98" hidden="1">
      <c r="A2198" s="632"/>
      <c r="B2198" s="555"/>
      <c r="C2198" s="554"/>
      <c r="D2198" s="554"/>
      <c r="E2198" s="336"/>
      <c r="F2198" s="336"/>
      <c r="G2198" s="336"/>
      <c r="H2198" s="554"/>
      <c r="I2198" s="336"/>
      <c r="J2198" s="336"/>
      <c r="K2198" s="336"/>
      <c r="L2198" s="336"/>
      <c r="M2198" s="336"/>
      <c r="N2198" s="336"/>
      <c r="O2198" s="632"/>
      <c r="P2198" s="632"/>
      <c r="Q2198" s="556"/>
      <c r="R2198" s="336"/>
      <c r="S2198" s="336"/>
      <c r="T2198" s="336" t="s">
        <v>13876</v>
      </c>
      <c r="U2198" s="336"/>
      <c r="V2198" s="632"/>
      <c r="W2198" s="551"/>
      <c r="X2198" s="551"/>
      <c r="Y2198" s="551"/>
      <c r="Z2198" s="551"/>
      <c r="AA2198" s="551">
        <v>0</v>
      </c>
      <c r="AB2198" s="551">
        <v>0</v>
      </c>
      <c r="AC2198" s="551">
        <v>0</v>
      </c>
      <c r="AD2198" s="552"/>
      <c r="AE2198" s="623">
        <v>0</v>
      </c>
      <c r="AQ2198" t="s">
        <v>13876</v>
      </c>
      <c r="AR2198" t="s">
        <v>13876</v>
      </c>
      <c r="AS2198" t="s">
        <v>13876</v>
      </c>
      <c r="AT2198" t="s">
        <v>13876</v>
      </c>
      <c r="AU2198" t="s">
        <v>13876</v>
      </c>
      <c r="AV2198" t="s">
        <v>13876</v>
      </c>
      <c r="AW2198" t="s">
        <v>13876</v>
      </c>
      <c r="AX2198" t="s">
        <v>13876</v>
      </c>
      <c r="AY2198" t="s">
        <v>13876</v>
      </c>
      <c r="AZ2198" t="s">
        <v>13876</v>
      </c>
      <c r="BA2198" t="s">
        <v>13876</v>
      </c>
      <c r="BB2198" t="s">
        <v>13876</v>
      </c>
      <c r="BC2198" t="s">
        <v>13876</v>
      </c>
      <c r="BD2198" t="s">
        <v>13876</v>
      </c>
      <c r="BE2198" t="s">
        <v>13876</v>
      </c>
      <c r="BF2198" t="s">
        <v>13876</v>
      </c>
      <c r="BG2198" t="s">
        <v>13876</v>
      </c>
      <c r="BH2198" t="s">
        <v>13876</v>
      </c>
      <c r="BI2198" t="s">
        <v>13876</v>
      </c>
      <c r="BJ2198" t="s">
        <v>13876</v>
      </c>
      <c r="BK2198" t="s">
        <v>13876</v>
      </c>
      <c r="BL2198" t="s">
        <v>13876</v>
      </c>
      <c r="BM2198" t="s">
        <v>13876</v>
      </c>
      <c r="BN2198" t="s">
        <v>13876</v>
      </c>
      <c r="BO2198" t="s">
        <v>13876</v>
      </c>
      <c r="BP2198" t="s">
        <v>13876</v>
      </c>
      <c r="BQ2198" t="s">
        <v>13876</v>
      </c>
      <c r="BR2198" t="s">
        <v>13876</v>
      </c>
      <c r="BS2198" t="s">
        <v>13876</v>
      </c>
      <c r="BT2198" t="s">
        <v>13876</v>
      </c>
      <c r="BU2198" t="s">
        <v>13876</v>
      </c>
      <c r="BV2198" t="s">
        <v>13876</v>
      </c>
      <c r="BW2198" t="s">
        <v>13876</v>
      </c>
      <c r="BX2198" t="s">
        <v>13876</v>
      </c>
      <c r="BY2198" t="s">
        <v>13876</v>
      </c>
      <c r="BZ2198" t="s">
        <v>13876</v>
      </c>
      <c r="CA2198" t="s">
        <v>13876</v>
      </c>
      <c r="CB2198" t="s">
        <v>13876</v>
      </c>
      <c r="CC2198" t="s">
        <v>13876</v>
      </c>
      <c r="CD2198" t="s">
        <v>13876</v>
      </c>
      <c r="CE2198" t="s">
        <v>13876</v>
      </c>
      <c r="CF2198" t="s">
        <v>13876</v>
      </c>
      <c r="CG2198" t="s">
        <v>13876</v>
      </c>
      <c r="CH2198" t="s">
        <v>13876</v>
      </c>
      <c r="CI2198" t="s">
        <v>13876</v>
      </c>
      <c r="CJ2198" t="s">
        <v>13876</v>
      </c>
      <c r="CK2198" t="s">
        <v>13876</v>
      </c>
      <c r="CL2198" t="s">
        <v>13876</v>
      </c>
      <c r="CM2198" t="s">
        <v>13876</v>
      </c>
      <c r="CN2198" t="s">
        <v>13876</v>
      </c>
      <c r="CO2198" t="s">
        <v>13876</v>
      </c>
      <c r="CP2198" t="s">
        <v>13876</v>
      </c>
      <c r="CQ2198" t="s">
        <v>13876</v>
      </c>
      <c r="CR2198" t="s">
        <v>13876</v>
      </c>
      <c r="CS2198" t="s">
        <v>13876</v>
      </c>
      <c r="CT2198" t="s">
        <v>13876</v>
      </c>
    </row>
    <row r="2199" spans="1:98" hidden="1">
      <c r="A2199" s="1088">
        <v>437</v>
      </c>
      <c r="B2199" s="554" t="s">
        <v>7599</v>
      </c>
      <c r="C2199" s="554" t="s">
        <v>7600</v>
      </c>
      <c r="D2199" s="554" t="s">
        <v>7601</v>
      </c>
      <c r="E2199" s="336" t="s">
        <v>407</v>
      </c>
      <c r="F2199" s="336" t="s">
        <v>14948</v>
      </c>
      <c r="G2199" s="336">
        <v>2911500250</v>
      </c>
      <c r="H2199" s="554" t="s">
        <v>7608</v>
      </c>
      <c r="I2199" s="336" t="s">
        <v>113</v>
      </c>
      <c r="J2199" s="336" t="s">
        <v>13659</v>
      </c>
      <c r="K2199" s="336" t="s">
        <v>13546</v>
      </c>
      <c r="L2199" s="336" t="s">
        <v>13658</v>
      </c>
      <c r="M2199" s="336" t="s">
        <v>13659</v>
      </c>
      <c r="N2199" s="336" t="s">
        <v>13549</v>
      </c>
      <c r="O2199" s="632"/>
      <c r="P2199" s="632" t="s">
        <v>13661</v>
      </c>
      <c r="Q2199" s="556">
        <v>44634</v>
      </c>
      <c r="R2199" s="336"/>
      <c r="S2199" s="557">
        <v>44665</v>
      </c>
      <c r="T2199" s="336" t="s">
        <v>17051</v>
      </c>
      <c r="U2199" s="625">
        <v>241</v>
      </c>
      <c r="V2199" s="1088">
        <v>241</v>
      </c>
      <c r="W2199" s="551">
        <v>7324</v>
      </c>
      <c r="X2199" s="551">
        <v>1861</v>
      </c>
      <c r="Y2199" s="551">
        <v>2476</v>
      </c>
      <c r="Z2199" s="551">
        <v>3307</v>
      </c>
      <c r="AA2199" s="551">
        <v>1652</v>
      </c>
      <c r="AB2199" s="551">
        <v>2398</v>
      </c>
      <c r="AC2199" s="551" t="s">
        <v>13876</v>
      </c>
      <c r="AD2199" s="552" t="s">
        <v>13876</v>
      </c>
      <c r="AE2199" s="623">
        <v>19018</v>
      </c>
      <c r="AF2199" t="s">
        <v>7598</v>
      </c>
      <c r="AG2199" t="s">
        <v>7604</v>
      </c>
      <c r="AH2199" t="s">
        <v>7607</v>
      </c>
      <c r="AJ2199" s="548" t="s">
        <v>13693</v>
      </c>
      <c r="AK2199" s="548" t="s">
        <v>14949</v>
      </c>
      <c r="AL2199" s="548" t="s">
        <v>13669</v>
      </c>
      <c r="AM2199" s="548" t="s">
        <v>14950</v>
      </c>
      <c r="AN2199" s="548" t="s">
        <v>14951</v>
      </c>
      <c r="AO2199" s="548" t="s">
        <v>14952</v>
      </c>
      <c r="AQ2199" t="s">
        <v>13876</v>
      </c>
      <c r="AR2199" t="s">
        <v>13876</v>
      </c>
      <c r="AS2199" t="s">
        <v>13876</v>
      </c>
      <c r="AT2199" t="s">
        <v>15287</v>
      </c>
      <c r="AU2199" t="s">
        <v>15284</v>
      </c>
      <c r="AV2199" t="s">
        <v>15292</v>
      </c>
      <c r="AW2199" t="s">
        <v>15291</v>
      </c>
      <c r="AX2199" t="s">
        <v>13876</v>
      </c>
      <c r="AY2199" t="s">
        <v>13876</v>
      </c>
      <c r="AZ2199" t="s">
        <v>13876</v>
      </c>
      <c r="BA2199" t="s">
        <v>15289</v>
      </c>
      <c r="BB2199" t="s">
        <v>15285</v>
      </c>
      <c r="BC2199" t="s">
        <v>15290</v>
      </c>
      <c r="BD2199" t="s">
        <v>15289</v>
      </c>
      <c r="BE2199" t="s">
        <v>13876</v>
      </c>
      <c r="BF2199" t="s">
        <v>13876</v>
      </c>
      <c r="BG2199" t="s">
        <v>13876</v>
      </c>
      <c r="BH2199" t="s">
        <v>15292</v>
      </c>
      <c r="BI2199" t="s">
        <v>15291</v>
      </c>
      <c r="BJ2199" t="s">
        <v>15287</v>
      </c>
      <c r="BK2199" t="s">
        <v>15290</v>
      </c>
      <c r="BL2199" t="s">
        <v>13876</v>
      </c>
      <c r="BM2199" t="s">
        <v>13876</v>
      </c>
      <c r="BN2199" t="s">
        <v>13876</v>
      </c>
      <c r="BO2199" t="s">
        <v>15284</v>
      </c>
      <c r="BP2199" t="s">
        <v>15284</v>
      </c>
      <c r="BQ2199" t="s">
        <v>15288</v>
      </c>
      <c r="BR2199" t="s">
        <v>15287</v>
      </c>
      <c r="BS2199" t="s">
        <v>13876</v>
      </c>
      <c r="BT2199" t="s">
        <v>13876</v>
      </c>
      <c r="BU2199" t="s">
        <v>13876</v>
      </c>
      <c r="BV2199" t="s">
        <v>15289</v>
      </c>
      <c r="BW2199" t="s">
        <v>15290</v>
      </c>
      <c r="BX2199" t="s">
        <v>15286</v>
      </c>
      <c r="BY2199" t="s">
        <v>15292</v>
      </c>
      <c r="BZ2199" t="s">
        <v>13876</v>
      </c>
      <c r="CA2199" t="s">
        <v>13876</v>
      </c>
      <c r="CB2199" t="s">
        <v>13876</v>
      </c>
      <c r="CC2199" t="s">
        <v>15292</v>
      </c>
      <c r="CD2199" t="s">
        <v>15284</v>
      </c>
      <c r="CE2199" t="s">
        <v>15294</v>
      </c>
      <c r="CF2199" t="s">
        <v>15285</v>
      </c>
      <c r="CG2199" t="s">
        <v>13876</v>
      </c>
      <c r="CH2199" t="s">
        <v>13876</v>
      </c>
      <c r="CI2199" t="s">
        <v>13876</v>
      </c>
      <c r="CJ2199" t="s">
        <v>13876</v>
      </c>
      <c r="CK2199" t="s">
        <v>13876</v>
      </c>
      <c r="CL2199" t="s">
        <v>13876</v>
      </c>
      <c r="CM2199" t="s">
        <v>13876</v>
      </c>
      <c r="CN2199" t="s">
        <v>13876</v>
      </c>
      <c r="CO2199" t="s">
        <v>13876</v>
      </c>
      <c r="CP2199" t="s">
        <v>13876</v>
      </c>
      <c r="CQ2199" t="s">
        <v>13876</v>
      </c>
      <c r="CR2199" t="s">
        <v>13876</v>
      </c>
      <c r="CS2199" t="s">
        <v>13876</v>
      </c>
      <c r="CT2199" t="s">
        <v>13876</v>
      </c>
    </row>
    <row r="2200" spans="1:98" hidden="1">
      <c r="A2200" s="1088"/>
      <c r="B2200" s="554" t="s">
        <v>7599</v>
      </c>
      <c r="C2200" s="554" t="s">
        <v>7600</v>
      </c>
      <c r="D2200" s="554" t="s">
        <v>7601</v>
      </c>
      <c r="E2200" s="336" t="s">
        <v>407</v>
      </c>
      <c r="F2200" s="336" t="s">
        <v>14948</v>
      </c>
      <c r="G2200" s="336">
        <v>2911500250</v>
      </c>
      <c r="H2200" s="554" t="s">
        <v>7608</v>
      </c>
      <c r="I2200" s="336" t="s">
        <v>114</v>
      </c>
      <c r="J2200" s="336" t="s">
        <v>13659</v>
      </c>
      <c r="K2200" s="336" t="s">
        <v>13546</v>
      </c>
      <c r="L2200" s="336" t="s">
        <v>13658</v>
      </c>
      <c r="M2200" s="336" t="s">
        <v>13659</v>
      </c>
      <c r="N2200" s="336" t="s">
        <v>13549</v>
      </c>
      <c r="O2200" s="632"/>
      <c r="P2200" s="632" t="s">
        <v>13661</v>
      </c>
      <c r="Q2200" s="556">
        <v>44634</v>
      </c>
      <c r="R2200" s="336"/>
      <c r="S2200" s="557">
        <v>44665</v>
      </c>
      <c r="T2200" s="336" t="s">
        <v>17052</v>
      </c>
      <c r="U2200" s="625">
        <v>241</v>
      </c>
      <c r="V2200" s="1088"/>
      <c r="W2200" s="551" t="s">
        <v>13876</v>
      </c>
      <c r="X2200" s="551" t="s">
        <v>13876</v>
      </c>
      <c r="Y2200" s="551" t="s">
        <v>13876</v>
      </c>
      <c r="Z2200" s="551" t="s">
        <v>13876</v>
      </c>
      <c r="AA2200" s="551" t="s">
        <v>13876</v>
      </c>
      <c r="AB2200" s="551" t="s">
        <v>13876</v>
      </c>
      <c r="AC2200" s="551" t="s">
        <v>13876</v>
      </c>
      <c r="AD2200" s="552" t="s">
        <v>13876</v>
      </c>
      <c r="AE2200" s="623">
        <v>0</v>
      </c>
      <c r="AF2200" t="s">
        <v>7598</v>
      </c>
      <c r="AG2200" t="s">
        <v>7604</v>
      </c>
      <c r="AH2200" t="s">
        <v>7607</v>
      </c>
      <c r="AJ2200" s="548" t="s">
        <v>13693</v>
      </c>
      <c r="AK2200" s="548" t="s">
        <v>14949</v>
      </c>
      <c r="AL2200" s="548" t="s">
        <v>13669</v>
      </c>
      <c r="AM2200" s="548" t="s">
        <v>14950</v>
      </c>
      <c r="AN2200" s="548" t="s">
        <v>14951</v>
      </c>
      <c r="AO2200" s="548" t="s">
        <v>14952</v>
      </c>
      <c r="AQ2200" t="s">
        <v>13876</v>
      </c>
      <c r="AR2200" t="s">
        <v>13876</v>
      </c>
      <c r="AS2200" t="s">
        <v>13876</v>
      </c>
      <c r="AT2200" t="s">
        <v>13876</v>
      </c>
      <c r="AU2200" t="s">
        <v>13876</v>
      </c>
      <c r="AV2200" t="s">
        <v>13876</v>
      </c>
      <c r="AW2200" t="s">
        <v>13876</v>
      </c>
      <c r="AX2200" t="s">
        <v>13876</v>
      </c>
      <c r="AY2200" t="s">
        <v>13876</v>
      </c>
      <c r="AZ2200" t="s">
        <v>13876</v>
      </c>
      <c r="BA2200" t="s">
        <v>13876</v>
      </c>
      <c r="BB2200" t="s">
        <v>13876</v>
      </c>
      <c r="BC2200" t="s">
        <v>13876</v>
      </c>
      <c r="BD2200" t="s">
        <v>13876</v>
      </c>
      <c r="BE2200" t="s">
        <v>13876</v>
      </c>
      <c r="BF2200" t="s">
        <v>13876</v>
      </c>
      <c r="BG2200" t="s">
        <v>13876</v>
      </c>
      <c r="BH2200" t="s">
        <v>13876</v>
      </c>
      <c r="BI2200" t="s">
        <v>13876</v>
      </c>
      <c r="BJ2200" t="s">
        <v>13876</v>
      </c>
      <c r="BK2200" t="s">
        <v>13876</v>
      </c>
      <c r="BL2200" t="s">
        <v>13876</v>
      </c>
      <c r="BM2200" t="s">
        <v>13876</v>
      </c>
      <c r="BN2200" t="s">
        <v>13876</v>
      </c>
      <c r="BO2200" t="s">
        <v>13876</v>
      </c>
      <c r="BP2200" t="s">
        <v>13876</v>
      </c>
      <c r="BQ2200" t="s">
        <v>13876</v>
      </c>
      <c r="BR2200" t="s">
        <v>13876</v>
      </c>
      <c r="BS2200" t="s">
        <v>13876</v>
      </c>
      <c r="BT2200" t="s">
        <v>13876</v>
      </c>
      <c r="BU2200" t="s">
        <v>13876</v>
      </c>
      <c r="BV2200" t="s">
        <v>13876</v>
      </c>
      <c r="BW2200" t="s">
        <v>13876</v>
      </c>
      <c r="BX2200" t="s">
        <v>13876</v>
      </c>
      <c r="BY2200" t="s">
        <v>13876</v>
      </c>
      <c r="BZ2200" t="s">
        <v>13876</v>
      </c>
      <c r="CA2200" t="s">
        <v>13876</v>
      </c>
      <c r="CB2200" t="s">
        <v>13876</v>
      </c>
      <c r="CC2200" t="s">
        <v>13876</v>
      </c>
      <c r="CD2200" t="s">
        <v>13876</v>
      </c>
      <c r="CE2200" t="s">
        <v>13876</v>
      </c>
      <c r="CF2200" t="s">
        <v>13876</v>
      </c>
      <c r="CG2200" t="s">
        <v>13876</v>
      </c>
      <c r="CH2200" t="s">
        <v>13876</v>
      </c>
      <c r="CI2200" t="s">
        <v>13876</v>
      </c>
      <c r="CJ2200" t="s">
        <v>13876</v>
      </c>
      <c r="CK2200" t="s">
        <v>13876</v>
      </c>
      <c r="CL2200" t="s">
        <v>13876</v>
      </c>
      <c r="CM2200" t="s">
        <v>13876</v>
      </c>
      <c r="CN2200" t="s">
        <v>13876</v>
      </c>
      <c r="CO2200" t="s">
        <v>13876</v>
      </c>
      <c r="CP2200" t="s">
        <v>13876</v>
      </c>
      <c r="CQ2200" t="s">
        <v>13876</v>
      </c>
      <c r="CR2200" t="s">
        <v>13876</v>
      </c>
      <c r="CS2200" t="s">
        <v>13876</v>
      </c>
      <c r="CT2200" t="s">
        <v>13876</v>
      </c>
    </row>
    <row r="2201" spans="1:98" hidden="1">
      <c r="A2201" s="1088"/>
      <c r="B2201" s="554" t="s">
        <v>7599</v>
      </c>
      <c r="C2201" s="554" t="s">
        <v>7600</v>
      </c>
      <c r="D2201" s="554" t="s">
        <v>7601</v>
      </c>
      <c r="E2201" s="336" t="s">
        <v>407</v>
      </c>
      <c r="F2201" s="336" t="s">
        <v>14948</v>
      </c>
      <c r="G2201" s="336">
        <v>2911500250</v>
      </c>
      <c r="H2201" s="554" t="s">
        <v>7608</v>
      </c>
      <c r="I2201" s="336" t="s">
        <v>116</v>
      </c>
      <c r="J2201" s="336" t="s">
        <v>13659</v>
      </c>
      <c r="K2201" s="336" t="s">
        <v>13546</v>
      </c>
      <c r="L2201" s="336" t="s">
        <v>13658</v>
      </c>
      <c r="M2201" s="336" t="s">
        <v>13659</v>
      </c>
      <c r="N2201" s="336" t="s">
        <v>13549</v>
      </c>
      <c r="O2201" s="632"/>
      <c r="P2201" s="632" t="s">
        <v>13661</v>
      </c>
      <c r="Q2201" s="556">
        <v>44634</v>
      </c>
      <c r="R2201" s="336"/>
      <c r="S2201" s="557">
        <v>44665</v>
      </c>
      <c r="T2201" s="336" t="s">
        <v>17053</v>
      </c>
      <c r="U2201" s="625">
        <v>241</v>
      </c>
      <c r="V2201" s="1088"/>
      <c r="W2201" s="551">
        <v>103019</v>
      </c>
      <c r="X2201" s="551">
        <v>46531</v>
      </c>
      <c r="Y2201" s="551">
        <v>35591</v>
      </c>
      <c r="Z2201" s="551">
        <v>44875</v>
      </c>
      <c r="AA2201" s="551">
        <v>38220</v>
      </c>
      <c r="AB2201" s="551">
        <v>46855</v>
      </c>
      <c r="AC2201" s="551" t="s">
        <v>13876</v>
      </c>
      <c r="AD2201" s="552" t="s">
        <v>13876</v>
      </c>
      <c r="AE2201" s="623">
        <v>315091</v>
      </c>
      <c r="AF2201" t="s">
        <v>7598</v>
      </c>
      <c r="AG2201" t="s">
        <v>7604</v>
      </c>
      <c r="AH2201" t="s">
        <v>7607</v>
      </c>
      <c r="AJ2201" s="548" t="s">
        <v>13693</v>
      </c>
      <c r="AK2201" s="548" t="s">
        <v>14949</v>
      </c>
      <c r="AL2201" s="548" t="s">
        <v>13669</v>
      </c>
      <c r="AM2201" s="548" t="s">
        <v>14950</v>
      </c>
      <c r="AN2201" s="548" t="s">
        <v>14951</v>
      </c>
      <c r="AO2201" s="548" t="s">
        <v>14952</v>
      </c>
      <c r="AQ2201" t="s">
        <v>13876</v>
      </c>
      <c r="AR2201" t="s">
        <v>15289</v>
      </c>
      <c r="AS2201" t="s">
        <v>15288</v>
      </c>
      <c r="AT2201" t="s">
        <v>15284</v>
      </c>
      <c r="AU2201" t="s">
        <v>15288</v>
      </c>
      <c r="AV2201" t="s">
        <v>15289</v>
      </c>
      <c r="AW2201" t="s">
        <v>15294</v>
      </c>
      <c r="AX2201" t="s">
        <v>13876</v>
      </c>
      <c r="AY2201" t="s">
        <v>13876</v>
      </c>
      <c r="AZ2201" t="s">
        <v>15291</v>
      </c>
      <c r="BA2201" t="s">
        <v>15290</v>
      </c>
      <c r="BB2201" t="s">
        <v>15286</v>
      </c>
      <c r="BC2201" t="s">
        <v>15284</v>
      </c>
      <c r="BD2201" t="s">
        <v>15289</v>
      </c>
      <c r="BE2201" t="s">
        <v>13876</v>
      </c>
      <c r="BF2201" t="s">
        <v>13876</v>
      </c>
      <c r="BG2201" t="s">
        <v>15284</v>
      </c>
      <c r="BH2201" t="s">
        <v>15286</v>
      </c>
      <c r="BI2201" t="s">
        <v>15286</v>
      </c>
      <c r="BJ2201" t="s">
        <v>15294</v>
      </c>
      <c r="BK2201" t="s">
        <v>15289</v>
      </c>
      <c r="BL2201" t="s">
        <v>13876</v>
      </c>
      <c r="BM2201" t="s">
        <v>13876</v>
      </c>
      <c r="BN2201" t="s">
        <v>15291</v>
      </c>
      <c r="BO2201" t="s">
        <v>15291</v>
      </c>
      <c r="BP2201" t="s">
        <v>15285</v>
      </c>
      <c r="BQ2201" t="s">
        <v>15287</v>
      </c>
      <c r="BR2201" t="s">
        <v>15286</v>
      </c>
      <c r="BS2201" t="s">
        <v>13876</v>
      </c>
      <c r="BT2201" t="s">
        <v>13876</v>
      </c>
      <c r="BU2201" t="s">
        <v>15284</v>
      </c>
      <c r="BV2201" t="s">
        <v>15285</v>
      </c>
      <c r="BW2201" t="s">
        <v>15292</v>
      </c>
      <c r="BX2201" t="s">
        <v>15292</v>
      </c>
      <c r="BY2201" t="s">
        <v>15288</v>
      </c>
      <c r="BZ2201" t="s">
        <v>13876</v>
      </c>
      <c r="CA2201" t="s">
        <v>13876</v>
      </c>
      <c r="CB2201" t="s">
        <v>15291</v>
      </c>
      <c r="CC2201" t="s">
        <v>15290</v>
      </c>
      <c r="CD2201" t="s">
        <v>15285</v>
      </c>
      <c r="CE2201" t="s">
        <v>15286</v>
      </c>
      <c r="CF2201" t="s">
        <v>15286</v>
      </c>
      <c r="CG2201" t="s">
        <v>13876</v>
      </c>
      <c r="CH2201" t="s">
        <v>13876</v>
      </c>
      <c r="CI2201" t="s">
        <v>13876</v>
      </c>
      <c r="CJ2201" t="s">
        <v>13876</v>
      </c>
      <c r="CK2201" t="s">
        <v>13876</v>
      </c>
      <c r="CL2201" t="s">
        <v>13876</v>
      </c>
      <c r="CM2201" t="s">
        <v>13876</v>
      </c>
      <c r="CN2201" t="s">
        <v>13876</v>
      </c>
      <c r="CO2201" t="s">
        <v>13876</v>
      </c>
      <c r="CP2201" t="s">
        <v>13876</v>
      </c>
      <c r="CQ2201" t="s">
        <v>13876</v>
      </c>
      <c r="CR2201" t="s">
        <v>13876</v>
      </c>
      <c r="CS2201" t="s">
        <v>13876</v>
      </c>
      <c r="CT2201" t="s">
        <v>13876</v>
      </c>
    </row>
    <row r="2202" spans="1:98" hidden="1">
      <c r="A2202" s="1088"/>
      <c r="B2202" s="554" t="s">
        <v>7599</v>
      </c>
      <c r="C2202" s="554" t="s">
        <v>7600</v>
      </c>
      <c r="D2202" s="554" t="s">
        <v>7601</v>
      </c>
      <c r="E2202" s="336" t="s">
        <v>407</v>
      </c>
      <c r="F2202" s="336" t="s">
        <v>14948</v>
      </c>
      <c r="G2202" s="336">
        <v>2911500250</v>
      </c>
      <c r="H2202" s="554" t="s">
        <v>7608</v>
      </c>
      <c r="I2202" s="336" t="s">
        <v>115</v>
      </c>
      <c r="J2202" s="336" t="s">
        <v>13659</v>
      </c>
      <c r="K2202" s="336" t="s">
        <v>13546</v>
      </c>
      <c r="L2202" s="336" t="s">
        <v>13658</v>
      </c>
      <c r="M2202" s="336" t="s">
        <v>13659</v>
      </c>
      <c r="N2202" s="336" t="s">
        <v>13549</v>
      </c>
      <c r="O2202" s="632"/>
      <c r="P2202" s="632" t="s">
        <v>13661</v>
      </c>
      <c r="Q2202" s="556">
        <v>44634</v>
      </c>
      <c r="R2202" s="336"/>
      <c r="S2202" s="557">
        <v>44665</v>
      </c>
      <c r="T2202" s="336" t="s">
        <v>17054</v>
      </c>
      <c r="U2202" s="625">
        <v>241</v>
      </c>
      <c r="V2202" s="1088"/>
      <c r="W2202" s="551" t="s">
        <v>13876</v>
      </c>
      <c r="X2202" s="551" t="s">
        <v>13876</v>
      </c>
      <c r="Y2202" s="551" t="s">
        <v>13876</v>
      </c>
      <c r="Z2202" s="551" t="s">
        <v>13876</v>
      </c>
      <c r="AA2202" s="551" t="s">
        <v>13876</v>
      </c>
      <c r="AB2202" s="551" t="s">
        <v>13876</v>
      </c>
      <c r="AC2202" s="551" t="s">
        <v>13876</v>
      </c>
      <c r="AD2202" s="552" t="s">
        <v>13876</v>
      </c>
      <c r="AE2202" s="623">
        <v>0</v>
      </c>
      <c r="AF2202" t="s">
        <v>7598</v>
      </c>
      <c r="AG2202" t="s">
        <v>7604</v>
      </c>
      <c r="AH2202" t="s">
        <v>7607</v>
      </c>
      <c r="AJ2202" s="548" t="s">
        <v>13693</v>
      </c>
      <c r="AK2202" s="548" t="s">
        <v>14949</v>
      </c>
      <c r="AL2202" s="548" t="s">
        <v>13669</v>
      </c>
      <c r="AM2202" s="548" t="s">
        <v>14950</v>
      </c>
      <c r="AN2202" s="548" t="s">
        <v>14951</v>
      </c>
      <c r="AO2202" s="548" t="s">
        <v>14952</v>
      </c>
      <c r="AQ2202" t="s">
        <v>13876</v>
      </c>
      <c r="AR2202" t="s">
        <v>13876</v>
      </c>
      <c r="AS2202" t="s">
        <v>13876</v>
      </c>
      <c r="AT2202" t="s">
        <v>13876</v>
      </c>
      <c r="AU2202" t="s">
        <v>13876</v>
      </c>
      <c r="AV2202" t="s">
        <v>13876</v>
      </c>
      <c r="AW2202" t="s">
        <v>13876</v>
      </c>
      <c r="AX2202" t="s">
        <v>13876</v>
      </c>
      <c r="AY2202" t="s">
        <v>13876</v>
      </c>
      <c r="AZ2202" t="s">
        <v>13876</v>
      </c>
      <c r="BA2202" t="s">
        <v>13876</v>
      </c>
      <c r="BB2202" t="s">
        <v>13876</v>
      </c>
      <c r="BC2202" t="s">
        <v>13876</v>
      </c>
      <c r="BD2202" t="s">
        <v>13876</v>
      </c>
      <c r="BE2202" t="s">
        <v>13876</v>
      </c>
      <c r="BF2202" t="s">
        <v>13876</v>
      </c>
      <c r="BG2202" t="s">
        <v>13876</v>
      </c>
      <c r="BH2202" t="s">
        <v>13876</v>
      </c>
      <c r="BI2202" t="s">
        <v>13876</v>
      </c>
      <c r="BJ2202" t="s">
        <v>13876</v>
      </c>
      <c r="BK2202" t="s">
        <v>13876</v>
      </c>
      <c r="BL2202" t="s">
        <v>13876</v>
      </c>
      <c r="BM2202" t="s">
        <v>13876</v>
      </c>
      <c r="BN2202" t="s">
        <v>13876</v>
      </c>
      <c r="BO2202" t="s">
        <v>13876</v>
      </c>
      <c r="BP2202" t="s">
        <v>13876</v>
      </c>
      <c r="BQ2202" t="s">
        <v>13876</v>
      </c>
      <c r="BR2202" t="s">
        <v>13876</v>
      </c>
      <c r="BS2202" t="s">
        <v>13876</v>
      </c>
      <c r="BT2202" t="s">
        <v>13876</v>
      </c>
      <c r="BU2202" t="s">
        <v>13876</v>
      </c>
      <c r="BV2202" t="s">
        <v>13876</v>
      </c>
      <c r="BW2202" t="s">
        <v>13876</v>
      </c>
      <c r="BX2202" t="s">
        <v>13876</v>
      </c>
      <c r="BY2202" t="s">
        <v>13876</v>
      </c>
      <c r="BZ2202" t="s">
        <v>13876</v>
      </c>
      <c r="CA2202" t="s">
        <v>13876</v>
      </c>
      <c r="CB2202" t="s">
        <v>13876</v>
      </c>
      <c r="CC2202" t="s">
        <v>13876</v>
      </c>
      <c r="CD2202" t="s">
        <v>13876</v>
      </c>
      <c r="CE2202" t="s">
        <v>13876</v>
      </c>
      <c r="CF2202" t="s">
        <v>13876</v>
      </c>
      <c r="CG2202" t="s">
        <v>13876</v>
      </c>
      <c r="CH2202" t="s">
        <v>13876</v>
      </c>
      <c r="CI2202" t="s">
        <v>13876</v>
      </c>
      <c r="CJ2202" t="s">
        <v>13876</v>
      </c>
      <c r="CK2202" t="s">
        <v>13876</v>
      </c>
      <c r="CL2202" t="s">
        <v>13876</v>
      </c>
      <c r="CM2202" t="s">
        <v>13876</v>
      </c>
      <c r="CN2202" t="s">
        <v>13876</v>
      </c>
      <c r="CO2202" t="s">
        <v>13876</v>
      </c>
      <c r="CP2202" t="s">
        <v>13876</v>
      </c>
      <c r="CQ2202" t="s">
        <v>13876</v>
      </c>
      <c r="CR2202" t="s">
        <v>13876</v>
      </c>
      <c r="CS2202" t="s">
        <v>13876</v>
      </c>
      <c r="CT2202" t="s">
        <v>13876</v>
      </c>
    </row>
    <row r="2203" spans="1:98" hidden="1">
      <c r="A2203" s="1088"/>
      <c r="B2203" s="554" t="s">
        <v>7599</v>
      </c>
      <c r="C2203" s="554" t="s">
        <v>7600</v>
      </c>
      <c r="D2203" s="554" t="s">
        <v>7601</v>
      </c>
      <c r="E2203" s="336" t="s">
        <v>407</v>
      </c>
      <c r="F2203" s="336" t="s">
        <v>14948</v>
      </c>
      <c r="G2203" s="336">
        <v>2911500250</v>
      </c>
      <c r="H2203" s="554" t="s">
        <v>7610</v>
      </c>
      <c r="I2203" s="336" t="s">
        <v>118</v>
      </c>
      <c r="J2203" s="336" t="s">
        <v>13659</v>
      </c>
      <c r="K2203" s="336" t="s">
        <v>13546</v>
      </c>
      <c r="L2203" s="336" t="s">
        <v>13658</v>
      </c>
      <c r="M2203" s="336" t="s">
        <v>13659</v>
      </c>
      <c r="N2203" s="336" t="s">
        <v>13546</v>
      </c>
      <c r="O2203" s="632"/>
      <c r="P2203" s="632" t="s">
        <v>13661</v>
      </c>
      <c r="Q2203" s="556">
        <v>44634</v>
      </c>
      <c r="R2203" s="336"/>
      <c r="S2203" s="557">
        <v>44665</v>
      </c>
      <c r="T2203" s="336" t="s">
        <v>17055</v>
      </c>
      <c r="U2203" s="625">
        <v>241</v>
      </c>
      <c r="V2203" s="1088"/>
      <c r="W2203" s="551">
        <v>194162</v>
      </c>
      <c r="X2203" s="551">
        <v>62747</v>
      </c>
      <c r="Y2203" s="551">
        <v>69075</v>
      </c>
      <c r="Z2203" s="551">
        <v>65675</v>
      </c>
      <c r="AA2203" s="551">
        <v>59378</v>
      </c>
      <c r="AB2203" s="551">
        <v>63236</v>
      </c>
      <c r="AC2203" s="551" t="s">
        <v>13876</v>
      </c>
      <c r="AD2203" s="552" t="s">
        <v>13876</v>
      </c>
      <c r="AE2203" s="623">
        <v>514273</v>
      </c>
      <c r="AF2203" t="s">
        <v>7598</v>
      </c>
      <c r="AG2203" t="s">
        <v>7604</v>
      </c>
      <c r="AH2203" t="s">
        <v>7609</v>
      </c>
      <c r="AJ2203" s="548" t="s">
        <v>13693</v>
      </c>
      <c r="AK2203" s="548" t="s">
        <v>14949</v>
      </c>
      <c r="AL2203" s="548" t="s">
        <v>13669</v>
      </c>
      <c r="AM2203" s="548" t="s">
        <v>14950</v>
      </c>
      <c r="AN2203" s="548" t="s">
        <v>14951</v>
      </c>
      <c r="AO2203" s="548" t="s">
        <v>14952</v>
      </c>
      <c r="AQ2203" t="s">
        <v>13876</v>
      </c>
      <c r="AR2203" t="s">
        <v>15289</v>
      </c>
      <c r="AS2203" t="s">
        <v>15294</v>
      </c>
      <c r="AT2203" t="s">
        <v>15291</v>
      </c>
      <c r="AU2203" t="s">
        <v>15289</v>
      </c>
      <c r="AV2203" t="s">
        <v>15290</v>
      </c>
      <c r="AW2203" t="s">
        <v>15292</v>
      </c>
      <c r="AX2203" t="s">
        <v>13876</v>
      </c>
      <c r="AY2203" t="s">
        <v>13876</v>
      </c>
      <c r="AZ2203" t="s">
        <v>15290</v>
      </c>
      <c r="BA2203" t="s">
        <v>15292</v>
      </c>
      <c r="BB2203" t="s">
        <v>15287</v>
      </c>
      <c r="BC2203" t="s">
        <v>15291</v>
      </c>
      <c r="BD2203" t="s">
        <v>15287</v>
      </c>
      <c r="BE2203" t="s">
        <v>13876</v>
      </c>
      <c r="BF2203" t="s">
        <v>13876</v>
      </c>
      <c r="BG2203" t="s">
        <v>15290</v>
      </c>
      <c r="BH2203" t="s">
        <v>15294</v>
      </c>
      <c r="BI2203" t="s">
        <v>15288</v>
      </c>
      <c r="BJ2203" t="s">
        <v>15287</v>
      </c>
      <c r="BK2203" t="s">
        <v>15286</v>
      </c>
      <c r="BL2203" t="s">
        <v>13876</v>
      </c>
      <c r="BM2203" t="s">
        <v>13876</v>
      </c>
      <c r="BN2203" t="s">
        <v>15290</v>
      </c>
      <c r="BO2203" t="s">
        <v>15286</v>
      </c>
      <c r="BP2203" t="s">
        <v>15290</v>
      </c>
      <c r="BQ2203" t="s">
        <v>15287</v>
      </c>
      <c r="BR2203" t="s">
        <v>15286</v>
      </c>
      <c r="BS2203" t="s">
        <v>13876</v>
      </c>
      <c r="BT2203" t="s">
        <v>13876</v>
      </c>
      <c r="BU2203" t="s">
        <v>15286</v>
      </c>
      <c r="BV2203" t="s">
        <v>15294</v>
      </c>
      <c r="BW2203" t="s">
        <v>15284</v>
      </c>
      <c r="BX2203" t="s">
        <v>15287</v>
      </c>
      <c r="BY2203" t="s">
        <v>15285</v>
      </c>
      <c r="BZ2203" t="s">
        <v>13876</v>
      </c>
      <c r="CA2203" t="s">
        <v>13876</v>
      </c>
      <c r="CB2203" t="s">
        <v>15290</v>
      </c>
      <c r="CC2203" t="s">
        <v>15284</v>
      </c>
      <c r="CD2203" t="s">
        <v>15292</v>
      </c>
      <c r="CE2203" t="s">
        <v>15284</v>
      </c>
      <c r="CF2203" t="s">
        <v>15290</v>
      </c>
      <c r="CG2203" t="s">
        <v>13876</v>
      </c>
      <c r="CH2203" t="s">
        <v>13876</v>
      </c>
      <c r="CI2203" t="s">
        <v>13876</v>
      </c>
      <c r="CJ2203" t="s">
        <v>13876</v>
      </c>
      <c r="CK2203" t="s">
        <v>13876</v>
      </c>
      <c r="CL2203" t="s">
        <v>13876</v>
      </c>
      <c r="CM2203" t="s">
        <v>13876</v>
      </c>
      <c r="CN2203" t="s">
        <v>13876</v>
      </c>
      <c r="CO2203" t="s">
        <v>13876</v>
      </c>
      <c r="CP2203" t="s">
        <v>13876</v>
      </c>
      <c r="CQ2203" t="s">
        <v>13876</v>
      </c>
      <c r="CR2203" t="s">
        <v>13876</v>
      </c>
      <c r="CS2203" t="s">
        <v>13876</v>
      </c>
      <c r="CT2203" t="s">
        <v>13876</v>
      </c>
    </row>
    <row r="2204" spans="1:98" hidden="1">
      <c r="A2204" s="1088"/>
      <c r="B2204" s="554" t="s">
        <v>7599</v>
      </c>
      <c r="C2204" s="554" t="s">
        <v>7600</v>
      </c>
      <c r="D2204" s="554" t="s">
        <v>7601</v>
      </c>
      <c r="E2204" s="336" t="s">
        <v>407</v>
      </c>
      <c r="F2204" s="336" t="s">
        <v>14948</v>
      </c>
      <c r="G2204" s="336">
        <v>2911500250</v>
      </c>
      <c r="H2204" s="554" t="s">
        <v>7610</v>
      </c>
      <c r="I2204" s="336" t="s">
        <v>13673</v>
      </c>
      <c r="J2204" s="336" t="s">
        <v>13659</v>
      </c>
      <c r="K2204" s="336" t="s">
        <v>13546</v>
      </c>
      <c r="L2204" s="336" t="s">
        <v>13658</v>
      </c>
      <c r="M2204" s="336" t="s">
        <v>13659</v>
      </c>
      <c r="N2204" s="336" t="s">
        <v>13546</v>
      </c>
      <c r="O2204" s="632"/>
      <c r="P2204" s="632" t="s">
        <v>13661</v>
      </c>
      <c r="Q2204" s="556">
        <v>44634</v>
      </c>
      <c r="R2204" s="336"/>
      <c r="S2204" s="557">
        <v>44665</v>
      </c>
      <c r="T2204" s="336" t="s">
        <v>17056</v>
      </c>
      <c r="U2204" s="625">
        <v>241</v>
      </c>
      <c r="V2204" s="1088"/>
      <c r="W2204" s="551">
        <v>10781</v>
      </c>
      <c r="X2204" s="551">
        <v>3523</v>
      </c>
      <c r="Y2204" s="551">
        <v>3783</v>
      </c>
      <c r="Z2204" s="551">
        <v>3481</v>
      </c>
      <c r="AA2204" s="551">
        <v>3190</v>
      </c>
      <c r="AB2204" s="551">
        <v>3523</v>
      </c>
      <c r="AC2204" s="551" t="s">
        <v>13876</v>
      </c>
      <c r="AD2204" s="552" t="s">
        <v>13876</v>
      </c>
      <c r="AE2204" s="623">
        <v>28281</v>
      </c>
      <c r="AF2204" t="s">
        <v>7598</v>
      </c>
      <c r="AG2204" t="s">
        <v>7604</v>
      </c>
      <c r="AH2204" t="s">
        <v>7609</v>
      </c>
      <c r="AJ2204" s="548" t="s">
        <v>13693</v>
      </c>
      <c r="AK2204" s="548" t="s">
        <v>14949</v>
      </c>
      <c r="AL2204" s="548" t="s">
        <v>13669</v>
      </c>
      <c r="AM2204" s="548" t="s">
        <v>14950</v>
      </c>
      <c r="AN2204" s="548" t="s">
        <v>14951</v>
      </c>
      <c r="AO2204" s="548" t="s">
        <v>14952</v>
      </c>
      <c r="AQ2204" t="s">
        <v>13876</v>
      </c>
      <c r="AR2204" t="s">
        <v>13876</v>
      </c>
      <c r="AS2204" t="s">
        <v>15289</v>
      </c>
      <c r="AT2204" t="s">
        <v>15288</v>
      </c>
      <c r="AU2204" t="s">
        <v>15287</v>
      </c>
      <c r="AV2204" t="s">
        <v>15285</v>
      </c>
      <c r="AW2204" t="s">
        <v>15289</v>
      </c>
      <c r="AX2204" t="s">
        <v>13876</v>
      </c>
      <c r="AY2204" t="s">
        <v>13876</v>
      </c>
      <c r="AZ2204" t="s">
        <v>13876</v>
      </c>
      <c r="BA2204" t="s">
        <v>15284</v>
      </c>
      <c r="BB2204" t="s">
        <v>15286</v>
      </c>
      <c r="BC2204" t="s">
        <v>15292</v>
      </c>
      <c r="BD2204" t="s">
        <v>15284</v>
      </c>
      <c r="BE2204" t="s">
        <v>13876</v>
      </c>
      <c r="BF2204" t="s">
        <v>13876</v>
      </c>
      <c r="BG2204" t="s">
        <v>13876</v>
      </c>
      <c r="BH2204" t="s">
        <v>15284</v>
      </c>
      <c r="BI2204" t="s">
        <v>15287</v>
      </c>
      <c r="BJ2204" t="s">
        <v>15285</v>
      </c>
      <c r="BK2204" t="s">
        <v>15284</v>
      </c>
      <c r="BL2204" t="s">
        <v>13876</v>
      </c>
      <c r="BM2204" t="s">
        <v>13876</v>
      </c>
      <c r="BN2204" t="s">
        <v>13876</v>
      </c>
      <c r="BO2204" t="s">
        <v>15284</v>
      </c>
      <c r="BP2204" t="s">
        <v>15291</v>
      </c>
      <c r="BQ2204" t="s">
        <v>15285</v>
      </c>
      <c r="BR2204" t="s">
        <v>15289</v>
      </c>
      <c r="BS2204" t="s">
        <v>13876</v>
      </c>
      <c r="BT2204" t="s">
        <v>13876</v>
      </c>
      <c r="BU2204" t="s">
        <v>13876</v>
      </c>
      <c r="BV2204" t="s">
        <v>15284</v>
      </c>
      <c r="BW2204" t="s">
        <v>15289</v>
      </c>
      <c r="BX2204" t="s">
        <v>15294</v>
      </c>
      <c r="BY2204" t="s">
        <v>15288</v>
      </c>
      <c r="BZ2204" t="s">
        <v>13876</v>
      </c>
      <c r="CA2204" t="s">
        <v>13876</v>
      </c>
      <c r="CB2204" t="s">
        <v>13876</v>
      </c>
      <c r="CC2204" t="s">
        <v>15284</v>
      </c>
      <c r="CD2204" t="s">
        <v>15286</v>
      </c>
      <c r="CE2204" t="s">
        <v>15292</v>
      </c>
      <c r="CF2204" t="s">
        <v>15284</v>
      </c>
      <c r="CG2204" t="s">
        <v>13876</v>
      </c>
      <c r="CH2204" t="s">
        <v>13876</v>
      </c>
      <c r="CI2204" t="s">
        <v>13876</v>
      </c>
      <c r="CJ2204" t="s">
        <v>13876</v>
      </c>
      <c r="CK2204" t="s">
        <v>13876</v>
      </c>
      <c r="CL2204" t="s">
        <v>13876</v>
      </c>
      <c r="CM2204" t="s">
        <v>13876</v>
      </c>
      <c r="CN2204" t="s">
        <v>13876</v>
      </c>
      <c r="CO2204" t="s">
        <v>13876</v>
      </c>
      <c r="CP2204" t="s">
        <v>13876</v>
      </c>
      <c r="CQ2204" t="s">
        <v>13876</v>
      </c>
      <c r="CR2204" t="s">
        <v>13876</v>
      </c>
      <c r="CS2204" t="s">
        <v>13876</v>
      </c>
      <c r="CT2204" t="s">
        <v>13876</v>
      </c>
    </row>
    <row r="2205" spans="1:98" hidden="1">
      <c r="A2205" s="1088"/>
      <c r="B2205" s="554" t="s">
        <v>7599</v>
      </c>
      <c r="C2205" s="554" t="s">
        <v>7600</v>
      </c>
      <c r="D2205" s="554" t="s">
        <v>7601</v>
      </c>
      <c r="E2205" s="336" t="s">
        <v>407</v>
      </c>
      <c r="F2205" s="336" t="s">
        <v>14948</v>
      </c>
      <c r="G2205" s="336">
        <v>2911500417</v>
      </c>
      <c r="H2205" s="554" t="s">
        <v>7677</v>
      </c>
      <c r="I2205" s="336" t="s">
        <v>118</v>
      </c>
      <c r="J2205" s="336" t="s">
        <v>13659</v>
      </c>
      <c r="K2205" s="336" t="s">
        <v>13546</v>
      </c>
      <c r="L2205" s="336" t="s">
        <v>13658</v>
      </c>
      <c r="M2205" s="336" t="s">
        <v>13659</v>
      </c>
      <c r="N2205" s="336" t="s">
        <v>13549</v>
      </c>
      <c r="O2205" s="632"/>
      <c r="P2205" s="632" t="s">
        <v>13661</v>
      </c>
      <c r="Q2205" s="556">
        <v>44634</v>
      </c>
      <c r="R2205" s="336"/>
      <c r="S2205" s="557">
        <v>44665</v>
      </c>
      <c r="T2205" s="336" t="s">
        <v>17057</v>
      </c>
      <c r="U2205" s="625">
        <v>241</v>
      </c>
      <c r="V2205" s="1088"/>
      <c r="W2205" s="551">
        <v>76772</v>
      </c>
      <c r="X2205" s="551">
        <v>25491</v>
      </c>
      <c r="Y2205" s="551">
        <v>28039</v>
      </c>
      <c r="Z2205" s="551">
        <v>26923</v>
      </c>
      <c r="AA2205" s="551">
        <v>24634</v>
      </c>
      <c r="AB2205" s="551">
        <v>26044</v>
      </c>
      <c r="AC2205" s="551" t="s">
        <v>13876</v>
      </c>
      <c r="AD2205" s="552" t="s">
        <v>13876</v>
      </c>
      <c r="AE2205" s="623">
        <v>207903</v>
      </c>
      <c r="AF2205" t="s">
        <v>7598</v>
      </c>
      <c r="AG2205" t="s">
        <v>7604</v>
      </c>
      <c r="AH2205" t="s">
        <v>7676</v>
      </c>
      <c r="AJ2205" s="548" t="s">
        <v>13693</v>
      </c>
      <c r="AK2205" s="548" t="s">
        <v>14949</v>
      </c>
      <c r="AL2205" s="548" t="s">
        <v>13669</v>
      </c>
      <c r="AM2205" s="548" t="s">
        <v>14950</v>
      </c>
      <c r="AN2205" s="548" t="s">
        <v>14951</v>
      </c>
      <c r="AO2205" s="548" t="s">
        <v>14952</v>
      </c>
      <c r="AQ2205" t="s">
        <v>13876</v>
      </c>
      <c r="AR2205" t="s">
        <v>13876</v>
      </c>
      <c r="AS2205" t="s">
        <v>15287</v>
      </c>
      <c r="AT2205" t="s">
        <v>15290</v>
      </c>
      <c r="AU2205" t="s">
        <v>15287</v>
      </c>
      <c r="AV2205" t="s">
        <v>15287</v>
      </c>
      <c r="AW2205" t="s">
        <v>15292</v>
      </c>
      <c r="AX2205" t="s">
        <v>13876</v>
      </c>
      <c r="AY2205" t="s">
        <v>13876</v>
      </c>
      <c r="AZ2205" t="s">
        <v>15292</v>
      </c>
      <c r="BA2205" t="s">
        <v>15286</v>
      </c>
      <c r="BB2205" t="s">
        <v>15291</v>
      </c>
      <c r="BC2205" t="s">
        <v>15294</v>
      </c>
      <c r="BD2205" t="s">
        <v>15289</v>
      </c>
      <c r="BE2205" t="s">
        <v>13876</v>
      </c>
      <c r="BF2205" t="s">
        <v>13876</v>
      </c>
      <c r="BG2205" t="s">
        <v>15292</v>
      </c>
      <c r="BH2205" t="s">
        <v>15285</v>
      </c>
      <c r="BI2205" t="s">
        <v>15288</v>
      </c>
      <c r="BJ2205" t="s">
        <v>15284</v>
      </c>
      <c r="BK2205" t="s">
        <v>15294</v>
      </c>
      <c r="BL2205" t="s">
        <v>13876</v>
      </c>
      <c r="BM2205" t="s">
        <v>13876</v>
      </c>
      <c r="BN2205" t="s">
        <v>15292</v>
      </c>
      <c r="BO2205" t="s">
        <v>15290</v>
      </c>
      <c r="BP2205" t="s">
        <v>15294</v>
      </c>
      <c r="BQ2205" t="s">
        <v>15292</v>
      </c>
      <c r="BR2205" t="s">
        <v>15284</v>
      </c>
      <c r="BS2205" t="s">
        <v>13876</v>
      </c>
      <c r="BT2205" t="s">
        <v>13876</v>
      </c>
      <c r="BU2205" t="s">
        <v>15292</v>
      </c>
      <c r="BV2205" t="s">
        <v>15291</v>
      </c>
      <c r="BW2205" t="s">
        <v>15290</v>
      </c>
      <c r="BX2205" t="s">
        <v>15284</v>
      </c>
      <c r="BY2205" t="s">
        <v>15291</v>
      </c>
      <c r="BZ2205" t="s">
        <v>13876</v>
      </c>
      <c r="CA2205" t="s">
        <v>13876</v>
      </c>
      <c r="CB2205" t="s">
        <v>15292</v>
      </c>
      <c r="CC2205" t="s">
        <v>15290</v>
      </c>
      <c r="CD2205" t="s">
        <v>15288</v>
      </c>
      <c r="CE2205" t="s">
        <v>15291</v>
      </c>
      <c r="CF2205" t="s">
        <v>15291</v>
      </c>
      <c r="CG2205" t="s">
        <v>13876</v>
      </c>
      <c r="CH2205" t="s">
        <v>13876</v>
      </c>
      <c r="CI2205" t="s">
        <v>13876</v>
      </c>
      <c r="CJ2205" t="s">
        <v>13876</v>
      </c>
      <c r="CK2205" t="s">
        <v>13876</v>
      </c>
      <c r="CL2205" t="s">
        <v>13876</v>
      </c>
      <c r="CM2205" t="s">
        <v>13876</v>
      </c>
      <c r="CN2205" t="s">
        <v>13876</v>
      </c>
      <c r="CO2205" t="s">
        <v>13876</v>
      </c>
      <c r="CP2205" t="s">
        <v>13876</v>
      </c>
      <c r="CQ2205" t="s">
        <v>13876</v>
      </c>
      <c r="CR2205" t="s">
        <v>13876</v>
      </c>
      <c r="CS2205" t="s">
        <v>13876</v>
      </c>
      <c r="CT2205" t="s">
        <v>13876</v>
      </c>
    </row>
    <row r="2206" spans="1:98" hidden="1">
      <c r="A2206" s="1088"/>
      <c r="B2206" s="554" t="s">
        <v>7599</v>
      </c>
      <c r="C2206" s="554" t="s">
        <v>7600</v>
      </c>
      <c r="D2206" s="554" t="s">
        <v>7601</v>
      </c>
      <c r="E2206" s="336" t="s">
        <v>407</v>
      </c>
      <c r="F2206" s="336" t="s">
        <v>14948</v>
      </c>
      <c r="G2206" s="336">
        <v>2911500425</v>
      </c>
      <c r="H2206" s="554" t="s">
        <v>7682</v>
      </c>
      <c r="I2206" s="336" t="s">
        <v>118</v>
      </c>
      <c r="J2206" s="336" t="s">
        <v>13659</v>
      </c>
      <c r="K2206" s="336" t="s">
        <v>13546</v>
      </c>
      <c r="L2206" s="336" t="s">
        <v>13658</v>
      </c>
      <c r="M2206" s="336" t="s">
        <v>13659</v>
      </c>
      <c r="N2206" s="336" t="s">
        <v>13546</v>
      </c>
      <c r="O2206" s="632"/>
      <c r="P2206" s="632" t="s">
        <v>13661</v>
      </c>
      <c r="Q2206" s="556">
        <v>44634</v>
      </c>
      <c r="R2206" s="336"/>
      <c r="S2206" s="557">
        <v>44665</v>
      </c>
      <c r="T2206" s="336" t="s">
        <v>17058</v>
      </c>
      <c r="U2206" s="625">
        <v>241</v>
      </c>
      <c r="V2206" s="1088"/>
      <c r="W2206" s="551">
        <v>99508</v>
      </c>
      <c r="X2206" s="551">
        <v>36967</v>
      </c>
      <c r="Y2206" s="551">
        <v>35195</v>
      </c>
      <c r="Z2206" s="551">
        <v>37437</v>
      </c>
      <c r="AA2206" s="551">
        <v>36895</v>
      </c>
      <c r="AB2206" s="551">
        <v>29312</v>
      </c>
      <c r="AC2206" s="551">
        <v>2461</v>
      </c>
      <c r="AD2206" s="552" t="s">
        <v>13876</v>
      </c>
      <c r="AE2206" s="623">
        <v>277775</v>
      </c>
      <c r="AF2206" t="s">
        <v>7598</v>
      </c>
      <c r="AG2206" t="s">
        <v>7604</v>
      </c>
      <c r="AH2206" t="s">
        <v>7681</v>
      </c>
      <c r="AJ2206" s="548" t="s">
        <v>13693</v>
      </c>
      <c r="AK2206" s="548" t="s">
        <v>14949</v>
      </c>
      <c r="AL2206" s="548" t="s">
        <v>13669</v>
      </c>
      <c r="AM2206" s="548" t="s">
        <v>14950</v>
      </c>
      <c r="AN2206" s="548" t="s">
        <v>14951</v>
      </c>
      <c r="AO2206" s="548" t="s">
        <v>14952</v>
      </c>
      <c r="AQ2206" t="s">
        <v>13876</v>
      </c>
      <c r="AR2206" t="s">
        <v>13876</v>
      </c>
      <c r="AS2206" t="s">
        <v>15294</v>
      </c>
      <c r="AT2206" t="s">
        <v>15294</v>
      </c>
      <c r="AU2206" t="s">
        <v>15286</v>
      </c>
      <c r="AV2206" t="s">
        <v>15288</v>
      </c>
      <c r="AW2206" t="s">
        <v>15285</v>
      </c>
      <c r="AX2206" t="s">
        <v>13876</v>
      </c>
      <c r="AY2206" t="s">
        <v>13876</v>
      </c>
      <c r="AZ2206" t="s">
        <v>15284</v>
      </c>
      <c r="BA2206" t="s">
        <v>15290</v>
      </c>
      <c r="BB2206" t="s">
        <v>15294</v>
      </c>
      <c r="BC2206" t="s">
        <v>15290</v>
      </c>
      <c r="BD2206" t="s">
        <v>15287</v>
      </c>
      <c r="BE2206" t="s">
        <v>13876</v>
      </c>
      <c r="BF2206" t="s">
        <v>13876</v>
      </c>
      <c r="BG2206" t="s">
        <v>15284</v>
      </c>
      <c r="BH2206" t="s">
        <v>15286</v>
      </c>
      <c r="BI2206" t="s">
        <v>15289</v>
      </c>
      <c r="BJ2206" t="s">
        <v>15294</v>
      </c>
      <c r="BK2206" t="s">
        <v>15286</v>
      </c>
      <c r="BL2206" t="s">
        <v>13876</v>
      </c>
      <c r="BM2206" t="s">
        <v>13876</v>
      </c>
      <c r="BN2206" t="s">
        <v>15284</v>
      </c>
      <c r="BO2206" t="s">
        <v>15287</v>
      </c>
      <c r="BP2206" t="s">
        <v>15291</v>
      </c>
      <c r="BQ2206" t="s">
        <v>15284</v>
      </c>
      <c r="BR2206" t="s">
        <v>15287</v>
      </c>
      <c r="BS2206" t="s">
        <v>13876</v>
      </c>
      <c r="BT2206" t="s">
        <v>13876</v>
      </c>
      <c r="BU2206" t="s">
        <v>15284</v>
      </c>
      <c r="BV2206" t="s">
        <v>15290</v>
      </c>
      <c r="BW2206" t="s">
        <v>15285</v>
      </c>
      <c r="BX2206" t="s">
        <v>15294</v>
      </c>
      <c r="BY2206" t="s">
        <v>15286</v>
      </c>
      <c r="BZ2206" t="s">
        <v>13876</v>
      </c>
      <c r="CA2206" t="s">
        <v>13876</v>
      </c>
      <c r="CB2206" t="s">
        <v>15292</v>
      </c>
      <c r="CC2206" t="s">
        <v>15294</v>
      </c>
      <c r="CD2206" t="s">
        <v>15284</v>
      </c>
      <c r="CE2206" t="s">
        <v>15289</v>
      </c>
      <c r="CF2206" t="s">
        <v>15292</v>
      </c>
      <c r="CG2206" t="s">
        <v>13876</v>
      </c>
      <c r="CH2206" t="s">
        <v>13876</v>
      </c>
      <c r="CI2206" t="s">
        <v>13876</v>
      </c>
      <c r="CJ2206" t="s">
        <v>15292</v>
      </c>
      <c r="CK2206" t="s">
        <v>15291</v>
      </c>
      <c r="CL2206" t="s">
        <v>15290</v>
      </c>
      <c r="CM2206" t="s">
        <v>15289</v>
      </c>
      <c r="CN2206" t="s">
        <v>13876</v>
      </c>
      <c r="CO2206" t="s">
        <v>13876</v>
      </c>
      <c r="CP2206" t="s">
        <v>13876</v>
      </c>
      <c r="CQ2206" t="s">
        <v>13876</v>
      </c>
      <c r="CR2206" t="s">
        <v>13876</v>
      </c>
      <c r="CS2206" t="s">
        <v>13876</v>
      </c>
      <c r="CT2206" t="s">
        <v>13876</v>
      </c>
    </row>
    <row r="2207" spans="1:98" hidden="1">
      <c r="A2207" s="1088"/>
      <c r="B2207" s="554" t="s">
        <v>7599</v>
      </c>
      <c r="C2207" s="554" t="s">
        <v>7600</v>
      </c>
      <c r="D2207" s="554" t="s">
        <v>7601</v>
      </c>
      <c r="E2207" s="336" t="s">
        <v>407</v>
      </c>
      <c r="F2207" s="336" t="s">
        <v>14948</v>
      </c>
      <c r="G2207" s="336">
        <v>2911500425</v>
      </c>
      <c r="H2207" s="554" t="s">
        <v>7682</v>
      </c>
      <c r="I2207" s="336" t="s">
        <v>13673</v>
      </c>
      <c r="J2207" s="336" t="s">
        <v>13659</v>
      </c>
      <c r="K2207" s="336" t="s">
        <v>13546</v>
      </c>
      <c r="L2207" s="336" t="s">
        <v>13658</v>
      </c>
      <c r="M2207" s="336" t="s">
        <v>13659</v>
      </c>
      <c r="N2207" s="336" t="s">
        <v>13546</v>
      </c>
      <c r="O2207" s="632"/>
      <c r="P2207" s="632" t="s">
        <v>13661</v>
      </c>
      <c r="Q2207" s="556">
        <v>44634</v>
      </c>
      <c r="R2207" s="336"/>
      <c r="S2207" s="557">
        <v>44665</v>
      </c>
      <c r="T2207" s="336" t="s">
        <v>17059</v>
      </c>
      <c r="U2207" s="625">
        <v>241</v>
      </c>
      <c r="V2207" s="1088"/>
      <c r="W2207" s="551">
        <v>38920</v>
      </c>
      <c r="X2207" s="551">
        <v>11605</v>
      </c>
      <c r="Y2207" s="551">
        <v>11608</v>
      </c>
      <c r="Z2207" s="551">
        <v>11924</v>
      </c>
      <c r="AA2207" s="551">
        <v>12025</v>
      </c>
      <c r="AB2207" s="551">
        <v>13290</v>
      </c>
      <c r="AC2207" s="551" t="s">
        <v>13876</v>
      </c>
      <c r="AD2207" s="552" t="s">
        <v>13876</v>
      </c>
      <c r="AE2207" s="623">
        <v>99372</v>
      </c>
      <c r="AF2207" t="s">
        <v>7598</v>
      </c>
      <c r="AG2207" t="s">
        <v>7604</v>
      </c>
      <c r="AH2207" t="s">
        <v>7681</v>
      </c>
      <c r="AJ2207" s="548" t="s">
        <v>13693</v>
      </c>
      <c r="AK2207" s="548" t="s">
        <v>14949</v>
      </c>
      <c r="AL2207" s="548" t="s">
        <v>13669</v>
      </c>
      <c r="AM2207" s="548" t="s">
        <v>14950</v>
      </c>
      <c r="AN2207" s="548" t="s">
        <v>14951</v>
      </c>
      <c r="AO2207" s="548" t="s">
        <v>14952</v>
      </c>
      <c r="AQ2207" t="s">
        <v>13876</v>
      </c>
      <c r="AR2207" t="s">
        <v>13876</v>
      </c>
      <c r="AS2207" t="s">
        <v>15284</v>
      </c>
      <c r="AT2207" t="s">
        <v>15285</v>
      </c>
      <c r="AU2207" t="s">
        <v>15294</v>
      </c>
      <c r="AV2207" t="s">
        <v>15292</v>
      </c>
      <c r="AW2207" t="s">
        <v>15288</v>
      </c>
      <c r="AX2207" t="s">
        <v>13876</v>
      </c>
      <c r="AY2207" t="s">
        <v>13876</v>
      </c>
      <c r="AZ2207" t="s">
        <v>15289</v>
      </c>
      <c r="BA2207" t="s">
        <v>15289</v>
      </c>
      <c r="BB2207" t="s">
        <v>15290</v>
      </c>
      <c r="BC2207" t="s">
        <v>15288</v>
      </c>
      <c r="BD2207" t="s">
        <v>15286</v>
      </c>
      <c r="BE2207" t="s">
        <v>13876</v>
      </c>
      <c r="BF2207" t="s">
        <v>13876</v>
      </c>
      <c r="BG2207" t="s">
        <v>15289</v>
      </c>
      <c r="BH2207" t="s">
        <v>15289</v>
      </c>
      <c r="BI2207" t="s">
        <v>15290</v>
      </c>
      <c r="BJ2207" t="s">
        <v>15288</v>
      </c>
      <c r="BK2207" t="s">
        <v>15285</v>
      </c>
      <c r="BL2207" t="s">
        <v>13876</v>
      </c>
      <c r="BM2207" t="s">
        <v>13876</v>
      </c>
      <c r="BN2207" t="s">
        <v>15289</v>
      </c>
      <c r="BO2207" t="s">
        <v>15289</v>
      </c>
      <c r="BP2207" t="s">
        <v>15294</v>
      </c>
      <c r="BQ2207" t="s">
        <v>15292</v>
      </c>
      <c r="BR2207" t="s">
        <v>15291</v>
      </c>
      <c r="BS2207" t="s">
        <v>13876</v>
      </c>
      <c r="BT2207" t="s">
        <v>13876</v>
      </c>
      <c r="BU2207" t="s">
        <v>15289</v>
      </c>
      <c r="BV2207" t="s">
        <v>15292</v>
      </c>
      <c r="BW2207" t="s">
        <v>15288</v>
      </c>
      <c r="BX2207" t="s">
        <v>15292</v>
      </c>
      <c r="BY2207" t="s">
        <v>15286</v>
      </c>
      <c r="BZ2207" t="s">
        <v>13876</v>
      </c>
      <c r="CA2207" t="s">
        <v>13876</v>
      </c>
      <c r="CB2207" t="s">
        <v>15289</v>
      </c>
      <c r="CC2207" t="s">
        <v>15284</v>
      </c>
      <c r="CD2207" t="s">
        <v>15292</v>
      </c>
      <c r="CE2207" t="s">
        <v>15294</v>
      </c>
      <c r="CF2207" t="s">
        <v>15288</v>
      </c>
      <c r="CG2207" t="s">
        <v>13876</v>
      </c>
      <c r="CH2207" t="s">
        <v>13876</v>
      </c>
      <c r="CI2207" t="s">
        <v>13876</v>
      </c>
      <c r="CJ2207" t="s">
        <v>13876</v>
      </c>
      <c r="CK2207" t="s">
        <v>13876</v>
      </c>
      <c r="CL2207" t="s">
        <v>13876</v>
      </c>
      <c r="CM2207" t="s">
        <v>13876</v>
      </c>
      <c r="CN2207" t="s">
        <v>13876</v>
      </c>
      <c r="CO2207" t="s">
        <v>13876</v>
      </c>
      <c r="CP2207" t="s">
        <v>13876</v>
      </c>
      <c r="CQ2207" t="s">
        <v>13876</v>
      </c>
      <c r="CR2207" t="s">
        <v>13876</v>
      </c>
      <c r="CS2207" t="s">
        <v>13876</v>
      </c>
      <c r="CT2207" t="s">
        <v>13876</v>
      </c>
    </row>
    <row r="2208" spans="1:98" hidden="1">
      <c r="A2208" s="1088"/>
      <c r="B2208" s="554" t="s">
        <v>7599</v>
      </c>
      <c r="C2208" s="554" t="s">
        <v>7600</v>
      </c>
      <c r="D2208" s="554" t="s">
        <v>7601</v>
      </c>
      <c r="E2208" s="336" t="s">
        <v>407</v>
      </c>
      <c r="F2208" s="336" t="s">
        <v>14948</v>
      </c>
      <c r="G2208" s="336">
        <v>2911500532</v>
      </c>
      <c r="H2208" s="554" t="s">
        <v>7738</v>
      </c>
      <c r="I2208" s="336" t="s">
        <v>475</v>
      </c>
      <c r="J2208" s="336" t="s">
        <v>13659</v>
      </c>
      <c r="K2208" s="336" t="s">
        <v>13546</v>
      </c>
      <c r="L2208" s="336" t="s">
        <v>13658</v>
      </c>
      <c r="M2208" s="336" t="s">
        <v>13659</v>
      </c>
      <c r="N2208" s="336"/>
      <c r="O2208" s="632"/>
      <c r="P2208" s="632" t="s">
        <v>13661</v>
      </c>
      <c r="Q2208" s="556">
        <v>44634</v>
      </c>
      <c r="R2208" s="336"/>
      <c r="S2208" s="557">
        <v>44665</v>
      </c>
      <c r="T2208" s="336" t="s">
        <v>17060</v>
      </c>
      <c r="U2208" s="625">
        <v>241</v>
      </c>
      <c r="V2208" s="1088"/>
      <c r="W2208" s="551">
        <v>5194</v>
      </c>
      <c r="X2208" s="551">
        <v>1105</v>
      </c>
      <c r="Y2208" s="551">
        <v>1105</v>
      </c>
      <c r="Z2208" s="551">
        <v>1567</v>
      </c>
      <c r="AA2208" s="551">
        <v>1912</v>
      </c>
      <c r="AB2208" s="551">
        <v>2375</v>
      </c>
      <c r="AC2208" s="551" t="s">
        <v>13876</v>
      </c>
      <c r="AD2208" s="552" t="s">
        <v>13876</v>
      </c>
      <c r="AE2208" s="623">
        <v>13258</v>
      </c>
      <c r="AF2208" t="s">
        <v>7598</v>
      </c>
      <c r="AG2208" t="s">
        <v>7735</v>
      </c>
      <c r="AH2208" t="s">
        <v>7737</v>
      </c>
      <c r="AJ2208" s="548" t="s">
        <v>13693</v>
      </c>
      <c r="AK2208" s="548" t="s">
        <v>14949</v>
      </c>
      <c r="AL2208" s="548" t="s">
        <v>13669</v>
      </c>
      <c r="AM2208" s="548" t="s">
        <v>14950</v>
      </c>
      <c r="AN2208" s="548" t="s">
        <v>14951</v>
      </c>
      <c r="AO2208" s="548" t="s">
        <v>14952</v>
      </c>
      <c r="AQ2208" t="s">
        <v>13876</v>
      </c>
      <c r="AR2208" t="s">
        <v>13876</v>
      </c>
      <c r="AS2208" t="s">
        <v>13876</v>
      </c>
      <c r="AT2208" t="s">
        <v>15286</v>
      </c>
      <c r="AU2208" t="s">
        <v>15289</v>
      </c>
      <c r="AV2208" t="s">
        <v>15294</v>
      </c>
      <c r="AW2208" t="s">
        <v>15291</v>
      </c>
      <c r="AX2208" t="s">
        <v>13876</v>
      </c>
      <c r="AY2208" t="s">
        <v>13876</v>
      </c>
      <c r="AZ2208" t="s">
        <v>13876</v>
      </c>
      <c r="BA2208" t="s">
        <v>15289</v>
      </c>
      <c r="BB2208" t="s">
        <v>15289</v>
      </c>
      <c r="BC2208" t="s">
        <v>15288</v>
      </c>
      <c r="BD2208" t="s">
        <v>15286</v>
      </c>
      <c r="BE2208" t="s">
        <v>13876</v>
      </c>
      <c r="BF2208" t="s">
        <v>13876</v>
      </c>
      <c r="BG2208" t="s">
        <v>13876</v>
      </c>
      <c r="BH2208" t="s">
        <v>15289</v>
      </c>
      <c r="BI2208" t="s">
        <v>15289</v>
      </c>
      <c r="BJ2208" t="s">
        <v>15288</v>
      </c>
      <c r="BK2208" t="s">
        <v>15286</v>
      </c>
      <c r="BL2208" t="s">
        <v>13876</v>
      </c>
      <c r="BM2208" t="s">
        <v>13876</v>
      </c>
      <c r="BN2208" t="s">
        <v>13876</v>
      </c>
      <c r="BO2208" t="s">
        <v>15289</v>
      </c>
      <c r="BP2208" t="s">
        <v>15286</v>
      </c>
      <c r="BQ2208" t="s">
        <v>15290</v>
      </c>
      <c r="BR2208" t="s">
        <v>15287</v>
      </c>
      <c r="BS2208" t="s">
        <v>13876</v>
      </c>
      <c r="BT2208" t="s">
        <v>13876</v>
      </c>
      <c r="BU2208" t="s">
        <v>13876</v>
      </c>
      <c r="BV2208" t="s">
        <v>15289</v>
      </c>
      <c r="BW2208" t="s">
        <v>15294</v>
      </c>
      <c r="BX2208" t="s">
        <v>15289</v>
      </c>
      <c r="BY2208" t="s">
        <v>15292</v>
      </c>
      <c r="BZ2208" t="s">
        <v>13876</v>
      </c>
      <c r="CA2208" t="s">
        <v>13876</v>
      </c>
      <c r="CB2208" t="s">
        <v>13876</v>
      </c>
      <c r="CC2208" t="s">
        <v>15292</v>
      </c>
      <c r="CD2208" t="s">
        <v>15284</v>
      </c>
      <c r="CE2208" t="s">
        <v>15287</v>
      </c>
      <c r="CF2208" t="s">
        <v>15286</v>
      </c>
      <c r="CG2208" t="s">
        <v>13876</v>
      </c>
      <c r="CH2208" t="s">
        <v>13876</v>
      </c>
      <c r="CI2208" t="s">
        <v>13876</v>
      </c>
      <c r="CJ2208" t="s">
        <v>13876</v>
      </c>
      <c r="CK2208" t="s">
        <v>13876</v>
      </c>
      <c r="CL2208" t="s">
        <v>13876</v>
      </c>
      <c r="CM2208" t="s">
        <v>13876</v>
      </c>
      <c r="CN2208" t="s">
        <v>13876</v>
      </c>
      <c r="CO2208" t="s">
        <v>13876</v>
      </c>
      <c r="CP2208" t="s">
        <v>13876</v>
      </c>
      <c r="CQ2208" t="s">
        <v>13876</v>
      </c>
      <c r="CR2208" t="s">
        <v>13876</v>
      </c>
      <c r="CS2208" t="s">
        <v>13876</v>
      </c>
      <c r="CT2208" t="s">
        <v>13876</v>
      </c>
    </row>
    <row r="2209" spans="1:98" hidden="1">
      <c r="A2209" s="1088"/>
      <c r="B2209" s="554" t="s">
        <v>7599</v>
      </c>
      <c r="C2209" s="554" t="s">
        <v>7600</v>
      </c>
      <c r="D2209" s="554" t="s">
        <v>7601</v>
      </c>
      <c r="E2209" s="336" t="s">
        <v>407</v>
      </c>
      <c r="F2209" s="336" t="s">
        <v>14948</v>
      </c>
      <c r="G2209" s="336">
        <v>2911500557</v>
      </c>
      <c r="H2209" s="554" t="s">
        <v>7743</v>
      </c>
      <c r="I2209" s="336" t="s">
        <v>475</v>
      </c>
      <c r="J2209" s="336" t="s">
        <v>13659</v>
      </c>
      <c r="K2209" s="336" t="s">
        <v>13546</v>
      </c>
      <c r="L2209" s="336" t="s">
        <v>13658</v>
      </c>
      <c r="M2209" s="336" t="s">
        <v>13659</v>
      </c>
      <c r="N2209" s="336"/>
      <c r="O2209" s="632"/>
      <c r="P2209" s="632" t="s">
        <v>13661</v>
      </c>
      <c r="Q2209" s="556">
        <v>44634</v>
      </c>
      <c r="R2209" s="336"/>
      <c r="S2209" s="557">
        <v>44665</v>
      </c>
      <c r="T2209" s="336" t="s">
        <v>17061</v>
      </c>
      <c r="U2209" s="625">
        <v>241</v>
      </c>
      <c r="V2209" s="1088"/>
      <c r="W2209" s="551">
        <v>11192</v>
      </c>
      <c r="X2209" s="551">
        <v>547</v>
      </c>
      <c r="Y2209" s="551">
        <v>1413</v>
      </c>
      <c r="Z2209" s="551">
        <v>1760</v>
      </c>
      <c r="AA2209" s="551">
        <v>1955</v>
      </c>
      <c r="AB2209" s="551">
        <v>1391</v>
      </c>
      <c r="AC2209" s="551" t="s">
        <v>13876</v>
      </c>
      <c r="AD2209" s="552">
        <v>869</v>
      </c>
      <c r="AE2209" s="623">
        <v>19127</v>
      </c>
      <c r="AF2209" t="s">
        <v>7598</v>
      </c>
      <c r="AG2209" t="s">
        <v>7604</v>
      </c>
      <c r="AH2209" t="s">
        <v>7742</v>
      </c>
      <c r="AJ2209" s="548" t="s">
        <v>13693</v>
      </c>
      <c r="AK2209" s="548" t="s">
        <v>14949</v>
      </c>
      <c r="AL2209" s="548" t="s">
        <v>13669</v>
      </c>
      <c r="AM2209" s="548" t="s">
        <v>14950</v>
      </c>
      <c r="AN2209" s="548" t="s">
        <v>14951</v>
      </c>
      <c r="AO2209" s="548" t="s">
        <v>14952</v>
      </c>
      <c r="AQ2209" t="s">
        <v>13876</v>
      </c>
      <c r="AR2209" t="s">
        <v>13876</v>
      </c>
      <c r="AS2209" t="s">
        <v>15289</v>
      </c>
      <c r="AT2209" t="s">
        <v>15289</v>
      </c>
      <c r="AU2209" t="s">
        <v>15289</v>
      </c>
      <c r="AV2209" t="s">
        <v>15294</v>
      </c>
      <c r="AW2209" t="s">
        <v>15292</v>
      </c>
      <c r="AX2209" t="s">
        <v>13876</v>
      </c>
      <c r="AY2209" t="s">
        <v>13876</v>
      </c>
      <c r="AZ2209" t="s">
        <v>13876</v>
      </c>
      <c r="BA2209" t="s">
        <v>13876</v>
      </c>
      <c r="BB2209" t="s">
        <v>15286</v>
      </c>
      <c r="BC2209" t="s">
        <v>15291</v>
      </c>
      <c r="BD2209" t="s">
        <v>15287</v>
      </c>
      <c r="BE2209" t="s">
        <v>13876</v>
      </c>
      <c r="BF2209" t="s">
        <v>13876</v>
      </c>
      <c r="BG2209" t="s">
        <v>13876</v>
      </c>
      <c r="BH2209" t="s">
        <v>15289</v>
      </c>
      <c r="BI2209" t="s">
        <v>15291</v>
      </c>
      <c r="BJ2209" t="s">
        <v>15289</v>
      </c>
      <c r="BK2209" t="s">
        <v>15284</v>
      </c>
      <c r="BL2209" t="s">
        <v>13876</v>
      </c>
      <c r="BM2209" t="s">
        <v>13876</v>
      </c>
      <c r="BN2209" t="s">
        <v>13876</v>
      </c>
      <c r="BO2209" t="s">
        <v>15289</v>
      </c>
      <c r="BP2209" t="s">
        <v>15287</v>
      </c>
      <c r="BQ2209" t="s">
        <v>15290</v>
      </c>
      <c r="BR2209" t="s">
        <v>15288</v>
      </c>
      <c r="BS2209" t="s">
        <v>13876</v>
      </c>
      <c r="BT2209" t="s">
        <v>13876</v>
      </c>
      <c r="BU2209" t="s">
        <v>13876</v>
      </c>
      <c r="BV2209" t="s">
        <v>15289</v>
      </c>
      <c r="BW2209" t="s">
        <v>15294</v>
      </c>
      <c r="BX2209" t="s">
        <v>15286</v>
      </c>
      <c r="BY2209" t="s">
        <v>15286</v>
      </c>
      <c r="BZ2209" t="s">
        <v>13876</v>
      </c>
      <c r="CA2209" t="s">
        <v>13876</v>
      </c>
      <c r="CB2209" t="s">
        <v>13876</v>
      </c>
      <c r="CC2209" t="s">
        <v>15289</v>
      </c>
      <c r="CD2209" t="s">
        <v>15284</v>
      </c>
      <c r="CE2209" t="s">
        <v>15294</v>
      </c>
      <c r="CF2209" t="s">
        <v>15289</v>
      </c>
      <c r="CG2209" t="s">
        <v>13876</v>
      </c>
      <c r="CH2209" t="s">
        <v>13876</v>
      </c>
      <c r="CI2209" t="s">
        <v>13876</v>
      </c>
      <c r="CJ2209" t="s">
        <v>13876</v>
      </c>
      <c r="CK2209" t="s">
        <v>13876</v>
      </c>
      <c r="CL2209" t="s">
        <v>13876</v>
      </c>
      <c r="CM2209" t="s">
        <v>13876</v>
      </c>
      <c r="CN2209" t="s">
        <v>13876</v>
      </c>
      <c r="CO2209" t="s">
        <v>13876</v>
      </c>
      <c r="CP2209" t="s">
        <v>13876</v>
      </c>
      <c r="CQ2209" t="s">
        <v>13876</v>
      </c>
      <c r="CR2209" t="s">
        <v>15285</v>
      </c>
      <c r="CS2209" t="s">
        <v>15290</v>
      </c>
      <c r="CT2209" t="s">
        <v>15294</v>
      </c>
    </row>
    <row r="2210" spans="1:98" hidden="1">
      <c r="A2210" s="1088"/>
      <c r="B2210" s="554" t="s">
        <v>7599</v>
      </c>
      <c r="C2210" s="554" t="s">
        <v>7600</v>
      </c>
      <c r="D2210" s="554" t="s">
        <v>7601</v>
      </c>
      <c r="E2210" s="336" t="s">
        <v>407</v>
      </c>
      <c r="F2210" s="336" t="s">
        <v>14948</v>
      </c>
      <c r="G2210" s="336">
        <v>2911500631</v>
      </c>
      <c r="H2210" s="554" t="s">
        <v>7808</v>
      </c>
      <c r="I2210" s="336" t="s">
        <v>118</v>
      </c>
      <c r="J2210" s="336" t="s">
        <v>13659</v>
      </c>
      <c r="K2210" s="336" t="s">
        <v>13546</v>
      </c>
      <c r="L2210" s="336" t="s">
        <v>13658</v>
      </c>
      <c r="M2210" s="336" t="s">
        <v>13659</v>
      </c>
      <c r="N2210" s="336" t="s">
        <v>13546</v>
      </c>
      <c r="O2210" s="632"/>
      <c r="P2210" s="632" t="s">
        <v>13661</v>
      </c>
      <c r="Q2210" s="556">
        <v>44634</v>
      </c>
      <c r="R2210" s="336"/>
      <c r="S2210" s="557">
        <v>44665</v>
      </c>
      <c r="T2210" s="336" t="s">
        <v>17062</v>
      </c>
      <c r="U2210" s="625">
        <v>241</v>
      </c>
      <c r="V2210" s="1088"/>
      <c r="W2210" s="551">
        <v>124436</v>
      </c>
      <c r="X2210" s="551">
        <v>45362</v>
      </c>
      <c r="Y2210" s="551">
        <v>49290</v>
      </c>
      <c r="Z2210" s="551">
        <v>47429</v>
      </c>
      <c r="AA2210" s="551">
        <v>41352</v>
      </c>
      <c r="AB2210" s="551">
        <v>45528</v>
      </c>
      <c r="AC2210" s="551" t="s">
        <v>13876</v>
      </c>
      <c r="AD2210" s="552" t="s">
        <v>13876</v>
      </c>
      <c r="AE2210" s="623">
        <v>353397</v>
      </c>
      <c r="AF2210" t="s">
        <v>7598</v>
      </c>
      <c r="AG2210" t="s">
        <v>7604</v>
      </c>
      <c r="AH2210" t="s">
        <v>7807</v>
      </c>
      <c r="AJ2210" s="548" t="s">
        <v>13693</v>
      </c>
      <c r="AK2210" s="548" t="s">
        <v>14949</v>
      </c>
      <c r="AL2210" s="548" t="s">
        <v>13669</v>
      </c>
      <c r="AM2210" s="548" t="s">
        <v>14950</v>
      </c>
      <c r="AN2210" s="548" t="s">
        <v>14951</v>
      </c>
      <c r="AO2210" s="548" t="s">
        <v>14952</v>
      </c>
      <c r="AQ2210" t="s">
        <v>13876</v>
      </c>
      <c r="AR2210" t="s">
        <v>15289</v>
      </c>
      <c r="AS2210" t="s">
        <v>15292</v>
      </c>
      <c r="AT2210" t="s">
        <v>15291</v>
      </c>
      <c r="AU2210" t="s">
        <v>15291</v>
      </c>
      <c r="AV2210" t="s">
        <v>15284</v>
      </c>
      <c r="AW2210" t="s">
        <v>15290</v>
      </c>
      <c r="AX2210" t="s">
        <v>13876</v>
      </c>
      <c r="AY2210" t="s">
        <v>13876</v>
      </c>
      <c r="AZ2210" t="s">
        <v>15291</v>
      </c>
      <c r="BA2210" t="s">
        <v>15286</v>
      </c>
      <c r="BB2210" t="s">
        <v>15284</v>
      </c>
      <c r="BC2210" t="s">
        <v>15290</v>
      </c>
      <c r="BD2210" t="s">
        <v>15292</v>
      </c>
      <c r="BE2210" t="s">
        <v>13876</v>
      </c>
      <c r="BF2210" t="s">
        <v>13876</v>
      </c>
      <c r="BG2210" t="s">
        <v>15291</v>
      </c>
      <c r="BH2210" t="s">
        <v>15294</v>
      </c>
      <c r="BI2210" t="s">
        <v>15292</v>
      </c>
      <c r="BJ2210" t="s">
        <v>15294</v>
      </c>
      <c r="BK2210" t="s">
        <v>15288</v>
      </c>
      <c r="BL2210" t="s">
        <v>13876</v>
      </c>
      <c r="BM2210" t="s">
        <v>13876</v>
      </c>
      <c r="BN2210" t="s">
        <v>15291</v>
      </c>
      <c r="BO2210" t="s">
        <v>15287</v>
      </c>
      <c r="BP2210" t="s">
        <v>15291</v>
      </c>
      <c r="BQ2210" t="s">
        <v>15292</v>
      </c>
      <c r="BR2210" t="s">
        <v>15294</v>
      </c>
      <c r="BS2210" t="s">
        <v>13876</v>
      </c>
      <c r="BT2210" t="s">
        <v>13876</v>
      </c>
      <c r="BU2210" t="s">
        <v>15291</v>
      </c>
      <c r="BV2210" t="s">
        <v>15289</v>
      </c>
      <c r="BW2210" t="s">
        <v>15284</v>
      </c>
      <c r="BX2210" t="s">
        <v>15286</v>
      </c>
      <c r="BY2210" t="s">
        <v>15292</v>
      </c>
      <c r="BZ2210" t="s">
        <v>13876</v>
      </c>
      <c r="CA2210" t="s">
        <v>13876</v>
      </c>
      <c r="CB2210" t="s">
        <v>15291</v>
      </c>
      <c r="CC2210" t="s">
        <v>15286</v>
      </c>
      <c r="CD2210" t="s">
        <v>15286</v>
      </c>
      <c r="CE2210" t="s">
        <v>15292</v>
      </c>
      <c r="CF2210" t="s">
        <v>15285</v>
      </c>
      <c r="CG2210" t="s">
        <v>13876</v>
      </c>
      <c r="CH2210" t="s">
        <v>13876</v>
      </c>
      <c r="CI2210" t="s">
        <v>13876</v>
      </c>
      <c r="CJ2210" t="s">
        <v>13876</v>
      </c>
      <c r="CK2210" t="s">
        <v>13876</v>
      </c>
      <c r="CL2210" t="s">
        <v>13876</v>
      </c>
      <c r="CM2210" t="s">
        <v>13876</v>
      </c>
      <c r="CN2210" t="s">
        <v>13876</v>
      </c>
      <c r="CO2210" t="s">
        <v>13876</v>
      </c>
      <c r="CP2210" t="s">
        <v>13876</v>
      </c>
      <c r="CQ2210" t="s">
        <v>13876</v>
      </c>
      <c r="CR2210" t="s">
        <v>13876</v>
      </c>
      <c r="CS2210" t="s">
        <v>13876</v>
      </c>
      <c r="CT2210" t="s">
        <v>13876</v>
      </c>
    </row>
    <row r="2211" spans="1:98" hidden="1">
      <c r="A2211" s="1088"/>
      <c r="B2211" s="554" t="s">
        <v>7599</v>
      </c>
      <c r="C2211" s="554" t="s">
        <v>7600</v>
      </c>
      <c r="D2211" s="554" t="s">
        <v>7601</v>
      </c>
      <c r="E2211" s="336" t="s">
        <v>407</v>
      </c>
      <c r="F2211" s="336" t="s">
        <v>14948</v>
      </c>
      <c r="G2211" s="336">
        <v>2911500631</v>
      </c>
      <c r="H2211" s="554" t="s">
        <v>7808</v>
      </c>
      <c r="I2211" s="336" t="s">
        <v>13673</v>
      </c>
      <c r="J2211" s="336" t="s">
        <v>13659</v>
      </c>
      <c r="K2211" s="336" t="s">
        <v>13546</v>
      </c>
      <c r="L2211" s="336" t="s">
        <v>13658</v>
      </c>
      <c r="M2211" s="336" t="s">
        <v>13659</v>
      </c>
      <c r="N2211" s="336" t="s">
        <v>13546</v>
      </c>
      <c r="O2211" s="632"/>
      <c r="P2211" s="632" t="s">
        <v>13661</v>
      </c>
      <c r="Q2211" s="556">
        <v>44634</v>
      </c>
      <c r="R2211" s="336"/>
      <c r="S2211" s="557">
        <v>44665</v>
      </c>
      <c r="T2211" s="336" t="s">
        <v>17063</v>
      </c>
      <c r="U2211" s="625">
        <v>241</v>
      </c>
      <c r="V2211" s="1088"/>
      <c r="W2211" s="551">
        <v>45370</v>
      </c>
      <c r="X2211" s="551">
        <v>15264</v>
      </c>
      <c r="Y2211" s="551">
        <v>16692</v>
      </c>
      <c r="Z2211" s="551">
        <v>15398</v>
      </c>
      <c r="AA2211" s="551">
        <v>12498</v>
      </c>
      <c r="AB2211" s="551">
        <v>16896</v>
      </c>
      <c r="AC2211" s="551" t="s">
        <v>13876</v>
      </c>
      <c r="AD2211" s="552" t="s">
        <v>13876</v>
      </c>
      <c r="AE2211" s="623">
        <v>122118</v>
      </c>
      <c r="AF2211" t="s">
        <v>7598</v>
      </c>
      <c r="AG2211" t="s">
        <v>7604</v>
      </c>
      <c r="AH2211" t="s">
        <v>7807</v>
      </c>
      <c r="AJ2211" s="548" t="s">
        <v>13693</v>
      </c>
      <c r="AK2211" s="548" t="s">
        <v>14949</v>
      </c>
      <c r="AL2211" s="548" t="s">
        <v>13669</v>
      </c>
      <c r="AM2211" s="548" t="s">
        <v>14950</v>
      </c>
      <c r="AN2211" s="548" t="s">
        <v>14951</v>
      </c>
      <c r="AO2211" s="548" t="s">
        <v>14952</v>
      </c>
      <c r="AQ2211" t="s">
        <v>13876</v>
      </c>
      <c r="AR2211" t="s">
        <v>13876</v>
      </c>
      <c r="AS2211" t="s">
        <v>15291</v>
      </c>
      <c r="AT2211" t="s">
        <v>15286</v>
      </c>
      <c r="AU2211" t="s">
        <v>15284</v>
      </c>
      <c r="AV2211" t="s">
        <v>15287</v>
      </c>
      <c r="AW2211" t="s">
        <v>15288</v>
      </c>
      <c r="AX2211" t="s">
        <v>13876</v>
      </c>
      <c r="AY2211" t="s">
        <v>13876</v>
      </c>
      <c r="AZ2211" t="s">
        <v>15289</v>
      </c>
      <c r="BA2211" t="s">
        <v>15286</v>
      </c>
      <c r="BB2211" t="s">
        <v>15292</v>
      </c>
      <c r="BC2211" t="s">
        <v>15290</v>
      </c>
      <c r="BD2211" t="s">
        <v>15291</v>
      </c>
      <c r="BE2211" t="s">
        <v>13876</v>
      </c>
      <c r="BF2211" t="s">
        <v>13876</v>
      </c>
      <c r="BG2211" t="s">
        <v>15289</v>
      </c>
      <c r="BH2211" t="s">
        <v>15290</v>
      </c>
      <c r="BI2211" t="s">
        <v>15290</v>
      </c>
      <c r="BJ2211" t="s">
        <v>15294</v>
      </c>
      <c r="BK2211" t="s">
        <v>15292</v>
      </c>
      <c r="BL2211" t="s">
        <v>13876</v>
      </c>
      <c r="BM2211" t="s">
        <v>13876</v>
      </c>
      <c r="BN2211" t="s">
        <v>15289</v>
      </c>
      <c r="BO2211" t="s">
        <v>15286</v>
      </c>
      <c r="BP2211" t="s">
        <v>15284</v>
      </c>
      <c r="BQ2211" t="s">
        <v>15294</v>
      </c>
      <c r="BR2211" t="s">
        <v>15285</v>
      </c>
      <c r="BS2211" t="s">
        <v>13876</v>
      </c>
      <c r="BT2211" t="s">
        <v>13876</v>
      </c>
      <c r="BU2211" t="s">
        <v>15289</v>
      </c>
      <c r="BV2211" t="s">
        <v>15292</v>
      </c>
      <c r="BW2211" t="s">
        <v>15291</v>
      </c>
      <c r="BX2211" t="s">
        <v>15294</v>
      </c>
      <c r="BY2211" t="s">
        <v>15285</v>
      </c>
      <c r="BZ2211" t="s">
        <v>13876</v>
      </c>
      <c r="CA2211" t="s">
        <v>13876</v>
      </c>
      <c r="CB2211" t="s">
        <v>15289</v>
      </c>
      <c r="CC2211" t="s">
        <v>15290</v>
      </c>
      <c r="CD2211" t="s">
        <v>15285</v>
      </c>
      <c r="CE2211" t="s">
        <v>15294</v>
      </c>
      <c r="CF2211" t="s">
        <v>15290</v>
      </c>
      <c r="CG2211" t="s">
        <v>13876</v>
      </c>
      <c r="CH2211" t="s">
        <v>13876</v>
      </c>
      <c r="CI2211" t="s">
        <v>13876</v>
      </c>
      <c r="CJ2211" t="s">
        <v>13876</v>
      </c>
      <c r="CK2211" t="s">
        <v>13876</v>
      </c>
      <c r="CL2211" t="s">
        <v>13876</v>
      </c>
      <c r="CM2211" t="s">
        <v>13876</v>
      </c>
      <c r="CN2211" t="s">
        <v>13876</v>
      </c>
      <c r="CO2211" t="s">
        <v>13876</v>
      </c>
      <c r="CP2211" t="s">
        <v>13876</v>
      </c>
      <c r="CQ2211" t="s">
        <v>13876</v>
      </c>
      <c r="CR2211" t="s">
        <v>13876</v>
      </c>
      <c r="CS2211" t="s">
        <v>13876</v>
      </c>
      <c r="CT2211" t="s">
        <v>13876</v>
      </c>
    </row>
    <row r="2212" spans="1:98" hidden="1">
      <c r="A2212" s="1088"/>
      <c r="B2212" s="554" t="s">
        <v>7599</v>
      </c>
      <c r="C2212" s="554" t="s">
        <v>7600</v>
      </c>
      <c r="D2212" s="554" t="s">
        <v>7601</v>
      </c>
      <c r="E2212" s="336" t="s">
        <v>407</v>
      </c>
      <c r="F2212" s="336" t="s">
        <v>14948</v>
      </c>
      <c r="G2212" s="336">
        <v>2911500722</v>
      </c>
      <c r="H2212" s="554" t="s">
        <v>7883</v>
      </c>
      <c r="I2212" s="336" t="s">
        <v>475</v>
      </c>
      <c r="J2212" s="336" t="s">
        <v>13659</v>
      </c>
      <c r="K2212" s="336" t="s">
        <v>13546</v>
      </c>
      <c r="L2212" s="336" t="s">
        <v>13658</v>
      </c>
      <c r="M2212" s="336" t="s">
        <v>13659</v>
      </c>
      <c r="N2212" s="336"/>
      <c r="O2212" s="632"/>
      <c r="P2212" s="632" t="s">
        <v>13661</v>
      </c>
      <c r="Q2212" s="556">
        <v>44634</v>
      </c>
      <c r="R2212" s="336"/>
      <c r="S2212" s="557">
        <v>44665</v>
      </c>
      <c r="T2212" s="336" t="s">
        <v>17064</v>
      </c>
      <c r="U2212" s="625">
        <v>241</v>
      </c>
      <c r="V2212" s="1088"/>
      <c r="W2212" s="551">
        <v>12004</v>
      </c>
      <c r="X2212" s="551">
        <v>8002</v>
      </c>
      <c r="Y2212" s="551">
        <v>8474</v>
      </c>
      <c r="Z2212" s="551">
        <v>7132</v>
      </c>
      <c r="AA2212" s="551">
        <v>4091</v>
      </c>
      <c r="AB2212" s="551">
        <v>8239</v>
      </c>
      <c r="AC2212" s="551" t="s">
        <v>13876</v>
      </c>
      <c r="AD2212" s="552">
        <v>-348</v>
      </c>
      <c r="AE2212" s="623">
        <v>47594</v>
      </c>
      <c r="AF2212" t="s">
        <v>7598</v>
      </c>
      <c r="AG2212" t="s">
        <v>7604</v>
      </c>
      <c r="AH2212" t="s">
        <v>7882</v>
      </c>
      <c r="AJ2212" s="548" t="s">
        <v>13693</v>
      </c>
      <c r="AK2212" s="548" t="s">
        <v>14949</v>
      </c>
      <c r="AL2212" s="548" t="s">
        <v>13669</v>
      </c>
      <c r="AM2212" s="548" t="s">
        <v>14950</v>
      </c>
      <c r="AN2212" s="548" t="s">
        <v>14951</v>
      </c>
      <c r="AO2212" s="548" t="s">
        <v>14952</v>
      </c>
      <c r="AQ2212" t="s">
        <v>13876</v>
      </c>
      <c r="AR2212" t="s">
        <v>13876</v>
      </c>
      <c r="AS2212" t="s">
        <v>15289</v>
      </c>
      <c r="AT2212" t="s">
        <v>15292</v>
      </c>
      <c r="AU2212" t="s">
        <v>15288</v>
      </c>
      <c r="AV2212" t="s">
        <v>15288</v>
      </c>
      <c r="AW2212" t="s">
        <v>15291</v>
      </c>
      <c r="AX2212" t="s">
        <v>13876</v>
      </c>
      <c r="AY2212" t="s">
        <v>13876</v>
      </c>
      <c r="AZ2212" t="s">
        <v>13876</v>
      </c>
      <c r="BA2212" t="s">
        <v>15285</v>
      </c>
      <c r="BB2212" t="s">
        <v>15288</v>
      </c>
      <c r="BC2212" t="s">
        <v>15288</v>
      </c>
      <c r="BD2212" t="s">
        <v>15292</v>
      </c>
      <c r="BE2212" t="s">
        <v>13876</v>
      </c>
      <c r="BF2212" t="s">
        <v>13876</v>
      </c>
      <c r="BG2212" t="s">
        <v>13876</v>
      </c>
      <c r="BH2212" t="s">
        <v>15285</v>
      </c>
      <c r="BI2212" t="s">
        <v>15291</v>
      </c>
      <c r="BJ2212" t="s">
        <v>15287</v>
      </c>
      <c r="BK2212" t="s">
        <v>15291</v>
      </c>
      <c r="BL2212" t="s">
        <v>13876</v>
      </c>
      <c r="BM2212" t="s">
        <v>13876</v>
      </c>
      <c r="BN2212" t="s">
        <v>13876</v>
      </c>
      <c r="BO2212" t="s">
        <v>15287</v>
      </c>
      <c r="BP2212" t="s">
        <v>15289</v>
      </c>
      <c r="BQ2212" t="s">
        <v>15284</v>
      </c>
      <c r="BR2212" t="s">
        <v>15292</v>
      </c>
      <c r="BS2212" t="s">
        <v>13876</v>
      </c>
      <c r="BT2212" t="s">
        <v>13876</v>
      </c>
      <c r="BU2212" t="s">
        <v>13876</v>
      </c>
      <c r="BV2212" t="s">
        <v>15291</v>
      </c>
      <c r="BW2212" t="s">
        <v>15288</v>
      </c>
      <c r="BX2212" t="s">
        <v>15294</v>
      </c>
      <c r="BY2212" t="s">
        <v>15289</v>
      </c>
      <c r="BZ2212" t="s">
        <v>13876</v>
      </c>
      <c r="CA2212" t="s">
        <v>13876</v>
      </c>
      <c r="CB2212" t="s">
        <v>13876</v>
      </c>
      <c r="CC2212" t="s">
        <v>15285</v>
      </c>
      <c r="CD2212" t="s">
        <v>15292</v>
      </c>
      <c r="CE2212" t="s">
        <v>15284</v>
      </c>
      <c r="CF2212" t="s">
        <v>15294</v>
      </c>
      <c r="CG2212" t="s">
        <v>13876</v>
      </c>
      <c r="CH2212" t="s">
        <v>13876</v>
      </c>
      <c r="CI2212" t="s">
        <v>13876</v>
      </c>
      <c r="CJ2212" t="s">
        <v>13876</v>
      </c>
      <c r="CK2212" t="s">
        <v>13876</v>
      </c>
      <c r="CL2212" t="s">
        <v>13876</v>
      </c>
      <c r="CM2212" t="s">
        <v>13876</v>
      </c>
      <c r="CN2212" t="s">
        <v>15289</v>
      </c>
      <c r="CO2212" t="s">
        <v>15289</v>
      </c>
      <c r="CP2212" t="s">
        <v>15289</v>
      </c>
      <c r="CQ2212" t="s">
        <v>15289</v>
      </c>
      <c r="CR2212" t="s">
        <v>15291</v>
      </c>
      <c r="CS2212" t="s">
        <v>15286</v>
      </c>
      <c r="CT2212" t="s">
        <v>15285</v>
      </c>
    </row>
    <row r="2213" spans="1:98" hidden="1">
      <c r="A2213" s="1088"/>
      <c r="B2213" s="554" t="s">
        <v>7599</v>
      </c>
      <c r="C2213" s="554" t="s">
        <v>7600</v>
      </c>
      <c r="D2213" s="554" t="s">
        <v>7601</v>
      </c>
      <c r="E2213" s="336" t="s">
        <v>407</v>
      </c>
      <c r="F2213" s="336" t="s">
        <v>14948</v>
      </c>
      <c r="G2213" s="336">
        <v>2911500730</v>
      </c>
      <c r="H2213" s="554" t="s">
        <v>7888</v>
      </c>
      <c r="I2213" s="336" t="s">
        <v>475</v>
      </c>
      <c r="J2213" s="336" t="s">
        <v>13659</v>
      </c>
      <c r="K2213" s="336" t="s">
        <v>13546</v>
      </c>
      <c r="L2213" s="336" t="s">
        <v>13658</v>
      </c>
      <c r="M2213" s="336" t="s">
        <v>13659</v>
      </c>
      <c r="N2213" s="336"/>
      <c r="O2213" s="632"/>
      <c r="P2213" s="632" t="s">
        <v>13661</v>
      </c>
      <c r="Q2213" s="556">
        <v>44634</v>
      </c>
      <c r="R2213" s="336"/>
      <c r="S2213" s="557">
        <v>44665</v>
      </c>
      <c r="T2213" s="336" t="s">
        <v>17065</v>
      </c>
      <c r="U2213" s="625">
        <v>241</v>
      </c>
      <c r="V2213" s="1088"/>
      <c r="W2213" s="551" t="s">
        <v>13876</v>
      </c>
      <c r="X2213" s="551" t="s">
        <v>13876</v>
      </c>
      <c r="Y2213" s="551" t="s">
        <v>13876</v>
      </c>
      <c r="Z2213" s="551" t="s">
        <v>13876</v>
      </c>
      <c r="AA2213" s="551">
        <v>550</v>
      </c>
      <c r="AB2213" s="551" t="s">
        <v>13876</v>
      </c>
      <c r="AC2213" s="551" t="s">
        <v>13876</v>
      </c>
      <c r="AD2213" s="552" t="s">
        <v>13876</v>
      </c>
      <c r="AE2213" s="623">
        <v>550</v>
      </c>
      <c r="AF2213" t="s">
        <v>7598</v>
      </c>
      <c r="AG2213" t="s">
        <v>7604</v>
      </c>
      <c r="AH2213" t="s">
        <v>7887</v>
      </c>
      <c r="AJ2213" s="548" t="s">
        <v>13693</v>
      </c>
      <c r="AK2213" s="548" t="s">
        <v>14949</v>
      </c>
      <c r="AL2213" s="548" t="s">
        <v>13669</v>
      </c>
      <c r="AM2213" s="548" t="s">
        <v>14950</v>
      </c>
      <c r="AN2213" s="548" t="s">
        <v>14951</v>
      </c>
      <c r="AO2213" s="548" t="s">
        <v>14952</v>
      </c>
      <c r="AQ2213" t="s">
        <v>13876</v>
      </c>
      <c r="AR2213" t="s">
        <v>13876</v>
      </c>
      <c r="AS2213" t="s">
        <v>13876</v>
      </c>
      <c r="AT2213" t="s">
        <v>13876</v>
      </c>
      <c r="AU2213" t="s">
        <v>13876</v>
      </c>
      <c r="AV2213" t="s">
        <v>13876</v>
      </c>
      <c r="AW2213" t="s">
        <v>13876</v>
      </c>
      <c r="AX2213" t="s">
        <v>13876</v>
      </c>
      <c r="AY2213" t="s">
        <v>13876</v>
      </c>
      <c r="AZ2213" t="s">
        <v>13876</v>
      </c>
      <c r="BA2213" t="s">
        <v>13876</v>
      </c>
      <c r="BB2213" t="s">
        <v>13876</v>
      </c>
      <c r="BC2213" t="s">
        <v>13876</v>
      </c>
      <c r="BD2213" t="s">
        <v>13876</v>
      </c>
      <c r="BE2213" t="s">
        <v>13876</v>
      </c>
      <c r="BF2213" t="s">
        <v>13876</v>
      </c>
      <c r="BG2213" t="s">
        <v>13876</v>
      </c>
      <c r="BH2213" t="s">
        <v>13876</v>
      </c>
      <c r="BI2213" t="s">
        <v>13876</v>
      </c>
      <c r="BJ2213" t="s">
        <v>13876</v>
      </c>
      <c r="BK2213" t="s">
        <v>13876</v>
      </c>
      <c r="BL2213" t="s">
        <v>13876</v>
      </c>
      <c r="BM2213" t="s">
        <v>13876</v>
      </c>
      <c r="BN2213" t="s">
        <v>13876</v>
      </c>
      <c r="BO2213" t="s">
        <v>13876</v>
      </c>
      <c r="BP2213" t="s">
        <v>13876</v>
      </c>
      <c r="BQ2213" t="s">
        <v>13876</v>
      </c>
      <c r="BR2213" t="s">
        <v>13876</v>
      </c>
      <c r="BS2213" t="s">
        <v>13876</v>
      </c>
      <c r="BT2213" t="s">
        <v>13876</v>
      </c>
      <c r="BU2213" t="s">
        <v>13876</v>
      </c>
      <c r="BV2213" t="s">
        <v>13876</v>
      </c>
      <c r="BW2213" t="s">
        <v>15286</v>
      </c>
      <c r="BX2213" t="s">
        <v>15286</v>
      </c>
      <c r="BY2213" t="s">
        <v>15288</v>
      </c>
      <c r="BZ2213" t="s">
        <v>13876</v>
      </c>
      <c r="CA2213" t="s">
        <v>13876</v>
      </c>
      <c r="CB2213" t="s">
        <v>13876</v>
      </c>
      <c r="CC2213" t="s">
        <v>13876</v>
      </c>
      <c r="CD2213" t="s">
        <v>13876</v>
      </c>
      <c r="CE2213" t="s">
        <v>13876</v>
      </c>
      <c r="CF2213" t="s">
        <v>13876</v>
      </c>
      <c r="CG2213" t="s">
        <v>13876</v>
      </c>
      <c r="CH2213" t="s">
        <v>13876</v>
      </c>
      <c r="CI2213" t="s">
        <v>13876</v>
      </c>
      <c r="CJ2213" t="s">
        <v>13876</v>
      </c>
      <c r="CK2213" t="s">
        <v>13876</v>
      </c>
      <c r="CL2213" t="s">
        <v>13876</v>
      </c>
      <c r="CM2213" t="s">
        <v>13876</v>
      </c>
      <c r="CN2213" t="s">
        <v>13876</v>
      </c>
      <c r="CO2213" t="s">
        <v>13876</v>
      </c>
      <c r="CP2213" t="s">
        <v>13876</v>
      </c>
      <c r="CQ2213" t="s">
        <v>13876</v>
      </c>
      <c r="CR2213" t="s">
        <v>13876</v>
      </c>
      <c r="CS2213" t="s">
        <v>13876</v>
      </c>
      <c r="CT2213" t="s">
        <v>13876</v>
      </c>
    </row>
    <row r="2214" spans="1:98" hidden="1">
      <c r="A2214" s="1088"/>
      <c r="B2214" s="554" t="s">
        <v>7599</v>
      </c>
      <c r="C2214" s="554" t="s">
        <v>7600</v>
      </c>
      <c r="D2214" s="554" t="s">
        <v>7601</v>
      </c>
      <c r="E2214" s="336" t="s">
        <v>407</v>
      </c>
      <c r="F2214" s="336" t="s">
        <v>14948</v>
      </c>
      <c r="G2214" s="336">
        <v>2921500050</v>
      </c>
      <c r="H2214" s="554" t="s">
        <v>7738</v>
      </c>
      <c r="I2214" s="336" t="s">
        <v>8120</v>
      </c>
      <c r="J2214" s="336" t="s">
        <v>13659</v>
      </c>
      <c r="K2214" s="336" t="s">
        <v>13546</v>
      </c>
      <c r="L2214" s="336" t="s">
        <v>13658</v>
      </c>
      <c r="M2214" s="336" t="s">
        <v>13659</v>
      </c>
      <c r="N2214" s="336" t="s">
        <v>13549</v>
      </c>
      <c r="O2214" s="632"/>
      <c r="P2214" s="632" t="s">
        <v>13661</v>
      </c>
      <c r="Q2214" s="556">
        <v>44634</v>
      </c>
      <c r="R2214" s="336"/>
      <c r="S2214" s="557">
        <v>44665</v>
      </c>
      <c r="T2214" s="336" t="s">
        <v>17066</v>
      </c>
      <c r="U2214" s="625">
        <v>241</v>
      </c>
      <c r="V2214" s="1088"/>
      <c r="W2214" s="551">
        <v>27370</v>
      </c>
      <c r="X2214" s="551">
        <v>9245</v>
      </c>
      <c r="Y2214" s="551">
        <v>9245</v>
      </c>
      <c r="Z2214" s="551">
        <v>9607</v>
      </c>
      <c r="AA2214" s="551">
        <v>10152</v>
      </c>
      <c r="AB2214" s="551">
        <v>9607</v>
      </c>
      <c r="AC2214" s="551" t="s">
        <v>13876</v>
      </c>
      <c r="AD2214" s="552" t="s">
        <v>13876</v>
      </c>
      <c r="AE2214" s="623">
        <v>75226</v>
      </c>
      <c r="AF2214" t="s">
        <v>7598</v>
      </c>
      <c r="AG2214" t="s">
        <v>7735</v>
      </c>
      <c r="AH2214" t="s">
        <v>7737</v>
      </c>
      <c r="AJ2214" s="548" t="s">
        <v>13693</v>
      </c>
      <c r="AK2214" s="548" t="s">
        <v>14949</v>
      </c>
      <c r="AL2214" s="548" t="s">
        <v>13669</v>
      </c>
      <c r="AM2214" s="548" t="s">
        <v>14950</v>
      </c>
      <c r="AN2214" s="548" t="s">
        <v>14951</v>
      </c>
      <c r="AO2214" s="548" t="s">
        <v>14952</v>
      </c>
      <c r="AQ2214" t="s">
        <v>13876</v>
      </c>
      <c r="AR2214" t="s">
        <v>13876</v>
      </c>
      <c r="AS2214" t="s">
        <v>15292</v>
      </c>
      <c r="AT2214" t="s">
        <v>15287</v>
      </c>
      <c r="AU2214" t="s">
        <v>15284</v>
      </c>
      <c r="AV2214" t="s">
        <v>15287</v>
      </c>
      <c r="AW2214" t="s">
        <v>15288</v>
      </c>
      <c r="AX2214" t="s">
        <v>13876</v>
      </c>
      <c r="AY2214" t="s">
        <v>13876</v>
      </c>
      <c r="AZ2214" t="s">
        <v>13876</v>
      </c>
      <c r="BA2214" t="s">
        <v>15294</v>
      </c>
      <c r="BB2214" t="s">
        <v>15292</v>
      </c>
      <c r="BC2214" t="s">
        <v>15291</v>
      </c>
      <c r="BD2214" t="s">
        <v>15286</v>
      </c>
      <c r="BE2214" t="s">
        <v>13876</v>
      </c>
      <c r="BF2214" t="s">
        <v>13876</v>
      </c>
      <c r="BG2214" t="s">
        <v>13876</v>
      </c>
      <c r="BH2214" t="s">
        <v>15294</v>
      </c>
      <c r="BI2214" t="s">
        <v>15292</v>
      </c>
      <c r="BJ2214" t="s">
        <v>15291</v>
      </c>
      <c r="BK2214" t="s">
        <v>15286</v>
      </c>
      <c r="BL2214" t="s">
        <v>13876</v>
      </c>
      <c r="BM2214" t="s">
        <v>13876</v>
      </c>
      <c r="BN2214" t="s">
        <v>13876</v>
      </c>
      <c r="BO2214" t="s">
        <v>15294</v>
      </c>
      <c r="BP2214" t="s">
        <v>15290</v>
      </c>
      <c r="BQ2214" t="s">
        <v>15288</v>
      </c>
      <c r="BR2214" t="s">
        <v>15287</v>
      </c>
      <c r="BS2214" t="s">
        <v>13876</v>
      </c>
      <c r="BT2214" t="s">
        <v>13876</v>
      </c>
      <c r="BU2214" t="s">
        <v>15289</v>
      </c>
      <c r="BV2214" t="s">
        <v>15288</v>
      </c>
      <c r="BW2214" t="s">
        <v>15289</v>
      </c>
      <c r="BX2214" t="s">
        <v>15286</v>
      </c>
      <c r="BY2214" t="s">
        <v>15292</v>
      </c>
      <c r="BZ2214" t="s">
        <v>13876</v>
      </c>
      <c r="CA2214" t="s">
        <v>13876</v>
      </c>
      <c r="CB2214" t="s">
        <v>13876</v>
      </c>
      <c r="CC2214" t="s">
        <v>15294</v>
      </c>
      <c r="CD2214" t="s">
        <v>15290</v>
      </c>
      <c r="CE2214" t="s">
        <v>15288</v>
      </c>
      <c r="CF2214" t="s">
        <v>15287</v>
      </c>
      <c r="CG2214" t="s">
        <v>13876</v>
      </c>
      <c r="CH2214" t="s">
        <v>13876</v>
      </c>
      <c r="CI2214" t="s">
        <v>13876</v>
      </c>
      <c r="CJ2214" t="s">
        <v>13876</v>
      </c>
      <c r="CK2214" t="s">
        <v>13876</v>
      </c>
      <c r="CL2214" t="s">
        <v>13876</v>
      </c>
      <c r="CM2214" t="s">
        <v>13876</v>
      </c>
      <c r="CN2214" t="s">
        <v>13876</v>
      </c>
      <c r="CO2214" t="s">
        <v>13876</v>
      </c>
      <c r="CP2214" t="s">
        <v>13876</v>
      </c>
      <c r="CQ2214" t="s">
        <v>13876</v>
      </c>
      <c r="CR2214" t="s">
        <v>13876</v>
      </c>
      <c r="CS2214" t="s">
        <v>13876</v>
      </c>
      <c r="CT2214" t="s">
        <v>13876</v>
      </c>
    </row>
    <row r="2215" spans="1:98" hidden="1">
      <c r="A2215" s="1088"/>
      <c r="B2215" s="554" t="s">
        <v>7599</v>
      </c>
      <c r="C2215" s="554" t="s">
        <v>7600</v>
      </c>
      <c r="D2215" s="554" t="s">
        <v>7601</v>
      </c>
      <c r="E2215" s="336" t="s">
        <v>407</v>
      </c>
      <c r="F2215" s="336" t="s">
        <v>14948</v>
      </c>
      <c r="G2215" s="336">
        <v>2921500068</v>
      </c>
      <c r="H2215" s="554" t="s">
        <v>7743</v>
      </c>
      <c r="I2215" s="336" t="s">
        <v>8120</v>
      </c>
      <c r="J2215" s="336" t="s">
        <v>13659</v>
      </c>
      <c r="K2215" s="336" t="s">
        <v>13546</v>
      </c>
      <c r="L2215" s="336" t="s">
        <v>13658</v>
      </c>
      <c r="M2215" s="336" t="s">
        <v>13659</v>
      </c>
      <c r="N2215" s="336" t="s">
        <v>13549</v>
      </c>
      <c r="O2215" s="632"/>
      <c r="P2215" s="632" t="s">
        <v>13661</v>
      </c>
      <c r="Q2215" s="556">
        <v>44634</v>
      </c>
      <c r="R2215" s="336"/>
      <c r="S2215" s="557">
        <v>44665</v>
      </c>
      <c r="T2215" s="336" t="s">
        <v>17067</v>
      </c>
      <c r="U2215" s="625">
        <v>241</v>
      </c>
      <c r="V2215" s="1088"/>
      <c r="W2215" s="551">
        <v>199954</v>
      </c>
      <c r="X2215" s="551">
        <v>67818</v>
      </c>
      <c r="Y2215" s="551">
        <v>65916</v>
      </c>
      <c r="Z2215" s="551">
        <v>67380</v>
      </c>
      <c r="AA2215" s="551">
        <v>61339</v>
      </c>
      <c r="AB2215" s="551">
        <v>65287</v>
      </c>
      <c r="AC2215" s="551" t="s">
        <v>13876</v>
      </c>
      <c r="AD2215" s="552" t="s">
        <v>13876</v>
      </c>
      <c r="AE2215" s="623">
        <v>527694</v>
      </c>
      <c r="AF2215" t="s">
        <v>7598</v>
      </c>
      <c r="AG2215" t="s">
        <v>7604</v>
      </c>
      <c r="AH2215" t="s">
        <v>7742</v>
      </c>
      <c r="AJ2215" s="548" t="s">
        <v>13693</v>
      </c>
      <c r="AK2215" s="548" t="s">
        <v>14949</v>
      </c>
      <c r="AL2215" s="548" t="s">
        <v>13669</v>
      </c>
      <c r="AM2215" s="548" t="s">
        <v>14950</v>
      </c>
      <c r="AN2215" s="548" t="s">
        <v>14951</v>
      </c>
      <c r="AO2215" s="548" t="s">
        <v>14952</v>
      </c>
      <c r="AQ2215" t="s">
        <v>13876</v>
      </c>
      <c r="AR2215" t="s">
        <v>15289</v>
      </c>
      <c r="AS2215" t="s">
        <v>15294</v>
      </c>
      <c r="AT2215" t="s">
        <v>15294</v>
      </c>
      <c r="AU2215" t="s">
        <v>15294</v>
      </c>
      <c r="AV2215" t="s">
        <v>15286</v>
      </c>
      <c r="AW2215" t="s">
        <v>15291</v>
      </c>
      <c r="AX2215" t="s">
        <v>13876</v>
      </c>
      <c r="AY2215" t="s">
        <v>13876</v>
      </c>
      <c r="AZ2215" t="s">
        <v>15290</v>
      </c>
      <c r="BA2215" t="s">
        <v>15287</v>
      </c>
      <c r="BB2215" t="s">
        <v>15285</v>
      </c>
      <c r="BC2215" t="s">
        <v>15289</v>
      </c>
      <c r="BD2215" t="s">
        <v>15285</v>
      </c>
      <c r="BE2215" t="s">
        <v>13876</v>
      </c>
      <c r="BF2215" t="s">
        <v>13876</v>
      </c>
      <c r="BG2215" t="s">
        <v>15290</v>
      </c>
      <c r="BH2215" t="s">
        <v>15286</v>
      </c>
      <c r="BI2215" t="s">
        <v>15294</v>
      </c>
      <c r="BJ2215" t="s">
        <v>15289</v>
      </c>
      <c r="BK2215" t="s">
        <v>15290</v>
      </c>
      <c r="BL2215" t="s">
        <v>13876</v>
      </c>
      <c r="BM2215" t="s">
        <v>13876</v>
      </c>
      <c r="BN2215" t="s">
        <v>15290</v>
      </c>
      <c r="BO2215" t="s">
        <v>15287</v>
      </c>
      <c r="BP2215" t="s">
        <v>15284</v>
      </c>
      <c r="BQ2215" t="s">
        <v>15285</v>
      </c>
      <c r="BR2215" t="s">
        <v>15288</v>
      </c>
      <c r="BS2215" t="s">
        <v>13876</v>
      </c>
      <c r="BT2215" t="s">
        <v>13876</v>
      </c>
      <c r="BU2215" t="s">
        <v>15290</v>
      </c>
      <c r="BV2215" t="s">
        <v>15289</v>
      </c>
      <c r="BW2215" t="s">
        <v>15284</v>
      </c>
      <c r="BX2215" t="s">
        <v>15284</v>
      </c>
      <c r="BY2215" t="s">
        <v>15294</v>
      </c>
      <c r="BZ2215" t="s">
        <v>13876</v>
      </c>
      <c r="CA2215" t="s">
        <v>13876</v>
      </c>
      <c r="CB2215" t="s">
        <v>15290</v>
      </c>
      <c r="CC2215" t="s">
        <v>15286</v>
      </c>
      <c r="CD2215" t="s">
        <v>15292</v>
      </c>
      <c r="CE2215" t="s">
        <v>15285</v>
      </c>
      <c r="CF2215" t="s">
        <v>15287</v>
      </c>
      <c r="CG2215" t="s">
        <v>13876</v>
      </c>
      <c r="CH2215" t="s">
        <v>13876</v>
      </c>
      <c r="CI2215" t="s">
        <v>13876</v>
      </c>
      <c r="CJ2215" t="s">
        <v>13876</v>
      </c>
      <c r="CK2215" t="s">
        <v>13876</v>
      </c>
      <c r="CL2215" t="s">
        <v>13876</v>
      </c>
      <c r="CM2215" t="s">
        <v>13876</v>
      </c>
      <c r="CN2215" t="s">
        <v>13876</v>
      </c>
      <c r="CO2215" t="s">
        <v>13876</v>
      </c>
      <c r="CP2215" t="s">
        <v>13876</v>
      </c>
      <c r="CQ2215" t="s">
        <v>13876</v>
      </c>
      <c r="CR2215" t="s">
        <v>13876</v>
      </c>
      <c r="CS2215" t="s">
        <v>13876</v>
      </c>
      <c r="CT2215" t="s">
        <v>13876</v>
      </c>
    </row>
    <row r="2216" spans="1:98" hidden="1">
      <c r="A2216" s="1088"/>
      <c r="B2216" s="554" t="s">
        <v>7599</v>
      </c>
      <c r="C2216" s="554" t="s">
        <v>7600</v>
      </c>
      <c r="D2216" s="554" t="s">
        <v>7601</v>
      </c>
      <c r="E2216" s="336" t="s">
        <v>407</v>
      </c>
      <c r="F2216" s="336" t="s">
        <v>14948</v>
      </c>
      <c r="G2216" s="336">
        <v>2921500092</v>
      </c>
      <c r="H2216" s="554" t="s">
        <v>7883</v>
      </c>
      <c r="I2216" s="336" t="s">
        <v>8120</v>
      </c>
      <c r="J2216" s="336" t="s">
        <v>13659</v>
      </c>
      <c r="K2216" s="336" t="s">
        <v>13546</v>
      </c>
      <c r="L2216" s="336" t="s">
        <v>13658</v>
      </c>
      <c r="M2216" s="336" t="s">
        <v>13659</v>
      </c>
      <c r="N2216" s="336" t="s">
        <v>13549</v>
      </c>
      <c r="O2216" s="632"/>
      <c r="P2216" s="632" t="s">
        <v>13661</v>
      </c>
      <c r="Q2216" s="556">
        <v>44634</v>
      </c>
      <c r="R2216" s="336"/>
      <c r="S2216" s="557">
        <v>44665</v>
      </c>
      <c r="T2216" s="336" t="s">
        <v>17068</v>
      </c>
      <c r="U2216" s="625">
        <v>241</v>
      </c>
      <c r="V2216" s="1088"/>
      <c r="W2216" s="551">
        <v>182543</v>
      </c>
      <c r="X2216" s="551">
        <v>67610</v>
      </c>
      <c r="Y2216" s="551">
        <v>65003</v>
      </c>
      <c r="Z2216" s="551">
        <v>66304</v>
      </c>
      <c r="AA2216" s="551">
        <v>58336</v>
      </c>
      <c r="AB2216" s="551">
        <v>65290</v>
      </c>
      <c r="AC2216" s="551" t="s">
        <v>13876</v>
      </c>
      <c r="AD2216" s="552" t="s">
        <v>13876</v>
      </c>
      <c r="AE2216" s="623">
        <v>505086</v>
      </c>
      <c r="AF2216" t="s">
        <v>7598</v>
      </c>
      <c r="AG2216" t="s">
        <v>7604</v>
      </c>
      <c r="AH2216" t="s">
        <v>7882</v>
      </c>
      <c r="AJ2216" s="548" t="s">
        <v>13693</v>
      </c>
      <c r="AK2216" s="548" t="s">
        <v>14949</v>
      </c>
      <c r="AL2216" s="548" t="s">
        <v>13669</v>
      </c>
      <c r="AM2216" s="548" t="s">
        <v>14950</v>
      </c>
      <c r="AN2216" s="548" t="s">
        <v>14951</v>
      </c>
      <c r="AO2216" s="548" t="s">
        <v>14952</v>
      </c>
      <c r="AQ2216" t="s">
        <v>13876</v>
      </c>
      <c r="AR2216" t="s">
        <v>15289</v>
      </c>
      <c r="AS2216" t="s">
        <v>15285</v>
      </c>
      <c r="AT2216" t="s">
        <v>15292</v>
      </c>
      <c r="AU2216" t="s">
        <v>15286</v>
      </c>
      <c r="AV2216" t="s">
        <v>15291</v>
      </c>
      <c r="AW2216" t="s">
        <v>15284</v>
      </c>
      <c r="AX2216" t="s">
        <v>13876</v>
      </c>
      <c r="AY2216" t="s">
        <v>13876</v>
      </c>
      <c r="AZ2216" t="s">
        <v>15290</v>
      </c>
      <c r="BA2216" t="s">
        <v>15287</v>
      </c>
      <c r="BB2216" t="s">
        <v>15290</v>
      </c>
      <c r="BC2216" t="s">
        <v>15289</v>
      </c>
      <c r="BD2216" t="s">
        <v>15288</v>
      </c>
      <c r="BE2216" t="s">
        <v>13876</v>
      </c>
      <c r="BF2216" t="s">
        <v>13876</v>
      </c>
      <c r="BG2216" t="s">
        <v>15290</v>
      </c>
      <c r="BH2216" t="s">
        <v>15286</v>
      </c>
      <c r="BI2216" t="s">
        <v>15288</v>
      </c>
      <c r="BJ2216" t="s">
        <v>15288</v>
      </c>
      <c r="BK2216" t="s">
        <v>15284</v>
      </c>
      <c r="BL2216" t="s">
        <v>13876</v>
      </c>
      <c r="BM2216" t="s">
        <v>13876</v>
      </c>
      <c r="BN2216" t="s">
        <v>15290</v>
      </c>
      <c r="BO2216" t="s">
        <v>15290</v>
      </c>
      <c r="BP2216" t="s">
        <v>15284</v>
      </c>
      <c r="BQ2216" t="s">
        <v>15288</v>
      </c>
      <c r="BR2216" t="s">
        <v>15291</v>
      </c>
      <c r="BS2216" t="s">
        <v>13876</v>
      </c>
      <c r="BT2216" t="s">
        <v>13876</v>
      </c>
      <c r="BU2216" t="s">
        <v>15286</v>
      </c>
      <c r="BV2216" t="s">
        <v>15285</v>
      </c>
      <c r="BW2216" t="s">
        <v>15284</v>
      </c>
      <c r="BX2216" t="s">
        <v>15284</v>
      </c>
      <c r="BY2216" t="s">
        <v>15290</v>
      </c>
      <c r="BZ2216" t="s">
        <v>13876</v>
      </c>
      <c r="CA2216" t="s">
        <v>13876</v>
      </c>
      <c r="CB2216" t="s">
        <v>15290</v>
      </c>
      <c r="CC2216" t="s">
        <v>15286</v>
      </c>
      <c r="CD2216" t="s">
        <v>15292</v>
      </c>
      <c r="CE2216" t="s">
        <v>15294</v>
      </c>
      <c r="CF2216" t="s">
        <v>15288</v>
      </c>
      <c r="CG2216" t="s">
        <v>13876</v>
      </c>
      <c r="CH2216" t="s">
        <v>13876</v>
      </c>
      <c r="CI2216" t="s">
        <v>13876</v>
      </c>
      <c r="CJ2216" t="s">
        <v>13876</v>
      </c>
      <c r="CK2216" t="s">
        <v>13876</v>
      </c>
      <c r="CL2216" t="s">
        <v>13876</v>
      </c>
      <c r="CM2216" t="s">
        <v>13876</v>
      </c>
      <c r="CN2216" t="s">
        <v>13876</v>
      </c>
      <c r="CO2216" t="s">
        <v>13876</v>
      </c>
      <c r="CP2216" t="s">
        <v>13876</v>
      </c>
      <c r="CQ2216" t="s">
        <v>13876</v>
      </c>
      <c r="CR2216" t="s">
        <v>13876</v>
      </c>
      <c r="CS2216" t="s">
        <v>13876</v>
      </c>
      <c r="CT2216" t="s">
        <v>13876</v>
      </c>
    </row>
    <row r="2217" spans="1:98" hidden="1">
      <c r="A2217" s="1088"/>
      <c r="B2217" s="554" t="s">
        <v>7599</v>
      </c>
      <c r="C2217" s="554" t="s">
        <v>7600</v>
      </c>
      <c r="D2217" s="554" t="s">
        <v>7601</v>
      </c>
      <c r="E2217" s="336" t="s">
        <v>407</v>
      </c>
      <c r="F2217" s="336" t="s">
        <v>14948</v>
      </c>
      <c r="G2217" s="336">
        <v>2921500100</v>
      </c>
      <c r="H2217" s="554" t="s">
        <v>7888</v>
      </c>
      <c r="I2217" s="336" t="s">
        <v>8120</v>
      </c>
      <c r="J2217" s="336" t="s">
        <v>13659</v>
      </c>
      <c r="K2217" s="336" t="s">
        <v>13546</v>
      </c>
      <c r="L2217" s="336" t="s">
        <v>13658</v>
      </c>
      <c r="M2217" s="336" t="s">
        <v>13659</v>
      </c>
      <c r="N2217" s="336" t="s">
        <v>13549</v>
      </c>
      <c r="O2217" s="632"/>
      <c r="P2217" s="632" t="s">
        <v>13661</v>
      </c>
      <c r="Q2217" s="556">
        <v>44634</v>
      </c>
      <c r="R2217" s="336"/>
      <c r="S2217" s="557">
        <v>44665</v>
      </c>
      <c r="T2217" s="336" t="s">
        <v>17069</v>
      </c>
      <c r="U2217" s="625">
        <v>241</v>
      </c>
      <c r="V2217" s="1088"/>
      <c r="W2217" s="551">
        <v>68991</v>
      </c>
      <c r="X2217" s="551">
        <v>24888</v>
      </c>
      <c r="Y2217" s="551">
        <v>27023</v>
      </c>
      <c r="Z2217" s="551">
        <v>27195</v>
      </c>
      <c r="AA2217" s="551">
        <v>24932</v>
      </c>
      <c r="AB2217" s="551">
        <v>15059</v>
      </c>
      <c r="AC2217" s="551" t="s">
        <v>13876</v>
      </c>
      <c r="AD2217" s="552" t="s">
        <v>13876</v>
      </c>
      <c r="AE2217" s="623">
        <v>188088</v>
      </c>
      <c r="AF2217" t="s">
        <v>7598</v>
      </c>
      <c r="AG2217" t="s">
        <v>7604</v>
      </c>
      <c r="AH2217" t="s">
        <v>7887</v>
      </c>
      <c r="AJ2217" s="548" t="s">
        <v>13693</v>
      </c>
      <c r="AK2217" s="548" t="s">
        <v>14949</v>
      </c>
      <c r="AL2217" s="548" t="s">
        <v>13669</v>
      </c>
      <c r="AM2217" s="548" t="s">
        <v>14950</v>
      </c>
      <c r="AN2217" s="548" t="s">
        <v>14951</v>
      </c>
      <c r="AO2217" s="548" t="s">
        <v>14952</v>
      </c>
      <c r="AQ2217" t="s">
        <v>13876</v>
      </c>
      <c r="AR2217" t="s">
        <v>13876</v>
      </c>
      <c r="AS2217" t="s">
        <v>15290</v>
      </c>
      <c r="AT2217" t="s">
        <v>15285</v>
      </c>
      <c r="AU2217" t="s">
        <v>15294</v>
      </c>
      <c r="AV2217" t="s">
        <v>15294</v>
      </c>
      <c r="AW2217" t="s">
        <v>15289</v>
      </c>
      <c r="AX2217" t="s">
        <v>13876</v>
      </c>
      <c r="AY2217" t="s">
        <v>13876</v>
      </c>
      <c r="AZ2217" t="s">
        <v>15292</v>
      </c>
      <c r="BA2217" t="s">
        <v>15291</v>
      </c>
      <c r="BB2217" t="s">
        <v>15285</v>
      </c>
      <c r="BC2217" t="s">
        <v>15285</v>
      </c>
      <c r="BD2217" t="s">
        <v>15285</v>
      </c>
      <c r="BE2217" t="s">
        <v>13876</v>
      </c>
      <c r="BF2217" t="s">
        <v>13876</v>
      </c>
      <c r="BG2217" t="s">
        <v>15292</v>
      </c>
      <c r="BH2217" t="s">
        <v>15287</v>
      </c>
      <c r="BI2217" t="s">
        <v>15288</v>
      </c>
      <c r="BJ2217" t="s">
        <v>15292</v>
      </c>
      <c r="BK2217" t="s">
        <v>15284</v>
      </c>
      <c r="BL2217" t="s">
        <v>13876</v>
      </c>
      <c r="BM2217" t="s">
        <v>13876</v>
      </c>
      <c r="BN2217" t="s">
        <v>15292</v>
      </c>
      <c r="BO2217" t="s">
        <v>15287</v>
      </c>
      <c r="BP2217" t="s">
        <v>15289</v>
      </c>
      <c r="BQ2217" t="s">
        <v>15294</v>
      </c>
      <c r="BR2217" t="s">
        <v>15286</v>
      </c>
      <c r="BS2217" t="s">
        <v>13876</v>
      </c>
      <c r="BT2217" t="s">
        <v>13876</v>
      </c>
      <c r="BU2217" t="s">
        <v>15292</v>
      </c>
      <c r="BV2217" t="s">
        <v>15291</v>
      </c>
      <c r="BW2217" t="s">
        <v>15294</v>
      </c>
      <c r="BX2217" t="s">
        <v>15284</v>
      </c>
      <c r="BY2217" t="s">
        <v>15292</v>
      </c>
      <c r="BZ2217" t="s">
        <v>13876</v>
      </c>
      <c r="CA2217" t="s">
        <v>13876</v>
      </c>
      <c r="CB2217" t="s">
        <v>15289</v>
      </c>
      <c r="CC2217" t="s">
        <v>15286</v>
      </c>
      <c r="CD2217" t="s">
        <v>15288</v>
      </c>
      <c r="CE2217" t="s">
        <v>15286</v>
      </c>
      <c r="CF2217" t="s">
        <v>15294</v>
      </c>
      <c r="CG2217" t="s">
        <v>13876</v>
      </c>
      <c r="CH2217" t="s">
        <v>13876</v>
      </c>
      <c r="CI2217" t="s">
        <v>13876</v>
      </c>
      <c r="CJ2217" t="s">
        <v>13876</v>
      </c>
      <c r="CK2217" t="s">
        <v>13876</v>
      </c>
      <c r="CL2217" t="s">
        <v>13876</v>
      </c>
      <c r="CM2217" t="s">
        <v>13876</v>
      </c>
      <c r="CN2217" t="s">
        <v>13876</v>
      </c>
      <c r="CO2217" t="s">
        <v>13876</v>
      </c>
      <c r="CP2217" t="s">
        <v>13876</v>
      </c>
      <c r="CQ2217" t="s">
        <v>13876</v>
      </c>
      <c r="CR2217" t="s">
        <v>13876</v>
      </c>
      <c r="CS2217" t="s">
        <v>13876</v>
      </c>
      <c r="CT2217" t="s">
        <v>13876</v>
      </c>
    </row>
    <row r="2218" spans="1:98" hidden="1">
      <c r="A2218" s="632"/>
      <c r="B2218" s="555"/>
      <c r="C2218" s="554"/>
      <c r="D2218" s="554"/>
      <c r="E2218" s="336"/>
      <c r="F2218" s="336"/>
      <c r="G2218" s="336"/>
      <c r="H2218" s="554"/>
      <c r="I2218" s="336"/>
      <c r="J2218" s="336"/>
      <c r="K2218" s="336"/>
      <c r="L2218" s="336"/>
      <c r="M2218" s="336"/>
      <c r="N2218" s="336"/>
      <c r="O2218" s="632"/>
      <c r="P2218" s="632"/>
      <c r="Q2218" s="556"/>
      <c r="R2218" s="336"/>
      <c r="S2218" s="336"/>
      <c r="T2218" s="336" t="s">
        <v>13876</v>
      </c>
      <c r="U2218" s="336"/>
      <c r="V2218" s="632"/>
      <c r="W2218" s="551"/>
      <c r="X2218" s="551"/>
      <c r="Y2218" s="551"/>
      <c r="Z2218" s="551"/>
      <c r="AA2218" s="551">
        <v>0</v>
      </c>
      <c r="AB2218" s="551">
        <v>0</v>
      </c>
      <c r="AC2218" s="551">
        <v>0</v>
      </c>
      <c r="AD2218" s="552"/>
      <c r="AE2218" s="623">
        <v>0</v>
      </c>
      <c r="AQ2218" t="s">
        <v>13876</v>
      </c>
      <c r="AR2218" t="s">
        <v>13876</v>
      </c>
      <c r="AS2218" t="s">
        <v>13876</v>
      </c>
      <c r="AT2218" t="s">
        <v>13876</v>
      </c>
      <c r="AU2218" t="s">
        <v>13876</v>
      </c>
      <c r="AV2218" t="s">
        <v>13876</v>
      </c>
      <c r="AW2218" t="s">
        <v>13876</v>
      </c>
      <c r="AX2218" t="s">
        <v>13876</v>
      </c>
      <c r="AY2218" t="s">
        <v>13876</v>
      </c>
      <c r="AZ2218" t="s">
        <v>13876</v>
      </c>
      <c r="BA2218" t="s">
        <v>13876</v>
      </c>
      <c r="BB2218" t="s">
        <v>13876</v>
      </c>
      <c r="BC2218" t="s">
        <v>13876</v>
      </c>
      <c r="BD2218" t="s">
        <v>13876</v>
      </c>
      <c r="BE2218" t="s">
        <v>13876</v>
      </c>
      <c r="BF2218" t="s">
        <v>13876</v>
      </c>
      <c r="BG2218" t="s">
        <v>13876</v>
      </c>
      <c r="BH2218" t="s">
        <v>13876</v>
      </c>
      <c r="BI2218" t="s">
        <v>13876</v>
      </c>
      <c r="BJ2218" t="s">
        <v>13876</v>
      </c>
      <c r="BK2218" t="s">
        <v>13876</v>
      </c>
      <c r="BL2218" t="s">
        <v>13876</v>
      </c>
      <c r="BM2218" t="s">
        <v>13876</v>
      </c>
      <c r="BN2218" t="s">
        <v>13876</v>
      </c>
      <c r="BO2218" t="s">
        <v>13876</v>
      </c>
      <c r="BP2218" t="s">
        <v>13876</v>
      </c>
      <c r="BQ2218" t="s">
        <v>13876</v>
      </c>
      <c r="BR2218" t="s">
        <v>13876</v>
      </c>
      <c r="BS2218" t="s">
        <v>13876</v>
      </c>
      <c r="BT2218" t="s">
        <v>13876</v>
      </c>
      <c r="BU2218" t="s">
        <v>13876</v>
      </c>
      <c r="BV2218" t="s">
        <v>13876</v>
      </c>
      <c r="BW2218" t="s">
        <v>13876</v>
      </c>
      <c r="BX2218" t="s">
        <v>13876</v>
      </c>
      <c r="BY2218" t="s">
        <v>13876</v>
      </c>
      <c r="BZ2218" t="s">
        <v>13876</v>
      </c>
      <c r="CA2218" t="s">
        <v>13876</v>
      </c>
      <c r="CB2218" t="s">
        <v>13876</v>
      </c>
      <c r="CC2218" t="s">
        <v>13876</v>
      </c>
      <c r="CD2218" t="s">
        <v>13876</v>
      </c>
      <c r="CE2218" t="s">
        <v>13876</v>
      </c>
      <c r="CF2218" t="s">
        <v>13876</v>
      </c>
      <c r="CG2218" t="s">
        <v>13876</v>
      </c>
      <c r="CH2218" t="s">
        <v>13876</v>
      </c>
      <c r="CI2218" t="s">
        <v>13876</v>
      </c>
      <c r="CJ2218" t="s">
        <v>13876</v>
      </c>
      <c r="CK2218" t="s">
        <v>13876</v>
      </c>
      <c r="CL2218" t="s">
        <v>13876</v>
      </c>
      <c r="CM2218" t="s">
        <v>13876</v>
      </c>
      <c r="CN2218" t="s">
        <v>13876</v>
      </c>
      <c r="CO2218" t="s">
        <v>13876</v>
      </c>
      <c r="CP2218" t="s">
        <v>13876</v>
      </c>
      <c r="CQ2218" t="s">
        <v>13876</v>
      </c>
      <c r="CR2218" t="s">
        <v>13876</v>
      </c>
      <c r="CS2218" t="s">
        <v>13876</v>
      </c>
      <c r="CT2218" t="s">
        <v>13876</v>
      </c>
    </row>
    <row r="2219" spans="1:98" hidden="1">
      <c r="A2219" s="1086">
        <v>438</v>
      </c>
      <c r="B2219" s="554" t="s">
        <v>3285</v>
      </c>
      <c r="C2219" s="554" t="s">
        <v>2990</v>
      </c>
      <c r="D2219" s="554" t="s">
        <v>3286</v>
      </c>
      <c r="E2219" s="336" t="s">
        <v>407</v>
      </c>
      <c r="F2219" s="336" t="s">
        <v>14953</v>
      </c>
      <c r="G2219" s="336">
        <v>2910200530</v>
      </c>
      <c r="H2219" s="554" t="s">
        <v>3293</v>
      </c>
      <c r="I2219" s="336" t="s">
        <v>113</v>
      </c>
      <c r="J2219" s="336" t="s">
        <v>13659</v>
      </c>
      <c r="K2219" s="336" t="s">
        <v>13546</v>
      </c>
      <c r="L2219" s="336" t="s">
        <v>13658</v>
      </c>
      <c r="M2219" s="336" t="s">
        <v>13658</v>
      </c>
      <c r="N2219" s="336"/>
      <c r="O2219" s="632"/>
      <c r="P2219" s="632" t="s">
        <v>13661</v>
      </c>
      <c r="Q2219" s="556">
        <v>44628</v>
      </c>
      <c r="R2219" s="573" t="s">
        <v>14954</v>
      </c>
      <c r="S2219" s="585">
        <v>44657</v>
      </c>
      <c r="T2219" s="336" t="s">
        <v>17070</v>
      </c>
      <c r="U2219" s="625">
        <v>242</v>
      </c>
      <c r="V2219" s="1086">
        <v>242</v>
      </c>
      <c r="W2219" s="551">
        <v>31796</v>
      </c>
      <c r="X2219" s="551">
        <v>9165</v>
      </c>
      <c r="Y2219" s="551">
        <v>11504</v>
      </c>
      <c r="Z2219" s="551">
        <v>6597</v>
      </c>
      <c r="AA2219" s="551">
        <v>11738</v>
      </c>
      <c r="AB2219" s="551">
        <v>11712</v>
      </c>
      <c r="AC2219" s="551" t="s">
        <v>13876</v>
      </c>
      <c r="AD2219" s="552" t="s">
        <v>13876</v>
      </c>
      <c r="AE2219" s="623">
        <v>82512</v>
      </c>
      <c r="AF2219" t="s">
        <v>3284</v>
      </c>
      <c r="AG2219" t="s">
        <v>3289</v>
      </c>
      <c r="AH2219" t="s">
        <v>3292</v>
      </c>
      <c r="AJ2219" s="548" t="s">
        <v>13693</v>
      </c>
      <c r="AK2219" s="548" t="s">
        <v>13728</v>
      </c>
      <c r="AL2219" s="548" t="s">
        <v>13669</v>
      </c>
      <c r="AM2219" s="548" t="s">
        <v>14955</v>
      </c>
      <c r="AN2219" s="548" t="s">
        <v>14956</v>
      </c>
      <c r="AO2219" s="548" t="s">
        <v>3285</v>
      </c>
      <c r="AQ2219" t="s">
        <v>13876</v>
      </c>
      <c r="AR2219" t="s">
        <v>13876</v>
      </c>
      <c r="AS2219" t="s">
        <v>15284</v>
      </c>
      <c r="AT2219" t="s">
        <v>15289</v>
      </c>
      <c r="AU2219" t="s">
        <v>15287</v>
      </c>
      <c r="AV2219" t="s">
        <v>15294</v>
      </c>
      <c r="AW2219" t="s">
        <v>15290</v>
      </c>
      <c r="AX2219" t="s">
        <v>13876</v>
      </c>
      <c r="AY2219" t="s">
        <v>13876</v>
      </c>
      <c r="AZ2219" t="s">
        <v>13876</v>
      </c>
      <c r="BA2219" t="s">
        <v>15294</v>
      </c>
      <c r="BB2219" t="s">
        <v>15289</v>
      </c>
      <c r="BC2219" t="s">
        <v>15290</v>
      </c>
      <c r="BD2219" t="s">
        <v>15286</v>
      </c>
      <c r="BE2219" t="s">
        <v>13876</v>
      </c>
      <c r="BF2219" t="s">
        <v>13876</v>
      </c>
      <c r="BG2219" t="s">
        <v>13876</v>
      </c>
      <c r="BH2219" t="s">
        <v>15289</v>
      </c>
      <c r="BI2219" t="s">
        <v>15294</v>
      </c>
      <c r="BJ2219" t="s">
        <v>15291</v>
      </c>
      <c r="BK2219" t="s">
        <v>15292</v>
      </c>
      <c r="BL2219" t="s">
        <v>13876</v>
      </c>
      <c r="BM2219" t="s">
        <v>13876</v>
      </c>
      <c r="BN2219" t="s">
        <v>13876</v>
      </c>
      <c r="BO2219" t="s">
        <v>15290</v>
      </c>
      <c r="BP2219" t="s">
        <v>15286</v>
      </c>
      <c r="BQ2219" t="s">
        <v>15294</v>
      </c>
      <c r="BR2219" t="s">
        <v>15287</v>
      </c>
      <c r="BS2219" t="s">
        <v>13876</v>
      </c>
      <c r="BT2219" t="s">
        <v>13876</v>
      </c>
      <c r="BU2219" t="s">
        <v>15289</v>
      </c>
      <c r="BV2219" t="s">
        <v>15289</v>
      </c>
      <c r="BW2219" t="s">
        <v>15287</v>
      </c>
      <c r="BX2219" t="s">
        <v>15284</v>
      </c>
      <c r="BY2219" t="s">
        <v>15285</v>
      </c>
      <c r="BZ2219" t="s">
        <v>13876</v>
      </c>
      <c r="CA2219" t="s">
        <v>13876</v>
      </c>
      <c r="CB2219" t="s">
        <v>15289</v>
      </c>
      <c r="CC2219" t="s">
        <v>15289</v>
      </c>
      <c r="CD2219" t="s">
        <v>15287</v>
      </c>
      <c r="CE2219" t="s">
        <v>15289</v>
      </c>
      <c r="CF2219" t="s">
        <v>15292</v>
      </c>
      <c r="CG2219" t="s">
        <v>13876</v>
      </c>
      <c r="CH2219" t="s">
        <v>13876</v>
      </c>
      <c r="CI2219" t="s">
        <v>13876</v>
      </c>
      <c r="CJ2219" t="s">
        <v>13876</v>
      </c>
      <c r="CK2219" t="s">
        <v>13876</v>
      </c>
      <c r="CL2219" t="s">
        <v>13876</v>
      </c>
      <c r="CM2219" t="s">
        <v>13876</v>
      </c>
      <c r="CN2219" t="s">
        <v>13876</v>
      </c>
      <c r="CO2219" t="s">
        <v>13876</v>
      </c>
      <c r="CP2219" t="s">
        <v>13876</v>
      </c>
      <c r="CQ2219" t="s">
        <v>13876</v>
      </c>
      <c r="CR2219" t="s">
        <v>13876</v>
      </c>
      <c r="CS2219" t="s">
        <v>13876</v>
      </c>
      <c r="CT2219" t="s">
        <v>13876</v>
      </c>
    </row>
    <row r="2220" spans="1:98" hidden="1">
      <c r="A2220" s="1089"/>
      <c r="B2220" s="554" t="s">
        <v>3285</v>
      </c>
      <c r="C2220" s="554" t="s">
        <v>2990</v>
      </c>
      <c r="D2220" s="554" t="s">
        <v>3286</v>
      </c>
      <c r="E2220" s="336" t="s">
        <v>407</v>
      </c>
      <c r="F2220" s="336" t="s">
        <v>14953</v>
      </c>
      <c r="G2220" s="336">
        <v>2910200530</v>
      </c>
      <c r="H2220" s="554" t="s">
        <v>3293</v>
      </c>
      <c r="I2220" s="336" t="s">
        <v>114</v>
      </c>
      <c r="J2220" s="336" t="s">
        <v>13659</v>
      </c>
      <c r="K2220" s="336" t="s">
        <v>13546</v>
      </c>
      <c r="L2220" s="336" t="s">
        <v>13658</v>
      </c>
      <c r="M2220" s="336" t="s">
        <v>13658</v>
      </c>
      <c r="N2220" s="336"/>
      <c r="O2220" s="632"/>
      <c r="P2220" s="632" t="s">
        <v>13661</v>
      </c>
      <c r="Q2220" s="556">
        <v>44628</v>
      </c>
      <c r="R2220" s="573" t="s">
        <v>14954</v>
      </c>
      <c r="S2220" s="585">
        <v>44657</v>
      </c>
      <c r="T2220" s="336" t="s">
        <v>17071</v>
      </c>
      <c r="U2220" s="625">
        <v>242</v>
      </c>
      <c r="V2220" s="1089"/>
      <c r="W2220" s="551">
        <v>12642</v>
      </c>
      <c r="X2220" s="551">
        <v>4098</v>
      </c>
      <c r="Y2220" s="551" t="s">
        <v>13876</v>
      </c>
      <c r="Z2220" s="551">
        <v>2162</v>
      </c>
      <c r="AA2220" s="551">
        <v>5173</v>
      </c>
      <c r="AB2220" s="551">
        <v>3158</v>
      </c>
      <c r="AC2220" s="551" t="s">
        <v>13876</v>
      </c>
      <c r="AD2220" s="552" t="s">
        <v>13876</v>
      </c>
      <c r="AE2220" s="623">
        <v>27233</v>
      </c>
      <c r="AF2220" t="s">
        <v>3284</v>
      </c>
      <c r="AG2220" t="s">
        <v>3289</v>
      </c>
      <c r="AH2220" t="s">
        <v>3292</v>
      </c>
      <c r="AJ2220" s="548" t="s">
        <v>13693</v>
      </c>
      <c r="AK2220" s="548" t="s">
        <v>13728</v>
      </c>
      <c r="AL2220" s="548" t="s">
        <v>13669</v>
      </c>
      <c r="AM2220" s="548" t="s">
        <v>14955</v>
      </c>
      <c r="AN2220" s="548" t="s">
        <v>14956</v>
      </c>
      <c r="AO2220" s="548" t="s">
        <v>3285</v>
      </c>
      <c r="AQ2220" t="s">
        <v>13876</v>
      </c>
      <c r="AR2220" t="s">
        <v>13876</v>
      </c>
      <c r="AS2220" t="s">
        <v>15289</v>
      </c>
      <c r="AT2220" t="s">
        <v>15292</v>
      </c>
      <c r="AU2220" t="s">
        <v>15290</v>
      </c>
      <c r="AV2220" t="s">
        <v>15291</v>
      </c>
      <c r="AW2220" t="s">
        <v>15292</v>
      </c>
      <c r="AX2220" t="s">
        <v>13876</v>
      </c>
      <c r="AY2220" t="s">
        <v>13876</v>
      </c>
      <c r="AZ2220" t="s">
        <v>13876</v>
      </c>
      <c r="BA2220" t="s">
        <v>15291</v>
      </c>
      <c r="BB2220" t="s">
        <v>15288</v>
      </c>
      <c r="BC2220" t="s">
        <v>15294</v>
      </c>
      <c r="BD2220" t="s">
        <v>15285</v>
      </c>
      <c r="BE2220" t="s">
        <v>13876</v>
      </c>
      <c r="BF2220" t="s">
        <v>13876</v>
      </c>
      <c r="BG2220" t="s">
        <v>13876</v>
      </c>
      <c r="BH2220" t="s">
        <v>13876</v>
      </c>
      <c r="BI2220" t="s">
        <v>13876</v>
      </c>
      <c r="BJ2220" t="s">
        <v>13876</v>
      </c>
      <c r="BK2220" t="s">
        <v>13876</v>
      </c>
      <c r="BL2220" t="s">
        <v>13876</v>
      </c>
      <c r="BM2220" t="s">
        <v>13876</v>
      </c>
      <c r="BN2220" t="s">
        <v>13876</v>
      </c>
      <c r="BO2220" t="s">
        <v>15292</v>
      </c>
      <c r="BP2220" t="s">
        <v>15289</v>
      </c>
      <c r="BQ2220" t="s">
        <v>15290</v>
      </c>
      <c r="BR2220" t="s">
        <v>15292</v>
      </c>
      <c r="BS2220" t="s">
        <v>13876</v>
      </c>
      <c r="BT2220" t="s">
        <v>13876</v>
      </c>
      <c r="BU2220" t="s">
        <v>13876</v>
      </c>
      <c r="BV2220" t="s">
        <v>15286</v>
      </c>
      <c r="BW2220" t="s">
        <v>15289</v>
      </c>
      <c r="BX2220" t="s">
        <v>15287</v>
      </c>
      <c r="BY2220" t="s">
        <v>15284</v>
      </c>
      <c r="BZ2220" t="s">
        <v>13876</v>
      </c>
      <c r="CA2220" t="s">
        <v>13876</v>
      </c>
      <c r="CB2220" t="s">
        <v>13876</v>
      </c>
      <c r="CC2220" t="s">
        <v>15284</v>
      </c>
      <c r="CD2220" t="s">
        <v>15289</v>
      </c>
      <c r="CE2220" t="s">
        <v>15286</v>
      </c>
      <c r="CF2220" t="s">
        <v>15285</v>
      </c>
      <c r="CG2220" t="s">
        <v>13876</v>
      </c>
      <c r="CH2220" t="s">
        <v>13876</v>
      </c>
      <c r="CI2220" t="s">
        <v>13876</v>
      </c>
      <c r="CJ2220" t="s">
        <v>13876</v>
      </c>
      <c r="CK2220" t="s">
        <v>13876</v>
      </c>
      <c r="CL2220" t="s">
        <v>13876</v>
      </c>
      <c r="CM2220" t="s">
        <v>13876</v>
      </c>
      <c r="CN2220" t="s">
        <v>13876</v>
      </c>
      <c r="CO2220" t="s">
        <v>13876</v>
      </c>
      <c r="CP2220" t="s">
        <v>13876</v>
      </c>
      <c r="CQ2220" t="s">
        <v>13876</v>
      </c>
      <c r="CR2220" t="s">
        <v>13876</v>
      </c>
      <c r="CS2220" t="s">
        <v>13876</v>
      </c>
      <c r="CT2220" t="s">
        <v>13876</v>
      </c>
    </row>
    <row r="2221" spans="1:98" hidden="1">
      <c r="A2221" s="1089"/>
      <c r="B2221" s="554" t="s">
        <v>3285</v>
      </c>
      <c r="C2221" s="554" t="s">
        <v>2990</v>
      </c>
      <c r="D2221" s="554" t="s">
        <v>3286</v>
      </c>
      <c r="E2221" s="336" t="s">
        <v>407</v>
      </c>
      <c r="F2221" s="336" t="s">
        <v>14953</v>
      </c>
      <c r="G2221" s="336">
        <v>2910200530</v>
      </c>
      <c r="H2221" s="554" t="s">
        <v>3299</v>
      </c>
      <c r="I2221" s="336" t="s">
        <v>118</v>
      </c>
      <c r="J2221" s="336" t="s">
        <v>13659</v>
      </c>
      <c r="K2221" s="336" t="s">
        <v>13546</v>
      </c>
      <c r="L2221" s="336" t="s">
        <v>13658</v>
      </c>
      <c r="M2221" s="336" t="s">
        <v>13658</v>
      </c>
      <c r="N2221" s="336"/>
      <c r="O2221" s="632"/>
      <c r="P2221" s="632" t="s">
        <v>13661</v>
      </c>
      <c r="Q2221" s="556">
        <v>44628</v>
      </c>
      <c r="R2221" s="573" t="s">
        <v>14954</v>
      </c>
      <c r="S2221" s="585">
        <v>44657</v>
      </c>
      <c r="T2221" s="336" t="s">
        <v>17072</v>
      </c>
      <c r="U2221" s="625">
        <v>242</v>
      </c>
      <c r="V2221" s="1089"/>
      <c r="W2221" s="551">
        <v>96753</v>
      </c>
      <c r="X2221" s="551">
        <v>36441</v>
      </c>
      <c r="Y2221" s="551">
        <v>38977</v>
      </c>
      <c r="Z2221" s="551">
        <v>30300</v>
      </c>
      <c r="AA2221" s="551">
        <v>39122</v>
      </c>
      <c r="AB2221" s="551">
        <v>35403</v>
      </c>
      <c r="AC2221" s="551" t="s">
        <v>13876</v>
      </c>
      <c r="AD2221" s="552" t="s">
        <v>13876</v>
      </c>
      <c r="AE2221" s="623">
        <v>276996</v>
      </c>
      <c r="AF2221" t="s">
        <v>3284</v>
      </c>
      <c r="AG2221" t="s">
        <v>3289</v>
      </c>
      <c r="AH2221" t="s">
        <v>3298</v>
      </c>
      <c r="AJ2221" s="548" t="s">
        <v>13693</v>
      </c>
      <c r="AK2221" s="548" t="s">
        <v>13728</v>
      </c>
      <c r="AL2221" s="548" t="s">
        <v>13669</v>
      </c>
      <c r="AM2221" s="548" t="s">
        <v>14955</v>
      </c>
      <c r="AN2221" s="548" t="s">
        <v>14956</v>
      </c>
      <c r="AO2221" s="548" t="s">
        <v>3285</v>
      </c>
      <c r="AQ2221" t="s">
        <v>13876</v>
      </c>
      <c r="AR2221" t="s">
        <v>13876</v>
      </c>
      <c r="AS2221" t="s">
        <v>15294</v>
      </c>
      <c r="AT2221" t="s">
        <v>15290</v>
      </c>
      <c r="AU2221" t="s">
        <v>15287</v>
      </c>
      <c r="AV2221" t="s">
        <v>15286</v>
      </c>
      <c r="AW2221" t="s">
        <v>15284</v>
      </c>
      <c r="AX2221" t="s">
        <v>13876</v>
      </c>
      <c r="AY2221" t="s">
        <v>13876</v>
      </c>
      <c r="AZ2221" t="s">
        <v>15284</v>
      </c>
      <c r="BA2221" t="s">
        <v>15290</v>
      </c>
      <c r="BB2221" t="s">
        <v>15291</v>
      </c>
      <c r="BC2221" t="s">
        <v>15291</v>
      </c>
      <c r="BD2221" t="s">
        <v>15289</v>
      </c>
      <c r="BE2221" t="s">
        <v>13876</v>
      </c>
      <c r="BF2221" t="s">
        <v>13876</v>
      </c>
      <c r="BG2221" t="s">
        <v>13876</v>
      </c>
      <c r="BH2221" t="s">
        <v>13876</v>
      </c>
      <c r="BI2221" t="s">
        <v>15294</v>
      </c>
      <c r="BJ2221" t="s">
        <v>15285</v>
      </c>
      <c r="BK2221" t="s">
        <v>15289</v>
      </c>
      <c r="BL2221" t="s">
        <v>13876</v>
      </c>
      <c r="BM2221" t="s">
        <v>13876</v>
      </c>
      <c r="BN2221" t="s">
        <v>15284</v>
      </c>
      <c r="BO2221" t="s">
        <v>15288</v>
      </c>
      <c r="BP2221" t="s">
        <v>15284</v>
      </c>
      <c r="BQ2221" t="s">
        <v>15288</v>
      </c>
      <c r="BR2221" t="s">
        <v>15288</v>
      </c>
      <c r="BS2221" t="s">
        <v>13876</v>
      </c>
      <c r="BT2221" t="s">
        <v>13876</v>
      </c>
      <c r="BU2221" t="s">
        <v>15284</v>
      </c>
      <c r="BV2221" t="s">
        <v>15294</v>
      </c>
      <c r="BW2221" t="s">
        <v>15289</v>
      </c>
      <c r="BX2221" t="s">
        <v>15292</v>
      </c>
      <c r="BY2221" t="s">
        <v>15292</v>
      </c>
      <c r="BZ2221" t="s">
        <v>13876</v>
      </c>
      <c r="CA2221" t="s">
        <v>13876</v>
      </c>
      <c r="CB2221" t="s">
        <v>15284</v>
      </c>
      <c r="CC2221" t="s">
        <v>15286</v>
      </c>
      <c r="CD2221" t="s">
        <v>15291</v>
      </c>
      <c r="CE2221" t="s">
        <v>15288</v>
      </c>
      <c r="CF2221" t="s">
        <v>15284</v>
      </c>
      <c r="CG2221" t="s">
        <v>13876</v>
      </c>
      <c r="CH2221" t="s">
        <v>13876</v>
      </c>
      <c r="CI2221" t="s">
        <v>13876</v>
      </c>
      <c r="CJ2221" t="s">
        <v>13876</v>
      </c>
      <c r="CK2221" t="s">
        <v>13876</v>
      </c>
      <c r="CL2221" t="s">
        <v>13876</v>
      </c>
      <c r="CM2221" t="s">
        <v>13876</v>
      </c>
      <c r="CN2221" t="s">
        <v>13876</v>
      </c>
      <c r="CO2221" t="s">
        <v>13876</v>
      </c>
      <c r="CP2221" t="s">
        <v>13876</v>
      </c>
      <c r="CQ2221" t="s">
        <v>13876</v>
      </c>
      <c r="CR2221" t="s">
        <v>13876</v>
      </c>
      <c r="CS2221" t="s">
        <v>13876</v>
      </c>
      <c r="CT2221" t="s">
        <v>13876</v>
      </c>
    </row>
    <row r="2222" spans="1:98" hidden="1">
      <c r="A2222" s="1089"/>
      <c r="B2222" s="554" t="s">
        <v>3285</v>
      </c>
      <c r="C2222" s="554" t="s">
        <v>2990</v>
      </c>
      <c r="D2222" s="554" t="s">
        <v>3286</v>
      </c>
      <c r="E2222" s="336" t="s">
        <v>407</v>
      </c>
      <c r="F2222" s="336" t="s">
        <v>14953</v>
      </c>
      <c r="G2222" s="336">
        <v>2910200530</v>
      </c>
      <c r="H2222" s="554" t="s">
        <v>3299</v>
      </c>
      <c r="I2222" s="336" t="s">
        <v>475</v>
      </c>
      <c r="J2222" s="336" t="s">
        <v>13659</v>
      </c>
      <c r="K2222" s="336" t="s">
        <v>13546</v>
      </c>
      <c r="L2222" s="336" t="s">
        <v>13658</v>
      </c>
      <c r="M2222" s="336" t="s">
        <v>13658</v>
      </c>
      <c r="N2222" s="336"/>
      <c r="O2222" s="632"/>
      <c r="P2222" s="632" t="s">
        <v>13661</v>
      </c>
      <c r="Q2222" s="556">
        <v>44628</v>
      </c>
      <c r="R2222" s="573" t="s">
        <v>14954</v>
      </c>
      <c r="S2222" s="585">
        <v>44657</v>
      </c>
      <c r="T2222" s="336" t="s">
        <v>17073</v>
      </c>
      <c r="U2222" s="625">
        <v>242</v>
      </c>
      <c r="V2222" s="1089"/>
      <c r="W2222" s="551">
        <v>25964</v>
      </c>
      <c r="X2222" s="551">
        <v>7481</v>
      </c>
      <c r="Y2222" s="551">
        <v>7372</v>
      </c>
      <c r="Z2222" s="551">
        <v>4074</v>
      </c>
      <c r="AA2222" s="551">
        <v>8060</v>
      </c>
      <c r="AB2222" s="551">
        <v>6574</v>
      </c>
      <c r="AC2222" s="551" t="s">
        <v>13876</v>
      </c>
      <c r="AD2222" s="552" t="s">
        <v>13876</v>
      </c>
      <c r="AE2222" s="623">
        <v>59525</v>
      </c>
      <c r="AF2222" t="s">
        <v>3284</v>
      </c>
      <c r="AG2222" t="s">
        <v>3289</v>
      </c>
      <c r="AH2222" t="s">
        <v>3298</v>
      </c>
      <c r="AJ2222" s="548" t="s">
        <v>13693</v>
      </c>
      <c r="AK2222" s="548" t="s">
        <v>13728</v>
      </c>
      <c r="AL2222" s="548" t="s">
        <v>13669</v>
      </c>
      <c r="AM2222" s="548" t="s">
        <v>14955</v>
      </c>
      <c r="AN2222" s="548" t="s">
        <v>14956</v>
      </c>
      <c r="AO2222" s="548" t="s">
        <v>3285</v>
      </c>
      <c r="AQ2222" t="s">
        <v>13876</v>
      </c>
      <c r="AR2222" t="s">
        <v>13876</v>
      </c>
      <c r="AS2222" t="s">
        <v>15292</v>
      </c>
      <c r="AT2222" t="s">
        <v>15286</v>
      </c>
      <c r="AU2222" t="s">
        <v>15294</v>
      </c>
      <c r="AV2222" t="s">
        <v>15290</v>
      </c>
      <c r="AW2222" t="s">
        <v>15291</v>
      </c>
      <c r="AX2222" t="s">
        <v>13876</v>
      </c>
      <c r="AY2222" t="s">
        <v>13876</v>
      </c>
      <c r="AZ2222" t="s">
        <v>13876</v>
      </c>
      <c r="BA2222" t="s">
        <v>15287</v>
      </c>
      <c r="BB2222" t="s">
        <v>15291</v>
      </c>
      <c r="BC2222" t="s">
        <v>15285</v>
      </c>
      <c r="BD2222" t="s">
        <v>15289</v>
      </c>
      <c r="BE2222" t="s">
        <v>13876</v>
      </c>
      <c r="BF2222" t="s">
        <v>13876</v>
      </c>
      <c r="BG2222" t="s">
        <v>13876</v>
      </c>
      <c r="BH2222" t="s">
        <v>15287</v>
      </c>
      <c r="BI2222" t="s">
        <v>15284</v>
      </c>
      <c r="BJ2222" t="s">
        <v>15287</v>
      </c>
      <c r="BK2222" t="s">
        <v>15292</v>
      </c>
      <c r="BL2222" t="s">
        <v>13876</v>
      </c>
      <c r="BM2222" t="s">
        <v>13876</v>
      </c>
      <c r="BN2222" t="s">
        <v>13876</v>
      </c>
      <c r="BO2222" t="s">
        <v>15291</v>
      </c>
      <c r="BP2222" t="s">
        <v>15288</v>
      </c>
      <c r="BQ2222" t="s">
        <v>15287</v>
      </c>
      <c r="BR2222" t="s">
        <v>15291</v>
      </c>
      <c r="BS2222" t="s">
        <v>13876</v>
      </c>
      <c r="BT2222" t="s">
        <v>13876</v>
      </c>
      <c r="BU2222" t="s">
        <v>13876</v>
      </c>
      <c r="BV2222" t="s">
        <v>15285</v>
      </c>
      <c r="BW2222" t="s">
        <v>15288</v>
      </c>
      <c r="BX2222" t="s">
        <v>15290</v>
      </c>
      <c r="BY2222" t="s">
        <v>15288</v>
      </c>
      <c r="BZ2222" t="s">
        <v>13876</v>
      </c>
      <c r="CA2222" t="s">
        <v>13876</v>
      </c>
      <c r="CB2222" t="s">
        <v>13876</v>
      </c>
      <c r="CC2222" t="s">
        <v>15290</v>
      </c>
      <c r="CD2222" t="s">
        <v>15286</v>
      </c>
      <c r="CE2222" t="s">
        <v>15287</v>
      </c>
      <c r="CF2222" t="s">
        <v>15291</v>
      </c>
      <c r="CG2222" t="s">
        <v>13876</v>
      </c>
      <c r="CH2222" t="s">
        <v>13876</v>
      </c>
      <c r="CI2222" t="s">
        <v>13876</v>
      </c>
      <c r="CJ2222" t="s">
        <v>13876</v>
      </c>
      <c r="CK2222" t="s">
        <v>13876</v>
      </c>
      <c r="CL2222" t="s">
        <v>13876</v>
      </c>
      <c r="CM2222" t="s">
        <v>13876</v>
      </c>
      <c r="CN2222" t="s">
        <v>13876</v>
      </c>
      <c r="CO2222" t="s">
        <v>13876</v>
      </c>
      <c r="CP2222" t="s">
        <v>13876</v>
      </c>
      <c r="CQ2222" t="s">
        <v>13876</v>
      </c>
      <c r="CR2222" t="s">
        <v>13876</v>
      </c>
      <c r="CS2222" t="s">
        <v>13876</v>
      </c>
      <c r="CT2222" t="s">
        <v>13876</v>
      </c>
    </row>
    <row r="2223" spans="1:98" hidden="1">
      <c r="A2223" s="1087"/>
      <c r="B2223" s="554" t="s">
        <v>3285</v>
      </c>
      <c r="C2223" s="554" t="s">
        <v>2990</v>
      </c>
      <c r="D2223" s="554" t="s">
        <v>3286</v>
      </c>
      <c r="E2223" s="336" t="s">
        <v>407</v>
      </c>
      <c r="F2223" s="336" t="s">
        <v>3290</v>
      </c>
      <c r="G2223" s="336">
        <v>2910200530</v>
      </c>
      <c r="H2223" s="554" t="s">
        <v>3296</v>
      </c>
      <c r="I2223" s="336" t="s">
        <v>115</v>
      </c>
      <c r="J2223" s="336"/>
      <c r="K2223" s="336"/>
      <c r="L2223" s="336"/>
      <c r="M2223" s="336"/>
      <c r="N2223" s="336"/>
      <c r="O2223" s="632"/>
      <c r="P2223" s="632"/>
      <c r="Q2223" s="556"/>
      <c r="R2223" s="573" t="s">
        <v>14957</v>
      </c>
      <c r="S2223" s="585"/>
      <c r="T2223" s="336" t="s">
        <v>17074</v>
      </c>
      <c r="U2223" s="625">
        <v>242</v>
      </c>
      <c r="V2223" s="1087"/>
      <c r="W2223" s="551" t="s">
        <v>13876</v>
      </c>
      <c r="X2223" s="551" t="s">
        <v>13876</v>
      </c>
      <c r="Y2223" s="551" t="s">
        <v>13876</v>
      </c>
      <c r="Z2223" s="551" t="s">
        <v>13876</v>
      </c>
      <c r="AA2223" s="551" t="s">
        <v>13876</v>
      </c>
      <c r="AB2223" s="551" t="s">
        <v>13876</v>
      </c>
      <c r="AC2223" s="551" t="s">
        <v>13876</v>
      </c>
      <c r="AD2223" s="552" t="s">
        <v>13876</v>
      </c>
      <c r="AE2223" s="623">
        <v>0</v>
      </c>
      <c r="AQ2223" t="s">
        <v>13876</v>
      </c>
      <c r="AX2223" t="s">
        <v>13876</v>
      </c>
      <c r="BE2223" t="s">
        <v>13876</v>
      </c>
      <c r="BL2223" t="s">
        <v>13876</v>
      </c>
      <c r="BS2223" t="s">
        <v>13876</v>
      </c>
      <c r="BZ2223" t="s">
        <v>13876</v>
      </c>
      <c r="CG2223" t="s">
        <v>13876</v>
      </c>
      <c r="CN2223" t="s">
        <v>13876</v>
      </c>
    </row>
    <row r="2224" spans="1:98" hidden="1">
      <c r="A2224" s="632"/>
      <c r="B2224" s="555"/>
      <c r="C2224" s="554"/>
      <c r="D2224" s="554"/>
      <c r="E2224" s="336"/>
      <c r="F2224" s="336"/>
      <c r="G2224" s="336"/>
      <c r="H2224" s="554"/>
      <c r="I2224" s="336"/>
      <c r="J2224" s="336"/>
      <c r="K2224" s="336"/>
      <c r="L2224" s="336"/>
      <c r="M2224" s="336"/>
      <c r="N2224" s="336"/>
      <c r="O2224" s="632"/>
      <c r="P2224" s="632"/>
      <c r="Q2224" s="556"/>
      <c r="R2224" s="573"/>
      <c r="S2224" s="573"/>
      <c r="T2224" s="336" t="s">
        <v>13876</v>
      </c>
      <c r="U2224" s="336"/>
      <c r="V2224" s="632"/>
      <c r="W2224" s="551"/>
      <c r="X2224" s="551"/>
      <c r="Y2224" s="551"/>
      <c r="Z2224" s="551"/>
      <c r="AA2224" s="551">
        <v>0</v>
      </c>
      <c r="AB2224" s="551">
        <v>0</v>
      </c>
      <c r="AC2224" s="551">
        <v>0</v>
      </c>
      <c r="AD2224" s="552"/>
      <c r="AE2224" s="623">
        <v>0</v>
      </c>
      <c r="AQ2224" t="s">
        <v>13876</v>
      </c>
      <c r="AR2224" t="s">
        <v>13876</v>
      </c>
      <c r="AS2224" t="s">
        <v>13876</v>
      </c>
      <c r="AT2224" t="s">
        <v>13876</v>
      </c>
      <c r="AU2224" t="s">
        <v>13876</v>
      </c>
      <c r="AV2224" t="s">
        <v>13876</v>
      </c>
      <c r="AW2224" t="s">
        <v>13876</v>
      </c>
      <c r="AX2224" t="s">
        <v>13876</v>
      </c>
      <c r="AY2224" t="s">
        <v>13876</v>
      </c>
      <c r="AZ2224" t="s">
        <v>13876</v>
      </c>
      <c r="BA2224" t="s">
        <v>13876</v>
      </c>
      <c r="BB2224" t="s">
        <v>13876</v>
      </c>
      <c r="BC2224" t="s">
        <v>13876</v>
      </c>
      <c r="BD2224" t="s">
        <v>13876</v>
      </c>
      <c r="BE2224" t="s">
        <v>13876</v>
      </c>
      <c r="BF2224" t="s">
        <v>13876</v>
      </c>
      <c r="BG2224" t="s">
        <v>13876</v>
      </c>
      <c r="BH2224" t="s">
        <v>13876</v>
      </c>
      <c r="BI2224" t="s">
        <v>13876</v>
      </c>
      <c r="BJ2224" t="s">
        <v>13876</v>
      </c>
      <c r="BK2224" t="s">
        <v>13876</v>
      </c>
      <c r="BL2224" t="s">
        <v>13876</v>
      </c>
      <c r="BM2224" t="s">
        <v>13876</v>
      </c>
      <c r="BN2224" t="s">
        <v>13876</v>
      </c>
      <c r="BO2224" t="s">
        <v>13876</v>
      </c>
      <c r="BP2224" t="s">
        <v>13876</v>
      </c>
      <c r="BQ2224" t="s">
        <v>13876</v>
      </c>
      <c r="BR2224" t="s">
        <v>13876</v>
      </c>
      <c r="BS2224" t="s">
        <v>13876</v>
      </c>
      <c r="BT2224" t="s">
        <v>13876</v>
      </c>
      <c r="BU2224" t="s">
        <v>13876</v>
      </c>
      <c r="BV2224" t="s">
        <v>13876</v>
      </c>
      <c r="BW2224" t="s">
        <v>13876</v>
      </c>
      <c r="BX2224" t="s">
        <v>13876</v>
      </c>
      <c r="BY2224" t="s">
        <v>13876</v>
      </c>
      <c r="BZ2224" t="s">
        <v>13876</v>
      </c>
      <c r="CA2224" t="s">
        <v>13876</v>
      </c>
      <c r="CB2224" t="s">
        <v>13876</v>
      </c>
      <c r="CC2224" t="s">
        <v>13876</v>
      </c>
      <c r="CD2224" t="s">
        <v>13876</v>
      </c>
      <c r="CE2224" t="s">
        <v>13876</v>
      </c>
      <c r="CF2224" t="s">
        <v>13876</v>
      </c>
      <c r="CG2224" t="s">
        <v>13876</v>
      </c>
      <c r="CH2224" t="s">
        <v>13876</v>
      </c>
      <c r="CI2224" t="s">
        <v>13876</v>
      </c>
      <c r="CJ2224" t="s">
        <v>13876</v>
      </c>
      <c r="CK2224" t="s">
        <v>13876</v>
      </c>
      <c r="CL2224" t="s">
        <v>13876</v>
      </c>
      <c r="CM2224" t="s">
        <v>13876</v>
      </c>
      <c r="CN2224" t="s">
        <v>13876</v>
      </c>
      <c r="CO2224" t="s">
        <v>13876</v>
      </c>
      <c r="CP2224" t="s">
        <v>13876</v>
      </c>
      <c r="CQ2224" t="s">
        <v>13876</v>
      </c>
      <c r="CR2224" t="s">
        <v>13876</v>
      </c>
      <c r="CS2224" t="s">
        <v>13876</v>
      </c>
      <c r="CT2224" t="s">
        <v>13876</v>
      </c>
    </row>
    <row r="2225" spans="1:98" hidden="1">
      <c r="A2225" s="632">
        <v>439</v>
      </c>
      <c r="B2225" s="554" t="s">
        <v>7724</v>
      </c>
      <c r="C2225" s="554" t="s">
        <v>7512</v>
      </c>
      <c r="D2225" s="554" t="s">
        <v>7725</v>
      </c>
      <c r="E2225" s="336" t="s">
        <v>407</v>
      </c>
      <c r="F2225" s="336" t="s">
        <v>14958</v>
      </c>
      <c r="G2225" s="336">
        <v>2911500524</v>
      </c>
      <c r="H2225" s="554" t="s">
        <v>7733</v>
      </c>
      <c r="I2225" s="336" t="s">
        <v>13673</v>
      </c>
      <c r="J2225" s="336" t="s">
        <v>13659</v>
      </c>
      <c r="K2225" s="336" t="s">
        <v>13546</v>
      </c>
      <c r="L2225" s="336" t="s">
        <v>13658</v>
      </c>
      <c r="M2225" s="336" t="s">
        <v>13658</v>
      </c>
      <c r="N2225" s="336"/>
      <c r="O2225" s="632" t="s">
        <v>13661</v>
      </c>
      <c r="P2225" s="632"/>
      <c r="Q2225" s="556">
        <v>44610</v>
      </c>
      <c r="R2225" s="336"/>
      <c r="S2225" s="557">
        <v>44665</v>
      </c>
      <c r="T2225" s="336" t="s">
        <v>17075</v>
      </c>
      <c r="U2225" s="336">
        <v>243</v>
      </c>
      <c r="V2225" s="632">
        <v>243</v>
      </c>
      <c r="W2225" s="551">
        <v>195223</v>
      </c>
      <c r="X2225" s="551">
        <v>67587</v>
      </c>
      <c r="Y2225" s="551">
        <v>73885</v>
      </c>
      <c r="Z2225" s="551">
        <v>58312</v>
      </c>
      <c r="AA2225" s="551">
        <v>66079</v>
      </c>
      <c r="AB2225" s="551">
        <v>69637</v>
      </c>
      <c r="AC2225" s="551" t="s">
        <v>13876</v>
      </c>
      <c r="AD2225" s="552" t="s">
        <v>13876</v>
      </c>
      <c r="AE2225" s="623">
        <v>530723</v>
      </c>
      <c r="AF2225" t="s">
        <v>7723</v>
      </c>
      <c r="AG2225" t="s">
        <v>7728</v>
      </c>
      <c r="AH2225" t="s">
        <v>7732</v>
      </c>
      <c r="AJ2225" s="548" t="s">
        <v>13693</v>
      </c>
      <c r="AK2225" s="548" t="s">
        <v>14096</v>
      </c>
      <c r="AL2225" s="548" t="s">
        <v>13669</v>
      </c>
      <c r="AM2225" s="548" t="s">
        <v>14959</v>
      </c>
      <c r="AN2225" s="548" t="s">
        <v>14960</v>
      </c>
      <c r="AO2225" s="548" t="s">
        <v>14961</v>
      </c>
      <c r="AQ2225" t="s">
        <v>13876</v>
      </c>
      <c r="AR2225" t="s">
        <v>15289</v>
      </c>
      <c r="AS2225" t="s">
        <v>15294</v>
      </c>
      <c r="AT2225" t="s">
        <v>15286</v>
      </c>
      <c r="AU2225" t="s">
        <v>15292</v>
      </c>
      <c r="AV2225" t="s">
        <v>15292</v>
      </c>
      <c r="AW2225" t="s">
        <v>15284</v>
      </c>
      <c r="AX2225" t="s">
        <v>13876</v>
      </c>
      <c r="AY2225" t="s">
        <v>13876</v>
      </c>
      <c r="AZ2225" t="s">
        <v>15290</v>
      </c>
      <c r="BA2225" t="s">
        <v>15287</v>
      </c>
      <c r="BB2225" t="s">
        <v>15286</v>
      </c>
      <c r="BC2225" t="s">
        <v>15285</v>
      </c>
      <c r="BD2225" t="s">
        <v>15287</v>
      </c>
      <c r="BE2225" t="s">
        <v>13876</v>
      </c>
      <c r="BF2225" t="s">
        <v>13876</v>
      </c>
      <c r="BG2225" t="s">
        <v>13876</v>
      </c>
      <c r="BH2225" t="s">
        <v>15292</v>
      </c>
      <c r="BI2225" t="s">
        <v>15286</v>
      </c>
      <c r="BJ2225" t="s">
        <v>15285</v>
      </c>
      <c r="BK2225" t="s">
        <v>15285</v>
      </c>
      <c r="BL2225" t="s">
        <v>13876</v>
      </c>
      <c r="BM2225" t="s">
        <v>13876</v>
      </c>
      <c r="BN2225" t="s">
        <v>15286</v>
      </c>
      <c r="BO2225" t="s">
        <v>15285</v>
      </c>
      <c r="BP2225" t="s">
        <v>15284</v>
      </c>
      <c r="BQ2225" t="s">
        <v>15289</v>
      </c>
      <c r="BR2225" t="s">
        <v>15292</v>
      </c>
      <c r="BS2225" t="s">
        <v>13876</v>
      </c>
      <c r="BT2225" t="s">
        <v>13876</v>
      </c>
      <c r="BU2225" t="s">
        <v>15290</v>
      </c>
      <c r="BV2225" t="s">
        <v>15290</v>
      </c>
      <c r="BW2225" t="s">
        <v>15288</v>
      </c>
      <c r="BX2225" t="s">
        <v>15287</v>
      </c>
      <c r="BY2225" t="s">
        <v>15294</v>
      </c>
      <c r="BZ2225" t="s">
        <v>13876</v>
      </c>
      <c r="CA2225" t="s">
        <v>13876</v>
      </c>
      <c r="CB2225" t="s">
        <v>15290</v>
      </c>
      <c r="CC2225" t="s">
        <v>15294</v>
      </c>
      <c r="CD2225" t="s">
        <v>15290</v>
      </c>
      <c r="CE2225" t="s">
        <v>15284</v>
      </c>
      <c r="CF2225" t="s">
        <v>15287</v>
      </c>
      <c r="CG2225" t="s">
        <v>13876</v>
      </c>
      <c r="CH2225" t="s">
        <v>13876</v>
      </c>
      <c r="CI2225" t="s">
        <v>13876</v>
      </c>
      <c r="CJ2225" t="s">
        <v>13876</v>
      </c>
      <c r="CK2225" t="s">
        <v>13876</v>
      </c>
      <c r="CL2225" t="s">
        <v>13876</v>
      </c>
      <c r="CM2225" t="s">
        <v>13876</v>
      </c>
      <c r="CN2225" t="s">
        <v>13876</v>
      </c>
      <c r="CO2225" t="s">
        <v>13876</v>
      </c>
      <c r="CP2225" t="s">
        <v>13876</v>
      </c>
      <c r="CQ2225" t="s">
        <v>13876</v>
      </c>
      <c r="CR2225" t="s">
        <v>13876</v>
      </c>
      <c r="CS2225" t="s">
        <v>13876</v>
      </c>
      <c r="CT2225" t="s">
        <v>13876</v>
      </c>
    </row>
    <row r="2226" spans="1:98" hidden="1">
      <c r="A2226" s="632"/>
      <c r="B2226" s="555"/>
      <c r="C2226" s="554"/>
      <c r="D2226" s="554"/>
      <c r="E2226" s="336"/>
      <c r="F2226" s="336"/>
      <c r="G2226" s="336"/>
      <c r="H2226" s="554"/>
      <c r="I2226" s="336"/>
      <c r="J2226" s="336"/>
      <c r="K2226" s="336"/>
      <c r="L2226" s="336"/>
      <c r="M2226" s="336"/>
      <c r="N2226" s="336"/>
      <c r="O2226" s="632"/>
      <c r="P2226" s="632"/>
      <c r="Q2226" s="556"/>
      <c r="R2226" s="336"/>
      <c r="S2226" s="336"/>
      <c r="T2226" s="336" t="s">
        <v>13876</v>
      </c>
      <c r="U2226" s="336"/>
      <c r="V2226" s="632"/>
      <c r="W2226" s="551"/>
      <c r="X2226" s="551"/>
      <c r="Y2226" s="551"/>
      <c r="Z2226" s="551"/>
      <c r="AA2226" s="551">
        <v>0</v>
      </c>
      <c r="AB2226" s="551">
        <v>0</v>
      </c>
      <c r="AC2226" s="551">
        <v>0</v>
      </c>
      <c r="AD2226" s="552"/>
      <c r="AE2226" s="623">
        <v>0</v>
      </c>
      <c r="AQ2226" t="s">
        <v>13876</v>
      </c>
      <c r="AR2226" t="s">
        <v>13876</v>
      </c>
      <c r="AS2226" t="s">
        <v>13876</v>
      </c>
      <c r="AT2226" t="s">
        <v>13876</v>
      </c>
      <c r="AU2226" t="s">
        <v>13876</v>
      </c>
      <c r="AV2226" t="s">
        <v>13876</v>
      </c>
      <c r="AW2226" t="s">
        <v>13876</v>
      </c>
      <c r="AX2226" t="s">
        <v>13876</v>
      </c>
      <c r="AY2226" t="s">
        <v>13876</v>
      </c>
      <c r="AZ2226" t="s">
        <v>13876</v>
      </c>
      <c r="BA2226" t="s">
        <v>13876</v>
      </c>
      <c r="BB2226" t="s">
        <v>13876</v>
      </c>
      <c r="BC2226" t="s">
        <v>13876</v>
      </c>
      <c r="BD2226" t="s">
        <v>13876</v>
      </c>
      <c r="BE2226" t="s">
        <v>13876</v>
      </c>
      <c r="BF2226" t="s">
        <v>13876</v>
      </c>
      <c r="BG2226" t="s">
        <v>13876</v>
      </c>
      <c r="BH2226" t="s">
        <v>13876</v>
      </c>
      <c r="BI2226" t="s">
        <v>13876</v>
      </c>
      <c r="BJ2226" t="s">
        <v>13876</v>
      </c>
      <c r="BK2226" t="s">
        <v>13876</v>
      </c>
      <c r="BL2226" t="s">
        <v>13876</v>
      </c>
      <c r="BM2226" t="s">
        <v>13876</v>
      </c>
      <c r="BN2226" t="s">
        <v>13876</v>
      </c>
      <c r="BO2226" t="s">
        <v>13876</v>
      </c>
      <c r="BP2226" t="s">
        <v>13876</v>
      </c>
      <c r="BQ2226" t="s">
        <v>13876</v>
      </c>
      <c r="BR2226" t="s">
        <v>13876</v>
      </c>
      <c r="BS2226" t="s">
        <v>13876</v>
      </c>
      <c r="BT2226" t="s">
        <v>13876</v>
      </c>
      <c r="BU2226" t="s">
        <v>13876</v>
      </c>
      <c r="BV2226" t="s">
        <v>13876</v>
      </c>
      <c r="BW2226" t="s">
        <v>13876</v>
      </c>
      <c r="BX2226" t="s">
        <v>13876</v>
      </c>
      <c r="BY2226" t="s">
        <v>13876</v>
      </c>
      <c r="BZ2226" t="s">
        <v>13876</v>
      </c>
      <c r="CA2226" t="s">
        <v>13876</v>
      </c>
      <c r="CB2226" t="s">
        <v>13876</v>
      </c>
      <c r="CC2226" t="s">
        <v>13876</v>
      </c>
      <c r="CD2226" t="s">
        <v>13876</v>
      </c>
      <c r="CE2226" t="s">
        <v>13876</v>
      </c>
      <c r="CF2226" t="s">
        <v>13876</v>
      </c>
      <c r="CG2226" t="s">
        <v>13876</v>
      </c>
      <c r="CH2226" t="s">
        <v>13876</v>
      </c>
      <c r="CI2226" t="s">
        <v>13876</v>
      </c>
      <c r="CJ2226" t="s">
        <v>13876</v>
      </c>
      <c r="CK2226" t="s">
        <v>13876</v>
      </c>
      <c r="CL2226" t="s">
        <v>13876</v>
      </c>
      <c r="CM2226" t="s">
        <v>13876</v>
      </c>
      <c r="CN2226" t="s">
        <v>13876</v>
      </c>
      <c r="CO2226" t="s">
        <v>13876</v>
      </c>
      <c r="CP2226" t="s">
        <v>13876</v>
      </c>
      <c r="CQ2226" t="s">
        <v>13876</v>
      </c>
      <c r="CR2226" t="s">
        <v>13876</v>
      </c>
      <c r="CS2226" t="s">
        <v>13876</v>
      </c>
      <c r="CT2226" t="s">
        <v>13876</v>
      </c>
    </row>
    <row r="2227" spans="1:98" hidden="1">
      <c r="A2227" s="1088">
        <v>440</v>
      </c>
      <c r="B2227" s="554" t="s">
        <v>5008</v>
      </c>
      <c r="C2227" s="554" t="s">
        <v>4798</v>
      </c>
      <c r="D2227" s="554" t="s">
        <v>5009</v>
      </c>
      <c r="E2227" s="336" t="s">
        <v>407</v>
      </c>
      <c r="F2227" s="336" t="s">
        <v>14962</v>
      </c>
      <c r="G2227" s="336">
        <v>2910700331</v>
      </c>
      <c r="H2227" s="554" t="s">
        <v>5017</v>
      </c>
      <c r="I2227" s="336" t="s">
        <v>13673</v>
      </c>
      <c r="J2227" s="336" t="s">
        <v>13659</v>
      </c>
      <c r="K2227" s="336" t="s">
        <v>13546</v>
      </c>
      <c r="L2227" s="336" t="s">
        <v>13658</v>
      </c>
      <c r="M2227" s="336" t="s">
        <v>13659</v>
      </c>
      <c r="N2227" s="336" t="s">
        <v>13546</v>
      </c>
      <c r="O2227" s="632"/>
      <c r="P2227" s="632" t="s">
        <v>13661</v>
      </c>
      <c r="Q2227" s="556">
        <v>44608</v>
      </c>
      <c r="R2227" s="336"/>
      <c r="S2227" s="557">
        <v>44650</v>
      </c>
      <c r="T2227" s="336" t="s">
        <v>17076</v>
      </c>
      <c r="U2227" s="625">
        <v>244</v>
      </c>
      <c r="V2227" s="1088">
        <v>244</v>
      </c>
      <c r="W2227" s="551">
        <v>108959</v>
      </c>
      <c r="X2227" s="551">
        <v>41238</v>
      </c>
      <c r="Y2227" s="551">
        <v>40534</v>
      </c>
      <c r="Z2227" s="551">
        <v>40890</v>
      </c>
      <c r="AA2227" s="551">
        <v>40253</v>
      </c>
      <c r="AB2227" s="551">
        <v>38317</v>
      </c>
      <c r="AC2227" s="551" t="s">
        <v>13876</v>
      </c>
      <c r="AD2227" s="552" t="s">
        <v>13876</v>
      </c>
      <c r="AE2227" s="623">
        <v>310191</v>
      </c>
      <c r="AF2227" t="s">
        <v>5007</v>
      </c>
      <c r="AG2227" t="s">
        <v>5012</v>
      </c>
      <c r="AH2227" t="s">
        <v>5016</v>
      </c>
      <c r="AJ2227" s="548" t="s">
        <v>13796</v>
      </c>
      <c r="AK2227" s="548" t="s">
        <v>14963</v>
      </c>
      <c r="AL2227" s="548" t="s">
        <v>13669</v>
      </c>
      <c r="AM2227" s="548" t="s">
        <v>14964</v>
      </c>
      <c r="AN2227" s="548" t="s">
        <v>14965</v>
      </c>
      <c r="AO2227" s="548" t="s">
        <v>14966</v>
      </c>
      <c r="AQ2227" t="s">
        <v>13876</v>
      </c>
      <c r="AR2227" t="s">
        <v>15289</v>
      </c>
      <c r="AS2227" t="s">
        <v>15288</v>
      </c>
      <c r="AT2227" t="s">
        <v>15285</v>
      </c>
      <c r="AU2227" t="s">
        <v>15294</v>
      </c>
      <c r="AV2227" t="s">
        <v>15286</v>
      </c>
      <c r="AW2227" t="s">
        <v>15294</v>
      </c>
      <c r="AX2227" t="s">
        <v>13876</v>
      </c>
      <c r="AY2227" t="s">
        <v>13876</v>
      </c>
      <c r="AZ2227" t="s">
        <v>15291</v>
      </c>
      <c r="BA2227" t="s">
        <v>15289</v>
      </c>
      <c r="BB2227" t="s">
        <v>15292</v>
      </c>
      <c r="BC2227" t="s">
        <v>15284</v>
      </c>
      <c r="BD2227" t="s">
        <v>15285</v>
      </c>
      <c r="BE2227" t="s">
        <v>13876</v>
      </c>
      <c r="BF2227" t="s">
        <v>13876</v>
      </c>
      <c r="BG2227" t="s">
        <v>15291</v>
      </c>
      <c r="BH2227" t="s">
        <v>15288</v>
      </c>
      <c r="BI2227" t="s">
        <v>15286</v>
      </c>
      <c r="BJ2227" t="s">
        <v>15284</v>
      </c>
      <c r="BK2227" t="s">
        <v>15291</v>
      </c>
      <c r="BL2227" t="s">
        <v>13876</v>
      </c>
      <c r="BM2227" t="s">
        <v>13876</v>
      </c>
      <c r="BN2227" t="s">
        <v>15291</v>
      </c>
      <c r="BO2227" t="s">
        <v>15288</v>
      </c>
      <c r="BP2227" t="s">
        <v>15285</v>
      </c>
      <c r="BQ2227" t="s">
        <v>15294</v>
      </c>
      <c r="BR2227" t="s">
        <v>15288</v>
      </c>
      <c r="BS2227" t="s">
        <v>13876</v>
      </c>
      <c r="BT2227" t="s">
        <v>13876</v>
      </c>
      <c r="BU2227" t="s">
        <v>15291</v>
      </c>
      <c r="BV2227" t="s">
        <v>15288</v>
      </c>
      <c r="BW2227" t="s">
        <v>15292</v>
      </c>
      <c r="BX2227" t="s">
        <v>15286</v>
      </c>
      <c r="BY2227" t="s">
        <v>15284</v>
      </c>
      <c r="BZ2227" t="s">
        <v>13876</v>
      </c>
      <c r="CA2227" t="s">
        <v>13876</v>
      </c>
      <c r="CB2227" t="s">
        <v>15284</v>
      </c>
      <c r="CC2227" t="s">
        <v>15285</v>
      </c>
      <c r="CD2227" t="s">
        <v>15284</v>
      </c>
      <c r="CE2227" t="s">
        <v>15289</v>
      </c>
      <c r="CF2227" t="s">
        <v>15287</v>
      </c>
      <c r="CG2227" t="s">
        <v>13876</v>
      </c>
      <c r="CH2227" t="s">
        <v>13876</v>
      </c>
      <c r="CI2227" t="s">
        <v>13876</v>
      </c>
      <c r="CJ2227" t="s">
        <v>13876</v>
      </c>
      <c r="CK2227" t="s">
        <v>13876</v>
      </c>
      <c r="CL2227" t="s">
        <v>13876</v>
      </c>
      <c r="CM2227" t="s">
        <v>13876</v>
      </c>
      <c r="CN2227" t="s">
        <v>13876</v>
      </c>
      <c r="CO2227" t="s">
        <v>13876</v>
      </c>
      <c r="CP2227" t="s">
        <v>13876</v>
      </c>
      <c r="CQ2227" t="s">
        <v>13876</v>
      </c>
      <c r="CR2227" t="s">
        <v>13876</v>
      </c>
      <c r="CS2227" t="s">
        <v>13876</v>
      </c>
      <c r="CT2227" t="s">
        <v>13876</v>
      </c>
    </row>
    <row r="2228" spans="1:98" hidden="1">
      <c r="A2228" s="1088"/>
      <c r="B2228" s="554" t="s">
        <v>5008</v>
      </c>
      <c r="C2228" s="554" t="s">
        <v>4798</v>
      </c>
      <c r="D2228" s="554" t="s">
        <v>5009</v>
      </c>
      <c r="E2228" s="336" t="s">
        <v>407</v>
      </c>
      <c r="F2228" s="336" t="s">
        <v>14962</v>
      </c>
      <c r="G2228" s="336">
        <v>2910700380</v>
      </c>
      <c r="H2228" s="554" t="s">
        <v>5055</v>
      </c>
      <c r="I2228" s="336" t="s">
        <v>118</v>
      </c>
      <c r="J2228" s="336" t="s">
        <v>13659</v>
      </c>
      <c r="K2228" s="336" t="s">
        <v>13546</v>
      </c>
      <c r="L2228" s="336" t="s">
        <v>13658</v>
      </c>
      <c r="M2228" s="336" t="s">
        <v>13659</v>
      </c>
      <c r="N2228" s="336" t="s">
        <v>13546</v>
      </c>
      <c r="O2228" s="632"/>
      <c r="P2228" s="632" t="s">
        <v>13661</v>
      </c>
      <c r="Q2228" s="556">
        <v>44608</v>
      </c>
      <c r="R2228" s="336"/>
      <c r="S2228" s="557">
        <v>44650</v>
      </c>
      <c r="T2228" s="336" t="s">
        <v>17077</v>
      </c>
      <c r="U2228" s="609">
        <v>244</v>
      </c>
      <c r="V2228" s="1088"/>
      <c r="W2228" s="551">
        <v>154865</v>
      </c>
      <c r="X2228" s="551">
        <v>57915</v>
      </c>
      <c r="Y2228" s="551">
        <v>54518</v>
      </c>
      <c r="Z2228" s="551">
        <v>55910</v>
      </c>
      <c r="AA2228" s="551">
        <v>50585</v>
      </c>
      <c r="AB2228" s="551">
        <v>52881</v>
      </c>
      <c r="AC2228" s="551" t="s">
        <v>13876</v>
      </c>
      <c r="AD2228" s="552" t="s">
        <v>13876</v>
      </c>
      <c r="AE2228" s="623">
        <v>426674</v>
      </c>
      <c r="AF2228" t="s">
        <v>5007</v>
      </c>
      <c r="AG2228" t="s">
        <v>5012</v>
      </c>
      <c r="AH2228" t="s">
        <v>5054</v>
      </c>
      <c r="AJ2228" s="548" t="s">
        <v>13796</v>
      </c>
      <c r="AK2228" s="548" t="s">
        <v>14963</v>
      </c>
      <c r="AL2228" s="548" t="s">
        <v>13669</v>
      </c>
      <c r="AM2228" s="548" t="s">
        <v>14964</v>
      </c>
      <c r="AN2228" s="548" t="s">
        <v>14965</v>
      </c>
      <c r="AO2228" s="548" t="s">
        <v>14966</v>
      </c>
      <c r="AQ2228" t="s">
        <v>13876</v>
      </c>
      <c r="AR2228" t="s">
        <v>15289</v>
      </c>
      <c r="AS2228" t="s">
        <v>15286</v>
      </c>
      <c r="AT2228" t="s">
        <v>15291</v>
      </c>
      <c r="AU2228" t="s">
        <v>15285</v>
      </c>
      <c r="AV2228" t="s">
        <v>15290</v>
      </c>
      <c r="AW2228" t="s">
        <v>15286</v>
      </c>
      <c r="AX2228" t="s">
        <v>13876</v>
      </c>
      <c r="AY2228" t="s">
        <v>13876</v>
      </c>
      <c r="AZ2228" t="s">
        <v>15286</v>
      </c>
      <c r="BA2228" t="s">
        <v>15287</v>
      </c>
      <c r="BB2228" t="s">
        <v>15294</v>
      </c>
      <c r="BC2228" t="s">
        <v>15289</v>
      </c>
      <c r="BD2228" t="s">
        <v>15286</v>
      </c>
      <c r="BE2228" t="s">
        <v>13876</v>
      </c>
      <c r="BF2228" t="s">
        <v>13876</v>
      </c>
      <c r="BG2228" t="s">
        <v>15286</v>
      </c>
      <c r="BH2228" t="s">
        <v>15291</v>
      </c>
      <c r="BI2228" t="s">
        <v>15286</v>
      </c>
      <c r="BJ2228" t="s">
        <v>15289</v>
      </c>
      <c r="BK2228" t="s">
        <v>15285</v>
      </c>
      <c r="BL2228" t="s">
        <v>13876</v>
      </c>
      <c r="BM2228" t="s">
        <v>13876</v>
      </c>
      <c r="BN2228" t="s">
        <v>15286</v>
      </c>
      <c r="BO2228" t="s">
        <v>15286</v>
      </c>
      <c r="BP2228" t="s">
        <v>15294</v>
      </c>
      <c r="BQ2228" t="s">
        <v>15289</v>
      </c>
      <c r="BR2228" t="s">
        <v>15288</v>
      </c>
      <c r="BS2228" t="s">
        <v>13876</v>
      </c>
      <c r="BT2228" t="s">
        <v>13876</v>
      </c>
      <c r="BU2228" t="s">
        <v>15286</v>
      </c>
      <c r="BV2228" t="s">
        <v>15288</v>
      </c>
      <c r="BW2228" t="s">
        <v>15286</v>
      </c>
      <c r="BX2228" t="s">
        <v>15285</v>
      </c>
      <c r="BY2228" t="s">
        <v>15286</v>
      </c>
      <c r="BZ2228" t="s">
        <v>13876</v>
      </c>
      <c r="CA2228" t="s">
        <v>13876</v>
      </c>
      <c r="CB2228" t="s">
        <v>15286</v>
      </c>
      <c r="CC2228" t="s">
        <v>15292</v>
      </c>
      <c r="CD2228" t="s">
        <v>15285</v>
      </c>
      <c r="CE2228" t="s">
        <v>15285</v>
      </c>
      <c r="CF2228" t="s">
        <v>15289</v>
      </c>
      <c r="CG2228" t="s">
        <v>13876</v>
      </c>
      <c r="CH2228" t="s">
        <v>13876</v>
      </c>
      <c r="CI2228" t="s">
        <v>13876</v>
      </c>
      <c r="CJ2228" t="s">
        <v>13876</v>
      </c>
      <c r="CK2228" t="s">
        <v>13876</v>
      </c>
      <c r="CL2228" t="s">
        <v>13876</v>
      </c>
      <c r="CM2228" t="s">
        <v>13876</v>
      </c>
      <c r="CN2228" t="s">
        <v>13876</v>
      </c>
      <c r="CO2228" t="s">
        <v>13876</v>
      </c>
      <c r="CP2228" t="s">
        <v>13876</v>
      </c>
      <c r="CQ2228" t="s">
        <v>13876</v>
      </c>
      <c r="CR2228" t="s">
        <v>13876</v>
      </c>
      <c r="CS2228" t="s">
        <v>13876</v>
      </c>
      <c r="CT2228" t="s">
        <v>13876</v>
      </c>
    </row>
    <row r="2229" spans="1:98" hidden="1">
      <c r="A2229" s="632"/>
      <c r="B2229" s="555"/>
      <c r="C2229" s="554"/>
      <c r="D2229" s="554"/>
      <c r="E2229" s="336"/>
      <c r="F2229" s="336"/>
      <c r="G2229" s="336"/>
      <c r="H2229" s="554"/>
      <c r="I2229" s="336"/>
      <c r="J2229" s="336"/>
      <c r="K2229" s="336"/>
      <c r="L2229" s="336"/>
      <c r="M2229" s="336"/>
      <c r="N2229" s="336"/>
      <c r="O2229" s="632"/>
      <c r="P2229" s="632"/>
      <c r="Q2229" s="556"/>
      <c r="R2229" s="336"/>
      <c r="S2229" s="336"/>
      <c r="T2229" s="336" t="s">
        <v>13876</v>
      </c>
      <c r="U2229" s="336"/>
      <c r="V2229" s="632"/>
      <c r="W2229" s="551"/>
      <c r="X2229" s="551"/>
      <c r="Y2229" s="551"/>
      <c r="Z2229" s="551"/>
      <c r="AA2229" s="551">
        <v>0</v>
      </c>
      <c r="AB2229" s="551">
        <v>0</v>
      </c>
      <c r="AC2229" s="551">
        <v>0</v>
      </c>
      <c r="AD2229" s="552"/>
      <c r="AE2229" s="623">
        <v>0</v>
      </c>
      <c r="AQ2229" t="s">
        <v>13876</v>
      </c>
      <c r="AR2229" t="s">
        <v>13876</v>
      </c>
      <c r="AS2229" t="s">
        <v>13876</v>
      </c>
      <c r="AT2229" t="s">
        <v>13876</v>
      </c>
      <c r="AU2229" t="s">
        <v>13876</v>
      </c>
      <c r="AV2229" t="s">
        <v>13876</v>
      </c>
      <c r="AW2229" t="s">
        <v>13876</v>
      </c>
      <c r="AX2229" t="s">
        <v>13876</v>
      </c>
      <c r="AY2229" t="s">
        <v>13876</v>
      </c>
      <c r="AZ2229" t="s">
        <v>13876</v>
      </c>
      <c r="BA2229" t="s">
        <v>13876</v>
      </c>
      <c r="BB2229" t="s">
        <v>13876</v>
      </c>
      <c r="BC2229" t="s">
        <v>13876</v>
      </c>
      <c r="BD2229" t="s">
        <v>13876</v>
      </c>
      <c r="BE2229" t="s">
        <v>13876</v>
      </c>
      <c r="BF2229" t="s">
        <v>13876</v>
      </c>
      <c r="BG2229" t="s">
        <v>13876</v>
      </c>
      <c r="BH2229" t="s">
        <v>13876</v>
      </c>
      <c r="BI2229" t="s">
        <v>13876</v>
      </c>
      <c r="BJ2229" t="s">
        <v>13876</v>
      </c>
      <c r="BK2229" t="s">
        <v>13876</v>
      </c>
      <c r="BL2229" t="s">
        <v>13876</v>
      </c>
      <c r="BM2229" t="s">
        <v>13876</v>
      </c>
      <c r="BN2229" t="s">
        <v>13876</v>
      </c>
      <c r="BO2229" t="s">
        <v>13876</v>
      </c>
      <c r="BP2229" t="s">
        <v>13876</v>
      </c>
      <c r="BQ2229" t="s">
        <v>13876</v>
      </c>
      <c r="BR2229" t="s">
        <v>13876</v>
      </c>
      <c r="BS2229" t="s">
        <v>13876</v>
      </c>
      <c r="BT2229" t="s">
        <v>13876</v>
      </c>
      <c r="BU2229" t="s">
        <v>13876</v>
      </c>
      <c r="BV2229" t="s">
        <v>13876</v>
      </c>
      <c r="BW2229" t="s">
        <v>13876</v>
      </c>
      <c r="BX2229" t="s">
        <v>13876</v>
      </c>
      <c r="BY2229" t="s">
        <v>13876</v>
      </c>
      <c r="BZ2229" t="s">
        <v>13876</v>
      </c>
      <c r="CA2229" t="s">
        <v>13876</v>
      </c>
      <c r="CB2229" t="s">
        <v>13876</v>
      </c>
      <c r="CC2229" t="s">
        <v>13876</v>
      </c>
      <c r="CD2229" t="s">
        <v>13876</v>
      </c>
      <c r="CE2229" t="s">
        <v>13876</v>
      </c>
      <c r="CF2229" t="s">
        <v>13876</v>
      </c>
      <c r="CG2229" t="s">
        <v>13876</v>
      </c>
      <c r="CH2229" t="s">
        <v>13876</v>
      </c>
      <c r="CI2229" t="s">
        <v>13876</v>
      </c>
      <c r="CJ2229" t="s">
        <v>13876</v>
      </c>
      <c r="CK2229" t="s">
        <v>13876</v>
      </c>
      <c r="CL2229" t="s">
        <v>13876</v>
      </c>
      <c r="CM2229" t="s">
        <v>13876</v>
      </c>
      <c r="CN2229" t="s">
        <v>13876</v>
      </c>
      <c r="CO2229" t="s">
        <v>13876</v>
      </c>
      <c r="CP2229" t="s">
        <v>13876</v>
      </c>
      <c r="CQ2229" t="s">
        <v>13876</v>
      </c>
      <c r="CR2229" t="s">
        <v>13876</v>
      </c>
      <c r="CS2229" t="s">
        <v>13876</v>
      </c>
      <c r="CT2229" t="s">
        <v>13876</v>
      </c>
    </row>
    <row r="2230" spans="1:98" hidden="1">
      <c r="A2230" s="1088">
        <v>441</v>
      </c>
      <c r="B2230" s="554" t="s">
        <v>4781</v>
      </c>
      <c r="C2230" s="554" t="s">
        <v>4782</v>
      </c>
      <c r="D2230" s="554" t="s">
        <v>4783</v>
      </c>
      <c r="E2230" s="336" t="s">
        <v>407</v>
      </c>
      <c r="F2230" s="336" t="s">
        <v>14967</v>
      </c>
      <c r="G2230" s="336">
        <v>2910700034</v>
      </c>
      <c r="H2230" s="554" t="s">
        <v>4791</v>
      </c>
      <c r="I2230" s="336" t="s">
        <v>113</v>
      </c>
      <c r="J2230" s="336" t="s">
        <v>13659</v>
      </c>
      <c r="K2230" s="336" t="s">
        <v>13546</v>
      </c>
      <c r="L2230" s="336" t="s">
        <v>13658</v>
      </c>
      <c r="M2230" s="336"/>
      <c r="N2230" s="336"/>
      <c r="O2230" s="632"/>
      <c r="P2230" s="632" t="s">
        <v>13661</v>
      </c>
      <c r="Q2230" s="556">
        <v>44616</v>
      </c>
      <c r="R2230" s="336"/>
      <c r="S2230" s="557">
        <v>44663</v>
      </c>
      <c r="T2230" s="336" t="s">
        <v>17078</v>
      </c>
      <c r="U2230" s="625">
        <v>245</v>
      </c>
      <c r="V2230" s="1088">
        <v>245</v>
      </c>
      <c r="W2230" s="551">
        <v>183886</v>
      </c>
      <c r="X2230" s="551">
        <v>65522</v>
      </c>
      <c r="Y2230" s="551">
        <v>63500</v>
      </c>
      <c r="Z2230" s="551">
        <v>70737</v>
      </c>
      <c r="AA2230" s="551">
        <v>68435</v>
      </c>
      <c r="AB2230" s="551">
        <v>64332</v>
      </c>
      <c r="AC2230" s="551" t="s">
        <v>13876</v>
      </c>
      <c r="AD2230" s="552" t="s">
        <v>13876</v>
      </c>
      <c r="AE2230" s="623">
        <v>516412</v>
      </c>
      <c r="AF2230" t="s">
        <v>4780</v>
      </c>
      <c r="AG2230" t="s">
        <v>4786</v>
      </c>
      <c r="AH2230" t="s">
        <v>4790</v>
      </c>
      <c r="AJ2230" s="548" t="s">
        <v>13667</v>
      </c>
      <c r="AK2230" s="548" t="s">
        <v>13871</v>
      </c>
      <c r="AL2230" s="548" t="s">
        <v>13669</v>
      </c>
      <c r="AM2230" s="548" t="s">
        <v>14968</v>
      </c>
      <c r="AN2230" s="548" t="s">
        <v>14969</v>
      </c>
      <c r="AO2230" s="548" t="s">
        <v>14970</v>
      </c>
      <c r="AQ2230" t="s">
        <v>13876</v>
      </c>
      <c r="AR2230" t="s">
        <v>15289</v>
      </c>
      <c r="AS2230" t="s">
        <v>15285</v>
      </c>
      <c r="AT2230" t="s">
        <v>15284</v>
      </c>
      <c r="AU2230" t="s">
        <v>15285</v>
      </c>
      <c r="AV2230" t="s">
        <v>15285</v>
      </c>
      <c r="AW2230" t="s">
        <v>15290</v>
      </c>
      <c r="AX2230" t="s">
        <v>13876</v>
      </c>
      <c r="AY2230" t="s">
        <v>13876</v>
      </c>
      <c r="AZ2230" t="s">
        <v>15290</v>
      </c>
      <c r="BA2230" t="s">
        <v>15286</v>
      </c>
      <c r="BB2230" t="s">
        <v>15286</v>
      </c>
      <c r="BC2230" t="s">
        <v>15292</v>
      </c>
      <c r="BD2230" t="s">
        <v>15292</v>
      </c>
      <c r="BE2230" t="s">
        <v>13876</v>
      </c>
      <c r="BF2230" t="s">
        <v>13876</v>
      </c>
      <c r="BG2230" t="s">
        <v>15290</v>
      </c>
      <c r="BH2230" t="s">
        <v>15284</v>
      </c>
      <c r="BI2230" t="s">
        <v>15286</v>
      </c>
      <c r="BJ2230" t="s">
        <v>15288</v>
      </c>
      <c r="BK2230" t="s">
        <v>15288</v>
      </c>
      <c r="BL2230" t="s">
        <v>13876</v>
      </c>
      <c r="BM2230" t="s">
        <v>13876</v>
      </c>
      <c r="BN2230" t="s">
        <v>15287</v>
      </c>
      <c r="BO2230" t="s">
        <v>15288</v>
      </c>
      <c r="BP2230" t="s">
        <v>15287</v>
      </c>
      <c r="BQ2230" t="s">
        <v>15284</v>
      </c>
      <c r="BR2230" t="s">
        <v>15287</v>
      </c>
      <c r="BS2230" t="s">
        <v>13876</v>
      </c>
      <c r="BT2230" t="s">
        <v>13876</v>
      </c>
      <c r="BU2230" t="s">
        <v>15290</v>
      </c>
      <c r="BV2230" t="s">
        <v>15285</v>
      </c>
      <c r="BW2230" t="s">
        <v>15291</v>
      </c>
      <c r="BX2230" t="s">
        <v>15284</v>
      </c>
      <c r="BY2230" t="s">
        <v>15286</v>
      </c>
      <c r="BZ2230" t="s">
        <v>13876</v>
      </c>
      <c r="CA2230" t="s">
        <v>13876</v>
      </c>
      <c r="CB2230" t="s">
        <v>15290</v>
      </c>
      <c r="CC2230" t="s">
        <v>15291</v>
      </c>
      <c r="CD2230" t="s">
        <v>15284</v>
      </c>
      <c r="CE2230" t="s">
        <v>15284</v>
      </c>
      <c r="CF2230" t="s">
        <v>15292</v>
      </c>
      <c r="CG2230" t="s">
        <v>13876</v>
      </c>
      <c r="CH2230" t="s">
        <v>13876</v>
      </c>
      <c r="CI2230" t="s">
        <v>13876</v>
      </c>
      <c r="CJ2230" t="s">
        <v>13876</v>
      </c>
      <c r="CK2230" t="s">
        <v>13876</v>
      </c>
      <c r="CL2230" t="s">
        <v>13876</v>
      </c>
      <c r="CM2230" t="s">
        <v>13876</v>
      </c>
      <c r="CN2230" t="s">
        <v>13876</v>
      </c>
      <c r="CO2230" t="s">
        <v>13876</v>
      </c>
      <c r="CP2230" t="s">
        <v>13876</v>
      </c>
      <c r="CQ2230" t="s">
        <v>13876</v>
      </c>
      <c r="CR2230" t="s">
        <v>13876</v>
      </c>
      <c r="CS2230" t="s">
        <v>13876</v>
      </c>
      <c r="CT2230" t="s">
        <v>13876</v>
      </c>
    </row>
    <row r="2231" spans="1:98" hidden="1">
      <c r="A2231" s="1088"/>
      <c r="B2231" s="554" t="s">
        <v>4781</v>
      </c>
      <c r="C2231" s="554" t="s">
        <v>4782</v>
      </c>
      <c r="D2231" s="554" t="s">
        <v>4783</v>
      </c>
      <c r="E2231" s="336" t="s">
        <v>407</v>
      </c>
      <c r="F2231" s="336" t="s">
        <v>14967</v>
      </c>
      <c r="G2231" s="336">
        <v>2910700034</v>
      </c>
      <c r="H2231" s="554" t="s">
        <v>4791</v>
      </c>
      <c r="I2231" s="336" t="s">
        <v>114</v>
      </c>
      <c r="J2231" s="336" t="s">
        <v>13659</v>
      </c>
      <c r="K2231" s="336" t="s">
        <v>13546</v>
      </c>
      <c r="L2231" s="336" t="s">
        <v>13658</v>
      </c>
      <c r="M2231" s="336"/>
      <c r="N2231" s="336"/>
      <c r="O2231" s="632"/>
      <c r="P2231" s="632"/>
      <c r="Q2231" s="632"/>
      <c r="R2231" s="336"/>
      <c r="S2231" s="557"/>
      <c r="T2231" s="336" t="s">
        <v>17079</v>
      </c>
      <c r="U2231" s="620"/>
      <c r="V2231" s="1088"/>
      <c r="W2231" s="551" t="s">
        <v>13876</v>
      </c>
      <c r="X2231" s="551" t="s">
        <v>13876</v>
      </c>
      <c r="Y2231" s="551" t="s">
        <v>13876</v>
      </c>
      <c r="Z2231" s="551" t="s">
        <v>13876</v>
      </c>
      <c r="AA2231" s="551" t="s">
        <v>13876</v>
      </c>
      <c r="AB2231" s="551" t="s">
        <v>13876</v>
      </c>
      <c r="AC2231" s="551" t="s">
        <v>13876</v>
      </c>
      <c r="AD2231" s="552" t="s">
        <v>13876</v>
      </c>
      <c r="AE2231" s="623">
        <v>0</v>
      </c>
      <c r="AF2231" t="s">
        <v>4780</v>
      </c>
      <c r="AG2231" t="s">
        <v>4786</v>
      </c>
      <c r="AH2231" t="s">
        <v>4790</v>
      </c>
      <c r="AJ2231" s="548" t="s">
        <v>13667</v>
      </c>
      <c r="AK2231" s="548" t="s">
        <v>13871</v>
      </c>
      <c r="AL2231" s="548" t="s">
        <v>13669</v>
      </c>
      <c r="AM2231" s="548" t="s">
        <v>14968</v>
      </c>
      <c r="AN2231" s="548" t="s">
        <v>14969</v>
      </c>
      <c r="AO2231" s="548" t="s">
        <v>14970</v>
      </c>
      <c r="AQ2231" t="s">
        <v>13876</v>
      </c>
      <c r="AR2231" t="s">
        <v>13876</v>
      </c>
      <c r="AS2231" t="s">
        <v>13876</v>
      </c>
      <c r="AT2231" t="s">
        <v>13876</v>
      </c>
      <c r="AU2231" t="s">
        <v>13876</v>
      </c>
      <c r="AV2231" t="s">
        <v>13876</v>
      </c>
      <c r="AW2231" t="s">
        <v>13876</v>
      </c>
      <c r="AX2231" t="s">
        <v>13876</v>
      </c>
      <c r="AY2231" t="s">
        <v>13876</v>
      </c>
      <c r="AZ2231" t="s">
        <v>13876</v>
      </c>
      <c r="BA2231" t="s">
        <v>13876</v>
      </c>
      <c r="BB2231" t="s">
        <v>13876</v>
      </c>
      <c r="BC2231" t="s">
        <v>13876</v>
      </c>
      <c r="BD2231" t="s">
        <v>13876</v>
      </c>
      <c r="BE2231" t="s">
        <v>13876</v>
      </c>
      <c r="BF2231" t="s">
        <v>13876</v>
      </c>
      <c r="BG2231" t="s">
        <v>13876</v>
      </c>
      <c r="BH2231" t="s">
        <v>13876</v>
      </c>
      <c r="BI2231" t="s">
        <v>13876</v>
      </c>
      <c r="BJ2231" t="s">
        <v>13876</v>
      </c>
      <c r="BK2231" t="s">
        <v>13876</v>
      </c>
      <c r="BL2231" t="s">
        <v>13876</v>
      </c>
      <c r="BM2231" t="s">
        <v>13876</v>
      </c>
      <c r="BN2231" t="s">
        <v>13876</v>
      </c>
      <c r="BO2231" t="s">
        <v>13876</v>
      </c>
      <c r="BP2231" t="s">
        <v>13876</v>
      </c>
      <c r="BQ2231" t="s">
        <v>13876</v>
      </c>
      <c r="BR2231" t="s">
        <v>13876</v>
      </c>
      <c r="BS2231" t="s">
        <v>13876</v>
      </c>
      <c r="BT2231" t="s">
        <v>13876</v>
      </c>
      <c r="BU2231" t="s">
        <v>13876</v>
      </c>
      <c r="BV2231" t="s">
        <v>13876</v>
      </c>
      <c r="BW2231" t="s">
        <v>13876</v>
      </c>
      <c r="BX2231" t="s">
        <v>13876</v>
      </c>
      <c r="BY2231" t="s">
        <v>13876</v>
      </c>
      <c r="BZ2231" t="s">
        <v>13876</v>
      </c>
      <c r="CA2231" t="s">
        <v>13876</v>
      </c>
      <c r="CB2231" t="s">
        <v>13876</v>
      </c>
      <c r="CC2231" t="s">
        <v>13876</v>
      </c>
      <c r="CD2231" t="s">
        <v>13876</v>
      </c>
      <c r="CE2231" t="s">
        <v>13876</v>
      </c>
      <c r="CF2231" t="s">
        <v>13876</v>
      </c>
      <c r="CG2231" t="s">
        <v>13876</v>
      </c>
      <c r="CH2231" t="s">
        <v>13876</v>
      </c>
      <c r="CI2231" t="s">
        <v>13876</v>
      </c>
      <c r="CJ2231" t="s">
        <v>13876</v>
      </c>
      <c r="CK2231" t="s">
        <v>13876</v>
      </c>
      <c r="CL2231" t="s">
        <v>13876</v>
      </c>
      <c r="CM2231" t="s">
        <v>13876</v>
      </c>
      <c r="CN2231" t="s">
        <v>13876</v>
      </c>
      <c r="CO2231" t="s">
        <v>13876</v>
      </c>
      <c r="CP2231" t="s">
        <v>13876</v>
      </c>
      <c r="CQ2231" t="s">
        <v>13876</v>
      </c>
      <c r="CR2231" t="s">
        <v>13876</v>
      </c>
      <c r="CS2231" t="s">
        <v>13876</v>
      </c>
      <c r="CT2231" t="s">
        <v>13876</v>
      </c>
    </row>
    <row r="2232" spans="1:98" hidden="1">
      <c r="A2232" s="1088"/>
      <c r="B2232" s="554" t="s">
        <v>4781</v>
      </c>
      <c r="C2232" s="554" t="s">
        <v>4782</v>
      </c>
      <c r="D2232" s="554" t="s">
        <v>4783</v>
      </c>
      <c r="E2232" s="336" t="s">
        <v>407</v>
      </c>
      <c r="F2232" s="336" t="s">
        <v>14967</v>
      </c>
      <c r="G2232" s="336">
        <v>2910700034</v>
      </c>
      <c r="H2232" s="554" t="s">
        <v>14971</v>
      </c>
      <c r="I2232" s="336" t="s">
        <v>116</v>
      </c>
      <c r="J2232" s="336" t="s">
        <v>13659</v>
      </c>
      <c r="K2232" s="336" t="s">
        <v>13546</v>
      </c>
      <c r="L2232" s="336" t="s">
        <v>13658</v>
      </c>
      <c r="M2232" s="336"/>
      <c r="N2232" s="336"/>
      <c r="O2232" s="632"/>
      <c r="P2232" s="632" t="s">
        <v>13661</v>
      </c>
      <c r="Q2232" s="556">
        <v>44616</v>
      </c>
      <c r="R2232" s="336"/>
      <c r="S2232" s="557">
        <v>44663</v>
      </c>
      <c r="T2232" s="336" t="s">
        <v>17080</v>
      </c>
      <c r="U2232" s="620">
        <v>245</v>
      </c>
      <c r="V2232" s="1088"/>
      <c r="W2232" s="551">
        <v>2517</v>
      </c>
      <c r="X2232" s="551">
        <v>1259</v>
      </c>
      <c r="Y2232" s="551">
        <v>1343</v>
      </c>
      <c r="Z2232" s="551">
        <v>1259</v>
      </c>
      <c r="AA2232" s="551">
        <v>1411</v>
      </c>
      <c r="AB2232" s="551">
        <v>1259</v>
      </c>
      <c r="AC2232" s="551" t="s">
        <v>13876</v>
      </c>
      <c r="AD2232" s="552" t="s">
        <v>13876</v>
      </c>
      <c r="AE2232" s="623">
        <v>9048</v>
      </c>
      <c r="AF2232" t="s">
        <v>4780</v>
      </c>
      <c r="AG2232" t="s">
        <v>4786</v>
      </c>
      <c r="AH2232" t="s">
        <v>4790</v>
      </c>
      <c r="AJ2232" s="548" t="s">
        <v>13667</v>
      </c>
      <c r="AK2232" s="548" t="s">
        <v>13871</v>
      </c>
      <c r="AL2232" s="548" t="s">
        <v>13669</v>
      </c>
      <c r="AM2232" s="548" t="s">
        <v>14968</v>
      </c>
      <c r="AN2232" s="548" t="s">
        <v>14969</v>
      </c>
      <c r="AO2232" s="548" t="s">
        <v>14970</v>
      </c>
      <c r="AQ2232" t="s">
        <v>13876</v>
      </c>
      <c r="AR2232" t="s">
        <v>13876</v>
      </c>
      <c r="AS2232" t="s">
        <v>13876</v>
      </c>
      <c r="AT2232" t="s">
        <v>15292</v>
      </c>
      <c r="AU2232" t="s">
        <v>15286</v>
      </c>
      <c r="AV2232" t="s">
        <v>15289</v>
      </c>
      <c r="AW2232" t="s">
        <v>15287</v>
      </c>
      <c r="AX2232" t="s">
        <v>13876</v>
      </c>
      <c r="AY2232" t="s">
        <v>13876</v>
      </c>
      <c r="AZ2232" t="s">
        <v>13876</v>
      </c>
      <c r="BA2232" t="s">
        <v>15289</v>
      </c>
      <c r="BB2232" t="s">
        <v>15292</v>
      </c>
      <c r="BC2232" t="s">
        <v>15286</v>
      </c>
      <c r="BD2232" t="s">
        <v>15294</v>
      </c>
      <c r="BE2232" t="s">
        <v>13876</v>
      </c>
      <c r="BF2232" t="s">
        <v>13876</v>
      </c>
      <c r="BG2232" t="s">
        <v>13876</v>
      </c>
      <c r="BH2232" t="s">
        <v>15289</v>
      </c>
      <c r="BI2232" t="s">
        <v>15284</v>
      </c>
      <c r="BJ2232" t="s">
        <v>15291</v>
      </c>
      <c r="BK2232" t="s">
        <v>15284</v>
      </c>
      <c r="BL2232" t="s">
        <v>13876</v>
      </c>
      <c r="BM2232" t="s">
        <v>13876</v>
      </c>
      <c r="BN2232" t="s">
        <v>13876</v>
      </c>
      <c r="BO2232" t="s">
        <v>15289</v>
      </c>
      <c r="BP2232" t="s">
        <v>15292</v>
      </c>
      <c r="BQ2232" t="s">
        <v>15286</v>
      </c>
      <c r="BR2232" t="s">
        <v>15294</v>
      </c>
      <c r="BS2232" t="s">
        <v>13876</v>
      </c>
      <c r="BT2232" t="s">
        <v>13876</v>
      </c>
      <c r="BU2232" t="s">
        <v>13876</v>
      </c>
      <c r="BV2232" t="s">
        <v>15289</v>
      </c>
      <c r="BW2232" t="s">
        <v>15291</v>
      </c>
      <c r="BX2232" t="s">
        <v>15289</v>
      </c>
      <c r="BY2232" t="s">
        <v>15289</v>
      </c>
      <c r="BZ2232" t="s">
        <v>13876</v>
      </c>
      <c r="CA2232" t="s">
        <v>13876</v>
      </c>
      <c r="CB2232" t="s">
        <v>13876</v>
      </c>
      <c r="CC2232" t="s">
        <v>15289</v>
      </c>
      <c r="CD2232" t="s">
        <v>15292</v>
      </c>
      <c r="CE2232" t="s">
        <v>15286</v>
      </c>
      <c r="CF2232" t="s">
        <v>15294</v>
      </c>
      <c r="CG2232" t="s">
        <v>13876</v>
      </c>
      <c r="CH2232" t="s">
        <v>13876</v>
      </c>
      <c r="CI2232" t="s">
        <v>13876</v>
      </c>
      <c r="CJ2232" t="s">
        <v>13876</v>
      </c>
      <c r="CK2232" t="s">
        <v>13876</v>
      </c>
      <c r="CL2232" t="s">
        <v>13876</v>
      </c>
      <c r="CM2232" t="s">
        <v>13876</v>
      </c>
      <c r="CN2232" t="s">
        <v>13876</v>
      </c>
      <c r="CO2232" t="s">
        <v>13876</v>
      </c>
      <c r="CP2232" t="s">
        <v>13876</v>
      </c>
      <c r="CQ2232" t="s">
        <v>13876</v>
      </c>
      <c r="CR2232" t="s">
        <v>13876</v>
      </c>
      <c r="CS2232" t="s">
        <v>13876</v>
      </c>
      <c r="CT2232" t="s">
        <v>13876</v>
      </c>
    </row>
    <row r="2233" spans="1:98" hidden="1">
      <c r="A2233" s="1088"/>
      <c r="B2233" s="554" t="s">
        <v>4781</v>
      </c>
      <c r="C2233" s="554" t="s">
        <v>4782</v>
      </c>
      <c r="D2233" s="554" t="s">
        <v>4783</v>
      </c>
      <c r="E2233" s="336" t="s">
        <v>407</v>
      </c>
      <c r="F2233" s="336" t="s">
        <v>14967</v>
      </c>
      <c r="G2233" s="336">
        <v>2910700034</v>
      </c>
      <c r="H2233" s="554" t="s">
        <v>4791</v>
      </c>
      <c r="I2233" s="336" t="s">
        <v>115</v>
      </c>
      <c r="J2233" s="336" t="s">
        <v>13659</v>
      </c>
      <c r="K2233" s="336" t="s">
        <v>13546</v>
      </c>
      <c r="L2233" s="336" t="s">
        <v>13658</v>
      </c>
      <c r="M2233" s="336"/>
      <c r="N2233" s="336"/>
      <c r="O2233" s="632"/>
      <c r="P2233" s="632" t="s">
        <v>13661</v>
      </c>
      <c r="Q2233" s="556">
        <v>44616</v>
      </c>
      <c r="R2233" s="336"/>
      <c r="S2233" s="557">
        <v>44663</v>
      </c>
      <c r="T2233" s="336" t="s">
        <v>17081</v>
      </c>
      <c r="U2233" s="620">
        <v>245</v>
      </c>
      <c r="V2233" s="1088"/>
      <c r="W2233" s="551">
        <v>2548</v>
      </c>
      <c r="X2233" s="551">
        <v>588</v>
      </c>
      <c r="Y2233" s="551">
        <v>980</v>
      </c>
      <c r="Z2233" s="551">
        <v>784</v>
      </c>
      <c r="AA2233" s="551">
        <v>784</v>
      </c>
      <c r="AB2233" s="551">
        <v>980</v>
      </c>
      <c r="AC2233" s="551" t="s">
        <v>13876</v>
      </c>
      <c r="AD2233" s="552" t="s">
        <v>13876</v>
      </c>
      <c r="AE2233" s="623">
        <v>6664</v>
      </c>
      <c r="AF2233" t="s">
        <v>4780</v>
      </c>
      <c r="AG2233" t="s">
        <v>4786</v>
      </c>
      <c r="AH2233" t="s">
        <v>4790</v>
      </c>
      <c r="AJ2233" s="548" t="s">
        <v>13667</v>
      </c>
      <c r="AK2233" s="548" t="s">
        <v>13871</v>
      </c>
      <c r="AL2233" s="548" t="s">
        <v>13669</v>
      </c>
      <c r="AM2233" s="548" t="s">
        <v>14968</v>
      </c>
      <c r="AN2233" s="548" t="s">
        <v>14969</v>
      </c>
      <c r="AO2233" s="548" t="s">
        <v>14970</v>
      </c>
      <c r="AQ2233" t="s">
        <v>13876</v>
      </c>
      <c r="AR2233" t="s">
        <v>13876</v>
      </c>
      <c r="AS2233" t="s">
        <v>13876</v>
      </c>
      <c r="AT2233" t="s">
        <v>15292</v>
      </c>
      <c r="AU2233" t="s">
        <v>15286</v>
      </c>
      <c r="AV2233" t="s">
        <v>15291</v>
      </c>
      <c r="AW2233" t="s">
        <v>15285</v>
      </c>
      <c r="AX2233" t="s">
        <v>13876</v>
      </c>
      <c r="AY2233" t="s">
        <v>13876</v>
      </c>
      <c r="AZ2233" t="s">
        <v>13876</v>
      </c>
      <c r="BA2233" t="s">
        <v>13876</v>
      </c>
      <c r="BB2233" t="s">
        <v>15286</v>
      </c>
      <c r="BC2233" t="s">
        <v>15285</v>
      </c>
      <c r="BD2233" t="s">
        <v>15285</v>
      </c>
      <c r="BE2233" t="s">
        <v>13876</v>
      </c>
      <c r="BF2233" t="s">
        <v>13876</v>
      </c>
      <c r="BG2233" t="s">
        <v>13876</v>
      </c>
      <c r="BH2233" t="s">
        <v>13876</v>
      </c>
      <c r="BI2233" t="s">
        <v>15294</v>
      </c>
      <c r="BJ2233" t="s">
        <v>15285</v>
      </c>
      <c r="BK2233" t="s">
        <v>15288</v>
      </c>
      <c r="BL2233" t="s">
        <v>13876</v>
      </c>
      <c r="BM2233" t="s">
        <v>13876</v>
      </c>
      <c r="BN2233" t="s">
        <v>13876</v>
      </c>
      <c r="BO2233" t="s">
        <v>13876</v>
      </c>
      <c r="BP2233" t="s">
        <v>15287</v>
      </c>
      <c r="BQ2233" t="s">
        <v>15285</v>
      </c>
      <c r="BR2233" t="s">
        <v>15291</v>
      </c>
      <c r="BS2233" t="s">
        <v>13876</v>
      </c>
      <c r="BT2233" t="s">
        <v>13876</v>
      </c>
      <c r="BU2233" t="s">
        <v>13876</v>
      </c>
      <c r="BV2233" t="s">
        <v>13876</v>
      </c>
      <c r="BW2233" t="s">
        <v>15287</v>
      </c>
      <c r="BX2233" t="s">
        <v>15285</v>
      </c>
      <c r="BY2233" t="s">
        <v>15291</v>
      </c>
      <c r="BZ2233" t="s">
        <v>13876</v>
      </c>
      <c r="CA2233" t="s">
        <v>13876</v>
      </c>
      <c r="CB2233" t="s">
        <v>13876</v>
      </c>
      <c r="CC2233" t="s">
        <v>13876</v>
      </c>
      <c r="CD2233" t="s">
        <v>15294</v>
      </c>
      <c r="CE2233" t="s">
        <v>15285</v>
      </c>
      <c r="CF2233" t="s">
        <v>15288</v>
      </c>
      <c r="CG2233" t="s">
        <v>13876</v>
      </c>
      <c r="CH2233" t="s">
        <v>13876</v>
      </c>
      <c r="CI2233" t="s">
        <v>13876</v>
      </c>
      <c r="CJ2233" t="s">
        <v>13876</v>
      </c>
      <c r="CK2233" t="s">
        <v>13876</v>
      </c>
      <c r="CL2233" t="s">
        <v>13876</v>
      </c>
      <c r="CM2233" t="s">
        <v>13876</v>
      </c>
      <c r="CN2233" t="s">
        <v>13876</v>
      </c>
      <c r="CO2233" t="s">
        <v>13876</v>
      </c>
      <c r="CP2233" t="s">
        <v>13876</v>
      </c>
      <c r="CQ2233" t="s">
        <v>13876</v>
      </c>
      <c r="CR2233" t="s">
        <v>13876</v>
      </c>
      <c r="CS2233" t="s">
        <v>13876</v>
      </c>
      <c r="CT2233" t="s">
        <v>13876</v>
      </c>
    </row>
    <row r="2234" spans="1:98" hidden="1">
      <c r="A2234" s="1088"/>
      <c r="B2234" s="554" t="s">
        <v>4781</v>
      </c>
      <c r="C2234" s="554" t="s">
        <v>4782</v>
      </c>
      <c r="D2234" s="554" t="s">
        <v>4783</v>
      </c>
      <c r="E2234" s="336" t="s">
        <v>407</v>
      </c>
      <c r="F2234" s="336" t="s">
        <v>14967</v>
      </c>
      <c r="G2234" s="336">
        <v>2910700265</v>
      </c>
      <c r="H2234" s="554" t="s">
        <v>4953</v>
      </c>
      <c r="I2234" s="336" t="s">
        <v>118</v>
      </c>
      <c r="J2234" s="336" t="s">
        <v>13659</v>
      </c>
      <c r="K2234" s="336" t="s">
        <v>13546</v>
      </c>
      <c r="L2234" s="336" t="s">
        <v>13658</v>
      </c>
      <c r="M2234" s="336" t="s">
        <v>13658</v>
      </c>
      <c r="N2234" s="336"/>
      <c r="O2234" s="632"/>
      <c r="P2234" s="632" t="s">
        <v>13661</v>
      </c>
      <c r="Q2234" s="556">
        <v>44616</v>
      </c>
      <c r="R2234" s="336"/>
      <c r="S2234" s="557">
        <v>44663</v>
      </c>
      <c r="T2234" s="336" t="s">
        <v>17082</v>
      </c>
      <c r="U2234" s="609">
        <v>245</v>
      </c>
      <c r="V2234" s="1088"/>
      <c r="W2234" s="551">
        <v>121409</v>
      </c>
      <c r="X2234" s="551">
        <v>42293</v>
      </c>
      <c r="Y2234" s="551">
        <v>34607</v>
      </c>
      <c r="Z2234" s="551">
        <v>43829</v>
      </c>
      <c r="AA2234" s="551">
        <v>40909</v>
      </c>
      <c r="AB2234" s="551">
        <v>41311</v>
      </c>
      <c r="AC2234" s="551" t="s">
        <v>13876</v>
      </c>
      <c r="AD2234" s="552" t="s">
        <v>13876</v>
      </c>
      <c r="AE2234" s="623">
        <v>324358</v>
      </c>
      <c r="AF2234" t="s">
        <v>4780</v>
      </c>
      <c r="AG2234" t="s">
        <v>4786</v>
      </c>
      <c r="AH2234" t="s">
        <v>4952</v>
      </c>
      <c r="AJ2234" s="548" t="s">
        <v>13667</v>
      </c>
      <c r="AK2234" s="548" t="s">
        <v>13871</v>
      </c>
      <c r="AL2234" s="548" t="s">
        <v>13669</v>
      </c>
      <c r="AM2234" s="548" t="s">
        <v>14968</v>
      </c>
      <c r="AN2234" s="548" t="s">
        <v>14969</v>
      </c>
      <c r="AO2234" s="548" t="s">
        <v>14970</v>
      </c>
      <c r="AQ2234" t="s">
        <v>13876</v>
      </c>
      <c r="AR2234" t="s">
        <v>15289</v>
      </c>
      <c r="AS2234" t="s">
        <v>15292</v>
      </c>
      <c r="AT2234" t="s">
        <v>15289</v>
      </c>
      <c r="AU2234" t="s">
        <v>15291</v>
      </c>
      <c r="AV2234" t="s">
        <v>15288</v>
      </c>
      <c r="AW2234" t="s">
        <v>15294</v>
      </c>
      <c r="AX2234" t="s">
        <v>13876</v>
      </c>
      <c r="AY2234" t="s">
        <v>13876</v>
      </c>
      <c r="AZ2234" t="s">
        <v>15291</v>
      </c>
      <c r="BA2234" t="s">
        <v>15292</v>
      </c>
      <c r="BB2234" t="s">
        <v>15292</v>
      </c>
      <c r="BC2234" t="s">
        <v>15294</v>
      </c>
      <c r="BD2234" t="s">
        <v>15284</v>
      </c>
      <c r="BE2234" t="s">
        <v>13876</v>
      </c>
      <c r="BF2234" t="s">
        <v>13876</v>
      </c>
      <c r="BG2234" t="s">
        <v>15284</v>
      </c>
      <c r="BH2234" t="s">
        <v>15291</v>
      </c>
      <c r="BI2234" t="s">
        <v>15290</v>
      </c>
      <c r="BJ2234" t="s">
        <v>15288</v>
      </c>
      <c r="BK2234" t="s">
        <v>15287</v>
      </c>
      <c r="BL2234" t="s">
        <v>13876</v>
      </c>
      <c r="BM2234" t="s">
        <v>13876</v>
      </c>
      <c r="BN2234" t="s">
        <v>15291</v>
      </c>
      <c r="BO2234" t="s">
        <v>15284</v>
      </c>
      <c r="BP2234" t="s">
        <v>15285</v>
      </c>
      <c r="BQ2234" t="s">
        <v>15292</v>
      </c>
      <c r="BR2234" t="s">
        <v>15294</v>
      </c>
      <c r="BS2234" t="s">
        <v>13876</v>
      </c>
      <c r="BT2234" t="s">
        <v>13876</v>
      </c>
      <c r="BU2234" t="s">
        <v>15291</v>
      </c>
      <c r="BV2234" t="s">
        <v>15288</v>
      </c>
      <c r="BW2234" t="s">
        <v>15294</v>
      </c>
      <c r="BX2234" t="s">
        <v>15288</v>
      </c>
      <c r="BY2234" t="s">
        <v>15294</v>
      </c>
      <c r="BZ2234" t="s">
        <v>13876</v>
      </c>
      <c r="CA2234" t="s">
        <v>13876</v>
      </c>
      <c r="CB2234" t="s">
        <v>15291</v>
      </c>
      <c r="CC2234" t="s">
        <v>15289</v>
      </c>
      <c r="CD2234" t="s">
        <v>15284</v>
      </c>
      <c r="CE2234" t="s">
        <v>15289</v>
      </c>
      <c r="CF2234" t="s">
        <v>15289</v>
      </c>
      <c r="CG2234" t="s">
        <v>13876</v>
      </c>
      <c r="CH2234" t="s">
        <v>13876</v>
      </c>
      <c r="CI2234" t="s">
        <v>13876</v>
      </c>
      <c r="CJ2234" t="s">
        <v>13876</v>
      </c>
      <c r="CK2234" t="s">
        <v>13876</v>
      </c>
      <c r="CL2234" t="s">
        <v>13876</v>
      </c>
      <c r="CM2234" t="s">
        <v>13876</v>
      </c>
      <c r="CN2234" t="s">
        <v>13876</v>
      </c>
      <c r="CO2234" t="s">
        <v>13876</v>
      </c>
      <c r="CP2234" t="s">
        <v>13876</v>
      </c>
      <c r="CQ2234" t="s">
        <v>13876</v>
      </c>
      <c r="CR2234" t="s">
        <v>13876</v>
      </c>
      <c r="CS2234" t="s">
        <v>13876</v>
      </c>
      <c r="CT2234" t="s">
        <v>13876</v>
      </c>
    </row>
    <row r="2235" spans="1:98" hidden="1">
      <c r="A2235" s="632"/>
      <c r="B2235" s="555"/>
      <c r="C2235" s="554"/>
      <c r="D2235" s="554"/>
      <c r="E2235" s="336"/>
      <c r="F2235" s="336"/>
      <c r="G2235" s="336"/>
      <c r="H2235" s="554"/>
      <c r="I2235" s="336"/>
      <c r="J2235" s="336"/>
      <c r="K2235" s="336"/>
      <c r="L2235" s="336"/>
      <c r="M2235" s="336"/>
      <c r="N2235" s="336"/>
      <c r="O2235" s="632"/>
      <c r="P2235" s="632"/>
      <c r="Q2235" s="556"/>
      <c r="R2235" s="336"/>
      <c r="S2235" s="336"/>
      <c r="T2235" s="336" t="s">
        <v>13876</v>
      </c>
      <c r="U2235" s="336"/>
      <c r="V2235" s="632"/>
      <c r="W2235" s="551"/>
      <c r="X2235" s="551"/>
      <c r="Y2235" s="551"/>
      <c r="Z2235" s="551"/>
      <c r="AA2235" s="551">
        <v>0</v>
      </c>
      <c r="AB2235" s="551">
        <v>0</v>
      </c>
      <c r="AC2235" s="551">
        <v>0</v>
      </c>
      <c r="AD2235" s="552"/>
      <c r="AE2235" s="623">
        <v>0</v>
      </c>
      <c r="AQ2235" t="s">
        <v>13876</v>
      </c>
      <c r="AR2235" t="s">
        <v>13876</v>
      </c>
      <c r="AS2235" t="s">
        <v>13876</v>
      </c>
      <c r="AT2235" t="s">
        <v>13876</v>
      </c>
      <c r="AU2235" t="s">
        <v>13876</v>
      </c>
      <c r="AV2235" t="s">
        <v>13876</v>
      </c>
      <c r="AW2235" t="s">
        <v>13876</v>
      </c>
      <c r="AX2235" t="s">
        <v>13876</v>
      </c>
      <c r="AY2235" t="s">
        <v>13876</v>
      </c>
      <c r="AZ2235" t="s">
        <v>13876</v>
      </c>
      <c r="BA2235" t="s">
        <v>13876</v>
      </c>
      <c r="BB2235" t="s">
        <v>13876</v>
      </c>
      <c r="BC2235" t="s">
        <v>13876</v>
      </c>
      <c r="BD2235" t="s">
        <v>13876</v>
      </c>
      <c r="BE2235" t="s">
        <v>13876</v>
      </c>
      <c r="BF2235" t="s">
        <v>13876</v>
      </c>
      <c r="BG2235" t="s">
        <v>13876</v>
      </c>
      <c r="BH2235" t="s">
        <v>13876</v>
      </c>
      <c r="BI2235" t="s">
        <v>13876</v>
      </c>
      <c r="BJ2235" t="s">
        <v>13876</v>
      </c>
      <c r="BK2235" t="s">
        <v>13876</v>
      </c>
      <c r="BL2235" t="s">
        <v>13876</v>
      </c>
      <c r="BM2235" t="s">
        <v>13876</v>
      </c>
      <c r="BN2235" t="s">
        <v>13876</v>
      </c>
      <c r="BO2235" t="s">
        <v>13876</v>
      </c>
      <c r="BP2235" t="s">
        <v>13876</v>
      </c>
      <c r="BQ2235" t="s">
        <v>13876</v>
      </c>
      <c r="BR2235" t="s">
        <v>13876</v>
      </c>
      <c r="BS2235" t="s">
        <v>13876</v>
      </c>
      <c r="BT2235" t="s">
        <v>13876</v>
      </c>
      <c r="BU2235" t="s">
        <v>13876</v>
      </c>
      <c r="BV2235" t="s">
        <v>13876</v>
      </c>
      <c r="BW2235" t="s">
        <v>13876</v>
      </c>
      <c r="BX2235" t="s">
        <v>13876</v>
      </c>
      <c r="BY2235" t="s">
        <v>13876</v>
      </c>
      <c r="BZ2235" t="s">
        <v>13876</v>
      </c>
      <c r="CA2235" t="s">
        <v>13876</v>
      </c>
      <c r="CB2235" t="s">
        <v>13876</v>
      </c>
      <c r="CC2235" t="s">
        <v>13876</v>
      </c>
      <c r="CD2235" t="s">
        <v>13876</v>
      </c>
      <c r="CE2235" t="s">
        <v>13876</v>
      </c>
      <c r="CF2235" t="s">
        <v>13876</v>
      </c>
      <c r="CG2235" t="s">
        <v>13876</v>
      </c>
      <c r="CH2235" t="s">
        <v>13876</v>
      </c>
      <c r="CI2235" t="s">
        <v>13876</v>
      </c>
      <c r="CJ2235" t="s">
        <v>13876</v>
      </c>
      <c r="CK2235" t="s">
        <v>13876</v>
      </c>
      <c r="CL2235" t="s">
        <v>13876</v>
      </c>
      <c r="CM2235" t="s">
        <v>13876</v>
      </c>
      <c r="CN2235" t="s">
        <v>13876</v>
      </c>
      <c r="CO2235" t="s">
        <v>13876</v>
      </c>
      <c r="CP2235" t="s">
        <v>13876</v>
      </c>
      <c r="CQ2235" t="s">
        <v>13876</v>
      </c>
      <c r="CR2235" t="s">
        <v>13876</v>
      </c>
      <c r="CS2235" t="s">
        <v>13876</v>
      </c>
      <c r="CT2235" t="s">
        <v>13876</v>
      </c>
    </row>
    <row r="2236" spans="1:98" hidden="1">
      <c r="A2236" s="632">
        <v>442</v>
      </c>
      <c r="B2236" s="554" t="s">
        <v>14972</v>
      </c>
      <c r="C2236" s="554" t="s">
        <v>9674</v>
      </c>
      <c r="D2236" s="554" t="s">
        <v>9675</v>
      </c>
      <c r="E2236" s="336" t="s">
        <v>407</v>
      </c>
      <c r="F2236" s="336" t="s">
        <v>14973</v>
      </c>
      <c r="G2236" s="336">
        <v>2921200073</v>
      </c>
      <c r="H2236" s="554" t="s">
        <v>9673</v>
      </c>
      <c r="I2236" s="336" t="s">
        <v>8120</v>
      </c>
      <c r="J2236" s="336" t="s">
        <v>13659</v>
      </c>
      <c r="K2236" s="336" t="s">
        <v>13547</v>
      </c>
      <c r="L2236" s="336" t="s">
        <v>13658</v>
      </c>
      <c r="M2236" s="336" t="s">
        <v>13658</v>
      </c>
      <c r="N2236" s="336"/>
      <c r="O2236" s="632" t="s">
        <v>13661</v>
      </c>
      <c r="P2236" s="632"/>
      <c r="Q2236" s="556">
        <v>44614</v>
      </c>
      <c r="R2236" s="336"/>
      <c r="S2236" s="557">
        <v>44658</v>
      </c>
      <c r="T2236" s="336" t="s">
        <v>17083</v>
      </c>
      <c r="U2236" s="336">
        <v>246</v>
      </c>
      <c r="V2236" s="632">
        <v>246</v>
      </c>
      <c r="W2236" s="551">
        <v>21737</v>
      </c>
      <c r="X2236" s="551">
        <v>6805</v>
      </c>
      <c r="Y2236" s="551">
        <v>7428</v>
      </c>
      <c r="Z2236" s="551">
        <v>7257</v>
      </c>
      <c r="AA2236" s="551">
        <v>6976</v>
      </c>
      <c r="AB2236" s="551">
        <v>7287</v>
      </c>
      <c r="AC2236" s="551" t="s">
        <v>13876</v>
      </c>
      <c r="AD2236" s="552" t="s">
        <v>13876</v>
      </c>
      <c r="AE2236" s="623">
        <v>57490</v>
      </c>
      <c r="AF2236" t="s">
        <v>9672</v>
      </c>
      <c r="AG2236" t="s">
        <v>9677</v>
      </c>
      <c r="AH2236" t="s">
        <v>9672</v>
      </c>
      <c r="AJ2236" s="548" t="s">
        <v>13693</v>
      </c>
      <c r="AK2236" s="548" t="s">
        <v>13811</v>
      </c>
      <c r="AL2236" s="548" t="s">
        <v>13669</v>
      </c>
      <c r="AM2236" s="548" t="s">
        <v>14974</v>
      </c>
      <c r="AN2236" s="548" t="s">
        <v>14975</v>
      </c>
      <c r="AO2236" s="548" t="s">
        <v>14976</v>
      </c>
      <c r="AQ2236" t="s">
        <v>13876</v>
      </c>
      <c r="AR2236" t="s">
        <v>13876</v>
      </c>
      <c r="AS2236" t="s">
        <v>15292</v>
      </c>
      <c r="AT2236" t="s">
        <v>15289</v>
      </c>
      <c r="AU2236" t="s">
        <v>15287</v>
      </c>
      <c r="AV2236" t="s">
        <v>15284</v>
      </c>
      <c r="AW2236" t="s">
        <v>15287</v>
      </c>
      <c r="AX2236" t="s">
        <v>13876</v>
      </c>
      <c r="AY2236" t="s">
        <v>13876</v>
      </c>
      <c r="AZ2236" t="s">
        <v>13876</v>
      </c>
      <c r="BA2236" t="s">
        <v>15290</v>
      </c>
      <c r="BB2236" t="s">
        <v>15285</v>
      </c>
      <c r="BC2236" t="s">
        <v>15288</v>
      </c>
      <c r="BD2236" t="s">
        <v>15286</v>
      </c>
      <c r="BE2236" t="s">
        <v>13876</v>
      </c>
      <c r="BF2236" t="s">
        <v>13876</v>
      </c>
      <c r="BG2236" t="s">
        <v>13876</v>
      </c>
      <c r="BH2236" t="s">
        <v>15287</v>
      </c>
      <c r="BI2236" t="s">
        <v>15291</v>
      </c>
      <c r="BJ2236" t="s">
        <v>15292</v>
      </c>
      <c r="BK2236" t="s">
        <v>15285</v>
      </c>
      <c r="BL2236" t="s">
        <v>13876</v>
      </c>
      <c r="BM2236" t="s">
        <v>13876</v>
      </c>
      <c r="BN2236" t="s">
        <v>13876</v>
      </c>
      <c r="BO2236" t="s">
        <v>15287</v>
      </c>
      <c r="BP2236" t="s">
        <v>15292</v>
      </c>
      <c r="BQ2236" t="s">
        <v>15286</v>
      </c>
      <c r="BR2236" t="s">
        <v>15287</v>
      </c>
      <c r="BS2236" t="s">
        <v>13876</v>
      </c>
      <c r="BT2236" t="s">
        <v>13876</v>
      </c>
      <c r="BU2236" t="s">
        <v>13876</v>
      </c>
      <c r="BV2236" t="s">
        <v>15290</v>
      </c>
      <c r="BW2236" t="s">
        <v>15294</v>
      </c>
      <c r="BX2236" t="s">
        <v>15287</v>
      </c>
      <c r="BY2236" t="s">
        <v>15290</v>
      </c>
      <c r="BZ2236" t="s">
        <v>13876</v>
      </c>
      <c r="CA2236" t="s">
        <v>13876</v>
      </c>
      <c r="CB2236" t="s">
        <v>13876</v>
      </c>
      <c r="CC2236" t="s">
        <v>15287</v>
      </c>
      <c r="CD2236" t="s">
        <v>15292</v>
      </c>
      <c r="CE2236" t="s">
        <v>15285</v>
      </c>
      <c r="CF2236" t="s">
        <v>15287</v>
      </c>
      <c r="CG2236" t="s">
        <v>13876</v>
      </c>
      <c r="CH2236" t="s">
        <v>13876</v>
      </c>
      <c r="CI2236" t="s">
        <v>13876</v>
      </c>
      <c r="CJ2236" t="s">
        <v>13876</v>
      </c>
      <c r="CK2236" t="s">
        <v>13876</v>
      </c>
      <c r="CL2236" t="s">
        <v>13876</v>
      </c>
      <c r="CM2236" t="s">
        <v>13876</v>
      </c>
      <c r="CN2236" t="s">
        <v>13876</v>
      </c>
      <c r="CO2236" t="s">
        <v>13876</v>
      </c>
      <c r="CP2236" t="s">
        <v>13876</v>
      </c>
      <c r="CQ2236" t="s">
        <v>13876</v>
      </c>
      <c r="CR2236" t="s">
        <v>13876</v>
      </c>
      <c r="CS2236" t="s">
        <v>13876</v>
      </c>
      <c r="CT2236" t="s">
        <v>13876</v>
      </c>
    </row>
    <row r="2237" spans="1:98" hidden="1">
      <c r="A2237" s="632"/>
      <c r="B2237" s="555"/>
      <c r="C2237" s="554"/>
      <c r="D2237" s="554"/>
      <c r="E2237" s="336"/>
      <c r="F2237" s="336"/>
      <c r="G2237" s="336"/>
      <c r="H2237" s="554"/>
      <c r="I2237" s="336"/>
      <c r="J2237" s="336"/>
      <c r="K2237" s="336"/>
      <c r="L2237" s="336"/>
      <c r="M2237" s="336"/>
      <c r="N2237" s="336"/>
      <c r="O2237" s="632"/>
      <c r="P2237" s="632"/>
      <c r="Q2237" s="556"/>
      <c r="R2237" s="336"/>
      <c r="S2237" s="336"/>
      <c r="T2237" s="336" t="s">
        <v>13876</v>
      </c>
      <c r="U2237" s="336"/>
      <c r="V2237" s="632"/>
      <c r="W2237" s="551"/>
      <c r="X2237" s="551"/>
      <c r="Y2237" s="551"/>
      <c r="Z2237" s="551"/>
      <c r="AA2237" s="551">
        <v>0</v>
      </c>
      <c r="AB2237" s="551">
        <v>0</v>
      </c>
      <c r="AC2237" s="551">
        <v>0</v>
      </c>
      <c r="AD2237" s="552"/>
      <c r="AE2237" s="623">
        <v>0</v>
      </c>
      <c r="AQ2237" t="s">
        <v>13876</v>
      </c>
      <c r="AR2237" t="s">
        <v>13876</v>
      </c>
      <c r="AS2237" t="s">
        <v>13876</v>
      </c>
      <c r="AT2237" t="s">
        <v>13876</v>
      </c>
      <c r="AU2237" t="s">
        <v>13876</v>
      </c>
      <c r="AV2237" t="s">
        <v>13876</v>
      </c>
      <c r="AW2237" t="s">
        <v>13876</v>
      </c>
      <c r="AX2237" t="s">
        <v>13876</v>
      </c>
      <c r="AY2237" t="s">
        <v>13876</v>
      </c>
      <c r="AZ2237" t="s">
        <v>13876</v>
      </c>
      <c r="BA2237" t="s">
        <v>13876</v>
      </c>
      <c r="BB2237" t="s">
        <v>13876</v>
      </c>
      <c r="BC2237" t="s">
        <v>13876</v>
      </c>
      <c r="BD2237" t="s">
        <v>13876</v>
      </c>
      <c r="BE2237" t="s">
        <v>13876</v>
      </c>
      <c r="BF2237" t="s">
        <v>13876</v>
      </c>
      <c r="BG2237" t="s">
        <v>13876</v>
      </c>
      <c r="BH2237" t="s">
        <v>13876</v>
      </c>
      <c r="BI2237" t="s">
        <v>13876</v>
      </c>
      <c r="BJ2237" t="s">
        <v>13876</v>
      </c>
      <c r="BK2237" t="s">
        <v>13876</v>
      </c>
      <c r="BL2237" t="s">
        <v>13876</v>
      </c>
      <c r="BM2237" t="s">
        <v>13876</v>
      </c>
      <c r="BN2237" t="s">
        <v>13876</v>
      </c>
      <c r="BO2237" t="s">
        <v>13876</v>
      </c>
      <c r="BP2237" t="s">
        <v>13876</v>
      </c>
      <c r="BQ2237" t="s">
        <v>13876</v>
      </c>
      <c r="BR2237" t="s">
        <v>13876</v>
      </c>
      <c r="BS2237" t="s">
        <v>13876</v>
      </c>
      <c r="BT2237" t="s">
        <v>13876</v>
      </c>
      <c r="BU2237" t="s">
        <v>13876</v>
      </c>
      <c r="BV2237" t="s">
        <v>13876</v>
      </c>
      <c r="BW2237" t="s">
        <v>13876</v>
      </c>
      <c r="BX2237" t="s">
        <v>13876</v>
      </c>
      <c r="BY2237" t="s">
        <v>13876</v>
      </c>
      <c r="BZ2237" t="s">
        <v>13876</v>
      </c>
      <c r="CA2237" t="s">
        <v>13876</v>
      </c>
      <c r="CB2237" t="s">
        <v>13876</v>
      </c>
      <c r="CC2237" t="s">
        <v>13876</v>
      </c>
      <c r="CD2237" t="s">
        <v>13876</v>
      </c>
      <c r="CE2237" t="s">
        <v>13876</v>
      </c>
      <c r="CF2237" t="s">
        <v>13876</v>
      </c>
      <c r="CG2237" t="s">
        <v>13876</v>
      </c>
      <c r="CH2237" t="s">
        <v>13876</v>
      </c>
      <c r="CI2237" t="s">
        <v>13876</v>
      </c>
      <c r="CJ2237" t="s">
        <v>13876</v>
      </c>
      <c r="CK2237" t="s">
        <v>13876</v>
      </c>
      <c r="CL2237" t="s">
        <v>13876</v>
      </c>
      <c r="CM2237" t="s">
        <v>13876</v>
      </c>
      <c r="CN2237" t="s">
        <v>13876</v>
      </c>
      <c r="CO2237" t="s">
        <v>13876</v>
      </c>
      <c r="CP2237" t="s">
        <v>13876</v>
      </c>
      <c r="CQ2237" t="s">
        <v>13876</v>
      </c>
      <c r="CR2237" t="s">
        <v>13876</v>
      </c>
      <c r="CS2237" t="s">
        <v>13876</v>
      </c>
      <c r="CT2237" t="s">
        <v>13876</v>
      </c>
    </row>
    <row r="2238" spans="1:98" hidden="1">
      <c r="A2238" s="1088">
        <v>443</v>
      </c>
      <c r="B2238" s="554" t="s">
        <v>8942</v>
      </c>
      <c r="C2238" s="554" t="s">
        <v>5251</v>
      </c>
      <c r="D2238" s="554" t="s">
        <v>8943</v>
      </c>
      <c r="E2238" s="336" t="s">
        <v>2193</v>
      </c>
      <c r="F2238" s="336" t="s">
        <v>14977</v>
      </c>
      <c r="G2238" s="336">
        <v>2911900195</v>
      </c>
      <c r="H2238" s="554" t="s">
        <v>8949</v>
      </c>
      <c r="I2238" s="336" t="s">
        <v>113</v>
      </c>
      <c r="J2238" s="336" t="s">
        <v>13659</v>
      </c>
      <c r="K2238" s="336" t="s">
        <v>13546</v>
      </c>
      <c r="L2238" s="336" t="s">
        <v>13658</v>
      </c>
      <c r="M2238" s="336" t="s">
        <v>13658</v>
      </c>
      <c r="N2238" s="336"/>
      <c r="O2238" s="632"/>
      <c r="P2238" s="632" t="s">
        <v>13661</v>
      </c>
      <c r="Q2238" s="556">
        <v>44636</v>
      </c>
      <c r="R2238" s="336"/>
      <c r="S2238" s="557">
        <v>44665</v>
      </c>
      <c r="T2238" s="336" t="s">
        <v>17084</v>
      </c>
      <c r="U2238" s="625">
        <v>247</v>
      </c>
      <c r="V2238" s="1088">
        <v>247</v>
      </c>
      <c r="W2238" s="551">
        <v>146</v>
      </c>
      <c r="X2238" s="551" t="s">
        <v>13876</v>
      </c>
      <c r="Y2238" s="551" t="s">
        <v>13876</v>
      </c>
      <c r="Z2238" s="551" t="s">
        <v>13876</v>
      </c>
      <c r="AA2238" s="551" t="s">
        <v>13876</v>
      </c>
      <c r="AB2238" s="551" t="s">
        <v>13876</v>
      </c>
      <c r="AC2238" s="551" t="s">
        <v>13876</v>
      </c>
      <c r="AD2238" s="552" t="s">
        <v>13876</v>
      </c>
      <c r="AE2238" s="623">
        <v>146</v>
      </c>
      <c r="AF2238" t="s">
        <v>8941</v>
      </c>
      <c r="AG2238" t="s">
        <v>8945</v>
      </c>
      <c r="AH2238" t="s">
        <v>8948</v>
      </c>
      <c r="AJ2238" s="548" t="s">
        <v>13667</v>
      </c>
      <c r="AK2238" s="548" t="s">
        <v>13949</v>
      </c>
      <c r="AL2238" s="548" t="s">
        <v>13669</v>
      </c>
      <c r="AM2238" s="548" t="s">
        <v>14978</v>
      </c>
      <c r="AN2238" s="548" t="s">
        <v>14979</v>
      </c>
      <c r="AO2238" s="548" t="s">
        <v>14980</v>
      </c>
      <c r="AQ2238" t="s">
        <v>13876</v>
      </c>
      <c r="AR2238" t="s">
        <v>13876</v>
      </c>
      <c r="AS2238" t="s">
        <v>13876</v>
      </c>
      <c r="AT2238" t="s">
        <v>13876</v>
      </c>
      <c r="AU2238" t="s">
        <v>15289</v>
      </c>
      <c r="AV2238" t="s">
        <v>15291</v>
      </c>
      <c r="AW2238" t="s">
        <v>15290</v>
      </c>
      <c r="AX2238" t="s">
        <v>13876</v>
      </c>
      <c r="AY2238" t="s">
        <v>13876</v>
      </c>
      <c r="AZ2238" t="s">
        <v>13876</v>
      </c>
      <c r="BA2238" t="s">
        <v>13876</v>
      </c>
      <c r="BB2238" t="s">
        <v>13876</v>
      </c>
      <c r="BC2238" t="s">
        <v>13876</v>
      </c>
      <c r="BD2238" t="s">
        <v>13876</v>
      </c>
      <c r="BE2238" t="s">
        <v>13876</v>
      </c>
      <c r="BF2238" t="s">
        <v>13876</v>
      </c>
      <c r="BG2238" t="s">
        <v>13876</v>
      </c>
      <c r="BH2238" t="s">
        <v>13876</v>
      </c>
      <c r="BI2238" t="s">
        <v>13876</v>
      </c>
      <c r="BJ2238" t="s">
        <v>13876</v>
      </c>
      <c r="BK2238" t="s">
        <v>13876</v>
      </c>
      <c r="BL2238" t="s">
        <v>13876</v>
      </c>
      <c r="BM2238" t="s">
        <v>13876</v>
      </c>
      <c r="BN2238" t="s">
        <v>13876</v>
      </c>
      <c r="BO2238" t="s">
        <v>13876</v>
      </c>
      <c r="BP2238" t="s">
        <v>13876</v>
      </c>
      <c r="BQ2238" t="s">
        <v>13876</v>
      </c>
      <c r="BR2238" t="s">
        <v>13876</v>
      </c>
      <c r="BS2238" t="s">
        <v>13876</v>
      </c>
      <c r="BT2238" t="s">
        <v>13876</v>
      </c>
      <c r="BU2238" t="s">
        <v>13876</v>
      </c>
      <c r="BV2238" t="s">
        <v>13876</v>
      </c>
      <c r="BW2238" t="s">
        <v>13876</v>
      </c>
      <c r="BX2238" t="s">
        <v>13876</v>
      </c>
      <c r="BY2238" t="s">
        <v>13876</v>
      </c>
      <c r="BZ2238" t="s">
        <v>13876</v>
      </c>
      <c r="CA2238" t="s">
        <v>13876</v>
      </c>
      <c r="CB2238" t="s">
        <v>13876</v>
      </c>
      <c r="CC2238" t="s">
        <v>13876</v>
      </c>
      <c r="CD2238" t="s">
        <v>13876</v>
      </c>
      <c r="CE2238" t="s">
        <v>13876</v>
      </c>
      <c r="CF2238" t="s">
        <v>13876</v>
      </c>
      <c r="CG2238" t="s">
        <v>13876</v>
      </c>
      <c r="CH2238" t="s">
        <v>13876</v>
      </c>
      <c r="CI2238" t="s">
        <v>13876</v>
      </c>
      <c r="CJ2238" t="s">
        <v>13876</v>
      </c>
      <c r="CK2238" t="s">
        <v>13876</v>
      </c>
      <c r="CL2238" t="s">
        <v>13876</v>
      </c>
      <c r="CM2238" t="s">
        <v>13876</v>
      </c>
      <c r="CN2238" t="s">
        <v>13876</v>
      </c>
      <c r="CO2238" t="s">
        <v>13876</v>
      </c>
      <c r="CP2238" t="s">
        <v>13876</v>
      </c>
      <c r="CQ2238" t="s">
        <v>13876</v>
      </c>
      <c r="CR2238" t="s">
        <v>13876</v>
      </c>
      <c r="CS2238" t="s">
        <v>13876</v>
      </c>
      <c r="CT2238" t="s">
        <v>13876</v>
      </c>
    </row>
    <row r="2239" spans="1:98" hidden="1">
      <c r="A2239" s="1088"/>
      <c r="B2239" s="554" t="s">
        <v>8942</v>
      </c>
      <c r="C2239" s="554" t="s">
        <v>5251</v>
      </c>
      <c r="D2239" s="554" t="s">
        <v>8943</v>
      </c>
      <c r="E2239" s="336" t="s">
        <v>2193</v>
      </c>
      <c r="F2239" s="336" t="s">
        <v>14977</v>
      </c>
      <c r="G2239" s="336">
        <v>2911900195</v>
      </c>
      <c r="H2239" s="554" t="s">
        <v>8949</v>
      </c>
      <c r="I2239" s="336" t="s">
        <v>114</v>
      </c>
      <c r="J2239" s="336" t="s">
        <v>13659</v>
      </c>
      <c r="K2239" s="336" t="s">
        <v>13546</v>
      </c>
      <c r="L2239" s="336" t="s">
        <v>13658</v>
      </c>
      <c r="M2239" s="336" t="s">
        <v>13658</v>
      </c>
      <c r="N2239" s="336"/>
      <c r="O2239" s="632"/>
      <c r="P2239" s="632" t="s">
        <v>13661</v>
      </c>
      <c r="Q2239" s="556">
        <v>44636</v>
      </c>
      <c r="R2239" s="336"/>
      <c r="S2239" s="557">
        <v>44665</v>
      </c>
      <c r="T2239" s="336" t="s">
        <v>17085</v>
      </c>
      <c r="U2239" s="620">
        <v>247</v>
      </c>
      <c r="V2239" s="1088"/>
      <c r="W2239" s="551" t="s">
        <v>13876</v>
      </c>
      <c r="X2239" s="551" t="s">
        <v>13876</v>
      </c>
      <c r="Y2239" s="551" t="s">
        <v>13876</v>
      </c>
      <c r="Z2239" s="551" t="s">
        <v>13876</v>
      </c>
      <c r="AA2239" s="551" t="s">
        <v>13876</v>
      </c>
      <c r="AB2239" s="551" t="s">
        <v>13876</v>
      </c>
      <c r="AC2239" s="551" t="s">
        <v>13876</v>
      </c>
      <c r="AD2239" s="552" t="s">
        <v>13876</v>
      </c>
      <c r="AE2239" s="623">
        <v>0</v>
      </c>
      <c r="AF2239" t="s">
        <v>8941</v>
      </c>
      <c r="AG2239" t="s">
        <v>8945</v>
      </c>
      <c r="AH2239" t="s">
        <v>8948</v>
      </c>
      <c r="AJ2239" s="548" t="s">
        <v>13667</v>
      </c>
      <c r="AK2239" s="548" t="s">
        <v>13949</v>
      </c>
      <c r="AL2239" s="548" t="s">
        <v>13669</v>
      </c>
      <c r="AM2239" s="548" t="s">
        <v>14978</v>
      </c>
      <c r="AN2239" s="548" t="s">
        <v>14979</v>
      </c>
      <c r="AO2239" s="548" t="s">
        <v>14980</v>
      </c>
      <c r="AQ2239" t="s">
        <v>13876</v>
      </c>
      <c r="AR2239" t="s">
        <v>13876</v>
      </c>
      <c r="AS2239" t="s">
        <v>13876</v>
      </c>
      <c r="AT2239" t="s">
        <v>13876</v>
      </c>
      <c r="AU2239" t="s">
        <v>13876</v>
      </c>
      <c r="AV2239" t="s">
        <v>13876</v>
      </c>
      <c r="AW2239" t="s">
        <v>13876</v>
      </c>
      <c r="AX2239" t="s">
        <v>13876</v>
      </c>
      <c r="AY2239" t="s">
        <v>13876</v>
      </c>
      <c r="AZ2239" t="s">
        <v>13876</v>
      </c>
      <c r="BA2239" t="s">
        <v>13876</v>
      </c>
      <c r="BB2239" t="s">
        <v>13876</v>
      </c>
      <c r="BC2239" t="s">
        <v>13876</v>
      </c>
      <c r="BD2239" t="s">
        <v>13876</v>
      </c>
      <c r="BE2239" t="s">
        <v>13876</v>
      </c>
      <c r="BF2239" t="s">
        <v>13876</v>
      </c>
      <c r="BG2239" t="s">
        <v>13876</v>
      </c>
      <c r="BH2239" t="s">
        <v>13876</v>
      </c>
      <c r="BI2239" t="s">
        <v>13876</v>
      </c>
      <c r="BJ2239" t="s">
        <v>13876</v>
      </c>
      <c r="BK2239" t="s">
        <v>13876</v>
      </c>
      <c r="BL2239" t="s">
        <v>13876</v>
      </c>
      <c r="BM2239" t="s">
        <v>13876</v>
      </c>
      <c r="BN2239" t="s">
        <v>13876</v>
      </c>
      <c r="BO2239" t="s">
        <v>13876</v>
      </c>
      <c r="BP2239" t="s">
        <v>13876</v>
      </c>
      <c r="BQ2239" t="s">
        <v>13876</v>
      </c>
      <c r="BR2239" t="s">
        <v>13876</v>
      </c>
      <c r="BS2239" t="s">
        <v>13876</v>
      </c>
      <c r="BT2239" t="s">
        <v>13876</v>
      </c>
      <c r="BU2239" t="s">
        <v>13876</v>
      </c>
      <c r="BV2239" t="s">
        <v>13876</v>
      </c>
      <c r="BW2239" t="s">
        <v>13876</v>
      </c>
      <c r="BX2239" t="s">
        <v>13876</v>
      </c>
      <c r="BY2239" t="s">
        <v>13876</v>
      </c>
      <c r="BZ2239" t="s">
        <v>13876</v>
      </c>
      <c r="CA2239" t="s">
        <v>13876</v>
      </c>
      <c r="CB2239" t="s">
        <v>13876</v>
      </c>
      <c r="CC2239" t="s">
        <v>13876</v>
      </c>
      <c r="CD2239" t="s">
        <v>13876</v>
      </c>
      <c r="CE2239" t="s">
        <v>13876</v>
      </c>
      <c r="CF2239" t="s">
        <v>13876</v>
      </c>
      <c r="CG2239" t="s">
        <v>13876</v>
      </c>
      <c r="CH2239" t="s">
        <v>13876</v>
      </c>
      <c r="CI2239" t="s">
        <v>13876</v>
      </c>
      <c r="CJ2239" t="s">
        <v>13876</v>
      </c>
      <c r="CK2239" t="s">
        <v>13876</v>
      </c>
      <c r="CL2239" t="s">
        <v>13876</v>
      </c>
      <c r="CM2239" t="s">
        <v>13876</v>
      </c>
      <c r="CN2239" t="s">
        <v>13876</v>
      </c>
      <c r="CO2239" t="s">
        <v>13876</v>
      </c>
      <c r="CP2239" t="s">
        <v>13876</v>
      </c>
      <c r="CQ2239" t="s">
        <v>13876</v>
      </c>
      <c r="CR2239" t="s">
        <v>13876</v>
      </c>
      <c r="CS2239" t="s">
        <v>13876</v>
      </c>
      <c r="CT2239" t="s">
        <v>13876</v>
      </c>
    </row>
    <row r="2240" spans="1:98" hidden="1">
      <c r="A2240" s="1088"/>
      <c r="B2240" s="554" t="s">
        <v>8942</v>
      </c>
      <c r="C2240" s="554" t="s">
        <v>5251</v>
      </c>
      <c r="D2240" s="554" t="s">
        <v>8943</v>
      </c>
      <c r="E2240" s="336" t="s">
        <v>2193</v>
      </c>
      <c r="F2240" s="336" t="s">
        <v>14977</v>
      </c>
      <c r="G2240" s="336">
        <v>2911900195</v>
      </c>
      <c r="H2240" s="554" t="s">
        <v>8949</v>
      </c>
      <c r="I2240" s="336" t="s">
        <v>116</v>
      </c>
      <c r="J2240" s="336" t="s">
        <v>13659</v>
      </c>
      <c r="K2240" s="336" t="s">
        <v>13546</v>
      </c>
      <c r="L2240" s="336" t="s">
        <v>13658</v>
      </c>
      <c r="M2240" s="336" t="s">
        <v>13658</v>
      </c>
      <c r="N2240" s="336"/>
      <c r="O2240" s="632"/>
      <c r="P2240" s="632" t="s">
        <v>13661</v>
      </c>
      <c r="Q2240" s="556">
        <v>44636</v>
      </c>
      <c r="R2240" s="336"/>
      <c r="S2240" s="557">
        <v>44665</v>
      </c>
      <c r="T2240" s="336" t="s">
        <v>17086</v>
      </c>
      <c r="U2240" s="620">
        <v>247</v>
      </c>
      <c r="V2240" s="1088"/>
      <c r="W2240" s="551">
        <v>64530</v>
      </c>
      <c r="X2240" s="551">
        <v>23980</v>
      </c>
      <c r="Y2240" s="551">
        <v>26776</v>
      </c>
      <c r="Z2240" s="551">
        <v>26701</v>
      </c>
      <c r="AA2240" s="551">
        <v>22214</v>
      </c>
      <c r="AB2240" s="551">
        <v>18847</v>
      </c>
      <c r="AC2240" s="551" t="s">
        <v>13876</v>
      </c>
      <c r="AD2240" s="552" t="s">
        <v>13876</v>
      </c>
      <c r="AE2240" s="623">
        <v>183048</v>
      </c>
      <c r="AF2240" t="s">
        <v>8941</v>
      </c>
      <c r="AG2240" t="s">
        <v>8945</v>
      </c>
      <c r="AH2240" t="s">
        <v>8948</v>
      </c>
      <c r="AJ2240" s="548" t="s">
        <v>13667</v>
      </c>
      <c r="AK2240" s="548" t="s">
        <v>13949</v>
      </c>
      <c r="AL2240" s="548" t="s">
        <v>13669</v>
      </c>
      <c r="AM2240" s="548" t="s">
        <v>14978</v>
      </c>
      <c r="AN2240" s="548" t="s">
        <v>14979</v>
      </c>
      <c r="AO2240" s="548" t="s">
        <v>14980</v>
      </c>
      <c r="AQ2240" t="s">
        <v>13876</v>
      </c>
      <c r="AR2240" t="s">
        <v>13876</v>
      </c>
      <c r="AS2240" t="s">
        <v>15290</v>
      </c>
      <c r="AT2240" t="s">
        <v>15291</v>
      </c>
      <c r="AU2240" t="s">
        <v>15286</v>
      </c>
      <c r="AV2240" t="s">
        <v>15284</v>
      </c>
      <c r="AW2240" t="s">
        <v>15288</v>
      </c>
      <c r="AX2240" t="s">
        <v>13876</v>
      </c>
      <c r="AY2240" t="s">
        <v>13876</v>
      </c>
      <c r="AZ2240" t="s">
        <v>15292</v>
      </c>
      <c r="BA2240" t="s">
        <v>15284</v>
      </c>
      <c r="BB2240" t="s">
        <v>15294</v>
      </c>
      <c r="BC2240" t="s">
        <v>15285</v>
      </c>
      <c r="BD2240" t="s">
        <v>15288</v>
      </c>
      <c r="BE2240" t="s">
        <v>13876</v>
      </c>
      <c r="BF2240" t="s">
        <v>13876</v>
      </c>
      <c r="BG2240" t="s">
        <v>15292</v>
      </c>
      <c r="BH2240" t="s">
        <v>15290</v>
      </c>
      <c r="BI2240" t="s">
        <v>15287</v>
      </c>
      <c r="BJ2240" t="s">
        <v>15287</v>
      </c>
      <c r="BK2240" t="s">
        <v>15290</v>
      </c>
      <c r="BL2240" t="s">
        <v>13876</v>
      </c>
      <c r="BM2240" t="s">
        <v>13876</v>
      </c>
      <c r="BN2240" t="s">
        <v>15292</v>
      </c>
      <c r="BO2240" t="s">
        <v>15290</v>
      </c>
      <c r="BP2240" t="s">
        <v>15287</v>
      </c>
      <c r="BQ2240" t="s">
        <v>15288</v>
      </c>
      <c r="BR2240" t="s">
        <v>15289</v>
      </c>
      <c r="BS2240" t="s">
        <v>13876</v>
      </c>
      <c r="BT2240" t="s">
        <v>13876</v>
      </c>
      <c r="BU2240" t="s">
        <v>15292</v>
      </c>
      <c r="BV2240" t="s">
        <v>15292</v>
      </c>
      <c r="BW2240" t="s">
        <v>15292</v>
      </c>
      <c r="BX2240" t="s">
        <v>15289</v>
      </c>
      <c r="BY2240" t="s">
        <v>15291</v>
      </c>
      <c r="BZ2240" t="s">
        <v>13876</v>
      </c>
      <c r="CA2240" t="s">
        <v>13876</v>
      </c>
      <c r="CB2240" t="s">
        <v>15289</v>
      </c>
      <c r="CC2240" t="s">
        <v>15285</v>
      </c>
      <c r="CD2240" t="s">
        <v>15285</v>
      </c>
      <c r="CE2240" t="s">
        <v>15291</v>
      </c>
      <c r="CF2240" t="s">
        <v>15287</v>
      </c>
      <c r="CG2240" t="s">
        <v>13876</v>
      </c>
      <c r="CH2240" t="s">
        <v>13876</v>
      </c>
      <c r="CI2240" t="s">
        <v>13876</v>
      </c>
      <c r="CJ2240" t="s">
        <v>13876</v>
      </c>
      <c r="CK2240" t="s">
        <v>13876</v>
      </c>
      <c r="CL2240" t="s">
        <v>13876</v>
      </c>
      <c r="CM2240" t="s">
        <v>13876</v>
      </c>
      <c r="CN2240" t="s">
        <v>13876</v>
      </c>
      <c r="CO2240" t="s">
        <v>13876</v>
      </c>
      <c r="CP2240" t="s">
        <v>13876</v>
      </c>
      <c r="CQ2240" t="s">
        <v>13876</v>
      </c>
      <c r="CR2240" t="s">
        <v>13876</v>
      </c>
      <c r="CS2240" t="s">
        <v>13876</v>
      </c>
      <c r="CT2240" t="s">
        <v>13876</v>
      </c>
    </row>
    <row r="2241" spans="1:98" hidden="1">
      <c r="A2241" s="1088"/>
      <c r="B2241" s="554" t="s">
        <v>8942</v>
      </c>
      <c r="C2241" s="554" t="s">
        <v>5251</v>
      </c>
      <c r="D2241" s="554" t="s">
        <v>8943</v>
      </c>
      <c r="E2241" s="336" t="s">
        <v>2193</v>
      </c>
      <c r="F2241" s="336" t="s">
        <v>14977</v>
      </c>
      <c r="G2241" s="336">
        <v>2911900195</v>
      </c>
      <c r="H2241" s="554" t="s">
        <v>8949</v>
      </c>
      <c r="I2241" s="336" t="s">
        <v>115</v>
      </c>
      <c r="J2241" s="336" t="s">
        <v>13659</v>
      </c>
      <c r="K2241" s="336" t="s">
        <v>13546</v>
      </c>
      <c r="L2241" s="336" t="s">
        <v>13658</v>
      </c>
      <c r="M2241" s="336" t="s">
        <v>13658</v>
      </c>
      <c r="N2241" s="336"/>
      <c r="O2241" s="632"/>
      <c r="P2241" s="632" t="s">
        <v>13661</v>
      </c>
      <c r="Q2241" s="556">
        <v>44636</v>
      </c>
      <c r="R2241" s="336"/>
      <c r="S2241" s="557">
        <v>44665</v>
      </c>
      <c r="T2241" s="336" t="s">
        <v>17087</v>
      </c>
      <c r="U2241" s="609">
        <v>247</v>
      </c>
      <c r="V2241" s="1088"/>
      <c r="W2241" s="551" t="s">
        <v>13876</v>
      </c>
      <c r="X2241" s="551" t="s">
        <v>13876</v>
      </c>
      <c r="Y2241" s="551" t="s">
        <v>13876</v>
      </c>
      <c r="Z2241" s="551" t="s">
        <v>13876</v>
      </c>
      <c r="AA2241" s="551" t="s">
        <v>13876</v>
      </c>
      <c r="AB2241" s="551" t="s">
        <v>13876</v>
      </c>
      <c r="AC2241" s="551" t="s">
        <v>13876</v>
      </c>
      <c r="AD2241" s="552" t="s">
        <v>13876</v>
      </c>
      <c r="AE2241" s="623">
        <v>0</v>
      </c>
      <c r="AF2241" t="s">
        <v>8941</v>
      </c>
      <c r="AG2241" t="s">
        <v>8945</v>
      </c>
      <c r="AH2241" t="s">
        <v>8948</v>
      </c>
      <c r="AJ2241" s="548" t="s">
        <v>13667</v>
      </c>
      <c r="AK2241" s="548" t="s">
        <v>13949</v>
      </c>
      <c r="AL2241" s="548" t="s">
        <v>13669</v>
      </c>
      <c r="AM2241" s="548" t="s">
        <v>14978</v>
      </c>
      <c r="AN2241" s="548" t="s">
        <v>14979</v>
      </c>
      <c r="AO2241" s="548" t="s">
        <v>14980</v>
      </c>
      <c r="AQ2241" t="s">
        <v>13876</v>
      </c>
      <c r="AR2241" t="s">
        <v>13876</v>
      </c>
      <c r="AS2241" t="s">
        <v>13876</v>
      </c>
      <c r="AT2241" t="s">
        <v>13876</v>
      </c>
      <c r="AU2241" t="s">
        <v>13876</v>
      </c>
      <c r="AV2241" t="s">
        <v>13876</v>
      </c>
      <c r="AW2241" t="s">
        <v>13876</v>
      </c>
      <c r="AX2241" t="s">
        <v>13876</v>
      </c>
      <c r="AY2241" t="s">
        <v>13876</v>
      </c>
      <c r="AZ2241" t="s">
        <v>13876</v>
      </c>
      <c r="BA2241" t="s">
        <v>13876</v>
      </c>
      <c r="BB2241" t="s">
        <v>13876</v>
      </c>
      <c r="BC2241" t="s">
        <v>13876</v>
      </c>
      <c r="BD2241" t="s">
        <v>13876</v>
      </c>
      <c r="BE2241" t="s">
        <v>13876</v>
      </c>
      <c r="BF2241" t="s">
        <v>13876</v>
      </c>
      <c r="BG2241" t="s">
        <v>13876</v>
      </c>
      <c r="BH2241" t="s">
        <v>13876</v>
      </c>
      <c r="BI2241" t="s">
        <v>13876</v>
      </c>
      <c r="BJ2241" t="s">
        <v>13876</v>
      </c>
      <c r="BK2241" t="s">
        <v>13876</v>
      </c>
      <c r="BL2241" t="s">
        <v>13876</v>
      </c>
      <c r="BM2241" t="s">
        <v>13876</v>
      </c>
      <c r="BN2241" t="s">
        <v>13876</v>
      </c>
      <c r="BO2241" t="s">
        <v>13876</v>
      </c>
      <c r="BP2241" t="s">
        <v>13876</v>
      </c>
      <c r="BQ2241" t="s">
        <v>13876</v>
      </c>
      <c r="BR2241" t="s">
        <v>13876</v>
      </c>
      <c r="BS2241" t="s">
        <v>13876</v>
      </c>
      <c r="BT2241" t="s">
        <v>13876</v>
      </c>
      <c r="BU2241" t="s">
        <v>13876</v>
      </c>
      <c r="BV2241" t="s">
        <v>13876</v>
      </c>
      <c r="BW2241" t="s">
        <v>13876</v>
      </c>
      <c r="BX2241" t="s">
        <v>13876</v>
      </c>
      <c r="BY2241" t="s">
        <v>13876</v>
      </c>
      <c r="BZ2241" t="s">
        <v>13876</v>
      </c>
      <c r="CA2241" t="s">
        <v>13876</v>
      </c>
      <c r="CB2241" t="s">
        <v>13876</v>
      </c>
      <c r="CC2241" t="s">
        <v>13876</v>
      </c>
      <c r="CD2241" t="s">
        <v>13876</v>
      </c>
      <c r="CE2241" t="s">
        <v>13876</v>
      </c>
      <c r="CF2241" t="s">
        <v>13876</v>
      </c>
      <c r="CG2241" t="s">
        <v>13876</v>
      </c>
      <c r="CH2241" t="s">
        <v>13876</v>
      </c>
      <c r="CI2241" t="s">
        <v>13876</v>
      </c>
      <c r="CJ2241" t="s">
        <v>13876</v>
      </c>
      <c r="CK2241" t="s">
        <v>13876</v>
      </c>
      <c r="CL2241" t="s">
        <v>13876</v>
      </c>
      <c r="CM2241" t="s">
        <v>13876</v>
      </c>
      <c r="CN2241" t="s">
        <v>13876</v>
      </c>
      <c r="CO2241" t="s">
        <v>13876</v>
      </c>
      <c r="CP2241" t="s">
        <v>13876</v>
      </c>
      <c r="CQ2241" t="s">
        <v>13876</v>
      </c>
      <c r="CR2241" t="s">
        <v>13876</v>
      </c>
      <c r="CS2241" t="s">
        <v>13876</v>
      </c>
      <c r="CT2241" t="s">
        <v>13876</v>
      </c>
    </row>
    <row r="2242" spans="1:98" hidden="1">
      <c r="A2242" s="632"/>
      <c r="B2242" s="555"/>
      <c r="C2242" s="554"/>
      <c r="D2242" s="554"/>
      <c r="E2242" s="336"/>
      <c r="F2242" s="336"/>
      <c r="G2242" s="336"/>
      <c r="H2242" s="554"/>
      <c r="I2242" s="336"/>
      <c r="J2242" s="336"/>
      <c r="K2242" s="336"/>
      <c r="L2242" s="336"/>
      <c r="M2242" s="336"/>
      <c r="N2242" s="336"/>
      <c r="O2242" s="632"/>
      <c r="P2242" s="632"/>
      <c r="Q2242" s="556"/>
      <c r="R2242" s="336"/>
      <c r="S2242" s="336"/>
      <c r="T2242" s="336" t="s">
        <v>13876</v>
      </c>
      <c r="U2242" s="336"/>
      <c r="V2242" s="632"/>
      <c r="W2242" s="551"/>
      <c r="X2242" s="551"/>
      <c r="Y2242" s="551"/>
      <c r="Z2242" s="551"/>
      <c r="AA2242" s="551">
        <v>0</v>
      </c>
      <c r="AB2242" s="551">
        <v>0</v>
      </c>
      <c r="AC2242" s="551">
        <v>0</v>
      </c>
      <c r="AD2242" s="552"/>
      <c r="AE2242" s="623">
        <v>0</v>
      </c>
      <c r="AQ2242" t="s">
        <v>13876</v>
      </c>
      <c r="AR2242" t="s">
        <v>13876</v>
      </c>
      <c r="AS2242" t="s">
        <v>13876</v>
      </c>
      <c r="AT2242" t="s">
        <v>13876</v>
      </c>
      <c r="AU2242" t="s">
        <v>13876</v>
      </c>
      <c r="AV2242" t="s">
        <v>13876</v>
      </c>
      <c r="AW2242" t="s">
        <v>13876</v>
      </c>
      <c r="AX2242" t="s">
        <v>13876</v>
      </c>
      <c r="AY2242" t="s">
        <v>13876</v>
      </c>
      <c r="AZ2242" t="s">
        <v>13876</v>
      </c>
      <c r="BA2242" t="s">
        <v>13876</v>
      </c>
      <c r="BB2242" t="s">
        <v>13876</v>
      </c>
      <c r="BC2242" t="s">
        <v>13876</v>
      </c>
      <c r="BD2242" t="s">
        <v>13876</v>
      </c>
      <c r="BE2242" t="s">
        <v>13876</v>
      </c>
      <c r="BF2242" t="s">
        <v>13876</v>
      </c>
      <c r="BG2242" t="s">
        <v>13876</v>
      </c>
      <c r="BH2242" t="s">
        <v>13876</v>
      </c>
      <c r="BI2242" t="s">
        <v>13876</v>
      </c>
      <c r="BJ2242" t="s">
        <v>13876</v>
      </c>
      <c r="BK2242" t="s">
        <v>13876</v>
      </c>
      <c r="BL2242" t="s">
        <v>13876</v>
      </c>
      <c r="BM2242" t="s">
        <v>13876</v>
      </c>
      <c r="BN2242" t="s">
        <v>13876</v>
      </c>
      <c r="BO2242" t="s">
        <v>13876</v>
      </c>
      <c r="BP2242" t="s">
        <v>13876</v>
      </c>
      <c r="BQ2242" t="s">
        <v>13876</v>
      </c>
      <c r="BR2242" t="s">
        <v>13876</v>
      </c>
      <c r="BS2242" t="s">
        <v>13876</v>
      </c>
      <c r="BT2242" t="s">
        <v>13876</v>
      </c>
      <c r="BU2242" t="s">
        <v>13876</v>
      </c>
      <c r="BV2242" t="s">
        <v>13876</v>
      </c>
      <c r="BW2242" t="s">
        <v>13876</v>
      </c>
      <c r="BX2242" t="s">
        <v>13876</v>
      </c>
      <c r="BY2242" t="s">
        <v>13876</v>
      </c>
      <c r="BZ2242" t="s">
        <v>13876</v>
      </c>
      <c r="CA2242" t="s">
        <v>13876</v>
      </c>
      <c r="CB2242" t="s">
        <v>13876</v>
      </c>
      <c r="CC2242" t="s">
        <v>13876</v>
      </c>
      <c r="CD2242" t="s">
        <v>13876</v>
      </c>
      <c r="CE2242" t="s">
        <v>13876</v>
      </c>
      <c r="CF2242" t="s">
        <v>13876</v>
      </c>
      <c r="CG2242" t="s">
        <v>13876</v>
      </c>
      <c r="CH2242" t="s">
        <v>13876</v>
      </c>
      <c r="CI2242" t="s">
        <v>13876</v>
      </c>
      <c r="CJ2242" t="s">
        <v>13876</v>
      </c>
      <c r="CK2242" t="s">
        <v>13876</v>
      </c>
      <c r="CL2242" t="s">
        <v>13876</v>
      </c>
      <c r="CM2242" t="s">
        <v>13876</v>
      </c>
      <c r="CN2242" t="s">
        <v>13876</v>
      </c>
      <c r="CO2242" t="s">
        <v>13876</v>
      </c>
      <c r="CP2242" t="s">
        <v>13876</v>
      </c>
      <c r="CQ2242" t="s">
        <v>13876</v>
      </c>
      <c r="CR2242" t="s">
        <v>13876</v>
      </c>
      <c r="CS2242" t="s">
        <v>13876</v>
      </c>
      <c r="CT2242" t="s">
        <v>13876</v>
      </c>
    </row>
    <row r="2243" spans="1:98" hidden="1">
      <c r="A2243" s="1088">
        <v>444</v>
      </c>
      <c r="B2243" s="554" t="s">
        <v>8280</v>
      </c>
      <c r="C2243" s="554" t="s">
        <v>8180</v>
      </c>
      <c r="D2243" s="554" t="s">
        <v>8281</v>
      </c>
      <c r="E2243" s="336" t="s">
        <v>407</v>
      </c>
      <c r="F2243" s="336" t="s">
        <v>14981</v>
      </c>
      <c r="G2243" s="336">
        <v>2911700215</v>
      </c>
      <c r="H2243" s="554" t="s">
        <v>8287</v>
      </c>
      <c r="I2243" s="336" t="s">
        <v>13673</v>
      </c>
      <c r="J2243" s="336" t="s">
        <v>13659</v>
      </c>
      <c r="K2243" s="336" t="s">
        <v>13546</v>
      </c>
      <c r="L2243" s="336" t="s">
        <v>13658</v>
      </c>
      <c r="M2243" s="336" t="s">
        <v>13658</v>
      </c>
      <c r="N2243" s="336"/>
      <c r="O2243" s="632"/>
      <c r="P2243" s="632" t="s">
        <v>13661</v>
      </c>
      <c r="Q2243" s="556">
        <v>44649</v>
      </c>
      <c r="R2243" s="336"/>
      <c r="S2243" s="557">
        <v>44665</v>
      </c>
      <c r="T2243" s="336" t="s">
        <v>17088</v>
      </c>
      <c r="U2243" s="625">
        <v>248</v>
      </c>
      <c r="V2243" s="1088">
        <v>248</v>
      </c>
      <c r="W2243" s="551">
        <v>38628</v>
      </c>
      <c r="X2243" s="551">
        <v>10080</v>
      </c>
      <c r="Y2243" s="551">
        <v>12423</v>
      </c>
      <c r="Z2243" s="551">
        <v>10718</v>
      </c>
      <c r="AA2243" s="551">
        <v>9859</v>
      </c>
      <c r="AB2243" s="551">
        <v>9008</v>
      </c>
      <c r="AC2243" s="551" t="s">
        <v>13876</v>
      </c>
      <c r="AD2243" s="552" t="s">
        <v>13876</v>
      </c>
      <c r="AE2243" s="623">
        <v>90716</v>
      </c>
      <c r="AF2243" t="s">
        <v>8279</v>
      </c>
      <c r="AG2243" t="s">
        <v>8283</v>
      </c>
      <c r="AH2243" t="s">
        <v>8286</v>
      </c>
      <c r="AJ2243" s="548" t="s">
        <v>13693</v>
      </c>
      <c r="AK2243" s="548" t="s">
        <v>13888</v>
      </c>
      <c r="AL2243" s="548" t="s">
        <v>13669</v>
      </c>
      <c r="AM2243" s="548" t="s">
        <v>14982</v>
      </c>
      <c r="AN2243" s="548" t="s">
        <v>14983</v>
      </c>
      <c r="AO2243" s="548" t="s">
        <v>8280</v>
      </c>
      <c r="AQ2243" t="s">
        <v>13876</v>
      </c>
      <c r="AR2243" t="s">
        <v>13876</v>
      </c>
      <c r="AS2243" t="s">
        <v>15284</v>
      </c>
      <c r="AT2243" t="s">
        <v>15285</v>
      </c>
      <c r="AU2243" t="s">
        <v>15290</v>
      </c>
      <c r="AV2243" t="s">
        <v>15292</v>
      </c>
      <c r="AW2243" t="s">
        <v>15285</v>
      </c>
      <c r="AX2243" t="s">
        <v>13876</v>
      </c>
      <c r="AY2243" t="s">
        <v>13876</v>
      </c>
      <c r="AZ2243" t="s">
        <v>15289</v>
      </c>
      <c r="BA2243" t="s">
        <v>15288</v>
      </c>
      <c r="BB2243" t="s">
        <v>15288</v>
      </c>
      <c r="BC2243" t="s">
        <v>15285</v>
      </c>
      <c r="BD2243" t="s">
        <v>15288</v>
      </c>
      <c r="BE2243" t="s">
        <v>13876</v>
      </c>
      <c r="BF2243" t="s">
        <v>13876</v>
      </c>
      <c r="BG2243" t="s">
        <v>15289</v>
      </c>
      <c r="BH2243" t="s">
        <v>15292</v>
      </c>
      <c r="BI2243" t="s">
        <v>15291</v>
      </c>
      <c r="BJ2243" t="s">
        <v>15292</v>
      </c>
      <c r="BK2243" t="s">
        <v>15284</v>
      </c>
      <c r="BL2243" t="s">
        <v>13876</v>
      </c>
      <c r="BM2243" t="s">
        <v>13876</v>
      </c>
      <c r="BN2243" t="s">
        <v>15289</v>
      </c>
      <c r="BO2243" t="s">
        <v>15288</v>
      </c>
      <c r="BP2243" t="s">
        <v>15287</v>
      </c>
      <c r="BQ2243" t="s">
        <v>15289</v>
      </c>
      <c r="BR2243" t="s">
        <v>15285</v>
      </c>
      <c r="BS2243" t="s">
        <v>13876</v>
      </c>
      <c r="BT2243" t="s">
        <v>13876</v>
      </c>
      <c r="BU2243" t="s">
        <v>13876</v>
      </c>
      <c r="BV2243" t="s">
        <v>15294</v>
      </c>
      <c r="BW2243" t="s">
        <v>15285</v>
      </c>
      <c r="BX2243" t="s">
        <v>15286</v>
      </c>
      <c r="BY2243" t="s">
        <v>15294</v>
      </c>
      <c r="BZ2243" t="s">
        <v>13876</v>
      </c>
      <c r="CA2243" t="s">
        <v>13876</v>
      </c>
      <c r="CB2243" t="s">
        <v>13876</v>
      </c>
      <c r="CC2243" t="s">
        <v>15294</v>
      </c>
      <c r="CD2243" t="s">
        <v>15288</v>
      </c>
      <c r="CE2243" t="s">
        <v>15288</v>
      </c>
      <c r="CF2243" t="s">
        <v>15285</v>
      </c>
      <c r="CG2243" t="s">
        <v>13876</v>
      </c>
      <c r="CH2243" t="s">
        <v>13876</v>
      </c>
      <c r="CI2243" t="s">
        <v>13876</v>
      </c>
      <c r="CJ2243" t="s">
        <v>13876</v>
      </c>
      <c r="CK2243" t="s">
        <v>13876</v>
      </c>
      <c r="CL2243" t="s">
        <v>13876</v>
      </c>
      <c r="CM2243" t="s">
        <v>13876</v>
      </c>
      <c r="CN2243" t="s">
        <v>13876</v>
      </c>
      <c r="CO2243" t="s">
        <v>13876</v>
      </c>
      <c r="CP2243" t="s">
        <v>13876</v>
      </c>
      <c r="CQ2243" t="s">
        <v>13876</v>
      </c>
      <c r="CR2243" t="s">
        <v>13876</v>
      </c>
      <c r="CS2243" t="s">
        <v>13876</v>
      </c>
      <c r="CT2243" t="s">
        <v>13876</v>
      </c>
    </row>
    <row r="2244" spans="1:98" hidden="1">
      <c r="A2244" s="1088"/>
      <c r="B2244" s="554" t="s">
        <v>8280</v>
      </c>
      <c r="C2244" s="554" t="s">
        <v>8180</v>
      </c>
      <c r="D2244" s="554" t="s">
        <v>8281</v>
      </c>
      <c r="E2244" s="336" t="s">
        <v>407</v>
      </c>
      <c r="F2244" s="336" t="s">
        <v>14981</v>
      </c>
      <c r="G2244" s="336">
        <v>2911700363</v>
      </c>
      <c r="H2244" s="554" t="s">
        <v>8377</v>
      </c>
      <c r="I2244" s="336" t="s">
        <v>13673</v>
      </c>
      <c r="J2244" s="336" t="s">
        <v>13659</v>
      </c>
      <c r="K2244" s="336" t="s">
        <v>13546</v>
      </c>
      <c r="L2244" s="336" t="s">
        <v>13658</v>
      </c>
      <c r="M2244" s="336" t="s">
        <v>13658</v>
      </c>
      <c r="N2244" s="336"/>
      <c r="O2244" s="632"/>
      <c r="P2244" s="632" t="s">
        <v>13661</v>
      </c>
      <c r="Q2244" s="556">
        <v>44649</v>
      </c>
      <c r="R2244" s="336"/>
      <c r="S2244" s="557">
        <v>44665</v>
      </c>
      <c r="T2244" s="336" t="s">
        <v>17089</v>
      </c>
      <c r="U2244" s="620">
        <v>248</v>
      </c>
      <c r="V2244" s="1088"/>
      <c r="W2244" s="551">
        <v>127704</v>
      </c>
      <c r="X2244" s="551">
        <v>34042</v>
      </c>
      <c r="Y2244" s="551">
        <v>40724</v>
      </c>
      <c r="Z2244" s="551">
        <v>38166</v>
      </c>
      <c r="AA2244" s="551">
        <v>38157</v>
      </c>
      <c r="AB2244" s="551">
        <v>41525</v>
      </c>
      <c r="AC2244" s="551" t="s">
        <v>13876</v>
      </c>
      <c r="AD2244" s="552" t="s">
        <v>13876</v>
      </c>
      <c r="AE2244" s="623">
        <v>320318</v>
      </c>
      <c r="AF2244" t="s">
        <v>8279</v>
      </c>
      <c r="AG2244" t="s">
        <v>8283</v>
      </c>
      <c r="AH2244" t="s">
        <v>8376</v>
      </c>
      <c r="AJ2244" s="548" t="s">
        <v>13693</v>
      </c>
      <c r="AK2244" s="548" t="s">
        <v>13888</v>
      </c>
      <c r="AL2244" s="548" t="s">
        <v>13669</v>
      </c>
      <c r="AM2244" s="548" t="s">
        <v>14982</v>
      </c>
      <c r="AN2244" s="548" t="s">
        <v>14983</v>
      </c>
      <c r="AO2244" s="548" t="s">
        <v>8280</v>
      </c>
      <c r="AQ2244" t="s">
        <v>13876</v>
      </c>
      <c r="AR2244" t="s">
        <v>15289</v>
      </c>
      <c r="AS2244" t="s">
        <v>15292</v>
      </c>
      <c r="AT2244" t="s">
        <v>15287</v>
      </c>
      <c r="AU2244" t="s">
        <v>15287</v>
      </c>
      <c r="AV2244" t="s">
        <v>15288</v>
      </c>
      <c r="AW2244" t="s">
        <v>15291</v>
      </c>
      <c r="AX2244" t="s">
        <v>13876</v>
      </c>
      <c r="AY2244" t="s">
        <v>13876</v>
      </c>
      <c r="AZ2244" t="s">
        <v>15284</v>
      </c>
      <c r="BA2244" t="s">
        <v>15291</v>
      </c>
      <c r="BB2244" t="s">
        <v>15288</v>
      </c>
      <c r="BC2244" t="s">
        <v>15291</v>
      </c>
      <c r="BD2244" t="s">
        <v>15292</v>
      </c>
      <c r="BE2244" t="s">
        <v>13876</v>
      </c>
      <c r="BF2244" t="s">
        <v>13876</v>
      </c>
      <c r="BG2244" t="s">
        <v>15291</v>
      </c>
      <c r="BH2244" t="s">
        <v>15288</v>
      </c>
      <c r="BI2244" t="s">
        <v>15287</v>
      </c>
      <c r="BJ2244" t="s">
        <v>15292</v>
      </c>
      <c r="BK2244" t="s">
        <v>15291</v>
      </c>
      <c r="BL2244" t="s">
        <v>13876</v>
      </c>
      <c r="BM2244" t="s">
        <v>13876</v>
      </c>
      <c r="BN2244" t="s">
        <v>15284</v>
      </c>
      <c r="BO2244" t="s">
        <v>15285</v>
      </c>
      <c r="BP2244" t="s">
        <v>15289</v>
      </c>
      <c r="BQ2244" t="s">
        <v>15290</v>
      </c>
      <c r="BR2244" t="s">
        <v>15290</v>
      </c>
      <c r="BS2244" t="s">
        <v>13876</v>
      </c>
      <c r="BT2244" t="s">
        <v>13876</v>
      </c>
      <c r="BU2244" t="s">
        <v>15284</v>
      </c>
      <c r="BV2244" t="s">
        <v>15285</v>
      </c>
      <c r="BW2244" t="s">
        <v>15289</v>
      </c>
      <c r="BX2244" t="s">
        <v>15286</v>
      </c>
      <c r="BY2244" t="s">
        <v>15287</v>
      </c>
      <c r="BZ2244" t="s">
        <v>13876</v>
      </c>
      <c r="CA2244" t="s">
        <v>13876</v>
      </c>
      <c r="CB2244" t="s">
        <v>15291</v>
      </c>
      <c r="CC2244" t="s">
        <v>15289</v>
      </c>
      <c r="CD2244" t="s">
        <v>15286</v>
      </c>
      <c r="CE2244" t="s">
        <v>15292</v>
      </c>
      <c r="CF2244" t="s">
        <v>15286</v>
      </c>
      <c r="CG2244" t="s">
        <v>13876</v>
      </c>
      <c r="CH2244" t="s">
        <v>13876</v>
      </c>
      <c r="CI2244" t="s">
        <v>13876</v>
      </c>
      <c r="CJ2244" t="s">
        <v>13876</v>
      </c>
      <c r="CK2244" t="s">
        <v>13876</v>
      </c>
      <c r="CL2244" t="s">
        <v>13876</v>
      </c>
      <c r="CM2244" t="s">
        <v>13876</v>
      </c>
      <c r="CN2244" t="s">
        <v>13876</v>
      </c>
      <c r="CO2244" t="s">
        <v>13876</v>
      </c>
      <c r="CP2244" t="s">
        <v>13876</v>
      </c>
      <c r="CQ2244" t="s">
        <v>13876</v>
      </c>
      <c r="CR2244" t="s">
        <v>13876</v>
      </c>
      <c r="CS2244" t="s">
        <v>13876</v>
      </c>
      <c r="CT2244" t="s">
        <v>13876</v>
      </c>
    </row>
    <row r="2245" spans="1:98" hidden="1">
      <c r="A2245" s="1088"/>
      <c r="B2245" s="554" t="s">
        <v>8280</v>
      </c>
      <c r="C2245" s="554" t="s">
        <v>8180</v>
      </c>
      <c r="D2245" s="554" t="s">
        <v>8281</v>
      </c>
      <c r="E2245" s="336" t="s">
        <v>407</v>
      </c>
      <c r="F2245" s="336" t="s">
        <v>14981</v>
      </c>
      <c r="G2245" s="336">
        <v>2921700056</v>
      </c>
      <c r="H2245" s="554" t="s">
        <v>9801</v>
      </c>
      <c r="I2245" s="336" t="s">
        <v>8120</v>
      </c>
      <c r="J2245" s="336" t="s">
        <v>13659</v>
      </c>
      <c r="K2245" s="336" t="s">
        <v>13546</v>
      </c>
      <c r="L2245" s="336" t="s">
        <v>13658</v>
      </c>
      <c r="M2245" s="336" t="s">
        <v>13658</v>
      </c>
      <c r="N2245" s="336"/>
      <c r="O2245" s="632"/>
      <c r="P2245" s="632" t="s">
        <v>13661</v>
      </c>
      <c r="Q2245" s="556">
        <v>44649</v>
      </c>
      <c r="R2245" s="336"/>
      <c r="S2245" s="557">
        <v>44665</v>
      </c>
      <c r="T2245" s="336" t="s">
        <v>17090</v>
      </c>
      <c r="U2245" s="609">
        <v>248</v>
      </c>
      <c r="V2245" s="1088"/>
      <c r="W2245" s="551">
        <v>165844</v>
      </c>
      <c r="X2245" s="551">
        <v>55100</v>
      </c>
      <c r="Y2245" s="551">
        <v>58758</v>
      </c>
      <c r="Z2245" s="551">
        <v>63979</v>
      </c>
      <c r="AA2245" s="551">
        <v>62808</v>
      </c>
      <c r="AB2245" s="551">
        <v>56389</v>
      </c>
      <c r="AC2245" s="551" t="s">
        <v>13876</v>
      </c>
      <c r="AD2245" s="552" t="s">
        <v>13876</v>
      </c>
      <c r="AE2245" s="623">
        <v>462878</v>
      </c>
      <c r="AF2245" t="s">
        <v>8279</v>
      </c>
      <c r="AG2245" t="s">
        <v>8283</v>
      </c>
      <c r="AH2245" t="s">
        <v>9800</v>
      </c>
      <c r="AJ2245" s="548" t="s">
        <v>13693</v>
      </c>
      <c r="AK2245" s="548" t="s">
        <v>13888</v>
      </c>
      <c r="AL2245" s="548" t="s">
        <v>13669</v>
      </c>
      <c r="AM2245" s="548" t="s">
        <v>14982</v>
      </c>
      <c r="AN2245" s="548" t="s">
        <v>14983</v>
      </c>
      <c r="AO2245" s="548" t="s">
        <v>8280</v>
      </c>
      <c r="AQ2245" t="s">
        <v>13876</v>
      </c>
      <c r="AR2245" t="s">
        <v>15289</v>
      </c>
      <c r="AS2245" t="s">
        <v>15290</v>
      </c>
      <c r="AT2245" t="s">
        <v>15286</v>
      </c>
      <c r="AU2245" t="s">
        <v>15285</v>
      </c>
      <c r="AV2245" t="s">
        <v>15291</v>
      </c>
      <c r="AW2245" t="s">
        <v>15291</v>
      </c>
      <c r="AX2245" t="s">
        <v>13876</v>
      </c>
      <c r="AY2245" t="s">
        <v>13876</v>
      </c>
      <c r="AZ2245" t="s">
        <v>15286</v>
      </c>
      <c r="BA2245" t="s">
        <v>15286</v>
      </c>
      <c r="BB2245" t="s">
        <v>15289</v>
      </c>
      <c r="BC2245" t="s">
        <v>15288</v>
      </c>
      <c r="BD2245" t="s">
        <v>15288</v>
      </c>
      <c r="BE2245" t="s">
        <v>13876</v>
      </c>
      <c r="BF2245" t="s">
        <v>13876</v>
      </c>
      <c r="BG2245" t="s">
        <v>15286</v>
      </c>
      <c r="BH2245" t="s">
        <v>15285</v>
      </c>
      <c r="BI2245" t="s">
        <v>15287</v>
      </c>
      <c r="BJ2245" t="s">
        <v>15286</v>
      </c>
      <c r="BK2245" t="s">
        <v>15285</v>
      </c>
      <c r="BL2245" t="s">
        <v>13876</v>
      </c>
      <c r="BM2245" t="s">
        <v>13876</v>
      </c>
      <c r="BN2245" t="s">
        <v>15290</v>
      </c>
      <c r="BO2245" t="s">
        <v>15284</v>
      </c>
      <c r="BP2245" t="s">
        <v>15294</v>
      </c>
      <c r="BQ2245" t="s">
        <v>15287</v>
      </c>
      <c r="BR2245" t="s">
        <v>15294</v>
      </c>
      <c r="BS2245" t="s">
        <v>13876</v>
      </c>
      <c r="BT2245" t="s">
        <v>13876</v>
      </c>
      <c r="BU2245" t="s">
        <v>15290</v>
      </c>
      <c r="BV2245" t="s">
        <v>15292</v>
      </c>
      <c r="BW2245" t="s">
        <v>15285</v>
      </c>
      <c r="BX2245" t="s">
        <v>15288</v>
      </c>
      <c r="BY2245" t="s">
        <v>15285</v>
      </c>
      <c r="BZ2245" t="s">
        <v>13876</v>
      </c>
      <c r="CA2245" t="s">
        <v>13876</v>
      </c>
      <c r="CB2245" t="s">
        <v>15286</v>
      </c>
      <c r="CC2245" t="s">
        <v>15290</v>
      </c>
      <c r="CD2245" t="s">
        <v>15284</v>
      </c>
      <c r="CE2245" t="s">
        <v>15285</v>
      </c>
      <c r="CF2245" t="s">
        <v>15294</v>
      </c>
      <c r="CG2245" t="s">
        <v>13876</v>
      </c>
      <c r="CH2245" t="s">
        <v>13876</v>
      </c>
      <c r="CI2245" t="s">
        <v>13876</v>
      </c>
      <c r="CJ2245" t="s">
        <v>13876</v>
      </c>
      <c r="CK2245" t="s">
        <v>13876</v>
      </c>
      <c r="CL2245" t="s">
        <v>13876</v>
      </c>
      <c r="CM2245" t="s">
        <v>13876</v>
      </c>
      <c r="CN2245" t="s">
        <v>13876</v>
      </c>
      <c r="CO2245" t="s">
        <v>13876</v>
      </c>
      <c r="CP2245" t="s">
        <v>13876</v>
      </c>
      <c r="CQ2245" t="s">
        <v>13876</v>
      </c>
      <c r="CR2245" t="s">
        <v>13876</v>
      </c>
      <c r="CS2245" t="s">
        <v>13876</v>
      </c>
      <c r="CT2245" t="s">
        <v>13876</v>
      </c>
    </row>
    <row r="2246" spans="1:98" hidden="1">
      <c r="A2246" s="632"/>
      <c r="B2246" s="555"/>
      <c r="C2246" s="554"/>
      <c r="D2246" s="554"/>
      <c r="E2246" s="336"/>
      <c r="F2246" s="336"/>
      <c r="G2246" s="336"/>
      <c r="H2246" s="554"/>
      <c r="I2246" s="336"/>
      <c r="J2246" s="336"/>
      <c r="K2246" s="336"/>
      <c r="L2246" s="336"/>
      <c r="M2246" s="336"/>
      <c r="N2246" s="336"/>
      <c r="O2246" s="632"/>
      <c r="P2246" s="632"/>
      <c r="Q2246" s="632"/>
      <c r="R2246" s="336"/>
      <c r="S2246" s="336"/>
      <c r="T2246" s="336" t="s">
        <v>13876</v>
      </c>
      <c r="U2246" s="336"/>
      <c r="V2246" s="632"/>
      <c r="W2246" s="551"/>
      <c r="X2246" s="551"/>
      <c r="Y2246" s="551"/>
      <c r="Z2246" s="551"/>
      <c r="AA2246" s="551">
        <v>0</v>
      </c>
      <c r="AB2246" s="551">
        <v>0</v>
      </c>
      <c r="AC2246" s="551">
        <v>0</v>
      </c>
      <c r="AD2246" s="552"/>
      <c r="AE2246" s="623">
        <v>0</v>
      </c>
      <c r="AQ2246" t="s">
        <v>13876</v>
      </c>
      <c r="AR2246" t="s">
        <v>13876</v>
      </c>
      <c r="AS2246" t="s">
        <v>13876</v>
      </c>
      <c r="AT2246" t="s">
        <v>13876</v>
      </c>
      <c r="AU2246" t="s">
        <v>13876</v>
      </c>
      <c r="AV2246" t="s">
        <v>13876</v>
      </c>
      <c r="AW2246" t="s">
        <v>13876</v>
      </c>
      <c r="AX2246" t="s">
        <v>13876</v>
      </c>
      <c r="AY2246" t="s">
        <v>13876</v>
      </c>
      <c r="AZ2246" t="s">
        <v>13876</v>
      </c>
      <c r="BA2246" t="s">
        <v>13876</v>
      </c>
      <c r="BB2246" t="s">
        <v>13876</v>
      </c>
      <c r="BC2246" t="s">
        <v>13876</v>
      </c>
      <c r="BD2246" t="s">
        <v>13876</v>
      </c>
      <c r="BE2246" t="s">
        <v>13876</v>
      </c>
      <c r="BF2246" t="s">
        <v>13876</v>
      </c>
      <c r="BG2246" t="s">
        <v>13876</v>
      </c>
      <c r="BH2246" t="s">
        <v>13876</v>
      </c>
      <c r="BI2246" t="s">
        <v>13876</v>
      </c>
      <c r="BJ2246" t="s">
        <v>13876</v>
      </c>
      <c r="BK2246" t="s">
        <v>13876</v>
      </c>
      <c r="BL2246" t="s">
        <v>13876</v>
      </c>
      <c r="BM2246" t="s">
        <v>13876</v>
      </c>
      <c r="BN2246" t="s">
        <v>13876</v>
      </c>
      <c r="BO2246" t="s">
        <v>13876</v>
      </c>
      <c r="BP2246" t="s">
        <v>13876</v>
      </c>
      <c r="BQ2246" t="s">
        <v>13876</v>
      </c>
      <c r="BR2246" t="s">
        <v>13876</v>
      </c>
      <c r="BS2246" t="s">
        <v>13876</v>
      </c>
      <c r="BT2246" t="s">
        <v>13876</v>
      </c>
      <c r="BU2246" t="s">
        <v>13876</v>
      </c>
      <c r="BV2246" t="s">
        <v>13876</v>
      </c>
      <c r="BW2246" t="s">
        <v>13876</v>
      </c>
      <c r="BX2246" t="s">
        <v>13876</v>
      </c>
      <c r="BY2246" t="s">
        <v>13876</v>
      </c>
      <c r="BZ2246" t="s">
        <v>13876</v>
      </c>
      <c r="CA2246" t="s">
        <v>13876</v>
      </c>
      <c r="CB2246" t="s">
        <v>13876</v>
      </c>
      <c r="CC2246" t="s">
        <v>13876</v>
      </c>
      <c r="CD2246" t="s">
        <v>13876</v>
      </c>
      <c r="CE2246" t="s">
        <v>13876</v>
      </c>
      <c r="CF2246" t="s">
        <v>13876</v>
      </c>
      <c r="CG2246" t="s">
        <v>13876</v>
      </c>
      <c r="CH2246" t="s">
        <v>13876</v>
      </c>
      <c r="CI2246" t="s">
        <v>13876</v>
      </c>
      <c r="CJ2246" t="s">
        <v>13876</v>
      </c>
      <c r="CK2246" t="s">
        <v>13876</v>
      </c>
      <c r="CL2246" t="s">
        <v>13876</v>
      </c>
      <c r="CM2246" t="s">
        <v>13876</v>
      </c>
      <c r="CN2246" t="s">
        <v>13876</v>
      </c>
      <c r="CO2246" t="s">
        <v>13876</v>
      </c>
      <c r="CP2246" t="s">
        <v>13876</v>
      </c>
      <c r="CQ2246" t="s">
        <v>13876</v>
      </c>
      <c r="CR2246" t="s">
        <v>13876</v>
      </c>
      <c r="CS2246" t="s">
        <v>13876</v>
      </c>
      <c r="CT2246" t="s">
        <v>13876</v>
      </c>
    </row>
    <row r="2247" spans="1:98" hidden="1">
      <c r="A2247" s="1088">
        <v>445</v>
      </c>
      <c r="B2247" s="554" t="s">
        <v>4739</v>
      </c>
      <c r="C2247" s="554" t="s">
        <v>4740</v>
      </c>
      <c r="D2247" s="554" t="s">
        <v>5939</v>
      </c>
      <c r="E2247" s="336" t="s">
        <v>407</v>
      </c>
      <c r="F2247" s="336" t="s">
        <v>14984</v>
      </c>
      <c r="G2247" s="336">
        <v>2910600069</v>
      </c>
      <c r="H2247" s="554" t="s">
        <v>4747</v>
      </c>
      <c r="I2247" s="336" t="s">
        <v>475</v>
      </c>
      <c r="J2247" s="336" t="s">
        <v>13659</v>
      </c>
      <c r="K2247" s="336" t="s">
        <v>13546</v>
      </c>
      <c r="L2247" s="336" t="s">
        <v>13658</v>
      </c>
      <c r="M2247" s="336" t="s">
        <v>13659</v>
      </c>
      <c r="N2247" s="336"/>
      <c r="O2247" s="632"/>
      <c r="P2247" s="632" t="s">
        <v>13661</v>
      </c>
      <c r="Q2247" s="556">
        <v>44630</v>
      </c>
      <c r="R2247" s="336"/>
      <c r="S2247" s="557">
        <v>44662</v>
      </c>
      <c r="T2247" s="336" t="s">
        <v>17091</v>
      </c>
      <c r="U2247" s="625">
        <v>249</v>
      </c>
      <c r="V2247" s="1088">
        <v>249</v>
      </c>
      <c r="W2247" s="551" t="s">
        <v>13876</v>
      </c>
      <c r="X2247" s="551" t="s">
        <v>13876</v>
      </c>
      <c r="Y2247" s="551" t="s">
        <v>13876</v>
      </c>
      <c r="Z2247" s="551" t="s">
        <v>13876</v>
      </c>
      <c r="AA2247" s="551" t="s">
        <v>13876</v>
      </c>
      <c r="AB2247" s="551" t="s">
        <v>13876</v>
      </c>
      <c r="AC2247" s="551" t="s">
        <v>13876</v>
      </c>
      <c r="AD2247" s="552" t="s">
        <v>13876</v>
      </c>
      <c r="AE2247" s="623">
        <v>0</v>
      </c>
      <c r="AF2247" t="s">
        <v>4738</v>
      </c>
      <c r="AG2247" t="s">
        <v>4743</v>
      </c>
      <c r="AH2247" t="s">
        <v>4746</v>
      </c>
      <c r="AJ2247" s="548" t="s">
        <v>13693</v>
      </c>
      <c r="AK2247" s="548" t="s">
        <v>13894</v>
      </c>
      <c r="AL2247" s="548" t="s">
        <v>13669</v>
      </c>
      <c r="AM2247" s="548" t="s">
        <v>14985</v>
      </c>
      <c r="AN2247" s="548" t="s">
        <v>14986</v>
      </c>
      <c r="AO2247" s="548" t="s">
        <v>4739</v>
      </c>
      <c r="AQ2247" t="s">
        <v>13876</v>
      </c>
      <c r="AR2247" t="s">
        <v>13876</v>
      </c>
      <c r="AS2247" t="s">
        <v>13876</v>
      </c>
      <c r="AT2247" t="s">
        <v>13876</v>
      </c>
      <c r="AU2247" t="s">
        <v>13876</v>
      </c>
      <c r="AV2247" t="s">
        <v>13876</v>
      </c>
      <c r="AW2247" t="s">
        <v>13876</v>
      </c>
      <c r="AX2247" t="s">
        <v>13876</v>
      </c>
      <c r="AY2247" t="s">
        <v>13876</v>
      </c>
      <c r="AZ2247" t="s">
        <v>13876</v>
      </c>
      <c r="BA2247" t="s">
        <v>13876</v>
      </c>
      <c r="BB2247" t="s">
        <v>13876</v>
      </c>
      <c r="BC2247" t="s">
        <v>13876</v>
      </c>
      <c r="BD2247" t="s">
        <v>13876</v>
      </c>
      <c r="BE2247" t="s">
        <v>13876</v>
      </c>
      <c r="BF2247" t="s">
        <v>13876</v>
      </c>
      <c r="BG2247" t="s">
        <v>13876</v>
      </c>
      <c r="BH2247" t="s">
        <v>13876</v>
      </c>
      <c r="BI2247" t="s">
        <v>13876</v>
      </c>
      <c r="BJ2247" t="s">
        <v>13876</v>
      </c>
      <c r="BK2247" t="s">
        <v>13876</v>
      </c>
      <c r="BL2247" t="s">
        <v>13876</v>
      </c>
      <c r="BM2247" t="s">
        <v>13876</v>
      </c>
      <c r="BN2247" t="s">
        <v>13876</v>
      </c>
      <c r="BO2247" t="s">
        <v>13876</v>
      </c>
      <c r="BP2247" t="s">
        <v>13876</v>
      </c>
      <c r="BQ2247" t="s">
        <v>13876</v>
      </c>
      <c r="BR2247" t="s">
        <v>13876</v>
      </c>
      <c r="BS2247" t="s">
        <v>13876</v>
      </c>
      <c r="BT2247" t="s">
        <v>13876</v>
      </c>
      <c r="BU2247" t="s">
        <v>13876</v>
      </c>
      <c r="BV2247" t="s">
        <v>13876</v>
      </c>
      <c r="BW2247" t="s">
        <v>13876</v>
      </c>
      <c r="BX2247" t="s">
        <v>13876</v>
      </c>
      <c r="BY2247" t="s">
        <v>13876</v>
      </c>
      <c r="BZ2247" t="s">
        <v>13876</v>
      </c>
      <c r="CA2247" t="s">
        <v>13876</v>
      </c>
      <c r="CB2247" t="s">
        <v>13876</v>
      </c>
      <c r="CC2247" t="s">
        <v>13876</v>
      </c>
      <c r="CD2247" t="s">
        <v>13876</v>
      </c>
      <c r="CE2247" t="s">
        <v>13876</v>
      </c>
      <c r="CF2247" t="s">
        <v>13876</v>
      </c>
      <c r="CG2247" t="s">
        <v>13876</v>
      </c>
      <c r="CH2247" t="s">
        <v>13876</v>
      </c>
      <c r="CI2247" t="s">
        <v>13876</v>
      </c>
      <c r="CJ2247" t="s">
        <v>13876</v>
      </c>
      <c r="CK2247" t="s">
        <v>13876</v>
      </c>
      <c r="CL2247" t="s">
        <v>13876</v>
      </c>
      <c r="CM2247" t="s">
        <v>13876</v>
      </c>
      <c r="CN2247" t="s">
        <v>13876</v>
      </c>
      <c r="CO2247" t="s">
        <v>13876</v>
      </c>
      <c r="CP2247" t="s">
        <v>13876</v>
      </c>
      <c r="CQ2247" t="s">
        <v>13876</v>
      </c>
      <c r="CR2247" t="s">
        <v>13876</v>
      </c>
      <c r="CS2247" t="s">
        <v>13876</v>
      </c>
      <c r="CT2247" t="s">
        <v>13876</v>
      </c>
    </row>
    <row r="2248" spans="1:98" hidden="1">
      <c r="A2248" s="1088"/>
      <c r="B2248" s="554" t="s">
        <v>4739</v>
      </c>
      <c r="C2248" s="554" t="s">
        <v>4740</v>
      </c>
      <c r="D2248" s="554" t="s">
        <v>5939</v>
      </c>
      <c r="E2248" s="336" t="s">
        <v>407</v>
      </c>
      <c r="F2248" s="336" t="s">
        <v>14984</v>
      </c>
      <c r="G2248" s="336">
        <v>2910900337</v>
      </c>
      <c r="H2248" s="554" t="s">
        <v>5944</v>
      </c>
      <c r="I2248" s="336" t="s">
        <v>118</v>
      </c>
      <c r="J2248" s="336" t="s">
        <v>13659</v>
      </c>
      <c r="K2248" s="336" t="s">
        <v>13546</v>
      </c>
      <c r="L2248" s="336" t="s">
        <v>13658</v>
      </c>
      <c r="M2248" s="336" t="s">
        <v>13659</v>
      </c>
      <c r="N2248" s="336" t="s">
        <v>13549</v>
      </c>
      <c r="O2248" s="632"/>
      <c r="P2248" s="632" t="s">
        <v>13661</v>
      </c>
      <c r="Q2248" s="556">
        <v>44630</v>
      </c>
      <c r="R2248" s="336"/>
      <c r="S2248" s="557">
        <v>44662</v>
      </c>
      <c r="T2248" s="336" t="s">
        <v>17092</v>
      </c>
      <c r="U2248" s="625">
        <v>249</v>
      </c>
      <c r="V2248" s="1088"/>
      <c r="W2248" s="551">
        <v>241544</v>
      </c>
      <c r="X2248" s="551">
        <v>82821</v>
      </c>
      <c r="Y2248" s="551">
        <v>80619</v>
      </c>
      <c r="Z2248" s="551">
        <v>79189</v>
      </c>
      <c r="AA2248" s="551">
        <v>65953</v>
      </c>
      <c r="AB2248" s="551">
        <v>84115</v>
      </c>
      <c r="AC2248" s="551">
        <v>4779</v>
      </c>
      <c r="AD2248" s="552" t="s">
        <v>13876</v>
      </c>
      <c r="AE2248" s="623">
        <v>639020</v>
      </c>
      <c r="AF2248" t="s">
        <v>4738</v>
      </c>
      <c r="AG2248" t="s">
        <v>4743</v>
      </c>
      <c r="AH2248" t="s">
        <v>5943</v>
      </c>
      <c r="AJ2248" s="548" t="s">
        <v>13693</v>
      </c>
      <c r="AK2248" s="548" t="s">
        <v>13894</v>
      </c>
      <c r="AL2248" s="548" t="s">
        <v>13669</v>
      </c>
      <c r="AM2248" s="548" t="s">
        <v>14985</v>
      </c>
      <c r="AN2248" s="548" t="s">
        <v>14986</v>
      </c>
      <c r="AO2248" s="548" t="s">
        <v>4739</v>
      </c>
      <c r="AQ2248" t="s">
        <v>13876</v>
      </c>
      <c r="AR2248" t="s">
        <v>15292</v>
      </c>
      <c r="AS2248" t="s">
        <v>15291</v>
      </c>
      <c r="AT2248" t="s">
        <v>15289</v>
      </c>
      <c r="AU2248" t="s">
        <v>15286</v>
      </c>
      <c r="AV2248" t="s">
        <v>15291</v>
      </c>
      <c r="AW2248" t="s">
        <v>15291</v>
      </c>
      <c r="AX2248" t="s">
        <v>13876</v>
      </c>
      <c r="AY2248" t="s">
        <v>13876</v>
      </c>
      <c r="AZ2248" t="s">
        <v>15285</v>
      </c>
      <c r="BA2248" t="s">
        <v>15292</v>
      </c>
      <c r="BB2248" t="s">
        <v>15285</v>
      </c>
      <c r="BC2248" t="s">
        <v>15292</v>
      </c>
      <c r="BD2248" t="s">
        <v>15289</v>
      </c>
      <c r="BE2248" t="s">
        <v>13876</v>
      </c>
      <c r="BF2248" t="s">
        <v>13876</v>
      </c>
      <c r="BG2248" t="s">
        <v>15285</v>
      </c>
      <c r="BH2248" t="s">
        <v>15288</v>
      </c>
      <c r="BI2248" t="s">
        <v>15290</v>
      </c>
      <c r="BJ2248" t="s">
        <v>15289</v>
      </c>
      <c r="BK2248" t="s">
        <v>15294</v>
      </c>
      <c r="BL2248" t="s">
        <v>13876</v>
      </c>
      <c r="BM2248" t="s">
        <v>13876</v>
      </c>
      <c r="BN2248" t="s">
        <v>15287</v>
      </c>
      <c r="BO2248" t="s">
        <v>15294</v>
      </c>
      <c r="BP2248" t="s">
        <v>15289</v>
      </c>
      <c r="BQ2248" t="s">
        <v>15285</v>
      </c>
      <c r="BR2248" t="s">
        <v>15294</v>
      </c>
      <c r="BS2248" t="s">
        <v>13876</v>
      </c>
      <c r="BT2248" t="s">
        <v>13876</v>
      </c>
      <c r="BU2248" t="s">
        <v>15290</v>
      </c>
      <c r="BV2248" t="s">
        <v>15286</v>
      </c>
      <c r="BW2248" t="s">
        <v>15294</v>
      </c>
      <c r="BX2248" t="s">
        <v>15286</v>
      </c>
      <c r="BY2248" t="s">
        <v>15284</v>
      </c>
      <c r="BZ2248" t="s">
        <v>13876</v>
      </c>
      <c r="CA2248" t="s">
        <v>13876</v>
      </c>
      <c r="CB2248" t="s">
        <v>15285</v>
      </c>
      <c r="CC2248" t="s">
        <v>15291</v>
      </c>
      <c r="CD2248" t="s">
        <v>15289</v>
      </c>
      <c r="CE2248" t="s">
        <v>15289</v>
      </c>
      <c r="CF2248" t="s">
        <v>15286</v>
      </c>
      <c r="CG2248" t="s">
        <v>13876</v>
      </c>
      <c r="CH2248" t="s">
        <v>13876</v>
      </c>
      <c r="CI2248" t="s">
        <v>13876</v>
      </c>
      <c r="CJ2248" t="s">
        <v>15291</v>
      </c>
      <c r="CK2248" t="s">
        <v>15287</v>
      </c>
      <c r="CL2248" t="s">
        <v>15287</v>
      </c>
      <c r="CM2248" t="s">
        <v>15294</v>
      </c>
      <c r="CN2248" t="s">
        <v>13876</v>
      </c>
      <c r="CO2248" t="s">
        <v>13876</v>
      </c>
      <c r="CP2248" t="s">
        <v>13876</v>
      </c>
      <c r="CQ2248" t="s">
        <v>13876</v>
      </c>
      <c r="CR2248" t="s">
        <v>13876</v>
      </c>
      <c r="CS2248" t="s">
        <v>13876</v>
      </c>
      <c r="CT2248" t="s">
        <v>13876</v>
      </c>
    </row>
    <row r="2249" spans="1:98" hidden="1">
      <c r="A2249" s="1088"/>
      <c r="B2249" s="554" t="s">
        <v>4739</v>
      </c>
      <c r="C2249" s="554" t="s">
        <v>4740</v>
      </c>
      <c r="D2249" s="554" t="s">
        <v>5939</v>
      </c>
      <c r="E2249" s="336" t="s">
        <v>407</v>
      </c>
      <c r="F2249" s="336" t="s">
        <v>14984</v>
      </c>
      <c r="G2249" s="336">
        <v>2910900337</v>
      </c>
      <c r="H2249" s="554" t="s">
        <v>5942</v>
      </c>
      <c r="I2249" s="336" t="s">
        <v>113</v>
      </c>
      <c r="J2249" s="336" t="s">
        <v>13659</v>
      </c>
      <c r="K2249" s="336" t="s">
        <v>13546</v>
      </c>
      <c r="L2249" s="336" t="s">
        <v>13658</v>
      </c>
      <c r="M2249" s="336" t="s">
        <v>13659</v>
      </c>
      <c r="N2249" s="336" t="s">
        <v>13549</v>
      </c>
      <c r="O2249" s="632"/>
      <c r="P2249" s="632" t="s">
        <v>13661</v>
      </c>
      <c r="Q2249" s="556">
        <v>44630</v>
      </c>
      <c r="R2249" s="336"/>
      <c r="S2249" s="557">
        <v>44662</v>
      </c>
      <c r="T2249" s="336" t="s">
        <v>17093</v>
      </c>
      <c r="U2249" s="625">
        <v>249</v>
      </c>
      <c r="V2249" s="1088"/>
      <c r="W2249" s="551">
        <v>111204</v>
      </c>
      <c r="X2249" s="551">
        <v>36990</v>
      </c>
      <c r="Y2249" s="551">
        <v>34197</v>
      </c>
      <c r="Z2249" s="551">
        <v>35955</v>
      </c>
      <c r="AA2249" s="551">
        <v>32406</v>
      </c>
      <c r="AB2249" s="551">
        <v>29955</v>
      </c>
      <c r="AC2249" s="551">
        <v>167</v>
      </c>
      <c r="AD2249" s="552" t="s">
        <v>13876</v>
      </c>
      <c r="AE2249" s="623">
        <v>280874</v>
      </c>
      <c r="AF2249" t="s">
        <v>4738</v>
      </c>
      <c r="AG2249" t="s">
        <v>4743</v>
      </c>
      <c r="AH2249" t="s">
        <v>5941</v>
      </c>
      <c r="AJ2249" s="548" t="s">
        <v>13693</v>
      </c>
      <c r="AK2249" s="548" t="s">
        <v>13894</v>
      </c>
      <c r="AL2249" s="548" t="s">
        <v>13669</v>
      </c>
      <c r="AM2249" s="548" t="s">
        <v>14985</v>
      </c>
      <c r="AN2249" s="548" t="s">
        <v>14986</v>
      </c>
      <c r="AO2249" s="548" t="s">
        <v>4739</v>
      </c>
      <c r="AQ2249" t="s">
        <v>13876</v>
      </c>
      <c r="AR2249" t="s">
        <v>15289</v>
      </c>
      <c r="AS2249" t="s">
        <v>15289</v>
      </c>
      <c r="AT2249" t="s">
        <v>15289</v>
      </c>
      <c r="AU2249" t="s">
        <v>15292</v>
      </c>
      <c r="AV2249" t="s">
        <v>15288</v>
      </c>
      <c r="AW2249" t="s">
        <v>15291</v>
      </c>
      <c r="AX2249" t="s">
        <v>13876</v>
      </c>
      <c r="AY2249" t="s">
        <v>13876</v>
      </c>
      <c r="AZ2249" t="s">
        <v>15284</v>
      </c>
      <c r="BA2249" t="s">
        <v>15290</v>
      </c>
      <c r="BB2249" t="s">
        <v>15294</v>
      </c>
      <c r="BC2249" t="s">
        <v>15294</v>
      </c>
      <c r="BD2249" t="s">
        <v>15288</v>
      </c>
      <c r="BE2249" t="s">
        <v>13876</v>
      </c>
      <c r="BF2249" t="s">
        <v>13876</v>
      </c>
      <c r="BG2249" t="s">
        <v>15284</v>
      </c>
      <c r="BH2249" t="s">
        <v>15291</v>
      </c>
      <c r="BI2249" t="s">
        <v>15289</v>
      </c>
      <c r="BJ2249" t="s">
        <v>15294</v>
      </c>
      <c r="BK2249" t="s">
        <v>15287</v>
      </c>
      <c r="BL2249" t="s">
        <v>13876</v>
      </c>
      <c r="BM2249" t="s">
        <v>13876</v>
      </c>
      <c r="BN2249" t="s">
        <v>15284</v>
      </c>
      <c r="BO2249" t="s">
        <v>15286</v>
      </c>
      <c r="BP2249" t="s">
        <v>15294</v>
      </c>
      <c r="BQ2249" t="s">
        <v>15286</v>
      </c>
      <c r="BR2249" t="s">
        <v>15286</v>
      </c>
      <c r="BS2249" t="s">
        <v>13876</v>
      </c>
      <c r="BT2249" t="s">
        <v>13876</v>
      </c>
      <c r="BU2249" t="s">
        <v>15284</v>
      </c>
      <c r="BV2249" t="s">
        <v>15292</v>
      </c>
      <c r="BW2249" t="s">
        <v>15291</v>
      </c>
      <c r="BX2249" t="s">
        <v>15288</v>
      </c>
      <c r="BY2249" t="s">
        <v>15290</v>
      </c>
      <c r="BZ2249" t="s">
        <v>13876</v>
      </c>
      <c r="CA2249" t="s">
        <v>13876</v>
      </c>
      <c r="CB2249" t="s">
        <v>15292</v>
      </c>
      <c r="CC2249" t="s">
        <v>15294</v>
      </c>
      <c r="CD2249" t="s">
        <v>15294</v>
      </c>
      <c r="CE2249" t="s">
        <v>15286</v>
      </c>
      <c r="CF2249" t="s">
        <v>15286</v>
      </c>
      <c r="CG2249" t="s">
        <v>13876</v>
      </c>
      <c r="CH2249" t="s">
        <v>13876</v>
      </c>
      <c r="CI2249" t="s">
        <v>13876</v>
      </c>
      <c r="CJ2249" t="s">
        <v>13876</v>
      </c>
      <c r="CK2249" t="s">
        <v>15289</v>
      </c>
      <c r="CL2249" t="s">
        <v>15290</v>
      </c>
      <c r="CM2249" t="s">
        <v>15287</v>
      </c>
      <c r="CN2249" t="s">
        <v>13876</v>
      </c>
      <c r="CO2249" t="s">
        <v>13876</v>
      </c>
      <c r="CP2249" t="s">
        <v>13876</v>
      </c>
      <c r="CQ2249" t="s">
        <v>13876</v>
      </c>
      <c r="CR2249" t="s">
        <v>13876</v>
      </c>
      <c r="CS2249" t="s">
        <v>13876</v>
      </c>
      <c r="CT2249" t="s">
        <v>13876</v>
      </c>
    </row>
    <row r="2250" spans="1:98" hidden="1">
      <c r="A2250" s="1088"/>
      <c r="B2250" s="554" t="s">
        <v>4739</v>
      </c>
      <c r="C2250" s="554" t="s">
        <v>4740</v>
      </c>
      <c r="D2250" s="554" t="s">
        <v>5939</v>
      </c>
      <c r="E2250" s="336" t="s">
        <v>407</v>
      </c>
      <c r="F2250" s="336" t="s">
        <v>14984</v>
      </c>
      <c r="G2250" s="336">
        <v>2910900337</v>
      </c>
      <c r="H2250" s="554" t="s">
        <v>5942</v>
      </c>
      <c r="I2250" s="336" t="s">
        <v>114</v>
      </c>
      <c r="J2250" s="336" t="s">
        <v>13659</v>
      </c>
      <c r="K2250" s="336" t="s">
        <v>13546</v>
      </c>
      <c r="L2250" s="336" t="s">
        <v>13658</v>
      </c>
      <c r="M2250" s="336" t="s">
        <v>13659</v>
      </c>
      <c r="N2250" s="336" t="s">
        <v>13549</v>
      </c>
      <c r="O2250" s="632"/>
      <c r="P2250" s="632" t="s">
        <v>13661</v>
      </c>
      <c r="Q2250" s="556">
        <v>44630</v>
      </c>
      <c r="R2250" s="336"/>
      <c r="S2250" s="557">
        <v>44662</v>
      </c>
      <c r="T2250" s="336" t="s">
        <v>17094</v>
      </c>
      <c r="U2250" s="625">
        <v>249</v>
      </c>
      <c r="V2250" s="1088"/>
      <c r="W2250" s="551" t="s">
        <v>13876</v>
      </c>
      <c r="X2250" s="551" t="s">
        <v>13876</v>
      </c>
      <c r="Y2250" s="551" t="s">
        <v>13876</v>
      </c>
      <c r="Z2250" s="551" t="s">
        <v>13876</v>
      </c>
      <c r="AA2250" s="551" t="s">
        <v>13876</v>
      </c>
      <c r="AB2250" s="551" t="s">
        <v>13876</v>
      </c>
      <c r="AC2250" s="551" t="s">
        <v>13876</v>
      </c>
      <c r="AD2250" s="552" t="s">
        <v>13876</v>
      </c>
      <c r="AE2250" s="623">
        <v>0</v>
      </c>
      <c r="AF2250" t="s">
        <v>4738</v>
      </c>
      <c r="AG2250" t="s">
        <v>4743</v>
      </c>
      <c r="AH2250" t="s">
        <v>5941</v>
      </c>
      <c r="AJ2250" s="548" t="s">
        <v>13693</v>
      </c>
      <c r="AK2250" s="548" t="s">
        <v>13894</v>
      </c>
      <c r="AL2250" s="548" t="s">
        <v>13669</v>
      </c>
      <c r="AM2250" s="548" t="s">
        <v>14985</v>
      </c>
      <c r="AN2250" s="548" t="s">
        <v>14986</v>
      </c>
      <c r="AO2250" s="548" t="s">
        <v>4739</v>
      </c>
      <c r="AQ2250" t="s">
        <v>13876</v>
      </c>
      <c r="AR2250" t="s">
        <v>13876</v>
      </c>
      <c r="AS2250" t="s">
        <v>13876</v>
      </c>
      <c r="AT2250" t="s">
        <v>13876</v>
      </c>
      <c r="AU2250" t="s">
        <v>13876</v>
      </c>
      <c r="AV2250" t="s">
        <v>13876</v>
      </c>
      <c r="AW2250" t="s">
        <v>13876</v>
      </c>
      <c r="AX2250" t="s">
        <v>13876</v>
      </c>
      <c r="AY2250" t="s">
        <v>13876</v>
      </c>
      <c r="AZ2250" t="s">
        <v>13876</v>
      </c>
      <c r="BA2250" t="s">
        <v>13876</v>
      </c>
      <c r="BB2250" t="s">
        <v>13876</v>
      </c>
      <c r="BC2250" t="s">
        <v>13876</v>
      </c>
      <c r="BD2250" t="s">
        <v>13876</v>
      </c>
      <c r="BE2250" t="s">
        <v>13876</v>
      </c>
      <c r="BF2250" t="s">
        <v>13876</v>
      </c>
      <c r="BG2250" t="s">
        <v>13876</v>
      </c>
      <c r="BH2250" t="s">
        <v>13876</v>
      </c>
      <c r="BI2250" t="s">
        <v>13876</v>
      </c>
      <c r="BJ2250" t="s">
        <v>13876</v>
      </c>
      <c r="BK2250" t="s">
        <v>13876</v>
      </c>
      <c r="BL2250" t="s">
        <v>13876</v>
      </c>
      <c r="BM2250" t="s">
        <v>13876</v>
      </c>
      <c r="BN2250" t="s">
        <v>13876</v>
      </c>
      <c r="BO2250" t="s">
        <v>13876</v>
      </c>
      <c r="BP2250" t="s">
        <v>13876</v>
      </c>
      <c r="BQ2250" t="s">
        <v>13876</v>
      </c>
      <c r="BR2250" t="s">
        <v>13876</v>
      </c>
      <c r="BS2250" t="s">
        <v>13876</v>
      </c>
      <c r="BT2250" t="s">
        <v>13876</v>
      </c>
      <c r="BU2250" t="s">
        <v>13876</v>
      </c>
      <c r="BV2250" t="s">
        <v>13876</v>
      </c>
      <c r="BW2250" t="s">
        <v>13876</v>
      </c>
      <c r="BX2250" t="s">
        <v>13876</v>
      </c>
      <c r="BY2250" t="s">
        <v>13876</v>
      </c>
      <c r="BZ2250" t="s">
        <v>13876</v>
      </c>
      <c r="CA2250" t="s">
        <v>13876</v>
      </c>
      <c r="CB2250" t="s">
        <v>13876</v>
      </c>
      <c r="CC2250" t="s">
        <v>13876</v>
      </c>
      <c r="CD2250" t="s">
        <v>13876</v>
      </c>
      <c r="CE2250" t="s">
        <v>13876</v>
      </c>
      <c r="CF2250" t="s">
        <v>13876</v>
      </c>
      <c r="CG2250" t="s">
        <v>13876</v>
      </c>
      <c r="CH2250" t="s">
        <v>13876</v>
      </c>
      <c r="CI2250" t="s">
        <v>13876</v>
      </c>
      <c r="CJ2250" t="s">
        <v>13876</v>
      </c>
      <c r="CK2250" t="s">
        <v>13876</v>
      </c>
      <c r="CL2250" t="s">
        <v>13876</v>
      </c>
      <c r="CM2250" t="s">
        <v>13876</v>
      </c>
      <c r="CN2250" t="s">
        <v>13876</v>
      </c>
      <c r="CO2250" t="s">
        <v>13876</v>
      </c>
      <c r="CP2250" t="s">
        <v>13876</v>
      </c>
      <c r="CQ2250" t="s">
        <v>13876</v>
      </c>
      <c r="CR2250" t="s">
        <v>13876</v>
      </c>
      <c r="CS2250" t="s">
        <v>13876</v>
      </c>
      <c r="CT2250" t="s">
        <v>13876</v>
      </c>
    </row>
    <row r="2251" spans="1:98" hidden="1">
      <c r="A2251" s="1088"/>
      <c r="B2251" s="554" t="s">
        <v>4739</v>
      </c>
      <c r="C2251" s="554" t="s">
        <v>4740</v>
      </c>
      <c r="D2251" s="554" t="s">
        <v>5939</v>
      </c>
      <c r="E2251" s="336" t="s">
        <v>407</v>
      </c>
      <c r="F2251" s="336" t="s">
        <v>14984</v>
      </c>
      <c r="G2251" s="336">
        <v>2910900337</v>
      </c>
      <c r="H2251" s="554" t="s">
        <v>5942</v>
      </c>
      <c r="I2251" s="336" t="s">
        <v>116</v>
      </c>
      <c r="J2251" s="336" t="s">
        <v>13659</v>
      </c>
      <c r="K2251" s="336" t="s">
        <v>13546</v>
      </c>
      <c r="L2251" s="336" t="s">
        <v>13658</v>
      </c>
      <c r="M2251" s="336" t="s">
        <v>13659</v>
      </c>
      <c r="N2251" s="336" t="s">
        <v>13549</v>
      </c>
      <c r="O2251" s="632"/>
      <c r="P2251" s="632" t="s">
        <v>13661</v>
      </c>
      <c r="Q2251" s="556">
        <v>44630</v>
      </c>
      <c r="R2251" s="336"/>
      <c r="S2251" s="557">
        <v>44662</v>
      </c>
      <c r="T2251" s="336" t="s">
        <v>17095</v>
      </c>
      <c r="U2251" s="625">
        <v>249</v>
      </c>
      <c r="V2251" s="1088"/>
      <c r="W2251" s="551">
        <v>71056</v>
      </c>
      <c r="X2251" s="551">
        <v>23580</v>
      </c>
      <c r="Y2251" s="551">
        <v>23954</v>
      </c>
      <c r="Z2251" s="551">
        <v>19463</v>
      </c>
      <c r="AA2251" s="551">
        <v>16605</v>
      </c>
      <c r="AB2251" s="551">
        <v>36556</v>
      </c>
      <c r="AC2251" s="551" t="s">
        <v>13876</v>
      </c>
      <c r="AD2251" s="552" t="s">
        <v>13876</v>
      </c>
      <c r="AE2251" s="623">
        <v>191214</v>
      </c>
      <c r="AF2251" t="s">
        <v>4738</v>
      </c>
      <c r="AG2251" t="s">
        <v>4743</v>
      </c>
      <c r="AH2251" t="s">
        <v>5941</v>
      </c>
      <c r="AJ2251" s="548" t="s">
        <v>13693</v>
      </c>
      <c r="AK2251" s="548" t="s">
        <v>13894</v>
      </c>
      <c r="AL2251" s="548" t="s">
        <v>13669</v>
      </c>
      <c r="AM2251" s="548" t="s">
        <v>14985</v>
      </c>
      <c r="AN2251" s="548" t="s">
        <v>14986</v>
      </c>
      <c r="AO2251" s="548" t="s">
        <v>4739</v>
      </c>
      <c r="AQ2251" t="s">
        <v>13876</v>
      </c>
      <c r="AR2251" t="s">
        <v>13876</v>
      </c>
      <c r="AS2251" t="s">
        <v>15287</v>
      </c>
      <c r="AT2251" t="s">
        <v>15289</v>
      </c>
      <c r="AU2251" t="s">
        <v>15288</v>
      </c>
      <c r="AV2251" t="s">
        <v>15286</v>
      </c>
      <c r="AW2251" t="s">
        <v>15290</v>
      </c>
      <c r="AX2251" t="s">
        <v>13876</v>
      </c>
      <c r="AY2251" t="s">
        <v>13876</v>
      </c>
      <c r="AZ2251" t="s">
        <v>15292</v>
      </c>
      <c r="BA2251" t="s">
        <v>15284</v>
      </c>
      <c r="BB2251" t="s">
        <v>15286</v>
      </c>
      <c r="BC2251" t="s">
        <v>15285</v>
      </c>
      <c r="BD2251" t="s">
        <v>15288</v>
      </c>
      <c r="BE2251" t="s">
        <v>13876</v>
      </c>
      <c r="BF2251" t="s">
        <v>13876</v>
      </c>
      <c r="BG2251" t="s">
        <v>15292</v>
      </c>
      <c r="BH2251" t="s">
        <v>15284</v>
      </c>
      <c r="BI2251" t="s">
        <v>15294</v>
      </c>
      <c r="BJ2251" t="s">
        <v>15286</v>
      </c>
      <c r="BK2251" t="s">
        <v>15291</v>
      </c>
      <c r="BL2251" t="s">
        <v>13876</v>
      </c>
      <c r="BM2251" t="s">
        <v>13876</v>
      </c>
      <c r="BN2251" t="s">
        <v>15289</v>
      </c>
      <c r="BO2251" t="s">
        <v>15294</v>
      </c>
      <c r="BP2251" t="s">
        <v>15291</v>
      </c>
      <c r="BQ2251" t="s">
        <v>15290</v>
      </c>
      <c r="BR2251" t="s">
        <v>15284</v>
      </c>
      <c r="BS2251" t="s">
        <v>13876</v>
      </c>
      <c r="BT2251" t="s">
        <v>13876</v>
      </c>
      <c r="BU2251" t="s">
        <v>15289</v>
      </c>
      <c r="BV2251" t="s">
        <v>15290</v>
      </c>
      <c r="BW2251" t="s">
        <v>15290</v>
      </c>
      <c r="BX2251" t="s">
        <v>15288</v>
      </c>
      <c r="BY2251" t="s">
        <v>15286</v>
      </c>
      <c r="BZ2251" t="s">
        <v>13876</v>
      </c>
      <c r="CA2251" t="s">
        <v>13876</v>
      </c>
      <c r="CB2251" t="s">
        <v>15284</v>
      </c>
      <c r="CC2251" t="s">
        <v>15290</v>
      </c>
      <c r="CD2251" t="s">
        <v>15286</v>
      </c>
      <c r="CE2251" t="s">
        <v>15286</v>
      </c>
      <c r="CF2251" t="s">
        <v>15290</v>
      </c>
      <c r="CG2251" t="s">
        <v>13876</v>
      </c>
      <c r="CH2251" t="s">
        <v>13876</v>
      </c>
      <c r="CI2251" t="s">
        <v>13876</v>
      </c>
      <c r="CJ2251" t="s">
        <v>13876</v>
      </c>
      <c r="CK2251" t="s">
        <v>13876</v>
      </c>
      <c r="CL2251" t="s">
        <v>13876</v>
      </c>
      <c r="CM2251" t="s">
        <v>13876</v>
      </c>
      <c r="CN2251" t="s">
        <v>13876</v>
      </c>
      <c r="CO2251" t="s">
        <v>13876</v>
      </c>
      <c r="CP2251" t="s">
        <v>13876</v>
      </c>
      <c r="CQ2251" t="s">
        <v>13876</v>
      </c>
      <c r="CR2251" t="s">
        <v>13876</v>
      </c>
      <c r="CS2251" t="s">
        <v>13876</v>
      </c>
      <c r="CT2251" t="s">
        <v>13876</v>
      </c>
    </row>
    <row r="2252" spans="1:98" hidden="1">
      <c r="A2252" s="1088"/>
      <c r="B2252" s="554" t="s">
        <v>4739</v>
      </c>
      <c r="C2252" s="554" t="s">
        <v>4740</v>
      </c>
      <c r="D2252" s="554" t="s">
        <v>5939</v>
      </c>
      <c r="E2252" s="336" t="s">
        <v>407</v>
      </c>
      <c r="F2252" s="336" t="s">
        <v>14984</v>
      </c>
      <c r="G2252" s="336">
        <v>2910900337</v>
      </c>
      <c r="H2252" s="554" t="s">
        <v>5946</v>
      </c>
      <c r="I2252" s="336" t="s">
        <v>475</v>
      </c>
      <c r="J2252" s="336" t="s">
        <v>13659</v>
      </c>
      <c r="K2252" s="336" t="s">
        <v>13546</v>
      </c>
      <c r="L2252" s="336" t="s">
        <v>13658</v>
      </c>
      <c r="M2252" s="336" t="s">
        <v>13659</v>
      </c>
      <c r="N2252" s="336"/>
      <c r="O2252" s="632"/>
      <c r="P2252" s="632" t="s">
        <v>13661</v>
      </c>
      <c r="Q2252" s="556">
        <v>44630</v>
      </c>
      <c r="R2252" s="336"/>
      <c r="S2252" s="557">
        <v>44662</v>
      </c>
      <c r="T2252" s="336" t="s">
        <v>17096</v>
      </c>
      <c r="U2252" s="625">
        <v>249</v>
      </c>
      <c r="V2252" s="1088"/>
      <c r="W2252" s="551">
        <v>28845</v>
      </c>
      <c r="X2252" s="551">
        <v>10595</v>
      </c>
      <c r="Y2252" s="551">
        <v>7424</v>
      </c>
      <c r="Z2252" s="551">
        <v>10813</v>
      </c>
      <c r="AA2252" s="551">
        <v>8173</v>
      </c>
      <c r="AB2252" s="551">
        <v>10164</v>
      </c>
      <c r="AC2252" s="551" t="s">
        <v>13876</v>
      </c>
      <c r="AD2252" s="552" t="s">
        <v>13876</v>
      </c>
      <c r="AE2252" s="623">
        <v>76014</v>
      </c>
      <c r="AF2252" t="s">
        <v>4738</v>
      </c>
      <c r="AG2252" t="s">
        <v>4743</v>
      </c>
      <c r="AH2252" t="s">
        <v>5945</v>
      </c>
      <c r="AJ2252" s="548" t="s">
        <v>13693</v>
      </c>
      <c r="AK2252" s="548" t="s">
        <v>13894</v>
      </c>
      <c r="AL2252" s="548" t="s">
        <v>13669</v>
      </c>
      <c r="AM2252" s="548" t="s">
        <v>14985</v>
      </c>
      <c r="AN2252" s="548" t="s">
        <v>14986</v>
      </c>
      <c r="AO2252" s="548" t="s">
        <v>4739</v>
      </c>
      <c r="AQ2252" t="s">
        <v>13876</v>
      </c>
      <c r="AR2252" t="s">
        <v>13876</v>
      </c>
      <c r="AS2252" t="s">
        <v>15292</v>
      </c>
      <c r="AT2252" t="s">
        <v>15285</v>
      </c>
      <c r="AU2252" t="s">
        <v>15285</v>
      </c>
      <c r="AV2252" t="s">
        <v>15291</v>
      </c>
      <c r="AW2252" t="s">
        <v>15286</v>
      </c>
      <c r="AX2252" t="s">
        <v>13876</v>
      </c>
      <c r="AY2252" t="s">
        <v>13876</v>
      </c>
      <c r="AZ2252" t="s">
        <v>15289</v>
      </c>
      <c r="BA2252" t="s">
        <v>15288</v>
      </c>
      <c r="BB2252" t="s">
        <v>15286</v>
      </c>
      <c r="BC2252" t="s">
        <v>15294</v>
      </c>
      <c r="BD2252" t="s">
        <v>15286</v>
      </c>
      <c r="BE2252" t="s">
        <v>13876</v>
      </c>
      <c r="BF2252" t="s">
        <v>13876</v>
      </c>
      <c r="BG2252" t="s">
        <v>13876</v>
      </c>
      <c r="BH2252" t="s">
        <v>15287</v>
      </c>
      <c r="BI2252" t="s">
        <v>15291</v>
      </c>
      <c r="BJ2252" t="s">
        <v>15292</v>
      </c>
      <c r="BK2252" t="s">
        <v>15291</v>
      </c>
      <c r="BL2252" t="s">
        <v>13876</v>
      </c>
      <c r="BM2252" t="s">
        <v>13876</v>
      </c>
      <c r="BN2252" t="s">
        <v>15289</v>
      </c>
      <c r="BO2252" t="s">
        <v>15288</v>
      </c>
      <c r="BP2252" t="s">
        <v>15285</v>
      </c>
      <c r="BQ2252" t="s">
        <v>15289</v>
      </c>
      <c r="BR2252" t="s">
        <v>15284</v>
      </c>
      <c r="BS2252" t="s">
        <v>13876</v>
      </c>
      <c r="BT2252" t="s">
        <v>13876</v>
      </c>
      <c r="BU2252" t="s">
        <v>13876</v>
      </c>
      <c r="BV2252" t="s">
        <v>15285</v>
      </c>
      <c r="BW2252" t="s">
        <v>15289</v>
      </c>
      <c r="BX2252" t="s">
        <v>15287</v>
      </c>
      <c r="BY2252" t="s">
        <v>15284</v>
      </c>
      <c r="BZ2252" t="s">
        <v>13876</v>
      </c>
      <c r="CA2252" t="s">
        <v>13876</v>
      </c>
      <c r="CB2252" t="s">
        <v>15289</v>
      </c>
      <c r="CC2252" t="s">
        <v>15288</v>
      </c>
      <c r="CD2252" t="s">
        <v>15289</v>
      </c>
      <c r="CE2252" t="s">
        <v>15290</v>
      </c>
      <c r="CF2252" t="s">
        <v>15291</v>
      </c>
      <c r="CG2252" t="s">
        <v>13876</v>
      </c>
      <c r="CH2252" t="s">
        <v>13876</v>
      </c>
      <c r="CI2252" t="s">
        <v>13876</v>
      </c>
      <c r="CJ2252" t="s">
        <v>13876</v>
      </c>
      <c r="CK2252" t="s">
        <v>13876</v>
      </c>
      <c r="CL2252" t="s">
        <v>13876</v>
      </c>
      <c r="CM2252" t="s">
        <v>13876</v>
      </c>
      <c r="CN2252" t="s">
        <v>13876</v>
      </c>
      <c r="CO2252" t="s">
        <v>13876</v>
      </c>
      <c r="CP2252" t="s">
        <v>13876</v>
      </c>
      <c r="CQ2252" t="s">
        <v>13876</v>
      </c>
      <c r="CR2252" t="s">
        <v>13876</v>
      </c>
      <c r="CS2252" t="s">
        <v>13876</v>
      </c>
      <c r="CT2252" t="s">
        <v>13876</v>
      </c>
    </row>
    <row r="2253" spans="1:98" hidden="1">
      <c r="A2253" s="1088"/>
      <c r="B2253" s="554" t="s">
        <v>4739</v>
      </c>
      <c r="C2253" s="554" t="s">
        <v>4740</v>
      </c>
      <c r="D2253" s="554" t="s">
        <v>5939</v>
      </c>
      <c r="E2253" s="336" t="s">
        <v>407</v>
      </c>
      <c r="F2253" s="336" t="s">
        <v>14984</v>
      </c>
      <c r="G2253" s="336">
        <v>2910900592</v>
      </c>
      <c r="H2253" s="554" t="s">
        <v>6124</v>
      </c>
      <c r="I2253" s="336" t="s">
        <v>475</v>
      </c>
      <c r="J2253" s="336" t="s">
        <v>13659</v>
      </c>
      <c r="K2253" s="336" t="s">
        <v>13546</v>
      </c>
      <c r="L2253" s="336" t="s">
        <v>13658</v>
      </c>
      <c r="M2253" s="336" t="s">
        <v>13659</v>
      </c>
      <c r="N2253" s="336"/>
      <c r="O2253" s="632"/>
      <c r="P2253" s="632" t="s">
        <v>13661</v>
      </c>
      <c r="Q2253" s="556">
        <v>44630</v>
      </c>
      <c r="R2253" s="336"/>
      <c r="S2253" s="557">
        <v>44662</v>
      </c>
      <c r="T2253" s="336" t="s">
        <v>17097</v>
      </c>
      <c r="U2253" s="625">
        <v>249</v>
      </c>
      <c r="V2253" s="1088"/>
      <c r="W2253" s="551" t="s">
        <v>13876</v>
      </c>
      <c r="X2253" s="551" t="s">
        <v>13876</v>
      </c>
      <c r="Y2253" s="551" t="s">
        <v>13876</v>
      </c>
      <c r="Z2253" s="551" t="s">
        <v>13876</v>
      </c>
      <c r="AA2253" s="551" t="s">
        <v>13876</v>
      </c>
      <c r="AB2253" s="551" t="s">
        <v>13876</v>
      </c>
      <c r="AC2253" s="551" t="s">
        <v>13876</v>
      </c>
      <c r="AD2253" s="552" t="s">
        <v>13876</v>
      </c>
      <c r="AE2253" s="623">
        <v>0</v>
      </c>
      <c r="AF2253" t="s">
        <v>4738</v>
      </c>
      <c r="AG2253" t="s">
        <v>4743</v>
      </c>
      <c r="AH2253" t="s">
        <v>6123</v>
      </c>
      <c r="AJ2253" s="548" t="s">
        <v>13693</v>
      </c>
      <c r="AK2253" s="548" t="s">
        <v>13894</v>
      </c>
      <c r="AL2253" s="548" t="s">
        <v>13669</v>
      </c>
      <c r="AM2253" s="548" t="s">
        <v>14985</v>
      </c>
      <c r="AN2253" s="548" t="s">
        <v>14986</v>
      </c>
      <c r="AO2253" s="548" t="s">
        <v>4739</v>
      </c>
      <c r="AQ2253" t="s">
        <v>13876</v>
      </c>
      <c r="AR2253" t="s">
        <v>13876</v>
      </c>
      <c r="AS2253" t="s">
        <v>13876</v>
      </c>
      <c r="AT2253" t="s">
        <v>13876</v>
      </c>
      <c r="AU2253" t="s">
        <v>13876</v>
      </c>
      <c r="AV2253" t="s">
        <v>13876</v>
      </c>
      <c r="AW2253" t="s">
        <v>13876</v>
      </c>
      <c r="AX2253" t="s">
        <v>13876</v>
      </c>
      <c r="AY2253" t="s">
        <v>13876</v>
      </c>
      <c r="AZ2253" t="s">
        <v>13876</v>
      </c>
      <c r="BA2253" t="s">
        <v>13876</v>
      </c>
      <c r="BB2253" t="s">
        <v>13876</v>
      </c>
      <c r="BC2253" t="s">
        <v>13876</v>
      </c>
      <c r="BD2253" t="s">
        <v>13876</v>
      </c>
      <c r="BE2253" t="s">
        <v>13876</v>
      </c>
      <c r="BF2253" t="s">
        <v>13876</v>
      </c>
      <c r="BG2253" t="s">
        <v>13876</v>
      </c>
      <c r="BH2253" t="s">
        <v>13876</v>
      </c>
      <c r="BI2253" t="s">
        <v>13876</v>
      </c>
      <c r="BJ2253" t="s">
        <v>13876</v>
      </c>
      <c r="BK2253" t="s">
        <v>13876</v>
      </c>
      <c r="BL2253" t="s">
        <v>13876</v>
      </c>
      <c r="BM2253" t="s">
        <v>13876</v>
      </c>
      <c r="BN2253" t="s">
        <v>13876</v>
      </c>
      <c r="BO2253" t="s">
        <v>13876</v>
      </c>
      <c r="BP2253" t="s">
        <v>13876</v>
      </c>
      <c r="BQ2253" t="s">
        <v>13876</v>
      </c>
      <c r="BR2253" t="s">
        <v>13876</v>
      </c>
      <c r="BS2253" t="s">
        <v>13876</v>
      </c>
      <c r="BT2253" t="s">
        <v>13876</v>
      </c>
      <c r="BU2253" t="s">
        <v>13876</v>
      </c>
      <c r="BV2253" t="s">
        <v>13876</v>
      </c>
      <c r="BW2253" t="s">
        <v>13876</v>
      </c>
      <c r="BX2253" t="s">
        <v>13876</v>
      </c>
      <c r="BY2253" t="s">
        <v>13876</v>
      </c>
      <c r="BZ2253" t="s">
        <v>13876</v>
      </c>
      <c r="CA2253" t="s">
        <v>13876</v>
      </c>
      <c r="CB2253" t="s">
        <v>13876</v>
      </c>
      <c r="CC2253" t="s">
        <v>13876</v>
      </c>
      <c r="CD2253" t="s">
        <v>13876</v>
      </c>
      <c r="CE2253" t="s">
        <v>13876</v>
      </c>
      <c r="CF2253" t="s">
        <v>13876</v>
      </c>
      <c r="CG2253" t="s">
        <v>13876</v>
      </c>
      <c r="CH2253" t="s">
        <v>13876</v>
      </c>
      <c r="CI2253" t="s">
        <v>13876</v>
      </c>
      <c r="CJ2253" t="s">
        <v>13876</v>
      </c>
      <c r="CK2253" t="s">
        <v>13876</v>
      </c>
      <c r="CL2253" t="s">
        <v>13876</v>
      </c>
      <c r="CM2253" t="s">
        <v>13876</v>
      </c>
      <c r="CN2253" t="s">
        <v>13876</v>
      </c>
      <c r="CO2253" t="s">
        <v>13876</v>
      </c>
      <c r="CP2253" t="s">
        <v>13876</v>
      </c>
      <c r="CQ2253" t="s">
        <v>13876</v>
      </c>
      <c r="CR2253" t="s">
        <v>13876</v>
      </c>
      <c r="CS2253" t="s">
        <v>13876</v>
      </c>
      <c r="CT2253" t="s">
        <v>13876</v>
      </c>
    </row>
    <row r="2254" spans="1:98" hidden="1">
      <c r="A2254" s="1088"/>
      <c r="B2254" s="554" t="s">
        <v>4739</v>
      </c>
      <c r="C2254" s="554" t="s">
        <v>4740</v>
      </c>
      <c r="D2254" s="554" t="s">
        <v>5939</v>
      </c>
      <c r="E2254" s="336" t="s">
        <v>407</v>
      </c>
      <c r="F2254" s="336" t="s">
        <v>14984</v>
      </c>
      <c r="G2254" s="336">
        <v>2920600018</v>
      </c>
      <c r="H2254" s="554" t="s">
        <v>4747</v>
      </c>
      <c r="I2254" s="336" t="s">
        <v>8120</v>
      </c>
      <c r="J2254" s="336" t="s">
        <v>13659</v>
      </c>
      <c r="K2254" s="336" t="s">
        <v>13546</v>
      </c>
      <c r="L2254" s="336" t="s">
        <v>13658</v>
      </c>
      <c r="M2254" s="336" t="s">
        <v>13659</v>
      </c>
      <c r="N2254" s="336" t="s">
        <v>13549</v>
      </c>
      <c r="O2254" s="632"/>
      <c r="P2254" s="632" t="s">
        <v>13661</v>
      </c>
      <c r="Q2254" s="556">
        <v>44630</v>
      </c>
      <c r="R2254" s="336"/>
      <c r="S2254" s="557">
        <v>44662</v>
      </c>
      <c r="T2254" s="336" t="s">
        <v>17098</v>
      </c>
      <c r="U2254" s="625">
        <v>249</v>
      </c>
      <c r="V2254" s="1088"/>
      <c r="W2254" s="551">
        <v>79349</v>
      </c>
      <c r="X2254" s="551">
        <v>27604</v>
      </c>
      <c r="Y2254" s="551">
        <v>26702</v>
      </c>
      <c r="Z2254" s="551">
        <v>27513</v>
      </c>
      <c r="AA2254" s="551">
        <v>27604</v>
      </c>
      <c r="AB2254" s="551">
        <v>27181</v>
      </c>
      <c r="AC2254" s="551" t="s">
        <v>13876</v>
      </c>
      <c r="AD2254" s="552" t="s">
        <v>13876</v>
      </c>
      <c r="AE2254" s="623">
        <v>215953</v>
      </c>
      <c r="AF2254" t="s">
        <v>4738</v>
      </c>
      <c r="AG2254" t="s">
        <v>4743</v>
      </c>
      <c r="AH2254" t="s">
        <v>4746</v>
      </c>
      <c r="AJ2254" s="548" t="s">
        <v>13693</v>
      </c>
      <c r="AK2254" s="548" t="s">
        <v>13894</v>
      </c>
      <c r="AL2254" s="548" t="s">
        <v>13669</v>
      </c>
      <c r="AM2254" s="548" t="s">
        <v>14985</v>
      </c>
      <c r="AN2254" s="548" t="s">
        <v>14986</v>
      </c>
      <c r="AO2254" s="548" t="s">
        <v>4739</v>
      </c>
      <c r="AQ2254" t="s">
        <v>13876</v>
      </c>
      <c r="AR2254" t="s">
        <v>13876</v>
      </c>
      <c r="AS2254" t="s">
        <v>15287</v>
      </c>
      <c r="AT2254" t="s">
        <v>15294</v>
      </c>
      <c r="AU2254" t="s">
        <v>15284</v>
      </c>
      <c r="AV2254" t="s">
        <v>15291</v>
      </c>
      <c r="AW2254" t="s">
        <v>15294</v>
      </c>
      <c r="AX2254" t="s">
        <v>13876</v>
      </c>
      <c r="AY2254" t="s">
        <v>13876</v>
      </c>
      <c r="AZ2254" t="s">
        <v>15292</v>
      </c>
      <c r="BA2254" t="s">
        <v>15287</v>
      </c>
      <c r="BB2254" t="s">
        <v>15290</v>
      </c>
      <c r="BC2254" t="s">
        <v>15288</v>
      </c>
      <c r="BD2254" t="s">
        <v>15291</v>
      </c>
      <c r="BE2254" t="s">
        <v>13876</v>
      </c>
      <c r="BF2254" t="s">
        <v>13876</v>
      </c>
      <c r="BG2254" t="s">
        <v>15292</v>
      </c>
      <c r="BH2254" t="s">
        <v>15290</v>
      </c>
      <c r="BI2254" t="s">
        <v>15287</v>
      </c>
      <c r="BJ2254" t="s">
        <v>15288</v>
      </c>
      <c r="BK2254" t="s">
        <v>15292</v>
      </c>
      <c r="BL2254" t="s">
        <v>13876</v>
      </c>
      <c r="BM2254" t="s">
        <v>13876</v>
      </c>
      <c r="BN2254" t="s">
        <v>15292</v>
      </c>
      <c r="BO2254" t="s">
        <v>15287</v>
      </c>
      <c r="BP2254" t="s">
        <v>15286</v>
      </c>
      <c r="BQ2254" t="s">
        <v>15289</v>
      </c>
      <c r="BR2254" t="s">
        <v>15284</v>
      </c>
      <c r="BS2254" t="s">
        <v>13876</v>
      </c>
      <c r="BT2254" t="s">
        <v>13876</v>
      </c>
      <c r="BU2254" t="s">
        <v>15292</v>
      </c>
      <c r="BV2254" t="s">
        <v>15287</v>
      </c>
      <c r="BW2254" t="s">
        <v>15290</v>
      </c>
      <c r="BX2254" t="s">
        <v>15288</v>
      </c>
      <c r="BY2254" t="s">
        <v>15291</v>
      </c>
      <c r="BZ2254" t="s">
        <v>13876</v>
      </c>
      <c r="CA2254" t="s">
        <v>13876</v>
      </c>
      <c r="CB2254" t="s">
        <v>15292</v>
      </c>
      <c r="CC2254" t="s">
        <v>15287</v>
      </c>
      <c r="CD2254" t="s">
        <v>15289</v>
      </c>
      <c r="CE2254" t="s">
        <v>15285</v>
      </c>
      <c r="CF2254" t="s">
        <v>15289</v>
      </c>
      <c r="CG2254" t="s">
        <v>13876</v>
      </c>
      <c r="CH2254" t="s">
        <v>13876</v>
      </c>
      <c r="CI2254" t="s">
        <v>13876</v>
      </c>
      <c r="CJ2254" t="s">
        <v>13876</v>
      </c>
      <c r="CK2254" t="s">
        <v>13876</v>
      </c>
      <c r="CL2254" t="s">
        <v>13876</v>
      </c>
      <c r="CM2254" t="s">
        <v>13876</v>
      </c>
      <c r="CN2254" t="s">
        <v>13876</v>
      </c>
      <c r="CO2254" t="s">
        <v>13876</v>
      </c>
      <c r="CP2254" t="s">
        <v>13876</v>
      </c>
      <c r="CQ2254" t="s">
        <v>13876</v>
      </c>
      <c r="CR2254" t="s">
        <v>13876</v>
      </c>
      <c r="CS2254" t="s">
        <v>13876</v>
      </c>
      <c r="CT2254" t="s">
        <v>13876</v>
      </c>
    </row>
    <row r="2255" spans="1:98" hidden="1">
      <c r="A2255" s="1088"/>
      <c r="B2255" s="554" t="s">
        <v>4739</v>
      </c>
      <c r="C2255" s="554" t="s">
        <v>4740</v>
      </c>
      <c r="D2255" s="554" t="s">
        <v>5939</v>
      </c>
      <c r="E2255" s="336" t="s">
        <v>407</v>
      </c>
      <c r="F2255" s="336" t="s">
        <v>14984</v>
      </c>
      <c r="G2255" s="336">
        <v>2920900103</v>
      </c>
      <c r="H2255" s="554" t="s">
        <v>6124</v>
      </c>
      <c r="I2255" s="336" t="s">
        <v>8120</v>
      </c>
      <c r="J2255" s="336" t="s">
        <v>13659</v>
      </c>
      <c r="K2255" s="336" t="s">
        <v>13546</v>
      </c>
      <c r="L2255" s="336" t="s">
        <v>13658</v>
      </c>
      <c r="M2255" s="336" t="s">
        <v>13659</v>
      </c>
      <c r="N2255" s="336" t="s">
        <v>13549</v>
      </c>
      <c r="O2255" s="632"/>
      <c r="P2255" s="632" t="s">
        <v>13661</v>
      </c>
      <c r="Q2255" s="556">
        <v>44630</v>
      </c>
      <c r="R2255" s="336"/>
      <c r="S2255" s="557">
        <v>44662</v>
      </c>
      <c r="T2255" s="336" t="s">
        <v>17099</v>
      </c>
      <c r="U2255" s="625">
        <v>249</v>
      </c>
      <c r="V2255" s="1088"/>
      <c r="W2255" s="551">
        <v>108200</v>
      </c>
      <c r="X2255" s="551">
        <v>35507</v>
      </c>
      <c r="Y2255" s="551">
        <v>34487</v>
      </c>
      <c r="Z2255" s="551">
        <v>35444</v>
      </c>
      <c r="AA2255" s="551">
        <v>38314</v>
      </c>
      <c r="AB2255" s="551">
        <v>34341</v>
      </c>
      <c r="AC2255" s="551" t="s">
        <v>13876</v>
      </c>
      <c r="AD2255" s="552" t="s">
        <v>13876</v>
      </c>
      <c r="AE2255" s="623">
        <v>286293</v>
      </c>
      <c r="AF2255" t="s">
        <v>4738</v>
      </c>
      <c r="AG2255" t="s">
        <v>4743</v>
      </c>
      <c r="AH2255" t="s">
        <v>6123</v>
      </c>
      <c r="AJ2255" s="548" t="s">
        <v>13693</v>
      </c>
      <c r="AK2255" s="548" t="s">
        <v>13894</v>
      </c>
      <c r="AL2255" s="548" t="s">
        <v>13669</v>
      </c>
      <c r="AM2255" s="548" t="s">
        <v>14985</v>
      </c>
      <c r="AN2255" s="548" t="s">
        <v>14986</v>
      </c>
      <c r="AO2255" s="548" t="s">
        <v>4739</v>
      </c>
      <c r="AQ2255" t="s">
        <v>13876</v>
      </c>
      <c r="AR2255" t="s">
        <v>15289</v>
      </c>
      <c r="AS2255" t="s">
        <v>15288</v>
      </c>
      <c r="AT2255" t="s">
        <v>15285</v>
      </c>
      <c r="AU2255" t="s">
        <v>15292</v>
      </c>
      <c r="AV2255" t="s">
        <v>15288</v>
      </c>
      <c r="AW2255" t="s">
        <v>15288</v>
      </c>
      <c r="AX2255" t="s">
        <v>13876</v>
      </c>
      <c r="AY2255" t="s">
        <v>13876</v>
      </c>
      <c r="AZ2255" t="s">
        <v>15284</v>
      </c>
      <c r="BA2255" t="s">
        <v>15286</v>
      </c>
      <c r="BB2255" t="s">
        <v>15286</v>
      </c>
      <c r="BC2255" t="s">
        <v>15288</v>
      </c>
      <c r="BD2255" t="s">
        <v>15287</v>
      </c>
      <c r="BE2255" t="s">
        <v>13876</v>
      </c>
      <c r="BF2255" t="s">
        <v>13876</v>
      </c>
      <c r="BG2255" t="s">
        <v>15284</v>
      </c>
      <c r="BH2255" t="s">
        <v>15291</v>
      </c>
      <c r="BI2255" t="s">
        <v>15291</v>
      </c>
      <c r="BJ2255" t="s">
        <v>15285</v>
      </c>
      <c r="BK2255" t="s">
        <v>15287</v>
      </c>
      <c r="BL2255" t="s">
        <v>13876</v>
      </c>
      <c r="BM2255" t="s">
        <v>13876</v>
      </c>
      <c r="BN2255" t="s">
        <v>15284</v>
      </c>
      <c r="BO2255" t="s">
        <v>15286</v>
      </c>
      <c r="BP2255" t="s">
        <v>15291</v>
      </c>
      <c r="BQ2255" t="s">
        <v>15291</v>
      </c>
      <c r="BR2255" t="s">
        <v>15291</v>
      </c>
      <c r="BS2255" t="s">
        <v>13876</v>
      </c>
      <c r="BT2255" t="s">
        <v>13876</v>
      </c>
      <c r="BU2255" t="s">
        <v>15284</v>
      </c>
      <c r="BV2255" t="s">
        <v>15285</v>
      </c>
      <c r="BW2255" t="s">
        <v>15284</v>
      </c>
      <c r="BX2255" t="s">
        <v>15289</v>
      </c>
      <c r="BY2255" t="s">
        <v>15291</v>
      </c>
      <c r="BZ2255" t="s">
        <v>13876</v>
      </c>
      <c r="CA2255" t="s">
        <v>13876</v>
      </c>
      <c r="CB2255" t="s">
        <v>15284</v>
      </c>
      <c r="CC2255" t="s">
        <v>15291</v>
      </c>
      <c r="CD2255" t="s">
        <v>15284</v>
      </c>
      <c r="CE2255" t="s">
        <v>15291</v>
      </c>
      <c r="CF2255" t="s">
        <v>15289</v>
      </c>
      <c r="CG2255" t="s">
        <v>13876</v>
      </c>
      <c r="CH2255" t="s">
        <v>13876</v>
      </c>
      <c r="CI2255" t="s">
        <v>13876</v>
      </c>
      <c r="CJ2255" t="s">
        <v>13876</v>
      </c>
      <c r="CK2255" t="s">
        <v>13876</v>
      </c>
      <c r="CL2255" t="s">
        <v>13876</v>
      </c>
      <c r="CM2255" t="s">
        <v>13876</v>
      </c>
      <c r="CN2255" t="s">
        <v>13876</v>
      </c>
      <c r="CO2255" t="s">
        <v>13876</v>
      </c>
      <c r="CP2255" t="s">
        <v>13876</v>
      </c>
      <c r="CQ2255" t="s">
        <v>13876</v>
      </c>
      <c r="CR2255" t="s">
        <v>13876</v>
      </c>
      <c r="CS2255" t="s">
        <v>13876</v>
      </c>
      <c r="CT2255" t="s">
        <v>13876</v>
      </c>
    </row>
    <row r="2256" spans="1:98" hidden="1">
      <c r="A2256" s="632"/>
      <c r="B2256" s="555"/>
      <c r="C2256" s="554"/>
      <c r="D2256" s="554"/>
      <c r="E2256" s="336"/>
      <c r="F2256" s="336"/>
      <c r="G2256" s="336"/>
      <c r="H2256" s="554"/>
      <c r="I2256" s="336"/>
      <c r="J2256" s="336"/>
      <c r="K2256" s="336"/>
      <c r="L2256" s="336"/>
      <c r="M2256" s="336"/>
      <c r="N2256" s="336"/>
      <c r="O2256" s="632"/>
      <c r="P2256" s="632"/>
      <c r="Q2256" s="556"/>
      <c r="R2256" s="336"/>
      <c r="S2256" s="336"/>
      <c r="T2256" s="336" t="s">
        <v>13876</v>
      </c>
      <c r="U2256" s="336"/>
      <c r="V2256" s="632"/>
      <c r="W2256" s="551"/>
      <c r="X2256" s="551"/>
      <c r="Y2256" s="551"/>
      <c r="Z2256" s="551"/>
      <c r="AA2256" s="551">
        <v>0</v>
      </c>
      <c r="AB2256" s="551">
        <v>0</v>
      </c>
      <c r="AC2256" s="551">
        <v>0</v>
      </c>
      <c r="AD2256" s="552"/>
      <c r="AE2256" s="623">
        <v>0</v>
      </c>
      <c r="AQ2256" t="s">
        <v>13876</v>
      </c>
      <c r="AR2256" t="s">
        <v>13876</v>
      </c>
      <c r="AS2256" t="s">
        <v>13876</v>
      </c>
      <c r="AT2256" t="s">
        <v>13876</v>
      </c>
      <c r="AU2256" t="s">
        <v>13876</v>
      </c>
      <c r="AV2256" t="s">
        <v>13876</v>
      </c>
      <c r="AW2256" t="s">
        <v>13876</v>
      </c>
      <c r="AX2256" t="s">
        <v>13876</v>
      </c>
      <c r="AY2256" t="s">
        <v>13876</v>
      </c>
      <c r="AZ2256" t="s">
        <v>13876</v>
      </c>
      <c r="BA2256" t="s">
        <v>13876</v>
      </c>
      <c r="BB2256" t="s">
        <v>13876</v>
      </c>
      <c r="BC2256" t="s">
        <v>13876</v>
      </c>
      <c r="BD2256" t="s">
        <v>13876</v>
      </c>
      <c r="BE2256" t="s">
        <v>13876</v>
      </c>
      <c r="BF2256" t="s">
        <v>13876</v>
      </c>
      <c r="BG2256" t="s">
        <v>13876</v>
      </c>
      <c r="BH2256" t="s">
        <v>13876</v>
      </c>
      <c r="BI2256" t="s">
        <v>13876</v>
      </c>
      <c r="BJ2256" t="s">
        <v>13876</v>
      </c>
      <c r="BK2256" t="s">
        <v>13876</v>
      </c>
      <c r="BL2256" t="s">
        <v>13876</v>
      </c>
      <c r="BM2256" t="s">
        <v>13876</v>
      </c>
      <c r="BN2256" t="s">
        <v>13876</v>
      </c>
      <c r="BO2256" t="s">
        <v>13876</v>
      </c>
      <c r="BP2256" t="s">
        <v>13876</v>
      </c>
      <c r="BQ2256" t="s">
        <v>13876</v>
      </c>
      <c r="BR2256" t="s">
        <v>13876</v>
      </c>
      <c r="BS2256" t="s">
        <v>13876</v>
      </c>
      <c r="BT2256" t="s">
        <v>13876</v>
      </c>
      <c r="BU2256" t="s">
        <v>13876</v>
      </c>
      <c r="BV2256" t="s">
        <v>13876</v>
      </c>
      <c r="BW2256" t="s">
        <v>13876</v>
      </c>
      <c r="BX2256" t="s">
        <v>13876</v>
      </c>
      <c r="BY2256" t="s">
        <v>13876</v>
      </c>
      <c r="BZ2256" t="s">
        <v>13876</v>
      </c>
      <c r="CA2256" t="s">
        <v>13876</v>
      </c>
      <c r="CB2256" t="s">
        <v>13876</v>
      </c>
      <c r="CC2256" t="s">
        <v>13876</v>
      </c>
      <c r="CD2256" t="s">
        <v>13876</v>
      </c>
      <c r="CE2256" t="s">
        <v>13876</v>
      </c>
      <c r="CF2256" t="s">
        <v>13876</v>
      </c>
      <c r="CG2256" t="s">
        <v>13876</v>
      </c>
      <c r="CH2256" t="s">
        <v>13876</v>
      </c>
      <c r="CI2256" t="s">
        <v>13876</v>
      </c>
      <c r="CJ2256" t="s">
        <v>13876</v>
      </c>
      <c r="CK2256" t="s">
        <v>13876</v>
      </c>
      <c r="CL2256" t="s">
        <v>13876</v>
      </c>
      <c r="CM2256" t="s">
        <v>13876</v>
      </c>
      <c r="CN2256" t="s">
        <v>13876</v>
      </c>
      <c r="CO2256" t="s">
        <v>13876</v>
      </c>
      <c r="CP2256" t="s">
        <v>13876</v>
      </c>
      <c r="CQ2256" t="s">
        <v>13876</v>
      </c>
      <c r="CR2256" t="s">
        <v>13876</v>
      </c>
      <c r="CS2256" t="s">
        <v>13876</v>
      </c>
      <c r="CT2256" t="s">
        <v>13876</v>
      </c>
    </row>
    <row r="2257" spans="1:98" hidden="1">
      <c r="A2257" s="1088">
        <v>446</v>
      </c>
      <c r="B2257" s="554" t="s">
        <v>7207</v>
      </c>
      <c r="C2257" s="554" t="s">
        <v>7208</v>
      </c>
      <c r="D2257" s="554" t="s">
        <v>7209</v>
      </c>
      <c r="E2257" s="336" t="s">
        <v>2193</v>
      </c>
      <c r="F2257" s="336" t="s">
        <v>14987</v>
      </c>
      <c r="G2257" s="336">
        <v>2911400048</v>
      </c>
      <c r="H2257" s="554" t="s">
        <v>7207</v>
      </c>
      <c r="I2257" s="336" t="s">
        <v>113</v>
      </c>
      <c r="J2257" s="336" t="s">
        <v>13659</v>
      </c>
      <c r="K2257" s="336" t="s">
        <v>13547</v>
      </c>
      <c r="L2257" s="336" t="s">
        <v>13658</v>
      </c>
      <c r="M2257" s="336"/>
      <c r="N2257" s="336"/>
      <c r="O2257" s="632"/>
      <c r="P2257" s="632"/>
      <c r="Q2257" s="632"/>
      <c r="R2257" s="336"/>
      <c r="S2257" s="336"/>
      <c r="T2257" s="336" t="s">
        <v>17100</v>
      </c>
      <c r="U2257" s="625"/>
      <c r="V2257" s="1088"/>
      <c r="W2257" s="551" t="s">
        <v>13876</v>
      </c>
      <c r="X2257" s="551" t="s">
        <v>13876</v>
      </c>
      <c r="Y2257" s="551" t="s">
        <v>13876</v>
      </c>
      <c r="Z2257" s="551" t="s">
        <v>13876</v>
      </c>
      <c r="AA2257" s="551" t="s">
        <v>13876</v>
      </c>
      <c r="AB2257" s="551" t="s">
        <v>13876</v>
      </c>
      <c r="AC2257" s="551" t="s">
        <v>13876</v>
      </c>
      <c r="AD2257" s="552" t="s">
        <v>13876</v>
      </c>
      <c r="AE2257" s="623">
        <v>0</v>
      </c>
      <c r="AF2257" t="s">
        <v>7206</v>
      </c>
      <c r="AG2257" t="s">
        <v>7211</v>
      </c>
      <c r="AH2257" t="s">
        <v>7206</v>
      </c>
      <c r="AQ2257" t="s">
        <v>13876</v>
      </c>
      <c r="AR2257" t="s">
        <v>13876</v>
      </c>
      <c r="AS2257" t="s">
        <v>13876</v>
      </c>
      <c r="AT2257" t="s">
        <v>13876</v>
      </c>
      <c r="AU2257" t="s">
        <v>13876</v>
      </c>
      <c r="AV2257" t="s">
        <v>13876</v>
      </c>
      <c r="AW2257" t="s">
        <v>13876</v>
      </c>
      <c r="AX2257" t="s">
        <v>13876</v>
      </c>
      <c r="AY2257" t="s">
        <v>13876</v>
      </c>
      <c r="AZ2257" t="s">
        <v>13876</v>
      </c>
      <c r="BA2257" t="s">
        <v>13876</v>
      </c>
      <c r="BB2257" t="s">
        <v>13876</v>
      </c>
      <c r="BC2257" t="s">
        <v>13876</v>
      </c>
      <c r="BD2257" t="s">
        <v>13876</v>
      </c>
      <c r="BE2257" t="s">
        <v>13876</v>
      </c>
      <c r="BF2257" t="s">
        <v>13876</v>
      </c>
      <c r="BG2257" t="s">
        <v>13876</v>
      </c>
      <c r="BH2257" t="s">
        <v>13876</v>
      </c>
      <c r="BI2257" t="s">
        <v>13876</v>
      </c>
      <c r="BJ2257" t="s">
        <v>13876</v>
      </c>
      <c r="BK2257" t="s">
        <v>13876</v>
      </c>
      <c r="BL2257" t="s">
        <v>13876</v>
      </c>
      <c r="BM2257" t="s">
        <v>13876</v>
      </c>
      <c r="BN2257" t="s">
        <v>13876</v>
      </c>
      <c r="BO2257" t="s">
        <v>13876</v>
      </c>
      <c r="BP2257" t="s">
        <v>13876</v>
      </c>
      <c r="BQ2257" t="s">
        <v>13876</v>
      </c>
      <c r="BR2257" t="s">
        <v>13876</v>
      </c>
      <c r="BS2257" t="s">
        <v>13876</v>
      </c>
      <c r="BT2257" t="s">
        <v>13876</v>
      </c>
      <c r="BU2257" t="s">
        <v>13876</v>
      </c>
      <c r="BV2257" t="s">
        <v>13876</v>
      </c>
      <c r="BW2257" t="s">
        <v>13876</v>
      </c>
      <c r="BX2257" t="s">
        <v>13876</v>
      </c>
      <c r="BY2257" t="s">
        <v>13876</v>
      </c>
      <c r="BZ2257" t="s">
        <v>13876</v>
      </c>
      <c r="CA2257" t="s">
        <v>13876</v>
      </c>
      <c r="CB2257" t="s">
        <v>13876</v>
      </c>
      <c r="CC2257" t="s">
        <v>13876</v>
      </c>
      <c r="CD2257" t="s">
        <v>13876</v>
      </c>
      <c r="CE2257" t="s">
        <v>13876</v>
      </c>
      <c r="CF2257" t="s">
        <v>13876</v>
      </c>
      <c r="CG2257" t="s">
        <v>13876</v>
      </c>
      <c r="CH2257" t="s">
        <v>13876</v>
      </c>
      <c r="CI2257" t="s">
        <v>13876</v>
      </c>
      <c r="CJ2257" t="s">
        <v>13876</v>
      </c>
      <c r="CK2257" t="s">
        <v>13876</v>
      </c>
      <c r="CL2257" t="s">
        <v>13876</v>
      </c>
      <c r="CM2257" t="s">
        <v>13876</v>
      </c>
      <c r="CN2257" t="s">
        <v>13876</v>
      </c>
      <c r="CO2257" t="s">
        <v>13876</v>
      </c>
      <c r="CP2257" t="s">
        <v>13876</v>
      </c>
      <c r="CQ2257" t="s">
        <v>13876</v>
      </c>
      <c r="CR2257" t="s">
        <v>13876</v>
      </c>
      <c r="CS2257" t="s">
        <v>13876</v>
      </c>
      <c r="CT2257" t="s">
        <v>13876</v>
      </c>
    </row>
    <row r="2258" spans="1:98" hidden="1">
      <c r="A2258" s="1088"/>
      <c r="B2258" s="554" t="s">
        <v>7207</v>
      </c>
      <c r="C2258" s="554" t="s">
        <v>7208</v>
      </c>
      <c r="D2258" s="554" t="s">
        <v>7209</v>
      </c>
      <c r="E2258" s="336" t="s">
        <v>2193</v>
      </c>
      <c r="F2258" s="336" t="s">
        <v>14987</v>
      </c>
      <c r="G2258" s="336">
        <v>2911400048</v>
      </c>
      <c r="H2258" s="554" t="s">
        <v>7207</v>
      </c>
      <c r="I2258" s="336" t="s">
        <v>114</v>
      </c>
      <c r="J2258" s="336" t="s">
        <v>13659</v>
      </c>
      <c r="K2258" s="336" t="s">
        <v>13547</v>
      </c>
      <c r="L2258" s="336" t="s">
        <v>13658</v>
      </c>
      <c r="M2258" s="336"/>
      <c r="N2258" s="336"/>
      <c r="O2258" s="632"/>
      <c r="P2258" s="632"/>
      <c r="Q2258" s="632"/>
      <c r="R2258" s="336"/>
      <c r="S2258" s="336"/>
      <c r="T2258" s="336" t="s">
        <v>17101</v>
      </c>
      <c r="U2258" s="620"/>
      <c r="V2258" s="1088"/>
      <c r="W2258" s="551" t="s">
        <v>13876</v>
      </c>
      <c r="X2258" s="551" t="s">
        <v>13876</v>
      </c>
      <c r="Y2258" s="551" t="s">
        <v>13876</v>
      </c>
      <c r="Z2258" s="551" t="s">
        <v>13876</v>
      </c>
      <c r="AA2258" s="551" t="s">
        <v>13876</v>
      </c>
      <c r="AB2258" s="551" t="s">
        <v>13876</v>
      </c>
      <c r="AC2258" s="551" t="s">
        <v>13876</v>
      </c>
      <c r="AD2258" s="552" t="s">
        <v>13876</v>
      </c>
      <c r="AE2258" s="623">
        <v>0</v>
      </c>
      <c r="AF2258" t="s">
        <v>7206</v>
      </c>
      <c r="AG2258" t="s">
        <v>7211</v>
      </c>
      <c r="AH2258" t="s">
        <v>7206</v>
      </c>
      <c r="AQ2258" t="s">
        <v>13876</v>
      </c>
      <c r="AR2258" t="s">
        <v>13876</v>
      </c>
      <c r="AS2258" t="s">
        <v>13876</v>
      </c>
      <c r="AT2258" t="s">
        <v>13876</v>
      </c>
      <c r="AU2258" t="s">
        <v>13876</v>
      </c>
      <c r="AV2258" t="s">
        <v>13876</v>
      </c>
      <c r="AW2258" t="s">
        <v>13876</v>
      </c>
      <c r="AX2258" t="s">
        <v>13876</v>
      </c>
      <c r="AY2258" t="s">
        <v>13876</v>
      </c>
      <c r="AZ2258" t="s">
        <v>13876</v>
      </c>
      <c r="BA2258" t="s">
        <v>13876</v>
      </c>
      <c r="BB2258" t="s">
        <v>13876</v>
      </c>
      <c r="BC2258" t="s">
        <v>13876</v>
      </c>
      <c r="BD2258" t="s">
        <v>13876</v>
      </c>
      <c r="BE2258" t="s">
        <v>13876</v>
      </c>
      <c r="BF2258" t="s">
        <v>13876</v>
      </c>
      <c r="BG2258" t="s">
        <v>13876</v>
      </c>
      <c r="BH2258" t="s">
        <v>13876</v>
      </c>
      <c r="BI2258" t="s">
        <v>13876</v>
      </c>
      <c r="BJ2258" t="s">
        <v>13876</v>
      </c>
      <c r="BK2258" t="s">
        <v>13876</v>
      </c>
      <c r="BL2258" t="s">
        <v>13876</v>
      </c>
      <c r="BM2258" t="s">
        <v>13876</v>
      </c>
      <c r="BN2258" t="s">
        <v>13876</v>
      </c>
      <c r="BO2258" t="s">
        <v>13876</v>
      </c>
      <c r="BP2258" t="s">
        <v>13876</v>
      </c>
      <c r="BQ2258" t="s">
        <v>13876</v>
      </c>
      <c r="BR2258" t="s">
        <v>13876</v>
      </c>
      <c r="BS2258" t="s">
        <v>13876</v>
      </c>
      <c r="BT2258" t="s">
        <v>13876</v>
      </c>
      <c r="BU2258" t="s">
        <v>13876</v>
      </c>
      <c r="BV2258" t="s">
        <v>13876</v>
      </c>
      <c r="BW2258" t="s">
        <v>13876</v>
      </c>
      <c r="BX2258" t="s">
        <v>13876</v>
      </c>
      <c r="BY2258" t="s">
        <v>13876</v>
      </c>
      <c r="BZ2258" t="s">
        <v>13876</v>
      </c>
      <c r="CA2258" t="s">
        <v>13876</v>
      </c>
      <c r="CB2258" t="s">
        <v>13876</v>
      </c>
      <c r="CC2258" t="s">
        <v>13876</v>
      </c>
      <c r="CD2258" t="s">
        <v>13876</v>
      </c>
      <c r="CE2258" t="s">
        <v>13876</v>
      </c>
      <c r="CF2258" t="s">
        <v>13876</v>
      </c>
      <c r="CG2258" t="s">
        <v>13876</v>
      </c>
      <c r="CH2258" t="s">
        <v>13876</v>
      </c>
      <c r="CI2258" t="s">
        <v>13876</v>
      </c>
      <c r="CJ2258" t="s">
        <v>13876</v>
      </c>
      <c r="CK2258" t="s">
        <v>13876</v>
      </c>
      <c r="CL2258" t="s">
        <v>13876</v>
      </c>
      <c r="CM2258" t="s">
        <v>13876</v>
      </c>
      <c r="CN2258" t="s">
        <v>13876</v>
      </c>
      <c r="CO2258" t="s">
        <v>13876</v>
      </c>
      <c r="CP2258" t="s">
        <v>13876</v>
      </c>
      <c r="CQ2258" t="s">
        <v>13876</v>
      </c>
      <c r="CR2258" t="s">
        <v>13876</v>
      </c>
      <c r="CS2258" t="s">
        <v>13876</v>
      </c>
      <c r="CT2258" t="s">
        <v>13876</v>
      </c>
    </row>
    <row r="2259" spans="1:98" hidden="1">
      <c r="A2259" s="1088"/>
      <c r="B2259" s="554" t="s">
        <v>7207</v>
      </c>
      <c r="C2259" s="554" t="s">
        <v>7208</v>
      </c>
      <c r="D2259" s="554" t="s">
        <v>7209</v>
      </c>
      <c r="E2259" s="336" t="s">
        <v>2193</v>
      </c>
      <c r="F2259" s="336" t="s">
        <v>14987</v>
      </c>
      <c r="G2259" s="336">
        <v>2911400048</v>
      </c>
      <c r="H2259" s="554" t="s">
        <v>7207</v>
      </c>
      <c r="I2259" s="336" t="s">
        <v>115</v>
      </c>
      <c r="J2259" s="336" t="s">
        <v>13659</v>
      </c>
      <c r="K2259" s="336" t="s">
        <v>13547</v>
      </c>
      <c r="L2259" s="336" t="s">
        <v>13658</v>
      </c>
      <c r="M2259" s="336"/>
      <c r="N2259" s="336"/>
      <c r="O2259" s="632"/>
      <c r="P2259" s="632"/>
      <c r="Q2259" s="632"/>
      <c r="R2259" s="336"/>
      <c r="S2259" s="336"/>
      <c r="T2259" s="336" t="s">
        <v>17102</v>
      </c>
      <c r="U2259" s="620"/>
      <c r="V2259" s="1088"/>
      <c r="W2259" s="551" t="s">
        <v>13876</v>
      </c>
      <c r="X2259" s="551" t="s">
        <v>13876</v>
      </c>
      <c r="Y2259" s="551" t="s">
        <v>13876</v>
      </c>
      <c r="Z2259" s="551" t="s">
        <v>13876</v>
      </c>
      <c r="AA2259" s="551" t="s">
        <v>13876</v>
      </c>
      <c r="AB2259" s="551" t="s">
        <v>13876</v>
      </c>
      <c r="AC2259" s="551" t="s">
        <v>13876</v>
      </c>
      <c r="AD2259" s="552" t="s">
        <v>13876</v>
      </c>
      <c r="AE2259" s="623">
        <v>0</v>
      </c>
      <c r="AF2259" t="s">
        <v>7206</v>
      </c>
      <c r="AG2259" t="s">
        <v>7211</v>
      </c>
      <c r="AH2259" t="s">
        <v>7206</v>
      </c>
      <c r="AQ2259" t="s">
        <v>13876</v>
      </c>
      <c r="AR2259" t="s">
        <v>13876</v>
      </c>
      <c r="AS2259" t="s">
        <v>13876</v>
      </c>
      <c r="AT2259" t="s">
        <v>13876</v>
      </c>
      <c r="AU2259" t="s">
        <v>13876</v>
      </c>
      <c r="AV2259" t="s">
        <v>13876</v>
      </c>
      <c r="AW2259" t="s">
        <v>13876</v>
      </c>
      <c r="AX2259" t="s">
        <v>13876</v>
      </c>
      <c r="AY2259" t="s">
        <v>13876</v>
      </c>
      <c r="AZ2259" t="s">
        <v>13876</v>
      </c>
      <c r="BA2259" t="s">
        <v>13876</v>
      </c>
      <c r="BB2259" t="s">
        <v>13876</v>
      </c>
      <c r="BC2259" t="s">
        <v>13876</v>
      </c>
      <c r="BD2259" t="s">
        <v>13876</v>
      </c>
      <c r="BE2259" t="s">
        <v>13876</v>
      </c>
      <c r="BF2259" t="s">
        <v>13876</v>
      </c>
      <c r="BG2259" t="s">
        <v>13876</v>
      </c>
      <c r="BH2259" t="s">
        <v>13876</v>
      </c>
      <c r="BI2259" t="s">
        <v>13876</v>
      </c>
      <c r="BJ2259" t="s">
        <v>13876</v>
      </c>
      <c r="BK2259" t="s">
        <v>13876</v>
      </c>
      <c r="BL2259" t="s">
        <v>13876</v>
      </c>
      <c r="BM2259" t="s">
        <v>13876</v>
      </c>
      <c r="BN2259" t="s">
        <v>13876</v>
      </c>
      <c r="BO2259" t="s">
        <v>13876</v>
      </c>
      <c r="BP2259" t="s">
        <v>13876</v>
      </c>
      <c r="BQ2259" t="s">
        <v>13876</v>
      </c>
      <c r="BR2259" t="s">
        <v>13876</v>
      </c>
      <c r="BS2259" t="s">
        <v>13876</v>
      </c>
      <c r="BT2259" t="s">
        <v>13876</v>
      </c>
      <c r="BU2259" t="s">
        <v>13876</v>
      </c>
      <c r="BV2259" t="s">
        <v>13876</v>
      </c>
      <c r="BW2259" t="s">
        <v>13876</v>
      </c>
      <c r="BX2259" t="s">
        <v>13876</v>
      </c>
      <c r="BY2259" t="s">
        <v>13876</v>
      </c>
      <c r="BZ2259" t="s">
        <v>13876</v>
      </c>
      <c r="CA2259" t="s">
        <v>13876</v>
      </c>
      <c r="CB2259" t="s">
        <v>13876</v>
      </c>
      <c r="CC2259" t="s">
        <v>13876</v>
      </c>
      <c r="CD2259" t="s">
        <v>13876</v>
      </c>
      <c r="CE2259" t="s">
        <v>13876</v>
      </c>
      <c r="CF2259" t="s">
        <v>13876</v>
      </c>
      <c r="CG2259" t="s">
        <v>13876</v>
      </c>
      <c r="CH2259" t="s">
        <v>13876</v>
      </c>
      <c r="CI2259" t="s">
        <v>13876</v>
      </c>
      <c r="CJ2259" t="s">
        <v>13876</v>
      </c>
      <c r="CK2259" t="s">
        <v>13876</v>
      </c>
      <c r="CL2259" t="s">
        <v>13876</v>
      </c>
      <c r="CM2259" t="s">
        <v>13876</v>
      </c>
      <c r="CN2259" t="s">
        <v>13876</v>
      </c>
      <c r="CO2259" t="s">
        <v>13876</v>
      </c>
      <c r="CP2259" t="s">
        <v>13876</v>
      </c>
      <c r="CQ2259" t="s">
        <v>13876</v>
      </c>
      <c r="CR2259" t="s">
        <v>13876</v>
      </c>
      <c r="CS2259" t="s">
        <v>13876</v>
      </c>
      <c r="CT2259" t="s">
        <v>13876</v>
      </c>
    </row>
    <row r="2260" spans="1:98" hidden="1">
      <c r="A2260" s="1088"/>
      <c r="B2260" s="554" t="s">
        <v>7207</v>
      </c>
      <c r="C2260" s="554" t="s">
        <v>7208</v>
      </c>
      <c r="D2260" s="554" t="s">
        <v>7209</v>
      </c>
      <c r="E2260" s="336" t="s">
        <v>2193</v>
      </c>
      <c r="F2260" s="336" t="s">
        <v>14987</v>
      </c>
      <c r="G2260" s="336">
        <v>2921400038</v>
      </c>
      <c r="H2260" s="554" t="s">
        <v>9750</v>
      </c>
      <c r="I2260" s="336" t="s">
        <v>8120</v>
      </c>
      <c r="J2260" s="336" t="s">
        <v>13659</v>
      </c>
      <c r="K2260" s="336" t="s">
        <v>13547</v>
      </c>
      <c r="L2260" s="336" t="s">
        <v>13658</v>
      </c>
      <c r="M2260" s="336" t="s">
        <v>13658</v>
      </c>
      <c r="N2260" s="336"/>
      <c r="O2260" s="632"/>
      <c r="P2260" s="632"/>
      <c r="Q2260" s="632"/>
      <c r="R2260" s="336"/>
      <c r="S2260" s="336"/>
      <c r="T2260" s="336" t="s">
        <v>17103</v>
      </c>
      <c r="U2260" s="609"/>
      <c r="V2260" s="1088"/>
      <c r="W2260" s="551" t="s">
        <v>13876</v>
      </c>
      <c r="X2260" s="551" t="s">
        <v>13876</v>
      </c>
      <c r="Y2260" s="551" t="s">
        <v>13876</v>
      </c>
      <c r="Z2260" s="551" t="s">
        <v>13876</v>
      </c>
      <c r="AA2260" s="551" t="s">
        <v>13876</v>
      </c>
      <c r="AB2260" s="551" t="s">
        <v>13876</v>
      </c>
      <c r="AC2260" s="551" t="s">
        <v>13876</v>
      </c>
      <c r="AD2260" s="552" t="s">
        <v>13876</v>
      </c>
      <c r="AE2260" s="623">
        <v>0</v>
      </c>
      <c r="AF2260" t="s">
        <v>7206</v>
      </c>
      <c r="AG2260" t="s">
        <v>7211</v>
      </c>
      <c r="AH2260" t="s">
        <v>9749</v>
      </c>
      <c r="AQ2260" t="s">
        <v>13876</v>
      </c>
      <c r="AR2260" t="s">
        <v>13876</v>
      </c>
      <c r="AS2260" t="s">
        <v>13876</v>
      </c>
      <c r="AT2260" t="s">
        <v>13876</v>
      </c>
      <c r="AU2260" t="s">
        <v>13876</v>
      </c>
      <c r="AV2260" t="s">
        <v>13876</v>
      </c>
      <c r="AW2260" t="s">
        <v>13876</v>
      </c>
      <c r="AX2260" t="s">
        <v>13876</v>
      </c>
      <c r="AY2260" t="s">
        <v>13876</v>
      </c>
      <c r="AZ2260" t="s">
        <v>13876</v>
      </c>
      <c r="BA2260" t="s">
        <v>13876</v>
      </c>
      <c r="BB2260" t="s">
        <v>13876</v>
      </c>
      <c r="BC2260" t="s">
        <v>13876</v>
      </c>
      <c r="BD2260" t="s">
        <v>13876</v>
      </c>
      <c r="BE2260" t="s">
        <v>13876</v>
      </c>
      <c r="BF2260" t="s">
        <v>13876</v>
      </c>
      <c r="BG2260" t="s">
        <v>13876</v>
      </c>
      <c r="BH2260" t="s">
        <v>13876</v>
      </c>
      <c r="BI2260" t="s">
        <v>13876</v>
      </c>
      <c r="BJ2260" t="s">
        <v>13876</v>
      </c>
      <c r="BK2260" t="s">
        <v>13876</v>
      </c>
      <c r="BL2260" t="s">
        <v>13876</v>
      </c>
      <c r="BM2260" t="s">
        <v>13876</v>
      </c>
      <c r="BN2260" t="s">
        <v>13876</v>
      </c>
      <c r="BO2260" t="s">
        <v>13876</v>
      </c>
      <c r="BP2260" t="s">
        <v>13876</v>
      </c>
      <c r="BQ2260" t="s">
        <v>13876</v>
      </c>
      <c r="BR2260" t="s">
        <v>13876</v>
      </c>
      <c r="BS2260" t="s">
        <v>13876</v>
      </c>
      <c r="BT2260" t="s">
        <v>13876</v>
      </c>
      <c r="BU2260" t="s">
        <v>13876</v>
      </c>
      <c r="BV2260" t="s">
        <v>13876</v>
      </c>
      <c r="BW2260" t="s">
        <v>13876</v>
      </c>
      <c r="BX2260" t="s">
        <v>13876</v>
      </c>
      <c r="BY2260" t="s">
        <v>13876</v>
      </c>
      <c r="BZ2260" t="s">
        <v>13876</v>
      </c>
      <c r="CA2260" t="s">
        <v>13876</v>
      </c>
      <c r="CB2260" t="s">
        <v>13876</v>
      </c>
      <c r="CC2260" t="s">
        <v>13876</v>
      </c>
      <c r="CD2260" t="s">
        <v>13876</v>
      </c>
      <c r="CE2260" t="s">
        <v>13876</v>
      </c>
      <c r="CF2260" t="s">
        <v>13876</v>
      </c>
      <c r="CG2260" t="s">
        <v>13876</v>
      </c>
      <c r="CH2260" t="s">
        <v>13876</v>
      </c>
      <c r="CI2260" t="s">
        <v>13876</v>
      </c>
      <c r="CJ2260" t="s">
        <v>13876</v>
      </c>
      <c r="CK2260" t="s">
        <v>13876</v>
      </c>
      <c r="CL2260" t="s">
        <v>13876</v>
      </c>
      <c r="CM2260" t="s">
        <v>13876</v>
      </c>
      <c r="CN2260" t="s">
        <v>13876</v>
      </c>
      <c r="CO2260" t="s">
        <v>13876</v>
      </c>
      <c r="CP2260" t="s">
        <v>13876</v>
      </c>
      <c r="CQ2260" t="s">
        <v>13876</v>
      </c>
      <c r="CR2260" t="s">
        <v>13876</v>
      </c>
      <c r="CS2260" t="s">
        <v>13876</v>
      </c>
      <c r="CT2260" t="s">
        <v>13876</v>
      </c>
    </row>
    <row r="2261" spans="1:98" hidden="1">
      <c r="A2261" s="632"/>
      <c r="B2261" s="555"/>
      <c r="C2261" s="554"/>
      <c r="D2261" s="554"/>
      <c r="E2261" s="336"/>
      <c r="F2261" s="336"/>
      <c r="G2261" s="336"/>
      <c r="H2261" s="554"/>
      <c r="I2261" s="336"/>
      <c r="J2261" s="336"/>
      <c r="K2261" s="336"/>
      <c r="L2261" s="336"/>
      <c r="M2261" s="336"/>
      <c r="N2261" s="336"/>
      <c r="O2261" s="632"/>
      <c r="P2261" s="632"/>
      <c r="Q2261" s="632"/>
      <c r="R2261" s="336"/>
      <c r="S2261" s="336"/>
      <c r="T2261" s="336" t="s">
        <v>13876</v>
      </c>
      <c r="U2261" s="336"/>
      <c r="V2261" s="632"/>
      <c r="W2261" s="551"/>
      <c r="X2261" s="551"/>
      <c r="Y2261" s="551"/>
      <c r="Z2261" s="551"/>
      <c r="AA2261" s="551">
        <v>0</v>
      </c>
      <c r="AB2261" s="551">
        <v>0</v>
      </c>
      <c r="AC2261" s="551">
        <v>0</v>
      </c>
      <c r="AD2261" s="552"/>
      <c r="AE2261" s="623">
        <v>0</v>
      </c>
      <c r="AQ2261" t="s">
        <v>13876</v>
      </c>
      <c r="AR2261" t="s">
        <v>13876</v>
      </c>
      <c r="AS2261" t="s">
        <v>13876</v>
      </c>
      <c r="AT2261" t="s">
        <v>13876</v>
      </c>
      <c r="AU2261" t="s">
        <v>13876</v>
      </c>
      <c r="AV2261" t="s">
        <v>13876</v>
      </c>
      <c r="AW2261" t="s">
        <v>13876</v>
      </c>
      <c r="AX2261" t="s">
        <v>13876</v>
      </c>
      <c r="AY2261" t="s">
        <v>13876</v>
      </c>
      <c r="AZ2261" t="s">
        <v>13876</v>
      </c>
      <c r="BA2261" t="s">
        <v>13876</v>
      </c>
      <c r="BB2261" t="s">
        <v>13876</v>
      </c>
      <c r="BC2261" t="s">
        <v>13876</v>
      </c>
      <c r="BD2261" t="s">
        <v>13876</v>
      </c>
      <c r="BE2261" t="s">
        <v>13876</v>
      </c>
      <c r="BF2261" t="s">
        <v>13876</v>
      </c>
      <c r="BG2261" t="s">
        <v>13876</v>
      </c>
      <c r="BH2261" t="s">
        <v>13876</v>
      </c>
      <c r="BI2261" t="s">
        <v>13876</v>
      </c>
      <c r="BJ2261" t="s">
        <v>13876</v>
      </c>
      <c r="BK2261" t="s">
        <v>13876</v>
      </c>
      <c r="BL2261" t="s">
        <v>13876</v>
      </c>
      <c r="BM2261" t="s">
        <v>13876</v>
      </c>
      <c r="BN2261" t="s">
        <v>13876</v>
      </c>
      <c r="BO2261" t="s">
        <v>13876</v>
      </c>
      <c r="BP2261" t="s">
        <v>13876</v>
      </c>
      <c r="BQ2261" t="s">
        <v>13876</v>
      </c>
      <c r="BR2261" t="s">
        <v>13876</v>
      </c>
      <c r="BS2261" t="s">
        <v>13876</v>
      </c>
      <c r="BT2261" t="s">
        <v>13876</v>
      </c>
      <c r="BU2261" t="s">
        <v>13876</v>
      </c>
      <c r="BV2261" t="s">
        <v>13876</v>
      </c>
      <c r="BW2261" t="s">
        <v>13876</v>
      </c>
      <c r="BX2261" t="s">
        <v>13876</v>
      </c>
      <c r="BY2261" t="s">
        <v>13876</v>
      </c>
      <c r="BZ2261" t="s">
        <v>13876</v>
      </c>
      <c r="CA2261" t="s">
        <v>13876</v>
      </c>
      <c r="CB2261" t="s">
        <v>13876</v>
      </c>
      <c r="CC2261" t="s">
        <v>13876</v>
      </c>
      <c r="CD2261" t="s">
        <v>13876</v>
      </c>
      <c r="CE2261" t="s">
        <v>13876</v>
      </c>
      <c r="CF2261" t="s">
        <v>13876</v>
      </c>
      <c r="CG2261" t="s">
        <v>13876</v>
      </c>
      <c r="CH2261" t="s">
        <v>13876</v>
      </c>
      <c r="CI2261" t="s">
        <v>13876</v>
      </c>
      <c r="CJ2261" t="s">
        <v>13876</v>
      </c>
      <c r="CK2261" t="s">
        <v>13876</v>
      </c>
      <c r="CL2261" t="s">
        <v>13876</v>
      </c>
      <c r="CM2261" t="s">
        <v>13876</v>
      </c>
      <c r="CN2261" t="s">
        <v>13876</v>
      </c>
      <c r="CO2261" t="s">
        <v>13876</v>
      </c>
      <c r="CP2261" t="s">
        <v>13876</v>
      </c>
      <c r="CQ2261" t="s">
        <v>13876</v>
      </c>
      <c r="CR2261" t="s">
        <v>13876</v>
      </c>
      <c r="CS2261" t="s">
        <v>13876</v>
      </c>
      <c r="CT2261" t="s">
        <v>13876</v>
      </c>
    </row>
    <row r="2262" spans="1:98" hidden="1">
      <c r="A2262" s="1088">
        <v>447</v>
      </c>
      <c r="B2262" s="554" t="s">
        <v>8604</v>
      </c>
      <c r="C2262" s="554" t="s">
        <v>8546</v>
      </c>
      <c r="D2262" s="554" t="s">
        <v>8605</v>
      </c>
      <c r="E2262" s="336" t="s">
        <v>407</v>
      </c>
      <c r="F2262" s="336" t="s">
        <v>14988</v>
      </c>
      <c r="G2262" s="336">
        <v>2911800288</v>
      </c>
      <c r="H2262" s="554" t="s">
        <v>8612</v>
      </c>
      <c r="I2262" s="336" t="s">
        <v>113</v>
      </c>
      <c r="J2262" s="336" t="s">
        <v>13659</v>
      </c>
      <c r="K2262" s="336" t="s">
        <v>13546</v>
      </c>
      <c r="L2262" s="336" t="s">
        <v>13658</v>
      </c>
      <c r="M2262" s="336" t="s">
        <v>13659</v>
      </c>
      <c r="N2262" s="336" t="s">
        <v>13549</v>
      </c>
      <c r="O2262" s="632" t="s">
        <v>13661</v>
      </c>
      <c r="P2262" s="632"/>
      <c r="Q2262" s="556">
        <v>44620</v>
      </c>
      <c r="R2262" s="336"/>
      <c r="S2262" s="557">
        <v>44665</v>
      </c>
      <c r="T2262" s="336" t="s">
        <v>17104</v>
      </c>
      <c r="U2262" s="625">
        <v>250</v>
      </c>
      <c r="V2262" s="1088">
        <v>250</v>
      </c>
      <c r="W2262" s="551" t="s">
        <v>13876</v>
      </c>
      <c r="X2262" s="551" t="s">
        <v>13876</v>
      </c>
      <c r="Y2262" s="551" t="s">
        <v>13876</v>
      </c>
      <c r="Z2262" s="551" t="s">
        <v>13876</v>
      </c>
      <c r="AA2262" s="551" t="s">
        <v>13876</v>
      </c>
      <c r="AB2262" s="551" t="s">
        <v>13876</v>
      </c>
      <c r="AC2262" s="551" t="s">
        <v>13876</v>
      </c>
      <c r="AD2262" s="552" t="s">
        <v>13876</v>
      </c>
      <c r="AE2262" s="623">
        <v>0</v>
      </c>
      <c r="AF2262" t="s">
        <v>8603</v>
      </c>
      <c r="AG2262" t="s">
        <v>8608</v>
      </c>
      <c r="AH2262" t="s">
        <v>8611</v>
      </c>
      <c r="AJ2262" s="548" t="s">
        <v>13693</v>
      </c>
      <c r="AK2262" s="548" t="s">
        <v>13827</v>
      </c>
      <c r="AL2262" s="548" t="s">
        <v>13669</v>
      </c>
      <c r="AM2262" s="548" t="s">
        <v>14989</v>
      </c>
      <c r="AN2262" s="548" t="s">
        <v>14990</v>
      </c>
      <c r="AO2262" s="548" t="s">
        <v>8604</v>
      </c>
      <c r="AQ2262" t="s">
        <v>13876</v>
      </c>
      <c r="AR2262" t="s">
        <v>13876</v>
      </c>
      <c r="AS2262" t="s">
        <v>13876</v>
      </c>
      <c r="AT2262" t="s">
        <v>13876</v>
      </c>
      <c r="AU2262" t="s">
        <v>13876</v>
      </c>
      <c r="AV2262" t="s">
        <v>13876</v>
      </c>
      <c r="AW2262" t="s">
        <v>13876</v>
      </c>
      <c r="AX2262" t="s">
        <v>13876</v>
      </c>
      <c r="AY2262" t="s">
        <v>13876</v>
      </c>
      <c r="AZ2262" t="s">
        <v>13876</v>
      </c>
      <c r="BA2262" t="s">
        <v>13876</v>
      </c>
      <c r="BB2262" t="s">
        <v>13876</v>
      </c>
      <c r="BC2262" t="s">
        <v>13876</v>
      </c>
      <c r="BD2262" t="s">
        <v>13876</v>
      </c>
      <c r="BE2262" t="s">
        <v>13876</v>
      </c>
      <c r="BF2262" t="s">
        <v>13876</v>
      </c>
      <c r="BG2262" t="s">
        <v>13876</v>
      </c>
      <c r="BH2262" t="s">
        <v>13876</v>
      </c>
      <c r="BI2262" t="s">
        <v>13876</v>
      </c>
      <c r="BJ2262" t="s">
        <v>13876</v>
      </c>
      <c r="BK2262" t="s">
        <v>13876</v>
      </c>
      <c r="BL2262" t="s">
        <v>13876</v>
      </c>
      <c r="BM2262" t="s">
        <v>13876</v>
      </c>
      <c r="BN2262" t="s">
        <v>13876</v>
      </c>
      <c r="BO2262" t="s">
        <v>13876</v>
      </c>
      <c r="BP2262" t="s">
        <v>13876</v>
      </c>
      <c r="BQ2262" t="s">
        <v>13876</v>
      </c>
      <c r="BR2262" t="s">
        <v>13876</v>
      </c>
      <c r="BS2262" t="s">
        <v>13876</v>
      </c>
      <c r="BT2262" t="s">
        <v>13876</v>
      </c>
      <c r="BU2262" t="s">
        <v>13876</v>
      </c>
      <c r="BV2262" t="s">
        <v>13876</v>
      </c>
      <c r="BW2262" t="s">
        <v>13876</v>
      </c>
      <c r="BX2262" t="s">
        <v>13876</v>
      </c>
      <c r="BY2262" t="s">
        <v>13876</v>
      </c>
      <c r="BZ2262" t="s">
        <v>13876</v>
      </c>
      <c r="CA2262" t="s">
        <v>13876</v>
      </c>
      <c r="CB2262" t="s">
        <v>13876</v>
      </c>
      <c r="CC2262" t="s">
        <v>13876</v>
      </c>
      <c r="CD2262" t="s">
        <v>13876</v>
      </c>
      <c r="CE2262" t="s">
        <v>13876</v>
      </c>
      <c r="CF2262" t="s">
        <v>13876</v>
      </c>
      <c r="CG2262" t="s">
        <v>13876</v>
      </c>
      <c r="CH2262" t="s">
        <v>13876</v>
      </c>
      <c r="CI2262" t="s">
        <v>13876</v>
      </c>
      <c r="CJ2262" t="s">
        <v>13876</v>
      </c>
      <c r="CK2262" t="s">
        <v>13876</v>
      </c>
      <c r="CL2262" t="s">
        <v>13876</v>
      </c>
      <c r="CM2262" t="s">
        <v>13876</v>
      </c>
      <c r="CN2262" t="s">
        <v>13876</v>
      </c>
      <c r="CO2262" t="s">
        <v>13876</v>
      </c>
      <c r="CP2262" t="s">
        <v>13876</v>
      </c>
      <c r="CQ2262" t="s">
        <v>13876</v>
      </c>
      <c r="CR2262" t="s">
        <v>13876</v>
      </c>
      <c r="CS2262" t="s">
        <v>13876</v>
      </c>
      <c r="CT2262" t="s">
        <v>13876</v>
      </c>
    </row>
    <row r="2263" spans="1:98" hidden="1">
      <c r="A2263" s="1088"/>
      <c r="B2263" s="554" t="s">
        <v>8604</v>
      </c>
      <c r="C2263" s="554" t="s">
        <v>8546</v>
      </c>
      <c r="D2263" s="554" t="s">
        <v>8605</v>
      </c>
      <c r="E2263" s="336" t="s">
        <v>407</v>
      </c>
      <c r="F2263" s="336" t="s">
        <v>14988</v>
      </c>
      <c r="G2263" s="336">
        <v>2911800288</v>
      </c>
      <c r="H2263" s="554" t="s">
        <v>8612</v>
      </c>
      <c r="I2263" s="336" t="s">
        <v>116</v>
      </c>
      <c r="J2263" s="336" t="s">
        <v>13659</v>
      </c>
      <c r="K2263" s="336" t="s">
        <v>13546</v>
      </c>
      <c r="L2263" s="336" t="s">
        <v>13658</v>
      </c>
      <c r="M2263" s="336" t="s">
        <v>13659</v>
      </c>
      <c r="N2263" s="336" t="s">
        <v>13549</v>
      </c>
      <c r="O2263" s="632" t="s">
        <v>13661</v>
      </c>
      <c r="P2263" s="632"/>
      <c r="Q2263" s="556">
        <v>44620</v>
      </c>
      <c r="R2263" s="336"/>
      <c r="S2263" s="557">
        <v>44665</v>
      </c>
      <c r="T2263" s="336" t="s">
        <v>17105</v>
      </c>
      <c r="U2263" s="620">
        <v>250</v>
      </c>
      <c r="V2263" s="1088"/>
      <c r="W2263" s="551">
        <v>11464</v>
      </c>
      <c r="X2263" s="551">
        <v>8278</v>
      </c>
      <c r="Y2263" s="551">
        <v>9336</v>
      </c>
      <c r="Z2263" s="551">
        <v>19176</v>
      </c>
      <c r="AA2263" s="551">
        <v>8627</v>
      </c>
      <c r="AB2263" s="551">
        <v>9460</v>
      </c>
      <c r="AC2263" s="551" t="s">
        <v>13876</v>
      </c>
      <c r="AD2263" s="552" t="s">
        <v>13876</v>
      </c>
      <c r="AE2263" s="623">
        <v>66341</v>
      </c>
      <c r="AF2263" t="s">
        <v>8603</v>
      </c>
      <c r="AG2263" t="s">
        <v>8608</v>
      </c>
      <c r="AH2263" t="s">
        <v>8611</v>
      </c>
      <c r="AJ2263" s="548" t="s">
        <v>13693</v>
      </c>
      <c r="AK2263" s="548" t="s">
        <v>13827</v>
      </c>
      <c r="AL2263" s="548" t="s">
        <v>13669</v>
      </c>
      <c r="AM2263" s="548" t="s">
        <v>14989</v>
      </c>
      <c r="AN2263" s="548" t="s">
        <v>14990</v>
      </c>
      <c r="AO2263" s="548" t="s">
        <v>8604</v>
      </c>
      <c r="AQ2263" t="s">
        <v>13876</v>
      </c>
      <c r="AR2263" t="s">
        <v>13876</v>
      </c>
      <c r="AS2263" t="s">
        <v>15289</v>
      </c>
      <c r="AT2263" t="s">
        <v>15289</v>
      </c>
      <c r="AU2263" t="s">
        <v>15291</v>
      </c>
      <c r="AV2263" t="s">
        <v>15290</v>
      </c>
      <c r="AW2263" t="s">
        <v>15291</v>
      </c>
      <c r="AX2263" t="s">
        <v>13876</v>
      </c>
      <c r="AY2263" t="s">
        <v>13876</v>
      </c>
      <c r="AZ2263" t="s">
        <v>13876</v>
      </c>
      <c r="BA2263" t="s">
        <v>15285</v>
      </c>
      <c r="BB2263" t="s">
        <v>15292</v>
      </c>
      <c r="BC2263" t="s">
        <v>15287</v>
      </c>
      <c r="BD2263" t="s">
        <v>15285</v>
      </c>
      <c r="BE2263" t="s">
        <v>13876</v>
      </c>
      <c r="BF2263" t="s">
        <v>13876</v>
      </c>
      <c r="BG2263" t="s">
        <v>13876</v>
      </c>
      <c r="BH2263" t="s">
        <v>15294</v>
      </c>
      <c r="BI2263" t="s">
        <v>15284</v>
      </c>
      <c r="BJ2263" t="s">
        <v>15284</v>
      </c>
      <c r="BK2263" t="s">
        <v>15290</v>
      </c>
      <c r="BL2263" t="s">
        <v>13876</v>
      </c>
      <c r="BM2263" t="s">
        <v>13876</v>
      </c>
      <c r="BN2263" t="s">
        <v>15289</v>
      </c>
      <c r="BO2263" t="s">
        <v>15294</v>
      </c>
      <c r="BP2263" t="s">
        <v>15289</v>
      </c>
      <c r="BQ2263" t="s">
        <v>15287</v>
      </c>
      <c r="BR2263" t="s">
        <v>15290</v>
      </c>
      <c r="BS2263" t="s">
        <v>13876</v>
      </c>
      <c r="BT2263" t="s">
        <v>13876</v>
      </c>
      <c r="BU2263" t="s">
        <v>13876</v>
      </c>
      <c r="BV2263" t="s">
        <v>15285</v>
      </c>
      <c r="BW2263" t="s">
        <v>15290</v>
      </c>
      <c r="BX2263" t="s">
        <v>15292</v>
      </c>
      <c r="BY2263" t="s">
        <v>15287</v>
      </c>
      <c r="BZ2263" t="s">
        <v>13876</v>
      </c>
      <c r="CA2263" t="s">
        <v>13876</v>
      </c>
      <c r="CB2263" t="s">
        <v>13876</v>
      </c>
      <c r="CC2263" t="s">
        <v>15294</v>
      </c>
      <c r="CD2263" t="s">
        <v>15291</v>
      </c>
      <c r="CE2263" t="s">
        <v>15290</v>
      </c>
      <c r="CF2263" t="s">
        <v>15288</v>
      </c>
      <c r="CG2263" t="s">
        <v>13876</v>
      </c>
      <c r="CH2263" t="s">
        <v>13876</v>
      </c>
      <c r="CI2263" t="s">
        <v>13876</v>
      </c>
      <c r="CJ2263" t="s">
        <v>13876</v>
      </c>
      <c r="CK2263" t="s">
        <v>13876</v>
      </c>
      <c r="CL2263" t="s">
        <v>13876</v>
      </c>
      <c r="CM2263" t="s">
        <v>13876</v>
      </c>
      <c r="CN2263" t="s">
        <v>13876</v>
      </c>
      <c r="CO2263" t="s">
        <v>13876</v>
      </c>
      <c r="CP2263" t="s">
        <v>13876</v>
      </c>
      <c r="CQ2263" t="s">
        <v>13876</v>
      </c>
      <c r="CR2263" t="s">
        <v>13876</v>
      </c>
      <c r="CS2263" t="s">
        <v>13876</v>
      </c>
      <c r="CT2263" t="s">
        <v>13876</v>
      </c>
    </row>
    <row r="2264" spans="1:98" hidden="1">
      <c r="A2264" s="1088"/>
      <c r="B2264" s="554" t="s">
        <v>8604</v>
      </c>
      <c r="C2264" s="554" t="s">
        <v>8546</v>
      </c>
      <c r="D2264" s="554" t="s">
        <v>8605</v>
      </c>
      <c r="E2264" s="336" t="s">
        <v>407</v>
      </c>
      <c r="F2264" s="336" t="s">
        <v>14988</v>
      </c>
      <c r="G2264" s="336">
        <v>2911800320</v>
      </c>
      <c r="H2264" s="554" t="s">
        <v>8633</v>
      </c>
      <c r="I2264" s="336" t="s">
        <v>118</v>
      </c>
      <c r="J2264" s="336" t="s">
        <v>13659</v>
      </c>
      <c r="K2264" s="336" t="s">
        <v>13546</v>
      </c>
      <c r="L2264" s="336" t="s">
        <v>13658</v>
      </c>
      <c r="M2264" s="336" t="s">
        <v>13659</v>
      </c>
      <c r="N2264" s="336" t="s">
        <v>13546</v>
      </c>
      <c r="O2264" s="632" t="s">
        <v>13661</v>
      </c>
      <c r="P2264" s="632"/>
      <c r="Q2264" s="556">
        <v>44620</v>
      </c>
      <c r="R2264" s="336"/>
      <c r="S2264" s="557">
        <v>44665</v>
      </c>
      <c r="T2264" s="336" t="s">
        <v>17106</v>
      </c>
      <c r="U2264" s="620">
        <v>250</v>
      </c>
      <c r="V2264" s="1088"/>
      <c r="W2264" s="551">
        <v>123510</v>
      </c>
      <c r="X2264" s="551">
        <v>42975</v>
      </c>
      <c r="Y2264" s="551">
        <v>49444</v>
      </c>
      <c r="Z2264" s="551">
        <v>44080</v>
      </c>
      <c r="AA2264" s="551">
        <v>44590</v>
      </c>
      <c r="AB2264" s="551">
        <v>42709</v>
      </c>
      <c r="AC2264" s="551" t="s">
        <v>13876</v>
      </c>
      <c r="AD2264" s="552" t="s">
        <v>13876</v>
      </c>
      <c r="AE2264" s="623">
        <v>347308</v>
      </c>
      <c r="AF2264" t="s">
        <v>8631</v>
      </c>
      <c r="AG2264" t="s">
        <v>8608</v>
      </c>
      <c r="AH2264" t="s">
        <v>8632</v>
      </c>
      <c r="AJ2264" s="548" t="s">
        <v>13693</v>
      </c>
      <c r="AK2264" s="548" t="s">
        <v>13827</v>
      </c>
      <c r="AL2264" s="548" t="s">
        <v>13669</v>
      </c>
      <c r="AM2264" s="548" t="s">
        <v>14989</v>
      </c>
      <c r="AN2264" s="548" t="s">
        <v>14990</v>
      </c>
      <c r="AO2264" s="548" t="s">
        <v>8604</v>
      </c>
      <c r="AQ2264" t="s">
        <v>13876</v>
      </c>
      <c r="AR2264" t="s">
        <v>15289</v>
      </c>
      <c r="AS2264" t="s">
        <v>15292</v>
      </c>
      <c r="AT2264" t="s">
        <v>15284</v>
      </c>
      <c r="AU2264" t="s">
        <v>15286</v>
      </c>
      <c r="AV2264" t="s">
        <v>15289</v>
      </c>
      <c r="AW2264" t="s">
        <v>15288</v>
      </c>
      <c r="AX2264" t="s">
        <v>13876</v>
      </c>
      <c r="AY2264" t="s">
        <v>13876</v>
      </c>
      <c r="AZ2264" t="s">
        <v>15291</v>
      </c>
      <c r="BA2264" t="s">
        <v>15292</v>
      </c>
      <c r="BB2264" t="s">
        <v>15294</v>
      </c>
      <c r="BC2264" t="s">
        <v>15287</v>
      </c>
      <c r="BD2264" t="s">
        <v>15286</v>
      </c>
      <c r="BE2264" t="s">
        <v>13876</v>
      </c>
      <c r="BF2264" t="s">
        <v>13876</v>
      </c>
      <c r="BG2264" t="s">
        <v>15291</v>
      </c>
      <c r="BH2264" t="s">
        <v>15294</v>
      </c>
      <c r="BI2264" t="s">
        <v>15291</v>
      </c>
      <c r="BJ2264" t="s">
        <v>15291</v>
      </c>
      <c r="BK2264" t="s">
        <v>15291</v>
      </c>
      <c r="BL2264" t="s">
        <v>13876</v>
      </c>
      <c r="BM2264" t="s">
        <v>13876</v>
      </c>
      <c r="BN2264" t="s">
        <v>15291</v>
      </c>
      <c r="BO2264" t="s">
        <v>15291</v>
      </c>
      <c r="BP2264" t="s">
        <v>15288</v>
      </c>
      <c r="BQ2264" t="s">
        <v>15285</v>
      </c>
      <c r="BR2264" t="s">
        <v>15288</v>
      </c>
      <c r="BS2264" t="s">
        <v>13876</v>
      </c>
      <c r="BT2264" t="s">
        <v>13876</v>
      </c>
      <c r="BU2264" t="s">
        <v>15291</v>
      </c>
      <c r="BV2264" t="s">
        <v>15291</v>
      </c>
      <c r="BW2264" t="s">
        <v>15286</v>
      </c>
      <c r="BX2264" t="s">
        <v>15294</v>
      </c>
      <c r="BY2264" t="s">
        <v>15288</v>
      </c>
      <c r="BZ2264" t="s">
        <v>13876</v>
      </c>
      <c r="CA2264" t="s">
        <v>13876</v>
      </c>
      <c r="CB2264" t="s">
        <v>15291</v>
      </c>
      <c r="CC2264" t="s">
        <v>15292</v>
      </c>
      <c r="CD2264" t="s">
        <v>15287</v>
      </c>
      <c r="CE2264" t="s">
        <v>15288</v>
      </c>
      <c r="CF2264" t="s">
        <v>15294</v>
      </c>
      <c r="CG2264" t="s">
        <v>13876</v>
      </c>
      <c r="CH2264" t="s">
        <v>13876</v>
      </c>
      <c r="CI2264" t="s">
        <v>13876</v>
      </c>
      <c r="CJ2264" t="s">
        <v>13876</v>
      </c>
      <c r="CK2264" t="s">
        <v>13876</v>
      </c>
      <c r="CL2264" t="s">
        <v>13876</v>
      </c>
      <c r="CM2264" t="s">
        <v>13876</v>
      </c>
      <c r="CN2264" t="s">
        <v>13876</v>
      </c>
      <c r="CO2264" t="s">
        <v>13876</v>
      </c>
      <c r="CP2264" t="s">
        <v>13876</v>
      </c>
      <c r="CQ2264" t="s">
        <v>13876</v>
      </c>
      <c r="CR2264" t="s">
        <v>13876</v>
      </c>
      <c r="CS2264" t="s">
        <v>13876</v>
      </c>
      <c r="CT2264" t="s">
        <v>13876</v>
      </c>
    </row>
    <row r="2265" spans="1:98" hidden="1">
      <c r="A2265" s="1088"/>
      <c r="B2265" s="554" t="s">
        <v>8604</v>
      </c>
      <c r="C2265" s="554" t="s">
        <v>8546</v>
      </c>
      <c r="D2265" s="554" t="s">
        <v>8605</v>
      </c>
      <c r="E2265" s="336" t="s">
        <v>407</v>
      </c>
      <c r="F2265" s="336" t="s">
        <v>14988</v>
      </c>
      <c r="G2265" s="336">
        <v>2911800320</v>
      </c>
      <c r="H2265" s="554" t="s">
        <v>8633</v>
      </c>
      <c r="I2265" s="336" t="s">
        <v>13673</v>
      </c>
      <c r="J2265" s="336" t="s">
        <v>13659</v>
      </c>
      <c r="K2265" s="336" t="s">
        <v>13546</v>
      </c>
      <c r="L2265" s="336" t="s">
        <v>13658</v>
      </c>
      <c r="M2265" s="336" t="s">
        <v>13659</v>
      </c>
      <c r="N2265" s="336" t="s">
        <v>13546</v>
      </c>
      <c r="O2265" s="632" t="s">
        <v>13661</v>
      </c>
      <c r="P2265" s="632"/>
      <c r="Q2265" s="556">
        <v>44620</v>
      </c>
      <c r="R2265" s="336"/>
      <c r="S2265" s="557">
        <v>44665</v>
      </c>
      <c r="T2265" s="336" t="s">
        <v>17107</v>
      </c>
      <c r="U2265" s="609">
        <v>250</v>
      </c>
      <c r="V2265" s="1088"/>
      <c r="W2265" s="551">
        <v>20905</v>
      </c>
      <c r="X2265" s="551">
        <v>6163</v>
      </c>
      <c r="Y2265" s="551">
        <v>7152</v>
      </c>
      <c r="Z2265" s="551">
        <v>6832</v>
      </c>
      <c r="AA2265" s="551">
        <v>6503</v>
      </c>
      <c r="AB2265" s="551">
        <v>6324</v>
      </c>
      <c r="AC2265" s="551" t="s">
        <v>13876</v>
      </c>
      <c r="AD2265" s="552" t="s">
        <v>13876</v>
      </c>
      <c r="AE2265" s="623">
        <v>53879</v>
      </c>
      <c r="AF2265" t="s">
        <v>8631</v>
      </c>
      <c r="AG2265" t="s">
        <v>8608</v>
      </c>
      <c r="AH2265" t="s">
        <v>8632</v>
      </c>
      <c r="AJ2265" s="548" t="s">
        <v>13693</v>
      </c>
      <c r="AK2265" s="548" t="s">
        <v>13827</v>
      </c>
      <c r="AL2265" s="548" t="s">
        <v>13669</v>
      </c>
      <c r="AM2265" s="548" t="s">
        <v>14989</v>
      </c>
      <c r="AN2265" s="548" t="s">
        <v>14990</v>
      </c>
      <c r="AO2265" s="548" t="s">
        <v>8604</v>
      </c>
      <c r="AQ2265" t="s">
        <v>13876</v>
      </c>
      <c r="AR2265" t="s">
        <v>13876</v>
      </c>
      <c r="AS2265" t="s">
        <v>15292</v>
      </c>
      <c r="AT2265" t="s">
        <v>15288</v>
      </c>
      <c r="AU2265" t="s">
        <v>15294</v>
      </c>
      <c r="AV2265" t="s">
        <v>15288</v>
      </c>
      <c r="AW2265" t="s">
        <v>15286</v>
      </c>
      <c r="AX2265" t="s">
        <v>13876</v>
      </c>
      <c r="AY2265" t="s">
        <v>13876</v>
      </c>
      <c r="AZ2265" t="s">
        <v>13876</v>
      </c>
      <c r="BA2265" t="s">
        <v>15290</v>
      </c>
      <c r="BB2265" t="s">
        <v>15289</v>
      </c>
      <c r="BC2265" t="s">
        <v>15290</v>
      </c>
      <c r="BD2265" t="s">
        <v>15284</v>
      </c>
      <c r="BE2265" t="s">
        <v>13876</v>
      </c>
      <c r="BF2265" t="s">
        <v>13876</v>
      </c>
      <c r="BG2265" t="s">
        <v>13876</v>
      </c>
      <c r="BH2265" t="s">
        <v>15287</v>
      </c>
      <c r="BI2265" t="s">
        <v>15289</v>
      </c>
      <c r="BJ2265" t="s">
        <v>15286</v>
      </c>
      <c r="BK2265" t="s">
        <v>15292</v>
      </c>
      <c r="BL2265" t="s">
        <v>13876</v>
      </c>
      <c r="BM2265" t="s">
        <v>13876</v>
      </c>
      <c r="BN2265" t="s">
        <v>13876</v>
      </c>
      <c r="BO2265" t="s">
        <v>15290</v>
      </c>
      <c r="BP2265" t="s">
        <v>15285</v>
      </c>
      <c r="BQ2265" t="s">
        <v>15284</v>
      </c>
      <c r="BR2265" t="s">
        <v>15292</v>
      </c>
      <c r="BS2265" t="s">
        <v>13876</v>
      </c>
      <c r="BT2265" t="s">
        <v>13876</v>
      </c>
      <c r="BU2265" t="s">
        <v>13876</v>
      </c>
      <c r="BV2265" t="s">
        <v>15290</v>
      </c>
      <c r="BW2265" t="s">
        <v>15286</v>
      </c>
      <c r="BX2265" t="s">
        <v>15288</v>
      </c>
      <c r="BY2265" t="s">
        <v>15284</v>
      </c>
      <c r="BZ2265" t="s">
        <v>13876</v>
      </c>
      <c r="CA2265" t="s">
        <v>13876</v>
      </c>
      <c r="CB2265" t="s">
        <v>13876</v>
      </c>
      <c r="CC2265" t="s">
        <v>15290</v>
      </c>
      <c r="CD2265" t="s">
        <v>15284</v>
      </c>
      <c r="CE2265" t="s">
        <v>15292</v>
      </c>
      <c r="CF2265" t="s">
        <v>15291</v>
      </c>
      <c r="CG2265" t="s">
        <v>13876</v>
      </c>
      <c r="CH2265" t="s">
        <v>13876</v>
      </c>
      <c r="CI2265" t="s">
        <v>13876</v>
      </c>
      <c r="CJ2265" t="s">
        <v>13876</v>
      </c>
      <c r="CK2265" t="s">
        <v>13876</v>
      </c>
      <c r="CL2265" t="s">
        <v>13876</v>
      </c>
      <c r="CM2265" t="s">
        <v>13876</v>
      </c>
      <c r="CN2265" t="s">
        <v>13876</v>
      </c>
      <c r="CO2265" t="s">
        <v>13876</v>
      </c>
      <c r="CP2265" t="s">
        <v>13876</v>
      </c>
      <c r="CQ2265" t="s">
        <v>13876</v>
      </c>
      <c r="CR2265" t="s">
        <v>13876</v>
      </c>
      <c r="CS2265" t="s">
        <v>13876</v>
      </c>
      <c r="CT2265" t="s">
        <v>13876</v>
      </c>
    </row>
    <row r="2266" spans="1:98" hidden="1">
      <c r="A2266" s="632"/>
      <c r="B2266" s="555"/>
      <c r="C2266" s="554"/>
      <c r="D2266" s="554"/>
      <c r="E2266" s="336"/>
      <c r="F2266" s="336"/>
      <c r="G2266" s="336"/>
      <c r="H2266" s="554"/>
      <c r="I2266" s="336"/>
      <c r="J2266" s="336"/>
      <c r="K2266" s="336"/>
      <c r="L2266" s="336"/>
      <c r="M2266" s="336"/>
      <c r="N2266" s="336"/>
      <c r="O2266" s="632"/>
      <c r="P2266" s="632"/>
      <c r="Q2266" s="556"/>
      <c r="R2266" s="336"/>
      <c r="S2266" s="336"/>
      <c r="T2266" s="336" t="s">
        <v>13876</v>
      </c>
      <c r="U2266" s="336"/>
      <c r="V2266" s="632"/>
      <c r="W2266" s="551"/>
      <c r="X2266" s="551"/>
      <c r="Y2266" s="551"/>
      <c r="Z2266" s="551"/>
      <c r="AA2266" s="551">
        <v>0</v>
      </c>
      <c r="AB2266" s="551">
        <v>0</v>
      </c>
      <c r="AC2266" s="551">
        <v>0</v>
      </c>
      <c r="AD2266" s="552"/>
      <c r="AE2266" s="623">
        <v>0</v>
      </c>
      <c r="AQ2266" t="s">
        <v>13876</v>
      </c>
      <c r="AR2266" t="s">
        <v>13876</v>
      </c>
      <c r="AS2266" t="s">
        <v>13876</v>
      </c>
      <c r="AT2266" t="s">
        <v>13876</v>
      </c>
      <c r="AU2266" t="s">
        <v>13876</v>
      </c>
      <c r="AV2266" t="s">
        <v>13876</v>
      </c>
      <c r="AW2266" t="s">
        <v>13876</v>
      </c>
      <c r="AX2266" t="s">
        <v>13876</v>
      </c>
      <c r="AY2266" t="s">
        <v>13876</v>
      </c>
      <c r="AZ2266" t="s">
        <v>13876</v>
      </c>
      <c r="BA2266" t="s">
        <v>13876</v>
      </c>
      <c r="BB2266" t="s">
        <v>13876</v>
      </c>
      <c r="BC2266" t="s">
        <v>13876</v>
      </c>
      <c r="BD2266" t="s">
        <v>13876</v>
      </c>
      <c r="BE2266" t="s">
        <v>13876</v>
      </c>
      <c r="BF2266" t="s">
        <v>13876</v>
      </c>
      <c r="BG2266" t="s">
        <v>13876</v>
      </c>
      <c r="BH2266" t="s">
        <v>13876</v>
      </c>
      <c r="BI2266" t="s">
        <v>13876</v>
      </c>
      <c r="BJ2266" t="s">
        <v>13876</v>
      </c>
      <c r="BK2266" t="s">
        <v>13876</v>
      </c>
      <c r="BL2266" t="s">
        <v>13876</v>
      </c>
      <c r="BM2266" t="s">
        <v>13876</v>
      </c>
      <c r="BN2266" t="s">
        <v>13876</v>
      </c>
      <c r="BO2266" t="s">
        <v>13876</v>
      </c>
      <c r="BP2266" t="s">
        <v>13876</v>
      </c>
      <c r="BQ2266" t="s">
        <v>13876</v>
      </c>
      <c r="BR2266" t="s">
        <v>13876</v>
      </c>
      <c r="BS2266" t="s">
        <v>13876</v>
      </c>
      <c r="BT2266" t="s">
        <v>13876</v>
      </c>
      <c r="BU2266" t="s">
        <v>13876</v>
      </c>
      <c r="BV2266" t="s">
        <v>13876</v>
      </c>
      <c r="BW2266" t="s">
        <v>13876</v>
      </c>
      <c r="BX2266" t="s">
        <v>13876</v>
      </c>
      <c r="BY2266" t="s">
        <v>13876</v>
      </c>
      <c r="BZ2266" t="s">
        <v>13876</v>
      </c>
      <c r="CA2266" t="s">
        <v>13876</v>
      </c>
      <c r="CB2266" t="s">
        <v>13876</v>
      </c>
      <c r="CC2266" t="s">
        <v>13876</v>
      </c>
      <c r="CD2266" t="s">
        <v>13876</v>
      </c>
      <c r="CE2266" t="s">
        <v>13876</v>
      </c>
      <c r="CF2266" t="s">
        <v>13876</v>
      </c>
      <c r="CG2266" t="s">
        <v>13876</v>
      </c>
      <c r="CH2266" t="s">
        <v>13876</v>
      </c>
      <c r="CI2266" t="s">
        <v>13876</v>
      </c>
      <c r="CJ2266" t="s">
        <v>13876</v>
      </c>
      <c r="CK2266" t="s">
        <v>13876</v>
      </c>
      <c r="CL2266" t="s">
        <v>13876</v>
      </c>
      <c r="CM2266" t="s">
        <v>13876</v>
      </c>
      <c r="CN2266" t="s">
        <v>13876</v>
      </c>
      <c r="CO2266" t="s">
        <v>13876</v>
      </c>
      <c r="CP2266" t="s">
        <v>13876</v>
      </c>
      <c r="CQ2266" t="s">
        <v>13876</v>
      </c>
      <c r="CR2266" t="s">
        <v>13876</v>
      </c>
      <c r="CS2266" t="s">
        <v>13876</v>
      </c>
      <c r="CT2266" t="s">
        <v>13876</v>
      </c>
    </row>
    <row r="2267" spans="1:98" hidden="1">
      <c r="A2267" s="1088">
        <v>448</v>
      </c>
      <c r="B2267" s="554" t="s">
        <v>4551</v>
      </c>
      <c r="C2267" s="554" t="s">
        <v>4552</v>
      </c>
      <c r="D2267" s="554" t="s">
        <v>4553</v>
      </c>
      <c r="E2267" s="336" t="s">
        <v>407</v>
      </c>
      <c r="F2267" s="336" t="s">
        <v>14991</v>
      </c>
      <c r="G2267" s="336">
        <v>2910500350</v>
      </c>
      <c r="H2267" s="554" t="s">
        <v>4560</v>
      </c>
      <c r="I2267" s="336" t="s">
        <v>113</v>
      </c>
      <c r="J2267" s="336" t="s">
        <v>13659</v>
      </c>
      <c r="K2267" s="336" t="s">
        <v>13546</v>
      </c>
      <c r="L2267" s="336" t="s">
        <v>13658</v>
      </c>
      <c r="M2267" s="336" t="s">
        <v>13659</v>
      </c>
      <c r="N2267" s="336" t="s">
        <v>13546</v>
      </c>
      <c r="O2267" s="632"/>
      <c r="P2267" s="632"/>
      <c r="Q2267" s="632"/>
      <c r="R2267" s="336"/>
      <c r="S2267" s="336"/>
      <c r="T2267" s="336" t="s">
        <v>17108</v>
      </c>
      <c r="U2267" s="625"/>
      <c r="V2267" s="1088"/>
      <c r="W2267" s="551" t="s">
        <v>13876</v>
      </c>
      <c r="X2267" s="551" t="s">
        <v>13876</v>
      </c>
      <c r="Y2267" s="551" t="s">
        <v>13876</v>
      </c>
      <c r="Z2267" s="551" t="s">
        <v>13876</v>
      </c>
      <c r="AA2267" s="551" t="s">
        <v>13876</v>
      </c>
      <c r="AB2267" s="551" t="s">
        <v>13876</v>
      </c>
      <c r="AC2267" s="551" t="s">
        <v>13876</v>
      </c>
      <c r="AD2267" s="552" t="s">
        <v>13876</v>
      </c>
      <c r="AE2267" s="623">
        <v>0</v>
      </c>
      <c r="AF2267" t="s">
        <v>4550</v>
      </c>
      <c r="AG2267" t="s">
        <v>4557</v>
      </c>
      <c r="AH2267" t="s">
        <v>4559</v>
      </c>
      <c r="AJ2267" s="548" t="s">
        <v>13667</v>
      </c>
      <c r="AK2267" s="548" t="s">
        <v>13680</v>
      </c>
      <c r="AL2267" s="548" t="s">
        <v>13669</v>
      </c>
      <c r="AM2267" s="548" t="s">
        <v>14992</v>
      </c>
      <c r="AN2267" s="548" t="s">
        <v>4550</v>
      </c>
      <c r="AO2267" s="548" t="s">
        <v>4551</v>
      </c>
      <c r="AQ2267" t="s">
        <v>13876</v>
      </c>
      <c r="AR2267" t="s">
        <v>13876</v>
      </c>
      <c r="AS2267" t="s">
        <v>13876</v>
      </c>
      <c r="AT2267" t="s">
        <v>13876</v>
      </c>
      <c r="AU2267" t="s">
        <v>13876</v>
      </c>
      <c r="AV2267" t="s">
        <v>13876</v>
      </c>
      <c r="AW2267" t="s">
        <v>13876</v>
      </c>
      <c r="AX2267" t="s">
        <v>13876</v>
      </c>
      <c r="AY2267" t="s">
        <v>13876</v>
      </c>
      <c r="AZ2267" t="s">
        <v>13876</v>
      </c>
      <c r="BA2267" t="s">
        <v>13876</v>
      </c>
      <c r="BB2267" t="s">
        <v>13876</v>
      </c>
      <c r="BC2267" t="s">
        <v>13876</v>
      </c>
      <c r="BD2267" t="s">
        <v>13876</v>
      </c>
      <c r="BE2267" t="s">
        <v>13876</v>
      </c>
      <c r="BF2267" t="s">
        <v>13876</v>
      </c>
      <c r="BG2267" t="s">
        <v>13876</v>
      </c>
      <c r="BH2267" t="s">
        <v>13876</v>
      </c>
      <c r="BI2267" t="s">
        <v>13876</v>
      </c>
      <c r="BJ2267" t="s">
        <v>13876</v>
      </c>
      <c r="BK2267" t="s">
        <v>13876</v>
      </c>
      <c r="BL2267" t="s">
        <v>13876</v>
      </c>
      <c r="BM2267" t="s">
        <v>13876</v>
      </c>
      <c r="BN2267" t="s">
        <v>13876</v>
      </c>
      <c r="BO2267" t="s">
        <v>13876</v>
      </c>
      <c r="BP2267" t="s">
        <v>13876</v>
      </c>
      <c r="BQ2267" t="s">
        <v>13876</v>
      </c>
      <c r="BR2267" t="s">
        <v>13876</v>
      </c>
      <c r="BS2267" t="s">
        <v>13876</v>
      </c>
      <c r="BT2267" t="s">
        <v>13876</v>
      </c>
      <c r="BU2267" t="s">
        <v>13876</v>
      </c>
      <c r="BV2267" t="s">
        <v>13876</v>
      </c>
      <c r="BW2267" t="s">
        <v>13876</v>
      </c>
      <c r="BX2267" t="s">
        <v>13876</v>
      </c>
      <c r="BY2267" t="s">
        <v>13876</v>
      </c>
      <c r="BZ2267" t="s">
        <v>13876</v>
      </c>
      <c r="CA2267" t="s">
        <v>13876</v>
      </c>
      <c r="CB2267" t="s">
        <v>13876</v>
      </c>
      <c r="CC2267" t="s">
        <v>13876</v>
      </c>
      <c r="CD2267" t="s">
        <v>13876</v>
      </c>
      <c r="CE2267" t="s">
        <v>13876</v>
      </c>
      <c r="CF2267" t="s">
        <v>13876</v>
      </c>
      <c r="CG2267" t="s">
        <v>13876</v>
      </c>
      <c r="CH2267" t="s">
        <v>13876</v>
      </c>
      <c r="CI2267" t="s">
        <v>13876</v>
      </c>
      <c r="CJ2267" t="s">
        <v>13876</v>
      </c>
      <c r="CK2267" t="s">
        <v>13876</v>
      </c>
      <c r="CL2267" t="s">
        <v>13876</v>
      </c>
      <c r="CM2267" t="s">
        <v>13876</v>
      </c>
      <c r="CN2267" t="s">
        <v>13876</v>
      </c>
      <c r="CO2267" t="s">
        <v>13876</v>
      </c>
      <c r="CP2267" t="s">
        <v>13876</v>
      </c>
      <c r="CQ2267" t="s">
        <v>13876</v>
      </c>
      <c r="CR2267" t="s">
        <v>13876</v>
      </c>
      <c r="CS2267" t="s">
        <v>13876</v>
      </c>
      <c r="CT2267" t="s">
        <v>13876</v>
      </c>
    </row>
    <row r="2268" spans="1:98" hidden="1">
      <c r="A2268" s="1088"/>
      <c r="B2268" s="554" t="s">
        <v>4551</v>
      </c>
      <c r="C2268" s="554" t="s">
        <v>4552</v>
      </c>
      <c r="D2268" s="554" t="s">
        <v>4553</v>
      </c>
      <c r="E2268" s="336" t="s">
        <v>407</v>
      </c>
      <c r="F2268" s="336" t="s">
        <v>14991</v>
      </c>
      <c r="G2268" s="336">
        <v>2910500350</v>
      </c>
      <c r="H2268" s="554" t="s">
        <v>4560</v>
      </c>
      <c r="I2268" s="336" t="s">
        <v>114</v>
      </c>
      <c r="J2268" s="336" t="s">
        <v>13659</v>
      </c>
      <c r="K2268" s="336" t="s">
        <v>13546</v>
      </c>
      <c r="L2268" s="336" t="s">
        <v>13658</v>
      </c>
      <c r="M2268" s="336" t="s">
        <v>13659</v>
      </c>
      <c r="N2268" s="336" t="s">
        <v>13549</v>
      </c>
      <c r="O2268" s="632"/>
      <c r="P2268" s="632"/>
      <c r="Q2268" s="632"/>
      <c r="R2268" s="336"/>
      <c r="S2268" s="336"/>
      <c r="T2268" s="336" t="s">
        <v>17109</v>
      </c>
      <c r="U2268" s="609"/>
      <c r="V2268" s="1088"/>
      <c r="W2268" s="551" t="s">
        <v>13876</v>
      </c>
      <c r="X2268" s="551" t="s">
        <v>13876</v>
      </c>
      <c r="Y2268" s="551" t="s">
        <v>13876</v>
      </c>
      <c r="Z2268" s="551" t="s">
        <v>13876</v>
      </c>
      <c r="AA2268" s="551" t="s">
        <v>13876</v>
      </c>
      <c r="AB2268" s="551" t="s">
        <v>13876</v>
      </c>
      <c r="AC2268" s="551" t="s">
        <v>13876</v>
      </c>
      <c r="AD2268" s="552" t="s">
        <v>13876</v>
      </c>
      <c r="AE2268" s="623">
        <v>0</v>
      </c>
      <c r="AF2268" t="s">
        <v>4550</v>
      </c>
      <c r="AG2268" t="s">
        <v>4557</v>
      </c>
      <c r="AH2268" t="s">
        <v>4559</v>
      </c>
      <c r="AJ2268" s="548" t="s">
        <v>13667</v>
      </c>
      <c r="AK2268" s="548" t="s">
        <v>13680</v>
      </c>
      <c r="AL2268" s="548" t="s">
        <v>13669</v>
      </c>
      <c r="AM2268" s="548" t="s">
        <v>14992</v>
      </c>
      <c r="AN2268" s="548" t="s">
        <v>4550</v>
      </c>
      <c r="AO2268" s="548" t="s">
        <v>4551</v>
      </c>
      <c r="AQ2268" t="s">
        <v>13876</v>
      </c>
      <c r="AR2268" t="s">
        <v>13876</v>
      </c>
      <c r="AS2268" t="s">
        <v>13876</v>
      </c>
      <c r="AT2268" t="s">
        <v>13876</v>
      </c>
      <c r="AU2268" t="s">
        <v>13876</v>
      </c>
      <c r="AV2268" t="s">
        <v>13876</v>
      </c>
      <c r="AW2268" t="s">
        <v>13876</v>
      </c>
      <c r="AX2268" t="s">
        <v>13876</v>
      </c>
      <c r="AY2268" t="s">
        <v>13876</v>
      </c>
      <c r="AZ2268" t="s">
        <v>13876</v>
      </c>
      <c r="BA2268" t="s">
        <v>13876</v>
      </c>
      <c r="BB2268" t="s">
        <v>13876</v>
      </c>
      <c r="BC2268" t="s">
        <v>13876</v>
      </c>
      <c r="BD2268" t="s">
        <v>13876</v>
      </c>
      <c r="BE2268" t="s">
        <v>13876</v>
      </c>
      <c r="BF2268" t="s">
        <v>13876</v>
      </c>
      <c r="BG2268" t="s">
        <v>13876</v>
      </c>
      <c r="BH2268" t="s">
        <v>13876</v>
      </c>
      <c r="BI2268" t="s">
        <v>13876</v>
      </c>
      <c r="BJ2268" t="s">
        <v>13876</v>
      </c>
      <c r="BK2268" t="s">
        <v>13876</v>
      </c>
      <c r="BL2268" t="s">
        <v>13876</v>
      </c>
      <c r="BM2268" t="s">
        <v>13876</v>
      </c>
      <c r="BN2268" t="s">
        <v>13876</v>
      </c>
      <c r="BO2268" t="s">
        <v>13876</v>
      </c>
      <c r="BP2268" t="s">
        <v>13876</v>
      </c>
      <c r="BQ2268" t="s">
        <v>13876</v>
      </c>
      <c r="BR2268" t="s">
        <v>13876</v>
      </c>
      <c r="BS2268" t="s">
        <v>13876</v>
      </c>
      <c r="BT2268" t="s">
        <v>13876</v>
      </c>
      <c r="BU2268" t="s">
        <v>13876</v>
      </c>
      <c r="BV2268" t="s">
        <v>13876</v>
      </c>
      <c r="BW2268" t="s">
        <v>13876</v>
      </c>
      <c r="BX2268" t="s">
        <v>13876</v>
      </c>
      <c r="BY2268" t="s">
        <v>13876</v>
      </c>
      <c r="BZ2268" t="s">
        <v>13876</v>
      </c>
      <c r="CA2268" t="s">
        <v>13876</v>
      </c>
      <c r="CB2268" t="s">
        <v>13876</v>
      </c>
      <c r="CC2268" t="s">
        <v>13876</v>
      </c>
      <c r="CD2268" t="s">
        <v>13876</v>
      </c>
      <c r="CE2268" t="s">
        <v>13876</v>
      </c>
      <c r="CF2268" t="s">
        <v>13876</v>
      </c>
      <c r="CG2268" t="s">
        <v>13876</v>
      </c>
      <c r="CH2268" t="s">
        <v>13876</v>
      </c>
      <c r="CI2268" t="s">
        <v>13876</v>
      </c>
      <c r="CJ2268" t="s">
        <v>13876</v>
      </c>
      <c r="CK2268" t="s">
        <v>13876</v>
      </c>
      <c r="CL2268" t="s">
        <v>13876</v>
      </c>
      <c r="CM2268" t="s">
        <v>13876</v>
      </c>
      <c r="CN2268" t="s">
        <v>13876</v>
      </c>
      <c r="CO2268" t="s">
        <v>13876</v>
      </c>
      <c r="CP2268" t="s">
        <v>13876</v>
      </c>
      <c r="CQ2268" t="s">
        <v>13876</v>
      </c>
      <c r="CR2268" t="s">
        <v>13876</v>
      </c>
      <c r="CS2268" t="s">
        <v>13876</v>
      </c>
      <c r="CT2268" t="s">
        <v>13876</v>
      </c>
    </row>
    <row r="2269" spans="1:98" hidden="1">
      <c r="A2269" s="632"/>
      <c r="B2269" s="555"/>
      <c r="C2269" s="554"/>
      <c r="D2269" s="554"/>
      <c r="E2269" s="336"/>
      <c r="F2269" s="336"/>
      <c r="G2269" s="336"/>
      <c r="H2269" s="554"/>
      <c r="I2269" s="336"/>
      <c r="J2269" s="336"/>
      <c r="K2269" s="336"/>
      <c r="L2269" s="336"/>
      <c r="M2269" s="336"/>
      <c r="N2269" s="336"/>
      <c r="O2269" s="632"/>
      <c r="P2269" s="632"/>
      <c r="Q2269" s="632"/>
      <c r="R2269" s="336"/>
      <c r="S2269" s="336"/>
      <c r="T2269" s="336" t="s">
        <v>13876</v>
      </c>
      <c r="U2269" s="336"/>
      <c r="V2269" s="632"/>
      <c r="W2269" s="551"/>
      <c r="X2269" s="551"/>
      <c r="Y2269" s="551"/>
      <c r="Z2269" s="551"/>
      <c r="AA2269" s="551">
        <v>0</v>
      </c>
      <c r="AB2269" s="551">
        <v>0</v>
      </c>
      <c r="AC2269" s="551">
        <v>0</v>
      </c>
      <c r="AD2269" s="552"/>
      <c r="AE2269" s="623">
        <v>0</v>
      </c>
      <c r="AQ2269" t="s">
        <v>13876</v>
      </c>
      <c r="AR2269" t="s">
        <v>13876</v>
      </c>
      <c r="AS2269" t="s">
        <v>13876</v>
      </c>
      <c r="AT2269" t="s">
        <v>13876</v>
      </c>
      <c r="AU2269" t="s">
        <v>13876</v>
      </c>
      <c r="AV2269" t="s">
        <v>13876</v>
      </c>
      <c r="AW2269" t="s">
        <v>13876</v>
      </c>
      <c r="AX2269" t="s">
        <v>13876</v>
      </c>
      <c r="AY2269" t="s">
        <v>13876</v>
      </c>
      <c r="AZ2269" t="s">
        <v>13876</v>
      </c>
      <c r="BA2269" t="s">
        <v>13876</v>
      </c>
      <c r="BB2269" t="s">
        <v>13876</v>
      </c>
      <c r="BC2269" t="s">
        <v>13876</v>
      </c>
      <c r="BD2269" t="s">
        <v>13876</v>
      </c>
      <c r="BE2269" t="s">
        <v>13876</v>
      </c>
      <c r="BF2269" t="s">
        <v>13876</v>
      </c>
      <c r="BG2269" t="s">
        <v>13876</v>
      </c>
      <c r="BH2269" t="s">
        <v>13876</v>
      </c>
      <c r="BI2269" t="s">
        <v>13876</v>
      </c>
      <c r="BJ2269" t="s">
        <v>13876</v>
      </c>
      <c r="BK2269" t="s">
        <v>13876</v>
      </c>
      <c r="BL2269" t="s">
        <v>13876</v>
      </c>
      <c r="BM2269" t="s">
        <v>13876</v>
      </c>
      <c r="BN2269" t="s">
        <v>13876</v>
      </c>
      <c r="BO2269" t="s">
        <v>13876</v>
      </c>
      <c r="BP2269" t="s">
        <v>13876</v>
      </c>
      <c r="BQ2269" t="s">
        <v>13876</v>
      </c>
      <c r="BR2269" t="s">
        <v>13876</v>
      </c>
      <c r="BS2269" t="s">
        <v>13876</v>
      </c>
      <c r="BT2269" t="s">
        <v>13876</v>
      </c>
      <c r="BU2269" t="s">
        <v>13876</v>
      </c>
      <c r="BV2269" t="s">
        <v>13876</v>
      </c>
      <c r="BW2269" t="s">
        <v>13876</v>
      </c>
      <c r="BX2269" t="s">
        <v>13876</v>
      </c>
      <c r="BY2269" t="s">
        <v>13876</v>
      </c>
      <c r="BZ2269" t="s">
        <v>13876</v>
      </c>
      <c r="CA2269" t="s">
        <v>13876</v>
      </c>
      <c r="CB2269" t="s">
        <v>13876</v>
      </c>
      <c r="CC2269" t="s">
        <v>13876</v>
      </c>
      <c r="CD2269" t="s">
        <v>13876</v>
      </c>
      <c r="CE2269" t="s">
        <v>13876</v>
      </c>
      <c r="CF2269" t="s">
        <v>13876</v>
      </c>
      <c r="CG2269" t="s">
        <v>13876</v>
      </c>
      <c r="CH2269" t="s">
        <v>13876</v>
      </c>
      <c r="CI2269" t="s">
        <v>13876</v>
      </c>
      <c r="CJ2269" t="s">
        <v>13876</v>
      </c>
      <c r="CK2269" t="s">
        <v>13876</v>
      </c>
      <c r="CL2269" t="s">
        <v>13876</v>
      </c>
      <c r="CM2269" t="s">
        <v>13876</v>
      </c>
      <c r="CN2269" t="s">
        <v>13876</v>
      </c>
      <c r="CO2269" t="s">
        <v>13876</v>
      </c>
      <c r="CP2269" t="s">
        <v>13876</v>
      </c>
      <c r="CQ2269" t="s">
        <v>13876</v>
      </c>
      <c r="CR2269" t="s">
        <v>13876</v>
      </c>
      <c r="CS2269" t="s">
        <v>13876</v>
      </c>
      <c r="CT2269" t="s">
        <v>13876</v>
      </c>
    </row>
    <row r="2270" spans="1:98" hidden="1">
      <c r="A2270" s="1088">
        <v>449</v>
      </c>
      <c r="B2270" s="554" t="s">
        <v>10034</v>
      </c>
      <c r="C2270" s="554" t="s">
        <v>828</v>
      </c>
      <c r="D2270" s="554" t="s">
        <v>10035</v>
      </c>
      <c r="E2270" s="336" t="s">
        <v>407</v>
      </c>
      <c r="F2270" s="336" t="s">
        <v>10039</v>
      </c>
      <c r="G2270" s="336">
        <v>2950100137</v>
      </c>
      <c r="H2270" s="554" t="s">
        <v>13174</v>
      </c>
      <c r="I2270" s="336" t="s">
        <v>124</v>
      </c>
      <c r="J2270" s="336" t="s">
        <v>13659</v>
      </c>
      <c r="K2270" s="336" t="s">
        <v>13546</v>
      </c>
      <c r="L2270" s="336" t="s">
        <v>13658</v>
      </c>
      <c r="M2270" s="336" t="s">
        <v>13658</v>
      </c>
      <c r="N2270" s="336"/>
      <c r="O2270" s="632"/>
      <c r="P2270" s="632"/>
      <c r="Q2270" s="632"/>
      <c r="R2270" s="336"/>
      <c r="S2270" s="336"/>
      <c r="T2270" s="336" t="s">
        <v>17110</v>
      </c>
      <c r="U2270" s="625"/>
      <c r="V2270" s="1088"/>
      <c r="W2270" s="551" t="s">
        <v>13876</v>
      </c>
      <c r="X2270" s="551" t="s">
        <v>13876</v>
      </c>
      <c r="Y2270" s="551" t="s">
        <v>13876</v>
      </c>
      <c r="Z2270" s="551" t="s">
        <v>13876</v>
      </c>
      <c r="AA2270" s="551" t="s">
        <v>13876</v>
      </c>
      <c r="AB2270" s="551" t="s">
        <v>13876</v>
      </c>
      <c r="AC2270" s="551" t="s">
        <v>13876</v>
      </c>
      <c r="AD2270" s="552" t="s">
        <v>13876</v>
      </c>
      <c r="AE2270" s="623">
        <v>0</v>
      </c>
      <c r="AF2270" t="s">
        <v>10033</v>
      </c>
      <c r="AG2270" t="s">
        <v>12317</v>
      </c>
      <c r="AJ2270" s="548" t="s">
        <v>13693</v>
      </c>
      <c r="AK2270" s="548" t="s">
        <v>14058</v>
      </c>
      <c r="AL2270" s="548" t="s">
        <v>13669</v>
      </c>
      <c r="AM2270" s="548" t="s">
        <v>14993</v>
      </c>
      <c r="AN2270" s="548" t="s">
        <v>14994</v>
      </c>
      <c r="AO2270" s="548" t="s">
        <v>14995</v>
      </c>
      <c r="AQ2270" t="s">
        <v>13876</v>
      </c>
      <c r="AR2270" t="s">
        <v>13876</v>
      </c>
      <c r="AS2270" t="s">
        <v>13876</v>
      </c>
      <c r="AT2270" t="s">
        <v>13876</v>
      </c>
      <c r="AU2270" t="s">
        <v>13876</v>
      </c>
      <c r="AV2270" t="s">
        <v>13876</v>
      </c>
      <c r="AW2270" t="s">
        <v>13876</v>
      </c>
      <c r="AX2270" t="s">
        <v>13876</v>
      </c>
      <c r="AY2270" t="s">
        <v>13876</v>
      </c>
      <c r="AZ2270" t="s">
        <v>13876</v>
      </c>
      <c r="BA2270" t="s">
        <v>13876</v>
      </c>
      <c r="BB2270" t="s">
        <v>13876</v>
      </c>
      <c r="BC2270" t="s">
        <v>13876</v>
      </c>
      <c r="BD2270" t="s">
        <v>13876</v>
      </c>
      <c r="BE2270" t="s">
        <v>13876</v>
      </c>
      <c r="BF2270" t="s">
        <v>13876</v>
      </c>
      <c r="BG2270" t="s">
        <v>13876</v>
      </c>
      <c r="BH2270" t="s">
        <v>13876</v>
      </c>
      <c r="BI2270" t="s">
        <v>13876</v>
      </c>
      <c r="BJ2270" t="s">
        <v>13876</v>
      </c>
      <c r="BK2270" t="s">
        <v>13876</v>
      </c>
      <c r="BL2270" t="s">
        <v>13876</v>
      </c>
      <c r="BM2270" t="s">
        <v>13876</v>
      </c>
      <c r="BN2270" t="s">
        <v>13876</v>
      </c>
      <c r="BO2270" t="s">
        <v>13876</v>
      </c>
      <c r="BP2270" t="s">
        <v>13876</v>
      </c>
      <c r="BQ2270" t="s">
        <v>13876</v>
      </c>
      <c r="BR2270" t="s">
        <v>13876</v>
      </c>
      <c r="BS2270" t="s">
        <v>13876</v>
      </c>
      <c r="BT2270" t="s">
        <v>13876</v>
      </c>
      <c r="BU2270" t="s">
        <v>13876</v>
      </c>
      <c r="BV2270" t="s">
        <v>13876</v>
      </c>
      <c r="BW2270" t="s">
        <v>13876</v>
      </c>
      <c r="BX2270" t="s">
        <v>13876</v>
      </c>
      <c r="BY2270" t="s">
        <v>13876</v>
      </c>
      <c r="BZ2270" t="s">
        <v>13876</v>
      </c>
      <c r="CA2270" t="s">
        <v>13876</v>
      </c>
      <c r="CB2270" t="s">
        <v>13876</v>
      </c>
      <c r="CC2270" t="s">
        <v>13876</v>
      </c>
      <c r="CD2270" t="s">
        <v>13876</v>
      </c>
      <c r="CE2270" t="s">
        <v>13876</v>
      </c>
      <c r="CF2270" t="s">
        <v>13876</v>
      </c>
      <c r="CG2270" t="s">
        <v>13876</v>
      </c>
      <c r="CH2270" t="s">
        <v>13876</v>
      </c>
      <c r="CI2270" t="s">
        <v>13876</v>
      </c>
      <c r="CJ2270" t="s">
        <v>13876</v>
      </c>
      <c r="CK2270" t="s">
        <v>13876</v>
      </c>
      <c r="CL2270" t="s">
        <v>13876</v>
      </c>
      <c r="CM2270" t="s">
        <v>13876</v>
      </c>
      <c r="CN2270" t="s">
        <v>13876</v>
      </c>
      <c r="CO2270" t="s">
        <v>13876</v>
      </c>
      <c r="CP2270" t="s">
        <v>13876</v>
      </c>
      <c r="CQ2270" t="s">
        <v>13876</v>
      </c>
      <c r="CR2270" t="s">
        <v>13876</v>
      </c>
      <c r="CS2270" t="s">
        <v>13876</v>
      </c>
      <c r="CT2270" t="s">
        <v>13876</v>
      </c>
    </row>
    <row r="2271" spans="1:98" hidden="1">
      <c r="A2271" s="1088"/>
      <c r="B2271" s="554" t="s">
        <v>10034</v>
      </c>
      <c r="C2271" s="554" t="s">
        <v>828</v>
      </c>
      <c r="D2271" s="554" t="s">
        <v>10035</v>
      </c>
      <c r="E2271" s="336" t="s">
        <v>407</v>
      </c>
      <c r="F2271" s="336" t="s">
        <v>10039</v>
      </c>
      <c r="G2271" s="336">
        <v>2950100137</v>
      </c>
      <c r="H2271" s="554" t="s">
        <v>13174</v>
      </c>
      <c r="I2271" s="336" t="s">
        <v>126</v>
      </c>
      <c r="J2271" s="336" t="s">
        <v>13659</v>
      </c>
      <c r="K2271" s="336" t="s">
        <v>13546</v>
      </c>
      <c r="L2271" s="336" t="s">
        <v>13658</v>
      </c>
      <c r="M2271" s="336" t="s">
        <v>13658</v>
      </c>
      <c r="N2271" s="336"/>
      <c r="O2271" s="632"/>
      <c r="P2271" s="632"/>
      <c r="Q2271" s="632"/>
      <c r="R2271" s="336"/>
      <c r="S2271" s="336"/>
      <c r="T2271" s="336" t="s">
        <v>17111</v>
      </c>
      <c r="U2271" s="620"/>
      <c r="V2271" s="1088"/>
      <c r="W2271" s="551" t="s">
        <v>13876</v>
      </c>
      <c r="X2271" s="551" t="s">
        <v>13876</v>
      </c>
      <c r="Y2271" s="551" t="s">
        <v>13876</v>
      </c>
      <c r="Z2271" s="551" t="s">
        <v>13876</v>
      </c>
      <c r="AA2271" s="551" t="s">
        <v>13876</v>
      </c>
      <c r="AB2271" s="551" t="s">
        <v>13876</v>
      </c>
      <c r="AC2271" s="551" t="s">
        <v>13876</v>
      </c>
      <c r="AD2271" s="552" t="s">
        <v>13876</v>
      </c>
      <c r="AE2271" s="623">
        <v>0</v>
      </c>
      <c r="AF2271" t="s">
        <v>10033</v>
      </c>
      <c r="AG2271" t="s">
        <v>12317</v>
      </c>
      <c r="AJ2271" s="548" t="s">
        <v>13693</v>
      </c>
      <c r="AK2271" s="548" t="s">
        <v>14058</v>
      </c>
      <c r="AL2271" s="548" t="s">
        <v>13669</v>
      </c>
      <c r="AM2271" s="548" t="s">
        <v>14993</v>
      </c>
      <c r="AN2271" s="548" t="s">
        <v>14994</v>
      </c>
      <c r="AO2271" s="548" t="s">
        <v>14995</v>
      </c>
      <c r="AQ2271" t="s">
        <v>13876</v>
      </c>
      <c r="AR2271" t="s">
        <v>13876</v>
      </c>
      <c r="AS2271" t="s">
        <v>13876</v>
      </c>
      <c r="AT2271" t="s">
        <v>13876</v>
      </c>
      <c r="AU2271" t="s">
        <v>13876</v>
      </c>
      <c r="AV2271" t="s">
        <v>13876</v>
      </c>
      <c r="AW2271" t="s">
        <v>13876</v>
      </c>
      <c r="AX2271" t="s">
        <v>13876</v>
      </c>
      <c r="AY2271" t="s">
        <v>13876</v>
      </c>
      <c r="AZ2271" t="s">
        <v>13876</v>
      </c>
      <c r="BA2271" t="s">
        <v>13876</v>
      </c>
      <c r="BB2271" t="s">
        <v>13876</v>
      </c>
      <c r="BC2271" t="s">
        <v>13876</v>
      </c>
      <c r="BD2271" t="s">
        <v>13876</v>
      </c>
      <c r="BE2271" t="s">
        <v>13876</v>
      </c>
      <c r="BF2271" t="s">
        <v>13876</v>
      </c>
      <c r="BG2271" t="s">
        <v>13876</v>
      </c>
      <c r="BH2271" t="s">
        <v>13876</v>
      </c>
      <c r="BI2271" t="s">
        <v>13876</v>
      </c>
      <c r="BJ2271" t="s">
        <v>13876</v>
      </c>
      <c r="BK2271" t="s">
        <v>13876</v>
      </c>
      <c r="BL2271" t="s">
        <v>13876</v>
      </c>
      <c r="BM2271" t="s">
        <v>13876</v>
      </c>
      <c r="BN2271" t="s">
        <v>13876</v>
      </c>
      <c r="BO2271" t="s">
        <v>13876</v>
      </c>
      <c r="BP2271" t="s">
        <v>13876</v>
      </c>
      <c r="BQ2271" t="s">
        <v>13876</v>
      </c>
      <c r="BR2271" t="s">
        <v>13876</v>
      </c>
      <c r="BS2271" t="s">
        <v>13876</v>
      </c>
      <c r="BT2271" t="s">
        <v>13876</v>
      </c>
      <c r="BU2271" t="s">
        <v>13876</v>
      </c>
      <c r="BV2271" t="s">
        <v>13876</v>
      </c>
      <c r="BW2271" t="s">
        <v>13876</v>
      </c>
      <c r="BX2271" t="s">
        <v>13876</v>
      </c>
      <c r="BY2271" t="s">
        <v>13876</v>
      </c>
      <c r="BZ2271" t="s">
        <v>13876</v>
      </c>
      <c r="CA2271" t="s">
        <v>13876</v>
      </c>
      <c r="CB2271" t="s">
        <v>13876</v>
      </c>
      <c r="CC2271" t="s">
        <v>13876</v>
      </c>
      <c r="CD2271" t="s">
        <v>13876</v>
      </c>
      <c r="CE2271" t="s">
        <v>13876</v>
      </c>
      <c r="CF2271" t="s">
        <v>13876</v>
      </c>
      <c r="CG2271" t="s">
        <v>13876</v>
      </c>
      <c r="CH2271" t="s">
        <v>13876</v>
      </c>
      <c r="CI2271" t="s">
        <v>13876</v>
      </c>
      <c r="CJ2271" t="s">
        <v>13876</v>
      </c>
      <c r="CK2271" t="s">
        <v>13876</v>
      </c>
      <c r="CL2271" t="s">
        <v>13876</v>
      </c>
      <c r="CM2271" t="s">
        <v>13876</v>
      </c>
      <c r="CN2271" t="s">
        <v>13876</v>
      </c>
      <c r="CO2271" t="s">
        <v>13876</v>
      </c>
      <c r="CP2271" t="s">
        <v>13876</v>
      </c>
      <c r="CQ2271" t="s">
        <v>13876</v>
      </c>
      <c r="CR2271" t="s">
        <v>13876</v>
      </c>
      <c r="CS2271" t="s">
        <v>13876</v>
      </c>
      <c r="CT2271" t="s">
        <v>13876</v>
      </c>
    </row>
    <row r="2272" spans="1:98" hidden="1">
      <c r="A2272" s="1088"/>
      <c r="B2272" s="554" t="s">
        <v>10034</v>
      </c>
      <c r="C2272" s="554" t="s">
        <v>828</v>
      </c>
      <c r="D2272" s="554" t="s">
        <v>10035</v>
      </c>
      <c r="E2272" s="336" t="s">
        <v>407</v>
      </c>
      <c r="F2272" s="336" t="s">
        <v>10039</v>
      </c>
      <c r="G2272" s="336">
        <v>2950161444</v>
      </c>
      <c r="H2272" s="554" t="s">
        <v>13177</v>
      </c>
      <c r="I2272" s="336" t="s">
        <v>124</v>
      </c>
      <c r="J2272" s="336" t="s">
        <v>13659</v>
      </c>
      <c r="K2272" s="336" t="s">
        <v>13546</v>
      </c>
      <c r="L2272" s="336" t="s">
        <v>13658</v>
      </c>
      <c r="M2272" s="336" t="s">
        <v>13658</v>
      </c>
      <c r="N2272" s="336"/>
      <c r="O2272" s="632"/>
      <c r="P2272" s="632"/>
      <c r="Q2272" s="632"/>
      <c r="R2272" s="336"/>
      <c r="S2272" s="336"/>
      <c r="T2272" s="336" t="s">
        <v>17112</v>
      </c>
      <c r="U2272" s="620"/>
      <c r="V2272" s="1088"/>
      <c r="W2272" s="551" t="s">
        <v>13876</v>
      </c>
      <c r="X2272" s="551" t="s">
        <v>13876</v>
      </c>
      <c r="Y2272" s="551" t="s">
        <v>13876</v>
      </c>
      <c r="Z2272" s="551" t="s">
        <v>13876</v>
      </c>
      <c r="AA2272" s="551" t="s">
        <v>13876</v>
      </c>
      <c r="AB2272" s="551" t="s">
        <v>13876</v>
      </c>
      <c r="AC2272" s="551" t="s">
        <v>13876</v>
      </c>
      <c r="AD2272" s="552" t="s">
        <v>13876</v>
      </c>
      <c r="AE2272" s="623">
        <v>0</v>
      </c>
      <c r="AF2272" t="s">
        <v>10033</v>
      </c>
      <c r="AG2272" t="s">
        <v>12320</v>
      </c>
      <c r="AH2272" t="s">
        <v>13176</v>
      </c>
      <c r="AJ2272" s="548" t="s">
        <v>13693</v>
      </c>
      <c r="AK2272" s="548" t="s">
        <v>14058</v>
      </c>
      <c r="AL2272" s="548" t="s">
        <v>13669</v>
      </c>
      <c r="AM2272" s="548" t="s">
        <v>14993</v>
      </c>
      <c r="AN2272" s="548" t="s">
        <v>14994</v>
      </c>
      <c r="AO2272" s="548" t="s">
        <v>14995</v>
      </c>
      <c r="AQ2272" t="s">
        <v>13876</v>
      </c>
      <c r="AR2272" t="s">
        <v>13876</v>
      </c>
      <c r="AS2272" t="s">
        <v>13876</v>
      </c>
      <c r="AT2272" t="s">
        <v>13876</v>
      </c>
      <c r="AU2272" t="s">
        <v>13876</v>
      </c>
      <c r="AV2272" t="s">
        <v>13876</v>
      </c>
      <c r="AW2272" t="s">
        <v>13876</v>
      </c>
      <c r="AX2272" t="s">
        <v>13876</v>
      </c>
      <c r="AY2272" t="s">
        <v>13876</v>
      </c>
      <c r="AZ2272" t="s">
        <v>13876</v>
      </c>
      <c r="BA2272" t="s">
        <v>13876</v>
      </c>
      <c r="BB2272" t="s">
        <v>13876</v>
      </c>
      <c r="BC2272" t="s">
        <v>13876</v>
      </c>
      <c r="BD2272" t="s">
        <v>13876</v>
      </c>
      <c r="BE2272" t="s">
        <v>13876</v>
      </c>
      <c r="BF2272" t="s">
        <v>13876</v>
      </c>
      <c r="BG2272" t="s">
        <v>13876</v>
      </c>
      <c r="BH2272" t="s">
        <v>13876</v>
      </c>
      <c r="BI2272" t="s">
        <v>13876</v>
      </c>
      <c r="BJ2272" t="s">
        <v>13876</v>
      </c>
      <c r="BK2272" t="s">
        <v>13876</v>
      </c>
      <c r="BL2272" t="s">
        <v>13876</v>
      </c>
      <c r="BM2272" t="s">
        <v>13876</v>
      </c>
      <c r="BN2272" t="s">
        <v>13876</v>
      </c>
      <c r="BO2272" t="s">
        <v>13876</v>
      </c>
      <c r="BP2272" t="s">
        <v>13876</v>
      </c>
      <c r="BQ2272" t="s">
        <v>13876</v>
      </c>
      <c r="BR2272" t="s">
        <v>13876</v>
      </c>
      <c r="BS2272" t="s">
        <v>13876</v>
      </c>
      <c r="BT2272" t="s">
        <v>13876</v>
      </c>
      <c r="BU2272" t="s">
        <v>13876</v>
      </c>
      <c r="BV2272" t="s">
        <v>13876</v>
      </c>
      <c r="BW2272" t="s">
        <v>13876</v>
      </c>
      <c r="BX2272" t="s">
        <v>13876</v>
      </c>
      <c r="BY2272" t="s">
        <v>13876</v>
      </c>
      <c r="BZ2272" t="s">
        <v>13876</v>
      </c>
      <c r="CA2272" t="s">
        <v>13876</v>
      </c>
      <c r="CB2272" t="s">
        <v>13876</v>
      </c>
      <c r="CC2272" t="s">
        <v>13876</v>
      </c>
      <c r="CD2272" t="s">
        <v>13876</v>
      </c>
      <c r="CE2272" t="s">
        <v>13876</v>
      </c>
      <c r="CF2272" t="s">
        <v>13876</v>
      </c>
      <c r="CG2272" t="s">
        <v>13876</v>
      </c>
      <c r="CH2272" t="s">
        <v>13876</v>
      </c>
      <c r="CI2272" t="s">
        <v>13876</v>
      </c>
      <c r="CJ2272" t="s">
        <v>13876</v>
      </c>
      <c r="CK2272" t="s">
        <v>13876</v>
      </c>
      <c r="CL2272" t="s">
        <v>13876</v>
      </c>
      <c r="CM2272" t="s">
        <v>13876</v>
      </c>
      <c r="CN2272" t="s">
        <v>13876</v>
      </c>
      <c r="CO2272" t="s">
        <v>13876</v>
      </c>
      <c r="CP2272" t="s">
        <v>13876</v>
      </c>
      <c r="CQ2272" t="s">
        <v>13876</v>
      </c>
      <c r="CR2272" t="s">
        <v>13876</v>
      </c>
      <c r="CS2272" t="s">
        <v>13876</v>
      </c>
      <c r="CT2272" t="s">
        <v>13876</v>
      </c>
    </row>
    <row r="2273" spans="1:98" hidden="1">
      <c r="A2273" s="1088"/>
      <c r="B2273" s="554" t="s">
        <v>10034</v>
      </c>
      <c r="C2273" s="554" t="s">
        <v>828</v>
      </c>
      <c r="D2273" s="554" t="s">
        <v>10035</v>
      </c>
      <c r="E2273" s="336" t="s">
        <v>407</v>
      </c>
      <c r="F2273" s="336" t="s">
        <v>10039</v>
      </c>
      <c r="G2273" s="336">
        <v>2950161444</v>
      </c>
      <c r="H2273" s="554" t="s">
        <v>13177</v>
      </c>
      <c r="I2273" s="336" t="s">
        <v>126</v>
      </c>
      <c r="J2273" s="336" t="s">
        <v>13659</v>
      </c>
      <c r="K2273" s="336" t="s">
        <v>13546</v>
      </c>
      <c r="L2273" s="336" t="s">
        <v>13658</v>
      </c>
      <c r="M2273" s="336" t="s">
        <v>13659</v>
      </c>
      <c r="N2273" s="336" t="s">
        <v>13546</v>
      </c>
      <c r="O2273" s="632"/>
      <c r="P2273" s="632"/>
      <c r="Q2273" s="632"/>
      <c r="R2273" s="336"/>
      <c r="S2273" s="336"/>
      <c r="T2273" s="336" t="s">
        <v>17113</v>
      </c>
      <c r="U2273" s="609"/>
      <c r="V2273" s="1088"/>
      <c r="W2273" s="551" t="s">
        <v>13876</v>
      </c>
      <c r="X2273" s="551" t="s">
        <v>13876</v>
      </c>
      <c r="Y2273" s="551" t="s">
        <v>13876</v>
      </c>
      <c r="Z2273" s="551" t="s">
        <v>13876</v>
      </c>
      <c r="AA2273" s="551" t="s">
        <v>13876</v>
      </c>
      <c r="AB2273" s="551" t="s">
        <v>13876</v>
      </c>
      <c r="AC2273" s="551" t="s">
        <v>13876</v>
      </c>
      <c r="AD2273" s="552" t="s">
        <v>13876</v>
      </c>
      <c r="AE2273" s="623">
        <v>0</v>
      </c>
      <c r="AF2273" t="s">
        <v>10033</v>
      </c>
      <c r="AG2273" t="s">
        <v>12320</v>
      </c>
      <c r="AJ2273" s="548" t="s">
        <v>13693</v>
      </c>
      <c r="AK2273" s="548" t="s">
        <v>14058</v>
      </c>
      <c r="AL2273" s="548" t="s">
        <v>13669</v>
      </c>
      <c r="AM2273" s="548" t="s">
        <v>14993</v>
      </c>
      <c r="AN2273" s="548" t="s">
        <v>14994</v>
      </c>
      <c r="AO2273" s="548" t="s">
        <v>14995</v>
      </c>
      <c r="AQ2273" t="s">
        <v>13876</v>
      </c>
      <c r="AR2273" t="s">
        <v>13876</v>
      </c>
      <c r="AS2273" t="s">
        <v>13876</v>
      </c>
      <c r="AT2273" t="s">
        <v>13876</v>
      </c>
      <c r="AU2273" t="s">
        <v>13876</v>
      </c>
      <c r="AV2273" t="s">
        <v>13876</v>
      </c>
      <c r="AW2273" t="s">
        <v>13876</v>
      </c>
      <c r="AX2273" t="s">
        <v>13876</v>
      </c>
      <c r="AY2273" t="s">
        <v>13876</v>
      </c>
      <c r="AZ2273" t="s">
        <v>13876</v>
      </c>
      <c r="BA2273" t="s">
        <v>13876</v>
      </c>
      <c r="BB2273" t="s">
        <v>13876</v>
      </c>
      <c r="BC2273" t="s">
        <v>13876</v>
      </c>
      <c r="BD2273" t="s">
        <v>13876</v>
      </c>
      <c r="BE2273" t="s">
        <v>13876</v>
      </c>
      <c r="BF2273" t="s">
        <v>13876</v>
      </c>
      <c r="BG2273" t="s">
        <v>13876</v>
      </c>
      <c r="BH2273" t="s">
        <v>13876</v>
      </c>
      <c r="BI2273" t="s">
        <v>13876</v>
      </c>
      <c r="BJ2273" t="s">
        <v>13876</v>
      </c>
      <c r="BK2273" t="s">
        <v>13876</v>
      </c>
      <c r="BL2273" t="s">
        <v>13876</v>
      </c>
      <c r="BM2273" t="s">
        <v>13876</v>
      </c>
      <c r="BN2273" t="s">
        <v>13876</v>
      </c>
      <c r="BO2273" t="s">
        <v>13876</v>
      </c>
      <c r="BP2273" t="s">
        <v>13876</v>
      </c>
      <c r="BQ2273" t="s">
        <v>13876</v>
      </c>
      <c r="BR2273" t="s">
        <v>13876</v>
      </c>
      <c r="BS2273" t="s">
        <v>13876</v>
      </c>
      <c r="BT2273" t="s">
        <v>13876</v>
      </c>
      <c r="BU2273" t="s">
        <v>13876</v>
      </c>
      <c r="BV2273" t="s">
        <v>13876</v>
      </c>
      <c r="BW2273" t="s">
        <v>13876</v>
      </c>
      <c r="BX2273" t="s">
        <v>13876</v>
      </c>
      <c r="BY2273" t="s">
        <v>13876</v>
      </c>
      <c r="BZ2273" t="s">
        <v>13876</v>
      </c>
      <c r="CA2273" t="s">
        <v>13876</v>
      </c>
      <c r="CB2273" t="s">
        <v>13876</v>
      </c>
      <c r="CC2273" t="s">
        <v>13876</v>
      </c>
      <c r="CD2273" t="s">
        <v>13876</v>
      </c>
      <c r="CE2273" t="s">
        <v>13876</v>
      </c>
      <c r="CF2273" t="s">
        <v>13876</v>
      </c>
      <c r="CG2273" t="s">
        <v>13876</v>
      </c>
      <c r="CH2273" t="s">
        <v>13876</v>
      </c>
      <c r="CI2273" t="s">
        <v>13876</v>
      </c>
      <c r="CJ2273" t="s">
        <v>13876</v>
      </c>
      <c r="CK2273" t="s">
        <v>13876</v>
      </c>
      <c r="CL2273" t="s">
        <v>13876</v>
      </c>
      <c r="CM2273" t="s">
        <v>13876</v>
      </c>
      <c r="CN2273" t="s">
        <v>13876</v>
      </c>
      <c r="CO2273" t="s">
        <v>13876</v>
      </c>
      <c r="CP2273" t="s">
        <v>13876</v>
      </c>
      <c r="CQ2273" t="s">
        <v>13876</v>
      </c>
      <c r="CR2273" t="s">
        <v>13876</v>
      </c>
      <c r="CS2273" t="s">
        <v>13876</v>
      </c>
      <c r="CT2273" t="s">
        <v>13876</v>
      </c>
    </row>
    <row r="2274" spans="1:98" hidden="1">
      <c r="A2274" s="632"/>
      <c r="B2274" s="555"/>
      <c r="C2274" s="554"/>
      <c r="D2274" s="554"/>
      <c r="E2274" s="336"/>
      <c r="F2274" s="336"/>
      <c r="G2274" s="336"/>
      <c r="H2274" s="554"/>
      <c r="I2274" s="336"/>
      <c r="J2274" s="336"/>
      <c r="K2274" s="336"/>
      <c r="L2274" s="336"/>
      <c r="M2274" s="336"/>
      <c r="N2274" s="336"/>
      <c r="O2274" s="632"/>
      <c r="P2274" s="632"/>
      <c r="Q2274" s="632"/>
      <c r="R2274" s="336"/>
      <c r="S2274" s="336"/>
      <c r="T2274" s="336" t="s">
        <v>13876</v>
      </c>
      <c r="U2274" s="336"/>
      <c r="V2274" s="632"/>
      <c r="W2274" s="551"/>
      <c r="X2274" s="551"/>
      <c r="Y2274" s="551"/>
      <c r="Z2274" s="551"/>
      <c r="AA2274" s="551">
        <v>0</v>
      </c>
      <c r="AB2274" s="551">
        <v>0</v>
      </c>
      <c r="AC2274" s="551">
        <v>0</v>
      </c>
      <c r="AD2274" s="552"/>
      <c r="AE2274" s="623">
        <v>0</v>
      </c>
      <c r="AQ2274" t="s">
        <v>13876</v>
      </c>
      <c r="AR2274" t="s">
        <v>13876</v>
      </c>
      <c r="AS2274" t="s">
        <v>13876</v>
      </c>
      <c r="AT2274" t="s">
        <v>13876</v>
      </c>
      <c r="AU2274" t="s">
        <v>13876</v>
      </c>
      <c r="AV2274" t="s">
        <v>13876</v>
      </c>
      <c r="AW2274" t="s">
        <v>13876</v>
      </c>
      <c r="AX2274" t="s">
        <v>13876</v>
      </c>
      <c r="AY2274" t="s">
        <v>13876</v>
      </c>
      <c r="AZ2274" t="s">
        <v>13876</v>
      </c>
      <c r="BA2274" t="s">
        <v>13876</v>
      </c>
      <c r="BB2274" t="s">
        <v>13876</v>
      </c>
      <c r="BC2274" t="s">
        <v>13876</v>
      </c>
      <c r="BD2274" t="s">
        <v>13876</v>
      </c>
      <c r="BE2274" t="s">
        <v>13876</v>
      </c>
      <c r="BF2274" t="s">
        <v>13876</v>
      </c>
      <c r="BG2274" t="s">
        <v>13876</v>
      </c>
      <c r="BH2274" t="s">
        <v>13876</v>
      </c>
      <c r="BI2274" t="s">
        <v>13876</v>
      </c>
      <c r="BJ2274" t="s">
        <v>13876</v>
      </c>
      <c r="BK2274" t="s">
        <v>13876</v>
      </c>
      <c r="BL2274" t="s">
        <v>13876</v>
      </c>
      <c r="BM2274" t="s">
        <v>13876</v>
      </c>
      <c r="BN2274" t="s">
        <v>13876</v>
      </c>
      <c r="BO2274" t="s">
        <v>13876</v>
      </c>
      <c r="BP2274" t="s">
        <v>13876</v>
      </c>
      <c r="BQ2274" t="s">
        <v>13876</v>
      </c>
      <c r="BR2274" t="s">
        <v>13876</v>
      </c>
      <c r="BS2274" t="s">
        <v>13876</v>
      </c>
      <c r="BT2274" t="s">
        <v>13876</v>
      </c>
      <c r="BU2274" t="s">
        <v>13876</v>
      </c>
      <c r="BV2274" t="s">
        <v>13876</v>
      </c>
      <c r="BW2274" t="s">
        <v>13876</v>
      </c>
      <c r="BX2274" t="s">
        <v>13876</v>
      </c>
      <c r="BY2274" t="s">
        <v>13876</v>
      </c>
      <c r="BZ2274" t="s">
        <v>13876</v>
      </c>
      <c r="CA2274" t="s">
        <v>13876</v>
      </c>
      <c r="CB2274" t="s">
        <v>13876</v>
      </c>
      <c r="CC2274" t="s">
        <v>13876</v>
      </c>
      <c r="CD2274" t="s">
        <v>13876</v>
      </c>
      <c r="CE2274" t="s">
        <v>13876</v>
      </c>
      <c r="CF2274" t="s">
        <v>13876</v>
      </c>
      <c r="CG2274" t="s">
        <v>13876</v>
      </c>
      <c r="CH2274" t="s">
        <v>13876</v>
      </c>
      <c r="CI2274" t="s">
        <v>13876</v>
      </c>
      <c r="CJ2274" t="s">
        <v>13876</v>
      </c>
      <c r="CK2274" t="s">
        <v>13876</v>
      </c>
      <c r="CL2274" t="s">
        <v>13876</v>
      </c>
      <c r="CM2274" t="s">
        <v>13876</v>
      </c>
      <c r="CN2274" t="s">
        <v>13876</v>
      </c>
      <c r="CO2274" t="s">
        <v>13876</v>
      </c>
      <c r="CP2274" t="s">
        <v>13876</v>
      </c>
      <c r="CQ2274" t="s">
        <v>13876</v>
      </c>
      <c r="CR2274" t="s">
        <v>13876</v>
      </c>
      <c r="CS2274" t="s">
        <v>13876</v>
      </c>
      <c r="CT2274" t="s">
        <v>13876</v>
      </c>
    </row>
    <row r="2275" spans="1:98" hidden="1">
      <c r="A2275" s="632">
        <v>450</v>
      </c>
      <c r="B2275" s="554" t="s">
        <v>11737</v>
      </c>
      <c r="C2275" s="554" t="s">
        <v>3836</v>
      </c>
      <c r="D2275" s="554" t="s">
        <v>11738</v>
      </c>
      <c r="E2275" s="336" t="s">
        <v>1286</v>
      </c>
      <c r="F2275" s="336" t="s">
        <v>14996</v>
      </c>
      <c r="G2275" s="336">
        <v>2950300075</v>
      </c>
      <c r="H2275" s="554" t="s">
        <v>13180</v>
      </c>
      <c r="I2275" s="336" t="s">
        <v>126</v>
      </c>
      <c r="J2275" s="336" t="s">
        <v>13659</v>
      </c>
      <c r="K2275" s="336" t="s">
        <v>13546</v>
      </c>
      <c r="L2275" s="336" t="s">
        <v>13658</v>
      </c>
      <c r="M2275" s="336" t="s">
        <v>13659</v>
      </c>
      <c r="N2275" s="336" t="s">
        <v>13546</v>
      </c>
      <c r="O2275" s="632"/>
      <c r="P2275" s="632"/>
      <c r="Q2275" s="632"/>
      <c r="R2275" s="336"/>
      <c r="S2275" s="336"/>
      <c r="T2275" s="336" t="s">
        <v>17114</v>
      </c>
      <c r="U2275" s="336"/>
      <c r="V2275" s="632"/>
      <c r="W2275" s="551" t="s">
        <v>13876</v>
      </c>
      <c r="X2275" s="551" t="s">
        <v>13876</v>
      </c>
      <c r="Y2275" s="551" t="s">
        <v>13876</v>
      </c>
      <c r="Z2275" s="551" t="s">
        <v>13876</v>
      </c>
      <c r="AA2275" s="551" t="s">
        <v>13876</v>
      </c>
      <c r="AB2275" s="551" t="s">
        <v>13876</v>
      </c>
      <c r="AC2275" s="551" t="s">
        <v>13876</v>
      </c>
      <c r="AD2275" s="552" t="s">
        <v>13876</v>
      </c>
      <c r="AE2275" s="623">
        <v>0</v>
      </c>
      <c r="AF2275" t="s">
        <v>11736</v>
      </c>
      <c r="AG2275" t="s">
        <v>12322</v>
      </c>
      <c r="AH2275" t="s">
        <v>13179</v>
      </c>
      <c r="AJ2275" s="548" t="s">
        <v>13693</v>
      </c>
      <c r="AK2275" s="548" t="s">
        <v>13871</v>
      </c>
      <c r="AL2275" s="548" t="s">
        <v>13669</v>
      </c>
      <c r="AM2275" s="548" t="s">
        <v>14997</v>
      </c>
      <c r="AN2275" s="548" t="s">
        <v>14998</v>
      </c>
      <c r="AO2275" s="548" t="s">
        <v>14999</v>
      </c>
      <c r="AQ2275" t="s">
        <v>13876</v>
      </c>
      <c r="AR2275" t="s">
        <v>13876</v>
      </c>
      <c r="AS2275" t="s">
        <v>13876</v>
      </c>
      <c r="AT2275" t="s">
        <v>13876</v>
      </c>
      <c r="AU2275" t="s">
        <v>13876</v>
      </c>
      <c r="AV2275" t="s">
        <v>13876</v>
      </c>
      <c r="AW2275" t="s">
        <v>13876</v>
      </c>
      <c r="AX2275" t="s">
        <v>13876</v>
      </c>
      <c r="AY2275" t="s">
        <v>13876</v>
      </c>
      <c r="AZ2275" t="s">
        <v>13876</v>
      </c>
      <c r="BA2275" t="s">
        <v>13876</v>
      </c>
      <c r="BB2275" t="s">
        <v>13876</v>
      </c>
      <c r="BC2275" t="s">
        <v>13876</v>
      </c>
      <c r="BD2275" t="s">
        <v>13876</v>
      </c>
      <c r="BE2275" t="s">
        <v>13876</v>
      </c>
      <c r="BF2275" t="s">
        <v>13876</v>
      </c>
      <c r="BG2275" t="s">
        <v>13876</v>
      </c>
      <c r="BH2275" t="s">
        <v>13876</v>
      </c>
      <c r="BI2275" t="s">
        <v>13876</v>
      </c>
      <c r="BJ2275" t="s">
        <v>13876</v>
      </c>
      <c r="BK2275" t="s">
        <v>13876</v>
      </c>
      <c r="BL2275" t="s">
        <v>13876</v>
      </c>
      <c r="BM2275" t="s">
        <v>13876</v>
      </c>
      <c r="BN2275" t="s">
        <v>13876</v>
      </c>
      <c r="BO2275" t="s">
        <v>13876</v>
      </c>
      <c r="BP2275" t="s">
        <v>13876</v>
      </c>
      <c r="BQ2275" t="s">
        <v>13876</v>
      </c>
      <c r="BR2275" t="s">
        <v>13876</v>
      </c>
      <c r="BS2275" t="s">
        <v>13876</v>
      </c>
      <c r="BT2275" t="s">
        <v>13876</v>
      </c>
      <c r="BU2275" t="s">
        <v>13876</v>
      </c>
      <c r="BV2275" t="s">
        <v>13876</v>
      </c>
      <c r="BW2275" t="s">
        <v>13876</v>
      </c>
      <c r="BX2275" t="s">
        <v>13876</v>
      </c>
      <c r="BY2275" t="s">
        <v>13876</v>
      </c>
      <c r="BZ2275" t="s">
        <v>13876</v>
      </c>
      <c r="CA2275" t="s">
        <v>13876</v>
      </c>
      <c r="CB2275" t="s">
        <v>13876</v>
      </c>
      <c r="CC2275" t="s">
        <v>13876</v>
      </c>
      <c r="CD2275" t="s">
        <v>13876</v>
      </c>
      <c r="CE2275" t="s">
        <v>13876</v>
      </c>
      <c r="CF2275" t="s">
        <v>13876</v>
      </c>
      <c r="CG2275" t="s">
        <v>13876</v>
      </c>
      <c r="CH2275" t="s">
        <v>13876</v>
      </c>
      <c r="CI2275" t="s">
        <v>13876</v>
      </c>
      <c r="CJ2275" t="s">
        <v>13876</v>
      </c>
      <c r="CK2275" t="s">
        <v>13876</v>
      </c>
      <c r="CL2275" t="s">
        <v>13876</v>
      </c>
      <c r="CM2275" t="s">
        <v>13876</v>
      </c>
      <c r="CN2275" t="s">
        <v>13876</v>
      </c>
      <c r="CO2275" t="s">
        <v>13876</v>
      </c>
      <c r="CP2275" t="s">
        <v>13876</v>
      </c>
      <c r="CQ2275" t="s">
        <v>13876</v>
      </c>
      <c r="CR2275" t="s">
        <v>13876</v>
      </c>
      <c r="CS2275" t="s">
        <v>13876</v>
      </c>
      <c r="CT2275" t="s">
        <v>13876</v>
      </c>
    </row>
    <row r="2276" spans="1:98" hidden="1">
      <c r="A2276" s="632"/>
      <c r="B2276" s="555"/>
      <c r="C2276" s="554"/>
      <c r="D2276" s="554"/>
      <c r="E2276" s="336"/>
      <c r="F2276" s="336"/>
      <c r="G2276" s="336"/>
      <c r="H2276" s="554"/>
      <c r="I2276" s="336"/>
      <c r="J2276" s="336"/>
      <c r="K2276" s="336"/>
      <c r="L2276" s="336"/>
      <c r="M2276" s="336"/>
      <c r="N2276" s="336"/>
      <c r="O2276" s="632"/>
      <c r="P2276" s="632"/>
      <c r="Q2276" s="632"/>
      <c r="R2276" s="336"/>
      <c r="S2276" s="336"/>
      <c r="T2276" s="336" t="s">
        <v>13876</v>
      </c>
      <c r="U2276" s="336"/>
      <c r="V2276" s="632"/>
      <c r="W2276" s="551"/>
      <c r="X2276" s="551"/>
      <c r="Y2276" s="551"/>
      <c r="Z2276" s="551"/>
      <c r="AA2276" s="551">
        <v>0</v>
      </c>
      <c r="AB2276" s="551">
        <v>0</v>
      </c>
      <c r="AC2276" s="551">
        <v>0</v>
      </c>
      <c r="AD2276" s="552"/>
      <c r="AE2276" s="623">
        <v>0</v>
      </c>
      <c r="AQ2276" t="s">
        <v>13876</v>
      </c>
      <c r="AR2276" t="s">
        <v>13876</v>
      </c>
      <c r="AS2276" t="s">
        <v>13876</v>
      </c>
      <c r="AT2276" t="s">
        <v>13876</v>
      </c>
      <c r="AU2276" t="s">
        <v>13876</v>
      </c>
      <c r="AV2276" t="s">
        <v>13876</v>
      </c>
      <c r="AW2276" t="s">
        <v>13876</v>
      </c>
      <c r="AX2276" t="s">
        <v>13876</v>
      </c>
      <c r="AY2276" t="s">
        <v>13876</v>
      </c>
      <c r="AZ2276" t="s">
        <v>13876</v>
      </c>
      <c r="BA2276" t="s">
        <v>13876</v>
      </c>
      <c r="BB2276" t="s">
        <v>13876</v>
      </c>
      <c r="BC2276" t="s">
        <v>13876</v>
      </c>
      <c r="BD2276" t="s">
        <v>13876</v>
      </c>
      <c r="BE2276" t="s">
        <v>13876</v>
      </c>
      <c r="BF2276" t="s">
        <v>13876</v>
      </c>
      <c r="BG2276" t="s">
        <v>13876</v>
      </c>
      <c r="BH2276" t="s">
        <v>13876</v>
      </c>
      <c r="BI2276" t="s">
        <v>13876</v>
      </c>
      <c r="BJ2276" t="s">
        <v>13876</v>
      </c>
      <c r="BK2276" t="s">
        <v>13876</v>
      </c>
      <c r="BL2276" t="s">
        <v>13876</v>
      </c>
      <c r="BM2276" t="s">
        <v>13876</v>
      </c>
      <c r="BN2276" t="s">
        <v>13876</v>
      </c>
      <c r="BO2276" t="s">
        <v>13876</v>
      </c>
      <c r="BP2276" t="s">
        <v>13876</v>
      </c>
      <c r="BQ2276" t="s">
        <v>13876</v>
      </c>
      <c r="BR2276" t="s">
        <v>13876</v>
      </c>
      <c r="BS2276" t="s">
        <v>13876</v>
      </c>
      <c r="BT2276" t="s">
        <v>13876</v>
      </c>
      <c r="BU2276" t="s">
        <v>13876</v>
      </c>
      <c r="BV2276" t="s">
        <v>13876</v>
      </c>
      <c r="BW2276" t="s">
        <v>13876</v>
      </c>
      <c r="BX2276" t="s">
        <v>13876</v>
      </c>
      <c r="BY2276" t="s">
        <v>13876</v>
      </c>
      <c r="BZ2276" t="s">
        <v>13876</v>
      </c>
      <c r="CA2276" t="s">
        <v>13876</v>
      </c>
      <c r="CB2276" t="s">
        <v>13876</v>
      </c>
      <c r="CC2276" t="s">
        <v>13876</v>
      </c>
      <c r="CD2276" t="s">
        <v>13876</v>
      </c>
      <c r="CE2276" t="s">
        <v>13876</v>
      </c>
      <c r="CF2276" t="s">
        <v>13876</v>
      </c>
      <c r="CG2276" t="s">
        <v>13876</v>
      </c>
      <c r="CH2276" t="s">
        <v>13876</v>
      </c>
      <c r="CI2276" t="s">
        <v>13876</v>
      </c>
      <c r="CJ2276" t="s">
        <v>13876</v>
      </c>
      <c r="CK2276" t="s">
        <v>13876</v>
      </c>
      <c r="CL2276" t="s">
        <v>13876</v>
      </c>
      <c r="CM2276" t="s">
        <v>13876</v>
      </c>
      <c r="CN2276" t="s">
        <v>13876</v>
      </c>
      <c r="CO2276" t="s">
        <v>13876</v>
      </c>
      <c r="CP2276" t="s">
        <v>13876</v>
      </c>
      <c r="CQ2276" t="s">
        <v>13876</v>
      </c>
      <c r="CR2276" t="s">
        <v>13876</v>
      </c>
      <c r="CS2276" t="s">
        <v>13876</v>
      </c>
      <c r="CT2276" t="s">
        <v>13876</v>
      </c>
    </row>
    <row r="2277" spans="1:98" hidden="1">
      <c r="A2277" s="1088">
        <v>451</v>
      </c>
      <c r="B2277" s="554" t="s">
        <v>3088</v>
      </c>
      <c r="C2277" s="554" t="s">
        <v>2969</v>
      </c>
      <c r="D2277" s="554" t="s">
        <v>3089</v>
      </c>
      <c r="E2277" s="336" t="s">
        <v>407</v>
      </c>
      <c r="F2277" s="336" t="s">
        <v>3093</v>
      </c>
      <c r="G2277" s="336">
        <v>2910200316</v>
      </c>
      <c r="H2277" s="554" t="s">
        <v>3097</v>
      </c>
      <c r="I2277" s="336" t="s">
        <v>13673</v>
      </c>
      <c r="J2277" s="336" t="s">
        <v>13659</v>
      </c>
      <c r="K2277" s="336" t="s">
        <v>13546</v>
      </c>
      <c r="L2277" s="336" t="s">
        <v>13658</v>
      </c>
      <c r="M2277" s="336" t="s">
        <v>13659</v>
      </c>
      <c r="N2277" s="336" t="s">
        <v>13546</v>
      </c>
      <c r="O2277" s="632"/>
      <c r="P2277" s="632" t="s">
        <v>13661</v>
      </c>
      <c r="Q2277" s="556">
        <v>44616</v>
      </c>
      <c r="R2277" s="336"/>
      <c r="S2277" s="557">
        <v>44666</v>
      </c>
      <c r="T2277" s="336" t="s">
        <v>17115</v>
      </c>
      <c r="U2277" s="625">
        <v>251</v>
      </c>
      <c r="V2277" s="1088">
        <v>251</v>
      </c>
      <c r="W2277" s="551">
        <v>209167</v>
      </c>
      <c r="X2277" s="551">
        <v>67357</v>
      </c>
      <c r="Y2277" s="551">
        <v>74788</v>
      </c>
      <c r="Z2277" s="551">
        <v>72923</v>
      </c>
      <c r="AA2277" s="551">
        <v>71494</v>
      </c>
      <c r="AB2277" s="551">
        <v>74169</v>
      </c>
      <c r="AC2277" s="551">
        <v>54</v>
      </c>
      <c r="AD2277" s="552">
        <v>-42</v>
      </c>
      <c r="AE2277" s="623">
        <v>569910</v>
      </c>
      <c r="AF2277" t="s">
        <v>3087</v>
      </c>
      <c r="AG2277" t="s">
        <v>3092</v>
      </c>
      <c r="AH2277" t="s">
        <v>3096</v>
      </c>
      <c r="AQ2277" t="s">
        <v>13876</v>
      </c>
      <c r="AR2277" t="s">
        <v>15292</v>
      </c>
      <c r="AS2277" t="s">
        <v>15288</v>
      </c>
      <c r="AT2277" t="s">
        <v>15294</v>
      </c>
      <c r="AU2277" t="s">
        <v>15289</v>
      </c>
      <c r="AV2277" t="s">
        <v>15290</v>
      </c>
      <c r="AW2277" t="s">
        <v>15287</v>
      </c>
      <c r="AX2277" t="s">
        <v>13876</v>
      </c>
      <c r="AY2277" t="s">
        <v>13876</v>
      </c>
      <c r="AZ2277" t="s">
        <v>15290</v>
      </c>
      <c r="BA2277" t="s">
        <v>15287</v>
      </c>
      <c r="BB2277" t="s">
        <v>15284</v>
      </c>
      <c r="BC2277" t="s">
        <v>15286</v>
      </c>
      <c r="BD2277" t="s">
        <v>15287</v>
      </c>
      <c r="BE2277" t="s">
        <v>13876</v>
      </c>
      <c r="BF2277" t="s">
        <v>13876</v>
      </c>
      <c r="BG2277" t="s">
        <v>15287</v>
      </c>
      <c r="BH2277" t="s">
        <v>15291</v>
      </c>
      <c r="BI2277" t="s">
        <v>15287</v>
      </c>
      <c r="BJ2277" t="s">
        <v>15285</v>
      </c>
      <c r="BK2277" t="s">
        <v>15285</v>
      </c>
      <c r="BL2277" t="s">
        <v>13876</v>
      </c>
      <c r="BM2277" t="s">
        <v>13876</v>
      </c>
      <c r="BN2277" t="s">
        <v>15287</v>
      </c>
      <c r="BO2277" t="s">
        <v>15292</v>
      </c>
      <c r="BP2277" t="s">
        <v>15294</v>
      </c>
      <c r="BQ2277" t="s">
        <v>15292</v>
      </c>
      <c r="BR2277" t="s">
        <v>15284</v>
      </c>
      <c r="BS2277" t="s">
        <v>13876</v>
      </c>
      <c r="BT2277" t="s">
        <v>13876</v>
      </c>
      <c r="BU2277" t="s">
        <v>15287</v>
      </c>
      <c r="BV2277" t="s">
        <v>15289</v>
      </c>
      <c r="BW2277" t="s">
        <v>15291</v>
      </c>
      <c r="BX2277" t="s">
        <v>15294</v>
      </c>
      <c r="BY2277" t="s">
        <v>15291</v>
      </c>
      <c r="BZ2277" t="s">
        <v>13876</v>
      </c>
      <c r="CA2277" t="s">
        <v>13876</v>
      </c>
      <c r="CB2277" t="s">
        <v>15287</v>
      </c>
      <c r="CC2277" t="s">
        <v>15291</v>
      </c>
      <c r="CD2277" t="s">
        <v>15289</v>
      </c>
      <c r="CE2277" t="s">
        <v>15290</v>
      </c>
      <c r="CF2277" t="s">
        <v>15294</v>
      </c>
      <c r="CG2277" t="s">
        <v>13876</v>
      </c>
      <c r="CH2277" t="s">
        <v>13876</v>
      </c>
      <c r="CI2277" t="s">
        <v>13876</v>
      </c>
      <c r="CJ2277" t="s">
        <v>13876</v>
      </c>
      <c r="CK2277" t="s">
        <v>13876</v>
      </c>
      <c r="CL2277" t="s">
        <v>15286</v>
      </c>
      <c r="CM2277" t="s">
        <v>15291</v>
      </c>
      <c r="CN2277" t="s">
        <v>15289</v>
      </c>
      <c r="CO2277" t="s">
        <v>15289</v>
      </c>
      <c r="CP2277" t="s">
        <v>15289</v>
      </c>
      <c r="CQ2277" t="s">
        <v>15289</v>
      </c>
      <c r="CR2277" t="s">
        <v>15289</v>
      </c>
      <c r="CS2277" t="s">
        <v>15286</v>
      </c>
      <c r="CT2277" t="s">
        <v>15292</v>
      </c>
    </row>
    <row r="2278" spans="1:98" hidden="1">
      <c r="A2278" s="1088"/>
      <c r="B2278" s="554" t="s">
        <v>3088</v>
      </c>
      <c r="C2278" s="554" t="s">
        <v>2969</v>
      </c>
      <c r="D2278" s="554" t="s">
        <v>3089</v>
      </c>
      <c r="E2278" s="336" t="s">
        <v>407</v>
      </c>
      <c r="F2278" s="336" t="s">
        <v>3093</v>
      </c>
      <c r="G2278" s="336">
        <v>2910200670</v>
      </c>
      <c r="H2278" s="554" t="s">
        <v>3396</v>
      </c>
      <c r="I2278" s="336" t="s">
        <v>113</v>
      </c>
      <c r="J2278" s="336" t="s">
        <v>13659</v>
      </c>
      <c r="K2278" s="336" t="s">
        <v>13546</v>
      </c>
      <c r="L2278" s="336" t="s">
        <v>13658</v>
      </c>
      <c r="M2278" s="336" t="s">
        <v>13659</v>
      </c>
      <c r="N2278" s="336" t="s">
        <v>13546</v>
      </c>
      <c r="O2278" s="632"/>
      <c r="P2278" s="632" t="s">
        <v>13661</v>
      </c>
      <c r="Q2278" s="556">
        <v>44616</v>
      </c>
      <c r="R2278" s="336"/>
      <c r="S2278" s="557">
        <v>44666</v>
      </c>
      <c r="T2278" s="336" t="s">
        <v>17116</v>
      </c>
      <c r="U2278" s="620">
        <v>251</v>
      </c>
      <c r="V2278" s="1088"/>
      <c r="W2278" s="551">
        <v>78930</v>
      </c>
      <c r="X2278" s="551">
        <v>23397</v>
      </c>
      <c r="Y2278" s="551">
        <v>32755</v>
      </c>
      <c r="Z2278" s="551">
        <v>24403</v>
      </c>
      <c r="AA2278" s="551">
        <v>24977</v>
      </c>
      <c r="AB2278" s="551">
        <v>25040</v>
      </c>
      <c r="AC2278" s="551" t="s">
        <v>13876</v>
      </c>
      <c r="AD2278" s="552">
        <v>0</v>
      </c>
      <c r="AE2278" s="623">
        <v>209502</v>
      </c>
      <c r="AF2278" t="s">
        <v>3087</v>
      </c>
      <c r="AG2278" t="s">
        <v>3393</v>
      </c>
      <c r="AH2278" t="s">
        <v>3395</v>
      </c>
      <c r="AQ2278" t="s">
        <v>13876</v>
      </c>
      <c r="AR2278" t="s">
        <v>13876</v>
      </c>
      <c r="AS2278" t="s">
        <v>15287</v>
      </c>
      <c r="AT2278" t="s">
        <v>15285</v>
      </c>
      <c r="AU2278" t="s">
        <v>15294</v>
      </c>
      <c r="AV2278" t="s">
        <v>15284</v>
      </c>
      <c r="AW2278" t="s">
        <v>15288</v>
      </c>
      <c r="AX2278" t="s">
        <v>13876</v>
      </c>
      <c r="AY2278" t="s">
        <v>13876</v>
      </c>
      <c r="AZ2278" t="s">
        <v>15292</v>
      </c>
      <c r="BA2278" t="s">
        <v>15284</v>
      </c>
      <c r="BB2278" t="s">
        <v>15284</v>
      </c>
      <c r="BC2278" t="s">
        <v>15294</v>
      </c>
      <c r="BD2278" t="s">
        <v>15287</v>
      </c>
      <c r="BE2278" t="s">
        <v>13876</v>
      </c>
      <c r="BF2278" t="s">
        <v>13876</v>
      </c>
      <c r="BG2278" t="s">
        <v>15284</v>
      </c>
      <c r="BH2278" t="s">
        <v>15292</v>
      </c>
      <c r="BI2278" t="s">
        <v>15287</v>
      </c>
      <c r="BJ2278" t="s">
        <v>15286</v>
      </c>
      <c r="BK2278" t="s">
        <v>15286</v>
      </c>
      <c r="BL2278" t="s">
        <v>13876</v>
      </c>
      <c r="BM2278" t="s">
        <v>13876</v>
      </c>
      <c r="BN2278" t="s">
        <v>15292</v>
      </c>
      <c r="BO2278" t="s">
        <v>15291</v>
      </c>
      <c r="BP2278" t="s">
        <v>15291</v>
      </c>
      <c r="BQ2278" t="s">
        <v>15288</v>
      </c>
      <c r="BR2278" t="s">
        <v>15284</v>
      </c>
      <c r="BS2278" t="s">
        <v>13876</v>
      </c>
      <c r="BT2278" t="s">
        <v>13876</v>
      </c>
      <c r="BU2278" t="s">
        <v>15292</v>
      </c>
      <c r="BV2278" t="s">
        <v>15291</v>
      </c>
      <c r="BW2278" t="s">
        <v>15294</v>
      </c>
      <c r="BX2278" t="s">
        <v>15287</v>
      </c>
      <c r="BY2278" t="s">
        <v>15287</v>
      </c>
      <c r="BZ2278" t="s">
        <v>13876</v>
      </c>
      <c r="CA2278" t="s">
        <v>13876</v>
      </c>
      <c r="CB2278" t="s">
        <v>15292</v>
      </c>
      <c r="CC2278" t="s">
        <v>15286</v>
      </c>
      <c r="CD2278" t="s">
        <v>15288</v>
      </c>
      <c r="CE2278" t="s">
        <v>15291</v>
      </c>
      <c r="CF2278" t="s">
        <v>15288</v>
      </c>
      <c r="CG2278" t="s">
        <v>13876</v>
      </c>
      <c r="CH2278" t="s">
        <v>13876</v>
      </c>
      <c r="CI2278" t="s">
        <v>13876</v>
      </c>
      <c r="CJ2278" t="s">
        <v>13876</v>
      </c>
      <c r="CK2278" t="s">
        <v>13876</v>
      </c>
      <c r="CL2278" t="s">
        <v>13876</v>
      </c>
      <c r="CM2278" t="s">
        <v>13876</v>
      </c>
      <c r="CN2278" t="s">
        <v>13876</v>
      </c>
      <c r="CO2278" t="s">
        <v>13876</v>
      </c>
      <c r="CP2278" t="s">
        <v>13876</v>
      </c>
      <c r="CQ2278" t="s">
        <v>13876</v>
      </c>
      <c r="CR2278" t="s">
        <v>13876</v>
      </c>
      <c r="CS2278" t="s">
        <v>13876</v>
      </c>
      <c r="CT2278" t="s">
        <v>13876</v>
      </c>
    </row>
    <row r="2279" spans="1:98" hidden="1">
      <c r="A2279" s="1088"/>
      <c r="B2279" s="554" t="s">
        <v>3088</v>
      </c>
      <c r="C2279" s="554" t="s">
        <v>2969</v>
      </c>
      <c r="D2279" s="554" t="s">
        <v>3089</v>
      </c>
      <c r="E2279" s="336" t="s">
        <v>407</v>
      </c>
      <c r="F2279" s="336" t="s">
        <v>3093</v>
      </c>
      <c r="G2279" s="336">
        <v>2910200670</v>
      </c>
      <c r="H2279" s="554" t="s">
        <v>3396</v>
      </c>
      <c r="I2279" s="336" t="s">
        <v>114</v>
      </c>
      <c r="J2279" s="336" t="s">
        <v>13659</v>
      </c>
      <c r="K2279" s="336" t="s">
        <v>13546</v>
      </c>
      <c r="L2279" s="336" t="s">
        <v>13658</v>
      </c>
      <c r="M2279" s="336" t="s">
        <v>13659</v>
      </c>
      <c r="N2279" s="336" t="s">
        <v>13546</v>
      </c>
      <c r="O2279" s="632"/>
      <c r="P2279" s="632" t="s">
        <v>13661</v>
      </c>
      <c r="Q2279" s="556">
        <v>44616</v>
      </c>
      <c r="R2279" s="336"/>
      <c r="S2279" s="557">
        <v>44666</v>
      </c>
      <c r="T2279" s="336" t="s">
        <v>17117</v>
      </c>
      <c r="U2279" s="620">
        <v>251</v>
      </c>
      <c r="V2279" s="1088"/>
      <c r="W2279" s="551" t="s">
        <v>13876</v>
      </c>
      <c r="X2279" s="551" t="s">
        <v>13876</v>
      </c>
      <c r="Y2279" s="551" t="s">
        <v>13876</v>
      </c>
      <c r="Z2279" s="551">
        <v>675</v>
      </c>
      <c r="AA2279" s="551">
        <v>533</v>
      </c>
      <c r="AB2279" s="551">
        <v>939</v>
      </c>
      <c r="AC2279" s="551" t="s">
        <v>13876</v>
      </c>
      <c r="AD2279" s="552" t="s">
        <v>13876</v>
      </c>
      <c r="AE2279" s="623">
        <v>2147</v>
      </c>
      <c r="AF2279" t="s">
        <v>3087</v>
      </c>
      <c r="AG2279" t="s">
        <v>3393</v>
      </c>
      <c r="AH2279" t="s">
        <v>3395</v>
      </c>
      <c r="AQ2279" t="s">
        <v>13876</v>
      </c>
      <c r="AR2279" t="s">
        <v>13876</v>
      </c>
      <c r="AS2279" t="s">
        <v>13876</v>
      </c>
      <c r="AT2279" t="s">
        <v>13876</v>
      </c>
      <c r="AU2279" t="s">
        <v>13876</v>
      </c>
      <c r="AV2279" t="s">
        <v>13876</v>
      </c>
      <c r="AW2279" t="s">
        <v>13876</v>
      </c>
      <c r="AX2279" t="s">
        <v>13876</v>
      </c>
      <c r="AY2279" t="s">
        <v>13876</v>
      </c>
      <c r="AZ2279" t="s">
        <v>13876</v>
      </c>
      <c r="BA2279" t="s">
        <v>13876</v>
      </c>
      <c r="BB2279" t="s">
        <v>13876</v>
      </c>
      <c r="BC2279" t="s">
        <v>13876</v>
      </c>
      <c r="BD2279" t="s">
        <v>13876</v>
      </c>
      <c r="BE2279" t="s">
        <v>13876</v>
      </c>
      <c r="BF2279" t="s">
        <v>13876</v>
      </c>
      <c r="BG2279" t="s">
        <v>13876</v>
      </c>
      <c r="BH2279" t="s">
        <v>13876</v>
      </c>
      <c r="BI2279" t="s">
        <v>13876</v>
      </c>
      <c r="BJ2279" t="s">
        <v>13876</v>
      </c>
      <c r="BK2279" t="s">
        <v>13876</v>
      </c>
      <c r="BL2279" t="s">
        <v>13876</v>
      </c>
      <c r="BM2279" t="s">
        <v>13876</v>
      </c>
      <c r="BN2279" t="s">
        <v>13876</v>
      </c>
      <c r="BO2279" t="s">
        <v>13876</v>
      </c>
      <c r="BP2279" t="s">
        <v>15290</v>
      </c>
      <c r="BQ2279" t="s">
        <v>15287</v>
      </c>
      <c r="BR2279" t="s">
        <v>15286</v>
      </c>
      <c r="BS2279" t="s">
        <v>13876</v>
      </c>
      <c r="BT2279" t="s">
        <v>13876</v>
      </c>
      <c r="BU2279" t="s">
        <v>13876</v>
      </c>
      <c r="BV2279" t="s">
        <v>13876</v>
      </c>
      <c r="BW2279" t="s">
        <v>15286</v>
      </c>
      <c r="BX2279" t="s">
        <v>15284</v>
      </c>
      <c r="BY2279" t="s">
        <v>15284</v>
      </c>
      <c r="BZ2279" t="s">
        <v>13876</v>
      </c>
      <c r="CA2279" t="s">
        <v>13876</v>
      </c>
      <c r="CB2279" t="s">
        <v>13876</v>
      </c>
      <c r="CC2279" t="s">
        <v>13876</v>
      </c>
      <c r="CD2279" t="s">
        <v>15294</v>
      </c>
      <c r="CE2279" t="s">
        <v>15284</v>
      </c>
      <c r="CF2279" t="s">
        <v>15294</v>
      </c>
      <c r="CG2279" t="s">
        <v>13876</v>
      </c>
      <c r="CH2279" t="s">
        <v>13876</v>
      </c>
      <c r="CI2279" t="s">
        <v>13876</v>
      </c>
      <c r="CJ2279" t="s">
        <v>13876</v>
      </c>
      <c r="CK2279" t="s">
        <v>13876</v>
      </c>
      <c r="CL2279" t="s">
        <v>13876</v>
      </c>
      <c r="CM2279" t="s">
        <v>13876</v>
      </c>
      <c r="CN2279" t="s">
        <v>13876</v>
      </c>
      <c r="CO2279" t="s">
        <v>13876</v>
      </c>
      <c r="CP2279" t="s">
        <v>13876</v>
      </c>
      <c r="CQ2279" t="s">
        <v>13876</v>
      </c>
      <c r="CR2279" t="s">
        <v>13876</v>
      </c>
      <c r="CS2279" t="s">
        <v>13876</v>
      </c>
      <c r="CT2279" t="s">
        <v>13876</v>
      </c>
    </row>
    <row r="2280" spans="1:98" hidden="1">
      <c r="A2280" s="1088"/>
      <c r="B2280" s="554" t="s">
        <v>3088</v>
      </c>
      <c r="C2280" s="554" t="s">
        <v>2969</v>
      </c>
      <c r="D2280" s="554" t="s">
        <v>3089</v>
      </c>
      <c r="E2280" s="336" t="s">
        <v>407</v>
      </c>
      <c r="F2280" s="336" t="s">
        <v>3093</v>
      </c>
      <c r="G2280" s="336">
        <v>2910200670</v>
      </c>
      <c r="H2280" s="554" t="s">
        <v>3396</v>
      </c>
      <c r="I2280" s="336" t="s">
        <v>116</v>
      </c>
      <c r="J2280" s="336" t="s">
        <v>13659</v>
      </c>
      <c r="K2280" s="336" t="s">
        <v>13546</v>
      </c>
      <c r="L2280" s="336" t="s">
        <v>13658</v>
      </c>
      <c r="M2280" s="336" t="s">
        <v>13659</v>
      </c>
      <c r="N2280" s="336" t="s">
        <v>13546</v>
      </c>
      <c r="O2280" s="632"/>
      <c r="P2280" s="632" t="s">
        <v>13661</v>
      </c>
      <c r="Q2280" s="556">
        <v>44616</v>
      </c>
      <c r="R2280" s="336"/>
      <c r="S2280" s="557">
        <v>44666</v>
      </c>
      <c r="T2280" s="336" t="s">
        <v>17118</v>
      </c>
      <c r="U2280" s="620">
        <v>251</v>
      </c>
      <c r="V2280" s="1088"/>
      <c r="W2280" s="551">
        <v>27098</v>
      </c>
      <c r="X2280" s="551">
        <v>7340</v>
      </c>
      <c r="Y2280" s="551">
        <v>4877</v>
      </c>
      <c r="Z2280" s="551">
        <v>7887</v>
      </c>
      <c r="AA2280" s="551">
        <v>7028</v>
      </c>
      <c r="AB2280" s="551">
        <v>4997</v>
      </c>
      <c r="AC2280" s="551" t="s">
        <v>13876</v>
      </c>
      <c r="AD2280" s="552">
        <v>-512</v>
      </c>
      <c r="AE2280" s="623">
        <v>58715</v>
      </c>
      <c r="AF2280" t="s">
        <v>3087</v>
      </c>
      <c r="AG2280" t="s">
        <v>3393</v>
      </c>
      <c r="AH2280" t="s">
        <v>3395</v>
      </c>
      <c r="AQ2280" t="s">
        <v>13876</v>
      </c>
      <c r="AR2280" t="s">
        <v>13876</v>
      </c>
      <c r="AS2280" t="s">
        <v>15292</v>
      </c>
      <c r="AT2280" t="s">
        <v>15287</v>
      </c>
      <c r="AU2280" t="s">
        <v>15288</v>
      </c>
      <c r="AV2280" t="s">
        <v>15294</v>
      </c>
      <c r="AW2280" t="s">
        <v>15285</v>
      </c>
      <c r="AX2280" t="s">
        <v>13876</v>
      </c>
      <c r="AY2280" t="s">
        <v>13876</v>
      </c>
      <c r="AZ2280" t="s">
        <v>13876</v>
      </c>
      <c r="BA2280" t="s">
        <v>15287</v>
      </c>
      <c r="BB2280" t="s">
        <v>15284</v>
      </c>
      <c r="BC2280" t="s">
        <v>15291</v>
      </c>
      <c r="BD2280" t="s">
        <v>15288</v>
      </c>
      <c r="BE2280" t="s">
        <v>13876</v>
      </c>
      <c r="BF2280" t="s">
        <v>13876</v>
      </c>
      <c r="BG2280" t="s">
        <v>13876</v>
      </c>
      <c r="BH2280" t="s">
        <v>15291</v>
      </c>
      <c r="BI2280" t="s">
        <v>15285</v>
      </c>
      <c r="BJ2280" t="s">
        <v>15287</v>
      </c>
      <c r="BK2280" t="s">
        <v>15287</v>
      </c>
      <c r="BL2280" t="s">
        <v>13876</v>
      </c>
      <c r="BM2280" t="s">
        <v>13876</v>
      </c>
      <c r="BN2280" t="s">
        <v>13876</v>
      </c>
      <c r="BO2280" t="s">
        <v>15287</v>
      </c>
      <c r="BP2280" t="s">
        <v>15285</v>
      </c>
      <c r="BQ2280" t="s">
        <v>15285</v>
      </c>
      <c r="BR2280" t="s">
        <v>15287</v>
      </c>
      <c r="BS2280" t="s">
        <v>13876</v>
      </c>
      <c r="BT2280" t="s">
        <v>13876</v>
      </c>
      <c r="BU2280" t="s">
        <v>13876</v>
      </c>
      <c r="BV2280" t="s">
        <v>15287</v>
      </c>
      <c r="BW2280" t="s">
        <v>15288</v>
      </c>
      <c r="BX2280" t="s">
        <v>15292</v>
      </c>
      <c r="BY2280" t="s">
        <v>15285</v>
      </c>
      <c r="BZ2280" t="s">
        <v>13876</v>
      </c>
      <c r="CA2280" t="s">
        <v>13876</v>
      </c>
      <c r="CB2280" t="s">
        <v>13876</v>
      </c>
      <c r="CC2280" t="s">
        <v>15291</v>
      </c>
      <c r="CD2280" t="s">
        <v>15294</v>
      </c>
      <c r="CE2280" t="s">
        <v>15294</v>
      </c>
      <c r="CF2280" t="s">
        <v>15287</v>
      </c>
      <c r="CG2280" t="s">
        <v>13876</v>
      </c>
      <c r="CH2280" t="s">
        <v>13876</v>
      </c>
      <c r="CI2280" t="s">
        <v>13876</v>
      </c>
      <c r="CJ2280" t="s">
        <v>13876</v>
      </c>
      <c r="CK2280" t="s">
        <v>13876</v>
      </c>
      <c r="CL2280" t="s">
        <v>13876</v>
      </c>
      <c r="CM2280" t="s">
        <v>13876</v>
      </c>
      <c r="CN2280" t="s">
        <v>15289</v>
      </c>
      <c r="CO2280" t="s">
        <v>15289</v>
      </c>
      <c r="CP2280" t="s">
        <v>15289</v>
      </c>
      <c r="CQ2280" t="s">
        <v>15289</v>
      </c>
      <c r="CR2280" t="s">
        <v>15290</v>
      </c>
      <c r="CS2280" t="s">
        <v>15292</v>
      </c>
      <c r="CT2280" t="s">
        <v>15292</v>
      </c>
    </row>
    <row r="2281" spans="1:98" hidden="1">
      <c r="A2281" s="1088"/>
      <c r="B2281" s="554" t="s">
        <v>3088</v>
      </c>
      <c r="C2281" s="554" t="s">
        <v>2969</v>
      </c>
      <c r="D2281" s="554" t="s">
        <v>3089</v>
      </c>
      <c r="E2281" s="336" t="s">
        <v>407</v>
      </c>
      <c r="F2281" s="336" t="s">
        <v>3093</v>
      </c>
      <c r="G2281" s="336">
        <v>2910200670</v>
      </c>
      <c r="H2281" s="554" t="s">
        <v>3396</v>
      </c>
      <c r="I2281" s="336" t="s">
        <v>115</v>
      </c>
      <c r="J2281" s="336" t="s">
        <v>13659</v>
      </c>
      <c r="K2281" s="336" t="s">
        <v>13546</v>
      </c>
      <c r="L2281" s="336" t="s">
        <v>13658</v>
      </c>
      <c r="M2281" s="336" t="s">
        <v>13659</v>
      </c>
      <c r="N2281" s="336" t="s">
        <v>13546</v>
      </c>
      <c r="O2281" s="632"/>
      <c r="P2281" s="632" t="s">
        <v>13661</v>
      </c>
      <c r="Q2281" s="556">
        <v>44616</v>
      </c>
      <c r="R2281" s="336"/>
      <c r="S2281" s="557">
        <v>44666</v>
      </c>
      <c r="T2281" s="336" t="s">
        <v>17119</v>
      </c>
      <c r="U2281" s="609">
        <v>251</v>
      </c>
      <c r="V2281" s="1088"/>
      <c r="W2281" s="551">
        <v>99818</v>
      </c>
      <c r="X2281" s="551">
        <v>39894</v>
      </c>
      <c r="Y2281" s="551">
        <v>34131</v>
      </c>
      <c r="Z2281" s="551">
        <v>42005</v>
      </c>
      <c r="AA2281" s="551">
        <v>39408</v>
      </c>
      <c r="AB2281" s="551">
        <v>33837</v>
      </c>
      <c r="AC2281" s="551" t="s">
        <v>13876</v>
      </c>
      <c r="AD2281" s="552">
        <v>-377</v>
      </c>
      <c r="AE2281" s="623">
        <v>288716</v>
      </c>
      <c r="AF2281" t="s">
        <v>3087</v>
      </c>
      <c r="AG2281" t="s">
        <v>3393</v>
      </c>
      <c r="AH2281" t="s">
        <v>3395</v>
      </c>
      <c r="AQ2281" t="s">
        <v>13876</v>
      </c>
      <c r="AR2281" t="s">
        <v>13876</v>
      </c>
      <c r="AS2281" t="s">
        <v>15294</v>
      </c>
      <c r="AT2281" t="s">
        <v>15294</v>
      </c>
      <c r="AU2281" t="s">
        <v>15285</v>
      </c>
      <c r="AV2281" t="s">
        <v>15289</v>
      </c>
      <c r="AW2281" t="s">
        <v>15285</v>
      </c>
      <c r="AX2281" t="s">
        <v>13876</v>
      </c>
      <c r="AY2281" t="s">
        <v>13876</v>
      </c>
      <c r="AZ2281" t="s">
        <v>15284</v>
      </c>
      <c r="BA2281" t="s">
        <v>15294</v>
      </c>
      <c r="BB2281" t="s">
        <v>15285</v>
      </c>
      <c r="BC2281" t="s">
        <v>15294</v>
      </c>
      <c r="BD2281" t="s">
        <v>15291</v>
      </c>
      <c r="BE2281" t="s">
        <v>13876</v>
      </c>
      <c r="BF2281" t="s">
        <v>13876</v>
      </c>
      <c r="BG2281" t="s">
        <v>15284</v>
      </c>
      <c r="BH2281" t="s">
        <v>15291</v>
      </c>
      <c r="BI2281" t="s">
        <v>15289</v>
      </c>
      <c r="BJ2281" t="s">
        <v>15284</v>
      </c>
      <c r="BK2281" t="s">
        <v>15289</v>
      </c>
      <c r="BL2281" t="s">
        <v>13876</v>
      </c>
      <c r="BM2281" t="s">
        <v>13876</v>
      </c>
      <c r="BN2281" t="s">
        <v>15291</v>
      </c>
      <c r="BO2281" t="s">
        <v>15292</v>
      </c>
      <c r="BP2281" t="s">
        <v>15288</v>
      </c>
      <c r="BQ2281" t="s">
        <v>15288</v>
      </c>
      <c r="BR2281" t="s">
        <v>15286</v>
      </c>
      <c r="BS2281" t="s">
        <v>13876</v>
      </c>
      <c r="BT2281" t="s">
        <v>13876</v>
      </c>
      <c r="BU2281" t="s">
        <v>15284</v>
      </c>
      <c r="BV2281" t="s">
        <v>15294</v>
      </c>
      <c r="BW2281" t="s">
        <v>15291</v>
      </c>
      <c r="BX2281" t="s">
        <v>15288</v>
      </c>
      <c r="BY2281" t="s">
        <v>15285</v>
      </c>
      <c r="BZ2281" t="s">
        <v>13876</v>
      </c>
      <c r="CA2281" t="s">
        <v>13876</v>
      </c>
      <c r="CB2281" t="s">
        <v>15284</v>
      </c>
      <c r="CC2281" t="s">
        <v>15284</v>
      </c>
      <c r="CD2281" t="s">
        <v>15285</v>
      </c>
      <c r="CE2281" t="s">
        <v>15284</v>
      </c>
      <c r="CF2281" t="s">
        <v>15287</v>
      </c>
      <c r="CG2281" t="s">
        <v>13876</v>
      </c>
      <c r="CH2281" t="s">
        <v>13876</v>
      </c>
      <c r="CI2281" t="s">
        <v>13876</v>
      </c>
      <c r="CJ2281" t="s">
        <v>13876</v>
      </c>
      <c r="CK2281" t="s">
        <v>13876</v>
      </c>
      <c r="CL2281" t="s">
        <v>13876</v>
      </c>
      <c r="CM2281" t="s">
        <v>13876</v>
      </c>
      <c r="CN2281" t="s">
        <v>15289</v>
      </c>
      <c r="CO2281" t="s">
        <v>15289</v>
      </c>
      <c r="CP2281" t="s">
        <v>15289</v>
      </c>
      <c r="CQ2281" t="s">
        <v>15289</v>
      </c>
      <c r="CR2281" t="s">
        <v>15291</v>
      </c>
      <c r="CS2281" t="s">
        <v>15285</v>
      </c>
      <c r="CT2281" t="s">
        <v>15287</v>
      </c>
    </row>
    <row r="2282" spans="1:98" hidden="1">
      <c r="A2282" s="632"/>
      <c r="B2282" s="555"/>
      <c r="C2282" s="554"/>
      <c r="D2282" s="554"/>
      <c r="E2282" s="336"/>
      <c r="F2282" s="336"/>
      <c r="G2282" s="336"/>
      <c r="H2282" s="554"/>
      <c r="I2282" s="336"/>
      <c r="J2282" s="336"/>
      <c r="K2282" s="336"/>
      <c r="L2282" s="336"/>
      <c r="M2282" s="336"/>
      <c r="N2282" s="336"/>
      <c r="O2282" s="632"/>
      <c r="P2282" s="632"/>
      <c r="Q2282" s="556"/>
      <c r="R2282" s="336"/>
      <c r="S2282" s="336"/>
      <c r="T2282" s="336" t="s">
        <v>13876</v>
      </c>
      <c r="U2282" s="336"/>
      <c r="V2282" s="632"/>
      <c r="W2282" s="551"/>
      <c r="X2282" s="551"/>
      <c r="Y2282" s="551"/>
      <c r="Z2282" s="551"/>
      <c r="AA2282" s="551">
        <v>0</v>
      </c>
      <c r="AB2282" s="551">
        <v>0</v>
      </c>
      <c r="AC2282" s="551">
        <v>0</v>
      </c>
      <c r="AD2282" s="552"/>
      <c r="AE2282" s="623">
        <v>0</v>
      </c>
      <c r="AQ2282" t="s">
        <v>13876</v>
      </c>
      <c r="AR2282" t="s">
        <v>13876</v>
      </c>
      <c r="AS2282" t="s">
        <v>13876</v>
      </c>
      <c r="AT2282" t="s">
        <v>13876</v>
      </c>
      <c r="AU2282" t="s">
        <v>13876</v>
      </c>
      <c r="AV2282" t="s">
        <v>13876</v>
      </c>
      <c r="AW2282" t="s">
        <v>13876</v>
      </c>
      <c r="AX2282" t="s">
        <v>13876</v>
      </c>
      <c r="AY2282" t="s">
        <v>13876</v>
      </c>
      <c r="AZ2282" t="s">
        <v>13876</v>
      </c>
      <c r="BA2282" t="s">
        <v>13876</v>
      </c>
      <c r="BB2282" t="s">
        <v>13876</v>
      </c>
      <c r="BC2282" t="s">
        <v>13876</v>
      </c>
      <c r="BD2282" t="s">
        <v>13876</v>
      </c>
      <c r="BE2282" t="s">
        <v>13876</v>
      </c>
      <c r="BF2282" t="s">
        <v>13876</v>
      </c>
      <c r="BG2282" t="s">
        <v>13876</v>
      </c>
      <c r="BH2282" t="s">
        <v>13876</v>
      </c>
      <c r="BI2282" t="s">
        <v>13876</v>
      </c>
      <c r="BJ2282" t="s">
        <v>13876</v>
      </c>
      <c r="BK2282" t="s">
        <v>13876</v>
      </c>
      <c r="BL2282" t="s">
        <v>13876</v>
      </c>
      <c r="BM2282" t="s">
        <v>13876</v>
      </c>
      <c r="BN2282" t="s">
        <v>13876</v>
      </c>
      <c r="BO2282" t="s">
        <v>13876</v>
      </c>
      <c r="BP2282" t="s">
        <v>13876</v>
      </c>
      <c r="BQ2282" t="s">
        <v>13876</v>
      </c>
      <c r="BR2282" t="s">
        <v>13876</v>
      </c>
      <c r="BS2282" t="s">
        <v>13876</v>
      </c>
      <c r="BT2282" t="s">
        <v>13876</v>
      </c>
      <c r="BU2282" t="s">
        <v>13876</v>
      </c>
      <c r="BV2282" t="s">
        <v>13876</v>
      </c>
      <c r="BW2282" t="s">
        <v>13876</v>
      </c>
      <c r="BX2282" t="s">
        <v>13876</v>
      </c>
      <c r="BY2282" t="s">
        <v>13876</v>
      </c>
      <c r="BZ2282" t="s">
        <v>13876</v>
      </c>
      <c r="CA2282" t="s">
        <v>13876</v>
      </c>
      <c r="CB2282" t="s">
        <v>13876</v>
      </c>
      <c r="CC2282" t="s">
        <v>13876</v>
      </c>
      <c r="CD2282" t="s">
        <v>13876</v>
      </c>
      <c r="CE2282" t="s">
        <v>13876</v>
      </c>
      <c r="CF2282" t="s">
        <v>13876</v>
      </c>
      <c r="CG2282" t="s">
        <v>13876</v>
      </c>
      <c r="CH2282" t="s">
        <v>13876</v>
      </c>
      <c r="CI2282" t="s">
        <v>13876</v>
      </c>
      <c r="CJ2282" t="s">
        <v>13876</v>
      </c>
      <c r="CK2282" t="s">
        <v>13876</v>
      </c>
      <c r="CL2282" t="s">
        <v>13876</v>
      </c>
      <c r="CM2282" t="s">
        <v>13876</v>
      </c>
      <c r="CN2282" t="s">
        <v>13876</v>
      </c>
      <c r="CO2282" t="s">
        <v>13876</v>
      </c>
      <c r="CP2282" t="s">
        <v>13876</v>
      </c>
      <c r="CQ2282" t="s">
        <v>13876</v>
      </c>
      <c r="CR2282" t="s">
        <v>13876</v>
      </c>
      <c r="CS2282" t="s">
        <v>13876</v>
      </c>
      <c r="CT2282" t="s">
        <v>13876</v>
      </c>
    </row>
    <row r="2283" spans="1:98" hidden="1">
      <c r="A2283" s="1088">
        <v>452</v>
      </c>
      <c r="B2283" s="554" t="s">
        <v>759</v>
      </c>
      <c r="C2283" s="554" t="s">
        <v>760</v>
      </c>
      <c r="D2283" s="554" t="s">
        <v>761</v>
      </c>
      <c r="E2283" s="336" t="s">
        <v>407</v>
      </c>
      <c r="F2283" s="336" t="s">
        <v>15000</v>
      </c>
      <c r="G2283" s="336">
        <v>2910100540</v>
      </c>
      <c r="H2283" s="554" t="s">
        <v>769</v>
      </c>
      <c r="I2283" s="336" t="s">
        <v>113</v>
      </c>
      <c r="J2283" s="336" t="s">
        <v>13659</v>
      </c>
      <c r="K2283" s="336" t="s">
        <v>13546</v>
      </c>
      <c r="L2283" s="336" t="s">
        <v>13658</v>
      </c>
      <c r="M2283" s="336" t="s">
        <v>13659</v>
      </c>
      <c r="N2283" s="336" t="s">
        <v>13546</v>
      </c>
      <c r="O2283" s="632" t="s">
        <v>13661</v>
      </c>
      <c r="P2283" s="632"/>
      <c r="Q2283" s="556">
        <v>44620</v>
      </c>
      <c r="R2283" s="336"/>
      <c r="S2283" s="557">
        <v>44666</v>
      </c>
      <c r="T2283" s="336" t="s">
        <v>17120</v>
      </c>
      <c r="U2283" s="625">
        <v>252</v>
      </c>
      <c r="V2283" s="1088">
        <v>252</v>
      </c>
      <c r="W2283" s="551">
        <v>158132</v>
      </c>
      <c r="X2283" s="551">
        <v>76310</v>
      </c>
      <c r="Y2283" s="551">
        <v>63514</v>
      </c>
      <c r="Z2283" s="551">
        <v>74004</v>
      </c>
      <c r="AA2283" s="551">
        <v>54641</v>
      </c>
      <c r="AB2283" s="551">
        <v>49601</v>
      </c>
      <c r="AC2283" s="551" t="s">
        <v>13876</v>
      </c>
      <c r="AD2283" s="552" t="s">
        <v>13876</v>
      </c>
      <c r="AE2283" s="623">
        <v>476202</v>
      </c>
      <c r="AF2283" t="s">
        <v>758</v>
      </c>
      <c r="AG2283" t="s">
        <v>765</v>
      </c>
      <c r="AH2283" t="s">
        <v>768</v>
      </c>
      <c r="AQ2283" t="s">
        <v>13876</v>
      </c>
      <c r="AR2283" t="s">
        <v>15289</v>
      </c>
      <c r="AS2283" t="s">
        <v>15286</v>
      </c>
      <c r="AT2283" t="s">
        <v>15285</v>
      </c>
      <c r="AU2283" t="s">
        <v>15289</v>
      </c>
      <c r="AV2283" t="s">
        <v>15284</v>
      </c>
      <c r="AW2283" t="s">
        <v>15292</v>
      </c>
      <c r="AX2283" t="s">
        <v>13876</v>
      </c>
      <c r="AY2283" t="s">
        <v>13876</v>
      </c>
      <c r="AZ2283" t="s">
        <v>15287</v>
      </c>
      <c r="BA2283" t="s">
        <v>15290</v>
      </c>
      <c r="BB2283" t="s">
        <v>15284</v>
      </c>
      <c r="BC2283" t="s">
        <v>15289</v>
      </c>
      <c r="BD2283" t="s">
        <v>15288</v>
      </c>
      <c r="BE2283" t="s">
        <v>13876</v>
      </c>
      <c r="BF2283" t="s">
        <v>13876</v>
      </c>
      <c r="BG2283" t="s">
        <v>13876</v>
      </c>
      <c r="BH2283" t="s">
        <v>13876</v>
      </c>
      <c r="BI2283" t="s">
        <v>13876</v>
      </c>
      <c r="BJ2283" t="s">
        <v>13876</v>
      </c>
      <c r="BK2283" t="s">
        <v>13876</v>
      </c>
      <c r="BL2283" t="s">
        <v>13876</v>
      </c>
      <c r="BM2283" t="s">
        <v>13876</v>
      </c>
      <c r="BN2283" t="s">
        <v>15287</v>
      </c>
      <c r="BO2283" t="s">
        <v>15291</v>
      </c>
      <c r="BP2283" t="s">
        <v>15288</v>
      </c>
      <c r="BQ2283" t="s">
        <v>15288</v>
      </c>
      <c r="BR2283" t="s">
        <v>15291</v>
      </c>
      <c r="BS2283" t="s">
        <v>13876</v>
      </c>
      <c r="BT2283" t="s">
        <v>13876</v>
      </c>
      <c r="BU2283" t="s">
        <v>15286</v>
      </c>
      <c r="BV2283" t="s">
        <v>15291</v>
      </c>
      <c r="BW2283" t="s">
        <v>15290</v>
      </c>
      <c r="BX2283" t="s">
        <v>15291</v>
      </c>
      <c r="BY2283" t="s">
        <v>15289</v>
      </c>
      <c r="BZ2283" t="s">
        <v>13876</v>
      </c>
      <c r="CA2283" t="s">
        <v>13876</v>
      </c>
      <c r="CB2283" t="s">
        <v>15291</v>
      </c>
      <c r="CC2283" t="s">
        <v>15294</v>
      </c>
      <c r="CD2283" t="s">
        <v>15290</v>
      </c>
      <c r="CE2283" t="s">
        <v>15288</v>
      </c>
      <c r="CF2283" t="s">
        <v>15289</v>
      </c>
      <c r="CG2283" t="s">
        <v>13876</v>
      </c>
      <c r="CH2283" t="s">
        <v>13876</v>
      </c>
      <c r="CI2283" t="s">
        <v>13876</v>
      </c>
      <c r="CJ2283" t="s">
        <v>13876</v>
      </c>
      <c r="CK2283" t="s">
        <v>13876</v>
      </c>
      <c r="CL2283" t="s">
        <v>13876</v>
      </c>
      <c r="CM2283" t="s">
        <v>13876</v>
      </c>
      <c r="CN2283" t="s">
        <v>13876</v>
      </c>
      <c r="CO2283" t="s">
        <v>13876</v>
      </c>
      <c r="CP2283" t="s">
        <v>13876</v>
      </c>
      <c r="CQ2283" t="s">
        <v>13876</v>
      </c>
      <c r="CR2283" t="s">
        <v>13876</v>
      </c>
      <c r="CS2283" t="s">
        <v>13876</v>
      </c>
      <c r="CT2283" t="s">
        <v>13876</v>
      </c>
    </row>
    <row r="2284" spans="1:98" hidden="1">
      <c r="A2284" s="1088"/>
      <c r="B2284" s="554" t="s">
        <v>759</v>
      </c>
      <c r="C2284" s="554" t="s">
        <v>760</v>
      </c>
      <c r="D2284" s="554" t="s">
        <v>761</v>
      </c>
      <c r="E2284" s="336" t="s">
        <v>407</v>
      </c>
      <c r="F2284" s="336" t="s">
        <v>15000</v>
      </c>
      <c r="G2284" s="336">
        <v>2910100540</v>
      </c>
      <c r="H2284" s="554" t="s">
        <v>769</v>
      </c>
      <c r="I2284" s="336" t="s">
        <v>114</v>
      </c>
      <c r="J2284" s="336" t="s">
        <v>13659</v>
      </c>
      <c r="K2284" s="336" t="s">
        <v>13546</v>
      </c>
      <c r="L2284" s="336" t="s">
        <v>13658</v>
      </c>
      <c r="M2284" s="336" t="s">
        <v>13659</v>
      </c>
      <c r="N2284" s="336" t="s">
        <v>13546</v>
      </c>
      <c r="O2284" s="632" t="s">
        <v>13661</v>
      </c>
      <c r="P2284" s="632"/>
      <c r="Q2284" s="556">
        <v>44620</v>
      </c>
      <c r="R2284" s="336"/>
      <c r="S2284" s="557">
        <v>44666</v>
      </c>
      <c r="T2284" s="336" t="s">
        <v>17121</v>
      </c>
      <c r="U2284" s="620">
        <v>252</v>
      </c>
      <c r="V2284" s="1088"/>
      <c r="W2284" s="551">
        <v>642029</v>
      </c>
      <c r="X2284" s="551">
        <v>237378</v>
      </c>
      <c r="Y2284" s="551">
        <v>206651</v>
      </c>
      <c r="Z2284" s="551">
        <v>224260</v>
      </c>
      <c r="AA2284" s="551">
        <v>213293</v>
      </c>
      <c r="AB2284" s="551">
        <v>155055</v>
      </c>
      <c r="AC2284" s="551" t="s">
        <v>13876</v>
      </c>
      <c r="AD2284" s="552">
        <v>46067</v>
      </c>
      <c r="AE2284" s="623">
        <v>1724733</v>
      </c>
      <c r="AF2284" t="s">
        <v>758</v>
      </c>
      <c r="AG2284" t="s">
        <v>765</v>
      </c>
      <c r="AH2284" t="s">
        <v>768</v>
      </c>
      <c r="AQ2284" t="s">
        <v>13876</v>
      </c>
      <c r="AR2284" t="s">
        <v>15290</v>
      </c>
      <c r="AS2284" t="s">
        <v>15291</v>
      </c>
      <c r="AT2284" t="s">
        <v>15292</v>
      </c>
      <c r="AU2284" t="s">
        <v>15288</v>
      </c>
      <c r="AV2284" t="s">
        <v>15292</v>
      </c>
      <c r="AW2284" t="s">
        <v>15294</v>
      </c>
      <c r="AX2284" t="s">
        <v>13876</v>
      </c>
      <c r="AY2284" t="s">
        <v>15292</v>
      </c>
      <c r="AZ2284" t="s">
        <v>15284</v>
      </c>
      <c r="BA2284" t="s">
        <v>15287</v>
      </c>
      <c r="BB2284" t="s">
        <v>15284</v>
      </c>
      <c r="BC2284" t="s">
        <v>15287</v>
      </c>
      <c r="BD2284" t="s">
        <v>15285</v>
      </c>
      <c r="BE2284" t="s">
        <v>15289</v>
      </c>
      <c r="BF2284" t="s">
        <v>15289</v>
      </c>
      <c r="BG2284" t="s">
        <v>15289</v>
      </c>
      <c r="BH2284" t="s">
        <v>15289</v>
      </c>
      <c r="BI2284" t="s">
        <v>15284</v>
      </c>
      <c r="BJ2284" t="s">
        <v>15291</v>
      </c>
      <c r="BK2284" t="s">
        <v>15292</v>
      </c>
      <c r="BL2284" t="s">
        <v>13876</v>
      </c>
      <c r="BM2284" t="s">
        <v>15292</v>
      </c>
      <c r="BN2284" t="s">
        <v>15292</v>
      </c>
      <c r="BO2284" t="s">
        <v>15291</v>
      </c>
      <c r="BP2284" t="s">
        <v>15292</v>
      </c>
      <c r="BQ2284" t="s">
        <v>15290</v>
      </c>
      <c r="BR2284" t="s">
        <v>15288</v>
      </c>
      <c r="BS2284" t="s">
        <v>13876</v>
      </c>
      <c r="BT2284" t="s">
        <v>15292</v>
      </c>
      <c r="BU2284" t="s">
        <v>15289</v>
      </c>
      <c r="BV2284" t="s">
        <v>15284</v>
      </c>
      <c r="BW2284" t="s">
        <v>15292</v>
      </c>
      <c r="BX2284" t="s">
        <v>15294</v>
      </c>
      <c r="BY2284" t="s">
        <v>15284</v>
      </c>
      <c r="BZ2284" t="s">
        <v>13876</v>
      </c>
      <c r="CA2284" t="s">
        <v>15289</v>
      </c>
      <c r="CB2284" t="s">
        <v>15286</v>
      </c>
      <c r="CC2284" t="s">
        <v>15286</v>
      </c>
      <c r="CD2284" t="s">
        <v>15288</v>
      </c>
      <c r="CE2284" t="s">
        <v>15286</v>
      </c>
      <c r="CF2284" t="s">
        <v>15286</v>
      </c>
      <c r="CG2284" t="s">
        <v>13876</v>
      </c>
      <c r="CH2284" t="s">
        <v>13876</v>
      </c>
      <c r="CI2284" t="s">
        <v>13876</v>
      </c>
      <c r="CJ2284" t="s">
        <v>13876</v>
      </c>
      <c r="CK2284" t="s">
        <v>13876</v>
      </c>
      <c r="CL2284" t="s">
        <v>13876</v>
      </c>
      <c r="CM2284" t="s">
        <v>13876</v>
      </c>
      <c r="CN2284" t="s">
        <v>13876</v>
      </c>
      <c r="CO2284" t="s">
        <v>13876</v>
      </c>
      <c r="CP2284" t="s">
        <v>15291</v>
      </c>
      <c r="CQ2284" t="s">
        <v>15290</v>
      </c>
      <c r="CR2284" t="s">
        <v>15288</v>
      </c>
      <c r="CS2284" t="s">
        <v>15290</v>
      </c>
      <c r="CT2284" t="s">
        <v>15287</v>
      </c>
    </row>
    <row r="2285" spans="1:98" hidden="1">
      <c r="A2285" s="1088"/>
      <c r="B2285" s="549" t="s">
        <v>759</v>
      </c>
      <c r="C2285" s="549" t="s">
        <v>760</v>
      </c>
      <c r="D2285" s="549" t="s">
        <v>761</v>
      </c>
      <c r="E2285" s="550" t="s">
        <v>407</v>
      </c>
      <c r="F2285" s="550" t="s">
        <v>15000</v>
      </c>
      <c r="G2285" s="550">
        <v>2910100540</v>
      </c>
      <c r="H2285" s="549" t="s">
        <v>769</v>
      </c>
      <c r="I2285" s="550" t="s">
        <v>115</v>
      </c>
      <c r="J2285" s="550" t="s">
        <v>13658</v>
      </c>
      <c r="K2285" s="336"/>
      <c r="L2285" s="336" t="s">
        <v>13658</v>
      </c>
      <c r="M2285" s="336" t="s">
        <v>13658</v>
      </c>
      <c r="N2285" s="336"/>
      <c r="O2285" s="632"/>
      <c r="P2285" s="632"/>
      <c r="Q2285" s="632"/>
      <c r="R2285" s="336"/>
      <c r="S2285" s="336"/>
      <c r="T2285" s="336" t="s">
        <v>17122</v>
      </c>
      <c r="U2285" s="609">
        <v>252</v>
      </c>
      <c r="V2285" s="1088"/>
      <c r="W2285" s="551" t="s">
        <v>13876</v>
      </c>
      <c r="X2285" s="551" t="s">
        <v>13876</v>
      </c>
      <c r="Y2285" s="551" t="s">
        <v>13876</v>
      </c>
      <c r="Z2285" s="551" t="s">
        <v>13876</v>
      </c>
      <c r="AA2285" s="551" t="s">
        <v>13876</v>
      </c>
      <c r="AB2285" s="551" t="s">
        <v>13876</v>
      </c>
      <c r="AC2285" s="551" t="s">
        <v>13876</v>
      </c>
      <c r="AD2285" s="552" t="s">
        <v>13876</v>
      </c>
      <c r="AE2285" s="623">
        <v>0</v>
      </c>
      <c r="AF2285" t="s">
        <v>758</v>
      </c>
      <c r="AG2285" t="s">
        <v>765</v>
      </c>
      <c r="AH2285" t="s">
        <v>768</v>
      </c>
      <c r="AQ2285" t="s">
        <v>13876</v>
      </c>
      <c r="AR2285" t="s">
        <v>13876</v>
      </c>
      <c r="AS2285" t="s">
        <v>13876</v>
      </c>
      <c r="AT2285" t="s">
        <v>13876</v>
      </c>
      <c r="AU2285" t="s">
        <v>13876</v>
      </c>
      <c r="AV2285" t="s">
        <v>13876</v>
      </c>
      <c r="AW2285" t="s">
        <v>13876</v>
      </c>
      <c r="AX2285" t="s">
        <v>13876</v>
      </c>
      <c r="AY2285" t="s">
        <v>13876</v>
      </c>
      <c r="AZ2285" t="s">
        <v>13876</v>
      </c>
      <c r="BA2285" t="s">
        <v>13876</v>
      </c>
      <c r="BB2285" t="s">
        <v>13876</v>
      </c>
      <c r="BC2285" t="s">
        <v>13876</v>
      </c>
      <c r="BD2285" t="s">
        <v>13876</v>
      </c>
      <c r="BE2285" t="s">
        <v>13876</v>
      </c>
      <c r="BF2285" t="s">
        <v>13876</v>
      </c>
      <c r="BG2285" t="s">
        <v>13876</v>
      </c>
      <c r="BH2285" t="s">
        <v>13876</v>
      </c>
      <c r="BI2285" t="s">
        <v>13876</v>
      </c>
      <c r="BJ2285" t="s">
        <v>13876</v>
      </c>
      <c r="BK2285" t="s">
        <v>13876</v>
      </c>
      <c r="BL2285" t="s">
        <v>13876</v>
      </c>
      <c r="BM2285" t="s">
        <v>13876</v>
      </c>
      <c r="BN2285" t="s">
        <v>13876</v>
      </c>
      <c r="BO2285" t="s">
        <v>13876</v>
      </c>
      <c r="BP2285" t="s">
        <v>13876</v>
      </c>
      <c r="BQ2285" t="s">
        <v>13876</v>
      </c>
      <c r="BR2285" t="s">
        <v>13876</v>
      </c>
      <c r="BS2285" t="s">
        <v>13876</v>
      </c>
      <c r="BT2285" t="s">
        <v>13876</v>
      </c>
      <c r="BU2285" t="s">
        <v>13876</v>
      </c>
      <c r="BV2285" t="s">
        <v>13876</v>
      </c>
      <c r="BW2285" t="s">
        <v>13876</v>
      </c>
      <c r="BX2285" t="s">
        <v>13876</v>
      </c>
      <c r="BY2285" t="s">
        <v>13876</v>
      </c>
      <c r="BZ2285" t="s">
        <v>13876</v>
      </c>
      <c r="CA2285" t="s">
        <v>13876</v>
      </c>
      <c r="CB2285" t="s">
        <v>13876</v>
      </c>
      <c r="CC2285" t="s">
        <v>13876</v>
      </c>
      <c r="CD2285" t="s">
        <v>13876</v>
      </c>
      <c r="CE2285" t="s">
        <v>13876</v>
      </c>
      <c r="CF2285" t="s">
        <v>13876</v>
      </c>
      <c r="CG2285" t="s">
        <v>13876</v>
      </c>
      <c r="CH2285" t="s">
        <v>13876</v>
      </c>
      <c r="CI2285" t="s">
        <v>13876</v>
      </c>
      <c r="CJ2285" t="s">
        <v>13876</v>
      </c>
      <c r="CK2285" t="s">
        <v>13876</v>
      </c>
      <c r="CL2285" t="s">
        <v>13876</v>
      </c>
      <c r="CM2285" t="s">
        <v>13876</v>
      </c>
      <c r="CN2285" t="s">
        <v>13876</v>
      </c>
      <c r="CO2285" t="s">
        <v>13876</v>
      </c>
      <c r="CP2285" t="s">
        <v>13876</v>
      </c>
      <c r="CQ2285" t="s">
        <v>13876</v>
      </c>
      <c r="CR2285" t="s">
        <v>13876</v>
      </c>
      <c r="CS2285" t="s">
        <v>13876</v>
      </c>
      <c r="CT2285" t="s">
        <v>13876</v>
      </c>
    </row>
    <row r="2286" spans="1:98" hidden="1">
      <c r="A2286" s="632"/>
      <c r="B2286" s="555"/>
      <c r="C2286" s="554"/>
      <c r="D2286" s="554"/>
      <c r="E2286" s="336"/>
      <c r="F2286" s="336"/>
      <c r="G2286" s="336"/>
      <c r="H2286" s="554"/>
      <c r="I2286" s="336"/>
      <c r="J2286" s="336"/>
      <c r="K2286" s="336"/>
      <c r="L2286" s="336"/>
      <c r="M2286" s="336"/>
      <c r="N2286" s="336"/>
      <c r="O2286" s="632"/>
      <c r="P2286" s="632"/>
      <c r="Q2286" s="632"/>
      <c r="R2286" s="336"/>
      <c r="S2286" s="336"/>
      <c r="T2286" s="336" t="s">
        <v>13876</v>
      </c>
      <c r="U2286" s="336"/>
      <c r="V2286" s="632"/>
      <c r="W2286" s="551"/>
      <c r="X2286" s="551"/>
      <c r="Y2286" s="551"/>
      <c r="Z2286" s="551"/>
      <c r="AA2286" s="551">
        <v>0</v>
      </c>
      <c r="AB2286" s="551">
        <v>0</v>
      </c>
      <c r="AC2286" s="551">
        <v>0</v>
      </c>
      <c r="AD2286" s="552"/>
      <c r="AE2286" s="623">
        <v>0</v>
      </c>
      <c r="AQ2286" t="s">
        <v>13876</v>
      </c>
      <c r="AR2286" t="s">
        <v>13876</v>
      </c>
      <c r="AS2286" t="s">
        <v>13876</v>
      </c>
      <c r="AT2286" t="s">
        <v>13876</v>
      </c>
      <c r="AU2286" t="s">
        <v>13876</v>
      </c>
      <c r="AV2286" t="s">
        <v>13876</v>
      </c>
      <c r="AW2286" t="s">
        <v>13876</v>
      </c>
      <c r="AX2286" t="s">
        <v>13876</v>
      </c>
      <c r="AY2286" t="s">
        <v>13876</v>
      </c>
      <c r="AZ2286" t="s">
        <v>13876</v>
      </c>
      <c r="BA2286" t="s">
        <v>13876</v>
      </c>
      <c r="BB2286" t="s">
        <v>13876</v>
      </c>
      <c r="BC2286" t="s">
        <v>13876</v>
      </c>
      <c r="BD2286" t="s">
        <v>13876</v>
      </c>
      <c r="BE2286" t="s">
        <v>13876</v>
      </c>
      <c r="BF2286" t="s">
        <v>13876</v>
      </c>
      <c r="BG2286" t="s">
        <v>13876</v>
      </c>
      <c r="BH2286" t="s">
        <v>13876</v>
      </c>
      <c r="BI2286" t="s">
        <v>13876</v>
      </c>
      <c r="BJ2286" t="s">
        <v>13876</v>
      </c>
      <c r="BK2286" t="s">
        <v>13876</v>
      </c>
      <c r="BL2286" t="s">
        <v>13876</v>
      </c>
      <c r="BM2286" t="s">
        <v>13876</v>
      </c>
      <c r="BN2286" t="s">
        <v>13876</v>
      </c>
      <c r="BO2286" t="s">
        <v>13876</v>
      </c>
      <c r="BP2286" t="s">
        <v>13876</v>
      </c>
      <c r="BQ2286" t="s">
        <v>13876</v>
      </c>
      <c r="BR2286" t="s">
        <v>13876</v>
      </c>
      <c r="BS2286" t="s">
        <v>13876</v>
      </c>
      <c r="BT2286" t="s">
        <v>13876</v>
      </c>
      <c r="BU2286" t="s">
        <v>13876</v>
      </c>
      <c r="BV2286" t="s">
        <v>13876</v>
      </c>
      <c r="BW2286" t="s">
        <v>13876</v>
      </c>
      <c r="BX2286" t="s">
        <v>13876</v>
      </c>
      <c r="BY2286" t="s">
        <v>13876</v>
      </c>
      <c r="BZ2286" t="s">
        <v>13876</v>
      </c>
      <c r="CA2286" t="s">
        <v>13876</v>
      </c>
      <c r="CB2286" t="s">
        <v>13876</v>
      </c>
      <c r="CC2286" t="s">
        <v>13876</v>
      </c>
      <c r="CD2286" t="s">
        <v>13876</v>
      </c>
      <c r="CE2286" t="s">
        <v>13876</v>
      </c>
      <c r="CF2286" t="s">
        <v>13876</v>
      </c>
      <c r="CG2286" t="s">
        <v>13876</v>
      </c>
      <c r="CH2286" t="s">
        <v>13876</v>
      </c>
      <c r="CI2286" t="s">
        <v>13876</v>
      </c>
      <c r="CJ2286" t="s">
        <v>13876</v>
      </c>
      <c r="CK2286" t="s">
        <v>13876</v>
      </c>
      <c r="CL2286" t="s">
        <v>13876</v>
      </c>
      <c r="CM2286" t="s">
        <v>13876</v>
      </c>
      <c r="CN2286" t="s">
        <v>13876</v>
      </c>
      <c r="CO2286" t="s">
        <v>13876</v>
      </c>
      <c r="CP2286" t="s">
        <v>13876</v>
      </c>
      <c r="CQ2286" t="s">
        <v>13876</v>
      </c>
      <c r="CR2286" t="s">
        <v>13876</v>
      </c>
      <c r="CS2286" t="s">
        <v>13876</v>
      </c>
      <c r="CT2286" t="s">
        <v>13876</v>
      </c>
    </row>
    <row r="2287" spans="1:98" hidden="1">
      <c r="A2287" s="1088">
        <v>453</v>
      </c>
      <c r="B2287" s="554" t="s">
        <v>15001</v>
      </c>
      <c r="C2287" s="554" t="s">
        <v>786</v>
      </c>
      <c r="D2287" s="554" t="s">
        <v>787</v>
      </c>
      <c r="E2287" s="336" t="s">
        <v>407</v>
      </c>
      <c r="F2287" s="336" t="s">
        <v>15002</v>
      </c>
      <c r="G2287" s="336">
        <v>2910100565</v>
      </c>
      <c r="H2287" s="554" t="s">
        <v>15001</v>
      </c>
      <c r="I2287" s="336" t="s">
        <v>14184</v>
      </c>
      <c r="J2287" s="336" t="s">
        <v>13659</v>
      </c>
      <c r="K2287" s="336" t="s">
        <v>13546</v>
      </c>
      <c r="L2287" s="336" t="s">
        <v>13658</v>
      </c>
      <c r="M2287" s="336" t="s">
        <v>13659</v>
      </c>
      <c r="N2287" s="336" t="s">
        <v>13549</v>
      </c>
      <c r="O2287" s="632" t="s">
        <v>13661</v>
      </c>
      <c r="P2287" s="632"/>
      <c r="Q2287" s="622">
        <v>44607</v>
      </c>
      <c r="R2287" s="336"/>
      <c r="S2287" s="575"/>
      <c r="T2287" s="336" t="s">
        <v>17123</v>
      </c>
      <c r="U2287" s="625"/>
      <c r="V2287" s="1088"/>
      <c r="W2287" s="551" t="s">
        <v>13876</v>
      </c>
      <c r="X2287" s="551" t="s">
        <v>13876</v>
      </c>
      <c r="Y2287" s="551" t="s">
        <v>13876</v>
      </c>
      <c r="Z2287" s="551" t="s">
        <v>13876</v>
      </c>
      <c r="AA2287" s="551" t="s">
        <v>13876</v>
      </c>
      <c r="AB2287" s="551" t="s">
        <v>13876</v>
      </c>
      <c r="AC2287" s="551" t="s">
        <v>13876</v>
      </c>
      <c r="AD2287" s="552" t="s">
        <v>13876</v>
      </c>
      <c r="AE2287" s="553">
        <v>0</v>
      </c>
      <c r="AF2287" t="s">
        <v>784</v>
      </c>
      <c r="AG2287" t="s">
        <v>789</v>
      </c>
      <c r="AH2287" t="s">
        <v>784</v>
      </c>
      <c r="AJ2287" s="607"/>
      <c r="AK2287" s="607"/>
      <c r="AL2287" s="607"/>
      <c r="AM2287" s="607"/>
      <c r="AN2287" s="607"/>
      <c r="AO2287" s="607"/>
      <c r="AQ2287" t="s">
        <v>13876</v>
      </c>
      <c r="AR2287" t="s">
        <v>13876</v>
      </c>
      <c r="AS2287" t="s">
        <v>13876</v>
      </c>
      <c r="AT2287" t="s">
        <v>13876</v>
      </c>
      <c r="AU2287" t="s">
        <v>13876</v>
      </c>
      <c r="AV2287" t="s">
        <v>13876</v>
      </c>
      <c r="AW2287" t="s">
        <v>13876</v>
      </c>
      <c r="AX2287" t="s">
        <v>13876</v>
      </c>
      <c r="AY2287" t="s">
        <v>13876</v>
      </c>
      <c r="AZ2287" t="s">
        <v>13876</v>
      </c>
      <c r="BA2287" t="s">
        <v>13876</v>
      </c>
      <c r="BB2287" t="s">
        <v>13876</v>
      </c>
      <c r="BC2287" t="s">
        <v>13876</v>
      </c>
      <c r="BD2287" t="s">
        <v>13876</v>
      </c>
      <c r="BE2287" t="s">
        <v>13876</v>
      </c>
      <c r="BF2287" t="s">
        <v>13876</v>
      </c>
      <c r="BG2287" t="s">
        <v>13876</v>
      </c>
      <c r="BH2287" t="s">
        <v>13876</v>
      </c>
      <c r="BI2287" t="s">
        <v>13876</v>
      </c>
      <c r="BJ2287" t="s">
        <v>13876</v>
      </c>
      <c r="BK2287" t="s">
        <v>13876</v>
      </c>
      <c r="BL2287" t="s">
        <v>13876</v>
      </c>
      <c r="BM2287" t="s">
        <v>13876</v>
      </c>
      <c r="BN2287" t="s">
        <v>13876</v>
      </c>
      <c r="BO2287" t="s">
        <v>13876</v>
      </c>
      <c r="BP2287" t="s">
        <v>13876</v>
      </c>
      <c r="BQ2287" t="s">
        <v>13876</v>
      </c>
      <c r="BR2287" t="s">
        <v>13876</v>
      </c>
      <c r="BS2287" t="s">
        <v>13876</v>
      </c>
      <c r="BT2287" t="s">
        <v>13876</v>
      </c>
      <c r="BU2287" t="s">
        <v>13876</v>
      </c>
      <c r="BV2287" t="s">
        <v>13876</v>
      </c>
      <c r="BW2287" t="s">
        <v>13876</v>
      </c>
      <c r="BX2287" t="s">
        <v>13876</v>
      </c>
      <c r="BY2287" t="s">
        <v>13876</v>
      </c>
      <c r="BZ2287" t="s">
        <v>13876</v>
      </c>
      <c r="CA2287" t="s">
        <v>13876</v>
      </c>
      <c r="CB2287" t="s">
        <v>13876</v>
      </c>
      <c r="CC2287" t="s">
        <v>13876</v>
      </c>
      <c r="CD2287" t="s">
        <v>13876</v>
      </c>
      <c r="CE2287" t="s">
        <v>13876</v>
      </c>
      <c r="CF2287" t="s">
        <v>13876</v>
      </c>
      <c r="CG2287" t="s">
        <v>13876</v>
      </c>
      <c r="CH2287" t="s">
        <v>13876</v>
      </c>
      <c r="CI2287" t="s">
        <v>13876</v>
      </c>
      <c r="CJ2287" t="s">
        <v>13876</v>
      </c>
      <c r="CK2287" t="s">
        <v>13876</v>
      </c>
      <c r="CL2287" t="s">
        <v>13876</v>
      </c>
      <c r="CM2287" t="s">
        <v>13876</v>
      </c>
      <c r="CN2287" t="s">
        <v>13876</v>
      </c>
      <c r="CO2287" t="s">
        <v>13876</v>
      </c>
      <c r="CP2287" t="s">
        <v>13876</v>
      </c>
      <c r="CQ2287" t="s">
        <v>13876</v>
      </c>
      <c r="CR2287" t="s">
        <v>13876</v>
      </c>
      <c r="CS2287" t="s">
        <v>13876</v>
      </c>
      <c r="CT2287" t="s">
        <v>13876</v>
      </c>
    </row>
    <row r="2288" spans="1:98" hidden="1">
      <c r="A2288" s="1088"/>
      <c r="B2288" s="554" t="s">
        <v>785</v>
      </c>
      <c r="C2288" s="554" t="s">
        <v>786</v>
      </c>
      <c r="D2288" s="554" t="s">
        <v>787</v>
      </c>
      <c r="E2288" s="336" t="s">
        <v>407</v>
      </c>
      <c r="F2288" s="336" t="s">
        <v>15002</v>
      </c>
      <c r="G2288" s="336">
        <v>2910100565</v>
      </c>
      <c r="H2288" s="554" t="s">
        <v>785</v>
      </c>
      <c r="I2288" s="336" t="s">
        <v>14211</v>
      </c>
      <c r="J2288" s="336" t="s">
        <v>13659</v>
      </c>
      <c r="K2288" s="336" t="s">
        <v>13546</v>
      </c>
      <c r="L2288" s="336" t="s">
        <v>13658</v>
      </c>
      <c r="M2288" s="336" t="s">
        <v>13659</v>
      </c>
      <c r="N2288" s="336" t="s">
        <v>13549</v>
      </c>
      <c r="O2288" s="632" t="s">
        <v>13683</v>
      </c>
      <c r="P2288" s="632"/>
      <c r="Q2288" s="622">
        <v>44607</v>
      </c>
      <c r="R2288" s="336"/>
      <c r="S2288" s="575"/>
      <c r="T2288" s="336" t="s">
        <v>17124</v>
      </c>
      <c r="U2288" s="620"/>
      <c r="V2288" s="1088"/>
      <c r="W2288" s="551" t="s">
        <v>13876</v>
      </c>
      <c r="X2288" s="551" t="s">
        <v>13876</v>
      </c>
      <c r="Y2288" s="551" t="s">
        <v>13876</v>
      </c>
      <c r="Z2288" s="551" t="s">
        <v>13876</v>
      </c>
      <c r="AA2288" s="551" t="s">
        <v>13876</v>
      </c>
      <c r="AB2288" s="551" t="s">
        <v>13876</v>
      </c>
      <c r="AC2288" s="551" t="s">
        <v>13876</v>
      </c>
      <c r="AD2288" s="552" t="s">
        <v>13876</v>
      </c>
      <c r="AE2288" s="553">
        <v>0</v>
      </c>
      <c r="AF2288" t="s">
        <v>784</v>
      </c>
      <c r="AG2288" t="s">
        <v>789</v>
      </c>
      <c r="AH2288" t="s">
        <v>784</v>
      </c>
      <c r="AJ2288" s="607"/>
      <c r="AK2288" s="607"/>
      <c r="AL2288" s="607"/>
      <c r="AM2288" s="607"/>
      <c r="AN2288" s="607"/>
      <c r="AO2288" s="607"/>
      <c r="AQ2288" t="s">
        <v>13876</v>
      </c>
      <c r="AR2288" t="s">
        <v>13876</v>
      </c>
      <c r="AS2288" t="s">
        <v>13876</v>
      </c>
      <c r="AT2288" t="s">
        <v>13876</v>
      </c>
      <c r="AU2288" t="s">
        <v>13876</v>
      </c>
      <c r="AV2288" t="s">
        <v>13876</v>
      </c>
      <c r="AW2288" t="s">
        <v>13876</v>
      </c>
      <c r="AX2288" t="s">
        <v>13876</v>
      </c>
      <c r="AY2288" t="s">
        <v>13876</v>
      </c>
      <c r="AZ2288" t="s">
        <v>13876</v>
      </c>
      <c r="BA2288" t="s">
        <v>13876</v>
      </c>
      <c r="BB2288" t="s">
        <v>13876</v>
      </c>
      <c r="BC2288" t="s">
        <v>13876</v>
      </c>
      <c r="BD2288" t="s">
        <v>13876</v>
      </c>
      <c r="BE2288" t="s">
        <v>13876</v>
      </c>
      <c r="BF2288" t="s">
        <v>13876</v>
      </c>
      <c r="BG2288" t="s">
        <v>13876</v>
      </c>
      <c r="BH2288" t="s">
        <v>13876</v>
      </c>
      <c r="BI2288" t="s">
        <v>13876</v>
      </c>
      <c r="BJ2288" t="s">
        <v>13876</v>
      </c>
      <c r="BK2288" t="s">
        <v>13876</v>
      </c>
      <c r="BL2288" t="s">
        <v>13876</v>
      </c>
      <c r="BM2288" t="s">
        <v>13876</v>
      </c>
      <c r="BN2288" t="s">
        <v>13876</v>
      </c>
      <c r="BO2288" t="s">
        <v>13876</v>
      </c>
      <c r="BP2288" t="s">
        <v>13876</v>
      </c>
      <c r="BQ2288" t="s">
        <v>13876</v>
      </c>
      <c r="BR2288" t="s">
        <v>13876</v>
      </c>
      <c r="BS2288" t="s">
        <v>13876</v>
      </c>
      <c r="BT2288" t="s">
        <v>13876</v>
      </c>
      <c r="BU2288" t="s">
        <v>13876</v>
      </c>
      <c r="BV2288" t="s">
        <v>13876</v>
      </c>
      <c r="BW2288" t="s">
        <v>13876</v>
      </c>
      <c r="BX2288" t="s">
        <v>13876</v>
      </c>
      <c r="BY2288" t="s">
        <v>13876</v>
      </c>
      <c r="BZ2288" t="s">
        <v>13876</v>
      </c>
      <c r="CA2288" t="s">
        <v>13876</v>
      </c>
      <c r="CB2288" t="s">
        <v>13876</v>
      </c>
      <c r="CC2288" t="s">
        <v>13876</v>
      </c>
      <c r="CD2288" t="s">
        <v>13876</v>
      </c>
      <c r="CE2288" t="s">
        <v>13876</v>
      </c>
      <c r="CF2288" t="s">
        <v>13876</v>
      </c>
      <c r="CG2288" t="s">
        <v>13876</v>
      </c>
      <c r="CH2288" t="s">
        <v>13876</v>
      </c>
      <c r="CI2288" t="s">
        <v>13876</v>
      </c>
      <c r="CJ2288" t="s">
        <v>13876</v>
      </c>
      <c r="CK2288" t="s">
        <v>13876</v>
      </c>
      <c r="CL2288" t="s">
        <v>13876</v>
      </c>
      <c r="CM2288" t="s">
        <v>13876</v>
      </c>
      <c r="CN2288" t="s">
        <v>13876</v>
      </c>
      <c r="CO2288" t="s">
        <v>13876</v>
      </c>
      <c r="CP2288" t="s">
        <v>13876</v>
      </c>
      <c r="CQ2288" t="s">
        <v>13876</v>
      </c>
      <c r="CR2288" t="s">
        <v>13876</v>
      </c>
      <c r="CS2288" t="s">
        <v>13876</v>
      </c>
      <c r="CT2288" t="s">
        <v>13876</v>
      </c>
    </row>
    <row r="2289" spans="1:98" hidden="1">
      <c r="A2289" s="1088"/>
      <c r="B2289" s="554" t="s">
        <v>785</v>
      </c>
      <c r="C2289" s="554" t="s">
        <v>786</v>
      </c>
      <c r="D2289" s="554" t="s">
        <v>787</v>
      </c>
      <c r="E2289" s="336" t="s">
        <v>407</v>
      </c>
      <c r="F2289" s="336" t="s">
        <v>15002</v>
      </c>
      <c r="G2289" s="336">
        <v>2910100565</v>
      </c>
      <c r="H2289" s="554" t="s">
        <v>785</v>
      </c>
      <c r="I2289" s="336" t="s">
        <v>14185</v>
      </c>
      <c r="J2289" s="336" t="s">
        <v>13659</v>
      </c>
      <c r="K2289" s="336" t="s">
        <v>13546</v>
      </c>
      <c r="L2289" s="336" t="s">
        <v>13658</v>
      </c>
      <c r="M2289" s="336" t="s">
        <v>13659</v>
      </c>
      <c r="N2289" s="336" t="s">
        <v>13549</v>
      </c>
      <c r="O2289" s="632" t="s">
        <v>13683</v>
      </c>
      <c r="P2289" s="632"/>
      <c r="Q2289" s="622">
        <v>44607</v>
      </c>
      <c r="R2289" s="336"/>
      <c r="S2289" s="575"/>
      <c r="T2289" s="336" t="s">
        <v>17125</v>
      </c>
      <c r="U2289" s="620"/>
      <c r="V2289" s="1088"/>
      <c r="W2289" s="551" t="s">
        <v>13876</v>
      </c>
      <c r="X2289" s="551" t="s">
        <v>13876</v>
      </c>
      <c r="Y2289" s="551" t="s">
        <v>13876</v>
      </c>
      <c r="Z2289" s="551" t="s">
        <v>13876</v>
      </c>
      <c r="AA2289" s="551" t="s">
        <v>13876</v>
      </c>
      <c r="AB2289" s="551" t="s">
        <v>13876</v>
      </c>
      <c r="AC2289" s="551" t="s">
        <v>13876</v>
      </c>
      <c r="AD2289" s="552" t="s">
        <v>13876</v>
      </c>
      <c r="AE2289" s="553">
        <v>0</v>
      </c>
      <c r="AF2289" t="s">
        <v>784</v>
      </c>
      <c r="AG2289" t="s">
        <v>789</v>
      </c>
      <c r="AH2289" t="s">
        <v>784</v>
      </c>
      <c r="AJ2289" s="607"/>
      <c r="AK2289" s="607"/>
      <c r="AL2289" s="607"/>
      <c r="AM2289" s="607"/>
      <c r="AN2289" s="607"/>
      <c r="AO2289" s="607"/>
      <c r="AQ2289" t="s">
        <v>13876</v>
      </c>
      <c r="AR2289" t="s">
        <v>13876</v>
      </c>
      <c r="AS2289" t="s">
        <v>13876</v>
      </c>
      <c r="AT2289" t="s">
        <v>13876</v>
      </c>
      <c r="AU2289" t="s">
        <v>13876</v>
      </c>
      <c r="AV2289" t="s">
        <v>13876</v>
      </c>
      <c r="AW2289" t="s">
        <v>13876</v>
      </c>
      <c r="AX2289" t="s">
        <v>13876</v>
      </c>
      <c r="AY2289" t="s">
        <v>13876</v>
      </c>
      <c r="AZ2289" t="s">
        <v>13876</v>
      </c>
      <c r="BA2289" t="s">
        <v>13876</v>
      </c>
      <c r="BB2289" t="s">
        <v>13876</v>
      </c>
      <c r="BC2289" t="s">
        <v>13876</v>
      </c>
      <c r="BD2289" t="s">
        <v>13876</v>
      </c>
      <c r="BE2289" t="s">
        <v>13876</v>
      </c>
      <c r="BF2289" t="s">
        <v>13876</v>
      </c>
      <c r="BG2289" t="s">
        <v>13876</v>
      </c>
      <c r="BH2289" t="s">
        <v>13876</v>
      </c>
      <c r="BI2289" t="s">
        <v>13876</v>
      </c>
      <c r="BJ2289" t="s">
        <v>13876</v>
      </c>
      <c r="BK2289" t="s">
        <v>13876</v>
      </c>
      <c r="BL2289" t="s">
        <v>13876</v>
      </c>
      <c r="BM2289" t="s">
        <v>13876</v>
      </c>
      <c r="BN2289" t="s">
        <v>13876</v>
      </c>
      <c r="BO2289" t="s">
        <v>13876</v>
      </c>
      <c r="BP2289" t="s">
        <v>13876</v>
      </c>
      <c r="BQ2289" t="s">
        <v>13876</v>
      </c>
      <c r="BR2289" t="s">
        <v>13876</v>
      </c>
      <c r="BS2289" t="s">
        <v>13876</v>
      </c>
      <c r="BT2289" t="s">
        <v>13876</v>
      </c>
      <c r="BU2289" t="s">
        <v>13876</v>
      </c>
      <c r="BV2289" t="s">
        <v>13876</v>
      </c>
      <c r="BW2289" t="s">
        <v>13876</v>
      </c>
      <c r="BX2289" t="s">
        <v>13876</v>
      </c>
      <c r="BY2289" t="s">
        <v>13876</v>
      </c>
      <c r="BZ2289" t="s">
        <v>13876</v>
      </c>
      <c r="CA2289" t="s">
        <v>13876</v>
      </c>
      <c r="CB2289" t="s">
        <v>13876</v>
      </c>
      <c r="CC2289" t="s">
        <v>13876</v>
      </c>
      <c r="CD2289" t="s">
        <v>13876</v>
      </c>
      <c r="CE2289" t="s">
        <v>13876</v>
      </c>
      <c r="CF2289" t="s">
        <v>13876</v>
      </c>
      <c r="CG2289" t="s">
        <v>13876</v>
      </c>
      <c r="CH2289" t="s">
        <v>13876</v>
      </c>
      <c r="CI2289" t="s">
        <v>13876</v>
      </c>
      <c r="CJ2289" t="s">
        <v>13876</v>
      </c>
      <c r="CK2289" t="s">
        <v>13876</v>
      </c>
      <c r="CL2289" t="s">
        <v>13876</v>
      </c>
      <c r="CM2289" t="s">
        <v>13876</v>
      </c>
      <c r="CN2289" t="s">
        <v>13876</v>
      </c>
      <c r="CO2289" t="s">
        <v>13876</v>
      </c>
      <c r="CP2289" t="s">
        <v>13876</v>
      </c>
      <c r="CQ2289" t="s">
        <v>13876</v>
      </c>
      <c r="CR2289" t="s">
        <v>13876</v>
      </c>
      <c r="CS2289" t="s">
        <v>13876</v>
      </c>
      <c r="CT2289" t="s">
        <v>13876</v>
      </c>
    </row>
    <row r="2290" spans="1:98" hidden="1">
      <c r="A2290" s="1088"/>
      <c r="B2290" s="554" t="s">
        <v>785</v>
      </c>
      <c r="C2290" s="554" t="s">
        <v>786</v>
      </c>
      <c r="D2290" s="554" t="s">
        <v>787</v>
      </c>
      <c r="E2290" s="336" t="s">
        <v>407</v>
      </c>
      <c r="F2290" s="336" t="s">
        <v>15002</v>
      </c>
      <c r="G2290" s="336">
        <v>2910100565</v>
      </c>
      <c r="H2290" s="554" t="s">
        <v>785</v>
      </c>
      <c r="I2290" s="336" t="s">
        <v>14186</v>
      </c>
      <c r="J2290" s="336" t="s">
        <v>13659</v>
      </c>
      <c r="K2290" s="336" t="s">
        <v>13546</v>
      </c>
      <c r="L2290" s="336" t="s">
        <v>13658</v>
      </c>
      <c r="M2290" s="336" t="s">
        <v>13659</v>
      </c>
      <c r="N2290" s="336" t="s">
        <v>13549</v>
      </c>
      <c r="O2290" s="632" t="s">
        <v>13683</v>
      </c>
      <c r="P2290" s="632"/>
      <c r="Q2290" s="622">
        <v>44607</v>
      </c>
      <c r="R2290" s="336"/>
      <c r="S2290" s="575"/>
      <c r="T2290" s="336" t="s">
        <v>17126</v>
      </c>
      <c r="U2290" s="609"/>
      <c r="V2290" s="1088"/>
      <c r="W2290" s="551" t="s">
        <v>13876</v>
      </c>
      <c r="X2290" s="551" t="s">
        <v>13876</v>
      </c>
      <c r="Y2290" s="551" t="s">
        <v>13876</v>
      </c>
      <c r="Z2290" s="551" t="s">
        <v>13876</v>
      </c>
      <c r="AA2290" s="551" t="s">
        <v>13876</v>
      </c>
      <c r="AB2290" s="551" t="s">
        <v>13876</v>
      </c>
      <c r="AC2290" s="551" t="s">
        <v>13876</v>
      </c>
      <c r="AD2290" s="552" t="s">
        <v>13876</v>
      </c>
      <c r="AE2290" s="553">
        <v>0</v>
      </c>
      <c r="AF2290" t="s">
        <v>784</v>
      </c>
      <c r="AG2290" t="s">
        <v>789</v>
      </c>
      <c r="AH2290" t="s">
        <v>784</v>
      </c>
      <c r="AJ2290" s="607"/>
      <c r="AK2290" s="607"/>
      <c r="AL2290" s="607"/>
      <c r="AM2290" s="607"/>
      <c r="AN2290" s="607"/>
      <c r="AO2290" s="607"/>
      <c r="AQ2290" t="s">
        <v>13876</v>
      </c>
      <c r="AR2290" t="s">
        <v>13876</v>
      </c>
      <c r="AS2290" t="s">
        <v>13876</v>
      </c>
      <c r="AT2290" t="s">
        <v>13876</v>
      </c>
      <c r="AU2290" t="s">
        <v>13876</v>
      </c>
      <c r="AV2290" t="s">
        <v>13876</v>
      </c>
      <c r="AW2290" t="s">
        <v>13876</v>
      </c>
      <c r="AX2290" t="s">
        <v>13876</v>
      </c>
      <c r="AY2290" t="s">
        <v>13876</v>
      </c>
      <c r="AZ2290" t="s">
        <v>13876</v>
      </c>
      <c r="BA2290" t="s">
        <v>13876</v>
      </c>
      <c r="BB2290" t="s">
        <v>13876</v>
      </c>
      <c r="BC2290" t="s">
        <v>13876</v>
      </c>
      <c r="BD2290" t="s">
        <v>13876</v>
      </c>
      <c r="BE2290" t="s">
        <v>13876</v>
      </c>
      <c r="BF2290" t="s">
        <v>13876</v>
      </c>
      <c r="BG2290" t="s">
        <v>13876</v>
      </c>
      <c r="BH2290" t="s">
        <v>13876</v>
      </c>
      <c r="BI2290" t="s">
        <v>13876</v>
      </c>
      <c r="BJ2290" t="s">
        <v>13876</v>
      </c>
      <c r="BK2290" t="s">
        <v>13876</v>
      </c>
      <c r="BL2290" t="s">
        <v>13876</v>
      </c>
      <c r="BM2290" t="s">
        <v>13876</v>
      </c>
      <c r="BN2290" t="s">
        <v>13876</v>
      </c>
      <c r="BO2290" t="s">
        <v>13876</v>
      </c>
      <c r="BP2290" t="s">
        <v>13876</v>
      </c>
      <c r="BQ2290" t="s">
        <v>13876</v>
      </c>
      <c r="BR2290" t="s">
        <v>13876</v>
      </c>
      <c r="BS2290" t="s">
        <v>13876</v>
      </c>
      <c r="BT2290" t="s">
        <v>13876</v>
      </c>
      <c r="BU2290" t="s">
        <v>13876</v>
      </c>
      <c r="BV2290" t="s">
        <v>13876</v>
      </c>
      <c r="BW2290" t="s">
        <v>13876</v>
      </c>
      <c r="BX2290" t="s">
        <v>13876</v>
      </c>
      <c r="BY2290" t="s">
        <v>13876</v>
      </c>
      <c r="BZ2290" t="s">
        <v>13876</v>
      </c>
      <c r="CA2290" t="s">
        <v>13876</v>
      </c>
      <c r="CB2290" t="s">
        <v>13876</v>
      </c>
      <c r="CC2290" t="s">
        <v>13876</v>
      </c>
      <c r="CD2290" t="s">
        <v>13876</v>
      </c>
      <c r="CE2290" t="s">
        <v>13876</v>
      </c>
      <c r="CF2290" t="s">
        <v>13876</v>
      </c>
      <c r="CG2290" t="s">
        <v>13876</v>
      </c>
      <c r="CH2290" t="s">
        <v>13876</v>
      </c>
      <c r="CI2290" t="s">
        <v>13876</v>
      </c>
      <c r="CJ2290" t="s">
        <v>13876</v>
      </c>
      <c r="CK2290" t="s">
        <v>13876</v>
      </c>
      <c r="CL2290" t="s">
        <v>13876</v>
      </c>
      <c r="CM2290" t="s">
        <v>13876</v>
      </c>
      <c r="CN2290" t="s">
        <v>13876</v>
      </c>
      <c r="CO2290" t="s">
        <v>13876</v>
      </c>
      <c r="CP2290" t="s">
        <v>13876</v>
      </c>
      <c r="CQ2290" t="s">
        <v>13876</v>
      </c>
      <c r="CR2290" t="s">
        <v>13876</v>
      </c>
      <c r="CS2290" t="s">
        <v>13876</v>
      </c>
      <c r="CT2290" t="s">
        <v>13876</v>
      </c>
    </row>
    <row r="2291" spans="1:98" hidden="1">
      <c r="A2291" s="632"/>
      <c r="B2291" s="555"/>
      <c r="C2291" s="554"/>
      <c r="D2291" s="554"/>
      <c r="E2291" s="336"/>
      <c r="F2291" s="336"/>
      <c r="G2291" s="336"/>
      <c r="H2291" s="554"/>
      <c r="I2291" s="336"/>
      <c r="J2291" s="336"/>
      <c r="K2291" s="336"/>
      <c r="L2291" s="336"/>
      <c r="M2291" s="336"/>
      <c r="N2291" s="336"/>
      <c r="O2291" s="632"/>
      <c r="P2291" s="632"/>
      <c r="Q2291" s="622"/>
      <c r="R2291" s="336"/>
      <c r="S2291" s="336"/>
      <c r="T2291" s="336" t="s">
        <v>13876</v>
      </c>
      <c r="U2291" s="336"/>
      <c r="V2291" s="632"/>
      <c r="W2291" s="551"/>
      <c r="X2291" s="551"/>
      <c r="Y2291" s="551"/>
      <c r="Z2291" s="551"/>
      <c r="AA2291" s="551">
        <v>0</v>
      </c>
      <c r="AB2291" s="551">
        <v>0</v>
      </c>
      <c r="AC2291" s="551">
        <v>0</v>
      </c>
      <c r="AD2291" s="552"/>
      <c r="AE2291" s="623">
        <v>0</v>
      </c>
      <c r="AQ2291" t="s">
        <v>13876</v>
      </c>
      <c r="AR2291" t="s">
        <v>13876</v>
      </c>
      <c r="AS2291" t="s">
        <v>13876</v>
      </c>
      <c r="AT2291" t="s">
        <v>13876</v>
      </c>
      <c r="AU2291" t="s">
        <v>13876</v>
      </c>
      <c r="AV2291" t="s">
        <v>13876</v>
      </c>
      <c r="AW2291" t="s">
        <v>13876</v>
      </c>
      <c r="AX2291" t="s">
        <v>13876</v>
      </c>
      <c r="AY2291" t="s">
        <v>13876</v>
      </c>
      <c r="AZ2291" t="s">
        <v>13876</v>
      </c>
      <c r="BA2291" t="s">
        <v>13876</v>
      </c>
      <c r="BB2291" t="s">
        <v>13876</v>
      </c>
      <c r="BC2291" t="s">
        <v>13876</v>
      </c>
      <c r="BD2291" t="s">
        <v>13876</v>
      </c>
      <c r="BE2291" t="s">
        <v>13876</v>
      </c>
      <c r="BF2291" t="s">
        <v>13876</v>
      </c>
      <c r="BG2291" t="s">
        <v>13876</v>
      </c>
      <c r="BH2291" t="s">
        <v>13876</v>
      </c>
      <c r="BI2291" t="s">
        <v>13876</v>
      </c>
      <c r="BJ2291" t="s">
        <v>13876</v>
      </c>
      <c r="BK2291" t="s">
        <v>13876</v>
      </c>
      <c r="BL2291" t="s">
        <v>13876</v>
      </c>
      <c r="BM2291" t="s">
        <v>13876</v>
      </c>
      <c r="BN2291" t="s">
        <v>13876</v>
      </c>
      <c r="BO2291" t="s">
        <v>13876</v>
      </c>
      <c r="BP2291" t="s">
        <v>13876</v>
      </c>
      <c r="BQ2291" t="s">
        <v>13876</v>
      </c>
      <c r="BR2291" t="s">
        <v>13876</v>
      </c>
      <c r="BS2291" t="s">
        <v>13876</v>
      </c>
      <c r="BT2291" t="s">
        <v>13876</v>
      </c>
      <c r="BU2291" t="s">
        <v>13876</v>
      </c>
      <c r="BV2291" t="s">
        <v>13876</v>
      </c>
      <c r="BW2291" t="s">
        <v>13876</v>
      </c>
      <c r="BX2291" t="s">
        <v>13876</v>
      </c>
      <c r="BY2291" t="s">
        <v>13876</v>
      </c>
      <c r="BZ2291" t="s">
        <v>13876</v>
      </c>
      <c r="CA2291" t="s">
        <v>13876</v>
      </c>
      <c r="CB2291" t="s">
        <v>13876</v>
      </c>
      <c r="CC2291" t="s">
        <v>13876</v>
      </c>
      <c r="CD2291" t="s">
        <v>13876</v>
      </c>
      <c r="CE2291" t="s">
        <v>13876</v>
      </c>
      <c r="CF2291" t="s">
        <v>13876</v>
      </c>
      <c r="CG2291" t="s">
        <v>13876</v>
      </c>
      <c r="CH2291" t="s">
        <v>13876</v>
      </c>
      <c r="CI2291" t="s">
        <v>13876</v>
      </c>
      <c r="CJ2291" t="s">
        <v>13876</v>
      </c>
      <c r="CK2291" t="s">
        <v>13876</v>
      </c>
      <c r="CL2291" t="s">
        <v>13876</v>
      </c>
      <c r="CM2291" t="s">
        <v>13876</v>
      </c>
      <c r="CN2291" t="s">
        <v>13876</v>
      </c>
      <c r="CO2291" t="s">
        <v>13876</v>
      </c>
      <c r="CP2291" t="s">
        <v>13876</v>
      </c>
      <c r="CQ2291" t="s">
        <v>13876</v>
      </c>
      <c r="CR2291" t="s">
        <v>13876</v>
      </c>
      <c r="CS2291" t="s">
        <v>13876</v>
      </c>
      <c r="CT2291" t="s">
        <v>13876</v>
      </c>
    </row>
    <row r="2292" spans="1:98" hidden="1">
      <c r="A2292" s="632">
        <v>454</v>
      </c>
      <c r="B2292" s="554" t="s">
        <v>5386</v>
      </c>
      <c r="C2292" s="554" t="s">
        <v>5387</v>
      </c>
      <c r="D2292" s="554" t="s">
        <v>5388</v>
      </c>
      <c r="E2292" s="336" t="s">
        <v>407</v>
      </c>
      <c r="F2292" s="336" t="s">
        <v>15003</v>
      </c>
      <c r="G2292" s="336">
        <v>2910800289</v>
      </c>
      <c r="H2292" s="554" t="s">
        <v>5395</v>
      </c>
      <c r="I2292" s="336" t="s">
        <v>118</v>
      </c>
      <c r="J2292" s="336" t="s">
        <v>13659</v>
      </c>
      <c r="K2292" s="336" t="s">
        <v>13546</v>
      </c>
      <c r="L2292" s="336" t="s">
        <v>13658</v>
      </c>
      <c r="M2292" s="336" t="s">
        <v>13659</v>
      </c>
      <c r="N2292" s="336" t="s">
        <v>13546</v>
      </c>
      <c r="O2292" s="632"/>
      <c r="P2292" s="632" t="s">
        <v>13661</v>
      </c>
      <c r="Q2292" s="556">
        <v>44631</v>
      </c>
      <c r="R2292" s="336"/>
      <c r="S2292" s="557">
        <v>44664</v>
      </c>
      <c r="T2292" s="336" t="s">
        <v>17127</v>
      </c>
      <c r="U2292" s="336">
        <v>253</v>
      </c>
      <c r="V2292" s="632">
        <v>253</v>
      </c>
      <c r="W2292" s="551">
        <v>101438</v>
      </c>
      <c r="X2292" s="551">
        <v>34485</v>
      </c>
      <c r="Y2292" s="551">
        <v>40614</v>
      </c>
      <c r="Z2292" s="551">
        <v>34238</v>
      </c>
      <c r="AA2292" s="551">
        <v>38387</v>
      </c>
      <c r="AB2292" s="551">
        <v>37920</v>
      </c>
      <c r="AC2292" s="551" t="s">
        <v>13876</v>
      </c>
      <c r="AD2292" s="552" t="s">
        <v>13876</v>
      </c>
      <c r="AE2292" s="623">
        <v>287082</v>
      </c>
      <c r="AF2292" t="s">
        <v>5385</v>
      </c>
      <c r="AG2292" t="s">
        <v>5391</v>
      </c>
      <c r="AH2292" t="s">
        <v>5394</v>
      </c>
      <c r="AQ2292" t="s">
        <v>13876</v>
      </c>
      <c r="AR2292" t="s">
        <v>15289</v>
      </c>
      <c r="AS2292" t="s">
        <v>15288</v>
      </c>
      <c r="AT2292" t="s">
        <v>15289</v>
      </c>
      <c r="AU2292" t="s">
        <v>15291</v>
      </c>
      <c r="AV2292" t="s">
        <v>15284</v>
      </c>
      <c r="AW2292" t="s">
        <v>15285</v>
      </c>
      <c r="AX2292" t="s">
        <v>13876</v>
      </c>
      <c r="AY2292" t="s">
        <v>13876</v>
      </c>
      <c r="AZ2292" t="s">
        <v>15284</v>
      </c>
      <c r="BA2292" t="s">
        <v>15291</v>
      </c>
      <c r="BB2292" t="s">
        <v>15291</v>
      </c>
      <c r="BC2292" t="s">
        <v>15285</v>
      </c>
      <c r="BD2292" t="s">
        <v>15286</v>
      </c>
      <c r="BE2292" t="s">
        <v>13876</v>
      </c>
      <c r="BF2292" t="s">
        <v>13876</v>
      </c>
      <c r="BG2292" t="s">
        <v>15291</v>
      </c>
      <c r="BH2292" t="s">
        <v>15288</v>
      </c>
      <c r="BI2292" t="s">
        <v>15290</v>
      </c>
      <c r="BJ2292" t="s">
        <v>15289</v>
      </c>
      <c r="BK2292" t="s">
        <v>15291</v>
      </c>
      <c r="BL2292" t="s">
        <v>13876</v>
      </c>
      <c r="BM2292" t="s">
        <v>13876</v>
      </c>
      <c r="BN2292" t="s">
        <v>15284</v>
      </c>
      <c r="BO2292" t="s">
        <v>15291</v>
      </c>
      <c r="BP2292" t="s">
        <v>15292</v>
      </c>
      <c r="BQ2292" t="s">
        <v>15284</v>
      </c>
      <c r="BR2292" t="s">
        <v>15285</v>
      </c>
      <c r="BS2292" t="s">
        <v>13876</v>
      </c>
      <c r="BT2292" t="s">
        <v>13876</v>
      </c>
      <c r="BU2292" t="s">
        <v>15284</v>
      </c>
      <c r="BV2292" t="s">
        <v>15285</v>
      </c>
      <c r="BW2292" t="s">
        <v>15284</v>
      </c>
      <c r="BX2292" t="s">
        <v>15285</v>
      </c>
      <c r="BY2292" t="s">
        <v>15287</v>
      </c>
      <c r="BZ2292" t="s">
        <v>13876</v>
      </c>
      <c r="CA2292" t="s">
        <v>13876</v>
      </c>
      <c r="CB2292" t="s">
        <v>15284</v>
      </c>
      <c r="CC2292" t="s">
        <v>15287</v>
      </c>
      <c r="CD2292" t="s">
        <v>15294</v>
      </c>
      <c r="CE2292" t="s">
        <v>15292</v>
      </c>
      <c r="CF2292" t="s">
        <v>15288</v>
      </c>
      <c r="CG2292" t="s">
        <v>13876</v>
      </c>
      <c r="CH2292" t="s">
        <v>13876</v>
      </c>
      <c r="CI2292" t="s">
        <v>13876</v>
      </c>
      <c r="CJ2292" t="s">
        <v>13876</v>
      </c>
      <c r="CK2292" t="s">
        <v>13876</v>
      </c>
      <c r="CL2292" t="s">
        <v>13876</v>
      </c>
      <c r="CM2292" t="s">
        <v>13876</v>
      </c>
      <c r="CN2292" t="s">
        <v>13876</v>
      </c>
      <c r="CO2292" t="s">
        <v>13876</v>
      </c>
      <c r="CP2292" t="s">
        <v>13876</v>
      </c>
      <c r="CQ2292" t="s">
        <v>13876</v>
      </c>
      <c r="CR2292" t="s">
        <v>13876</v>
      </c>
      <c r="CS2292" t="s">
        <v>13876</v>
      </c>
      <c r="CT2292" t="s">
        <v>13876</v>
      </c>
    </row>
    <row r="2293" spans="1:98" hidden="1">
      <c r="A2293" s="632"/>
      <c r="B2293" s="555"/>
      <c r="C2293" s="554"/>
      <c r="D2293" s="554"/>
      <c r="E2293" s="336"/>
      <c r="F2293" s="336"/>
      <c r="G2293" s="336"/>
      <c r="H2293" s="554"/>
      <c r="I2293" s="336"/>
      <c r="J2293" s="336"/>
      <c r="K2293" s="336"/>
      <c r="L2293" s="336"/>
      <c r="M2293" s="336"/>
      <c r="N2293" s="336"/>
      <c r="O2293" s="632"/>
      <c r="P2293" s="632"/>
      <c r="Q2293" s="556"/>
      <c r="R2293" s="336"/>
      <c r="S2293" s="336"/>
      <c r="T2293" s="336" t="s">
        <v>13876</v>
      </c>
      <c r="U2293" s="336"/>
      <c r="V2293" s="632"/>
      <c r="W2293" s="551"/>
      <c r="X2293" s="551"/>
      <c r="Y2293" s="551"/>
      <c r="Z2293" s="551"/>
      <c r="AA2293" s="551">
        <v>0</v>
      </c>
      <c r="AB2293" s="551">
        <v>0</v>
      </c>
      <c r="AC2293" s="551">
        <v>0</v>
      </c>
      <c r="AD2293" s="552"/>
      <c r="AE2293" s="623">
        <v>0</v>
      </c>
      <c r="AQ2293" t="s">
        <v>13876</v>
      </c>
      <c r="AR2293" t="s">
        <v>13876</v>
      </c>
      <c r="AS2293" t="s">
        <v>13876</v>
      </c>
      <c r="AT2293" t="s">
        <v>13876</v>
      </c>
      <c r="AU2293" t="s">
        <v>13876</v>
      </c>
      <c r="AV2293" t="s">
        <v>13876</v>
      </c>
      <c r="AW2293" t="s">
        <v>13876</v>
      </c>
      <c r="AX2293" t="s">
        <v>13876</v>
      </c>
      <c r="AY2293" t="s">
        <v>13876</v>
      </c>
      <c r="AZ2293" t="s">
        <v>13876</v>
      </c>
      <c r="BA2293" t="s">
        <v>13876</v>
      </c>
      <c r="BB2293" t="s">
        <v>13876</v>
      </c>
      <c r="BC2293" t="s">
        <v>13876</v>
      </c>
      <c r="BD2293" t="s">
        <v>13876</v>
      </c>
      <c r="BE2293" t="s">
        <v>13876</v>
      </c>
      <c r="BF2293" t="s">
        <v>13876</v>
      </c>
      <c r="BG2293" t="s">
        <v>13876</v>
      </c>
      <c r="BH2293" t="s">
        <v>13876</v>
      </c>
      <c r="BI2293" t="s">
        <v>13876</v>
      </c>
      <c r="BJ2293" t="s">
        <v>13876</v>
      </c>
      <c r="BK2293" t="s">
        <v>13876</v>
      </c>
      <c r="BL2293" t="s">
        <v>13876</v>
      </c>
      <c r="BM2293" t="s">
        <v>13876</v>
      </c>
      <c r="BN2293" t="s">
        <v>13876</v>
      </c>
      <c r="BO2293" t="s">
        <v>13876</v>
      </c>
      <c r="BP2293" t="s">
        <v>13876</v>
      </c>
      <c r="BQ2293" t="s">
        <v>13876</v>
      </c>
      <c r="BR2293" t="s">
        <v>13876</v>
      </c>
      <c r="BS2293" t="s">
        <v>13876</v>
      </c>
      <c r="BT2293" t="s">
        <v>13876</v>
      </c>
      <c r="BU2293" t="s">
        <v>13876</v>
      </c>
      <c r="BV2293" t="s">
        <v>13876</v>
      </c>
      <c r="BW2293" t="s">
        <v>13876</v>
      </c>
      <c r="BX2293" t="s">
        <v>13876</v>
      </c>
      <c r="BY2293" t="s">
        <v>13876</v>
      </c>
      <c r="BZ2293" t="s">
        <v>13876</v>
      </c>
      <c r="CA2293" t="s">
        <v>13876</v>
      </c>
      <c r="CB2293" t="s">
        <v>13876</v>
      </c>
      <c r="CC2293" t="s">
        <v>13876</v>
      </c>
      <c r="CD2293" t="s">
        <v>13876</v>
      </c>
      <c r="CE2293" t="s">
        <v>13876</v>
      </c>
      <c r="CF2293" t="s">
        <v>13876</v>
      </c>
      <c r="CG2293" t="s">
        <v>13876</v>
      </c>
      <c r="CH2293" t="s">
        <v>13876</v>
      </c>
      <c r="CI2293" t="s">
        <v>13876</v>
      </c>
      <c r="CJ2293" t="s">
        <v>13876</v>
      </c>
      <c r="CK2293" t="s">
        <v>13876</v>
      </c>
      <c r="CL2293" t="s">
        <v>13876</v>
      </c>
      <c r="CM2293" t="s">
        <v>13876</v>
      </c>
      <c r="CN2293" t="s">
        <v>13876</v>
      </c>
      <c r="CO2293" t="s">
        <v>13876</v>
      </c>
      <c r="CP2293" t="s">
        <v>13876</v>
      </c>
      <c r="CQ2293" t="s">
        <v>13876</v>
      </c>
      <c r="CR2293" t="s">
        <v>13876</v>
      </c>
      <c r="CS2293" t="s">
        <v>13876</v>
      </c>
      <c r="CT2293" t="s">
        <v>13876</v>
      </c>
    </row>
    <row r="2294" spans="1:98" hidden="1">
      <c r="A2294" s="632">
        <v>455</v>
      </c>
      <c r="B2294" s="554" t="s">
        <v>9768</v>
      </c>
      <c r="C2294" s="554" t="s">
        <v>7512</v>
      </c>
      <c r="D2294" s="554" t="s">
        <v>9769</v>
      </c>
      <c r="E2294" s="336" t="s">
        <v>1286</v>
      </c>
      <c r="F2294" s="336" t="s">
        <v>9772</v>
      </c>
      <c r="G2294" s="336">
        <v>2921500043</v>
      </c>
      <c r="H2294" s="554" t="s">
        <v>9774</v>
      </c>
      <c r="I2294" s="336" t="s">
        <v>8120</v>
      </c>
      <c r="J2294" s="336" t="s">
        <v>13659</v>
      </c>
      <c r="K2294" s="336" t="s">
        <v>13546</v>
      </c>
      <c r="L2294" s="336" t="s">
        <v>13658</v>
      </c>
      <c r="M2294" s="336" t="s">
        <v>13659</v>
      </c>
      <c r="N2294" s="336" t="s">
        <v>13546</v>
      </c>
      <c r="O2294" s="632"/>
      <c r="P2294" s="632" t="s">
        <v>13661</v>
      </c>
      <c r="Q2294" s="556">
        <v>44634</v>
      </c>
      <c r="R2294" s="336"/>
      <c r="S2294" s="557">
        <v>44666</v>
      </c>
      <c r="T2294" s="336" t="s">
        <v>17128</v>
      </c>
      <c r="U2294" s="336">
        <v>254</v>
      </c>
      <c r="V2294" s="632">
        <v>254</v>
      </c>
      <c r="W2294" s="551">
        <v>92456</v>
      </c>
      <c r="X2294" s="551">
        <v>31056</v>
      </c>
      <c r="Y2294" s="551">
        <v>30514</v>
      </c>
      <c r="Z2294" s="551">
        <v>31546</v>
      </c>
      <c r="AA2294" s="551">
        <v>31541</v>
      </c>
      <c r="AB2294" s="551">
        <v>31232</v>
      </c>
      <c r="AC2294" s="551" t="s">
        <v>13876</v>
      </c>
      <c r="AD2294" s="552" t="s">
        <v>13876</v>
      </c>
      <c r="AE2294" s="623">
        <v>248345</v>
      </c>
      <c r="AF2294" t="s">
        <v>9767</v>
      </c>
      <c r="AG2294" t="s">
        <v>9771</v>
      </c>
      <c r="AH2294" t="s">
        <v>9773</v>
      </c>
      <c r="AJ2294" s="548" t="s">
        <v>14042</v>
      </c>
      <c r="AK2294" s="548" t="s">
        <v>15004</v>
      </c>
      <c r="AL2294" s="548" t="s">
        <v>13669</v>
      </c>
      <c r="AM2294" s="548" t="s">
        <v>15005</v>
      </c>
      <c r="AN2294" s="548" t="s">
        <v>15006</v>
      </c>
      <c r="AO2294" s="548" t="s">
        <v>15007</v>
      </c>
      <c r="AQ2294" t="s">
        <v>13876</v>
      </c>
      <c r="AR2294" t="s">
        <v>13876</v>
      </c>
      <c r="AS2294" t="s">
        <v>15294</v>
      </c>
      <c r="AT2294" t="s">
        <v>15292</v>
      </c>
      <c r="AU2294" t="s">
        <v>15291</v>
      </c>
      <c r="AV2294" t="s">
        <v>15286</v>
      </c>
      <c r="AW2294" t="s">
        <v>15290</v>
      </c>
      <c r="AX2294" t="s">
        <v>13876</v>
      </c>
      <c r="AY2294" t="s">
        <v>13876</v>
      </c>
      <c r="AZ2294" t="s">
        <v>15284</v>
      </c>
      <c r="BA2294" t="s">
        <v>15289</v>
      </c>
      <c r="BB2294" t="s">
        <v>15288</v>
      </c>
      <c r="BC2294" t="s">
        <v>15286</v>
      </c>
      <c r="BD2294" t="s">
        <v>15290</v>
      </c>
      <c r="BE2294" t="s">
        <v>13876</v>
      </c>
      <c r="BF2294" t="s">
        <v>13876</v>
      </c>
      <c r="BG2294" t="s">
        <v>15284</v>
      </c>
      <c r="BH2294" t="s">
        <v>15288</v>
      </c>
      <c r="BI2294" t="s">
        <v>15286</v>
      </c>
      <c r="BJ2294" t="s">
        <v>15289</v>
      </c>
      <c r="BK2294" t="s">
        <v>15291</v>
      </c>
      <c r="BL2294" t="s">
        <v>13876</v>
      </c>
      <c r="BM2294" t="s">
        <v>13876</v>
      </c>
      <c r="BN2294" t="s">
        <v>15284</v>
      </c>
      <c r="BO2294" t="s">
        <v>15289</v>
      </c>
      <c r="BP2294" t="s">
        <v>15286</v>
      </c>
      <c r="BQ2294" t="s">
        <v>15291</v>
      </c>
      <c r="BR2294" t="s">
        <v>15290</v>
      </c>
      <c r="BS2294" t="s">
        <v>13876</v>
      </c>
      <c r="BT2294" t="s">
        <v>13876</v>
      </c>
      <c r="BU2294" t="s">
        <v>15284</v>
      </c>
      <c r="BV2294" t="s">
        <v>15289</v>
      </c>
      <c r="BW2294" t="s">
        <v>15286</v>
      </c>
      <c r="BX2294" t="s">
        <v>15291</v>
      </c>
      <c r="BY2294" t="s">
        <v>15289</v>
      </c>
      <c r="BZ2294" t="s">
        <v>13876</v>
      </c>
      <c r="CA2294" t="s">
        <v>13876</v>
      </c>
      <c r="CB2294" t="s">
        <v>15284</v>
      </c>
      <c r="CC2294" t="s">
        <v>15289</v>
      </c>
      <c r="CD2294" t="s">
        <v>15292</v>
      </c>
      <c r="CE2294" t="s">
        <v>15284</v>
      </c>
      <c r="CF2294" t="s">
        <v>15292</v>
      </c>
      <c r="CG2294" t="s">
        <v>13876</v>
      </c>
      <c r="CH2294" t="s">
        <v>13876</v>
      </c>
      <c r="CI2294" t="s">
        <v>13876</v>
      </c>
      <c r="CJ2294" t="s">
        <v>13876</v>
      </c>
      <c r="CK2294" t="s">
        <v>13876</v>
      </c>
      <c r="CL2294" t="s">
        <v>13876</v>
      </c>
      <c r="CM2294" t="s">
        <v>13876</v>
      </c>
      <c r="CN2294" t="s">
        <v>13876</v>
      </c>
      <c r="CO2294" t="s">
        <v>13876</v>
      </c>
      <c r="CP2294" t="s">
        <v>13876</v>
      </c>
      <c r="CQ2294" t="s">
        <v>13876</v>
      </c>
      <c r="CR2294" t="s">
        <v>13876</v>
      </c>
      <c r="CS2294" t="s">
        <v>13876</v>
      </c>
      <c r="CT2294" t="s">
        <v>13876</v>
      </c>
    </row>
    <row r="2295" spans="1:98" hidden="1">
      <c r="A2295" s="632"/>
      <c r="B2295" s="555"/>
      <c r="C2295" s="554"/>
      <c r="D2295" s="554"/>
      <c r="E2295" s="336"/>
      <c r="F2295" s="336"/>
      <c r="G2295" s="336"/>
      <c r="H2295" s="554"/>
      <c r="I2295" s="336"/>
      <c r="J2295" s="336"/>
      <c r="K2295" s="336"/>
      <c r="L2295" s="336"/>
      <c r="M2295" s="336"/>
      <c r="N2295" s="336"/>
      <c r="O2295" s="632"/>
      <c r="P2295" s="632"/>
      <c r="Q2295" s="556"/>
      <c r="R2295" s="336"/>
      <c r="S2295" s="336"/>
      <c r="T2295" s="336" t="s">
        <v>13876</v>
      </c>
      <c r="U2295" s="336"/>
      <c r="V2295" s="632"/>
      <c r="W2295" s="551"/>
      <c r="X2295" s="551"/>
      <c r="Y2295" s="551"/>
      <c r="Z2295" s="551"/>
      <c r="AA2295" s="551">
        <v>0</v>
      </c>
      <c r="AB2295" s="551">
        <v>0</v>
      </c>
      <c r="AC2295" s="551">
        <v>0</v>
      </c>
      <c r="AD2295" s="552"/>
      <c r="AE2295" s="623">
        <v>0</v>
      </c>
      <c r="AQ2295" t="s">
        <v>13876</v>
      </c>
      <c r="AR2295" t="s">
        <v>13876</v>
      </c>
      <c r="AS2295" t="s">
        <v>13876</v>
      </c>
      <c r="AT2295" t="s">
        <v>13876</v>
      </c>
      <c r="AU2295" t="s">
        <v>13876</v>
      </c>
      <c r="AV2295" t="s">
        <v>13876</v>
      </c>
      <c r="AW2295" t="s">
        <v>13876</v>
      </c>
      <c r="AX2295" t="s">
        <v>13876</v>
      </c>
      <c r="AY2295" t="s">
        <v>13876</v>
      </c>
      <c r="AZ2295" t="s">
        <v>13876</v>
      </c>
      <c r="BA2295" t="s">
        <v>13876</v>
      </c>
      <c r="BB2295" t="s">
        <v>13876</v>
      </c>
      <c r="BC2295" t="s">
        <v>13876</v>
      </c>
      <c r="BD2295" t="s">
        <v>13876</v>
      </c>
      <c r="BE2295" t="s">
        <v>13876</v>
      </c>
      <c r="BF2295" t="s">
        <v>13876</v>
      </c>
      <c r="BG2295" t="s">
        <v>13876</v>
      </c>
      <c r="BH2295" t="s">
        <v>13876</v>
      </c>
      <c r="BI2295" t="s">
        <v>13876</v>
      </c>
      <c r="BJ2295" t="s">
        <v>13876</v>
      </c>
      <c r="BK2295" t="s">
        <v>13876</v>
      </c>
      <c r="BL2295" t="s">
        <v>13876</v>
      </c>
      <c r="BM2295" t="s">
        <v>13876</v>
      </c>
      <c r="BN2295" t="s">
        <v>13876</v>
      </c>
      <c r="BO2295" t="s">
        <v>13876</v>
      </c>
      <c r="BP2295" t="s">
        <v>13876</v>
      </c>
      <c r="BQ2295" t="s">
        <v>13876</v>
      </c>
      <c r="BR2295" t="s">
        <v>13876</v>
      </c>
      <c r="BS2295" t="s">
        <v>13876</v>
      </c>
      <c r="BT2295" t="s">
        <v>13876</v>
      </c>
      <c r="BU2295" t="s">
        <v>13876</v>
      </c>
      <c r="BV2295" t="s">
        <v>13876</v>
      </c>
      <c r="BW2295" t="s">
        <v>13876</v>
      </c>
      <c r="BX2295" t="s">
        <v>13876</v>
      </c>
      <c r="BY2295" t="s">
        <v>13876</v>
      </c>
      <c r="BZ2295" t="s">
        <v>13876</v>
      </c>
      <c r="CA2295" t="s">
        <v>13876</v>
      </c>
      <c r="CB2295" t="s">
        <v>13876</v>
      </c>
      <c r="CC2295" t="s">
        <v>13876</v>
      </c>
      <c r="CD2295" t="s">
        <v>13876</v>
      </c>
      <c r="CE2295" t="s">
        <v>13876</v>
      </c>
      <c r="CF2295" t="s">
        <v>13876</v>
      </c>
      <c r="CG2295" t="s">
        <v>13876</v>
      </c>
      <c r="CH2295" t="s">
        <v>13876</v>
      </c>
      <c r="CI2295" t="s">
        <v>13876</v>
      </c>
      <c r="CJ2295" t="s">
        <v>13876</v>
      </c>
      <c r="CK2295" t="s">
        <v>13876</v>
      </c>
      <c r="CL2295" t="s">
        <v>13876</v>
      </c>
      <c r="CM2295" t="s">
        <v>13876</v>
      </c>
      <c r="CN2295" t="s">
        <v>13876</v>
      </c>
      <c r="CO2295" t="s">
        <v>13876</v>
      </c>
      <c r="CP2295" t="s">
        <v>13876</v>
      </c>
      <c r="CQ2295" t="s">
        <v>13876</v>
      </c>
      <c r="CR2295" t="s">
        <v>13876</v>
      </c>
      <c r="CS2295" t="s">
        <v>13876</v>
      </c>
      <c r="CT2295" t="s">
        <v>13876</v>
      </c>
    </row>
    <row r="2296" spans="1:98" hidden="1">
      <c r="A2296" s="1088">
        <v>456</v>
      </c>
      <c r="B2296" s="554" t="s">
        <v>5662</v>
      </c>
      <c r="C2296" s="554" t="s">
        <v>5418</v>
      </c>
      <c r="D2296" s="554" t="s">
        <v>15008</v>
      </c>
      <c r="E2296" s="336" t="s">
        <v>407</v>
      </c>
      <c r="F2296" s="336" t="s">
        <v>15009</v>
      </c>
      <c r="G2296" s="336">
        <v>2950870861</v>
      </c>
      <c r="H2296" s="554" t="s">
        <v>10417</v>
      </c>
      <c r="I2296" s="336" t="s">
        <v>126</v>
      </c>
      <c r="J2296" s="336" t="s">
        <v>13659</v>
      </c>
      <c r="K2296" s="336" t="s">
        <v>13547</v>
      </c>
      <c r="L2296" s="336" t="s">
        <v>13658</v>
      </c>
      <c r="M2296" s="336" t="s">
        <v>13658</v>
      </c>
      <c r="N2296" s="336"/>
      <c r="O2296" s="632"/>
      <c r="P2296" s="632" t="s">
        <v>13661</v>
      </c>
      <c r="Q2296" s="556">
        <v>44630</v>
      </c>
      <c r="R2296" s="336"/>
      <c r="S2296" s="557">
        <v>44664</v>
      </c>
      <c r="T2296" s="336" t="s">
        <v>17129</v>
      </c>
      <c r="U2296" s="625">
        <v>255</v>
      </c>
      <c r="V2296" s="1088">
        <v>255</v>
      </c>
      <c r="W2296" s="551">
        <v>84019</v>
      </c>
      <c r="X2296" s="551">
        <v>28766</v>
      </c>
      <c r="Y2296" s="551">
        <v>28327</v>
      </c>
      <c r="Z2296" s="551">
        <v>32301</v>
      </c>
      <c r="AA2296" s="551">
        <v>32906</v>
      </c>
      <c r="AB2296" s="551">
        <v>28458</v>
      </c>
      <c r="AC2296" s="551" t="s">
        <v>13876</v>
      </c>
      <c r="AD2296" s="552" t="s">
        <v>13876</v>
      </c>
      <c r="AE2296" s="623">
        <v>234777</v>
      </c>
      <c r="AF2296" t="s">
        <v>5661</v>
      </c>
      <c r="AG2296" t="s">
        <v>5666</v>
      </c>
      <c r="AH2296" t="s">
        <v>13103</v>
      </c>
      <c r="AQ2296" t="s">
        <v>13876</v>
      </c>
      <c r="AR2296" t="s">
        <v>13876</v>
      </c>
      <c r="AS2296" t="s">
        <v>15285</v>
      </c>
      <c r="AT2296" t="s">
        <v>15291</v>
      </c>
      <c r="AU2296" t="s">
        <v>15288</v>
      </c>
      <c r="AV2296" t="s">
        <v>15289</v>
      </c>
      <c r="AW2296" t="s">
        <v>15294</v>
      </c>
      <c r="AX2296" t="s">
        <v>13876</v>
      </c>
      <c r="AY2296" t="s">
        <v>13876</v>
      </c>
      <c r="AZ2296" t="s">
        <v>15292</v>
      </c>
      <c r="BA2296" t="s">
        <v>15285</v>
      </c>
      <c r="BB2296" t="s">
        <v>15287</v>
      </c>
      <c r="BC2296" t="s">
        <v>15290</v>
      </c>
      <c r="BD2296" t="s">
        <v>15290</v>
      </c>
      <c r="BE2296" t="s">
        <v>13876</v>
      </c>
      <c r="BF2296" t="s">
        <v>13876</v>
      </c>
      <c r="BG2296" t="s">
        <v>15292</v>
      </c>
      <c r="BH2296" t="s">
        <v>15285</v>
      </c>
      <c r="BI2296" t="s">
        <v>15284</v>
      </c>
      <c r="BJ2296" t="s">
        <v>15292</v>
      </c>
      <c r="BK2296" t="s">
        <v>15287</v>
      </c>
      <c r="BL2296" t="s">
        <v>13876</v>
      </c>
      <c r="BM2296" t="s">
        <v>13876</v>
      </c>
      <c r="BN2296" t="s">
        <v>15284</v>
      </c>
      <c r="BO2296" t="s">
        <v>15292</v>
      </c>
      <c r="BP2296" t="s">
        <v>15284</v>
      </c>
      <c r="BQ2296" t="s">
        <v>15288</v>
      </c>
      <c r="BR2296" t="s">
        <v>15289</v>
      </c>
      <c r="BS2296" t="s">
        <v>13876</v>
      </c>
      <c r="BT2296" t="s">
        <v>13876</v>
      </c>
      <c r="BU2296" t="s">
        <v>15284</v>
      </c>
      <c r="BV2296" t="s">
        <v>15292</v>
      </c>
      <c r="BW2296" t="s">
        <v>15294</v>
      </c>
      <c r="BX2296" t="s">
        <v>15288</v>
      </c>
      <c r="BY2296" t="s">
        <v>15290</v>
      </c>
      <c r="BZ2296" t="s">
        <v>13876</v>
      </c>
      <c r="CA2296" t="s">
        <v>13876</v>
      </c>
      <c r="CB2296" t="s">
        <v>15292</v>
      </c>
      <c r="CC2296" t="s">
        <v>15285</v>
      </c>
      <c r="CD2296" t="s">
        <v>15291</v>
      </c>
      <c r="CE2296" t="s">
        <v>15286</v>
      </c>
      <c r="CF2296" t="s">
        <v>15285</v>
      </c>
      <c r="CG2296" t="s">
        <v>13876</v>
      </c>
      <c r="CH2296" t="s">
        <v>13876</v>
      </c>
      <c r="CI2296" t="s">
        <v>13876</v>
      </c>
      <c r="CJ2296" t="s">
        <v>13876</v>
      </c>
      <c r="CK2296" t="s">
        <v>13876</v>
      </c>
      <c r="CL2296" t="s">
        <v>13876</v>
      </c>
      <c r="CM2296" t="s">
        <v>13876</v>
      </c>
      <c r="CN2296" t="s">
        <v>13876</v>
      </c>
      <c r="CO2296" t="s">
        <v>13876</v>
      </c>
      <c r="CP2296" t="s">
        <v>13876</v>
      </c>
      <c r="CQ2296" t="s">
        <v>13876</v>
      </c>
      <c r="CR2296" t="s">
        <v>13876</v>
      </c>
      <c r="CS2296" t="s">
        <v>13876</v>
      </c>
      <c r="CT2296" t="s">
        <v>13876</v>
      </c>
    </row>
    <row r="2297" spans="1:98" hidden="1">
      <c r="A2297" s="1088"/>
      <c r="B2297" s="549" t="s">
        <v>5662</v>
      </c>
      <c r="C2297" s="549" t="s">
        <v>5418</v>
      </c>
      <c r="D2297" s="549" t="s">
        <v>5663</v>
      </c>
      <c r="E2297" s="550" t="s">
        <v>407</v>
      </c>
      <c r="F2297" s="550" t="s">
        <v>15009</v>
      </c>
      <c r="G2297" s="550">
        <v>2910800685</v>
      </c>
      <c r="H2297" s="549" t="s">
        <v>5669</v>
      </c>
      <c r="I2297" s="550" t="s">
        <v>13673</v>
      </c>
      <c r="J2297" s="550" t="s">
        <v>13658</v>
      </c>
      <c r="K2297" s="336"/>
      <c r="L2297" s="336" t="s">
        <v>13658</v>
      </c>
      <c r="M2297" s="336" t="s">
        <v>13658</v>
      </c>
      <c r="N2297" s="336"/>
      <c r="O2297" s="632"/>
      <c r="P2297" s="632"/>
      <c r="Q2297" s="632"/>
      <c r="R2297" s="336"/>
      <c r="S2297" s="336"/>
      <c r="T2297" s="336" t="s">
        <v>17130</v>
      </c>
      <c r="U2297" s="609"/>
      <c r="V2297" s="1088"/>
      <c r="W2297" s="551" t="s">
        <v>13876</v>
      </c>
      <c r="X2297" s="551" t="s">
        <v>13876</v>
      </c>
      <c r="Y2297" s="551" t="s">
        <v>13876</v>
      </c>
      <c r="Z2297" s="551" t="s">
        <v>13876</v>
      </c>
      <c r="AA2297" s="551" t="s">
        <v>13876</v>
      </c>
      <c r="AB2297" s="551" t="s">
        <v>13876</v>
      </c>
      <c r="AC2297" s="551" t="s">
        <v>13876</v>
      </c>
      <c r="AD2297" s="552" t="s">
        <v>13876</v>
      </c>
      <c r="AE2297" s="623">
        <v>0</v>
      </c>
      <c r="AF2297" t="s">
        <v>5661</v>
      </c>
      <c r="AG2297" t="s">
        <v>5666</v>
      </c>
      <c r="AH2297" t="s">
        <v>5668</v>
      </c>
      <c r="AQ2297" t="s">
        <v>13876</v>
      </c>
      <c r="AR2297" t="s">
        <v>13876</v>
      </c>
      <c r="AS2297" t="s">
        <v>13876</v>
      </c>
      <c r="AT2297" t="s">
        <v>13876</v>
      </c>
      <c r="AU2297" t="s">
        <v>13876</v>
      </c>
      <c r="AV2297" t="s">
        <v>13876</v>
      </c>
      <c r="AW2297" t="s">
        <v>13876</v>
      </c>
      <c r="AX2297" t="s">
        <v>13876</v>
      </c>
      <c r="AY2297" t="s">
        <v>13876</v>
      </c>
      <c r="AZ2297" t="s">
        <v>13876</v>
      </c>
      <c r="BA2297" t="s">
        <v>13876</v>
      </c>
      <c r="BB2297" t="s">
        <v>13876</v>
      </c>
      <c r="BC2297" t="s">
        <v>13876</v>
      </c>
      <c r="BD2297" t="s">
        <v>13876</v>
      </c>
      <c r="BE2297" t="s">
        <v>13876</v>
      </c>
      <c r="BF2297" t="s">
        <v>13876</v>
      </c>
      <c r="BG2297" t="s">
        <v>13876</v>
      </c>
      <c r="BH2297" t="s">
        <v>13876</v>
      </c>
      <c r="BI2297" t="s">
        <v>13876</v>
      </c>
      <c r="BJ2297" t="s">
        <v>13876</v>
      </c>
      <c r="BK2297" t="s">
        <v>13876</v>
      </c>
      <c r="BL2297" t="s">
        <v>13876</v>
      </c>
      <c r="BM2297" t="s">
        <v>13876</v>
      </c>
      <c r="BN2297" t="s">
        <v>13876</v>
      </c>
      <c r="BO2297" t="s">
        <v>13876</v>
      </c>
      <c r="BP2297" t="s">
        <v>13876</v>
      </c>
      <c r="BQ2297" t="s">
        <v>13876</v>
      </c>
      <c r="BR2297" t="s">
        <v>13876</v>
      </c>
      <c r="BS2297" t="s">
        <v>13876</v>
      </c>
      <c r="BT2297" t="s">
        <v>13876</v>
      </c>
      <c r="BU2297" t="s">
        <v>13876</v>
      </c>
      <c r="BV2297" t="s">
        <v>13876</v>
      </c>
      <c r="BW2297" t="s">
        <v>13876</v>
      </c>
      <c r="BX2297" t="s">
        <v>13876</v>
      </c>
      <c r="BY2297" t="s">
        <v>13876</v>
      </c>
      <c r="BZ2297" t="s">
        <v>13876</v>
      </c>
      <c r="CA2297" t="s">
        <v>13876</v>
      </c>
      <c r="CB2297" t="s">
        <v>13876</v>
      </c>
      <c r="CC2297" t="s">
        <v>13876</v>
      </c>
      <c r="CD2297" t="s">
        <v>13876</v>
      </c>
      <c r="CE2297" t="s">
        <v>13876</v>
      </c>
      <c r="CF2297" t="s">
        <v>13876</v>
      </c>
      <c r="CG2297" t="s">
        <v>13876</v>
      </c>
      <c r="CH2297" t="s">
        <v>13876</v>
      </c>
      <c r="CI2297" t="s">
        <v>13876</v>
      </c>
      <c r="CJ2297" t="s">
        <v>13876</v>
      </c>
      <c r="CK2297" t="s">
        <v>13876</v>
      </c>
      <c r="CL2297" t="s">
        <v>13876</v>
      </c>
      <c r="CM2297" t="s">
        <v>13876</v>
      </c>
      <c r="CN2297" t="s">
        <v>13876</v>
      </c>
      <c r="CO2297" t="s">
        <v>13876</v>
      </c>
      <c r="CP2297" t="s">
        <v>13876</v>
      </c>
      <c r="CQ2297" t="s">
        <v>13876</v>
      </c>
      <c r="CR2297" t="s">
        <v>13876</v>
      </c>
      <c r="CS2297" t="s">
        <v>13876</v>
      </c>
      <c r="CT2297" t="s">
        <v>13876</v>
      </c>
    </row>
    <row r="2298" spans="1:98" hidden="1">
      <c r="A2298" s="632"/>
      <c r="B2298" s="555"/>
      <c r="C2298" s="554"/>
      <c r="D2298" s="554"/>
      <c r="E2298" s="336"/>
      <c r="F2298" s="336"/>
      <c r="G2298" s="336"/>
      <c r="H2298" s="554"/>
      <c r="I2298" s="336"/>
      <c r="J2298" s="336"/>
      <c r="K2298" s="336"/>
      <c r="L2298" s="336"/>
      <c r="M2298" s="336"/>
      <c r="N2298" s="336"/>
      <c r="O2298" s="632"/>
      <c r="P2298" s="632"/>
      <c r="Q2298" s="632"/>
      <c r="R2298" s="336"/>
      <c r="S2298" s="336"/>
      <c r="T2298" s="336" t="s">
        <v>13876</v>
      </c>
      <c r="U2298" s="336"/>
      <c r="V2298" s="632"/>
      <c r="W2298" s="551"/>
      <c r="X2298" s="551"/>
      <c r="Y2298" s="551"/>
      <c r="Z2298" s="551"/>
      <c r="AA2298" s="551">
        <v>0</v>
      </c>
      <c r="AB2298" s="551">
        <v>0</v>
      </c>
      <c r="AC2298" s="551">
        <v>0</v>
      </c>
      <c r="AD2298" s="552"/>
      <c r="AE2298" s="623">
        <v>0</v>
      </c>
      <c r="AQ2298" t="s">
        <v>13876</v>
      </c>
      <c r="AR2298" t="s">
        <v>13876</v>
      </c>
      <c r="AS2298" t="s">
        <v>13876</v>
      </c>
      <c r="AT2298" t="s">
        <v>13876</v>
      </c>
      <c r="AU2298" t="s">
        <v>13876</v>
      </c>
      <c r="AV2298" t="s">
        <v>13876</v>
      </c>
      <c r="AW2298" t="s">
        <v>13876</v>
      </c>
      <c r="AX2298" t="s">
        <v>13876</v>
      </c>
      <c r="AY2298" t="s">
        <v>13876</v>
      </c>
      <c r="AZ2298" t="s">
        <v>13876</v>
      </c>
      <c r="BA2298" t="s">
        <v>13876</v>
      </c>
      <c r="BB2298" t="s">
        <v>13876</v>
      </c>
      <c r="BC2298" t="s">
        <v>13876</v>
      </c>
      <c r="BD2298" t="s">
        <v>13876</v>
      </c>
      <c r="BE2298" t="s">
        <v>13876</v>
      </c>
      <c r="BF2298" t="s">
        <v>13876</v>
      </c>
      <c r="BG2298" t="s">
        <v>13876</v>
      </c>
      <c r="BH2298" t="s">
        <v>13876</v>
      </c>
      <c r="BI2298" t="s">
        <v>13876</v>
      </c>
      <c r="BJ2298" t="s">
        <v>13876</v>
      </c>
      <c r="BK2298" t="s">
        <v>13876</v>
      </c>
      <c r="BL2298" t="s">
        <v>13876</v>
      </c>
      <c r="BM2298" t="s">
        <v>13876</v>
      </c>
      <c r="BN2298" t="s">
        <v>13876</v>
      </c>
      <c r="BO2298" t="s">
        <v>13876</v>
      </c>
      <c r="BP2298" t="s">
        <v>13876</v>
      </c>
      <c r="BQ2298" t="s">
        <v>13876</v>
      </c>
      <c r="BR2298" t="s">
        <v>13876</v>
      </c>
      <c r="BS2298" t="s">
        <v>13876</v>
      </c>
      <c r="BT2298" t="s">
        <v>13876</v>
      </c>
      <c r="BU2298" t="s">
        <v>13876</v>
      </c>
      <c r="BV2298" t="s">
        <v>13876</v>
      </c>
      <c r="BW2298" t="s">
        <v>13876</v>
      </c>
      <c r="BX2298" t="s">
        <v>13876</v>
      </c>
      <c r="BY2298" t="s">
        <v>13876</v>
      </c>
      <c r="BZ2298" t="s">
        <v>13876</v>
      </c>
      <c r="CA2298" t="s">
        <v>13876</v>
      </c>
      <c r="CB2298" t="s">
        <v>13876</v>
      </c>
      <c r="CC2298" t="s">
        <v>13876</v>
      </c>
      <c r="CD2298" t="s">
        <v>13876</v>
      </c>
      <c r="CE2298" t="s">
        <v>13876</v>
      </c>
      <c r="CF2298" t="s">
        <v>13876</v>
      </c>
      <c r="CG2298" t="s">
        <v>13876</v>
      </c>
      <c r="CH2298" t="s">
        <v>13876</v>
      </c>
      <c r="CI2298" t="s">
        <v>13876</v>
      </c>
      <c r="CJ2298" t="s">
        <v>13876</v>
      </c>
      <c r="CK2298" t="s">
        <v>13876</v>
      </c>
      <c r="CL2298" t="s">
        <v>13876</v>
      </c>
      <c r="CM2298" t="s">
        <v>13876</v>
      </c>
      <c r="CN2298" t="s">
        <v>13876</v>
      </c>
      <c r="CO2298" t="s">
        <v>13876</v>
      </c>
      <c r="CP2298" t="s">
        <v>13876</v>
      </c>
      <c r="CQ2298" t="s">
        <v>13876</v>
      </c>
      <c r="CR2298" t="s">
        <v>13876</v>
      </c>
      <c r="CS2298" t="s">
        <v>13876</v>
      </c>
      <c r="CT2298" t="s">
        <v>13876</v>
      </c>
    </row>
    <row r="2299" spans="1:98" hidden="1">
      <c r="A2299" s="1088">
        <v>457</v>
      </c>
      <c r="B2299" s="554" t="s">
        <v>4485</v>
      </c>
      <c r="C2299" s="554" t="s">
        <v>4486</v>
      </c>
      <c r="D2299" s="554" t="s">
        <v>4487</v>
      </c>
      <c r="E2299" s="336" t="s">
        <v>407</v>
      </c>
      <c r="F2299" s="336" t="s">
        <v>15010</v>
      </c>
      <c r="G2299" s="336">
        <v>2910500244</v>
      </c>
      <c r="H2299" s="554" t="s">
        <v>4494</v>
      </c>
      <c r="I2299" s="336" t="s">
        <v>118</v>
      </c>
      <c r="J2299" s="336" t="s">
        <v>13659</v>
      </c>
      <c r="K2299" s="336" t="s">
        <v>13546</v>
      </c>
      <c r="L2299" s="336" t="s">
        <v>13658</v>
      </c>
      <c r="M2299" s="336" t="s">
        <v>13659</v>
      </c>
      <c r="N2299" s="336" t="s">
        <v>13546</v>
      </c>
      <c r="O2299" s="632" t="s">
        <v>13661</v>
      </c>
      <c r="P2299" s="632"/>
      <c r="Q2299" s="556">
        <v>44616</v>
      </c>
      <c r="R2299" s="336"/>
      <c r="S2299" s="557">
        <v>44664</v>
      </c>
      <c r="T2299" s="336" t="s">
        <v>17131</v>
      </c>
      <c r="U2299" s="625">
        <v>256</v>
      </c>
      <c r="V2299" s="1088">
        <v>256</v>
      </c>
      <c r="W2299" s="551">
        <v>183615</v>
      </c>
      <c r="X2299" s="551">
        <v>56576</v>
      </c>
      <c r="Y2299" s="551">
        <v>66343</v>
      </c>
      <c r="Z2299" s="551">
        <v>62196</v>
      </c>
      <c r="AA2299" s="551">
        <v>63450</v>
      </c>
      <c r="AB2299" s="551">
        <v>61712</v>
      </c>
      <c r="AC2299" s="551" t="s">
        <v>13876</v>
      </c>
      <c r="AD2299" s="552" t="s">
        <v>13876</v>
      </c>
      <c r="AE2299" s="623">
        <v>493892</v>
      </c>
      <c r="AF2299" t="s">
        <v>4484</v>
      </c>
      <c r="AG2299" t="s">
        <v>4489</v>
      </c>
      <c r="AH2299" t="s">
        <v>4493</v>
      </c>
      <c r="AJ2299" s="548" t="s">
        <v>13693</v>
      </c>
      <c r="AK2299" s="548" t="s">
        <v>14271</v>
      </c>
      <c r="AL2299" s="548" t="s">
        <v>13669</v>
      </c>
      <c r="AM2299" s="548" t="s">
        <v>15011</v>
      </c>
      <c r="AN2299" s="548" t="s">
        <v>15012</v>
      </c>
      <c r="AO2299" s="548" t="s">
        <v>4485</v>
      </c>
      <c r="AQ2299" t="s">
        <v>13876</v>
      </c>
      <c r="AR2299" t="s">
        <v>15289</v>
      </c>
      <c r="AS2299" t="s">
        <v>15285</v>
      </c>
      <c r="AT2299" t="s">
        <v>15284</v>
      </c>
      <c r="AU2299" t="s">
        <v>15290</v>
      </c>
      <c r="AV2299" t="s">
        <v>15289</v>
      </c>
      <c r="AW2299" t="s">
        <v>15286</v>
      </c>
      <c r="AX2299" t="s">
        <v>13876</v>
      </c>
      <c r="AY2299" t="s">
        <v>13876</v>
      </c>
      <c r="AZ2299" t="s">
        <v>15286</v>
      </c>
      <c r="BA2299" t="s">
        <v>15290</v>
      </c>
      <c r="BB2299" t="s">
        <v>15286</v>
      </c>
      <c r="BC2299" t="s">
        <v>15287</v>
      </c>
      <c r="BD2299" t="s">
        <v>15290</v>
      </c>
      <c r="BE2299" t="s">
        <v>13876</v>
      </c>
      <c r="BF2299" t="s">
        <v>13876</v>
      </c>
      <c r="BG2299" t="s">
        <v>15290</v>
      </c>
      <c r="BH2299" t="s">
        <v>15290</v>
      </c>
      <c r="BI2299" t="s">
        <v>15284</v>
      </c>
      <c r="BJ2299" t="s">
        <v>15291</v>
      </c>
      <c r="BK2299" t="s">
        <v>15284</v>
      </c>
      <c r="BL2299" t="s">
        <v>13876</v>
      </c>
      <c r="BM2299" t="s">
        <v>13876</v>
      </c>
      <c r="BN2299" t="s">
        <v>15290</v>
      </c>
      <c r="BO2299" t="s">
        <v>15292</v>
      </c>
      <c r="BP2299" t="s">
        <v>15289</v>
      </c>
      <c r="BQ2299" t="s">
        <v>15294</v>
      </c>
      <c r="BR2299" t="s">
        <v>15290</v>
      </c>
      <c r="BS2299" t="s">
        <v>13876</v>
      </c>
      <c r="BT2299" t="s">
        <v>13876</v>
      </c>
      <c r="BU2299" t="s">
        <v>15290</v>
      </c>
      <c r="BV2299" t="s">
        <v>15284</v>
      </c>
      <c r="BW2299" t="s">
        <v>15291</v>
      </c>
      <c r="BX2299" t="s">
        <v>15286</v>
      </c>
      <c r="BY2299" t="s">
        <v>15288</v>
      </c>
      <c r="BZ2299" t="s">
        <v>13876</v>
      </c>
      <c r="CA2299" t="s">
        <v>13876</v>
      </c>
      <c r="CB2299" t="s">
        <v>15290</v>
      </c>
      <c r="CC2299" t="s">
        <v>15289</v>
      </c>
      <c r="CD2299" t="s">
        <v>15287</v>
      </c>
      <c r="CE2299" t="s">
        <v>15289</v>
      </c>
      <c r="CF2299" t="s">
        <v>15292</v>
      </c>
      <c r="CG2299" t="s">
        <v>13876</v>
      </c>
      <c r="CH2299" t="s">
        <v>13876</v>
      </c>
      <c r="CI2299" t="s">
        <v>13876</v>
      </c>
      <c r="CJ2299" t="s">
        <v>13876</v>
      </c>
      <c r="CK2299" t="s">
        <v>13876</v>
      </c>
      <c r="CL2299" t="s">
        <v>13876</v>
      </c>
      <c r="CM2299" t="s">
        <v>13876</v>
      </c>
      <c r="CN2299" t="s">
        <v>13876</v>
      </c>
      <c r="CO2299" t="s">
        <v>13876</v>
      </c>
      <c r="CP2299" t="s">
        <v>13876</v>
      </c>
      <c r="CQ2299" t="s">
        <v>13876</v>
      </c>
      <c r="CR2299" t="s">
        <v>13876</v>
      </c>
      <c r="CS2299" t="s">
        <v>13876</v>
      </c>
      <c r="CT2299" t="s">
        <v>13876</v>
      </c>
    </row>
    <row r="2300" spans="1:98" hidden="1">
      <c r="A2300" s="1088"/>
      <c r="B2300" s="554" t="s">
        <v>4485</v>
      </c>
      <c r="C2300" s="554" t="s">
        <v>4486</v>
      </c>
      <c r="D2300" s="554" t="s">
        <v>4487</v>
      </c>
      <c r="E2300" s="336" t="s">
        <v>407</v>
      </c>
      <c r="F2300" s="336" t="s">
        <v>15010</v>
      </c>
      <c r="G2300" s="336">
        <v>2920500069</v>
      </c>
      <c r="H2300" s="554" t="s">
        <v>9512</v>
      </c>
      <c r="I2300" s="336" t="s">
        <v>8120</v>
      </c>
      <c r="J2300" s="336" t="s">
        <v>13659</v>
      </c>
      <c r="K2300" s="336" t="s">
        <v>13546</v>
      </c>
      <c r="L2300" s="336" t="s">
        <v>13658</v>
      </c>
      <c r="M2300" s="336" t="s">
        <v>13659</v>
      </c>
      <c r="N2300" s="336" t="s">
        <v>13546</v>
      </c>
      <c r="O2300" s="632" t="s">
        <v>13661</v>
      </c>
      <c r="P2300" s="632"/>
      <c r="Q2300" s="556">
        <v>44616</v>
      </c>
      <c r="R2300" s="336"/>
      <c r="S2300" s="557">
        <v>44664</v>
      </c>
      <c r="T2300" s="336" t="s">
        <v>17132</v>
      </c>
      <c r="U2300" s="620">
        <v>256</v>
      </c>
      <c r="V2300" s="1088"/>
      <c r="W2300" s="551">
        <v>64143</v>
      </c>
      <c r="X2300" s="551">
        <v>18879</v>
      </c>
      <c r="Y2300" s="551">
        <v>22636</v>
      </c>
      <c r="Z2300" s="551">
        <v>22643</v>
      </c>
      <c r="AA2300" s="551">
        <v>20400</v>
      </c>
      <c r="AB2300" s="551">
        <v>20846</v>
      </c>
      <c r="AC2300" s="551" t="s">
        <v>13876</v>
      </c>
      <c r="AD2300" s="552" t="s">
        <v>13876</v>
      </c>
      <c r="AE2300" s="623">
        <v>169547</v>
      </c>
      <c r="AF2300" t="s">
        <v>4484</v>
      </c>
      <c r="AG2300" t="s">
        <v>4489</v>
      </c>
      <c r="AH2300" t="s">
        <v>9511</v>
      </c>
      <c r="AJ2300" s="548" t="s">
        <v>13693</v>
      </c>
      <c r="AK2300" s="548" t="s">
        <v>14271</v>
      </c>
      <c r="AL2300" s="548" t="s">
        <v>13669</v>
      </c>
      <c r="AM2300" s="548" t="s">
        <v>15011</v>
      </c>
      <c r="AN2300" s="548" t="s">
        <v>15012</v>
      </c>
      <c r="AO2300" s="548" t="s">
        <v>4485</v>
      </c>
      <c r="AQ2300" t="s">
        <v>13876</v>
      </c>
      <c r="AR2300" t="s">
        <v>13876</v>
      </c>
      <c r="AS2300" t="s">
        <v>15290</v>
      </c>
      <c r="AT2300" t="s">
        <v>15291</v>
      </c>
      <c r="AU2300" t="s">
        <v>15289</v>
      </c>
      <c r="AV2300" t="s">
        <v>15291</v>
      </c>
      <c r="AW2300" t="s">
        <v>15284</v>
      </c>
      <c r="AX2300" t="s">
        <v>13876</v>
      </c>
      <c r="AY2300" t="s">
        <v>13876</v>
      </c>
      <c r="AZ2300" t="s">
        <v>15289</v>
      </c>
      <c r="BA2300" t="s">
        <v>15285</v>
      </c>
      <c r="BB2300" t="s">
        <v>15285</v>
      </c>
      <c r="BC2300" t="s">
        <v>15287</v>
      </c>
      <c r="BD2300" t="s">
        <v>15294</v>
      </c>
      <c r="BE2300" t="s">
        <v>13876</v>
      </c>
      <c r="BF2300" t="s">
        <v>13876</v>
      </c>
      <c r="BG2300" t="s">
        <v>15292</v>
      </c>
      <c r="BH2300" t="s">
        <v>15292</v>
      </c>
      <c r="BI2300" t="s">
        <v>15290</v>
      </c>
      <c r="BJ2300" t="s">
        <v>15284</v>
      </c>
      <c r="BK2300" t="s">
        <v>15290</v>
      </c>
      <c r="BL2300" t="s">
        <v>13876</v>
      </c>
      <c r="BM2300" t="s">
        <v>13876</v>
      </c>
      <c r="BN2300" t="s">
        <v>15292</v>
      </c>
      <c r="BO2300" t="s">
        <v>15292</v>
      </c>
      <c r="BP2300" t="s">
        <v>15290</v>
      </c>
      <c r="BQ2300" t="s">
        <v>15291</v>
      </c>
      <c r="BR2300" t="s">
        <v>15284</v>
      </c>
      <c r="BS2300" t="s">
        <v>13876</v>
      </c>
      <c r="BT2300" t="s">
        <v>13876</v>
      </c>
      <c r="BU2300" t="s">
        <v>15292</v>
      </c>
      <c r="BV2300" t="s">
        <v>15288</v>
      </c>
      <c r="BW2300" t="s">
        <v>15291</v>
      </c>
      <c r="BX2300" t="s">
        <v>15288</v>
      </c>
      <c r="BY2300" t="s">
        <v>15288</v>
      </c>
      <c r="BZ2300" t="s">
        <v>13876</v>
      </c>
      <c r="CA2300" t="s">
        <v>13876</v>
      </c>
      <c r="CB2300" t="s">
        <v>15292</v>
      </c>
      <c r="CC2300" t="s">
        <v>15288</v>
      </c>
      <c r="CD2300" t="s">
        <v>15285</v>
      </c>
      <c r="CE2300" t="s">
        <v>15291</v>
      </c>
      <c r="CF2300" t="s">
        <v>15290</v>
      </c>
      <c r="CG2300" t="s">
        <v>13876</v>
      </c>
      <c r="CH2300" t="s">
        <v>13876</v>
      </c>
      <c r="CI2300" t="s">
        <v>13876</v>
      </c>
      <c r="CJ2300" t="s">
        <v>13876</v>
      </c>
      <c r="CK2300" t="s">
        <v>13876</v>
      </c>
      <c r="CL2300" t="s">
        <v>13876</v>
      </c>
      <c r="CM2300" t="s">
        <v>13876</v>
      </c>
      <c r="CN2300" t="s">
        <v>13876</v>
      </c>
      <c r="CO2300" t="s">
        <v>13876</v>
      </c>
      <c r="CP2300" t="s">
        <v>13876</v>
      </c>
      <c r="CQ2300" t="s">
        <v>13876</v>
      </c>
      <c r="CR2300" t="s">
        <v>13876</v>
      </c>
      <c r="CS2300" t="s">
        <v>13876</v>
      </c>
      <c r="CT2300" t="s">
        <v>13876</v>
      </c>
    </row>
    <row r="2301" spans="1:98" hidden="1">
      <c r="A2301" s="1088"/>
      <c r="B2301" s="554" t="s">
        <v>4485</v>
      </c>
      <c r="C2301" s="554" t="s">
        <v>4486</v>
      </c>
      <c r="D2301" s="554" t="s">
        <v>4487</v>
      </c>
      <c r="E2301" s="336" t="s">
        <v>407</v>
      </c>
      <c r="F2301" s="336" t="s">
        <v>15010</v>
      </c>
      <c r="G2301" s="336">
        <v>2920500085</v>
      </c>
      <c r="H2301" s="554" t="s">
        <v>9519</v>
      </c>
      <c r="I2301" s="336" t="s">
        <v>8120</v>
      </c>
      <c r="J2301" s="336" t="s">
        <v>13659</v>
      </c>
      <c r="K2301" s="336" t="s">
        <v>13546</v>
      </c>
      <c r="L2301" s="336" t="s">
        <v>13658</v>
      </c>
      <c r="M2301" s="336" t="s">
        <v>13659</v>
      </c>
      <c r="N2301" s="336" t="s">
        <v>13549</v>
      </c>
      <c r="O2301" s="632" t="s">
        <v>13661</v>
      </c>
      <c r="P2301" s="632"/>
      <c r="Q2301" s="556">
        <v>44616</v>
      </c>
      <c r="R2301" s="336"/>
      <c r="S2301" s="557">
        <v>44664</v>
      </c>
      <c r="T2301" s="336" t="s">
        <v>17133</v>
      </c>
      <c r="U2301" s="609">
        <v>256</v>
      </c>
      <c r="V2301" s="1088"/>
      <c r="W2301" s="551">
        <v>62842</v>
      </c>
      <c r="X2301" s="551">
        <v>20424</v>
      </c>
      <c r="Y2301" s="551">
        <v>22445</v>
      </c>
      <c r="Z2301" s="551">
        <v>21552</v>
      </c>
      <c r="AA2301" s="551">
        <v>17716</v>
      </c>
      <c r="AB2301" s="551">
        <v>20103</v>
      </c>
      <c r="AC2301" s="551" t="s">
        <v>13876</v>
      </c>
      <c r="AD2301" s="552" t="s">
        <v>13876</v>
      </c>
      <c r="AE2301" s="623">
        <v>165082</v>
      </c>
      <c r="AF2301" t="s">
        <v>9517</v>
      </c>
      <c r="AG2301" t="s">
        <v>4489</v>
      </c>
      <c r="AH2301" t="s">
        <v>9518</v>
      </c>
      <c r="AJ2301" s="548" t="s">
        <v>13693</v>
      </c>
      <c r="AK2301" s="548" t="s">
        <v>14271</v>
      </c>
      <c r="AL2301" s="548" t="s">
        <v>13669</v>
      </c>
      <c r="AM2301" s="548" t="s">
        <v>15011</v>
      </c>
      <c r="AN2301" s="548" t="s">
        <v>15012</v>
      </c>
      <c r="AO2301" s="548" t="s">
        <v>4485</v>
      </c>
      <c r="AQ2301" t="s">
        <v>13876</v>
      </c>
      <c r="AR2301" t="s">
        <v>13876</v>
      </c>
      <c r="AS2301" t="s">
        <v>15290</v>
      </c>
      <c r="AT2301" t="s">
        <v>15292</v>
      </c>
      <c r="AU2301" t="s">
        <v>15285</v>
      </c>
      <c r="AV2301" t="s">
        <v>15291</v>
      </c>
      <c r="AW2301" t="s">
        <v>15292</v>
      </c>
      <c r="AX2301" t="s">
        <v>13876</v>
      </c>
      <c r="AY2301" t="s">
        <v>13876</v>
      </c>
      <c r="AZ2301" t="s">
        <v>15292</v>
      </c>
      <c r="BA2301" t="s">
        <v>15288</v>
      </c>
      <c r="BB2301" t="s">
        <v>15291</v>
      </c>
      <c r="BC2301" t="s">
        <v>15292</v>
      </c>
      <c r="BD2301" t="s">
        <v>15291</v>
      </c>
      <c r="BE2301" t="s">
        <v>13876</v>
      </c>
      <c r="BF2301" t="s">
        <v>13876</v>
      </c>
      <c r="BG2301" t="s">
        <v>15292</v>
      </c>
      <c r="BH2301" t="s">
        <v>15292</v>
      </c>
      <c r="BI2301" t="s">
        <v>15291</v>
      </c>
      <c r="BJ2301" t="s">
        <v>15291</v>
      </c>
      <c r="BK2301" t="s">
        <v>15286</v>
      </c>
      <c r="BL2301" t="s">
        <v>13876</v>
      </c>
      <c r="BM2301" t="s">
        <v>13876</v>
      </c>
      <c r="BN2301" t="s">
        <v>15292</v>
      </c>
      <c r="BO2301" t="s">
        <v>15289</v>
      </c>
      <c r="BP2301" t="s">
        <v>15286</v>
      </c>
      <c r="BQ2301" t="s">
        <v>15286</v>
      </c>
      <c r="BR2301" t="s">
        <v>15292</v>
      </c>
      <c r="BS2301" t="s">
        <v>13876</v>
      </c>
      <c r="BT2301" t="s">
        <v>13876</v>
      </c>
      <c r="BU2301" t="s">
        <v>15289</v>
      </c>
      <c r="BV2301" t="s">
        <v>15287</v>
      </c>
      <c r="BW2301" t="s">
        <v>15287</v>
      </c>
      <c r="BX2301" t="s">
        <v>15289</v>
      </c>
      <c r="BY2301" t="s">
        <v>15290</v>
      </c>
      <c r="BZ2301" t="s">
        <v>13876</v>
      </c>
      <c r="CA2301" t="s">
        <v>13876</v>
      </c>
      <c r="CB2301" t="s">
        <v>15292</v>
      </c>
      <c r="CC2301" t="s">
        <v>15288</v>
      </c>
      <c r="CD2301" t="s">
        <v>15289</v>
      </c>
      <c r="CE2301" t="s">
        <v>15288</v>
      </c>
      <c r="CF2301" t="s">
        <v>15284</v>
      </c>
      <c r="CG2301" t="s">
        <v>13876</v>
      </c>
      <c r="CH2301" t="s">
        <v>13876</v>
      </c>
      <c r="CI2301" t="s">
        <v>13876</v>
      </c>
      <c r="CJ2301" t="s">
        <v>13876</v>
      </c>
      <c r="CK2301" t="s">
        <v>13876</v>
      </c>
      <c r="CL2301" t="s">
        <v>13876</v>
      </c>
      <c r="CM2301" t="s">
        <v>13876</v>
      </c>
      <c r="CN2301" t="s">
        <v>13876</v>
      </c>
      <c r="CO2301" t="s">
        <v>13876</v>
      </c>
      <c r="CP2301" t="s">
        <v>13876</v>
      </c>
      <c r="CQ2301" t="s">
        <v>13876</v>
      </c>
      <c r="CR2301" t="s">
        <v>13876</v>
      </c>
      <c r="CS2301" t="s">
        <v>13876</v>
      </c>
      <c r="CT2301" t="s">
        <v>13876</v>
      </c>
    </row>
    <row r="2302" spans="1:98" hidden="1">
      <c r="A2302" s="632"/>
      <c r="B2302" s="555"/>
      <c r="C2302" s="554"/>
      <c r="D2302" s="554"/>
      <c r="E2302" s="336"/>
      <c r="F2302" s="336"/>
      <c r="G2302" s="336"/>
      <c r="H2302" s="554"/>
      <c r="I2302" s="336"/>
      <c r="J2302" s="336"/>
      <c r="K2302" s="336"/>
      <c r="L2302" s="336"/>
      <c r="M2302" s="336"/>
      <c r="N2302" s="336"/>
      <c r="O2302" s="632"/>
      <c r="P2302" s="632"/>
      <c r="Q2302" s="556"/>
      <c r="R2302" s="336"/>
      <c r="S2302" s="336"/>
      <c r="T2302" s="336" t="s">
        <v>13876</v>
      </c>
      <c r="U2302" s="336"/>
      <c r="V2302" s="632"/>
      <c r="W2302" s="551"/>
      <c r="X2302" s="551"/>
      <c r="Y2302" s="551"/>
      <c r="Z2302" s="551"/>
      <c r="AA2302" s="551">
        <v>0</v>
      </c>
      <c r="AB2302" s="551">
        <v>0</v>
      </c>
      <c r="AC2302" s="551">
        <v>0</v>
      </c>
      <c r="AD2302" s="552"/>
      <c r="AE2302" s="623">
        <v>0</v>
      </c>
      <c r="AQ2302" t="s">
        <v>13876</v>
      </c>
      <c r="AR2302" t="s">
        <v>13876</v>
      </c>
      <c r="AS2302" t="s">
        <v>13876</v>
      </c>
      <c r="AT2302" t="s">
        <v>13876</v>
      </c>
      <c r="AU2302" t="s">
        <v>13876</v>
      </c>
      <c r="AV2302" t="s">
        <v>13876</v>
      </c>
      <c r="AW2302" t="s">
        <v>13876</v>
      </c>
      <c r="AX2302" t="s">
        <v>13876</v>
      </c>
      <c r="AY2302" t="s">
        <v>13876</v>
      </c>
      <c r="AZ2302" t="s">
        <v>13876</v>
      </c>
      <c r="BA2302" t="s">
        <v>13876</v>
      </c>
      <c r="BB2302" t="s">
        <v>13876</v>
      </c>
      <c r="BC2302" t="s">
        <v>13876</v>
      </c>
      <c r="BD2302" t="s">
        <v>13876</v>
      </c>
      <c r="BE2302" t="s">
        <v>13876</v>
      </c>
      <c r="BF2302" t="s">
        <v>13876</v>
      </c>
      <c r="BG2302" t="s">
        <v>13876</v>
      </c>
      <c r="BH2302" t="s">
        <v>13876</v>
      </c>
      <c r="BI2302" t="s">
        <v>13876</v>
      </c>
      <c r="BJ2302" t="s">
        <v>13876</v>
      </c>
      <c r="BK2302" t="s">
        <v>13876</v>
      </c>
      <c r="BL2302" t="s">
        <v>13876</v>
      </c>
      <c r="BM2302" t="s">
        <v>13876</v>
      </c>
      <c r="BN2302" t="s">
        <v>13876</v>
      </c>
      <c r="BO2302" t="s">
        <v>13876</v>
      </c>
      <c r="BP2302" t="s">
        <v>13876</v>
      </c>
      <c r="BQ2302" t="s">
        <v>13876</v>
      </c>
      <c r="BR2302" t="s">
        <v>13876</v>
      </c>
      <c r="BS2302" t="s">
        <v>13876</v>
      </c>
      <c r="BT2302" t="s">
        <v>13876</v>
      </c>
      <c r="BU2302" t="s">
        <v>13876</v>
      </c>
      <c r="BV2302" t="s">
        <v>13876</v>
      </c>
      <c r="BW2302" t="s">
        <v>13876</v>
      </c>
      <c r="BX2302" t="s">
        <v>13876</v>
      </c>
      <c r="BY2302" t="s">
        <v>13876</v>
      </c>
      <c r="BZ2302" t="s">
        <v>13876</v>
      </c>
      <c r="CA2302" t="s">
        <v>13876</v>
      </c>
      <c r="CB2302" t="s">
        <v>13876</v>
      </c>
      <c r="CC2302" t="s">
        <v>13876</v>
      </c>
      <c r="CD2302" t="s">
        <v>13876</v>
      </c>
      <c r="CE2302" t="s">
        <v>13876</v>
      </c>
      <c r="CF2302" t="s">
        <v>13876</v>
      </c>
      <c r="CG2302" t="s">
        <v>13876</v>
      </c>
      <c r="CH2302" t="s">
        <v>13876</v>
      </c>
      <c r="CI2302" t="s">
        <v>13876</v>
      </c>
      <c r="CJ2302" t="s">
        <v>13876</v>
      </c>
      <c r="CK2302" t="s">
        <v>13876</v>
      </c>
      <c r="CL2302" t="s">
        <v>13876</v>
      </c>
      <c r="CM2302" t="s">
        <v>13876</v>
      </c>
      <c r="CN2302" t="s">
        <v>13876</v>
      </c>
      <c r="CO2302" t="s">
        <v>13876</v>
      </c>
      <c r="CP2302" t="s">
        <v>13876</v>
      </c>
      <c r="CQ2302" t="s">
        <v>13876</v>
      </c>
      <c r="CR2302" t="s">
        <v>13876</v>
      </c>
      <c r="CS2302" t="s">
        <v>13876</v>
      </c>
      <c r="CT2302" t="s">
        <v>13876</v>
      </c>
    </row>
    <row r="2303" spans="1:98" hidden="1">
      <c r="A2303" s="1088">
        <v>458</v>
      </c>
      <c r="B2303" s="554" t="s">
        <v>4797</v>
      </c>
      <c r="C2303" s="554" t="s">
        <v>4798</v>
      </c>
      <c r="D2303" s="554" t="s">
        <v>4799</v>
      </c>
      <c r="E2303" s="336" t="s">
        <v>407</v>
      </c>
      <c r="F2303" s="336" t="s">
        <v>15013</v>
      </c>
      <c r="G2303" s="336">
        <v>2910700042</v>
      </c>
      <c r="H2303" s="554" t="s">
        <v>4807</v>
      </c>
      <c r="I2303" s="336" t="s">
        <v>113</v>
      </c>
      <c r="J2303" s="336" t="s">
        <v>13659</v>
      </c>
      <c r="K2303" s="336" t="s">
        <v>13546</v>
      </c>
      <c r="L2303" s="336" t="s">
        <v>13658</v>
      </c>
      <c r="M2303" s="336" t="s">
        <v>13659</v>
      </c>
      <c r="N2303" s="336" t="s">
        <v>13546</v>
      </c>
      <c r="O2303" s="632"/>
      <c r="P2303" s="632"/>
      <c r="Q2303" s="632"/>
      <c r="R2303" s="336"/>
      <c r="S2303" s="336"/>
      <c r="T2303" s="336" t="s">
        <v>17134</v>
      </c>
      <c r="U2303" s="625"/>
      <c r="V2303" s="1088"/>
      <c r="W2303" s="551" t="s">
        <v>13876</v>
      </c>
      <c r="X2303" s="551" t="s">
        <v>13876</v>
      </c>
      <c r="Y2303" s="551" t="s">
        <v>13876</v>
      </c>
      <c r="Z2303" s="551" t="s">
        <v>13876</v>
      </c>
      <c r="AA2303" s="551" t="s">
        <v>13876</v>
      </c>
      <c r="AB2303" s="551" t="s">
        <v>13876</v>
      </c>
      <c r="AC2303" s="551" t="s">
        <v>13876</v>
      </c>
      <c r="AD2303" s="552" t="s">
        <v>13876</v>
      </c>
      <c r="AE2303" s="623">
        <v>0</v>
      </c>
      <c r="AF2303" t="s">
        <v>4796</v>
      </c>
      <c r="AG2303" t="s">
        <v>4802</v>
      </c>
      <c r="AH2303" t="s">
        <v>4806</v>
      </c>
      <c r="AJ2303" s="548" t="s">
        <v>13667</v>
      </c>
      <c r="AK2303" s="548" t="s">
        <v>13871</v>
      </c>
      <c r="AL2303" s="548" t="s">
        <v>13669</v>
      </c>
      <c r="AM2303" s="548" t="s">
        <v>15014</v>
      </c>
      <c r="AN2303" s="548" t="s">
        <v>15015</v>
      </c>
      <c r="AO2303" s="548" t="s">
        <v>15016</v>
      </c>
      <c r="AQ2303" t="s">
        <v>13876</v>
      </c>
      <c r="AR2303" t="s">
        <v>13876</v>
      </c>
      <c r="AS2303" t="s">
        <v>13876</v>
      </c>
      <c r="AT2303" t="s">
        <v>13876</v>
      </c>
      <c r="AU2303" t="s">
        <v>13876</v>
      </c>
      <c r="AV2303" t="s">
        <v>13876</v>
      </c>
      <c r="AW2303" t="s">
        <v>13876</v>
      </c>
      <c r="AX2303" t="s">
        <v>13876</v>
      </c>
      <c r="AY2303" t="s">
        <v>13876</v>
      </c>
      <c r="AZ2303" t="s">
        <v>13876</v>
      </c>
      <c r="BA2303" t="s">
        <v>13876</v>
      </c>
      <c r="BB2303" t="s">
        <v>13876</v>
      </c>
      <c r="BC2303" t="s">
        <v>13876</v>
      </c>
      <c r="BD2303" t="s">
        <v>13876</v>
      </c>
      <c r="BE2303" t="s">
        <v>13876</v>
      </c>
      <c r="BF2303" t="s">
        <v>13876</v>
      </c>
      <c r="BG2303" t="s">
        <v>13876</v>
      </c>
      <c r="BH2303" t="s">
        <v>13876</v>
      </c>
      <c r="BI2303" t="s">
        <v>13876</v>
      </c>
      <c r="BJ2303" t="s">
        <v>13876</v>
      </c>
      <c r="BK2303" t="s">
        <v>13876</v>
      </c>
      <c r="BL2303" t="s">
        <v>13876</v>
      </c>
      <c r="BM2303" t="s">
        <v>13876</v>
      </c>
      <c r="BN2303" t="s">
        <v>13876</v>
      </c>
      <c r="BO2303" t="s">
        <v>13876</v>
      </c>
      <c r="BP2303" t="s">
        <v>13876</v>
      </c>
      <c r="BQ2303" t="s">
        <v>13876</v>
      </c>
      <c r="BR2303" t="s">
        <v>13876</v>
      </c>
      <c r="BS2303" t="s">
        <v>13876</v>
      </c>
      <c r="BT2303" t="s">
        <v>13876</v>
      </c>
      <c r="BU2303" t="s">
        <v>13876</v>
      </c>
      <c r="BV2303" t="s">
        <v>13876</v>
      </c>
      <c r="BW2303" t="s">
        <v>13876</v>
      </c>
      <c r="BX2303" t="s">
        <v>13876</v>
      </c>
      <c r="BY2303" t="s">
        <v>13876</v>
      </c>
      <c r="BZ2303" t="s">
        <v>13876</v>
      </c>
      <c r="CA2303" t="s">
        <v>13876</v>
      </c>
      <c r="CB2303" t="s">
        <v>13876</v>
      </c>
      <c r="CC2303" t="s">
        <v>13876</v>
      </c>
      <c r="CD2303" t="s">
        <v>13876</v>
      </c>
      <c r="CE2303" t="s">
        <v>13876</v>
      </c>
      <c r="CF2303" t="s">
        <v>13876</v>
      </c>
      <c r="CG2303" t="s">
        <v>13876</v>
      </c>
      <c r="CH2303" t="s">
        <v>13876</v>
      </c>
      <c r="CI2303" t="s">
        <v>13876</v>
      </c>
      <c r="CJ2303" t="s">
        <v>13876</v>
      </c>
      <c r="CK2303" t="s">
        <v>13876</v>
      </c>
      <c r="CL2303" t="s">
        <v>13876</v>
      </c>
      <c r="CM2303" t="s">
        <v>13876</v>
      </c>
      <c r="CN2303" t="s">
        <v>13876</v>
      </c>
      <c r="CO2303" t="s">
        <v>13876</v>
      </c>
      <c r="CP2303" t="s">
        <v>13876</v>
      </c>
      <c r="CQ2303" t="s">
        <v>13876</v>
      </c>
      <c r="CR2303" t="s">
        <v>13876</v>
      </c>
      <c r="CS2303" t="s">
        <v>13876</v>
      </c>
      <c r="CT2303" t="s">
        <v>13876</v>
      </c>
    </row>
    <row r="2304" spans="1:98" hidden="1">
      <c r="A2304" s="1088"/>
      <c r="B2304" s="554" t="s">
        <v>4797</v>
      </c>
      <c r="C2304" s="554" t="s">
        <v>4798</v>
      </c>
      <c r="D2304" s="554" t="s">
        <v>4799</v>
      </c>
      <c r="E2304" s="336" t="s">
        <v>407</v>
      </c>
      <c r="F2304" s="336" t="s">
        <v>15013</v>
      </c>
      <c r="G2304" s="336">
        <v>2910700042</v>
      </c>
      <c r="H2304" s="554" t="s">
        <v>4807</v>
      </c>
      <c r="I2304" s="336" t="s">
        <v>114</v>
      </c>
      <c r="J2304" s="336" t="s">
        <v>13659</v>
      </c>
      <c r="K2304" s="336" t="s">
        <v>13546</v>
      </c>
      <c r="L2304" s="336" t="s">
        <v>13658</v>
      </c>
      <c r="M2304" s="336" t="s">
        <v>13659</v>
      </c>
      <c r="N2304" s="336" t="s">
        <v>13546</v>
      </c>
      <c r="O2304" s="632"/>
      <c r="P2304" s="632"/>
      <c r="Q2304" s="632"/>
      <c r="R2304" s="336"/>
      <c r="S2304" s="336"/>
      <c r="T2304" s="336" t="s">
        <v>17135</v>
      </c>
      <c r="U2304" s="620"/>
      <c r="V2304" s="1088"/>
      <c r="W2304" s="551" t="s">
        <v>13876</v>
      </c>
      <c r="X2304" s="551" t="s">
        <v>13876</v>
      </c>
      <c r="Y2304" s="551" t="s">
        <v>13876</v>
      </c>
      <c r="Z2304" s="551" t="s">
        <v>13876</v>
      </c>
      <c r="AA2304" s="551" t="s">
        <v>13876</v>
      </c>
      <c r="AB2304" s="551" t="s">
        <v>13876</v>
      </c>
      <c r="AC2304" s="551" t="s">
        <v>13876</v>
      </c>
      <c r="AD2304" s="552" t="s">
        <v>13876</v>
      </c>
      <c r="AE2304" s="623">
        <v>0</v>
      </c>
      <c r="AF2304" t="s">
        <v>4796</v>
      </c>
      <c r="AG2304" t="s">
        <v>4802</v>
      </c>
      <c r="AH2304" t="s">
        <v>4806</v>
      </c>
      <c r="AJ2304" s="548" t="s">
        <v>13667</v>
      </c>
      <c r="AK2304" s="548" t="s">
        <v>13871</v>
      </c>
      <c r="AL2304" s="548" t="s">
        <v>13669</v>
      </c>
      <c r="AM2304" s="548" t="s">
        <v>15014</v>
      </c>
      <c r="AN2304" s="548" t="s">
        <v>15015</v>
      </c>
      <c r="AO2304" s="548" t="s">
        <v>15016</v>
      </c>
      <c r="AQ2304" t="s">
        <v>13876</v>
      </c>
      <c r="AR2304" t="s">
        <v>13876</v>
      </c>
      <c r="AS2304" t="s">
        <v>13876</v>
      </c>
      <c r="AT2304" t="s">
        <v>13876</v>
      </c>
      <c r="AU2304" t="s">
        <v>13876</v>
      </c>
      <c r="AV2304" t="s">
        <v>13876</v>
      </c>
      <c r="AW2304" t="s">
        <v>13876</v>
      </c>
      <c r="AX2304" t="s">
        <v>13876</v>
      </c>
      <c r="AY2304" t="s">
        <v>13876</v>
      </c>
      <c r="AZ2304" t="s">
        <v>13876</v>
      </c>
      <c r="BA2304" t="s">
        <v>13876</v>
      </c>
      <c r="BB2304" t="s">
        <v>13876</v>
      </c>
      <c r="BC2304" t="s">
        <v>13876</v>
      </c>
      <c r="BD2304" t="s">
        <v>13876</v>
      </c>
      <c r="BE2304" t="s">
        <v>13876</v>
      </c>
      <c r="BF2304" t="s">
        <v>13876</v>
      </c>
      <c r="BG2304" t="s">
        <v>13876</v>
      </c>
      <c r="BH2304" t="s">
        <v>13876</v>
      </c>
      <c r="BI2304" t="s">
        <v>13876</v>
      </c>
      <c r="BJ2304" t="s">
        <v>13876</v>
      </c>
      <c r="BK2304" t="s">
        <v>13876</v>
      </c>
      <c r="BL2304" t="s">
        <v>13876</v>
      </c>
      <c r="BM2304" t="s">
        <v>13876</v>
      </c>
      <c r="BN2304" t="s">
        <v>13876</v>
      </c>
      <c r="BO2304" t="s">
        <v>13876</v>
      </c>
      <c r="BP2304" t="s">
        <v>13876</v>
      </c>
      <c r="BQ2304" t="s">
        <v>13876</v>
      </c>
      <c r="BR2304" t="s">
        <v>13876</v>
      </c>
      <c r="BS2304" t="s">
        <v>13876</v>
      </c>
      <c r="BT2304" t="s">
        <v>13876</v>
      </c>
      <c r="BU2304" t="s">
        <v>13876</v>
      </c>
      <c r="BV2304" t="s">
        <v>13876</v>
      </c>
      <c r="BW2304" t="s">
        <v>13876</v>
      </c>
      <c r="BX2304" t="s">
        <v>13876</v>
      </c>
      <c r="BY2304" t="s">
        <v>13876</v>
      </c>
      <c r="BZ2304" t="s">
        <v>13876</v>
      </c>
      <c r="CA2304" t="s">
        <v>13876</v>
      </c>
      <c r="CB2304" t="s">
        <v>13876</v>
      </c>
      <c r="CC2304" t="s">
        <v>13876</v>
      </c>
      <c r="CD2304" t="s">
        <v>13876</v>
      </c>
      <c r="CE2304" t="s">
        <v>13876</v>
      </c>
      <c r="CF2304" t="s">
        <v>13876</v>
      </c>
      <c r="CG2304" t="s">
        <v>13876</v>
      </c>
      <c r="CH2304" t="s">
        <v>13876</v>
      </c>
      <c r="CI2304" t="s">
        <v>13876</v>
      </c>
      <c r="CJ2304" t="s">
        <v>13876</v>
      </c>
      <c r="CK2304" t="s">
        <v>13876</v>
      </c>
      <c r="CL2304" t="s">
        <v>13876</v>
      </c>
      <c r="CM2304" t="s">
        <v>13876</v>
      </c>
      <c r="CN2304" t="s">
        <v>13876</v>
      </c>
      <c r="CO2304" t="s">
        <v>13876</v>
      </c>
      <c r="CP2304" t="s">
        <v>13876</v>
      </c>
      <c r="CQ2304" t="s">
        <v>13876</v>
      </c>
      <c r="CR2304" t="s">
        <v>13876</v>
      </c>
      <c r="CS2304" t="s">
        <v>13876</v>
      </c>
      <c r="CT2304" t="s">
        <v>13876</v>
      </c>
    </row>
    <row r="2305" spans="1:98" hidden="1">
      <c r="A2305" s="1088"/>
      <c r="B2305" s="554" t="s">
        <v>4797</v>
      </c>
      <c r="C2305" s="554" t="s">
        <v>4798</v>
      </c>
      <c r="D2305" s="554" t="s">
        <v>4799</v>
      </c>
      <c r="E2305" s="336" t="s">
        <v>407</v>
      </c>
      <c r="F2305" s="336" t="s">
        <v>15013</v>
      </c>
      <c r="G2305" s="336">
        <v>2910700042</v>
      </c>
      <c r="H2305" s="554" t="s">
        <v>4809</v>
      </c>
      <c r="I2305" s="336" t="s">
        <v>118</v>
      </c>
      <c r="J2305" s="336" t="s">
        <v>13659</v>
      </c>
      <c r="K2305" s="336" t="s">
        <v>13546</v>
      </c>
      <c r="L2305" s="336" t="s">
        <v>13658</v>
      </c>
      <c r="M2305" s="336" t="s">
        <v>13659</v>
      </c>
      <c r="N2305" s="336" t="s">
        <v>13546</v>
      </c>
      <c r="O2305" s="632"/>
      <c r="P2305" s="632"/>
      <c r="Q2305" s="632"/>
      <c r="R2305" s="336"/>
      <c r="S2305" s="336"/>
      <c r="T2305" s="336" t="s">
        <v>17136</v>
      </c>
      <c r="U2305" s="609"/>
      <c r="V2305" s="1088"/>
      <c r="W2305" s="551" t="s">
        <v>13876</v>
      </c>
      <c r="X2305" s="551" t="s">
        <v>13876</v>
      </c>
      <c r="Y2305" s="551" t="s">
        <v>13876</v>
      </c>
      <c r="Z2305" s="551" t="s">
        <v>13876</v>
      </c>
      <c r="AA2305" s="551" t="s">
        <v>13876</v>
      </c>
      <c r="AB2305" s="551" t="s">
        <v>13876</v>
      </c>
      <c r="AC2305" s="551" t="s">
        <v>13876</v>
      </c>
      <c r="AD2305" s="552" t="s">
        <v>13876</v>
      </c>
      <c r="AE2305" s="623">
        <v>0</v>
      </c>
      <c r="AF2305" t="s">
        <v>4796</v>
      </c>
      <c r="AG2305" t="s">
        <v>4802</v>
      </c>
      <c r="AH2305" t="s">
        <v>4810</v>
      </c>
      <c r="AJ2305" s="548" t="s">
        <v>13667</v>
      </c>
      <c r="AK2305" s="548" t="s">
        <v>13871</v>
      </c>
      <c r="AL2305" s="548" t="s">
        <v>13669</v>
      </c>
      <c r="AM2305" s="548" t="s">
        <v>15014</v>
      </c>
      <c r="AN2305" s="548" t="s">
        <v>15015</v>
      </c>
      <c r="AO2305" s="548" t="s">
        <v>15016</v>
      </c>
      <c r="AQ2305" t="s">
        <v>13876</v>
      </c>
      <c r="AR2305" t="s">
        <v>13876</v>
      </c>
      <c r="AS2305" t="s">
        <v>13876</v>
      </c>
      <c r="AT2305" t="s">
        <v>13876</v>
      </c>
      <c r="AU2305" t="s">
        <v>13876</v>
      </c>
      <c r="AV2305" t="s">
        <v>13876</v>
      </c>
      <c r="AW2305" t="s">
        <v>13876</v>
      </c>
      <c r="AX2305" t="s">
        <v>13876</v>
      </c>
      <c r="AY2305" t="s">
        <v>13876</v>
      </c>
      <c r="AZ2305" t="s">
        <v>13876</v>
      </c>
      <c r="BA2305" t="s">
        <v>13876</v>
      </c>
      <c r="BB2305" t="s">
        <v>13876</v>
      </c>
      <c r="BC2305" t="s">
        <v>13876</v>
      </c>
      <c r="BD2305" t="s">
        <v>13876</v>
      </c>
      <c r="BE2305" t="s">
        <v>13876</v>
      </c>
      <c r="BF2305" t="s">
        <v>13876</v>
      </c>
      <c r="BG2305" t="s">
        <v>13876</v>
      </c>
      <c r="BH2305" t="s">
        <v>13876</v>
      </c>
      <c r="BI2305" t="s">
        <v>13876</v>
      </c>
      <c r="BJ2305" t="s">
        <v>13876</v>
      </c>
      <c r="BK2305" t="s">
        <v>13876</v>
      </c>
      <c r="BL2305" t="s">
        <v>13876</v>
      </c>
      <c r="BM2305" t="s">
        <v>13876</v>
      </c>
      <c r="BN2305" t="s">
        <v>13876</v>
      </c>
      <c r="BO2305" t="s">
        <v>13876</v>
      </c>
      <c r="BP2305" t="s">
        <v>13876</v>
      </c>
      <c r="BQ2305" t="s">
        <v>13876</v>
      </c>
      <c r="BR2305" t="s">
        <v>13876</v>
      </c>
      <c r="BS2305" t="s">
        <v>13876</v>
      </c>
      <c r="BT2305" t="s">
        <v>13876</v>
      </c>
      <c r="BU2305" t="s">
        <v>13876</v>
      </c>
      <c r="BV2305" t="s">
        <v>13876</v>
      </c>
      <c r="BW2305" t="s">
        <v>13876</v>
      </c>
      <c r="BX2305" t="s">
        <v>13876</v>
      </c>
      <c r="BY2305" t="s">
        <v>13876</v>
      </c>
      <c r="BZ2305" t="s">
        <v>13876</v>
      </c>
      <c r="CA2305" t="s">
        <v>13876</v>
      </c>
      <c r="CB2305" t="s">
        <v>13876</v>
      </c>
      <c r="CC2305" t="s">
        <v>13876</v>
      </c>
      <c r="CD2305" t="s">
        <v>13876</v>
      </c>
      <c r="CE2305" t="s">
        <v>13876</v>
      </c>
      <c r="CF2305" t="s">
        <v>13876</v>
      </c>
      <c r="CG2305" t="s">
        <v>13876</v>
      </c>
      <c r="CH2305" t="s">
        <v>13876</v>
      </c>
      <c r="CI2305" t="s">
        <v>13876</v>
      </c>
      <c r="CJ2305" t="s">
        <v>13876</v>
      </c>
      <c r="CK2305" t="s">
        <v>13876</v>
      </c>
      <c r="CL2305" t="s">
        <v>13876</v>
      </c>
      <c r="CM2305" t="s">
        <v>13876</v>
      </c>
      <c r="CN2305" t="s">
        <v>13876</v>
      </c>
      <c r="CO2305" t="s">
        <v>13876</v>
      </c>
      <c r="CP2305" t="s">
        <v>13876</v>
      </c>
      <c r="CQ2305" t="s">
        <v>13876</v>
      </c>
      <c r="CR2305" t="s">
        <v>13876</v>
      </c>
      <c r="CS2305" t="s">
        <v>13876</v>
      </c>
      <c r="CT2305" t="s">
        <v>13876</v>
      </c>
    </row>
    <row r="2306" spans="1:98" hidden="1">
      <c r="A2306" s="632"/>
      <c r="B2306" s="555"/>
      <c r="C2306" s="554"/>
      <c r="D2306" s="554"/>
      <c r="E2306" s="336"/>
      <c r="F2306" s="336"/>
      <c r="G2306" s="336"/>
      <c r="H2306" s="554"/>
      <c r="I2306" s="336"/>
      <c r="J2306" s="336"/>
      <c r="K2306" s="336"/>
      <c r="L2306" s="336"/>
      <c r="M2306" s="336"/>
      <c r="N2306" s="336"/>
      <c r="O2306" s="632"/>
      <c r="P2306" s="632"/>
      <c r="Q2306" s="632"/>
      <c r="R2306" s="336"/>
      <c r="S2306" s="336"/>
      <c r="T2306" s="336" t="s">
        <v>13876</v>
      </c>
      <c r="U2306" s="336"/>
      <c r="V2306" s="632"/>
      <c r="W2306" s="551"/>
      <c r="X2306" s="551"/>
      <c r="Y2306" s="551"/>
      <c r="Z2306" s="551"/>
      <c r="AA2306" s="551">
        <v>0</v>
      </c>
      <c r="AB2306" s="551">
        <v>0</v>
      </c>
      <c r="AC2306" s="551">
        <v>0</v>
      </c>
      <c r="AD2306" s="552"/>
      <c r="AE2306" s="623">
        <v>0</v>
      </c>
      <c r="AQ2306" t="s">
        <v>13876</v>
      </c>
      <c r="AR2306" t="s">
        <v>13876</v>
      </c>
      <c r="AS2306" t="s">
        <v>13876</v>
      </c>
      <c r="AT2306" t="s">
        <v>13876</v>
      </c>
      <c r="AU2306" t="s">
        <v>13876</v>
      </c>
      <c r="AV2306" t="s">
        <v>13876</v>
      </c>
      <c r="AW2306" t="s">
        <v>13876</v>
      </c>
      <c r="AX2306" t="s">
        <v>13876</v>
      </c>
      <c r="AY2306" t="s">
        <v>13876</v>
      </c>
      <c r="AZ2306" t="s">
        <v>13876</v>
      </c>
      <c r="BA2306" t="s">
        <v>13876</v>
      </c>
      <c r="BB2306" t="s">
        <v>13876</v>
      </c>
      <c r="BC2306" t="s">
        <v>13876</v>
      </c>
      <c r="BD2306" t="s">
        <v>13876</v>
      </c>
      <c r="BE2306" t="s">
        <v>13876</v>
      </c>
      <c r="BF2306" t="s">
        <v>13876</v>
      </c>
      <c r="BG2306" t="s">
        <v>13876</v>
      </c>
      <c r="BH2306" t="s">
        <v>13876</v>
      </c>
      <c r="BI2306" t="s">
        <v>13876</v>
      </c>
      <c r="BJ2306" t="s">
        <v>13876</v>
      </c>
      <c r="BK2306" t="s">
        <v>13876</v>
      </c>
      <c r="BL2306" t="s">
        <v>13876</v>
      </c>
      <c r="BM2306" t="s">
        <v>13876</v>
      </c>
      <c r="BN2306" t="s">
        <v>13876</v>
      </c>
      <c r="BO2306" t="s">
        <v>13876</v>
      </c>
      <c r="BP2306" t="s">
        <v>13876</v>
      </c>
      <c r="BQ2306" t="s">
        <v>13876</v>
      </c>
      <c r="BR2306" t="s">
        <v>13876</v>
      </c>
      <c r="BS2306" t="s">
        <v>13876</v>
      </c>
      <c r="BT2306" t="s">
        <v>13876</v>
      </c>
      <c r="BU2306" t="s">
        <v>13876</v>
      </c>
      <c r="BV2306" t="s">
        <v>13876</v>
      </c>
      <c r="BW2306" t="s">
        <v>13876</v>
      </c>
      <c r="BX2306" t="s">
        <v>13876</v>
      </c>
      <c r="BY2306" t="s">
        <v>13876</v>
      </c>
      <c r="BZ2306" t="s">
        <v>13876</v>
      </c>
      <c r="CA2306" t="s">
        <v>13876</v>
      </c>
      <c r="CB2306" t="s">
        <v>13876</v>
      </c>
      <c r="CC2306" t="s">
        <v>13876</v>
      </c>
      <c r="CD2306" t="s">
        <v>13876</v>
      </c>
      <c r="CE2306" t="s">
        <v>13876</v>
      </c>
      <c r="CF2306" t="s">
        <v>13876</v>
      </c>
      <c r="CG2306" t="s">
        <v>13876</v>
      </c>
      <c r="CH2306" t="s">
        <v>13876</v>
      </c>
      <c r="CI2306" t="s">
        <v>13876</v>
      </c>
      <c r="CJ2306" t="s">
        <v>13876</v>
      </c>
      <c r="CK2306" t="s">
        <v>13876</v>
      </c>
      <c r="CL2306" t="s">
        <v>13876</v>
      </c>
      <c r="CM2306" t="s">
        <v>13876</v>
      </c>
      <c r="CN2306" t="s">
        <v>13876</v>
      </c>
      <c r="CO2306" t="s">
        <v>13876</v>
      </c>
      <c r="CP2306" t="s">
        <v>13876</v>
      </c>
      <c r="CQ2306" t="s">
        <v>13876</v>
      </c>
      <c r="CR2306" t="s">
        <v>13876</v>
      </c>
      <c r="CS2306" t="s">
        <v>13876</v>
      </c>
      <c r="CT2306" t="s">
        <v>13876</v>
      </c>
    </row>
    <row r="2307" spans="1:98" hidden="1">
      <c r="A2307" s="1088">
        <v>459</v>
      </c>
      <c r="B2307" s="554" t="s">
        <v>1596</v>
      </c>
      <c r="C2307" s="554" t="s">
        <v>1566</v>
      </c>
      <c r="D2307" s="554" t="s">
        <v>1597</v>
      </c>
      <c r="E2307" s="336" t="s">
        <v>407</v>
      </c>
      <c r="F2307" s="336" t="s">
        <v>15017</v>
      </c>
      <c r="G2307" s="336">
        <v>2910101951</v>
      </c>
      <c r="H2307" s="554" t="s">
        <v>1605</v>
      </c>
      <c r="I2307" s="336" t="s">
        <v>118</v>
      </c>
      <c r="J2307" s="336" t="s">
        <v>13659</v>
      </c>
      <c r="K2307" s="336" t="s">
        <v>13546</v>
      </c>
      <c r="L2307" s="336" t="s">
        <v>13658</v>
      </c>
      <c r="M2307" s="336" t="s">
        <v>13658</v>
      </c>
      <c r="N2307" s="336"/>
      <c r="O2307" s="632"/>
      <c r="P2307" s="632"/>
      <c r="Q2307" s="632"/>
      <c r="R2307" s="336"/>
      <c r="S2307" s="336"/>
      <c r="T2307" s="336" t="s">
        <v>17137</v>
      </c>
      <c r="U2307" s="625"/>
      <c r="V2307" s="1088"/>
      <c r="W2307" s="551" t="s">
        <v>13876</v>
      </c>
      <c r="X2307" s="551" t="s">
        <v>13876</v>
      </c>
      <c r="Y2307" s="551" t="s">
        <v>13876</v>
      </c>
      <c r="Z2307" s="551" t="s">
        <v>13876</v>
      </c>
      <c r="AA2307" s="551" t="s">
        <v>13876</v>
      </c>
      <c r="AB2307" s="551" t="s">
        <v>13876</v>
      </c>
      <c r="AC2307" s="551" t="s">
        <v>13876</v>
      </c>
      <c r="AD2307" s="552" t="s">
        <v>13876</v>
      </c>
      <c r="AE2307" s="623">
        <v>0</v>
      </c>
      <c r="AF2307" t="s">
        <v>1595</v>
      </c>
      <c r="AG2307" t="s">
        <v>1600</v>
      </c>
      <c r="AH2307" t="s">
        <v>1604</v>
      </c>
      <c r="AQ2307" t="s">
        <v>13876</v>
      </c>
      <c r="AR2307" t="s">
        <v>13876</v>
      </c>
      <c r="AS2307" t="s">
        <v>13876</v>
      </c>
      <c r="AT2307" t="s">
        <v>13876</v>
      </c>
      <c r="AU2307" t="s">
        <v>13876</v>
      </c>
      <c r="AV2307" t="s">
        <v>13876</v>
      </c>
      <c r="AW2307" t="s">
        <v>13876</v>
      </c>
      <c r="AX2307" t="s">
        <v>13876</v>
      </c>
      <c r="AY2307" t="s">
        <v>13876</v>
      </c>
      <c r="AZ2307" t="s">
        <v>13876</v>
      </c>
      <c r="BA2307" t="s">
        <v>13876</v>
      </c>
      <c r="BB2307" t="s">
        <v>13876</v>
      </c>
      <c r="BC2307" t="s">
        <v>13876</v>
      </c>
      <c r="BD2307" t="s">
        <v>13876</v>
      </c>
      <c r="BE2307" t="s">
        <v>13876</v>
      </c>
      <c r="BF2307" t="s">
        <v>13876</v>
      </c>
      <c r="BG2307" t="s">
        <v>13876</v>
      </c>
      <c r="BH2307" t="s">
        <v>13876</v>
      </c>
      <c r="BI2307" t="s">
        <v>13876</v>
      </c>
      <c r="BJ2307" t="s">
        <v>13876</v>
      </c>
      <c r="BK2307" t="s">
        <v>13876</v>
      </c>
      <c r="BL2307" t="s">
        <v>13876</v>
      </c>
      <c r="BM2307" t="s">
        <v>13876</v>
      </c>
      <c r="BN2307" t="s">
        <v>13876</v>
      </c>
      <c r="BO2307" t="s">
        <v>13876</v>
      </c>
      <c r="BP2307" t="s">
        <v>13876</v>
      </c>
      <c r="BQ2307" t="s">
        <v>13876</v>
      </c>
      <c r="BR2307" t="s">
        <v>13876</v>
      </c>
      <c r="BS2307" t="s">
        <v>13876</v>
      </c>
      <c r="BT2307" t="s">
        <v>13876</v>
      </c>
      <c r="BU2307" t="s">
        <v>13876</v>
      </c>
      <c r="BV2307" t="s">
        <v>13876</v>
      </c>
      <c r="BW2307" t="s">
        <v>13876</v>
      </c>
      <c r="BX2307" t="s">
        <v>13876</v>
      </c>
      <c r="BY2307" t="s">
        <v>13876</v>
      </c>
      <c r="BZ2307" t="s">
        <v>13876</v>
      </c>
      <c r="CA2307" t="s">
        <v>13876</v>
      </c>
      <c r="CB2307" t="s">
        <v>13876</v>
      </c>
      <c r="CC2307" t="s">
        <v>13876</v>
      </c>
      <c r="CD2307" t="s">
        <v>13876</v>
      </c>
      <c r="CE2307" t="s">
        <v>13876</v>
      </c>
      <c r="CF2307" t="s">
        <v>13876</v>
      </c>
      <c r="CG2307" t="s">
        <v>13876</v>
      </c>
      <c r="CH2307" t="s">
        <v>13876</v>
      </c>
      <c r="CI2307" t="s">
        <v>13876</v>
      </c>
      <c r="CJ2307" t="s">
        <v>13876</v>
      </c>
      <c r="CK2307" t="s">
        <v>13876</v>
      </c>
      <c r="CL2307" t="s">
        <v>13876</v>
      </c>
      <c r="CM2307" t="s">
        <v>13876</v>
      </c>
      <c r="CN2307" t="s">
        <v>13876</v>
      </c>
      <c r="CO2307" t="s">
        <v>13876</v>
      </c>
      <c r="CP2307" t="s">
        <v>13876</v>
      </c>
      <c r="CQ2307" t="s">
        <v>13876</v>
      </c>
      <c r="CR2307" t="s">
        <v>13876</v>
      </c>
      <c r="CS2307" t="s">
        <v>13876</v>
      </c>
      <c r="CT2307" t="s">
        <v>13876</v>
      </c>
    </row>
    <row r="2308" spans="1:98" hidden="1">
      <c r="A2308" s="1088"/>
      <c r="B2308" s="554" t="s">
        <v>1596</v>
      </c>
      <c r="C2308" s="554" t="s">
        <v>1566</v>
      </c>
      <c r="D2308" s="554" t="s">
        <v>1597</v>
      </c>
      <c r="E2308" s="336" t="s">
        <v>407</v>
      </c>
      <c r="F2308" s="336" t="s">
        <v>15017</v>
      </c>
      <c r="G2308" s="336">
        <v>2910101951</v>
      </c>
      <c r="H2308" s="554" t="s">
        <v>1605</v>
      </c>
      <c r="I2308" s="336" t="s">
        <v>13673</v>
      </c>
      <c r="J2308" s="336" t="s">
        <v>13659</v>
      </c>
      <c r="K2308" s="336" t="s">
        <v>13546</v>
      </c>
      <c r="L2308" s="336" t="s">
        <v>13658</v>
      </c>
      <c r="M2308" s="336" t="s">
        <v>13658</v>
      </c>
      <c r="N2308" s="336"/>
      <c r="O2308" s="632"/>
      <c r="P2308" s="632"/>
      <c r="Q2308" s="632"/>
      <c r="R2308" s="336"/>
      <c r="S2308" s="336"/>
      <c r="T2308" s="336" t="s">
        <v>17138</v>
      </c>
      <c r="U2308" s="609"/>
      <c r="V2308" s="1088"/>
      <c r="W2308" s="551" t="s">
        <v>13876</v>
      </c>
      <c r="X2308" s="551" t="s">
        <v>13876</v>
      </c>
      <c r="Y2308" s="551" t="s">
        <v>13876</v>
      </c>
      <c r="Z2308" s="551" t="s">
        <v>13876</v>
      </c>
      <c r="AA2308" s="551" t="s">
        <v>13876</v>
      </c>
      <c r="AB2308" s="551" t="s">
        <v>13876</v>
      </c>
      <c r="AC2308" s="551" t="s">
        <v>13876</v>
      </c>
      <c r="AD2308" s="552" t="s">
        <v>13876</v>
      </c>
      <c r="AE2308" s="623">
        <v>0</v>
      </c>
      <c r="AF2308" t="s">
        <v>1595</v>
      </c>
      <c r="AG2308" t="s">
        <v>1600</v>
      </c>
      <c r="AH2308" t="s">
        <v>1604</v>
      </c>
      <c r="AQ2308" t="s">
        <v>13876</v>
      </c>
      <c r="AR2308" t="s">
        <v>13876</v>
      </c>
      <c r="AS2308" t="s">
        <v>13876</v>
      </c>
      <c r="AT2308" t="s">
        <v>13876</v>
      </c>
      <c r="AU2308" t="s">
        <v>13876</v>
      </c>
      <c r="AV2308" t="s">
        <v>13876</v>
      </c>
      <c r="AW2308" t="s">
        <v>13876</v>
      </c>
      <c r="AX2308" t="s">
        <v>13876</v>
      </c>
      <c r="AY2308" t="s">
        <v>13876</v>
      </c>
      <c r="AZ2308" t="s">
        <v>13876</v>
      </c>
      <c r="BA2308" t="s">
        <v>13876</v>
      </c>
      <c r="BB2308" t="s">
        <v>13876</v>
      </c>
      <c r="BC2308" t="s">
        <v>13876</v>
      </c>
      <c r="BD2308" t="s">
        <v>13876</v>
      </c>
      <c r="BE2308" t="s">
        <v>13876</v>
      </c>
      <c r="BF2308" t="s">
        <v>13876</v>
      </c>
      <c r="BG2308" t="s">
        <v>13876</v>
      </c>
      <c r="BH2308" t="s">
        <v>13876</v>
      </c>
      <c r="BI2308" t="s">
        <v>13876</v>
      </c>
      <c r="BJ2308" t="s">
        <v>13876</v>
      </c>
      <c r="BK2308" t="s">
        <v>13876</v>
      </c>
      <c r="BL2308" t="s">
        <v>13876</v>
      </c>
      <c r="BM2308" t="s">
        <v>13876</v>
      </c>
      <c r="BN2308" t="s">
        <v>13876</v>
      </c>
      <c r="BO2308" t="s">
        <v>13876</v>
      </c>
      <c r="BP2308" t="s">
        <v>13876</v>
      </c>
      <c r="BQ2308" t="s">
        <v>13876</v>
      </c>
      <c r="BR2308" t="s">
        <v>13876</v>
      </c>
      <c r="BS2308" t="s">
        <v>13876</v>
      </c>
      <c r="BT2308" t="s">
        <v>13876</v>
      </c>
      <c r="BU2308" t="s">
        <v>13876</v>
      </c>
      <c r="BV2308" t="s">
        <v>13876</v>
      </c>
      <c r="BW2308" t="s">
        <v>13876</v>
      </c>
      <c r="BX2308" t="s">
        <v>13876</v>
      </c>
      <c r="BY2308" t="s">
        <v>13876</v>
      </c>
      <c r="BZ2308" t="s">
        <v>13876</v>
      </c>
      <c r="CA2308" t="s">
        <v>13876</v>
      </c>
      <c r="CB2308" t="s">
        <v>13876</v>
      </c>
      <c r="CC2308" t="s">
        <v>13876</v>
      </c>
      <c r="CD2308" t="s">
        <v>13876</v>
      </c>
      <c r="CE2308" t="s">
        <v>13876</v>
      </c>
      <c r="CF2308" t="s">
        <v>13876</v>
      </c>
      <c r="CG2308" t="s">
        <v>13876</v>
      </c>
      <c r="CH2308" t="s">
        <v>13876</v>
      </c>
      <c r="CI2308" t="s">
        <v>13876</v>
      </c>
      <c r="CJ2308" t="s">
        <v>13876</v>
      </c>
      <c r="CK2308" t="s">
        <v>13876</v>
      </c>
      <c r="CL2308" t="s">
        <v>13876</v>
      </c>
      <c r="CM2308" t="s">
        <v>13876</v>
      </c>
      <c r="CN2308" t="s">
        <v>13876</v>
      </c>
      <c r="CO2308" t="s">
        <v>13876</v>
      </c>
      <c r="CP2308" t="s">
        <v>13876</v>
      </c>
      <c r="CQ2308" t="s">
        <v>13876</v>
      </c>
      <c r="CR2308" t="s">
        <v>13876</v>
      </c>
      <c r="CS2308" t="s">
        <v>13876</v>
      </c>
      <c r="CT2308" t="s">
        <v>13876</v>
      </c>
    </row>
    <row r="2309" spans="1:98" hidden="1">
      <c r="A2309" s="632"/>
      <c r="B2309" s="555"/>
      <c r="C2309" s="554"/>
      <c r="D2309" s="554"/>
      <c r="E2309" s="336"/>
      <c r="F2309" s="336"/>
      <c r="G2309" s="336"/>
      <c r="H2309" s="554"/>
      <c r="I2309" s="336"/>
      <c r="J2309" s="336"/>
      <c r="K2309" s="336"/>
      <c r="L2309" s="336"/>
      <c r="M2309" s="336"/>
      <c r="N2309" s="336"/>
      <c r="O2309" s="632"/>
      <c r="P2309" s="632"/>
      <c r="Q2309" s="632"/>
      <c r="R2309" s="336"/>
      <c r="S2309" s="336"/>
      <c r="T2309" s="336" t="s">
        <v>13876</v>
      </c>
      <c r="U2309" s="336"/>
      <c r="V2309" s="632"/>
      <c r="W2309" s="551"/>
      <c r="X2309" s="551"/>
      <c r="Y2309" s="551"/>
      <c r="Z2309" s="551"/>
      <c r="AA2309" s="551">
        <v>0</v>
      </c>
      <c r="AB2309" s="551">
        <v>0</v>
      </c>
      <c r="AC2309" s="551">
        <v>0</v>
      </c>
      <c r="AD2309" s="552"/>
      <c r="AE2309" s="623">
        <v>0</v>
      </c>
      <c r="AQ2309" t="s">
        <v>13876</v>
      </c>
      <c r="AR2309" t="s">
        <v>13876</v>
      </c>
      <c r="AS2309" t="s">
        <v>13876</v>
      </c>
      <c r="AT2309" t="s">
        <v>13876</v>
      </c>
      <c r="AU2309" t="s">
        <v>13876</v>
      </c>
      <c r="AV2309" t="s">
        <v>13876</v>
      </c>
      <c r="AW2309" t="s">
        <v>13876</v>
      </c>
      <c r="AX2309" t="s">
        <v>13876</v>
      </c>
      <c r="AY2309" t="s">
        <v>13876</v>
      </c>
      <c r="AZ2309" t="s">
        <v>13876</v>
      </c>
      <c r="BA2309" t="s">
        <v>13876</v>
      </c>
      <c r="BB2309" t="s">
        <v>13876</v>
      </c>
      <c r="BC2309" t="s">
        <v>13876</v>
      </c>
      <c r="BD2309" t="s">
        <v>13876</v>
      </c>
      <c r="BE2309" t="s">
        <v>13876</v>
      </c>
      <c r="BF2309" t="s">
        <v>13876</v>
      </c>
      <c r="BG2309" t="s">
        <v>13876</v>
      </c>
      <c r="BH2309" t="s">
        <v>13876</v>
      </c>
      <c r="BI2309" t="s">
        <v>13876</v>
      </c>
      <c r="BJ2309" t="s">
        <v>13876</v>
      </c>
      <c r="BK2309" t="s">
        <v>13876</v>
      </c>
      <c r="BL2309" t="s">
        <v>13876</v>
      </c>
      <c r="BM2309" t="s">
        <v>13876</v>
      </c>
      <c r="BN2309" t="s">
        <v>13876</v>
      </c>
      <c r="BO2309" t="s">
        <v>13876</v>
      </c>
      <c r="BP2309" t="s">
        <v>13876</v>
      </c>
      <c r="BQ2309" t="s">
        <v>13876</v>
      </c>
      <c r="BR2309" t="s">
        <v>13876</v>
      </c>
      <c r="BS2309" t="s">
        <v>13876</v>
      </c>
      <c r="BT2309" t="s">
        <v>13876</v>
      </c>
      <c r="BU2309" t="s">
        <v>13876</v>
      </c>
      <c r="BV2309" t="s">
        <v>13876</v>
      </c>
      <c r="BW2309" t="s">
        <v>13876</v>
      </c>
      <c r="BX2309" t="s">
        <v>13876</v>
      </c>
      <c r="BY2309" t="s">
        <v>13876</v>
      </c>
      <c r="BZ2309" t="s">
        <v>13876</v>
      </c>
      <c r="CA2309" t="s">
        <v>13876</v>
      </c>
      <c r="CB2309" t="s">
        <v>13876</v>
      </c>
      <c r="CC2309" t="s">
        <v>13876</v>
      </c>
      <c r="CD2309" t="s">
        <v>13876</v>
      </c>
      <c r="CE2309" t="s">
        <v>13876</v>
      </c>
      <c r="CF2309" t="s">
        <v>13876</v>
      </c>
      <c r="CG2309" t="s">
        <v>13876</v>
      </c>
      <c r="CH2309" t="s">
        <v>13876</v>
      </c>
      <c r="CI2309" t="s">
        <v>13876</v>
      </c>
      <c r="CJ2309" t="s">
        <v>13876</v>
      </c>
      <c r="CK2309" t="s">
        <v>13876</v>
      </c>
      <c r="CL2309" t="s">
        <v>13876</v>
      </c>
      <c r="CM2309" t="s">
        <v>13876</v>
      </c>
      <c r="CN2309" t="s">
        <v>13876</v>
      </c>
      <c r="CO2309" t="s">
        <v>13876</v>
      </c>
      <c r="CP2309" t="s">
        <v>13876</v>
      </c>
      <c r="CQ2309" t="s">
        <v>13876</v>
      </c>
      <c r="CR2309" t="s">
        <v>13876</v>
      </c>
      <c r="CS2309" t="s">
        <v>13876</v>
      </c>
      <c r="CT2309" t="s">
        <v>13876</v>
      </c>
    </row>
    <row r="2310" spans="1:98" hidden="1">
      <c r="A2310" s="1088">
        <v>460</v>
      </c>
      <c r="B2310" s="554" t="s">
        <v>4497</v>
      </c>
      <c r="C2310" s="554" t="s">
        <v>4498</v>
      </c>
      <c r="D2310" s="554" t="s">
        <v>4499</v>
      </c>
      <c r="E2310" s="336" t="s">
        <v>407</v>
      </c>
      <c r="F2310" s="336" t="s">
        <v>15018</v>
      </c>
      <c r="G2310" s="336">
        <v>2910500251</v>
      </c>
      <c r="H2310" s="554" t="s">
        <v>4506</v>
      </c>
      <c r="I2310" s="336" t="s">
        <v>118</v>
      </c>
      <c r="J2310" s="336" t="s">
        <v>13659</v>
      </c>
      <c r="K2310" s="336" t="s">
        <v>13547</v>
      </c>
      <c r="L2310" s="336" t="s">
        <v>13658</v>
      </c>
      <c r="M2310" s="336" t="s">
        <v>13658</v>
      </c>
      <c r="N2310" s="336"/>
      <c r="O2310" s="632"/>
      <c r="P2310" s="632" t="s">
        <v>13661</v>
      </c>
      <c r="Q2310" s="556">
        <v>44636</v>
      </c>
      <c r="R2310" s="336"/>
      <c r="S2310" s="557">
        <v>44665</v>
      </c>
      <c r="T2310" s="336" t="s">
        <v>17139</v>
      </c>
      <c r="U2310" s="625">
        <v>257</v>
      </c>
      <c r="V2310" s="1088">
        <v>257</v>
      </c>
      <c r="W2310" s="551">
        <v>70884</v>
      </c>
      <c r="X2310" s="551">
        <v>25631</v>
      </c>
      <c r="Y2310" s="551">
        <v>24056</v>
      </c>
      <c r="Z2310" s="551">
        <v>26582</v>
      </c>
      <c r="AA2310" s="551">
        <v>30164</v>
      </c>
      <c r="AB2310" s="551">
        <v>24685</v>
      </c>
      <c r="AC2310" s="551" t="s">
        <v>13876</v>
      </c>
      <c r="AD2310" s="552" t="s">
        <v>13876</v>
      </c>
      <c r="AE2310" s="623">
        <v>202002</v>
      </c>
      <c r="AF2310" t="s">
        <v>4496</v>
      </c>
      <c r="AG2310" t="s">
        <v>4501</v>
      </c>
      <c r="AH2310" t="s">
        <v>4505</v>
      </c>
      <c r="AJ2310" s="548" t="s">
        <v>13693</v>
      </c>
      <c r="AK2310" s="548" t="s">
        <v>14096</v>
      </c>
      <c r="AL2310" s="548" t="s">
        <v>13669</v>
      </c>
      <c r="AM2310" s="548" t="s">
        <v>15019</v>
      </c>
      <c r="AN2310" s="548" t="s">
        <v>15020</v>
      </c>
      <c r="AO2310" s="548" t="s">
        <v>4497</v>
      </c>
      <c r="AQ2310" t="s">
        <v>13876</v>
      </c>
      <c r="AR2310" t="s">
        <v>13876</v>
      </c>
      <c r="AS2310" t="s">
        <v>15287</v>
      </c>
      <c r="AT2310" t="s">
        <v>15288</v>
      </c>
      <c r="AU2310" t="s">
        <v>15285</v>
      </c>
      <c r="AV2310" t="s">
        <v>15285</v>
      </c>
      <c r="AW2310" t="s">
        <v>15291</v>
      </c>
      <c r="AX2310" t="s">
        <v>13876</v>
      </c>
      <c r="AY2310" t="s">
        <v>13876</v>
      </c>
      <c r="AZ2310" t="s">
        <v>15292</v>
      </c>
      <c r="BA2310" t="s">
        <v>15286</v>
      </c>
      <c r="BB2310" t="s">
        <v>15290</v>
      </c>
      <c r="BC2310" t="s">
        <v>15284</v>
      </c>
      <c r="BD2310" t="s">
        <v>15289</v>
      </c>
      <c r="BE2310" t="s">
        <v>13876</v>
      </c>
      <c r="BF2310" t="s">
        <v>13876</v>
      </c>
      <c r="BG2310" t="s">
        <v>15292</v>
      </c>
      <c r="BH2310" t="s">
        <v>15291</v>
      </c>
      <c r="BI2310" t="s">
        <v>15288</v>
      </c>
      <c r="BJ2310" t="s">
        <v>15286</v>
      </c>
      <c r="BK2310" t="s">
        <v>15290</v>
      </c>
      <c r="BL2310" t="s">
        <v>13876</v>
      </c>
      <c r="BM2310" t="s">
        <v>13876</v>
      </c>
      <c r="BN2310" t="s">
        <v>15292</v>
      </c>
      <c r="BO2310" t="s">
        <v>15290</v>
      </c>
      <c r="BP2310" t="s">
        <v>15286</v>
      </c>
      <c r="BQ2310" t="s">
        <v>15285</v>
      </c>
      <c r="BR2310" t="s">
        <v>15292</v>
      </c>
      <c r="BS2310" t="s">
        <v>13876</v>
      </c>
      <c r="BT2310" t="s">
        <v>13876</v>
      </c>
      <c r="BU2310" t="s">
        <v>15284</v>
      </c>
      <c r="BV2310" t="s">
        <v>15288</v>
      </c>
      <c r="BW2310" t="s">
        <v>15289</v>
      </c>
      <c r="BX2310" t="s">
        <v>15290</v>
      </c>
      <c r="BY2310" t="s">
        <v>15291</v>
      </c>
      <c r="BZ2310" t="s">
        <v>13876</v>
      </c>
      <c r="CA2310" t="s">
        <v>13876</v>
      </c>
      <c r="CB2310" t="s">
        <v>15292</v>
      </c>
      <c r="CC2310" t="s">
        <v>15291</v>
      </c>
      <c r="CD2310" t="s">
        <v>15290</v>
      </c>
      <c r="CE2310" t="s">
        <v>15285</v>
      </c>
      <c r="CF2310" t="s">
        <v>15286</v>
      </c>
      <c r="CG2310" t="s">
        <v>13876</v>
      </c>
      <c r="CH2310" t="s">
        <v>13876</v>
      </c>
      <c r="CI2310" t="s">
        <v>13876</v>
      </c>
      <c r="CJ2310" t="s">
        <v>13876</v>
      </c>
      <c r="CK2310" t="s">
        <v>13876</v>
      </c>
      <c r="CL2310" t="s">
        <v>13876</v>
      </c>
      <c r="CM2310" t="s">
        <v>13876</v>
      </c>
      <c r="CN2310" t="s">
        <v>13876</v>
      </c>
      <c r="CO2310" t="s">
        <v>13876</v>
      </c>
      <c r="CP2310" t="s">
        <v>13876</v>
      </c>
      <c r="CQ2310" t="s">
        <v>13876</v>
      </c>
      <c r="CR2310" t="s">
        <v>13876</v>
      </c>
      <c r="CS2310" t="s">
        <v>13876</v>
      </c>
      <c r="CT2310" t="s">
        <v>13876</v>
      </c>
    </row>
    <row r="2311" spans="1:98" hidden="1">
      <c r="A2311" s="1088"/>
      <c r="B2311" s="554" t="s">
        <v>4497</v>
      </c>
      <c r="C2311" s="554" t="s">
        <v>4498</v>
      </c>
      <c r="D2311" s="554" t="s">
        <v>4499</v>
      </c>
      <c r="E2311" s="336" t="s">
        <v>407</v>
      </c>
      <c r="F2311" s="336" t="s">
        <v>15018</v>
      </c>
      <c r="G2311" s="336">
        <v>2910500376</v>
      </c>
      <c r="H2311" s="554" t="s">
        <v>4566</v>
      </c>
      <c r="I2311" s="336" t="s">
        <v>475</v>
      </c>
      <c r="J2311" s="336" t="s">
        <v>13659</v>
      </c>
      <c r="K2311" s="336" t="s">
        <v>13547</v>
      </c>
      <c r="L2311" s="336" t="s">
        <v>13658</v>
      </c>
      <c r="M2311" s="336" t="s">
        <v>13658</v>
      </c>
      <c r="N2311" s="336"/>
      <c r="O2311" s="632"/>
      <c r="P2311" s="632"/>
      <c r="Q2311" s="632"/>
      <c r="R2311" s="336"/>
      <c r="S2311" s="336"/>
      <c r="T2311" s="336" t="s">
        <v>17140</v>
      </c>
      <c r="U2311" s="620"/>
      <c r="V2311" s="1088"/>
      <c r="W2311" s="551" t="s">
        <v>13876</v>
      </c>
      <c r="X2311" s="551" t="s">
        <v>13876</v>
      </c>
      <c r="Y2311" s="551" t="s">
        <v>13876</v>
      </c>
      <c r="Z2311" s="551" t="s">
        <v>13876</v>
      </c>
      <c r="AA2311" s="551" t="s">
        <v>13876</v>
      </c>
      <c r="AB2311" s="551" t="s">
        <v>13876</v>
      </c>
      <c r="AC2311" s="551" t="s">
        <v>13876</v>
      </c>
      <c r="AD2311" s="552" t="s">
        <v>13876</v>
      </c>
      <c r="AE2311" s="623">
        <v>0</v>
      </c>
      <c r="AF2311" t="s">
        <v>4496</v>
      </c>
      <c r="AG2311" t="s">
        <v>4501</v>
      </c>
      <c r="AH2311" t="s">
        <v>4565</v>
      </c>
      <c r="AJ2311" s="548" t="s">
        <v>13693</v>
      </c>
      <c r="AK2311" s="548" t="s">
        <v>14096</v>
      </c>
      <c r="AL2311" s="548" t="s">
        <v>13669</v>
      </c>
      <c r="AM2311" s="548" t="s">
        <v>15019</v>
      </c>
      <c r="AN2311" s="548" t="s">
        <v>15020</v>
      </c>
      <c r="AO2311" s="548" t="s">
        <v>4497</v>
      </c>
      <c r="AQ2311" t="s">
        <v>13876</v>
      </c>
      <c r="AR2311" t="s">
        <v>13876</v>
      </c>
      <c r="AS2311" t="s">
        <v>13876</v>
      </c>
      <c r="AT2311" t="s">
        <v>13876</v>
      </c>
      <c r="AU2311" t="s">
        <v>13876</v>
      </c>
      <c r="AV2311" t="s">
        <v>13876</v>
      </c>
      <c r="AW2311" t="s">
        <v>13876</v>
      </c>
      <c r="AX2311" t="s">
        <v>13876</v>
      </c>
      <c r="AY2311" t="s">
        <v>13876</v>
      </c>
      <c r="AZ2311" t="s">
        <v>13876</v>
      </c>
      <c r="BA2311" t="s">
        <v>13876</v>
      </c>
      <c r="BB2311" t="s">
        <v>13876</v>
      </c>
      <c r="BC2311" t="s">
        <v>13876</v>
      </c>
      <c r="BD2311" t="s">
        <v>13876</v>
      </c>
      <c r="BE2311" t="s">
        <v>13876</v>
      </c>
      <c r="BF2311" t="s">
        <v>13876</v>
      </c>
      <c r="BG2311" t="s">
        <v>13876</v>
      </c>
      <c r="BH2311" t="s">
        <v>13876</v>
      </c>
      <c r="BI2311" t="s">
        <v>13876</v>
      </c>
      <c r="BJ2311" t="s">
        <v>13876</v>
      </c>
      <c r="BK2311" t="s">
        <v>13876</v>
      </c>
      <c r="BL2311" t="s">
        <v>13876</v>
      </c>
      <c r="BM2311" t="s">
        <v>13876</v>
      </c>
      <c r="BN2311" t="s">
        <v>13876</v>
      </c>
      <c r="BO2311" t="s">
        <v>13876</v>
      </c>
      <c r="BP2311" t="s">
        <v>13876</v>
      </c>
      <c r="BQ2311" t="s">
        <v>13876</v>
      </c>
      <c r="BR2311" t="s">
        <v>13876</v>
      </c>
      <c r="BS2311" t="s">
        <v>13876</v>
      </c>
      <c r="BT2311" t="s">
        <v>13876</v>
      </c>
      <c r="BU2311" t="s">
        <v>13876</v>
      </c>
      <c r="BV2311" t="s">
        <v>13876</v>
      </c>
      <c r="BW2311" t="s">
        <v>13876</v>
      </c>
      <c r="BX2311" t="s">
        <v>13876</v>
      </c>
      <c r="BY2311" t="s">
        <v>13876</v>
      </c>
      <c r="BZ2311" t="s">
        <v>13876</v>
      </c>
      <c r="CA2311" t="s">
        <v>13876</v>
      </c>
      <c r="CB2311" t="s">
        <v>13876</v>
      </c>
      <c r="CC2311" t="s">
        <v>13876</v>
      </c>
      <c r="CD2311" t="s">
        <v>13876</v>
      </c>
      <c r="CE2311" t="s">
        <v>13876</v>
      </c>
      <c r="CF2311" t="s">
        <v>13876</v>
      </c>
      <c r="CG2311" t="s">
        <v>13876</v>
      </c>
      <c r="CH2311" t="s">
        <v>13876</v>
      </c>
      <c r="CI2311" t="s">
        <v>13876</v>
      </c>
      <c r="CJ2311" t="s">
        <v>13876</v>
      </c>
      <c r="CK2311" t="s">
        <v>13876</v>
      </c>
      <c r="CL2311" t="s">
        <v>13876</v>
      </c>
      <c r="CM2311" t="s">
        <v>13876</v>
      </c>
      <c r="CN2311" t="s">
        <v>13876</v>
      </c>
      <c r="CO2311" t="s">
        <v>13876</v>
      </c>
      <c r="CP2311" t="s">
        <v>13876</v>
      </c>
      <c r="CQ2311" t="s">
        <v>13876</v>
      </c>
      <c r="CR2311" t="s">
        <v>13876</v>
      </c>
      <c r="CS2311" t="s">
        <v>13876</v>
      </c>
      <c r="CT2311" t="s">
        <v>13876</v>
      </c>
    </row>
    <row r="2312" spans="1:98" hidden="1">
      <c r="A2312" s="1088"/>
      <c r="B2312" s="554" t="s">
        <v>4497</v>
      </c>
      <c r="C2312" s="554" t="s">
        <v>4498</v>
      </c>
      <c r="D2312" s="554" t="s">
        <v>4499</v>
      </c>
      <c r="E2312" s="336" t="s">
        <v>407</v>
      </c>
      <c r="F2312" s="336" t="s">
        <v>15018</v>
      </c>
      <c r="G2312" s="336">
        <v>2920500077</v>
      </c>
      <c r="H2312" s="554" t="s">
        <v>9515</v>
      </c>
      <c r="I2312" s="336" t="s">
        <v>8120</v>
      </c>
      <c r="J2312" s="336" t="s">
        <v>13659</v>
      </c>
      <c r="K2312" s="336" t="s">
        <v>13547</v>
      </c>
      <c r="L2312" s="336" t="s">
        <v>13658</v>
      </c>
      <c r="M2312" s="336" t="s">
        <v>13658</v>
      </c>
      <c r="N2312" s="336"/>
      <c r="O2312" s="632"/>
      <c r="P2312" s="632" t="s">
        <v>13661</v>
      </c>
      <c r="Q2312" s="556">
        <v>44636</v>
      </c>
      <c r="R2312" s="336"/>
      <c r="S2312" s="557">
        <v>44665</v>
      </c>
      <c r="T2312" s="336" t="s">
        <v>17141</v>
      </c>
      <c r="U2312" s="609">
        <v>257</v>
      </c>
      <c r="V2312" s="1088"/>
      <c r="W2312" s="551">
        <v>116807</v>
      </c>
      <c r="X2312" s="551">
        <v>40686</v>
      </c>
      <c r="Y2312" s="551">
        <v>39373</v>
      </c>
      <c r="Z2312" s="551">
        <v>40686</v>
      </c>
      <c r="AA2312" s="551">
        <v>40686</v>
      </c>
      <c r="AB2312" s="551">
        <v>35627</v>
      </c>
      <c r="AC2312" s="551" t="s">
        <v>13876</v>
      </c>
      <c r="AD2312" s="552" t="s">
        <v>13876</v>
      </c>
      <c r="AE2312" s="623">
        <v>313865</v>
      </c>
      <c r="AF2312" t="s">
        <v>4496</v>
      </c>
      <c r="AG2312" t="s">
        <v>4501</v>
      </c>
      <c r="AH2312" t="s">
        <v>9514</v>
      </c>
      <c r="AJ2312" s="548" t="s">
        <v>13693</v>
      </c>
      <c r="AK2312" s="548" t="s">
        <v>14096</v>
      </c>
      <c r="AL2312" s="548" t="s">
        <v>13669</v>
      </c>
      <c r="AM2312" s="548" t="s">
        <v>15019</v>
      </c>
      <c r="AN2312" s="548" t="s">
        <v>15020</v>
      </c>
      <c r="AO2312" s="548" t="s">
        <v>4497</v>
      </c>
      <c r="AQ2312" t="s">
        <v>13876</v>
      </c>
      <c r="AR2312" t="s">
        <v>15289</v>
      </c>
      <c r="AS2312" t="s">
        <v>15289</v>
      </c>
      <c r="AT2312" t="s">
        <v>15290</v>
      </c>
      <c r="AU2312" t="s">
        <v>15285</v>
      </c>
      <c r="AV2312" t="s">
        <v>15288</v>
      </c>
      <c r="AW2312" t="s">
        <v>15287</v>
      </c>
      <c r="AX2312" t="s">
        <v>13876</v>
      </c>
      <c r="AY2312" t="s">
        <v>13876</v>
      </c>
      <c r="AZ2312" t="s">
        <v>15291</v>
      </c>
      <c r="BA2312" t="s">
        <v>15288</v>
      </c>
      <c r="BB2312" t="s">
        <v>15290</v>
      </c>
      <c r="BC2312" t="s">
        <v>15285</v>
      </c>
      <c r="BD2312" t="s">
        <v>15290</v>
      </c>
      <c r="BE2312" t="s">
        <v>13876</v>
      </c>
      <c r="BF2312" t="s">
        <v>13876</v>
      </c>
      <c r="BG2312" t="s">
        <v>15284</v>
      </c>
      <c r="BH2312" t="s">
        <v>15294</v>
      </c>
      <c r="BI2312" t="s">
        <v>15284</v>
      </c>
      <c r="BJ2312" t="s">
        <v>15287</v>
      </c>
      <c r="BK2312" t="s">
        <v>15284</v>
      </c>
      <c r="BL2312" t="s">
        <v>13876</v>
      </c>
      <c r="BM2312" t="s">
        <v>13876</v>
      </c>
      <c r="BN2312" t="s">
        <v>15291</v>
      </c>
      <c r="BO2312" t="s">
        <v>15288</v>
      </c>
      <c r="BP2312" t="s">
        <v>15290</v>
      </c>
      <c r="BQ2312" t="s">
        <v>15285</v>
      </c>
      <c r="BR2312" t="s">
        <v>15290</v>
      </c>
      <c r="BS2312" t="s">
        <v>13876</v>
      </c>
      <c r="BT2312" t="s">
        <v>13876</v>
      </c>
      <c r="BU2312" t="s">
        <v>15291</v>
      </c>
      <c r="BV2312" t="s">
        <v>15288</v>
      </c>
      <c r="BW2312" t="s">
        <v>15290</v>
      </c>
      <c r="BX2312" t="s">
        <v>15285</v>
      </c>
      <c r="BY2312" t="s">
        <v>15290</v>
      </c>
      <c r="BZ2312" t="s">
        <v>13876</v>
      </c>
      <c r="CA2312" t="s">
        <v>13876</v>
      </c>
      <c r="CB2312" t="s">
        <v>15284</v>
      </c>
      <c r="CC2312" t="s">
        <v>15286</v>
      </c>
      <c r="CD2312" t="s">
        <v>15290</v>
      </c>
      <c r="CE2312" t="s">
        <v>15292</v>
      </c>
      <c r="CF2312" t="s">
        <v>15287</v>
      </c>
      <c r="CG2312" t="s">
        <v>13876</v>
      </c>
      <c r="CH2312" t="s">
        <v>13876</v>
      </c>
      <c r="CI2312" t="s">
        <v>13876</v>
      </c>
      <c r="CJ2312" t="s">
        <v>13876</v>
      </c>
      <c r="CK2312" t="s">
        <v>13876</v>
      </c>
      <c r="CL2312" t="s">
        <v>13876</v>
      </c>
      <c r="CM2312" t="s">
        <v>13876</v>
      </c>
      <c r="CN2312" t="s">
        <v>13876</v>
      </c>
      <c r="CO2312" t="s">
        <v>13876</v>
      </c>
      <c r="CP2312" t="s">
        <v>13876</v>
      </c>
      <c r="CQ2312" t="s">
        <v>13876</v>
      </c>
      <c r="CR2312" t="s">
        <v>13876</v>
      </c>
      <c r="CS2312" t="s">
        <v>13876</v>
      </c>
      <c r="CT2312" t="s">
        <v>13876</v>
      </c>
    </row>
    <row r="2313" spans="1:98" hidden="1">
      <c r="A2313" s="630"/>
      <c r="B2313" s="555"/>
      <c r="C2313" s="554"/>
      <c r="D2313" s="554"/>
      <c r="E2313" s="336"/>
      <c r="F2313" s="336"/>
      <c r="G2313" s="336"/>
      <c r="H2313" s="554"/>
      <c r="I2313" s="336"/>
      <c r="J2313" s="336"/>
      <c r="K2313" s="336"/>
      <c r="L2313" s="336"/>
      <c r="M2313" s="336"/>
      <c r="N2313" s="336"/>
      <c r="O2313" s="632"/>
      <c r="P2313" s="632"/>
      <c r="Q2313" s="556"/>
      <c r="R2313" s="336"/>
      <c r="S2313" s="336"/>
      <c r="T2313" s="336" t="s">
        <v>13876</v>
      </c>
      <c r="U2313" s="625"/>
      <c r="V2313" s="630"/>
      <c r="W2313" s="551"/>
      <c r="X2313" s="551"/>
      <c r="Y2313" s="551"/>
      <c r="Z2313" s="551"/>
      <c r="AA2313" s="551">
        <v>0</v>
      </c>
      <c r="AB2313" s="551">
        <v>0</v>
      </c>
      <c r="AC2313" s="551">
        <v>0</v>
      </c>
      <c r="AD2313" s="552"/>
      <c r="AE2313" s="623">
        <v>0</v>
      </c>
      <c r="AQ2313" t="s">
        <v>13876</v>
      </c>
      <c r="AR2313" t="s">
        <v>13876</v>
      </c>
      <c r="AS2313" t="s">
        <v>13876</v>
      </c>
      <c r="AT2313" t="s">
        <v>13876</v>
      </c>
      <c r="AU2313" t="s">
        <v>13876</v>
      </c>
      <c r="AV2313" t="s">
        <v>13876</v>
      </c>
      <c r="AW2313" t="s">
        <v>13876</v>
      </c>
      <c r="AX2313" t="s">
        <v>13876</v>
      </c>
      <c r="AY2313" t="s">
        <v>13876</v>
      </c>
      <c r="AZ2313" t="s">
        <v>13876</v>
      </c>
      <c r="BA2313" t="s">
        <v>13876</v>
      </c>
      <c r="BB2313" t="s">
        <v>13876</v>
      </c>
      <c r="BC2313" t="s">
        <v>13876</v>
      </c>
      <c r="BD2313" t="s">
        <v>13876</v>
      </c>
      <c r="BE2313" t="s">
        <v>13876</v>
      </c>
      <c r="BF2313" t="s">
        <v>13876</v>
      </c>
      <c r="BG2313" t="s">
        <v>13876</v>
      </c>
      <c r="BH2313" t="s">
        <v>13876</v>
      </c>
      <c r="BI2313" t="s">
        <v>13876</v>
      </c>
      <c r="BJ2313" t="s">
        <v>13876</v>
      </c>
      <c r="BK2313" t="s">
        <v>13876</v>
      </c>
      <c r="BL2313" t="s">
        <v>13876</v>
      </c>
      <c r="BM2313" t="s">
        <v>13876</v>
      </c>
      <c r="BN2313" t="s">
        <v>13876</v>
      </c>
      <c r="BO2313" t="s">
        <v>13876</v>
      </c>
      <c r="BP2313" t="s">
        <v>13876</v>
      </c>
      <c r="BQ2313" t="s">
        <v>13876</v>
      </c>
      <c r="BR2313" t="s">
        <v>13876</v>
      </c>
      <c r="BS2313" t="s">
        <v>13876</v>
      </c>
      <c r="BT2313" t="s">
        <v>13876</v>
      </c>
      <c r="BU2313" t="s">
        <v>13876</v>
      </c>
      <c r="BV2313" t="s">
        <v>13876</v>
      </c>
      <c r="BW2313" t="s">
        <v>13876</v>
      </c>
      <c r="BX2313" t="s">
        <v>13876</v>
      </c>
      <c r="BY2313" t="s">
        <v>13876</v>
      </c>
      <c r="BZ2313" t="s">
        <v>13876</v>
      </c>
      <c r="CA2313" t="s">
        <v>13876</v>
      </c>
      <c r="CB2313" t="s">
        <v>13876</v>
      </c>
      <c r="CC2313" t="s">
        <v>13876</v>
      </c>
      <c r="CD2313" t="s">
        <v>13876</v>
      </c>
      <c r="CE2313" t="s">
        <v>13876</v>
      </c>
      <c r="CF2313" t="s">
        <v>13876</v>
      </c>
      <c r="CG2313" t="s">
        <v>13876</v>
      </c>
      <c r="CH2313" t="s">
        <v>13876</v>
      </c>
      <c r="CI2313" t="s">
        <v>13876</v>
      </c>
      <c r="CJ2313" t="s">
        <v>13876</v>
      </c>
      <c r="CK2313" t="s">
        <v>13876</v>
      </c>
      <c r="CL2313" t="s">
        <v>13876</v>
      </c>
      <c r="CM2313" t="s">
        <v>13876</v>
      </c>
      <c r="CN2313" t="s">
        <v>13876</v>
      </c>
      <c r="CO2313" t="s">
        <v>13876</v>
      </c>
      <c r="CP2313" t="s">
        <v>13876</v>
      </c>
      <c r="CQ2313" t="s">
        <v>13876</v>
      </c>
      <c r="CR2313" t="s">
        <v>13876</v>
      </c>
      <c r="CS2313" t="s">
        <v>13876</v>
      </c>
      <c r="CT2313" t="s">
        <v>13876</v>
      </c>
    </row>
    <row r="2314" spans="1:98" hidden="1">
      <c r="A2314" s="1086">
        <v>461</v>
      </c>
      <c r="B2314" s="554" t="s">
        <v>9069</v>
      </c>
      <c r="C2314" s="554" t="s">
        <v>9070</v>
      </c>
      <c r="D2314" s="554" t="s">
        <v>9071</v>
      </c>
      <c r="E2314" s="336" t="s">
        <v>407</v>
      </c>
      <c r="F2314" s="336" t="s">
        <v>15021</v>
      </c>
      <c r="G2314" s="336">
        <v>2942000015</v>
      </c>
      <c r="H2314" s="554" t="s">
        <v>10982</v>
      </c>
      <c r="I2314" s="336" t="s">
        <v>118</v>
      </c>
      <c r="J2314" s="336" t="s">
        <v>13659</v>
      </c>
      <c r="K2314" s="336" t="s">
        <v>13549</v>
      </c>
      <c r="L2314" s="336" t="s">
        <v>13658</v>
      </c>
      <c r="M2314" s="336"/>
      <c r="N2314" s="336"/>
      <c r="O2314" s="632"/>
      <c r="P2314" s="632" t="s">
        <v>13661</v>
      </c>
      <c r="Q2314" s="556">
        <v>44638</v>
      </c>
      <c r="R2314" s="336"/>
      <c r="S2314" s="557">
        <v>44666</v>
      </c>
      <c r="T2314" s="336" t="s">
        <v>17142</v>
      </c>
      <c r="U2314" s="625">
        <v>258</v>
      </c>
      <c r="V2314" s="1086">
        <v>258</v>
      </c>
      <c r="W2314" s="551">
        <v>30620</v>
      </c>
      <c r="X2314" s="551">
        <v>10923</v>
      </c>
      <c r="Y2314" s="551">
        <v>10775</v>
      </c>
      <c r="Z2314" s="551">
        <v>17772</v>
      </c>
      <c r="AA2314" s="551">
        <v>12517</v>
      </c>
      <c r="AB2314" s="551">
        <v>11939</v>
      </c>
      <c r="AC2314" s="551" t="s">
        <v>13876</v>
      </c>
      <c r="AD2314" s="552" t="s">
        <v>13876</v>
      </c>
      <c r="AE2314" s="623">
        <v>94546</v>
      </c>
      <c r="AF2314" t="s">
        <v>9068</v>
      </c>
      <c r="AG2314" t="s">
        <v>9073</v>
      </c>
      <c r="AH2314" t="s">
        <v>10981</v>
      </c>
      <c r="AJ2314" s="548" t="s">
        <v>13693</v>
      </c>
      <c r="AK2314" s="548" t="s">
        <v>15022</v>
      </c>
      <c r="AL2314" s="548" t="s">
        <v>13669</v>
      </c>
      <c r="AM2314" s="548" t="s">
        <v>15023</v>
      </c>
      <c r="AN2314" s="548" t="s">
        <v>9068</v>
      </c>
      <c r="AO2314" s="548" t="s">
        <v>9069</v>
      </c>
      <c r="AQ2314" t="s">
        <v>13876</v>
      </c>
      <c r="AR2314" t="s">
        <v>13876</v>
      </c>
      <c r="AS2314" t="s">
        <v>15284</v>
      </c>
      <c r="AT2314" t="s">
        <v>15288</v>
      </c>
      <c r="AU2314" t="s">
        <v>15290</v>
      </c>
      <c r="AV2314" t="s">
        <v>15292</v>
      </c>
      <c r="AW2314" t="s">
        <v>15288</v>
      </c>
      <c r="AX2314" t="s">
        <v>13876</v>
      </c>
      <c r="AY2314" t="s">
        <v>13876</v>
      </c>
      <c r="AZ2314" t="s">
        <v>15289</v>
      </c>
      <c r="BA2314" t="s">
        <v>15288</v>
      </c>
      <c r="BB2314" t="s">
        <v>15294</v>
      </c>
      <c r="BC2314" t="s">
        <v>15292</v>
      </c>
      <c r="BD2314" t="s">
        <v>15284</v>
      </c>
      <c r="BE2314" t="s">
        <v>13876</v>
      </c>
      <c r="BF2314" t="s">
        <v>13876</v>
      </c>
      <c r="BG2314" t="s">
        <v>15289</v>
      </c>
      <c r="BH2314" t="s">
        <v>15288</v>
      </c>
      <c r="BI2314" t="s">
        <v>15287</v>
      </c>
      <c r="BJ2314" t="s">
        <v>15287</v>
      </c>
      <c r="BK2314" t="s">
        <v>15286</v>
      </c>
      <c r="BL2314" t="s">
        <v>13876</v>
      </c>
      <c r="BM2314" t="s">
        <v>13876</v>
      </c>
      <c r="BN2314" t="s">
        <v>15289</v>
      </c>
      <c r="BO2314" t="s">
        <v>15287</v>
      </c>
      <c r="BP2314" t="s">
        <v>15287</v>
      </c>
      <c r="BQ2314" t="s">
        <v>15287</v>
      </c>
      <c r="BR2314" t="s">
        <v>15292</v>
      </c>
      <c r="BS2314" t="s">
        <v>13876</v>
      </c>
      <c r="BT2314" t="s">
        <v>13876</v>
      </c>
      <c r="BU2314" t="s">
        <v>15289</v>
      </c>
      <c r="BV2314" t="s">
        <v>15292</v>
      </c>
      <c r="BW2314" t="s">
        <v>15286</v>
      </c>
      <c r="BX2314" t="s">
        <v>15289</v>
      </c>
      <c r="BY2314" t="s">
        <v>15287</v>
      </c>
      <c r="BZ2314" t="s">
        <v>13876</v>
      </c>
      <c r="CA2314" t="s">
        <v>13876</v>
      </c>
      <c r="CB2314" t="s">
        <v>15289</v>
      </c>
      <c r="CC2314" t="s">
        <v>15289</v>
      </c>
      <c r="CD2314" t="s">
        <v>15294</v>
      </c>
      <c r="CE2314" t="s">
        <v>15284</v>
      </c>
      <c r="CF2314" t="s">
        <v>15294</v>
      </c>
      <c r="CG2314" t="s">
        <v>13876</v>
      </c>
      <c r="CH2314" t="s">
        <v>13876</v>
      </c>
      <c r="CI2314" t="s">
        <v>13876</v>
      </c>
      <c r="CJ2314" t="s">
        <v>13876</v>
      </c>
      <c r="CK2314" t="s">
        <v>13876</v>
      </c>
      <c r="CL2314" t="s">
        <v>13876</v>
      </c>
      <c r="CM2314" t="s">
        <v>13876</v>
      </c>
      <c r="CN2314" t="s">
        <v>13876</v>
      </c>
      <c r="CO2314" t="s">
        <v>13876</v>
      </c>
      <c r="CP2314" t="s">
        <v>13876</v>
      </c>
      <c r="CQ2314" t="s">
        <v>13876</v>
      </c>
      <c r="CR2314" t="s">
        <v>13876</v>
      </c>
      <c r="CS2314" t="s">
        <v>13876</v>
      </c>
      <c r="CT2314" t="s">
        <v>13876</v>
      </c>
    </row>
    <row r="2315" spans="1:98" hidden="1">
      <c r="A2315" s="1089"/>
      <c r="B2315" s="554" t="s">
        <v>9069</v>
      </c>
      <c r="C2315" s="554" t="s">
        <v>9070</v>
      </c>
      <c r="D2315" s="554" t="s">
        <v>9071</v>
      </c>
      <c r="E2315" s="336" t="s">
        <v>407</v>
      </c>
      <c r="F2315" s="336" t="s">
        <v>12329</v>
      </c>
      <c r="G2315" s="336">
        <v>2912000052</v>
      </c>
      <c r="H2315" s="554" t="s">
        <v>9076</v>
      </c>
      <c r="I2315" s="336" t="s">
        <v>113</v>
      </c>
      <c r="J2315" s="336" t="s">
        <v>13659</v>
      </c>
      <c r="K2315" s="336" t="s">
        <v>13549</v>
      </c>
      <c r="L2315" s="336" t="s">
        <v>13658</v>
      </c>
      <c r="M2315" s="336" t="s">
        <v>13658</v>
      </c>
      <c r="N2315" s="336"/>
      <c r="O2315" s="632"/>
      <c r="P2315" s="632" t="s">
        <v>13661</v>
      </c>
      <c r="Q2315" s="556">
        <v>44638</v>
      </c>
      <c r="R2315" s="336"/>
      <c r="S2315" s="557">
        <v>44666</v>
      </c>
      <c r="T2315" s="336" t="s">
        <v>17143</v>
      </c>
      <c r="U2315" s="620">
        <v>258</v>
      </c>
      <c r="V2315" s="1089"/>
      <c r="W2315" s="551">
        <v>5178</v>
      </c>
      <c r="X2315" s="551">
        <v>539</v>
      </c>
      <c r="Y2315" s="551">
        <v>1333</v>
      </c>
      <c r="Z2315" s="551">
        <v>1263</v>
      </c>
      <c r="AA2315" s="551">
        <v>793</v>
      </c>
      <c r="AB2315" s="551">
        <v>1376</v>
      </c>
      <c r="AC2315" s="551" t="s">
        <v>13876</v>
      </c>
      <c r="AD2315" s="552" t="s">
        <v>13876</v>
      </c>
      <c r="AE2315" s="623">
        <v>10482</v>
      </c>
      <c r="AF2315" t="s">
        <v>9068</v>
      </c>
      <c r="AG2315" t="s">
        <v>9073</v>
      </c>
      <c r="AH2315" t="s">
        <v>9075</v>
      </c>
      <c r="AJ2315" s="548" t="s">
        <v>13693</v>
      </c>
      <c r="AK2315" s="548" t="s">
        <v>15022</v>
      </c>
      <c r="AL2315" s="548" t="s">
        <v>13669</v>
      </c>
      <c r="AM2315" s="548" t="s">
        <v>15023</v>
      </c>
      <c r="AN2315" s="548" t="s">
        <v>9068</v>
      </c>
      <c r="AO2315" s="548" t="s">
        <v>9069</v>
      </c>
      <c r="AQ2315" t="s">
        <v>13876</v>
      </c>
      <c r="AR2315" t="s">
        <v>13876</v>
      </c>
      <c r="AS2315" t="s">
        <v>13876</v>
      </c>
      <c r="AT2315" t="s">
        <v>15286</v>
      </c>
      <c r="AU2315" t="s">
        <v>15289</v>
      </c>
      <c r="AV2315" t="s">
        <v>15287</v>
      </c>
      <c r="AW2315" t="s">
        <v>15285</v>
      </c>
      <c r="AX2315" t="s">
        <v>13876</v>
      </c>
      <c r="AY2315" t="s">
        <v>13876</v>
      </c>
      <c r="AZ2315" t="s">
        <v>13876</v>
      </c>
      <c r="BA2315" t="s">
        <v>13876</v>
      </c>
      <c r="BB2315" t="s">
        <v>15286</v>
      </c>
      <c r="BC2315" t="s">
        <v>15284</v>
      </c>
      <c r="BD2315" t="s">
        <v>15294</v>
      </c>
      <c r="BE2315" t="s">
        <v>13876</v>
      </c>
      <c r="BF2315" t="s">
        <v>13876</v>
      </c>
      <c r="BG2315" t="s">
        <v>13876</v>
      </c>
      <c r="BH2315" t="s">
        <v>15289</v>
      </c>
      <c r="BI2315" t="s">
        <v>15284</v>
      </c>
      <c r="BJ2315" t="s">
        <v>15284</v>
      </c>
      <c r="BK2315" t="s">
        <v>15284</v>
      </c>
      <c r="BL2315" t="s">
        <v>13876</v>
      </c>
      <c r="BM2315" t="s">
        <v>13876</v>
      </c>
      <c r="BN2315" t="s">
        <v>13876</v>
      </c>
      <c r="BO2315" t="s">
        <v>15289</v>
      </c>
      <c r="BP2315" t="s">
        <v>15292</v>
      </c>
      <c r="BQ2315" t="s">
        <v>15290</v>
      </c>
      <c r="BR2315" t="s">
        <v>15284</v>
      </c>
      <c r="BS2315" t="s">
        <v>13876</v>
      </c>
      <c r="BT2315" t="s">
        <v>13876</v>
      </c>
      <c r="BU2315" t="s">
        <v>13876</v>
      </c>
      <c r="BV2315" t="s">
        <v>13876</v>
      </c>
      <c r="BW2315" t="s">
        <v>15287</v>
      </c>
      <c r="BX2315" t="s">
        <v>15294</v>
      </c>
      <c r="BY2315" t="s">
        <v>15284</v>
      </c>
      <c r="BZ2315" t="s">
        <v>13876</v>
      </c>
      <c r="CA2315" t="s">
        <v>13876</v>
      </c>
      <c r="CB2315" t="s">
        <v>13876</v>
      </c>
      <c r="CC2315" t="s">
        <v>15289</v>
      </c>
      <c r="CD2315" t="s">
        <v>15284</v>
      </c>
      <c r="CE2315" t="s">
        <v>15287</v>
      </c>
      <c r="CF2315" t="s">
        <v>15290</v>
      </c>
      <c r="CG2315" t="s">
        <v>13876</v>
      </c>
      <c r="CH2315" t="s">
        <v>13876</v>
      </c>
      <c r="CI2315" t="s">
        <v>13876</v>
      </c>
      <c r="CJ2315" t="s">
        <v>13876</v>
      </c>
      <c r="CK2315" t="s">
        <v>13876</v>
      </c>
      <c r="CL2315" t="s">
        <v>13876</v>
      </c>
      <c r="CM2315" t="s">
        <v>13876</v>
      </c>
      <c r="CN2315" t="s">
        <v>13876</v>
      </c>
      <c r="CO2315" t="s">
        <v>13876</v>
      </c>
      <c r="CP2315" t="s">
        <v>13876</v>
      </c>
      <c r="CQ2315" t="s">
        <v>13876</v>
      </c>
      <c r="CR2315" t="s">
        <v>13876</v>
      </c>
      <c r="CS2315" t="s">
        <v>13876</v>
      </c>
      <c r="CT2315" t="s">
        <v>13876</v>
      </c>
    </row>
    <row r="2316" spans="1:98" hidden="1">
      <c r="A2316" s="1089"/>
      <c r="B2316" s="549" t="s">
        <v>9069</v>
      </c>
      <c r="C2316" s="549" t="s">
        <v>9070</v>
      </c>
      <c r="D2316" s="549" t="s">
        <v>9071</v>
      </c>
      <c r="E2316" s="550" t="s">
        <v>407</v>
      </c>
      <c r="F2316" s="550" t="s">
        <v>12329</v>
      </c>
      <c r="G2316" s="550">
        <v>2912000052</v>
      </c>
      <c r="H2316" s="549" t="s">
        <v>9076</v>
      </c>
      <c r="I2316" s="550" t="s">
        <v>114</v>
      </c>
      <c r="J2316" s="550" t="s">
        <v>13658</v>
      </c>
      <c r="K2316" s="336"/>
      <c r="L2316" s="336" t="s">
        <v>13658</v>
      </c>
      <c r="M2316" s="336" t="s">
        <v>13658</v>
      </c>
      <c r="N2316" s="336"/>
      <c r="O2316" s="632"/>
      <c r="P2316" s="632"/>
      <c r="Q2316" s="632"/>
      <c r="R2316" s="336"/>
      <c r="S2316" s="336"/>
      <c r="T2316" s="336" t="s">
        <v>17144</v>
      </c>
      <c r="U2316" s="620"/>
      <c r="V2316" s="1089"/>
      <c r="W2316" s="551" t="s">
        <v>13876</v>
      </c>
      <c r="X2316" s="551" t="s">
        <v>13876</v>
      </c>
      <c r="Y2316" s="551" t="s">
        <v>13876</v>
      </c>
      <c r="Z2316" s="551" t="s">
        <v>13876</v>
      </c>
      <c r="AA2316" s="551" t="s">
        <v>13876</v>
      </c>
      <c r="AB2316" s="551" t="s">
        <v>13876</v>
      </c>
      <c r="AC2316" s="551" t="s">
        <v>13876</v>
      </c>
      <c r="AD2316" s="552" t="s">
        <v>13876</v>
      </c>
      <c r="AE2316" s="623">
        <v>0</v>
      </c>
      <c r="AF2316" t="s">
        <v>9068</v>
      </c>
      <c r="AG2316" t="s">
        <v>9073</v>
      </c>
      <c r="AH2316" t="s">
        <v>9075</v>
      </c>
      <c r="AJ2316" s="548" t="s">
        <v>13693</v>
      </c>
      <c r="AK2316" s="548" t="s">
        <v>15022</v>
      </c>
      <c r="AL2316" s="548" t="s">
        <v>13669</v>
      </c>
      <c r="AM2316" s="548" t="s">
        <v>15023</v>
      </c>
      <c r="AN2316" s="548" t="s">
        <v>9068</v>
      </c>
      <c r="AO2316" s="548" t="s">
        <v>9069</v>
      </c>
      <c r="AQ2316" t="s">
        <v>13876</v>
      </c>
      <c r="AR2316" t="s">
        <v>13876</v>
      </c>
      <c r="AS2316" t="s">
        <v>13876</v>
      </c>
      <c r="AT2316" t="s">
        <v>13876</v>
      </c>
      <c r="AU2316" t="s">
        <v>13876</v>
      </c>
      <c r="AV2316" t="s">
        <v>13876</v>
      </c>
      <c r="AW2316" t="s">
        <v>13876</v>
      </c>
      <c r="AX2316" t="s">
        <v>13876</v>
      </c>
      <c r="AY2316" t="s">
        <v>13876</v>
      </c>
      <c r="AZ2316" t="s">
        <v>13876</v>
      </c>
      <c r="BA2316" t="s">
        <v>13876</v>
      </c>
      <c r="BB2316" t="s">
        <v>13876</v>
      </c>
      <c r="BC2316" t="s">
        <v>13876</v>
      </c>
      <c r="BD2316" t="s">
        <v>13876</v>
      </c>
      <c r="BE2316" t="s">
        <v>13876</v>
      </c>
      <c r="BF2316" t="s">
        <v>13876</v>
      </c>
      <c r="BG2316" t="s">
        <v>13876</v>
      </c>
      <c r="BH2316" t="s">
        <v>13876</v>
      </c>
      <c r="BI2316" t="s">
        <v>13876</v>
      </c>
      <c r="BJ2316" t="s">
        <v>13876</v>
      </c>
      <c r="BK2316" t="s">
        <v>13876</v>
      </c>
      <c r="BL2316" t="s">
        <v>13876</v>
      </c>
      <c r="BM2316" t="s">
        <v>13876</v>
      </c>
      <c r="BN2316" t="s">
        <v>13876</v>
      </c>
      <c r="BO2316" t="s">
        <v>13876</v>
      </c>
      <c r="BP2316" t="s">
        <v>13876</v>
      </c>
      <c r="BQ2316" t="s">
        <v>13876</v>
      </c>
      <c r="BR2316" t="s">
        <v>13876</v>
      </c>
      <c r="BS2316" t="s">
        <v>13876</v>
      </c>
      <c r="BT2316" t="s">
        <v>13876</v>
      </c>
      <c r="BU2316" t="s">
        <v>13876</v>
      </c>
      <c r="BV2316" t="s">
        <v>13876</v>
      </c>
      <c r="BW2316" t="s">
        <v>13876</v>
      </c>
      <c r="BX2316" t="s">
        <v>13876</v>
      </c>
      <c r="BY2316" t="s">
        <v>13876</v>
      </c>
      <c r="BZ2316" t="s">
        <v>13876</v>
      </c>
      <c r="CA2316" t="s">
        <v>13876</v>
      </c>
      <c r="CB2316" t="s">
        <v>13876</v>
      </c>
      <c r="CC2316" t="s">
        <v>13876</v>
      </c>
      <c r="CD2316" t="s">
        <v>13876</v>
      </c>
      <c r="CE2316" t="s">
        <v>13876</v>
      </c>
      <c r="CF2316" t="s">
        <v>13876</v>
      </c>
      <c r="CG2316" t="s">
        <v>13876</v>
      </c>
      <c r="CH2316" t="s">
        <v>13876</v>
      </c>
      <c r="CI2316" t="s">
        <v>13876</v>
      </c>
      <c r="CJ2316" t="s">
        <v>13876</v>
      </c>
      <c r="CK2316" t="s">
        <v>13876</v>
      </c>
      <c r="CL2316" t="s">
        <v>13876</v>
      </c>
      <c r="CM2316" t="s">
        <v>13876</v>
      </c>
      <c r="CN2316" t="s">
        <v>13876</v>
      </c>
      <c r="CO2316" t="s">
        <v>13876</v>
      </c>
      <c r="CP2316" t="s">
        <v>13876</v>
      </c>
      <c r="CQ2316" t="s">
        <v>13876</v>
      </c>
      <c r="CR2316" t="s">
        <v>13876</v>
      </c>
      <c r="CS2316" t="s">
        <v>13876</v>
      </c>
      <c r="CT2316" t="s">
        <v>13876</v>
      </c>
    </row>
    <row r="2317" spans="1:98" hidden="1">
      <c r="A2317" s="1089"/>
      <c r="B2317" s="554" t="s">
        <v>9069</v>
      </c>
      <c r="C2317" s="554" t="s">
        <v>9070</v>
      </c>
      <c r="D2317" s="554" t="s">
        <v>9071</v>
      </c>
      <c r="E2317" s="336" t="s">
        <v>407</v>
      </c>
      <c r="F2317" s="336" t="s">
        <v>12329</v>
      </c>
      <c r="G2317" s="336">
        <v>2912000052</v>
      </c>
      <c r="H2317" s="554" t="s">
        <v>9076</v>
      </c>
      <c r="I2317" s="336" t="s">
        <v>116</v>
      </c>
      <c r="J2317" s="336" t="s">
        <v>13659</v>
      </c>
      <c r="K2317" s="336" t="s">
        <v>13549</v>
      </c>
      <c r="L2317" s="336" t="s">
        <v>13658</v>
      </c>
      <c r="M2317" s="336" t="s">
        <v>13658</v>
      </c>
      <c r="N2317" s="336"/>
      <c r="O2317" s="632"/>
      <c r="P2317" s="632" t="s">
        <v>13661</v>
      </c>
      <c r="Q2317" s="556">
        <v>44638</v>
      </c>
      <c r="R2317" s="336"/>
      <c r="S2317" s="557">
        <v>44666</v>
      </c>
      <c r="T2317" s="336" t="s">
        <v>17145</v>
      </c>
      <c r="U2317" s="620">
        <v>258</v>
      </c>
      <c r="V2317" s="1089"/>
      <c r="W2317" s="551">
        <v>98839</v>
      </c>
      <c r="X2317" s="551">
        <v>34098</v>
      </c>
      <c r="Y2317" s="551">
        <v>38344</v>
      </c>
      <c r="Z2317" s="551">
        <v>40802</v>
      </c>
      <c r="AA2317" s="551">
        <v>26776</v>
      </c>
      <c r="AB2317" s="551">
        <v>37280</v>
      </c>
      <c r="AC2317" s="551" t="s">
        <v>13876</v>
      </c>
      <c r="AD2317" s="552" t="s">
        <v>13876</v>
      </c>
      <c r="AE2317" s="623">
        <v>276139</v>
      </c>
      <c r="AF2317" t="s">
        <v>9068</v>
      </c>
      <c r="AG2317" t="s">
        <v>9073</v>
      </c>
      <c r="AH2317" t="s">
        <v>9075</v>
      </c>
      <c r="AJ2317" s="548" t="s">
        <v>13693</v>
      </c>
      <c r="AK2317" s="548" t="s">
        <v>15022</v>
      </c>
      <c r="AL2317" s="548" t="s">
        <v>13669</v>
      </c>
      <c r="AM2317" s="548" t="s">
        <v>15023</v>
      </c>
      <c r="AN2317" s="548" t="s">
        <v>9068</v>
      </c>
      <c r="AO2317" s="548" t="s">
        <v>9069</v>
      </c>
      <c r="AQ2317" t="s">
        <v>13876</v>
      </c>
      <c r="AR2317" t="s">
        <v>13876</v>
      </c>
      <c r="AS2317" t="s">
        <v>15294</v>
      </c>
      <c r="AT2317" t="s">
        <v>15285</v>
      </c>
      <c r="AU2317" t="s">
        <v>15285</v>
      </c>
      <c r="AV2317" t="s">
        <v>15284</v>
      </c>
      <c r="AW2317" t="s">
        <v>15294</v>
      </c>
      <c r="AX2317" t="s">
        <v>13876</v>
      </c>
      <c r="AY2317" t="s">
        <v>13876</v>
      </c>
      <c r="AZ2317" t="s">
        <v>15284</v>
      </c>
      <c r="BA2317" t="s">
        <v>15291</v>
      </c>
      <c r="BB2317" t="s">
        <v>15288</v>
      </c>
      <c r="BC2317" t="s">
        <v>15294</v>
      </c>
      <c r="BD2317" t="s">
        <v>15285</v>
      </c>
      <c r="BE2317" t="s">
        <v>13876</v>
      </c>
      <c r="BF2317" t="s">
        <v>13876</v>
      </c>
      <c r="BG2317" t="s">
        <v>15284</v>
      </c>
      <c r="BH2317" t="s">
        <v>15285</v>
      </c>
      <c r="BI2317" t="s">
        <v>15284</v>
      </c>
      <c r="BJ2317" t="s">
        <v>15291</v>
      </c>
      <c r="BK2317" t="s">
        <v>15291</v>
      </c>
      <c r="BL2317" t="s">
        <v>13876</v>
      </c>
      <c r="BM2317" t="s">
        <v>13876</v>
      </c>
      <c r="BN2317" t="s">
        <v>15291</v>
      </c>
      <c r="BO2317" t="s">
        <v>15288</v>
      </c>
      <c r="BP2317" t="s">
        <v>15285</v>
      </c>
      <c r="BQ2317" t="s">
        <v>15288</v>
      </c>
      <c r="BR2317" t="s">
        <v>15292</v>
      </c>
      <c r="BS2317" t="s">
        <v>13876</v>
      </c>
      <c r="BT2317" t="s">
        <v>13876</v>
      </c>
      <c r="BU2317" t="s">
        <v>15292</v>
      </c>
      <c r="BV2317" t="s">
        <v>15290</v>
      </c>
      <c r="BW2317" t="s">
        <v>15287</v>
      </c>
      <c r="BX2317" t="s">
        <v>15287</v>
      </c>
      <c r="BY2317" t="s">
        <v>15290</v>
      </c>
      <c r="BZ2317" t="s">
        <v>13876</v>
      </c>
      <c r="CA2317" t="s">
        <v>13876</v>
      </c>
      <c r="CB2317" t="s">
        <v>15284</v>
      </c>
      <c r="CC2317" t="s">
        <v>15287</v>
      </c>
      <c r="CD2317" t="s">
        <v>15292</v>
      </c>
      <c r="CE2317" t="s">
        <v>15285</v>
      </c>
      <c r="CF2317" t="s">
        <v>15288</v>
      </c>
      <c r="CG2317" t="s">
        <v>13876</v>
      </c>
      <c r="CH2317" t="s">
        <v>13876</v>
      </c>
      <c r="CI2317" t="s">
        <v>13876</v>
      </c>
      <c r="CJ2317" t="s">
        <v>13876</v>
      </c>
      <c r="CK2317" t="s">
        <v>13876</v>
      </c>
      <c r="CL2317" t="s">
        <v>13876</v>
      </c>
      <c r="CM2317" t="s">
        <v>13876</v>
      </c>
      <c r="CN2317" t="s">
        <v>13876</v>
      </c>
      <c r="CO2317" t="s">
        <v>13876</v>
      </c>
      <c r="CP2317" t="s">
        <v>13876</v>
      </c>
      <c r="CQ2317" t="s">
        <v>13876</v>
      </c>
      <c r="CR2317" t="s">
        <v>13876</v>
      </c>
      <c r="CS2317" t="s">
        <v>13876</v>
      </c>
      <c r="CT2317" t="s">
        <v>13876</v>
      </c>
    </row>
    <row r="2318" spans="1:98" hidden="1">
      <c r="A2318" s="1089"/>
      <c r="B2318" s="554" t="s">
        <v>9069</v>
      </c>
      <c r="C2318" s="554" t="s">
        <v>9070</v>
      </c>
      <c r="D2318" s="554" t="s">
        <v>9071</v>
      </c>
      <c r="E2318" s="336" t="s">
        <v>407</v>
      </c>
      <c r="F2318" s="336" t="s">
        <v>12329</v>
      </c>
      <c r="G2318" s="336">
        <v>2912000052</v>
      </c>
      <c r="H2318" s="554" t="s">
        <v>9076</v>
      </c>
      <c r="I2318" s="336" t="s">
        <v>115</v>
      </c>
      <c r="J2318" s="336" t="s">
        <v>13659</v>
      </c>
      <c r="K2318" s="336" t="s">
        <v>13549</v>
      </c>
      <c r="L2318" s="336" t="s">
        <v>13658</v>
      </c>
      <c r="M2318" s="336" t="s">
        <v>13658</v>
      </c>
      <c r="N2318" s="336"/>
      <c r="O2318" s="632"/>
      <c r="P2318" s="632" t="s">
        <v>13661</v>
      </c>
      <c r="Q2318" s="556">
        <v>44638</v>
      </c>
      <c r="R2318" s="336"/>
      <c r="S2318" s="557">
        <v>44666</v>
      </c>
      <c r="T2318" s="336" t="s">
        <v>17146</v>
      </c>
      <c r="U2318" s="620">
        <v>258</v>
      </c>
      <c r="V2318" s="1089"/>
      <c r="W2318" s="551">
        <v>3153</v>
      </c>
      <c r="X2318" s="551">
        <v>1139</v>
      </c>
      <c r="Y2318" s="551">
        <v>1106</v>
      </c>
      <c r="Z2318" s="551">
        <v>1139</v>
      </c>
      <c r="AA2318" s="551">
        <v>853</v>
      </c>
      <c r="AB2318" s="551">
        <v>788</v>
      </c>
      <c r="AC2318" s="551" t="s">
        <v>13876</v>
      </c>
      <c r="AD2318" s="552" t="s">
        <v>13876</v>
      </c>
      <c r="AE2318" s="623">
        <v>8178</v>
      </c>
      <c r="AF2318" t="s">
        <v>9068</v>
      </c>
      <c r="AG2318" t="s">
        <v>9073</v>
      </c>
      <c r="AH2318" t="s">
        <v>9075</v>
      </c>
      <c r="AJ2318" s="548" t="s">
        <v>13693</v>
      </c>
      <c r="AK2318" s="548" t="s">
        <v>15022</v>
      </c>
      <c r="AL2318" s="548" t="s">
        <v>13669</v>
      </c>
      <c r="AM2318" s="548" t="s">
        <v>15023</v>
      </c>
      <c r="AN2318" s="548" t="s">
        <v>9068</v>
      </c>
      <c r="AO2318" s="548" t="s">
        <v>9069</v>
      </c>
      <c r="AQ2318" t="s">
        <v>13876</v>
      </c>
      <c r="AR2318" t="s">
        <v>13876</v>
      </c>
      <c r="AS2318" t="s">
        <v>13876</v>
      </c>
      <c r="AT2318" t="s">
        <v>15284</v>
      </c>
      <c r="AU2318" t="s">
        <v>15289</v>
      </c>
      <c r="AV2318" t="s">
        <v>15286</v>
      </c>
      <c r="AW2318" t="s">
        <v>15284</v>
      </c>
      <c r="AX2318" t="s">
        <v>13876</v>
      </c>
      <c r="AY2318" t="s">
        <v>13876</v>
      </c>
      <c r="AZ2318" t="s">
        <v>13876</v>
      </c>
      <c r="BA2318" t="s">
        <v>15289</v>
      </c>
      <c r="BB2318" t="s">
        <v>15289</v>
      </c>
      <c r="BC2318" t="s">
        <v>15284</v>
      </c>
      <c r="BD2318" t="s">
        <v>15294</v>
      </c>
      <c r="BE2318" t="s">
        <v>13876</v>
      </c>
      <c r="BF2318" t="s">
        <v>13876</v>
      </c>
      <c r="BG2318" t="s">
        <v>13876</v>
      </c>
      <c r="BH2318" t="s">
        <v>15289</v>
      </c>
      <c r="BI2318" t="s">
        <v>15289</v>
      </c>
      <c r="BJ2318" t="s">
        <v>15288</v>
      </c>
      <c r="BK2318" t="s">
        <v>15290</v>
      </c>
      <c r="BL2318" t="s">
        <v>13876</v>
      </c>
      <c r="BM2318" t="s">
        <v>13876</v>
      </c>
      <c r="BN2318" t="s">
        <v>13876</v>
      </c>
      <c r="BO2318" t="s">
        <v>15289</v>
      </c>
      <c r="BP2318" t="s">
        <v>15289</v>
      </c>
      <c r="BQ2318" t="s">
        <v>15284</v>
      </c>
      <c r="BR2318" t="s">
        <v>15294</v>
      </c>
      <c r="BS2318" t="s">
        <v>13876</v>
      </c>
      <c r="BT2318" t="s">
        <v>13876</v>
      </c>
      <c r="BU2318" t="s">
        <v>13876</v>
      </c>
      <c r="BV2318" t="s">
        <v>13876</v>
      </c>
      <c r="BW2318" t="s">
        <v>15285</v>
      </c>
      <c r="BX2318" t="s">
        <v>15286</v>
      </c>
      <c r="BY2318" t="s">
        <v>15284</v>
      </c>
      <c r="BZ2318" t="s">
        <v>13876</v>
      </c>
      <c r="CA2318" t="s">
        <v>13876</v>
      </c>
      <c r="CB2318" t="s">
        <v>13876</v>
      </c>
      <c r="CC2318" t="s">
        <v>13876</v>
      </c>
      <c r="CD2318" t="s">
        <v>15287</v>
      </c>
      <c r="CE2318" t="s">
        <v>15285</v>
      </c>
      <c r="CF2318" t="s">
        <v>15285</v>
      </c>
      <c r="CG2318" t="s">
        <v>13876</v>
      </c>
      <c r="CH2318" t="s">
        <v>13876</v>
      </c>
      <c r="CI2318" t="s">
        <v>13876</v>
      </c>
      <c r="CJ2318" t="s">
        <v>13876</v>
      </c>
      <c r="CK2318" t="s">
        <v>13876</v>
      </c>
      <c r="CL2318" t="s">
        <v>13876</v>
      </c>
      <c r="CM2318" t="s">
        <v>13876</v>
      </c>
      <c r="CN2318" t="s">
        <v>13876</v>
      </c>
      <c r="CO2318" t="s">
        <v>13876</v>
      </c>
      <c r="CP2318" t="s">
        <v>13876</v>
      </c>
      <c r="CQ2318" t="s">
        <v>13876</v>
      </c>
      <c r="CR2318" t="s">
        <v>13876</v>
      </c>
      <c r="CS2318" t="s">
        <v>13876</v>
      </c>
      <c r="CT2318" t="s">
        <v>13876</v>
      </c>
    </row>
    <row r="2319" spans="1:98" hidden="1">
      <c r="A2319" s="1089"/>
      <c r="B2319" s="554" t="s">
        <v>9069</v>
      </c>
      <c r="C2319" s="554" t="s">
        <v>9070</v>
      </c>
      <c r="D2319" s="554" t="s">
        <v>9071</v>
      </c>
      <c r="E2319" s="336" t="s">
        <v>407</v>
      </c>
      <c r="F2319" s="336" t="s">
        <v>12329</v>
      </c>
      <c r="G2319" s="336">
        <v>2912000235</v>
      </c>
      <c r="H2319" s="554" t="s">
        <v>9208</v>
      </c>
      <c r="I2319" s="336" t="s">
        <v>475</v>
      </c>
      <c r="J2319" s="336" t="s">
        <v>13659</v>
      </c>
      <c r="K2319" s="336" t="s">
        <v>13549</v>
      </c>
      <c r="L2319" s="336" t="s">
        <v>13658</v>
      </c>
      <c r="M2319" s="336" t="s">
        <v>13658</v>
      </c>
      <c r="N2319" s="336"/>
      <c r="O2319" s="632"/>
      <c r="P2319" s="632" t="s">
        <v>13661</v>
      </c>
      <c r="Q2319" s="556">
        <v>44638</v>
      </c>
      <c r="R2319" s="336"/>
      <c r="S2319" s="557">
        <v>44666</v>
      </c>
      <c r="T2319" s="336" t="s">
        <v>17147</v>
      </c>
      <c r="U2319" s="620">
        <v>258</v>
      </c>
      <c r="V2319" s="1089"/>
      <c r="W2319" s="551">
        <v>8566</v>
      </c>
      <c r="X2319" s="551" t="s">
        <v>13876</v>
      </c>
      <c r="Y2319" s="551" t="s">
        <v>13876</v>
      </c>
      <c r="Z2319" s="551" t="s">
        <v>13876</v>
      </c>
      <c r="AA2319" s="551" t="s">
        <v>13876</v>
      </c>
      <c r="AB2319" s="551" t="s">
        <v>13876</v>
      </c>
      <c r="AC2319" s="551" t="s">
        <v>13876</v>
      </c>
      <c r="AD2319" s="552" t="s">
        <v>13876</v>
      </c>
      <c r="AE2319" s="623">
        <v>8566</v>
      </c>
      <c r="AF2319" t="s">
        <v>9068</v>
      </c>
      <c r="AG2319" t="s">
        <v>9073</v>
      </c>
      <c r="AH2319" t="s">
        <v>9207</v>
      </c>
      <c r="AJ2319" s="548" t="s">
        <v>13693</v>
      </c>
      <c r="AK2319" s="548" t="s">
        <v>15022</v>
      </c>
      <c r="AL2319" s="548" t="s">
        <v>13669</v>
      </c>
      <c r="AM2319" s="548" t="s">
        <v>15023</v>
      </c>
      <c r="AN2319" s="548" t="s">
        <v>9068</v>
      </c>
      <c r="AO2319" s="548" t="s">
        <v>9069</v>
      </c>
      <c r="AQ2319" t="s">
        <v>13876</v>
      </c>
      <c r="AR2319" t="s">
        <v>13876</v>
      </c>
      <c r="AS2319" t="s">
        <v>13876</v>
      </c>
      <c r="AT2319" t="s">
        <v>15285</v>
      </c>
      <c r="AU2319" t="s">
        <v>15286</v>
      </c>
      <c r="AV2319" t="s">
        <v>15290</v>
      </c>
      <c r="AW2319" t="s">
        <v>15290</v>
      </c>
      <c r="AX2319" t="s">
        <v>13876</v>
      </c>
      <c r="AY2319" t="s">
        <v>13876</v>
      </c>
      <c r="AZ2319" t="s">
        <v>13876</v>
      </c>
      <c r="BA2319" t="s">
        <v>13876</v>
      </c>
      <c r="BB2319" t="s">
        <v>13876</v>
      </c>
      <c r="BC2319" t="s">
        <v>13876</v>
      </c>
      <c r="BD2319" t="s">
        <v>13876</v>
      </c>
      <c r="BE2319" t="s">
        <v>13876</v>
      </c>
      <c r="BF2319" t="s">
        <v>13876</v>
      </c>
      <c r="BG2319" t="s">
        <v>13876</v>
      </c>
      <c r="BH2319" t="s">
        <v>13876</v>
      </c>
      <c r="BI2319" t="s">
        <v>13876</v>
      </c>
      <c r="BJ2319" t="s">
        <v>13876</v>
      </c>
      <c r="BK2319" t="s">
        <v>13876</v>
      </c>
      <c r="BL2319" t="s">
        <v>13876</v>
      </c>
      <c r="BM2319" t="s">
        <v>13876</v>
      </c>
      <c r="BN2319" t="s">
        <v>13876</v>
      </c>
      <c r="BO2319" t="s">
        <v>13876</v>
      </c>
      <c r="BP2319" t="s">
        <v>13876</v>
      </c>
      <c r="BQ2319" t="s">
        <v>13876</v>
      </c>
      <c r="BR2319" t="s">
        <v>13876</v>
      </c>
      <c r="BS2319" t="s">
        <v>13876</v>
      </c>
      <c r="BT2319" t="s">
        <v>13876</v>
      </c>
      <c r="BU2319" t="s">
        <v>13876</v>
      </c>
      <c r="BV2319" t="s">
        <v>13876</v>
      </c>
      <c r="BW2319" t="s">
        <v>13876</v>
      </c>
      <c r="BX2319" t="s">
        <v>13876</v>
      </c>
      <c r="BY2319" t="s">
        <v>13876</v>
      </c>
      <c r="BZ2319" t="s">
        <v>13876</v>
      </c>
      <c r="CA2319" t="s">
        <v>13876</v>
      </c>
      <c r="CB2319" t="s">
        <v>13876</v>
      </c>
      <c r="CC2319" t="s">
        <v>13876</v>
      </c>
      <c r="CD2319" t="s">
        <v>13876</v>
      </c>
      <c r="CE2319" t="s">
        <v>13876</v>
      </c>
      <c r="CF2319" t="s">
        <v>13876</v>
      </c>
      <c r="CG2319" t="s">
        <v>13876</v>
      </c>
      <c r="CH2319" t="s">
        <v>13876</v>
      </c>
      <c r="CI2319" t="s">
        <v>13876</v>
      </c>
      <c r="CJ2319" t="s">
        <v>13876</v>
      </c>
      <c r="CK2319" t="s">
        <v>13876</v>
      </c>
      <c r="CL2319" t="s">
        <v>13876</v>
      </c>
      <c r="CM2319" t="s">
        <v>13876</v>
      </c>
      <c r="CN2319" t="s">
        <v>13876</v>
      </c>
      <c r="CO2319" t="s">
        <v>13876</v>
      </c>
      <c r="CP2319" t="s">
        <v>13876</v>
      </c>
      <c r="CQ2319" t="s">
        <v>13876</v>
      </c>
      <c r="CR2319" t="s">
        <v>13876</v>
      </c>
      <c r="CS2319" t="s">
        <v>13876</v>
      </c>
      <c r="CT2319" t="s">
        <v>13876</v>
      </c>
    </row>
    <row r="2320" spans="1:98" hidden="1">
      <c r="A2320" s="1089"/>
      <c r="B2320" s="554" t="s">
        <v>9069</v>
      </c>
      <c r="C2320" s="554" t="s">
        <v>9070</v>
      </c>
      <c r="D2320" s="554" t="s">
        <v>9071</v>
      </c>
      <c r="E2320" s="336" t="s">
        <v>407</v>
      </c>
      <c r="F2320" s="336" t="s">
        <v>12329</v>
      </c>
      <c r="G2320" s="336">
        <v>2922000035</v>
      </c>
      <c r="H2320" s="554" t="s">
        <v>9847</v>
      </c>
      <c r="I2320" s="336" t="s">
        <v>8120</v>
      </c>
      <c r="J2320" s="336" t="s">
        <v>13659</v>
      </c>
      <c r="K2320" s="336" t="s">
        <v>13549</v>
      </c>
      <c r="L2320" s="336" t="s">
        <v>13658</v>
      </c>
      <c r="M2320" s="336" t="s">
        <v>13658</v>
      </c>
      <c r="N2320" s="336"/>
      <c r="O2320" s="632"/>
      <c r="P2320" s="632" t="s">
        <v>13661</v>
      </c>
      <c r="Q2320" s="556">
        <v>44638</v>
      </c>
      <c r="R2320" s="336"/>
      <c r="S2320" s="557">
        <v>44666</v>
      </c>
      <c r="T2320" s="336" t="s">
        <v>17148</v>
      </c>
      <c r="U2320" s="620">
        <v>258</v>
      </c>
      <c r="V2320" s="1089"/>
      <c r="W2320" s="551">
        <v>22940</v>
      </c>
      <c r="X2320" s="551">
        <v>10621</v>
      </c>
      <c r="Y2320" s="551">
        <v>10726</v>
      </c>
      <c r="Z2320" s="551">
        <v>10516</v>
      </c>
      <c r="AA2320" s="551">
        <v>10621</v>
      </c>
      <c r="AB2320" s="551">
        <v>11451</v>
      </c>
      <c r="AC2320" s="551" t="s">
        <v>13876</v>
      </c>
      <c r="AD2320" s="552" t="s">
        <v>13876</v>
      </c>
      <c r="AE2320" s="623">
        <v>76875</v>
      </c>
      <c r="AF2320" t="s">
        <v>9068</v>
      </c>
      <c r="AG2320" t="s">
        <v>9073</v>
      </c>
      <c r="AH2320" t="s">
        <v>9846</v>
      </c>
      <c r="AJ2320" s="548" t="s">
        <v>13693</v>
      </c>
      <c r="AK2320" s="548" t="s">
        <v>15022</v>
      </c>
      <c r="AL2320" s="548" t="s">
        <v>13669</v>
      </c>
      <c r="AM2320" s="548" t="s">
        <v>15023</v>
      </c>
      <c r="AN2320" s="548" t="s">
        <v>9068</v>
      </c>
      <c r="AO2320" s="548" t="s">
        <v>9069</v>
      </c>
      <c r="AQ2320" t="s">
        <v>13876</v>
      </c>
      <c r="AR2320" t="s">
        <v>13876</v>
      </c>
      <c r="AS2320" t="s">
        <v>15292</v>
      </c>
      <c r="AT2320" t="s">
        <v>15292</v>
      </c>
      <c r="AU2320" t="s">
        <v>15294</v>
      </c>
      <c r="AV2320" t="s">
        <v>15291</v>
      </c>
      <c r="AW2320" t="s">
        <v>15288</v>
      </c>
      <c r="AX2320" t="s">
        <v>13876</v>
      </c>
      <c r="AY2320" t="s">
        <v>13876</v>
      </c>
      <c r="AZ2320" t="s">
        <v>15289</v>
      </c>
      <c r="BA2320" t="s">
        <v>15288</v>
      </c>
      <c r="BB2320" t="s">
        <v>15290</v>
      </c>
      <c r="BC2320" t="s">
        <v>15292</v>
      </c>
      <c r="BD2320" t="s">
        <v>15289</v>
      </c>
      <c r="BE2320" t="s">
        <v>13876</v>
      </c>
      <c r="BF2320" t="s">
        <v>13876</v>
      </c>
      <c r="BG2320" t="s">
        <v>15289</v>
      </c>
      <c r="BH2320" t="s">
        <v>15288</v>
      </c>
      <c r="BI2320" t="s">
        <v>15287</v>
      </c>
      <c r="BJ2320" t="s">
        <v>15292</v>
      </c>
      <c r="BK2320" t="s">
        <v>15290</v>
      </c>
      <c r="BL2320" t="s">
        <v>13876</v>
      </c>
      <c r="BM2320" t="s">
        <v>13876</v>
      </c>
      <c r="BN2320" t="s">
        <v>15289</v>
      </c>
      <c r="BO2320" t="s">
        <v>15288</v>
      </c>
      <c r="BP2320" t="s">
        <v>15286</v>
      </c>
      <c r="BQ2320" t="s">
        <v>15289</v>
      </c>
      <c r="BR2320" t="s">
        <v>15290</v>
      </c>
      <c r="BS2320" t="s">
        <v>13876</v>
      </c>
      <c r="BT2320" t="s">
        <v>13876</v>
      </c>
      <c r="BU2320" t="s">
        <v>15289</v>
      </c>
      <c r="BV2320" t="s">
        <v>15288</v>
      </c>
      <c r="BW2320" t="s">
        <v>15290</v>
      </c>
      <c r="BX2320" t="s">
        <v>15292</v>
      </c>
      <c r="BY2320" t="s">
        <v>15289</v>
      </c>
      <c r="BZ2320" t="s">
        <v>13876</v>
      </c>
      <c r="CA2320" t="s">
        <v>13876</v>
      </c>
      <c r="CB2320" t="s">
        <v>15289</v>
      </c>
      <c r="CC2320" t="s">
        <v>15289</v>
      </c>
      <c r="CD2320" t="s">
        <v>15291</v>
      </c>
      <c r="CE2320" t="s">
        <v>15286</v>
      </c>
      <c r="CF2320" t="s">
        <v>15289</v>
      </c>
      <c r="CG2320" t="s">
        <v>13876</v>
      </c>
      <c r="CH2320" t="s">
        <v>13876</v>
      </c>
      <c r="CI2320" t="s">
        <v>13876</v>
      </c>
      <c r="CJ2320" t="s">
        <v>13876</v>
      </c>
      <c r="CK2320" t="s">
        <v>13876</v>
      </c>
      <c r="CL2320" t="s">
        <v>13876</v>
      </c>
      <c r="CM2320" t="s">
        <v>13876</v>
      </c>
      <c r="CN2320" t="s">
        <v>13876</v>
      </c>
      <c r="CO2320" t="s">
        <v>13876</v>
      </c>
      <c r="CP2320" t="s">
        <v>13876</v>
      </c>
      <c r="CQ2320" t="s">
        <v>13876</v>
      </c>
      <c r="CR2320" t="s">
        <v>13876</v>
      </c>
      <c r="CS2320" t="s">
        <v>13876</v>
      </c>
      <c r="CT2320" t="s">
        <v>13876</v>
      </c>
    </row>
    <row r="2321" spans="1:98" hidden="1">
      <c r="A2321" s="1087"/>
      <c r="B2321" s="554" t="s">
        <v>9069</v>
      </c>
      <c r="C2321" s="554" t="s">
        <v>9070</v>
      </c>
      <c r="D2321" s="554" t="s">
        <v>9071</v>
      </c>
      <c r="E2321" s="336" t="s">
        <v>407</v>
      </c>
      <c r="F2321" s="336" t="s">
        <v>12329</v>
      </c>
      <c r="G2321" s="336">
        <v>2952000012</v>
      </c>
      <c r="H2321" s="554" t="s">
        <v>10982</v>
      </c>
      <c r="I2321" s="336" t="s">
        <v>126</v>
      </c>
      <c r="J2321" s="336" t="s">
        <v>13659</v>
      </c>
      <c r="K2321" s="336" t="s">
        <v>13549</v>
      </c>
      <c r="L2321" s="336" t="s">
        <v>13658</v>
      </c>
      <c r="M2321" s="336" t="s">
        <v>13658</v>
      </c>
      <c r="N2321" s="336"/>
      <c r="O2321" s="632"/>
      <c r="P2321" s="632" t="s">
        <v>13661</v>
      </c>
      <c r="Q2321" s="556">
        <v>44638</v>
      </c>
      <c r="R2321" s="336"/>
      <c r="S2321" s="557">
        <v>44666</v>
      </c>
      <c r="T2321" s="336" t="s">
        <v>17149</v>
      </c>
      <c r="U2321" s="620">
        <v>258</v>
      </c>
      <c r="V2321" s="1087"/>
      <c r="W2321" s="551">
        <v>50876</v>
      </c>
      <c r="X2321" s="551">
        <v>13797</v>
      </c>
      <c r="Y2321" s="551">
        <v>18451</v>
      </c>
      <c r="Z2321" s="551">
        <v>21985</v>
      </c>
      <c r="AA2321" s="551">
        <v>24700</v>
      </c>
      <c r="AB2321" s="551">
        <v>20155</v>
      </c>
      <c r="AC2321" s="551" t="s">
        <v>13876</v>
      </c>
      <c r="AD2321" s="552" t="s">
        <v>13876</v>
      </c>
      <c r="AE2321" s="623">
        <v>149964</v>
      </c>
      <c r="AF2321" t="s">
        <v>9068</v>
      </c>
      <c r="AG2321" t="s">
        <v>9073</v>
      </c>
      <c r="AH2321" t="s">
        <v>10981</v>
      </c>
      <c r="AJ2321" s="548" t="s">
        <v>13693</v>
      </c>
      <c r="AK2321" s="548" t="s">
        <v>15022</v>
      </c>
      <c r="AL2321" s="548" t="s">
        <v>13669</v>
      </c>
      <c r="AM2321" s="548" t="s">
        <v>15023</v>
      </c>
      <c r="AN2321" s="548" t="s">
        <v>9068</v>
      </c>
      <c r="AO2321" s="548" t="s">
        <v>9069</v>
      </c>
      <c r="AQ2321" t="s">
        <v>13876</v>
      </c>
      <c r="AR2321" t="s">
        <v>13876</v>
      </c>
      <c r="AS2321" t="s">
        <v>15286</v>
      </c>
      <c r="AT2321" t="s">
        <v>15288</v>
      </c>
      <c r="AU2321" t="s">
        <v>15285</v>
      </c>
      <c r="AV2321" t="s">
        <v>15287</v>
      </c>
      <c r="AW2321" t="s">
        <v>15290</v>
      </c>
      <c r="AX2321" t="s">
        <v>13876</v>
      </c>
      <c r="AY2321" t="s">
        <v>13876</v>
      </c>
      <c r="AZ2321" t="s">
        <v>15289</v>
      </c>
      <c r="BA2321" t="s">
        <v>15284</v>
      </c>
      <c r="BB2321" t="s">
        <v>15287</v>
      </c>
      <c r="BC2321" t="s">
        <v>15294</v>
      </c>
      <c r="BD2321" t="s">
        <v>15287</v>
      </c>
      <c r="BE2321" t="s">
        <v>13876</v>
      </c>
      <c r="BF2321" t="s">
        <v>13876</v>
      </c>
      <c r="BG2321" t="s">
        <v>13876</v>
      </c>
      <c r="BH2321" t="s">
        <v>15289</v>
      </c>
      <c r="BI2321" t="s">
        <v>15285</v>
      </c>
      <c r="BJ2321" t="s">
        <v>15292</v>
      </c>
      <c r="BK2321" t="s">
        <v>15292</v>
      </c>
      <c r="BL2321" t="s">
        <v>13876</v>
      </c>
      <c r="BM2321" t="s">
        <v>13876</v>
      </c>
      <c r="BN2321" t="s">
        <v>15292</v>
      </c>
      <c r="BO2321" t="s">
        <v>15289</v>
      </c>
      <c r="BP2321" t="s">
        <v>15294</v>
      </c>
      <c r="BQ2321" t="s">
        <v>15285</v>
      </c>
      <c r="BR2321" t="s">
        <v>15286</v>
      </c>
      <c r="BS2321" t="s">
        <v>13876</v>
      </c>
      <c r="BT2321" t="s">
        <v>13876</v>
      </c>
      <c r="BU2321" t="s">
        <v>15292</v>
      </c>
      <c r="BV2321" t="s">
        <v>15291</v>
      </c>
      <c r="BW2321" t="s">
        <v>15287</v>
      </c>
      <c r="BX2321" t="s">
        <v>15288</v>
      </c>
      <c r="BY2321" t="s">
        <v>15288</v>
      </c>
      <c r="BZ2321" t="s">
        <v>13876</v>
      </c>
      <c r="CA2321" t="s">
        <v>13876</v>
      </c>
      <c r="CB2321" t="s">
        <v>15292</v>
      </c>
      <c r="CC2321" t="s">
        <v>15288</v>
      </c>
      <c r="CD2321" t="s">
        <v>15289</v>
      </c>
      <c r="CE2321" t="s">
        <v>15286</v>
      </c>
      <c r="CF2321" t="s">
        <v>15286</v>
      </c>
      <c r="CG2321" t="s">
        <v>13876</v>
      </c>
      <c r="CH2321" t="s">
        <v>13876</v>
      </c>
      <c r="CI2321" t="s">
        <v>13876</v>
      </c>
      <c r="CJ2321" t="s">
        <v>13876</v>
      </c>
      <c r="CK2321" t="s">
        <v>13876</v>
      </c>
      <c r="CL2321" t="s">
        <v>13876</v>
      </c>
      <c r="CM2321" t="s">
        <v>13876</v>
      </c>
      <c r="CN2321" t="s">
        <v>13876</v>
      </c>
      <c r="CO2321" t="s">
        <v>13876</v>
      </c>
      <c r="CP2321" t="s">
        <v>13876</v>
      </c>
      <c r="CQ2321" t="s">
        <v>13876</v>
      </c>
      <c r="CR2321" t="s">
        <v>13876</v>
      </c>
      <c r="CS2321" t="s">
        <v>13876</v>
      </c>
      <c r="CT2321" t="s">
        <v>13876</v>
      </c>
    </row>
    <row r="2322" spans="1:98" hidden="1">
      <c r="A2322" s="631"/>
      <c r="B2322" s="555"/>
      <c r="C2322" s="554"/>
      <c r="D2322" s="554"/>
      <c r="E2322" s="336"/>
      <c r="F2322" s="336"/>
      <c r="G2322" s="336"/>
      <c r="H2322" s="554"/>
      <c r="I2322" s="336"/>
      <c r="J2322" s="336"/>
      <c r="K2322" s="336"/>
      <c r="L2322" s="336"/>
      <c r="M2322" s="336"/>
      <c r="N2322" s="336"/>
      <c r="O2322" s="632"/>
      <c r="P2322" s="632"/>
      <c r="Q2322" s="556"/>
      <c r="R2322" s="336"/>
      <c r="S2322" s="336"/>
      <c r="T2322" s="336" t="s">
        <v>13876</v>
      </c>
      <c r="U2322" s="609"/>
      <c r="V2322" s="631"/>
      <c r="W2322" s="551"/>
      <c r="X2322" s="551"/>
      <c r="Y2322" s="551"/>
      <c r="Z2322" s="551"/>
      <c r="AA2322" s="551">
        <v>0</v>
      </c>
      <c r="AB2322" s="551">
        <v>0</v>
      </c>
      <c r="AC2322" s="551">
        <v>0</v>
      </c>
      <c r="AD2322" s="552"/>
      <c r="AE2322" s="623">
        <v>0</v>
      </c>
      <c r="AQ2322" t="s">
        <v>13876</v>
      </c>
      <c r="AR2322" t="s">
        <v>13876</v>
      </c>
      <c r="AS2322" t="s">
        <v>13876</v>
      </c>
      <c r="AT2322" t="s">
        <v>13876</v>
      </c>
      <c r="AU2322" t="s">
        <v>13876</v>
      </c>
      <c r="AV2322" t="s">
        <v>13876</v>
      </c>
      <c r="AW2322" t="s">
        <v>13876</v>
      </c>
      <c r="AX2322" t="s">
        <v>13876</v>
      </c>
      <c r="AY2322" t="s">
        <v>13876</v>
      </c>
      <c r="AZ2322" t="s">
        <v>13876</v>
      </c>
      <c r="BA2322" t="s">
        <v>13876</v>
      </c>
      <c r="BB2322" t="s">
        <v>13876</v>
      </c>
      <c r="BC2322" t="s">
        <v>13876</v>
      </c>
      <c r="BD2322" t="s">
        <v>13876</v>
      </c>
      <c r="BE2322" t="s">
        <v>13876</v>
      </c>
      <c r="BF2322" t="s">
        <v>13876</v>
      </c>
      <c r="BG2322" t="s">
        <v>13876</v>
      </c>
      <c r="BH2322" t="s">
        <v>13876</v>
      </c>
      <c r="BI2322" t="s">
        <v>13876</v>
      </c>
      <c r="BJ2322" t="s">
        <v>13876</v>
      </c>
      <c r="BK2322" t="s">
        <v>13876</v>
      </c>
      <c r="BL2322" t="s">
        <v>13876</v>
      </c>
      <c r="BM2322" t="s">
        <v>13876</v>
      </c>
      <c r="BN2322" t="s">
        <v>13876</v>
      </c>
      <c r="BO2322" t="s">
        <v>13876</v>
      </c>
      <c r="BP2322" t="s">
        <v>13876</v>
      </c>
      <c r="BQ2322" t="s">
        <v>13876</v>
      </c>
      <c r="BR2322" t="s">
        <v>13876</v>
      </c>
      <c r="BS2322" t="s">
        <v>13876</v>
      </c>
      <c r="BT2322" t="s">
        <v>13876</v>
      </c>
      <c r="BU2322" t="s">
        <v>13876</v>
      </c>
      <c r="BV2322" t="s">
        <v>13876</v>
      </c>
      <c r="BW2322" t="s">
        <v>13876</v>
      </c>
      <c r="BX2322" t="s">
        <v>13876</v>
      </c>
      <c r="BY2322" t="s">
        <v>13876</v>
      </c>
      <c r="BZ2322" t="s">
        <v>13876</v>
      </c>
      <c r="CA2322" t="s">
        <v>13876</v>
      </c>
      <c r="CB2322" t="s">
        <v>13876</v>
      </c>
      <c r="CC2322" t="s">
        <v>13876</v>
      </c>
      <c r="CD2322" t="s">
        <v>13876</v>
      </c>
      <c r="CE2322" t="s">
        <v>13876</v>
      </c>
      <c r="CF2322" t="s">
        <v>13876</v>
      </c>
      <c r="CG2322" t="s">
        <v>13876</v>
      </c>
      <c r="CH2322" t="s">
        <v>13876</v>
      </c>
      <c r="CI2322" t="s">
        <v>13876</v>
      </c>
      <c r="CJ2322" t="s">
        <v>13876</v>
      </c>
      <c r="CK2322" t="s">
        <v>13876</v>
      </c>
      <c r="CL2322" t="s">
        <v>13876</v>
      </c>
      <c r="CM2322" t="s">
        <v>13876</v>
      </c>
      <c r="CN2322" t="s">
        <v>13876</v>
      </c>
      <c r="CO2322" t="s">
        <v>13876</v>
      </c>
      <c r="CP2322" t="s">
        <v>13876</v>
      </c>
      <c r="CQ2322" t="s">
        <v>13876</v>
      </c>
      <c r="CR2322" t="s">
        <v>13876</v>
      </c>
      <c r="CS2322" t="s">
        <v>13876</v>
      </c>
      <c r="CT2322" t="s">
        <v>13876</v>
      </c>
    </row>
    <row r="2323" spans="1:98" hidden="1">
      <c r="A2323" s="1088">
        <v>462</v>
      </c>
      <c r="B2323" s="554" t="s">
        <v>11743</v>
      </c>
      <c r="C2323" s="554" t="s">
        <v>6353</v>
      </c>
      <c r="D2323" s="554" t="s">
        <v>11744</v>
      </c>
      <c r="E2323" s="336" t="s">
        <v>407</v>
      </c>
      <c r="F2323" s="336" t="s">
        <v>12331</v>
      </c>
      <c r="G2323" s="336">
        <v>2951270491</v>
      </c>
      <c r="H2323" s="554" t="s">
        <v>13188</v>
      </c>
      <c r="I2323" s="336" t="s">
        <v>124</v>
      </c>
      <c r="J2323" s="336" t="s">
        <v>13659</v>
      </c>
      <c r="K2323" s="336" t="s">
        <v>13549</v>
      </c>
      <c r="L2323" s="336" t="s">
        <v>13658</v>
      </c>
      <c r="M2323" s="336" t="s">
        <v>13658</v>
      </c>
      <c r="N2323" s="336"/>
      <c r="O2323" s="632"/>
      <c r="P2323" s="632"/>
      <c r="Q2323" s="632"/>
      <c r="R2323" s="336"/>
      <c r="S2323" s="336"/>
      <c r="T2323" s="336" t="s">
        <v>17150</v>
      </c>
      <c r="U2323" s="625"/>
      <c r="V2323" s="1088"/>
      <c r="W2323" s="551" t="s">
        <v>13876</v>
      </c>
      <c r="X2323" s="551" t="s">
        <v>13876</v>
      </c>
      <c r="Y2323" s="551" t="s">
        <v>13876</v>
      </c>
      <c r="Z2323" s="551" t="s">
        <v>13876</v>
      </c>
      <c r="AA2323" s="551" t="s">
        <v>13876</v>
      </c>
      <c r="AB2323" s="551" t="s">
        <v>13876</v>
      </c>
      <c r="AC2323" s="551" t="s">
        <v>13876</v>
      </c>
      <c r="AD2323" s="552" t="s">
        <v>13876</v>
      </c>
      <c r="AE2323" s="623">
        <v>0</v>
      </c>
      <c r="AF2323" t="s">
        <v>11742</v>
      </c>
      <c r="AG2323" t="s">
        <v>12330</v>
      </c>
      <c r="AH2323" t="s">
        <v>13187</v>
      </c>
      <c r="AQ2323" t="s">
        <v>13876</v>
      </c>
      <c r="AR2323" t="s">
        <v>13876</v>
      </c>
      <c r="AS2323" t="s">
        <v>13876</v>
      </c>
      <c r="AT2323" t="s">
        <v>13876</v>
      </c>
      <c r="AU2323" t="s">
        <v>13876</v>
      </c>
      <c r="AV2323" t="s">
        <v>13876</v>
      </c>
      <c r="AW2323" t="s">
        <v>13876</v>
      </c>
      <c r="AX2323" t="s">
        <v>13876</v>
      </c>
      <c r="AY2323" t="s">
        <v>13876</v>
      </c>
      <c r="AZ2323" t="s">
        <v>13876</v>
      </c>
      <c r="BA2323" t="s">
        <v>13876</v>
      </c>
      <c r="BB2323" t="s">
        <v>13876</v>
      </c>
      <c r="BC2323" t="s">
        <v>13876</v>
      </c>
      <c r="BD2323" t="s">
        <v>13876</v>
      </c>
      <c r="BE2323" t="s">
        <v>13876</v>
      </c>
      <c r="BF2323" t="s">
        <v>13876</v>
      </c>
      <c r="BG2323" t="s">
        <v>13876</v>
      </c>
      <c r="BH2323" t="s">
        <v>13876</v>
      </c>
      <c r="BI2323" t="s">
        <v>13876</v>
      </c>
      <c r="BJ2323" t="s">
        <v>13876</v>
      </c>
      <c r="BK2323" t="s">
        <v>13876</v>
      </c>
      <c r="BL2323" t="s">
        <v>13876</v>
      </c>
      <c r="BM2323" t="s">
        <v>13876</v>
      </c>
      <c r="BN2323" t="s">
        <v>13876</v>
      </c>
      <c r="BO2323" t="s">
        <v>13876</v>
      </c>
      <c r="BP2323" t="s">
        <v>13876</v>
      </c>
      <c r="BQ2323" t="s">
        <v>13876</v>
      </c>
      <c r="BR2323" t="s">
        <v>13876</v>
      </c>
      <c r="BS2323" t="s">
        <v>13876</v>
      </c>
      <c r="BT2323" t="s">
        <v>13876</v>
      </c>
      <c r="BU2323" t="s">
        <v>13876</v>
      </c>
      <c r="BV2323" t="s">
        <v>13876</v>
      </c>
      <c r="BW2323" t="s">
        <v>13876</v>
      </c>
      <c r="BX2323" t="s">
        <v>13876</v>
      </c>
      <c r="BY2323" t="s">
        <v>13876</v>
      </c>
      <c r="BZ2323" t="s">
        <v>13876</v>
      </c>
      <c r="CA2323" t="s">
        <v>13876</v>
      </c>
      <c r="CB2323" t="s">
        <v>13876</v>
      </c>
      <c r="CC2323" t="s">
        <v>13876</v>
      </c>
      <c r="CD2323" t="s">
        <v>13876</v>
      </c>
      <c r="CE2323" t="s">
        <v>13876</v>
      </c>
      <c r="CF2323" t="s">
        <v>13876</v>
      </c>
      <c r="CG2323" t="s">
        <v>13876</v>
      </c>
      <c r="CH2323" t="s">
        <v>13876</v>
      </c>
      <c r="CI2323" t="s">
        <v>13876</v>
      </c>
      <c r="CJ2323" t="s">
        <v>13876</v>
      </c>
      <c r="CK2323" t="s">
        <v>13876</v>
      </c>
      <c r="CL2323" t="s">
        <v>13876</v>
      </c>
      <c r="CM2323" t="s">
        <v>13876</v>
      </c>
      <c r="CN2323" t="s">
        <v>13876</v>
      </c>
      <c r="CO2323" t="s">
        <v>13876</v>
      </c>
      <c r="CP2323" t="s">
        <v>13876</v>
      </c>
      <c r="CQ2323" t="s">
        <v>13876</v>
      </c>
      <c r="CR2323" t="s">
        <v>13876</v>
      </c>
      <c r="CS2323" t="s">
        <v>13876</v>
      </c>
      <c r="CT2323" t="s">
        <v>13876</v>
      </c>
    </row>
    <row r="2324" spans="1:98" hidden="1">
      <c r="A2324" s="1088"/>
      <c r="B2324" s="554" t="s">
        <v>11743</v>
      </c>
      <c r="C2324" s="554" t="s">
        <v>6353</v>
      </c>
      <c r="D2324" s="554" t="s">
        <v>11744</v>
      </c>
      <c r="E2324" s="336" t="s">
        <v>407</v>
      </c>
      <c r="F2324" s="336" t="s">
        <v>12331</v>
      </c>
      <c r="G2324" s="336">
        <v>2951270491</v>
      </c>
      <c r="H2324" s="554" t="s">
        <v>13188</v>
      </c>
      <c r="I2324" s="336" t="s">
        <v>126</v>
      </c>
      <c r="J2324" s="336" t="s">
        <v>13659</v>
      </c>
      <c r="K2324" s="336" t="s">
        <v>13549</v>
      </c>
      <c r="L2324" s="336" t="s">
        <v>13658</v>
      </c>
      <c r="M2324" s="336" t="s">
        <v>13658</v>
      </c>
      <c r="N2324" s="336"/>
      <c r="O2324" s="632"/>
      <c r="P2324" s="632"/>
      <c r="Q2324" s="632"/>
      <c r="R2324" s="336"/>
      <c r="S2324" s="336"/>
      <c r="T2324" s="336" t="s">
        <v>17151</v>
      </c>
      <c r="U2324" s="620"/>
      <c r="V2324" s="1088"/>
      <c r="W2324" s="551" t="s">
        <v>13876</v>
      </c>
      <c r="X2324" s="551" t="s">
        <v>13876</v>
      </c>
      <c r="Y2324" s="551" t="s">
        <v>13876</v>
      </c>
      <c r="Z2324" s="551" t="s">
        <v>13876</v>
      </c>
      <c r="AA2324" s="551" t="s">
        <v>13876</v>
      </c>
      <c r="AB2324" s="551" t="s">
        <v>13876</v>
      </c>
      <c r="AC2324" s="551" t="s">
        <v>13876</v>
      </c>
      <c r="AD2324" s="552" t="s">
        <v>13876</v>
      </c>
      <c r="AE2324" s="623">
        <v>0</v>
      </c>
      <c r="AF2324" t="s">
        <v>11742</v>
      </c>
      <c r="AG2324" t="s">
        <v>12330</v>
      </c>
      <c r="AH2324" t="s">
        <v>13187</v>
      </c>
      <c r="AQ2324" t="s">
        <v>13876</v>
      </c>
      <c r="AR2324" t="s">
        <v>13876</v>
      </c>
      <c r="AS2324" t="s">
        <v>13876</v>
      </c>
      <c r="AT2324" t="s">
        <v>13876</v>
      </c>
      <c r="AU2324" t="s">
        <v>13876</v>
      </c>
      <c r="AV2324" t="s">
        <v>13876</v>
      </c>
      <c r="AW2324" t="s">
        <v>13876</v>
      </c>
      <c r="AX2324" t="s">
        <v>13876</v>
      </c>
      <c r="AY2324" t="s">
        <v>13876</v>
      </c>
      <c r="AZ2324" t="s">
        <v>13876</v>
      </c>
      <c r="BA2324" t="s">
        <v>13876</v>
      </c>
      <c r="BB2324" t="s">
        <v>13876</v>
      </c>
      <c r="BC2324" t="s">
        <v>13876</v>
      </c>
      <c r="BD2324" t="s">
        <v>13876</v>
      </c>
      <c r="BE2324" t="s">
        <v>13876</v>
      </c>
      <c r="BF2324" t="s">
        <v>13876</v>
      </c>
      <c r="BG2324" t="s">
        <v>13876</v>
      </c>
      <c r="BH2324" t="s">
        <v>13876</v>
      </c>
      <c r="BI2324" t="s">
        <v>13876</v>
      </c>
      <c r="BJ2324" t="s">
        <v>13876</v>
      </c>
      <c r="BK2324" t="s">
        <v>13876</v>
      </c>
      <c r="BL2324" t="s">
        <v>13876</v>
      </c>
      <c r="BM2324" t="s">
        <v>13876</v>
      </c>
      <c r="BN2324" t="s">
        <v>13876</v>
      </c>
      <c r="BO2324" t="s">
        <v>13876</v>
      </c>
      <c r="BP2324" t="s">
        <v>13876</v>
      </c>
      <c r="BQ2324" t="s">
        <v>13876</v>
      </c>
      <c r="BR2324" t="s">
        <v>13876</v>
      </c>
      <c r="BS2324" t="s">
        <v>13876</v>
      </c>
      <c r="BT2324" t="s">
        <v>13876</v>
      </c>
      <c r="BU2324" t="s">
        <v>13876</v>
      </c>
      <c r="BV2324" t="s">
        <v>13876</v>
      </c>
      <c r="BW2324" t="s">
        <v>13876</v>
      </c>
      <c r="BX2324" t="s">
        <v>13876</v>
      </c>
      <c r="BY2324" t="s">
        <v>13876</v>
      </c>
      <c r="BZ2324" t="s">
        <v>13876</v>
      </c>
      <c r="CA2324" t="s">
        <v>13876</v>
      </c>
      <c r="CB2324" t="s">
        <v>13876</v>
      </c>
      <c r="CC2324" t="s">
        <v>13876</v>
      </c>
      <c r="CD2324" t="s">
        <v>13876</v>
      </c>
      <c r="CE2324" t="s">
        <v>13876</v>
      </c>
      <c r="CF2324" t="s">
        <v>13876</v>
      </c>
      <c r="CG2324" t="s">
        <v>13876</v>
      </c>
      <c r="CH2324" t="s">
        <v>13876</v>
      </c>
      <c r="CI2324" t="s">
        <v>13876</v>
      </c>
      <c r="CJ2324" t="s">
        <v>13876</v>
      </c>
      <c r="CK2324" t="s">
        <v>13876</v>
      </c>
      <c r="CL2324" t="s">
        <v>13876</v>
      </c>
      <c r="CM2324" t="s">
        <v>13876</v>
      </c>
      <c r="CN2324" t="s">
        <v>13876</v>
      </c>
      <c r="CO2324" t="s">
        <v>13876</v>
      </c>
      <c r="CP2324" t="s">
        <v>13876</v>
      </c>
      <c r="CQ2324" t="s">
        <v>13876</v>
      </c>
      <c r="CR2324" t="s">
        <v>13876</v>
      </c>
      <c r="CS2324" t="s">
        <v>13876</v>
      </c>
      <c r="CT2324" t="s">
        <v>13876</v>
      </c>
    </row>
    <row r="2325" spans="1:98" hidden="1">
      <c r="A2325" s="1088"/>
      <c r="B2325" s="554" t="s">
        <v>11743</v>
      </c>
      <c r="C2325" s="554" t="s">
        <v>6353</v>
      </c>
      <c r="D2325" s="554" t="s">
        <v>11744</v>
      </c>
      <c r="E2325" s="336" t="s">
        <v>407</v>
      </c>
      <c r="F2325" s="336" t="s">
        <v>12331</v>
      </c>
      <c r="G2325" s="336">
        <v>2951270491</v>
      </c>
      <c r="H2325" s="554" t="s">
        <v>13188</v>
      </c>
      <c r="I2325" s="336" t="s">
        <v>128</v>
      </c>
      <c r="J2325" s="336" t="s">
        <v>13659</v>
      </c>
      <c r="K2325" s="336" t="s">
        <v>13549</v>
      </c>
      <c r="L2325" s="336" t="s">
        <v>13658</v>
      </c>
      <c r="M2325" s="336" t="s">
        <v>13658</v>
      </c>
      <c r="N2325" s="336"/>
      <c r="O2325" s="632"/>
      <c r="P2325" s="632"/>
      <c r="Q2325" s="632"/>
      <c r="R2325" s="336"/>
      <c r="S2325" s="336"/>
      <c r="T2325" s="336" t="s">
        <v>17152</v>
      </c>
      <c r="U2325" s="609"/>
      <c r="V2325" s="1088"/>
      <c r="W2325" s="551" t="s">
        <v>13876</v>
      </c>
      <c r="X2325" s="551" t="s">
        <v>13876</v>
      </c>
      <c r="Y2325" s="551" t="s">
        <v>13876</v>
      </c>
      <c r="Z2325" s="551" t="s">
        <v>13876</v>
      </c>
      <c r="AA2325" s="551" t="s">
        <v>13876</v>
      </c>
      <c r="AB2325" s="551" t="s">
        <v>13876</v>
      </c>
      <c r="AC2325" s="551" t="s">
        <v>13876</v>
      </c>
      <c r="AD2325" s="552" t="s">
        <v>13876</v>
      </c>
      <c r="AE2325" s="623">
        <v>0</v>
      </c>
      <c r="AF2325" t="s">
        <v>11742</v>
      </c>
      <c r="AG2325" t="s">
        <v>12330</v>
      </c>
      <c r="AH2325" t="s">
        <v>13187</v>
      </c>
      <c r="AQ2325" t="s">
        <v>13876</v>
      </c>
      <c r="AR2325" t="s">
        <v>13876</v>
      </c>
      <c r="AS2325" t="s">
        <v>13876</v>
      </c>
      <c r="AT2325" t="s">
        <v>13876</v>
      </c>
      <c r="AU2325" t="s">
        <v>13876</v>
      </c>
      <c r="AV2325" t="s">
        <v>13876</v>
      </c>
      <c r="AW2325" t="s">
        <v>13876</v>
      </c>
      <c r="AX2325" t="s">
        <v>13876</v>
      </c>
      <c r="AY2325" t="s">
        <v>13876</v>
      </c>
      <c r="AZ2325" t="s">
        <v>13876</v>
      </c>
      <c r="BA2325" t="s">
        <v>13876</v>
      </c>
      <c r="BB2325" t="s">
        <v>13876</v>
      </c>
      <c r="BC2325" t="s">
        <v>13876</v>
      </c>
      <c r="BD2325" t="s">
        <v>13876</v>
      </c>
      <c r="BE2325" t="s">
        <v>13876</v>
      </c>
      <c r="BF2325" t="s">
        <v>13876</v>
      </c>
      <c r="BG2325" t="s">
        <v>13876</v>
      </c>
      <c r="BH2325" t="s">
        <v>13876</v>
      </c>
      <c r="BI2325" t="s">
        <v>13876</v>
      </c>
      <c r="BJ2325" t="s">
        <v>13876</v>
      </c>
      <c r="BK2325" t="s">
        <v>13876</v>
      </c>
      <c r="BL2325" t="s">
        <v>13876</v>
      </c>
      <c r="BM2325" t="s">
        <v>13876</v>
      </c>
      <c r="BN2325" t="s">
        <v>13876</v>
      </c>
      <c r="BO2325" t="s">
        <v>13876</v>
      </c>
      <c r="BP2325" t="s">
        <v>13876</v>
      </c>
      <c r="BQ2325" t="s">
        <v>13876</v>
      </c>
      <c r="BR2325" t="s">
        <v>13876</v>
      </c>
      <c r="BS2325" t="s">
        <v>13876</v>
      </c>
      <c r="BT2325" t="s">
        <v>13876</v>
      </c>
      <c r="BU2325" t="s">
        <v>13876</v>
      </c>
      <c r="BV2325" t="s">
        <v>13876</v>
      </c>
      <c r="BW2325" t="s">
        <v>13876</v>
      </c>
      <c r="BX2325" t="s">
        <v>13876</v>
      </c>
      <c r="BY2325" t="s">
        <v>13876</v>
      </c>
      <c r="BZ2325" t="s">
        <v>13876</v>
      </c>
      <c r="CA2325" t="s">
        <v>13876</v>
      </c>
      <c r="CB2325" t="s">
        <v>13876</v>
      </c>
      <c r="CC2325" t="s">
        <v>13876</v>
      </c>
      <c r="CD2325" t="s">
        <v>13876</v>
      </c>
      <c r="CE2325" t="s">
        <v>13876</v>
      </c>
      <c r="CF2325" t="s">
        <v>13876</v>
      </c>
      <c r="CG2325" t="s">
        <v>13876</v>
      </c>
      <c r="CH2325" t="s">
        <v>13876</v>
      </c>
      <c r="CI2325" t="s">
        <v>13876</v>
      </c>
      <c r="CJ2325" t="s">
        <v>13876</v>
      </c>
      <c r="CK2325" t="s">
        <v>13876</v>
      </c>
      <c r="CL2325" t="s">
        <v>13876</v>
      </c>
      <c r="CM2325" t="s">
        <v>13876</v>
      </c>
      <c r="CN2325" t="s">
        <v>13876</v>
      </c>
      <c r="CO2325" t="s">
        <v>13876</v>
      </c>
      <c r="CP2325" t="s">
        <v>13876</v>
      </c>
      <c r="CQ2325" t="s">
        <v>13876</v>
      </c>
      <c r="CR2325" t="s">
        <v>13876</v>
      </c>
      <c r="CS2325" t="s">
        <v>13876</v>
      </c>
      <c r="CT2325" t="s">
        <v>13876</v>
      </c>
    </row>
    <row r="2326" spans="1:98" hidden="1">
      <c r="A2326" s="632"/>
      <c r="B2326" s="555"/>
      <c r="C2326" s="554"/>
      <c r="D2326" s="554"/>
      <c r="E2326" s="336"/>
      <c r="F2326" s="336"/>
      <c r="G2326" s="336"/>
      <c r="H2326" s="554"/>
      <c r="I2326" s="336"/>
      <c r="J2326" s="336"/>
      <c r="K2326" s="336"/>
      <c r="L2326" s="336"/>
      <c r="M2326" s="336"/>
      <c r="N2326" s="336"/>
      <c r="O2326" s="632"/>
      <c r="P2326" s="632"/>
      <c r="Q2326" s="632"/>
      <c r="R2326" s="336"/>
      <c r="S2326" s="336"/>
      <c r="T2326" s="336" t="s">
        <v>13876</v>
      </c>
      <c r="U2326" s="336"/>
      <c r="V2326" s="632"/>
      <c r="W2326" s="551"/>
      <c r="X2326" s="551"/>
      <c r="Y2326" s="551"/>
      <c r="Z2326" s="551"/>
      <c r="AA2326" s="551">
        <v>0</v>
      </c>
      <c r="AB2326" s="551">
        <v>0</v>
      </c>
      <c r="AC2326" s="551">
        <v>0</v>
      </c>
      <c r="AD2326" s="552"/>
      <c r="AE2326" s="623">
        <v>0</v>
      </c>
      <c r="AQ2326" t="s">
        <v>13876</v>
      </c>
      <c r="AR2326" t="s">
        <v>13876</v>
      </c>
      <c r="AS2326" t="s">
        <v>13876</v>
      </c>
      <c r="AT2326" t="s">
        <v>13876</v>
      </c>
      <c r="AU2326" t="s">
        <v>13876</v>
      </c>
      <c r="AV2326" t="s">
        <v>13876</v>
      </c>
      <c r="AW2326" t="s">
        <v>13876</v>
      </c>
      <c r="AX2326" t="s">
        <v>13876</v>
      </c>
      <c r="AY2326" t="s">
        <v>13876</v>
      </c>
      <c r="AZ2326" t="s">
        <v>13876</v>
      </c>
      <c r="BA2326" t="s">
        <v>13876</v>
      </c>
      <c r="BB2326" t="s">
        <v>13876</v>
      </c>
      <c r="BC2326" t="s">
        <v>13876</v>
      </c>
      <c r="BD2326" t="s">
        <v>13876</v>
      </c>
      <c r="BE2326" t="s">
        <v>13876</v>
      </c>
      <c r="BF2326" t="s">
        <v>13876</v>
      </c>
      <c r="BG2326" t="s">
        <v>13876</v>
      </c>
      <c r="BH2326" t="s">
        <v>13876</v>
      </c>
      <c r="BI2326" t="s">
        <v>13876</v>
      </c>
      <c r="BJ2326" t="s">
        <v>13876</v>
      </c>
      <c r="BK2326" t="s">
        <v>13876</v>
      </c>
      <c r="BL2326" t="s">
        <v>13876</v>
      </c>
      <c r="BM2326" t="s">
        <v>13876</v>
      </c>
      <c r="BN2326" t="s">
        <v>13876</v>
      </c>
      <c r="BO2326" t="s">
        <v>13876</v>
      </c>
      <c r="BP2326" t="s">
        <v>13876</v>
      </c>
      <c r="BQ2326" t="s">
        <v>13876</v>
      </c>
      <c r="BR2326" t="s">
        <v>13876</v>
      </c>
      <c r="BS2326" t="s">
        <v>13876</v>
      </c>
      <c r="BT2326" t="s">
        <v>13876</v>
      </c>
      <c r="BU2326" t="s">
        <v>13876</v>
      </c>
      <c r="BV2326" t="s">
        <v>13876</v>
      </c>
      <c r="BW2326" t="s">
        <v>13876</v>
      </c>
      <c r="BX2326" t="s">
        <v>13876</v>
      </c>
      <c r="BY2326" t="s">
        <v>13876</v>
      </c>
      <c r="BZ2326" t="s">
        <v>13876</v>
      </c>
      <c r="CA2326" t="s">
        <v>13876</v>
      </c>
      <c r="CB2326" t="s">
        <v>13876</v>
      </c>
      <c r="CC2326" t="s">
        <v>13876</v>
      </c>
      <c r="CD2326" t="s">
        <v>13876</v>
      </c>
      <c r="CE2326" t="s">
        <v>13876</v>
      </c>
      <c r="CF2326" t="s">
        <v>13876</v>
      </c>
      <c r="CG2326" t="s">
        <v>13876</v>
      </c>
      <c r="CH2326" t="s">
        <v>13876</v>
      </c>
      <c r="CI2326" t="s">
        <v>13876</v>
      </c>
      <c r="CJ2326" t="s">
        <v>13876</v>
      </c>
      <c r="CK2326" t="s">
        <v>13876</v>
      </c>
      <c r="CL2326" t="s">
        <v>13876</v>
      </c>
      <c r="CM2326" t="s">
        <v>13876</v>
      </c>
      <c r="CN2326" t="s">
        <v>13876</v>
      </c>
      <c r="CO2326" t="s">
        <v>13876</v>
      </c>
      <c r="CP2326" t="s">
        <v>13876</v>
      </c>
      <c r="CQ2326" t="s">
        <v>13876</v>
      </c>
      <c r="CR2326" t="s">
        <v>13876</v>
      </c>
      <c r="CS2326" t="s">
        <v>13876</v>
      </c>
      <c r="CT2326" t="s">
        <v>13876</v>
      </c>
    </row>
    <row r="2327" spans="1:98" hidden="1">
      <c r="A2327" s="632">
        <v>463</v>
      </c>
      <c r="B2327" s="554" t="s">
        <v>8962</v>
      </c>
      <c r="C2327" s="554" t="s">
        <v>6847</v>
      </c>
      <c r="D2327" s="554" t="s">
        <v>8963</v>
      </c>
      <c r="E2327" s="336" t="s">
        <v>407</v>
      </c>
      <c r="F2327" s="336" t="s">
        <v>15024</v>
      </c>
      <c r="G2327" s="336">
        <v>2911900229</v>
      </c>
      <c r="H2327" s="554" t="s">
        <v>8969</v>
      </c>
      <c r="I2327" s="336" t="s">
        <v>13673</v>
      </c>
      <c r="J2327" s="336" t="s">
        <v>13659</v>
      </c>
      <c r="K2327" s="336" t="s">
        <v>13546</v>
      </c>
      <c r="L2327" s="336" t="s">
        <v>13658</v>
      </c>
      <c r="M2327" s="336" t="s">
        <v>13659</v>
      </c>
      <c r="N2327" s="336" t="s">
        <v>13546</v>
      </c>
      <c r="O2327" s="632"/>
      <c r="P2327" s="632" t="s">
        <v>13661</v>
      </c>
      <c r="Q2327" s="556">
        <v>44624</v>
      </c>
      <c r="R2327" s="336"/>
      <c r="S2327" s="557">
        <v>44662</v>
      </c>
      <c r="T2327" s="336" t="s">
        <v>17153</v>
      </c>
      <c r="U2327" s="336">
        <v>259</v>
      </c>
      <c r="V2327" s="632">
        <v>259</v>
      </c>
      <c r="W2327" s="551">
        <v>119631</v>
      </c>
      <c r="X2327" s="551">
        <v>39092</v>
      </c>
      <c r="Y2327" s="551">
        <v>42833</v>
      </c>
      <c r="Z2327" s="551">
        <v>38873</v>
      </c>
      <c r="AA2327" s="551">
        <v>39563</v>
      </c>
      <c r="AB2327" s="551">
        <v>38833</v>
      </c>
      <c r="AC2327" s="551" t="s">
        <v>13876</v>
      </c>
      <c r="AD2327" s="552" t="s">
        <v>13876</v>
      </c>
      <c r="AE2327" s="623">
        <v>318825</v>
      </c>
      <c r="AF2327" t="s">
        <v>8961</v>
      </c>
      <c r="AG2327" t="s">
        <v>8966</v>
      </c>
      <c r="AH2327" t="s">
        <v>8968</v>
      </c>
      <c r="AJ2327" s="548" t="s">
        <v>13693</v>
      </c>
      <c r="AK2327" s="548" t="s">
        <v>15025</v>
      </c>
      <c r="AL2327" s="548" t="s">
        <v>13669</v>
      </c>
      <c r="AM2327" s="548" t="s">
        <v>15026</v>
      </c>
      <c r="AN2327" s="548" t="s">
        <v>15027</v>
      </c>
      <c r="AO2327" s="548" t="s">
        <v>15028</v>
      </c>
      <c r="AQ2327" t="s">
        <v>13876</v>
      </c>
      <c r="AR2327" t="s">
        <v>15289</v>
      </c>
      <c r="AS2327" t="s">
        <v>15289</v>
      </c>
      <c r="AT2327" t="s">
        <v>15294</v>
      </c>
      <c r="AU2327" t="s">
        <v>15290</v>
      </c>
      <c r="AV2327" t="s">
        <v>15284</v>
      </c>
      <c r="AW2327" t="s">
        <v>15289</v>
      </c>
      <c r="AX2327" t="s">
        <v>13876</v>
      </c>
      <c r="AY2327" t="s">
        <v>13876</v>
      </c>
      <c r="AZ2327" t="s">
        <v>15284</v>
      </c>
      <c r="BA2327" t="s">
        <v>15294</v>
      </c>
      <c r="BB2327" t="s">
        <v>15288</v>
      </c>
      <c r="BC2327" t="s">
        <v>15294</v>
      </c>
      <c r="BD2327" t="s">
        <v>15292</v>
      </c>
      <c r="BE2327" t="s">
        <v>13876</v>
      </c>
      <c r="BF2327" t="s">
        <v>13876</v>
      </c>
      <c r="BG2327" t="s">
        <v>15291</v>
      </c>
      <c r="BH2327" t="s">
        <v>15292</v>
      </c>
      <c r="BI2327" t="s">
        <v>15285</v>
      </c>
      <c r="BJ2327" t="s">
        <v>15284</v>
      </c>
      <c r="BK2327" t="s">
        <v>15284</v>
      </c>
      <c r="BL2327" t="s">
        <v>13876</v>
      </c>
      <c r="BM2327" t="s">
        <v>13876</v>
      </c>
      <c r="BN2327" t="s">
        <v>15284</v>
      </c>
      <c r="BO2327" t="s">
        <v>15285</v>
      </c>
      <c r="BP2327" t="s">
        <v>15285</v>
      </c>
      <c r="BQ2327" t="s">
        <v>15287</v>
      </c>
      <c r="BR2327" t="s">
        <v>15284</v>
      </c>
      <c r="BS2327" t="s">
        <v>13876</v>
      </c>
      <c r="BT2327" t="s">
        <v>13876</v>
      </c>
      <c r="BU2327" t="s">
        <v>15284</v>
      </c>
      <c r="BV2327" t="s">
        <v>15294</v>
      </c>
      <c r="BW2327" t="s">
        <v>15286</v>
      </c>
      <c r="BX2327" t="s">
        <v>15290</v>
      </c>
      <c r="BY2327" t="s">
        <v>15284</v>
      </c>
      <c r="BZ2327" t="s">
        <v>13876</v>
      </c>
      <c r="CA2327" t="s">
        <v>13876</v>
      </c>
      <c r="CB2327" t="s">
        <v>15284</v>
      </c>
      <c r="CC2327" t="s">
        <v>15285</v>
      </c>
      <c r="CD2327" t="s">
        <v>15285</v>
      </c>
      <c r="CE2327" t="s">
        <v>15284</v>
      </c>
      <c r="CF2327" t="s">
        <v>15284</v>
      </c>
      <c r="CG2327" t="s">
        <v>13876</v>
      </c>
      <c r="CH2327" t="s">
        <v>13876</v>
      </c>
      <c r="CI2327" t="s">
        <v>13876</v>
      </c>
      <c r="CJ2327" t="s">
        <v>13876</v>
      </c>
      <c r="CK2327" t="s">
        <v>13876</v>
      </c>
      <c r="CL2327" t="s">
        <v>13876</v>
      </c>
      <c r="CM2327" t="s">
        <v>13876</v>
      </c>
      <c r="CN2327" t="s">
        <v>13876</v>
      </c>
      <c r="CO2327" t="s">
        <v>13876</v>
      </c>
      <c r="CP2327" t="s">
        <v>13876</v>
      </c>
      <c r="CQ2327" t="s">
        <v>13876</v>
      </c>
      <c r="CR2327" t="s">
        <v>13876</v>
      </c>
      <c r="CS2327" t="s">
        <v>13876</v>
      </c>
      <c r="CT2327" t="s">
        <v>13876</v>
      </c>
    </row>
    <row r="2328" spans="1:98" hidden="1">
      <c r="A2328" s="632"/>
      <c r="B2328" s="555"/>
      <c r="C2328" s="554"/>
      <c r="D2328" s="554"/>
      <c r="E2328" s="336"/>
      <c r="F2328" s="336"/>
      <c r="G2328" s="336"/>
      <c r="H2328" s="554"/>
      <c r="I2328" s="336"/>
      <c r="J2328" s="336"/>
      <c r="K2328" s="336"/>
      <c r="L2328" s="336"/>
      <c r="M2328" s="336"/>
      <c r="N2328" s="336"/>
      <c r="O2328" s="632"/>
      <c r="P2328" s="632"/>
      <c r="Q2328" s="556"/>
      <c r="R2328" s="336"/>
      <c r="S2328" s="336"/>
      <c r="T2328" s="336" t="s">
        <v>13876</v>
      </c>
      <c r="U2328" s="336"/>
      <c r="V2328" s="632"/>
      <c r="W2328" s="551"/>
      <c r="X2328" s="551"/>
      <c r="Y2328" s="551"/>
      <c r="Z2328" s="551"/>
      <c r="AA2328" s="551">
        <v>0</v>
      </c>
      <c r="AB2328" s="551">
        <v>0</v>
      </c>
      <c r="AC2328" s="551">
        <v>0</v>
      </c>
      <c r="AD2328" s="552"/>
      <c r="AE2328" s="623">
        <v>0</v>
      </c>
      <c r="AQ2328" t="s">
        <v>13876</v>
      </c>
      <c r="AR2328" t="s">
        <v>13876</v>
      </c>
      <c r="AS2328" t="s">
        <v>13876</v>
      </c>
      <c r="AT2328" t="s">
        <v>13876</v>
      </c>
      <c r="AU2328" t="s">
        <v>13876</v>
      </c>
      <c r="AV2328" t="s">
        <v>13876</v>
      </c>
      <c r="AW2328" t="s">
        <v>13876</v>
      </c>
      <c r="AX2328" t="s">
        <v>13876</v>
      </c>
      <c r="AY2328" t="s">
        <v>13876</v>
      </c>
      <c r="AZ2328" t="s">
        <v>13876</v>
      </c>
      <c r="BA2328" t="s">
        <v>13876</v>
      </c>
      <c r="BB2328" t="s">
        <v>13876</v>
      </c>
      <c r="BC2328" t="s">
        <v>13876</v>
      </c>
      <c r="BD2328" t="s">
        <v>13876</v>
      </c>
      <c r="BE2328" t="s">
        <v>13876</v>
      </c>
      <c r="BF2328" t="s">
        <v>13876</v>
      </c>
      <c r="BG2328" t="s">
        <v>13876</v>
      </c>
      <c r="BH2328" t="s">
        <v>13876</v>
      </c>
      <c r="BI2328" t="s">
        <v>13876</v>
      </c>
      <c r="BJ2328" t="s">
        <v>13876</v>
      </c>
      <c r="BK2328" t="s">
        <v>13876</v>
      </c>
      <c r="BL2328" t="s">
        <v>13876</v>
      </c>
      <c r="BM2328" t="s">
        <v>13876</v>
      </c>
      <c r="BN2328" t="s">
        <v>13876</v>
      </c>
      <c r="BO2328" t="s">
        <v>13876</v>
      </c>
      <c r="BP2328" t="s">
        <v>13876</v>
      </c>
      <c r="BQ2328" t="s">
        <v>13876</v>
      </c>
      <c r="BR2328" t="s">
        <v>13876</v>
      </c>
      <c r="BS2328" t="s">
        <v>13876</v>
      </c>
      <c r="BT2328" t="s">
        <v>13876</v>
      </c>
      <c r="BU2328" t="s">
        <v>13876</v>
      </c>
      <c r="BV2328" t="s">
        <v>13876</v>
      </c>
      <c r="BW2328" t="s">
        <v>13876</v>
      </c>
      <c r="BX2328" t="s">
        <v>13876</v>
      </c>
      <c r="BY2328" t="s">
        <v>13876</v>
      </c>
      <c r="BZ2328" t="s">
        <v>13876</v>
      </c>
      <c r="CA2328" t="s">
        <v>13876</v>
      </c>
      <c r="CB2328" t="s">
        <v>13876</v>
      </c>
      <c r="CC2328" t="s">
        <v>13876</v>
      </c>
      <c r="CD2328" t="s">
        <v>13876</v>
      </c>
      <c r="CE2328" t="s">
        <v>13876</v>
      </c>
      <c r="CF2328" t="s">
        <v>13876</v>
      </c>
      <c r="CG2328" t="s">
        <v>13876</v>
      </c>
      <c r="CH2328" t="s">
        <v>13876</v>
      </c>
      <c r="CI2328" t="s">
        <v>13876</v>
      </c>
      <c r="CJ2328" t="s">
        <v>13876</v>
      </c>
      <c r="CK2328" t="s">
        <v>13876</v>
      </c>
      <c r="CL2328" t="s">
        <v>13876</v>
      </c>
      <c r="CM2328" t="s">
        <v>13876</v>
      </c>
      <c r="CN2328" t="s">
        <v>13876</v>
      </c>
      <c r="CO2328" t="s">
        <v>13876</v>
      </c>
      <c r="CP2328" t="s">
        <v>13876</v>
      </c>
      <c r="CQ2328" t="s">
        <v>13876</v>
      </c>
      <c r="CR2328" t="s">
        <v>13876</v>
      </c>
      <c r="CS2328" t="s">
        <v>13876</v>
      </c>
      <c r="CT2328" t="s">
        <v>13876</v>
      </c>
    </row>
    <row r="2329" spans="1:98" hidden="1">
      <c r="A2329" s="1088">
        <v>464</v>
      </c>
      <c r="B2329" s="554" t="s">
        <v>5762</v>
      </c>
      <c r="C2329" s="554" t="s">
        <v>3168</v>
      </c>
      <c r="D2329" s="554" t="s">
        <v>5763</v>
      </c>
      <c r="E2329" s="336" t="s">
        <v>407</v>
      </c>
      <c r="F2329" s="336" t="s">
        <v>14557</v>
      </c>
      <c r="G2329" s="336">
        <v>2910900071</v>
      </c>
      <c r="H2329" s="554" t="s">
        <v>5770</v>
      </c>
      <c r="I2329" s="336" t="s">
        <v>113</v>
      </c>
      <c r="J2329" s="336" t="s">
        <v>13659</v>
      </c>
      <c r="K2329" s="336" t="s">
        <v>13546</v>
      </c>
      <c r="L2329" s="336" t="s">
        <v>13658</v>
      </c>
      <c r="M2329" s="336" t="s">
        <v>13658</v>
      </c>
      <c r="N2329" s="336"/>
      <c r="O2329" s="632"/>
      <c r="P2329" s="632"/>
      <c r="Q2329" s="632"/>
      <c r="R2329" s="336"/>
      <c r="S2329" s="336"/>
      <c r="T2329" s="336" t="s">
        <v>17154</v>
      </c>
      <c r="U2329" s="625"/>
      <c r="V2329" s="1088"/>
      <c r="W2329" s="551" t="s">
        <v>13876</v>
      </c>
      <c r="X2329" s="551" t="s">
        <v>13876</v>
      </c>
      <c r="Y2329" s="551" t="s">
        <v>13876</v>
      </c>
      <c r="Z2329" s="551" t="s">
        <v>13876</v>
      </c>
      <c r="AA2329" s="551" t="s">
        <v>13876</v>
      </c>
      <c r="AB2329" s="551" t="s">
        <v>13876</v>
      </c>
      <c r="AC2329" s="551" t="s">
        <v>13876</v>
      </c>
      <c r="AD2329" s="552" t="s">
        <v>13876</v>
      </c>
      <c r="AE2329" s="623">
        <v>0</v>
      </c>
      <c r="AF2329" t="s">
        <v>5761</v>
      </c>
      <c r="AG2329" t="s">
        <v>5766</v>
      </c>
      <c r="AH2329" t="s">
        <v>5769</v>
      </c>
      <c r="AQ2329" t="s">
        <v>13876</v>
      </c>
      <c r="AR2329" t="s">
        <v>13876</v>
      </c>
      <c r="AS2329" t="s">
        <v>13876</v>
      </c>
      <c r="AT2329" t="s">
        <v>13876</v>
      </c>
      <c r="AU2329" t="s">
        <v>13876</v>
      </c>
      <c r="AV2329" t="s">
        <v>13876</v>
      </c>
      <c r="AW2329" t="s">
        <v>13876</v>
      </c>
      <c r="AX2329" t="s">
        <v>13876</v>
      </c>
      <c r="AY2329" t="s">
        <v>13876</v>
      </c>
      <c r="AZ2329" t="s">
        <v>13876</v>
      </c>
      <c r="BA2329" t="s">
        <v>13876</v>
      </c>
      <c r="BB2329" t="s">
        <v>13876</v>
      </c>
      <c r="BC2329" t="s">
        <v>13876</v>
      </c>
      <c r="BD2329" t="s">
        <v>13876</v>
      </c>
      <c r="BE2329" t="s">
        <v>13876</v>
      </c>
      <c r="BF2329" t="s">
        <v>13876</v>
      </c>
      <c r="BG2329" t="s">
        <v>13876</v>
      </c>
      <c r="BH2329" t="s">
        <v>13876</v>
      </c>
      <c r="BI2329" t="s">
        <v>13876</v>
      </c>
      <c r="BJ2329" t="s">
        <v>13876</v>
      </c>
      <c r="BK2329" t="s">
        <v>13876</v>
      </c>
      <c r="BL2329" t="s">
        <v>13876</v>
      </c>
      <c r="BM2329" t="s">
        <v>13876</v>
      </c>
      <c r="BN2329" t="s">
        <v>13876</v>
      </c>
      <c r="BO2329" t="s">
        <v>13876</v>
      </c>
      <c r="BP2329" t="s">
        <v>13876</v>
      </c>
      <c r="BQ2329" t="s">
        <v>13876</v>
      </c>
      <c r="BR2329" t="s">
        <v>13876</v>
      </c>
      <c r="BS2329" t="s">
        <v>13876</v>
      </c>
      <c r="BT2329" t="s">
        <v>13876</v>
      </c>
      <c r="BU2329" t="s">
        <v>13876</v>
      </c>
      <c r="BV2329" t="s">
        <v>13876</v>
      </c>
      <c r="BW2329" t="s">
        <v>13876</v>
      </c>
      <c r="BX2329" t="s">
        <v>13876</v>
      </c>
      <c r="BY2329" t="s">
        <v>13876</v>
      </c>
      <c r="BZ2329" t="s">
        <v>13876</v>
      </c>
      <c r="CA2329" t="s">
        <v>13876</v>
      </c>
      <c r="CB2329" t="s">
        <v>13876</v>
      </c>
      <c r="CC2329" t="s">
        <v>13876</v>
      </c>
      <c r="CD2329" t="s">
        <v>13876</v>
      </c>
      <c r="CE2329" t="s">
        <v>13876</v>
      </c>
      <c r="CF2329" t="s">
        <v>13876</v>
      </c>
      <c r="CG2329" t="s">
        <v>13876</v>
      </c>
      <c r="CH2329" t="s">
        <v>13876</v>
      </c>
      <c r="CI2329" t="s">
        <v>13876</v>
      </c>
      <c r="CJ2329" t="s">
        <v>13876</v>
      </c>
      <c r="CK2329" t="s">
        <v>13876</v>
      </c>
      <c r="CL2329" t="s">
        <v>13876</v>
      </c>
      <c r="CM2329" t="s">
        <v>13876</v>
      </c>
      <c r="CN2329" t="s">
        <v>13876</v>
      </c>
      <c r="CO2329" t="s">
        <v>13876</v>
      </c>
      <c r="CP2329" t="s">
        <v>13876</v>
      </c>
      <c r="CQ2329" t="s">
        <v>13876</v>
      </c>
      <c r="CR2329" t="s">
        <v>13876</v>
      </c>
      <c r="CS2329" t="s">
        <v>13876</v>
      </c>
      <c r="CT2329" t="s">
        <v>13876</v>
      </c>
    </row>
    <row r="2330" spans="1:98" hidden="1">
      <c r="A2330" s="1088"/>
      <c r="B2330" s="549" t="s">
        <v>5762</v>
      </c>
      <c r="C2330" s="549" t="s">
        <v>3168</v>
      </c>
      <c r="D2330" s="549" t="s">
        <v>5763</v>
      </c>
      <c r="E2330" s="550" t="s">
        <v>407</v>
      </c>
      <c r="F2330" s="550" t="s">
        <v>15029</v>
      </c>
      <c r="G2330" s="550">
        <v>2910900071</v>
      </c>
      <c r="H2330" s="549" t="s">
        <v>5770</v>
      </c>
      <c r="I2330" s="550" t="s">
        <v>114</v>
      </c>
      <c r="J2330" s="550" t="s">
        <v>13658</v>
      </c>
      <c r="K2330" s="336"/>
      <c r="L2330" s="336" t="s">
        <v>13658</v>
      </c>
      <c r="M2330" s="336"/>
      <c r="N2330" s="336"/>
      <c r="O2330" s="632"/>
      <c r="P2330" s="632"/>
      <c r="Q2330" s="632"/>
      <c r="R2330" s="336"/>
      <c r="S2330" s="336"/>
      <c r="T2330" s="336" t="s">
        <v>17155</v>
      </c>
      <c r="U2330" s="620"/>
      <c r="V2330" s="1088"/>
      <c r="W2330" s="551" t="s">
        <v>13876</v>
      </c>
      <c r="X2330" s="551" t="s">
        <v>13876</v>
      </c>
      <c r="Y2330" s="551" t="s">
        <v>13876</v>
      </c>
      <c r="Z2330" s="551" t="s">
        <v>13876</v>
      </c>
      <c r="AA2330" s="551" t="s">
        <v>13876</v>
      </c>
      <c r="AB2330" s="551" t="s">
        <v>13876</v>
      </c>
      <c r="AC2330" s="551" t="s">
        <v>13876</v>
      </c>
      <c r="AD2330" s="552" t="s">
        <v>13876</v>
      </c>
      <c r="AE2330" s="623">
        <v>0</v>
      </c>
      <c r="AF2330" t="s">
        <v>5761</v>
      </c>
      <c r="AG2330" t="s">
        <v>5766</v>
      </c>
      <c r="AH2330" t="s">
        <v>5769</v>
      </c>
      <c r="AQ2330" t="s">
        <v>13876</v>
      </c>
      <c r="AR2330" t="s">
        <v>13876</v>
      </c>
      <c r="AS2330" t="s">
        <v>13876</v>
      </c>
      <c r="AT2330" t="s">
        <v>13876</v>
      </c>
      <c r="AU2330" t="s">
        <v>13876</v>
      </c>
      <c r="AV2330" t="s">
        <v>13876</v>
      </c>
      <c r="AW2330" t="s">
        <v>13876</v>
      </c>
      <c r="AX2330" t="s">
        <v>13876</v>
      </c>
      <c r="AY2330" t="s">
        <v>13876</v>
      </c>
      <c r="AZ2330" t="s">
        <v>13876</v>
      </c>
      <c r="BA2330" t="s">
        <v>13876</v>
      </c>
      <c r="BB2330" t="s">
        <v>13876</v>
      </c>
      <c r="BC2330" t="s">
        <v>13876</v>
      </c>
      <c r="BD2330" t="s">
        <v>13876</v>
      </c>
      <c r="BE2330" t="s">
        <v>13876</v>
      </c>
      <c r="BF2330" t="s">
        <v>13876</v>
      </c>
      <c r="BG2330" t="s">
        <v>13876</v>
      </c>
      <c r="BH2330" t="s">
        <v>13876</v>
      </c>
      <c r="BI2330" t="s">
        <v>13876</v>
      </c>
      <c r="BJ2330" t="s">
        <v>13876</v>
      </c>
      <c r="BK2330" t="s">
        <v>13876</v>
      </c>
      <c r="BL2330" t="s">
        <v>13876</v>
      </c>
      <c r="BM2330" t="s">
        <v>13876</v>
      </c>
      <c r="BN2330" t="s">
        <v>13876</v>
      </c>
      <c r="BO2330" t="s">
        <v>13876</v>
      </c>
      <c r="BP2330" t="s">
        <v>13876</v>
      </c>
      <c r="BQ2330" t="s">
        <v>13876</v>
      </c>
      <c r="BR2330" t="s">
        <v>13876</v>
      </c>
      <c r="BS2330" t="s">
        <v>13876</v>
      </c>
      <c r="BT2330" t="s">
        <v>13876</v>
      </c>
      <c r="BU2330" t="s">
        <v>13876</v>
      </c>
      <c r="BV2330" t="s">
        <v>13876</v>
      </c>
      <c r="BW2330" t="s">
        <v>13876</v>
      </c>
      <c r="BX2330" t="s">
        <v>13876</v>
      </c>
      <c r="BY2330" t="s">
        <v>13876</v>
      </c>
      <c r="BZ2330" t="s">
        <v>13876</v>
      </c>
      <c r="CA2330" t="s">
        <v>13876</v>
      </c>
      <c r="CB2330" t="s">
        <v>13876</v>
      </c>
      <c r="CC2330" t="s">
        <v>13876</v>
      </c>
      <c r="CD2330" t="s">
        <v>13876</v>
      </c>
      <c r="CE2330" t="s">
        <v>13876</v>
      </c>
      <c r="CF2330" t="s">
        <v>13876</v>
      </c>
      <c r="CG2330" t="s">
        <v>13876</v>
      </c>
      <c r="CH2330" t="s">
        <v>13876</v>
      </c>
      <c r="CI2330" t="s">
        <v>13876</v>
      </c>
      <c r="CJ2330" t="s">
        <v>13876</v>
      </c>
      <c r="CK2330" t="s">
        <v>13876</v>
      </c>
      <c r="CL2330" t="s">
        <v>13876</v>
      </c>
      <c r="CM2330" t="s">
        <v>13876</v>
      </c>
      <c r="CN2330" t="s">
        <v>13876</v>
      </c>
      <c r="CO2330" t="s">
        <v>13876</v>
      </c>
      <c r="CP2330" t="s">
        <v>13876</v>
      </c>
      <c r="CQ2330" t="s">
        <v>13876</v>
      </c>
      <c r="CR2330" t="s">
        <v>13876</v>
      </c>
      <c r="CS2330" t="s">
        <v>13876</v>
      </c>
      <c r="CT2330" t="s">
        <v>13876</v>
      </c>
    </row>
    <row r="2331" spans="1:98" hidden="1">
      <c r="A2331" s="1088"/>
      <c r="B2331" s="554" t="s">
        <v>5762</v>
      </c>
      <c r="C2331" s="554" t="s">
        <v>3168</v>
      </c>
      <c r="D2331" s="554" t="s">
        <v>5763</v>
      </c>
      <c r="E2331" s="336" t="s">
        <v>407</v>
      </c>
      <c r="F2331" s="336" t="s">
        <v>15029</v>
      </c>
      <c r="G2331" s="336">
        <v>2910900071</v>
      </c>
      <c r="H2331" s="554" t="s">
        <v>5770</v>
      </c>
      <c r="I2331" s="336" t="s">
        <v>116</v>
      </c>
      <c r="J2331" s="336" t="s">
        <v>13659</v>
      </c>
      <c r="K2331" s="336" t="s">
        <v>13546</v>
      </c>
      <c r="L2331" s="336" t="s">
        <v>13658</v>
      </c>
      <c r="M2331" s="336" t="s">
        <v>13658</v>
      </c>
      <c r="N2331" s="336"/>
      <c r="O2331" s="632"/>
      <c r="P2331" s="632"/>
      <c r="Q2331" s="632"/>
      <c r="R2331" s="336"/>
      <c r="S2331" s="336"/>
      <c r="T2331" s="336" t="s">
        <v>17156</v>
      </c>
      <c r="U2331" s="609"/>
      <c r="V2331" s="1088"/>
      <c r="W2331" s="551" t="s">
        <v>13876</v>
      </c>
      <c r="X2331" s="551" t="s">
        <v>13876</v>
      </c>
      <c r="Y2331" s="551" t="s">
        <v>13876</v>
      </c>
      <c r="Z2331" s="551" t="s">
        <v>13876</v>
      </c>
      <c r="AA2331" s="551" t="s">
        <v>13876</v>
      </c>
      <c r="AB2331" s="551" t="s">
        <v>13876</v>
      </c>
      <c r="AC2331" s="551" t="s">
        <v>13876</v>
      </c>
      <c r="AD2331" s="552" t="s">
        <v>13876</v>
      </c>
      <c r="AE2331" s="623">
        <v>0</v>
      </c>
      <c r="AF2331" t="s">
        <v>5761</v>
      </c>
      <c r="AG2331" t="s">
        <v>5766</v>
      </c>
      <c r="AH2331" t="s">
        <v>5769</v>
      </c>
      <c r="AQ2331" t="s">
        <v>13876</v>
      </c>
      <c r="AR2331" t="s">
        <v>13876</v>
      </c>
      <c r="AS2331" t="s">
        <v>13876</v>
      </c>
      <c r="AT2331" t="s">
        <v>13876</v>
      </c>
      <c r="AU2331" t="s">
        <v>13876</v>
      </c>
      <c r="AV2331" t="s">
        <v>13876</v>
      </c>
      <c r="AW2331" t="s">
        <v>13876</v>
      </c>
      <c r="AX2331" t="s">
        <v>13876</v>
      </c>
      <c r="AY2331" t="s">
        <v>13876</v>
      </c>
      <c r="AZ2331" t="s">
        <v>13876</v>
      </c>
      <c r="BA2331" t="s">
        <v>13876</v>
      </c>
      <c r="BB2331" t="s">
        <v>13876</v>
      </c>
      <c r="BC2331" t="s">
        <v>13876</v>
      </c>
      <c r="BD2331" t="s">
        <v>13876</v>
      </c>
      <c r="BE2331" t="s">
        <v>13876</v>
      </c>
      <c r="BF2331" t="s">
        <v>13876</v>
      </c>
      <c r="BG2331" t="s">
        <v>13876</v>
      </c>
      <c r="BH2331" t="s">
        <v>13876</v>
      </c>
      <c r="BI2331" t="s">
        <v>13876</v>
      </c>
      <c r="BJ2331" t="s">
        <v>13876</v>
      </c>
      <c r="BK2331" t="s">
        <v>13876</v>
      </c>
      <c r="BL2331" t="s">
        <v>13876</v>
      </c>
      <c r="BM2331" t="s">
        <v>13876</v>
      </c>
      <c r="BN2331" t="s">
        <v>13876</v>
      </c>
      <c r="BO2331" t="s">
        <v>13876</v>
      </c>
      <c r="BP2331" t="s">
        <v>13876</v>
      </c>
      <c r="BQ2331" t="s">
        <v>13876</v>
      </c>
      <c r="BR2331" t="s">
        <v>13876</v>
      </c>
      <c r="BS2331" t="s">
        <v>13876</v>
      </c>
      <c r="BT2331" t="s">
        <v>13876</v>
      </c>
      <c r="BU2331" t="s">
        <v>13876</v>
      </c>
      <c r="BV2331" t="s">
        <v>13876</v>
      </c>
      <c r="BW2331" t="s">
        <v>13876</v>
      </c>
      <c r="BX2331" t="s">
        <v>13876</v>
      </c>
      <c r="BY2331" t="s">
        <v>13876</v>
      </c>
      <c r="BZ2331" t="s">
        <v>13876</v>
      </c>
      <c r="CA2331" t="s">
        <v>13876</v>
      </c>
      <c r="CB2331" t="s">
        <v>13876</v>
      </c>
      <c r="CC2331" t="s">
        <v>13876</v>
      </c>
      <c r="CD2331" t="s">
        <v>13876</v>
      </c>
      <c r="CE2331" t="s">
        <v>13876</v>
      </c>
      <c r="CF2331" t="s">
        <v>13876</v>
      </c>
      <c r="CG2331" t="s">
        <v>13876</v>
      </c>
      <c r="CH2331" t="s">
        <v>13876</v>
      </c>
      <c r="CI2331" t="s">
        <v>13876</v>
      </c>
      <c r="CJ2331" t="s">
        <v>13876</v>
      </c>
      <c r="CK2331" t="s">
        <v>13876</v>
      </c>
      <c r="CL2331" t="s">
        <v>13876</v>
      </c>
      <c r="CM2331" t="s">
        <v>13876</v>
      </c>
      <c r="CN2331" t="s">
        <v>13876</v>
      </c>
      <c r="CO2331" t="s">
        <v>13876</v>
      </c>
      <c r="CP2331" t="s">
        <v>13876</v>
      </c>
      <c r="CQ2331" t="s">
        <v>13876</v>
      </c>
      <c r="CR2331" t="s">
        <v>13876</v>
      </c>
      <c r="CS2331" t="s">
        <v>13876</v>
      </c>
      <c r="CT2331" t="s">
        <v>13876</v>
      </c>
    </row>
    <row r="2332" spans="1:98" hidden="1">
      <c r="A2332" s="632"/>
      <c r="B2332" s="555"/>
      <c r="C2332" s="554"/>
      <c r="D2332" s="554"/>
      <c r="E2332" s="336"/>
      <c r="F2332" s="336"/>
      <c r="G2332" s="336"/>
      <c r="H2332" s="554"/>
      <c r="I2332" s="336"/>
      <c r="J2332" s="336"/>
      <c r="K2332" s="336"/>
      <c r="L2332" s="336"/>
      <c r="M2332" s="336"/>
      <c r="N2332" s="336"/>
      <c r="O2332" s="632"/>
      <c r="P2332" s="632"/>
      <c r="Q2332" s="632"/>
      <c r="R2332" s="336"/>
      <c r="S2332" s="336"/>
      <c r="T2332" s="336" t="s">
        <v>13876</v>
      </c>
      <c r="U2332" s="336"/>
      <c r="V2332" s="632"/>
      <c r="W2332" s="551"/>
      <c r="X2332" s="551"/>
      <c r="Y2332" s="551"/>
      <c r="Z2332" s="551"/>
      <c r="AA2332" s="551">
        <v>0</v>
      </c>
      <c r="AB2332" s="551">
        <v>0</v>
      </c>
      <c r="AC2332" s="551">
        <v>0</v>
      </c>
      <c r="AD2332" s="552"/>
      <c r="AE2332" s="623">
        <v>0</v>
      </c>
      <c r="AQ2332" t="s">
        <v>13876</v>
      </c>
      <c r="AR2332" t="s">
        <v>13876</v>
      </c>
      <c r="AS2332" t="s">
        <v>13876</v>
      </c>
      <c r="AT2332" t="s">
        <v>13876</v>
      </c>
      <c r="AU2332" t="s">
        <v>13876</v>
      </c>
      <c r="AV2332" t="s">
        <v>13876</v>
      </c>
      <c r="AW2332" t="s">
        <v>13876</v>
      </c>
      <c r="AX2332" t="s">
        <v>13876</v>
      </c>
      <c r="AY2332" t="s">
        <v>13876</v>
      </c>
      <c r="AZ2332" t="s">
        <v>13876</v>
      </c>
      <c r="BA2332" t="s">
        <v>13876</v>
      </c>
      <c r="BB2332" t="s">
        <v>13876</v>
      </c>
      <c r="BC2332" t="s">
        <v>13876</v>
      </c>
      <c r="BD2332" t="s">
        <v>13876</v>
      </c>
      <c r="BE2332" t="s">
        <v>13876</v>
      </c>
      <c r="BF2332" t="s">
        <v>13876</v>
      </c>
      <c r="BG2332" t="s">
        <v>13876</v>
      </c>
      <c r="BH2332" t="s">
        <v>13876</v>
      </c>
      <c r="BI2332" t="s">
        <v>13876</v>
      </c>
      <c r="BJ2332" t="s">
        <v>13876</v>
      </c>
      <c r="BK2332" t="s">
        <v>13876</v>
      </c>
      <c r="BL2332" t="s">
        <v>13876</v>
      </c>
      <c r="BM2332" t="s">
        <v>13876</v>
      </c>
      <c r="BN2332" t="s">
        <v>13876</v>
      </c>
      <c r="BO2332" t="s">
        <v>13876</v>
      </c>
      <c r="BP2332" t="s">
        <v>13876</v>
      </c>
      <c r="BQ2332" t="s">
        <v>13876</v>
      </c>
      <c r="BR2332" t="s">
        <v>13876</v>
      </c>
      <c r="BS2332" t="s">
        <v>13876</v>
      </c>
      <c r="BT2332" t="s">
        <v>13876</v>
      </c>
      <c r="BU2332" t="s">
        <v>13876</v>
      </c>
      <c r="BV2332" t="s">
        <v>13876</v>
      </c>
      <c r="BW2332" t="s">
        <v>13876</v>
      </c>
      <c r="BX2332" t="s">
        <v>13876</v>
      </c>
      <c r="BY2332" t="s">
        <v>13876</v>
      </c>
      <c r="BZ2332" t="s">
        <v>13876</v>
      </c>
      <c r="CA2332" t="s">
        <v>13876</v>
      </c>
      <c r="CB2332" t="s">
        <v>13876</v>
      </c>
      <c r="CC2332" t="s">
        <v>13876</v>
      </c>
      <c r="CD2332" t="s">
        <v>13876</v>
      </c>
      <c r="CE2332" t="s">
        <v>13876</v>
      </c>
      <c r="CF2332" t="s">
        <v>13876</v>
      </c>
      <c r="CG2332" t="s">
        <v>13876</v>
      </c>
      <c r="CH2332" t="s">
        <v>13876</v>
      </c>
      <c r="CI2332" t="s">
        <v>13876</v>
      </c>
      <c r="CJ2332" t="s">
        <v>13876</v>
      </c>
      <c r="CK2332" t="s">
        <v>13876</v>
      </c>
      <c r="CL2332" t="s">
        <v>13876</v>
      </c>
      <c r="CM2332" t="s">
        <v>13876</v>
      </c>
      <c r="CN2332" t="s">
        <v>13876</v>
      </c>
      <c r="CO2332" t="s">
        <v>13876</v>
      </c>
      <c r="CP2332" t="s">
        <v>13876</v>
      </c>
      <c r="CQ2332" t="s">
        <v>13876</v>
      </c>
      <c r="CR2332" t="s">
        <v>13876</v>
      </c>
      <c r="CS2332" t="s">
        <v>13876</v>
      </c>
      <c r="CT2332" t="s">
        <v>13876</v>
      </c>
    </row>
    <row r="2333" spans="1:98" hidden="1">
      <c r="A2333" s="632">
        <v>465</v>
      </c>
      <c r="B2333" s="554" t="s">
        <v>13540</v>
      </c>
      <c r="C2333" s="554" t="s">
        <v>3836</v>
      </c>
      <c r="D2333" s="554" t="s">
        <v>11749</v>
      </c>
      <c r="E2333" s="336" t="s">
        <v>1286</v>
      </c>
      <c r="F2333" s="336" t="s">
        <v>15030</v>
      </c>
      <c r="G2333" s="336">
        <v>2950370839</v>
      </c>
      <c r="H2333" s="554" t="s">
        <v>13190</v>
      </c>
      <c r="I2333" s="336" t="s">
        <v>126</v>
      </c>
      <c r="J2333" s="336" t="s">
        <v>13659</v>
      </c>
      <c r="K2333" s="336" t="s">
        <v>13546</v>
      </c>
      <c r="L2333" s="336" t="s">
        <v>13658</v>
      </c>
      <c r="M2333" s="336" t="s">
        <v>13659</v>
      </c>
      <c r="N2333" s="336" t="s">
        <v>13549</v>
      </c>
      <c r="O2333" s="632"/>
      <c r="P2333" s="632"/>
      <c r="Q2333" s="632"/>
      <c r="R2333" s="336"/>
      <c r="S2333" s="336"/>
      <c r="T2333" s="336" t="s">
        <v>17157</v>
      </c>
      <c r="U2333" s="336"/>
      <c r="V2333" s="632"/>
      <c r="W2333" s="551" t="s">
        <v>13876</v>
      </c>
      <c r="X2333" s="551" t="s">
        <v>13876</v>
      </c>
      <c r="Y2333" s="551" t="s">
        <v>13876</v>
      </c>
      <c r="Z2333" s="551" t="s">
        <v>13876</v>
      </c>
      <c r="AA2333" s="551" t="s">
        <v>13876</v>
      </c>
      <c r="AB2333" s="551" t="s">
        <v>13876</v>
      </c>
      <c r="AC2333" s="551" t="s">
        <v>13876</v>
      </c>
      <c r="AD2333" s="552" t="s">
        <v>13876</v>
      </c>
      <c r="AE2333" s="623">
        <v>0</v>
      </c>
      <c r="AF2333" t="s">
        <v>11747</v>
      </c>
      <c r="AG2333" t="s">
        <v>12322</v>
      </c>
      <c r="AH2333" t="s">
        <v>13189</v>
      </c>
      <c r="AQ2333" t="s">
        <v>13876</v>
      </c>
      <c r="AR2333" t="s">
        <v>13876</v>
      </c>
      <c r="AS2333" t="s">
        <v>13876</v>
      </c>
      <c r="AT2333" t="s">
        <v>13876</v>
      </c>
      <c r="AU2333" t="s">
        <v>13876</v>
      </c>
      <c r="AV2333" t="s">
        <v>13876</v>
      </c>
      <c r="AW2333" t="s">
        <v>13876</v>
      </c>
      <c r="AX2333" t="s">
        <v>13876</v>
      </c>
      <c r="AY2333" t="s">
        <v>13876</v>
      </c>
      <c r="AZ2333" t="s">
        <v>13876</v>
      </c>
      <c r="BA2333" t="s">
        <v>13876</v>
      </c>
      <c r="BB2333" t="s">
        <v>13876</v>
      </c>
      <c r="BC2333" t="s">
        <v>13876</v>
      </c>
      <c r="BD2333" t="s">
        <v>13876</v>
      </c>
      <c r="BE2333" t="s">
        <v>13876</v>
      </c>
      <c r="BF2333" t="s">
        <v>13876</v>
      </c>
      <c r="BG2333" t="s">
        <v>13876</v>
      </c>
      <c r="BH2333" t="s">
        <v>13876</v>
      </c>
      <c r="BI2333" t="s">
        <v>13876</v>
      </c>
      <c r="BJ2333" t="s">
        <v>13876</v>
      </c>
      <c r="BK2333" t="s">
        <v>13876</v>
      </c>
      <c r="BL2333" t="s">
        <v>13876</v>
      </c>
      <c r="BM2333" t="s">
        <v>13876</v>
      </c>
      <c r="BN2333" t="s">
        <v>13876</v>
      </c>
      <c r="BO2333" t="s">
        <v>13876</v>
      </c>
      <c r="BP2333" t="s">
        <v>13876</v>
      </c>
      <c r="BQ2333" t="s">
        <v>13876</v>
      </c>
      <c r="BR2333" t="s">
        <v>13876</v>
      </c>
      <c r="BS2333" t="s">
        <v>13876</v>
      </c>
      <c r="BT2333" t="s">
        <v>13876</v>
      </c>
      <c r="BU2333" t="s">
        <v>13876</v>
      </c>
      <c r="BV2333" t="s">
        <v>13876</v>
      </c>
      <c r="BW2333" t="s">
        <v>13876</v>
      </c>
      <c r="BX2333" t="s">
        <v>13876</v>
      </c>
      <c r="BY2333" t="s">
        <v>13876</v>
      </c>
      <c r="BZ2333" t="s">
        <v>13876</v>
      </c>
      <c r="CA2333" t="s">
        <v>13876</v>
      </c>
      <c r="CB2333" t="s">
        <v>13876</v>
      </c>
      <c r="CC2333" t="s">
        <v>13876</v>
      </c>
      <c r="CD2333" t="s">
        <v>13876</v>
      </c>
      <c r="CE2333" t="s">
        <v>13876</v>
      </c>
      <c r="CF2333" t="s">
        <v>13876</v>
      </c>
      <c r="CG2333" t="s">
        <v>13876</v>
      </c>
      <c r="CH2333" t="s">
        <v>13876</v>
      </c>
      <c r="CI2333" t="s">
        <v>13876</v>
      </c>
      <c r="CJ2333" t="s">
        <v>13876</v>
      </c>
      <c r="CK2333" t="s">
        <v>13876</v>
      </c>
      <c r="CL2333" t="s">
        <v>13876</v>
      </c>
      <c r="CM2333" t="s">
        <v>13876</v>
      </c>
      <c r="CN2333" t="s">
        <v>13876</v>
      </c>
      <c r="CO2333" t="s">
        <v>13876</v>
      </c>
      <c r="CP2333" t="s">
        <v>13876</v>
      </c>
      <c r="CQ2333" t="s">
        <v>13876</v>
      </c>
      <c r="CR2333" t="s">
        <v>13876</v>
      </c>
      <c r="CS2333" t="s">
        <v>13876</v>
      </c>
      <c r="CT2333" t="s">
        <v>13876</v>
      </c>
    </row>
    <row r="2334" spans="1:98" hidden="1">
      <c r="A2334" s="632"/>
      <c r="B2334" s="555"/>
      <c r="C2334" s="554"/>
      <c r="D2334" s="554"/>
      <c r="E2334" s="336"/>
      <c r="F2334" s="336"/>
      <c r="G2334" s="336"/>
      <c r="H2334" s="554"/>
      <c r="I2334" s="336"/>
      <c r="J2334" s="336"/>
      <c r="K2334" s="336"/>
      <c r="L2334" s="336"/>
      <c r="M2334" s="336"/>
      <c r="N2334" s="336"/>
      <c r="O2334" s="632"/>
      <c r="P2334" s="632"/>
      <c r="Q2334" s="632"/>
      <c r="R2334" s="336"/>
      <c r="S2334" s="336"/>
      <c r="T2334" s="336" t="s">
        <v>13876</v>
      </c>
      <c r="U2334" s="336"/>
      <c r="V2334" s="632"/>
      <c r="W2334" s="551"/>
      <c r="X2334" s="551"/>
      <c r="Y2334" s="551"/>
      <c r="Z2334" s="551"/>
      <c r="AA2334" s="551">
        <v>0</v>
      </c>
      <c r="AB2334" s="551">
        <v>0</v>
      </c>
      <c r="AC2334" s="551">
        <v>0</v>
      </c>
      <c r="AD2334" s="552"/>
      <c r="AE2334" s="623">
        <v>0</v>
      </c>
      <c r="AQ2334" t="s">
        <v>13876</v>
      </c>
      <c r="AR2334" t="s">
        <v>13876</v>
      </c>
      <c r="AS2334" t="s">
        <v>13876</v>
      </c>
      <c r="AT2334" t="s">
        <v>13876</v>
      </c>
      <c r="AU2334" t="s">
        <v>13876</v>
      </c>
      <c r="AV2334" t="s">
        <v>13876</v>
      </c>
      <c r="AW2334" t="s">
        <v>13876</v>
      </c>
      <c r="AX2334" t="s">
        <v>13876</v>
      </c>
      <c r="AY2334" t="s">
        <v>13876</v>
      </c>
      <c r="AZ2334" t="s">
        <v>13876</v>
      </c>
      <c r="BA2334" t="s">
        <v>13876</v>
      </c>
      <c r="BB2334" t="s">
        <v>13876</v>
      </c>
      <c r="BC2334" t="s">
        <v>13876</v>
      </c>
      <c r="BD2334" t="s">
        <v>13876</v>
      </c>
      <c r="BE2334" t="s">
        <v>13876</v>
      </c>
      <c r="BF2334" t="s">
        <v>13876</v>
      </c>
      <c r="BG2334" t="s">
        <v>13876</v>
      </c>
      <c r="BH2334" t="s">
        <v>13876</v>
      </c>
      <c r="BI2334" t="s">
        <v>13876</v>
      </c>
      <c r="BJ2334" t="s">
        <v>13876</v>
      </c>
      <c r="BK2334" t="s">
        <v>13876</v>
      </c>
      <c r="BL2334" t="s">
        <v>13876</v>
      </c>
      <c r="BM2334" t="s">
        <v>13876</v>
      </c>
      <c r="BN2334" t="s">
        <v>13876</v>
      </c>
      <c r="BO2334" t="s">
        <v>13876</v>
      </c>
      <c r="BP2334" t="s">
        <v>13876</v>
      </c>
      <c r="BQ2334" t="s">
        <v>13876</v>
      </c>
      <c r="BR2334" t="s">
        <v>13876</v>
      </c>
      <c r="BS2334" t="s">
        <v>13876</v>
      </c>
      <c r="BT2334" t="s">
        <v>13876</v>
      </c>
      <c r="BU2334" t="s">
        <v>13876</v>
      </c>
      <c r="BV2334" t="s">
        <v>13876</v>
      </c>
      <c r="BW2334" t="s">
        <v>13876</v>
      </c>
      <c r="BX2334" t="s">
        <v>13876</v>
      </c>
      <c r="BY2334" t="s">
        <v>13876</v>
      </c>
      <c r="BZ2334" t="s">
        <v>13876</v>
      </c>
      <c r="CA2334" t="s">
        <v>13876</v>
      </c>
      <c r="CB2334" t="s">
        <v>13876</v>
      </c>
      <c r="CC2334" t="s">
        <v>13876</v>
      </c>
      <c r="CD2334" t="s">
        <v>13876</v>
      </c>
      <c r="CE2334" t="s">
        <v>13876</v>
      </c>
      <c r="CF2334" t="s">
        <v>13876</v>
      </c>
      <c r="CG2334" t="s">
        <v>13876</v>
      </c>
      <c r="CH2334" t="s">
        <v>13876</v>
      </c>
      <c r="CI2334" t="s">
        <v>13876</v>
      </c>
      <c r="CJ2334" t="s">
        <v>13876</v>
      </c>
      <c r="CK2334" t="s">
        <v>13876</v>
      </c>
      <c r="CL2334" t="s">
        <v>13876</v>
      </c>
      <c r="CM2334" t="s">
        <v>13876</v>
      </c>
      <c r="CN2334" t="s">
        <v>13876</v>
      </c>
      <c r="CO2334" t="s">
        <v>13876</v>
      </c>
      <c r="CP2334" t="s">
        <v>13876</v>
      </c>
      <c r="CQ2334" t="s">
        <v>13876</v>
      </c>
      <c r="CR2334" t="s">
        <v>13876</v>
      </c>
      <c r="CS2334" t="s">
        <v>13876</v>
      </c>
      <c r="CT2334" t="s">
        <v>13876</v>
      </c>
    </row>
    <row r="2335" spans="1:98" hidden="1">
      <c r="A2335" s="632">
        <v>466</v>
      </c>
      <c r="B2335" s="554" t="s">
        <v>772</v>
      </c>
      <c r="C2335" s="554" t="s">
        <v>773</v>
      </c>
      <c r="D2335" s="554" t="s">
        <v>774</v>
      </c>
      <c r="E2335" s="336" t="s">
        <v>368</v>
      </c>
      <c r="F2335" s="336" t="s">
        <v>15031</v>
      </c>
      <c r="G2335" s="336">
        <v>2910100557</v>
      </c>
      <c r="H2335" s="554" t="s">
        <v>782</v>
      </c>
      <c r="I2335" s="336" t="s">
        <v>113</v>
      </c>
      <c r="J2335" s="336" t="s">
        <v>13659</v>
      </c>
      <c r="K2335" s="336" t="s">
        <v>13546</v>
      </c>
      <c r="L2335" s="336" t="s">
        <v>13658</v>
      </c>
      <c r="M2335" s="336" t="s">
        <v>13658</v>
      </c>
      <c r="N2335" s="336"/>
      <c r="O2335" s="632"/>
      <c r="P2335" s="632" t="s">
        <v>13661</v>
      </c>
      <c r="Q2335" s="556">
        <v>44630</v>
      </c>
      <c r="R2335" s="336"/>
      <c r="S2335" s="557">
        <v>44665</v>
      </c>
      <c r="T2335" s="336" t="s">
        <v>17158</v>
      </c>
      <c r="U2335" s="336">
        <v>260</v>
      </c>
      <c r="V2335" s="632">
        <v>260</v>
      </c>
      <c r="W2335" s="551">
        <v>23031</v>
      </c>
      <c r="X2335" s="551">
        <v>1085</v>
      </c>
      <c r="Y2335" s="551">
        <v>1023</v>
      </c>
      <c r="Z2335" s="551">
        <v>1085</v>
      </c>
      <c r="AA2335" s="551">
        <v>2806</v>
      </c>
      <c r="AB2335" s="551">
        <v>1299</v>
      </c>
      <c r="AC2335" s="551" t="s">
        <v>13876</v>
      </c>
      <c r="AD2335" s="552" t="s">
        <v>13876</v>
      </c>
      <c r="AE2335" s="623">
        <v>30329</v>
      </c>
      <c r="AF2335" t="s">
        <v>771</v>
      </c>
      <c r="AG2335" t="s">
        <v>777</v>
      </c>
      <c r="AH2335" t="s">
        <v>781</v>
      </c>
      <c r="AQ2335" t="s">
        <v>13876</v>
      </c>
      <c r="AR2335" t="s">
        <v>13876</v>
      </c>
      <c r="AS2335" t="s">
        <v>15292</v>
      </c>
      <c r="AT2335" t="s">
        <v>15284</v>
      </c>
      <c r="AU2335" t="s">
        <v>15288</v>
      </c>
      <c r="AV2335" t="s">
        <v>15284</v>
      </c>
      <c r="AW2335" t="s">
        <v>15289</v>
      </c>
      <c r="AX2335" t="s">
        <v>13876</v>
      </c>
      <c r="AY2335" t="s">
        <v>13876</v>
      </c>
      <c r="AZ2335" t="s">
        <v>13876</v>
      </c>
      <c r="BA2335" t="s">
        <v>15289</v>
      </c>
      <c r="BB2335" t="s">
        <v>15288</v>
      </c>
      <c r="BC2335" t="s">
        <v>15285</v>
      </c>
      <c r="BD2335" t="s">
        <v>15286</v>
      </c>
      <c r="BE2335" t="s">
        <v>13876</v>
      </c>
      <c r="BF2335" t="s">
        <v>13876</v>
      </c>
      <c r="BG2335" t="s">
        <v>13876</v>
      </c>
      <c r="BH2335" t="s">
        <v>15289</v>
      </c>
      <c r="BI2335" t="s">
        <v>15288</v>
      </c>
      <c r="BJ2335" t="s">
        <v>15292</v>
      </c>
      <c r="BK2335" t="s">
        <v>15284</v>
      </c>
      <c r="BL2335" t="s">
        <v>13876</v>
      </c>
      <c r="BM2335" t="s">
        <v>13876</v>
      </c>
      <c r="BN2335" t="s">
        <v>13876</v>
      </c>
      <c r="BO2335" t="s">
        <v>15289</v>
      </c>
      <c r="BP2335" t="s">
        <v>15288</v>
      </c>
      <c r="BQ2335" t="s">
        <v>15285</v>
      </c>
      <c r="BR2335" t="s">
        <v>15286</v>
      </c>
      <c r="BS2335" t="s">
        <v>13876</v>
      </c>
      <c r="BT2335" t="s">
        <v>13876</v>
      </c>
      <c r="BU2335" t="s">
        <v>13876</v>
      </c>
      <c r="BV2335" t="s">
        <v>15292</v>
      </c>
      <c r="BW2335" t="s">
        <v>15285</v>
      </c>
      <c r="BX2335" t="s">
        <v>15288</v>
      </c>
      <c r="BY2335" t="s">
        <v>15290</v>
      </c>
      <c r="BZ2335" t="s">
        <v>13876</v>
      </c>
      <c r="CA2335" t="s">
        <v>13876</v>
      </c>
      <c r="CB2335" t="s">
        <v>13876</v>
      </c>
      <c r="CC2335" t="s">
        <v>15289</v>
      </c>
      <c r="CD2335" t="s">
        <v>15292</v>
      </c>
      <c r="CE2335" t="s">
        <v>15294</v>
      </c>
      <c r="CF2335" t="s">
        <v>15294</v>
      </c>
      <c r="CG2335" t="s">
        <v>13876</v>
      </c>
      <c r="CH2335" t="s">
        <v>13876</v>
      </c>
      <c r="CI2335" t="s">
        <v>13876</v>
      </c>
      <c r="CJ2335" t="s">
        <v>13876</v>
      </c>
      <c r="CK2335" t="s">
        <v>13876</v>
      </c>
      <c r="CL2335" t="s">
        <v>13876</v>
      </c>
      <c r="CM2335" t="s">
        <v>13876</v>
      </c>
      <c r="CN2335" t="s">
        <v>13876</v>
      </c>
      <c r="CO2335" t="s">
        <v>13876</v>
      </c>
      <c r="CP2335" t="s">
        <v>13876</v>
      </c>
      <c r="CQ2335" t="s">
        <v>13876</v>
      </c>
      <c r="CR2335" t="s">
        <v>13876</v>
      </c>
      <c r="CS2335" t="s">
        <v>13876</v>
      </c>
      <c r="CT2335" t="s">
        <v>13876</v>
      </c>
    </row>
    <row r="2336" spans="1:98" hidden="1">
      <c r="A2336" s="630"/>
      <c r="B2336" s="555"/>
      <c r="C2336" s="554"/>
      <c r="D2336" s="554"/>
      <c r="E2336" s="336"/>
      <c r="F2336" s="336"/>
      <c r="G2336" s="336"/>
      <c r="H2336" s="554"/>
      <c r="I2336" s="336"/>
      <c r="J2336" s="336"/>
      <c r="K2336" s="336"/>
      <c r="L2336" s="336"/>
      <c r="M2336" s="336"/>
      <c r="N2336" s="336"/>
      <c r="O2336" s="632"/>
      <c r="P2336" s="632"/>
      <c r="Q2336" s="556"/>
      <c r="R2336" s="336"/>
      <c r="S2336" s="336"/>
      <c r="T2336" s="336" t="s">
        <v>13876</v>
      </c>
      <c r="U2336" s="625"/>
      <c r="V2336" s="630"/>
      <c r="W2336" s="551"/>
      <c r="X2336" s="551"/>
      <c r="Y2336" s="551"/>
      <c r="Z2336" s="551"/>
      <c r="AA2336" s="551">
        <v>0</v>
      </c>
      <c r="AB2336" s="551">
        <v>0</v>
      </c>
      <c r="AC2336" s="551">
        <v>0</v>
      </c>
      <c r="AD2336" s="552"/>
      <c r="AE2336" s="623">
        <v>0</v>
      </c>
      <c r="AQ2336" t="s">
        <v>13876</v>
      </c>
      <c r="AR2336" t="s">
        <v>13876</v>
      </c>
      <c r="AS2336" t="s">
        <v>13876</v>
      </c>
      <c r="AT2336" t="s">
        <v>13876</v>
      </c>
      <c r="AU2336" t="s">
        <v>13876</v>
      </c>
      <c r="AV2336" t="s">
        <v>13876</v>
      </c>
      <c r="AW2336" t="s">
        <v>13876</v>
      </c>
      <c r="AX2336" t="s">
        <v>13876</v>
      </c>
      <c r="AY2336" t="s">
        <v>13876</v>
      </c>
      <c r="AZ2336" t="s">
        <v>13876</v>
      </c>
      <c r="BA2336" t="s">
        <v>13876</v>
      </c>
      <c r="BB2336" t="s">
        <v>13876</v>
      </c>
      <c r="BC2336" t="s">
        <v>13876</v>
      </c>
      <c r="BD2336" t="s">
        <v>13876</v>
      </c>
      <c r="BE2336" t="s">
        <v>13876</v>
      </c>
      <c r="BF2336" t="s">
        <v>13876</v>
      </c>
      <c r="BG2336" t="s">
        <v>13876</v>
      </c>
      <c r="BH2336" t="s">
        <v>13876</v>
      </c>
      <c r="BI2336" t="s">
        <v>13876</v>
      </c>
      <c r="BJ2336" t="s">
        <v>13876</v>
      </c>
      <c r="BK2336" t="s">
        <v>13876</v>
      </c>
      <c r="BL2336" t="s">
        <v>13876</v>
      </c>
      <c r="BM2336" t="s">
        <v>13876</v>
      </c>
      <c r="BN2336" t="s">
        <v>13876</v>
      </c>
      <c r="BO2336" t="s">
        <v>13876</v>
      </c>
      <c r="BP2336" t="s">
        <v>13876</v>
      </c>
      <c r="BQ2336" t="s">
        <v>13876</v>
      </c>
      <c r="BR2336" t="s">
        <v>13876</v>
      </c>
      <c r="BS2336" t="s">
        <v>13876</v>
      </c>
      <c r="BT2336" t="s">
        <v>13876</v>
      </c>
      <c r="BU2336" t="s">
        <v>13876</v>
      </c>
      <c r="BV2336" t="s">
        <v>13876</v>
      </c>
      <c r="BW2336" t="s">
        <v>13876</v>
      </c>
      <c r="BX2336" t="s">
        <v>13876</v>
      </c>
      <c r="BY2336" t="s">
        <v>13876</v>
      </c>
      <c r="BZ2336" t="s">
        <v>13876</v>
      </c>
      <c r="CA2336" t="s">
        <v>13876</v>
      </c>
      <c r="CB2336" t="s">
        <v>13876</v>
      </c>
      <c r="CC2336" t="s">
        <v>13876</v>
      </c>
      <c r="CD2336" t="s">
        <v>13876</v>
      </c>
      <c r="CE2336" t="s">
        <v>13876</v>
      </c>
      <c r="CF2336" t="s">
        <v>13876</v>
      </c>
      <c r="CG2336" t="s">
        <v>13876</v>
      </c>
      <c r="CH2336" t="s">
        <v>13876</v>
      </c>
      <c r="CI2336" t="s">
        <v>13876</v>
      </c>
      <c r="CJ2336" t="s">
        <v>13876</v>
      </c>
      <c r="CK2336" t="s">
        <v>13876</v>
      </c>
      <c r="CL2336" t="s">
        <v>13876</v>
      </c>
      <c r="CM2336" t="s">
        <v>13876</v>
      </c>
      <c r="CN2336" t="s">
        <v>13876</v>
      </c>
      <c r="CO2336" t="s">
        <v>13876</v>
      </c>
      <c r="CP2336" t="s">
        <v>13876</v>
      </c>
      <c r="CQ2336" t="s">
        <v>13876</v>
      </c>
      <c r="CR2336" t="s">
        <v>13876</v>
      </c>
      <c r="CS2336" t="s">
        <v>13876</v>
      </c>
      <c r="CT2336" t="s">
        <v>13876</v>
      </c>
    </row>
    <row r="2337" spans="1:98" hidden="1">
      <c r="A2337" s="1086">
        <v>467</v>
      </c>
      <c r="B2337" s="554" t="s">
        <v>1415</v>
      </c>
      <c r="C2337" s="554" t="s">
        <v>809</v>
      </c>
      <c r="D2337" s="554" t="s">
        <v>1416</v>
      </c>
      <c r="E2337" s="336" t="s">
        <v>407</v>
      </c>
      <c r="F2337" s="336" t="s">
        <v>3787</v>
      </c>
      <c r="G2337" s="336">
        <v>2910300298</v>
      </c>
      <c r="H2337" s="554" t="s">
        <v>15032</v>
      </c>
      <c r="I2337" s="336" t="s">
        <v>118</v>
      </c>
      <c r="J2337" s="336" t="s">
        <v>13659</v>
      </c>
      <c r="K2337" s="336" t="s">
        <v>13546</v>
      </c>
      <c r="L2337" s="336" t="s">
        <v>13658</v>
      </c>
      <c r="M2337" s="336" t="s">
        <v>13659</v>
      </c>
      <c r="N2337" s="336" t="s">
        <v>13546</v>
      </c>
      <c r="O2337" s="632"/>
      <c r="P2337" s="632" t="s">
        <v>13661</v>
      </c>
      <c r="Q2337" s="556">
        <v>44621</v>
      </c>
      <c r="R2337" s="336"/>
      <c r="S2337" s="557">
        <v>44652</v>
      </c>
      <c r="T2337" s="336" t="s">
        <v>17159</v>
      </c>
      <c r="U2337" s="625">
        <v>261</v>
      </c>
      <c r="V2337" s="1086">
        <v>261</v>
      </c>
      <c r="W2337" s="551">
        <v>196094</v>
      </c>
      <c r="X2337" s="551">
        <v>67950</v>
      </c>
      <c r="Y2337" s="551">
        <v>65596</v>
      </c>
      <c r="Z2337" s="551">
        <v>65044</v>
      </c>
      <c r="AA2337" s="551">
        <v>66371</v>
      </c>
      <c r="AB2337" s="551">
        <v>65145</v>
      </c>
      <c r="AC2337" s="551" t="s">
        <v>13876</v>
      </c>
      <c r="AD2337" s="552" t="s">
        <v>13876</v>
      </c>
      <c r="AE2337" s="623">
        <v>526200</v>
      </c>
      <c r="AF2337" t="s">
        <v>15033</v>
      </c>
      <c r="AG2337" t="s">
        <v>3786</v>
      </c>
      <c r="AH2337" t="s">
        <v>3789</v>
      </c>
      <c r="AQ2337" t="s">
        <v>13876</v>
      </c>
      <c r="AR2337" t="s">
        <v>15289</v>
      </c>
      <c r="AS2337" t="s">
        <v>15294</v>
      </c>
      <c r="AT2337" t="s">
        <v>15290</v>
      </c>
      <c r="AU2337" t="s">
        <v>15288</v>
      </c>
      <c r="AV2337" t="s">
        <v>15294</v>
      </c>
      <c r="AW2337" t="s">
        <v>15291</v>
      </c>
      <c r="AX2337" t="s">
        <v>13876</v>
      </c>
      <c r="AY2337" t="s">
        <v>13876</v>
      </c>
      <c r="AZ2337" t="s">
        <v>15290</v>
      </c>
      <c r="BA2337" t="s">
        <v>15287</v>
      </c>
      <c r="BB2337" t="s">
        <v>15294</v>
      </c>
      <c r="BC2337" t="s">
        <v>15286</v>
      </c>
      <c r="BD2337" t="s">
        <v>15288</v>
      </c>
      <c r="BE2337" t="s">
        <v>13876</v>
      </c>
      <c r="BF2337" t="s">
        <v>13876</v>
      </c>
      <c r="BG2337" t="s">
        <v>15290</v>
      </c>
      <c r="BH2337" t="s">
        <v>15286</v>
      </c>
      <c r="BI2337" t="s">
        <v>15286</v>
      </c>
      <c r="BJ2337" t="s">
        <v>15294</v>
      </c>
      <c r="BK2337" t="s">
        <v>15290</v>
      </c>
      <c r="BL2337" t="s">
        <v>13876</v>
      </c>
      <c r="BM2337" t="s">
        <v>13876</v>
      </c>
      <c r="BN2337" t="s">
        <v>15290</v>
      </c>
      <c r="BO2337" t="s">
        <v>15286</v>
      </c>
      <c r="BP2337" t="s">
        <v>15288</v>
      </c>
      <c r="BQ2337" t="s">
        <v>15291</v>
      </c>
      <c r="BR2337" t="s">
        <v>15291</v>
      </c>
      <c r="BS2337" t="s">
        <v>13876</v>
      </c>
      <c r="BT2337" t="s">
        <v>13876</v>
      </c>
      <c r="BU2337" t="s">
        <v>15290</v>
      </c>
      <c r="BV2337" t="s">
        <v>15290</v>
      </c>
      <c r="BW2337" t="s">
        <v>15284</v>
      </c>
      <c r="BX2337" t="s">
        <v>15287</v>
      </c>
      <c r="BY2337" t="s">
        <v>15289</v>
      </c>
      <c r="BZ2337" t="s">
        <v>13876</v>
      </c>
      <c r="CA2337" t="s">
        <v>13876</v>
      </c>
      <c r="CB2337" t="s">
        <v>15290</v>
      </c>
      <c r="CC2337" t="s">
        <v>15286</v>
      </c>
      <c r="CD2337" t="s">
        <v>15289</v>
      </c>
      <c r="CE2337" t="s">
        <v>15291</v>
      </c>
      <c r="CF2337" t="s">
        <v>15286</v>
      </c>
      <c r="CG2337" t="s">
        <v>13876</v>
      </c>
      <c r="CH2337" t="s">
        <v>13876</v>
      </c>
      <c r="CI2337" t="s">
        <v>13876</v>
      </c>
      <c r="CJ2337" t="s">
        <v>13876</v>
      </c>
      <c r="CK2337" t="s">
        <v>13876</v>
      </c>
      <c r="CL2337" t="s">
        <v>13876</v>
      </c>
      <c r="CM2337" t="s">
        <v>13876</v>
      </c>
      <c r="CN2337" t="s">
        <v>13876</v>
      </c>
      <c r="CO2337" t="s">
        <v>13876</v>
      </c>
      <c r="CP2337" t="s">
        <v>13876</v>
      </c>
      <c r="CQ2337" t="s">
        <v>13876</v>
      </c>
      <c r="CR2337" t="s">
        <v>13876</v>
      </c>
      <c r="CS2337" t="s">
        <v>13876</v>
      </c>
      <c r="CT2337" t="s">
        <v>13876</v>
      </c>
    </row>
    <row r="2338" spans="1:98" hidden="1">
      <c r="A2338" s="1089"/>
      <c r="B2338" s="554" t="s">
        <v>1415</v>
      </c>
      <c r="C2338" s="554" t="s">
        <v>809</v>
      </c>
      <c r="D2338" s="554" t="s">
        <v>1416</v>
      </c>
      <c r="E2338" s="336" t="s">
        <v>407</v>
      </c>
      <c r="F2338" s="336" t="s">
        <v>3787</v>
      </c>
      <c r="G2338" s="336">
        <v>2910101647</v>
      </c>
      <c r="H2338" s="554" t="s">
        <v>1427</v>
      </c>
      <c r="I2338" s="336" t="s">
        <v>118</v>
      </c>
      <c r="J2338" s="336" t="s">
        <v>13659</v>
      </c>
      <c r="K2338" s="336" t="s">
        <v>13546</v>
      </c>
      <c r="L2338" s="336" t="s">
        <v>13658</v>
      </c>
      <c r="M2338" s="336" t="s">
        <v>13659</v>
      </c>
      <c r="N2338" s="336" t="s">
        <v>13546</v>
      </c>
      <c r="O2338" s="632"/>
      <c r="P2338" s="632" t="s">
        <v>13661</v>
      </c>
      <c r="Q2338" s="556">
        <v>44621</v>
      </c>
      <c r="R2338" s="336"/>
      <c r="S2338" s="557">
        <v>44652</v>
      </c>
      <c r="T2338" s="336" t="s">
        <v>17160</v>
      </c>
      <c r="U2338" s="625">
        <v>261</v>
      </c>
      <c r="V2338" s="1089"/>
      <c r="W2338" s="551">
        <v>247912</v>
      </c>
      <c r="X2338" s="551">
        <v>71646</v>
      </c>
      <c r="Y2338" s="551">
        <v>69262</v>
      </c>
      <c r="Z2338" s="551">
        <v>71201</v>
      </c>
      <c r="AA2338" s="551">
        <v>70626</v>
      </c>
      <c r="AB2338" s="551">
        <v>68024</v>
      </c>
      <c r="AC2338" s="551" t="s">
        <v>13876</v>
      </c>
      <c r="AD2338" s="552" t="s">
        <v>13876</v>
      </c>
      <c r="AE2338" s="623">
        <v>598671</v>
      </c>
      <c r="AF2338" t="s">
        <v>1414</v>
      </c>
      <c r="AG2338" t="s">
        <v>1419</v>
      </c>
      <c r="AH2338" t="s">
        <v>1426</v>
      </c>
      <c r="AQ2338" t="s">
        <v>13876</v>
      </c>
      <c r="AR2338" t="s">
        <v>15292</v>
      </c>
      <c r="AS2338" t="s">
        <v>15291</v>
      </c>
      <c r="AT2338" t="s">
        <v>15287</v>
      </c>
      <c r="AU2338" t="s">
        <v>15294</v>
      </c>
      <c r="AV2338" t="s">
        <v>15289</v>
      </c>
      <c r="AW2338" t="s">
        <v>15292</v>
      </c>
      <c r="AX2338" t="s">
        <v>13876</v>
      </c>
      <c r="AY2338" t="s">
        <v>13876</v>
      </c>
      <c r="AZ2338" t="s">
        <v>15287</v>
      </c>
      <c r="BA2338" t="s">
        <v>15289</v>
      </c>
      <c r="BB2338" t="s">
        <v>15290</v>
      </c>
      <c r="BC2338" t="s">
        <v>15291</v>
      </c>
      <c r="BD2338" t="s">
        <v>15290</v>
      </c>
      <c r="BE2338" t="s">
        <v>13876</v>
      </c>
      <c r="BF2338" t="s">
        <v>13876</v>
      </c>
      <c r="BG2338" t="s">
        <v>15290</v>
      </c>
      <c r="BH2338" t="s">
        <v>15294</v>
      </c>
      <c r="BI2338" t="s">
        <v>15292</v>
      </c>
      <c r="BJ2338" t="s">
        <v>15290</v>
      </c>
      <c r="BK2338" t="s">
        <v>15292</v>
      </c>
      <c r="BL2338" t="s">
        <v>13876</v>
      </c>
      <c r="BM2338" t="s">
        <v>13876</v>
      </c>
      <c r="BN2338" t="s">
        <v>15287</v>
      </c>
      <c r="BO2338" t="s">
        <v>15289</v>
      </c>
      <c r="BP2338" t="s">
        <v>15292</v>
      </c>
      <c r="BQ2338" t="s">
        <v>15288</v>
      </c>
      <c r="BR2338" t="s">
        <v>15289</v>
      </c>
      <c r="BS2338" t="s">
        <v>13876</v>
      </c>
      <c r="BT2338" t="s">
        <v>13876</v>
      </c>
      <c r="BU2338" t="s">
        <v>15287</v>
      </c>
      <c r="BV2338" t="s">
        <v>15288</v>
      </c>
      <c r="BW2338" t="s">
        <v>15290</v>
      </c>
      <c r="BX2338" t="s">
        <v>15292</v>
      </c>
      <c r="BY2338" t="s">
        <v>15290</v>
      </c>
      <c r="BZ2338" t="s">
        <v>13876</v>
      </c>
      <c r="CA2338" t="s">
        <v>13876</v>
      </c>
      <c r="CB2338" t="s">
        <v>15290</v>
      </c>
      <c r="CC2338" t="s">
        <v>15285</v>
      </c>
      <c r="CD2338" t="s">
        <v>15288</v>
      </c>
      <c r="CE2338" t="s">
        <v>15292</v>
      </c>
      <c r="CF2338" t="s">
        <v>15291</v>
      </c>
      <c r="CG2338" t="s">
        <v>13876</v>
      </c>
      <c r="CH2338" t="s">
        <v>13876</v>
      </c>
      <c r="CI2338" t="s">
        <v>13876</v>
      </c>
      <c r="CJ2338" t="s">
        <v>13876</v>
      </c>
      <c r="CK2338" t="s">
        <v>13876</v>
      </c>
      <c r="CL2338" t="s">
        <v>13876</v>
      </c>
      <c r="CM2338" t="s">
        <v>13876</v>
      </c>
      <c r="CN2338" t="s">
        <v>13876</v>
      </c>
      <c r="CO2338" t="s">
        <v>13876</v>
      </c>
      <c r="CP2338" t="s">
        <v>13876</v>
      </c>
      <c r="CQ2338" t="s">
        <v>13876</v>
      </c>
      <c r="CR2338" t="s">
        <v>13876</v>
      </c>
      <c r="CS2338" t="s">
        <v>13876</v>
      </c>
      <c r="CT2338" t="s">
        <v>13876</v>
      </c>
    </row>
    <row r="2339" spans="1:98" hidden="1">
      <c r="A2339" s="1089"/>
      <c r="B2339" s="554" t="s">
        <v>1415</v>
      </c>
      <c r="C2339" s="554" t="s">
        <v>809</v>
      </c>
      <c r="D2339" s="554" t="s">
        <v>1416</v>
      </c>
      <c r="E2339" s="336" t="s">
        <v>407</v>
      </c>
      <c r="F2339" s="336" t="s">
        <v>3787</v>
      </c>
      <c r="G2339" s="336">
        <v>2910101647</v>
      </c>
      <c r="H2339" s="554" t="s">
        <v>1429</v>
      </c>
      <c r="I2339" s="336" t="s">
        <v>475</v>
      </c>
      <c r="J2339" s="336" t="s">
        <v>13659</v>
      </c>
      <c r="K2339" s="336" t="s">
        <v>13546</v>
      </c>
      <c r="L2339" s="336" t="s">
        <v>13658</v>
      </c>
      <c r="M2339" s="336" t="s">
        <v>13659</v>
      </c>
      <c r="N2339" s="336"/>
      <c r="O2339" s="632"/>
      <c r="P2339" s="632" t="s">
        <v>13661</v>
      </c>
      <c r="Q2339" s="556">
        <v>44621</v>
      </c>
      <c r="R2339" s="336"/>
      <c r="S2339" s="557">
        <v>44652</v>
      </c>
      <c r="T2339" s="336" t="s">
        <v>17161</v>
      </c>
      <c r="U2339" s="625">
        <v>261</v>
      </c>
      <c r="V2339" s="1089"/>
      <c r="W2339" s="551">
        <v>613</v>
      </c>
      <c r="X2339" s="551">
        <v>3440</v>
      </c>
      <c r="Y2339" s="551">
        <v>10897</v>
      </c>
      <c r="Z2339" s="551">
        <v>1702</v>
      </c>
      <c r="AA2339" s="551">
        <v>4133</v>
      </c>
      <c r="AB2339" s="551">
        <v>1360</v>
      </c>
      <c r="AC2339" s="551" t="s">
        <v>13876</v>
      </c>
      <c r="AD2339" s="552" t="s">
        <v>13876</v>
      </c>
      <c r="AE2339" s="623">
        <v>22145</v>
      </c>
      <c r="AF2339" t="s">
        <v>1414</v>
      </c>
      <c r="AG2339" t="s">
        <v>1419</v>
      </c>
      <c r="AH2339" t="s">
        <v>1428</v>
      </c>
      <c r="AQ2339" t="s">
        <v>13876</v>
      </c>
      <c r="AR2339" t="s">
        <v>13876</v>
      </c>
      <c r="AS2339" t="s">
        <v>13876</v>
      </c>
      <c r="AT2339" t="s">
        <v>13876</v>
      </c>
      <c r="AU2339" t="s">
        <v>15290</v>
      </c>
      <c r="AV2339" t="s">
        <v>15289</v>
      </c>
      <c r="AW2339" t="s">
        <v>15284</v>
      </c>
      <c r="AX2339" t="s">
        <v>13876</v>
      </c>
      <c r="AY2339" t="s">
        <v>13876</v>
      </c>
      <c r="AZ2339" t="s">
        <v>13876</v>
      </c>
      <c r="BA2339" t="s">
        <v>15284</v>
      </c>
      <c r="BB2339" t="s">
        <v>15291</v>
      </c>
      <c r="BC2339" t="s">
        <v>15291</v>
      </c>
      <c r="BD2339" t="s">
        <v>15288</v>
      </c>
      <c r="BE2339" t="s">
        <v>13876</v>
      </c>
      <c r="BF2339" t="s">
        <v>13876</v>
      </c>
      <c r="BG2339" t="s">
        <v>15289</v>
      </c>
      <c r="BH2339" t="s">
        <v>15288</v>
      </c>
      <c r="BI2339" t="s">
        <v>15285</v>
      </c>
      <c r="BJ2339" t="s">
        <v>15294</v>
      </c>
      <c r="BK2339" t="s">
        <v>15287</v>
      </c>
      <c r="BL2339" t="s">
        <v>13876</v>
      </c>
      <c r="BM2339" t="s">
        <v>13876</v>
      </c>
      <c r="BN2339" t="s">
        <v>13876</v>
      </c>
      <c r="BO2339" t="s">
        <v>15289</v>
      </c>
      <c r="BP2339" t="s">
        <v>15287</v>
      </c>
      <c r="BQ2339" t="s">
        <v>15288</v>
      </c>
      <c r="BR2339" t="s">
        <v>15292</v>
      </c>
      <c r="BS2339" t="s">
        <v>13876</v>
      </c>
      <c r="BT2339" t="s">
        <v>13876</v>
      </c>
      <c r="BU2339" t="s">
        <v>13876</v>
      </c>
      <c r="BV2339" t="s">
        <v>15291</v>
      </c>
      <c r="BW2339" t="s">
        <v>15289</v>
      </c>
      <c r="BX2339" t="s">
        <v>15284</v>
      </c>
      <c r="BY2339" t="s">
        <v>15284</v>
      </c>
      <c r="BZ2339" t="s">
        <v>13876</v>
      </c>
      <c r="CA2339" t="s">
        <v>13876</v>
      </c>
      <c r="CB2339" t="s">
        <v>13876</v>
      </c>
      <c r="CC2339" t="s">
        <v>15289</v>
      </c>
      <c r="CD2339" t="s">
        <v>15284</v>
      </c>
      <c r="CE2339" t="s">
        <v>15290</v>
      </c>
      <c r="CF2339" t="s">
        <v>15288</v>
      </c>
      <c r="CG2339" t="s">
        <v>13876</v>
      </c>
      <c r="CH2339" t="s">
        <v>13876</v>
      </c>
      <c r="CI2339" t="s">
        <v>13876</v>
      </c>
      <c r="CJ2339" t="s">
        <v>13876</v>
      </c>
      <c r="CK2339" t="s">
        <v>13876</v>
      </c>
      <c r="CL2339" t="s">
        <v>13876</v>
      </c>
      <c r="CM2339" t="s">
        <v>13876</v>
      </c>
      <c r="CN2339" t="s">
        <v>13876</v>
      </c>
      <c r="CO2339" t="s">
        <v>13876</v>
      </c>
      <c r="CP2339" t="s">
        <v>13876</v>
      </c>
      <c r="CQ2339" t="s">
        <v>13876</v>
      </c>
      <c r="CR2339" t="s">
        <v>13876</v>
      </c>
      <c r="CS2339" t="s">
        <v>13876</v>
      </c>
      <c r="CT2339" t="s">
        <v>13876</v>
      </c>
    </row>
    <row r="2340" spans="1:98" hidden="1">
      <c r="A2340" s="1089"/>
      <c r="B2340" s="554" t="s">
        <v>1415</v>
      </c>
      <c r="C2340" s="554" t="s">
        <v>809</v>
      </c>
      <c r="D2340" s="554" t="s">
        <v>1416</v>
      </c>
      <c r="E2340" s="336" t="s">
        <v>407</v>
      </c>
      <c r="F2340" s="336" t="s">
        <v>3787</v>
      </c>
      <c r="G2340" s="336">
        <v>2910101647</v>
      </c>
      <c r="H2340" s="554" t="s">
        <v>1424</v>
      </c>
      <c r="I2340" s="336" t="s">
        <v>113</v>
      </c>
      <c r="J2340" s="336" t="s">
        <v>13659</v>
      </c>
      <c r="K2340" s="336" t="s">
        <v>13546</v>
      </c>
      <c r="L2340" s="336" t="s">
        <v>13658</v>
      </c>
      <c r="M2340" s="336" t="s">
        <v>13659</v>
      </c>
      <c r="N2340" s="336" t="s">
        <v>13549</v>
      </c>
      <c r="O2340" s="632"/>
      <c r="P2340" s="632" t="s">
        <v>13661</v>
      </c>
      <c r="Q2340" s="556">
        <v>44621</v>
      </c>
      <c r="R2340" s="336"/>
      <c r="S2340" s="557">
        <v>44652</v>
      </c>
      <c r="T2340" s="336" t="s">
        <v>17162</v>
      </c>
      <c r="U2340" s="625">
        <v>261</v>
      </c>
      <c r="V2340" s="1089"/>
      <c r="W2340" s="551">
        <v>10576</v>
      </c>
      <c r="X2340" s="551">
        <v>5241</v>
      </c>
      <c r="Y2340" s="551">
        <v>4247</v>
      </c>
      <c r="Z2340" s="551">
        <v>2881</v>
      </c>
      <c r="AA2340" s="551">
        <v>5776</v>
      </c>
      <c r="AB2340" s="551">
        <v>3497</v>
      </c>
      <c r="AC2340" s="551" t="s">
        <v>13876</v>
      </c>
      <c r="AD2340" s="552" t="s">
        <v>13876</v>
      </c>
      <c r="AE2340" s="623">
        <v>32218</v>
      </c>
      <c r="AF2340" t="s">
        <v>1414</v>
      </c>
      <c r="AG2340" t="s">
        <v>1419</v>
      </c>
      <c r="AH2340" t="s">
        <v>1423</v>
      </c>
      <c r="AQ2340" t="s">
        <v>13876</v>
      </c>
      <c r="AR2340" t="s">
        <v>13876</v>
      </c>
      <c r="AS2340" t="s">
        <v>15289</v>
      </c>
      <c r="AT2340" t="s">
        <v>15288</v>
      </c>
      <c r="AU2340" t="s">
        <v>15286</v>
      </c>
      <c r="AV2340" t="s">
        <v>15287</v>
      </c>
      <c r="AW2340" t="s">
        <v>15290</v>
      </c>
      <c r="AX2340" t="s">
        <v>13876</v>
      </c>
      <c r="AY2340" t="s">
        <v>13876</v>
      </c>
      <c r="AZ2340" t="s">
        <v>13876</v>
      </c>
      <c r="BA2340" t="s">
        <v>15286</v>
      </c>
      <c r="BB2340" t="s">
        <v>15292</v>
      </c>
      <c r="BC2340" t="s">
        <v>15291</v>
      </c>
      <c r="BD2340" t="s">
        <v>15289</v>
      </c>
      <c r="BE2340" t="s">
        <v>13876</v>
      </c>
      <c r="BF2340" t="s">
        <v>13876</v>
      </c>
      <c r="BG2340" t="s">
        <v>13876</v>
      </c>
      <c r="BH2340" t="s">
        <v>15291</v>
      </c>
      <c r="BI2340" t="s">
        <v>15292</v>
      </c>
      <c r="BJ2340" t="s">
        <v>15291</v>
      </c>
      <c r="BK2340" t="s">
        <v>15287</v>
      </c>
      <c r="BL2340" t="s">
        <v>13876</v>
      </c>
      <c r="BM2340" t="s">
        <v>13876</v>
      </c>
      <c r="BN2340" t="s">
        <v>13876</v>
      </c>
      <c r="BO2340" t="s">
        <v>15292</v>
      </c>
      <c r="BP2340" t="s">
        <v>15285</v>
      </c>
      <c r="BQ2340" t="s">
        <v>15285</v>
      </c>
      <c r="BR2340" t="s">
        <v>15289</v>
      </c>
      <c r="BS2340" t="s">
        <v>13876</v>
      </c>
      <c r="BT2340" t="s">
        <v>13876</v>
      </c>
      <c r="BU2340" t="s">
        <v>13876</v>
      </c>
      <c r="BV2340" t="s">
        <v>15286</v>
      </c>
      <c r="BW2340" t="s">
        <v>15287</v>
      </c>
      <c r="BX2340" t="s">
        <v>15287</v>
      </c>
      <c r="BY2340" t="s">
        <v>15290</v>
      </c>
      <c r="BZ2340" t="s">
        <v>13876</v>
      </c>
      <c r="CA2340" t="s">
        <v>13876</v>
      </c>
      <c r="CB2340" t="s">
        <v>13876</v>
      </c>
      <c r="CC2340" t="s">
        <v>15284</v>
      </c>
      <c r="CD2340" t="s">
        <v>15291</v>
      </c>
      <c r="CE2340" t="s">
        <v>15294</v>
      </c>
      <c r="CF2340" t="s">
        <v>15287</v>
      </c>
      <c r="CG2340" t="s">
        <v>13876</v>
      </c>
      <c r="CH2340" t="s">
        <v>13876</v>
      </c>
      <c r="CI2340" t="s">
        <v>13876</v>
      </c>
      <c r="CJ2340" t="s">
        <v>13876</v>
      </c>
      <c r="CK2340" t="s">
        <v>13876</v>
      </c>
      <c r="CL2340" t="s">
        <v>13876</v>
      </c>
      <c r="CM2340" t="s">
        <v>13876</v>
      </c>
      <c r="CN2340" t="s">
        <v>13876</v>
      </c>
      <c r="CO2340" t="s">
        <v>13876</v>
      </c>
      <c r="CP2340" t="s">
        <v>13876</v>
      </c>
      <c r="CQ2340" t="s">
        <v>13876</v>
      </c>
      <c r="CR2340" t="s">
        <v>13876</v>
      </c>
      <c r="CS2340" t="s">
        <v>13876</v>
      </c>
      <c r="CT2340" t="s">
        <v>13876</v>
      </c>
    </row>
    <row r="2341" spans="1:98" hidden="1">
      <c r="A2341" s="1089"/>
      <c r="B2341" s="554" t="s">
        <v>1415</v>
      </c>
      <c r="C2341" s="554" t="s">
        <v>809</v>
      </c>
      <c r="D2341" s="554" t="s">
        <v>1416</v>
      </c>
      <c r="E2341" s="336" t="s">
        <v>407</v>
      </c>
      <c r="F2341" s="336" t="s">
        <v>3787</v>
      </c>
      <c r="G2341" s="336">
        <v>2910101647</v>
      </c>
      <c r="H2341" s="554" t="s">
        <v>1424</v>
      </c>
      <c r="I2341" s="336" t="s">
        <v>116</v>
      </c>
      <c r="J2341" s="336" t="s">
        <v>13659</v>
      </c>
      <c r="K2341" s="336" t="s">
        <v>13546</v>
      </c>
      <c r="L2341" s="336" t="s">
        <v>13658</v>
      </c>
      <c r="M2341" s="336" t="s">
        <v>13659</v>
      </c>
      <c r="N2341" s="336" t="s">
        <v>13549</v>
      </c>
      <c r="O2341" s="632"/>
      <c r="P2341" s="632" t="s">
        <v>13661</v>
      </c>
      <c r="Q2341" s="556">
        <v>44621</v>
      </c>
      <c r="R2341" s="336"/>
      <c r="S2341" s="557">
        <v>44652</v>
      </c>
      <c r="T2341" s="336" t="s">
        <v>17163</v>
      </c>
      <c r="U2341" s="625">
        <v>261</v>
      </c>
      <c r="V2341" s="1089"/>
      <c r="W2341" s="551">
        <v>321462</v>
      </c>
      <c r="X2341" s="551">
        <v>100584</v>
      </c>
      <c r="Y2341" s="551">
        <v>122504</v>
      </c>
      <c r="Z2341" s="551">
        <v>111585</v>
      </c>
      <c r="AA2341" s="551">
        <v>125708</v>
      </c>
      <c r="AB2341" s="551">
        <v>116101</v>
      </c>
      <c r="AC2341" s="551" t="s">
        <v>13876</v>
      </c>
      <c r="AD2341" s="552" t="s">
        <v>13876</v>
      </c>
      <c r="AE2341" s="623">
        <v>897944</v>
      </c>
      <c r="AF2341" t="s">
        <v>1414</v>
      </c>
      <c r="AG2341" t="s">
        <v>1419</v>
      </c>
      <c r="AH2341" t="s">
        <v>1423</v>
      </c>
      <c r="AQ2341" t="s">
        <v>13876</v>
      </c>
      <c r="AR2341" t="s">
        <v>15284</v>
      </c>
      <c r="AS2341" t="s">
        <v>15292</v>
      </c>
      <c r="AT2341" t="s">
        <v>15289</v>
      </c>
      <c r="AU2341" t="s">
        <v>15291</v>
      </c>
      <c r="AV2341" t="s">
        <v>15290</v>
      </c>
      <c r="AW2341" t="s">
        <v>15292</v>
      </c>
      <c r="AX2341" t="s">
        <v>13876</v>
      </c>
      <c r="AY2341" t="s">
        <v>15289</v>
      </c>
      <c r="AZ2341" t="s">
        <v>15288</v>
      </c>
      <c r="BA2341" t="s">
        <v>15288</v>
      </c>
      <c r="BB2341" t="s">
        <v>15286</v>
      </c>
      <c r="BC2341" t="s">
        <v>15285</v>
      </c>
      <c r="BD2341" t="s">
        <v>15291</v>
      </c>
      <c r="BE2341" t="s">
        <v>13876</v>
      </c>
      <c r="BF2341" t="s">
        <v>15289</v>
      </c>
      <c r="BG2341" t="s">
        <v>15292</v>
      </c>
      <c r="BH2341" t="s">
        <v>15292</v>
      </c>
      <c r="BI2341" t="s">
        <v>15286</v>
      </c>
      <c r="BJ2341" t="s">
        <v>15288</v>
      </c>
      <c r="BK2341" t="s">
        <v>15291</v>
      </c>
      <c r="BL2341" t="s">
        <v>13876</v>
      </c>
      <c r="BM2341" t="s">
        <v>15289</v>
      </c>
      <c r="BN2341" t="s">
        <v>15289</v>
      </c>
      <c r="BO2341" t="s">
        <v>15289</v>
      </c>
      <c r="BP2341" t="s">
        <v>15286</v>
      </c>
      <c r="BQ2341" t="s">
        <v>15285</v>
      </c>
      <c r="BR2341" t="s">
        <v>15286</v>
      </c>
      <c r="BS2341" t="s">
        <v>13876</v>
      </c>
      <c r="BT2341" t="s">
        <v>15289</v>
      </c>
      <c r="BU2341" t="s">
        <v>15292</v>
      </c>
      <c r="BV2341" t="s">
        <v>15286</v>
      </c>
      <c r="BW2341" t="s">
        <v>15287</v>
      </c>
      <c r="BX2341" t="s">
        <v>15288</v>
      </c>
      <c r="BY2341" t="s">
        <v>15285</v>
      </c>
      <c r="BZ2341" t="s">
        <v>13876</v>
      </c>
      <c r="CA2341" t="s">
        <v>15289</v>
      </c>
      <c r="CB2341" t="s">
        <v>15289</v>
      </c>
      <c r="CC2341" t="s">
        <v>15290</v>
      </c>
      <c r="CD2341" t="s">
        <v>15289</v>
      </c>
      <c r="CE2341" t="s">
        <v>15288</v>
      </c>
      <c r="CF2341" t="s">
        <v>15289</v>
      </c>
      <c r="CG2341" t="s">
        <v>13876</v>
      </c>
      <c r="CH2341" t="s">
        <v>13876</v>
      </c>
      <c r="CI2341" t="s">
        <v>13876</v>
      </c>
      <c r="CJ2341" t="s">
        <v>13876</v>
      </c>
      <c r="CK2341" t="s">
        <v>13876</v>
      </c>
      <c r="CL2341" t="s">
        <v>13876</v>
      </c>
      <c r="CM2341" t="s">
        <v>13876</v>
      </c>
      <c r="CN2341" t="s">
        <v>13876</v>
      </c>
      <c r="CO2341" t="s">
        <v>13876</v>
      </c>
      <c r="CP2341" t="s">
        <v>13876</v>
      </c>
      <c r="CQ2341" t="s">
        <v>13876</v>
      </c>
      <c r="CR2341" t="s">
        <v>13876</v>
      </c>
      <c r="CS2341" t="s">
        <v>13876</v>
      </c>
      <c r="CT2341" t="s">
        <v>13876</v>
      </c>
    </row>
    <row r="2342" spans="1:98" hidden="1">
      <c r="A2342" s="1089"/>
      <c r="B2342" s="554" t="s">
        <v>1415</v>
      </c>
      <c r="C2342" s="554" t="s">
        <v>809</v>
      </c>
      <c r="D2342" s="554" t="s">
        <v>1416</v>
      </c>
      <c r="E2342" s="336" t="s">
        <v>407</v>
      </c>
      <c r="F2342" s="336" t="s">
        <v>3787</v>
      </c>
      <c r="G2342" s="336">
        <v>2910103379</v>
      </c>
      <c r="H2342" s="554" t="s">
        <v>15034</v>
      </c>
      <c r="I2342" s="336" t="s">
        <v>475</v>
      </c>
      <c r="J2342" s="336" t="s">
        <v>13659</v>
      </c>
      <c r="K2342" s="336" t="s">
        <v>13546</v>
      </c>
      <c r="L2342" s="336" t="s">
        <v>13658</v>
      </c>
      <c r="M2342" s="336" t="s">
        <v>13659</v>
      </c>
      <c r="N2342" s="336"/>
      <c r="O2342" s="632"/>
      <c r="P2342" s="632" t="s">
        <v>13661</v>
      </c>
      <c r="Q2342" s="556">
        <v>44621</v>
      </c>
      <c r="R2342" s="336"/>
      <c r="S2342" s="557">
        <v>44652</v>
      </c>
      <c r="T2342" s="336" t="s">
        <v>17164</v>
      </c>
      <c r="U2342" s="625">
        <v>261</v>
      </c>
      <c r="V2342" s="1089"/>
      <c r="W2342" s="551" t="s">
        <v>13876</v>
      </c>
      <c r="X2342" s="551" t="s">
        <v>13876</v>
      </c>
      <c r="Y2342" s="551" t="s">
        <v>13876</v>
      </c>
      <c r="Z2342" s="551" t="s">
        <v>13876</v>
      </c>
      <c r="AA2342" s="551" t="s">
        <v>13876</v>
      </c>
      <c r="AB2342" s="551" t="s">
        <v>13876</v>
      </c>
      <c r="AC2342" s="551" t="s">
        <v>13876</v>
      </c>
      <c r="AD2342" s="552" t="s">
        <v>13876</v>
      </c>
      <c r="AE2342" s="623">
        <v>0</v>
      </c>
      <c r="AF2342" t="s">
        <v>2634</v>
      </c>
      <c r="AG2342" t="s">
        <v>1419</v>
      </c>
      <c r="AH2342" t="s">
        <v>2640</v>
      </c>
      <c r="AQ2342" t="s">
        <v>13876</v>
      </c>
      <c r="AR2342" t="s">
        <v>13876</v>
      </c>
      <c r="AS2342" t="s">
        <v>13876</v>
      </c>
      <c r="AT2342" t="s">
        <v>13876</v>
      </c>
      <c r="AU2342" t="s">
        <v>13876</v>
      </c>
      <c r="AV2342" t="s">
        <v>13876</v>
      </c>
      <c r="AW2342" t="s">
        <v>13876</v>
      </c>
      <c r="AX2342" t="s">
        <v>13876</v>
      </c>
      <c r="AY2342" t="s">
        <v>13876</v>
      </c>
      <c r="AZ2342" t="s">
        <v>13876</v>
      </c>
      <c r="BA2342" t="s">
        <v>13876</v>
      </c>
      <c r="BB2342" t="s">
        <v>13876</v>
      </c>
      <c r="BC2342" t="s">
        <v>13876</v>
      </c>
      <c r="BD2342" t="s">
        <v>13876</v>
      </c>
      <c r="BE2342" t="s">
        <v>13876</v>
      </c>
      <c r="BF2342" t="s">
        <v>13876</v>
      </c>
      <c r="BG2342" t="s">
        <v>13876</v>
      </c>
      <c r="BH2342" t="s">
        <v>13876</v>
      </c>
      <c r="BI2342" t="s">
        <v>13876</v>
      </c>
      <c r="BJ2342" t="s">
        <v>13876</v>
      </c>
      <c r="BK2342" t="s">
        <v>13876</v>
      </c>
      <c r="BL2342" t="s">
        <v>13876</v>
      </c>
      <c r="BM2342" t="s">
        <v>13876</v>
      </c>
      <c r="BN2342" t="s">
        <v>13876</v>
      </c>
      <c r="BO2342" t="s">
        <v>13876</v>
      </c>
      <c r="BP2342" t="s">
        <v>13876</v>
      </c>
      <c r="BQ2342" t="s">
        <v>13876</v>
      </c>
      <c r="BR2342" t="s">
        <v>13876</v>
      </c>
      <c r="BS2342" t="s">
        <v>13876</v>
      </c>
      <c r="BT2342" t="s">
        <v>13876</v>
      </c>
      <c r="BU2342" t="s">
        <v>13876</v>
      </c>
      <c r="BV2342" t="s">
        <v>13876</v>
      </c>
      <c r="BW2342" t="s">
        <v>13876</v>
      </c>
      <c r="BX2342" t="s">
        <v>13876</v>
      </c>
      <c r="BY2342" t="s">
        <v>13876</v>
      </c>
      <c r="BZ2342" t="s">
        <v>13876</v>
      </c>
      <c r="CA2342" t="s">
        <v>13876</v>
      </c>
      <c r="CB2342" t="s">
        <v>13876</v>
      </c>
      <c r="CC2342" t="s">
        <v>13876</v>
      </c>
      <c r="CD2342" t="s">
        <v>13876</v>
      </c>
      <c r="CE2342" t="s">
        <v>13876</v>
      </c>
      <c r="CF2342" t="s">
        <v>13876</v>
      </c>
      <c r="CG2342" t="s">
        <v>13876</v>
      </c>
      <c r="CH2342" t="s">
        <v>13876</v>
      </c>
      <c r="CI2342" t="s">
        <v>13876</v>
      </c>
      <c r="CJ2342" t="s">
        <v>13876</v>
      </c>
      <c r="CK2342" t="s">
        <v>13876</v>
      </c>
      <c r="CL2342" t="s">
        <v>13876</v>
      </c>
      <c r="CM2342" t="s">
        <v>13876</v>
      </c>
      <c r="CN2342" t="s">
        <v>13876</v>
      </c>
      <c r="CO2342" t="s">
        <v>13876</v>
      </c>
      <c r="CP2342" t="s">
        <v>13876</v>
      </c>
      <c r="CQ2342" t="s">
        <v>13876</v>
      </c>
      <c r="CR2342" t="s">
        <v>13876</v>
      </c>
      <c r="CS2342" t="s">
        <v>13876</v>
      </c>
      <c r="CT2342" t="s">
        <v>13876</v>
      </c>
    </row>
    <row r="2343" spans="1:98" hidden="1">
      <c r="A2343" s="1089"/>
      <c r="B2343" s="554" t="s">
        <v>1415</v>
      </c>
      <c r="C2343" s="554" t="s">
        <v>809</v>
      </c>
      <c r="D2343" s="554" t="s">
        <v>1416</v>
      </c>
      <c r="E2343" s="336" t="s">
        <v>407</v>
      </c>
      <c r="F2343" s="336" t="s">
        <v>3787</v>
      </c>
      <c r="G2343" s="336">
        <v>2910103379</v>
      </c>
      <c r="H2343" s="554" t="s">
        <v>15035</v>
      </c>
      <c r="I2343" s="336" t="s">
        <v>118</v>
      </c>
      <c r="J2343" s="336" t="s">
        <v>13659</v>
      </c>
      <c r="K2343" s="336" t="s">
        <v>13546</v>
      </c>
      <c r="L2343" s="336" t="s">
        <v>13658</v>
      </c>
      <c r="M2343" s="336" t="s">
        <v>13659</v>
      </c>
      <c r="N2343" s="336" t="s">
        <v>13546</v>
      </c>
      <c r="O2343" s="632"/>
      <c r="P2343" s="632" t="s">
        <v>13661</v>
      </c>
      <c r="Q2343" s="556">
        <v>44621</v>
      </c>
      <c r="R2343" s="336"/>
      <c r="S2343" s="557">
        <v>44652</v>
      </c>
      <c r="T2343" s="336" t="s">
        <v>17165</v>
      </c>
      <c r="U2343" s="625">
        <v>261</v>
      </c>
      <c r="V2343" s="1089"/>
      <c r="W2343" s="551">
        <v>32900</v>
      </c>
      <c r="X2343" s="551">
        <v>26799</v>
      </c>
      <c r="Y2343" s="551">
        <v>25450</v>
      </c>
      <c r="Z2343" s="551">
        <v>26727</v>
      </c>
      <c r="AA2343" s="551">
        <v>26575</v>
      </c>
      <c r="AB2343" s="551">
        <v>26412</v>
      </c>
      <c r="AC2343" s="551" t="s">
        <v>13876</v>
      </c>
      <c r="AD2343" s="552" t="s">
        <v>13876</v>
      </c>
      <c r="AE2343" s="623">
        <v>164863</v>
      </c>
      <c r="AF2343" t="s">
        <v>2634</v>
      </c>
      <c r="AG2343" t="s">
        <v>1419</v>
      </c>
      <c r="AH2343" t="s">
        <v>2636</v>
      </c>
      <c r="AQ2343" t="s">
        <v>13876</v>
      </c>
      <c r="AR2343" t="s">
        <v>13876</v>
      </c>
      <c r="AS2343" t="s">
        <v>15284</v>
      </c>
      <c r="AT2343" t="s">
        <v>15292</v>
      </c>
      <c r="AU2343" t="s">
        <v>15294</v>
      </c>
      <c r="AV2343" t="s">
        <v>15288</v>
      </c>
      <c r="AW2343" t="s">
        <v>15288</v>
      </c>
      <c r="AX2343" t="s">
        <v>13876</v>
      </c>
      <c r="AY2343" t="s">
        <v>13876</v>
      </c>
      <c r="AZ2343" t="s">
        <v>15292</v>
      </c>
      <c r="BA2343" t="s">
        <v>15290</v>
      </c>
      <c r="BB2343" t="s">
        <v>15287</v>
      </c>
      <c r="BC2343" t="s">
        <v>15294</v>
      </c>
      <c r="BD2343" t="s">
        <v>15294</v>
      </c>
      <c r="BE2343" t="s">
        <v>13876</v>
      </c>
      <c r="BF2343" t="s">
        <v>13876</v>
      </c>
      <c r="BG2343" t="s">
        <v>15292</v>
      </c>
      <c r="BH2343" t="s">
        <v>15286</v>
      </c>
      <c r="BI2343" t="s">
        <v>15291</v>
      </c>
      <c r="BJ2343" t="s">
        <v>15286</v>
      </c>
      <c r="BK2343" t="s">
        <v>15288</v>
      </c>
      <c r="BL2343" t="s">
        <v>13876</v>
      </c>
      <c r="BM2343" t="s">
        <v>13876</v>
      </c>
      <c r="BN2343" t="s">
        <v>15292</v>
      </c>
      <c r="BO2343" t="s">
        <v>15290</v>
      </c>
      <c r="BP2343" t="s">
        <v>15287</v>
      </c>
      <c r="BQ2343" t="s">
        <v>15292</v>
      </c>
      <c r="BR2343" t="s">
        <v>15287</v>
      </c>
      <c r="BS2343" t="s">
        <v>13876</v>
      </c>
      <c r="BT2343" t="s">
        <v>13876</v>
      </c>
      <c r="BU2343" t="s">
        <v>15292</v>
      </c>
      <c r="BV2343" t="s">
        <v>15290</v>
      </c>
      <c r="BW2343" t="s">
        <v>15286</v>
      </c>
      <c r="BX2343" t="s">
        <v>15287</v>
      </c>
      <c r="BY2343" t="s">
        <v>15286</v>
      </c>
      <c r="BZ2343" t="s">
        <v>13876</v>
      </c>
      <c r="CA2343" t="s">
        <v>13876</v>
      </c>
      <c r="CB2343" t="s">
        <v>15292</v>
      </c>
      <c r="CC2343" t="s">
        <v>15290</v>
      </c>
      <c r="CD2343" t="s">
        <v>15291</v>
      </c>
      <c r="CE2343" t="s">
        <v>15289</v>
      </c>
      <c r="CF2343" t="s">
        <v>15292</v>
      </c>
      <c r="CG2343" t="s">
        <v>13876</v>
      </c>
      <c r="CH2343" t="s">
        <v>13876</v>
      </c>
      <c r="CI2343" t="s">
        <v>13876</v>
      </c>
      <c r="CJ2343" t="s">
        <v>13876</v>
      </c>
      <c r="CK2343" t="s">
        <v>13876</v>
      </c>
      <c r="CL2343" t="s">
        <v>13876</v>
      </c>
      <c r="CM2343" t="s">
        <v>13876</v>
      </c>
      <c r="CN2343" t="s">
        <v>13876</v>
      </c>
      <c r="CO2343" t="s">
        <v>13876</v>
      </c>
      <c r="CP2343" t="s">
        <v>13876</v>
      </c>
      <c r="CQ2343" t="s">
        <v>13876</v>
      </c>
      <c r="CR2343" t="s">
        <v>13876</v>
      </c>
      <c r="CS2343" t="s">
        <v>13876</v>
      </c>
      <c r="CT2343" t="s">
        <v>13876</v>
      </c>
    </row>
    <row r="2344" spans="1:98" hidden="1">
      <c r="A2344" s="1089"/>
      <c r="B2344" s="554" t="s">
        <v>1415</v>
      </c>
      <c r="C2344" s="554" t="s">
        <v>809</v>
      </c>
      <c r="D2344" s="554" t="s">
        <v>1416</v>
      </c>
      <c r="E2344" s="336" t="s">
        <v>407</v>
      </c>
      <c r="F2344" s="336" t="s">
        <v>3787</v>
      </c>
      <c r="G2344" s="336">
        <v>2950161121</v>
      </c>
      <c r="H2344" s="554" t="s">
        <v>13197</v>
      </c>
      <c r="I2344" s="336" t="s">
        <v>124</v>
      </c>
      <c r="J2344" s="336" t="s">
        <v>13659</v>
      </c>
      <c r="K2344" s="336" t="s">
        <v>13546</v>
      </c>
      <c r="L2344" s="336" t="s">
        <v>13658</v>
      </c>
      <c r="M2344" s="336" t="s">
        <v>13659</v>
      </c>
      <c r="N2344" s="336" t="s">
        <v>13546</v>
      </c>
      <c r="O2344" s="632"/>
      <c r="P2344" s="632" t="s">
        <v>13661</v>
      </c>
      <c r="Q2344" s="556">
        <v>44621</v>
      </c>
      <c r="R2344" s="336"/>
      <c r="S2344" s="557">
        <v>44652</v>
      </c>
      <c r="T2344" s="336" t="s">
        <v>17166</v>
      </c>
      <c r="U2344" s="625">
        <v>261</v>
      </c>
      <c r="V2344" s="1089"/>
      <c r="W2344" s="551">
        <v>126187</v>
      </c>
      <c r="X2344" s="551">
        <v>23708</v>
      </c>
      <c r="Y2344" s="551">
        <v>34423</v>
      </c>
      <c r="Z2344" s="551">
        <v>35864</v>
      </c>
      <c r="AA2344" s="551">
        <v>32721</v>
      </c>
      <c r="AB2344" s="551">
        <v>29413</v>
      </c>
      <c r="AC2344" s="551" t="s">
        <v>13876</v>
      </c>
      <c r="AD2344" s="552" t="s">
        <v>13876</v>
      </c>
      <c r="AE2344" s="623">
        <v>282316</v>
      </c>
      <c r="AF2344" t="s">
        <v>2634</v>
      </c>
      <c r="AG2344" t="s">
        <v>1419</v>
      </c>
      <c r="AH2344" t="s">
        <v>13196</v>
      </c>
      <c r="AQ2344" t="s">
        <v>13876</v>
      </c>
      <c r="AR2344" t="s">
        <v>15289</v>
      </c>
      <c r="AS2344" t="s">
        <v>15292</v>
      </c>
      <c r="AT2344" t="s">
        <v>15290</v>
      </c>
      <c r="AU2344" t="s">
        <v>15289</v>
      </c>
      <c r="AV2344" t="s">
        <v>15285</v>
      </c>
      <c r="AW2344" t="s">
        <v>15287</v>
      </c>
      <c r="AX2344" t="s">
        <v>13876</v>
      </c>
      <c r="AY2344" t="s">
        <v>13876</v>
      </c>
      <c r="AZ2344" t="s">
        <v>15292</v>
      </c>
      <c r="BA2344" t="s">
        <v>15284</v>
      </c>
      <c r="BB2344" t="s">
        <v>15287</v>
      </c>
      <c r="BC2344" t="s">
        <v>15288</v>
      </c>
      <c r="BD2344" t="s">
        <v>15285</v>
      </c>
      <c r="BE2344" t="s">
        <v>13876</v>
      </c>
      <c r="BF2344" t="s">
        <v>13876</v>
      </c>
      <c r="BG2344" t="s">
        <v>15284</v>
      </c>
      <c r="BH2344" t="s">
        <v>15291</v>
      </c>
      <c r="BI2344" t="s">
        <v>15291</v>
      </c>
      <c r="BJ2344" t="s">
        <v>15292</v>
      </c>
      <c r="BK2344" t="s">
        <v>15284</v>
      </c>
      <c r="BL2344" t="s">
        <v>13876</v>
      </c>
      <c r="BM2344" t="s">
        <v>13876</v>
      </c>
      <c r="BN2344" t="s">
        <v>15284</v>
      </c>
      <c r="BO2344" t="s">
        <v>15286</v>
      </c>
      <c r="BP2344" t="s">
        <v>15285</v>
      </c>
      <c r="BQ2344" t="s">
        <v>15290</v>
      </c>
      <c r="BR2344" t="s">
        <v>15291</v>
      </c>
      <c r="BS2344" t="s">
        <v>13876</v>
      </c>
      <c r="BT2344" t="s">
        <v>13876</v>
      </c>
      <c r="BU2344" t="s">
        <v>15284</v>
      </c>
      <c r="BV2344" t="s">
        <v>15292</v>
      </c>
      <c r="BW2344" t="s">
        <v>15287</v>
      </c>
      <c r="BX2344" t="s">
        <v>15292</v>
      </c>
      <c r="BY2344" t="s">
        <v>15289</v>
      </c>
      <c r="BZ2344" t="s">
        <v>13876</v>
      </c>
      <c r="CA2344" t="s">
        <v>13876</v>
      </c>
      <c r="CB2344" t="s">
        <v>15292</v>
      </c>
      <c r="CC2344" t="s">
        <v>15294</v>
      </c>
      <c r="CD2344" t="s">
        <v>15291</v>
      </c>
      <c r="CE2344" t="s">
        <v>15289</v>
      </c>
      <c r="CF2344" t="s">
        <v>15284</v>
      </c>
      <c r="CG2344" t="s">
        <v>13876</v>
      </c>
      <c r="CH2344" t="s">
        <v>13876</v>
      </c>
      <c r="CI2344" t="s">
        <v>13876</v>
      </c>
      <c r="CJ2344" t="s">
        <v>13876</v>
      </c>
      <c r="CK2344" t="s">
        <v>13876</v>
      </c>
      <c r="CL2344" t="s">
        <v>13876</v>
      </c>
      <c r="CM2344" t="s">
        <v>13876</v>
      </c>
      <c r="CN2344" t="s">
        <v>13876</v>
      </c>
      <c r="CO2344" t="s">
        <v>13876</v>
      </c>
      <c r="CP2344" t="s">
        <v>13876</v>
      </c>
      <c r="CQ2344" t="s">
        <v>13876</v>
      </c>
      <c r="CR2344" t="s">
        <v>13876</v>
      </c>
      <c r="CS2344" t="s">
        <v>13876</v>
      </c>
      <c r="CT2344" t="s">
        <v>13876</v>
      </c>
    </row>
    <row r="2345" spans="1:98" hidden="1">
      <c r="A2345" s="1089"/>
      <c r="B2345" s="554" t="s">
        <v>1415</v>
      </c>
      <c r="C2345" s="554" t="s">
        <v>809</v>
      </c>
      <c r="D2345" s="554" t="s">
        <v>1416</v>
      </c>
      <c r="E2345" s="336" t="s">
        <v>407</v>
      </c>
      <c r="F2345" s="336" t="s">
        <v>3787</v>
      </c>
      <c r="G2345" s="336">
        <v>2950161121</v>
      </c>
      <c r="H2345" s="554" t="s">
        <v>13197</v>
      </c>
      <c r="I2345" s="336" t="s">
        <v>126</v>
      </c>
      <c r="J2345" s="336" t="s">
        <v>13659</v>
      </c>
      <c r="K2345" s="336" t="s">
        <v>13546</v>
      </c>
      <c r="L2345" s="336" t="s">
        <v>13658</v>
      </c>
      <c r="M2345" s="336" t="s">
        <v>13659</v>
      </c>
      <c r="N2345" s="336" t="s">
        <v>13546</v>
      </c>
      <c r="O2345" s="632"/>
      <c r="P2345" s="632" t="s">
        <v>13661</v>
      </c>
      <c r="Q2345" s="556">
        <v>44621</v>
      </c>
      <c r="R2345" s="336"/>
      <c r="S2345" s="557">
        <v>44652</v>
      </c>
      <c r="T2345" s="336" t="s">
        <v>17167</v>
      </c>
      <c r="U2345" s="625">
        <v>261</v>
      </c>
      <c r="V2345" s="1089"/>
      <c r="W2345" s="551">
        <v>218792</v>
      </c>
      <c r="X2345" s="551">
        <v>74067</v>
      </c>
      <c r="Y2345" s="551">
        <v>76983</v>
      </c>
      <c r="Z2345" s="551">
        <v>92098</v>
      </c>
      <c r="AA2345" s="551">
        <v>96315</v>
      </c>
      <c r="AB2345" s="551">
        <v>74468</v>
      </c>
      <c r="AC2345" s="551" t="s">
        <v>13876</v>
      </c>
      <c r="AD2345" s="552" t="s">
        <v>13876</v>
      </c>
      <c r="AE2345" s="623">
        <v>632723</v>
      </c>
      <c r="AF2345" t="s">
        <v>2634</v>
      </c>
      <c r="AG2345" t="s">
        <v>1419</v>
      </c>
      <c r="AH2345" t="s">
        <v>13196</v>
      </c>
      <c r="AQ2345" t="s">
        <v>13876</v>
      </c>
      <c r="AR2345" t="s">
        <v>15292</v>
      </c>
      <c r="AS2345" t="s">
        <v>15289</v>
      </c>
      <c r="AT2345" t="s">
        <v>15285</v>
      </c>
      <c r="AU2345" t="s">
        <v>15287</v>
      </c>
      <c r="AV2345" t="s">
        <v>15294</v>
      </c>
      <c r="AW2345" t="s">
        <v>15292</v>
      </c>
      <c r="AX2345" t="s">
        <v>13876</v>
      </c>
      <c r="AY2345" t="s">
        <v>13876</v>
      </c>
      <c r="AZ2345" t="s">
        <v>15287</v>
      </c>
      <c r="BA2345" t="s">
        <v>15291</v>
      </c>
      <c r="BB2345" t="s">
        <v>15288</v>
      </c>
      <c r="BC2345" t="s">
        <v>15290</v>
      </c>
      <c r="BD2345" t="s">
        <v>15287</v>
      </c>
      <c r="BE2345" t="s">
        <v>13876</v>
      </c>
      <c r="BF2345" t="s">
        <v>13876</v>
      </c>
      <c r="BG2345" t="s">
        <v>13876</v>
      </c>
      <c r="BH2345" t="s">
        <v>13876</v>
      </c>
      <c r="BI2345" t="s">
        <v>15290</v>
      </c>
      <c r="BJ2345" t="s">
        <v>15289</v>
      </c>
      <c r="BK2345" t="s">
        <v>15289</v>
      </c>
      <c r="BL2345" t="s">
        <v>13876</v>
      </c>
      <c r="BM2345" t="s">
        <v>13876</v>
      </c>
      <c r="BN2345" t="s">
        <v>15294</v>
      </c>
      <c r="BO2345" t="s">
        <v>15292</v>
      </c>
      <c r="BP2345" t="s">
        <v>15288</v>
      </c>
      <c r="BQ2345" t="s">
        <v>15294</v>
      </c>
      <c r="BR2345" t="s">
        <v>15285</v>
      </c>
      <c r="BS2345" t="s">
        <v>13876</v>
      </c>
      <c r="BT2345" t="s">
        <v>13876</v>
      </c>
      <c r="BU2345" t="s">
        <v>15294</v>
      </c>
      <c r="BV2345" t="s">
        <v>15290</v>
      </c>
      <c r="BW2345" t="s">
        <v>15284</v>
      </c>
      <c r="BX2345" t="s">
        <v>15289</v>
      </c>
      <c r="BY2345" t="s">
        <v>15286</v>
      </c>
      <c r="BZ2345" t="s">
        <v>13876</v>
      </c>
      <c r="CA2345" t="s">
        <v>13876</v>
      </c>
      <c r="CB2345" t="s">
        <v>15287</v>
      </c>
      <c r="CC2345" t="s">
        <v>15291</v>
      </c>
      <c r="CD2345" t="s">
        <v>15291</v>
      </c>
      <c r="CE2345" t="s">
        <v>15290</v>
      </c>
      <c r="CF2345" t="s">
        <v>15285</v>
      </c>
      <c r="CG2345" t="s">
        <v>13876</v>
      </c>
      <c r="CH2345" t="s">
        <v>13876</v>
      </c>
      <c r="CI2345" t="s">
        <v>13876</v>
      </c>
      <c r="CJ2345" t="s">
        <v>13876</v>
      </c>
      <c r="CK2345" t="s">
        <v>13876</v>
      </c>
      <c r="CL2345" t="s">
        <v>13876</v>
      </c>
      <c r="CM2345" t="s">
        <v>13876</v>
      </c>
      <c r="CN2345" t="s">
        <v>13876</v>
      </c>
      <c r="CO2345" t="s">
        <v>13876</v>
      </c>
      <c r="CP2345" t="s">
        <v>13876</v>
      </c>
      <c r="CQ2345" t="s">
        <v>13876</v>
      </c>
      <c r="CR2345" t="s">
        <v>13876</v>
      </c>
      <c r="CS2345" t="s">
        <v>13876</v>
      </c>
      <c r="CT2345" t="s">
        <v>13876</v>
      </c>
    </row>
    <row r="2346" spans="1:98" hidden="1">
      <c r="A2346" s="1087"/>
      <c r="B2346" s="554" t="s">
        <v>1415</v>
      </c>
      <c r="C2346" s="554" t="s">
        <v>809</v>
      </c>
      <c r="D2346" s="554" t="s">
        <v>1416</v>
      </c>
      <c r="E2346" s="336" t="s">
        <v>407</v>
      </c>
      <c r="F2346" s="336" t="s">
        <v>3787</v>
      </c>
      <c r="G2346" s="336">
        <v>2950171245</v>
      </c>
      <c r="H2346" s="554" t="s">
        <v>13202</v>
      </c>
      <c r="I2346" s="336" t="s">
        <v>126</v>
      </c>
      <c r="J2346" s="336" t="s">
        <v>13659</v>
      </c>
      <c r="K2346" s="336" t="s">
        <v>13546</v>
      </c>
      <c r="L2346" s="336" t="s">
        <v>13658</v>
      </c>
      <c r="M2346" s="336" t="s">
        <v>13659</v>
      </c>
      <c r="N2346" s="336" t="s">
        <v>13549</v>
      </c>
      <c r="O2346" s="632"/>
      <c r="P2346" s="632" t="s">
        <v>13661</v>
      </c>
      <c r="Q2346" s="556">
        <v>44621</v>
      </c>
      <c r="R2346" s="336"/>
      <c r="S2346" s="557">
        <v>44652</v>
      </c>
      <c r="T2346" s="336" t="s">
        <v>17168</v>
      </c>
      <c r="U2346" s="625">
        <v>261</v>
      </c>
      <c r="V2346" s="1087"/>
      <c r="W2346" s="551">
        <v>169470</v>
      </c>
      <c r="X2346" s="551">
        <v>58989</v>
      </c>
      <c r="Y2346" s="551">
        <v>57774</v>
      </c>
      <c r="Z2346" s="551">
        <v>66020</v>
      </c>
      <c r="AA2346" s="551">
        <v>86815</v>
      </c>
      <c r="AB2346" s="551">
        <v>58835</v>
      </c>
      <c r="AC2346" s="551" t="s">
        <v>13876</v>
      </c>
      <c r="AD2346" s="552" t="s">
        <v>13876</v>
      </c>
      <c r="AE2346" s="623">
        <v>497903</v>
      </c>
      <c r="AF2346" t="s">
        <v>11761</v>
      </c>
      <c r="AG2346" t="s">
        <v>3786</v>
      </c>
      <c r="AH2346" t="s">
        <v>13201</v>
      </c>
      <c r="AQ2346" t="s">
        <v>13876</v>
      </c>
      <c r="AR2346" t="s">
        <v>15289</v>
      </c>
      <c r="AS2346" t="s">
        <v>15290</v>
      </c>
      <c r="AT2346" t="s">
        <v>15294</v>
      </c>
      <c r="AU2346" t="s">
        <v>15291</v>
      </c>
      <c r="AV2346" t="s">
        <v>15287</v>
      </c>
      <c r="AW2346" t="s">
        <v>15288</v>
      </c>
      <c r="AX2346" t="s">
        <v>13876</v>
      </c>
      <c r="AY2346" t="s">
        <v>13876</v>
      </c>
      <c r="AZ2346" t="s">
        <v>15286</v>
      </c>
      <c r="BA2346" t="s">
        <v>15285</v>
      </c>
      <c r="BB2346" t="s">
        <v>15294</v>
      </c>
      <c r="BC2346" t="s">
        <v>15285</v>
      </c>
      <c r="BD2346" t="s">
        <v>15294</v>
      </c>
      <c r="BE2346" t="s">
        <v>13876</v>
      </c>
      <c r="BF2346" t="s">
        <v>13876</v>
      </c>
      <c r="BG2346" t="s">
        <v>15286</v>
      </c>
      <c r="BH2346" t="s">
        <v>15287</v>
      </c>
      <c r="BI2346" t="s">
        <v>15287</v>
      </c>
      <c r="BJ2346" t="s">
        <v>15287</v>
      </c>
      <c r="BK2346" t="s">
        <v>15291</v>
      </c>
      <c r="BL2346" t="s">
        <v>13876</v>
      </c>
      <c r="BM2346" t="s">
        <v>13876</v>
      </c>
      <c r="BN2346" t="s">
        <v>15290</v>
      </c>
      <c r="BO2346" t="s">
        <v>15290</v>
      </c>
      <c r="BP2346" t="s">
        <v>15288</v>
      </c>
      <c r="BQ2346" t="s">
        <v>15292</v>
      </c>
      <c r="BR2346" t="s">
        <v>15288</v>
      </c>
      <c r="BS2346" t="s">
        <v>13876</v>
      </c>
      <c r="BT2346" t="s">
        <v>13876</v>
      </c>
      <c r="BU2346" t="s">
        <v>15285</v>
      </c>
      <c r="BV2346" t="s">
        <v>15290</v>
      </c>
      <c r="BW2346" t="s">
        <v>15285</v>
      </c>
      <c r="BX2346" t="s">
        <v>15289</v>
      </c>
      <c r="BY2346" t="s">
        <v>15286</v>
      </c>
      <c r="BZ2346" t="s">
        <v>13876</v>
      </c>
      <c r="CA2346" t="s">
        <v>13876</v>
      </c>
      <c r="CB2346" t="s">
        <v>15286</v>
      </c>
      <c r="CC2346" t="s">
        <v>15285</v>
      </c>
      <c r="CD2346" t="s">
        <v>15285</v>
      </c>
      <c r="CE2346" t="s">
        <v>15284</v>
      </c>
      <c r="CF2346" t="s">
        <v>15286</v>
      </c>
      <c r="CG2346" t="s">
        <v>13876</v>
      </c>
      <c r="CH2346" t="s">
        <v>13876</v>
      </c>
      <c r="CI2346" t="s">
        <v>13876</v>
      </c>
      <c r="CJ2346" t="s">
        <v>13876</v>
      </c>
      <c r="CK2346" t="s">
        <v>13876</v>
      </c>
      <c r="CL2346" t="s">
        <v>13876</v>
      </c>
      <c r="CM2346" t="s">
        <v>13876</v>
      </c>
      <c r="CN2346" t="s">
        <v>13876</v>
      </c>
      <c r="CO2346" t="s">
        <v>13876</v>
      </c>
      <c r="CP2346" t="s">
        <v>13876</v>
      </c>
      <c r="CQ2346" t="s">
        <v>13876</v>
      </c>
      <c r="CR2346" t="s">
        <v>13876</v>
      </c>
      <c r="CS2346" t="s">
        <v>13876</v>
      </c>
      <c r="CT2346" t="s">
        <v>13876</v>
      </c>
    </row>
    <row r="2347" spans="1:98" hidden="1">
      <c r="A2347" s="631"/>
      <c r="B2347" s="555"/>
      <c r="C2347" s="554"/>
      <c r="D2347" s="554"/>
      <c r="E2347" s="336"/>
      <c r="F2347" s="336"/>
      <c r="G2347" s="336"/>
      <c r="H2347" s="554"/>
      <c r="I2347" s="336"/>
      <c r="J2347" s="336"/>
      <c r="K2347" s="336"/>
      <c r="L2347" s="336"/>
      <c r="M2347" s="336"/>
      <c r="N2347" s="336"/>
      <c r="O2347" s="632"/>
      <c r="P2347" s="632"/>
      <c r="Q2347" s="556"/>
      <c r="R2347" s="336"/>
      <c r="S2347" s="336"/>
      <c r="T2347" s="336" t="s">
        <v>13876</v>
      </c>
      <c r="U2347" s="609"/>
      <c r="V2347" s="631"/>
      <c r="W2347" s="551"/>
      <c r="X2347" s="551"/>
      <c r="Y2347" s="551"/>
      <c r="Z2347" s="551"/>
      <c r="AA2347" s="551">
        <v>0</v>
      </c>
      <c r="AB2347" s="551">
        <v>0</v>
      </c>
      <c r="AC2347" s="551">
        <v>0</v>
      </c>
      <c r="AD2347" s="552"/>
      <c r="AE2347" s="623">
        <v>0</v>
      </c>
      <c r="AQ2347" t="s">
        <v>13876</v>
      </c>
      <c r="AR2347" t="s">
        <v>13876</v>
      </c>
      <c r="AS2347" t="s">
        <v>13876</v>
      </c>
      <c r="AT2347" t="s">
        <v>13876</v>
      </c>
      <c r="AU2347" t="s">
        <v>13876</v>
      </c>
      <c r="AV2347" t="s">
        <v>13876</v>
      </c>
      <c r="AW2347" t="s">
        <v>13876</v>
      </c>
      <c r="AX2347" t="s">
        <v>13876</v>
      </c>
      <c r="AY2347" t="s">
        <v>13876</v>
      </c>
      <c r="AZ2347" t="s">
        <v>13876</v>
      </c>
      <c r="BA2347" t="s">
        <v>13876</v>
      </c>
      <c r="BB2347" t="s">
        <v>13876</v>
      </c>
      <c r="BC2347" t="s">
        <v>13876</v>
      </c>
      <c r="BD2347" t="s">
        <v>13876</v>
      </c>
      <c r="BE2347" t="s">
        <v>13876</v>
      </c>
      <c r="BF2347" t="s">
        <v>13876</v>
      </c>
      <c r="BG2347" t="s">
        <v>13876</v>
      </c>
      <c r="BH2347" t="s">
        <v>13876</v>
      </c>
      <c r="BI2347" t="s">
        <v>13876</v>
      </c>
      <c r="BJ2347" t="s">
        <v>13876</v>
      </c>
      <c r="BK2347" t="s">
        <v>13876</v>
      </c>
      <c r="BL2347" t="s">
        <v>13876</v>
      </c>
      <c r="BM2347" t="s">
        <v>13876</v>
      </c>
      <c r="BN2347" t="s">
        <v>13876</v>
      </c>
      <c r="BO2347" t="s">
        <v>13876</v>
      </c>
      <c r="BP2347" t="s">
        <v>13876</v>
      </c>
      <c r="BQ2347" t="s">
        <v>13876</v>
      </c>
      <c r="BR2347" t="s">
        <v>13876</v>
      </c>
      <c r="BS2347" t="s">
        <v>13876</v>
      </c>
      <c r="BT2347" t="s">
        <v>13876</v>
      </c>
      <c r="BU2347" t="s">
        <v>13876</v>
      </c>
      <c r="BV2347" t="s">
        <v>13876</v>
      </c>
      <c r="BW2347" t="s">
        <v>13876</v>
      </c>
      <c r="BX2347" t="s">
        <v>13876</v>
      </c>
      <c r="BY2347" t="s">
        <v>13876</v>
      </c>
      <c r="BZ2347" t="s">
        <v>13876</v>
      </c>
      <c r="CA2347" t="s">
        <v>13876</v>
      </c>
      <c r="CB2347" t="s">
        <v>13876</v>
      </c>
      <c r="CC2347" t="s">
        <v>13876</v>
      </c>
      <c r="CD2347" t="s">
        <v>13876</v>
      </c>
      <c r="CE2347" t="s">
        <v>13876</v>
      </c>
      <c r="CF2347" t="s">
        <v>13876</v>
      </c>
      <c r="CG2347" t="s">
        <v>13876</v>
      </c>
      <c r="CH2347" t="s">
        <v>13876</v>
      </c>
      <c r="CI2347" t="s">
        <v>13876</v>
      </c>
      <c r="CJ2347" t="s">
        <v>13876</v>
      </c>
      <c r="CK2347" t="s">
        <v>13876</v>
      </c>
      <c r="CL2347" t="s">
        <v>13876</v>
      </c>
      <c r="CM2347" t="s">
        <v>13876</v>
      </c>
      <c r="CN2347" t="s">
        <v>13876</v>
      </c>
      <c r="CO2347" t="s">
        <v>13876</v>
      </c>
      <c r="CP2347" t="s">
        <v>13876</v>
      </c>
      <c r="CQ2347" t="s">
        <v>13876</v>
      </c>
      <c r="CR2347" t="s">
        <v>13876</v>
      </c>
      <c r="CS2347" t="s">
        <v>13876</v>
      </c>
      <c r="CT2347" t="s">
        <v>13876</v>
      </c>
    </row>
    <row r="2348" spans="1:98" hidden="1">
      <c r="A2348" s="1088">
        <v>468</v>
      </c>
      <c r="B2348" s="554" t="s">
        <v>2235</v>
      </c>
      <c r="C2348" s="554" t="s">
        <v>797</v>
      </c>
      <c r="D2348" s="554" t="s">
        <v>2236</v>
      </c>
      <c r="E2348" s="336" t="s">
        <v>368</v>
      </c>
      <c r="F2348" s="336" t="s">
        <v>2721</v>
      </c>
      <c r="G2348" s="336">
        <v>2910102934</v>
      </c>
      <c r="H2348" s="554" t="s">
        <v>2243</v>
      </c>
      <c r="I2348" s="336" t="s">
        <v>13665</v>
      </c>
      <c r="J2348" s="336" t="s">
        <v>13659</v>
      </c>
      <c r="K2348" s="336" t="s">
        <v>13546</v>
      </c>
      <c r="L2348" s="336" t="s">
        <v>13658</v>
      </c>
      <c r="M2348" s="336" t="s">
        <v>13658</v>
      </c>
      <c r="N2348" s="336"/>
      <c r="O2348" s="632"/>
      <c r="P2348" s="632"/>
      <c r="Q2348" s="632"/>
      <c r="R2348" s="336"/>
      <c r="S2348" s="336"/>
      <c r="T2348" s="336" t="s">
        <v>17169</v>
      </c>
      <c r="U2348" s="625"/>
      <c r="V2348" s="1088"/>
      <c r="W2348" s="551" t="s">
        <v>13876</v>
      </c>
      <c r="X2348" s="551" t="s">
        <v>13876</v>
      </c>
      <c r="Y2348" s="551" t="s">
        <v>13876</v>
      </c>
      <c r="Z2348" s="551" t="s">
        <v>13876</v>
      </c>
      <c r="AA2348" s="551" t="s">
        <v>13876</v>
      </c>
      <c r="AB2348" s="551" t="s">
        <v>13876</v>
      </c>
      <c r="AC2348" s="551" t="s">
        <v>13876</v>
      </c>
      <c r="AD2348" s="552" t="s">
        <v>13876</v>
      </c>
      <c r="AE2348" s="623">
        <v>0</v>
      </c>
      <c r="AF2348" t="s">
        <v>2234</v>
      </c>
      <c r="AG2348" t="s">
        <v>2239</v>
      </c>
      <c r="AH2348" t="s">
        <v>2242</v>
      </c>
      <c r="AQ2348" t="s">
        <v>13876</v>
      </c>
      <c r="AR2348" t="s">
        <v>13876</v>
      </c>
      <c r="AS2348" t="s">
        <v>13876</v>
      </c>
      <c r="AT2348" t="s">
        <v>13876</v>
      </c>
      <c r="AU2348" t="s">
        <v>13876</v>
      </c>
      <c r="AV2348" t="s">
        <v>13876</v>
      </c>
      <c r="AW2348" t="s">
        <v>13876</v>
      </c>
      <c r="AX2348" t="s">
        <v>13876</v>
      </c>
      <c r="AY2348" t="s">
        <v>13876</v>
      </c>
      <c r="AZ2348" t="s">
        <v>13876</v>
      </c>
      <c r="BA2348" t="s">
        <v>13876</v>
      </c>
      <c r="BB2348" t="s">
        <v>13876</v>
      </c>
      <c r="BC2348" t="s">
        <v>13876</v>
      </c>
      <c r="BD2348" t="s">
        <v>13876</v>
      </c>
      <c r="BE2348" t="s">
        <v>13876</v>
      </c>
      <c r="BF2348" t="s">
        <v>13876</v>
      </c>
      <c r="BG2348" t="s">
        <v>13876</v>
      </c>
      <c r="BH2348" t="s">
        <v>13876</v>
      </c>
      <c r="BI2348" t="s">
        <v>13876</v>
      </c>
      <c r="BJ2348" t="s">
        <v>13876</v>
      </c>
      <c r="BK2348" t="s">
        <v>13876</v>
      </c>
      <c r="BL2348" t="s">
        <v>13876</v>
      </c>
      <c r="BM2348" t="s">
        <v>13876</v>
      </c>
      <c r="BN2348" t="s">
        <v>13876</v>
      </c>
      <c r="BO2348" t="s">
        <v>13876</v>
      </c>
      <c r="BP2348" t="s">
        <v>13876</v>
      </c>
      <c r="BQ2348" t="s">
        <v>13876</v>
      </c>
      <c r="BR2348" t="s">
        <v>13876</v>
      </c>
      <c r="BS2348" t="s">
        <v>13876</v>
      </c>
      <c r="BT2348" t="s">
        <v>13876</v>
      </c>
      <c r="BU2348" t="s">
        <v>13876</v>
      </c>
      <c r="BV2348" t="s">
        <v>13876</v>
      </c>
      <c r="BW2348" t="s">
        <v>13876</v>
      </c>
      <c r="BX2348" t="s">
        <v>13876</v>
      </c>
      <c r="BY2348" t="s">
        <v>13876</v>
      </c>
      <c r="BZ2348" t="s">
        <v>13876</v>
      </c>
      <c r="CA2348" t="s">
        <v>13876</v>
      </c>
      <c r="CB2348" t="s">
        <v>13876</v>
      </c>
      <c r="CC2348" t="s">
        <v>13876</v>
      </c>
      <c r="CD2348" t="s">
        <v>13876</v>
      </c>
      <c r="CE2348" t="s">
        <v>13876</v>
      </c>
      <c r="CF2348" t="s">
        <v>13876</v>
      </c>
      <c r="CG2348" t="s">
        <v>13876</v>
      </c>
      <c r="CH2348" t="s">
        <v>13876</v>
      </c>
      <c r="CI2348" t="s">
        <v>13876</v>
      </c>
      <c r="CJ2348" t="s">
        <v>13876</v>
      </c>
      <c r="CK2348" t="s">
        <v>13876</v>
      </c>
      <c r="CL2348" t="s">
        <v>13876</v>
      </c>
      <c r="CM2348" t="s">
        <v>13876</v>
      </c>
      <c r="CN2348" t="s">
        <v>13876</v>
      </c>
      <c r="CO2348" t="s">
        <v>13876</v>
      </c>
      <c r="CP2348" t="s">
        <v>13876</v>
      </c>
      <c r="CQ2348" t="s">
        <v>13876</v>
      </c>
      <c r="CR2348" t="s">
        <v>13876</v>
      </c>
      <c r="CS2348" t="s">
        <v>13876</v>
      </c>
      <c r="CT2348" t="s">
        <v>13876</v>
      </c>
    </row>
    <row r="2349" spans="1:98" hidden="1">
      <c r="A2349" s="1088"/>
      <c r="B2349" s="554" t="s">
        <v>2235</v>
      </c>
      <c r="C2349" s="554" t="s">
        <v>797</v>
      </c>
      <c r="D2349" s="554" t="s">
        <v>2236</v>
      </c>
      <c r="E2349" s="336" t="s">
        <v>368</v>
      </c>
      <c r="F2349" s="336" t="s">
        <v>2721</v>
      </c>
      <c r="G2349" s="336">
        <v>2910102934</v>
      </c>
      <c r="H2349" s="554" t="s">
        <v>2243</v>
      </c>
      <c r="I2349" s="336" t="s">
        <v>13673</v>
      </c>
      <c r="J2349" s="336" t="s">
        <v>13659</v>
      </c>
      <c r="K2349" s="336" t="s">
        <v>13546</v>
      </c>
      <c r="L2349" s="336" t="s">
        <v>13658</v>
      </c>
      <c r="M2349" s="336" t="s">
        <v>13658</v>
      </c>
      <c r="N2349" s="336"/>
      <c r="O2349" s="632"/>
      <c r="P2349" s="632"/>
      <c r="Q2349" s="632"/>
      <c r="R2349" s="336"/>
      <c r="S2349" s="336"/>
      <c r="T2349" s="336" t="s">
        <v>17170</v>
      </c>
      <c r="U2349" s="620"/>
      <c r="V2349" s="1088"/>
      <c r="W2349" s="551" t="s">
        <v>13876</v>
      </c>
      <c r="X2349" s="551" t="s">
        <v>13876</v>
      </c>
      <c r="Y2349" s="551" t="s">
        <v>13876</v>
      </c>
      <c r="Z2349" s="551" t="s">
        <v>13876</v>
      </c>
      <c r="AA2349" s="551" t="s">
        <v>13876</v>
      </c>
      <c r="AB2349" s="551" t="s">
        <v>13876</v>
      </c>
      <c r="AC2349" s="551" t="s">
        <v>13876</v>
      </c>
      <c r="AD2349" s="552" t="s">
        <v>13876</v>
      </c>
      <c r="AE2349" s="623">
        <v>0</v>
      </c>
      <c r="AF2349" t="s">
        <v>2234</v>
      </c>
      <c r="AG2349" t="s">
        <v>2239</v>
      </c>
      <c r="AH2349" t="s">
        <v>2242</v>
      </c>
      <c r="AQ2349" t="s">
        <v>13876</v>
      </c>
      <c r="AR2349" t="s">
        <v>13876</v>
      </c>
      <c r="AS2349" t="s">
        <v>13876</v>
      </c>
      <c r="AT2349" t="s">
        <v>13876</v>
      </c>
      <c r="AU2349" t="s">
        <v>13876</v>
      </c>
      <c r="AV2349" t="s">
        <v>13876</v>
      </c>
      <c r="AW2349" t="s">
        <v>13876</v>
      </c>
      <c r="AX2349" t="s">
        <v>13876</v>
      </c>
      <c r="AY2349" t="s">
        <v>13876</v>
      </c>
      <c r="AZ2349" t="s">
        <v>13876</v>
      </c>
      <c r="BA2349" t="s">
        <v>13876</v>
      </c>
      <c r="BB2349" t="s">
        <v>13876</v>
      </c>
      <c r="BC2349" t="s">
        <v>13876</v>
      </c>
      <c r="BD2349" t="s">
        <v>13876</v>
      </c>
      <c r="BE2349" t="s">
        <v>13876</v>
      </c>
      <c r="BF2349" t="s">
        <v>13876</v>
      </c>
      <c r="BG2349" t="s">
        <v>13876</v>
      </c>
      <c r="BH2349" t="s">
        <v>13876</v>
      </c>
      <c r="BI2349" t="s">
        <v>13876</v>
      </c>
      <c r="BJ2349" t="s">
        <v>13876</v>
      </c>
      <c r="BK2349" t="s">
        <v>13876</v>
      </c>
      <c r="BL2349" t="s">
        <v>13876</v>
      </c>
      <c r="BM2349" t="s">
        <v>13876</v>
      </c>
      <c r="BN2349" t="s">
        <v>13876</v>
      </c>
      <c r="BO2349" t="s">
        <v>13876</v>
      </c>
      <c r="BP2349" t="s">
        <v>13876</v>
      </c>
      <c r="BQ2349" t="s">
        <v>13876</v>
      </c>
      <c r="BR2349" t="s">
        <v>13876</v>
      </c>
      <c r="BS2349" t="s">
        <v>13876</v>
      </c>
      <c r="BT2349" t="s">
        <v>13876</v>
      </c>
      <c r="BU2349" t="s">
        <v>13876</v>
      </c>
      <c r="BV2349" t="s">
        <v>13876</v>
      </c>
      <c r="BW2349" t="s">
        <v>13876</v>
      </c>
      <c r="BX2349" t="s">
        <v>13876</v>
      </c>
      <c r="BY2349" t="s">
        <v>13876</v>
      </c>
      <c r="BZ2349" t="s">
        <v>13876</v>
      </c>
      <c r="CA2349" t="s">
        <v>13876</v>
      </c>
      <c r="CB2349" t="s">
        <v>13876</v>
      </c>
      <c r="CC2349" t="s">
        <v>13876</v>
      </c>
      <c r="CD2349" t="s">
        <v>13876</v>
      </c>
      <c r="CE2349" t="s">
        <v>13876</v>
      </c>
      <c r="CF2349" t="s">
        <v>13876</v>
      </c>
      <c r="CG2349" t="s">
        <v>13876</v>
      </c>
      <c r="CH2349" t="s">
        <v>13876</v>
      </c>
      <c r="CI2349" t="s">
        <v>13876</v>
      </c>
      <c r="CJ2349" t="s">
        <v>13876</v>
      </c>
      <c r="CK2349" t="s">
        <v>13876</v>
      </c>
      <c r="CL2349" t="s">
        <v>13876</v>
      </c>
      <c r="CM2349" t="s">
        <v>13876</v>
      </c>
      <c r="CN2349" t="s">
        <v>13876</v>
      </c>
      <c r="CO2349" t="s">
        <v>13876</v>
      </c>
      <c r="CP2349" t="s">
        <v>13876</v>
      </c>
      <c r="CQ2349" t="s">
        <v>13876</v>
      </c>
      <c r="CR2349" t="s">
        <v>13876</v>
      </c>
      <c r="CS2349" t="s">
        <v>13876</v>
      </c>
      <c r="CT2349" t="s">
        <v>13876</v>
      </c>
    </row>
    <row r="2350" spans="1:98" hidden="1">
      <c r="A2350" s="1088"/>
      <c r="B2350" s="554" t="s">
        <v>2235</v>
      </c>
      <c r="C2350" s="554" t="s">
        <v>797</v>
      </c>
      <c r="D2350" s="554" t="s">
        <v>2718</v>
      </c>
      <c r="E2350" s="336" t="s">
        <v>368</v>
      </c>
      <c r="F2350" s="336" t="s">
        <v>2721</v>
      </c>
      <c r="G2350" s="336">
        <v>2910103478</v>
      </c>
      <c r="H2350" s="554" t="s">
        <v>2723</v>
      </c>
      <c r="I2350" s="336" t="s">
        <v>475</v>
      </c>
      <c r="J2350" s="336" t="s">
        <v>13659</v>
      </c>
      <c r="K2350" s="336" t="s">
        <v>13546</v>
      </c>
      <c r="L2350" s="336" t="s">
        <v>13658</v>
      </c>
      <c r="M2350" s="336" t="s">
        <v>13658</v>
      </c>
      <c r="N2350" s="336"/>
      <c r="O2350" s="632"/>
      <c r="P2350" s="632"/>
      <c r="Q2350" s="632"/>
      <c r="R2350" s="336"/>
      <c r="S2350" s="336"/>
      <c r="T2350" s="336" t="s">
        <v>17171</v>
      </c>
      <c r="U2350" s="620"/>
      <c r="V2350" s="1088"/>
      <c r="W2350" s="551" t="s">
        <v>13876</v>
      </c>
      <c r="X2350" s="551" t="s">
        <v>13876</v>
      </c>
      <c r="Y2350" s="551" t="s">
        <v>13876</v>
      </c>
      <c r="Z2350" s="551" t="s">
        <v>13876</v>
      </c>
      <c r="AA2350" s="551" t="s">
        <v>13876</v>
      </c>
      <c r="AB2350" s="551" t="s">
        <v>13876</v>
      </c>
      <c r="AC2350" s="551" t="s">
        <v>13876</v>
      </c>
      <c r="AD2350" s="552" t="s">
        <v>13876</v>
      </c>
      <c r="AE2350" s="623">
        <v>0</v>
      </c>
      <c r="AF2350" t="s">
        <v>2717</v>
      </c>
      <c r="AG2350" t="s">
        <v>2720</v>
      </c>
      <c r="AH2350" t="s">
        <v>2722</v>
      </c>
      <c r="AQ2350" t="s">
        <v>13876</v>
      </c>
      <c r="AR2350" t="s">
        <v>13876</v>
      </c>
      <c r="AS2350" t="s">
        <v>13876</v>
      </c>
      <c r="AT2350" t="s">
        <v>13876</v>
      </c>
      <c r="AU2350" t="s">
        <v>13876</v>
      </c>
      <c r="AV2350" t="s">
        <v>13876</v>
      </c>
      <c r="AW2350" t="s">
        <v>13876</v>
      </c>
      <c r="AX2350" t="s">
        <v>13876</v>
      </c>
      <c r="AY2350" t="s">
        <v>13876</v>
      </c>
      <c r="AZ2350" t="s">
        <v>13876</v>
      </c>
      <c r="BA2350" t="s">
        <v>13876</v>
      </c>
      <c r="BB2350" t="s">
        <v>13876</v>
      </c>
      <c r="BC2350" t="s">
        <v>13876</v>
      </c>
      <c r="BD2350" t="s">
        <v>13876</v>
      </c>
      <c r="BE2350" t="s">
        <v>13876</v>
      </c>
      <c r="BF2350" t="s">
        <v>13876</v>
      </c>
      <c r="BG2350" t="s">
        <v>13876</v>
      </c>
      <c r="BH2350" t="s">
        <v>13876</v>
      </c>
      <c r="BI2350" t="s">
        <v>13876</v>
      </c>
      <c r="BJ2350" t="s">
        <v>13876</v>
      </c>
      <c r="BK2350" t="s">
        <v>13876</v>
      </c>
      <c r="BL2350" t="s">
        <v>13876</v>
      </c>
      <c r="BM2350" t="s">
        <v>13876</v>
      </c>
      <c r="BN2350" t="s">
        <v>13876</v>
      </c>
      <c r="BO2350" t="s">
        <v>13876</v>
      </c>
      <c r="BP2350" t="s">
        <v>13876</v>
      </c>
      <c r="BQ2350" t="s">
        <v>13876</v>
      </c>
      <c r="BR2350" t="s">
        <v>13876</v>
      </c>
      <c r="BS2350" t="s">
        <v>13876</v>
      </c>
      <c r="BT2350" t="s">
        <v>13876</v>
      </c>
      <c r="BU2350" t="s">
        <v>13876</v>
      </c>
      <c r="BV2350" t="s">
        <v>13876</v>
      </c>
      <c r="BW2350" t="s">
        <v>13876</v>
      </c>
      <c r="BX2350" t="s">
        <v>13876</v>
      </c>
      <c r="BY2350" t="s">
        <v>13876</v>
      </c>
      <c r="BZ2350" t="s">
        <v>13876</v>
      </c>
      <c r="CA2350" t="s">
        <v>13876</v>
      </c>
      <c r="CB2350" t="s">
        <v>13876</v>
      </c>
      <c r="CC2350" t="s">
        <v>13876</v>
      </c>
      <c r="CD2350" t="s">
        <v>13876</v>
      </c>
      <c r="CE2350" t="s">
        <v>13876</v>
      </c>
      <c r="CF2350" t="s">
        <v>13876</v>
      </c>
      <c r="CG2350" t="s">
        <v>13876</v>
      </c>
      <c r="CH2350" t="s">
        <v>13876</v>
      </c>
      <c r="CI2350" t="s">
        <v>13876</v>
      </c>
      <c r="CJ2350" t="s">
        <v>13876</v>
      </c>
      <c r="CK2350" t="s">
        <v>13876</v>
      </c>
      <c r="CL2350" t="s">
        <v>13876</v>
      </c>
      <c r="CM2350" t="s">
        <v>13876</v>
      </c>
      <c r="CN2350" t="s">
        <v>13876</v>
      </c>
      <c r="CO2350" t="s">
        <v>13876</v>
      </c>
      <c r="CP2350" t="s">
        <v>13876</v>
      </c>
      <c r="CQ2350" t="s">
        <v>13876</v>
      </c>
      <c r="CR2350" t="s">
        <v>13876</v>
      </c>
      <c r="CS2350" t="s">
        <v>13876</v>
      </c>
      <c r="CT2350" t="s">
        <v>13876</v>
      </c>
    </row>
    <row r="2351" spans="1:98" hidden="1">
      <c r="A2351" s="1088"/>
      <c r="B2351" s="554" t="s">
        <v>2235</v>
      </c>
      <c r="C2351" s="554" t="s">
        <v>797</v>
      </c>
      <c r="D2351" s="554" t="s">
        <v>2718</v>
      </c>
      <c r="E2351" s="336" t="s">
        <v>368</v>
      </c>
      <c r="F2351" s="336" t="s">
        <v>2721</v>
      </c>
      <c r="G2351" s="336">
        <v>2920100506</v>
      </c>
      <c r="H2351" s="554" t="s">
        <v>2723</v>
      </c>
      <c r="I2351" s="336" t="s">
        <v>8120</v>
      </c>
      <c r="J2351" s="336" t="s">
        <v>13659</v>
      </c>
      <c r="K2351" s="336" t="s">
        <v>13546</v>
      </c>
      <c r="L2351" s="336" t="s">
        <v>13658</v>
      </c>
      <c r="M2351" s="336" t="s">
        <v>13658</v>
      </c>
      <c r="N2351" s="336"/>
      <c r="O2351" s="632"/>
      <c r="P2351" s="632"/>
      <c r="Q2351" s="632"/>
      <c r="R2351" s="336"/>
      <c r="S2351" s="336"/>
      <c r="T2351" s="336" t="s">
        <v>17172</v>
      </c>
      <c r="U2351" s="620"/>
      <c r="V2351" s="1088"/>
      <c r="W2351" s="551" t="s">
        <v>13876</v>
      </c>
      <c r="X2351" s="551" t="s">
        <v>13876</v>
      </c>
      <c r="Y2351" s="551" t="s">
        <v>13876</v>
      </c>
      <c r="Z2351" s="551" t="s">
        <v>13876</v>
      </c>
      <c r="AA2351" s="551" t="s">
        <v>13876</v>
      </c>
      <c r="AB2351" s="551" t="s">
        <v>13876</v>
      </c>
      <c r="AC2351" s="551" t="s">
        <v>13876</v>
      </c>
      <c r="AD2351" s="552" t="s">
        <v>13876</v>
      </c>
      <c r="AE2351" s="623">
        <v>0</v>
      </c>
      <c r="AF2351" t="s">
        <v>9380</v>
      </c>
      <c r="AG2351" t="s">
        <v>2720</v>
      </c>
      <c r="AH2351" t="s">
        <v>2722</v>
      </c>
      <c r="AQ2351" t="s">
        <v>13876</v>
      </c>
      <c r="AR2351" t="s">
        <v>13876</v>
      </c>
      <c r="AS2351" t="s">
        <v>13876</v>
      </c>
      <c r="AT2351" t="s">
        <v>13876</v>
      </c>
      <c r="AU2351" t="s">
        <v>13876</v>
      </c>
      <c r="AV2351" t="s">
        <v>13876</v>
      </c>
      <c r="AW2351" t="s">
        <v>13876</v>
      </c>
      <c r="AX2351" t="s">
        <v>13876</v>
      </c>
      <c r="AY2351" t="s">
        <v>13876</v>
      </c>
      <c r="AZ2351" t="s">
        <v>13876</v>
      </c>
      <c r="BA2351" t="s">
        <v>13876</v>
      </c>
      <c r="BB2351" t="s">
        <v>13876</v>
      </c>
      <c r="BC2351" t="s">
        <v>13876</v>
      </c>
      <c r="BD2351" t="s">
        <v>13876</v>
      </c>
      <c r="BE2351" t="s">
        <v>13876</v>
      </c>
      <c r="BF2351" t="s">
        <v>13876</v>
      </c>
      <c r="BG2351" t="s">
        <v>13876</v>
      </c>
      <c r="BH2351" t="s">
        <v>13876</v>
      </c>
      <c r="BI2351" t="s">
        <v>13876</v>
      </c>
      <c r="BJ2351" t="s">
        <v>13876</v>
      </c>
      <c r="BK2351" t="s">
        <v>13876</v>
      </c>
      <c r="BL2351" t="s">
        <v>13876</v>
      </c>
      <c r="BM2351" t="s">
        <v>13876</v>
      </c>
      <c r="BN2351" t="s">
        <v>13876</v>
      </c>
      <c r="BO2351" t="s">
        <v>13876</v>
      </c>
      <c r="BP2351" t="s">
        <v>13876</v>
      </c>
      <c r="BQ2351" t="s">
        <v>13876</v>
      </c>
      <c r="BR2351" t="s">
        <v>13876</v>
      </c>
      <c r="BS2351" t="s">
        <v>13876</v>
      </c>
      <c r="BT2351" t="s">
        <v>13876</v>
      </c>
      <c r="BU2351" t="s">
        <v>13876</v>
      </c>
      <c r="BV2351" t="s">
        <v>13876</v>
      </c>
      <c r="BW2351" t="s">
        <v>13876</v>
      </c>
      <c r="BX2351" t="s">
        <v>13876</v>
      </c>
      <c r="BY2351" t="s">
        <v>13876</v>
      </c>
      <c r="BZ2351" t="s">
        <v>13876</v>
      </c>
      <c r="CA2351" t="s">
        <v>13876</v>
      </c>
      <c r="CB2351" t="s">
        <v>13876</v>
      </c>
      <c r="CC2351" t="s">
        <v>13876</v>
      </c>
      <c r="CD2351" t="s">
        <v>13876</v>
      </c>
      <c r="CE2351" t="s">
        <v>13876</v>
      </c>
      <c r="CF2351" t="s">
        <v>13876</v>
      </c>
      <c r="CG2351" t="s">
        <v>13876</v>
      </c>
      <c r="CH2351" t="s">
        <v>13876</v>
      </c>
      <c r="CI2351" t="s">
        <v>13876</v>
      </c>
      <c r="CJ2351" t="s">
        <v>13876</v>
      </c>
      <c r="CK2351" t="s">
        <v>13876</v>
      </c>
      <c r="CL2351" t="s">
        <v>13876</v>
      </c>
      <c r="CM2351" t="s">
        <v>13876</v>
      </c>
      <c r="CN2351" t="s">
        <v>13876</v>
      </c>
      <c r="CO2351" t="s">
        <v>13876</v>
      </c>
      <c r="CP2351" t="s">
        <v>13876</v>
      </c>
      <c r="CQ2351" t="s">
        <v>13876</v>
      </c>
      <c r="CR2351" t="s">
        <v>13876</v>
      </c>
      <c r="CS2351" t="s">
        <v>13876</v>
      </c>
      <c r="CT2351" t="s">
        <v>13876</v>
      </c>
    </row>
    <row r="2352" spans="1:98" hidden="1">
      <c r="A2352" s="1088"/>
      <c r="B2352" s="554" t="s">
        <v>2235</v>
      </c>
      <c r="C2352" s="554" t="s">
        <v>797</v>
      </c>
      <c r="D2352" s="554" t="s">
        <v>2718</v>
      </c>
      <c r="E2352" s="336" t="s">
        <v>368</v>
      </c>
      <c r="F2352" s="336" t="s">
        <v>2721</v>
      </c>
      <c r="G2352" s="336">
        <v>2950100160</v>
      </c>
      <c r="H2352" s="554" t="s">
        <v>13204</v>
      </c>
      <c r="I2352" s="336" t="s">
        <v>126</v>
      </c>
      <c r="J2352" s="336" t="s">
        <v>13659</v>
      </c>
      <c r="K2352" s="336" t="s">
        <v>13546</v>
      </c>
      <c r="L2352" s="336" t="s">
        <v>13658</v>
      </c>
      <c r="M2352" s="336" t="s">
        <v>13658</v>
      </c>
      <c r="N2352" s="336"/>
      <c r="O2352" s="632"/>
      <c r="P2352" s="632"/>
      <c r="Q2352" s="632"/>
      <c r="R2352" s="336"/>
      <c r="S2352" s="336"/>
      <c r="T2352" s="336" t="s">
        <v>17173</v>
      </c>
      <c r="U2352" s="609"/>
      <c r="V2352" s="1088"/>
      <c r="W2352" s="551" t="s">
        <v>13876</v>
      </c>
      <c r="X2352" s="551" t="s">
        <v>13876</v>
      </c>
      <c r="Y2352" s="551" t="s">
        <v>13876</v>
      </c>
      <c r="Z2352" s="551" t="s">
        <v>13876</v>
      </c>
      <c r="AA2352" s="551" t="s">
        <v>13876</v>
      </c>
      <c r="AB2352" s="551" t="s">
        <v>13876</v>
      </c>
      <c r="AC2352" s="551" t="s">
        <v>13876</v>
      </c>
      <c r="AD2352" s="552" t="s">
        <v>13876</v>
      </c>
      <c r="AE2352" s="623">
        <v>0</v>
      </c>
      <c r="AF2352" t="s">
        <v>11763</v>
      </c>
      <c r="AG2352" t="s">
        <v>2720</v>
      </c>
      <c r="AQ2352" t="s">
        <v>13876</v>
      </c>
      <c r="AR2352" t="s">
        <v>13876</v>
      </c>
      <c r="AS2352" t="s">
        <v>13876</v>
      </c>
      <c r="AT2352" t="s">
        <v>13876</v>
      </c>
      <c r="AU2352" t="s">
        <v>13876</v>
      </c>
      <c r="AV2352" t="s">
        <v>13876</v>
      </c>
      <c r="AW2352" t="s">
        <v>13876</v>
      </c>
      <c r="AX2352" t="s">
        <v>13876</v>
      </c>
      <c r="AY2352" t="s">
        <v>13876</v>
      </c>
      <c r="AZ2352" t="s">
        <v>13876</v>
      </c>
      <c r="BA2352" t="s">
        <v>13876</v>
      </c>
      <c r="BB2352" t="s">
        <v>13876</v>
      </c>
      <c r="BC2352" t="s">
        <v>13876</v>
      </c>
      <c r="BD2352" t="s">
        <v>13876</v>
      </c>
      <c r="BE2352" t="s">
        <v>13876</v>
      </c>
      <c r="BF2352" t="s">
        <v>13876</v>
      </c>
      <c r="BG2352" t="s">
        <v>13876</v>
      </c>
      <c r="BH2352" t="s">
        <v>13876</v>
      </c>
      <c r="BI2352" t="s">
        <v>13876</v>
      </c>
      <c r="BJ2352" t="s">
        <v>13876</v>
      </c>
      <c r="BK2352" t="s">
        <v>13876</v>
      </c>
      <c r="BL2352" t="s">
        <v>13876</v>
      </c>
      <c r="BM2352" t="s">
        <v>13876</v>
      </c>
      <c r="BN2352" t="s">
        <v>13876</v>
      </c>
      <c r="BO2352" t="s">
        <v>13876</v>
      </c>
      <c r="BP2352" t="s">
        <v>13876</v>
      </c>
      <c r="BQ2352" t="s">
        <v>13876</v>
      </c>
      <c r="BR2352" t="s">
        <v>13876</v>
      </c>
      <c r="BS2352" t="s">
        <v>13876</v>
      </c>
      <c r="BT2352" t="s">
        <v>13876</v>
      </c>
      <c r="BU2352" t="s">
        <v>13876</v>
      </c>
      <c r="BV2352" t="s">
        <v>13876</v>
      </c>
      <c r="BW2352" t="s">
        <v>13876</v>
      </c>
      <c r="BX2352" t="s">
        <v>13876</v>
      </c>
      <c r="BY2352" t="s">
        <v>13876</v>
      </c>
      <c r="BZ2352" t="s">
        <v>13876</v>
      </c>
      <c r="CA2352" t="s">
        <v>13876</v>
      </c>
      <c r="CB2352" t="s">
        <v>13876</v>
      </c>
      <c r="CC2352" t="s">
        <v>13876</v>
      </c>
      <c r="CD2352" t="s">
        <v>13876</v>
      </c>
      <c r="CE2352" t="s">
        <v>13876</v>
      </c>
      <c r="CF2352" t="s">
        <v>13876</v>
      </c>
      <c r="CG2352" t="s">
        <v>13876</v>
      </c>
      <c r="CH2352" t="s">
        <v>13876</v>
      </c>
      <c r="CI2352" t="s">
        <v>13876</v>
      </c>
      <c r="CJ2352" t="s">
        <v>13876</v>
      </c>
      <c r="CK2352" t="s">
        <v>13876</v>
      </c>
      <c r="CL2352" t="s">
        <v>13876</v>
      </c>
      <c r="CM2352" t="s">
        <v>13876</v>
      </c>
      <c r="CN2352" t="s">
        <v>13876</v>
      </c>
      <c r="CO2352" t="s">
        <v>13876</v>
      </c>
      <c r="CP2352" t="s">
        <v>13876</v>
      </c>
      <c r="CQ2352" t="s">
        <v>13876</v>
      </c>
      <c r="CR2352" t="s">
        <v>13876</v>
      </c>
      <c r="CS2352" t="s">
        <v>13876</v>
      </c>
      <c r="CT2352" t="s">
        <v>13876</v>
      </c>
    </row>
    <row r="2353" spans="1:98" hidden="1">
      <c r="A2353" s="632"/>
      <c r="B2353" s="555"/>
      <c r="C2353" s="554"/>
      <c r="D2353" s="554"/>
      <c r="E2353" s="336"/>
      <c r="F2353" s="336"/>
      <c r="G2353" s="336"/>
      <c r="H2353" s="554"/>
      <c r="I2353" s="336"/>
      <c r="J2353" s="336"/>
      <c r="K2353" s="336"/>
      <c r="L2353" s="336"/>
      <c r="M2353" s="336"/>
      <c r="N2353" s="336"/>
      <c r="O2353" s="632"/>
      <c r="P2353" s="632"/>
      <c r="Q2353" s="632"/>
      <c r="R2353" s="336"/>
      <c r="S2353" s="336"/>
      <c r="T2353" s="336" t="s">
        <v>13876</v>
      </c>
      <c r="U2353" s="336"/>
      <c r="V2353" s="632"/>
      <c r="W2353" s="551"/>
      <c r="X2353" s="551"/>
      <c r="Y2353" s="551"/>
      <c r="Z2353" s="551"/>
      <c r="AA2353" s="551">
        <v>0</v>
      </c>
      <c r="AB2353" s="551">
        <v>0</v>
      </c>
      <c r="AC2353" s="551">
        <v>0</v>
      </c>
      <c r="AD2353" s="552"/>
      <c r="AE2353" s="623">
        <v>0</v>
      </c>
      <c r="AQ2353" t="s">
        <v>13876</v>
      </c>
      <c r="AR2353" t="s">
        <v>13876</v>
      </c>
      <c r="AS2353" t="s">
        <v>13876</v>
      </c>
      <c r="AT2353" t="s">
        <v>13876</v>
      </c>
      <c r="AU2353" t="s">
        <v>13876</v>
      </c>
      <c r="AV2353" t="s">
        <v>13876</v>
      </c>
      <c r="AW2353" t="s">
        <v>13876</v>
      </c>
      <c r="AX2353" t="s">
        <v>13876</v>
      </c>
      <c r="AY2353" t="s">
        <v>13876</v>
      </c>
      <c r="AZ2353" t="s">
        <v>13876</v>
      </c>
      <c r="BA2353" t="s">
        <v>13876</v>
      </c>
      <c r="BB2353" t="s">
        <v>13876</v>
      </c>
      <c r="BC2353" t="s">
        <v>13876</v>
      </c>
      <c r="BD2353" t="s">
        <v>13876</v>
      </c>
      <c r="BE2353" t="s">
        <v>13876</v>
      </c>
      <c r="BF2353" t="s">
        <v>13876</v>
      </c>
      <c r="BG2353" t="s">
        <v>13876</v>
      </c>
      <c r="BH2353" t="s">
        <v>13876</v>
      </c>
      <c r="BI2353" t="s">
        <v>13876</v>
      </c>
      <c r="BJ2353" t="s">
        <v>13876</v>
      </c>
      <c r="BK2353" t="s">
        <v>13876</v>
      </c>
      <c r="BL2353" t="s">
        <v>13876</v>
      </c>
      <c r="BM2353" t="s">
        <v>13876</v>
      </c>
      <c r="BN2353" t="s">
        <v>13876</v>
      </c>
      <c r="BO2353" t="s">
        <v>13876</v>
      </c>
      <c r="BP2353" t="s">
        <v>13876</v>
      </c>
      <c r="BQ2353" t="s">
        <v>13876</v>
      </c>
      <c r="BR2353" t="s">
        <v>13876</v>
      </c>
      <c r="BS2353" t="s">
        <v>13876</v>
      </c>
      <c r="BT2353" t="s">
        <v>13876</v>
      </c>
      <c r="BU2353" t="s">
        <v>13876</v>
      </c>
      <c r="BV2353" t="s">
        <v>13876</v>
      </c>
      <c r="BW2353" t="s">
        <v>13876</v>
      </c>
      <c r="BX2353" t="s">
        <v>13876</v>
      </c>
      <c r="BY2353" t="s">
        <v>13876</v>
      </c>
      <c r="BZ2353" t="s">
        <v>13876</v>
      </c>
      <c r="CA2353" t="s">
        <v>13876</v>
      </c>
      <c r="CB2353" t="s">
        <v>13876</v>
      </c>
      <c r="CC2353" t="s">
        <v>13876</v>
      </c>
      <c r="CD2353" t="s">
        <v>13876</v>
      </c>
      <c r="CE2353" t="s">
        <v>13876</v>
      </c>
      <c r="CF2353" t="s">
        <v>13876</v>
      </c>
      <c r="CG2353" t="s">
        <v>13876</v>
      </c>
      <c r="CH2353" t="s">
        <v>13876</v>
      </c>
      <c r="CI2353" t="s">
        <v>13876</v>
      </c>
      <c r="CJ2353" t="s">
        <v>13876</v>
      </c>
      <c r="CK2353" t="s">
        <v>13876</v>
      </c>
      <c r="CL2353" t="s">
        <v>13876</v>
      </c>
      <c r="CM2353" t="s">
        <v>13876</v>
      </c>
      <c r="CN2353" t="s">
        <v>13876</v>
      </c>
      <c r="CO2353" t="s">
        <v>13876</v>
      </c>
      <c r="CP2353" t="s">
        <v>13876</v>
      </c>
      <c r="CQ2353" t="s">
        <v>13876</v>
      </c>
      <c r="CR2353" t="s">
        <v>13876</v>
      </c>
      <c r="CS2353" t="s">
        <v>13876</v>
      </c>
      <c r="CT2353" t="s">
        <v>13876</v>
      </c>
    </row>
    <row r="2354" spans="1:98" hidden="1">
      <c r="A2354" s="1088">
        <v>469</v>
      </c>
      <c r="B2354" s="554" t="s">
        <v>707</v>
      </c>
      <c r="C2354" s="554" t="s">
        <v>361</v>
      </c>
      <c r="D2354" s="554" t="s">
        <v>708</v>
      </c>
      <c r="E2354" s="336" t="s">
        <v>548</v>
      </c>
      <c r="F2354" s="336" t="s">
        <v>15036</v>
      </c>
      <c r="G2354" s="336">
        <v>2910100482</v>
      </c>
      <c r="H2354" s="554" t="s">
        <v>714</v>
      </c>
      <c r="I2354" s="336" t="s">
        <v>113</v>
      </c>
      <c r="J2354" s="336" t="s">
        <v>13659</v>
      </c>
      <c r="K2354" s="336" t="s">
        <v>13546</v>
      </c>
      <c r="L2354" s="336" t="s">
        <v>13658</v>
      </c>
      <c r="M2354" s="336" t="s">
        <v>13659</v>
      </c>
      <c r="N2354" s="336" t="s">
        <v>13549</v>
      </c>
      <c r="O2354" s="632"/>
      <c r="P2354" s="632"/>
      <c r="Q2354" s="632"/>
      <c r="R2354" s="336"/>
      <c r="S2354" s="336"/>
      <c r="T2354" s="336" t="s">
        <v>17174</v>
      </c>
      <c r="U2354" s="625"/>
      <c r="V2354" s="1088"/>
      <c r="W2354" s="551" t="s">
        <v>13876</v>
      </c>
      <c r="X2354" s="551" t="s">
        <v>13876</v>
      </c>
      <c r="Y2354" s="551" t="s">
        <v>13876</v>
      </c>
      <c r="Z2354" s="551" t="s">
        <v>13876</v>
      </c>
      <c r="AA2354" s="551" t="s">
        <v>13876</v>
      </c>
      <c r="AB2354" s="551" t="s">
        <v>13876</v>
      </c>
      <c r="AC2354" s="551" t="s">
        <v>13876</v>
      </c>
      <c r="AD2354" s="552" t="s">
        <v>13876</v>
      </c>
      <c r="AE2354" s="623">
        <v>0</v>
      </c>
      <c r="AF2354" t="s">
        <v>706</v>
      </c>
      <c r="AG2354" t="s">
        <v>711</v>
      </c>
      <c r="AH2354" t="s">
        <v>713</v>
      </c>
      <c r="AJ2354" s="548" t="s">
        <v>13693</v>
      </c>
      <c r="AK2354" s="548" t="s">
        <v>15037</v>
      </c>
      <c r="AL2354" s="548" t="s">
        <v>13669</v>
      </c>
      <c r="AM2354" s="548" t="s">
        <v>15038</v>
      </c>
      <c r="AN2354" s="548" t="s">
        <v>15039</v>
      </c>
      <c r="AO2354" s="548" t="s">
        <v>15040</v>
      </c>
      <c r="AQ2354" t="s">
        <v>13876</v>
      </c>
      <c r="AR2354" t="s">
        <v>13876</v>
      </c>
      <c r="AS2354" t="s">
        <v>13876</v>
      </c>
      <c r="AT2354" t="s">
        <v>13876</v>
      </c>
      <c r="AU2354" t="s">
        <v>13876</v>
      </c>
      <c r="AV2354" t="s">
        <v>13876</v>
      </c>
      <c r="AW2354" t="s">
        <v>13876</v>
      </c>
      <c r="AX2354" t="s">
        <v>13876</v>
      </c>
      <c r="AY2354" t="s">
        <v>13876</v>
      </c>
      <c r="AZ2354" t="s">
        <v>13876</v>
      </c>
      <c r="BA2354" t="s">
        <v>13876</v>
      </c>
      <c r="BB2354" t="s">
        <v>13876</v>
      </c>
      <c r="BC2354" t="s">
        <v>13876</v>
      </c>
      <c r="BD2354" t="s">
        <v>13876</v>
      </c>
      <c r="BE2354" t="s">
        <v>13876</v>
      </c>
      <c r="BF2354" t="s">
        <v>13876</v>
      </c>
      <c r="BG2354" t="s">
        <v>13876</v>
      </c>
      <c r="BH2354" t="s">
        <v>13876</v>
      </c>
      <c r="BI2354" t="s">
        <v>13876</v>
      </c>
      <c r="BJ2354" t="s">
        <v>13876</v>
      </c>
      <c r="BK2354" t="s">
        <v>13876</v>
      </c>
      <c r="BL2354" t="s">
        <v>13876</v>
      </c>
      <c r="BM2354" t="s">
        <v>13876</v>
      </c>
      <c r="BN2354" t="s">
        <v>13876</v>
      </c>
      <c r="BO2354" t="s">
        <v>13876</v>
      </c>
      <c r="BP2354" t="s">
        <v>13876</v>
      </c>
      <c r="BQ2354" t="s">
        <v>13876</v>
      </c>
      <c r="BR2354" t="s">
        <v>13876</v>
      </c>
      <c r="BS2354" t="s">
        <v>13876</v>
      </c>
      <c r="BT2354" t="s">
        <v>13876</v>
      </c>
      <c r="BU2354" t="s">
        <v>13876</v>
      </c>
      <c r="BV2354" t="s">
        <v>13876</v>
      </c>
      <c r="BW2354" t="s">
        <v>13876</v>
      </c>
      <c r="BX2354" t="s">
        <v>13876</v>
      </c>
      <c r="BY2354" t="s">
        <v>13876</v>
      </c>
      <c r="BZ2354" t="s">
        <v>13876</v>
      </c>
      <c r="CA2354" t="s">
        <v>13876</v>
      </c>
      <c r="CB2354" t="s">
        <v>13876</v>
      </c>
      <c r="CC2354" t="s">
        <v>13876</v>
      </c>
      <c r="CD2354" t="s">
        <v>13876</v>
      </c>
      <c r="CE2354" t="s">
        <v>13876</v>
      </c>
      <c r="CF2354" t="s">
        <v>13876</v>
      </c>
      <c r="CG2354" t="s">
        <v>13876</v>
      </c>
      <c r="CH2354" t="s">
        <v>13876</v>
      </c>
      <c r="CI2354" t="s">
        <v>13876</v>
      </c>
      <c r="CJ2354" t="s">
        <v>13876</v>
      </c>
      <c r="CK2354" t="s">
        <v>13876</v>
      </c>
      <c r="CL2354" t="s">
        <v>13876</v>
      </c>
      <c r="CM2354" t="s">
        <v>13876</v>
      </c>
      <c r="CN2354" t="s">
        <v>13876</v>
      </c>
      <c r="CO2354" t="s">
        <v>13876</v>
      </c>
      <c r="CP2354" t="s">
        <v>13876</v>
      </c>
      <c r="CQ2354" t="s">
        <v>13876</v>
      </c>
      <c r="CR2354" t="s">
        <v>13876</v>
      </c>
      <c r="CS2354" t="s">
        <v>13876</v>
      </c>
      <c r="CT2354" t="s">
        <v>13876</v>
      </c>
    </row>
    <row r="2355" spans="1:98" hidden="1">
      <c r="A2355" s="1088"/>
      <c r="B2355" s="554" t="s">
        <v>707</v>
      </c>
      <c r="C2355" s="554" t="s">
        <v>361</v>
      </c>
      <c r="D2355" s="554" t="s">
        <v>708</v>
      </c>
      <c r="E2355" s="336" t="s">
        <v>548</v>
      </c>
      <c r="F2355" s="336" t="s">
        <v>15036</v>
      </c>
      <c r="G2355" s="336">
        <v>2910100482</v>
      </c>
      <c r="H2355" s="554" t="s">
        <v>714</v>
      </c>
      <c r="I2355" s="336" t="s">
        <v>114</v>
      </c>
      <c r="J2355" s="336" t="s">
        <v>13659</v>
      </c>
      <c r="K2355" s="336" t="s">
        <v>13546</v>
      </c>
      <c r="L2355" s="336" t="s">
        <v>13658</v>
      </c>
      <c r="M2355" s="336" t="s">
        <v>13659</v>
      </c>
      <c r="N2355" s="336" t="s">
        <v>13549</v>
      </c>
      <c r="O2355" s="632"/>
      <c r="P2355" s="632"/>
      <c r="Q2355" s="632"/>
      <c r="R2355" s="336"/>
      <c r="S2355" s="336"/>
      <c r="T2355" s="336" t="s">
        <v>17175</v>
      </c>
      <c r="U2355" s="620"/>
      <c r="V2355" s="1088"/>
      <c r="W2355" s="551" t="s">
        <v>13876</v>
      </c>
      <c r="X2355" s="551" t="s">
        <v>13876</v>
      </c>
      <c r="Y2355" s="551" t="s">
        <v>13876</v>
      </c>
      <c r="Z2355" s="551" t="s">
        <v>13876</v>
      </c>
      <c r="AA2355" s="551" t="s">
        <v>13876</v>
      </c>
      <c r="AB2355" s="551" t="s">
        <v>13876</v>
      </c>
      <c r="AC2355" s="551" t="s">
        <v>13876</v>
      </c>
      <c r="AD2355" s="552" t="s">
        <v>13876</v>
      </c>
      <c r="AE2355" s="623">
        <v>0</v>
      </c>
      <c r="AF2355" t="s">
        <v>706</v>
      </c>
      <c r="AG2355" t="s">
        <v>711</v>
      </c>
      <c r="AH2355" t="s">
        <v>713</v>
      </c>
      <c r="AJ2355" s="548" t="s">
        <v>13693</v>
      </c>
      <c r="AK2355" s="548" t="s">
        <v>15037</v>
      </c>
      <c r="AL2355" s="548" t="s">
        <v>13669</v>
      </c>
      <c r="AM2355" s="548" t="s">
        <v>15038</v>
      </c>
      <c r="AN2355" s="548" t="s">
        <v>15039</v>
      </c>
      <c r="AO2355" s="548" t="s">
        <v>15040</v>
      </c>
      <c r="AQ2355" t="s">
        <v>13876</v>
      </c>
      <c r="AR2355" t="s">
        <v>13876</v>
      </c>
      <c r="AS2355" t="s">
        <v>13876</v>
      </c>
      <c r="AT2355" t="s">
        <v>13876</v>
      </c>
      <c r="AU2355" t="s">
        <v>13876</v>
      </c>
      <c r="AV2355" t="s">
        <v>13876</v>
      </c>
      <c r="AW2355" t="s">
        <v>13876</v>
      </c>
      <c r="AX2355" t="s">
        <v>13876</v>
      </c>
      <c r="AY2355" t="s">
        <v>13876</v>
      </c>
      <c r="AZ2355" t="s">
        <v>13876</v>
      </c>
      <c r="BA2355" t="s">
        <v>13876</v>
      </c>
      <c r="BB2355" t="s">
        <v>13876</v>
      </c>
      <c r="BC2355" t="s">
        <v>13876</v>
      </c>
      <c r="BD2355" t="s">
        <v>13876</v>
      </c>
      <c r="BE2355" t="s">
        <v>13876</v>
      </c>
      <c r="BF2355" t="s">
        <v>13876</v>
      </c>
      <c r="BG2355" t="s">
        <v>13876</v>
      </c>
      <c r="BH2355" t="s">
        <v>13876</v>
      </c>
      <c r="BI2355" t="s">
        <v>13876</v>
      </c>
      <c r="BJ2355" t="s">
        <v>13876</v>
      </c>
      <c r="BK2355" t="s">
        <v>13876</v>
      </c>
      <c r="BL2355" t="s">
        <v>13876</v>
      </c>
      <c r="BM2355" t="s">
        <v>13876</v>
      </c>
      <c r="BN2355" t="s">
        <v>13876</v>
      </c>
      <c r="BO2355" t="s">
        <v>13876</v>
      </c>
      <c r="BP2355" t="s">
        <v>13876</v>
      </c>
      <c r="BQ2355" t="s">
        <v>13876</v>
      </c>
      <c r="BR2355" t="s">
        <v>13876</v>
      </c>
      <c r="BS2355" t="s">
        <v>13876</v>
      </c>
      <c r="BT2355" t="s">
        <v>13876</v>
      </c>
      <c r="BU2355" t="s">
        <v>13876</v>
      </c>
      <c r="BV2355" t="s">
        <v>13876</v>
      </c>
      <c r="BW2355" t="s">
        <v>13876</v>
      </c>
      <c r="BX2355" t="s">
        <v>13876</v>
      </c>
      <c r="BY2355" t="s">
        <v>13876</v>
      </c>
      <c r="BZ2355" t="s">
        <v>13876</v>
      </c>
      <c r="CA2355" t="s">
        <v>13876</v>
      </c>
      <c r="CB2355" t="s">
        <v>13876</v>
      </c>
      <c r="CC2355" t="s">
        <v>13876</v>
      </c>
      <c r="CD2355" t="s">
        <v>13876</v>
      </c>
      <c r="CE2355" t="s">
        <v>13876</v>
      </c>
      <c r="CF2355" t="s">
        <v>13876</v>
      </c>
      <c r="CG2355" t="s">
        <v>13876</v>
      </c>
      <c r="CH2355" t="s">
        <v>13876</v>
      </c>
      <c r="CI2355" t="s">
        <v>13876</v>
      </c>
      <c r="CJ2355" t="s">
        <v>13876</v>
      </c>
      <c r="CK2355" t="s">
        <v>13876</v>
      </c>
      <c r="CL2355" t="s">
        <v>13876</v>
      </c>
      <c r="CM2355" t="s">
        <v>13876</v>
      </c>
      <c r="CN2355" t="s">
        <v>13876</v>
      </c>
      <c r="CO2355" t="s">
        <v>13876</v>
      </c>
      <c r="CP2355" t="s">
        <v>13876</v>
      </c>
      <c r="CQ2355" t="s">
        <v>13876</v>
      </c>
      <c r="CR2355" t="s">
        <v>13876</v>
      </c>
      <c r="CS2355" t="s">
        <v>13876</v>
      </c>
      <c r="CT2355" t="s">
        <v>13876</v>
      </c>
    </row>
    <row r="2356" spans="1:98" hidden="1">
      <c r="A2356" s="1088"/>
      <c r="B2356" s="554" t="s">
        <v>707</v>
      </c>
      <c r="C2356" s="554" t="s">
        <v>361</v>
      </c>
      <c r="D2356" s="554" t="s">
        <v>708</v>
      </c>
      <c r="E2356" s="336" t="s">
        <v>548</v>
      </c>
      <c r="F2356" s="336" t="s">
        <v>15036</v>
      </c>
      <c r="G2356" s="336">
        <v>2910100482</v>
      </c>
      <c r="H2356" s="554" t="s">
        <v>714</v>
      </c>
      <c r="I2356" s="336" t="s">
        <v>116</v>
      </c>
      <c r="J2356" s="336" t="s">
        <v>13659</v>
      </c>
      <c r="K2356" s="336" t="s">
        <v>13546</v>
      </c>
      <c r="L2356" s="336" t="s">
        <v>13658</v>
      </c>
      <c r="M2356" s="336" t="s">
        <v>13659</v>
      </c>
      <c r="N2356" s="336" t="s">
        <v>13549</v>
      </c>
      <c r="O2356" s="632"/>
      <c r="P2356" s="632"/>
      <c r="Q2356" s="632"/>
      <c r="R2356" s="336"/>
      <c r="S2356" s="336"/>
      <c r="T2356" s="336" t="s">
        <v>17176</v>
      </c>
      <c r="U2356" s="620"/>
      <c r="V2356" s="1088"/>
      <c r="W2356" s="551" t="s">
        <v>13876</v>
      </c>
      <c r="X2356" s="551" t="s">
        <v>13876</v>
      </c>
      <c r="Y2356" s="551" t="s">
        <v>13876</v>
      </c>
      <c r="Z2356" s="551" t="s">
        <v>13876</v>
      </c>
      <c r="AA2356" s="551" t="s">
        <v>13876</v>
      </c>
      <c r="AB2356" s="551" t="s">
        <v>13876</v>
      </c>
      <c r="AC2356" s="551" t="s">
        <v>13876</v>
      </c>
      <c r="AD2356" s="552" t="s">
        <v>13876</v>
      </c>
      <c r="AE2356" s="623">
        <v>0</v>
      </c>
      <c r="AF2356" t="s">
        <v>706</v>
      </c>
      <c r="AG2356" t="s">
        <v>711</v>
      </c>
      <c r="AH2356" t="s">
        <v>713</v>
      </c>
      <c r="AJ2356" s="548" t="s">
        <v>13693</v>
      </c>
      <c r="AK2356" s="548" t="s">
        <v>15037</v>
      </c>
      <c r="AL2356" s="548" t="s">
        <v>13669</v>
      </c>
      <c r="AM2356" s="548" t="s">
        <v>15038</v>
      </c>
      <c r="AN2356" s="548" t="s">
        <v>15039</v>
      </c>
      <c r="AO2356" s="548" t="s">
        <v>15040</v>
      </c>
      <c r="AQ2356" t="s">
        <v>13876</v>
      </c>
      <c r="AR2356" t="s">
        <v>13876</v>
      </c>
      <c r="AS2356" t="s">
        <v>13876</v>
      </c>
      <c r="AT2356" t="s">
        <v>13876</v>
      </c>
      <c r="AU2356" t="s">
        <v>13876</v>
      </c>
      <c r="AV2356" t="s">
        <v>13876</v>
      </c>
      <c r="AW2356" t="s">
        <v>13876</v>
      </c>
      <c r="AX2356" t="s">
        <v>13876</v>
      </c>
      <c r="AY2356" t="s">
        <v>13876</v>
      </c>
      <c r="AZ2356" t="s">
        <v>13876</v>
      </c>
      <c r="BA2356" t="s">
        <v>13876</v>
      </c>
      <c r="BB2356" t="s">
        <v>13876</v>
      </c>
      <c r="BC2356" t="s">
        <v>13876</v>
      </c>
      <c r="BD2356" t="s">
        <v>13876</v>
      </c>
      <c r="BE2356" t="s">
        <v>13876</v>
      </c>
      <c r="BF2356" t="s">
        <v>13876</v>
      </c>
      <c r="BG2356" t="s">
        <v>13876</v>
      </c>
      <c r="BH2356" t="s">
        <v>13876</v>
      </c>
      <c r="BI2356" t="s">
        <v>13876</v>
      </c>
      <c r="BJ2356" t="s">
        <v>13876</v>
      </c>
      <c r="BK2356" t="s">
        <v>13876</v>
      </c>
      <c r="BL2356" t="s">
        <v>13876</v>
      </c>
      <c r="BM2356" t="s">
        <v>13876</v>
      </c>
      <c r="BN2356" t="s">
        <v>13876</v>
      </c>
      <c r="BO2356" t="s">
        <v>13876</v>
      </c>
      <c r="BP2356" t="s">
        <v>13876</v>
      </c>
      <c r="BQ2356" t="s">
        <v>13876</v>
      </c>
      <c r="BR2356" t="s">
        <v>13876</v>
      </c>
      <c r="BS2356" t="s">
        <v>13876</v>
      </c>
      <c r="BT2356" t="s">
        <v>13876</v>
      </c>
      <c r="BU2356" t="s">
        <v>13876</v>
      </c>
      <c r="BV2356" t="s">
        <v>13876</v>
      </c>
      <c r="BW2356" t="s">
        <v>13876</v>
      </c>
      <c r="BX2356" t="s">
        <v>13876</v>
      </c>
      <c r="BY2356" t="s">
        <v>13876</v>
      </c>
      <c r="BZ2356" t="s">
        <v>13876</v>
      </c>
      <c r="CA2356" t="s">
        <v>13876</v>
      </c>
      <c r="CB2356" t="s">
        <v>13876</v>
      </c>
      <c r="CC2356" t="s">
        <v>13876</v>
      </c>
      <c r="CD2356" t="s">
        <v>13876</v>
      </c>
      <c r="CE2356" t="s">
        <v>13876</v>
      </c>
      <c r="CF2356" t="s">
        <v>13876</v>
      </c>
      <c r="CG2356" t="s">
        <v>13876</v>
      </c>
      <c r="CH2356" t="s">
        <v>13876</v>
      </c>
      <c r="CI2356" t="s">
        <v>13876</v>
      </c>
      <c r="CJ2356" t="s">
        <v>13876</v>
      </c>
      <c r="CK2356" t="s">
        <v>13876</v>
      </c>
      <c r="CL2356" t="s">
        <v>13876</v>
      </c>
      <c r="CM2356" t="s">
        <v>13876</v>
      </c>
      <c r="CN2356" t="s">
        <v>13876</v>
      </c>
      <c r="CO2356" t="s">
        <v>13876</v>
      </c>
      <c r="CP2356" t="s">
        <v>13876</v>
      </c>
      <c r="CQ2356" t="s">
        <v>13876</v>
      </c>
      <c r="CR2356" t="s">
        <v>13876</v>
      </c>
      <c r="CS2356" t="s">
        <v>13876</v>
      </c>
      <c r="CT2356" t="s">
        <v>13876</v>
      </c>
    </row>
    <row r="2357" spans="1:98" hidden="1">
      <c r="A2357" s="1088"/>
      <c r="B2357" s="554" t="s">
        <v>707</v>
      </c>
      <c r="C2357" s="554" t="s">
        <v>361</v>
      </c>
      <c r="D2357" s="554" t="s">
        <v>708</v>
      </c>
      <c r="E2357" s="336" t="s">
        <v>548</v>
      </c>
      <c r="F2357" s="336" t="s">
        <v>15036</v>
      </c>
      <c r="G2357" s="336">
        <v>2910100482</v>
      </c>
      <c r="H2357" s="554" t="s">
        <v>714</v>
      </c>
      <c r="I2357" s="336" t="s">
        <v>115</v>
      </c>
      <c r="J2357" s="336" t="s">
        <v>13659</v>
      </c>
      <c r="K2357" s="336" t="s">
        <v>13546</v>
      </c>
      <c r="L2357" s="336" t="s">
        <v>13658</v>
      </c>
      <c r="M2357" s="336" t="s">
        <v>13659</v>
      </c>
      <c r="N2357" s="336" t="s">
        <v>13549</v>
      </c>
      <c r="O2357" s="632"/>
      <c r="P2357" s="632"/>
      <c r="Q2357" s="632"/>
      <c r="R2357" s="336"/>
      <c r="S2357" s="336"/>
      <c r="T2357" s="336" t="s">
        <v>17177</v>
      </c>
      <c r="U2357" s="609"/>
      <c r="V2357" s="1088"/>
      <c r="W2357" s="551" t="s">
        <v>13876</v>
      </c>
      <c r="X2357" s="551" t="s">
        <v>13876</v>
      </c>
      <c r="Y2357" s="551" t="s">
        <v>13876</v>
      </c>
      <c r="Z2357" s="551" t="s">
        <v>13876</v>
      </c>
      <c r="AA2357" s="551" t="s">
        <v>13876</v>
      </c>
      <c r="AB2357" s="551" t="s">
        <v>13876</v>
      </c>
      <c r="AC2357" s="551" t="s">
        <v>13876</v>
      </c>
      <c r="AD2357" s="552" t="s">
        <v>13876</v>
      </c>
      <c r="AE2357" s="623">
        <v>0</v>
      </c>
      <c r="AF2357" t="s">
        <v>706</v>
      </c>
      <c r="AG2357" t="s">
        <v>711</v>
      </c>
      <c r="AH2357" t="s">
        <v>713</v>
      </c>
      <c r="AJ2357" s="548" t="s">
        <v>13693</v>
      </c>
      <c r="AK2357" s="548" t="s">
        <v>15037</v>
      </c>
      <c r="AL2357" s="548" t="s">
        <v>13669</v>
      </c>
      <c r="AM2357" s="548" t="s">
        <v>15038</v>
      </c>
      <c r="AN2357" s="548" t="s">
        <v>15039</v>
      </c>
      <c r="AO2357" s="548" t="s">
        <v>15040</v>
      </c>
      <c r="AQ2357" t="s">
        <v>13876</v>
      </c>
      <c r="AR2357" t="s">
        <v>13876</v>
      </c>
      <c r="AS2357" t="s">
        <v>13876</v>
      </c>
      <c r="AT2357" t="s">
        <v>13876</v>
      </c>
      <c r="AU2357" t="s">
        <v>13876</v>
      </c>
      <c r="AV2357" t="s">
        <v>13876</v>
      </c>
      <c r="AW2357" t="s">
        <v>13876</v>
      </c>
      <c r="AX2357" t="s">
        <v>13876</v>
      </c>
      <c r="AY2357" t="s">
        <v>13876</v>
      </c>
      <c r="AZ2357" t="s">
        <v>13876</v>
      </c>
      <c r="BA2357" t="s">
        <v>13876</v>
      </c>
      <c r="BB2357" t="s">
        <v>13876</v>
      </c>
      <c r="BC2357" t="s">
        <v>13876</v>
      </c>
      <c r="BD2357" t="s">
        <v>13876</v>
      </c>
      <c r="BE2357" t="s">
        <v>13876</v>
      </c>
      <c r="BF2357" t="s">
        <v>13876</v>
      </c>
      <c r="BG2357" t="s">
        <v>13876</v>
      </c>
      <c r="BH2357" t="s">
        <v>13876</v>
      </c>
      <c r="BI2357" t="s">
        <v>13876</v>
      </c>
      <c r="BJ2357" t="s">
        <v>13876</v>
      </c>
      <c r="BK2357" t="s">
        <v>13876</v>
      </c>
      <c r="BL2357" t="s">
        <v>13876</v>
      </c>
      <c r="BM2357" t="s">
        <v>13876</v>
      </c>
      <c r="BN2357" t="s">
        <v>13876</v>
      </c>
      <c r="BO2357" t="s">
        <v>13876</v>
      </c>
      <c r="BP2357" t="s">
        <v>13876</v>
      </c>
      <c r="BQ2357" t="s">
        <v>13876</v>
      </c>
      <c r="BR2357" t="s">
        <v>13876</v>
      </c>
      <c r="BS2357" t="s">
        <v>13876</v>
      </c>
      <c r="BT2357" t="s">
        <v>13876</v>
      </c>
      <c r="BU2357" t="s">
        <v>13876</v>
      </c>
      <c r="BV2357" t="s">
        <v>13876</v>
      </c>
      <c r="BW2357" t="s">
        <v>13876</v>
      </c>
      <c r="BX2357" t="s">
        <v>13876</v>
      </c>
      <c r="BY2357" t="s">
        <v>13876</v>
      </c>
      <c r="BZ2357" t="s">
        <v>13876</v>
      </c>
      <c r="CA2357" t="s">
        <v>13876</v>
      </c>
      <c r="CB2357" t="s">
        <v>13876</v>
      </c>
      <c r="CC2357" t="s">
        <v>13876</v>
      </c>
      <c r="CD2357" t="s">
        <v>13876</v>
      </c>
      <c r="CE2357" t="s">
        <v>13876</v>
      </c>
      <c r="CF2357" t="s">
        <v>13876</v>
      </c>
      <c r="CG2357" t="s">
        <v>13876</v>
      </c>
      <c r="CH2357" t="s">
        <v>13876</v>
      </c>
      <c r="CI2357" t="s">
        <v>13876</v>
      </c>
      <c r="CJ2357" t="s">
        <v>13876</v>
      </c>
      <c r="CK2357" t="s">
        <v>13876</v>
      </c>
      <c r="CL2357" t="s">
        <v>13876</v>
      </c>
      <c r="CM2357" t="s">
        <v>13876</v>
      </c>
      <c r="CN2357" t="s">
        <v>13876</v>
      </c>
      <c r="CO2357" t="s">
        <v>13876</v>
      </c>
      <c r="CP2357" t="s">
        <v>13876</v>
      </c>
      <c r="CQ2357" t="s">
        <v>13876</v>
      </c>
      <c r="CR2357" t="s">
        <v>13876</v>
      </c>
      <c r="CS2357" t="s">
        <v>13876</v>
      </c>
      <c r="CT2357" t="s">
        <v>13876</v>
      </c>
    </row>
    <row r="2358" spans="1:98" hidden="1">
      <c r="A2358" s="632"/>
      <c r="B2358" s="555"/>
      <c r="C2358" s="554"/>
      <c r="D2358" s="554"/>
      <c r="E2358" s="336"/>
      <c r="F2358" s="336"/>
      <c r="G2358" s="336"/>
      <c r="H2358" s="554"/>
      <c r="I2358" s="336"/>
      <c r="J2358" s="336"/>
      <c r="K2358" s="336"/>
      <c r="L2358" s="336"/>
      <c r="M2358" s="336"/>
      <c r="N2358" s="336"/>
      <c r="O2358" s="632"/>
      <c r="P2358" s="632"/>
      <c r="Q2358" s="632"/>
      <c r="R2358" s="336"/>
      <c r="S2358" s="336"/>
      <c r="T2358" s="336" t="s">
        <v>13876</v>
      </c>
      <c r="U2358" s="336"/>
      <c r="V2358" s="632"/>
      <c r="W2358" s="551"/>
      <c r="X2358" s="551"/>
      <c r="Y2358" s="551"/>
      <c r="Z2358" s="551"/>
      <c r="AA2358" s="551">
        <v>0</v>
      </c>
      <c r="AB2358" s="551">
        <v>0</v>
      </c>
      <c r="AC2358" s="551">
        <v>0</v>
      </c>
      <c r="AD2358" s="552"/>
      <c r="AE2358" s="623">
        <v>0</v>
      </c>
      <c r="AQ2358" t="s">
        <v>13876</v>
      </c>
      <c r="AR2358" t="s">
        <v>13876</v>
      </c>
      <c r="AS2358" t="s">
        <v>13876</v>
      </c>
      <c r="AT2358" t="s">
        <v>13876</v>
      </c>
      <c r="AU2358" t="s">
        <v>13876</v>
      </c>
      <c r="AV2358" t="s">
        <v>13876</v>
      </c>
      <c r="AW2358" t="s">
        <v>13876</v>
      </c>
      <c r="AX2358" t="s">
        <v>13876</v>
      </c>
      <c r="AY2358" t="s">
        <v>13876</v>
      </c>
      <c r="AZ2358" t="s">
        <v>13876</v>
      </c>
      <c r="BA2358" t="s">
        <v>13876</v>
      </c>
      <c r="BB2358" t="s">
        <v>13876</v>
      </c>
      <c r="BC2358" t="s">
        <v>13876</v>
      </c>
      <c r="BD2358" t="s">
        <v>13876</v>
      </c>
      <c r="BE2358" t="s">
        <v>13876</v>
      </c>
      <c r="BF2358" t="s">
        <v>13876</v>
      </c>
      <c r="BG2358" t="s">
        <v>13876</v>
      </c>
      <c r="BH2358" t="s">
        <v>13876</v>
      </c>
      <c r="BI2358" t="s">
        <v>13876</v>
      </c>
      <c r="BJ2358" t="s">
        <v>13876</v>
      </c>
      <c r="BK2358" t="s">
        <v>13876</v>
      </c>
      <c r="BL2358" t="s">
        <v>13876</v>
      </c>
      <c r="BM2358" t="s">
        <v>13876</v>
      </c>
      <c r="BN2358" t="s">
        <v>13876</v>
      </c>
      <c r="BO2358" t="s">
        <v>13876</v>
      </c>
      <c r="BP2358" t="s">
        <v>13876</v>
      </c>
      <c r="BQ2358" t="s">
        <v>13876</v>
      </c>
      <c r="BR2358" t="s">
        <v>13876</v>
      </c>
      <c r="BS2358" t="s">
        <v>13876</v>
      </c>
      <c r="BT2358" t="s">
        <v>13876</v>
      </c>
      <c r="BU2358" t="s">
        <v>13876</v>
      </c>
      <c r="BV2358" t="s">
        <v>13876</v>
      </c>
      <c r="BW2358" t="s">
        <v>13876</v>
      </c>
      <c r="BX2358" t="s">
        <v>13876</v>
      </c>
      <c r="BY2358" t="s">
        <v>13876</v>
      </c>
      <c r="BZ2358" t="s">
        <v>13876</v>
      </c>
      <c r="CA2358" t="s">
        <v>13876</v>
      </c>
      <c r="CB2358" t="s">
        <v>13876</v>
      </c>
      <c r="CC2358" t="s">
        <v>13876</v>
      </c>
      <c r="CD2358" t="s">
        <v>13876</v>
      </c>
      <c r="CE2358" t="s">
        <v>13876</v>
      </c>
      <c r="CF2358" t="s">
        <v>13876</v>
      </c>
      <c r="CG2358" t="s">
        <v>13876</v>
      </c>
      <c r="CH2358" t="s">
        <v>13876</v>
      </c>
      <c r="CI2358" t="s">
        <v>13876</v>
      </c>
      <c r="CJ2358" t="s">
        <v>13876</v>
      </c>
      <c r="CK2358" t="s">
        <v>13876</v>
      </c>
      <c r="CL2358" t="s">
        <v>13876</v>
      </c>
      <c r="CM2358" t="s">
        <v>13876</v>
      </c>
      <c r="CN2358" t="s">
        <v>13876</v>
      </c>
      <c r="CO2358" t="s">
        <v>13876</v>
      </c>
      <c r="CP2358" t="s">
        <v>13876</v>
      </c>
      <c r="CQ2358" t="s">
        <v>13876</v>
      </c>
      <c r="CR2358" t="s">
        <v>13876</v>
      </c>
      <c r="CS2358" t="s">
        <v>13876</v>
      </c>
      <c r="CT2358" t="s">
        <v>13876</v>
      </c>
    </row>
    <row r="2359" spans="1:98" hidden="1">
      <c r="A2359" s="1088">
        <v>470</v>
      </c>
      <c r="B2359" s="554" t="s">
        <v>4822</v>
      </c>
      <c r="C2359" s="554" t="s">
        <v>4823</v>
      </c>
      <c r="D2359" s="554" t="s">
        <v>4824</v>
      </c>
      <c r="E2359" s="336" t="s">
        <v>368</v>
      </c>
      <c r="F2359" s="336" t="s">
        <v>15041</v>
      </c>
      <c r="G2359" s="336">
        <v>2910700075</v>
      </c>
      <c r="H2359" s="554" t="s">
        <v>4831</v>
      </c>
      <c r="I2359" s="336" t="s">
        <v>113</v>
      </c>
      <c r="J2359" s="336" t="s">
        <v>13659</v>
      </c>
      <c r="K2359" s="336" t="s">
        <v>13546</v>
      </c>
      <c r="L2359" s="336" t="s">
        <v>13658</v>
      </c>
      <c r="M2359" s="336" t="s">
        <v>13658</v>
      </c>
      <c r="N2359" s="336"/>
      <c r="O2359" s="632"/>
      <c r="P2359" s="632"/>
      <c r="Q2359" s="632"/>
      <c r="R2359" s="336"/>
      <c r="S2359" s="336"/>
      <c r="T2359" s="336" t="s">
        <v>17178</v>
      </c>
      <c r="U2359" s="625"/>
      <c r="V2359" s="1088"/>
      <c r="W2359" s="551" t="s">
        <v>13876</v>
      </c>
      <c r="X2359" s="551" t="s">
        <v>13876</v>
      </c>
      <c r="Y2359" s="551" t="s">
        <v>13876</v>
      </c>
      <c r="Z2359" s="551" t="s">
        <v>13876</v>
      </c>
      <c r="AA2359" s="551" t="s">
        <v>13876</v>
      </c>
      <c r="AB2359" s="551" t="s">
        <v>13876</v>
      </c>
      <c r="AC2359" s="551" t="s">
        <v>13876</v>
      </c>
      <c r="AD2359" s="552" t="s">
        <v>13876</v>
      </c>
      <c r="AE2359" s="623">
        <v>0</v>
      </c>
      <c r="AF2359" t="s">
        <v>4821</v>
      </c>
      <c r="AG2359" t="s">
        <v>4827</v>
      </c>
      <c r="AH2359" t="s">
        <v>4830</v>
      </c>
      <c r="AQ2359" t="s">
        <v>13876</v>
      </c>
      <c r="AR2359" t="s">
        <v>13876</v>
      </c>
      <c r="AS2359" t="s">
        <v>13876</v>
      </c>
      <c r="AT2359" t="s">
        <v>13876</v>
      </c>
      <c r="AU2359" t="s">
        <v>13876</v>
      </c>
      <c r="AV2359" t="s">
        <v>13876</v>
      </c>
      <c r="AW2359" t="s">
        <v>13876</v>
      </c>
      <c r="AX2359" t="s">
        <v>13876</v>
      </c>
      <c r="AY2359" t="s">
        <v>13876</v>
      </c>
      <c r="AZ2359" t="s">
        <v>13876</v>
      </c>
      <c r="BA2359" t="s">
        <v>13876</v>
      </c>
      <c r="BB2359" t="s">
        <v>13876</v>
      </c>
      <c r="BC2359" t="s">
        <v>13876</v>
      </c>
      <c r="BD2359" t="s">
        <v>13876</v>
      </c>
      <c r="BE2359" t="s">
        <v>13876</v>
      </c>
      <c r="BF2359" t="s">
        <v>13876</v>
      </c>
      <c r="BG2359" t="s">
        <v>13876</v>
      </c>
      <c r="BH2359" t="s">
        <v>13876</v>
      </c>
      <c r="BI2359" t="s">
        <v>13876</v>
      </c>
      <c r="BJ2359" t="s">
        <v>13876</v>
      </c>
      <c r="BK2359" t="s">
        <v>13876</v>
      </c>
      <c r="BL2359" t="s">
        <v>13876</v>
      </c>
      <c r="BM2359" t="s">
        <v>13876</v>
      </c>
      <c r="BN2359" t="s">
        <v>13876</v>
      </c>
      <c r="BO2359" t="s">
        <v>13876</v>
      </c>
      <c r="BP2359" t="s">
        <v>13876</v>
      </c>
      <c r="BQ2359" t="s">
        <v>13876</v>
      </c>
      <c r="BR2359" t="s">
        <v>13876</v>
      </c>
      <c r="BS2359" t="s">
        <v>13876</v>
      </c>
      <c r="BT2359" t="s">
        <v>13876</v>
      </c>
      <c r="BU2359" t="s">
        <v>13876</v>
      </c>
      <c r="BV2359" t="s">
        <v>13876</v>
      </c>
      <c r="BW2359" t="s">
        <v>13876</v>
      </c>
      <c r="BX2359" t="s">
        <v>13876</v>
      </c>
      <c r="BY2359" t="s">
        <v>13876</v>
      </c>
      <c r="BZ2359" t="s">
        <v>13876</v>
      </c>
      <c r="CA2359" t="s">
        <v>13876</v>
      </c>
      <c r="CB2359" t="s">
        <v>13876</v>
      </c>
      <c r="CC2359" t="s">
        <v>13876</v>
      </c>
      <c r="CD2359" t="s">
        <v>13876</v>
      </c>
      <c r="CE2359" t="s">
        <v>13876</v>
      </c>
      <c r="CF2359" t="s">
        <v>13876</v>
      </c>
      <c r="CG2359" t="s">
        <v>13876</v>
      </c>
      <c r="CH2359" t="s">
        <v>13876</v>
      </c>
      <c r="CI2359" t="s">
        <v>13876</v>
      </c>
      <c r="CJ2359" t="s">
        <v>13876</v>
      </c>
      <c r="CK2359" t="s">
        <v>13876</v>
      </c>
      <c r="CL2359" t="s">
        <v>13876</v>
      </c>
      <c r="CM2359" t="s">
        <v>13876</v>
      </c>
      <c r="CN2359" t="s">
        <v>13876</v>
      </c>
      <c r="CO2359" t="s">
        <v>13876</v>
      </c>
      <c r="CP2359" t="s">
        <v>13876</v>
      </c>
      <c r="CQ2359" t="s">
        <v>13876</v>
      </c>
      <c r="CR2359" t="s">
        <v>13876</v>
      </c>
      <c r="CS2359" t="s">
        <v>13876</v>
      </c>
      <c r="CT2359" t="s">
        <v>13876</v>
      </c>
    </row>
    <row r="2360" spans="1:98" hidden="1">
      <c r="A2360" s="1088"/>
      <c r="B2360" s="554" t="s">
        <v>4822</v>
      </c>
      <c r="C2360" s="554" t="s">
        <v>4823</v>
      </c>
      <c r="D2360" s="554" t="s">
        <v>4824</v>
      </c>
      <c r="E2360" s="336" t="s">
        <v>368</v>
      </c>
      <c r="F2360" s="336" t="s">
        <v>15041</v>
      </c>
      <c r="G2360" s="336">
        <v>2910700075</v>
      </c>
      <c r="H2360" s="554" t="s">
        <v>4831</v>
      </c>
      <c r="I2360" s="336" t="s">
        <v>114</v>
      </c>
      <c r="J2360" s="336" t="s">
        <v>13659</v>
      </c>
      <c r="K2360" s="336" t="s">
        <v>13546</v>
      </c>
      <c r="L2360" s="336" t="s">
        <v>13658</v>
      </c>
      <c r="M2360" s="336" t="s">
        <v>13658</v>
      </c>
      <c r="N2360" s="336"/>
      <c r="O2360" s="632"/>
      <c r="P2360" s="632"/>
      <c r="Q2360" s="632"/>
      <c r="R2360" s="336"/>
      <c r="S2360" s="336"/>
      <c r="T2360" s="336" t="s">
        <v>17179</v>
      </c>
      <c r="U2360" s="609"/>
      <c r="V2360" s="1088"/>
      <c r="W2360" s="551" t="s">
        <v>13876</v>
      </c>
      <c r="X2360" s="551" t="s">
        <v>13876</v>
      </c>
      <c r="Y2360" s="551" t="s">
        <v>13876</v>
      </c>
      <c r="Z2360" s="551" t="s">
        <v>13876</v>
      </c>
      <c r="AA2360" s="551" t="s">
        <v>13876</v>
      </c>
      <c r="AB2360" s="551" t="s">
        <v>13876</v>
      </c>
      <c r="AC2360" s="551" t="s">
        <v>13876</v>
      </c>
      <c r="AD2360" s="552" t="s">
        <v>13876</v>
      </c>
      <c r="AE2360" s="623">
        <v>0</v>
      </c>
      <c r="AF2360" t="s">
        <v>4821</v>
      </c>
      <c r="AG2360" t="s">
        <v>4827</v>
      </c>
      <c r="AH2360" t="s">
        <v>4830</v>
      </c>
      <c r="AQ2360" t="s">
        <v>13876</v>
      </c>
      <c r="AR2360" t="s">
        <v>13876</v>
      </c>
      <c r="AS2360" t="s">
        <v>13876</v>
      </c>
      <c r="AT2360" t="s">
        <v>13876</v>
      </c>
      <c r="AU2360" t="s">
        <v>13876</v>
      </c>
      <c r="AV2360" t="s">
        <v>13876</v>
      </c>
      <c r="AW2360" t="s">
        <v>13876</v>
      </c>
      <c r="AX2360" t="s">
        <v>13876</v>
      </c>
      <c r="AY2360" t="s">
        <v>13876</v>
      </c>
      <c r="AZ2360" t="s">
        <v>13876</v>
      </c>
      <c r="BA2360" t="s">
        <v>13876</v>
      </c>
      <c r="BB2360" t="s">
        <v>13876</v>
      </c>
      <c r="BC2360" t="s">
        <v>13876</v>
      </c>
      <c r="BD2360" t="s">
        <v>13876</v>
      </c>
      <c r="BE2360" t="s">
        <v>13876</v>
      </c>
      <c r="BF2360" t="s">
        <v>13876</v>
      </c>
      <c r="BG2360" t="s">
        <v>13876</v>
      </c>
      <c r="BH2360" t="s">
        <v>13876</v>
      </c>
      <c r="BI2360" t="s">
        <v>13876</v>
      </c>
      <c r="BJ2360" t="s">
        <v>13876</v>
      </c>
      <c r="BK2360" t="s">
        <v>13876</v>
      </c>
      <c r="BL2360" t="s">
        <v>13876</v>
      </c>
      <c r="BM2360" t="s">
        <v>13876</v>
      </c>
      <c r="BN2360" t="s">
        <v>13876</v>
      </c>
      <c r="BO2360" t="s">
        <v>13876</v>
      </c>
      <c r="BP2360" t="s">
        <v>13876</v>
      </c>
      <c r="BQ2360" t="s">
        <v>13876</v>
      </c>
      <c r="BR2360" t="s">
        <v>13876</v>
      </c>
      <c r="BS2360" t="s">
        <v>13876</v>
      </c>
      <c r="BT2360" t="s">
        <v>13876</v>
      </c>
      <c r="BU2360" t="s">
        <v>13876</v>
      </c>
      <c r="BV2360" t="s">
        <v>13876</v>
      </c>
      <c r="BW2360" t="s">
        <v>13876</v>
      </c>
      <c r="BX2360" t="s">
        <v>13876</v>
      </c>
      <c r="BY2360" t="s">
        <v>13876</v>
      </c>
      <c r="BZ2360" t="s">
        <v>13876</v>
      </c>
      <c r="CA2360" t="s">
        <v>13876</v>
      </c>
      <c r="CB2360" t="s">
        <v>13876</v>
      </c>
      <c r="CC2360" t="s">
        <v>13876</v>
      </c>
      <c r="CD2360" t="s">
        <v>13876</v>
      </c>
      <c r="CE2360" t="s">
        <v>13876</v>
      </c>
      <c r="CF2360" t="s">
        <v>13876</v>
      </c>
      <c r="CG2360" t="s">
        <v>13876</v>
      </c>
      <c r="CH2360" t="s">
        <v>13876</v>
      </c>
      <c r="CI2360" t="s">
        <v>13876</v>
      </c>
      <c r="CJ2360" t="s">
        <v>13876</v>
      </c>
      <c r="CK2360" t="s">
        <v>13876</v>
      </c>
      <c r="CL2360" t="s">
        <v>13876</v>
      </c>
      <c r="CM2360" t="s">
        <v>13876</v>
      </c>
      <c r="CN2360" t="s">
        <v>13876</v>
      </c>
      <c r="CO2360" t="s">
        <v>13876</v>
      </c>
      <c r="CP2360" t="s">
        <v>13876</v>
      </c>
      <c r="CQ2360" t="s">
        <v>13876</v>
      </c>
      <c r="CR2360" t="s">
        <v>13876</v>
      </c>
      <c r="CS2360" t="s">
        <v>13876</v>
      </c>
      <c r="CT2360" t="s">
        <v>13876</v>
      </c>
    </row>
    <row r="2361" spans="1:98" hidden="1">
      <c r="A2361" s="632"/>
      <c r="B2361" s="555"/>
      <c r="C2361" s="554"/>
      <c r="D2361" s="554"/>
      <c r="E2361" s="336"/>
      <c r="F2361" s="336"/>
      <c r="G2361" s="336"/>
      <c r="H2361" s="554"/>
      <c r="I2361" s="336"/>
      <c r="J2361" s="336"/>
      <c r="K2361" s="336"/>
      <c r="L2361" s="336"/>
      <c r="M2361" s="336"/>
      <c r="N2361" s="336"/>
      <c r="O2361" s="632"/>
      <c r="P2361" s="632"/>
      <c r="Q2361" s="632"/>
      <c r="R2361" s="336"/>
      <c r="S2361" s="336"/>
      <c r="T2361" s="336" t="s">
        <v>13876</v>
      </c>
      <c r="U2361" s="336"/>
      <c r="V2361" s="632"/>
      <c r="W2361" s="551"/>
      <c r="X2361" s="551"/>
      <c r="Y2361" s="551"/>
      <c r="Z2361" s="551"/>
      <c r="AA2361" s="551">
        <v>0</v>
      </c>
      <c r="AB2361" s="551">
        <v>0</v>
      </c>
      <c r="AC2361" s="551">
        <v>0</v>
      </c>
      <c r="AD2361" s="552"/>
      <c r="AE2361" s="623">
        <v>0</v>
      </c>
      <c r="AQ2361" t="s">
        <v>13876</v>
      </c>
      <c r="AR2361" t="s">
        <v>13876</v>
      </c>
      <c r="AS2361" t="s">
        <v>13876</v>
      </c>
      <c r="AT2361" t="s">
        <v>13876</v>
      </c>
      <c r="AU2361" t="s">
        <v>13876</v>
      </c>
      <c r="AV2361" t="s">
        <v>13876</v>
      </c>
      <c r="AW2361" t="s">
        <v>13876</v>
      </c>
      <c r="AX2361" t="s">
        <v>13876</v>
      </c>
      <c r="AY2361" t="s">
        <v>13876</v>
      </c>
      <c r="AZ2361" t="s">
        <v>13876</v>
      </c>
      <c r="BA2361" t="s">
        <v>13876</v>
      </c>
      <c r="BB2361" t="s">
        <v>13876</v>
      </c>
      <c r="BC2361" t="s">
        <v>13876</v>
      </c>
      <c r="BD2361" t="s">
        <v>13876</v>
      </c>
      <c r="BE2361" t="s">
        <v>13876</v>
      </c>
      <c r="BF2361" t="s">
        <v>13876</v>
      </c>
      <c r="BG2361" t="s">
        <v>13876</v>
      </c>
      <c r="BH2361" t="s">
        <v>13876</v>
      </c>
      <c r="BI2361" t="s">
        <v>13876</v>
      </c>
      <c r="BJ2361" t="s">
        <v>13876</v>
      </c>
      <c r="BK2361" t="s">
        <v>13876</v>
      </c>
      <c r="BL2361" t="s">
        <v>13876</v>
      </c>
      <c r="BM2361" t="s">
        <v>13876</v>
      </c>
      <c r="BN2361" t="s">
        <v>13876</v>
      </c>
      <c r="BO2361" t="s">
        <v>13876</v>
      </c>
      <c r="BP2361" t="s">
        <v>13876</v>
      </c>
      <c r="BQ2361" t="s">
        <v>13876</v>
      </c>
      <c r="BR2361" t="s">
        <v>13876</v>
      </c>
      <c r="BS2361" t="s">
        <v>13876</v>
      </c>
      <c r="BT2361" t="s">
        <v>13876</v>
      </c>
      <c r="BU2361" t="s">
        <v>13876</v>
      </c>
      <c r="BV2361" t="s">
        <v>13876</v>
      </c>
      <c r="BW2361" t="s">
        <v>13876</v>
      </c>
      <c r="BX2361" t="s">
        <v>13876</v>
      </c>
      <c r="BY2361" t="s">
        <v>13876</v>
      </c>
      <c r="BZ2361" t="s">
        <v>13876</v>
      </c>
      <c r="CA2361" t="s">
        <v>13876</v>
      </c>
      <c r="CB2361" t="s">
        <v>13876</v>
      </c>
      <c r="CC2361" t="s">
        <v>13876</v>
      </c>
      <c r="CD2361" t="s">
        <v>13876</v>
      </c>
      <c r="CE2361" t="s">
        <v>13876</v>
      </c>
      <c r="CF2361" t="s">
        <v>13876</v>
      </c>
      <c r="CG2361" t="s">
        <v>13876</v>
      </c>
      <c r="CH2361" t="s">
        <v>13876</v>
      </c>
      <c r="CI2361" t="s">
        <v>13876</v>
      </c>
      <c r="CJ2361" t="s">
        <v>13876</v>
      </c>
      <c r="CK2361" t="s">
        <v>13876</v>
      </c>
      <c r="CL2361" t="s">
        <v>13876</v>
      </c>
      <c r="CM2361" t="s">
        <v>13876</v>
      </c>
      <c r="CN2361" t="s">
        <v>13876</v>
      </c>
      <c r="CO2361" t="s">
        <v>13876</v>
      </c>
      <c r="CP2361" t="s">
        <v>13876</v>
      </c>
      <c r="CQ2361" t="s">
        <v>13876</v>
      </c>
      <c r="CR2361" t="s">
        <v>13876</v>
      </c>
      <c r="CS2361" t="s">
        <v>13876</v>
      </c>
      <c r="CT2361" t="s">
        <v>13876</v>
      </c>
    </row>
    <row r="2362" spans="1:98" hidden="1">
      <c r="A2362" s="1088">
        <v>471</v>
      </c>
      <c r="B2362" s="554" t="s">
        <v>4812</v>
      </c>
      <c r="C2362" s="554" t="s">
        <v>4813</v>
      </c>
      <c r="D2362" s="554" t="s">
        <v>4814</v>
      </c>
      <c r="E2362" s="336" t="s">
        <v>368</v>
      </c>
      <c r="F2362" s="336" t="s">
        <v>15042</v>
      </c>
      <c r="G2362" s="336">
        <v>2910700059</v>
      </c>
      <c r="H2362" s="554" t="s">
        <v>4812</v>
      </c>
      <c r="I2362" s="336" t="s">
        <v>113</v>
      </c>
      <c r="J2362" s="336" t="s">
        <v>13659</v>
      </c>
      <c r="K2362" s="336" t="s">
        <v>13547</v>
      </c>
      <c r="L2362" s="336" t="s">
        <v>13658</v>
      </c>
      <c r="M2362" s="336"/>
      <c r="N2362" s="336"/>
      <c r="O2362" s="632"/>
      <c r="P2362" s="632"/>
      <c r="Q2362" s="632"/>
      <c r="R2362" s="336"/>
      <c r="S2362" s="336"/>
      <c r="T2362" s="336" t="s">
        <v>17180</v>
      </c>
      <c r="U2362" s="625"/>
      <c r="V2362" s="1088"/>
      <c r="W2362" s="551" t="s">
        <v>13876</v>
      </c>
      <c r="X2362" s="551" t="s">
        <v>13876</v>
      </c>
      <c r="Y2362" s="551" t="s">
        <v>13876</v>
      </c>
      <c r="Z2362" s="551" t="s">
        <v>13876</v>
      </c>
      <c r="AA2362" s="551" t="s">
        <v>13876</v>
      </c>
      <c r="AB2362" s="551" t="s">
        <v>13876</v>
      </c>
      <c r="AC2362" s="551" t="s">
        <v>13876</v>
      </c>
      <c r="AD2362" s="552" t="s">
        <v>13876</v>
      </c>
      <c r="AE2362" s="623">
        <v>0</v>
      </c>
      <c r="AF2362" t="s">
        <v>4811</v>
      </c>
      <c r="AG2362" t="s">
        <v>4817</v>
      </c>
      <c r="AH2362" t="s">
        <v>4811</v>
      </c>
      <c r="AQ2362" t="s">
        <v>13876</v>
      </c>
      <c r="AR2362" t="s">
        <v>13876</v>
      </c>
      <c r="AS2362" t="s">
        <v>13876</v>
      </c>
      <c r="AT2362" t="s">
        <v>13876</v>
      </c>
      <c r="AU2362" t="s">
        <v>13876</v>
      </c>
      <c r="AV2362" t="s">
        <v>13876</v>
      </c>
      <c r="AW2362" t="s">
        <v>13876</v>
      </c>
      <c r="AX2362" t="s">
        <v>13876</v>
      </c>
      <c r="AY2362" t="s">
        <v>13876</v>
      </c>
      <c r="AZ2362" t="s">
        <v>13876</v>
      </c>
      <c r="BA2362" t="s">
        <v>13876</v>
      </c>
      <c r="BB2362" t="s">
        <v>13876</v>
      </c>
      <c r="BC2362" t="s">
        <v>13876</v>
      </c>
      <c r="BD2362" t="s">
        <v>13876</v>
      </c>
      <c r="BE2362" t="s">
        <v>13876</v>
      </c>
      <c r="BF2362" t="s">
        <v>13876</v>
      </c>
      <c r="BG2362" t="s">
        <v>13876</v>
      </c>
      <c r="BH2362" t="s">
        <v>13876</v>
      </c>
      <c r="BI2362" t="s">
        <v>13876</v>
      </c>
      <c r="BJ2362" t="s">
        <v>13876</v>
      </c>
      <c r="BK2362" t="s">
        <v>13876</v>
      </c>
      <c r="BL2362" t="s">
        <v>13876</v>
      </c>
      <c r="BM2362" t="s">
        <v>13876</v>
      </c>
      <c r="BN2362" t="s">
        <v>13876</v>
      </c>
      <c r="BO2362" t="s">
        <v>13876</v>
      </c>
      <c r="BP2362" t="s">
        <v>13876</v>
      </c>
      <c r="BQ2362" t="s">
        <v>13876</v>
      </c>
      <c r="BR2362" t="s">
        <v>13876</v>
      </c>
      <c r="BS2362" t="s">
        <v>13876</v>
      </c>
      <c r="BT2362" t="s">
        <v>13876</v>
      </c>
      <c r="BU2362" t="s">
        <v>13876</v>
      </c>
      <c r="BV2362" t="s">
        <v>13876</v>
      </c>
      <c r="BW2362" t="s">
        <v>13876</v>
      </c>
      <c r="BX2362" t="s">
        <v>13876</v>
      </c>
      <c r="BY2362" t="s">
        <v>13876</v>
      </c>
      <c r="BZ2362" t="s">
        <v>13876</v>
      </c>
      <c r="CA2362" t="s">
        <v>13876</v>
      </c>
      <c r="CB2362" t="s">
        <v>13876</v>
      </c>
      <c r="CC2362" t="s">
        <v>13876</v>
      </c>
      <c r="CD2362" t="s">
        <v>13876</v>
      </c>
      <c r="CE2362" t="s">
        <v>13876</v>
      </c>
      <c r="CF2362" t="s">
        <v>13876</v>
      </c>
      <c r="CG2362" t="s">
        <v>13876</v>
      </c>
      <c r="CH2362" t="s">
        <v>13876</v>
      </c>
      <c r="CI2362" t="s">
        <v>13876</v>
      </c>
      <c r="CJ2362" t="s">
        <v>13876</v>
      </c>
      <c r="CK2362" t="s">
        <v>13876</v>
      </c>
      <c r="CL2362" t="s">
        <v>13876</v>
      </c>
      <c r="CM2362" t="s">
        <v>13876</v>
      </c>
      <c r="CN2362" t="s">
        <v>13876</v>
      </c>
      <c r="CO2362" t="s">
        <v>13876</v>
      </c>
      <c r="CP2362" t="s">
        <v>13876</v>
      </c>
      <c r="CQ2362" t="s">
        <v>13876</v>
      </c>
      <c r="CR2362" t="s">
        <v>13876</v>
      </c>
      <c r="CS2362" t="s">
        <v>13876</v>
      </c>
      <c r="CT2362" t="s">
        <v>13876</v>
      </c>
    </row>
    <row r="2363" spans="1:98" hidden="1">
      <c r="A2363" s="1088"/>
      <c r="B2363" s="554" t="s">
        <v>4812</v>
      </c>
      <c r="C2363" s="554" t="s">
        <v>4813</v>
      </c>
      <c r="D2363" s="554" t="s">
        <v>4814</v>
      </c>
      <c r="E2363" s="336" t="s">
        <v>368</v>
      </c>
      <c r="F2363" s="336" t="s">
        <v>15042</v>
      </c>
      <c r="G2363" s="336">
        <v>2910700059</v>
      </c>
      <c r="H2363" s="554" t="s">
        <v>4812</v>
      </c>
      <c r="I2363" s="336" t="s">
        <v>114</v>
      </c>
      <c r="J2363" s="336" t="s">
        <v>13659</v>
      </c>
      <c r="K2363" s="336" t="s">
        <v>13547</v>
      </c>
      <c r="L2363" s="336" t="s">
        <v>13658</v>
      </c>
      <c r="M2363" s="336"/>
      <c r="N2363" s="336"/>
      <c r="O2363" s="632"/>
      <c r="P2363" s="632"/>
      <c r="Q2363" s="632"/>
      <c r="R2363" s="336"/>
      <c r="S2363" s="336"/>
      <c r="T2363" s="336" t="s">
        <v>17181</v>
      </c>
      <c r="U2363" s="609"/>
      <c r="V2363" s="1088"/>
      <c r="W2363" s="551" t="s">
        <v>13876</v>
      </c>
      <c r="X2363" s="551" t="s">
        <v>13876</v>
      </c>
      <c r="Y2363" s="551" t="s">
        <v>13876</v>
      </c>
      <c r="Z2363" s="551" t="s">
        <v>13876</v>
      </c>
      <c r="AA2363" s="551" t="s">
        <v>13876</v>
      </c>
      <c r="AB2363" s="551" t="s">
        <v>13876</v>
      </c>
      <c r="AC2363" s="551" t="s">
        <v>13876</v>
      </c>
      <c r="AD2363" s="552" t="s">
        <v>13876</v>
      </c>
      <c r="AE2363" s="623">
        <v>0</v>
      </c>
      <c r="AF2363" t="s">
        <v>4811</v>
      </c>
      <c r="AG2363" t="s">
        <v>4817</v>
      </c>
      <c r="AH2363" t="s">
        <v>4811</v>
      </c>
      <c r="AQ2363" t="s">
        <v>13876</v>
      </c>
      <c r="AR2363" t="s">
        <v>13876</v>
      </c>
      <c r="AS2363" t="s">
        <v>13876</v>
      </c>
      <c r="AT2363" t="s">
        <v>13876</v>
      </c>
      <c r="AU2363" t="s">
        <v>13876</v>
      </c>
      <c r="AV2363" t="s">
        <v>13876</v>
      </c>
      <c r="AW2363" t="s">
        <v>13876</v>
      </c>
      <c r="AX2363" t="s">
        <v>13876</v>
      </c>
      <c r="AY2363" t="s">
        <v>13876</v>
      </c>
      <c r="AZ2363" t="s">
        <v>13876</v>
      </c>
      <c r="BA2363" t="s">
        <v>13876</v>
      </c>
      <c r="BB2363" t="s">
        <v>13876</v>
      </c>
      <c r="BC2363" t="s">
        <v>13876</v>
      </c>
      <c r="BD2363" t="s">
        <v>13876</v>
      </c>
      <c r="BE2363" t="s">
        <v>13876</v>
      </c>
      <c r="BF2363" t="s">
        <v>13876</v>
      </c>
      <c r="BG2363" t="s">
        <v>13876</v>
      </c>
      <c r="BH2363" t="s">
        <v>13876</v>
      </c>
      <c r="BI2363" t="s">
        <v>13876</v>
      </c>
      <c r="BJ2363" t="s">
        <v>13876</v>
      </c>
      <c r="BK2363" t="s">
        <v>13876</v>
      </c>
      <c r="BL2363" t="s">
        <v>13876</v>
      </c>
      <c r="BM2363" t="s">
        <v>13876</v>
      </c>
      <c r="BN2363" t="s">
        <v>13876</v>
      </c>
      <c r="BO2363" t="s">
        <v>13876</v>
      </c>
      <c r="BP2363" t="s">
        <v>13876</v>
      </c>
      <c r="BQ2363" t="s">
        <v>13876</v>
      </c>
      <c r="BR2363" t="s">
        <v>13876</v>
      </c>
      <c r="BS2363" t="s">
        <v>13876</v>
      </c>
      <c r="BT2363" t="s">
        <v>13876</v>
      </c>
      <c r="BU2363" t="s">
        <v>13876</v>
      </c>
      <c r="BV2363" t="s">
        <v>13876</v>
      </c>
      <c r="BW2363" t="s">
        <v>13876</v>
      </c>
      <c r="BX2363" t="s">
        <v>13876</v>
      </c>
      <c r="BY2363" t="s">
        <v>13876</v>
      </c>
      <c r="BZ2363" t="s">
        <v>13876</v>
      </c>
      <c r="CA2363" t="s">
        <v>13876</v>
      </c>
      <c r="CB2363" t="s">
        <v>13876</v>
      </c>
      <c r="CC2363" t="s">
        <v>13876</v>
      </c>
      <c r="CD2363" t="s">
        <v>13876</v>
      </c>
      <c r="CE2363" t="s">
        <v>13876</v>
      </c>
      <c r="CF2363" t="s">
        <v>13876</v>
      </c>
      <c r="CG2363" t="s">
        <v>13876</v>
      </c>
      <c r="CH2363" t="s">
        <v>13876</v>
      </c>
      <c r="CI2363" t="s">
        <v>13876</v>
      </c>
      <c r="CJ2363" t="s">
        <v>13876</v>
      </c>
      <c r="CK2363" t="s">
        <v>13876</v>
      </c>
      <c r="CL2363" t="s">
        <v>13876</v>
      </c>
      <c r="CM2363" t="s">
        <v>13876</v>
      </c>
      <c r="CN2363" t="s">
        <v>13876</v>
      </c>
      <c r="CO2363" t="s">
        <v>13876</v>
      </c>
      <c r="CP2363" t="s">
        <v>13876</v>
      </c>
      <c r="CQ2363" t="s">
        <v>13876</v>
      </c>
      <c r="CR2363" t="s">
        <v>13876</v>
      </c>
      <c r="CS2363" t="s">
        <v>13876</v>
      </c>
      <c r="CT2363" t="s">
        <v>13876</v>
      </c>
    </row>
    <row r="2364" spans="1:98" hidden="1">
      <c r="A2364" s="632"/>
      <c r="B2364" s="555"/>
      <c r="C2364" s="554"/>
      <c r="D2364" s="554"/>
      <c r="E2364" s="336"/>
      <c r="F2364" s="336"/>
      <c r="G2364" s="336"/>
      <c r="H2364" s="554"/>
      <c r="I2364" s="336"/>
      <c r="J2364" s="336"/>
      <c r="K2364" s="336"/>
      <c r="L2364" s="336"/>
      <c r="M2364" s="336"/>
      <c r="N2364" s="336"/>
      <c r="O2364" s="632"/>
      <c r="P2364" s="632"/>
      <c r="Q2364" s="632"/>
      <c r="R2364" s="336"/>
      <c r="S2364" s="336"/>
      <c r="T2364" s="336" t="s">
        <v>13876</v>
      </c>
      <c r="U2364" s="336"/>
      <c r="V2364" s="632"/>
      <c r="W2364" s="551"/>
      <c r="X2364" s="551"/>
      <c r="Y2364" s="551"/>
      <c r="Z2364" s="551"/>
      <c r="AA2364" s="551">
        <v>0</v>
      </c>
      <c r="AB2364" s="551">
        <v>0</v>
      </c>
      <c r="AC2364" s="551">
        <v>0</v>
      </c>
      <c r="AD2364" s="552"/>
      <c r="AE2364" s="623">
        <v>0</v>
      </c>
      <c r="AQ2364" t="s">
        <v>13876</v>
      </c>
      <c r="AR2364" t="s">
        <v>13876</v>
      </c>
      <c r="AS2364" t="s">
        <v>13876</v>
      </c>
      <c r="AT2364" t="s">
        <v>13876</v>
      </c>
      <c r="AU2364" t="s">
        <v>13876</v>
      </c>
      <c r="AV2364" t="s">
        <v>13876</v>
      </c>
      <c r="AW2364" t="s">
        <v>13876</v>
      </c>
      <c r="AX2364" t="s">
        <v>13876</v>
      </c>
      <c r="AY2364" t="s">
        <v>13876</v>
      </c>
      <c r="AZ2364" t="s">
        <v>13876</v>
      </c>
      <c r="BA2364" t="s">
        <v>13876</v>
      </c>
      <c r="BB2364" t="s">
        <v>13876</v>
      </c>
      <c r="BC2364" t="s">
        <v>13876</v>
      </c>
      <c r="BD2364" t="s">
        <v>13876</v>
      </c>
      <c r="BE2364" t="s">
        <v>13876</v>
      </c>
      <c r="BF2364" t="s">
        <v>13876</v>
      </c>
      <c r="BG2364" t="s">
        <v>13876</v>
      </c>
      <c r="BH2364" t="s">
        <v>13876</v>
      </c>
      <c r="BI2364" t="s">
        <v>13876</v>
      </c>
      <c r="BJ2364" t="s">
        <v>13876</v>
      </c>
      <c r="BK2364" t="s">
        <v>13876</v>
      </c>
      <c r="BL2364" t="s">
        <v>13876</v>
      </c>
      <c r="BM2364" t="s">
        <v>13876</v>
      </c>
      <c r="BN2364" t="s">
        <v>13876</v>
      </c>
      <c r="BO2364" t="s">
        <v>13876</v>
      </c>
      <c r="BP2364" t="s">
        <v>13876</v>
      </c>
      <c r="BQ2364" t="s">
        <v>13876</v>
      </c>
      <c r="BR2364" t="s">
        <v>13876</v>
      </c>
      <c r="BS2364" t="s">
        <v>13876</v>
      </c>
      <c r="BT2364" t="s">
        <v>13876</v>
      </c>
      <c r="BU2364" t="s">
        <v>13876</v>
      </c>
      <c r="BV2364" t="s">
        <v>13876</v>
      </c>
      <c r="BW2364" t="s">
        <v>13876</v>
      </c>
      <c r="BX2364" t="s">
        <v>13876</v>
      </c>
      <c r="BY2364" t="s">
        <v>13876</v>
      </c>
      <c r="BZ2364" t="s">
        <v>13876</v>
      </c>
      <c r="CA2364" t="s">
        <v>13876</v>
      </c>
      <c r="CB2364" t="s">
        <v>13876</v>
      </c>
      <c r="CC2364" t="s">
        <v>13876</v>
      </c>
      <c r="CD2364" t="s">
        <v>13876</v>
      </c>
      <c r="CE2364" t="s">
        <v>13876</v>
      </c>
      <c r="CF2364" t="s">
        <v>13876</v>
      </c>
      <c r="CG2364" t="s">
        <v>13876</v>
      </c>
      <c r="CH2364" t="s">
        <v>13876</v>
      </c>
      <c r="CI2364" t="s">
        <v>13876</v>
      </c>
      <c r="CJ2364" t="s">
        <v>13876</v>
      </c>
      <c r="CK2364" t="s">
        <v>13876</v>
      </c>
      <c r="CL2364" t="s">
        <v>13876</v>
      </c>
      <c r="CM2364" t="s">
        <v>13876</v>
      </c>
      <c r="CN2364" t="s">
        <v>13876</v>
      </c>
      <c r="CO2364" t="s">
        <v>13876</v>
      </c>
      <c r="CP2364" t="s">
        <v>13876</v>
      </c>
      <c r="CQ2364" t="s">
        <v>13876</v>
      </c>
      <c r="CR2364" t="s">
        <v>13876</v>
      </c>
      <c r="CS2364" t="s">
        <v>13876</v>
      </c>
      <c r="CT2364" t="s">
        <v>13876</v>
      </c>
    </row>
    <row r="2365" spans="1:98" hidden="1">
      <c r="A2365" s="1088">
        <v>472</v>
      </c>
      <c r="B2365" s="554" t="s">
        <v>5804</v>
      </c>
      <c r="C2365" s="554" t="s">
        <v>5805</v>
      </c>
      <c r="D2365" s="554" t="s">
        <v>5806</v>
      </c>
      <c r="E2365" s="573" t="s">
        <v>15043</v>
      </c>
      <c r="F2365" s="336" t="s">
        <v>5810</v>
      </c>
      <c r="G2365" s="336">
        <v>2910900147</v>
      </c>
      <c r="H2365" s="554" t="s">
        <v>5804</v>
      </c>
      <c r="I2365" s="336" t="s">
        <v>113</v>
      </c>
      <c r="J2365" s="336" t="s">
        <v>13659</v>
      </c>
      <c r="K2365" s="336" t="s">
        <v>13546</v>
      </c>
      <c r="L2365" s="336" t="s">
        <v>13658</v>
      </c>
      <c r="M2365" s="336" t="s">
        <v>13658</v>
      </c>
      <c r="N2365" s="336"/>
      <c r="O2365" s="632"/>
      <c r="P2365" s="632" t="s">
        <v>13661</v>
      </c>
      <c r="Q2365" s="556">
        <v>44634</v>
      </c>
      <c r="R2365" s="336"/>
      <c r="S2365" s="557">
        <v>44665</v>
      </c>
      <c r="T2365" s="336" t="s">
        <v>17182</v>
      </c>
      <c r="U2365" s="625">
        <v>262</v>
      </c>
      <c r="V2365" s="1088">
        <v>262</v>
      </c>
      <c r="W2365" s="551">
        <v>49067</v>
      </c>
      <c r="X2365" s="551">
        <v>16905</v>
      </c>
      <c r="Y2365" s="551">
        <v>16221</v>
      </c>
      <c r="Z2365" s="551">
        <v>17036</v>
      </c>
      <c r="AA2365" s="551">
        <v>15866</v>
      </c>
      <c r="AB2365" s="551">
        <v>16588</v>
      </c>
      <c r="AC2365" s="551" t="s">
        <v>13876</v>
      </c>
      <c r="AD2365" s="552" t="s">
        <v>13876</v>
      </c>
      <c r="AE2365" s="623">
        <v>131683</v>
      </c>
      <c r="AF2365" t="s">
        <v>5803</v>
      </c>
      <c r="AG2365" t="s">
        <v>5809</v>
      </c>
      <c r="AH2365" t="s">
        <v>5803</v>
      </c>
      <c r="AQ2365" t="s">
        <v>13876</v>
      </c>
      <c r="AR2365" t="s">
        <v>13876</v>
      </c>
      <c r="AS2365" t="s">
        <v>15291</v>
      </c>
      <c r="AT2365" t="s">
        <v>15294</v>
      </c>
      <c r="AU2365" t="s">
        <v>15288</v>
      </c>
      <c r="AV2365" t="s">
        <v>15290</v>
      </c>
      <c r="AW2365" t="s">
        <v>15287</v>
      </c>
      <c r="AX2365" t="s">
        <v>13876</v>
      </c>
      <c r="AY2365" t="s">
        <v>13876</v>
      </c>
      <c r="AZ2365" t="s">
        <v>15289</v>
      </c>
      <c r="BA2365" t="s">
        <v>15290</v>
      </c>
      <c r="BB2365" t="s">
        <v>15294</v>
      </c>
      <c r="BC2365" t="s">
        <v>15288</v>
      </c>
      <c r="BD2365" t="s">
        <v>15286</v>
      </c>
      <c r="BE2365" t="s">
        <v>13876</v>
      </c>
      <c r="BF2365" t="s">
        <v>13876</v>
      </c>
      <c r="BG2365" t="s">
        <v>15289</v>
      </c>
      <c r="BH2365" t="s">
        <v>15290</v>
      </c>
      <c r="BI2365" t="s">
        <v>15292</v>
      </c>
      <c r="BJ2365" t="s">
        <v>15292</v>
      </c>
      <c r="BK2365" t="s">
        <v>15289</v>
      </c>
      <c r="BL2365" t="s">
        <v>13876</v>
      </c>
      <c r="BM2365" t="s">
        <v>13876</v>
      </c>
      <c r="BN2365" t="s">
        <v>15289</v>
      </c>
      <c r="BO2365" t="s">
        <v>15287</v>
      </c>
      <c r="BP2365" t="s">
        <v>15288</v>
      </c>
      <c r="BQ2365" t="s">
        <v>15284</v>
      </c>
      <c r="BR2365" t="s">
        <v>15290</v>
      </c>
      <c r="BS2365" t="s">
        <v>13876</v>
      </c>
      <c r="BT2365" t="s">
        <v>13876</v>
      </c>
      <c r="BU2365" t="s">
        <v>15289</v>
      </c>
      <c r="BV2365" t="s">
        <v>15286</v>
      </c>
      <c r="BW2365" t="s">
        <v>15285</v>
      </c>
      <c r="BX2365" t="s">
        <v>15290</v>
      </c>
      <c r="BY2365" t="s">
        <v>15290</v>
      </c>
      <c r="BZ2365" t="s">
        <v>13876</v>
      </c>
      <c r="CA2365" t="s">
        <v>13876</v>
      </c>
      <c r="CB2365" t="s">
        <v>15289</v>
      </c>
      <c r="CC2365" t="s">
        <v>15290</v>
      </c>
      <c r="CD2365" t="s">
        <v>15286</v>
      </c>
      <c r="CE2365" t="s">
        <v>15285</v>
      </c>
      <c r="CF2365" t="s">
        <v>15285</v>
      </c>
      <c r="CG2365" t="s">
        <v>13876</v>
      </c>
      <c r="CH2365" t="s">
        <v>13876</v>
      </c>
      <c r="CI2365" t="s">
        <v>13876</v>
      </c>
      <c r="CJ2365" t="s">
        <v>13876</v>
      </c>
      <c r="CK2365" t="s">
        <v>13876</v>
      </c>
      <c r="CL2365" t="s">
        <v>13876</v>
      </c>
      <c r="CM2365" t="s">
        <v>13876</v>
      </c>
      <c r="CN2365" t="s">
        <v>13876</v>
      </c>
      <c r="CO2365" t="s">
        <v>13876</v>
      </c>
      <c r="CP2365" t="s">
        <v>13876</v>
      </c>
      <c r="CQ2365" t="s">
        <v>13876</v>
      </c>
      <c r="CR2365" t="s">
        <v>13876</v>
      </c>
      <c r="CS2365" t="s">
        <v>13876</v>
      </c>
      <c r="CT2365" t="s">
        <v>13876</v>
      </c>
    </row>
    <row r="2366" spans="1:98" hidden="1">
      <c r="A2366" s="1088"/>
      <c r="B2366" s="554" t="s">
        <v>5804</v>
      </c>
      <c r="C2366" s="554" t="s">
        <v>5805</v>
      </c>
      <c r="D2366" s="554" t="s">
        <v>5806</v>
      </c>
      <c r="E2366" s="573" t="s">
        <v>15043</v>
      </c>
      <c r="F2366" s="336" t="s">
        <v>5810</v>
      </c>
      <c r="G2366" s="336">
        <v>2910900147</v>
      </c>
      <c r="H2366" s="554" t="s">
        <v>5804</v>
      </c>
      <c r="I2366" s="336" t="s">
        <v>114</v>
      </c>
      <c r="J2366" s="336" t="s">
        <v>13659</v>
      </c>
      <c r="K2366" s="336" t="s">
        <v>13546</v>
      </c>
      <c r="L2366" s="336" t="s">
        <v>13658</v>
      </c>
      <c r="M2366" s="336" t="s">
        <v>13658</v>
      </c>
      <c r="N2366" s="336"/>
      <c r="O2366" s="632"/>
      <c r="P2366" s="632"/>
      <c r="Q2366" s="632"/>
      <c r="R2366" s="336"/>
      <c r="S2366" s="557"/>
      <c r="T2366" s="336" t="s">
        <v>17183</v>
      </c>
      <c r="U2366" s="620"/>
      <c r="V2366" s="1088"/>
      <c r="W2366" s="551" t="s">
        <v>13876</v>
      </c>
      <c r="X2366" s="551" t="s">
        <v>13876</v>
      </c>
      <c r="Y2366" s="551" t="s">
        <v>13876</v>
      </c>
      <c r="Z2366" s="551" t="s">
        <v>13876</v>
      </c>
      <c r="AA2366" s="551" t="s">
        <v>13876</v>
      </c>
      <c r="AB2366" s="551" t="s">
        <v>13876</v>
      </c>
      <c r="AC2366" s="551" t="s">
        <v>13876</v>
      </c>
      <c r="AD2366" s="552" t="s">
        <v>13876</v>
      </c>
      <c r="AE2366" s="623">
        <v>0</v>
      </c>
      <c r="AF2366" t="s">
        <v>5803</v>
      </c>
      <c r="AG2366" t="s">
        <v>5809</v>
      </c>
      <c r="AH2366" t="s">
        <v>5803</v>
      </c>
      <c r="AQ2366" t="s">
        <v>13876</v>
      </c>
      <c r="AR2366" t="s">
        <v>13876</v>
      </c>
      <c r="AS2366" t="s">
        <v>13876</v>
      </c>
      <c r="AT2366" t="s">
        <v>13876</v>
      </c>
      <c r="AU2366" t="s">
        <v>13876</v>
      </c>
      <c r="AV2366" t="s">
        <v>13876</v>
      </c>
      <c r="AW2366" t="s">
        <v>13876</v>
      </c>
      <c r="AX2366" t="s">
        <v>13876</v>
      </c>
      <c r="AY2366" t="s">
        <v>13876</v>
      </c>
      <c r="AZ2366" t="s">
        <v>13876</v>
      </c>
      <c r="BA2366" t="s">
        <v>13876</v>
      </c>
      <c r="BB2366" t="s">
        <v>13876</v>
      </c>
      <c r="BC2366" t="s">
        <v>13876</v>
      </c>
      <c r="BD2366" t="s">
        <v>13876</v>
      </c>
      <c r="BE2366" t="s">
        <v>13876</v>
      </c>
      <c r="BF2366" t="s">
        <v>13876</v>
      </c>
      <c r="BG2366" t="s">
        <v>13876</v>
      </c>
      <c r="BH2366" t="s">
        <v>13876</v>
      </c>
      <c r="BI2366" t="s">
        <v>13876</v>
      </c>
      <c r="BJ2366" t="s">
        <v>13876</v>
      </c>
      <c r="BK2366" t="s">
        <v>13876</v>
      </c>
      <c r="BL2366" t="s">
        <v>13876</v>
      </c>
      <c r="BM2366" t="s">
        <v>13876</v>
      </c>
      <c r="BN2366" t="s">
        <v>13876</v>
      </c>
      <c r="BO2366" t="s">
        <v>13876</v>
      </c>
      <c r="BP2366" t="s">
        <v>13876</v>
      </c>
      <c r="BQ2366" t="s">
        <v>13876</v>
      </c>
      <c r="BR2366" t="s">
        <v>13876</v>
      </c>
      <c r="BS2366" t="s">
        <v>13876</v>
      </c>
      <c r="BT2366" t="s">
        <v>13876</v>
      </c>
      <c r="BU2366" t="s">
        <v>13876</v>
      </c>
      <c r="BV2366" t="s">
        <v>13876</v>
      </c>
      <c r="BW2366" t="s">
        <v>13876</v>
      </c>
      <c r="BX2366" t="s">
        <v>13876</v>
      </c>
      <c r="BY2366" t="s">
        <v>13876</v>
      </c>
      <c r="BZ2366" t="s">
        <v>13876</v>
      </c>
      <c r="CA2366" t="s">
        <v>13876</v>
      </c>
      <c r="CB2366" t="s">
        <v>13876</v>
      </c>
      <c r="CC2366" t="s">
        <v>13876</v>
      </c>
      <c r="CD2366" t="s">
        <v>13876</v>
      </c>
      <c r="CE2366" t="s">
        <v>13876</v>
      </c>
      <c r="CF2366" t="s">
        <v>13876</v>
      </c>
      <c r="CG2366" t="s">
        <v>13876</v>
      </c>
      <c r="CH2366" t="s">
        <v>13876</v>
      </c>
      <c r="CI2366" t="s">
        <v>13876</v>
      </c>
      <c r="CJ2366" t="s">
        <v>13876</v>
      </c>
      <c r="CK2366" t="s">
        <v>13876</v>
      </c>
      <c r="CL2366" t="s">
        <v>13876</v>
      </c>
      <c r="CM2366" t="s">
        <v>13876</v>
      </c>
      <c r="CN2366" t="s">
        <v>13876</v>
      </c>
      <c r="CO2366" t="s">
        <v>13876</v>
      </c>
      <c r="CP2366" t="s">
        <v>13876</v>
      </c>
      <c r="CQ2366" t="s">
        <v>13876</v>
      </c>
      <c r="CR2366" t="s">
        <v>13876</v>
      </c>
      <c r="CS2366" t="s">
        <v>13876</v>
      </c>
      <c r="CT2366" t="s">
        <v>13876</v>
      </c>
    </row>
    <row r="2367" spans="1:98" hidden="1">
      <c r="A2367" s="1088"/>
      <c r="B2367" s="554" t="s">
        <v>5804</v>
      </c>
      <c r="C2367" s="554" t="s">
        <v>5805</v>
      </c>
      <c r="D2367" s="554" t="s">
        <v>5806</v>
      </c>
      <c r="E2367" s="573" t="s">
        <v>15043</v>
      </c>
      <c r="F2367" s="336" t="s">
        <v>5810</v>
      </c>
      <c r="G2367" s="336">
        <v>2910900147</v>
      </c>
      <c r="H2367" s="554" t="s">
        <v>5804</v>
      </c>
      <c r="I2367" s="336" t="s">
        <v>115</v>
      </c>
      <c r="J2367" s="336" t="s">
        <v>13659</v>
      </c>
      <c r="K2367" s="336" t="s">
        <v>13546</v>
      </c>
      <c r="L2367" s="336" t="s">
        <v>13658</v>
      </c>
      <c r="M2367" s="336" t="s">
        <v>13658</v>
      </c>
      <c r="N2367" s="336"/>
      <c r="O2367" s="632"/>
      <c r="P2367" s="632" t="s">
        <v>13661</v>
      </c>
      <c r="Q2367" s="556">
        <v>44634</v>
      </c>
      <c r="R2367" s="336"/>
      <c r="S2367" s="557">
        <v>44665</v>
      </c>
      <c r="T2367" s="336" t="s">
        <v>17184</v>
      </c>
      <c r="U2367" s="609">
        <v>262</v>
      </c>
      <c r="V2367" s="1088"/>
      <c r="W2367" s="551">
        <v>3380</v>
      </c>
      <c r="X2367" s="551">
        <v>1622</v>
      </c>
      <c r="Y2367" s="551">
        <v>1002</v>
      </c>
      <c r="Z2367" s="551">
        <v>1879</v>
      </c>
      <c r="AA2367" s="551">
        <v>1369</v>
      </c>
      <c r="AB2367" s="551">
        <v>1616</v>
      </c>
      <c r="AC2367" s="551" t="s">
        <v>13876</v>
      </c>
      <c r="AD2367" s="552" t="s">
        <v>13876</v>
      </c>
      <c r="AE2367" s="623">
        <v>10868</v>
      </c>
      <c r="AF2367" t="s">
        <v>5803</v>
      </c>
      <c r="AG2367" t="s">
        <v>5809</v>
      </c>
      <c r="AH2367" t="s">
        <v>5803</v>
      </c>
      <c r="AQ2367" t="s">
        <v>13876</v>
      </c>
      <c r="AR2367" t="s">
        <v>13876</v>
      </c>
      <c r="AS2367" t="s">
        <v>13876</v>
      </c>
      <c r="AT2367" t="s">
        <v>15284</v>
      </c>
      <c r="AU2367" t="s">
        <v>15284</v>
      </c>
      <c r="AV2367" t="s">
        <v>15285</v>
      </c>
      <c r="AW2367" t="s">
        <v>15288</v>
      </c>
      <c r="AX2367" t="s">
        <v>13876</v>
      </c>
      <c r="AY2367" t="s">
        <v>13876</v>
      </c>
      <c r="AZ2367" t="s">
        <v>13876</v>
      </c>
      <c r="BA2367" t="s">
        <v>15289</v>
      </c>
      <c r="BB2367" t="s">
        <v>15290</v>
      </c>
      <c r="BC2367" t="s">
        <v>15292</v>
      </c>
      <c r="BD2367" t="s">
        <v>15292</v>
      </c>
      <c r="BE2367" t="s">
        <v>13876</v>
      </c>
      <c r="BF2367" t="s">
        <v>13876</v>
      </c>
      <c r="BG2367" t="s">
        <v>13876</v>
      </c>
      <c r="BH2367" t="s">
        <v>15289</v>
      </c>
      <c r="BI2367" t="s">
        <v>15288</v>
      </c>
      <c r="BJ2367" t="s">
        <v>15288</v>
      </c>
      <c r="BK2367" t="s">
        <v>15292</v>
      </c>
      <c r="BL2367" t="s">
        <v>13876</v>
      </c>
      <c r="BM2367" t="s">
        <v>13876</v>
      </c>
      <c r="BN2367" t="s">
        <v>13876</v>
      </c>
      <c r="BO2367" t="s">
        <v>15289</v>
      </c>
      <c r="BP2367" t="s">
        <v>15285</v>
      </c>
      <c r="BQ2367" t="s">
        <v>15287</v>
      </c>
      <c r="BR2367" t="s">
        <v>15294</v>
      </c>
      <c r="BS2367" t="s">
        <v>13876</v>
      </c>
      <c r="BT2367" t="s">
        <v>13876</v>
      </c>
      <c r="BU2367" t="s">
        <v>13876</v>
      </c>
      <c r="BV2367" t="s">
        <v>15289</v>
      </c>
      <c r="BW2367" t="s">
        <v>15284</v>
      </c>
      <c r="BX2367" t="s">
        <v>15290</v>
      </c>
      <c r="BY2367" t="s">
        <v>15294</v>
      </c>
      <c r="BZ2367" t="s">
        <v>13876</v>
      </c>
      <c r="CA2367" t="s">
        <v>13876</v>
      </c>
      <c r="CB2367" t="s">
        <v>13876</v>
      </c>
      <c r="CC2367" t="s">
        <v>15289</v>
      </c>
      <c r="CD2367" t="s">
        <v>15290</v>
      </c>
      <c r="CE2367" t="s">
        <v>15289</v>
      </c>
      <c r="CF2367" t="s">
        <v>15290</v>
      </c>
      <c r="CG2367" t="s">
        <v>13876</v>
      </c>
      <c r="CH2367" t="s">
        <v>13876</v>
      </c>
      <c r="CI2367" t="s">
        <v>13876</v>
      </c>
      <c r="CJ2367" t="s">
        <v>13876</v>
      </c>
      <c r="CK2367" t="s">
        <v>13876</v>
      </c>
      <c r="CL2367" t="s">
        <v>13876</v>
      </c>
      <c r="CM2367" t="s">
        <v>13876</v>
      </c>
      <c r="CN2367" t="s">
        <v>13876</v>
      </c>
      <c r="CO2367" t="s">
        <v>13876</v>
      </c>
      <c r="CP2367" t="s">
        <v>13876</v>
      </c>
      <c r="CQ2367" t="s">
        <v>13876</v>
      </c>
      <c r="CR2367" t="s">
        <v>13876</v>
      </c>
      <c r="CS2367" t="s">
        <v>13876</v>
      </c>
      <c r="CT2367" t="s">
        <v>13876</v>
      </c>
    </row>
    <row r="2368" spans="1:98" hidden="1">
      <c r="A2368" s="632"/>
      <c r="B2368" s="555"/>
      <c r="C2368" s="554"/>
      <c r="D2368" s="554"/>
      <c r="E2368" s="336"/>
      <c r="F2368" s="336"/>
      <c r="G2368" s="336"/>
      <c r="H2368" s="554"/>
      <c r="I2368" s="336"/>
      <c r="J2368" s="336"/>
      <c r="K2368" s="336"/>
      <c r="L2368" s="336"/>
      <c r="M2368" s="336"/>
      <c r="N2368" s="336"/>
      <c r="O2368" s="632"/>
      <c r="P2368" s="632"/>
      <c r="Q2368" s="556"/>
      <c r="R2368" s="336"/>
      <c r="S2368" s="336"/>
      <c r="T2368" s="336" t="s">
        <v>13876</v>
      </c>
      <c r="U2368" s="336"/>
      <c r="V2368" s="632"/>
      <c r="W2368" s="551"/>
      <c r="X2368" s="551"/>
      <c r="Y2368" s="551"/>
      <c r="Z2368" s="551"/>
      <c r="AA2368" s="551">
        <v>0</v>
      </c>
      <c r="AB2368" s="551">
        <v>0</v>
      </c>
      <c r="AC2368" s="551">
        <v>0</v>
      </c>
      <c r="AD2368" s="552"/>
      <c r="AE2368" s="623">
        <v>0</v>
      </c>
      <c r="AQ2368" t="s">
        <v>13876</v>
      </c>
      <c r="AR2368" t="s">
        <v>13876</v>
      </c>
      <c r="AS2368" t="s">
        <v>13876</v>
      </c>
      <c r="AT2368" t="s">
        <v>13876</v>
      </c>
      <c r="AU2368" t="s">
        <v>13876</v>
      </c>
      <c r="AV2368" t="s">
        <v>13876</v>
      </c>
      <c r="AW2368" t="s">
        <v>13876</v>
      </c>
      <c r="AX2368" t="s">
        <v>13876</v>
      </c>
      <c r="AY2368" t="s">
        <v>13876</v>
      </c>
      <c r="AZ2368" t="s">
        <v>13876</v>
      </c>
      <c r="BA2368" t="s">
        <v>13876</v>
      </c>
      <c r="BB2368" t="s">
        <v>13876</v>
      </c>
      <c r="BC2368" t="s">
        <v>13876</v>
      </c>
      <c r="BD2368" t="s">
        <v>13876</v>
      </c>
      <c r="BE2368" t="s">
        <v>13876</v>
      </c>
      <c r="BF2368" t="s">
        <v>13876</v>
      </c>
      <c r="BG2368" t="s">
        <v>13876</v>
      </c>
      <c r="BH2368" t="s">
        <v>13876</v>
      </c>
      <c r="BI2368" t="s">
        <v>13876</v>
      </c>
      <c r="BJ2368" t="s">
        <v>13876</v>
      </c>
      <c r="BK2368" t="s">
        <v>13876</v>
      </c>
      <c r="BL2368" t="s">
        <v>13876</v>
      </c>
      <c r="BM2368" t="s">
        <v>13876</v>
      </c>
      <c r="BN2368" t="s">
        <v>13876</v>
      </c>
      <c r="BO2368" t="s">
        <v>13876</v>
      </c>
      <c r="BP2368" t="s">
        <v>13876</v>
      </c>
      <c r="BQ2368" t="s">
        <v>13876</v>
      </c>
      <c r="BR2368" t="s">
        <v>13876</v>
      </c>
      <c r="BS2368" t="s">
        <v>13876</v>
      </c>
      <c r="BT2368" t="s">
        <v>13876</v>
      </c>
      <c r="BU2368" t="s">
        <v>13876</v>
      </c>
      <c r="BV2368" t="s">
        <v>13876</v>
      </c>
      <c r="BW2368" t="s">
        <v>13876</v>
      </c>
      <c r="BX2368" t="s">
        <v>13876</v>
      </c>
      <c r="BY2368" t="s">
        <v>13876</v>
      </c>
      <c r="BZ2368" t="s">
        <v>13876</v>
      </c>
      <c r="CA2368" t="s">
        <v>13876</v>
      </c>
      <c r="CB2368" t="s">
        <v>13876</v>
      </c>
      <c r="CC2368" t="s">
        <v>13876</v>
      </c>
      <c r="CD2368" t="s">
        <v>13876</v>
      </c>
      <c r="CE2368" t="s">
        <v>13876</v>
      </c>
      <c r="CF2368" t="s">
        <v>13876</v>
      </c>
      <c r="CG2368" t="s">
        <v>13876</v>
      </c>
      <c r="CH2368" t="s">
        <v>13876</v>
      </c>
      <c r="CI2368" t="s">
        <v>13876</v>
      </c>
      <c r="CJ2368" t="s">
        <v>13876</v>
      </c>
      <c r="CK2368" t="s">
        <v>13876</v>
      </c>
      <c r="CL2368" t="s">
        <v>13876</v>
      </c>
      <c r="CM2368" t="s">
        <v>13876</v>
      </c>
      <c r="CN2368" t="s">
        <v>13876</v>
      </c>
      <c r="CO2368" t="s">
        <v>13876</v>
      </c>
      <c r="CP2368" t="s">
        <v>13876</v>
      </c>
      <c r="CQ2368" t="s">
        <v>13876</v>
      </c>
      <c r="CR2368" t="s">
        <v>13876</v>
      </c>
      <c r="CS2368" t="s">
        <v>13876</v>
      </c>
      <c r="CT2368" t="s">
        <v>13876</v>
      </c>
    </row>
    <row r="2369" spans="1:98" hidden="1">
      <c r="A2369" s="1088">
        <v>473</v>
      </c>
      <c r="B2369" s="554" t="s">
        <v>3058</v>
      </c>
      <c r="C2369" s="554" t="s">
        <v>3059</v>
      </c>
      <c r="D2369" s="554" t="s">
        <v>3060</v>
      </c>
      <c r="E2369" s="336" t="s">
        <v>368</v>
      </c>
      <c r="F2369" s="336" t="s">
        <v>15044</v>
      </c>
      <c r="G2369" s="336">
        <v>2910200266</v>
      </c>
      <c r="H2369" s="554" t="s">
        <v>3066</v>
      </c>
      <c r="I2369" s="336" t="s">
        <v>113</v>
      </c>
      <c r="J2369" s="336" t="s">
        <v>13659</v>
      </c>
      <c r="K2369" s="336" t="s">
        <v>13546</v>
      </c>
      <c r="L2369" s="336" t="s">
        <v>13658</v>
      </c>
      <c r="M2369" s="336" t="s">
        <v>13659</v>
      </c>
      <c r="N2369" s="336" t="s">
        <v>13549</v>
      </c>
      <c r="O2369" s="632"/>
      <c r="P2369" s="632" t="s">
        <v>13661</v>
      </c>
      <c r="Q2369" s="556">
        <v>44622</v>
      </c>
      <c r="R2369" s="336"/>
      <c r="S2369" s="557">
        <v>44666</v>
      </c>
      <c r="T2369" s="336" t="s">
        <v>17185</v>
      </c>
      <c r="U2369" s="625">
        <v>263</v>
      </c>
      <c r="V2369" s="1088">
        <v>263</v>
      </c>
      <c r="W2369" s="551">
        <v>79672</v>
      </c>
      <c r="X2369" s="551">
        <v>26758</v>
      </c>
      <c r="Y2369" s="551">
        <v>28834</v>
      </c>
      <c r="Z2369" s="551">
        <v>28321</v>
      </c>
      <c r="AA2369" s="551">
        <v>25076</v>
      </c>
      <c r="AB2369" s="551">
        <v>27842</v>
      </c>
      <c r="AC2369" s="551" t="s">
        <v>13876</v>
      </c>
      <c r="AD2369" s="552" t="s">
        <v>13876</v>
      </c>
      <c r="AE2369" s="623">
        <v>216503</v>
      </c>
      <c r="AF2369" t="s">
        <v>3057</v>
      </c>
      <c r="AG2369" t="s">
        <v>3063</v>
      </c>
      <c r="AH2369" t="s">
        <v>3065</v>
      </c>
      <c r="AQ2369" t="s">
        <v>13876</v>
      </c>
      <c r="AR2369" t="s">
        <v>13876</v>
      </c>
      <c r="AS2369" t="s">
        <v>15287</v>
      </c>
      <c r="AT2369" t="s">
        <v>15294</v>
      </c>
      <c r="AU2369" t="s">
        <v>15290</v>
      </c>
      <c r="AV2369" t="s">
        <v>15287</v>
      </c>
      <c r="AW2369" t="s">
        <v>15292</v>
      </c>
      <c r="AX2369" t="s">
        <v>13876</v>
      </c>
      <c r="AY2369" t="s">
        <v>13876</v>
      </c>
      <c r="AZ2369" t="s">
        <v>15292</v>
      </c>
      <c r="BA2369" t="s">
        <v>15290</v>
      </c>
      <c r="BB2369" t="s">
        <v>15287</v>
      </c>
      <c r="BC2369" t="s">
        <v>15286</v>
      </c>
      <c r="BD2369" t="s">
        <v>15285</v>
      </c>
      <c r="BE2369" t="s">
        <v>13876</v>
      </c>
      <c r="BF2369" t="s">
        <v>13876</v>
      </c>
      <c r="BG2369" t="s">
        <v>15292</v>
      </c>
      <c r="BH2369" t="s">
        <v>15285</v>
      </c>
      <c r="BI2369" t="s">
        <v>15285</v>
      </c>
      <c r="BJ2369" t="s">
        <v>15284</v>
      </c>
      <c r="BK2369" t="s">
        <v>15291</v>
      </c>
      <c r="BL2369" t="s">
        <v>13876</v>
      </c>
      <c r="BM2369" t="s">
        <v>13876</v>
      </c>
      <c r="BN2369" t="s">
        <v>15292</v>
      </c>
      <c r="BO2369" t="s">
        <v>15285</v>
      </c>
      <c r="BP2369" t="s">
        <v>15284</v>
      </c>
      <c r="BQ2369" t="s">
        <v>15292</v>
      </c>
      <c r="BR2369" t="s">
        <v>15289</v>
      </c>
      <c r="BS2369" t="s">
        <v>13876</v>
      </c>
      <c r="BT2369" t="s">
        <v>13876</v>
      </c>
      <c r="BU2369" t="s">
        <v>15292</v>
      </c>
      <c r="BV2369" t="s">
        <v>15286</v>
      </c>
      <c r="BW2369" t="s">
        <v>15288</v>
      </c>
      <c r="BX2369" t="s">
        <v>15287</v>
      </c>
      <c r="BY2369" t="s">
        <v>15290</v>
      </c>
      <c r="BZ2369" t="s">
        <v>13876</v>
      </c>
      <c r="CA2369" t="s">
        <v>13876</v>
      </c>
      <c r="CB2369" t="s">
        <v>15292</v>
      </c>
      <c r="CC2369" t="s">
        <v>15287</v>
      </c>
      <c r="CD2369" t="s">
        <v>15285</v>
      </c>
      <c r="CE2369" t="s">
        <v>15291</v>
      </c>
      <c r="CF2369" t="s">
        <v>15292</v>
      </c>
      <c r="CG2369" t="s">
        <v>13876</v>
      </c>
      <c r="CH2369" t="s">
        <v>13876</v>
      </c>
      <c r="CI2369" t="s">
        <v>13876</v>
      </c>
      <c r="CJ2369" t="s">
        <v>13876</v>
      </c>
      <c r="CK2369" t="s">
        <v>13876</v>
      </c>
      <c r="CL2369" t="s">
        <v>13876</v>
      </c>
      <c r="CM2369" t="s">
        <v>13876</v>
      </c>
      <c r="CN2369" t="s">
        <v>13876</v>
      </c>
      <c r="CO2369" t="s">
        <v>13876</v>
      </c>
      <c r="CP2369" t="s">
        <v>13876</v>
      </c>
      <c r="CQ2369" t="s">
        <v>13876</v>
      </c>
      <c r="CR2369" t="s">
        <v>13876</v>
      </c>
      <c r="CS2369" t="s">
        <v>13876</v>
      </c>
      <c r="CT2369" t="s">
        <v>13876</v>
      </c>
    </row>
    <row r="2370" spans="1:98" hidden="1">
      <c r="A2370" s="1088"/>
      <c r="B2370" s="554" t="s">
        <v>3058</v>
      </c>
      <c r="C2370" s="554" t="s">
        <v>3059</v>
      </c>
      <c r="D2370" s="554" t="s">
        <v>3060</v>
      </c>
      <c r="E2370" s="336" t="s">
        <v>368</v>
      </c>
      <c r="F2370" s="336" t="s">
        <v>15044</v>
      </c>
      <c r="G2370" s="336">
        <v>2910200266</v>
      </c>
      <c r="H2370" s="554" t="s">
        <v>3066</v>
      </c>
      <c r="I2370" s="336" t="s">
        <v>114</v>
      </c>
      <c r="J2370" s="336" t="s">
        <v>13659</v>
      </c>
      <c r="K2370" s="336" t="s">
        <v>13546</v>
      </c>
      <c r="L2370" s="336" t="s">
        <v>13658</v>
      </c>
      <c r="M2370" s="336" t="s">
        <v>13659</v>
      </c>
      <c r="N2370" s="336" t="s">
        <v>13549</v>
      </c>
      <c r="O2370" s="632"/>
      <c r="P2370" s="632" t="s">
        <v>13661</v>
      </c>
      <c r="Q2370" s="556">
        <v>44622</v>
      </c>
      <c r="R2370" s="336"/>
      <c r="S2370" s="557">
        <v>44666</v>
      </c>
      <c r="T2370" s="336" t="s">
        <v>17186</v>
      </c>
      <c r="U2370" s="609">
        <v>263</v>
      </c>
      <c r="V2370" s="1088"/>
      <c r="W2370" s="551" t="s">
        <v>13876</v>
      </c>
      <c r="X2370" s="551" t="s">
        <v>13876</v>
      </c>
      <c r="Y2370" s="551" t="s">
        <v>13876</v>
      </c>
      <c r="Z2370" s="551" t="s">
        <v>13876</v>
      </c>
      <c r="AA2370" s="551" t="s">
        <v>13876</v>
      </c>
      <c r="AB2370" s="551" t="s">
        <v>13876</v>
      </c>
      <c r="AC2370" s="551" t="s">
        <v>13876</v>
      </c>
      <c r="AD2370" s="552" t="s">
        <v>13876</v>
      </c>
      <c r="AE2370" s="623">
        <v>0</v>
      </c>
      <c r="AF2370" t="s">
        <v>3057</v>
      </c>
      <c r="AG2370" t="s">
        <v>3063</v>
      </c>
      <c r="AH2370" t="s">
        <v>3065</v>
      </c>
      <c r="AQ2370" t="s">
        <v>13876</v>
      </c>
      <c r="AR2370" t="s">
        <v>13876</v>
      </c>
      <c r="AS2370" t="s">
        <v>13876</v>
      </c>
      <c r="AT2370" t="s">
        <v>13876</v>
      </c>
      <c r="AU2370" t="s">
        <v>13876</v>
      </c>
      <c r="AV2370" t="s">
        <v>13876</v>
      </c>
      <c r="AW2370" t="s">
        <v>13876</v>
      </c>
      <c r="AX2370" t="s">
        <v>13876</v>
      </c>
      <c r="AY2370" t="s">
        <v>13876</v>
      </c>
      <c r="AZ2370" t="s">
        <v>13876</v>
      </c>
      <c r="BA2370" t="s">
        <v>13876</v>
      </c>
      <c r="BB2370" t="s">
        <v>13876</v>
      </c>
      <c r="BC2370" t="s">
        <v>13876</v>
      </c>
      <c r="BD2370" t="s">
        <v>13876</v>
      </c>
      <c r="BE2370" t="s">
        <v>13876</v>
      </c>
      <c r="BF2370" t="s">
        <v>13876</v>
      </c>
      <c r="BG2370" t="s">
        <v>13876</v>
      </c>
      <c r="BH2370" t="s">
        <v>13876</v>
      </c>
      <c r="BI2370" t="s">
        <v>13876</v>
      </c>
      <c r="BJ2370" t="s">
        <v>13876</v>
      </c>
      <c r="BK2370" t="s">
        <v>13876</v>
      </c>
      <c r="BL2370" t="s">
        <v>13876</v>
      </c>
      <c r="BM2370" t="s">
        <v>13876</v>
      </c>
      <c r="BN2370" t="s">
        <v>13876</v>
      </c>
      <c r="BO2370" t="s">
        <v>13876</v>
      </c>
      <c r="BP2370" t="s">
        <v>13876</v>
      </c>
      <c r="BQ2370" t="s">
        <v>13876</v>
      </c>
      <c r="BR2370" t="s">
        <v>13876</v>
      </c>
      <c r="BS2370" t="s">
        <v>13876</v>
      </c>
      <c r="BT2370" t="s">
        <v>13876</v>
      </c>
      <c r="BU2370" t="s">
        <v>13876</v>
      </c>
      <c r="BV2370" t="s">
        <v>13876</v>
      </c>
      <c r="BW2370" t="s">
        <v>13876</v>
      </c>
      <c r="BX2370" t="s">
        <v>13876</v>
      </c>
      <c r="BY2370" t="s">
        <v>13876</v>
      </c>
      <c r="BZ2370" t="s">
        <v>13876</v>
      </c>
      <c r="CA2370" t="s">
        <v>13876</v>
      </c>
      <c r="CB2370" t="s">
        <v>13876</v>
      </c>
      <c r="CC2370" t="s">
        <v>13876</v>
      </c>
      <c r="CD2370" t="s">
        <v>13876</v>
      </c>
      <c r="CE2370" t="s">
        <v>13876</v>
      </c>
      <c r="CF2370" t="s">
        <v>13876</v>
      </c>
      <c r="CG2370" t="s">
        <v>13876</v>
      </c>
      <c r="CH2370" t="s">
        <v>13876</v>
      </c>
      <c r="CI2370" t="s">
        <v>13876</v>
      </c>
      <c r="CJ2370" t="s">
        <v>13876</v>
      </c>
      <c r="CK2370" t="s">
        <v>13876</v>
      </c>
      <c r="CL2370" t="s">
        <v>13876</v>
      </c>
      <c r="CM2370" t="s">
        <v>13876</v>
      </c>
      <c r="CN2370" t="s">
        <v>13876</v>
      </c>
      <c r="CO2370" t="s">
        <v>13876</v>
      </c>
      <c r="CP2370" t="s">
        <v>13876</v>
      </c>
      <c r="CQ2370" t="s">
        <v>13876</v>
      </c>
      <c r="CR2370" t="s">
        <v>13876</v>
      </c>
      <c r="CS2370" t="s">
        <v>13876</v>
      </c>
      <c r="CT2370" t="s">
        <v>13876</v>
      </c>
    </row>
    <row r="2371" spans="1:98" hidden="1">
      <c r="A2371" s="630"/>
      <c r="B2371" s="555"/>
      <c r="C2371" s="554"/>
      <c r="D2371" s="554"/>
      <c r="E2371" s="336"/>
      <c r="F2371" s="336"/>
      <c r="G2371" s="336"/>
      <c r="H2371" s="554"/>
      <c r="I2371" s="336"/>
      <c r="J2371" s="336"/>
      <c r="K2371" s="336"/>
      <c r="L2371" s="336"/>
      <c r="M2371" s="336"/>
      <c r="N2371" s="336"/>
      <c r="O2371" s="632"/>
      <c r="P2371" s="632"/>
      <c r="Q2371" s="556"/>
      <c r="R2371" s="336"/>
      <c r="S2371" s="336"/>
      <c r="T2371" s="336" t="s">
        <v>13876</v>
      </c>
      <c r="U2371" s="625"/>
      <c r="V2371" s="630"/>
      <c r="W2371" s="551"/>
      <c r="X2371" s="551"/>
      <c r="Y2371" s="551"/>
      <c r="Z2371" s="551"/>
      <c r="AA2371" s="551">
        <v>0</v>
      </c>
      <c r="AB2371" s="551">
        <v>0</v>
      </c>
      <c r="AC2371" s="551">
        <v>0</v>
      </c>
      <c r="AD2371" s="552"/>
      <c r="AE2371" s="623">
        <v>0</v>
      </c>
      <c r="AQ2371" t="s">
        <v>13876</v>
      </c>
      <c r="AR2371" t="s">
        <v>13876</v>
      </c>
      <c r="AS2371" t="s">
        <v>13876</v>
      </c>
      <c r="AT2371" t="s">
        <v>13876</v>
      </c>
      <c r="AU2371" t="s">
        <v>13876</v>
      </c>
      <c r="AV2371" t="s">
        <v>13876</v>
      </c>
      <c r="AW2371" t="s">
        <v>13876</v>
      </c>
      <c r="AX2371" t="s">
        <v>13876</v>
      </c>
      <c r="AY2371" t="s">
        <v>13876</v>
      </c>
      <c r="AZ2371" t="s">
        <v>13876</v>
      </c>
      <c r="BA2371" t="s">
        <v>13876</v>
      </c>
      <c r="BB2371" t="s">
        <v>13876</v>
      </c>
      <c r="BC2371" t="s">
        <v>13876</v>
      </c>
      <c r="BD2371" t="s">
        <v>13876</v>
      </c>
      <c r="BE2371" t="s">
        <v>13876</v>
      </c>
      <c r="BF2371" t="s">
        <v>13876</v>
      </c>
      <c r="BG2371" t="s">
        <v>13876</v>
      </c>
      <c r="BH2371" t="s">
        <v>13876</v>
      </c>
      <c r="BI2371" t="s">
        <v>13876</v>
      </c>
      <c r="BJ2371" t="s">
        <v>13876</v>
      </c>
      <c r="BK2371" t="s">
        <v>13876</v>
      </c>
      <c r="BL2371" t="s">
        <v>13876</v>
      </c>
      <c r="BM2371" t="s">
        <v>13876</v>
      </c>
      <c r="BN2371" t="s">
        <v>13876</v>
      </c>
      <c r="BO2371" t="s">
        <v>13876</v>
      </c>
      <c r="BP2371" t="s">
        <v>13876</v>
      </c>
      <c r="BQ2371" t="s">
        <v>13876</v>
      </c>
      <c r="BR2371" t="s">
        <v>13876</v>
      </c>
      <c r="BS2371" t="s">
        <v>13876</v>
      </c>
      <c r="BT2371" t="s">
        <v>13876</v>
      </c>
      <c r="BU2371" t="s">
        <v>13876</v>
      </c>
      <c r="BV2371" t="s">
        <v>13876</v>
      </c>
      <c r="BW2371" t="s">
        <v>13876</v>
      </c>
      <c r="BX2371" t="s">
        <v>13876</v>
      </c>
      <c r="BY2371" t="s">
        <v>13876</v>
      </c>
      <c r="BZ2371" t="s">
        <v>13876</v>
      </c>
      <c r="CA2371" t="s">
        <v>13876</v>
      </c>
      <c r="CB2371" t="s">
        <v>13876</v>
      </c>
      <c r="CC2371" t="s">
        <v>13876</v>
      </c>
      <c r="CD2371" t="s">
        <v>13876</v>
      </c>
      <c r="CE2371" t="s">
        <v>13876</v>
      </c>
      <c r="CF2371" t="s">
        <v>13876</v>
      </c>
      <c r="CG2371" t="s">
        <v>13876</v>
      </c>
      <c r="CH2371" t="s">
        <v>13876</v>
      </c>
      <c r="CI2371" t="s">
        <v>13876</v>
      </c>
      <c r="CJ2371" t="s">
        <v>13876</v>
      </c>
      <c r="CK2371" t="s">
        <v>13876</v>
      </c>
      <c r="CL2371" t="s">
        <v>13876</v>
      </c>
      <c r="CM2371" t="s">
        <v>13876</v>
      </c>
      <c r="CN2371" t="s">
        <v>13876</v>
      </c>
      <c r="CO2371" t="s">
        <v>13876</v>
      </c>
      <c r="CP2371" t="s">
        <v>13876</v>
      </c>
      <c r="CQ2371" t="s">
        <v>13876</v>
      </c>
      <c r="CR2371" t="s">
        <v>13876</v>
      </c>
      <c r="CS2371" t="s">
        <v>13876</v>
      </c>
      <c r="CT2371" t="s">
        <v>13876</v>
      </c>
    </row>
    <row r="2372" spans="1:98" hidden="1">
      <c r="A2372" s="1086">
        <v>474</v>
      </c>
      <c r="B2372" s="554" t="s">
        <v>821</v>
      </c>
      <c r="C2372" s="554" t="s">
        <v>822</v>
      </c>
      <c r="D2372" s="554" t="s">
        <v>823</v>
      </c>
      <c r="E2372" s="336" t="s">
        <v>368</v>
      </c>
      <c r="F2372" s="336" t="s">
        <v>15045</v>
      </c>
      <c r="G2372" s="336">
        <v>2910100607</v>
      </c>
      <c r="H2372" s="554" t="s">
        <v>831</v>
      </c>
      <c r="I2372" s="336" t="s">
        <v>118</v>
      </c>
      <c r="J2372" s="336" t="s">
        <v>13659</v>
      </c>
      <c r="K2372" s="336" t="s">
        <v>13546</v>
      </c>
      <c r="L2372" s="336" t="s">
        <v>13658</v>
      </c>
      <c r="M2372" s="336" t="s">
        <v>13659</v>
      </c>
      <c r="N2372" s="336" t="s">
        <v>13549</v>
      </c>
      <c r="O2372" s="632"/>
      <c r="P2372" s="632" t="s">
        <v>13661</v>
      </c>
      <c r="Q2372" s="556">
        <v>44630</v>
      </c>
      <c r="R2372" s="336"/>
      <c r="S2372" s="557">
        <v>44669</v>
      </c>
      <c r="T2372" s="336" t="s">
        <v>17187</v>
      </c>
      <c r="U2372" s="625">
        <v>264</v>
      </c>
      <c r="V2372" s="1086">
        <v>264</v>
      </c>
      <c r="W2372" s="551">
        <v>31706</v>
      </c>
      <c r="X2372" s="551">
        <v>7731</v>
      </c>
      <c r="Y2372" s="551">
        <v>15443</v>
      </c>
      <c r="Z2372" s="551">
        <v>9530</v>
      </c>
      <c r="AA2372" s="551">
        <v>11865</v>
      </c>
      <c r="AB2372" s="551">
        <v>11321</v>
      </c>
      <c r="AC2372" s="551" t="s">
        <v>13876</v>
      </c>
      <c r="AD2372" s="552" t="s">
        <v>13876</v>
      </c>
      <c r="AE2372" s="623">
        <v>87596</v>
      </c>
      <c r="AF2372" t="s">
        <v>820</v>
      </c>
      <c r="AG2372" t="s">
        <v>826</v>
      </c>
      <c r="AH2372" t="s">
        <v>830</v>
      </c>
      <c r="AQ2372" t="s">
        <v>13876</v>
      </c>
      <c r="AR2372" t="s">
        <v>13876</v>
      </c>
      <c r="AS2372" t="s">
        <v>15284</v>
      </c>
      <c r="AT2372" t="s">
        <v>15289</v>
      </c>
      <c r="AU2372" t="s">
        <v>15287</v>
      </c>
      <c r="AV2372" t="s">
        <v>15288</v>
      </c>
      <c r="AW2372" t="s">
        <v>15290</v>
      </c>
      <c r="AX2372" t="s">
        <v>13876</v>
      </c>
      <c r="AY2372" t="s">
        <v>13876</v>
      </c>
      <c r="AZ2372" t="s">
        <v>13876</v>
      </c>
      <c r="BA2372" t="s">
        <v>15287</v>
      </c>
      <c r="BB2372" t="s">
        <v>15287</v>
      </c>
      <c r="BC2372" t="s">
        <v>15284</v>
      </c>
      <c r="BD2372" t="s">
        <v>15289</v>
      </c>
      <c r="BE2372" t="s">
        <v>13876</v>
      </c>
      <c r="BF2372" t="s">
        <v>13876</v>
      </c>
      <c r="BG2372" t="s">
        <v>13876</v>
      </c>
      <c r="BH2372" t="s">
        <v>15289</v>
      </c>
      <c r="BI2372" t="s">
        <v>15284</v>
      </c>
      <c r="BJ2372" t="s">
        <v>15291</v>
      </c>
      <c r="BK2372" t="s">
        <v>15289</v>
      </c>
      <c r="BL2372" t="s">
        <v>13876</v>
      </c>
      <c r="BM2372" t="s">
        <v>13876</v>
      </c>
      <c r="BN2372" t="s">
        <v>13876</v>
      </c>
      <c r="BO2372" t="s">
        <v>15294</v>
      </c>
      <c r="BP2372" t="s">
        <v>15286</v>
      </c>
      <c r="BQ2372" t="s">
        <v>15284</v>
      </c>
      <c r="BR2372" t="s">
        <v>15288</v>
      </c>
      <c r="BS2372" t="s">
        <v>13876</v>
      </c>
      <c r="BT2372" t="s">
        <v>13876</v>
      </c>
      <c r="BU2372" t="s">
        <v>15289</v>
      </c>
      <c r="BV2372" t="s">
        <v>15289</v>
      </c>
      <c r="BW2372" t="s">
        <v>15285</v>
      </c>
      <c r="BX2372" t="s">
        <v>15290</v>
      </c>
      <c r="BY2372" t="s">
        <v>15286</v>
      </c>
      <c r="BZ2372" t="s">
        <v>13876</v>
      </c>
      <c r="CA2372" t="s">
        <v>13876</v>
      </c>
      <c r="CB2372" t="s">
        <v>15289</v>
      </c>
      <c r="CC2372" t="s">
        <v>15289</v>
      </c>
      <c r="CD2372" t="s">
        <v>15284</v>
      </c>
      <c r="CE2372" t="s">
        <v>15292</v>
      </c>
      <c r="CF2372" t="s">
        <v>15289</v>
      </c>
      <c r="CG2372" t="s">
        <v>13876</v>
      </c>
      <c r="CH2372" t="s">
        <v>13876</v>
      </c>
      <c r="CI2372" t="s">
        <v>13876</v>
      </c>
      <c r="CJ2372" t="s">
        <v>13876</v>
      </c>
      <c r="CK2372" t="s">
        <v>13876</v>
      </c>
      <c r="CL2372" t="s">
        <v>13876</v>
      </c>
      <c r="CM2372" t="s">
        <v>13876</v>
      </c>
      <c r="CN2372" t="s">
        <v>13876</v>
      </c>
      <c r="CO2372" t="s">
        <v>13876</v>
      </c>
      <c r="CP2372" t="s">
        <v>13876</v>
      </c>
      <c r="CQ2372" t="s">
        <v>13876</v>
      </c>
      <c r="CR2372" t="s">
        <v>13876</v>
      </c>
      <c r="CS2372" t="s">
        <v>13876</v>
      </c>
      <c r="CT2372" t="s">
        <v>13876</v>
      </c>
    </row>
    <row r="2373" spans="1:98" hidden="1">
      <c r="A2373" s="1089"/>
      <c r="B2373" s="554" t="s">
        <v>821</v>
      </c>
      <c r="C2373" s="554" t="s">
        <v>822</v>
      </c>
      <c r="D2373" s="554" t="s">
        <v>823</v>
      </c>
      <c r="E2373" s="336" t="s">
        <v>368</v>
      </c>
      <c r="F2373" s="336" t="s">
        <v>15045</v>
      </c>
      <c r="G2373" s="336">
        <v>2910100607</v>
      </c>
      <c r="H2373" s="554" t="s">
        <v>831</v>
      </c>
      <c r="I2373" s="336" t="s">
        <v>13673</v>
      </c>
      <c r="J2373" s="336" t="s">
        <v>13659</v>
      </c>
      <c r="K2373" s="336" t="s">
        <v>13546</v>
      </c>
      <c r="L2373" s="336" t="s">
        <v>13658</v>
      </c>
      <c r="M2373" s="336" t="s">
        <v>13659</v>
      </c>
      <c r="N2373" s="336" t="s">
        <v>13549</v>
      </c>
      <c r="O2373" s="632"/>
      <c r="P2373" s="632" t="s">
        <v>13661</v>
      </c>
      <c r="Q2373" s="556">
        <v>44630</v>
      </c>
      <c r="R2373" s="336"/>
      <c r="S2373" s="557">
        <v>44669</v>
      </c>
      <c r="T2373" s="336" t="s">
        <v>17188</v>
      </c>
      <c r="U2373" s="620">
        <v>264</v>
      </c>
      <c r="V2373" s="1089"/>
      <c r="W2373" s="551">
        <v>16820</v>
      </c>
      <c r="X2373" s="551">
        <v>5950</v>
      </c>
      <c r="Y2373" s="551">
        <v>6278</v>
      </c>
      <c r="Z2373" s="551">
        <v>4267</v>
      </c>
      <c r="AA2373" s="551">
        <v>4908</v>
      </c>
      <c r="AB2373" s="551">
        <v>4828</v>
      </c>
      <c r="AC2373" s="551" t="s">
        <v>13876</v>
      </c>
      <c r="AD2373" s="552" t="s">
        <v>13876</v>
      </c>
      <c r="AE2373" s="623">
        <v>43051</v>
      </c>
      <c r="AF2373" t="s">
        <v>820</v>
      </c>
      <c r="AG2373" t="s">
        <v>826</v>
      </c>
      <c r="AH2373" t="s">
        <v>830</v>
      </c>
      <c r="AQ2373" t="s">
        <v>13876</v>
      </c>
      <c r="AR2373" t="s">
        <v>13876</v>
      </c>
      <c r="AS2373" t="s">
        <v>15289</v>
      </c>
      <c r="AT2373" t="s">
        <v>15290</v>
      </c>
      <c r="AU2373" t="s">
        <v>15285</v>
      </c>
      <c r="AV2373" t="s">
        <v>15292</v>
      </c>
      <c r="AW2373" t="s">
        <v>15288</v>
      </c>
      <c r="AX2373" t="s">
        <v>13876</v>
      </c>
      <c r="AY2373" t="s">
        <v>13876</v>
      </c>
      <c r="AZ2373" t="s">
        <v>13876</v>
      </c>
      <c r="BA2373" t="s">
        <v>15286</v>
      </c>
      <c r="BB2373" t="s">
        <v>15294</v>
      </c>
      <c r="BC2373" t="s">
        <v>15286</v>
      </c>
      <c r="BD2373" t="s">
        <v>15288</v>
      </c>
      <c r="BE2373" t="s">
        <v>13876</v>
      </c>
      <c r="BF2373" t="s">
        <v>13876</v>
      </c>
      <c r="BG2373" t="s">
        <v>13876</v>
      </c>
      <c r="BH2373" t="s">
        <v>15290</v>
      </c>
      <c r="BI2373" t="s">
        <v>15292</v>
      </c>
      <c r="BJ2373" t="s">
        <v>15287</v>
      </c>
      <c r="BK2373" t="s">
        <v>15285</v>
      </c>
      <c r="BL2373" t="s">
        <v>13876</v>
      </c>
      <c r="BM2373" t="s">
        <v>13876</v>
      </c>
      <c r="BN2373" t="s">
        <v>13876</v>
      </c>
      <c r="BO2373" t="s">
        <v>15291</v>
      </c>
      <c r="BP2373" t="s">
        <v>15292</v>
      </c>
      <c r="BQ2373" t="s">
        <v>15290</v>
      </c>
      <c r="BR2373" t="s">
        <v>15287</v>
      </c>
      <c r="BS2373" t="s">
        <v>13876</v>
      </c>
      <c r="BT2373" t="s">
        <v>13876</v>
      </c>
      <c r="BU2373" t="s">
        <v>13876</v>
      </c>
      <c r="BV2373" t="s">
        <v>15291</v>
      </c>
      <c r="BW2373" t="s">
        <v>15294</v>
      </c>
      <c r="BX2373" t="s">
        <v>15288</v>
      </c>
      <c r="BY2373" t="s">
        <v>15285</v>
      </c>
      <c r="BZ2373" t="s">
        <v>13876</v>
      </c>
      <c r="CA2373" t="s">
        <v>13876</v>
      </c>
      <c r="CB2373" t="s">
        <v>13876</v>
      </c>
      <c r="CC2373" t="s">
        <v>15291</v>
      </c>
      <c r="CD2373" t="s">
        <v>15285</v>
      </c>
      <c r="CE2373" t="s">
        <v>15292</v>
      </c>
      <c r="CF2373" t="s">
        <v>15285</v>
      </c>
      <c r="CG2373" t="s">
        <v>13876</v>
      </c>
      <c r="CH2373" t="s">
        <v>13876</v>
      </c>
      <c r="CI2373" t="s">
        <v>13876</v>
      </c>
      <c r="CJ2373" t="s">
        <v>13876</v>
      </c>
      <c r="CK2373" t="s">
        <v>13876</v>
      </c>
      <c r="CL2373" t="s">
        <v>13876</v>
      </c>
      <c r="CM2373" t="s">
        <v>13876</v>
      </c>
      <c r="CN2373" t="s">
        <v>13876</v>
      </c>
      <c r="CO2373" t="s">
        <v>13876</v>
      </c>
      <c r="CP2373" t="s">
        <v>13876</v>
      </c>
      <c r="CQ2373" t="s">
        <v>13876</v>
      </c>
      <c r="CR2373" t="s">
        <v>13876</v>
      </c>
      <c r="CS2373" t="s">
        <v>13876</v>
      </c>
      <c r="CT2373" t="s">
        <v>13876</v>
      </c>
    </row>
    <row r="2374" spans="1:98" hidden="1">
      <c r="A2374" s="1089"/>
      <c r="B2374" s="554" t="s">
        <v>821</v>
      </c>
      <c r="C2374" s="554" t="s">
        <v>822</v>
      </c>
      <c r="D2374" s="554" t="s">
        <v>823</v>
      </c>
      <c r="E2374" s="336" t="s">
        <v>368</v>
      </c>
      <c r="F2374" s="336" t="s">
        <v>15045</v>
      </c>
      <c r="G2374" s="336">
        <v>2910100607</v>
      </c>
      <c r="H2374" s="554" t="s">
        <v>821</v>
      </c>
      <c r="I2374" s="336" t="s">
        <v>113</v>
      </c>
      <c r="J2374" s="336" t="s">
        <v>13659</v>
      </c>
      <c r="K2374" s="336" t="s">
        <v>13546</v>
      </c>
      <c r="L2374" s="336" t="s">
        <v>13658</v>
      </c>
      <c r="M2374" s="336" t="s">
        <v>13659</v>
      </c>
      <c r="N2374" s="336" t="s">
        <v>13549</v>
      </c>
      <c r="O2374" s="632"/>
      <c r="P2374" s="632" t="s">
        <v>13661</v>
      </c>
      <c r="Q2374" s="556">
        <v>44630</v>
      </c>
      <c r="R2374" s="336"/>
      <c r="S2374" s="557">
        <v>44669</v>
      </c>
      <c r="T2374" s="336" t="s">
        <v>17189</v>
      </c>
      <c r="U2374" s="620">
        <v>264</v>
      </c>
      <c r="V2374" s="1089"/>
      <c r="W2374" s="551">
        <v>416469</v>
      </c>
      <c r="X2374" s="551">
        <v>130180</v>
      </c>
      <c r="Y2374" s="551">
        <v>154455</v>
      </c>
      <c r="Z2374" s="551">
        <v>125546</v>
      </c>
      <c r="AA2374" s="551">
        <v>133753</v>
      </c>
      <c r="AB2374" s="551">
        <v>119105</v>
      </c>
      <c r="AC2374" s="551">
        <v>2934</v>
      </c>
      <c r="AD2374" s="552">
        <v>1254</v>
      </c>
      <c r="AE2374" s="623">
        <v>1083696</v>
      </c>
      <c r="AF2374" t="s">
        <v>820</v>
      </c>
      <c r="AG2374" t="s">
        <v>826</v>
      </c>
      <c r="AH2374" t="s">
        <v>820</v>
      </c>
      <c r="AQ2374" t="s">
        <v>13876</v>
      </c>
      <c r="AR2374" t="s">
        <v>15291</v>
      </c>
      <c r="AS2374" t="s">
        <v>15289</v>
      </c>
      <c r="AT2374" t="s">
        <v>15290</v>
      </c>
      <c r="AU2374" t="s">
        <v>15291</v>
      </c>
      <c r="AV2374" t="s">
        <v>15290</v>
      </c>
      <c r="AW2374" t="s">
        <v>15294</v>
      </c>
      <c r="AX2374" t="s">
        <v>13876</v>
      </c>
      <c r="AY2374" t="s">
        <v>15289</v>
      </c>
      <c r="AZ2374" t="s">
        <v>15284</v>
      </c>
      <c r="BA2374" t="s">
        <v>15288</v>
      </c>
      <c r="BB2374" t="s">
        <v>15289</v>
      </c>
      <c r="BC2374" t="s">
        <v>15285</v>
      </c>
      <c r="BD2374" t="s">
        <v>15288</v>
      </c>
      <c r="BE2374" t="s">
        <v>13876</v>
      </c>
      <c r="BF2374" t="s">
        <v>13876</v>
      </c>
      <c r="BG2374" t="s">
        <v>13876</v>
      </c>
      <c r="BH2374" t="s">
        <v>15292</v>
      </c>
      <c r="BI2374" t="s">
        <v>15289</v>
      </c>
      <c r="BJ2374" t="s">
        <v>15286</v>
      </c>
      <c r="BK2374" t="s">
        <v>15286</v>
      </c>
      <c r="BL2374" t="s">
        <v>13876</v>
      </c>
      <c r="BM2374" t="s">
        <v>15289</v>
      </c>
      <c r="BN2374" t="s">
        <v>15292</v>
      </c>
      <c r="BO2374" t="s">
        <v>15286</v>
      </c>
      <c r="BP2374" t="s">
        <v>15286</v>
      </c>
      <c r="BQ2374" t="s">
        <v>15291</v>
      </c>
      <c r="BR2374" t="s">
        <v>15290</v>
      </c>
      <c r="BS2374" t="s">
        <v>13876</v>
      </c>
      <c r="BT2374" t="s">
        <v>15289</v>
      </c>
      <c r="BU2374" t="s">
        <v>15284</v>
      </c>
      <c r="BV2374" t="s">
        <v>15284</v>
      </c>
      <c r="BW2374" t="s">
        <v>15287</v>
      </c>
      <c r="BX2374" t="s">
        <v>15286</v>
      </c>
      <c r="BY2374" t="s">
        <v>15284</v>
      </c>
      <c r="BZ2374" t="s">
        <v>13876</v>
      </c>
      <c r="CA2374" t="s">
        <v>15289</v>
      </c>
      <c r="CB2374" t="s">
        <v>15289</v>
      </c>
      <c r="CC2374" t="s">
        <v>15294</v>
      </c>
      <c r="CD2374" t="s">
        <v>15289</v>
      </c>
      <c r="CE2374" t="s">
        <v>15288</v>
      </c>
      <c r="CF2374" t="s">
        <v>15286</v>
      </c>
      <c r="CG2374" t="s">
        <v>13876</v>
      </c>
      <c r="CH2374" t="s">
        <v>13876</v>
      </c>
      <c r="CI2374" t="s">
        <v>13876</v>
      </c>
      <c r="CJ2374" t="s">
        <v>15292</v>
      </c>
      <c r="CK2374" t="s">
        <v>15294</v>
      </c>
      <c r="CL2374" t="s">
        <v>15284</v>
      </c>
      <c r="CM2374" t="s">
        <v>15291</v>
      </c>
      <c r="CN2374" t="s">
        <v>13876</v>
      </c>
      <c r="CO2374" t="s">
        <v>13876</v>
      </c>
      <c r="CP2374" t="s">
        <v>13876</v>
      </c>
      <c r="CQ2374" t="s">
        <v>15289</v>
      </c>
      <c r="CR2374" t="s">
        <v>15292</v>
      </c>
      <c r="CS2374" t="s">
        <v>15286</v>
      </c>
      <c r="CT2374" t="s">
        <v>15291</v>
      </c>
    </row>
    <row r="2375" spans="1:98" hidden="1">
      <c r="A2375" s="1089"/>
      <c r="B2375" s="554" t="s">
        <v>821</v>
      </c>
      <c r="C2375" s="554" t="s">
        <v>822</v>
      </c>
      <c r="D2375" s="554" t="s">
        <v>823</v>
      </c>
      <c r="E2375" s="336" t="s">
        <v>368</v>
      </c>
      <c r="F2375" s="336" t="s">
        <v>15045</v>
      </c>
      <c r="G2375" s="336">
        <v>2910100607</v>
      </c>
      <c r="H2375" s="554" t="s">
        <v>821</v>
      </c>
      <c r="I2375" s="336" t="s">
        <v>114</v>
      </c>
      <c r="J2375" s="336" t="s">
        <v>13659</v>
      </c>
      <c r="K2375" s="336" t="s">
        <v>13546</v>
      </c>
      <c r="L2375" s="336" t="s">
        <v>13658</v>
      </c>
      <c r="M2375" s="336" t="s">
        <v>13659</v>
      </c>
      <c r="N2375" s="336" t="s">
        <v>13549</v>
      </c>
      <c r="O2375" s="632"/>
      <c r="P2375" s="632" t="s">
        <v>13661</v>
      </c>
      <c r="Q2375" s="556">
        <v>44630</v>
      </c>
      <c r="R2375" s="336"/>
      <c r="S2375" s="557">
        <v>44669</v>
      </c>
      <c r="T2375" s="336" t="s">
        <v>17190</v>
      </c>
      <c r="U2375" s="620">
        <v>264</v>
      </c>
      <c r="V2375" s="1089"/>
      <c r="W2375" s="551">
        <v>629</v>
      </c>
      <c r="X2375" s="551">
        <v>270</v>
      </c>
      <c r="Y2375" s="551">
        <v>359</v>
      </c>
      <c r="Z2375" s="551">
        <v>270</v>
      </c>
      <c r="AA2375" s="551">
        <v>270</v>
      </c>
      <c r="AB2375" s="551">
        <v>270</v>
      </c>
      <c r="AC2375" s="551" t="s">
        <v>13876</v>
      </c>
      <c r="AD2375" s="552" t="s">
        <v>13876</v>
      </c>
      <c r="AE2375" s="623">
        <v>2068</v>
      </c>
      <c r="AF2375" t="s">
        <v>820</v>
      </c>
      <c r="AG2375" t="s">
        <v>826</v>
      </c>
      <c r="AH2375" t="s">
        <v>820</v>
      </c>
      <c r="AQ2375" t="s">
        <v>13876</v>
      </c>
      <c r="AR2375" t="s">
        <v>13876</v>
      </c>
      <c r="AS2375" t="s">
        <v>13876</v>
      </c>
      <c r="AT2375" t="s">
        <v>13876</v>
      </c>
      <c r="AU2375" t="s">
        <v>15290</v>
      </c>
      <c r="AV2375" t="s">
        <v>15292</v>
      </c>
      <c r="AW2375" t="s">
        <v>15294</v>
      </c>
      <c r="AX2375" t="s">
        <v>13876</v>
      </c>
      <c r="AY2375" t="s">
        <v>13876</v>
      </c>
      <c r="AZ2375" t="s">
        <v>13876</v>
      </c>
      <c r="BA2375" t="s">
        <v>13876</v>
      </c>
      <c r="BB2375" t="s">
        <v>15292</v>
      </c>
      <c r="BC2375" t="s">
        <v>15287</v>
      </c>
      <c r="BD2375" t="s">
        <v>15288</v>
      </c>
      <c r="BE2375" t="s">
        <v>13876</v>
      </c>
      <c r="BF2375" t="s">
        <v>13876</v>
      </c>
      <c r="BG2375" t="s">
        <v>13876</v>
      </c>
      <c r="BH2375" t="s">
        <v>13876</v>
      </c>
      <c r="BI2375" t="s">
        <v>15284</v>
      </c>
      <c r="BJ2375" t="s">
        <v>15286</v>
      </c>
      <c r="BK2375" t="s">
        <v>15294</v>
      </c>
      <c r="BL2375" t="s">
        <v>13876</v>
      </c>
      <c r="BM2375" t="s">
        <v>13876</v>
      </c>
      <c r="BN2375" t="s">
        <v>13876</v>
      </c>
      <c r="BO2375" t="s">
        <v>13876</v>
      </c>
      <c r="BP2375" t="s">
        <v>15292</v>
      </c>
      <c r="BQ2375" t="s">
        <v>15287</v>
      </c>
      <c r="BR2375" t="s">
        <v>15288</v>
      </c>
      <c r="BS2375" t="s">
        <v>13876</v>
      </c>
      <c r="BT2375" t="s">
        <v>13876</v>
      </c>
      <c r="BU2375" t="s">
        <v>13876</v>
      </c>
      <c r="BV2375" t="s">
        <v>13876</v>
      </c>
      <c r="BW2375" t="s">
        <v>15292</v>
      </c>
      <c r="BX2375" t="s">
        <v>15287</v>
      </c>
      <c r="BY2375" t="s">
        <v>15288</v>
      </c>
      <c r="BZ2375" t="s">
        <v>13876</v>
      </c>
      <c r="CA2375" t="s">
        <v>13876</v>
      </c>
      <c r="CB2375" t="s">
        <v>13876</v>
      </c>
      <c r="CC2375" t="s">
        <v>13876</v>
      </c>
      <c r="CD2375" t="s">
        <v>15292</v>
      </c>
      <c r="CE2375" t="s">
        <v>15287</v>
      </c>
      <c r="CF2375" t="s">
        <v>15288</v>
      </c>
      <c r="CG2375" t="s">
        <v>13876</v>
      </c>
      <c r="CH2375" t="s">
        <v>13876</v>
      </c>
      <c r="CI2375" t="s">
        <v>13876</v>
      </c>
      <c r="CJ2375" t="s">
        <v>13876</v>
      </c>
      <c r="CK2375" t="s">
        <v>13876</v>
      </c>
      <c r="CL2375" t="s">
        <v>13876</v>
      </c>
      <c r="CM2375" t="s">
        <v>13876</v>
      </c>
      <c r="CN2375" t="s">
        <v>13876</v>
      </c>
      <c r="CO2375" t="s">
        <v>13876</v>
      </c>
      <c r="CP2375" t="s">
        <v>13876</v>
      </c>
      <c r="CQ2375" t="s">
        <v>13876</v>
      </c>
      <c r="CR2375" t="s">
        <v>13876</v>
      </c>
      <c r="CS2375" t="s">
        <v>13876</v>
      </c>
      <c r="CT2375" t="s">
        <v>13876</v>
      </c>
    </row>
    <row r="2376" spans="1:98" hidden="1">
      <c r="A2376" s="1087"/>
      <c r="B2376" s="554" t="s">
        <v>821</v>
      </c>
      <c r="C2376" s="554" t="s">
        <v>822</v>
      </c>
      <c r="D2376" s="554" t="s">
        <v>823</v>
      </c>
      <c r="E2376" s="336" t="s">
        <v>368</v>
      </c>
      <c r="F2376" s="336" t="s">
        <v>15045</v>
      </c>
      <c r="G2376" s="336">
        <v>2910100607</v>
      </c>
      <c r="H2376" s="554" t="s">
        <v>821</v>
      </c>
      <c r="I2376" s="336" t="s">
        <v>115</v>
      </c>
      <c r="J2376" s="336" t="s">
        <v>13659</v>
      </c>
      <c r="K2376" s="336" t="s">
        <v>13546</v>
      </c>
      <c r="L2376" s="336" t="s">
        <v>13658</v>
      </c>
      <c r="M2376" s="336" t="s">
        <v>13659</v>
      </c>
      <c r="N2376" s="336" t="s">
        <v>13549</v>
      </c>
      <c r="O2376" s="632"/>
      <c r="P2376" s="632" t="s">
        <v>13661</v>
      </c>
      <c r="Q2376" s="556">
        <v>44630</v>
      </c>
      <c r="R2376" s="336"/>
      <c r="S2376" s="557">
        <v>44669</v>
      </c>
      <c r="T2376" s="336" t="s">
        <v>17191</v>
      </c>
      <c r="U2376" s="620">
        <v>264</v>
      </c>
      <c r="V2376" s="1087"/>
      <c r="W2376" s="551">
        <v>2011</v>
      </c>
      <c r="X2376" s="551" t="s">
        <v>13876</v>
      </c>
      <c r="Y2376" s="551">
        <v>1626</v>
      </c>
      <c r="Z2376" s="551" t="s">
        <v>13876</v>
      </c>
      <c r="AA2376" s="551">
        <v>1015</v>
      </c>
      <c r="AB2376" s="551" t="s">
        <v>13876</v>
      </c>
      <c r="AC2376" s="551">
        <v>363</v>
      </c>
      <c r="AD2376" s="552" t="s">
        <v>13876</v>
      </c>
      <c r="AE2376" s="623">
        <v>5015</v>
      </c>
      <c r="AF2376" t="s">
        <v>820</v>
      </c>
      <c r="AG2376" t="s">
        <v>826</v>
      </c>
      <c r="AH2376" t="s">
        <v>820</v>
      </c>
      <c r="AQ2376" t="s">
        <v>13876</v>
      </c>
      <c r="AR2376" t="s">
        <v>13876</v>
      </c>
      <c r="AS2376" t="s">
        <v>13876</v>
      </c>
      <c r="AT2376" t="s">
        <v>15292</v>
      </c>
      <c r="AU2376" t="s">
        <v>15288</v>
      </c>
      <c r="AV2376" t="s">
        <v>15289</v>
      </c>
      <c r="AW2376" t="s">
        <v>15289</v>
      </c>
      <c r="AX2376" t="s">
        <v>13876</v>
      </c>
      <c r="AY2376" t="s">
        <v>13876</v>
      </c>
      <c r="AZ2376" t="s">
        <v>13876</v>
      </c>
      <c r="BA2376" t="s">
        <v>13876</v>
      </c>
      <c r="BB2376" t="s">
        <v>13876</v>
      </c>
      <c r="BC2376" t="s">
        <v>13876</v>
      </c>
      <c r="BD2376" t="s">
        <v>13876</v>
      </c>
      <c r="BE2376" t="s">
        <v>13876</v>
      </c>
      <c r="BF2376" t="s">
        <v>13876</v>
      </c>
      <c r="BG2376" t="s">
        <v>13876</v>
      </c>
      <c r="BH2376" t="s">
        <v>13876</v>
      </c>
      <c r="BI2376" t="s">
        <v>15287</v>
      </c>
      <c r="BJ2376" t="s">
        <v>15288</v>
      </c>
      <c r="BK2376" t="s">
        <v>15291</v>
      </c>
      <c r="BL2376" t="s">
        <v>13876</v>
      </c>
      <c r="BM2376" t="s">
        <v>13876</v>
      </c>
      <c r="BN2376" t="s">
        <v>13876</v>
      </c>
      <c r="BO2376" t="s">
        <v>13876</v>
      </c>
      <c r="BP2376" t="s">
        <v>13876</v>
      </c>
      <c r="BQ2376" t="s">
        <v>13876</v>
      </c>
      <c r="BR2376" t="s">
        <v>13876</v>
      </c>
      <c r="BS2376" t="s">
        <v>13876</v>
      </c>
      <c r="BT2376" t="s">
        <v>13876</v>
      </c>
      <c r="BU2376" t="s">
        <v>13876</v>
      </c>
      <c r="BV2376" t="s">
        <v>15289</v>
      </c>
      <c r="BW2376" t="s">
        <v>15288</v>
      </c>
      <c r="BX2376" t="s">
        <v>15289</v>
      </c>
      <c r="BY2376" t="s">
        <v>15286</v>
      </c>
      <c r="BZ2376" t="s">
        <v>13876</v>
      </c>
      <c r="CA2376" t="s">
        <v>13876</v>
      </c>
      <c r="CB2376" t="s">
        <v>13876</v>
      </c>
      <c r="CC2376" t="s">
        <v>13876</v>
      </c>
      <c r="CD2376" t="s">
        <v>13876</v>
      </c>
      <c r="CE2376" t="s">
        <v>13876</v>
      </c>
      <c r="CF2376" t="s">
        <v>13876</v>
      </c>
      <c r="CG2376" t="s">
        <v>13876</v>
      </c>
      <c r="CH2376" t="s">
        <v>13876</v>
      </c>
      <c r="CI2376" t="s">
        <v>13876</v>
      </c>
      <c r="CJ2376" t="s">
        <v>13876</v>
      </c>
      <c r="CK2376" t="s">
        <v>15284</v>
      </c>
      <c r="CL2376" t="s">
        <v>15290</v>
      </c>
      <c r="CM2376" t="s">
        <v>15284</v>
      </c>
      <c r="CN2376" t="s">
        <v>13876</v>
      </c>
      <c r="CO2376" t="s">
        <v>13876</v>
      </c>
      <c r="CP2376" t="s">
        <v>13876</v>
      </c>
      <c r="CQ2376" t="s">
        <v>13876</v>
      </c>
      <c r="CR2376" t="s">
        <v>13876</v>
      </c>
      <c r="CS2376" t="s">
        <v>13876</v>
      </c>
      <c r="CT2376" t="s">
        <v>13876</v>
      </c>
    </row>
    <row r="2377" spans="1:98" hidden="1">
      <c r="A2377" s="631"/>
      <c r="B2377" s="555"/>
      <c r="C2377" s="554"/>
      <c r="D2377" s="554"/>
      <c r="E2377" s="336"/>
      <c r="F2377" s="336"/>
      <c r="G2377" s="336"/>
      <c r="H2377" s="554"/>
      <c r="I2377" s="336"/>
      <c r="J2377" s="336"/>
      <c r="K2377" s="336"/>
      <c r="L2377" s="336"/>
      <c r="M2377" s="336"/>
      <c r="N2377" s="336"/>
      <c r="O2377" s="632"/>
      <c r="P2377" s="632"/>
      <c r="Q2377" s="556"/>
      <c r="R2377" s="336"/>
      <c r="S2377" s="336"/>
      <c r="T2377" s="336" t="s">
        <v>13876</v>
      </c>
      <c r="U2377" s="609"/>
      <c r="V2377" s="631"/>
      <c r="W2377" s="551"/>
      <c r="X2377" s="551"/>
      <c r="Y2377" s="551"/>
      <c r="Z2377" s="551"/>
      <c r="AA2377" s="551">
        <v>0</v>
      </c>
      <c r="AB2377" s="551">
        <v>0</v>
      </c>
      <c r="AC2377" s="551">
        <v>0</v>
      </c>
      <c r="AD2377" s="552"/>
      <c r="AE2377" s="623">
        <v>0</v>
      </c>
      <c r="AQ2377" t="s">
        <v>13876</v>
      </c>
      <c r="AR2377" t="s">
        <v>13876</v>
      </c>
      <c r="AS2377" t="s">
        <v>13876</v>
      </c>
      <c r="AT2377" t="s">
        <v>13876</v>
      </c>
      <c r="AU2377" t="s">
        <v>13876</v>
      </c>
      <c r="AV2377" t="s">
        <v>13876</v>
      </c>
      <c r="AW2377" t="s">
        <v>13876</v>
      </c>
      <c r="AX2377" t="s">
        <v>13876</v>
      </c>
      <c r="AY2377" t="s">
        <v>13876</v>
      </c>
      <c r="AZ2377" t="s">
        <v>13876</v>
      </c>
      <c r="BA2377" t="s">
        <v>13876</v>
      </c>
      <c r="BB2377" t="s">
        <v>13876</v>
      </c>
      <c r="BC2377" t="s">
        <v>13876</v>
      </c>
      <c r="BD2377" t="s">
        <v>13876</v>
      </c>
      <c r="BE2377" t="s">
        <v>13876</v>
      </c>
      <c r="BF2377" t="s">
        <v>13876</v>
      </c>
      <c r="BG2377" t="s">
        <v>13876</v>
      </c>
      <c r="BH2377" t="s">
        <v>13876</v>
      </c>
      <c r="BI2377" t="s">
        <v>13876</v>
      </c>
      <c r="BJ2377" t="s">
        <v>13876</v>
      </c>
      <c r="BK2377" t="s">
        <v>13876</v>
      </c>
      <c r="BL2377" t="s">
        <v>13876</v>
      </c>
      <c r="BM2377" t="s">
        <v>13876</v>
      </c>
      <c r="BN2377" t="s">
        <v>13876</v>
      </c>
      <c r="BO2377" t="s">
        <v>13876</v>
      </c>
      <c r="BP2377" t="s">
        <v>13876</v>
      </c>
      <c r="BQ2377" t="s">
        <v>13876</v>
      </c>
      <c r="BR2377" t="s">
        <v>13876</v>
      </c>
      <c r="BS2377" t="s">
        <v>13876</v>
      </c>
      <c r="BT2377" t="s">
        <v>13876</v>
      </c>
      <c r="BU2377" t="s">
        <v>13876</v>
      </c>
      <c r="BV2377" t="s">
        <v>13876</v>
      </c>
      <c r="BW2377" t="s">
        <v>13876</v>
      </c>
      <c r="BX2377" t="s">
        <v>13876</v>
      </c>
      <c r="BY2377" t="s">
        <v>13876</v>
      </c>
      <c r="BZ2377" t="s">
        <v>13876</v>
      </c>
      <c r="CA2377" t="s">
        <v>13876</v>
      </c>
      <c r="CB2377" t="s">
        <v>13876</v>
      </c>
      <c r="CC2377" t="s">
        <v>13876</v>
      </c>
      <c r="CD2377" t="s">
        <v>13876</v>
      </c>
      <c r="CE2377" t="s">
        <v>13876</v>
      </c>
      <c r="CF2377" t="s">
        <v>13876</v>
      </c>
      <c r="CG2377" t="s">
        <v>13876</v>
      </c>
      <c r="CH2377" t="s">
        <v>13876</v>
      </c>
      <c r="CI2377" t="s">
        <v>13876</v>
      </c>
      <c r="CJ2377" t="s">
        <v>13876</v>
      </c>
      <c r="CK2377" t="s">
        <v>13876</v>
      </c>
      <c r="CL2377" t="s">
        <v>13876</v>
      </c>
      <c r="CM2377" t="s">
        <v>13876</v>
      </c>
      <c r="CN2377" t="s">
        <v>13876</v>
      </c>
      <c r="CO2377" t="s">
        <v>13876</v>
      </c>
      <c r="CP2377" t="s">
        <v>13876</v>
      </c>
      <c r="CQ2377" t="s">
        <v>13876</v>
      </c>
      <c r="CR2377" t="s">
        <v>13876</v>
      </c>
      <c r="CS2377" t="s">
        <v>13876</v>
      </c>
      <c r="CT2377" t="s">
        <v>13876</v>
      </c>
    </row>
    <row r="2378" spans="1:98" hidden="1">
      <c r="A2378" s="1088">
        <v>475</v>
      </c>
      <c r="B2378" s="554" t="s">
        <v>2917</v>
      </c>
      <c r="C2378" s="554" t="s">
        <v>2612</v>
      </c>
      <c r="D2378" s="554" t="s">
        <v>2918</v>
      </c>
      <c r="E2378" s="336" t="s">
        <v>548</v>
      </c>
      <c r="F2378" s="336" t="s">
        <v>15046</v>
      </c>
      <c r="G2378" s="336">
        <v>2910200035</v>
      </c>
      <c r="H2378" s="554" t="s">
        <v>2917</v>
      </c>
      <c r="I2378" s="336" t="s">
        <v>113</v>
      </c>
      <c r="J2378" s="336" t="s">
        <v>13659</v>
      </c>
      <c r="K2378" s="336" t="s">
        <v>13546</v>
      </c>
      <c r="L2378" s="336" t="s">
        <v>13658</v>
      </c>
      <c r="M2378" s="336"/>
      <c r="N2378" s="336"/>
      <c r="O2378" s="632"/>
      <c r="P2378" s="632"/>
      <c r="Q2378" s="632"/>
      <c r="R2378" s="336"/>
      <c r="S2378" s="336"/>
      <c r="T2378" s="336" t="s">
        <v>17192</v>
      </c>
      <c r="U2378" s="625"/>
      <c r="V2378" s="1088"/>
      <c r="W2378" s="551" t="s">
        <v>13876</v>
      </c>
      <c r="X2378" s="551" t="s">
        <v>13876</v>
      </c>
      <c r="Y2378" s="551" t="s">
        <v>13876</v>
      </c>
      <c r="Z2378" s="551" t="s">
        <v>13876</v>
      </c>
      <c r="AA2378" s="551" t="s">
        <v>13876</v>
      </c>
      <c r="AB2378" s="551" t="s">
        <v>13876</v>
      </c>
      <c r="AC2378" s="551" t="s">
        <v>13876</v>
      </c>
      <c r="AD2378" s="552" t="s">
        <v>13876</v>
      </c>
      <c r="AE2378" s="623">
        <v>0</v>
      </c>
      <c r="AF2378" t="s">
        <v>2916</v>
      </c>
      <c r="AG2378" t="s">
        <v>2921</v>
      </c>
      <c r="AH2378" t="s">
        <v>2916</v>
      </c>
      <c r="AQ2378" t="s">
        <v>13876</v>
      </c>
      <c r="AR2378" t="s">
        <v>13876</v>
      </c>
      <c r="AS2378" t="s">
        <v>13876</v>
      </c>
      <c r="AT2378" t="s">
        <v>13876</v>
      </c>
      <c r="AU2378" t="s">
        <v>13876</v>
      </c>
      <c r="AV2378" t="s">
        <v>13876</v>
      </c>
      <c r="AW2378" t="s">
        <v>13876</v>
      </c>
      <c r="AX2378" t="s">
        <v>13876</v>
      </c>
      <c r="AY2378" t="s">
        <v>13876</v>
      </c>
      <c r="AZ2378" t="s">
        <v>13876</v>
      </c>
      <c r="BA2378" t="s">
        <v>13876</v>
      </c>
      <c r="BB2378" t="s">
        <v>13876</v>
      </c>
      <c r="BC2378" t="s">
        <v>13876</v>
      </c>
      <c r="BD2378" t="s">
        <v>13876</v>
      </c>
      <c r="BE2378" t="s">
        <v>13876</v>
      </c>
      <c r="BF2378" t="s">
        <v>13876</v>
      </c>
      <c r="BG2378" t="s">
        <v>13876</v>
      </c>
      <c r="BH2378" t="s">
        <v>13876</v>
      </c>
      <c r="BI2378" t="s">
        <v>13876</v>
      </c>
      <c r="BJ2378" t="s">
        <v>13876</v>
      </c>
      <c r="BK2378" t="s">
        <v>13876</v>
      </c>
      <c r="BL2378" t="s">
        <v>13876</v>
      </c>
      <c r="BM2378" t="s">
        <v>13876</v>
      </c>
      <c r="BN2378" t="s">
        <v>13876</v>
      </c>
      <c r="BO2378" t="s">
        <v>13876</v>
      </c>
      <c r="BP2378" t="s">
        <v>13876</v>
      </c>
      <c r="BQ2378" t="s">
        <v>13876</v>
      </c>
      <c r="BR2378" t="s">
        <v>13876</v>
      </c>
      <c r="BS2378" t="s">
        <v>13876</v>
      </c>
      <c r="BT2378" t="s">
        <v>13876</v>
      </c>
      <c r="BU2378" t="s">
        <v>13876</v>
      </c>
      <c r="BV2378" t="s">
        <v>13876</v>
      </c>
      <c r="BW2378" t="s">
        <v>13876</v>
      </c>
      <c r="BX2378" t="s">
        <v>13876</v>
      </c>
      <c r="BY2378" t="s">
        <v>13876</v>
      </c>
      <c r="BZ2378" t="s">
        <v>13876</v>
      </c>
      <c r="CA2378" t="s">
        <v>13876</v>
      </c>
      <c r="CB2378" t="s">
        <v>13876</v>
      </c>
      <c r="CC2378" t="s">
        <v>13876</v>
      </c>
      <c r="CD2378" t="s">
        <v>13876</v>
      </c>
      <c r="CE2378" t="s">
        <v>13876</v>
      </c>
      <c r="CF2378" t="s">
        <v>13876</v>
      </c>
      <c r="CG2378" t="s">
        <v>13876</v>
      </c>
      <c r="CH2378" t="s">
        <v>13876</v>
      </c>
      <c r="CI2378" t="s">
        <v>13876</v>
      </c>
      <c r="CJ2378" t="s">
        <v>13876</v>
      </c>
      <c r="CK2378" t="s">
        <v>13876</v>
      </c>
      <c r="CL2378" t="s">
        <v>13876</v>
      </c>
      <c r="CM2378" t="s">
        <v>13876</v>
      </c>
      <c r="CN2378" t="s">
        <v>13876</v>
      </c>
      <c r="CO2378" t="s">
        <v>13876</v>
      </c>
      <c r="CP2378" t="s">
        <v>13876</v>
      </c>
      <c r="CQ2378" t="s">
        <v>13876</v>
      </c>
      <c r="CR2378" t="s">
        <v>13876</v>
      </c>
      <c r="CS2378" t="s">
        <v>13876</v>
      </c>
      <c r="CT2378" t="s">
        <v>13876</v>
      </c>
    </row>
    <row r="2379" spans="1:98" hidden="1">
      <c r="A2379" s="1088"/>
      <c r="B2379" s="554" t="s">
        <v>2917</v>
      </c>
      <c r="C2379" s="554" t="s">
        <v>2612</v>
      </c>
      <c r="D2379" s="554" t="s">
        <v>2918</v>
      </c>
      <c r="E2379" s="336" t="s">
        <v>548</v>
      </c>
      <c r="F2379" s="336" t="s">
        <v>15046</v>
      </c>
      <c r="G2379" s="336">
        <v>2910200035</v>
      </c>
      <c r="H2379" s="554" t="s">
        <v>2917</v>
      </c>
      <c r="I2379" s="336" t="s">
        <v>114</v>
      </c>
      <c r="J2379" s="336" t="s">
        <v>13659</v>
      </c>
      <c r="K2379" s="336" t="s">
        <v>13546</v>
      </c>
      <c r="L2379" s="336" t="s">
        <v>13658</v>
      </c>
      <c r="M2379" s="336"/>
      <c r="N2379" s="336"/>
      <c r="O2379" s="632"/>
      <c r="P2379" s="632"/>
      <c r="Q2379" s="632"/>
      <c r="R2379" s="336"/>
      <c r="S2379" s="336"/>
      <c r="T2379" s="336" t="s">
        <v>17193</v>
      </c>
      <c r="U2379" s="620"/>
      <c r="V2379" s="1088"/>
      <c r="W2379" s="551" t="s">
        <v>13876</v>
      </c>
      <c r="X2379" s="551" t="s">
        <v>13876</v>
      </c>
      <c r="Y2379" s="551" t="s">
        <v>13876</v>
      </c>
      <c r="Z2379" s="551" t="s">
        <v>13876</v>
      </c>
      <c r="AA2379" s="551" t="s">
        <v>13876</v>
      </c>
      <c r="AB2379" s="551" t="s">
        <v>13876</v>
      </c>
      <c r="AC2379" s="551" t="s">
        <v>13876</v>
      </c>
      <c r="AD2379" s="552" t="s">
        <v>13876</v>
      </c>
      <c r="AE2379" s="623">
        <v>0</v>
      </c>
      <c r="AF2379" t="s">
        <v>2916</v>
      </c>
      <c r="AG2379" t="s">
        <v>2921</v>
      </c>
      <c r="AH2379" t="s">
        <v>2916</v>
      </c>
      <c r="AQ2379" t="s">
        <v>13876</v>
      </c>
      <c r="AR2379" t="s">
        <v>13876</v>
      </c>
      <c r="AS2379" t="s">
        <v>13876</v>
      </c>
      <c r="AT2379" t="s">
        <v>13876</v>
      </c>
      <c r="AU2379" t="s">
        <v>13876</v>
      </c>
      <c r="AV2379" t="s">
        <v>13876</v>
      </c>
      <c r="AW2379" t="s">
        <v>13876</v>
      </c>
      <c r="AX2379" t="s">
        <v>13876</v>
      </c>
      <c r="AY2379" t="s">
        <v>13876</v>
      </c>
      <c r="AZ2379" t="s">
        <v>13876</v>
      </c>
      <c r="BA2379" t="s">
        <v>13876</v>
      </c>
      <c r="BB2379" t="s">
        <v>13876</v>
      </c>
      <c r="BC2379" t="s">
        <v>13876</v>
      </c>
      <c r="BD2379" t="s">
        <v>13876</v>
      </c>
      <c r="BE2379" t="s">
        <v>13876</v>
      </c>
      <c r="BF2379" t="s">
        <v>13876</v>
      </c>
      <c r="BG2379" t="s">
        <v>13876</v>
      </c>
      <c r="BH2379" t="s">
        <v>13876</v>
      </c>
      <c r="BI2379" t="s">
        <v>13876</v>
      </c>
      <c r="BJ2379" t="s">
        <v>13876</v>
      </c>
      <c r="BK2379" t="s">
        <v>13876</v>
      </c>
      <c r="BL2379" t="s">
        <v>13876</v>
      </c>
      <c r="BM2379" t="s">
        <v>13876</v>
      </c>
      <c r="BN2379" t="s">
        <v>13876</v>
      </c>
      <c r="BO2379" t="s">
        <v>13876</v>
      </c>
      <c r="BP2379" t="s">
        <v>13876</v>
      </c>
      <c r="BQ2379" t="s">
        <v>13876</v>
      </c>
      <c r="BR2379" t="s">
        <v>13876</v>
      </c>
      <c r="BS2379" t="s">
        <v>13876</v>
      </c>
      <c r="BT2379" t="s">
        <v>13876</v>
      </c>
      <c r="BU2379" t="s">
        <v>13876</v>
      </c>
      <c r="BV2379" t="s">
        <v>13876</v>
      </c>
      <c r="BW2379" t="s">
        <v>13876</v>
      </c>
      <c r="BX2379" t="s">
        <v>13876</v>
      </c>
      <c r="BY2379" t="s">
        <v>13876</v>
      </c>
      <c r="BZ2379" t="s">
        <v>13876</v>
      </c>
      <c r="CA2379" t="s">
        <v>13876</v>
      </c>
      <c r="CB2379" t="s">
        <v>13876</v>
      </c>
      <c r="CC2379" t="s">
        <v>13876</v>
      </c>
      <c r="CD2379" t="s">
        <v>13876</v>
      </c>
      <c r="CE2379" t="s">
        <v>13876</v>
      </c>
      <c r="CF2379" t="s">
        <v>13876</v>
      </c>
      <c r="CG2379" t="s">
        <v>13876</v>
      </c>
      <c r="CH2379" t="s">
        <v>13876</v>
      </c>
      <c r="CI2379" t="s">
        <v>13876</v>
      </c>
      <c r="CJ2379" t="s">
        <v>13876</v>
      </c>
      <c r="CK2379" t="s">
        <v>13876</v>
      </c>
      <c r="CL2379" t="s">
        <v>13876</v>
      </c>
      <c r="CM2379" t="s">
        <v>13876</v>
      </c>
      <c r="CN2379" t="s">
        <v>13876</v>
      </c>
      <c r="CO2379" t="s">
        <v>13876</v>
      </c>
      <c r="CP2379" t="s">
        <v>13876</v>
      </c>
      <c r="CQ2379" t="s">
        <v>13876</v>
      </c>
      <c r="CR2379" t="s">
        <v>13876</v>
      </c>
      <c r="CS2379" t="s">
        <v>13876</v>
      </c>
      <c r="CT2379" t="s">
        <v>13876</v>
      </c>
    </row>
    <row r="2380" spans="1:98" hidden="1">
      <c r="A2380" s="1088"/>
      <c r="B2380" s="554" t="s">
        <v>2917</v>
      </c>
      <c r="C2380" s="554" t="s">
        <v>2612</v>
      </c>
      <c r="D2380" s="554" t="s">
        <v>2918</v>
      </c>
      <c r="E2380" s="336" t="s">
        <v>548</v>
      </c>
      <c r="F2380" s="336" t="s">
        <v>15046</v>
      </c>
      <c r="G2380" s="336">
        <v>2910200035</v>
      </c>
      <c r="H2380" s="554" t="s">
        <v>2917</v>
      </c>
      <c r="I2380" s="336" t="s">
        <v>116</v>
      </c>
      <c r="J2380" s="336" t="s">
        <v>13659</v>
      </c>
      <c r="K2380" s="336" t="s">
        <v>13546</v>
      </c>
      <c r="L2380" s="336" t="s">
        <v>13658</v>
      </c>
      <c r="M2380" s="336"/>
      <c r="N2380" s="336"/>
      <c r="O2380" s="632"/>
      <c r="P2380" s="632"/>
      <c r="Q2380" s="632"/>
      <c r="R2380" s="336"/>
      <c r="S2380" s="336"/>
      <c r="T2380" s="336" t="s">
        <v>17194</v>
      </c>
      <c r="U2380" s="620"/>
      <c r="V2380" s="1088"/>
      <c r="W2380" s="551" t="s">
        <v>13876</v>
      </c>
      <c r="X2380" s="551" t="s">
        <v>13876</v>
      </c>
      <c r="Y2380" s="551" t="s">
        <v>13876</v>
      </c>
      <c r="Z2380" s="551" t="s">
        <v>13876</v>
      </c>
      <c r="AA2380" s="551" t="s">
        <v>13876</v>
      </c>
      <c r="AB2380" s="551" t="s">
        <v>13876</v>
      </c>
      <c r="AC2380" s="551" t="s">
        <v>13876</v>
      </c>
      <c r="AD2380" s="552" t="s">
        <v>13876</v>
      </c>
      <c r="AE2380" s="623">
        <v>0</v>
      </c>
      <c r="AF2380" t="s">
        <v>2916</v>
      </c>
      <c r="AG2380" t="s">
        <v>2921</v>
      </c>
      <c r="AH2380" t="s">
        <v>2916</v>
      </c>
      <c r="AQ2380" t="s">
        <v>13876</v>
      </c>
      <c r="AR2380" t="s">
        <v>13876</v>
      </c>
      <c r="AS2380" t="s">
        <v>13876</v>
      </c>
      <c r="AT2380" t="s">
        <v>13876</v>
      </c>
      <c r="AU2380" t="s">
        <v>13876</v>
      </c>
      <c r="AV2380" t="s">
        <v>13876</v>
      </c>
      <c r="AW2380" t="s">
        <v>13876</v>
      </c>
      <c r="AX2380" t="s">
        <v>13876</v>
      </c>
      <c r="AY2380" t="s">
        <v>13876</v>
      </c>
      <c r="AZ2380" t="s">
        <v>13876</v>
      </c>
      <c r="BA2380" t="s">
        <v>13876</v>
      </c>
      <c r="BB2380" t="s">
        <v>13876</v>
      </c>
      <c r="BC2380" t="s">
        <v>13876</v>
      </c>
      <c r="BD2380" t="s">
        <v>13876</v>
      </c>
      <c r="BE2380" t="s">
        <v>13876</v>
      </c>
      <c r="BF2380" t="s">
        <v>13876</v>
      </c>
      <c r="BG2380" t="s">
        <v>13876</v>
      </c>
      <c r="BH2380" t="s">
        <v>13876</v>
      </c>
      <c r="BI2380" t="s">
        <v>13876</v>
      </c>
      <c r="BJ2380" t="s">
        <v>13876</v>
      </c>
      <c r="BK2380" t="s">
        <v>13876</v>
      </c>
      <c r="BL2380" t="s">
        <v>13876</v>
      </c>
      <c r="BM2380" t="s">
        <v>13876</v>
      </c>
      <c r="BN2380" t="s">
        <v>13876</v>
      </c>
      <c r="BO2380" t="s">
        <v>13876</v>
      </c>
      <c r="BP2380" t="s">
        <v>13876</v>
      </c>
      <c r="BQ2380" t="s">
        <v>13876</v>
      </c>
      <c r="BR2380" t="s">
        <v>13876</v>
      </c>
      <c r="BS2380" t="s">
        <v>13876</v>
      </c>
      <c r="BT2380" t="s">
        <v>13876</v>
      </c>
      <c r="BU2380" t="s">
        <v>13876</v>
      </c>
      <c r="BV2380" t="s">
        <v>13876</v>
      </c>
      <c r="BW2380" t="s">
        <v>13876</v>
      </c>
      <c r="BX2380" t="s">
        <v>13876</v>
      </c>
      <c r="BY2380" t="s">
        <v>13876</v>
      </c>
      <c r="BZ2380" t="s">
        <v>13876</v>
      </c>
      <c r="CA2380" t="s">
        <v>13876</v>
      </c>
      <c r="CB2380" t="s">
        <v>13876</v>
      </c>
      <c r="CC2380" t="s">
        <v>13876</v>
      </c>
      <c r="CD2380" t="s">
        <v>13876</v>
      </c>
      <c r="CE2380" t="s">
        <v>13876</v>
      </c>
      <c r="CF2380" t="s">
        <v>13876</v>
      </c>
      <c r="CG2380" t="s">
        <v>13876</v>
      </c>
      <c r="CH2380" t="s">
        <v>13876</v>
      </c>
      <c r="CI2380" t="s">
        <v>13876</v>
      </c>
      <c r="CJ2380" t="s">
        <v>13876</v>
      </c>
      <c r="CK2380" t="s">
        <v>13876</v>
      </c>
      <c r="CL2380" t="s">
        <v>13876</v>
      </c>
      <c r="CM2380" t="s">
        <v>13876</v>
      </c>
      <c r="CN2380" t="s">
        <v>13876</v>
      </c>
      <c r="CO2380" t="s">
        <v>13876</v>
      </c>
      <c r="CP2380" t="s">
        <v>13876</v>
      </c>
      <c r="CQ2380" t="s">
        <v>13876</v>
      </c>
      <c r="CR2380" t="s">
        <v>13876</v>
      </c>
      <c r="CS2380" t="s">
        <v>13876</v>
      </c>
      <c r="CT2380" t="s">
        <v>13876</v>
      </c>
    </row>
    <row r="2381" spans="1:98" hidden="1">
      <c r="A2381" s="1088"/>
      <c r="B2381" s="554" t="s">
        <v>2917</v>
      </c>
      <c r="C2381" s="554" t="s">
        <v>2612</v>
      </c>
      <c r="D2381" s="554" t="s">
        <v>2918</v>
      </c>
      <c r="E2381" s="336" t="s">
        <v>548</v>
      </c>
      <c r="F2381" s="336" t="s">
        <v>15046</v>
      </c>
      <c r="G2381" s="336">
        <v>2910200035</v>
      </c>
      <c r="H2381" s="554" t="s">
        <v>2917</v>
      </c>
      <c r="I2381" s="336" t="s">
        <v>115</v>
      </c>
      <c r="J2381" s="336" t="s">
        <v>13659</v>
      </c>
      <c r="K2381" s="336" t="s">
        <v>13546</v>
      </c>
      <c r="L2381" s="336" t="s">
        <v>13658</v>
      </c>
      <c r="M2381" s="336"/>
      <c r="N2381" s="336"/>
      <c r="O2381" s="632"/>
      <c r="P2381" s="632"/>
      <c r="Q2381" s="632"/>
      <c r="R2381" s="336"/>
      <c r="S2381" s="336"/>
      <c r="T2381" s="336" t="s">
        <v>17195</v>
      </c>
      <c r="U2381" s="609"/>
      <c r="V2381" s="1088"/>
      <c r="W2381" s="551" t="s">
        <v>13876</v>
      </c>
      <c r="X2381" s="551" t="s">
        <v>13876</v>
      </c>
      <c r="Y2381" s="551" t="s">
        <v>13876</v>
      </c>
      <c r="Z2381" s="551" t="s">
        <v>13876</v>
      </c>
      <c r="AA2381" s="551" t="s">
        <v>13876</v>
      </c>
      <c r="AB2381" s="551" t="s">
        <v>13876</v>
      </c>
      <c r="AC2381" s="551" t="s">
        <v>13876</v>
      </c>
      <c r="AD2381" s="552" t="s">
        <v>13876</v>
      </c>
      <c r="AE2381" s="623">
        <v>0</v>
      </c>
      <c r="AF2381" t="s">
        <v>2916</v>
      </c>
      <c r="AG2381" t="s">
        <v>2921</v>
      </c>
      <c r="AH2381" t="s">
        <v>2916</v>
      </c>
      <c r="AQ2381" t="s">
        <v>13876</v>
      </c>
      <c r="AR2381" t="s">
        <v>13876</v>
      </c>
      <c r="AS2381" t="s">
        <v>13876</v>
      </c>
      <c r="AT2381" t="s">
        <v>13876</v>
      </c>
      <c r="AU2381" t="s">
        <v>13876</v>
      </c>
      <c r="AV2381" t="s">
        <v>13876</v>
      </c>
      <c r="AW2381" t="s">
        <v>13876</v>
      </c>
      <c r="AX2381" t="s">
        <v>13876</v>
      </c>
      <c r="AY2381" t="s">
        <v>13876</v>
      </c>
      <c r="AZ2381" t="s">
        <v>13876</v>
      </c>
      <c r="BA2381" t="s">
        <v>13876</v>
      </c>
      <c r="BB2381" t="s">
        <v>13876</v>
      </c>
      <c r="BC2381" t="s">
        <v>13876</v>
      </c>
      <c r="BD2381" t="s">
        <v>13876</v>
      </c>
      <c r="BE2381" t="s">
        <v>13876</v>
      </c>
      <c r="BF2381" t="s">
        <v>13876</v>
      </c>
      <c r="BG2381" t="s">
        <v>13876</v>
      </c>
      <c r="BH2381" t="s">
        <v>13876</v>
      </c>
      <c r="BI2381" t="s">
        <v>13876</v>
      </c>
      <c r="BJ2381" t="s">
        <v>13876</v>
      </c>
      <c r="BK2381" t="s">
        <v>13876</v>
      </c>
      <c r="BL2381" t="s">
        <v>13876</v>
      </c>
      <c r="BM2381" t="s">
        <v>13876</v>
      </c>
      <c r="BN2381" t="s">
        <v>13876</v>
      </c>
      <c r="BO2381" t="s">
        <v>13876</v>
      </c>
      <c r="BP2381" t="s">
        <v>13876</v>
      </c>
      <c r="BQ2381" t="s">
        <v>13876</v>
      </c>
      <c r="BR2381" t="s">
        <v>13876</v>
      </c>
      <c r="BS2381" t="s">
        <v>13876</v>
      </c>
      <c r="BT2381" t="s">
        <v>13876</v>
      </c>
      <c r="BU2381" t="s">
        <v>13876</v>
      </c>
      <c r="BV2381" t="s">
        <v>13876</v>
      </c>
      <c r="BW2381" t="s">
        <v>13876</v>
      </c>
      <c r="BX2381" t="s">
        <v>13876</v>
      </c>
      <c r="BY2381" t="s">
        <v>13876</v>
      </c>
      <c r="BZ2381" t="s">
        <v>13876</v>
      </c>
      <c r="CA2381" t="s">
        <v>13876</v>
      </c>
      <c r="CB2381" t="s">
        <v>13876</v>
      </c>
      <c r="CC2381" t="s">
        <v>13876</v>
      </c>
      <c r="CD2381" t="s">
        <v>13876</v>
      </c>
      <c r="CE2381" t="s">
        <v>13876</v>
      </c>
      <c r="CF2381" t="s">
        <v>13876</v>
      </c>
      <c r="CG2381" t="s">
        <v>13876</v>
      </c>
      <c r="CH2381" t="s">
        <v>13876</v>
      </c>
      <c r="CI2381" t="s">
        <v>13876</v>
      </c>
      <c r="CJ2381" t="s">
        <v>13876</v>
      </c>
      <c r="CK2381" t="s">
        <v>13876</v>
      </c>
      <c r="CL2381" t="s">
        <v>13876</v>
      </c>
      <c r="CM2381" t="s">
        <v>13876</v>
      </c>
      <c r="CN2381" t="s">
        <v>13876</v>
      </c>
      <c r="CO2381" t="s">
        <v>13876</v>
      </c>
      <c r="CP2381" t="s">
        <v>13876</v>
      </c>
      <c r="CQ2381" t="s">
        <v>13876</v>
      </c>
      <c r="CR2381" t="s">
        <v>13876</v>
      </c>
      <c r="CS2381" t="s">
        <v>13876</v>
      </c>
      <c r="CT2381" t="s">
        <v>13876</v>
      </c>
    </row>
    <row r="2382" spans="1:98" hidden="1">
      <c r="A2382" s="632"/>
      <c r="B2382" s="555"/>
      <c r="C2382" s="554"/>
      <c r="D2382" s="554"/>
      <c r="E2382" s="336"/>
      <c r="F2382" s="336"/>
      <c r="G2382" s="336"/>
      <c r="H2382" s="554"/>
      <c r="I2382" s="336"/>
      <c r="J2382" s="336"/>
      <c r="K2382" s="336"/>
      <c r="L2382" s="336"/>
      <c r="M2382" s="336"/>
      <c r="N2382" s="336"/>
      <c r="O2382" s="632"/>
      <c r="P2382" s="632"/>
      <c r="Q2382" s="632"/>
      <c r="R2382" s="336"/>
      <c r="S2382" s="336"/>
      <c r="T2382" s="336" t="s">
        <v>13876</v>
      </c>
      <c r="U2382" s="336"/>
      <c r="V2382" s="632"/>
      <c r="W2382" s="551"/>
      <c r="X2382" s="551"/>
      <c r="Y2382" s="551"/>
      <c r="Z2382" s="551"/>
      <c r="AA2382" s="551">
        <v>0</v>
      </c>
      <c r="AB2382" s="551">
        <v>0</v>
      </c>
      <c r="AC2382" s="551">
        <v>0</v>
      </c>
      <c r="AD2382" s="552"/>
      <c r="AE2382" s="623">
        <v>0</v>
      </c>
      <c r="AQ2382" t="s">
        <v>13876</v>
      </c>
      <c r="AR2382" t="s">
        <v>13876</v>
      </c>
      <c r="AS2382" t="s">
        <v>13876</v>
      </c>
      <c r="AT2382" t="s">
        <v>13876</v>
      </c>
      <c r="AU2382" t="s">
        <v>13876</v>
      </c>
      <c r="AV2382" t="s">
        <v>13876</v>
      </c>
      <c r="AW2382" t="s">
        <v>13876</v>
      </c>
      <c r="AX2382" t="s">
        <v>13876</v>
      </c>
      <c r="AY2382" t="s">
        <v>13876</v>
      </c>
      <c r="AZ2382" t="s">
        <v>13876</v>
      </c>
      <c r="BA2382" t="s">
        <v>13876</v>
      </c>
      <c r="BB2382" t="s">
        <v>13876</v>
      </c>
      <c r="BC2382" t="s">
        <v>13876</v>
      </c>
      <c r="BD2382" t="s">
        <v>13876</v>
      </c>
      <c r="BE2382" t="s">
        <v>13876</v>
      </c>
      <c r="BF2382" t="s">
        <v>13876</v>
      </c>
      <c r="BG2382" t="s">
        <v>13876</v>
      </c>
      <c r="BH2382" t="s">
        <v>13876</v>
      </c>
      <c r="BI2382" t="s">
        <v>13876</v>
      </c>
      <c r="BJ2382" t="s">
        <v>13876</v>
      </c>
      <c r="BK2382" t="s">
        <v>13876</v>
      </c>
      <c r="BL2382" t="s">
        <v>13876</v>
      </c>
      <c r="BM2382" t="s">
        <v>13876</v>
      </c>
      <c r="BN2382" t="s">
        <v>13876</v>
      </c>
      <c r="BO2382" t="s">
        <v>13876</v>
      </c>
      <c r="BP2382" t="s">
        <v>13876</v>
      </c>
      <c r="BQ2382" t="s">
        <v>13876</v>
      </c>
      <c r="BR2382" t="s">
        <v>13876</v>
      </c>
      <c r="BS2382" t="s">
        <v>13876</v>
      </c>
      <c r="BT2382" t="s">
        <v>13876</v>
      </c>
      <c r="BU2382" t="s">
        <v>13876</v>
      </c>
      <c r="BV2382" t="s">
        <v>13876</v>
      </c>
      <c r="BW2382" t="s">
        <v>13876</v>
      </c>
      <c r="BX2382" t="s">
        <v>13876</v>
      </c>
      <c r="BY2382" t="s">
        <v>13876</v>
      </c>
      <c r="BZ2382" t="s">
        <v>13876</v>
      </c>
      <c r="CA2382" t="s">
        <v>13876</v>
      </c>
      <c r="CB2382" t="s">
        <v>13876</v>
      </c>
      <c r="CC2382" t="s">
        <v>13876</v>
      </c>
      <c r="CD2382" t="s">
        <v>13876</v>
      </c>
      <c r="CE2382" t="s">
        <v>13876</v>
      </c>
      <c r="CF2382" t="s">
        <v>13876</v>
      </c>
      <c r="CG2382" t="s">
        <v>13876</v>
      </c>
      <c r="CH2382" t="s">
        <v>13876</v>
      </c>
      <c r="CI2382" t="s">
        <v>13876</v>
      </c>
      <c r="CJ2382" t="s">
        <v>13876</v>
      </c>
      <c r="CK2382" t="s">
        <v>13876</v>
      </c>
      <c r="CL2382" t="s">
        <v>13876</v>
      </c>
      <c r="CM2382" t="s">
        <v>13876</v>
      </c>
      <c r="CN2382" t="s">
        <v>13876</v>
      </c>
      <c r="CO2382" t="s">
        <v>13876</v>
      </c>
      <c r="CP2382" t="s">
        <v>13876</v>
      </c>
      <c r="CQ2382" t="s">
        <v>13876</v>
      </c>
      <c r="CR2382" t="s">
        <v>13876</v>
      </c>
      <c r="CS2382" t="s">
        <v>13876</v>
      </c>
      <c r="CT2382" t="s">
        <v>13876</v>
      </c>
    </row>
    <row r="2383" spans="1:98" hidden="1">
      <c r="A2383" s="1088">
        <v>476</v>
      </c>
      <c r="B2383" s="554" t="s">
        <v>543</v>
      </c>
      <c r="C2383" s="554" t="s">
        <v>512</v>
      </c>
      <c r="D2383" s="554" t="s">
        <v>544</v>
      </c>
      <c r="E2383" s="336" t="s">
        <v>548</v>
      </c>
      <c r="F2383" s="336" t="s">
        <v>15047</v>
      </c>
      <c r="G2383" s="336">
        <v>2910100300</v>
      </c>
      <c r="H2383" s="554" t="s">
        <v>550</v>
      </c>
      <c r="I2383" s="336" t="s">
        <v>113</v>
      </c>
      <c r="J2383" s="336" t="s">
        <v>13659</v>
      </c>
      <c r="K2383" s="336" t="s">
        <v>13546</v>
      </c>
      <c r="L2383" s="336" t="s">
        <v>13658</v>
      </c>
      <c r="M2383" s="336" t="s">
        <v>13659</v>
      </c>
      <c r="N2383" s="336" t="s">
        <v>13546</v>
      </c>
      <c r="O2383" s="632"/>
      <c r="P2383" s="632"/>
      <c r="Q2383" s="632"/>
      <c r="R2383" s="336"/>
      <c r="S2383" s="336"/>
      <c r="T2383" s="336" t="s">
        <v>17196</v>
      </c>
      <c r="U2383" s="625"/>
      <c r="V2383" s="1088"/>
      <c r="W2383" s="551" t="s">
        <v>13876</v>
      </c>
      <c r="X2383" s="551" t="s">
        <v>13876</v>
      </c>
      <c r="Y2383" s="551" t="s">
        <v>13876</v>
      </c>
      <c r="Z2383" s="551" t="s">
        <v>13876</v>
      </c>
      <c r="AA2383" s="551" t="s">
        <v>13876</v>
      </c>
      <c r="AB2383" s="551" t="s">
        <v>13876</v>
      </c>
      <c r="AC2383" s="551" t="s">
        <v>13876</v>
      </c>
      <c r="AD2383" s="552" t="s">
        <v>13876</v>
      </c>
      <c r="AE2383" s="623">
        <v>0</v>
      </c>
      <c r="AF2383" t="s">
        <v>542</v>
      </c>
      <c r="AG2383" t="s">
        <v>546</v>
      </c>
      <c r="AH2383" t="s">
        <v>549</v>
      </c>
      <c r="AQ2383" t="s">
        <v>13876</v>
      </c>
      <c r="AR2383" t="s">
        <v>13876</v>
      </c>
      <c r="AS2383" t="s">
        <v>13876</v>
      </c>
      <c r="AT2383" t="s">
        <v>13876</v>
      </c>
      <c r="AU2383" t="s">
        <v>13876</v>
      </c>
      <c r="AV2383" t="s">
        <v>13876</v>
      </c>
      <c r="AW2383" t="s">
        <v>13876</v>
      </c>
      <c r="AX2383" t="s">
        <v>13876</v>
      </c>
      <c r="AY2383" t="s">
        <v>13876</v>
      </c>
      <c r="AZ2383" t="s">
        <v>13876</v>
      </c>
      <c r="BA2383" t="s">
        <v>13876</v>
      </c>
      <c r="BB2383" t="s">
        <v>13876</v>
      </c>
      <c r="BC2383" t="s">
        <v>13876</v>
      </c>
      <c r="BD2383" t="s">
        <v>13876</v>
      </c>
      <c r="BE2383" t="s">
        <v>13876</v>
      </c>
      <c r="BF2383" t="s">
        <v>13876</v>
      </c>
      <c r="BG2383" t="s">
        <v>13876</v>
      </c>
      <c r="BH2383" t="s">
        <v>13876</v>
      </c>
      <c r="BI2383" t="s">
        <v>13876</v>
      </c>
      <c r="BJ2383" t="s">
        <v>13876</v>
      </c>
      <c r="BK2383" t="s">
        <v>13876</v>
      </c>
      <c r="BL2383" t="s">
        <v>13876</v>
      </c>
      <c r="BM2383" t="s">
        <v>13876</v>
      </c>
      <c r="BN2383" t="s">
        <v>13876</v>
      </c>
      <c r="BO2383" t="s">
        <v>13876</v>
      </c>
      <c r="BP2383" t="s">
        <v>13876</v>
      </c>
      <c r="BQ2383" t="s">
        <v>13876</v>
      </c>
      <c r="BR2383" t="s">
        <v>13876</v>
      </c>
      <c r="BS2383" t="s">
        <v>13876</v>
      </c>
      <c r="BT2383" t="s">
        <v>13876</v>
      </c>
      <c r="BU2383" t="s">
        <v>13876</v>
      </c>
      <c r="BV2383" t="s">
        <v>13876</v>
      </c>
      <c r="BW2383" t="s">
        <v>13876</v>
      </c>
      <c r="BX2383" t="s">
        <v>13876</v>
      </c>
      <c r="BY2383" t="s">
        <v>13876</v>
      </c>
      <c r="BZ2383" t="s">
        <v>13876</v>
      </c>
      <c r="CA2383" t="s">
        <v>13876</v>
      </c>
      <c r="CB2383" t="s">
        <v>13876</v>
      </c>
      <c r="CC2383" t="s">
        <v>13876</v>
      </c>
      <c r="CD2383" t="s">
        <v>13876</v>
      </c>
      <c r="CE2383" t="s">
        <v>13876</v>
      </c>
      <c r="CF2383" t="s">
        <v>13876</v>
      </c>
      <c r="CG2383" t="s">
        <v>13876</v>
      </c>
      <c r="CH2383" t="s">
        <v>13876</v>
      </c>
      <c r="CI2383" t="s">
        <v>13876</v>
      </c>
      <c r="CJ2383" t="s">
        <v>13876</v>
      </c>
      <c r="CK2383" t="s">
        <v>13876</v>
      </c>
      <c r="CL2383" t="s">
        <v>13876</v>
      </c>
      <c r="CM2383" t="s">
        <v>13876</v>
      </c>
      <c r="CN2383" t="s">
        <v>13876</v>
      </c>
      <c r="CO2383" t="s">
        <v>13876</v>
      </c>
      <c r="CP2383" t="s">
        <v>13876</v>
      </c>
      <c r="CQ2383" t="s">
        <v>13876</v>
      </c>
      <c r="CR2383" t="s">
        <v>13876</v>
      </c>
      <c r="CS2383" t="s">
        <v>13876</v>
      </c>
      <c r="CT2383" t="s">
        <v>13876</v>
      </c>
    </row>
    <row r="2384" spans="1:98" hidden="1">
      <c r="A2384" s="1088"/>
      <c r="B2384" s="554" t="s">
        <v>543</v>
      </c>
      <c r="C2384" s="554" t="s">
        <v>512</v>
      </c>
      <c r="D2384" s="554" t="s">
        <v>544</v>
      </c>
      <c r="E2384" s="336" t="s">
        <v>548</v>
      </c>
      <c r="F2384" s="336" t="s">
        <v>15047</v>
      </c>
      <c r="G2384" s="336">
        <v>2910100300</v>
      </c>
      <c r="H2384" s="554" t="s">
        <v>550</v>
      </c>
      <c r="I2384" s="336" t="s">
        <v>114</v>
      </c>
      <c r="J2384" s="336" t="s">
        <v>13659</v>
      </c>
      <c r="K2384" s="336" t="s">
        <v>13546</v>
      </c>
      <c r="L2384" s="336" t="s">
        <v>13658</v>
      </c>
      <c r="M2384" s="336" t="s">
        <v>13659</v>
      </c>
      <c r="N2384" s="336" t="s">
        <v>13546</v>
      </c>
      <c r="O2384" s="632"/>
      <c r="P2384" s="632"/>
      <c r="Q2384" s="632"/>
      <c r="R2384" s="336"/>
      <c r="S2384" s="336"/>
      <c r="T2384" s="336" t="s">
        <v>17197</v>
      </c>
      <c r="U2384" s="620"/>
      <c r="V2384" s="1088"/>
      <c r="W2384" s="551" t="s">
        <v>13876</v>
      </c>
      <c r="X2384" s="551" t="s">
        <v>13876</v>
      </c>
      <c r="Y2384" s="551" t="s">
        <v>13876</v>
      </c>
      <c r="Z2384" s="551" t="s">
        <v>13876</v>
      </c>
      <c r="AA2384" s="551" t="s">
        <v>13876</v>
      </c>
      <c r="AB2384" s="551" t="s">
        <v>13876</v>
      </c>
      <c r="AC2384" s="551" t="s">
        <v>13876</v>
      </c>
      <c r="AD2384" s="552" t="s">
        <v>13876</v>
      </c>
      <c r="AE2384" s="623">
        <v>0</v>
      </c>
      <c r="AF2384" t="s">
        <v>542</v>
      </c>
      <c r="AG2384" t="s">
        <v>546</v>
      </c>
      <c r="AH2384" t="s">
        <v>549</v>
      </c>
      <c r="AQ2384" t="s">
        <v>13876</v>
      </c>
      <c r="AR2384" t="s">
        <v>13876</v>
      </c>
      <c r="AS2384" t="s">
        <v>13876</v>
      </c>
      <c r="AT2384" t="s">
        <v>13876</v>
      </c>
      <c r="AU2384" t="s">
        <v>13876</v>
      </c>
      <c r="AV2384" t="s">
        <v>13876</v>
      </c>
      <c r="AW2384" t="s">
        <v>13876</v>
      </c>
      <c r="AX2384" t="s">
        <v>13876</v>
      </c>
      <c r="AY2384" t="s">
        <v>13876</v>
      </c>
      <c r="AZ2384" t="s">
        <v>13876</v>
      </c>
      <c r="BA2384" t="s">
        <v>13876</v>
      </c>
      <c r="BB2384" t="s">
        <v>13876</v>
      </c>
      <c r="BC2384" t="s">
        <v>13876</v>
      </c>
      <c r="BD2384" t="s">
        <v>13876</v>
      </c>
      <c r="BE2384" t="s">
        <v>13876</v>
      </c>
      <c r="BF2384" t="s">
        <v>13876</v>
      </c>
      <c r="BG2384" t="s">
        <v>13876</v>
      </c>
      <c r="BH2384" t="s">
        <v>13876</v>
      </c>
      <c r="BI2384" t="s">
        <v>13876</v>
      </c>
      <c r="BJ2384" t="s">
        <v>13876</v>
      </c>
      <c r="BK2384" t="s">
        <v>13876</v>
      </c>
      <c r="BL2384" t="s">
        <v>13876</v>
      </c>
      <c r="BM2384" t="s">
        <v>13876</v>
      </c>
      <c r="BN2384" t="s">
        <v>13876</v>
      </c>
      <c r="BO2384" t="s">
        <v>13876</v>
      </c>
      <c r="BP2384" t="s">
        <v>13876</v>
      </c>
      <c r="BQ2384" t="s">
        <v>13876</v>
      </c>
      <c r="BR2384" t="s">
        <v>13876</v>
      </c>
      <c r="BS2384" t="s">
        <v>13876</v>
      </c>
      <c r="BT2384" t="s">
        <v>13876</v>
      </c>
      <c r="BU2384" t="s">
        <v>13876</v>
      </c>
      <c r="BV2384" t="s">
        <v>13876</v>
      </c>
      <c r="BW2384" t="s">
        <v>13876</v>
      </c>
      <c r="BX2384" t="s">
        <v>13876</v>
      </c>
      <c r="BY2384" t="s">
        <v>13876</v>
      </c>
      <c r="BZ2384" t="s">
        <v>13876</v>
      </c>
      <c r="CA2384" t="s">
        <v>13876</v>
      </c>
      <c r="CB2384" t="s">
        <v>13876</v>
      </c>
      <c r="CC2384" t="s">
        <v>13876</v>
      </c>
      <c r="CD2384" t="s">
        <v>13876</v>
      </c>
      <c r="CE2384" t="s">
        <v>13876</v>
      </c>
      <c r="CF2384" t="s">
        <v>13876</v>
      </c>
      <c r="CG2384" t="s">
        <v>13876</v>
      </c>
      <c r="CH2384" t="s">
        <v>13876</v>
      </c>
      <c r="CI2384" t="s">
        <v>13876</v>
      </c>
      <c r="CJ2384" t="s">
        <v>13876</v>
      </c>
      <c r="CK2384" t="s">
        <v>13876</v>
      </c>
      <c r="CL2384" t="s">
        <v>13876</v>
      </c>
      <c r="CM2384" t="s">
        <v>13876</v>
      </c>
      <c r="CN2384" t="s">
        <v>13876</v>
      </c>
      <c r="CO2384" t="s">
        <v>13876</v>
      </c>
      <c r="CP2384" t="s">
        <v>13876</v>
      </c>
      <c r="CQ2384" t="s">
        <v>13876</v>
      </c>
      <c r="CR2384" t="s">
        <v>13876</v>
      </c>
      <c r="CS2384" t="s">
        <v>13876</v>
      </c>
      <c r="CT2384" t="s">
        <v>13876</v>
      </c>
    </row>
    <row r="2385" spans="1:98" hidden="1">
      <c r="A2385" s="1088"/>
      <c r="B2385" s="554" t="s">
        <v>543</v>
      </c>
      <c r="C2385" s="554" t="s">
        <v>512</v>
      </c>
      <c r="D2385" s="554" t="s">
        <v>544</v>
      </c>
      <c r="E2385" s="336" t="s">
        <v>548</v>
      </c>
      <c r="F2385" s="336" t="s">
        <v>15047</v>
      </c>
      <c r="G2385" s="336">
        <v>2910100300</v>
      </c>
      <c r="H2385" s="554" t="s">
        <v>550</v>
      </c>
      <c r="I2385" s="336" t="s">
        <v>116</v>
      </c>
      <c r="J2385" s="336" t="s">
        <v>13659</v>
      </c>
      <c r="K2385" s="336" t="s">
        <v>13546</v>
      </c>
      <c r="L2385" s="336" t="s">
        <v>13658</v>
      </c>
      <c r="M2385" s="336" t="s">
        <v>13659</v>
      </c>
      <c r="N2385" s="336" t="s">
        <v>13546</v>
      </c>
      <c r="O2385" s="632"/>
      <c r="P2385" s="632"/>
      <c r="Q2385" s="632"/>
      <c r="R2385" s="336"/>
      <c r="S2385" s="336"/>
      <c r="T2385" s="336" t="s">
        <v>17198</v>
      </c>
      <c r="U2385" s="609"/>
      <c r="V2385" s="1088"/>
      <c r="W2385" s="551" t="s">
        <v>13876</v>
      </c>
      <c r="X2385" s="551" t="s">
        <v>13876</v>
      </c>
      <c r="Y2385" s="551" t="s">
        <v>13876</v>
      </c>
      <c r="Z2385" s="551" t="s">
        <v>13876</v>
      </c>
      <c r="AA2385" s="551" t="s">
        <v>13876</v>
      </c>
      <c r="AB2385" s="551" t="s">
        <v>13876</v>
      </c>
      <c r="AC2385" s="551" t="s">
        <v>13876</v>
      </c>
      <c r="AD2385" s="552" t="s">
        <v>13876</v>
      </c>
      <c r="AE2385" s="623">
        <v>0</v>
      </c>
      <c r="AF2385" t="s">
        <v>542</v>
      </c>
      <c r="AG2385" t="s">
        <v>546</v>
      </c>
      <c r="AH2385" t="s">
        <v>549</v>
      </c>
      <c r="AQ2385" t="s">
        <v>13876</v>
      </c>
      <c r="AR2385" t="s">
        <v>13876</v>
      </c>
      <c r="AS2385" t="s">
        <v>13876</v>
      </c>
      <c r="AT2385" t="s">
        <v>13876</v>
      </c>
      <c r="AU2385" t="s">
        <v>13876</v>
      </c>
      <c r="AV2385" t="s">
        <v>13876</v>
      </c>
      <c r="AW2385" t="s">
        <v>13876</v>
      </c>
      <c r="AX2385" t="s">
        <v>13876</v>
      </c>
      <c r="AY2385" t="s">
        <v>13876</v>
      </c>
      <c r="AZ2385" t="s">
        <v>13876</v>
      </c>
      <c r="BA2385" t="s">
        <v>13876</v>
      </c>
      <c r="BB2385" t="s">
        <v>13876</v>
      </c>
      <c r="BC2385" t="s">
        <v>13876</v>
      </c>
      <c r="BD2385" t="s">
        <v>13876</v>
      </c>
      <c r="BE2385" t="s">
        <v>13876</v>
      </c>
      <c r="BF2385" t="s">
        <v>13876</v>
      </c>
      <c r="BG2385" t="s">
        <v>13876</v>
      </c>
      <c r="BH2385" t="s">
        <v>13876</v>
      </c>
      <c r="BI2385" t="s">
        <v>13876</v>
      </c>
      <c r="BJ2385" t="s">
        <v>13876</v>
      </c>
      <c r="BK2385" t="s">
        <v>13876</v>
      </c>
      <c r="BL2385" t="s">
        <v>13876</v>
      </c>
      <c r="BM2385" t="s">
        <v>13876</v>
      </c>
      <c r="BN2385" t="s">
        <v>13876</v>
      </c>
      <c r="BO2385" t="s">
        <v>13876</v>
      </c>
      <c r="BP2385" t="s">
        <v>13876</v>
      </c>
      <c r="BQ2385" t="s">
        <v>13876</v>
      </c>
      <c r="BR2385" t="s">
        <v>13876</v>
      </c>
      <c r="BS2385" t="s">
        <v>13876</v>
      </c>
      <c r="BT2385" t="s">
        <v>13876</v>
      </c>
      <c r="BU2385" t="s">
        <v>13876</v>
      </c>
      <c r="BV2385" t="s">
        <v>13876</v>
      </c>
      <c r="BW2385" t="s">
        <v>13876</v>
      </c>
      <c r="BX2385" t="s">
        <v>13876</v>
      </c>
      <c r="BY2385" t="s">
        <v>13876</v>
      </c>
      <c r="BZ2385" t="s">
        <v>13876</v>
      </c>
      <c r="CA2385" t="s">
        <v>13876</v>
      </c>
      <c r="CB2385" t="s">
        <v>13876</v>
      </c>
      <c r="CC2385" t="s">
        <v>13876</v>
      </c>
      <c r="CD2385" t="s">
        <v>13876</v>
      </c>
      <c r="CE2385" t="s">
        <v>13876</v>
      </c>
      <c r="CF2385" t="s">
        <v>13876</v>
      </c>
      <c r="CG2385" t="s">
        <v>13876</v>
      </c>
      <c r="CH2385" t="s">
        <v>13876</v>
      </c>
      <c r="CI2385" t="s">
        <v>13876</v>
      </c>
      <c r="CJ2385" t="s">
        <v>13876</v>
      </c>
      <c r="CK2385" t="s">
        <v>13876</v>
      </c>
      <c r="CL2385" t="s">
        <v>13876</v>
      </c>
      <c r="CM2385" t="s">
        <v>13876</v>
      </c>
      <c r="CN2385" t="s">
        <v>13876</v>
      </c>
      <c r="CO2385" t="s">
        <v>13876</v>
      </c>
      <c r="CP2385" t="s">
        <v>13876</v>
      </c>
      <c r="CQ2385" t="s">
        <v>13876</v>
      </c>
      <c r="CR2385" t="s">
        <v>13876</v>
      </c>
      <c r="CS2385" t="s">
        <v>13876</v>
      </c>
      <c r="CT2385" t="s">
        <v>13876</v>
      </c>
    </row>
    <row r="2386" spans="1:98" hidden="1">
      <c r="A2386" s="632"/>
      <c r="B2386" s="555"/>
      <c r="C2386" s="554"/>
      <c r="D2386" s="554"/>
      <c r="E2386" s="336"/>
      <c r="F2386" s="336"/>
      <c r="G2386" s="336"/>
      <c r="H2386" s="554"/>
      <c r="I2386" s="336"/>
      <c r="J2386" s="336"/>
      <c r="K2386" s="336"/>
      <c r="L2386" s="336"/>
      <c r="M2386" s="336"/>
      <c r="N2386" s="336"/>
      <c r="O2386" s="632"/>
      <c r="P2386" s="632"/>
      <c r="Q2386" s="632"/>
      <c r="R2386" s="336"/>
      <c r="S2386" s="336"/>
      <c r="T2386" s="336" t="s">
        <v>13876</v>
      </c>
      <c r="U2386" s="336"/>
      <c r="V2386" s="632"/>
      <c r="W2386" s="551"/>
      <c r="X2386" s="551"/>
      <c r="Y2386" s="551"/>
      <c r="Z2386" s="551"/>
      <c r="AA2386" s="551">
        <v>0</v>
      </c>
      <c r="AB2386" s="551">
        <v>0</v>
      </c>
      <c r="AC2386" s="551">
        <v>0</v>
      </c>
      <c r="AD2386" s="552"/>
      <c r="AE2386" s="623">
        <v>0</v>
      </c>
      <c r="AQ2386" t="s">
        <v>13876</v>
      </c>
      <c r="AR2386" t="s">
        <v>13876</v>
      </c>
      <c r="AS2386" t="s">
        <v>13876</v>
      </c>
      <c r="AT2386" t="s">
        <v>13876</v>
      </c>
      <c r="AU2386" t="s">
        <v>13876</v>
      </c>
      <c r="AV2386" t="s">
        <v>13876</v>
      </c>
      <c r="AW2386" t="s">
        <v>13876</v>
      </c>
      <c r="AX2386" t="s">
        <v>13876</v>
      </c>
      <c r="AY2386" t="s">
        <v>13876</v>
      </c>
      <c r="AZ2386" t="s">
        <v>13876</v>
      </c>
      <c r="BA2386" t="s">
        <v>13876</v>
      </c>
      <c r="BB2386" t="s">
        <v>13876</v>
      </c>
      <c r="BC2386" t="s">
        <v>13876</v>
      </c>
      <c r="BD2386" t="s">
        <v>13876</v>
      </c>
      <c r="BE2386" t="s">
        <v>13876</v>
      </c>
      <c r="BF2386" t="s">
        <v>13876</v>
      </c>
      <c r="BG2386" t="s">
        <v>13876</v>
      </c>
      <c r="BH2386" t="s">
        <v>13876</v>
      </c>
      <c r="BI2386" t="s">
        <v>13876</v>
      </c>
      <c r="BJ2386" t="s">
        <v>13876</v>
      </c>
      <c r="BK2386" t="s">
        <v>13876</v>
      </c>
      <c r="BL2386" t="s">
        <v>13876</v>
      </c>
      <c r="BM2386" t="s">
        <v>13876</v>
      </c>
      <c r="BN2386" t="s">
        <v>13876</v>
      </c>
      <c r="BO2386" t="s">
        <v>13876</v>
      </c>
      <c r="BP2386" t="s">
        <v>13876</v>
      </c>
      <c r="BQ2386" t="s">
        <v>13876</v>
      </c>
      <c r="BR2386" t="s">
        <v>13876</v>
      </c>
      <c r="BS2386" t="s">
        <v>13876</v>
      </c>
      <c r="BT2386" t="s">
        <v>13876</v>
      </c>
      <c r="BU2386" t="s">
        <v>13876</v>
      </c>
      <c r="BV2386" t="s">
        <v>13876</v>
      </c>
      <c r="BW2386" t="s">
        <v>13876</v>
      </c>
      <c r="BX2386" t="s">
        <v>13876</v>
      </c>
      <c r="BY2386" t="s">
        <v>13876</v>
      </c>
      <c r="BZ2386" t="s">
        <v>13876</v>
      </c>
      <c r="CA2386" t="s">
        <v>13876</v>
      </c>
      <c r="CB2386" t="s">
        <v>13876</v>
      </c>
      <c r="CC2386" t="s">
        <v>13876</v>
      </c>
      <c r="CD2386" t="s">
        <v>13876</v>
      </c>
      <c r="CE2386" t="s">
        <v>13876</v>
      </c>
      <c r="CF2386" t="s">
        <v>13876</v>
      </c>
      <c r="CG2386" t="s">
        <v>13876</v>
      </c>
      <c r="CH2386" t="s">
        <v>13876</v>
      </c>
      <c r="CI2386" t="s">
        <v>13876</v>
      </c>
      <c r="CJ2386" t="s">
        <v>13876</v>
      </c>
      <c r="CK2386" t="s">
        <v>13876</v>
      </c>
      <c r="CL2386" t="s">
        <v>13876</v>
      </c>
      <c r="CM2386" t="s">
        <v>13876</v>
      </c>
      <c r="CN2386" t="s">
        <v>13876</v>
      </c>
      <c r="CO2386" t="s">
        <v>13876</v>
      </c>
      <c r="CP2386" t="s">
        <v>13876</v>
      </c>
      <c r="CQ2386" t="s">
        <v>13876</v>
      </c>
      <c r="CR2386" t="s">
        <v>13876</v>
      </c>
      <c r="CS2386" t="s">
        <v>13876</v>
      </c>
      <c r="CT2386" t="s">
        <v>13876</v>
      </c>
    </row>
    <row r="2387" spans="1:98" hidden="1">
      <c r="A2387" s="632">
        <v>477</v>
      </c>
      <c r="B2387" s="554" t="s">
        <v>4045</v>
      </c>
      <c r="C2387" s="554" t="s">
        <v>4046</v>
      </c>
      <c r="D2387" s="554" t="s">
        <v>4047</v>
      </c>
      <c r="E2387" s="336" t="s">
        <v>368</v>
      </c>
      <c r="F2387" s="336" t="s">
        <v>15048</v>
      </c>
      <c r="G2387" s="336">
        <v>2910400064</v>
      </c>
      <c r="H2387" s="554" t="s">
        <v>4053</v>
      </c>
      <c r="I2387" s="336" t="s">
        <v>113</v>
      </c>
      <c r="J2387" s="336" t="s">
        <v>13659</v>
      </c>
      <c r="K2387" s="336" t="s">
        <v>13546</v>
      </c>
      <c r="L2387" s="336" t="s">
        <v>13658</v>
      </c>
      <c r="M2387" s="336" t="s">
        <v>13659</v>
      </c>
      <c r="N2387" s="336" t="s">
        <v>13549</v>
      </c>
      <c r="O2387" s="632"/>
      <c r="P2387" s="632"/>
      <c r="Q2387" s="632"/>
      <c r="R2387" s="336"/>
      <c r="S2387" s="336"/>
      <c r="T2387" s="336" t="s">
        <v>17199</v>
      </c>
      <c r="U2387" s="336"/>
      <c r="V2387" s="632"/>
      <c r="W2387" s="551" t="s">
        <v>13876</v>
      </c>
      <c r="X2387" s="551" t="s">
        <v>13876</v>
      </c>
      <c r="Y2387" s="551" t="s">
        <v>13876</v>
      </c>
      <c r="Z2387" s="551" t="s">
        <v>13876</v>
      </c>
      <c r="AA2387" s="551" t="s">
        <v>13876</v>
      </c>
      <c r="AB2387" s="551" t="s">
        <v>13876</v>
      </c>
      <c r="AC2387" s="551" t="s">
        <v>13876</v>
      </c>
      <c r="AD2387" s="552" t="s">
        <v>13876</v>
      </c>
      <c r="AE2387" s="623">
        <v>0</v>
      </c>
      <c r="AF2387" t="s">
        <v>4044</v>
      </c>
      <c r="AG2387" t="s">
        <v>4050</v>
      </c>
      <c r="AH2387" t="s">
        <v>4052</v>
      </c>
      <c r="AJ2387" s="548" t="s">
        <v>14042</v>
      </c>
      <c r="AK2387" s="548" t="s">
        <v>13871</v>
      </c>
      <c r="AL2387" s="548" t="s">
        <v>14572</v>
      </c>
      <c r="AM2387" s="548" t="s">
        <v>15049</v>
      </c>
      <c r="AN2387" s="548" t="s">
        <v>15050</v>
      </c>
      <c r="AO2387" s="548" t="s">
        <v>15051</v>
      </c>
      <c r="AQ2387" t="s">
        <v>13876</v>
      </c>
      <c r="AR2387" t="s">
        <v>13876</v>
      </c>
      <c r="AS2387" t="s">
        <v>13876</v>
      </c>
      <c r="AT2387" t="s">
        <v>13876</v>
      </c>
      <c r="AU2387" t="s">
        <v>13876</v>
      </c>
      <c r="AV2387" t="s">
        <v>13876</v>
      </c>
      <c r="AW2387" t="s">
        <v>13876</v>
      </c>
      <c r="AX2387" t="s">
        <v>13876</v>
      </c>
      <c r="AY2387" t="s">
        <v>13876</v>
      </c>
      <c r="AZ2387" t="s">
        <v>13876</v>
      </c>
      <c r="BA2387" t="s">
        <v>13876</v>
      </c>
      <c r="BB2387" t="s">
        <v>13876</v>
      </c>
      <c r="BC2387" t="s">
        <v>13876</v>
      </c>
      <c r="BD2387" t="s">
        <v>13876</v>
      </c>
      <c r="BE2387" t="s">
        <v>13876</v>
      </c>
      <c r="BF2387" t="s">
        <v>13876</v>
      </c>
      <c r="BG2387" t="s">
        <v>13876</v>
      </c>
      <c r="BH2387" t="s">
        <v>13876</v>
      </c>
      <c r="BI2387" t="s">
        <v>13876</v>
      </c>
      <c r="BJ2387" t="s">
        <v>13876</v>
      </c>
      <c r="BK2387" t="s">
        <v>13876</v>
      </c>
      <c r="BL2387" t="s">
        <v>13876</v>
      </c>
      <c r="BM2387" t="s">
        <v>13876</v>
      </c>
      <c r="BN2387" t="s">
        <v>13876</v>
      </c>
      <c r="BO2387" t="s">
        <v>13876</v>
      </c>
      <c r="BP2387" t="s">
        <v>13876</v>
      </c>
      <c r="BQ2387" t="s">
        <v>13876</v>
      </c>
      <c r="BR2387" t="s">
        <v>13876</v>
      </c>
      <c r="BS2387" t="s">
        <v>13876</v>
      </c>
      <c r="BT2387" t="s">
        <v>13876</v>
      </c>
      <c r="BU2387" t="s">
        <v>13876</v>
      </c>
      <c r="BV2387" t="s">
        <v>13876</v>
      </c>
      <c r="BW2387" t="s">
        <v>13876</v>
      </c>
      <c r="BX2387" t="s">
        <v>13876</v>
      </c>
      <c r="BY2387" t="s">
        <v>13876</v>
      </c>
      <c r="BZ2387" t="s">
        <v>13876</v>
      </c>
      <c r="CA2387" t="s">
        <v>13876</v>
      </c>
      <c r="CB2387" t="s">
        <v>13876</v>
      </c>
      <c r="CC2387" t="s">
        <v>13876</v>
      </c>
      <c r="CD2387" t="s">
        <v>13876</v>
      </c>
      <c r="CE2387" t="s">
        <v>13876</v>
      </c>
      <c r="CF2387" t="s">
        <v>13876</v>
      </c>
      <c r="CG2387" t="s">
        <v>13876</v>
      </c>
      <c r="CH2387" t="s">
        <v>13876</v>
      </c>
      <c r="CI2387" t="s">
        <v>13876</v>
      </c>
      <c r="CJ2387" t="s">
        <v>13876</v>
      </c>
      <c r="CK2387" t="s">
        <v>13876</v>
      </c>
      <c r="CL2387" t="s">
        <v>13876</v>
      </c>
      <c r="CM2387" t="s">
        <v>13876</v>
      </c>
      <c r="CN2387" t="s">
        <v>13876</v>
      </c>
      <c r="CO2387" t="s">
        <v>13876</v>
      </c>
      <c r="CP2387" t="s">
        <v>13876</v>
      </c>
      <c r="CQ2387" t="s">
        <v>13876</v>
      </c>
      <c r="CR2387" t="s">
        <v>13876</v>
      </c>
      <c r="CS2387" t="s">
        <v>13876</v>
      </c>
      <c r="CT2387" t="s">
        <v>13876</v>
      </c>
    </row>
    <row r="2388" spans="1:98" hidden="1">
      <c r="A2388" s="632"/>
      <c r="B2388" s="555"/>
      <c r="C2388" s="554"/>
      <c r="D2388" s="554"/>
      <c r="E2388" s="336"/>
      <c r="F2388" s="336"/>
      <c r="G2388" s="336"/>
      <c r="H2388" s="554"/>
      <c r="I2388" s="336"/>
      <c r="J2388" s="336"/>
      <c r="K2388" s="336"/>
      <c r="L2388" s="336"/>
      <c r="M2388" s="336"/>
      <c r="N2388" s="336"/>
      <c r="O2388" s="632"/>
      <c r="P2388" s="632"/>
      <c r="Q2388" s="632"/>
      <c r="R2388" s="336"/>
      <c r="S2388" s="336"/>
      <c r="T2388" s="336" t="s">
        <v>13876</v>
      </c>
      <c r="U2388" s="336"/>
      <c r="V2388" s="632"/>
      <c r="W2388" s="551"/>
      <c r="X2388" s="551"/>
      <c r="Y2388" s="551"/>
      <c r="Z2388" s="551"/>
      <c r="AA2388" s="551">
        <v>0</v>
      </c>
      <c r="AB2388" s="551">
        <v>0</v>
      </c>
      <c r="AC2388" s="551">
        <v>0</v>
      </c>
      <c r="AD2388" s="552"/>
      <c r="AE2388" s="623">
        <v>0</v>
      </c>
      <c r="AQ2388" t="s">
        <v>13876</v>
      </c>
      <c r="AR2388" t="s">
        <v>13876</v>
      </c>
      <c r="AS2388" t="s">
        <v>13876</v>
      </c>
      <c r="AT2388" t="s">
        <v>13876</v>
      </c>
      <c r="AU2388" t="s">
        <v>13876</v>
      </c>
      <c r="AV2388" t="s">
        <v>13876</v>
      </c>
      <c r="AW2388" t="s">
        <v>13876</v>
      </c>
      <c r="AX2388" t="s">
        <v>13876</v>
      </c>
      <c r="AY2388" t="s">
        <v>13876</v>
      </c>
      <c r="AZ2388" t="s">
        <v>13876</v>
      </c>
      <c r="BA2388" t="s">
        <v>13876</v>
      </c>
      <c r="BB2388" t="s">
        <v>13876</v>
      </c>
      <c r="BC2388" t="s">
        <v>13876</v>
      </c>
      <c r="BD2388" t="s">
        <v>13876</v>
      </c>
      <c r="BE2388" t="s">
        <v>13876</v>
      </c>
      <c r="BF2388" t="s">
        <v>13876</v>
      </c>
      <c r="BG2388" t="s">
        <v>13876</v>
      </c>
      <c r="BH2388" t="s">
        <v>13876</v>
      </c>
      <c r="BI2388" t="s">
        <v>13876</v>
      </c>
      <c r="BJ2388" t="s">
        <v>13876</v>
      </c>
      <c r="BK2388" t="s">
        <v>13876</v>
      </c>
      <c r="BL2388" t="s">
        <v>13876</v>
      </c>
      <c r="BM2388" t="s">
        <v>13876</v>
      </c>
      <c r="BN2388" t="s">
        <v>13876</v>
      </c>
      <c r="BO2388" t="s">
        <v>13876</v>
      </c>
      <c r="BP2388" t="s">
        <v>13876</v>
      </c>
      <c r="BQ2388" t="s">
        <v>13876</v>
      </c>
      <c r="BR2388" t="s">
        <v>13876</v>
      </c>
      <c r="BS2388" t="s">
        <v>13876</v>
      </c>
      <c r="BT2388" t="s">
        <v>13876</v>
      </c>
      <c r="BU2388" t="s">
        <v>13876</v>
      </c>
      <c r="BV2388" t="s">
        <v>13876</v>
      </c>
      <c r="BW2388" t="s">
        <v>13876</v>
      </c>
      <c r="BX2388" t="s">
        <v>13876</v>
      </c>
      <c r="BY2388" t="s">
        <v>13876</v>
      </c>
      <c r="BZ2388" t="s">
        <v>13876</v>
      </c>
      <c r="CA2388" t="s">
        <v>13876</v>
      </c>
      <c r="CB2388" t="s">
        <v>13876</v>
      </c>
      <c r="CC2388" t="s">
        <v>13876</v>
      </c>
      <c r="CD2388" t="s">
        <v>13876</v>
      </c>
      <c r="CE2388" t="s">
        <v>13876</v>
      </c>
      <c r="CF2388" t="s">
        <v>13876</v>
      </c>
      <c r="CG2388" t="s">
        <v>13876</v>
      </c>
      <c r="CH2388" t="s">
        <v>13876</v>
      </c>
      <c r="CI2388" t="s">
        <v>13876</v>
      </c>
      <c r="CJ2388" t="s">
        <v>13876</v>
      </c>
      <c r="CK2388" t="s">
        <v>13876</v>
      </c>
      <c r="CL2388" t="s">
        <v>13876</v>
      </c>
      <c r="CM2388" t="s">
        <v>13876</v>
      </c>
      <c r="CN2388" t="s">
        <v>13876</v>
      </c>
      <c r="CO2388" t="s">
        <v>13876</v>
      </c>
      <c r="CP2388" t="s">
        <v>13876</v>
      </c>
      <c r="CQ2388" t="s">
        <v>13876</v>
      </c>
      <c r="CR2388" t="s">
        <v>13876</v>
      </c>
      <c r="CS2388" t="s">
        <v>13876</v>
      </c>
      <c r="CT2388" t="s">
        <v>13876</v>
      </c>
    </row>
    <row r="2389" spans="1:98" hidden="1">
      <c r="A2389" s="1088">
        <v>478</v>
      </c>
      <c r="B2389" s="554" t="s">
        <v>7459</v>
      </c>
      <c r="C2389" s="554" t="s">
        <v>3801</v>
      </c>
      <c r="D2389" s="554" t="s">
        <v>7460</v>
      </c>
      <c r="E2389" s="336" t="s">
        <v>548</v>
      </c>
      <c r="F2389" s="336" t="s">
        <v>15052</v>
      </c>
      <c r="G2389" s="336">
        <v>2911500052</v>
      </c>
      <c r="H2389" s="554" t="s">
        <v>7466</v>
      </c>
      <c r="I2389" s="336" t="s">
        <v>113</v>
      </c>
      <c r="J2389" s="336" t="s">
        <v>13659</v>
      </c>
      <c r="K2389" s="336" t="s">
        <v>13549</v>
      </c>
      <c r="L2389" s="336" t="s">
        <v>13658</v>
      </c>
      <c r="M2389" s="336" t="s">
        <v>13658</v>
      </c>
      <c r="N2389" s="336"/>
      <c r="O2389" s="632"/>
      <c r="P2389" s="632" t="s">
        <v>13661</v>
      </c>
      <c r="Q2389" s="556">
        <v>44623</v>
      </c>
      <c r="R2389" s="336"/>
      <c r="S2389" s="557">
        <v>44662</v>
      </c>
      <c r="T2389" s="336" t="s">
        <v>17200</v>
      </c>
      <c r="U2389" s="625">
        <v>265</v>
      </c>
      <c r="V2389" s="1088">
        <v>265</v>
      </c>
      <c r="W2389" s="551">
        <v>104631</v>
      </c>
      <c r="X2389" s="551">
        <v>37698</v>
      </c>
      <c r="Y2389" s="551">
        <v>38616</v>
      </c>
      <c r="Z2389" s="551">
        <v>38688</v>
      </c>
      <c r="AA2389" s="551">
        <v>33479</v>
      </c>
      <c r="AB2389" s="551">
        <v>36554</v>
      </c>
      <c r="AC2389" s="551" t="s">
        <v>13876</v>
      </c>
      <c r="AD2389" s="552" t="s">
        <v>13876</v>
      </c>
      <c r="AE2389" s="623">
        <v>289666</v>
      </c>
      <c r="AF2389" t="s">
        <v>7458</v>
      </c>
      <c r="AG2389" t="s">
        <v>7463</v>
      </c>
      <c r="AH2389" t="s">
        <v>7465</v>
      </c>
      <c r="AQ2389" t="s">
        <v>13876</v>
      </c>
      <c r="AR2389" t="s">
        <v>15289</v>
      </c>
      <c r="AS2389" t="s">
        <v>15288</v>
      </c>
      <c r="AT2389" t="s">
        <v>15291</v>
      </c>
      <c r="AU2389" t="s">
        <v>15290</v>
      </c>
      <c r="AV2389" t="s">
        <v>15284</v>
      </c>
      <c r="AW2389" t="s">
        <v>15289</v>
      </c>
      <c r="AX2389" t="s">
        <v>13876</v>
      </c>
      <c r="AY2389" t="s">
        <v>13876</v>
      </c>
      <c r="AZ2389" t="s">
        <v>15284</v>
      </c>
      <c r="BA2389" t="s">
        <v>15287</v>
      </c>
      <c r="BB2389" t="s">
        <v>15290</v>
      </c>
      <c r="BC2389" t="s">
        <v>15294</v>
      </c>
      <c r="BD2389" t="s">
        <v>15285</v>
      </c>
      <c r="BE2389" t="s">
        <v>13876</v>
      </c>
      <c r="BF2389" t="s">
        <v>13876</v>
      </c>
      <c r="BG2389" t="s">
        <v>15284</v>
      </c>
      <c r="BH2389" t="s">
        <v>15285</v>
      </c>
      <c r="BI2389" t="s">
        <v>15290</v>
      </c>
      <c r="BJ2389" t="s">
        <v>15289</v>
      </c>
      <c r="BK2389" t="s">
        <v>15290</v>
      </c>
      <c r="BL2389" t="s">
        <v>13876</v>
      </c>
      <c r="BM2389" t="s">
        <v>13876</v>
      </c>
      <c r="BN2389" t="s">
        <v>15284</v>
      </c>
      <c r="BO2389" t="s">
        <v>15285</v>
      </c>
      <c r="BP2389" t="s">
        <v>15290</v>
      </c>
      <c r="BQ2389" t="s">
        <v>15285</v>
      </c>
      <c r="BR2389" t="s">
        <v>15285</v>
      </c>
      <c r="BS2389" t="s">
        <v>13876</v>
      </c>
      <c r="BT2389" t="s">
        <v>13876</v>
      </c>
      <c r="BU2389" t="s">
        <v>15284</v>
      </c>
      <c r="BV2389" t="s">
        <v>15284</v>
      </c>
      <c r="BW2389" t="s">
        <v>15291</v>
      </c>
      <c r="BX2389" t="s">
        <v>15287</v>
      </c>
      <c r="BY2389" t="s">
        <v>15294</v>
      </c>
      <c r="BZ2389" t="s">
        <v>13876</v>
      </c>
      <c r="CA2389" t="s">
        <v>13876</v>
      </c>
      <c r="CB2389" t="s">
        <v>15284</v>
      </c>
      <c r="CC2389" t="s">
        <v>15290</v>
      </c>
      <c r="CD2389" t="s">
        <v>15286</v>
      </c>
      <c r="CE2389" t="s">
        <v>15286</v>
      </c>
      <c r="CF2389" t="s">
        <v>15291</v>
      </c>
      <c r="CG2389" t="s">
        <v>13876</v>
      </c>
      <c r="CH2389" t="s">
        <v>13876</v>
      </c>
      <c r="CI2389" t="s">
        <v>13876</v>
      </c>
      <c r="CJ2389" t="s">
        <v>13876</v>
      </c>
      <c r="CK2389" t="s">
        <v>13876</v>
      </c>
      <c r="CL2389" t="s">
        <v>13876</v>
      </c>
      <c r="CM2389" t="s">
        <v>13876</v>
      </c>
      <c r="CN2389" t="s">
        <v>13876</v>
      </c>
      <c r="CO2389" t="s">
        <v>13876</v>
      </c>
      <c r="CP2389" t="s">
        <v>13876</v>
      </c>
      <c r="CQ2389" t="s">
        <v>13876</v>
      </c>
      <c r="CR2389" t="s">
        <v>13876</v>
      </c>
      <c r="CS2389" t="s">
        <v>13876</v>
      </c>
      <c r="CT2389" t="s">
        <v>13876</v>
      </c>
    </row>
    <row r="2390" spans="1:98" hidden="1">
      <c r="A2390" s="1088"/>
      <c r="B2390" s="554" t="s">
        <v>7459</v>
      </c>
      <c r="C2390" s="554" t="s">
        <v>3801</v>
      </c>
      <c r="D2390" s="554" t="s">
        <v>7460</v>
      </c>
      <c r="E2390" s="336" t="s">
        <v>548</v>
      </c>
      <c r="F2390" s="336" t="s">
        <v>15052</v>
      </c>
      <c r="G2390" s="336">
        <v>2911500052</v>
      </c>
      <c r="H2390" s="554" t="s">
        <v>7466</v>
      </c>
      <c r="I2390" s="336" t="s">
        <v>114</v>
      </c>
      <c r="J2390" s="336" t="s">
        <v>13659</v>
      </c>
      <c r="K2390" s="336" t="s">
        <v>13549</v>
      </c>
      <c r="L2390" s="336" t="s">
        <v>13658</v>
      </c>
      <c r="M2390" s="336" t="s">
        <v>13658</v>
      </c>
      <c r="N2390" s="336"/>
      <c r="O2390" s="632"/>
      <c r="P2390" s="632" t="s">
        <v>13661</v>
      </c>
      <c r="Q2390" s="556">
        <v>44623</v>
      </c>
      <c r="R2390" s="336"/>
      <c r="S2390" s="557">
        <v>44662</v>
      </c>
      <c r="T2390" s="336" t="s">
        <v>17201</v>
      </c>
      <c r="U2390" s="625">
        <v>265</v>
      </c>
      <c r="V2390" s="1088"/>
      <c r="W2390" s="551">
        <v>1011</v>
      </c>
      <c r="X2390" s="551">
        <v>422</v>
      </c>
      <c r="Y2390" s="551">
        <v>337</v>
      </c>
      <c r="Z2390" s="551">
        <v>337</v>
      </c>
      <c r="AA2390" s="551">
        <v>253</v>
      </c>
      <c r="AB2390" s="551">
        <v>337</v>
      </c>
      <c r="AC2390" s="551" t="s">
        <v>13876</v>
      </c>
      <c r="AD2390" s="552" t="s">
        <v>13876</v>
      </c>
      <c r="AE2390" s="623">
        <v>2697</v>
      </c>
      <c r="AF2390" t="s">
        <v>7458</v>
      </c>
      <c r="AG2390" t="s">
        <v>7463</v>
      </c>
      <c r="AH2390" t="s">
        <v>7465</v>
      </c>
      <c r="AQ2390" t="s">
        <v>13876</v>
      </c>
      <c r="AR2390" t="s">
        <v>13876</v>
      </c>
      <c r="AS2390" t="s">
        <v>13876</v>
      </c>
      <c r="AT2390" t="s">
        <v>15289</v>
      </c>
      <c r="AU2390" t="s">
        <v>15288</v>
      </c>
      <c r="AV2390" t="s">
        <v>15289</v>
      </c>
      <c r="AW2390" t="s">
        <v>15289</v>
      </c>
      <c r="AX2390" t="s">
        <v>13876</v>
      </c>
      <c r="AY2390" t="s">
        <v>13876</v>
      </c>
      <c r="AZ2390" t="s">
        <v>13876</v>
      </c>
      <c r="BA2390" t="s">
        <v>13876</v>
      </c>
      <c r="BB2390" t="s">
        <v>15291</v>
      </c>
      <c r="BC2390" t="s">
        <v>15292</v>
      </c>
      <c r="BD2390" t="s">
        <v>15292</v>
      </c>
      <c r="BE2390" t="s">
        <v>13876</v>
      </c>
      <c r="BF2390" t="s">
        <v>13876</v>
      </c>
      <c r="BG2390" t="s">
        <v>13876</v>
      </c>
      <c r="BH2390" t="s">
        <v>13876</v>
      </c>
      <c r="BI2390" t="s">
        <v>15284</v>
      </c>
      <c r="BJ2390" t="s">
        <v>15284</v>
      </c>
      <c r="BK2390" t="s">
        <v>15287</v>
      </c>
      <c r="BL2390" t="s">
        <v>13876</v>
      </c>
      <c r="BM2390" t="s">
        <v>13876</v>
      </c>
      <c r="BN2390" t="s">
        <v>13876</v>
      </c>
      <c r="BO2390" t="s">
        <v>13876</v>
      </c>
      <c r="BP2390" t="s">
        <v>15284</v>
      </c>
      <c r="BQ2390" t="s">
        <v>15284</v>
      </c>
      <c r="BR2390" t="s">
        <v>15287</v>
      </c>
      <c r="BS2390" t="s">
        <v>13876</v>
      </c>
      <c r="BT2390" t="s">
        <v>13876</v>
      </c>
      <c r="BU2390" t="s">
        <v>13876</v>
      </c>
      <c r="BV2390" t="s">
        <v>13876</v>
      </c>
      <c r="BW2390" t="s">
        <v>15292</v>
      </c>
      <c r="BX2390" t="s">
        <v>15286</v>
      </c>
      <c r="BY2390" t="s">
        <v>15284</v>
      </c>
      <c r="BZ2390" t="s">
        <v>13876</v>
      </c>
      <c r="CA2390" t="s">
        <v>13876</v>
      </c>
      <c r="CB2390" t="s">
        <v>13876</v>
      </c>
      <c r="CC2390" t="s">
        <v>13876</v>
      </c>
      <c r="CD2390" t="s">
        <v>15284</v>
      </c>
      <c r="CE2390" t="s">
        <v>15284</v>
      </c>
      <c r="CF2390" t="s">
        <v>15287</v>
      </c>
      <c r="CG2390" t="s">
        <v>13876</v>
      </c>
      <c r="CH2390" t="s">
        <v>13876</v>
      </c>
      <c r="CI2390" t="s">
        <v>13876</v>
      </c>
      <c r="CJ2390" t="s">
        <v>13876</v>
      </c>
      <c r="CK2390" t="s">
        <v>13876</v>
      </c>
      <c r="CL2390" t="s">
        <v>13876</v>
      </c>
      <c r="CM2390" t="s">
        <v>13876</v>
      </c>
      <c r="CN2390" t="s">
        <v>13876</v>
      </c>
      <c r="CO2390" t="s">
        <v>13876</v>
      </c>
      <c r="CP2390" t="s">
        <v>13876</v>
      </c>
      <c r="CQ2390" t="s">
        <v>13876</v>
      </c>
      <c r="CR2390" t="s">
        <v>13876</v>
      </c>
      <c r="CS2390" t="s">
        <v>13876</v>
      </c>
      <c r="CT2390" t="s">
        <v>13876</v>
      </c>
    </row>
    <row r="2391" spans="1:98" hidden="1">
      <c r="A2391" s="1088"/>
      <c r="B2391" s="554" t="s">
        <v>7459</v>
      </c>
      <c r="C2391" s="554" t="s">
        <v>3801</v>
      </c>
      <c r="D2391" s="554" t="s">
        <v>7460</v>
      </c>
      <c r="E2391" s="336" t="s">
        <v>548</v>
      </c>
      <c r="F2391" s="336" t="s">
        <v>15052</v>
      </c>
      <c r="G2391" s="336">
        <v>2911500052</v>
      </c>
      <c r="H2391" s="554" t="s">
        <v>7466</v>
      </c>
      <c r="I2391" s="336" t="s">
        <v>116</v>
      </c>
      <c r="J2391" s="336" t="s">
        <v>13659</v>
      </c>
      <c r="K2391" s="336" t="s">
        <v>13549</v>
      </c>
      <c r="L2391" s="336" t="s">
        <v>13658</v>
      </c>
      <c r="M2391" s="336" t="s">
        <v>13658</v>
      </c>
      <c r="N2391" s="336"/>
      <c r="O2391" s="632"/>
      <c r="P2391" s="632" t="s">
        <v>13661</v>
      </c>
      <c r="Q2391" s="556">
        <v>44623</v>
      </c>
      <c r="R2391" s="336"/>
      <c r="S2391" s="557">
        <v>44662</v>
      </c>
      <c r="T2391" s="336" t="s">
        <v>17202</v>
      </c>
      <c r="U2391" s="625">
        <v>265</v>
      </c>
      <c r="V2391" s="1088"/>
      <c r="W2391" s="551">
        <v>16875</v>
      </c>
      <c r="X2391" s="551">
        <v>5160</v>
      </c>
      <c r="Y2391" s="551">
        <v>5024</v>
      </c>
      <c r="Z2391" s="551">
        <v>4128</v>
      </c>
      <c r="AA2391" s="551">
        <v>4616</v>
      </c>
      <c r="AB2391" s="551">
        <v>4676</v>
      </c>
      <c r="AC2391" s="551" t="s">
        <v>13876</v>
      </c>
      <c r="AD2391" s="552" t="s">
        <v>13876</v>
      </c>
      <c r="AE2391" s="623">
        <v>40479</v>
      </c>
      <c r="AF2391" t="s">
        <v>7458</v>
      </c>
      <c r="AG2391" t="s">
        <v>7463</v>
      </c>
      <c r="AH2391" t="s">
        <v>7465</v>
      </c>
      <c r="AQ2391" t="s">
        <v>13876</v>
      </c>
      <c r="AR2391" t="s">
        <v>13876</v>
      </c>
      <c r="AS2391" t="s">
        <v>15289</v>
      </c>
      <c r="AT2391" t="s">
        <v>15290</v>
      </c>
      <c r="AU2391" t="s">
        <v>15285</v>
      </c>
      <c r="AV2391" t="s">
        <v>15287</v>
      </c>
      <c r="AW2391" t="s">
        <v>15286</v>
      </c>
      <c r="AX2391" t="s">
        <v>13876</v>
      </c>
      <c r="AY2391" t="s">
        <v>13876</v>
      </c>
      <c r="AZ2391" t="s">
        <v>13876</v>
      </c>
      <c r="BA2391" t="s">
        <v>15286</v>
      </c>
      <c r="BB2391" t="s">
        <v>15289</v>
      </c>
      <c r="BC2391" t="s">
        <v>15290</v>
      </c>
      <c r="BD2391" t="s">
        <v>15288</v>
      </c>
      <c r="BE2391" t="s">
        <v>13876</v>
      </c>
      <c r="BF2391" t="s">
        <v>13876</v>
      </c>
      <c r="BG2391" t="s">
        <v>13876</v>
      </c>
      <c r="BH2391" t="s">
        <v>15286</v>
      </c>
      <c r="BI2391" t="s">
        <v>15288</v>
      </c>
      <c r="BJ2391" t="s">
        <v>15292</v>
      </c>
      <c r="BK2391" t="s">
        <v>15291</v>
      </c>
      <c r="BL2391" t="s">
        <v>13876</v>
      </c>
      <c r="BM2391" t="s">
        <v>13876</v>
      </c>
      <c r="BN2391" t="s">
        <v>13876</v>
      </c>
      <c r="BO2391" t="s">
        <v>15291</v>
      </c>
      <c r="BP2391" t="s">
        <v>15289</v>
      </c>
      <c r="BQ2391" t="s">
        <v>15292</v>
      </c>
      <c r="BR2391" t="s">
        <v>15285</v>
      </c>
      <c r="BS2391" t="s">
        <v>13876</v>
      </c>
      <c r="BT2391" t="s">
        <v>13876</v>
      </c>
      <c r="BU2391" t="s">
        <v>13876</v>
      </c>
      <c r="BV2391" t="s">
        <v>15291</v>
      </c>
      <c r="BW2391" t="s">
        <v>15290</v>
      </c>
      <c r="BX2391" t="s">
        <v>15289</v>
      </c>
      <c r="BY2391" t="s">
        <v>15290</v>
      </c>
      <c r="BZ2391" t="s">
        <v>13876</v>
      </c>
      <c r="CA2391" t="s">
        <v>13876</v>
      </c>
      <c r="CB2391" t="s">
        <v>13876</v>
      </c>
      <c r="CC2391" t="s">
        <v>15291</v>
      </c>
      <c r="CD2391" t="s">
        <v>15290</v>
      </c>
      <c r="CE2391" t="s">
        <v>15287</v>
      </c>
      <c r="CF2391" t="s">
        <v>15290</v>
      </c>
      <c r="CG2391" t="s">
        <v>13876</v>
      </c>
      <c r="CH2391" t="s">
        <v>13876</v>
      </c>
      <c r="CI2391" t="s">
        <v>13876</v>
      </c>
      <c r="CJ2391" t="s">
        <v>13876</v>
      </c>
      <c r="CK2391" t="s">
        <v>13876</v>
      </c>
      <c r="CL2391" t="s">
        <v>13876</v>
      </c>
      <c r="CM2391" t="s">
        <v>13876</v>
      </c>
      <c r="CN2391" t="s">
        <v>13876</v>
      </c>
      <c r="CO2391" t="s">
        <v>13876</v>
      </c>
      <c r="CP2391" t="s">
        <v>13876</v>
      </c>
      <c r="CQ2391" t="s">
        <v>13876</v>
      </c>
      <c r="CR2391" t="s">
        <v>13876</v>
      </c>
      <c r="CS2391" t="s">
        <v>13876</v>
      </c>
      <c r="CT2391" t="s">
        <v>13876</v>
      </c>
    </row>
    <row r="2392" spans="1:98" hidden="1">
      <c r="A2392" s="1088"/>
      <c r="B2392" s="554" t="s">
        <v>7459</v>
      </c>
      <c r="C2392" s="554" t="s">
        <v>3801</v>
      </c>
      <c r="D2392" s="554" t="s">
        <v>7460</v>
      </c>
      <c r="E2392" s="336" t="s">
        <v>548</v>
      </c>
      <c r="F2392" s="336" t="s">
        <v>15052</v>
      </c>
      <c r="G2392" s="336">
        <v>2911500052</v>
      </c>
      <c r="H2392" s="554" t="s">
        <v>7466</v>
      </c>
      <c r="I2392" s="336" t="s">
        <v>115</v>
      </c>
      <c r="J2392" s="336" t="s">
        <v>13659</v>
      </c>
      <c r="K2392" s="336" t="s">
        <v>13549</v>
      </c>
      <c r="L2392" s="336" t="s">
        <v>13658</v>
      </c>
      <c r="M2392" s="336" t="s">
        <v>13658</v>
      </c>
      <c r="N2392" s="336"/>
      <c r="O2392" s="632"/>
      <c r="P2392" s="632" t="s">
        <v>13661</v>
      </c>
      <c r="Q2392" s="556">
        <v>44623</v>
      </c>
      <c r="R2392" s="336"/>
      <c r="S2392" s="557">
        <v>44662</v>
      </c>
      <c r="T2392" s="336" t="s">
        <v>17203</v>
      </c>
      <c r="U2392" s="625">
        <v>265</v>
      </c>
      <c r="V2392" s="1088"/>
      <c r="W2392" s="551">
        <v>58693</v>
      </c>
      <c r="X2392" s="551">
        <v>17966</v>
      </c>
      <c r="Y2392" s="551">
        <v>20272</v>
      </c>
      <c r="Z2392" s="551">
        <v>19381</v>
      </c>
      <c r="AA2392" s="551">
        <v>19534</v>
      </c>
      <c r="AB2392" s="551">
        <v>22158</v>
      </c>
      <c r="AC2392" s="551" t="s">
        <v>13876</v>
      </c>
      <c r="AD2392" s="552" t="s">
        <v>13876</v>
      </c>
      <c r="AE2392" s="623">
        <v>158004</v>
      </c>
      <c r="AF2392" t="s">
        <v>7458</v>
      </c>
      <c r="AG2392" t="s">
        <v>7463</v>
      </c>
      <c r="AH2392" t="s">
        <v>7465</v>
      </c>
      <c r="AQ2392" t="s">
        <v>13876</v>
      </c>
      <c r="AR2392" t="s">
        <v>13876</v>
      </c>
      <c r="AS2392" t="s">
        <v>15286</v>
      </c>
      <c r="AT2392" t="s">
        <v>15285</v>
      </c>
      <c r="AU2392" t="s">
        <v>15290</v>
      </c>
      <c r="AV2392" t="s">
        <v>15294</v>
      </c>
      <c r="AW2392" t="s">
        <v>15284</v>
      </c>
      <c r="AX2392" t="s">
        <v>13876</v>
      </c>
      <c r="AY2392" t="s">
        <v>13876</v>
      </c>
      <c r="AZ2392" t="s">
        <v>15289</v>
      </c>
      <c r="BA2392" t="s">
        <v>15287</v>
      </c>
      <c r="BB2392" t="s">
        <v>15294</v>
      </c>
      <c r="BC2392" t="s">
        <v>15290</v>
      </c>
      <c r="BD2392" t="s">
        <v>15290</v>
      </c>
      <c r="BE2392" t="s">
        <v>13876</v>
      </c>
      <c r="BF2392" t="s">
        <v>13876</v>
      </c>
      <c r="BG2392" t="s">
        <v>15292</v>
      </c>
      <c r="BH2392" t="s">
        <v>15288</v>
      </c>
      <c r="BI2392" t="s">
        <v>15292</v>
      </c>
      <c r="BJ2392" t="s">
        <v>15287</v>
      </c>
      <c r="BK2392" t="s">
        <v>15292</v>
      </c>
      <c r="BL2392" t="s">
        <v>13876</v>
      </c>
      <c r="BM2392" t="s">
        <v>13876</v>
      </c>
      <c r="BN2392" t="s">
        <v>15289</v>
      </c>
      <c r="BO2392" t="s">
        <v>15294</v>
      </c>
      <c r="BP2392" t="s">
        <v>15284</v>
      </c>
      <c r="BQ2392" t="s">
        <v>15285</v>
      </c>
      <c r="BR2392" t="s">
        <v>15289</v>
      </c>
      <c r="BS2392" t="s">
        <v>13876</v>
      </c>
      <c r="BT2392" t="s">
        <v>13876</v>
      </c>
      <c r="BU2392" t="s">
        <v>15289</v>
      </c>
      <c r="BV2392" t="s">
        <v>15294</v>
      </c>
      <c r="BW2392" t="s">
        <v>15286</v>
      </c>
      <c r="BX2392" t="s">
        <v>15284</v>
      </c>
      <c r="BY2392" t="s">
        <v>15291</v>
      </c>
      <c r="BZ2392" t="s">
        <v>13876</v>
      </c>
      <c r="CA2392" t="s">
        <v>13876</v>
      </c>
      <c r="CB2392" t="s">
        <v>15292</v>
      </c>
      <c r="CC2392" t="s">
        <v>15292</v>
      </c>
      <c r="CD2392" t="s">
        <v>15289</v>
      </c>
      <c r="CE2392" t="s">
        <v>15286</v>
      </c>
      <c r="CF2392" t="s">
        <v>15285</v>
      </c>
      <c r="CG2392" t="s">
        <v>13876</v>
      </c>
      <c r="CH2392" t="s">
        <v>13876</v>
      </c>
      <c r="CI2392" t="s">
        <v>13876</v>
      </c>
      <c r="CJ2392" t="s">
        <v>13876</v>
      </c>
      <c r="CK2392" t="s">
        <v>13876</v>
      </c>
      <c r="CL2392" t="s">
        <v>13876</v>
      </c>
      <c r="CM2392" t="s">
        <v>13876</v>
      </c>
      <c r="CN2392" t="s">
        <v>13876</v>
      </c>
      <c r="CO2392" t="s">
        <v>13876</v>
      </c>
      <c r="CP2392" t="s">
        <v>13876</v>
      </c>
      <c r="CQ2392" t="s">
        <v>13876</v>
      </c>
      <c r="CR2392" t="s">
        <v>13876</v>
      </c>
      <c r="CS2392" t="s">
        <v>13876</v>
      </c>
      <c r="CT2392" t="s">
        <v>13876</v>
      </c>
    </row>
    <row r="2393" spans="1:98" hidden="1">
      <c r="A2393" s="632"/>
      <c r="B2393" s="555"/>
      <c r="C2393" s="554"/>
      <c r="D2393" s="554"/>
      <c r="E2393" s="336"/>
      <c r="F2393" s="336"/>
      <c r="G2393" s="336"/>
      <c r="H2393" s="554"/>
      <c r="I2393" s="336"/>
      <c r="J2393" s="336"/>
      <c r="K2393" s="336"/>
      <c r="L2393" s="336"/>
      <c r="M2393" s="336"/>
      <c r="N2393" s="336"/>
      <c r="O2393" s="632"/>
      <c r="P2393" s="632"/>
      <c r="Q2393" s="556"/>
      <c r="R2393" s="336"/>
      <c r="S2393" s="336"/>
      <c r="T2393" s="336" t="s">
        <v>13876</v>
      </c>
      <c r="U2393" s="336"/>
      <c r="V2393" s="632"/>
      <c r="W2393" s="551"/>
      <c r="X2393" s="551"/>
      <c r="Y2393" s="551"/>
      <c r="Z2393" s="551"/>
      <c r="AA2393" s="551">
        <v>0</v>
      </c>
      <c r="AB2393" s="551">
        <v>0</v>
      </c>
      <c r="AC2393" s="551">
        <v>0</v>
      </c>
      <c r="AD2393" s="552"/>
      <c r="AE2393" s="623">
        <v>0</v>
      </c>
      <c r="AQ2393" t="s">
        <v>13876</v>
      </c>
      <c r="AR2393" t="s">
        <v>13876</v>
      </c>
      <c r="AS2393" t="s">
        <v>13876</v>
      </c>
      <c r="AT2393" t="s">
        <v>13876</v>
      </c>
      <c r="AU2393" t="s">
        <v>13876</v>
      </c>
      <c r="AV2393" t="s">
        <v>13876</v>
      </c>
      <c r="AW2393" t="s">
        <v>13876</v>
      </c>
      <c r="AX2393" t="s">
        <v>13876</v>
      </c>
      <c r="AY2393" t="s">
        <v>13876</v>
      </c>
      <c r="AZ2393" t="s">
        <v>13876</v>
      </c>
      <c r="BA2393" t="s">
        <v>13876</v>
      </c>
      <c r="BB2393" t="s">
        <v>13876</v>
      </c>
      <c r="BC2393" t="s">
        <v>13876</v>
      </c>
      <c r="BD2393" t="s">
        <v>13876</v>
      </c>
      <c r="BE2393" t="s">
        <v>13876</v>
      </c>
      <c r="BF2393" t="s">
        <v>13876</v>
      </c>
      <c r="BG2393" t="s">
        <v>13876</v>
      </c>
      <c r="BH2393" t="s">
        <v>13876</v>
      </c>
      <c r="BI2393" t="s">
        <v>13876</v>
      </c>
      <c r="BJ2393" t="s">
        <v>13876</v>
      </c>
      <c r="BK2393" t="s">
        <v>13876</v>
      </c>
      <c r="BL2393" t="s">
        <v>13876</v>
      </c>
      <c r="BM2393" t="s">
        <v>13876</v>
      </c>
      <c r="BN2393" t="s">
        <v>13876</v>
      </c>
      <c r="BO2393" t="s">
        <v>13876</v>
      </c>
      <c r="BP2393" t="s">
        <v>13876</v>
      </c>
      <c r="BQ2393" t="s">
        <v>13876</v>
      </c>
      <c r="BR2393" t="s">
        <v>13876</v>
      </c>
      <c r="BS2393" t="s">
        <v>13876</v>
      </c>
      <c r="BT2393" t="s">
        <v>13876</v>
      </c>
      <c r="BU2393" t="s">
        <v>13876</v>
      </c>
      <c r="BV2393" t="s">
        <v>13876</v>
      </c>
      <c r="BW2393" t="s">
        <v>13876</v>
      </c>
      <c r="BX2393" t="s">
        <v>13876</v>
      </c>
      <c r="BY2393" t="s">
        <v>13876</v>
      </c>
      <c r="BZ2393" t="s">
        <v>13876</v>
      </c>
      <c r="CA2393" t="s">
        <v>13876</v>
      </c>
      <c r="CB2393" t="s">
        <v>13876</v>
      </c>
      <c r="CC2393" t="s">
        <v>13876</v>
      </c>
      <c r="CD2393" t="s">
        <v>13876</v>
      </c>
      <c r="CE2393" t="s">
        <v>13876</v>
      </c>
      <c r="CF2393" t="s">
        <v>13876</v>
      </c>
      <c r="CG2393" t="s">
        <v>13876</v>
      </c>
      <c r="CH2393" t="s">
        <v>13876</v>
      </c>
      <c r="CI2393" t="s">
        <v>13876</v>
      </c>
      <c r="CJ2393" t="s">
        <v>13876</v>
      </c>
      <c r="CK2393" t="s">
        <v>13876</v>
      </c>
      <c r="CL2393" t="s">
        <v>13876</v>
      </c>
      <c r="CM2393" t="s">
        <v>13876</v>
      </c>
      <c r="CN2393" t="s">
        <v>13876</v>
      </c>
      <c r="CO2393" t="s">
        <v>13876</v>
      </c>
      <c r="CP2393" t="s">
        <v>13876</v>
      </c>
      <c r="CQ2393" t="s">
        <v>13876</v>
      </c>
      <c r="CR2393" t="s">
        <v>13876</v>
      </c>
      <c r="CS2393" t="s">
        <v>13876</v>
      </c>
      <c r="CT2393" t="s">
        <v>13876</v>
      </c>
    </row>
    <row r="2394" spans="1:98" hidden="1">
      <c r="A2394" s="1088">
        <v>479</v>
      </c>
      <c r="B2394" s="554" t="s">
        <v>7503</v>
      </c>
      <c r="C2394" s="554" t="s">
        <v>7504</v>
      </c>
      <c r="D2394" s="554" t="s">
        <v>7505</v>
      </c>
      <c r="E2394" s="336" t="s">
        <v>548</v>
      </c>
      <c r="F2394" s="336" t="s">
        <v>15053</v>
      </c>
      <c r="G2394" s="336">
        <v>2911500136</v>
      </c>
      <c r="H2394" s="554" t="s">
        <v>7511</v>
      </c>
      <c r="I2394" s="336" t="s">
        <v>113</v>
      </c>
      <c r="J2394" s="336" t="s">
        <v>13659</v>
      </c>
      <c r="K2394" s="336" t="s">
        <v>13547</v>
      </c>
      <c r="L2394" s="336" t="s">
        <v>13658</v>
      </c>
      <c r="M2394" s="336"/>
      <c r="N2394" s="336"/>
      <c r="O2394" s="632"/>
      <c r="P2394" s="632"/>
      <c r="Q2394" s="632"/>
      <c r="R2394" s="336"/>
      <c r="S2394" s="336"/>
      <c r="T2394" s="336" t="s">
        <v>17204</v>
      </c>
      <c r="U2394" s="625"/>
      <c r="V2394" s="1088"/>
      <c r="W2394" s="551" t="s">
        <v>13876</v>
      </c>
      <c r="X2394" s="551" t="s">
        <v>13876</v>
      </c>
      <c r="Y2394" s="551" t="s">
        <v>13876</v>
      </c>
      <c r="Z2394" s="551" t="s">
        <v>13876</v>
      </c>
      <c r="AA2394" s="551" t="s">
        <v>13876</v>
      </c>
      <c r="AB2394" s="551" t="s">
        <v>13876</v>
      </c>
      <c r="AC2394" s="551" t="s">
        <v>13876</v>
      </c>
      <c r="AD2394" s="552" t="s">
        <v>13876</v>
      </c>
      <c r="AE2394" s="623">
        <v>0</v>
      </c>
      <c r="AF2394" t="s">
        <v>7502</v>
      </c>
      <c r="AG2394" t="s">
        <v>7508</v>
      </c>
      <c r="AH2394" t="s">
        <v>7510</v>
      </c>
      <c r="AJ2394" s="548" t="s">
        <v>13693</v>
      </c>
      <c r="AK2394" s="548" t="s">
        <v>14554</v>
      </c>
      <c r="AL2394" s="548" t="s">
        <v>13669</v>
      </c>
      <c r="AM2394" s="548" t="s">
        <v>15054</v>
      </c>
      <c r="AN2394" s="548" t="s">
        <v>15055</v>
      </c>
      <c r="AO2394" s="548" t="s">
        <v>15056</v>
      </c>
      <c r="AQ2394" t="s">
        <v>13876</v>
      </c>
      <c r="AR2394" t="s">
        <v>13876</v>
      </c>
      <c r="AS2394" t="s">
        <v>13876</v>
      </c>
      <c r="AT2394" t="s">
        <v>13876</v>
      </c>
      <c r="AU2394" t="s">
        <v>13876</v>
      </c>
      <c r="AV2394" t="s">
        <v>13876</v>
      </c>
      <c r="AW2394" t="s">
        <v>13876</v>
      </c>
      <c r="AX2394" t="s">
        <v>13876</v>
      </c>
      <c r="AY2394" t="s">
        <v>13876</v>
      </c>
      <c r="AZ2394" t="s">
        <v>13876</v>
      </c>
      <c r="BA2394" t="s">
        <v>13876</v>
      </c>
      <c r="BB2394" t="s">
        <v>13876</v>
      </c>
      <c r="BC2394" t="s">
        <v>13876</v>
      </c>
      <c r="BD2394" t="s">
        <v>13876</v>
      </c>
      <c r="BE2394" t="s">
        <v>13876</v>
      </c>
      <c r="BF2394" t="s">
        <v>13876</v>
      </c>
      <c r="BG2394" t="s">
        <v>13876</v>
      </c>
      <c r="BH2394" t="s">
        <v>13876</v>
      </c>
      <c r="BI2394" t="s">
        <v>13876</v>
      </c>
      <c r="BJ2394" t="s">
        <v>13876</v>
      </c>
      <c r="BK2394" t="s">
        <v>13876</v>
      </c>
      <c r="BL2394" t="s">
        <v>13876</v>
      </c>
      <c r="BM2394" t="s">
        <v>13876</v>
      </c>
      <c r="BN2394" t="s">
        <v>13876</v>
      </c>
      <c r="BO2394" t="s">
        <v>13876</v>
      </c>
      <c r="BP2394" t="s">
        <v>13876</v>
      </c>
      <c r="BQ2394" t="s">
        <v>13876</v>
      </c>
      <c r="BR2394" t="s">
        <v>13876</v>
      </c>
      <c r="BS2394" t="s">
        <v>13876</v>
      </c>
      <c r="BT2394" t="s">
        <v>13876</v>
      </c>
      <c r="BU2394" t="s">
        <v>13876</v>
      </c>
      <c r="BV2394" t="s">
        <v>13876</v>
      </c>
      <c r="BW2394" t="s">
        <v>13876</v>
      </c>
      <c r="BX2394" t="s">
        <v>13876</v>
      </c>
      <c r="BY2394" t="s">
        <v>13876</v>
      </c>
      <c r="BZ2394" t="s">
        <v>13876</v>
      </c>
      <c r="CA2394" t="s">
        <v>13876</v>
      </c>
      <c r="CB2394" t="s">
        <v>13876</v>
      </c>
      <c r="CC2394" t="s">
        <v>13876</v>
      </c>
      <c r="CD2394" t="s">
        <v>13876</v>
      </c>
      <c r="CE2394" t="s">
        <v>13876</v>
      </c>
      <c r="CF2394" t="s">
        <v>13876</v>
      </c>
      <c r="CG2394" t="s">
        <v>13876</v>
      </c>
      <c r="CH2394" t="s">
        <v>13876</v>
      </c>
      <c r="CI2394" t="s">
        <v>13876</v>
      </c>
      <c r="CJ2394" t="s">
        <v>13876</v>
      </c>
      <c r="CK2394" t="s">
        <v>13876</v>
      </c>
      <c r="CL2394" t="s">
        <v>13876</v>
      </c>
      <c r="CM2394" t="s">
        <v>13876</v>
      </c>
      <c r="CN2394" t="s">
        <v>13876</v>
      </c>
      <c r="CO2394" t="s">
        <v>13876</v>
      </c>
      <c r="CP2394" t="s">
        <v>13876</v>
      </c>
      <c r="CQ2394" t="s">
        <v>13876</v>
      </c>
      <c r="CR2394" t="s">
        <v>13876</v>
      </c>
      <c r="CS2394" t="s">
        <v>13876</v>
      </c>
      <c r="CT2394" t="s">
        <v>13876</v>
      </c>
    </row>
    <row r="2395" spans="1:98" hidden="1">
      <c r="A2395" s="1088"/>
      <c r="B2395" s="554" t="s">
        <v>7503</v>
      </c>
      <c r="C2395" s="554" t="s">
        <v>7504</v>
      </c>
      <c r="D2395" s="554" t="s">
        <v>7505</v>
      </c>
      <c r="E2395" s="336" t="s">
        <v>548</v>
      </c>
      <c r="F2395" s="336" t="s">
        <v>15053</v>
      </c>
      <c r="G2395" s="336">
        <v>2911500136</v>
      </c>
      <c r="H2395" s="554" t="s">
        <v>7511</v>
      </c>
      <c r="I2395" s="336" t="s">
        <v>114</v>
      </c>
      <c r="J2395" s="336" t="s">
        <v>13659</v>
      </c>
      <c r="K2395" s="336" t="s">
        <v>13547</v>
      </c>
      <c r="L2395" s="336" t="s">
        <v>13658</v>
      </c>
      <c r="M2395" s="336"/>
      <c r="N2395" s="336"/>
      <c r="O2395" s="632"/>
      <c r="P2395" s="632"/>
      <c r="Q2395" s="632"/>
      <c r="R2395" s="336"/>
      <c r="S2395" s="336"/>
      <c r="T2395" s="336" t="s">
        <v>17205</v>
      </c>
      <c r="U2395" s="609"/>
      <c r="V2395" s="1088"/>
      <c r="W2395" s="551" t="s">
        <v>13876</v>
      </c>
      <c r="X2395" s="551" t="s">
        <v>13876</v>
      </c>
      <c r="Y2395" s="551" t="s">
        <v>13876</v>
      </c>
      <c r="Z2395" s="551" t="s">
        <v>13876</v>
      </c>
      <c r="AA2395" s="551" t="s">
        <v>13876</v>
      </c>
      <c r="AB2395" s="551" t="s">
        <v>13876</v>
      </c>
      <c r="AC2395" s="551" t="s">
        <v>13876</v>
      </c>
      <c r="AD2395" s="552" t="s">
        <v>13876</v>
      </c>
      <c r="AE2395" s="623">
        <v>0</v>
      </c>
      <c r="AF2395" t="s">
        <v>7502</v>
      </c>
      <c r="AG2395" t="s">
        <v>7508</v>
      </c>
      <c r="AH2395" t="s">
        <v>7510</v>
      </c>
      <c r="AJ2395" s="548" t="s">
        <v>13693</v>
      </c>
      <c r="AK2395" s="548" t="s">
        <v>14554</v>
      </c>
      <c r="AL2395" s="548" t="s">
        <v>13669</v>
      </c>
      <c r="AM2395" s="548" t="s">
        <v>15054</v>
      </c>
      <c r="AN2395" s="548" t="s">
        <v>15055</v>
      </c>
      <c r="AO2395" s="548" t="s">
        <v>15056</v>
      </c>
      <c r="AQ2395" t="s">
        <v>13876</v>
      </c>
      <c r="AR2395" t="s">
        <v>13876</v>
      </c>
      <c r="AS2395" t="s">
        <v>13876</v>
      </c>
      <c r="AT2395" t="s">
        <v>13876</v>
      </c>
      <c r="AU2395" t="s">
        <v>13876</v>
      </c>
      <c r="AV2395" t="s">
        <v>13876</v>
      </c>
      <c r="AW2395" t="s">
        <v>13876</v>
      </c>
      <c r="AX2395" t="s">
        <v>13876</v>
      </c>
      <c r="AY2395" t="s">
        <v>13876</v>
      </c>
      <c r="AZ2395" t="s">
        <v>13876</v>
      </c>
      <c r="BA2395" t="s">
        <v>13876</v>
      </c>
      <c r="BB2395" t="s">
        <v>13876</v>
      </c>
      <c r="BC2395" t="s">
        <v>13876</v>
      </c>
      <c r="BD2395" t="s">
        <v>13876</v>
      </c>
      <c r="BE2395" t="s">
        <v>13876</v>
      </c>
      <c r="BF2395" t="s">
        <v>13876</v>
      </c>
      <c r="BG2395" t="s">
        <v>13876</v>
      </c>
      <c r="BH2395" t="s">
        <v>13876</v>
      </c>
      <c r="BI2395" t="s">
        <v>13876</v>
      </c>
      <c r="BJ2395" t="s">
        <v>13876</v>
      </c>
      <c r="BK2395" t="s">
        <v>13876</v>
      </c>
      <c r="BL2395" t="s">
        <v>13876</v>
      </c>
      <c r="BM2395" t="s">
        <v>13876</v>
      </c>
      <c r="BN2395" t="s">
        <v>13876</v>
      </c>
      <c r="BO2395" t="s">
        <v>13876</v>
      </c>
      <c r="BP2395" t="s">
        <v>13876</v>
      </c>
      <c r="BQ2395" t="s">
        <v>13876</v>
      </c>
      <c r="BR2395" t="s">
        <v>13876</v>
      </c>
      <c r="BS2395" t="s">
        <v>13876</v>
      </c>
      <c r="BT2395" t="s">
        <v>13876</v>
      </c>
      <c r="BU2395" t="s">
        <v>13876</v>
      </c>
      <c r="BV2395" t="s">
        <v>13876</v>
      </c>
      <c r="BW2395" t="s">
        <v>13876</v>
      </c>
      <c r="BX2395" t="s">
        <v>13876</v>
      </c>
      <c r="BY2395" t="s">
        <v>13876</v>
      </c>
      <c r="BZ2395" t="s">
        <v>13876</v>
      </c>
      <c r="CA2395" t="s">
        <v>13876</v>
      </c>
      <c r="CB2395" t="s">
        <v>13876</v>
      </c>
      <c r="CC2395" t="s">
        <v>13876</v>
      </c>
      <c r="CD2395" t="s">
        <v>13876</v>
      </c>
      <c r="CE2395" t="s">
        <v>13876</v>
      </c>
      <c r="CF2395" t="s">
        <v>13876</v>
      </c>
      <c r="CG2395" t="s">
        <v>13876</v>
      </c>
      <c r="CH2395" t="s">
        <v>13876</v>
      </c>
      <c r="CI2395" t="s">
        <v>13876</v>
      </c>
      <c r="CJ2395" t="s">
        <v>13876</v>
      </c>
      <c r="CK2395" t="s">
        <v>13876</v>
      </c>
      <c r="CL2395" t="s">
        <v>13876</v>
      </c>
      <c r="CM2395" t="s">
        <v>13876</v>
      </c>
      <c r="CN2395" t="s">
        <v>13876</v>
      </c>
      <c r="CO2395" t="s">
        <v>13876</v>
      </c>
      <c r="CP2395" t="s">
        <v>13876</v>
      </c>
      <c r="CQ2395" t="s">
        <v>13876</v>
      </c>
      <c r="CR2395" t="s">
        <v>13876</v>
      </c>
      <c r="CS2395" t="s">
        <v>13876</v>
      </c>
      <c r="CT2395" t="s">
        <v>13876</v>
      </c>
    </row>
    <row r="2396" spans="1:98" hidden="1">
      <c r="A2396" s="632"/>
      <c r="B2396" s="555"/>
      <c r="C2396" s="554"/>
      <c r="D2396" s="554"/>
      <c r="E2396" s="336"/>
      <c r="F2396" s="336"/>
      <c r="G2396" s="336"/>
      <c r="H2396" s="554"/>
      <c r="I2396" s="336"/>
      <c r="J2396" s="336"/>
      <c r="K2396" s="336"/>
      <c r="L2396" s="336"/>
      <c r="M2396" s="336"/>
      <c r="N2396" s="336"/>
      <c r="O2396" s="632"/>
      <c r="P2396" s="632"/>
      <c r="Q2396" s="632"/>
      <c r="R2396" s="336"/>
      <c r="S2396" s="336"/>
      <c r="T2396" s="336" t="s">
        <v>13876</v>
      </c>
      <c r="U2396" s="336"/>
      <c r="V2396" s="632"/>
      <c r="W2396" s="551"/>
      <c r="X2396" s="551"/>
      <c r="Y2396" s="551"/>
      <c r="Z2396" s="551"/>
      <c r="AA2396" s="551">
        <v>0</v>
      </c>
      <c r="AB2396" s="551">
        <v>0</v>
      </c>
      <c r="AC2396" s="551">
        <v>0</v>
      </c>
      <c r="AD2396" s="552"/>
      <c r="AE2396" s="623">
        <v>0</v>
      </c>
      <c r="AQ2396" t="s">
        <v>13876</v>
      </c>
      <c r="AR2396" t="s">
        <v>13876</v>
      </c>
      <c r="AS2396" t="s">
        <v>13876</v>
      </c>
      <c r="AT2396" t="s">
        <v>13876</v>
      </c>
      <c r="AU2396" t="s">
        <v>13876</v>
      </c>
      <c r="AV2396" t="s">
        <v>13876</v>
      </c>
      <c r="AW2396" t="s">
        <v>13876</v>
      </c>
      <c r="AX2396" t="s">
        <v>13876</v>
      </c>
      <c r="AY2396" t="s">
        <v>13876</v>
      </c>
      <c r="AZ2396" t="s">
        <v>13876</v>
      </c>
      <c r="BA2396" t="s">
        <v>13876</v>
      </c>
      <c r="BB2396" t="s">
        <v>13876</v>
      </c>
      <c r="BC2396" t="s">
        <v>13876</v>
      </c>
      <c r="BD2396" t="s">
        <v>13876</v>
      </c>
      <c r="BE2396" t="s">
        <v>13876</v>
      </c>
      <c r="BF2396" t="s">
        <v>13876</v>
      </c>
      <c r="BG2396" t="s">
        <v>13876</v>
      </c>
      <c r="BH2396" t="s">
        <v>13876</v>
      </c>
      <c r="BI2396" t="s">
        <v>13876</v>
      </c>
      <c r="BJ2396" t="s">
        <v>13876</v>
      </c>
      <c r="BK2396" t="s">
        <v>13876</v>
      </c>
      <c r="BL2396" t="s">
        <v>13876</v>
      </c>
      <c r="BM2396" t="s">
        <v>13876</v>
      </c>
      <c r="BN2396" t="s">
        <v>13876</v>
      </c>
      <c r="BO2396" t="s">
        <v>13876</v>
      </c>
      <c r="BP2396" t="s">
        <v>13876</v>
      </c>
      <c r="BQ2396" t="s">
        <v>13876</v>
      </c>
      <c r="BR2396" t="s">
        <v>13876</v>
      </c>
      <c r="BS2396" t="s">
        <v>13876</v>
      </c>
      <c r="BT2396" t="s">
        <v>13876</v>
      </c>
      <c r="BU2396" t="s">
        <v>13876</v>
      </c>
      <c r="BV2396" t="s">
        <v>13876</v>
      </c>
      <c r="BW2396" t="s">
        <v>13876</v>
      </c>
      <c r="BX2396" t="s">
        <v>13876</v>
      </c>
      <c r="BY2396" t="s">
        <v>13876</v>
      </c>
      <c r="BZ2396" t="s">
        <v>13876</v>
      </c>
      <c r="CA2396" t="s">
        <v>13876</v>
      </c>
      <c r="CB2396" t="s">
        <v>13876</v>
      </c>
      <c r="CC2396" t="s">
        <v>13876</v>
      </c>
      <c r="CD2396" t="s">
        <v>13876</v>
      </c>
      <c r="CE2396" t="s">
        <v>13876</v>
      </c>
      <c r="CF2396" t="s">
        <v>13876</v>
      </c>
      <c r="CG2396" t="s">
        <v>13876</v>
      </c>
      <c r="CH2396" t="s">
        <v>13876</v>
      </c>
      <c r="CI2396" t="s">
        <v>13876</v>
      </c>
      <c r="CJ2396" t="s">
        <v>13876</v>
      </c>
      <c r="CK2396" t="s">
        <v>13876</v>
      </c>
      <c r="CL2396" t="s">
        <v>13876</v>
      </c>
      <c r="CM2396" t="s">
        <v>13876</v>
      </c>
      <c r="CN2396" t="s">
        <v>13876</v>
      </c>
      <c r="CO2396" t="s">
        <v>13876</v>
      </c>
      <c r="CP2396" t="s">
        <v>13876</v>
      </c>
      <c r="CQ2396" t="s">
        <v>13876</v>
      </c>
      <c r="CR2396" t="s">
        <v>13876</v>
      </c>
      <c r="CS2396" t="s">
        <v>13876</v>
      </c>
      <c r="CT2396" t="s">
        <v>13876</v>
      </c>
    </row>
    <row r="2397" spans="1:98" hidden="1">
      <c r="A2397" s="1088">
        <v>480</v>
      </c>
      <c r="B2397" s="554" t="s">
        <v>923</v>
      </c>
      <c r="C2397" s="554" t="s">
        <v>924</v>
      </c>
      <c r="D2397" s="554" t="s">
        <v>925</v>
      </c>
      <c r="E2397" s="336" t="s">
        <v>548</v>
      </c>
      <c r="F2397" s="336" t="s">
        <v>2712</v>
      </c>
      <c r="G2397" s="336">
        <v>2910100748</v>
      </c>
      <c r="H2397" s="554" t="s">
        <v>931</v>
      </c>
      <c r="I2397" s="336" t="s">
        <v>113</v>
      </c>
      <c r="J2397" s="336" t="s">
        <v>13659</v>
      </c>
      <c r="K2397" s="336" t="s">
        <v>13546</v>
      </c>
      <c r="L2397" s="336" t="s">
        <v>13658</v>
      </c>
      <c r="M2397" s="336" t="s">
        <v>13658</v>
      </c>
      <c r="N2397" s="336"/>
      <c r="O2397" s="632"/>
      <c r="P2397" s="632"/>
      <c r="Q2397" s="632"/>
      <c r="R2397" s="336"/>
      <c r="S2397" s="336"/>
      <c r="T2397" s="336" t="s">
        <v>17206</v>
      </c>
      <c r="U2397" s="625"/>
      <c r="V2397" s="1088"/>
      <c r="W2397" s="551" t="s">
        <v>13876</v>
      </c>
      <c r="X2397" s="551" t="s">
        <v>13876</v>
      </c>
      <c r="Y2397" s="551" t="s">
        <v>13876</v>
      </c>
      <c r="Z2397" s="551" t="s">
        <v>13876</v>
      </c>
      <c r="AA2397" s="551" t="s">
        <v>13876</v>
      </c>
      <c r="AB2397" s="551" t="s">
        <v>13876</v>
      </c>
      <c r="AC2397" s="551" t="s">
        <v>13876</v>
      </c>
      <c r="AD2397" s="552" t="s">
        <v>13876</v>
      </c>
      <c r="AE2397" s="623">
        <v>0</v>
      </c>
      <c r="AF2397" t="s">
        <v>922</v>
      </c>
      <c r="AG2397" t="s">
        <v>928</v>
      </c>
      <c r="AH2397" t="s">
        <v>930</v>
      </c>
      <c r="AQ2397" t="s">
        <v>13876</v>
      </c>
      <c r="AR2397" t="s">
        <v>13876</v>
      </c>
      <c r="AS2397" t="s">
        <v>13876</v>
      </c>
      <c r="AT2397" t="s">
        <v>13876</v>
      </c>
      <c r="AU2397" t="s">
        <v>13876</v>
      </c>
      <c r="AV2397" t="s">
        <v>13876</v>
      </c>
      <c r="AW2397" t="s">
        <v>13876</v>
      </c>
      <c r="AX2397" t="s">
        <v>13876</v>
      </c>
      <c r="AY2397" t="s">
        <v>13876</v>
      </c>
      <c r="AZ2397" t="s">
        <v>13876</v>
      </c>
      <c r="BA2397" t="s">
        <v>13876</v>
      </c>
      <c r="BB2397" t="s">
        <v>13876</v>
      </c>
      <c r="BC2397" t="s">
        <v>13876</v>
      </c>
      <c r="BD2397" t="s">
        <v>13876</v>
      </c>
      <c r="BE2397" t="s">
        <v>13876</v>
      </c>
      <c r="BF2397" t="s">
        <v>13876</v>
      </c>
      <c r="BG2397" t="s">
        <v>13876</v>
      </c>
      <c r="BH2397" t="s">
        <v>13876</v>
      </c>
      <c r="BI2397" t="s">
        <v>13876</v>
      </c>
      <c r="BJ2397" t="s">
        <v>13876</v>
      </c>
      <c r="BK2397" t="s">
        <v>13876</v>
      </c>
      <c r="BL2397" t="s">
        <v>13876</v>
      </c>
      <c r="BM2397" t="s">
        <v>13876</v>
      </c>
      <c r="BN2397" t="s">
        <v>13876</v>
      </c>
      <c r="BO2397" t="s">
        <v>13876</v>
      </c>
      <c r="BP2397" t="s">
        <v>13876</v>
      </c>
      <c r="BQ2397" t="s">
        <v>13876</v>
      </c>
      <c r="BR2397" t="s">
        <v>13876</v>
      </c>
      <c r="BS2397" t="s">
        <v>13876</v>
      </c>
      <c r="BT2397" t="s">
        <v>13876</v>
      </c>
      <c r="BU2397" t="s">
        <v>13876</v>
      </c>
      <c r="BV2397" t="s">
        <v>13876</v>
      </c>
      <c r="BW2397" t="s">
        <v>13876</v>
      </c>
      <c r="BX2397" t="s">
        <v>13876</v>
      </c>
      <c r="BY2397" t="s">
        <v>13876</v>
      </c>
      <c r="BZ2397" t="s">
        <v>13876</v>
      </c>
      <c r="CA2397" t="s">
        <v>13876</v>
      </c>
      <c r="CB2397" t="s">
        <v>13876</v>
      </c>
      <c r="CC2397" t="s">
        <v>13876</v>
      </c>
      <c r="CD2397" t="s">
        <v>13876</v>
      </c>
      <c r="CE2397" t="s">
        <v>13876</v>
      </c>
      <c r="CF2397" t="s">
        <v>13876</v>
      </c>
      <c r="CG2397" t="s">
        <v>13876</v>
      </c>
      <c r="CH2397" t="s">
        <v>13876</v>
      </c>
      <c r="CI2397" t="s">
        <v>13876</v>
      </c>
      <c r="CJ2397" t="s">
        <v>13876</v>
      </c>
      <c r="CK2397" t="s">
        <v>13876</v>
      </c>
      <c r="CL2397" t="s">
        <v>13876</v>
      </c>
      <c r="CM2397" t="s">
        <v>13876</v>
      </c>
      <c r="CN2397" t="s">
        <v>13876</v>
      </c>
      <c r="CO2397" t="s">
        <v>13876</v>
      </c>
      <c r="CP2397" t="s">
        <v>13876</v>
      </c>
      <c r="CQ2397" t="s">
        <v>13876</v>
      </c>
      <c r="CR2397" t="s">
        <v>13876</v>
      </c>
      <c r="CS2397" t="s">
        <v>13876</v>
      </c>
      <c r="CT2397" t="s">
        <v>13876</v>
      </c>
    </row>
    <row r="2398" spans="1:98" hidden="1">
      <c r="A2398" s="1088"/>
      <c r="B2398" s="554" t="s">
        <v>923</v>
      </c>
      <c r="C2398" s="554" t="s">
        <v>924</v>
      </c>
      <c r="D2398" s="554" t="s">
        <v>925</v>
      </c>
      <c r="E2398" s="336" t="s">
        <v>548</v>
      </c>
      <c r="F2398" s="336" t="s">
        <v>2712</v>
      </c>
      <c r="G2398" s="336">
        <v>2910100748</v>
      </c>
      <c r="H2398" s="554" t="s">
        <v>931</v>
      </c>
      <c r="I2398" s="336" t="s">
        <v>116</v>
      </c>
      <c r="J2398" s="336" t="s">
        <v>13659</v>
      </c>
      <c r="K2398" s="336" t="s">
        <v>13546</v>
      </c>
      <c r="L2398" s="336" t="s">
        <v>13658</v>
      </c>
      <c r="M2398" s="336" t="s">
        <v>13658</v>
      </c>
      <c r="N2398" s="336"/>
      <c r="O2398" s="632"/>
      <c r="P2398" s="632"/>
      <c r="Q2398" s="632"/>
      <c r="R2398" s="336"/>
      <c r="S2398" s="336"/>
      <c r="T2398" s="336" t="s">
        <v>17207</v>
      </c>
      <c r="U2398" s="620"/>
      <c r="V2398" s="1088"/>
      <c r="W2398" s="551" t="s">
        <v>13876</v>
      </c>
      <c r="X2398" s="551" t="s">
        <v>13876</v>
      </c>
      <c r="Y2398" s="551" t="s">
        <v>13876</v>
      </c>
      <c r="Z2398" s="551" t="s">
        <v>13876</v>
      </c>
      <c r="AA2398" s="551" t="s">
        <v>13876</v>
      </c>
      <c r="AB2398" s="551" t="s">
        <v>13876</v>
      </c>
      <c r="AC2398" s="551" t="s">
        <v>13876</v>
      </c>
      <c r="AD2398" s="552" t="s">
        <v>13876</v>
      </c>
      <c r="AE2398" s="623">
        <v>0</v>
      </c>
      <c r="AF2398" t="s">
        <v>922</v>
      </c>
      <c r="AG2398" t="s">
        <v>928</v>
      </c>
      <c r="AH2398" t="s">
        <v>930</v>
      </c>
      <c r="AQ2398" t="s">
        <v>13876</v>
      </c>
      <c r="AR2398" t="s">
        <v>13876</v>
      </c>
      <c r="AS2398" t="s">
        <v>13876</v>
      </c>
      <c r="AT2398" t="s">
        <v>13876</v>
      </c>
      <c r="AU2398" t="s">
        <v>13876</v>
      </c>
      <c r="AV2398" t="s">
        <v>13876</v>
      </c>
      <c r="AW2398" t="s">
        <v>13876</v>
      </c>
      <c r="AX2398" t="s">
        <v>13876</v>
      </c>
      <c r="AY2398" t="s">
        <v>13876</v>
      </c>
      <c r="AZ2398" t="s">
        <v>13876</v>
      </c>
      <c r="BA2398" t="s">
        <v>13876</v>
      </c>
      <c r="BB2398" t="s">
        <v>13876</v>
      </c>
      <c r="BC2398" t="s">
        <v>13876</v>
      </c>
      <c r="BD2398" t="s">
        <v>13876</v>
      </c>
      <c r="BE2398" t="s">
        <v>13876</v>
      </c>
      <c r="BF2398" t="s">
        <v>13876</v>
      </c>
      <c r="BG2398" t="s">
        <v>13876</v>
      </c>
      <c r="BH2398" t="s">
        <v>13876</v>
      </c>
      <c r="BI2398" t="s">
        <v>13876</v>
      </c>
      <c r="BJ2398" t="s">
        <v>13876</v>
      </c>
      <c r="BK2398" t="s">
        <v>13876</v>
      </c>
      <c r="BL2398" t="s">
        <v>13876</v>
      </c>
      <c r="BM2398" t="s">
        <v>13876</v>
      </c>
      <c r="BN2398" t="s">
        <v>13876</v>
      </c>
      <c r="BO2398" t="s">
        <v>13876</v>
      </c>
      <c r="BP2398" t="s">
        <v>13876</v>
      </c>
      <c r="BQ2398" t="s">
        <v>13876</v>
      </c>
      <c r="BR2398" t="s">
        <v>13876</v>
      </c>
      <c r="BS2398" t="s">
        <v>13876</v>
      </c>
      <c r="BT2398" t="s">
        <v>13876</v>
      </c>
      <c r="BU2398" t="s">
        <v>13876</v>
      </c>
      <c r="BV2398" t="s">
        <v>13876</v>
      </c>
      <c r="BW2398" t="s">
        <v>13876</v>
      </c>
      <c r="BX2398" t="s">
        <v>13876</v>
      </c>
      <c r="BY2398" t="s">
        <v>13876</v>
      </c>
      <c r="BZ2398" t="s">
        <v>13876</v>
      </c>
      <c r="CA2398" t="s">
        <v>13876</v>
      </c>
      <c r="CB2398" t="s">
        <v>13876</v>
      </c>
      <c r="CC2398" t="s">
        <v>13876</v>
      </c>
      <c r="CD2398" t="s">
        <v>13876</v>
      </c>
      <c r="CE2398" t="s">
        <v>13876</v>
      </c>
      <c r="CF2398" t="s">
        <v>13876</v>
      </c>
      <c r="CG2398" t="s">
        <v>13876</v>
      </c>
      <c r="CH2398" t="s">
        <v>13876</v>
      </c>
      <c r="CI2398" t="s">
        <v>13876</v>
      </c>
      <c r="CJ2398" t="s">
        <v>13876</v>
      </c>
      <c r="CK2398" t="s">
        <v>13876</v>
      </c>
      <c r="CL2398" t="s">
        <v>13876</v>
      </c>
      <c r="CM2398" t="s">
        <v>13876</v>
      </c>
      <c r="CN2398" t="s">
        <v>13876</v>
      </c>
      <c r="CO2398" t="s">
        <v>13876</v>
      </c>
      <c r="CP2398" t="s">
        <v>13876</v>
      </c>
      <c r="CQ2398" t="s">
        <v>13876</v>
      </c>
      <c r="CR2398" t="s">
        <v>13876</v>
      </c>
      <c r="CS2398" t="s">
        <v>13876</v>
      </c>
      <c r="CT2398" t="s">
        <v>13876</v>
      </c>
    </row>
    <row r="2399" spans="1:98" hidden="1">
      <c r="A2399" s="1088"/>
      <c r="B2399" s="554" t="s">
        <v>923</v>
      </c>
      <c r="C2399" s="554" t="s">
        <v>924</v>
      </c>
      <c r="D2399" s="554" t="s">
        <v>925</v>
      </c>
      <c r="E2399" s="336" t="s">
        <v>548</v>
      </c>
      <c r="F2399" s="336" t="s">
        <v>2712</v>
      </c>
      <c r="G2399" s="336">
        <v>2910101993</v>
      </c>
      <c r="H2399" s="554" t="s">
        <v>931</v>
      </c>
      <c r="I2399" s="336" t="s">
        <v>475</v>
      </c>
      <c r="J2399" s="336" t="s">
        <v>13659</v>
      </c>
      <c r="K2399" s="336" t="s">
        <v>13546</v>
      </c>
      <c r="L2399" s="336" t="s">
        <v>13658</v>
      </c>
      <c r="M2399" s="336" t="s">
        <v>13658</v>
      </c>
      <c r="N2399" s="336"/>
      <c r="O2399" s="632"/>
      <c r="P2399" s="632"/>
      <c r="Q2399" s="632"/>
      <c r="R2399" s="336"/>
      <c r="S2399" s="336"/>
      <c r="T2399" s="336" t="s">
        <v>17208</v>
      </c>
      <c r="U2399" s="620"/>
      <c r="V2399" s="1088"/>
      <c r="W2399" s="551" t="s">
        <v>13876</v>
      </c>
      <c r="X2399" s="551" t="s">
        <v>13876</v>
      </c>
      <c r="Y2399" s="551" t="s">
        <v>13876</v>
      </c>
      <c r="Z2399" s="551" t="s">
        <v>13876</v>
      </c>
      <c r="AA2399" s="551" t="s">
        <v>13876</v>
      </c>
      <c r="AB2399" s="551" t="s">
        <v>13876</v>
      </c>
      <c r="AC2399" s="551" t="s">
        <v>13876</v>
      </c>
      <c r="AD2399" s="552" t="s">
        <v>13876</v>
      </c>
      <c r="AE2399" s="623">
        <v>0</v>
      </c>
      <c r="AF2399" t="s">
        <v>922</v>
      </c>
      <c r="AG2399" t="s">
        <v>928</v>
      </c>
      <c r="AH2399" t="s">
        <v>930</v>
      </c>
      <c r="AQ2399" t="s">
        <v>13876</v>
      </c>
      <c r="AR2399" t="s">
        <v>13876</v>
      </c>
      <c r="AS2399" t="s">
        <v>13876</v>
      </c>
      <c r="AT2399" t="s">
        <v>13876</v>
      </c>
      <c r="AU2399" t="s">
        <v>13876</v>
      </c>
      <c r="AV2399" t="s">
        <v>13876</v>
      </c>
      <c r="AW2399" t="s">
        <v>13876</v>
      </c>
      <c r="AX2399" t="s">
        <v>13876</v>
      </c>
      <c r="AY2399" t="s">
        <v>13876</v>
      </c>
      <c r="AZ2399" t="s">
        <v>13876</v>
      </c>
      <c r="BA2399" t="s">
        <v>13876</v>
      </c>
      <c r="BB2399" t="s">
        <v>13876</v>
      </c>
      <c r="BC2399" t="s">
        <v>13876</v>
      </c>
      <c r="BD2399" t="s">
        <v>13876</v>
      </c>
      <c r="BE2399" t="s">
        <v>13876</v>
      </c>
      <c r="BF2399" t="s">
        <v>13876</v>
      </c>
      <c r="BG2399" t="s">
        <v>13876</v>
      </c>
      <c r="BH2399" t="s">
        <v>13876</v>
      </c>
      <c r="BI2399" t="s">
        <v>13876</v>
      </c>
      <c r="BJ2399" t="s">
        <v>13876</v>
      </c>
      <c r="BK2399" t="s">
        <v>13876</v>
      </c>
      <c r="BL2399" t="s">
        <v>13876</v>
      </c>
      <c r="BM2399" t="s">
        <v>13876</v>
      </c>
      <c r="BN2399" t="s">
        <v>13876</v>
      </c>
      <c r="BO2399" t="s">
        <v>13876</v>
      </c>
      <c r="BP2399" t="s">
        <v>13876</v>
      </c>
      <c r="BQ2399" t="s">
        <v>13876</v>
      </c>
      <c r="BR2399" t="s">
        <v>13876</v>
      </c>
      <c r="BS2399" t="s">
        <v>13876</v>
      </c>
      <c r="BT2399" t="s">
        <v>13876</v>
      </c>
      <c r="BU2399" t="s">
        <v>13876</v>
      </c>
      <c r="BV2399" t="s">
        <v>13876</v>
      </c>
      <c r="BW2399" t="s">
        <v>13876</v>
      </c>
      <c r="BX2399" t="s">
        <v>13876</v>
      </c>
      <c r="BY2399" t="s">
        <v>13876</v>
      </c>
      <c r="BZ2399" t="s">
        <v>13876</v>
      </c>
      <c r="CA2399" t="s">
        <v>13876</v>
      </c>
      <c r="CB2399" t="s">
        <v>13876</v>
      </c>
      <c r="CC2399" t="s">
        <v>13876</v>
      </c>
      <c r="CD2399" t="s">
        <v>13876</v>
      </c>
      <c r="CE2399" t="s">
        <v>13876</v>
      </c>
      <c r="CF2399" t="s">
        <v>13876</v>
      </c>
      <c r="CG2399" t="s">
        <v>13876</v>
      </c>
      <c r="CH2399" t="s">
        <v>13876</v>
      </c>
      <c r="CI2399" t="s">
        <v>13876</v>
      </c>
      <c r="CJ2399" t="s">
        <v>13876</v>
      </c>
      <c r="CK2399" t="s">
        <v>13876</v>
      </c>
      <c r="CL2399" t="s">
        <v>13876</v>
      </c>
      <c r="CM2399" t="s">
        <v>13876</v>
      </c>
      <c r="CN2399" t="s">
        <v>13876</v>
      </c>
      <c r="CO2399" t="s">
        <v>13876</v>
      </c>
      <c r="CP2399" t="s">
        <v>13876</v>
      </c>
      <c r="CQ2399" t="s">
        <v>13876</v>
      </c>
      <c r="CR2399" t="s">
        <v>13876</v>
      </c>
      <c r="CS2399" t="s">
        <v>13876</v>
      </c>
      <c r="CT2399" t="s">
        <v>13876</v>
      </c>
    </row>
    <row r="2400" spans="1:98" hidden="1">
      <c r="A2400" s="1088"/>
      <c r="B2400" s="554" t="s">
        <v>923</v>
      </c>
      <c r="C2400" s="554" t="s">
        <v>924</v>
      </c>
      <c r="D2400" s="554" t="s">
        <v>925</v>
      </c>
      <c r="E2400" s="336" t="s">
        <v>548</v>
      </c>
      <c r="F2400" s="336" t="s">
        <v>2712</v>
      </c>
      <c r="G2400" s="336">
        <v>2910103452</v>
      </c>
      <c r="H2400" s="554" t="s">
        <v>2714</v>
      </c>
      <c r="I2400" s="336" t="s">
        <v>475</v>
      </c>
      <c r="J2400" s="336" t="s">
        <v>13659</v>
      </c>
      <c r="K2400" s="336" t="s">
        <v>13546</v>
      </c>
      <c r="L2400" s="336" t="s">
        <v>13658</v>
      </c>
      <c r="M2400" s="336" t="s">
        <v>13658</v>
      </c>
      <c r="N2400" s="336"/>
      <c r="O2400" s="632"/>
      <c r="P2400" s="632"/>
      <c r="Q2400" s="632"/>
      <c r="R2400" s="336"/>
      <c r="S2400" s="336"/>
      <c r="T2400" s="336" t="s">
        <v>17209</v>
      </c>
      <c r="U2400" s="620"/>
      <c r="V2400" s="1088"/>
      <c r="W2400" s="551" t="s">
        <v>13876</v>
      </c>
      <c r="X2400" s="551" t="s">
        <v>13876</v>
      </c>
      <c r="Y2400" s="551" t="s">
        <v>13876</v>
      </c>
      <c r="Z2400" s="551" t="s">
        <v>13876</v>
      </c>
      <c r="AA2400" s="551" t="s">
        <v>13876</v>
      </c>
      <c r="AB2400" s="551" t="s">
        <v>13876</v>
      </c>
      <c r="AC2400" s="551" t="s">
        <v>13876</v>
      </c>
      <c r="AD2400" s="552" t="s">
        <v>13876</v>
      </c>
      <c r="AE2400" s="623">
        <v>0</v>
      </c>
      <c r="AF2400" t="s">
        <v>2709</v>
      </c>
      <c r="AG2400" t="s">
        <v>2711</v>
      </c>
      <c r="AH2400" t="s">
        <v>2713</v>
      </c>
      <c r="AQ2400" t="s">
        <v>13876</v>
      </c>
      <c r="AR2400" t="s">
        <v>13876</v>
      </c>
      <c r="AS2400" t="s">
        <v>13876</v>
      </c>
      <c r="AT2400" t="s">
        <v>13876</v>
      </c>
      <c r="AU2400" t="s">
        <v>13876</v>
      </c>
      <c r="AV2400" t="s">
        <v>13876</v>
      </c>
      <c r="AW2400" t="s">
        <v>13876</v>
      </c>
      <c r="AX2400" t="s">
        <v>13876</v>
      </c>
      <c r="AY2400" t="s">
        <v>13876</v>
      </c>
      <c r="AZ2400" t="s">
        <v>13876</v>
      </c>
      <c r="BA2400" t="s">
        <v>13876</v>
      </c>
      <c r="BB2400" t="s">
        <v>13876</v>
      </c>
      <c r="BC2400" t="s">
        <v>13876</v>
      </c>
      <c r="BD2400" t="s">
        <v>13876</v>
      </c>
      <c r="BE2400" t="s">
        <v>13876</v>
      </c>
      <c r="BF2400" t="s">
        <v>13876</v>
      </c>
      <c r="BG2400" t="s">
        <v>13876</v>
      </c>
      <c r="BH2400" t="s">
        <v>13876</v>
      </c>
      <c r="BI2400" t="s">
        <v>13876</v>
      </c>
      <c r="BJ2400" t="s">
        <v>13876</v>
      </c>
      <c r="BK2400" t="s">
        <v>13876</v>
      </c>
      <c r="BL2400" t="s">
        <v>13876</v>
      </c>
      <c r="BM2400" t="s">
        <v>13876</v>
      </c>
      <c r="BN2400" t="s">
        <v>13876</v>
      </c>
      <c r="BO2400" t="s">
        <v>13876</v>
      </c>
      <c r="BP2400" t="s">
        <v>13876</v>
      </c>
      <c r="BQ2400" t="s">
        <v>13876</v>
      </c>
      <c r="BR2400" t="s">
        <v>13876</v>
      </c>
      <c r="BS2400" t="s">
        <v>13876</v>
      </c>
      <c r="BT2400" t="s">
        <v>13876</v>
      </c>
      <c r="BU2400" t="s">
        <v>13876</v>
      </c>
      <c r="BV2400" t="s">
        <v>13876</v>
      </c>
      <c r="BW2400" t="s">
        <v>13876</v>
      </c>
      <c r="BX2400" t="s">
        <v>13876</v>
      </c>
      <c r="BY2400" t="s">
        <v>13876</v>
      </c>
      <c r="BZ2400" t="s">
        <v>13876</v>
      </c>
      <c r="CA2400" t="s">
        <v>13876</v>
      </c>
      <c r="CB2400" t="s">
        <v>13876</v>
      </c>
      <c r="CC2400" t="s">
        <v>13876</v>
      </c>
      <c r="CD2400" t="s">
        <v>13876</v>
      </c>
      <c r="CE2400" t="s">
        <v>13876</v>
      </c>
      <c r="CF2400" t="s">
        <v>13876</v>
      </c>
      <c r="CG2400" t="s">
        <v>13876</v>
      </c>
      <c r="CH2400" t="s">
        <v>13876</v>
      </c>
      <c r="CI2400" t="s">
        <v>13876</v>
      </c>
      <c r="CJ2400" t="s">
        <v>13876</v>
      </c>
      <c r="CK2400" t="s">
        <v>13876</v>
      </c>
      <c r="CL2400" t="s">
        <v>13876</v>
      </c>
      <c r="CM2400" t="s">
        <v>13876</v>
      </c>
      <c r="CN2400" t="s">
        <v>13876</v>
      </c>
      <c r="CO2400" t="s">
        <v>13876</v>
      </c>
      <c r="CP2400" t="s">
        <v>13876</v>
      </c>
      <c r="CQ2400" t="s">
        <v>13876</v>
      </c>
      <c r="CR2400" t="s">
        <v>13876</v>
      </c>
      <c r="CS2400" t="s">
        <v>13876</v>
      </c>
      <c r="CT2400" t="s">
        <v>13876</v>
      </c>
    </row>
    <row r="2401" spans="1:98" hidden="1">
      <c r="A2401" s="1088"/>
      <c r="B2401" s="554" t="s">
        <v>923</v>
      </c>
      <c r="C2401" s="554" t="s">
        <v>924</v>
      </c>
      <c r="D2401" s="554" t="s">
        <v>925</v>
      </c>
      <c r="E2401" s="336" t="s">
        <v>548</v>
      </c>
      <c r="F2401" s="336" t="s">
        <v>2712</v>
      </c>
      <c r="G2401" s="336">
        <v>2920100365</v>
      </c>
      <c r="H2401" s="554" t="s">
        <v>931</v>
      </c>
      <c r="I2401" s="336" t="s">
        <v>8120</v>
      </c>
      <c r="J2401" s="336" t="s">
        <v>13659</v>
      </c>
      <c r="K2401" s="336" t="s">
        <v>13546</v>
      </c>
      <c r="L2401" s="336" t="s">
        <v>13658</v>
      </c>
      <c r="M2401" s="336" t="s">
        <v>13658</v>
      </c>
      <c r="N2401" s="336"/>
      <c r="O2401" s="632"/>
      <c r="P2401" s="632"/>
      <c r="Q2401" s="632"/>
      <c r="R2401" s="336"/>
      <c r="S2401" s="336"/>
      <c r="T2401" s="336" t="s">
        <v>17210</v>
      </c>
      <c r="U2401" s="609"/>
      <c r="V2401" s="1088"/>
      <c r="W2401" s="551" t="s">
        <v>13876</v>
      </c>
      <c r="X2401" s="551" t="s">
        <v>13876</v>
      </c>
      <c r="Y2401" s="551" t="s">
        <v>13876</v>
      </c>
      <c r="Z2401" s="551" t="s">
        <v>13876</v>
      </c>
      <c r="AA2401" s="551" t="s">
        <v>13876</v>
      </c>
      <c r="AB2401" s="551" t="s">
        <v>13876</v>
      </c>
      <c r="AC2401" s="551" t="s">
        <v>13876</v>
      </c>
      <c r="AD2401" s="552" t="s">
        <v>13876</v>
      </c>
      <c r="AE2401" s="623">
        <v>0</v>
      </c>
      <c r="AF2401" t="s">
        <v>922</v>
      </c>
      <c r="AG2401" t="s">
        <v>928</v>
      </c>
      <c r="AH2401" t="s">
        <v>930</v>
      </c>
      <c r="AQ2401" t="s">
        <v>13876</v>
      </c>
      <c r="AR2401" t="s">
        <v>13876</v>
      </c>
      <c r="AS2401" t="s">
        <v>13876</v>
      </c>
      <c r="AT2401" t="s">
        <v>13876</v>
      </c>
      <c r="AU2401" t="s">
        <v>13876</v>
      </c>
      <c r="AV2401" t="s">
        <v>13876</v>
      </c>
      <c r="AW2401" t="s">
        <v>13876</v>
      </c>
      <c r="AX2401" t="s">
        <v>13876</v>
      </c>
      <c r="AY2401" t="s">
        <v>13876</v>
      </c>
      <c r="AZ2401" t="s">
        <v>13876</v>
      </c>
      <c r="BA2401" t="s">
        <v>13876</v>
      </c>
      <c r="BB2401" t="s">
        <v>13876</v>
      </c>
      <c r="BC2401" t="s">
        <v>13876</v>
      </c>
      <c r="BD2401" t="s">
        <v>13876</v>
      </c>
      <c r="BE2401" t="s">
        <v>13876</v>
      </c>
      <c r="BF2401" t="s">
        <v>13876</v>
      </c>
      <c r="BG2401" t="s">
        <v>13876</v>
      </c>
      <c r="BH2401" t="s">
        <v>13876</v>
      </c>
      <c r="BI2401" t="s">
        <v>13876</v>
      </c>
      <c r="BJ2401" t="s">
        <v>13876</v>
      </c>
      <c r="BK2401" t="s">
        <v>13876</v>
      </c>
      <c r="BL2401" t="s">
        <v>13876</v>
      </c>
      <c r="BM2401" t="s">
        <v>13876</v>
      </c>
      <c r="BN2401" t="s">
        <v>13876</v>
      </c>
      <c r="BO2401" t="s">
        <v>13876</v>
      </c>
      <c r="BP2401" t="s">
        <v>13876</v>
      </c>
      <c r="BQ2401" t="s">
        <v>13876</v>
      </c>
      <c r="BR2401" t="s">
        <v>13876</v>
      </c>
      <c r="BS2401" t="s">
        <v>13876</v>
      </c>
      <c r="BT2401" t="s">
        <v>13876</v>
      </c>
      <c r="BU2401" t="s">
        <v>13876</v>
      </c>
      <c r="BV2401" t="s">
        <v>13876</v>
      </c>
      <c r="BW2401" t="s">
        <v>13876</v>
      </c>
      <c r="BX2401" t="s">
        <v>13876</v>
      </c>
      <c r="BY2401" t="s">
        <v>13876</v>
      </c>
      <c r="BZ2401" t="s">
        <v>13876</v>
      </c>
      <c r="CA2401" t="s">
        <v>13876</v>
      </c>
      <c r="CB2401" t="s">
        <v>13876</v>
      </c>
      <c r="CC2401" t="s">
        <v>13876</v>
      </c>
      <c r="CD2401" t="s">
        <v>13876</v>
      </c>
      <c r="CE2401" t="s">
        <v>13876</v>
      </c>
      <c r="CF2401" t="s">
        <v>13876</v>
      </c>
      <c r="CG2401" t="s">
        <v>13876</v>
      </c>
      <c r="CH2401" t="s">
        <v>13876</v>
      </c>
      <c r="CI2401" t="s">
        <v>13876</v>
      </c>
      <c r="CJ2401" t="s">
        <v>13876</v>
      </c>
      <c r="CK2401" t="s">
        <v>13876</v>
      </c>
      <c r="CL2401" t="s">
        <v>13876</v>
      </c>
      <c r="CM2401" t="s">
        <v>13876</v>
      </c>
      <c r="CN2401" t="s">
        <v>13876</v>
      </c>
      <c r="CO2401" t="s">
        <v>13876</v>
      </c>
      <c r="CP2401" t="s">
        <v>13876</v>
      </c>
      <c r="CQ2401" t="s">
        <v>13876</v>
      </c>
      <c r="CR2401" t="s">
        <v>13876</v>
      </c>
      <c r="CS2401" t="s">
        <v>13876</v>
      </c>
      <c r="CT2401" t="s">
        <v>13876</v>
      </c>
    </row>
    <row r="2402" spans="1:98" hidden="1">
      <c r="A2402" s="632"/>
      <c r="B2402" s="555"/>
      <c r="C2402" s="554"/>
      <c r="D2402" s="554"/>
      <c r="E2402" s="336"/>
      <c r="F2402" s="336"/>
      <c r="G2402" s="336"/>
      <c r="H2402" s="554"/>
      <c r="I2402" s="336"/>
      <c r="J2402" s="336"/>
      <c r="K2402" s="336"/>
      <c r="L2402" s="336"/>
      <c r="M2402" s="336"/>
      <c r="N2402" s="336"/>
      <c r="O2402" s="632"/>
      <c r="P2402" s="632"/>
      <c r="Q2402" s="632"/>
      <c r="R2402" s="336"/>
      <c r="S2402" s="336"/>
      <c r="T2402" s="336" t="s">
        <v>13876</v>
      </c>
      <c r="U2402" s="336"/>
      <c r="V2402" s="632"/>
      <c r="W2402" s="551"/>
      <c r="X2402" s="551"/>
      <c r="Y2402" s="551"/>
      <c r="Z2402" s="551"/>
      <c r="AA2402" s="551">
        <v>0</v>
      </c>
      <c r="AB2402" s="551">
        <v>0</v>
      </c>
      <c r="AC2402" s="551">
        <v>0</v>
      </c>
      <c r="AD2402" s="552"/>
      <c r="AE2402" s="623">
        <v>0</v>
      </c>
      <c r="AQ2402" t="s">
        <v>13876</v>
      </c>
      <c r="AR2402" t="s">
        <v>13876</v>
      </c>
      <c r="AS2402" t="s">
        <v>13876</v>
      </c>
      <c r="AT2402" t="s">
        <v>13876</v>
      </c>
      <c r="AU2402" t="s">
        <v>13876</v>
      </c>
      <c r="AV2402" t="s">
        <v>13876</v>
      </c>
      <c r="AW2402" t="s">
        <v>13876</v>
      </c>
      <c r="AX2402" t="s">
        <v>13876</v>
      </c>
      <c r="AY2402" t="s">
        <v>13876</v>
      </c>
      <c r="AZ2402" t="s">
        <v>13876</v>
      </c>
      <c r="BA2402" t="s">
        <v>13876</v>
      </c>
      <c r="BB2402" t="s">
        <v>13876</v>
      </c>
      <c r="BC2402" t="s">
        <v>13876</v>
      </c>
      <c r="BD2402" t="s">
        <v>13876</v>
      </c>
      <c r="BE2402" t="s">
        <v>13876</v>
      </c>
      <c r="BF2402" t="s">
        <v>13876</v>
      </c>
      <c r="BG2402" t="s">
        <v>13876</v>
      </c>
      <c r="BH2402" t="s">
        <v>13876</v>
      </c>
      <c r="BI2402" t="s">
        <v>13876</v>
      </c>
      <c r="BJ2402" t="s">
        <v>13876</v>
      </c>
      <c r="BK2402" t="s">
        <v>13876</v>
      </c>
      <c r="BL2402" t="s">
        <v>13876</v>
      </c>
      <c r="BM2402" t="s">
        <v>13876</v>
      </c>
      <c r="BN2402" t="s">
        <v>13876</v>
      </c>
      <c r="BO2402" t="s">
        <v>13876</v>
      </c>
      <c r="BP2402" t="s">
        <v>13876</v>
      </c>
      <c r="BQ2402" t="s">
        <v>13876</v>
      </c>
      <c r="BR2402" t="s">
        <v>13876</v>
      </c>
      <c r="BS2402" t="s">
        <v>13876</v>
      </c>
      <c r="BT2402" t="s">
        <v>13876</v>
      </c>
      <c r="BU2402" t="s">
        <v>13876</v>
      </c>
      <c r="BV2402" t="s">
        <v>13876</v>
      </c>
      <c r="BW2402" t="s">
        <v>13876</v>
      </c>
      <c r="BX2402" t="s">
        <v>13876</v>
      </c>
      <c r="BY2402" t="s">
        <v>13876</v>
      </c>
      <c r="BZ2402" t="s">
        <v>13876</v>
      </c>
      <c r="CA2402" t="s">
        <v>13876</v>
      </c>
      <c r="CB2402" t="s">
        <v>13876</v>
      </c>
      <c r="CC2402" t="s">
        <v>13876</v>
      </c>
      <c r="CD2402" t="s">
        <v>13876</v>
      </c>
      <c r="CE2402" t="s">
        <v>13876</v>
      </c>
      <c r="CF2402" t="s">
        <v>13876</v>
      </c>
      <c r="CG2402" t="s">
        <v>13876</v>
      </c>
      <c r="CH2402" t="s">
        <v>13876</v>
      </c>
      <c r="CI2402" t="s">
        <v>13876</v>
      </c>
      <c r="CJ2402" t="s">
        <v>13876</v>
      </c>
      <c r="CK2402" t="s">
        <v>13876</v>
      </c>
      <c r="CL2402" t="s">
        <v>13876</v>
      </c>
      <c r="CM2402" t="s">
        <v>13876</v>
      </c>
      <c r="CN2402" t="s">
        <v>13876</v>
      </c>
      <c r="CO2402" t="s">
        <v>13876</v>
      </c>
      <c r="CP2402" t="s">
        <v>13876</v>
      </c>
      <c r="CQ2402" t="s">
        <v>13876</v>
      </c>
      <c r="CR2402" t="s">
        <v>13876</v>
      </c>
      <c r="CS2402" t="s">
        <v>13876</v>
      </c>
      <c r="CT2402" t="s">
        <v>13876</v>
      </c>
    </row>
    <row r="2403" spans="1:98" hidden="1">
      <c r="A2403" s="1088">
        <v>481</v>
      </c>
      <c r="B2403" s="554" t="s">
        <v>2999</v>
      </c>
      <c r="C2403" s="554" t="s">
        <v>3000</v>
      </c>
      <c r="D2403" s="554" t="s">
        <v>3001</v>
      </c>
      <c r="E2403" s="336" t="s">
        <v>548</v>
      </c>
      <c r="F2403" s="336" t="s">
        <v>15057</v>
      </c>
      <c r="G2403" s="336">
        <v>2910200142</v>
      </c>
      <c r="H2403" s="554" t="s">
        <v>3006</v>
      </c>
      <c r="I2403" s="336" t="s">
        <v>113</v>
      </c>
      <c r="J2403" s="336" t="s">
        <v>13659</v>
      </c>
      <c r="K2403" s="336" t="s">
        <v>13546</v>
      </c>
      <c r="L2403" s="336" t="s">
        <v>13658</v>
      </c>
      <c r="M2403" s="336" t="s">
        <v>13659</v>
      </c>
      <c r="N2403" s="336" t="s">
        <v>13549</v>
      </c>
      <c r="O2403" s="632"/>
      <c r="P2403" s="632"/>
      <c r="Q2403" s="632"/>
      <c r="R2403" s="336"/>
      <c r="S2403" s="336"/>
      <c r="T2403" s="336" t="s">
        <v>17211</v>
      </c>
      <c r="U2403" s="625"/>
      <c r="V2403" s="1088"/>
      <c r="W2403" s="551" t="s">
        <v>13876</v>
      </c>
      <c r="X2403" s="551" t="s">
        <v>13876</v>
      </c>
      <c r="Y2403" s="551" t="s">
        <v>13876</v>
      </c>
      <c r="Z2403" s="551" t="s">
        <v>13876</v>
      </c>
      <c r="AA2403" s="551" t="s">
        <v>13876</v>
      </c>
      <c r="AB2403" s="551" t="s">
        <v>13876</v>
      </c>
      <c r="AC2403" s="551" t="s">
        <v>13876</v>
      </c>
      <c r="AD2403" s="552" t="s">
        <v>13876</v>
      </c>
      <c r="AE2403" s="623">
        <v>0</v>
      </c>
      <c r="AF2403" t="s">
        <v>2998</v>
      </c>
      <c r="AG2403" t="s">
        <v>3003</v>
      </c>
      <c r="AH2403" t="s">
        <v>3005</v>
      </c>
      <c r="AQ2403" t="s">
        <v>13876</v>
      </c>
      <c r="AR2403" t="s">
        <v>13876</v>
      </c>
      <c r="AS2403" t="s">
        <v>13876</v>
      </c>
      <c r="AT2403" t="s">
        <v>13876</v>
      </c>
      <c r="AU2403" t="s">
        <v>13876</v>
      </c>
      <c r="AV2403" t="s">
        <v>13876</v>
      </c>
      <c r="AW2403" t="s">
        <v>13876</v>
      </c>
      <c r="AX2403" t="s">
        <v>13876</v>
      </c>
      <c r="AY2403" t="s">
        <v>13876</v>
      </c>
      <c r="AZ2403" t="s">
        <v>13876</v>
      </c>
      <c r="BA2403" t="s">
        <v>13876</v>
      </c>
      <c r="BB2403" t="s">
        <v>13876</v>
      </c>
      <c r="BC2403" t="s">
        <v>13876</v>
      </c>
      <c r="BD2403" t="s">
        <v>13876</v>
      </c>
      <c r="BE2403" t="s">
        <v>13876</v>
      </c>
      <c r="BF2403" t="s">
        <v>13876</v>
      </c>
      <c r="BG2403" t="s">
        <v>13876</v>
      </c>
      <c r="BH2403" t="s">
        <v>13876</v>
      </c>
      <c r="BI2403" t="s">
        <v>13876</v>
      </c>
      <c r="BJ2403" t="s">
        <v>13876</v>
      </c>
      <c r="BK2403" t="s">
        <v>13876</v>
      </c>
      <c r="BL2403" t="s">
        <v>13876</v>
      </c>
      <c r="BM2403" t="s">
        <v>13876</v>
      </c>
      <c r="BN2403" t="s">
        <v>13876</v>
      </c>
      <c r="BO2403" t="s">
        <v>13876</v>
      </c>
      <c r="BP2403" t="s">
        <v>13876</v>
      </c>
      <c r="BQ2403" t="s">
        <v>13876</v>
      </c>
      <c r="BR2403" t="s">
        <v>13876</v>
      </c>
      <c r="BS2403" t="s">
        <v>13876</v>
      </c>
      <c r="BT2403" t="s">
        <v>13876</v>
      </c>
      <c r="BU2403" t="s">
        <v>13876</v>
      </c>
      <c r="BV2403" t="s">
        <v>13876</v>
      </c>
      <c r="BW2403" t="s">
        <v>13876</v>
      </c>
      <c r="BX2403" t="s">
        <v>13876</v>
      </c>
      <c r="BY2403" t="s">
        <v>13876</v>
      </c>
      <c r="BZ2403" t="s">
        <v>13876</v>
      </c>
      <c r="CA2403" t="s">
        <v>13876</v>
      </c>
      <c r="CB2403" t="s">
        <v>13876</v>
      </c>
      <c r="CC2403" t="s">
        <v>13876</v>
      </c>
      <c r="CD2403" t="s">
        <v>13876</v>
      </c>
      <c r="CE2403" t="s">
        <v>13876</v>
      </c>
      <c r="CF2403" t="s">
        <v>13876</v>
      </c>
      <c r="CG2403" t="s">
        <v>13876</v>
      </c>
      <c r="CH2403" t="s">
        <v>13876</v>
      </c>
      <c r="CI2403" t="s">
        <v>13876</v>
      </c>
      <c r="CJ2403" t="s">
        <v>13876</v>
      </c>
      <c r="CK2403" t="s">
        <v>13876</v>
      </c>
      <c r="CL2403" t="s">
        <v>13876</v>
      </c>
      <c r="CM2403" t="s">
        <v>13876</v>
      </c>
      <c r="CN2403" t="s">
        <v>13876</v>
      </c>
      <c r="CO2403" t="s">
        <v>13876</v>
      </c>
      <c r="CP2403" t="s">
        <v>13876</v>
      </c>
      <c r="CQ2403" t="s">
        <v>13876</v>
      </c>
      <c r="CR2403" t="s">
        <v>13876</v>
      </c>
      <c r="CS2403" t="s">
        <v>13876</v>
      </c>
      <c r="CT2403" t="s">
        <v>13876</v>
      </c>
    </row>
    <row r="2404" spans="1:98" hidden="1">
      <c r="A2404" s="1088"/>
      <c r="B2404" s="554" t="s">
        <v>2999</v>
      </c>
      <c r="C2404" s="554" t="s">
        <v>3000</v>
      </c>
      <c r="D2404" s="554" t="s">
        <v>3001</v>
      </c>
      <c r="E2404" s="336" t="s">
        <v>548</v>
      </c>
      <c r="F2404" s="336" t="s">
        <v>15057</v>
      </c>
      <c r="G2404" s="336">
        <v>2910200142</v>
      </c>
      <c r="H2404" s="554" t="s">
        <v>3006</v>
      </c>
      <c r="I2404" s="336" t="s">
        <v>114</v>
      </c>
      <c r="J2404" s="336" t="s">
        <v>13659</v>
      </c>
      <c r="K2404" s="336" t="s">
        <v>13546</v>
      </c>
      <c r="L2404" s="336" t="s">
        <v>13658</v>
      </c>
      <c r="M2404" s="336" t="s">
        <v>13659</v>
      </c>
      <c r="N2404" s="336" t="s">
        <v>13549</v>
      </c>
      <c r="O2404" s="632"/>
      <c r="P2404" s="632"/>
      <c r="Q2404" s="632"/>
      <c r="R2404" s="336"/>
      <c r="S2404" s="336"/>
      <c r="T2404" s="336" t="s">
        <v>17212</v>
      </c>
      <c r="U2404" s="620"/>
      <c r="V2404" s="1088"/>
      <c r="W2404" s="551" t="s">
        <v>13876</v>
      </c>
      <c r="X2404" s="551" t="s">
        <v>13876</v>
      </c>
      <c r="Y2404" s="551" t="s">
        <v>13876</v>
      </c>
      <c r="Z2404" s="551" t="s">
        <v>13876</v>
      </c>
      <c r="AA2404" s="551" t="s">
        <v>13876</v>
      </c>
      <c r="AB2404" s="551" t="s">
        <v>13876</v>
      </c>
      <c r="AC2404" s="551" t="s">
        <v>13876</v>
      </c>
      <c r="AD2404" s="552" t="s">
        <v>13876</v>
      </c>
      <c r="AE2404" s="623">
        <v>0</v>
      </c>
      <c r="AF2404" t="s">
        <v>2998</v>
      </c>
      <c r="AG2404" t="s">
        <v>3003</v>
      </c>
      <c r="AH2404" t="s">
        <v>3005</v>
      </c>
      <c r="AQ2404" t="s">
        <v>13876</v>
      </c>
      <c r="AR2404" t="s">
        <v>13876</v>
      </c>
      <c r="AS2404" t="s">
        <v>13876</v>
      </c>
      <c r="AT2404" t="s">
        <v>13876</v>
      </c>
      <c r="AU2404" t="s">
        <v>13876</v>
      </c>
      <c r="AV2404" t="s">
        <v>13876</v>
      </c>
      <c r="AW2404" t="s">
        <v>13876</v>
      </c>
      <c r="AX2404" t="s">
        <v>13876</v>
      </c>
      <c r="AY2404" t="s">
        <v>13876</v>
      </c>
      <c r="AZ2404" t="s">
        <v>13876</v>
      </c>
      <c r="BA2404" t="s">
        <v>13876</v>
      </c>
      <c r="BB2404" t="s">
        <v>13876</v>
      </c>
      <c r="BC2404" t="s">
        <v>13876</v>
      </c>
      <c r="BD2404" t="s">
        <v>13876</v>
      </c>
      <c r="BE2404" t="s">
        <v>13876</v>
      </c>
      <c r="BF2404" t="s">
        <v>13876</v>
      </c>
      <c r="BG2404" t="s">
        <v>13876</v>
      </c>
      <c r="BH2404" t="s">
        <v>13876</v>
      </c>
      <c r="BI2404" t="s">
        <v>13876</v>
      </c>
      <c r="BJ2404" t="s">
        <v>13876</v>
      </c>
      <c r="BK2404" t="s">
        <v>13876</v>
      </c>
      <c r="BL2404" t="s">
        <v>13876</v>
      </c>
      <c r="BM2404" t="s">
        <v>13876</v>
      </c>
      <c r="BN2404" t="s">
        <v>13876</v>
      </c>
      <c r="BO2404" t="s">
        <v>13876</v>
      </c>
      <c r="BP2404" t="s">
        <v>13876</v>
      </c>
      <c r="BQ2404" t="s">
        <v>13876</v>
      </c>
      <c r="BR2404" t="s">
        <v>13876</v>
      </c>
      <c r="BS2404" t="s">
        <v>13876</v>
      </c>
      <c r="BT2404" t="s">
        <v>13876</v>
      </c>
      <c r="BU2404" t="s">
        <v>13876</v>
      </c>
      <c r="BV2404" t="s">
        <v>13876</v>
      </c>
      <c r="BW2404" t="s">
        <v>13876</v>
      </c>
      <c r="BX2404" t="s">
        <v>13876</v>
      </c>
      <c r="BY2404" t="s">
        <v>13876</v>
      </c>
      <c r="BZ2404" t="s">
        <v>13876</v>
      </c>
      <c r="CA2404" t="s">
        <v>13876</v>
      </c>
      <c r="CB2404" t="s">
        <v>13876</v>
      </c>
      <c r="CC2404" t="s">
        <v>13876</v>
      </c>
      <c r="CD2404" t="s">
        <v>13876</v>
      </c>
      <c r="CE2404" t="s">
        <v>13876</v>
      </c>
      <c r="CF2404" t="s">
        <v>13876</v>
      </c>
      <c r="CG2404" t="s">
        <v>13876</v>
      </c>
      <c r="CH2404" t="s">
        <v>13876</v>
      </c>
      <c r="CI2404" t="s">
        <v>13876</v>
      </c>
      <c r="CJ2404" t="s">
        <v>13876</v>
      </c>
      <c r="CK2404" t="s">
        <v>13876</v>
      </c>
      <c r="CL2404" t="s">
        <v>13876</v>
      </c>
      <c r="CM2404" t="s">
        <v>13876</v>
      </c>
      <c r="CN2404" t="s">
        <v>13876</v>
      </c>
      <c r="CO2404" t="s">
        <v>13876</v>
      </c>
      <c r="CP2404" t="s">
        <v>13876</v>
      </c>
      <c r="CQ2404" t="s">
        <v>13876</v>
      </c>
      <c r="CR2404" t="s">
        <v>13876</v>
      </c>
      <c r="CS2404" t="s">
        <v>13876</v>
      </c>
      <c r="CT2404" t="s">
        <v>13876</v>
      </c>
    </row>
    <row r="2405" spans="1:98" hidden="1">
      <c r="A2405" s="1088"/>
      <c r="B2405" s="554" t="s">
        <v>2999</v>
      </c>
      <c r="C2405" s="554" t="s">
        <v>3000</v>
      </c>
      <c r="D2405" s="554" t="s">
        <v>3001</v>
      </c>
      <c r="E2405" s="336" t="s">
        <v>548</v>
      </c>
      <c r="F2405" s="336" t="s">
        <v>15057</v>
      </c>
      <c r="G2405" s="336">
        <v>2910200142</v>
      </c>
      <c r="H2405" s="554" t="s">
        <v>3006</v>
      </c>
      <c r="I2405" s="336" t="s">
        <v>116</v>
      </c>
      <c r="J2405" s="336" t="s">
        <v>13659</v>
      </c>
      <c r="K2405" s="336" t="s">
        <v>13546</v>
      </c>
      <c r="L2405" s="336" t="s">
        <v>13658</v>
      </c>
      <c r="M2405" s="336" t="s">
        <v>13659</v>
      </c>
      <c r="N2405" s="336" t="s">
        <v>13549</v>
      </c>
      <c r="O2405" s="632"/>
      <c r="P2405" s="632"/>
      <c r="Q2405" s="632"/>
      <c r="R2405" s="336"/>
      <c r="S2405" s="336"/>
      <c r="T2405" s="336" t="s">
        <v>17213</v>
      </c>
      <c r="U2405" s="620"/>
      <c r="V2405" s="1088"/>
      <c r="W2405" s="551" t="s">
        <v>13876</v>
      </c>
      <c r="X2405" s="551" t="s">
        <v>13876</v>
      </c>
      <c r="Y2405" s="551" t="s">
        <v>13876</v>
      </c>
      <c r="Z2405" s="551" t="s">
        <v>13876</v>
      </c>
      <c r="AA2405" s="551" t="s">
        <v>13876</v>
      </c>
      <c r="AB2405" s="551" t="s">
        <v>13876</v>
      </c>
      <c r="AC2405" s="551" t="s">
        <v>13876</v>
      </c>
      <c r="AD2405" s="552" t="s">
        <v>13876</v>
      </c>
      <c r="AE2405" s="623">
        <v>0</v>
      </c>
      <c r="AF2405" t="s">
        <v>2998</v>
      </c>
      <c r="AG2405" t="s">
        <v>3003</v>
      </c>
      <c r="AH2405" t="s">
        <v>3005</v>
      </c>
      <c r="AQ2405" t="s">
        <v>13876</v>
      </c>
      <c r="AR2405" t="s">
        <v>13876</v>
      </c>
      <c r="AS2405" t="s">
        <v>13876</v>
      </c>
      <c r="AT2405" t="s">
        <v>13876</v>
      </c>
      <c r="AU2405" t="s">
        <v>13876</v>
      </c>
      <c r="AV2405" t="s">
        <v>13876</v>
      </c>
      <c r="AW2405" t="s">
        <v>13876</v>
      </c>
      <c r="AX2405" t="s">
        <v>13876</v>
      </c>
      <c r="AY2405" t="s">
        <v>13876</v>
      </c>
      <c r="AZ2405" t="s">
        <v>13876</v>
      </c>
      <c r="BA2405" t="s">
        <v>13876</v>
      </c>
      <c r="BB2405" t="s">
        <v>13876</v>
      </c>
      <c r="BC2405" t="s">
        <v>13876</v>
      </c>
      <c r="BD2405" t="s">
        <v>13876</v>
      </c>
      <c r="BE2405" t="s">
        <v>13876</v>
      </c>
      <c r="BF2405" t="s">
        <v>13876</v>
      </c>
      <c r="BG2405" t="s">
        <v>13876</v>
      </c>
      <c r="BH2405" t="s">
        <v>13876</v>
      </c>
      <c r="BI2405" t="s">
        <v>13876</v>
      </c>
      <c r="BJ2405" t="s">
        <v>13876</v>
      </c>
      <c r="BK2405" t="s">
        <v>13876</v>
      </c>
      <c r="BL2405" t="s">
        <v>13876</v>
      </c>
      <c r="BM2405" t="s">
        <v>13876</v>
      </c>
      <c r="BN2405" t="s">
        <v>13876</v>
      </c>
      <c r="BO2405" t="s">
        <v>13876</v>
      </c>
      <c r="BP2405" t="s">
        <v>13876</v>
      </c>
      <c r="BQ2405" t="s">
        <v>13876</v>
      </c>
      <c r="BR2405" t="s">
        <v>13876</v>
      </c>
      <c r="BS2405" t="s">
        <v>13876</v>
      </c>
      <c r="BT2405" t="s">
        <v>13876</v>
      </c>
      <c r="BU2405" t="s">
        <v>13876</v>
      </c>
      <c r="BV2405" t="s">
        <v>13876</v>
      </c>
      <c r="BW2405" t="s">
        <v>13876</v>
      </c>
      <c r="BX2405" t="s">
        <v>13876</v>
      </c>
      <c r="BY2405" t="s">
        <v>13876</v>
      </c>
      <c r="BZ2405" t="s">
        <v>13876</v>
      </c>
      <c r="CA2405" t="s">
        <v>13876</v>
      </c>
      <c r="CB2405" t="s">
        <v>13876</v>
      </c>
      <c r="CC2405" t="s">
        <v>13876</v>
      </c>
      <c r="CD2405" t="s">
        <v>13876</v>
      </c>
      <c r="CE2405" t="s">
        <v>13876</v>
      </c>
      <c r="CF2405" t="s">
        <v>13876</v>
      </c>
      <c r="CG2405" t="s">
        <v>13876</v>
      </c>
      <c r="CH2405" t="s">
        <v>13876</v>
      </c>
      <c r="CI2405" t="s">
        <v>13876</v>
      </c>
      <c r="CJ2405" t="s">
        <v>13876</v>
      </c>
      <c r="CK2405" t="s">
        <v>13876</v>
      </c>
      <c r="CL2405" t="s">
        <v>13876</v>
      </c>
      <c r="CM2405" t="s">
        <v>13876</v>
      </c>
      <c r="CN2405" t="s">
        <v>13876</v>
      </c>
      <c r="CO2405" t="s">
        <v>13876</v>
      </c>
      <c r="CP2405" t="s">
        <v>13876</v>
      </c>
      <c r="CQ2405" t="s">
        <v>13876</v>
      </c>
      <c r="CR2405" t="s">
        <v>13876</v>
      </c>
      <c r="CS2405" t="s">
        <v>13876</v>
      </c>
      <c r="CT2405" t="s">
        <v>13876</v>
      </c>
    </row>
    <row r="2406" spans="1:98" hidden="1">
      <c r="A2406" s="1088"/>
      <c r="B2406" s="554" t="s">
        <v>2999</v>
      </c>
      <c r="C2406" s="554" t="s">
        <v>3000</v>
      </c>
      <c r="D2406" s="554" t="s">
        <v>3001</v>
      </c>
      <c r="E2406" s="336" t="s">
        <v>548</v>
      </c>
      <c r="F2406" s="336" t="s">
        <v>15057</v>
      </c>
      <c r="G2406" s="336">
        <v>2910200142</v>
      </c>
      <c r="H2406" s="554" t="s">
        <v>3006</v>
      </c>
      <c r="I2406" s="336" t="s">
        <v>115</v>
      </c>
      <c r="J2406" s="336" t="s">
        <v>13659</v>
      </c>
      <c r="K2406" s="336" t="s">
        <v>13546</v>
      </c>
      <c r="L2406" s="336" t="s">
        <v>13658</v>
      </c>
      <c r="M2406" s="336" t="s">
        <v>13659</v>
      </c>
      <c r="N2406" s="336" t="s">
        <v>13549</v>
      </c>
      <c r="O2406" s="632"/>
      <c r="P2406" s="632"/>
      <c r="Q2406" s="632"/>
      <c r="R2406" s="336"/>
      <c r="S2406" s="336"/>
      <c r="T2406" s="336" t="s">
        <v>17214</v>
      </c>
      <c r="U2406" s="609"/>
      <c r="V2406" s="1088"/>
      <c r="W2406" s="551" t="s">
        <v>13876</v>
      </c>
      <c r="X2406" s="551" t="s">
        <v>13876</v>
      </c>
      <c r="Y2406" s="551" t="s">
        <v>13876</v>
      </c>
      <c r="Z2406" s="551" t="s">
        <v>13876</v>
      </c>
      <c r="AA2406" s="551" t="s">
        <v>13876</v>
      </c>
      <c r="AB2406" s="551" t="s">
        <v>13876</v>
      </c>
      <c r="AC2406" s="551" t="s">
        <v>13876</v>
      </c>
      <c r="AD2406" s="552" t="s">
        <v>13876</v>
      </c>
      <c r="AE2406" s="623">
        <v>0</v>
      </c>
      <c r="AF2406" t="s">
        <v>2998</v>
      </c>
      <c r="AG2406" t="s">
        <v>3003</v>
      </c>
      <c r="AH2406" t="s">
        <v>3005</v>
      </c>
      <c r="AQ2406" t="s">
        <v>13876</v>
      </c>
      <c r="AR2406" t="s">
        <v>13876</v>
      </c>
      <c r="AS2406" t="s">
        <v>13876</v>
      </c>
      <c r="AT2406" t="s">
        <v>13876</v>
      </c>
      <c r="AU2406" t="s">
        <v>13876</v>
      </c>
      <c r="AV2406" t="s">
        <v>13876</v>
      </c>
      <c r="AW2406" t="s">
        <v>13876</v>
      </c>
      <c r="AX2406" t="s">
        <v>13876</v>
      </c>
      <c r="AY2406" t="s">
        <v>13876</v>
      </c>
      <c r="AZ2406" t="s">
        <v>13876</v>
      </c>
      <c r="BA2406" t="s">
        <v>13876</v>
      </c>
      <c r="BB2406" t="s">
        <v>13876</v>
      </c>
      <c r="BC2406" t="s">
        <v>13876</v>
      </c>
      <c r="BD2406" t="s">
        <v>13876</v>
      </c>
      <c r="BE2406" t="s">
        <v>13876</v>
      </c>
      <c r="BF2406" t="s">
        <v>13876</v>
      </c>
      <c r="BG2406" t="s">
        <v>13876</v>
      </c>
      <c r="BH2406" t="s">
        <v>13876</v>
      </c>
      <c r="BI2406" t="s">
        <v>13876</v>
      </c>
      <c r="BJ2406" t="s">
        <v>13876</v>
      </c>
      <c r="BK2406" t="s">
        <v>13876</v>
      </c>
      <c r="BL2406" t="s">
        <v>13876</v>
      </c>
      <c r="BM2406" t="s">
        <v>13876</v>
      </c>
      <c r="BN2406" t="s">
        <v>13876</v>
      </c>
      <c r="BO2406" t="s">
        <v>13876</v>
      </c>
      <c r="BP2406" t="s">
        <v>13876</v>
      </c>
      <c r="BQ2406" t="s">
        <v>13876</v>
      </c>
      <c r="BR2406" t="s">
        <v>13876</v>
      </c>
      <c r="BS2406" t="s">
        <v>13876</v>
      </c>
      <c r="BT2406" t="s">
        <v>13876</v>
      </c>
      <c r="BU2406" t="s">
        <v>13876</v>
      </c>
      <c r="BV2406" t="s">
        <v>13876</v>
      </c>
      <c r="BW2406" t="s">
        <v>13876</v>
      </c>
      <c r="BX2406" t="s">
        <v>13876</v>
      </c>
      <c r="BY2406" t="s">
        <v>13876</v>
      </c>
      <c r="BZ2406" t="s">
        <v>13876</v>
      </c>
      <c r="CA2406" t="s">
        <v>13876</v>
      </c>
      <c r="CB2406" t="s">
        <v>13876</v>
      </c>
      <c r="CC2406" t="s">
        <v>13876</v>
      </c>
      <c r="CD2406" t="s">
        <v>13876</v>
      </c>
      <c r="CE2406" t="s">
        <v>13876</v>
      </c>
      <c r="CF2406" t="s">
        <v>13876</v>
      </c>
      <c r="CG2406" t="s">
        <v>13876</v>
      </c>
      <c r="CH2406" t="s">
        <v>13876</v>
      </c>
      <c r="CI2406" t="s">
        <v>13876</v>
      </c>
      <c r="CJ2406" t="s">
        <v>13876</v>
      </c>
      <c r="CK2406" t="s">
        <v>13876</v>
      </c>
      <c r="CL2406" t="s">
        <v>13876</v>
      </c>
      <c r="CM2406" t="s">
        <v>13876</v>
      </c>
      <c r="CN2406" t="s">
        <v>13876</v>
      </c>
      <c r="CO2406" t="s">
        <v>13876</v>
      </c>
      <c r="CP2406" t="s">
        <v>13876</v>
      </c>
      <c r="CQ2406" t="s">
        <v>13876</v>
      </c>
      <c r="CR2406" t="s">
        <v>13876</v>
      </c>
      <c r="CS2406" t="s">
        <v>13876</v>
      </c>
      <c r="CT2406" t="s">
        <v>13876</v>
      </c>
    </row>
    <row r="2407" spans="1:98" hidden="1">
      <c r="A2407" s="632"/>
      <c r="B2407" s="555"/>
      <c r="C2407" s="554"/>
      <c r="D2407" s="554"/>
      <c r="E2407" s="336"/>
      <c r="F2407" s="336"/>
      <c r="G2407" s="336"/>
      <c r="H2407" s="554"/>
      <c r="I2407" s="336"/>
      <c r="J2407" s="336"/>
      <c r="K2407" s="336"/>
      <c r="L2407" s="336"/>
      <c r="M2407" s="336"/>
      <c r="N2407" s="336"/>
      <c r="O2407" s="632"/>
      <c r="P2407" s="632"/>
      <c r="Q2407" s="632"/>
      <c r="R2407" s="336"/>
      <c r="S2407" s="336"/>
      <c r="T2407" s="336" t="s">
        <v>13876</v>
      </c>
      <c r="U2407" s="336"/>
      <c r="V2407" s="632"/>
      <c r="W2407" s="551"/>
      <c r="X2407" s="551"/>
      <c r="Y2407" s="551"/>
      <c r="Z2407" s="551"/>
      <c r="AA2407" s="551">
        <v>0</v>
      </c>
      <c r="AB2407" s="551">
        <v>0</v>
      </c>
      <c r="AC2407" s="551">
        <v>0</v>
      </c>
      <c r="AD2407" s="552"/>
      <c r="AE2407" s="623">
        <v>0</v>
      </c>
      <c r="AQ2407" t="s">
        <v>13876</v>
      </c>
      <c r="AR2407" t="s">
        <v>13876</v>
      </c>
      <c r="AS2407" t="s">
        <v>13876</v>
      </c>
      <c r="AT2407" t="s">
        <v>13876</v>
      </c>
      <c r="AU2407" t="s">
        <v>13876</v>
      </c>
      <c r="AV2407" t="s">
        <v>13876</v>
      </c>
      <c r="AW2407" t="s">
        <v>13876</v>
      </c>
      <c r="AX2407" t="s">
        <v>13876</v>
      </c>
      <c r="AY2407" t="s">
        <v>13876</v>
      </c>
      <c r="AZ2407" t="s">
        <v>13876</v>
      </c>
      <c r="BA2407" t="s">
        <v>13876</v>
      </c>
      <c r="BB2407" t="s">
        <v>13876</v>
      </c>
      <c r="BC2407" t="s">
        <v>13876</v>
      </c>
      <c r="BD2407" t="s">
        <v>13876</v>
      </c>
      <c r="BE2407" t="s">
        <v>13876</v>
      </c>
      <c r="BF2407" t="s">
        <v>13876</v>
      </c>
      <c r="BG2407" t="s">
        <v>13876</v>
      </c>
      <c r="BH2407" t="s">
        <v>13876</v>
      </c>
      <c r="BI2407" t="s">
        <v>13876</v>
      </c>
      <c r="BJ2407" t="s">
        <v>13876</v>
      </c>
      <c r="BK2407" t="s">
        <v>13876</v>
      </c>
      <c r="BL2407" t="s">
        <v>13876</v>
      </c>
      <c r="BM2407" t="s">
        <v>13876</v>
      </c>
      <c r="BN2407" t="s">
        <v>13876</v>
      </c>
      <c r="BO2407" t="s">
        <v>13876</v>
      </c>
      <c r="BP2407" t="s">
        <v>13876</v>
      </c>
      <c r="BQ2407" t="s">
        <v>13876</v>
      </c>
      <c r="BR2407" t="s">
        <v>13876</v>
      </c>
      <c r="BS2407" t="s">
        <v>13876</v>
      </c>
      <c r="BT2407" t="s">
        <v>13876</v>
      </c>
      <c r="BU2407" t="s">
        <v>13876</v>
      </c>
      <c r="BV2407" t="s">
        <v>13876</v>
      </c>
      <c r="BW2407" t="s">
        <v>13876</v>
      </c>
      <c r="BX2407" t="s">
        <v>13876</v>
      </c>
      <c r="BY2407" t="s">
        <v>13876</v>
      </c>
      <c r="BZ2407" t="s">
        <v>13876</v>
      </c>
      <c r="CA2407" t="s">
        <v>13876</v>
      </c>
      <c r="CB2407" t="s">
        <v>13876</v>
      </c>
      <c r="CC2407" t="s">
        <v>13876</v>
      </c>
      <c r="CD2407" t="s">
        <v>13876</v>
      </c>
      <c r="CE2407" t="s">
        <v>13876</v>
      </c>
      <c r="CF2407" t="s">
        <v>13876</v>
      </c>
      <c r="CG2407" t="s">
        <v>13876</v>
      </c>
      <c r="CH2407" t="s">
        <v>13876</v>
      </c>
      <c r="CI2407" t="s">
        <v>13876</v>
      </c>
      <c r="CJ2407" t="s">
        <v>13876</v>
      </c>
      <c r="CK2407" t="s">
        <v>13876</v>
      </c>
      <c r="CL2407" t="s">
        <v>13876</v>
      </c>
      <c r="CM2407" t="s">
        <v>13876</v>
      </c>
      <c r="CN2407" t="s">
        <v>13876</v>
      </c>
      <c r="CO2407" t="s">
        <v>13876</v>
      </c>
      <c r="CP2407" t="s">
        <v>13876</v>
      </c>
      <c r="CQ2407" t="s">
        <v>13876</v>
      </c>
      <c r="CR2407" t="s">
        <v>13876</v>
      </c>
      <c r="CS2407" t="s">
        <v>13876</v>
      </c>
      <c r="CT2407" t="s">
        <v>13876</v>
      </c>
    </row>
    <row r="2408" spans="1:98" hidden="1">
      <c r="A2408" s="1086">
        <v>482</v>
      </c>
      <c r="B2408" s="554" t="s">
        <v>4067</v>
      </c>
      <c r="C2408" s="554" t="s">
        <v>4068</v>
      </c>
      <c r="D2408" s="554" t="s">
        <v>4069</v>
      </c>
      <c r="E2408" s="336" t="s">
        <v>548</v>
      </c>
      <c r="F2408" s="336" t="s">
        <v>15058</v>
      </c>
      <c r="G2408" s="336">
        <v>2910400080</v>
      </c>
      <c r="H2408" s="554" t="s">
        <v>4067</v>
      </c>
      <c r="I2408" s="336" t="s">
        <v>113</v>
      </c>
      <c r="J2408" s="336" t="s">
        <v>13659</v>
      </c>
      <c r="K2408" s="336" t="s">
        <v>13546</v>
      </c>
      <c r="L2408" s="336" t="s">
        <v>13658</v>
      </c>
      <c r="M2408" s="336" t="s">
        <v>13658</v>
      </c>
      <c r="N2408" s="336"/>
      <c r="O2408" s="632"/>
      <c r="P2408" s="632"/>
      <c r="Q2408" s="632"/>
      <c r="R2408" s="336"/>
      <c r="S2408" s="336"/>
      <c r="T2408" s="336" t="s">
        <v>17215</v>
      </c>
      <c r="U2408" s="625"/>
      <c r="V2408" s="1086"/>
      <c r="W2408" s="551" t="s">
        <v>13876</v>
      </c>
      <c r="X2408" s="551" t="s">
        <v>13876</v>
      </c>
      <c r="Y2408" s="551" t="s">
        <v>13876</v>
      </c>
      <c r="Z2408" s="551" t="s">
        <v>13876</v>
      </c>
      <c r="AA2408" s="551" t="s">
        <v>13876</v>
      </c>
      <c r="AB2408" s="551" t="s">
        <v>13876</v>
      </c>
      <c r="AC2408" s="551" t="s">
        <v>13876</v>
      </c>
      <c r="AD2408" s="552" t="s">
        <v>13876</v>
      </c>
      <c r="AE2408" s="623">
        <v>0</v>
      </c>
      <c r="AF2408" t="s">
        <v>4066</v>
      </c>
      <c r="AG2408" t="s">
        <v>4072</v>
      </c>
      <c r="AH2408" t="s">
        <v>4066</v>
      </c>
      <c r="AJ2408" s="548" t="s">
        <v>14042</v>
      </c>
      <c r="AK2408" s="548" t="s">
        <v>13871</v>
      </c>
      <c r="AL2408" s="548" t="s">
        <v>13669</v>
      </c>
      <c r="AM2408" s="548" t="s">
        <v>15059</v>
      </c>
      <c r="AN2408" s="548" t="s">
        <v>15060</v>
      </c>
      <c r="AO2408" s="548" t="s">
        <v>4067</v>
      </c>
      <c r="AQ2408" t="s">
        <v>13876</v>
      </c>
      <c r="AR2408" t="s">
        <v>13876</v>
      </c>
      <c r="AS2408" t="s">
        <v>13876</v>
      </c>
      <c r="AT2408" t="s">
        <v>13876</v>
      </c>
      <c r="AU2408" t="s">
        <v>13876</v>
      </c>
      <c r="AV2408" t="s">
        <v>13876</v>
      </c>
      <c r="AW2408" t="s">
        <v>13876</v>
      </c>
      <c r="AX2408" t="s">
        <v>13876</v>
      </c>
      <c r="AY2408" t="s">
        <v>13876</v>
      </c>
      <c r="AZ2408" t="s">
        <v>13876</v>
      </c>
      <c r="BA2408" t="s">
        <v>13876</v>
      </c>
      <c r="BB2408" t="s">
        <v>13876</v>
      </c>
      <c r="BC2408" t="s">
        <v>13876</v>
      </c>
      <c r="BD2408" t="s">
        <v>13876</v>
      </c>
      <c r="BE2408" t="s">
        <v>13876</v>
      </c>
      <c r="BF2408" t="s">
        <v>13876</v>
      </c>
      <c r="BG2408" t="s">
        <v>13876</v>
      </c>
      <c r="BH2408" t="s">
        <v>13876</v>
      </c>
      <c r="BI2408" t="s">
        <v>13876</v>
      </c>
      <c r="BJ2408" t="s">
        <v>13876</v>
      </c>
      <c r="BK2408" t="s">
        <v>13876</v>
      </c>
      <c r="BL2408" t="s">
        <v>13876</v>
      </c>
      <c r="BM2408" t="s">
        <v>13876</v>
      </c>
      <c r="BN2408" t="s">
        <v>13876</v>
      </c>
      <c r="BO2408" t="s">
        <v>13876</v>
      </c>
      <c r="BP2408" t="s">
        <v>13876</v>
      </c>
      <c r="BQ2408" t="s">
        <v>13876</v>
      </c>
      <c r="BR2408" t="s">
        <v>13876</v>
      </c>
      <c r="BS2408" t="s">
        <v>13876</v>
      </c>
      <c r="BT2408" t="s">
        <v>13876</v>
      </c>
      <c r="BU2408" t="s">
        <v>13876</v>
      </c>
      <c r="BV2408" t="s">
        <v>13876</v>
      </c>
      <c r="BW2408" t="s">
        <v>13876</v>
      </c>
      <c r="BX2408" t="s">
        <v>13876</v>
      </c>
      <c r="BY2408" t="s">
        <v>13876</v>
      </c>
      <c r="BZ2408" t="s">
        <v>13876</v>
      </c>
      <c r="CA2408" t="s">
        <v>13876</v>
      </c>
      <c r="CB2408" t="s">
        <v>13876</v>
      </c>
      <c r="CC2408" t="s">
        <v>13876</v>
      </c>
      <c r="CD2408" t="s">
        <v>13876</v>
      </c>
      <c r="CE2408" t="s">
        <v>13876</v>
      </c>
      <c r="CF2408" t="s">
        <v>13876</v>
      </c>
      <c r="CG2408" t="s">
        <v>13876</v>
      </c>
      <c r="CH2408" t="s">
        <v>13876</v>
      </c>
      <c r="CI2408" t="s">
        <v>13876</v>
      </c>
      <c r="CJ2408" t="s">
        <v>13876</v>
      </c>
      <c r="CK2408" t="s">
        <v>13876</v>
      </c>
      <c r="CL2408" t="s">
        <v>13876</v>
      </c>
      <c r="CM2408" t="s">
        <v>13876</v>
      </c>
      <c r="CN2408" t="s">
        <v>13876</v>
      </c>
      <c r="CO2408" t="s">
        <v>13876</v>
      </c>
      <c r="CP2408" t="s">
        <v>13876</v>
      </c>
      <c r="CQ2408" t="s">
        <v>13876</v>
      </c>
      <c r="CR2408" t="s">
        <v>13876</v>
      </c>
      <c r="CS2408" t="s">
        <v>13876</v>
      </c>
      <c r="CT2408" t="s">
        <v>13876</v>
      </c>
    </row>
    <row r="2409" spans="1:98" hidden="1">
      <c r="A2409" s="1089"/>
      <c r="B2409" s="554" t="s">
        <v>4067</v>
      </c>
      <c r="C2409" s="554" t="s">
        <v>4068</v>
      </c>
      <c r="D2409" s="554" t="s">
        <v>4069</v>
      </c>
      <c r="E2409" s="336" t="s">
        <v>548</v>
      </c>
      <c r="F2409" s="336" t="s">
        <v>15058</v>
      </c>
      <c r="G2409" s="336">
        <v>2910400080</v>
      </c>
      <c r="H2409" s="554" t="s">
        <v>4067</v>
      </c>
      <c r="I2409" s="336" t="s">
        <v>114</v>
      </c>
      <c r="J2409" s="336" t="s">
        <v>13659</v>
      </c>
      <c r="K2409" s="336" t="s">
        <v>13546</v>
      </c>
      <c r="L2409" s="336" t="s">
        <v>13658</v>
      </c>
      <c r="M2409" s="336" t="s">
        <v>13658</v>
      </c>
      <c r="N2409" s="336"/>
      <c r="O2409" s="632"/>
      <c r="P2409" s="632"/>
      <c r="Q2409" s="632"/>
      <c r="R2409" s="336"/>
      <c r="S2409" s="336"/>
      <c r="T2409" s="336" t="s">
        <v>17216</v>
      </c>
      <c r="U2409" s="620"/>
      <c r="V2409" s="1089"/>
      <c r="W2409" s="551" t="s">
        <v>13876</v>
      </c>
      <c r="X2409" s="551" t="s">
        <v>13876</v>
      </c>
      <c r="Y2409" s="551" t="s">
        <v>13876</v>
      </c>
      <c r="Z2409" s="551" t="s">
        <v>13876</v>
      </c>
      <c r="AA2409" s="551" t="s">
        <v>13876</v>
      </c>
      <c r="AB2409" s="551" t="s">
        <v>13876</v>
      </c>
      <c r="AC2409" s="551" t="s">
        <v>13876</v>
      </c>
      <c r="AD2409" s="552" t="s">
        <v>13876</v>
      </c>
      <c r="AE2409" s="623">
        <v>0</v>
      </c>
      <c r="AF2409" t="s">
        <v>4066</v>
      </c>
      <c r="AG2409" t="s">
        <v>4072</v>
      </c>
      <c r="AH2409" t="s">
        <v>4066</v>
      </c>
      <c r="AJ2409" s="548" t="s">
        <v>14042</v>
      </c>
      <c r="AK2409" s="548" t="s">
        <v>13871</v>
      </c>
      <c r="AL2409" s="548" t="s">
        <v>13669</v>
      </c>
      <c r="AM2409" s="548" t="s">
        <v>15059</v>
      </c>
      <c r="AN2409" s="548" t="s">
        <v>15060</v>
      </c>
      <c r="AO2409" s="548" t="s">
        <v>4067</v>
      </c>
      <c r="AQ2409" t="s">
        <v>13876</v>
      </c>
      <c r="AR2409" t="s">
        <v>13876</v>
      </c>
      <c r="AS2409" t="s">
        <v>13876</v>
      </c>
      <c r="AT2409" t="s">
        <v>13876</v>
      </c>
      <c r="AU2409" t="s">
        <v>13876</v>
      </c>
      <c r="AV2409" t="s">
        <v>13876</v>
      </c>
      <c r="AW2409" t="s">
        <v>13876</v>
      </c>
      <c r="AX2409" t="s">
        <v>13876</v>
      </c>
      <c r="AY2409" t="s">
        <v>13876</v>
      </c>
      <c r="AZ2409" t="s">
        <v>13876</v>
      </c>
      <c r="BA2409" t="s">
        <v>13876</v>
      </c>
      <c r="BB2409" t="s">
        <v>13876</v>
      </c>
      <c r="BC2409" t="s">
        <v>13876</v>
      </c>
      <c r="BD2409" t="s">
        <v>13876</v>
      </c>
      <c r="BE2409" t="s">
        <v>13876</v>
      </c>
      <c r="BF2409" t="s">
        <v>13876</v>
      </c>
      <c r="BG2409" t="s">
        <v>13876</v>
      </c>
      <c r="BH2409" t="s">
        <v>13876</v>
      </c>
      <c r="BI2409" t="s">
        <v>13876</v>
      </c>
      <c r="BJ2409" t="s">
        <v>13876</v>
      </c>
      <c r="BK2409" t="s">
        <v>13876</v>
      </c>
      <c r="BL2409" t="s">
        <v>13876</v>
      </c>
      <c r="BM2409" t="s">
        <v>13876</v>
      </c>
      <c r="BN2409" t="s">
        <v>13876</v>
      </c>
      <c r="BO2409" t="s">
        <v>13876</v>
      </c>
      <c r="BP2409" t="s">
        <v>13876</v>
      </c>
      <c r="BQ2409" t="s">
        <v>13876</v>
      </c>
      <c r="BR2409" t="s">
        <v>13876</v>
      </c>
      <c r="BS2409" t="s">
        <v>13876</v>
      </c>
      <c r="BT2409" t="s">
        <v>13876</v>
      </c>
      <c r="BU2409" t="s">
        <v>13876</v>
      </c>
      <c r="BV2409" t="s">
        <v>13876</v>
      </c>
      <c r="BW2409" t="s">
        <v>13876</v>
      </c>
      <c r="BX2409" t="s">
        <v>13876</v>
      </c>
      <c r="BY2409" t="s">
        <v>13876</v>
      </c>
      <c r="BZ2409" t="s">
        <v>13876</v>
      </c>
      <c r="CA2409" t="s">
        <v>13876</v>
      </c>
      <c r="CB2409" t="s">
        <v>13876</v>
      </c>
      <c r="CC2409" t="s">
        <v>13876</v>
      </c>
      <c r="CD2409" t="s">
        <v>13876</v>
      </c>
      <c r="CE2409" t="s">
        <v>13876</v>
      </c>
      <c r="CF2409" t="s">
        <v>13876</v>
      </c>
      <c r="CG2409" t="s">
        <v>13876</v>
      </c>
      <c r="CH2409" t="s">
        <v>13876</v>
      </c>
      <c r="CI2409" t="s">
        <v>13876</v>
      </c>
      <c r="CJ2409" t="s">
        <v>13876</v>
      </c>
      <c r="CK2409" t="s">
        <v>13876</v>
      </c>
      <c r="CL2409" t="s">
        <v>13876</v>
      </c>
      <c r="CM2409" t="s">
        <v>13876</v>
      </c>
      <c r="CN2409" t="s">
        <v>13876</v>
      </c>
      <c r="CO2409" t="s">
        <v>13876</v>
      </c>
      <c r="CP2409" t="s">
        <v>13876</v>
      </c>
      <c r="CQ2409" t="s">
        <v>13876</v>
      </c>
      <c r="CR2409" t="s">
        <v>13876</v>
      </c>
      <c r="CS2409" t="s">
        <v>13876</v>
      </c>
      <c r="CT2409" t="s">
        <v>13876</v>
      </c>
    </row>
    <row r="2410" spans="1:98" hidden="1">
      <c r="A2410" s="1087"/>
      <c r="B2410" s="554" t="s">
        <v>4067</v>
      </c>
      <c r="C2410" s="554" t="s">
        <v>4068</v>
      </c>
      <c r="D2410" s="554" t="s">
        <v>4069</v>
      </c>
      <c r="E2410" s="336" t="s">
        <v>368</v>
      </c>
      <c r="F2410" s="336" t="s">
        <v>12358</v>
      </c>
      <c r="G2410" s="336">
        <v>2950460267</v>
      </c>
      <c r="H2410" s="554" t="s">
        <v>13211</v>
      </c>
      <c r="I2410" s="336" t="s">
        <v>126</v>
      </c>
      <c r="J2410" s="336" t="s">
        <v>13659</v>
      </c>
      <c r="K2410" s="336" t="s">
        <v>13546</v>
      </c>
      <c r="L2410" s="336" t="s">
        <v>13658</v>
      </c>
      <c r="M2410" s="336" t="s">
        <v>13658</v>
      </c>
      <c r="N2410" s="336"/>
      <c r="O2410" s="632"/>
      <c r="P2410" s="632"/>
      <c r="Q2410" s="632"/>
      <c r="R2410" s="336"/>
      <c r="S2410" s="336"/>
      <c r="T2410" s="336" t="s">
        <v>17217</v>
      </c>
      <c r="U2410" s="609"/>
      <c r="V2410" s="1087"/>
      <c r="W2410" s="551" t="s">
        <v>13876</v>
      </c>
      <c r="X2410" s="551" t="s">
        <v>13876</v>
      </c>
      <c r="Y2410" s="551" t="s">
        <v>13876</v>
      </c>
      <c r="Z2410" s="551" t="s">
        <v>13876</v>
      </c>
      <c r="AA2410" s="551" t="s">
        <v>13876</v>
      </c>
      <c r="AB2410" s="551" t="s">
        <v>13876</v>
      </c>
      <c r="AC2410" s="551" t="s">
        <v>13876</v>
      </c>
      <c r="AD2410" s="552" t="s">
        <v>13876</v>
      </c>
      <c r="AE2410" s="623">
        <v>0</v>
      </c>
      <c r="AF2410" t="s">
        <v>11769</v>
      </c>
      <c r="AG2410" t="s">
        <v>12357</v>
      </c>
      <c r="AH2410" t="s">
        <v>13210</v>
      </c>
      <c r="AJ2410" s="548" t="s">
        <v>14042</v>
      </c>
      <c r="AK2410" s="548" t="s">
        <v>13871</v>
      </c>
      <c r="AL2410" s="548" t="s">
        <v>13669</v>
      </c>
      <c r="AM2410" s="548" t="s">
        <v>15059</v>
      </c>
      <c r="AN2410" s="548" t="s">
        <v>15060</v>
      </c>
      <c r="AO2410" s="548" t="s">
        <v>4067</v>
      </c>
      <c r="AQ2410" t="s">
        <v>13876</v>
      </c>
      <c r="AR2410" t="s">
        <v>13876</v>
      </c>
      <c r="AS2410" t="s">
        <v>13876</v>
      </c>
      <c r="AT2410" t="s">
        <v>13876</v>
      </c>
      <c r="AU2410" t="s">
        <v>13876</v>
      </c>
      <c r="AV2410" t="s">
        <v>13876</v>
      </c>
      <c r="AW2410" t="s">
        <v>13876</v>
      </c>
      <c r="AX2410" t="s">
        <v>13876</v>
      </c>
      <c r="AY2410" t="s">
        <v>13876</v>
      </c>
      <c r="AZ2410" t="s">
        <v>13876</v>
      </c>
      <c r="BA2410" t="s">
        <v>13876</v>
      </c>
      <c r="BB2410" t="s">
        <v>13876</v>
      </c>
      <c r="BC2410" t="s">
        <v>13876</v>
      </c>
      <c r="BD2410" t="s">
        <v>13876</v>
      </c>
      <c r="BE2410" t="s">
        <v>13876</v>
      </c>
      <c r="BF2410" t="s">
        <v>13876</v>
      </c>
      <c r="BG2410" t="s">
        <v>13876</v>
      </c>
      <c r="BH2410" t="s">
        <v>13876</v>
      </c>
      <c r="BI2410" t="s">
        <v>13876</v>
      </c>
      <c r="BJ2410" t="s">
        <v>13876</v>
      </c>
      <c r="BK2410" t="s">
        <v>13876</v>
      </c>
      <c r="BL2410" t="s">
        <v>13876</v>
      </c>
      <c r="BM2410" t="s">
        <v>13876</v>
      </c>
      <c r="BN2410" t="s">
        <v>13876</v>
      </c>
      <c r="BO2410" t="s">
        <v>13876</v>
      </c>
      <c r="BP2410" t="s">
        <v>13876</v>
      </c>
      <c r="BQ2410" t="s">
        <v>13876</v>
      </c>
      <c r="BR2410" t="s">
        <v>13876</v>
      </c>
      <c r="BS2410" t="s">
        <v>13876</v>
      </c>
      <c r="BT2410" t="s">
        <v>13876</v>
      </c>
      <c r="BU2410" t="s">
        <v>13876</v>
      </c>
      <c r="BV2410" t="s">
        <v>13876</v>
      </c>
      <c r="BW2410" t="s">
        <v>13876</v>
      </c>
      <c r="BX2410" t="s">
        <v>13876</v>
      </c>
      <c r="BY2410" t="s">
        <v>13876</v>
      </c>
      <c r="BZ2410" t="s">
        <v>13876</v>
      </c>
      <c r="CA2410" t="s">
        <v>13876</v>
      </c>
      <c r="CB2410" t="s">
        <v>13876</v>
      </c>
      <c r="CC2410" t="s">
        <v>13876</v>
      </c>
      <c r="CD2410" t="s">
        <v>13876</v>
      </c>
      <c r="CE2410" t="s">
        <v>13876</v>
      </c>
      <c r="CF2410" t="s">
        <v>13876</v>
      </c>
      <c r="CG2410" t="s">
        <v>13876</v>
      </c>
      <c r="CH2410" t="s">
        <v>13876</v>
      </c>
      <c r="CI2410" t="s">
        <v>13876</v>
      </c>
      <c r="CJ2410" t="s">
        <v>13876</v>
      </c>
      <c r="CK2410" t="s">
        <v>13876</v>
      </c>
      <c r="CL2410" t="s">
        <v>13876</v>
      </c>
      <c r="CM2410" t="s">
        <v>13876</v>
      </c>
      <c r="CN2410" t="s">
        <v>13876</v>
      </c>
      <c r="CO2410" t="s">
        <v>13876</v>
      </c>
      <c r="CP2410" t="s">
        <v>13876</v>
      </c>
      <c r="CQ2410" t="s">
        <v>13876</v>
      </c>
      <c r="CR2410" t="s">
        <v>13876</v>
      </c>
      <c r="CS2410" t="s">
        <v>13876</v>
      </c>
      <c r="CT2410" t="s">
        <v>13876</v>
      </c>
    </row>
    <row r="2411" spans="1:98" hidden="1">
      <c r="A2411" s="632"/>
      <c r="B2411" s="555"/>
      <c r="C2411" s="554"/>
      <c r="D2411" s="554"/>
      <c r="E2411" s="336"/>
      <c r="F2411" s="336"/>
      <c r="G2411" s="336"/>
      <c r="H2411" s="554"/>
      <c r="I2411" s="336"/>
      <c r="J2411" s="336"/>
      <c r="K2411" s="336"/>
      <c r="L2411" s="336"/>
      <c r="M2411" s="336"/>
      <c r="N2411" s="336"/>
      <c r="O2411" s="632"/>
      <c r="P2411" s="632"/>
      <c r="Q2411" s="632"/>
      <c r="R2411" s="336"/>
      <c r="S2411" s="336"/>
      <c r="T2411" s="336" t="s">
        <v>13876</v>
      </c>
      <c r="U2411" s="336"/>
      <c r="V2411" s="632"/>
      <c r="W2411" s="551"/>
      <c r="X2411" s="551"/>
      <c r="Y2411" s="551"/>
      <c r="Z2411" s="551"/>
      <c r="AA2411" s="551">
        <v>0</v>
      </c>
      <c r="AB2411" s="551">
        <v>0</v>
      </c>
      <c r="AC2411" s="551">
        <v>0</v>
      </c>
      <c r="AD2411" s="552"/>
      <c r="AE2411" s="623">
        <v>0</v>
      </c>
      <c r="AQ2411" t="s">
        <v>13876</v>
      </c>
      <c r="AR2411" t="s">
        <v>13876</v>
      </c>
      <c r="AS2411" t="s">
        <v>13876</v>
      </c>
      <c r="AT2411" t="s">
        <v>13876</v>
      </c>
      <c r="AU2411" t="s">
        <v>13876</v>
      </c>
      <c r="AV2411" t="s">
        <v>13876</v>
      </c>
      <c r="AW2411" t="s">
        <v>13876</v>
      </c>
      <c r="AX2411" t="s">
        <v>13876</v>
      </c>
      <c r="AY2411" t="s">
        <v>13876</v>
      </c>
      <c r="AZ2411" t="s">
        <v>13876</v>
      </c>
      <c r="BA2411" t="s">
        <v>13876</v>
      </c>
      <c r="BB2411" t="s">
        <v>13876</v>
      </c>
      <c r="BC2411" t="s">
        <v>13876</v>
      </c>
      <c r="BD2411" t="s">
        <v>13876</v>
      </c>
      <c r="BE2411" t="s">
        <v>13876</v>
      </c>
      <c r="BF2411" t="s">
        <v>13876</v>
      </c>
      <c r="BG2411" t="s">
        <v>13876</v>
      </c>
      <c r="BH2411" t="s">
        <v>13876</v>
      </c>
      <c r="BI2411" t="s">
        <v>13876</v>
      </c>
      <c r="BJ2411" t="s">
        <v>13876</v>
      </c>
      <c r="BK2411" t="s">
        <v>13876</v>
      </c>
      <c r="BL2411" t="s">
        <v>13876</v>
      </c>
      <c r="BM2411" t="s">
        <v>13876</v>
      </c>
      <c r="BN2411" t="s">
        <v>13876</v>
      </c>
      <c r="BO2411" t="s">
        <v>13876</v>
      </c>
      <c r="BP2411" t="s">
        <v>13876</v>
      </c>
      <c r="BQ2411" t="s">
        <v>13876</v>
      </c>
      <c r="BR2411" t="s">
        <v>13876</v>
      </c>
      <c r="BS2411" t="s">
        <v>13876</v>
      </c>
      <c r="BT2411" t="s">
        <v>13876</v>
      </c>
      <c r="BU2411" t="s">
        <v>13876</v>
      </c>
      <c r="BV2411" t="s">
        <v>13876</v>
      </c>
      <c r="BW2411" t="s">
        <v>13876</v>
      </c>
      <c r="BX2411" t="s">
        <v>13876</v>
      </c>
      <c r="BY2411" t="s">
        <v>13876</v>
      </c>
      <c r="BZ2411" t="s">
        <v>13876</v>
      </c>
      <c r="CA2411" t="s">
        <v>13876</v>
      </c>
      <c r="CB2411" t="s">
        <v>13876</v>
      </c>
      <c r="CC2411" t="s">
        <v>13876</v>
      </c>
      <c r="CD2411" t="s">
        <v>13876</v>
      </c>
      <c r="CE2411" t="s">
        <v>13876</v>
      </c>
      <c r="CF2411" t="s">
        <v>13876</v>
      </c>
      <c r="CG2411" t="s">
        <v>13876</v>
      </c>
      <c r="CH2411" t="s">
        <v>13876</v>
      </c>
      <c r="CI2411" t="s">
        <v>13876</v>
      </c>
      <c r="CJ2411" t="s">
        <v>13876</v>
      </c>
      <c r="CK2411" t="s">
        <v>13876</v>
      </c>
      <c r="CL2411" t="s">
        <v>13876</v>
      </c>
      <c r="CM2411" t="s">
        <v>13876</v>
      </c>
      <c r="CN2411" t="s">
        <v>13876</v>
      </c>
      <c r="CO2411" t="s">
        <v>13876</v>
      </c>
      <c r="CP2411" t="s">
        <v>13876</v>
      </c>
      <c r="CQ2411" t="s">
        <v>13876</v>
      </c>
      <c r="CR2411" t="s">
        <v>13876</v>
      </c>
      <c r="CS2411" t="s">
        <v>13876</v>
      </c>
      <c r="CT2411" t="s">
        <v>13876</v>
      </c>
    </row>
    <row r="2412" spans="1:98" hidden="1">
      <c r="A2412" s="1088">
        <v>483</v>
      </c>
      <c r="B2412" s="554" t="s">
        <v>6989</v>
      </c>
      <c r="C2412" s="554" t="s">
        <v>6990</v>
      </c>
      <c r="D2412" s="554" t="s">
        <v>6991</v>
      </c>
      <c r="E2412" s="336" t="s">
        <v>368</v>
      </c>
      <c r="F2412" s="336" t="s">
        <v>12359</v>
      </c>
      <c r="G2412" s="336">
        <v>2911300057</v>
      </c>
      <c r="H2412" s="554" t="s">
        <v>6997</v>
      </c>
      <c r="I2412" s="336" t="s">
        <v>113</v>
      </c>
      <c r="J2412" s="336" t="s">
        <v>13659</v>
      </c>
      <c r="K2412" s="336" t="s">
        <v>13546</v>
      </c>
      <c r="L2412" s="336" t="s">
        <v>13658</v>
      </c>
      <c r="M2412" s="336" t="s">
        <v>13659</v>
      </c>
      <c r="N2412" s="336" t="s">
        <v>13549</v>
      </c>
      <c r="O2412" s="632"/>
      <c r="P2412" s="632"/>
      <c r="Q2412" s="632"/>
      <c r="R2412" s="336"/>
      <c r="S2412" s="336"/>
      <c r="T2412" s="336" t="s">
        <v>17218</v>
      </c>
      <c r="U2412" s="625"/>
      <c r="V2412" s="1088"/>
      <c r="W2412" s="551" t="s">
        <v>13876</v>
      </c>
      <c r="X2412" s="551" t="s">
        <v>13876</v>
      </c>
      <c r="Y2412" s="551" t="s">
        <v>13876</v>
      </c>
      <c r="Z2412" s="551" t="s">
        <v>13876</v>
      </c>
      <c r="AA2412" s="551" t="s">
        <v>13876</v>
      </c>
      <c r="AB2412" s="551" t="s">
        <v>13876</v>
      </c>
      <c r="AC2412" s="551" t="s">
        <v>13876</v>
      </c>
      <c r="AD2412" s="552" t="s">
        <v>13876</v>
      </c>
      <c r="AE2412" s="623">
        <v>0</v>
      </c>
      <c r="AF2412" t="s">
        <v>6988</v>
      </c>
      <c r="AG2412" t="s">
        <v>6994</v>
      </c>
      <c r="AH2412" t="s">
        <v>6996</v>
      </c>
      <c r="AQ2412" t="s">
        <v>13876</v>
      </c>
      <c r="AR2412" t="s">
        <v>13876</v>
      </c>
      <c r="AS2412" t="s">
        <v>13876</v>
      </c>
      <c r="AT2412" t="s">
        <v>13876</v>
      </c>
      <c r="AU2412" t="s">
        <v>13876</v>
      </c>
      <c r="AV2412" t="s">
        <v>13876</v>
      </c>
      <c r="AW2412" t="s">
        <v>13876</v>
      </c>
      <c r="AX2412" t="s">
        <v>13876</v>
      </c>
      <c r="AY2412" t="s">
        <v>13876</v>
      </c>
      <c r="AZ2412" t="s">
        <v>13876</v>
      </c>
      <c r="BA2412" t="s">
        <v>13876</v>
      </c>
      <c r="BB2412" t="s">
        <v>13876</v>
      </c>
      <c r="BC2412" t="s">
        <v>13876</v>
      </c>
      <c r="BD2412" t="s">
        <v>13876</v>
      </c>
      <c r="BE2412" t="s">
        <v>13876</v>
      </c>
      <c r="BF2412" t="s">
        <v>13876</v>
      </c>
      <c r="BG2412" t="s">
        <v>13876</v>
      </c>
      <c r="BH2412" t="s">
        <v>13876</v>
      </c>
      <c r="BI2412" t="s">
        <v>13876</v>
      </c>
      <c r="BJ2412" t="s">
        <v>13876</v>
      </c>
      <c r="BK2412" t="s">
        <v>13876</v>
      </c>
      <c r="BL2412" t="s">
        <v>13876</v>
      </c>
      <c r="BM2412" t="s">
        <v>13876</v>
      </c>
      <c r="BN2412" t="s">
        <v>13876</v>
      </c>
      <c r="BO2412" t="s">
        <v>13876</v>
      </c>
      <c r="BP2412" t="s">
        <v>13876</v>
      </c>
      <c r="BQ2412" t="s">
        <v>13876</v>
      </c>
      <c r="BR2412" t="s">
        <v>13876</v>
      </c>
      <c r="BS2412" t="s">
        <v>13876</v>
      </c>
      <c r="BT2412" t="s">
        <v>13876</v>
      </c>
      <c r="BU2412" t="s">
        <v>13876</v>
      </c>
      <c r="BV2412" t="s">
        <v>13876</v>
      </c>
      <c r="BW2412" t="s">
        <v>13876</v>
      </c>
      <c r="BX2412" t="s">
        <v>13876</v>
      </c>
      <c r="BY2412" t="s">
        <v>13876</v>
      </c>
      <c r="BZ2412" t="s">
        <v>13876</v>
      </c>
      <c r="CA2412" t="s">
        <v>13876</v>
      </c>
      <c r="CB2412" t="s">
        <v>13876</v>
      </c>
      <c r="CC2412" t="s">
        <v>13876</v>
      </c>
      <c r="CD2412" t="s">
        <v>13876</v>
      </c>
      <c r="CE2412" t="s">
        <v>13876</v>
      </c>
      <c r="CF2412" t="s">
        <v>13876</v>
      </c>
      <c r="CG2412" t="s">
        <v>13876</v>
      </c>
      <c r="CH2412" t="s">
        <v>13876</v>
      </c>
      <c r="CI2412" t="s">
        <v>13876</v>
      </c>
      <c r="CJ2412" t="s">
        <v>13876</v>
      </c>
      <c r="CK2412" t="s">
        <v>13876</v>
      </c>
      <c r="CL2412" t="s">
        <v>13876</v>
      </c>
      <c r="CM2412" t="s">
        <v>13876</v>
      </c>
      <c r="CN2412" t="s">
        <v>13876</v>
      </c>
      <c r="CO2412" t="s">
        <v>13876</v>
      </c>
      <c r="CP2412" t="s">
        <v>13876</v>
      </c>
      <c r="CQ2412" t="s">
        <v>13876</v>
      </c>
      <c r="CR2412" t="s">
        <v>13876</v>
      </c>
      <c r="CS2412" t="s">
        <v>13876</v>
      </c>
      <c r="CT2412" t="s">
        <v>13876</v>
      </c>
    </row>
    <row r="2413" spans="1:98" hidden="1">
      <c r="A2413" s="1088"/>
      <c r="B2413" s="554" t="s">
        <v>6989</v>
      </c>
      <c r="C2413" s="554" t="s">
        <v>6990</v>
      </c>
      <c r="D2413" s="554" t="s">
        <v>6991</v>
      </c>
      <c r="E2413" s="336" t="s">
        <v>368</v>
      </c>
      <c r="F2413" s="336" t="s">
        <v>12359</v>
      </c>
      <c r="G2413" s="336">
        <v>2911300057</v>
      </c>
      <c r="H2413" s="554" t="s">
        <v>6997</v>
      </c>
      <c r="I2413" s="336" t="s">
        <v>114</v>
      </c>
      <c r="J2413" s="336" t="s">
        <v>13659</v>
      </c>
      <c r="K2413" s="336" t="s">
        <v>13546</v>
      </c>
      <c r="L2413" s="336" t="s">
        <v>13658</v>
      </c>
      <c r="M2413" s="336" t="s">
        <v>13659</v>
      </c>
      <c r="N2413" s="336" t="s">
        <v>13549</v>
      </c>
      <c r="O2413" s="632"/>
      <c r="P2413" s="632"/>
      <c r="Q2413" s="632"/>
      <c r="R2413" s="336"/>
      <c r="S2413" s="336"/>
      <c r="T2413" s="336" t="s">
        <v>17219</v>
      </c>
      <c r="U2413" s="620"/>
      <c r="V2413" s="1088"/>
      <c r="W2413" s="551" t="s">
        <v>13876</v>
      </c>
      <c r="X2413" s="551" t="s">
        <v>13876</v>
      </c>
      <c r="Y2413" s="551" t="s">
        <v>13876</v>
      </c>
      <c r="Z2413" s="551" t="s">
        <v>13876</v>
      </c>
      <c r="AA2413" s="551" t="s">
        <v>13876</v>
      </c>
      <c r="AB2413" s="551" t="s">
        <v>13876</v>
      </c>
      <c r="AC2413" s="551" t="s">
        <v>13876</v>
      </c>
      <c r="AD2413" s="552" t="s">
        <v>13876</v>
      </c>
      <c r="AE2413" s="623">
        <v>0</v>
      </c>
      <c r="AF2413" t="s">
        <v>6988</v>
      </c>
      <c r="AG2413" t="s">
        <v>6994</v>
      </c>
      <c r="AH2413" t="s">
        <v>6996</v>
      </c>
      <c r="AQ2413" t="s">
        <v>13876</v>
      </c>
      <c r="AR2413" t="s">
        <v>13876</v>
      </c>
      <c r="AS2413" t="s">
        <v>13876</v>
      </c>
      <c r="AT2413" t="s">
        <v>13876</v>
      </c>
      <c r="AU2413" t="s">
        <v>13876</v>
      </c>
      <c r="AV2413" t="s">
        <v>13876</v>
      </c>
      <c r="AW2413" t="s">
        <v>13876</v>
      </c>
      <c r="AX2413" t="s">
        <v>13876</v>
      </c>
      <c r="AY2413" t="s">
        <v>13876</v>
      </c>
      <c r="AZ2413" t="s">
        <v>13876</v>
      </c>
      <c r="BA2413" t="s">
        <v>13876</v>
      </c>
      <c r="BB2413" t="s">
        <v>13876</v>
      </c>
      <c r="BC2413" t="s">
        <v>13876</v>
      </c>
      <c r="BD2413" t="s">
        <v>13876</v>
      </c>
      <c r="BE2413" t="s">
        <v>13876</v>
      </c>
      <c r="BF2413" t="s">
        <v>13876</v>
      </c>
      <c r="BG2413" t="s">
        <v>13876</v>
      </c>
      <c r="BH2413" t="s">
        <v>13876</v>
      </c>
      <c r="BI2413" t="s">
        <v>13876</v>
      </c>
      <c r="BJ2413" t="s">
        <v>13876</v>
      </c>
      <c r="BK2413" t="s">
        <v>13876</v>
      </c>
      <c r="BL2413" t="s">
        <v>13876</v>
      </c>
      <c r="BM2413" t="s">
        <v>13876</v>
      </c>
      <c r="BN2413" t="s">
        <v>13876</v>
      </c>
      <c r="BO2413" t="s">
        <v>13876</v>
      </c>
      <c r="BP2413" t="s">
        <v>13876</v>
      </c>
      <c r="BQ2413" t="s">
        <v>13876</v>
      </c>
      <c r="BR2413" t="s">
        <v>13876</v>
      </c>
      <c r="BS2413" t="s">
        <v>13876</v>
      </c>
      <c r="BT2413" t="s">
        <v>13876</v>
      </c>
      <c r="BU2413" t="s">
        <v>13876</v>
      </c>
      <c r="BV2413" t="s">
        <v>13876</v>
      </c>
      <c r="BW2413" t="s">
        <v>13876</v>
      </c>
      <c r="BX2413" t="s">
        <v>13876</v>
      </c>
      <c r="BY2413" t="s">
        <v>13876</v>
      </c>
      <c r="BZ2413" t="s">
        <v>13876</v>
      </c>
      <c r="CA2413" t="s">
        <v>13876</v>
      </c>
      <c r="CB2413" t="s">
        <v>13876</v>
      </c>
      <c r="CC2413" t="s">
        <v>13876</v>
      </c>
      <c r="CD2413" t="s">
        <v>13876</v>
      </c>
      <c r="CE2413" t="s">
        <v>13876</v>
      </c>
      <c r="CF2413" t="s">
        <v>13876</v>
      </c>
      <c r="CG2413" t="s">
        <v>13876</v>
      </c>
      <c r="CH2413" t="s">
        <v>13876</v>
      </c>
      <c r="CI2413" t="s">
        <v>13876</v>
      </c>
      <c r="CJ2413" t="s">
        <v>13876</v>
      </c>
      <c r="CK2413" t="s">
        <v>13876</v>
      </c>
      <c r="CL2413" t="s">
        <v>13876</v>
      </c>
      <c r="CM2413" t="s">
        <v>13876</v>
      </c>
      <c r="CN2413" t="s">
        <v>13876</v>
      </c>
      <c r="CO2413" t="s">
        <v>13876</v>
      </c>
      <c r="CP2413" t="s">
        <v>13876</v>
      </c>
      <c r="CQ2413" t="s">
        <v>13876</v>
      </c>
      <c r="CR2413" t="s">
        <v>13876</v>
      </c>
      <c r="CS2413" t="s">
        <v>13876</v>
      </c>
      <c r="CT2413" t="s">
        <v>13876</v>
      </c>
    </row>
    <row r="2414" spans="1:98" hidden="1">
      <c r="A2414" s="1088"/>
      <c r="B2414" s="554" t="s">
        <v>6989</v>
      </c>
      <c r="C2414" s="554" t="s">
        <v>6990</v>
      </c>
      <c r="D2414" s="554" t="s">
        <v>6991</v>
      </c>
      <c r="E2414" s="336" t="s">
        <v>368</v>
      </c>
      <c r="F2414" s="336" t="s">
        <v>12359</v>
      </c>
      <c r="G2414" s="336">
        <v>2911300057</v>
      </c>
      <c r="H2414" s="554" t="s">
        <v>6997</v>
      </c>
      <c r="I2414" s="336" t="s">
        <v>116</v>
      </c>
      <c r="J2414" s="336" t="s">
        <v>13659</v>
      </c>
      <c r="K2414" s="336" t="s">
        <v>13546</v>
      </c>
      <c r="L2414" s="336" t="s">
        <v>13658</v>
      </c>
      <c r="M2414" s="336" t="s">
        <v>13659</v>
      </c>
      <c r="N2414" s="336" t="s">
        <v>13549</v>
      </c>
      <c r="O2414" s="632"/>
      <c r="P2414" s="632"/>
      <c r="Q2414" s="632"/>
      <c r="R2414" s="336"/>
      <c r="S2414" s="336"/>
      <c r="T2414" s="336" t="s">
        <v>17220</v>
      </c>
      <c r="U2414" s="620"/>
      <c r="V2414" s="1088"/>
      <c r="W2414" s="551" t="s">
        <v>13876</v>
      </c>
      <c r="X2414" s="551" t="s">
        <v>13876</v>
      </c>
      <c r="Y2414" s="551" t="s">
        <v>13876</v>
      </c>
      <c r="Z2414" s="551" t="s">
        <v>13876</v>
      </c>
      <c r="AA2414" s="551" t="s">
        <v>13876</v>
      </c>
      <c r="AB2414" s="551" t="s">
        <v>13876</v>
      </c>
      <c r="AC2414" s="551" t="s">
        <v>13876</v>
      </c>
      <c r="AD2414" s="552" t="s">
        <v>13876</v>
      </c>
      <c r="AE2414" s="623">
        <v>0</v>
      </c>
      <c r="AF2414" t="s">
        <v>6988</v>
      </c>
      <c r="AG2414" t="s">
        <v>6994</v>
      </c>
      <c r="AH2414" t="s">
        <v>6996</v>
      </c>
      <c r="AQ2414" t="s">
        <v>13876</v>
      </c>
      <c r="AR2414" t="s">
        <v>13876</v>
      </c>
      <c r="AS2414" t="s">
        <v>13876</v>
      </c>
      <c r="AT2414" t="s">
        <v>13876</v>
      </c>
      <c r="AU2414" t="s">
        <v>13876</v>
      </c>
      <c r="AV2414" t="s">
        <v>13876</v>
      </c>
      <c r="AW2414" t="s">
        <v>13876</v>
      </c>
      <c r="AX2414" t="s">
        <v>13876</v>
      </c>
      <c r="AY2414" t="s">
        <v>13876</v>
      </c>
      <c r="AZ2414" t="s">
        <v>13876</v>
      </c>
      <c r="BA2414" t="s">
        <v>13876</v>
      </c>
      <c r="BB2414" t="s">
        <v>13876</v>
      </c>
      <c r="BC2414" t="s">
        <v>13876</v>
      </c>
      <c r="BD2414" t="s">
        <v>13876</v>
      </c>
      <c r="BE2414" t="s">
        <v>13876</v>
      </c>
      <c r="BF2414" t="s">
        <v>13876</v>
      </c>
      <c r="BG2414" t="s">
        <v>13876</v>
      </c>
      <c r="BH2414" t="s">
        <v>13876</v>
      </c>
      <c r="BI2414" t="s">
        <v>13876</v>
      </c>
      <c r="BJ2414" t="s">
        <v>13876</v>
      </c>
      <c r="BK2414" t="s">
        <v>13876</v>
      </c>
      <c r="BL2414" t="s">
        <v>13876</v>
      </c>
      <c r="BM2414" t="s">
        <v>13876</v>
      </c>
      <c r="BN2414" t="s">
        <v>13876</v>
      </c>
      <c r="BO2414" t="s">
        <v>13876</v>
      </c>
      <c r="BP2414" t="s">
        <v>13876</v>
      </c>
      <c r="BQ2414" t="s">
        <v>13876</v>
      </c>
      <c r="BR2414" t="s">
        <v>13876</v>
      </c>
      <c r="BS2414" t="s">
        <v>13876</v>
      </c>
      <c r="BT2414" t="s">
        <v>13876</v>
      </c>
      <c r="BU2414" t="s">
        <v>13876</v>
      </c>
      <c r="BV2414" t="s">
        <v>13876</v>
      </c>
      <c r="BW2414" t="s">
        <v>13876</v>
      </c>
      <c r="BX2414" t="s">
        <v>13876</v>
      </c>
      <c r="BY2414" t="s">
        <v>13876</v>
      </c>
      <c r="BZ2414" t="s">
        <v>13876</v>
      </c>
      <c r="CA2414" t="s">
        <v>13876</v>
      </c>
      <c r="CB2414" t="s">
        <v>13876</v>
      </c>
      <c r="CC2414" t="s">
        <v>13876</v>
      </c>
      <c r="CD2414" t="s">
        <v>13876</v>
      </c>
      <c r="CE2414" t="s">
        <v>13876</v>
      </c>
      <c r="CF2414" t="s">
        <v>13876</v>
      </c>
      <c r="CG2414" t="s">
        <v>13876</v>
      </c>
      <c r="CH2414" t="s">
        <v>13876</v>
      </c>
      <c r="CI2414" t="s">
        <v>13876</v>
      </c>
      <c r="CJ2414" t="s">
        <v>13876</v>
      </c>
      <c r="CK2414" t="s">
        <v>13876</v>
      </c>
      <c r="CL2414" t="s">
        <v>13876</v>
      </c>
      <c r="CM2414" t="s">
        <v>13876</v>
      </c>
      <c r="CN2414" t="s">
        <v>13876</v>
      </c>
      <c r="CO2414" t="s">
        <v>13876</v>
      </c>
      <c r="CP2414" t="s">
        <v>13876</v>
      </c>
      <c r="CQ2414" t="s">
        <v>13876</v>
      </c>
      <c r="CR2414" t="s">
        <v>13876</v>
      </c>
      <c r="CS2414" t="s">
        <v>13876</v>
      </c>
      <c r="CT2414" t="s">
        <v>13876</v>
      </c>
    </row>
    <row r="2415" spans="1:98" hidden="1">
      <c r="A2415" s="1088"/>
      <c r="B2415" s="554" t="s">
        <v>6989</v>
      </c>
      <c r="C2415" s="554" t="s">
        <v>6990</v>
      </c>
      <c r="D2415" s="554" t="s">
        <v>6991</v>
      </c>
      <c r="E2415" s="336" t="s">
        <v>368</v>
      </c>
      <c r="F2415" s="336" t="s">
        <v>12359</v>
      </c>
      <c r="G2415" s="336">
        <v>2911300057</v>
      </c>
      <c r="H2415" s="554" t="s">
        <v>6997</v>
      </c>
      <c r="I2415" s="336" t="s">
        <v>115</v>
      </c>
      <c r="J2415" s="336" t="s">
        <v>13659</v>
      </c>
      <c r="K2415" s="336" t="s">
        <v>13546</v>
      </c>
      <c r="L2415" s="336" t="s">
        <v>13658</v>
      </c>
      <c r="M2415" s="336" t="s">
        <v>13659</v>
      </c>
      <c r="N2415" s="336" t="s">
        <v>13549</v>
      </c>
      <c r="O2415" s="632"/>
      <c r="P2415" s="632"/>
      <c r="Q2415" s="632"/>
      <c r="R2415" s="336"/>
      <c r="S2415" s="336"/>
      <c r="T2415" s="336" t="s">
        <v>17221</v>
      </c>
      <c r="U2415" s="620"/>
      <c r="V2415" s="1088"/>
      <c r="W2415" s="551" t="s">
        <v>13876</v>
      </c>
      <c r="X2415" s="551" t="s">
        <v>13876</v>
      </c>
      <c r="Y2415" s="551" t="s">
        <v>13876</v>
      </c>
      <c r="Z2415" s="551" t="s">
        <v>13876</v>
      </c>
      <c r="AA2415" s="551" t="s">
        <v>13876</v>
      </c>
      <c r="AB2415" s="551" t="s">
        <v>13876</v>
      </c>
      <c r="AC2415" s="551" t="s">
        <v>13876</v>
      </c>
      <c r="AD2415" s="552" t="s">
        <v>13876</v>
      </c>
      <c r="AE2415" s="623">
        <v>0</v>
      </c>
      <c r="AF2415" t="s">
        <v>6988</v>
      </c>
      <c r="AG2415" t="s">
        <v>6994</v>
      </c>
      <c r="AH2415" t="s">
        <v>6996</v>
      </c>
      <c r="AQ2415" t="s">
        <v>13876</v>
      </c>
      <c r="AR2415" t="s">
        <v>13876</v>
      </c>
      <c r="AS2415" t="s">
        <v>13876</v>
      </c>
      <c r="AT2415" t="s">
        <v>13876</v>
      </c>
      <c r="AU2415" t="s">
        <v>13876</v>
      </c>
      <c r="AV2415" t="s">
        <v>13876</v>
      </c>
      <c r="AW2415" t="s">
        <v>13876</v>
      </c>
      <c r="AX2415" t="s">
        <v>13876</v>
      </c>
      <c r="AY2415" t="s">
        <v>13876</v>
      </c>
      <c r="AZ2415" t="s">
        <v>13876</v>
      </c>
      <c r="BA2415" t="s">
        <v>13876</v>
      </c>
      <c r="BB2415" t="s">
        <v>13876</v>
      </c>
      <c r="BC2415" t="s">
        <v>13876</v>
      </c>
      <c r="BD2415" t="s">
        <v>13876</v>
      </c>
      <c r="BE2415" t="s">
        <v>13876</v>
      </c>
      <c r="BF2415" t="s">
        <v>13876</v>
      </c>
      <c r="BG2415" t="s">
        <v>13876</v>
      </c>
      <c r="BH2415" t="s">
        <v>13876</v>
      </c>
      <c r="BI2415" t="s">
        <v>13876</v>
      </c>
      <c r="BJ2415" t="s">
        <v>13876</v>
      </c>
      <c r="BK2415" t="s">
        <v>13876</v>
      </c>
      <c r="BL2415" t="s">
        <v>13876</v>
      </c>
      <c r="BM2415" t="s">
        <v>13876</v>
      </c>
      <c r="BN2415" t="s">
        <v>13876</v>
      </c>
      <c r="BO2415" t="s">
        <v>13876</v>
      </c>
      <c r="BP2415" t="s">
        <v>13876</v>
      </c>
      <c r="BQ2415" t="s">
        <v>13876</v>
      </c>
      <c r="BR2415" t="s">
        <v>13876</v>
      </c>
      <c r="BS2415" t="s">
        <v>13876</v>
      </c>
      <c r="BT2415" t="s">
        <v>13876</v>
      </c>
      <c r="BU2415" t="s">
        <v>13876</v>
      </c>
      <c r="BV2415" t="s">
        <v>13876</v>
      </c>
      <c r="BW2415" t="s">
        <v>13876</v>
      </c>
      <c r="BX2415" t="s">
        <v>13876</v>
      </c>
      <c r="BY2415" t="s">
        <v>13876</v>
      </c>
      <c r="BZ2415" t="s">
        <v>13876</v>
      </c>
      <c r="CA2415" t="s">
        <v>13876</v>
      </c>
      <c r="CB2415" t="s">
        <v>13876</v>
      </c>
      <c r="CC2415" t="s">
        <v>13876</v>
      </c>
      <c r="CD2415" t="s">
        <v>13876</v>
      </c>
      <c r="CE2415" t="s">
        <v>13876</v>
      </c>
      <c r="CF2415" t="s">
        <v>13876</v>
      </c>
      <c r="CG2415" t="s">
        <v>13876</v>
      </c>
      <c r="CH2415" t="s">
        <v>13876</v>
      </c>
      <c r="CI2415" t="s">
        <v>13876</v>
      </c>
      <c r="CJ2415" t="s">
        <v>13876</v>
      </c>
      <c r="CK2415" t="s">
        <v>13876</v>
      </c>
      <c r="CL2415" t="s">
        <v>13876</v>
      </c>
      <c r="CM2415" t="s">
        <v>13876</v>
      </c>
      <c r="CN2415" t="s">
        <v>13876</v>
      </c>
      <c r="CO2415" t="s">
        <v>13876</v>
      </c>
      <c r="CP2415" t="s">
        <v>13876</v>
      </c>
      <c r="CQ2415" t="s">
        <v>13876</v>
      </c>
      <c r="CR2415" t="s">
        <v>13876</v>
      </c>
      <c r="CS2415" t="s">
        <v>13876</v>
      </c>
      <c r="CT2415" t="s">
        <v>13876</v>
      </c>
    </row>
    <row r="2416" spans="1:98" hidden="1">
      <c r="A2416" s="1088"/>
      <c r="B2416" s="549" t="s">
        <v>6989</v>
      </c>
      <c r="C2416" s="549" t="s">
        <v>6990</v>
      </c>
      <c r="D2416" s="549" t="s">
        <v>6991</v>
      </c>
      <c r="E2416" s="550" t="s">
        <v>368</v>
      </c>
      <c r="F2416" s="550" t="s">
        <v>12359</v>
      </c>
      <c r="G2416" s="550">
        <v>2951361308</v>
      </c>
      <c r="H2416" s="549" t="s">
        <v>6997</v>
      </c>
      <c r="I2416" s="550" t="s">
        <v>124</v>
      </c>
      <c r="J2416" s="550" t="s">
        <v>13658</v>
      </c>
      <c r="K2416" s="336"/>
      <c r="L2416" s="336" t="s">
        <v>13658</v>
      </c>
      <c r="M2416" s="336" t="s">
        <v>13658</v>
      </c>
      <c r="N2416" s="336"/>
      <c r="O2416" s="632"/>
      <c r="P2416" s="632"/>
      <c r="Q2416" s="632"/>
      <c r="R2416" s="336"/>
      <c r="S2416" s="336"/>
      <c r="T2416" s="336" t="s">
        <v>17222</v>
      </c>
      <c r="U2416" s="620"/>
      <c r="V2416" s="1088"/>
      <c r="W2416" s="551" t="s">
        <v>13876</v>
      </c>
      <c r="X2416" s="551" t="s">
        <v>13876</v>
      </c>
      <c r="Y2416" s="551" t="s">
        <v>13876</v>
      </c>
      <c r="Z2416" s="551" t="s">
        <v>13876</v>
      </c>
      <c r="AA2416" s="551" t="s">
        <v>13876</v>
      </c>
      <c r="AB2416" s="551" t="s">
        <v>13876</v>
      </c>
      <c r="AC2416" s="551" t="s">
        <v>13876</v>
      </c>
      <c r="AD2416" s="552" t="s">
        <v>13876</v>
      </c>
      <c r="AE2416" s="623">
        <v>0</v>
      </c>
      <c r="AF2416" t="s">
        <v>6988</v>
      </c>
      <c r="AG2416" t="s">
        <v>12360</v>
      </c>
      <c r="AH2416" t="s">
        <v>6996</v>
      </c>
      <c r="AQ2416" t="s">
        <v>13876</v>
      </c>
      <c r="AR2416" t="s">
        <v>13876</v>
      </c>
      <c r="AS2416" t="s">
        <v>13876</v>
      </c>
      <c r="AT2416" t="s">
        <v>13876</v>
      </c>
      <c r="AU2416" t="s">
        <v>13876</v>
      </c>
      <c r="AV2416" t="s">
        <v>13876</v>
      </c>
      <c r="AW2416" t="s">
        <v>13876</v>
      </c>
      <c r="AX2416" t="s">
        <v>13876</v>
      </c>
      <c r="AY2416" t="s">
        <v>13876</v>
      </c>
      <c r="AZ2416" t="s">
        <v>13876</v>
      </c>
      <c r="BA2416" t="s">
        <v>13876</v>
      </c>
      <c r="BB2416" t="s">
        <v>13876</v>
      </c>
      <c r="BC2416" t="s">
        <v>13876</v>
      </c>
      <c r="BD2416" t="s">
        <v>13876</v>
      </c>
      <c r="BE2416" t="s">
        <v>13876</v>
      </c>
      <c r="BF2416" t="s">
        <v>13876</v>
      </c>
      <c r="BG2416" t="s">
        <v>13876</v>
      </c>
      <c r="BH2416" t="s">
        <v>13876</v>
      </c>
      <c r="BI2416" t="s">
        <v>13876</v>
      </c>
      <c r="BJ2416" t="s">
        <v>13876</v>
      </c>
      <c r="BK2416" t="s">
        <v>13876</v>
      </c>
      <c r="BL2416" t="s">
        <v>13876</v>
      </c>
      <c r="BM2416" t="s">
        <v>13876</v>
      </c>
      <c r="BN2416" t="s">
        <v>13876</v>
      </c>
      <c r="BO2416" t="s">
        <v>13876</v>
      </c>
      <c r="BP2416" t="s">
        <v>13876</v>
      </c>
      <c r="BQ2416" t="s">
        <v>13876</v>
      </c>
      <c r="BR2416" t="s">
        <v>13876</v>
      </c>
      <c r="BS2416" t="s">
        <v>13876</v>
      </c>
      <c r="BT2416" t="s">
        <v>13876</v>
      </c>
      <c r="BU2416" t="s">
        <v>13876</v>
      </c>
      <c r="BV2416" t="s">
        <v>13876</v>
      </c>
      <c r="BW2416" t="s">
        <v>13876</v>
      </c>
      <c r="BX2416" t="s">
        <v>13876</v>
      </c>
      <c r="BY2416" t="s">
        <v>13876</v>
      </c>
      <c r="BZ2416" t="s">
        <v>13876</v>
      </c>
      <c r="CA2416" t="s">
        <v>13876</v>
      </c>
      <c r="CB2416" t="s">
        <v>13876</v>
      </c>
      <c r="CC2416" t="s">
        <v>13876</v>
      </c>
      <c r="CD2416" t="s">
        <v>13876</v>
      </c>
      <c r="CE2416" t="s">
        <v>13876</v>
      </c>
      <c r="CF2416" t="s">
        <v>13876</v>
      </c>
      <c r="CG2416" t="s">
        <v>13876</v>
      </c>
      <c r="CH2416" t="s">
        <v>13876</v>
      </c>
      <c r="CI2416" t="s">
        <v>13876</v>
      </c>
      <c r="CJ2416" t="s">
        <v>13876</v>
      </c>
      <c r="CK2416" t="s">
        <v>13876</v>
      </c>
      <c r="CL2416" t="s">
        <v>13876</v>
      </c>
      <c r="CM2416" t="s">
        <v>13876</v>
      </c>
      <c r="CN2416" t="s">
        <v>13876</v>
      </c>
      <c r="CO2416" t="s">
        <v>13876</v>
      </c>
      <c r="CP2416" t="s">
        <v>13876</v>
      </c>
      <c r="CQ2416" t="s">
        <v>13876</v>
      </c>
      <c r="CR2416" t="s">
        <v>13876</v>
      </c>
      <c r="CS2416" t="s">
        <v>13876</v>
      </c>
      <c r="CT2416" t="s">
        <v>13876</v>
      </c>
    </row>
    <row r="2417" spans="1:98" hidden="1">
      <c r="A2417" s="1088"/>
      <c r="B2417" s="549" t="s">
        <v>6989</v>
      </c>
      <c r="C2417" s="549" t="s">
        <v>6990</v>
      </c>
      <c r="D2417" s="549" t="s">
        <v>6991</v>
      </c>
      <c r="E2417" s="550" t="s">
        <v>368</v>
      </c>
      <c r="F2417" s="550" t="s">
        <v>12359</v>
      </c>
      <c r="G2417" s="550">
        <v>2951361308</v>
      </c>
      <c r="H2417" s="549" t="s">
        <v>6997</v>
      </c>
      <c r="I2417" s="550" t="s">
        <v>126</v>
      </c>
      <c r="J2417" s="550" t="s">
        <v>13658</v>
      </c>
      <c r="K2417" s="336"/>
      <c r="L2417" s="336" t="s">
        <v>13658</v>
      </c>
      <c r="M2417" s="336" t="s">
        <v>13658</v>
      </c>
      <c r="N2417" s="336"/>
      <c r="O2417" s="632"/>
      <c r="P2417" s="632"/>
      <c r="Q2417" s="632"/>
      <c r="R2417" s="336"/>
      <c r="S2417" s="336"/>
      <c r="T2417" s="336" t="s">
        <v>17223</v>
      </c>
      <c r="U2417" s="609"/>
      <c r="V2417" s="1088"/>
      <c r="W2417" s="551" t="s">
        <v>13876</v>
      </c>
      <c r="X2417" s="551" t="s">
        <v>13876</v>
      </c>
      <c r="Y2417" s="551" t="s">
        <v>13876</v>
      </c>
      <c r="Z2417" s="551" t="s">
        <v>13876</v>
      </c>
      <c r="AA2417" s="551" t="s">
        <v>13876</v>
      </c>
      <c r="AB2417" s="551" t="s">
        <v>13876</v>
      </c>
      <c r="AC2417" s="551" t="s">
        <v>13876</v>
      </c>
      <c r="AD2417" s="552" t="s">
        <v>13876</v>
      </c>
      <c r="AE2417" s="623">
        <v>0</v>
      </c>
      <c r="AF2417" t="s">
        <v>6988</v>
      </c>
      <c r="AG2417" t="s">
        <v>12360</v>
      </c>
      <c r="AH2417" t="s">
        <v>6996</v>
      </c>
      <c r="AQ2417" t="s">
        <v>13876</v>
      </c>
      <c r="AR2417" t="s">
        <v>13876</v>
      </c>
      <c r="AS2417" t="s">
        <v>13876</v>
      </c>
      <c r="AT2417" t="s">
        <v>13876</v>
      </c>
      <c r="AU2417" t="s">
        <v>13876</v>
      </c>
      <c r="AV2417" t="s">
        <v>13876</v>
      </c>
      <c r="AW2417" t="s">
        <v>13876</v>
      </c>
      <c r="AX2417" t="s">
        <v>13876</v>
      </c>
      <c r="AY2417" t="s">
        <v>13876</v>
      </c>
      <c r="AZ2417" t="s">
        <v>13876</v>
      </c>
      <c r="BA2417" t="s">
        <v>13876</v>
      </c>
      <c r="BB2417" t="s">
        <v>13876</v>
      </c>
      <c r="BC2417" t="s">
        <v>13876</v>
      </c>
      <c r="BD2417" t="s">
        <v>13876</v>
      </c>
      <c r="BE2417" t="s">
        <v>13876</v>
      </c>
      <c r="BF2417" t="s">
        <v>13876</v>
      </c>
      <c r="BG2417" t="s">
        <v>13876</v>
      </c>
      <c r="BH2417" t="s">
        <v>13876</v>
      </c>
      <c r="BI2417" t="s">
        <v>13876</v>
      </c>
      <c r="BJ2417" t="s">
        <v>13876</v>
      </c>
      <c r="BK2417" t="s">
        <v>13876</v>
      </c>
      <c r="BL2417" t="s">
        <v>13876</v>
      </c>
      <c r="BM2417" t="s">
        <v>13876</v>
      </c>
      <c r="BN2417" t="s">
        <v>13876</v>
      </c>
      <c r="BO2417" t="s">
        <v>13876</v>
      </c>
      <c r="BP2417" t="s">
        <v>13876</v>
      </c>
      <c r="BQ2417" t="s">
        <v>13876</v>
      </c>
      <c r="BR2417" t="s">
        <v>13876</v>
      </c>
      <c r="BS2417" t="s">
        <v>13876</v>
      </c>
      <c r="BT2417" t="s">
        <v>13876</v>
      </c>
      <c r="BU2417" t="s">
        <v>13876</v>
      </c>
      <c r="BV2417" t="s">
        <v>13876</v>
      </c>
      <c r="BW2417" t="s">
        <v>13876</v>
      </c>
      <c r="BX2417" t="s">
        <v>13876</v>
      </c>
      <c r="BY2417" t="s">
        <v>13876</v>
      </c>
      <c r="BZ2417" t="s">
        <v>13876</v>
      </c>
      <c r="CA2417" t="s">
        <v>13876</v>
      </c>
      <c r="CB2417" t="s">
        <v>13876</v>
      </c>
      <c r="CC2417" t="s">
        <v>13876</v>
      </c>
      <c r="CD2417" t="s">
        <v>13876</v>
      </c>
      <c r="CE2417" t="s">
        <v>13876</v>
      </c>
      <c r="CF2417" t="s">
        <v>13876</v>
      </c>
      <c r="CG2417" t="s">
        <v>13876</v>
      </c>
      <c r="CH2417" t="s">
        <v>13876</v>
      </c>
      <c r="CI2417" t="s">
        <v>13876</v>
      </c>
      <c r="CJ2417" t="s">
        <v>13876</v>
      </c>
      <c r="CK2417" t="s">
        <v>13876</v>
      </c>
      <c r="CL2417" t="s">
        <v>13876</v>
      </c>
      <c r="CM2417" t="s">
        <v>13876</v>
      </c>
      <c r="CN2417" t="s">
        <v>13876</v>
      </c>
      <c r="CO2417" t="s">
        <v>13876</v>
      </c>
      <c r="CP2417" t="s">
        <v>13876</v>
      </c>
      <c r="CQ2417" t="s">
        <v>13876</v>
      </c>
      <c r="CR2417" t="s">
        <v>13876</v>
      </c>
      <c r="CS2417" t="s">
        <v>13876</v>
      </c>
      <c r="CT2417" t="s">
        <v>13876</v>
      </c>
    </row>
    <row r="2418" spans="1:98" hidden="1">
      <c r="A2418" s="632"/>
      <c r="B2418" s="555"/>
      <c r="C2418" s="554"/>
      <c r="D2418" s="554"/>
      <c r="E2418" s="336"/>
      <c r="F2418" s="336"/>
      <c r="G2418" s="336"/>
      <c r="H2418" s="554"/>
      <c r="I2418" s="336"/>
      <c r="J2418" s="336"/>
      <c r="K2418" s="336"/>
      <c r="L2418" s="336"/>
      <c r="M2418" s="336"/>
      <c r="N2418" s="336"/>
      <c r="O2418" s="632"/>
      <c r="P2418" s="632"/>
      <c r="Q2418" s="632"/>
      <c r="R2418" s="336"/>
      <c r="S2418" s="336"/>
      <c r="T2418" s="336" t="s">
        <v>13876</v>
      </c>
      <c r="U2418" s="336"/>
      <c r="V2418" s="632"/>
      <c r="W2418" s="551"/>
      <c r="X2418" s="551"/>
      <c r="Y2418" s="551"/>
      <c r="Z2418" s="551"/>
      <c r="AA2418" s="551">
        <v>0</v>
      </c>
      <c r="AB2418" s="551">
        <v>0</v>
      </c>
      <c r="AC2418" s="551">
        <v>0</v>
      </c>
      <c r="AD2418" s="552"/>
      <c r="AE2418" s="623">
        <v>0</v>
      </c>
      <c r="AQ2418" t="s">
        <v>13876</v>
      </c>
      <c r="AR2418" t="s">
        <v>13876</v>
      </c>
      <c r="AS2418" t="s">
        <v>13876</v>
      </c>
      <c r="AT2418" t="s">
        <v>13876</v>
      </c>
      <c r="AU2418" t="s">
        <v>13876</v>
      </c>
      <c r="AV2418" t="s">
        <v>13876</v>
      </c>
      <c r="AW2418" t="s">
        <v>13876</v>
      </c>
      <c r="AX2418" t="s">
        <v>13876</v>
      </c>
      <c r="AY2418" t="s">
        <v>13876</v>
      </c>
      <c r="AZ2418" t="s">
        <v>13876</v>
      </c>
      <c r="BA2418" t="s">
        <v>13876</v>
      </c>
      <c r="BB2418" t="s">
        <v>13876</v>
      </c>
      <c r="BC2418" t="s">
        <v>13876</v>
      </c>
      <c r="BD2418" t="s">
        <v>13876</v>
      </c>
      <c r="BE2418" t="s">
        <v>13876</v>
      </c>
      <c r="BF2418" t="s">
        <v>13876</v>
      </c>
      <c r="BG2418" t="s">
        <v>13876</v>
      </c>
      <c r="BH2418" t="s">
        <v>13876</v>
      </c>
      <c r="BI2418" t="s">
        <v>13876</v>
      </c>
      <c r="BJ2418" t="s">
        <v>13876</v>
      </c>
      <c r="BK2418" t="s">
        <v>13876</v>
      </c>
      <c r="BL2418" t="s">
        <v>13876</v>
      </c>
      <c r="BM2418" t="s">
        <v>13876</v>
      </c>
      <c r="BN2418" t="s">
        <v>13876</v>
      </c>
      <c r="BO2418" t="s">
        <v>13876</v>
      </c>
      <c r="BP2418" t="s">
        <v>13876</v>
      </c>
      <c r="BQ2418" t="s">
        <v>13876</v>
      </c>
      <c r="BR2418" t="s">
        <v>13876</v>
      </c>
      <c r="BS2418" t="s">
        <v>13876</v>
      </c>
      <c r="BT2418" t="s">
        <v>13876</v>
      </c>
      <c r="BU2418" t="s">
        <v>13876</v>
      </c>
      <c r="BV2418" t="s">
        <v>13876</v>
      </c>
      <c r="BW2418" t="s">
        <v>13876</v>
      </c>
      <c r="BX2418" t="s">
        <v>13876</v>
      </c>
      <c r="BY2418" t="s">
        <v>13876</v>
      </c>
      <c r="BZ2418" t="s">
        <v>13876</v>
      </c>
      <c r="CA2418" t="s">
        <v>13876</v>
      </c>
      <c r="CB2418" t="s">
        <v>13876</v>
      </c>
      <c r="CC2418" t="s">
        <v>13876</v>
      </c>
      <c r="CD2418" t="s">
        <v>13876</v>
      </c>
      <c r="CE2418" t="s">
        <v>13876</v>
      </c>
      <c r="CF2418" t="s">
        <v>13876</v>
      </c>
      <c r="CG2418" t="s">
        <v>13876</v>
      </c>
      <c r="CH2418" t="s">
        <v>13876</v>
      </c>
      <c r="CI2418" t="s">
        <v>13876</v>
      </c>
      <c r="CJ2418" t="s">
        <v>13876</v>
      </c>
      <c r="CK2418" t="s">
        <v>13876</v>
      </c>
      <c r="CL2418" t="s">
        <v>13876</v>
      </c>
      <c r="CM2418" t="s">
        <v>13876</v>
      </c>
      <c r="CN2418" t="s">
        <v>13876</v>
      </c>
      <c r="CO2418" t="s">
        <v>13876</v>
      </c>
      <c r="CP2418" t="s">
        <v>13876</v>
      </c>
      <c r="CQ2418" t="s">
        <v>13876</v>
      </c>
      <c r="CR2418" t="s">
        <v>13876</v>
      </c>
      <c r="CS2418" t="s">
        <v>13876</v>
      </c>
      <c r="CT2418" t="s">
        <v>13876</v>
      </c>
    </row>
    <row r="2419" spans="1:98" hidden="1">
      <c r="A2419" s="1088">
        <v>484</v>
      </c>
      <c r="B2419" s="554" t="s">
        <v>4767</v>
      </c>
      <c r="C2419" s="554" t="s">
        <v>4768</v>
      </c>
      <c r="D2419" s="554" t="s">
        <v>4769</v>
      </c>
      <c r="E2419" s="336" t="s">
        <v>368</v>
      </c>
      <c r="F2419" s="336" t="s">
        <v>15061</v>
      </c>
      <c r="G2419" s="336">
        <v>2910700026</v>
      </c>
      <c r="H2419" s="554" t="s">
        <v>4778</v>
      </c>
      <c r="I2419" s="336" t="s">
        <v>118</v>
      </c>
      <c r="J2419" s="336" t="s">
        <v>13659</v>
      </c>
      <c r="K2419" s="336" t="s">
        <v>13549</v>
      </c>
      <c r="L2419" s="336" t="s">
        <v>13658</v>
      </c>
      <c r="M2419" s="336" t="s">
        <v>13659</v>
      </c>
      <c r="N2419" s="336" t="s">
        <v>13549</v>
      </c>
      <c r="O2419" s="632"/>
      <c r="P2419" s="632" t="s">
        <v>13661</v>
      </c>
      <c r="Q2419" s="556">
        <v>44623</v>
      </c>
      <c r="R2419" s="336"/>
      <c r="S2419" s="557">
        <v>44655</v>
      </c>
      <c r="T2419" s="336" t="s">
        <v>17224</v>
      </c>
      <c r="U2419" s="625">
        <v>266</v>
      </c>
      <c r="V2419" s="1088">
        <v>266</v>
      </c>
      <c r="W2419" s="551">
        <v>29148</v>
      </c>
      <c r="X2419" s="551">
        <v>10786</v>
      </c>
      <c r="Y2419" s="551">
        <v>9487</v>
      </c>
      <c r="Z2419" s="551">
        <v>8441</v>
      </c>
      <c r="AA2419" s="551">
        <v>8575</v>
      </c>
      <c r="AB2419" s="551">
        <v>7486</v>
      </c>
      <c r="AC2419" s="551" t="s">
        <v>13876</v>
      </c>
      <c r="AD2419" s="552" t="s">
        <v>13876</v>
      </c>
      <c r="AE2419" s="623">
        <v>73923</v>
      </c>
      <c r="AF2419" t="s">
        <v>4766</v>
      </c>
      <c r="AG2419" t="s">
        <v>4772</v>
      </c>
      <c r="AH2419" t="s">
        <v>4777</v>
      </c>
      <c r="AJ2419" s="548" t="s">
        <v>13667</v>
      </c>
      <c r="AK2419" s="548" t="s">
        <v>13871</v>
      </c>
      <c r="AL2419" s="548" t="s">
        <v>13669</v>
      </c>
      <c r="AM2419" s="548" t="s">
        <v>15062</v>
      </c>
      <c r="AN2419" s="548" t="s">
        <v>15063</v>
      </c>
      <c r="AO2419" s="548" t="s">
        <v>15064</v>
      </c>
      <c r="AQ2419" t="s">
        <v>13876</v>
      </c>
      <c r="AR2419" t="s">
        <v>13876</v>
      </c>
      <c r="AS2419" t="s">
        <v>15292</v>
      </c>
      <c r="AT2419" t="s">
        <v>15294</v>
      </c>
      <c r="AU2419" t="s">
        <v>15289</v>
      </c>
      <c r="AV2419" t="s">
        <v>15291</v>
      </c>
      <c r="AW2419" t="s">
        <v>15285</v>
      </c>
      <c r="AX2419" t="s">
        <v>13876</v>
      </c>
      <c r="AY2419" t="s">
        <v>13876</v>
      </c>
      <c r="AZ2419" t="s">
        <v>15289</v>
      </c>
      <c r="BA2419" t="s">
        <v>15288</v>
      </c>
      <c r="BB2419" t="s">
        <v>15287</v>
      </c>
      <c r="BC2419" t="s">
        <v>15285</v>
      </c>
      <c r="BD2419" t="s">
        <v>15290</v>
      </c>
      <c r="BE2419" t="s">
        <v>13876</v>
      </c>
      <c r="BF2419" t="s">
        <v>13876</v>
      </c>
      <c r="BG2419" t="s">
        <v>13876</v>
      </c>
      <c r="BH2419" t="s">
        <v>15294</v>
      </c>
      <c r="BI2419" t="s">
        <v>15291</v>
      </c>
      <c r="BJ2419" t="s">
        <v>15285</v>
      </c>
      <c r="BK2419" t="s">
        <v>15287</v>
      </c>
      <c r="BL2419" t="s">
        <v>13876</v>
      </c>
      <c r="BM2419" t="s">
        <v>13876</v>
      </c>
      <c r="BN2419" t="s">
        <v>13876</v>
      </c>
      <c r="BO2419" t="s">
        <v>15285</v>
      </c>
      <c r="BP2419" t="s">
        <v>15291</v>
      </c>
      <c r="BQ2419" t="s">
        <v>15291</v>
      </c>
      <c r="BR2419" t="s">
        <v>15289</v>
      </c>
      <c r="BS2419" t="s">
        <v>13876</v>
      </c>
      <c r="BT2419" t="s">
        <v>13876</v>
      </c>
      <c r="BU2419" t="s">
        <v>13876</v>
      </c>
      <c r="BV2419" t="s">
        <v>15285</v>
      </c>
      <c r="BW2419" t="s">
        <v>15286</v>
      </c>
      <c r="BX2419" t="s">
        <v>15287</v>
      </c>
      <c r="BY2419" t="s">
        <v>15286</v>
      </c>
      <c r="BZ2419" t="s">
        <v>13876</v>
      </c>
      <c r="CA2419" t="s">
        <v>13876</v>
      </c>
      <c r="CB2419" t="s">
        <v>13876</v>
      </c>
      <c r="CC2419" t="s">
        <v>15287</v>
      </c>
      <c r="CD2419" t="s">
        <v>15291</v>
      </c>
      <c r="CE2419" t="s">
        <v>15285</v>
      </c>
      <c r="CF2419" t="s">
        <v>15290</v>
      </c>
      <c r="CG2419" t="s">
        <v>13876</v>
      </c>
      <c r="CH2419" t="s">
        <v>13876</v>
      </c>
      <c r="CI2419" t="s">
        <v>13876</v>
      </c>
      <c r="CJ2419" t="s">
        <v>13876</v>
      </c>
      <c r="CK2419" t="s">
        <v>13876</v>
      </c>
      <c r="CL2419" t="s">
        <v>13876</v>
      </c>
      <c r="CM2419" t="s">
        <v>13876</v>
      </c>
      <c r="CN2419" t="s">
        <v>13876</v>
      </c>
      <c r="CO2419" t="s">
        <v>13876</v>
      </c>
      <c r="CP2419" t="s">
        <v>13876</v>
      </c>
      <c r="CQ2419" t="s">
        <v>13876</v>
      </c>
      <c r="CR2419" t="s">
        <v>13876</v>
      </c>
      <c r="CS2419" t="s">
        <v>13876</v>
      </c>
      <c r="CT2419" t="s">
        <v>13876</v>
      </c>
    </row>
    <row r="2420" spans="1:98" hidden="1">
      <c r="A2420" s="1088"/>
      <c r="B2420" s="554" t="s">
        <v>4767</v>
      </c>
      <c r="C2420" s="554" t="s">
        <v>4768</v>
      </c>
      <c r="D2420" s="554" t="s">
        <v>4769</v>
      </c>
      <c r="E2420" s="336" t="s">
        <v>368</v>
      </c>
      <c r="F2420" s="336" t="s">
        <v>15065</v>
      </c>
      <c r="G2420" s="336">
        <v>2910700026</v>
      </c>
      <c r="H2420" s="554" t="s">
        <v>4775</v>
      </c>
      <c r="I2420" s="336" t="s">
        <v>113</v>
      </c>
      <c r="J2420" s="336" t="s">
        <v>13659</v>
      </c>
      <c r="K2420" s="336" t="s">
        <v>13549</v>
      </c>
      <c r="L2420" s="336" t="s">
        <v>13658</v>
      </c>
      <c r="M2420" s="336" t="s">
        <v>13659</v>
      </c>
      <c r="N2420" s="336" t="s">
        <v>13549</v>
      </c>
      <c r="O2420" s="632"/>
      <c r="P2420" s="632" t="s">
        <v>13661</v>
      </c>
      <c r="Q2420" s="556">
        <v>44623</v>
      </c>
      <c r="R2420" s="336"/>
      <c r="S2420" s="557">
        <v>44655</v>
      </c>
      <c r="T2420" s="336" t="s">
        <v>17225</v>
      </c>
      <c r="U2420" s="620">
        <v>266</v>
      </c>
      <c r="V2420" s="1088"/>
      <c r="W2420" s="551">
        <v>33293</v>
      </c>
      <c r="X2420" s="551">
        <v>11397</v>
      </c>
      <c r="Y2420" s="551">
        <v>11582</v>
      </c>
      <c r="Z2420" s="551">
        <v>11075</v>
      </c>
      <c r="AA2420" s="551">
        <v>11360</v>
      </c>
      <c r="AB2420" s="551">
        <v>11414</v>
      </c>
      <c r="AC2420" s="551" t="s">
        <v>13876</v>
      </c>
      <c r="AD2420" s="552" t="s">
        <v>13876</v>
      </c>
      <c r="AE2420" s="623">
        <v>90121</v>
      </c>
      <c r="AF2420" t="s">
        <v>4766</v>
      </c>
      <c r="AG2420" t="s">
        <v>4772</v>
      </c>
      <c r="AH2420" t="s">
        <v>4774</v>
      </c>
      <c r="AJ2420" s="548" t="s">
        <v>13667</v>
      </c>
      <c r="AK2420" s="548" t="s">
        <v>13871</v>
      </c>
      <c r="AL2420" s="548" t="s">
        <v>13669</v>
      </c>
      <c r="AM2420" s="548" t="s">
        <v>15062</v>
      </c>
      <c r="AN2420" s="548" t="s">
        <v>15063</v>
      </c>
      <c r="AO2420" s="548" t="s">
        <v>15064</v>
      </c>
      <c r="AQ2420" t="s">
        <v>13876</v>
      </c>
      <c r="AR2420" t="s">
        <v>13876</v>
      </c>
      <c r="AS2420" t="s">
        <v>15284</v>
      </c>
      <c r="AT2420" t="s">
        <v>15284</v>
      </c>
      <c r="AU2420" t="s">
        <v>15292</v>
      </c>
      <c r="AV2420" t="s">
        <v>15294</v>
      </c>
      <c r="AW2420" t="s">
        <v>15284</v>
      </c>
      <c r="AX2420" t="s">
        <v>13876</v>
      </c>
      <c r="AY2420" t="s">
        <v>13876</v>
      </c>
      <c r="AZ2420" t="s">
        <v>15289</v>
      </c>
      <c r="BA2420" t="s">
        <v>15289</v>
      </c>
      <c r="BB2420" t="s">
        <v>15284</v>
      </c>
      <c r="BC2420" t="s">
        <v>15294</v>
      </c>
      <c r="BD2420" t="s">
        <v>15287</v>
      </c>
      <c r="BE2420" t="s">
        <v>13876</v>
      </c>
      <c r="BF2420" t="s">
        <v>13876</v>
      </c>
      <c r="BG2420" t="s">
        <v>15289</v>
      </c>
      <c r="BH2420" t="s">
        <v>15289</v>
      </c>
      <c r="BI2420" t="s">
        <v>15286</v>
      </c>
      <c r="BJ2420" t="s">
        <v>15285</v>
      </c>
      <c r="BK2420" t="s">
        <v>15292</v>
      </c>
      <c r="BL2420" t="s">
        <v>13876</v>
      </c>
      <c r="BM2420" t="s">
        <v>13876</v>
      </c>
      <c r="BN2420" t="s">
        <v>15289</v>
      </c>
      <c r="BO2420" t="s">
        <v>15289</v>
      </c>
      <c r="BP2420" t="s">
        <v>15288</v>
      </c>
      <c r="BQ2420" t="s">
        <v>15287</v>
      </c>
      <c r="BR2420" t="s">
        <v>15286</v>
      </c>
      <c r="BS2420" t="s">
        <v>13876</v>
      </c>
      <c r="BT2420" t="s">
        <v>13876</v>
      </c>
      <c r="BU2420" t="s">
        <v>15289</v>
      </c>
      <c r="BV2420" t="s">
        <v>15289</v>
      </c>
      <c r="BW2420" t="s">
        <v>15284</v>
      </c>
      <c r="BX2420" t="s">
        <v>15290</v>
      </c>
      <c r="BY2420" t="s">
        <v>15288</v>
      </c>
      <c r="BZ2420" t="s">
        <v>13876</v>
      </c>
      <c r="CA2420" t="s">
        <v>13876</v>
      </c>
      <c r="CB2420" t="s">
        <v>15289</v>
      </c>
      <c r="CC2420" t="s">
        <v>15289</v>
      </c>
      <c r="CD2420" t="s">
        <v>15291</v>
      </c>
      <c r="CE2420" t="s">
        <v>15289</v>
      </c>
      <c r="CF2420" t="s">
        <v>15291</v>
      </c>
      <c r="CG2420" t="s">
        <v>13876</v>
      </c>
      <c r="CH2420" t="s">
        <v>13876</v>
      </c>
      <c r="CI2420" t="s">
        <v>13876</v>
      </c>
      <c r="CJ2420" t="s">
        <v>13876</v>
      </c>
      <c r="CK2420" t="s">
        <v>13876</v>
      </c>
      <c r="CL2420" t="s">
        <v>13876</v>
      </c>
      <c r="CM2420" t="s">
        <v>13876</v>
      </c>
      <c r="CN2420" t="s">
        <v>13876</v>
      </c>
      <c r="CO2420" t="s">
        <v>13876</v>
      </c>
      <c r="CP2420" t="s">
        <v>13876</v>
      </c>
      <c r="CQ2420" t="s">
        <v>13876</v>
      </c>
      <c r="CR2420" t="s">
        <v>13876</v>
      </c>
      <c r="CS2420" t="s">
        <v>13876</v>
      </c>
      <c r="CT2420" t="s">
        <v>13876</v>
      </c>
    </row>
    <row r="2421" spans="1:98" hidden="1">
      <c r="A2421" s="1088"/>
      <c r="B2421" s="549" t="s">
        <v>4767</v>
      </c>
      <c r="C2421" s="549" t="s">
        <v>4768</v>
      </c>
      <c r="D2421" s="549" t="s">
        <v>4769</v>
      </c>
      <c r="E2421" s="550" t="s">
        <v>368</v>
      </c>
      <c r="F2421" s="550" t="s">
        <v>15065</v>
      </c>
      <c r="G2421" s="550">
        <v>2910700026</v>
      </c>
      <c r="H2421" s="549" t="s">
        <v>4775</v>
      </c>
      <c r="I2421" s="550" t="s">
        <v>114</v>
      </c>
      <c r="J2421" s="550" t="s">
        <v>13658</v>
      </c>
      <c r="K2421" s="336"/>
      <c r="L2421" s="336" t="s">
        <v>13658</v>
      </c>
      <c r="M2421" s="336" t="s">
        <v>13658</v>
      </c>
      <c r="N2421" s="336"/>
      <c r="O2421" s="632"/>
      <c r="P2421" s="632"/>
      <c r="Q2421" s="632"/>
      <c r="R2421" s="336"/>
      <c r="S2421" s="336"/>
      <c r="T2421" s="336" t="s">
        <v>17226</v>
      </c>
      <c r="U2421" s="620">
        <v>266</v>
      </c>
      <c r="V2421" s="1088"/>
      <c r="W2421" s="551" t="s">
        <v>13876</v>
      </c>
      <c r="X2421" s="551" t="s">
        <v>13876</v>
      </c>
      <c r="Y2421" s="551" t="s">
        <v>13876</v>
      </c>
      <c r="Z2421" s="551" t="s">
        <v>13876</v>
      </c>
      <c r="AA2421" s="551" t="s">
        <v>13876</v>
      </c>
      <c r="AB2421" s="551" t="s">
        <v>13876</v>
      </c>
      <c r="AC2421" s="551" t="s">
        <v>13876</v>
      </c>
      <c r="AD2421" s="552" t="s">
        <v>13876</v>
      </c>
      <c r="AE2421" s="623">
        <v>0</v>
      </c>
      <c r="AF2421" t="s">
        <v>4766</v>
      </c>
      <c r="AG2421" t="s">
        <v>4772</v>
      </c>
      <c r="AH2421" t="s">
        <v>4774</v>
      </c>
      <c r="AJ2421" s="548" t="s">
        <v>13667</v>
      </c>
      <c r="AK2421" s="548" t="s">
        <v>13871</v>
      </c>
      <c r="AL2421" s="548" t="s">
        <v>13669</v>
      </c>
      <c r="AM2421" s="548" t="s">
        <v>15062</v>
      </c>
      <c r="AN2421" s="548" t="s">
        <v>15063</v>
      </c>
      <c r="AO2421" s="548" t="s">
        <v>15064</v>
      </c>
      <c r="AQ2421" t="s">
        <v>13876</v>
      </c>
      <c r="AR2421" t="s">
        <v>13876</v>
      </c>
      <c r="AS2421" t="s">
        <v>13876</v>
      </c>
      <c r="AT2421" t="s">
        <v>13876</v>
      </c>
      <c r="AU2421" t="s">
        <v>13876</v>
      </c>
      <c r="AV2421" t="s">
        <v>13876</v>
      </c>
      <c r="AW2421" t="s">
        <v>13876</v>
      </c>
      <c r="AX2421" t="s">
        <v>13876</v>
      </c>
      <c r="AY2421" t="s">
        <v>13876</v>
      </c>
      <c r="AZ2421" t="s">
        <v>13876</v>
      </c>
      <c r="BA2421" t="s">
        <v>13876</v>
      </c>
      <c r="BB2421" t="s">
        <v>13876</v>
      </c>
      <c r="BC2421" t="s">
        <v>13876</v>
      </c>
      <c r="BD2421" t="s">
        <v>13876</v>
      </c>
      <c r="BE2421" t="s">
        <v>13876</v>
      </c>
      <c r="BF2421" t="s">
        <v>13876</v>
      </c>
      <c r="BG2421" t="s">
        <v>13876</v>
      </c>
      <c r="BH2421" t="s">
        <v>13876</v>
      </c>
      <c r="BI2421" t="s">
        <v>13876</v>
      </c>
      <c r="BJ2421" t="s">
        <v>13876</v>
      </c>
      <c r="BK2421" t="s">
        <v>13876</v>
      </c>
      <c r="BL2421" t="s">
        <v>13876</v>
      </c>
      <c r="BM2421" t="s">
        <v>13876</v>
      </c>
      <c r="BN2421" t="s">
        <v>13876</v>
      </c>
      <c r="BO2421" t="s">
        <v>13876</v>
      </c>
      <c r="BP2421" t="s">
        <v>13876</v>
      </c>
      <c r="BQ2421" t="s">
        <v>13876</v>
      </c>
      <c r="BR2421" t="s">
        <v>13876</v>
      </c>
      <c r="BS2421" t="s">
        <v>13876</v>
      </c>
      <c r="BT2421" t="s">
        <v>13876</v>
      </c>
      <c r="BU2421" t="s">
        <v>13876</v>
      </c>
      <c r="BV2421" t="s">
        <v>13876</v>
      </c>
      <c r="BW2421" t="s">
        <v>13876</v>
      </c>
      <c r="BX2421" t="s">
        <v>13876</v>
      </c>
      <c r="BY2421" t="s">
        <v>13876</v>
      </c>
      <c r="BZ2421" t="s">
        <v>13876</v>
      </c>
      <c r="CA2421" t="s">
        <v>13876</v>
      </c>
      <c r="CB2421" t="s">
        <v>13876</v>
      </c>
      <c r="CC2421" t="s">
        <v>13876</v>
      </c>
      <c r="CD2421" t="s">
        <v>13876</v>
      </c>
      <c r="CE2421" t="s">
        <v>13876</v>
      </c>
      <c r="CF2421" t="s">
        <v>13876</v>
      </c>
      <c r="CG2421" t="s">
        <v>13876</v>
      </c>
      <c r="CH2421" t="s">
        <v>13876</v>
      </c>
      <c r="CI2421" t="s">
        <v>13876</v>
      </c>
      <c r="CJ2421" t="s">
        <v>13876</v>
      </c>
      <c r="CK2421" t="s">
        <v>13876</v>
      </c>
      <c r="CL2421" t="s">
        <v>13876</v>
      </c>
      <c r="CM2421" t="s">
        <v>13876</v>
      </c>
      <c r="CN2421" t="s">
        <v>13876</v>
      </c>
      <c r="CO2421" t="s">
        <v>13876</v>
      </c>
      <c r="CP2421" t="s">
        <v>13876</v>
      </c>
      <c r="CQ2421" t="s">
        <v>13876</v>
      </c>
      <c r="CR2421" t="s">
        <v>13876</v>
      </c>
      <c r="CS2421" t="s">
        <v>13876</v>
      </c>
      <c r="CT2421" t="s">
        <v>13876</v>
      </c>
    </row>
    <row r="2422" spans="1:98" hidden="1">
      <c r="A2422" s="1088"/>
      <c r="B2422" s="554" t="s">
        <v>4767</v>
      </c>
      <c r="C2422" s="554" t="s">
        <v>4768</v>
      </c>
      <c r="D2422" s="554" t="s">
        <v>4769</v>
      </c>
      <c r="E2422" s="336" t="s">
        <v>368</v>
      </c>
      <c r="F2422" s="336" t="s">
        <v>15065</v>
      </c>
      <c r="G2422" s="336">
        <v>2910700026</v>
      </c>
      <c r="H2422" s="554" t="s">
        <v>4775</v>
      </c>
      <c r="I2422" s="336" t="s">
        <v>116</v>
      </c>
      <c r="J2422" s="336" t="s">
        <v>13659</v>
      </c>
      <c r="K2422" s="336" t="s">
        <v>13549</v>
      </c>
      <c r="L2422" s="336" t="s">
        <v>13658</v>
      </c>
      <c r="M2422" s="336" t="s">
        <v>13659</v>
      </c>
      <c r="N2422" s="336" t="s">
        <v>13549</v>
      </c>
      <c r="O2422" s="632"/>
      <c r="P2422" s="632" t="s">
        <v>13661</v>
      </c>
      <c r="Q2422" s="556">
        <v>44623</v>
      </c>
      <c r="R2422" s="336"/>
      <c r="S2422" s="557">
        <v>44655</v>
      </c>
      <c r="T2422" s="336" t="s">
        <v>17227</v>
      </c>
      <c r="U2422" s="609">
        <v>266</v>
      </c>
      <c r="V2422" s="1088"/>
      <c r="W2422" s="551">
        <v>43407</v>
      </c>
      <c r="X2422" s="551">
        <v>15382</v>
      </c>
      <c r="Y2422" s="551">
        <v>15991</v>
      </c>
      <c r="Z2422" s="551">
        <v>15875</v>
      </c>
      <c r="AA2422" s="551">
        <v>13595</v>
      </c>
      <c r="AB2422" s="551">
        <v>13143</v>
      </c>
      <c r="AC2422" s="551" t="s">
        <v>13876</v>
      </c>
      <c r="AD2422" s="552" t="s">
        <v>13876</v>
      </c>
      <c r="AE2422" s="623">
        <v>117393</v>
      </c>
      <c r="AF2422" t="s">
        <v>4766</v>
      </c>
      <c r="AG2422" t="s">
        <v>4772</v>
      </c>
      <c r="AH2422" t="s">
        <v>4774</v>
      </c>
      <c r="AJ2422" s="548" t="s">
        <v>13667</v>
      </c>
      <c r="AK2422" s="548" t="s">
        <v>13871</v>
      </c>
      <c r="AL2422" s="548" t="s">
        <v>13669</v>
      </c>
      <c r="AM2422" s="548" t="s">
        <v>15062</v>
      </c>
      <c r="AN2422" s="548" t="s">
        <v>15063</v>
      </c>
      <c r="AO2422" s="548" t="s">
        <v>15064</v>
      </c>
      <c r="AQ2422" t="s">
        <v>13876</v>
      </c>
      <c r="AR2422" t="s">
        <v>13876</v>
      </c>
      <c r="AS2422" t="s">
        <v>15291</v>
      </c>
      <c r="AT2422" t="s">
        <v>15284</v>
      </c>
      <c r="AU2422" t="s">
        <v>15291</v>
      </c>
      <c r="AV2422" t="s">
        <v>15288</v>
      </c>
      <c r="AW2422" t="s">
        <v>15287</v>
      </c>
      <c r="AX2422" t="s">
        <v>13876</v>
      </c>
      <c r="AY2422" t="s">
        <v>13876</v>
      </c>
      <c r="AZ2422" t="s">
        <v>15289</v>
      </c>
      <c r="BA2422" t="s">
        <v>15286</v>
      </c>
      <c r="BB2422" t="s">
        <v>15284</v>
      </c>
      <c r="BC2422" t="s">
        <v>15285</v>
      </c>
      <c r="BD2422" t="s">
        <v>15292</v>
      </c>
      <c r="BE2422" t="s">
        <v>13876</v>
      </c>
      <c r="BF2422" t="s">
        <v>13876</v>
      </c>
      <c r="BG2422" t="s">
        <v>15289</v>
      </c>
      <c r="BH2422" t="s">
        <v>15286</v>
      </c>
      <c r="BI2422" t="s">
        <v>15294</v>
      </c>
      <c r="BJ2422" t="s">
        <v>15294</v>
      </c>
      <c r="BK2422" t="s">
        <v>15289</v>
      </c>
      <c r="BL2422" t="s">
        <v>13876</v>
      </c>
      <c r="BM2422" t="s">
        <v>13876</v>
      </c>
      <c r="BN2422" t="s">
        <v>15289</v>
      </c>
      <c r="BO2422" t="s">
        <v>15286</v>
      </c>
      <c r="BP2422" t="s">
        <v>15285</v>
      </c>
      <c r="BQ2422" t="s">
        <v>15287</v>
      </c>
      <c r="BR2422" t="s">
        <v>15286</v>
      </c>
      <c r="BS2422" t="s">
        <v>13876</v>
      </c>
      <c r="BT2422" t="s">
        <v>13876</v>
      </c>
      <c r="BU2422" t="s">
        <v>15289</v>
      </c>
      <c r="BV2422" t="s">
        <v>15284</v>
      </c>
      <c r="BW2422" t="s">
        <v>15286</v>
      </c>
      <c r="BX2422" t="s">
        <v>15294</v>
      </c>
      <c r="BY2422" t="s">
        <v>15286</v>
      </c>
      <c r="BZ2422" t="s">
        <v>13876</v>
      </c>
      <c r="CA2422" t="s">
        <v>13876</v>
      </c>
      <c r="CB2422" t="s">
        <v>15289</v>
      </c>
      <c r="CC2422" t="s">
        <v>15284</v>
      </c>
      <c r="CD2422" t="s">
        <v>15289</v>
      </c>
      <c r="CE2422" t="s">
        <v>15291</v>
      </c>
      <c r="CF2422" t="s">
        <v>15284</v>
      </c>
      <c r="CG2422" t="s">
        <v>13876</v>
      </c>
      <c r="CH2422" t="s">
        <v>13876</v>
      </c>
      <c r="CI2422" t="s">
        <v>13876</v>
      </c>
      <c r="CJ2422" t="s">
        <v>13876</v>
      </c>
      <c r="CK2422" t="s">
        <v>13876</v>
      </c>
      <c r="CL2422" t="s">
        <v>13876</v>
      </c>
      <c r="CM2422" t="s">
        <v>13876</v>
      </c>
      <c r="CN2422" t="s">
        <v>13876</v>
      </c>
      <c r="CO2422" t="s">
        <v>13876</v>
      </c>
      <c r="CP2422" t="s">
        <v>13876</v>
      </c>
      <c r="CQ2422" t="s">
        <v>13876</v>
      </c>
      <c r="CR2422" t="s">
        <v>13876</v>
      </c>
      <c r="CS2422" t="s">
        <v>13876</v>
      </c>
      <c r="CT2422" t="s">
        <v>13876</v>
      </c>
    </row>
    <row r="2423" spans="1:98" hidden="1">
      <c r="A2423" s="632"/>
      <c r="B2423" s="555"/>
      <c r="C2423" s="554"/>
      <c r="D2423" s="554"/>
      <c r="E2423" s="336"/>
      <c r="F2423" s="336"/>
      <c r="G2423" s="336"/>
      <c r="H2423" s="554"/>
      <c r="I2423" s="336"/>
      <c r="J2423" s="336"/>
      <c r="K2423" s="336"/>
      <c r="L2423" s="336"/>
      <c r="M2423" s="336"/>
      <c r="N2423" s="336"/>
      <c r="O2423" s="632"/>
      <c r="P2423" s="632"/>
      <c r="Q2423" s="556"/>
      <c r="R2423" s="336"/>
      <c r="S2423" s="336"/>
      <c r="T2423" s="336" t="s">
        <v>13876</v>
      </c>
      <c r="U2423" s="336"/>
      <c r="V2423" s="632"/>
      <c r="W2423" s="551"/>
      <c r="X2423" s="551"/>
      <c r="Y2423" s="551"/>
      <c r="Z2423" s="551"/>
      <c r="AA2423" s="551">
        <v>0</v>
      </c>
      <c r="AB2423" s="551">
        <v>0</v>
      </c>
      <c r="AC2423" s="551">
        <v>0</v>
      </c>
      <c r="AD2423" s="552"/>
      <c r="AE2423" s="623">
        <v>0</v>
      </c>
      <c r="AQ2423" t="s">
        <v>13876</v>
      </c>
      <c r="AR2423" t="s">
        <v>13876</v>
      </c>
      <c r="AS2423" t="s">
        <v>13876</v>
      </c>
      <c r="AT2423" t="s">
        <v>13876</v>
      </c>
      <c r="AU2423" t="s">
        <v>13876</v>
      </c>
      <c r="AV2423" t="s">
        <v>13876</v>
      </c>
      <c r="AW2423" t="s">
        <v>13876</v>
      </c>
      <c r="AX2423" t="s">
        <v>13876</v>
      </c>
      <c r="AY2423" t="s">
        <v>13876</v>
      </c>
      <c r="AZ2423" t="s">
        <v>13876</v>
      </c>
      <c r="BA2423" t="s">
        <v>13876</v>
      </c>
      <c r="BB2423" t="s">
        <v>13876</v>
      </c>
      <c r="BC2423" t="s">
        <v>13876</v>
      </c>
      <c r="BD2423" t="s">
        <v>13876</v>
      </c>
      <c r="BE2423" t="s">
        <v>13876</v>
      </c>
      <c r="BF2423" t="s">
        <v>13876</v>
      </c>
      <c r="BG2423" t="s">
        <v>13876</v>
      </c>
      <c r="BH2423" t="s">
        <v>13876</v>
      </c>
      <c r="BI2423" t="s">
        <v>13876</v>
      </c>
      <c r="BJ2423" t="s">
        <v>13876</v>
      </c>
      <c r="BK2423" t="s">
        <v>13876</v>
      </c>
      <c r="BL2423" t="s">
        <v>13876</v>
      </c>
      <c r="BM2423" t="s">
        <v>13876</v>
      </c>
      <c r="BN2423" t="s">
        <v>13876</v>
      </c>
      <c r="BO2423" t="s">
        <v>13876</v>
      </c>
      <c r="BP2423" t="s">
        <v>13876</v>
      </c>
      <c r="BQ2423" t="s">
        <v>13876</v>
      </c>
      <c r="BR2423" t="s">
        <v>13876</v>
      </c>
      <c r="BS2423" t="s">
        <v>13876</v>
      </c>
      <c r="BT2423" t="s">
        <v>13876</v>
      </c>
      <c r="BU2423" t="s">
        <v>13876</v>
      </c>
      <c r="BV2423" t="s">
        <v>13876</v>
      </c>
      <c r="BW2423" t="s">
        <v>13876</v>
      </c>
      <c r="BX2423" t="s">
        <v>13876</v>
      </c>
      <c r="BY2423" t="s">
        <v>13876</v>
      </c>
      <c r="BZ2423" t="s">
        <v>13876</v>
      </c>
      <c r="CA2423" t="s">
        <v>13876</v>
      </c>
      <c r="CB2423" t="s">
        <v>13876</v>
      </c>
      <c r="CC2423" t="s">
        <v>13876</v>
      </c>
      <c r="CD2423" t="s">
        <v>13876</v>
      </c>
      <c r="CE2423" t="s">
        <v>13876</v>
      </c>
      <c r="CF2423" t="s">
        <v>13876</v>
      </c>
      <c r="CG2423" t="s">
        <v>13876</v>
      </c>
      <c r="CH2423" t="s">
        <v>13876</v>
      </c>
      <c r="CI2423" t="s">
        <v>13876</v>
      </c>
      <c r="CJ2423" t="s">
        <v>13876</v>
      </c>
      <c r="CK2423" t="s">
        <v>13876</v>
      </c>
      <c r="CL2423" t="s">
        <v>13876</v>
      </c>
      <c r="CM2423" t="s">
        <v>13876</v>
      </c>
      <c r="CN2423" t="s">
        <v>13876</v>
      </c>
      <c r="CO2423" t="s">
        <v>13876</v>
      </c>
      <c r="CP2423" t="s">
        <v>13876</v>
      </c>
      <c r="CQ2423" t="s">
        <v>13876</v>
      </c>
      <c r="CR2423" t="s">
        <v>13876</v>
      </c>
      <c r="CS2423" t="s">
        <v>13876</v>
      </c>
      <c r="CT2423" t="s">
        <v>13876</v>
      </c>
    </row>
    <row r="2424" spans="1:98" hidden="1">
      <c r="A2424" s="1088">
        <v>485</v>
      </c>
      <c r="B2424" s="554" t="s">
        <v>623</v>
      </c>
      <c r="C2424" s="554" t="s">
        <v>430</v>
      </c>
      <c r="D2424" s="554" t="s">
        <v>624</v>
      </c>
      <c r="E2424" s="336" t="s">
        <v>368</v>
      </c>
      <c r="F2424" s="336" t="s">
        <v>15066</v>
      </c>
      <c r="G2424" s="336">
        <v>2910100383</v>
      </c>
      <c r="H2424" s="554" t="s">
        <v>632</v>
      </c>
      <c r="I2424" s="336" t="s">
        <v>113</v>
      </c>
      <c r="J2424" s="336" t="s">
        <v>13659</v>
      </c>
      <c r="K2424" s="336" t="s">
        <v>13547</v>
      </c>
      <c r="L2424" s="336" t="s">
        <v>13658</v>
      </c>
      <c r="M2424" s="336" t="s">
        <v>13659</v>
      </c>
      <c r="N2424" s="336" t="s">
        <v>13549</v>
      </c>
      <c r="O2424" s="632" t="s">
        <v>13661</v>
      </c>
      <c r="P2424" s="632"/>
      <c r="Q2424" s="556">
        <v>44620</v>
      </c>
      <c r="R2424" s="336"/>
      <c r="S2424" s="557">
        <v>44665</v>
      </c>
      <c r="T2424" s="336" t="s">
        <v>17228</v>
      </c>
      <c r="U2424" s="625">
        <v>267</v>
      </c>
      <c r="V2424" s="1088">
        <v>267</v>
      </c>
      <c r="W2424" s="551">
        <v>31788</v>
      </c>
      <c r="X2424" s="551">
        <v>8797</v>
      </c>
      <c r="Y2424" s="551">
        <v>15434</v>
      </c>
      <c r="Z2424" s="551">
        <v>11619</v>
      </c>
      <c r="AA2424" s="551">
        <v>11235</v>
      </c>
      <c r="AB2424" s="551">
        <v>6721</v>
      </c>
      <c r="AC2424" s="551" t="s">
        <v>13876</v>
      </c>
      <c r="AD2424" s="552" t="s">
        <v>13876</v>
      </c>
      <c r="AE2424" s="623">
        <v>85594</v>
      </c>
      <c r="AF2424" t="s">
        <v>622</v>
      </c>
      <c r="AG2424" t="s">
        <v>627</v>
      </c>
      <c r="AH2424" t="s">
        <v>631</v>
      </c>
      <c r="AQ2424" t="s">
        <v>13876</v>
      </c>
      <c r="AR2424" t="s">
        <v>13876</v>
      </c>
      <c r="AS2424" t="s">
        <v>15284</v>
      </c>
      <c r="AT2424" t="s">
        <v>15289</v>
      </c>
      <c r="AU2424" t="s">
        <v>15287</v>
      </c>
      <c r="AV2424" t="s">
        <v>15285</v>
      </c>
      <c r="AW2424" t="s">
        <v>15285</v>
      </c>
      <c r="AX2424" t="s">
        <v>13876</v>
      </c>
      <c r="AY2424" t="s">
        <v>13876</v>
      </c>
      <c r="AZ2424" t="s">
        <v>13876</v>
      </c>
      <c r="BA2424" t="s">
        <v>15285</v>
      </c>
      <c r="BB2424" t="s">
        <v>15287</v>
      </c>
      <c r="BC2424" t="s">
        <v>15294</v>
      </c>
      <c r="BD2424" t="s">
        <v>15287</v>
      </c>
      <c r="BE2424" t="s">
        <v>13876</v>
      </c>
      <c r="BF2424" t="s">
        <v>13876</v>
      </c>
      <c r="BG2424" t="s">
        <v>13876</v>
      </c>
      <c r="BH2424" t="s">
        <v>13876</v>
      </c>
      <c r="BI2424" t="s">
        <v>15292</v>
      </c>
      <c r="BJ2424" t="s">
        <v>15290</v>
      </c>
      <c r="BK2424" t="s">
        <v>15289</v>
      </c>
      <c r="BL2424" t="s">
        <v>13876</v>
      </c>
      <c r="BM2424" t="s">
        <v>13876</v>
      </c>
      <c r="BN2424" t="s">
        <v>15289</v>
      </c>
      <c r="BO2424" t="s">
        <v>15289</v>
      </c>
      <c r="BP2424" t="s">
        <v>15290</v>
      </c>
      <c r="BQ2424" t="s">
        <v>15289</v>
      </c>
      <c r="BR2424" t="s">
        <v>15294</v>
      </c>
      <c r="BS2424" t="s">
        <v>13876</v>
      </c>
      <c r="BT2424" t="s">
        <v>13876</v>
      </c>
      <c r="BU2424" t="s">
        <v>15289</v>
      </c>
      <c r="BV2424" t="s">
        <v>15289</v>
      </c>
      <c r="BW2424" t="s">
        <v>15292</v>
      </c>
      <c r="BX2424" t="s">
        <v>15284</v>
      </c>
      <c r="BY2424" t="s">
        <v>15286</v>
      </c>
      <c r="BZ2424" t="s">
        <v>13876</v>
      </c>
      <c r="CA2424" t="s">
        <v>13876</v>
      </c>
      <c r="CB2424" t="s">
        <v>13876</v>
      </c>
      <c r="CC2424" t="s">
        <v>15290</v>
      </c>
      <c r="CD2424" t="s">
        <v>15287</v>
      </c>
      <c r="CE2424" t="s">
        <v>15292</v>
      </c>
      <c r="CF2424" t="s">
        <v>15289</v>
      </c>
      <c r="CG2424" t="s">
        <v>13876</v>
      </c>
      <c r="CH2424" t="s">
        <v>13876</v>
      </c>
      <c r="CI2424" t="s">
        <v>13876</v>
      </c>
      <c r="CJ2424" t="s">
        <v>13876</v>
      </c>
      <c r="CK2424" t="s">
        <v>13876</v>
      </c>
      <c r="CL2424" t="s">
        <v>13876</v>
      </c>
      <c r="CM2424" t="s">
        <v>13876</v>
      </c>
      <c r="CN2424" t="s">
        <v>13876</v>
      </c>
      <c r="CO2424" t="s">
        <v>13876</v>
      </c>
      <c r="CP2424" t="s">
        <v>13876</v>
      </c>
      <c r="CQ2424" t="s">
        <v>13876</v>
      </c>
      <c r="CR2424" t="s">
        <v>13876</v>
      </c>
      <c r="CS2424" t="s">
        <v>13876</v>
      </c>
      <c r="CT2424" t="s">
        <v>13876</v>
      </c>
    </row>
    <row r="2425" spans="1:98" hidden="1">
      <c r="A2425" s="1088"/>
      <c r="B2425" s="554" t="s">
        <v>623</v>
      </c>
      <c r="C2425" s="554" t="s">
        <v>430</v>
      </c>
      <c r="D2425" s="554" t="s">
        <v>624</v>
      </c>
      <c r="E2425" s="336" t="s">
        <v>368</v>
      </c>
      <c r="F2425" s="336" t="s">
        <v>15066</v>
      </c>
      <c r="G2425" s="336">
        <v>2910100383</v>
      </c>
      <c r="H2425" s="554" t="s">
        <v>632</v>
      </c>
      <c r="I2425" s="336" t="s">
        <v>114</v>
      </c>
      <c r="J2425" s="336" t="s">
        <v>13659</v>
      </c>
      <c r="K2425" s="336" t="s">
        <v>13547</v>
      </c>
      <c r="L2425" s="336" t="s">
        <v>13658</v>
      </c>
      <c r="M2425" s="336" t="s">
        <v>13659</v>
      </c>
      <c r="N2425" s="336" t="s">
        <v>13549</v>
      </c>
      <c r="O2425" s="632" t="s">
        <v>13661</v>
      </c>
      <c r="P2425" s="632"/>
      <c r="Q2425" s="556">
        <v>44620</v>
      </c>
      <c r="R2425" s="336"/>
      <c r="S2425" s="557">
        <v>44665</v>
      </c>
      <c r="T2425" s="336" t="s">
        <v>17229</v>
      </c>
      <c r="U2425" s="609">
        <v>267</v>
      </c>
      <c r="V2425" s="1088"/>
      <c r="W2425" s="551">
        <v>3854</v>
      </c>
      <c r="X2425" s="551">
        <v>1380</v>
      </c>
      <c r="Y2425" s="551" t="s">
        <v>13876</v>
      </c>
      <c r="Z2425" s="551" t="s">
        <v>13876</v>
      </c>
      <c r="AA2425" s="551" t="s">
        <v>13876</v>
      </c>
      <c r="AB2425" s="551">
        <v>4079</v>
      </c>
      <c r="AC2425" s="551" t="s">
        <v>13876</v>
      </c>
      <c r="AD2425" s="552" t="s">
        <v>13876</v>
      </c>
      <c r="AE2425" s="623">
        <v>9313</v>
      </c>
      <c r="AF2425" t="s">
        <v>622</v>
      </c>
      <c r="AG2425" t="s">
        <v>627</v>
      </c>
      <c r="AH2425" t="s">
        <v>631</v>
      </c>
      <c r="AQ2425" t="s">
        <v>13876</v>
      </c>
      <c r="AR2425" t="s">
        <v>13876</v>
      </c>
      <c r="AS2425" t="s">
        <v>13876</v>
      </c>
      <c r="AT2425" t="s">
        <v>15284</v>
      </c>
      <c r="AU2425" t="s">
        <v>15285</v>
      </c>
      <c r="AV2425" t="s">
        <v>15286</v>
      </c>
      <c r="AW2425" t="s">
        <v>15291</v>
      </c>
      <c r="AX2425" t="s">
        <v>13876</v>
      </c>
      <c r="AY2425" t="s">
        <v>13876</v>
      </c>
      <c r="AZ2425" t="s">
        <v>13876</v>
      </c>
      <c r="BA2425" t="s">
        <v>15289</v>
      </c>
      <c r="BB2425" t="s">
        <v>15284</v>
      </c>
      <c r="BC2425" t="s">
        <v>15285</v>
      </c>
      <c r="BD2425" t="s">
        <v>15288</v>
      </c>
      <c r="BE2425" t="s">
        <v>13876</v>
      </c>
      <c r="BF2425" t="s">
        <v>13876</v>
      </c>
      <c r="BG2425" t="s">
        <v>13876</v>
      </c>
      <c r="BH2425" t="s">
        <v>13876</v>
      </c>
      <c r="BI2425" t="s">
        <v>13876</v>
      </c>
      <c r="BJ2425" t="s">
        <v>13876</v>
      </c>
      <c r="BK2425" t="s">
        <v>13876</v>
      </c>
      <c r="BL2425" t="s">
        <v>13876</v>
      </c>
      <c r="BM2425" t="s">
        <v>13876</v>
      </c>
      <c r="BN2425" t="s">
        <v>13876</v>
      </c>
      <c r="BO2425" t="s">
        <v>13876</v>
      </c>
      <c r="BP2425" t="s">
        <v>13876</v>
      </c>
      <c r="BQ2425" t="s">
        <v>13876</v>
      </c>
      <c r="BR2425" t="s">
        <v>13876</v>
      </c>
      <c r="BS2425" t="s">
        <v>13876</v>
      </c>
      <c r="BT2425" t="s">
        <v>13876</v>
      </c>
      <c r="BU2425" t="s">
        <v>13876</v>
      </c>
      <c r="BV2425" t="s">
        <v>13876</v>
      </c>
      <c r="BW2425" t="s">
        <v>13876</v>
      </c>
      <c r="BX2425" t="s">
        <v>13876</v>
      </c>
      <c r="BY2425" t="s">
        <v>13876</v>
      </c>
      <c r="BZ2425" t="s">
        <v>13876</v>
      </c>
      <c r="CA2425" t="s">
        <v>13876</v>
      </c>
      <c r="CB2425" t="s">
        <v>13876</v>
      </c>
      <c r="CC2425" t="s">
        <v>15291</v>
      </c>
      <c r="CD2425" t="s">
        <v>15288</v>
      </c>
      <c r="CE2425" t="s">
        <v>15287</v>
      </c>
      <c r="CF2425" t="s">
        <v>15294</v>
      </c>
      <c r="CG2425" t="s">
        <v>13876</v>
      </c>
      <c r="CH2425" t="s">
        <v>13876</v>
      </c>
      <c r="CI2425" t="s">
        <v>13876</v>
      </c>
      <c r="CJ2425" t="s">
        <v>13876</v>
      </c>
      <c r="CK2425" t="s">
        <v>13876</v>
      </c>
      <c r="CL2425" t="s">
        <v>13876</v>
      </c>
      <c r="CM2425" t="s">
        <v>13876</v>
      </c>
      <c r="CN2425" t="s">
        <v>13876</v>
      </c>
      <c r="CO2425" t="s">
        <v>13876</v>
      </c>
      <c r="CP2425" t="s">
        <v>13876</v>
      </c>
      <c r="CQ2425" t="s">
        <v>13876</v>
      </c>
      <c r="CR2425" t="s">
        <v>13876</v>
      </c>
      <c r="CS2425" t="s">
        <v>13876</v>
      </c>
      <c r="CT2425" t="s">
        <v>13876</v>
      </c>
    </row>
    <row r="2426" spans="1:98" hidden="1">
      <c r="A2426" s="632"/>
      <c r="B2426" s="555"/>
      <c r="C2426" s="554"/>
      <c r="D2426" s="554"/>
      <c r="E2426" s="336"/>
      <c r="F2426" s="336"/>
      <c r="G2426" s="336"/>
      <c r="H2426" s="554"/>
      <c r="I2426" s="336"/>
      <c r="J2426" s="336"/>
      <c r="K2426" s="336"/>
      <c r="L2426" s="336"/>
      <c r="M2426" s="336"/>
      <c r="N2426" s="336"/>
      <c r="O2426" s="632"/>
      <c r="P2426" s="632"/>
      <c r="Q2426" s="556"/>
      <c r="R2426" s="336"/>
      <c r="S2426" s="336"/>
      <c r="T2426" s="336" t="s">
        <v>13876</v>
      </c>
      <c r="U2426" s="336"/>
      <c r="V2426" s="632"/>
      <c r="W2426" s="551"/>
      <c r="X2426" s="551"/>
      <c r="Y2426" s="551"/>
      <c r="Z2426" s="551"/>
      <c r="AA2426" s="551">
        <v>0</v>
      </c>
      <c r="AB2426" s="551">
        <v>0</v>
      </c>
      <c r="AC2426" s="551">
        <v>0</v>
      </c>
      <c r="AD2426" s="552"/>
      <c r="AE2426" s="623">
        <v>0</v>
      </c>
      <c r="AQ2426" t="s">
        <v>13876</v>
      </c>
      <c r="AR2426" t="s">
        <v>13876</v>
      </c>
      <c r="AS2426" t="s">
        <v>13876</v>
      </c>
      <c r="AT2426" t="s">
        <v>13876</v>
      </c>
      <c r="AU2426" t="s">
        <v>13876</v>
      </c>
      <c r="AV2426" t="s">
        <v>13876</v>
      </c>
      <c r="AW2426" t="s">
        <v>13876</v>
      </c>
      <c r="AX2426" t="s">
        <v>13876</v>
      </c>
      <c r="AY2426" t="s">
        <v>13876</v>
      </c>
      <c r="AZ2426" t="s">
        <v>13876</v>
      </c>
      <c r="BA2426" t="s">
        <v>13876</v>
      </c>
      <c r="BB2426" t="s">
        <v>13876</v>
      </c>
      <c r="BC2426" t="s">
        <v>13876</v>
      </c>
      <c r="BD2426" t="s">
        <v>13876</v>
      </c>
      <c r="BE2426" t="s">
        <v>13876</v>
      </c>
      <c r="BF2426" t="s">
        <v>13876</v>
      </c>
      <c r="BG2426" t="s">
        <v>13876</v>
      </c>
      <c r="BH2426" t="s">
        <v>13876</v>
      </c>
      <c r="BI2426" t="s">
        <v>13876</v>
      </c>
      <c r="BJ2426" t="s">
        <v>13876</v>
      </c>
      <c r="BK2426" t="s">
        <v>13876</v>
      </c>
      <c r="BL2426" t="s">
        <v>13876</v>
      </c>
      <c r="BM2426" t="s">
        <v>13876</v>
      </c>
      <c r="BN2426" t="s">
        <v>13876</v>
      </c>
      <c r="BO2426" t="s">
        <v>13876</v>
      </c>
      <c r="BP2426" t="s">
        <v>13876</v>
      </c>
      <c r="BQ2426" t="s">
        <v>13876</v>
      </c>
      <c r="BR2426" t="s">
        <v>13876</v>
      </c>
      <c r="BS2426" t="s">
        <v>13876</v>
      </c>
      <c r="BT2426" t="s">
        <v>13876</v>
      </c>
      <c r="BU2426" t="s">
        <v>13876</v>
      </c>
      <c r="BV2426" t="s">
        <v>13876</v>
      </c>
      <c r="BW2426" t="s">
        <v>13876</v>
      </c>
      <c r="BX2426" t="s">
        <v>13876</v>
      </c>
      <c r="BY2426" t="s">
        <v>13876</v>
      </c>
      <c r="BZ2426" t="s">
        <v>13876</v>
      </c>
      <c r="CA2426" t="s">
        <v>13876</v>
      </c>
      <c r="CB2426" t="s">
        <v>13876</v>
      </c>
      <c r="CC2426" t="s">
        <v>13876</v>
      </c>
      <c r="CD2426" t="s">
        <v>13876</v>
      </c>
      <c r="CE2426" t="s">
        <v>13876</v>
      </c>
      <c r="CF2426" t="s">
        <v>13876</v>
      </c>
      <c r="CG2426" t="s">
        <v>13876</v>
      </c>
      <c r="CH2426" t="s">
        <v>13876</v>
      </c>
      <c r="CI2426" t="s">
        <v>13876</v>
      </c>
      <c r="CJ2426" t="s">
        <v>13876</v>
      </c>
      <c r="CK2426" t="s">
        <v>13876</v>
      </c>
      <c r="CL2426" t="s">
        <v>13876</v>
      </c>
      <c r="CM2426" t="s">
        <v>13876</v>
      </c>
      <c r="CN2426" t="s">
        <v>13876</v>
      </c>
      <c r="CO2426" t="s">
        <v>13876</v>
      </c>
      <c r="CP2426" t="s">
        <v>13876</v>
      </c>
      <c r="CQ2426" t="s">
        <v>13876</v>
      </c>
      <c r="CR2426" t="s">
        <v>13876</v>
      </c>
      <c r="CS2426" t="s">
        <v>13876</v>
      </c>
      <c r="CT2426" t="s">
        <v>13876</v>
      </c>
    </row>
    <row r="2427" spans="1:98" hidden="1">
      <c r="A2427" s="1088">
        <v>486</v>
      </c>
      <c r="B2427" s="554" t="s">
        <v>796</v>
      </c>
      <c r="C2427" s="554" t="s">
        <v>797</v>
      </c>
      <c r="D2427" s="554" t="s">
        <v>798</v>
      </c>
      <c r="E2427" s="336" t="s">
        <v>548</v>
      </c>
      <c r="F2427" s="336" t="s">
        <v>15067</v>
      </c>
      <c r="G2427" s="336">
        <v>2910100581</v>
      </c>
      <c r="H2427" s="554" t="s">
        <v>796</v>
      </c>
      <c r="I2427" s="336" t="s">
        <v>113</v>
      </c>
      <c r="J2427" s="336" t="s">
        <v>13659</v>
      </c>
      <c r="K2427" s="336" t="s">
        <v>13546</v>
      </c>
      <c r="L2427" s="336" t="s">
        <v>13658</v>
      </c>
      <c r="M2427" s="336" t="s">
        <v>13659</v>
      </c>
      <c r="N2427" s="336" t="s">
        <v>13546</v>
      </c>
      <c r="O2427" s="632"/>
      <c r="P2427" s="632"/>
      <c r="Q2427" s="632"/>
      <c r="R2427" s="336"/>
      <c r="S2427" s="336"/>
      <c r="T2427" s="336" t="s">
        <v>17230</v>
      </c>
      <c r="U2427" s="625"/>
      <c r="V2427" s="1088"/>
      <c r="W2427" s="551" t="s">
        <v>13876</v>
      </c>
      <c r="X2427" s="551" t="s">
        <v>13876</v>
      </c>
      <c r="Y2427" s="551" t="s">
        <v>13876</v>
      </c>
      <c r="Z2427" s="551" t="s">
        <v>13876</v>
      </c>
      <c r="AA2427" s="551" t="s">
        <v>13876</v>
      </c>
      <c r="AB2427" s="551" t="s">
        <v>13876</v>
      </c>
      <c r="AC2427" s="551" t="s">
        <v>13876</v>
      </c>
      <c r="AD2427" s="552" t="s">
        <v>13876</v>
      </c>
      <c r="AE2427" s="623">
        <v>0</v>
      </c>
      <c r="AF2427" t="s">
        <v>795</v>
      </c>
      <c r="AG2427" t="s">
        <v>801</v>
      </c>
      <c r="AH2427" t="s">
        <v>795</v>
      </c>
      <c r="AQ2427" t="s">
        <v>13876</v>
      </c>
      <c r="AR2427" t="s">
        <v>13876</v>
      </c>
      <c r="AS2427" t="s">
        <v>13876</v>
      </c>
      <c r="AT2427" t="s">
        <v>13876</v>
      </c>
      <c r="AU2427" t="s">
        <v>13876</v>
      </c>
      <c r="AV2427" t="s">
        <v>13876</v>
      </c>
      <c r="AW2427" t="s">
        <v>13876</v>
      </c>
      <c r="AX2427" t="s">
        <v>13876</v>
      </c>
      <c r="AY2427" t="s">
        <v>13876</v>
      </c>
      <c r="AZ2427" t="s">
        <v>13876</v>
      </c>
      <c r="BA2427" t="s">
        <v>13876</v>
      </c>
      <c r="BB2427" t="s">
        <v>13876</v>
      </c>
      <c r="BC2427" t="s">
        <v>13876</v>
      </c>
      <c r="BD2427" t="s">
        <v>13876</v>
      </c>
      <c r="BE2427" t="s">
        <v>13876</v>
      </c>
      <c r="BF2427" t="s">
        <v>13876</v>
      </c>
      <c r="BG2427" t="s">
        <v>13876</v>
      </c>
      <c r="BH2427" t="s">
        <v>13876</v>
      </c>
      <c r="BI2427" t="s">
        <v>13876</v>
      </c>
      <c r="BJ2427" t="s">
        <v>13876</v>
      </c>
      <c r="BK2427" t="s">
        <v>13876</v>
      </c>
      <c r="BL2427" t="s">
        <v>13876</v>
      </c>
      <c r="BM2427" t="s">
        <v>13876</v>
      </c>
      <c r="BN2427" t="s">
        <v>13876</v>
      </c>
      <c r="BO2427" t="s">
        <v>13876</v>
      </c>
      <c r="BP2427" t="s">
        <v>13876</v>
      </c>
      <c r="BQ2427" t="s">
        <v>13876</v>
      </c>
      <c r="BR2427" t="s">
        <v>13876</v>
      </c>
      <c r="BS2427" t="s">
        <v>13876</v>
      </c>
      <c r="BT2427" t="s">
        <v>13876</v>
      </c>
      <c r="BU2427" t="s">
        <v>13876</v>
      </c>
      <c r="BV2427" t="s">
        <v>13876</v>
      </c>
      <c r="BW2427" t="s">
        <v>13876</v>
      </c>
      <c r="BX2427" t="s">
        <v>13876</v>
      </c>
      <c r="BY2427" t="s">
        <v>13876</v>
      </c>
      <c r="BZ2427" t="s">
        <v>13876</v>
      </c>
      <c r="CA2427" t="s">
        <v>13876</v>
      </c>
      <c r="CB2427" t="s">
        <v>13876</v>
      </c>
      <c r="CC2427" t="s">
        <v>13876</v>
      </c>
      <c r="CD2427" t="s">
        <v>13876</v>
      </c>
      <c r="CE2427" t="s">
        <v>13876</v>
      </c>
      <c r="CF2427" t="s">
        <v>13876</v>
      </c>
      <c r="CG2427" t="s">
        <v>13876</v>
      </c>
      <c r="CH2427" t="s">
        <v>13876</v>
      </c>
      <c r="CI2427" t="s">
        <v>13876</v>
      </c>
      <c r="CJ2427" t="s">
        <v>13876</v>
      </c>
      <c r="CK2427" t="s">
        <v>13876</v>
      </c>
      <c r="CL2427" t="s">
        <v>13876</v>
      </c>
      <c r="CM2427" t="s">
        <v>13876</v>
      </c>
      <c r="CN2427" t="s">
        <v>13876</v>
      </c>
      <c r="CO2427" t="s">
        <v>13876</v>
      </c>
      <c r="CP2427" t="s">
        <v>13876</v>
      </c>
      <c r="CQ2427" t="s">
        <v>13876</v>
      </c>
      <c r="CR2427" t="s">
        <v>13876</v>
      </c>
      <c r="CS2427" t="s">
        <v>13876</v>
      </c>
      <c r="CT2427" t="s">
        <v>13876</v>
      </c>
    </row>
    <row r="2428" spans="1:98" hidden="1">
      <c r="A2428" s="1088"/>
      <c r="B2428" s="554" t="s">
        <v>796</v>
      </c>
      <c r="C2428" s="554" t="s">
        <v>797</v>
      </c>
      <c r="D2428" s="554" t="s">
        <v>798</v>
      </c>
      <c r="E2428" s="336" t="s">
        <v>548</v>
      </c>
      <c r="F2428" s="336" t="s">
        <v>15067</v>
      </c>
      <c r="G2428" s="336">
        <v>2910100581</v>
      </c>
      <c r="H2428" s="554" t="s">
        <v>796</v>
      </c>
      <c r="I2428" s="336" t="s">
        <v>114</v>
      </c>
      <c r="J2428" s="336" t="s">
        <v>13659</v>
      </c>
      <c r="K2428" s="336" t="s">
        <v>13546</v>
      </c>
      <c r="L2428" s="336" t="s">
        <v>13658</v>
      </c>
      <c r="M2428" s="336" t="s">
        <v>13659</v>
      </c>
      <c r="N2428" s="336" t="s">
        <v>13546</v>
      </c>
      <c r="O2428" s="632"/>
      <c r="P2428" s="632"/>
      <c r="Q2428" s="632"/>
      <c r="R2428" s="336"/>
      <c r="S2428" s="336"/>
      <c r="T2428" s="336" t="s">
        <v>17231</v>
      </c>
      <c r="U2428" s="620"/>
      <c r="V2428" s="1088"/>
      <c r="W2428" s="551" t="s">
        <v>13876</v>
      </c>
      <c r="X2428" s="551" t="s">
        <v>13876</v>
      </c>
      <c r="Y2428" s="551" t="s">
        <v>13876</v>
      </c>
      <c r="Z2428" s="551" t="s">
        <v>13876</v>
      </c>
      <c r="AA2428" s="551" t="s">
        <v>13876</v>
      </c>
      <c r="AB2428" s="551" t="s">
        <v>13876</v>
      </c>
      <c r="AC2428" s="551" t="s">
        <v>13876</v>
      </c>
      <c r="AD2428" s="552" t="s">
        <v>13876</v>
      </c>
      <c r="AE2428" s="623">
        <v>0</v>
      </c>
      <c r="AF2428" t="s">
        <v>795</v>
      </c>
      <c r="AG2428" t="s">
        <v>801</v>
      </c>
      <c r="AH2428" t="s">
        <v>795</v>
      </c>
      <c r="AQ2428" t="s">
        <v>13876</v>
      </c>
      <c r="AR2428" t="s">
        <v>13876</v>
      </c>
      <c r="AS2428" t="s">
        <v>13876</v>
      </c>
      <c r="AT2428" t="s">
        <v>13876</v>
      </c>
      <c r="AU2428" t="s">
        <v>13876</v>
      </c>
      <c r="AV2428" t="s">
        <v>13876</v>
      </c>
      <c r="AW2428" t="s">
        <v>13876</v>
      </c>
      <c r="AX2428" t="s">
        <v>13876</v>
      </c>
      <c r="AY2428" t="s">
        <v>13876</v>
      </c>
      <c r="AZ2428" t="s">
        <v>13876</v>
      </c>
      <c r="BA2428" t="s">
        <v>13876</v>
      </c>
      <c r="BB2428" t="s">
        <v>13876</v>
      </c>
      <c r="BC2428" t="s">
        <v>13876</v>
      </c>
      <c r="BD2428" t="s">
        <v>13876</v>
      </c>
      <c r="BE2428" t="s">
        <v>13876</v>
      </c>
      <c r="BF2428" t="s">
        <v>13876</v>
      </c>
      <c r="BG2428" t="s">
        <v>13876</v>
      </c>
      <c r="BH2428" t="s">
        <v>13876</v>
      </c>
      <c r="BI2428" t="s">
        <v>13876</v>
      </c>
      <c r="BJ2428" t="s">
        <v>13876</v>
      </c>
      <c r="BK2428" t="s">
        <v>13876</v>
      </c>
      <c r="BL2428" t="s">
        <v>13876</v>
      </c>
      <c r="BM2428" t="s">
        <v>13876</v>
      </c>
      <c r="BN2428" t="s">
        <v>13876</v>
      </c>
      <c r="BO2428" t="s">
        <v>13876</v>
      </c>
      <c r="BP2428" t="s">
        <v>13876</v>
      </c>
      <c r="BQ2428" t="s">
        <v>13876</v>
      </c>
      <c r="BR2428" t="s">
        <v>13876</v>
      </c>
      <c r="BS2428" t="s">
        <v>13876</v>
      </c>
      <c r="BT2428" t="s">
        <v>13876</v>
      </c>
      <c r="BU2428" t="s">
        <v>13876</v>
      </c>
      <c r="BV2428" t="s">
        <v>13876</v>
      </c>
      <c r="BW2428" t="s">
        <v>13876</v>
      </c>
      <c r="BX2428" t="s">
        <v>13876</v>
      </c>
      <c r="BY2428" t="s">
        <v>13876</v>
      </c>
      <c r="BZ2428" t="s">
        <v>13876</v>
      </c>
      <c r="CA2428" t="s">
        <v>13876</v>
      </c>
      <c r="CB2428" t="s">
        <v>13876</v>
      </c>
      <c r="CC2428" t="s">
        <v>13876</v>
      </c>
      <c r="CD2428" t="s">
        <v>13876</v>
      </c>
      <c r="CE2428" t="s">
        <v>13876</v>
      </c>
      <c r="CF2428" t="s">
        <v>13876</v>
      </c>
      <c r="CG2428" t="s">
        <v>13876</v>
      </c>
      <c r="CH2428" t="s">
        <v>13876</v>
      </c>
      <c r="CI2428" t="s">
        <v>13876</v>
      </c>
      <c r="CJ2428" t="s">
        <v>13876</v>
      </c>
      <c r="CK2428" t="s">
        <v>13876</v>
      </c>
      <c r="CL2428" t="s">
        <v>13876</v>
      </c>
      <c r="CM2428" t="s">
        <v>13876</v>
      </c>
      <c r="CN2428" t="s">
        <v>13876</v>
      </c>
      <c r="CO2428" t="s">
        <v>13876</v>
      </c>
      <c r="CP2428" t="s">
        <v>13876</v>
      </c>
      <c r="CQ2428" t="s">
        <v>13876</v>
      </c>
      <c r="CR2428" t="s">
        <v>13876</v>
      </c>
      <c r="CS2428" t="s">
        <v>13876</v>
      </c>
      <c r="CT2428" t="s">
        <v>13876</v>
      </c>
    </row>
    <row r="2429" spans="1:98" hidden="1">
      <c r="A2429" s="1088"/>
      <c r="B2429" s="554" t="s">
        <v>796</v>
      </c>
      <c r="C2429" s="554" t="s">
        <v>797</v>
      </c>
      <c r="D2429" s="554" t="s">
        <v>798</v>
      </c>
      <c r="E2429" s="336" t="s">
        <v>548</v>
      </c>
      <c r="F2429" s="336" t="s">
        <v>15067</v>
      </c>
      <c r="G2429" s="336">
        <v>2910100581</v>
      </c>
      <c r="H2429" s="554" t="s">
        <v>796</v>
      </c>
      <c r="I2429" s="336" t="s">
        <v>116</v>
      </c>
      <c r="J2429" s="336" t="s">
        <v>13659</v>
      </c>
      <c r="K2429" s="336" t="s">
        <v>13546</v>
      </c>
      <c r="L2429" s="336" t="s">
        <v>13658</v>
      </c>
      <c r="M2429" s="336" t="s">
        <v>13659</v>
      </c>
      <c r="N2429" s="336" t="s">
        <v>13549</v>
      </c>
      <c r="O2429" s="632"/>
      <c r="P2429" s="632"/>
      <c r="Q2429" s="632"/>
      <c r="R2429" s="336"/>
      <c r="S2429" s="336"/>
      <c r="T2429" s="336" t="s">
        <v>17232</v>
      </c>
      <c r="U2429" s="620"/>
      <c r="V2429" s="1088"/>
      <c r="W2429" s="551" t="s">
        <v>13876</v>
      </c>
      <c r="X2429" s="551" t="s">
        <v>13876</v>
      </c>
      <c r="Y2429" s="551" t="s">
        <v>13876</v>
      </c>
      <c r="Z2429" s="551" t="s">
        <v>13876</v>
      </c>
      <c r="AA2429" s="551" t="s">
        <v>13876</v>
      </c>
      <c r="AB2429" s="551" t="s">
        <v>13876</v>
      </c>
      <c r="AC2429" s="551" t="s">
        <v>13876</v>
      </c>
      <c r="AD2429" s="552" t="s">
        <v>13876</v>
      </c>
      <c r="AE2429" s="623">
        <v>0</v>
      </c>
      <c r="AF2429" t="s">
        <v>795</v>
      </c>
      <c r="AG2429" t="s">
        <v>801</v>
      </c>
      <c r="AH2429" t="s">
        <v>795</v>
      </c>
      <c r="AQ2429" t="s">
        <v>13876</v>
      </c>
      <c r="AR2429" t="s">
        <v>13876</v>
      </c>
      <c r="AS2429" t="s">
        <v>13876</v>
      </c>
      <c r="AT2429" t="s">
        <v>13876</v>
      </c>
      <c r="AU2429" t="s">
        <v>13876</v>
      </c>
      <c r="AV2429" t="s">
        <v>13876</v>
      </c>
      <c r="AW2429" t="s">
        <v>13876</v>
      </c>
      <c r="AX2429" t="s">
        <v>13876</v>
      </c>
      <c r="AY2429" t="s">
        <v>13876</v>
      </c>
      <c r="AZ2429" t="s">
        <v>13876</v>
      </c>
      <c r="BA2429" t="s">
        <v>13876</v>
      </c>
      <c r="BB2429" t="s">
        <v>13876</v>
      </c>
      <c r="BC2429" t="s">
        <v>13876</v>
      </c>
      <c r="BD2429" t="s">
        <v>13876</v>
      </c>
      <c r="BE2429" t="s">
        <v>13876</v>
      </c>
      <c r="BF2429" t="s">
        <v>13876</v>
      </c>
      <c r="BG2429" t="s">
        <v>13876</v>
      </c>
      <c r="BH2429" t="s">
        <v>13876</v>
      </c>
      <c r="BI2429" t="s">
        <v>13876</v>
      </c>
      <c r="BJ2429" t="s">
        <v>13876</v>
      </c>
      <c r="BK2429" t="s">
        <v>13876</v>
      </c>
      <c r="BL2429" t="s">
        <v>13876</v>
      </c>
      <c r="BM2429" t="s">
        <v>13876</v>
      </c>
      <c r="BN2429" t="s">
        <v>13876</v>
      </c>
      <c r="BO2429" t="s">
        <v>13876</v>
      </c>
      <c r="BP2429" t="s">
        <v>13876</v>
      </c>
      <c r="BQ2429" t="s">
        <v>13876</v>
      </c>
      <c r="BR2429" t="s">
        <v>13876</v>
      </c>
      <c r="BS2429" t="s">
        <v>13876</v>
      </c>
      <c r="BT2429" t="s">
        <v>13876</v>
      </c>
      <c r="BU2429" t="s">
        <v>13876</v>
      </c>
      <c r="BV2429" t="s">
        <v>13876</v>
      </c>
      <c r="BW2429" t="s">
        <v>13876</v>
      </c>
      <c r="BX2429" t="s">
        <v>13876</v>
      </c>
      <c r="BY2429" t="s">
        <v>13876</v>
      </c>
      <c r="BZ2429" t="s">
        <v>13876</v>
      </c>
      <c r="CA2429" t="s">
        <v>13876</v>
      </c>
      <c r="CB2429" t="s">
        <v>13876</v>
      </c>
      <c r="CC2429" t="s">
        <v>13876</v>
      </c>
      <c r="CD2429" t="s">
        <v>13876</v>
      </c>
      <c r="CE2429" t="s">
        <v>13876</v>
      </c>
      <c r="CF2429" t="s">
        <v>13876</v>
      </c>
      <c r="CG2429" t="s">
        <v>13876</v>
      </c>
      <c r="CH2429" t="s">
        <v>13876</v>
      </c>
      <c r="CI2429" t="s">
        <v>13876</v>
      </c>
      <c r="CJ2429" t="s">
        <v>13876</v>
      </c>
      <c r="CK2429" t="s">
        <v>13876</v>
      </c>
      <c r="CL2429" t="s">
        <v>13876</v>
      </c>
      <c r="CM2429" t="s">
        <v>13876</v>
      </c>
      <c r="CN2429" t="s">
        <v>13876</v>
      </c>
      <c r="CO2429" t="s">
        <v>13876</v>
      </c>
      <c r="CP2429" t="s">
        <v>13876</v>
      </c>
      <c r="CQ2429" t="s">
        <v>13876</v>
      </c>
      <c r="CR2429" t="s">
        <v>13876</v>
      </c>
      <c r="CS2429" t="s">
        <v>13876</v>
      </c>
      <c r="CT2429" t="s">
        <v>13876</v>
      </c>
    </row>
    <row r="2430" spans="1:98" hidden="1">
      <c r="A2430" s="1088"/>
      <c r="B2430" s="554" t="s">
        <v>796</v>
      </c>
      <c r="C2430" s="554" t="s">
        <v>797</v>
      </c>
      <c r="D2430" s="554" t="s">
        <v>798</v>
      </c>
      <c r="E2430" s="336" t="s">
        <v>548</v>
      </c>
      <c r="F2430" s="336" t="s">
        <v>15067</v>
      </c>
      <c r="G2430" s="336">
        <v>2910100581</v>
      </c>
      <c r="H2430" s="554" t="s">
        <v>796</v>
      </c>
      <c r="I2430" s="336" t="s">
        <v>115</v>
      </c>
      <c r="J2430" s="336" t="s">
        <v>13659</v>
      </c>
      <c r="K2430" s="336" t="s">
        <v>13546</v>
      </c>
      <c r="L2430" s="336" t="s">
        <v>13658</v>
      </c>
      <c r="M2430" s="336" t="s">
        <v>13659</v>
      </c>
      <c r="N2430" s="336" t="s">
        <v>13549</v>
      </c>
      <c r="O2430" s="632"/>
      <c r="P2430" s="632"/>
      <c r="Q2430" s="632"/>
      <c r="R2430" s="336"/>
      <c r="S2430" s="336"/>
      <c r="T2430" s="336" t="s">
        <v>17233</v>
      </c>
      <c r="U2430" s="609"/>
      <c r="V2430" s="1088"/>
      <c r="W2430" s="551" t="s">
        <v>13876</v>
      </c>
      <c r="X2430" s="551" t="s">
        <v>13876</v>
      </c>
      <c r="Y2430" s="551" t="s">
        <v>13876</v>
      </c>
      <c r="Z2430" s="551" t="s">
        <v>13876</v>
      </c>
      <c r="AA2430" s="551" t="s">
        <v>13876</v>
      </c>
      <c r="AB2430" s="551" t="s">
        <v>13876</v>
      </c>
      <c r="AC2430" s="551" t="s">
        <v>13876</v>
      </c>
      <c r="AD2430" s="552" t="s">
        <v>13876</v>
      </c>
      <c r="AE2430" s="623">
        <v>0</v>
      </c>
      <c r="AF2430" t="s">
        <v>795</v>
      </c>
      <c r="AG2430" t="s">
        <v>801</v>
      </c>
      <c r="AH2430" t="s">
        <v>795</v>
      </c>
      <c r="AQ2430" t="s">
        <v>13876</v>
      </c>
      <c r="AR2430" t="s">
        <v>13876</v>
      </c>
      <c r="AS2430" t="s">
        <v>13876</v>
      </c>
      <c r="AT2430" t="s">
        <v>13876</v>
      </c>
      <c r="AU2430" t="s">
        <v>13876</v>
      </c>
      <c r="AV2430" t="s">
        <v>13876</v>
      </c>
      <c r="AW2430" t="s">
        <v>13876</v>
      </c>
      <c r="AX2430" t="s">
        <v>13876</v>
      </c>
      <c r="AY2430" t="s">
        <v>13876</v>
      </c>
      <c r="AZ2430" t="s">
        <v>13876</v>
      </c>
      <c r="BA2430" t="s">
        <v>13876</v>
      </c>
      <c r="BB2430" t="s">
        <v>13876</v>
      </c>
      <c r="BC2430" t="s">
        <v>13876</v>
      </c>
      <c r="BD2430" t="s">
        <v>13876</v>
      </c>
      <c r="BE2430" t="s">
        <v>13876</v>
      </c>
      <c r="BF2430" t="s">
        <v>13876</v>
      </c>
      <c r="BG2430" t="s">
        <v>13876</v>
      </c>
      <c r="BH2430" t="s">
        <v>13876</v>
      </c>
      <c r="BI2430" t="s">
        <v>13876</v>
      </c>
      <c r="BJ2430" t="s">
        <v>13876</v>
      </c>
      <c r="BK2430" t="s">
        <v>13876</v>
      </c>
      <c r="BL2430" t="s">
        <v>13876</v>
      </c>
      <c r="BM2430" t="s">
        <v>13876</v>
      </c>
      <c r="BN2430" t="s">
        <v>13876</v>
      </c>
      <c r="BO2430" t="s">
        <v>13876</v>
      </c>
      <c r="BP2430" t="s">
        <v>13876</v>
      </c>
      <c r="BQ2430" t="s">
        <v>13876</v>
      </c>
      <c r="BR2430" t="s">
        <v>13876</v>
      </c>
      <c r="BS2430" t="s">
        <v>13876</v>
      </c>
      <c r="BT2430" t="s">
        <v>13876</v>
      </c>
      <c r="BU2430" t="s">
        <v>13876</v>
      </c>
      <c r="BV2430" t="s">
        <v>13876</v>
      </c>
      <c r="BW2430" t="s">
        <v>13876</v>
      </c>
      <c r="BX2430" t="s">
        <v>13876</v>
      </c>
      <c r="BY2430" t="s">
        <v>13876</v>
      </c>
      <c r="BZ2430" t="s">
        <v>13876</v>
      </c>
      <c r="CA2430" t="s">
        <v>13876</v>
      </c>
      <c r="CB2430" t="s">
        <v>13876</v>
      </c>
      <c r="CC2430" t="s">
        <v>13876</v>
      </c>
      <c r="CD2430" t="s">
        <v>13876</v>
      </c>
      <c r="CE2430" t="s">
        <v>13876</v>
      </c>
      <c r="CF2430" t="s">
        <v>13876</v>
      </c>
      <c r="CG2430" t="s">
        <v>13876</v>
      </c>
      <c r="CH2430" t="s">
        <v>13876</v>
      </c>
      <c r="CI2430" t="s">
        <v>13876</v>
      </c>
      <c r="CJ2430" t="s">
        <v>13876</v>
      </c>
      <c r="CK2430" t="s">
        <v>13876</v>
      </c>
      <c r="CL2430" t="s">
        <v>13876</v>
      </c>
      <c r="CM2430" t="s">
        <v>13876</v>
      </c>
      <c r="CN2430" t="s">
        <v>13876</v>
      </c>
      <c r="CO2430" t="s">
        <v>13876</v>
      </c>
      <c r="CP2430" t="s">
        <v>13876</v>
      </c>
      <c r="CQ2430" t="s">
        <v>13876</v>
      </c>
      <c r="CR2430" t="s">
        <v>13876</v>
      </c>
      <c r="CS2430" t="s">
        <v>13876</v>
      </c>
      <c r="CT2430" t="s">
        <v>13876</v>
      </c>
    </row>
    <row r="2431" spans="1:98" hidden="1">
      <c r="A2431" s="632"/>
      <c r="B2431" s="555"/>
      <c r="C2431" s="554"/>
      <c r="D2431" s="554"/>
      <c r="E2431" s="336"/>
      <c r="F2431" s="336"/>
      <c r="G2431" s="336"/>
      <c r="H2431" s="554"/>
      <c r="I2431" s="336"/>
      <c r="J2431" s="336"/>
      <c r="K2431" s="336"/>
      <c r="L2431" s="336"/>
      <c r="M2431" s="336"/>
      <c r="N2431" s="336"/>
      <c r="O2431" s="632"/>
      <c r="P2431" s="632"/>
      <c r="Q2431" s="632"/>
      <c r="R2431" s="336"/>
      <c r="S2431" s="336"/>
      <c r="T2431" s="336" t="s">
        <v>13876</v>
      </c>
      <c r="U2431" s="336"/>
      <c r="V2431" s="632"/>
      <c r="W2431" s="551"/>
      <c r="X2431" s="551"/>
      <c r="Y2431" s="551"/>
      <c r="Z2431" s="551"/>
      <c r="AA2431" s="551">
        <v>0</v>
      </c>
      <c r="AB2431" s="551">
        <v>0</v>
      </c>
      <c r="AC2431" s="551">
        <v>0</v>
      </c>
      <c r="AD2431" s="552"/>
      <c r="AE2431" s="623">
        <v>0</v>
      </c>
      <c r="AQ2431" t="s">
        <v>13876</v>
      </c>
      <c r="AR2431" t="s">
        <v>13876</v>
      </c>
      <c r="AS2431" t="s">
        <v>13876</v>
      </c>
      <c r="AT2431" t="s">
        <v>13876</v>
      </c>
      <c r="AU2431" t="s">
        <v>13876</v>
      </c>
      <c r="AV2431" t="s">
        <v>13876</v>
      </c>
      <c r="AW2431" t="s">
        <v>13876</v>
      </c>
      <c r="AX2431" t="s">
        <v>13876</v>
      </c>
      <c r="AY2431" t="s">
        <v>13876</v>
      </c>
      <c r="AZ2431" t="s">
        <v>13876</v>
      </c>
      <c r="BA2431" t="s">
        <v>13876</v>
      </c>
      <c r="BB2431" t="s">
        <v>13876</v>
      </c>
      <c r="BC2431" t="s">
        <v>13876</v>
      </c>
      <c r="BD2431" t="s">
        <v>13876</v>
      </c>
      <c r="BE2431" t="s">
        <v>13876</v>
      </c>
      <c r="BF2431" t="s">
        <v>13876</v>
      </c>
      <c r="BG2431" t="s">
        <v>13876</v>
      </c>
      <c r="BH2431" t="s">
        <v>13876</v>
      </c>
      <c r="BI2431" t="s">
        <v>13876</v>
      </c>
      <c r="BJ2431" t="s">
        <v>13876</v>
      </c>
      <c r="BK2431" t="s">
        <v>13876</v>
      </c>
      <c r="BL2431" t="s">
        <v>13876</v>
      </c>
      <c r="BM2431" t="s">
        <v>13876</v>
      </c>
      <c r="BN2431" t="s">
        <v>13876</v>
      </c>
      <c r="BO2431" t="s">
        <v>13876</v>
      </c>
      <c r="BP2431" t="s">
        <v>13876</v>
      </c>
      <c r="BQ2431" t="s">
        <v>13876</v>
      </c>
      <c r="BR2431" t="s">
        <v>13876</v>
      </c>
      <c r="BS2431" t="s">
        <v>13876</v>
      </c>
      <c r="BT2431" t="s">
        <v>13876</v>
      </c>
      <c r="BU2431" t="s">
        <v>13876</v>
      </c>
      <c r="BV2431" t="s">
        <v>13876</v>
      </c>
      <c r="BW2431" t="s">
        <v>13876</v>
      </c>
      <c r="BX2431" t="s">
        <v>13876</v>
      </c>
      <c r="BY2431" t="s">
        <v>13876</v>
      </c>
      <c r="BZ2431" t="s">
        <v>13876</v>
      </c>
      <c r="CA2431" t="s">
        <v>13876</v>
      </c>
      <c r="CB2431" t="s">
        <v>13876</v>
      </c>
      <c r="CC2431" t="s">
        <v>13876</v>
      </c>
      <c r="CD2431" t="s">
        <v>13876</v>
      </c>
      <c r="CE2431" t="s">
        <v>13876</v>
      </c>
      <c r="CF2431" t="s">
        <v>13876</v>
      </c>
      <c r="CG2431" t="s">
        <v>13876</v>
      </c>
      <c r="CH2431" t="s">
        <v>13876</v>
      </c>
      <c r="CI2431" t="s">
        <v>13876</v>
      </c>
      <c r="CJ2431" t="s">
        <v>13876</v>
      </c>
      <c r="CK2431" t="s">
        <v>13876</v>
      </c>
      <c r="CL2431" t="s">
        <v>13876</v>
      </c>
      <c r="CM2431" t="s">
        <v>13876</v>
      </c>
      <c r="CN2431" t="s">
        <v>13876</v>
      </c>
      <c r="CO2431" t="s">
        <v>13876</v>
      </c>
      <c r="CP2431" t="s">
        <v>13876</v>
      </c>
      <c r="CQ2431" t="s">
        <v>13876</v>
      </c>
      <c r="CR2431" t="s">
        <v>13876</v>
      </c>
      <c r="CS2431" t="s">
        <v>13876</v>
      </c>
      <c r="CT2431" t="s">
        <v>13876</v>
      </c>
    </row>
    <row r="2432" spans="1:98" hidden="1">
      <c r="A2432" s="1088">
        <v>487</v>
      </c>
      <c r="B2432" s="554" t="s">
        <v>6306</v>
      </c>
      <c r="C2432" s="554" t="s">
        <v>6307</v>
      </c>
      <c r="D2432" s="554" t="s">
        <v>6308</v>
      </c>
      <c r="E2432" s="336" t="s">
        <v>548</v>
      </c>
      <c r="F2432" s="336" t="s">
        <v>15068</v>
      </c>
      <c r="G2432" s="336">
        <v>2911200125</v>
      </c>
      <c r="H2432" s="554" t="s">
        <v>6315</v>
      </c>
      <c r="I2432" s="336" t="s">
        <v>113</v>
      </c>
      <c r="J2432" s="336" t="s">
        <v>13659</v>
      </c>
      <c r="K2432" s="336" t="s">
        <v>13546</v>
      </c>
      <c r="L2432" s="336" t="s">
        <v>13658</v>
      </c>
      <c r="M2432" s="336" t="s">
        <v>13659</v>
      </c>
      <c r="N2432" s="336" t="s">
        <v>13546</v>
      </c>
      <c r="O2432" s="632"/>
      <c r="P2432" s="632" t="s">
        <v>13661</v>
      </c>
      <c r="Q2432" s="556">
        <v>44624</v>
      </c>
      <c r="R2432" s="336"/>
      <c r="S2432" s="557">
        <v>44666</v>
      </c>
      <c r="T2432" s="336" t="s">
        <v>17234</v>
      </c>
      <c r="U2432" s="625">
        <v>268</v>
      </c>
      <c r="V2432" s="1088">
        <v>268</v>
      </c>
      <c r="W2432" s="551">
        <v>23689</v>
      </c>
      <c r="X2432" s="551">
        <v>10138</v>
      </c>
      <c r="Y2432" s="551">
        <v>10260</v>
      </c>
      <c r="Z2432" s="551">
        <v>8280</v>
      </c>
      <c r="AA2432" s="551">
        <v>7013</v>
      </c>
      <c r="AB2432" s="551">
        <v>9886</v>
      </c>
      <c r="AC2432" s="551" t="s">
        <v>13876</v>
      </c>
      <c r="AD2432" s="552" t="s">
        <v>13876</v>
      </c>
      <c r="AE2432" s="623">
        <v>69266</v>
      </c>
      <c r="AF2432" t="s">
        <v>6305</v>
      </c>
      <c r="AG2432" t="s">
        <v>6311</v>
      </c>
      <c r="AH2432" t="s">
        <v>6314</v>
      </c>
      <c r="AQ2432" t="s">
        <v>13876</v>
      </c>
      <c r="AR2432" t="s">
        <v>13876</v>
      </c>
      <c r="AS2432" t="s">
        <v>15292</v>
      </c>
      <c r="AT2432" t="s">
        <v>15284</v>
      </c>
      <c r="AU2432" t="s">
        <v>15290</v>
      </c>
      <c r="AV2432" t="s">
        <v>15285</v>
      </c>
      <c r="AW2432" t="s">
        <v>15294</v>
      </c>
      <c r="AX2432" t="s">
        <v>13876</v>
      </c>
      <c r="AY2432" t="s">
        <v>13876</v>
      </c>
      <c r="AZ2432" t="s">
        <v>15289</v>
      </c>
      <c r="BA2432" t="s">
        <v>15288</v>
      </c>
      <c r="BB2432" t="s">
        <v>15289</v>
      </c>
      <c r="BC2432" t="s">
        <v>15284</v>
      </c>
      <c r="BD2432" t="s">
        <v>15285</v>
      </c>
      <c r="BE2432" t="s">
        <v>13876</v>
      </c>
      <c r="BF2432" t="s">
        <v>13876</v>
      </c>
      <c r="BG2432" t="s">
        <v>15289</v>
      </c>
      <c r="BH2432" t="s">
        <v>15288</v>
      </c>
      <c r="BI2432" t="s">
        <v>15292</v>
      </c>
      <c r="BJ2432" t="s">
        <v>15290</v>
      </c>
      <c r="BK2432" t="s">
        <v>15288</v>
      </c>
      <c r="BL2432" t="s">
        <v>13876</v>
      </c>
      <c r="BM2432" t="s">
        <v>13876</v>
      </c>
      <c r="BN2432" t="s">
        <v>13876</v>
      </c>
      <c r="BO2432" t="s">
        <v>15285</v>
      </c>
      <c r="BP2432" t="s">
        <v>15292</v>
      </c>
      <c r="BQ2432" t="s">
        <v>15285</v>
      </c>
      <c r="BR2432" t="s">
        <v>15288</v>
      </c>
      <c r="BS2432" t="s">
        <v>13876</v>
      </c>
      <c r="BT2432" t="s">
        <v>13876</v>
      </c>
      <c r="BU2432" t="s">
        <v>13876</v>
      </c>
      <c r="BV2432" t="s">
        <v>15287</v>
      </c>
      <c r="BW2432" t="s">
        <v>15288</v>
      </c>
      <c r="BX2432" t="s">
        <v>15289</v>
      </c>
      <c r="BY2432" t="s">
        <v>15284</v>
      </c>
      <c r="BZ2432" t="s">
        <v>13876</v>
      </c>
      <c r="CA2432" t="s">
        <v>13876</v>
      </c>
      <c r="CB2432" t="s">
        <v>13876</v>
      </c>
      <c r="CC2432" t="s">
        <v>15294</v>
      </c>
      <c r="CD2432" t="s">
        <v>15285</v>
      </c>
      <c r="CE2432" t="s">
        <v>15285</v>
      </c>
      <c r="CF2432" t="s">
        <v>15290</v>
      </c>
      <c r="CG2432" t="s">
        <v>13876</v>
      </c>
      <c r="CH2432" t="s">
        <v>13876</v>
      </c>
      <c r="CI2432" t="s">
        <v>13876</v>
      </c>
      <c r="CJ2432" t="s">
        <v>13876</v>
      </c>
      <c r="CK2432" t="s">
        <v>13876</v>
      </c>
      <c r="CL2432" t="s">
        <v>13876</v>
      </c>
      <c r="CM2432" t="s">
        <v>13876</v>
      </c>
      <c r="CN2432" t="s">
        <v>13876</v>
      </c>
      <c r="CO2432" t="s">
        <v>13876</v>
      </c>
      <c r="CP2432" t="s">
        <v>13876</v>
      </c>
      <c r="CQ2432" t="s">
        <v>13876</v>
      </c>
      <c r="CR2432" t="s">
        <v>13876</v>
      </c>
      <c r="CS2432" t="s">
        <v>13876</v>
      </c>
      <c r="CT2432" t="s">
        <v>13876</v>
      </c>
    </row>
    <row r="2433" spans="1:98" hidden="1">
      <c r="A2433" s="1088"/>
      <c r="B2433" s="554" t="s">
        <v>6306</v>
      </c>
      <c r="C2433" s="554" t="s">
        <v>6307</v>
      </c>
      <c r="D2433" s="554" t="s">
        <v>6308</v>
      </c>
      <c r="E2433" s="336" t="s">
        <v>548</v>
      </c>
      <c r="F2433" s="336" t="s">
        <v>15068</v>
      </c>
      <c r="G2433" s="336">
        <v>2911200125</v>
      </c>
      <c r="H2433" s="554" t="s">
        <v>6315</v>
      </c>
      <c r="I2433" s="336" t="s">
        <v>114</v>
      </c>
      <c r="J2433" s="336" t="s">
        <v>13659</v>
      </c>
      <c r="K2433" s="336" t="s">
        <v>13546</v>
      </c>
      <c r="L2433" s="336" t="s">
        <v>13658</v>
      </c>
      <c r="M2433" s="336" t="s">
        <v>13659</v>
      </c>
      <c r="N2433" s="336" t="s">
        <v>13549</v>
      </c>
      <c r="O2433" s="632"/>
      <c r="P2433" s="632" t="s">
        <v>13661</v>
      </c>
      <c r="Q2433" s="556">
        <v>44624</v>
      </c>
      <c r="R2433" s="336"/>
      <c r="S2433" s="557">
        <v>44666</v>
      </c>
      <c r="T2433" s="336" t="s">
        <v>17235</v>
      </c>
      <c r="U2433" s="620">
        <v>268</v>
      </c>
      <c r="V2433" s="1088"/>
      <c r="W2433" s="551" t="s">
        <v>13876</v>
      </c>
      <c r="X2433" s="551" t="s">
        <v>13876</v>
      </c>
      <c r="Y2433" s="551" t="s">
        <v>13876</v>
      </c>
      <c r="Z2433" s="551" t="s">
        <v>13876</v>
      </c>
      <c r="AA2433" s="551" t="s">
        <v>13876</v>
      </c>
      <c r="AB2433" s="551" t="s">
        <v>13876</v>
      </c>
      <c r="AC2433" s="551" t="s">
        <v>13876</v>
      </c>
      <c r="AD2433" s="552" t="s">
        <v>13876</v>
      </c>
      <c r="AE2433" s="623">
        <v>0</v>
      </c>
      <c r="AF2433" t="s">
        <v>6305</v>
      </c>
      <c r="AG2433" t="s">
        <v>6311</v>
      </c>
      <c r="AH2433" t="s">
        <v>6314</v>
      </c>
      <c r="AQ2433" t="s">
        <v>13876</v>
      </c>
      <c r="AR2433" t="s">
        <v>13876</v>
      </c>
      <c r="AS2433" t="s">
        <v>13876</v>
      </c>
      <c r="AT2433" t="s">
        <v>13876</v>
      </c>
      <c r="AU2433" t="s">
        <v>13876</v>
      </c>
      <c r="AV2433" t="s">
        <v>13876</v>
      </c>
      <c r="AW2433" t="s">
        <v>13876</v>
      </c>
      <c r="AX2433" t="s">
        <v>13876</v>
      </c>
      <c r="AY2433" t="s">
        <v>13876</v>
      </c>
      <c r="AZ2433" t="s">
        <v>13876</v>
      </c>
      <c r="BA2433" t="s">
        <v>13876</v>
      </c>
      <c r="BB2433" t="s">
        <v>13876</v>
      </c>
      <c r="BC2433" t="s">
        <v>13876</v>
      </c>
      <c r="BD2433" t="s">
        <v>13876</v>
      </c>
      <c r="BE2433" t="s">
        <v>13876</v>
      </c>
      <c r="BF2433" t="s">
        <v>13876</v>
      </c>
      <c r="BG2433" t="s">
        <v>13876</v>
      </c>
      <c r="BH2433" t="s">
        <v>13876</v>
      </c>
      <c r="BI2433" t="s">
        <v>13876</v>
      </c>
      <c r="BJ2433" t="s">
        <v>13876</v>
      </c>
      <c r="BK2433" t="s">
        <v>13876</v>
      </c>
      <c r="BL2433" t="s">
        <v>13876</v>
      </c>
      <c r="BM2433" t="s">
        <v>13876</v>
      </c>
      <c r="BN2433" t="s">
        <v>13876</v>
      </c>
      <c r="BO2433" t="s">
        <v>13876</v>
      </c>
      <c r="BP2433" t="s">
        <v>13876</v>
      </c>
      <c r="BQ2433" t="s">
        <v>13876</v>
      </c>
      <c r="BR2433" t="s">
        <v>13876</v>
      </c>
      <c r="BS2433" t="s">
        <v>13876</v>
      </c>
      <c r="BT2433" t="s">
        <v>13876</v>
      </c>
      <c r="BU2433" t="s">
        <v>13876</v>
      </c>
      <c r="BV2433" t="s">
        <v>13876</v>
      </c>
      <c r="BW2433" t="s">
        <v>13876</v>
      </c>
      <c r="BX2433" t="s">
        <v>13876</v>
      </c>
      <c r="BY2433" t="s">
        <v>13876</v>
      </c>
      <c r="BZ2433" t="s">
        <v>13876</v>
      </c>
      <c r="CA2433" t="s">
        <v>13876</v>
      </c>
      <c r="CB2433" t="s">
        <v>13876</v>
      </c>
      <c r="CC2433" t="s">
        <v>13876</v>
      </c>
      <c r="CD2433" t="s">
        <v>13876</v>
      </c>
      <c r="CE2433" t="s">
        <v>13876</v>
      </c>
      <c r="CF2433" t="s">
        <v>13876</v>
      </c>
      <c r="CG2433" t="s">
        <v>13876</v>
      </c>
      <c r="CH2433" t="s">
        <v>13876</v>
      </c>
      <c r="CI2433" t="s">
        <v>13876</v>
      </c>
      <c r="CJ2433" t="s">
        <v>13876</v>
      </c>
      <c r="CK2433" t="s">
        <v>13876</v>
      </c>
      <c r="CL2433" t="s">
        <v>13876</v>
      </c>
      <c r="CM2433" t="s">
        <v>13876</v>
      </c>
      <c r="CN2433" t="s">
        <v>13876</v>
      </c>
      <c r="CO2433" t="s">
        <v>13876</v>
      </c>
      <c r="CP2433" t="s">
        <v>13876</v>
      </c>
      <c r="CQ2433" t="s">
        <v>13876</v>
      </c>
      <c r="CR2433" t="s">
        <v>13876</v>
      </c>
      <c r="CS2433" t="s">
        <v>13876</v>
      </c>
      <c r="CT2433" t="s">
        <v>13876</v>
      </c>
    </row>
    <row r="2434" spans="1:98" hidden="1">
      <c r="A2434" s="1088"/>
      <c r="B2434" s="554" t="s">
        <v>6306</v>
      </c>
      <c r="C2434" s="554" t="s">
        <v>6307</v>
      </c>
      <c r="D2434" s="554" t="s">
        <v>6308</v>
      </c>
      <c r="E2434" s="336" t="s">
        <v>548</v>
      </c>
      <c r="F2434" s="336" t="s">
        <v>15068</v>
      </c>
      <c r="G2434" s="336">
        <v>2911200125</v>
      </c>
      <c r="H2434" s="554" t="s">
        <v>6315</v>
      </c>
      <c r="I2434" s="336" t="s">
        <v>116</v>
      </c>
      <c r="J2434" s="336" t="s">
        <v>13659</v>
      </c>
      <c r="K2434" s="336" t="s">
        <v>13546</v>
      </c>
      <c r="L2434" s="336" t="s">
        <v>13658</v>
      </c>
      <c r="M2434" s="336" t="s">
        <v>13659</v>
      </c>
      <c r="N2434" s="336" t="s">
        <v>13546</v>
      </c>
      <c r="O2434" s="632"/>
      <c r="P2434" s="632" t="s">
        <v>13661</v>
      </c>
      <c r="Q2434" s="556">
        <v>44624</v>
      </c>
      <c r="R2434" s="336"/>
      <c r="S2434" s="557">
        <v>44666</v>
      </c>
      <c r="T2434" s="336" t="s">
        <v>17236</v>
      </c>
      <c r="U2434" s="620">
        <v>268</v>
      </c>
      <c r="V2434" s="1088"/>
      <c r="W2434" s="551">
        <v>36210</v>
      </c>
      <c r="X2434" s="551">
        <v>16480</v>
      </c>
      <c r="Y2434" s="551">
        <v>16091</v>
      </c>
      <c r="Z2434" s="551">
        <v>11586</v>
      </c>
      <c r="AA2434" s="551">
        <v>11473</v>
      </c>
      <c r="AB2434" s="551">
        <v>11713</v>
      </c>
      <c r="AC2434" s="551" t="s">
        <v>13876</v>
      </c>
      <c r="AD2434" s="552" t="s">
        <v>13876</v>
      </c>
      <c r="AE2434" s="623">
        <v>103553</v>
      </c>
      <c r="AF2434" t="s">
        <v>6305</v>
      </c>
      <c r="AG2434" t="s">
        <v>6311</v>
      </c>
      <c r="AH2434" t="s">
        <v>6314</v>
      </c>
      <c r="AQ2434" t="s">
        <v>13876</v>
      </c>
      <c r="AR2434" t="s">
        <v>13876</v>
      </c>
      <c r="AS2434" t="s">
        <v>15284</v>
      </c>
      <c r="AT2434" t="s">
        <v>15290</v>
      </c>
      <c r="AU2434" t="s">
        <v>15292</v>
      </c>
      <c r="AV2434" t="s">
        <v>15289</v>
      </c>
      <c r="AW2434" t="s">
        <v>15288</v>
      </c>
      <c r="AX2434" t="s">
        <v>13876</v>
      </c>
      <c r="AY2434" t="s">
        <v>13876</v>
      </c>
      <c r="AZ2434" t="s">
        <v>15289</v>
      </c>
      <c r="BA2434" t="s">
        <v>15290</v>
      </c>
      <c r="BB2434" t="s">
        <v>15291</v>
      </c>
      <c r="BC2434" t="s">
        <v>15285</v>
      </c>
      <c r="BD2434" t="s">
        <v>15288</v>
      </c>
      <c r="BE2434" t="s">
        <v>13876</v>
      </c>
      <c r="BF2434" t="s">
        <v>13876</v>
      </c>
      <c r="BG2434" t="s">
        <v>15289</v>
      </c>
      <c r="BH2434" t="s">
        <v>15290</v>
      </c>
      <c r="BI2434" t="s">
        <v>15288</v>
      </c>
      <c r="BJ2434" t="s">
        <v>15294</v>
      </c>
      <c r="BK2434" t="s">
        <v>15289</v>
      </c>
      <c r="BL2434" t="s">
        <v>13876</v>
      </c>
      <c r="BM2434" t="s">
        <v>13876</v>
      </c>
      <c r="BN2434" t="s">
        <v>15289</v>
      </c>
      <c r="BO2434" t="s">
        <v>15289</v>
      </c>
      <c r="BP2434" t="s">
        <v>15286</v>
      </c>
      <c r="BQ2434" t="s">
        <v>15285</v>
      </c>
      <c r="BR2434" t="s">
        <v>15290</v>
      </c>
      <c r="BS2434" t="s">
        <v>13876</v>
      </c>
      <c r="BT2434" t="s">
        <v>13876</v>
      </c>
      <c r="BU2434" t="s">
        <v>15289</v>
      </c>
      <c r="BV2434" t="s">
        <v>15289</v>
      </c>
      <c r="BW2434" t="s">
        <v>15291</v>
      </c>
      <c r="BX2434" t="s">
        <v>15287</v>
      </c>
      <c r="BY2434" t="s">
        <v>15284</v>
      </c>
      <c r="BZ2434" t="s">
        <v>13876</v>
      </c>
      <c r="CA2434" t="s">
        <v>13876</v>
      </c>
      <c r="CB2434" t="s">
        <v>15289</v>
      </c>
      <c r="CC2434" t="s">
        <v>15289</v>
      </c>
      <c r="CD2434" t="s">
        <v>15287</v>
      </c>
      <c r="CE2434" t="s">
        <v>15289</v>
      </c>
      <c r="CF2434" t="s">
        <v>15284</v>
      </c>
      <c r="CG2434" t="s">
        <v>13876</v>
      </c>
      <c r="CH2434" t="s">
        <v>13876</v>
      </c>
      <c r="CI2434" t="s">
        <v>13876</v>
      </c>
      <c r="CJ2434" t="s">
        <v>13876</v>
      </c>
      <c r="CK2434" t="s">
        <v>13876</v>
      </c>
      <c r="CL2434" t="s">
        <v>13876</v>
      </c>
      <c r="CM2434" t="s">
        <v>13876</v>
      </c>
      <c r="CN2434" t="s">
        <v>13876</v>
      </c>
      <c r="CO2434" t="s">
        <v>13876</v>
      </c>
      <c r="CP2434" t="s">
        <v>13876</v>
      </c>
      <c r="CQ2434" t="s">
        <v>13876</v>
      </c>
      <c r="CR2434" t="s">
        <v>13876</v>
      </c>
      <c r="CS2434" t="s">
        <v>13876</v>
      </c>
      <c r="CT2434" t="s">
        <v>13876</v>
      </c>
    </row>
    <row r="2435" spans="1:98" hidden="1">
      <c r="A2435" s="1088"/>
      <c r="B2435" s="554" t="s">
        <v>6306</v>
      </c>
      <c r="C2435" s="554" t="s">
        <v>6307</v>
      </c>
      <c r="D2435" s="554" t="s">
        <v>6308</v>
      </c>
      <c r="E2435" s="336" t="s">
        <v>548</v>
      </c>
      <c r="F2435" s="336" t="s">
        <v>15068</v>
      </c>
      <c r="G2435" s="336">
        <v>2911200125</v>
      </c>
      <c r="H2435" s="554" t="s">
        <v>6315</v>
      </c>
      <c r="I2435" s="336" t="s">
        <v>115</v>
      </c>
      <c r="J2435" s="336" t="s">
        <v>13659</v>
      </c>
      <c r="K2435" s="336" t="s">
        <v>13546</v>
      </c>
      <c r="L2435" s="336" t="s">
        <v>13658</v>
      </c>
      <c r="M2435" s="336" t="s">
        <v>13659</v>
      </c>
      <c r="N2435" s="336" t="s">
        <v>13546</v>
      </c>
      <c r="O2435" s="632"/>
      <c r="P2435" s="632" t="s">
        <v>13661</v>
      </c>
      <c r="Q2435" s="556">
        <v>44624</v>
      </c>
      <c r="R2435" s="336"/>
      <c r="S2435" s="557">
        <v>44666</v>
      </c>
      <c r="T2435" s="336" t="s">
        <v>17237</v>
      </c>
      <c r="U2435" s="609">
        <v>268</v>
      </c>
      <c r="V2435" s="1088"/>
      <c r="W2435" s="551">
        <v>10624</v>
      </c>
      <c r="X2435" s="551">
        <v>4561</v>
      </c>
      <c r="Y2435" s="551">
        <v>3574</v>
      </c>
      <c r="Z2435" s="551">
        <v>3598</v>
      </c>
      <c r="AA2435" s="551">
        <v>3529</v>
      </c>
      <c r="AB2435" s="551">
        <v>3367</v>
      </c>
      <c r="AC2435" s="551" t="s">
        <v>13876</v>
      </c>
      <c r="AD2435" s="552" t="s">
        <v>13876</v>
      </c>
      <c r="AE2435" s="623">
        <v>29253</v>
      </c>
      <c r="AF2435" t="s">
        <v>6305</v>
      </c>
      <c r="AG2435" t="s">
        <v>6311</v>
      </c>
      <c r="AH2435" t="s">
        <v>6314</v>
      </c>
      <c r="AQ2435" t="s">
        <v>13876</v>
      </c>
      <c r="AR2435" t="s">
        <v>13876</v>
      </c>
      <c r="AS2435" t="s">
        <v>15289</v>
      </c>
      <c r="AT2435" t="s">
        <v>15288</v>
      </c>
      <c r="AU2435" t="s">
        <v>15290</v>
      </c>
      <c r="AV2435" t="s">
        <v>15292</v>
      </c>
      <c r="AW2435" t="s">
        <v>15291</v>
      </c>
      <c r="AX2435" t="s">
        <v>13876</v>
      </c>
      <c r="AY2435" t="s">
        <v>13876</v>
      </c>
      <c r="AZ2435" t="s">
        <v>13876</v>
      </c>
      <c r="BA2435" t="s">
        <v>15291</v>
      </c>
      <c r="BB2435" t="s">
        <v>15286</v>
      </c>
      <c r="BC2435" t="s">
        <v>15290</v>
      </c>
      <c r="BD2435" t="s">
        <v>15289</v>
      </c>
      <c r="BE2435" t="s">
        <v>13876</v>
      </c>
      <c r="BF2435" t="s">
        <v>13876</v>
      </c>
      <c r="BG2435" t="s">
        <v>13876</v>
      </c>
      <c r="BH2435" t="s">
        <v>15284</v>
      </c>
      <c r="BI2435" t="s">
        <v>15286</v>
      </c>
      <c r="BJ2435" t="s">
        <v>15287</v>
      </c>
      <c r="BK2435" t="s">
        <v>15291</v>
      </c>
      <c r="BL2435" t="s">
        <v>13876</v>
      </c>
      <c r="BM2435" t="s">
        <v>13876</v>
      </c>
      <c r="BN2435" t="s">
        <v>13876</v>
      </c>
      <c r="BO2435" t="s">
        <v>15284</v>
      </c>
      <c r="BP2435" t="s">
        <v>15286</v>
      </c>
      <c r="BQ2435" t="s">
        <v>15294</v>
      </c>
      <c r="BR2435" t="s">
        <v>15285</v>
      </c>
      <c r="BS2435" t="s">
        <v>13876</v>
      </c>
      <c r="BT2435" t="s">
        <v>13876</v>
      </c>
      <c r="BU2435" t="s">
        <v>13876</v>
      </c>
      <c r="BV2435" t="s">
        <v>15284</v>
      </c>
      <c r="BW2435" t="s">
        <v>15286</v>
      </c>
      <c r="BX2435" t="s">
        <v>15292</v>
      </c>
      <c r="BY2435" t="s">
        <v>15294</v>
      </c>
      <c r="BZ2435" t="s">
        <v>13876</v>
      </c>
      <c r="CA2435" t="s">
        <v>13876</v>
      </c>
      <c r="CB2435" t="s">
        <v>13876</v>
      </c>
      <c r="CC2435" t="s">
        <v>15284</v>
      </c>
      <c r="CD2435" t="s">
        <v>15284</v>
      </c>
      <c r="CE2435" t="s">
        <v>15290</v>
      </c>
      <c r="CF2435" t="s">
        <v>15287</v>
      </c>
      <c r="CG2435" t="s">
        <v>13876</v>
      </c>
      <c r="CH2435" t="s">
        <v>13876</v>
      </c>
      <c r="CI2435" t="s">
        <v>13876</v>
      </c>
      <c r="CJ2435" t="s">
        <v>13876</v>
      </c>
      <c r="CK2435" t="s">
        <v>13876</v>
      </c>
      <c r="CL2435" t="s">
        <v>13876</v>
      </c>
      <c r="CM2435" t="s">
        <v>13876</v>
      </c>
      <c r="CN2435" t="s">
        <v>13876</v>
      </c>
      <c r="CO2435" t="s">
        <v>13876</v>
      </c>
      <c r="CP2435" t="s">
        <v>13876</v>
      </c>
      <c r="CQ2435" t="s">
        <v>13876</v>
      </c>
      <c r="CR2435" t="s">
        <v>13876</v>
      </c>
      <c r="CS2435" t="s">
        <v>13876</v>
      </c>
      <c r="CT2435" t="s">
        <v>13876</v>
      </c>
    </row>
    <row r="2436" spans="1:98" hidden="1">
      <c r="A2436" s="632"/>
      <c r="B2436" s="555"/>
      <c r="C2436" s="554"/>
      <c r="D2436" s="554"/>
      <c r="E2436" s="336"/>
      <c r="F2436" s="336"/>
      <c r="G2436" s="336"/>
      <c r="H2436" s="554"/>
      <c r="I2436" s="336"/>
      <c r="J2436" s="336"/>
      <c r="K2436" s="336"/>
      <c r="L2436" s="336"/>
      <c r="M2436" s="336"/>
      <c r="N2436" s="336"/>
      <c r="O2436" s="632"/>
      <c r="P2436" s="632"/>
      <c r="Q2436" s="556"/>
      <c r="R2436" s="336"/>
      <c r="S2436" s="336"/>
      <c r="T2436" s="336" t="s">
        <v>13876</v>
      </c>
      <c r="U2436" s="336"/>
      <c r="V2436" s="632"/>
      <c r="W2436" s="551">
        <v>0</v>
      </c>
      <c r="X2436" s="551">
        <v>0</v>
      </c>
      <c r="Y2436" s="551">
        <v>0</v>
      </c>
      <c r="Z2436" s="551">
        <v>0</v>
      </c>
      <c r="AA2436" s="551">
        <v>0</v>
      </c>
      <c r="AB2436" s="551">
        <v>0</v>
      </c>
      <c r="AC2436" s="551">
        <v>0</v>
      </c>
      <c r="AD2436" s="552"/>
      <c r="AE2436" s="623">
        <v>0</v>
      </c>
      <c r="AQ2436" t="s">
        <v>13876</v>
      </c>
      <c r="AR2436" t="s">
        <v>13876</v>
      </c>
      <c r="AS2436" t="s">
        <v>13876</v>
      </c>
      <c r="AT2436" t="s">
        <v>13876</v>
      </c>
      <c r="AU2436" t="s">
        <v>13876</v>
      </c>
      <c r="AV2436" t="s">
        <v>13876</v>
      </c>
      <c r="AW2436" t="s">
        <v>13876</v>
      </c>
      <c r="AX2436" t="s">
        <v>13876</v>
      </c>
      <c r="AY2436" t="s">
        <v>13876</v>
      </c>
      <c r="AZ2436" t="s">
        <v>13876</v>
      </c>
      <c r="BA2436" t="s">
        <v>13876</v>
      </c>
      <c r="BB2436" t="s">
        <v>13876</v>
      </c>
      <c r="BC2436" t="s">
        <v>13876</v>
      </c>
      <c r="BD2436" t="s">
        <v>13876</v>
      </c>
      <c r="BE2436" t="s">
        <v>13876</v>
      </c>
      <c r="BF2436" t="s">
        <v>13876</v>
      </c>
      <c r="BG2436" t="s">
        <v>13876</v>
      </c>
      <c r="BH2436" t="s">
        <v>13876</v>
      </c>
      <c r="BI2436" t="s">
        <v>13876</v>
      </c>
      <c r="BJ2436" t="s">
        <v>13876</v>
      </c>
      <c r="BK2436" t="s">
        <v>13876</v>
      </c>
      <c r="BL2436" t="s">
        <v>13876</v>
      </c>
      <c r="BM2436" t="s">
        <v>13876</v>
      </c>
      <c r="BN2436" t="s">
        <v>13876</v>
      </c>
      <c r="BO2436" t="s">
        <v>13876</v>
      </c>
      <c r="BP2436" t="s">
        <v>13876</v>
      </c>
      <c r="BQ2436" t="s">
        <v>13876</v>
      </c>
      <c r="BR2436" t="s">
        <v>13876</v>
      </c>
      <c r="BS2436" t="s">
        <v>13876</v>
      </c>
      <c r="BT2436" t="s">
        <v>13876</v>
      </c>
      <c r="BU2436" t="s">
        <v>13876</v>
      </c>
      <c r="BV2436" t="s">
        <v>13876</v>
      </c>
      <c r="BW2436" t="s">
        <v>13876</v>
      </c>
      <c r="BX2436" t="s">
        <v>13876</v>
      </c>
      <c r="BY2436" t="s">
        <v>13876</v>
      </c>
      <c r="BZ2436" t="s">
        <v>13876</v>
      </c>
      <c r="CA2436" t="s">
        <v>13876</v>
      </c>
      <c r="CB2436" t="s">
        <v>13876</v>
      </c>
      <c r="CC2436" t="s">
        <v>13876</v>
      </c>
      <c r="CD2436" t="s">
        <v>13876</v>
      </c>
      <c r="CE2436" t="s">
        <v>13876</v>
      </c>
      <c r="CF2436" t="s">
        <v>13876</v>
      </c>
      <c r="CG2436" t="s">
        <v>13876</v>
      </c>
      <c r="CH2436" t="s">
        <v>13876</v>
      </c>
      <c r="CI2436" t="s">
        <v>13876</v>
      </c>
      <c r="CJ2436" t="s">
        <v>13876</v>
      </c>
      <c r="CK2436" t="s">
        <v>13876</v>
      </c>
      <c r="CL2436" t="s">
        <v>13876</v>
      </c>
      <c r="CM2436" t="s">
        <v>13876</v>
      </c>
      <c r="CN2436" t="s">
        <v>13876</v>
      </c>
      <c r="CO2436" t="s">
        <v>13876</v>
      </c>
      <c r="CP2436" t="s">
        <v>13876</v>
      </c>
      <c r="CQ2436" t="s">
        <v>13876</v>
      </c>
      <c r="CR2436" t="s">
        <v>13876</v>
      </c>
      <c r="CS2436" t="s">
        <v>13876</v>
      </c>
      <c r="CT2436" t="s">
        <v>13876</v>
      </c>
    </row>
    <row r="2437" spans="1:98" hidden="1">
      <c r="A2437" s="1088">
        <v>488</v>
      </c>
      <c r="B2437" s="554" t="s">
        <v>2906</v>
      </c>
      <c r="C2437" s="554" t="s">
        <v>2907</v>
      </c>
      <c r="D2437" s="554" t="s">
        <v>2908</v>
      </c>
      <c r="E2437" s="336" t="s">
        <v>548</v>
      </c>
      <c r="F2437" s="336" t="s">
        <v>15069</v>
      </c>
      <c r="G2437" s="336">
        <v>2910200027</v>
      </c>
      <c r="H2437" s="554" t="s">
        <v>2915</v>
      </c>
      <c r="I2437" s="336" t="s">
        <v>113</v>
      </c>
      <c r="J2437" s="336" t="s">
        <v>13659</v>
      </c>
      <c r="K2437" s="336" t="s">
        <v>13546</v>
      </c>
      <c r="L2437" s="336" t="s">
        <v>13658</v>
      </c>
      <c r="M2437" s="336"/>
      <c r="N2437" s="336"/>
      <c r="O2437" s="632"/>
      <c r="P2437" s="632"/>
      <c r="Q2437" s="632"/>
      <c r="R2437" s="336"/>
      <c r="S2437" s="557"/>
      <c r="T2437" s="336" t="s">
        <v>17238</v>
      </c>
      <c r="U2437" s="625"/>
      <c r="V2437" s="1088"/>
      <c r="W2437" s="551" t="s">
        <v>13876</v>
      </c>
      <c r="X2437" s="551" t="s">
        <v>13876</v>
      </c>
      <c r="Y2437" s="551" t="s">
        <v>13876</v>
      </c>
      <c r="Z2437" s="551" t="s">
        <v>13876</v>
      </c>
      <c r="AA2437" s="551" t="s">
        <v>13876</v>
      </c>
      <c r="AB2437" s="551" t="s">
        <v>13876</v>
      </c>
      <c r="AC2437" s="551" t="s">
        <v>13876</v>
      </c>
      <c r="AD2437" s="552" t="s">
        <v>13876</v>
      </c>
      <c r="AE2437" s="623">
        <v>0</v>
      </c>
      <c r="AF2437" t="s">
        <v>2905</v>
      </c>
      <c r="AG2437" t="s">
        <v>2911</v>
      </c>
      <c r="AH2437" t="s">
        <v>2914</v>
      </c>
      <c r="AQ2437" t="s">
        <v>13876</v>
      </c>
      <c r="AR2437" t="s">
        <v>13876</v>
      </c>
      <c r="AS2437" t="s">
        <v>13876</v>
      </c>
      <c r="AT2437" t="s">
        <v>13876</v>
      </c>
      <c r="AU2437" t="s">
        <v>13876</v>
      </c>
      <c r="AV2437" t="s">
        <v>13876</v>
      </c>
      <c r="AW2437" t="s">
        <v>13876</v>
      </c>
      <c r="AX2437" t="s">
        <v>13876</v>
      </c>
      <c r="AY2437" t="s">
        <v>13876</v>
      </c>
      <c r="AZ2437" t="s">
        <v>13876</v>
      </c>
      <c r="BA2437" t="s">
        <v>13876</v>
      </c>
      <c r="BB2437" t="s">
        <v>13876</v>
      </c>
      <c r="BC2437" t="s">
        <v>13876</v>
      </c>
      <c r="BD2437" t="s">
        <v>13876</v>
      </c>
      <c r="BE2437" t="s">
        <v>13876</v>
      </c>
      <c r="BF2437" t="s">
        <v>13876</v>
      </c>
      <c r="BG2437" t="s">
        <v>13876</v>
      </c>
      <c r="BH2437" t="s">
        <v>13876</v>
      </c>
      <c r="BI2437" t="s">
        <v>13876</v>
      </c>
      <c r="BJ2437" t="s">
        <v>13876</v>
      </c>
      <c r="BK2437" t="s">
        <v>13876</v>
      </c>
      <c r="BL2437" t="s">
        <v>13876</v>
      </c>
      <c r="BM2437" t="s">
        <v>13876</v>
      </c>
      <c r="BN2437" t="s">
        <v>13876</v>
      </c>
      <c r="BO2437" t="s">
        <v>13876</v>
      </c>
      <c r="BP2437" t="s">
        <v>13876</v>
      </c>
      <c r="BQ2437" t="s">
        <v>13876</v>
      </c>
      <c r="BR2437" t="s">
        <v>13876</v>
      </c>
      <c r="BS2437" t="s">
        <v>13876</v>
      </c>
      <c r="BT2437" t="s">
        <v>13876</v>
      </c>
      <c r="BU2437" t="s">
        <v>13876</v>
      </c>
      <c r="BV2437" t="s">
        <v>13876</v>
      </c>
      <c r="BW2437" t="s">
        <v>13876</v>
      </c>
      <c r="BX2437" t="s">
        <v>13876</v>
      </c>
      <c r="BY2437" t="s">
        <v>13876</v>
      </c>
      <c r="BZ2437" t="s">
        <v>13876</v>
      </c>
      <c r="CA2437" t="s">
        <v>13876</v>
      </c>
      <c r="CB2437" t="s">
        <v>13876</v>
      </c>
      <c r="CC2437" t="s">
        <v>13876</v>
      </c>
      <c r="CD2437" t="s">
        <v>13876</v>
      </c>
      <c r="CE2437" t="s">
        <v>13876</v>
      </c>
      <c r="CF2437" t="s">
        <v>13876</v>
      </c>
      <c r="CG2437" t="s">
        <v>13876</v>
      </c>
      <c r="CH2437" t="s">
        <v>13876</v>
      </c>
      <c r="CI2437" t="s">
        <v>13876</v>
      </c>
      <c r="CJ2437" t="s">
        <v>13876</v>
      </c>
      <c r="CK2437" t="s">
        <v>13876</v>
      </c>
      <c r="CL2437" t="s">
        <v>13876</v>
      </c>
      <c r="CM2437" t="s">
        <v>13876</v>
      </c>
      <c r="CN2437" t="s">
        <v>13876</v>
      </c>
      <c r="CO2437" t="s">
        <v>13876</v>
      </c>
      <c r="CP2437" t="s">
        <v>13876</v>
      </c>
      <c r="CQ2437" t="s">
        <v>13876</v>
      </c>
      <c r="CR2437" t="s">
        <v>13876</v>
      </c>
      <c r="CS2437" t="s">
        <v>13876</v>
      </c>
      <c r="CT2437" t="s">
        <v>13876</v>
      </c>
    </row>
    <row r="2438" spans="1:98" hidden="1">
      <c r="A2438" s="1088"/>
      <c r="B2438" s="554" t="s">
        <v>2906</v>
      </c>
      <c r="C2438" s="554" t="s">
        <v>2907</v>
      </c>
      <c r="D2438" s="554" t="s">
        <v>2908</v>
      </c>
      <c r="E2438" s="336" t="s">
        <v>548</v>
      </c>
      <c r="F2438" s="336" t="s">
        <v>15069</v>
      </c>
      <c r="G2438" s="336">
        <v>2910200027</v>
      </c>
      <c r="H2438" s="554" t="s">
        <v>2915</v>
      </c>
      <c r="I2438" s="336" t="s">
        <v>114</v>
      </c>
      <c r="J2438" s="336" t="s">
        <v>13659</v>
      </c>
      <c r="K2438" s="336" t="s">
        <v>13546</v>
      </c>
      <c r="L2438" s="336" t="s">
        <v>13658</v>
      </c>
      <c r="M2438" s="336"/>
      <c r="N2438" s="336"/>
      <c r="O2438" s="632"/>
      <c r="P2438" s="632"/>
      <c r="Q2438" s="632"/>
      <c r="R2438" s="336"/>
      <c r="S2438" s="557"/>
      <c r="T2438" s="336" t="s">
        <v>17239</v>
      </c>
      <c r="U2438" s="609"/>
      <c r="V2438" s="1088"/>
      <c r="W2438" s="551" t="s">
        <v>13876</v>
      </c>
      <c r="X2438" s="551" t="s">
        <v>13876</v>
      </c>
      <c r="Y2438" s="551" t="s">
        <v>13876</v>
      </c>
      <c r="Z2438" s="551" t="s">
        <v>13876</v>
      </c>
      <c r="AA2438" s="551" t="s">
        <v>13876</v>
      </c>
      <c r="AB2438" s="551" t="s">
        <v>13876</v>
      </c>
      <c r="AC2438" s="551" t="s">
        <v>13876</v>
      </c>
      <c r="AD2438" s="552" t="s">
        <v>13876</v>
      </c>
      <c r="AE2438" s="623">
        <v>0</v>
      </c>
      <c r="AF2438" t="s">
        <v>2905</v>
      </c>
      <c r="AG2438" t="s">
        <v>2911</v>
      </c>
      <c r="AH2438" t="s">
        <v>2914</v>
      </c>
      <c r="AQ2438" t="s">
        <v>13876</v>
      </c>
      <c r="AR2438" t="s">
        <v>13876</v>
      </c>
      <c r="AS2438" t="s">
        <v>13876</v>
      </c>
      <c r="AT2438" t="s">
        <v>13876</v>
      </c>
      <c r="AU2438" t="s">
        <v>13876</v>
      </c>
      <c r="AV2438" t="s">
        <v>13876</v>
      </c>
      <c r="AW2438" t="s">
        <v>13876</v>
      </c>
      <c r="AX2438" t="s">
        <v>13876</v>
      </c>
      <c r="AY2438" t="s">
        <v>13876</v>
      </c>
      <c r="AZ2438" t="s">
        <v>13876</v>
      </c>
      <c r="BA2438" t="s">
        <v>13876</v>
      </c>
      <c r="BB2438" t="s">
        <v>13876</v>
      </c>
      <c r="BC2438" t="s">
        <v>13876</v>
      </c>
      <c r="BD2438" t="s">
        <v>13876</v>
      </c>
      <c r="BE2438" t="s">
        <v>13876</v>
      </c>
      <c r="BF2438" t="s">
        <v>13876</v>
      </c>
      <c r="BG2438" t="s">
        <v>13876</v>
      </c>
      <c r="BH2438" t="s">
        <v>13876</v>
      </c>
      <c r="BI2438" t="s">
        <v>13876</v>
      </c>
      <c r="BJ2438" t="s">
        <v>13876</v>
      </c>
      <c r="BK2438" t="s">
        <v>13876</v>
      </c>
      <c r="BL2438" t="s">
        <v>13876</v>
      </c>
      <c r="BM2438" t="s">
        <v>13876</v>
      </c>
      <c r="BN2438" t="s">
        <v>13876</v>
      </c>
      <c r="BO2438" t="s">
        <v>13876</v>
      </c>
      <c r="BP2438" t="s">
        <v>13876</v>
      </c>
      <c r="BQ2438" t="s">
        <v>13876</v>
      </c>
      <c r="BR2438" t="s">
        <v>13876</v>
      </c>
      <c r="BS2438" t="s">
        <v>13876</v>
      </c>
      <c r="BT2438" t="s">
        <v>13876</v>
      </c>
      <c r="BU2438" t="s">
        <v>13876</v>
      </c>
      <c r="BV2438" t="s">
        <v>13876</v>
      </c>
      <c r="BW2438" t="s">
        <v>13876</v>
      </c>
      <c r="BX2438" t="s">
        <v>13876</v>
      </c>
      <c r="BY2438" t="s">
        <v>13876</v>
      </c>
      <c r="BZ2438" t="s">
        <v>13876</v>
      </c>
      <c r="CA2438" t="s">
        <v>13876</v>
      </c>
      <c r="CB2438" t="s">
        <v>13876</v>
      </c>
      <c r="CC2438" t="s">
        <v>13876</v>
      </c>
      <c r="CD2438" t="s">
        <v>13876</v>
      </c>
      <c r="CE2438" t="s">
        <v>13876</v>
      </c>
      <c r="CF2438" t="s">
        <v>13876</v>
      </c>
      <c r="CG2438" t="s">
        <v>13876</v>
      </c>
      <c r="CH2438" t="s">
        <v>13876</v>
      </c>
      <c r="CI2438" t="s">
        <v>13876</v>
      </c>
      <c r="CJ2438" t="s">
        <v>13876</v>
      </c>
      <c r="CK2438" t="s">
        <v>13876</v>
      </c>
      <c r="CL2438" t="s">
        <v>13876</v>
      </c>
      <c r="CM2438" t="s">
        <v>13876</v>
      </c>
      <c r="CN2438" t="s">
        <v>13876</v>
      </c>
      <c r="CO2438" t="s">
        <v>13876</v>
      </c>
      <c r="CP2438" t="s">
        <v>13876</v>
      </c>
      <c r="CQ2438" t="s">
        <v>13876</v>
      </c>
      <c r="CR2438" t="s">
        <v>13876</v>
      </c>
      <c r="CS2438" t="s">
        <v>13876</v>
      </c>
      <c r="CT2438" t="s">
        <v>13876</v>
      </c>
    </row>
    <row r="2439" spans="1:98" hidden="1">
      <c r="A2439" s="632"/>
      <c r="B2439" s="555"/>
      <c r="C2439" s="554"/>
      <c r="D2439" s="554"/>
      <c r="E2439" s="336"/>
      <c r="F2439" s="336"/>
      <c r="G2439" s="336"/>
      <c r="H2439" s="554"/>
      <c r="I2439" s="336"/>
      <c r="J2439" s="336"/>
      <c r="K2439" s="336"/>
      <c r="L2439" s="336"/>
      <c r="M2439" s="336"/>
      <c r="N2439" s="336"/>
      <c r="O2439" s="632"/>
      <c r="P2439" s="632"/>
      <c r="Q2439" s="632"/>
      <c r="R2439" s="336"/>
      <c r="S2439" s="336"/>
      <c r="T2439" s="336" t="s">
        <v>13876</v>
      </c>
      <c r="U2439" s="336"/>
      <c r="V2439" s="632"/>
      <c r="W2439" s="551">
        <v>0</v>
      </c>
      <c r="X2439" s="551">
        <v>0</v>
      </c>
      <c r="Y2439" s="551">
        <v>0</v>
      </c>
      <c r="Z2439" s="551">
        <v>0</v>
      </c>
      <c r="AA2439" s="551">
        <v>0</v>
      </c>
      <c r="AB2439" s="551">
        <v>0</v>
      </c>
      <c r="AC2439" s="551">
        <v>0</v>
      </c>
      <c r="AD2439" s="552"/>
      <c r="AE2439" s="623">
        <v>0</v>
      </c>
      <c r="AQ2439" t="s">
        <v>13876</v>
      </c>
      <c r="AR2439" t="s">
        <v>13876</v>
      </c>
      <c r="AS2439" t="s">
        <v>13876</v>
      </c>
      <c r="AT2439" t="s">
        <v>13876</v>
      </c>
      <c r="AU2439" t="s">
        <v>13876</v>
      </c>
      <c r="AV2439" t="s">
        <v>13876</v>
      </c>
      <c r="AW2439" t="s">
        <v>13876</v>
      </c>
      <c r="AX2439" t="s">
        <v>13876</v>
      </c>
      <c r="AY2439" t="s">
        <v>13876</v>
      </c>
      <c r="AZ2439" t="s">
        <v>13876</v>
      </c>
      <c r="BA2439" t="s">
        <v>13876</v>
      </c>
      <c r="BB2439" t="s">
        <v>13876</v>
      </c>
      <c r="BC2439" t="s">
        <v>13876</v>
      </c>
      <c r="BD2439" t="s">
        <v>13876</v>
      </c>
      <c r="BE2439" t="s">
        <v>13876</v>
      </c>
      <c r="BF2439" t="s">
        <v>13876</v>
      </c>
      <c r="BG2439" t="s">
        <v>13876</v>
      </c>
      <c r="BH2439" t="s">
        <v>13876</v>
      </c>
      <c r="BI2439" t="s">
        <v>13876</v>
      </c>
      <c r="BJ2439" t="s">
        <v>13876</v>
      </c>
      <c r="BK2439" t="s">
        <v>13876</v>
      </c>
      <c r="BL2439" t="s">
        <v>13876</v>
      </c>
      <c r="BM2439" t="s">
        <v>13876</v>
      </c>
      <c r="BN2439" t="s">
        <v>13876</v>
      </c>
      <c r="BO2439" t="s">
        <v>13876</v>
      </c>
      <c r="BP2439" t="s">
        <v>13876</v>
      </c>
      <c r="BQ2439" t="s">
        <v>13876</v>
      </c>
      <c r="BR2439" t="s">
        <v>13876</v>
      </c>
      <c r="BS2439" t="s">
        <v>13876</v>
      </c>
      <c r="BT2439" t="s">
        <v>13876</v>
      </c>
      <c r="BU2439" t="s">
        <v>13876</v>
      </c>
      <c r="BV2439" t="s">
        <v>13876</v>
      </c>
      <c r="BW2439" t="s">
        <v>13876</v>
      </c>
      <c r="BX2439" t="s">
        <v>13876</v>
      </c>
      <c r="BY2439" t="s">
        <v>13876</v>
      </c>
      <c r="BZ2439" t="s">
        <v>13876</v>
      </c>
      <c r="CA2439" t="s">
        <v>13876</v>
      </c>
      <c r="CB2439" t="s">
        <v>13876</v>
      </c>
      <c r="CC2439" t="s">
        <v>13876</v>
      </c>
      <c r="CD2439" t="s">
        <v>13876</v>
      </c>
      <c r="CE2439" t="s">
        <v>13876</v>
      </c>
      <c r="CF2439" t="s">
        <v>13876</v>
      </c>
      <c r="CG2439" t="s">
        <v>13876</v>
      </c>
      <c r="CH2439" t="s">
        <v>13876</v>
      </c>
      <c r="CI2439" t="s">
        <v>13876</v>
      </c>
      <c r="CJ2439" t="s">
        <v>13876</v>
      </c>
      <c r="CK2439" t="s">
        <v>13876</v>
      </c>
      <c r="CL2439" t="s">
        <v>13876</v>
      </c>
      <c r="CM2439" t="s">
        <v>13876</v>
      </c>
      <c r="CN2439" t="s">
        <v>13876</v>
      </c>
      <c r="CO2439" t="s">
        <v>13876</v>
      </c>
      <c r="CP2439" t="s">
        <v>13876</v>
      </c>
      <c r="CQ2439" t="s">
        <v>13876</v>
      </c>
      <c r="CR2439" t="s">
        <v>13876</v>
      </c>
      <c r="CS2439" t="s">
        <v>13876</v>
      </c>
      <c r="CT2439" t="s">
        <v>13876</v>
      </c>
    </row>
    <row r="2440" spans="1:98" hidden="1">
      <c r="A2440" s="1088">
        <v>489</v>
      </c>
      <c r="B2440" s="554" t="s">
        <v>7532</v>
      </c>
      <c r="C2440" s="554" t="s">
        <v>7533</v>
      </c>
      <c r="D2440" s="554" t="s">
        <v>7534</v>
      </c>
      <c r="E2440" s="336" t="s">
        <v>548</v>
      </c>
      <c r="F2440" s="336" t="s">
        <v>15070</v>
      </c>
      <c r="G2440" s="336">
        <v>2911500169</v>
      </c>
      <c r="H2440" s="554" t="s">
        <v>7541</v>
      </c>
      <c r="I2440" s="336" t="s">
        <v>113</v>
      </c>
      <c r="J2440" s="336" t="s">
        <v>13659</v>
      </c>
      <c r="K2440" s="336" t="s">
        <v>13546</v>
      </c>
      <c r="L2440" s="336" t="s">
        <v>13658</v>
      </c>
      <c r="M2440" s="336"/>
      <c r="N2440" s="336"/>
      <c r="O2440" s="632"/>
      <c r="P2440" s="632"/>
      <c r="Q2440" s="632"/>
      <c r="R2440" s="336"/>
      <c r="S2440" s="336"/>
      <c r="T2440" s="336" t="s">
        <v>17240</v>
      </c>
      <c r="U2440" s="625"/>
      <c r="V2440" s="1088"/>
      <c r="W2440" s="551" t="s">
        <v>13876</v>
      </c>
      <c r="X2440" s="551" t="s">
        <v>13876</v>
      </c>
      <c r="Y2440" s="551" t="s">
        <v>13876</v>
      </c>
      <c r="Z2440" s="551" t="s">
        <v>13876</v>
      </c>
      <c r="AA2440" s="551" t="s">
        <v>13876</v>
      </c>
      <c r="AB2440" s="551" t="s">
        <v>13876</v>
      </c>
      <c r="AC2440" s="551" t="s">
        <v>13876</v>
      </c>
      <c r="AD2440" s="552" t="s">
        <v>13876</v>
      </c>
      <c r="AE2440" s="623">
        <v>0</v>
      </c>
      <c r="AF2440" t="s">
        <v>7531</v>
      </c>
      <c r="AG2440" t="s">
        <v>7537</v>
      </c>
      <c r="AH2440" t="s">
        <v>7540</v>
      </c>
      <c r="AQ2440" t="s">
        <v>13876</v>
      </c>
      <c r="AR2440" t="s">
        <v>13876</v>
      </c>
      <c r="AS2440" t="s">
        <v>13876</v>
      </c>
      <c r="AT2440" t="s">
        <v>13876</v>
      </c>
      <c r="AU2440" t="s">
        <v>13876</v>
      </c>
      <c r="AV2440" t="s">
        <v>13876</v>
      </c>
      <c r="AW2440" t="s">
        <v>13876</v>
      </c>
      <c r="AX2440" t="s">
        <v>13876</v>
      </c>
      <c r="AY2440" t="s">
        <v>13876</v>
      </c>
      <c r="AZ2440" t="s">
        <v>13876</v>
      </c>
      <c r="BA2440" t="s">
        <v>13876</v>
      </c>
      <c r="BB2440" t="s">
        <v>13876</v>
      </c>
      <c r="BC2440" t="s">
        <v>13876</v>
      </c>
      <c r="BD2440" t="s">
        <v>13876</v>
      </c>
      <c r="BE2440" t="s">
        <v>13876</v>
      </c>
      <c r="BF2440" t="s">
        <v>13876</v>
      </c>
      <c r="BG2440" t="s">
        <v>13876</v>
      </c>
      <c r="BH2440" t="s">
        <v>13876</v>
      </c>
      <c r="BI2440" t="s">
        <v>13876</v>
      </c>
      <c r="BJ2440" t="s">
        <v>13876</v>
      </c>
      <c r="BK2440" t="s">
        <v>13876</v>
      </c>
      <c r="BL2440" t="s">
        <v>13876</v>
      </c>
      <c r="BM2440" t="s">
        <v>13876</v>
      </c>
      <c r="BN2440" t="s">
        <v>13876</v>
      </c>
      <c r="BO2440" t="s">
        <v>13876</v>
      </c>
      <c r="BP2440" t="s">
        <v>13876</v>
      </c>
      <c r="BQ2440" t="s">
        <v>13876</v>
      </c>
      <c r="BR2440" t="s">
        <v>13876</v>
      </c>
      <c r="BS2440" t="s">
        <v>13876</v>
      </c>
      <c r="BT2440" t="s">
        <v>13876</v>
      </c>
      <c r="BU2440" t="s">
        <v>13876</v>
      </c>
      <c r="BV2440" t="s">
        <v>13876</v>
      </c>
      <c r="BW2440" t="s">
        <v>13876</v>
      </c>
      <c r="BX2440" t="s">
        <v>13876</v>
      </c>
      <c r="BY2440" t="s">
        <v>13876</v>
      </c>
      <c r="BZ2440" t="s">
        <v>13876</v>
      </c>
      <c r="CA2440" t="s">
        <v>13876</v>
      </c>
      <c r="CB2440" t="s">
        <v>13876</v>
      </c>
      <c r="CC2440" t="s">
        <v>13876</v>
      </c>
      <c r="CD2440" t="s">
        <v>13876</v>
      </c>
      <c r="CE2440" t="s">
        <v>13876</v>
      </c>
      <c r="CF2440" t="s">
        <v>13876</v>
      </c>
      <c r="CG2440" t="s">
        <v>13876</v>
      </c>
      <c r="CH2440" t="s">
        <v>13876</v>
      </c>
      <c r="CI2440" t="s">
        <v>13876</v>
      </c>
      <c r="CJ2440" t="s">
        <v>13876</v>
      </c>
      <c r="CK2440" t="s">
        <v>13876</v>
      </c>
      <c r="CL2440" t="s">
        <v>13876</v>
      </c>
      <c r="CM2440" t="s">
        <v>13876</v>
      </c>
      <c r="CN2440" t="s">
        <v>13876</v>
      </c>
      <c r="CO2440" t="s">
        <v>13876</v>
      </c>
      <c r="CP2440" t="s">
        <v>13876</v>
      </c>
      <c r="CQ2440" t="s">
        <v>13876</v>
      </c>
      <c r="CR2440" t="s">
        <v>13876</v>
      </c>
      <c r="CS2440" t="s">
        <v>13876</v>
      </c>
      <c r="CT2440" t="s">
        <v>13876</v>
      </c>
    </row>
    <row r="2441" spans="1:98" hidden="1">
      <c r="A2441" s="1088"/>
      <c r="B2441" s="554" t="s">
        <v>7532</v>
      </c>
      <c r="C2441" s="554" t="s">
        <v>7533</v>
      </c>
      <c r="D2441" s="554" t="s">
        <v>7534</v>
      </c>
      <c r="E2441" s="336" t="s">
        <v>548</v>
      </c>
      <c r="F2441" s="336" t="s">
        <v>15070</v>
      </c>
      <c r="G2441" s="336">
        <v>2911500169</v>
      </c>
      <c r="H2441" s="554" t="s">
        <v>7541</v>
      </c>
      <c r="I2441" s="336" t="s">
        <v>114</v>
      </c>
      <c r="J2441" s="336" t="s">
        <v>13659</v>
      </c>
      <c r="K2441" s="336" t="s">
        <v>13546</v>
      </c>
      <c r="L2441" s="336" t="s">
        <v>13658</v>
      </c>
      <c r="M2441" s="336"/>
      <c r="N2441" s="336"/>
      <c r="O2441" s="632"/>
      <c r="P2441" s="632"/>
      <c r="Q2441" s="632"/>
      <c r="R2441" s="336"/>
      <c r="S2441" s="336"/>
      <c r="T2441" s="336" t="s">
        <v>17241</v>
      </c>
      <c r="U2441" s="620"/>
      <c r="V2441" s="1088"/>
      <c r="W2441" s="551" t="s">
        <v>13876</v>
      </c>
      <c r="X2441" s="551" t="s">
        <v>13876</v>
      </c>
      <c r="Y2441" s="551" t="s">
        <v>13876</v>
      </c>
      <c r="Z2441" s="551" t="s">
        <v>13876</v>
      </c>
      <c r="AA2441" s="551" t="s">
        <v>13876</v>
      </c>
      <c r="AB2441" s="551" t="s">
        <v>13876</v>
      </c>
      <c r="AC2441" s="551" t="s">
        <v>13876</v>
      </c>
      <c r="AD2441" s="552" t="s">
        <v>13876</v>
      </c>
      <c r="AE2441" s="623">
        <v>0</v>
      </c>
      <c r="AF2441" t="s">
        <v>7531</v>
      </c>
      <c r="AG2441" t="s">
        <v>7537</v>
      </c>
      <c r="AH2441" t="s">
        <v>7540</v>
      </c>
      <c r="AQ2441" t="s">
        <v>13876</v>
      </c>
      <c r="AR2441" t="s">
        <v>13876</v>
      </c>
      <c r="AS2441" t="s">
        <v>13876</v>
      </c>
      <c r="AT2441" t="s">
        <v>13876</v>
      </c>
      <c r="AU2441" t="s">
        <v>13876</v>
      </c>
      <c r="AV2441" t="s">
        <v>13876</v>
      </c>
      <c r="AW2441" t="s">
        <v>13876</v>
      </c>
      <c r="AX2441" t="s">
        <v>13876</v>
      </c>
      <c r="AY2441" t="s">
        <v>13876</v>
      </c>
      <c r="AZ2441" t="s">
        <v>13876</v>
      </c>
      <c r="BA2441" t="s">
        <v>13876</v>
      </c>
      <c r="BB2441" t="s">
        <v>13876</v>
      </c>
      <c r="BC2441" t="s">
        <v>13876</v>
      </c>
      <c r="BD2441" t="s">
        <v>13876</v>
      </c>
      <c r="BE2441" t="s">
        <v>13876</v>
      </c>
      <c r="BF2441" t="s">
        <v>13876</v>
      </c>
      <c r="BG2441" t="s">
        <v>13876</v>
      </c>
      <c r="BH2441" t="s">
        <v>13876</v>
      </c>
      <c r="BI2441" t="s">
        <v>13876</v>
      </c>
      <c r="BJ2441" t="s">
        <v>13876</v>
      </c>
      <c r="BK2441" t="s">
        <v>13876</v>
      </c>
      <c r="BL2441" t="s">
        <v>13876</v>
      </c>
      <c r="BM2441" t="s">
        <v>13876</v>
      </c>
      <c r="BN2441" t="s">
        <v>13876</v>
      </c>
      <c r="BO2441" t="s">
        <v>13876</v>
      </c>
      <c r="BP2441" t="s">
        <v>13876</v>
      </c>
      <c r="BQ2441" t="s">
        <v>13876</v>
      </c>
      <c r="BR2441" t="s">
        <v>13876</v>
      </c>
      <c r="BS2441" t="s">
        <v>13876</v>
      </c>
      <c r="BT2441" t="s">
        <v>13876</v>
      </c>
      <c r="BU2441" t="s">
        <v>13876</v>
      </c>
      <c r="BV2441" t="s">
        <v>13876</v>
      </c>
      <c r="BW2441" t="s">
        <v>13876</v>
      </c>
      <c r="BX2441" t="s">
        <v>13876</v>
      </c>
      <c r="BY2441" t="s">
        <v>13876</v>
      </c>
      <c r="BZ2441" t="s">
        <v>13876</v>
      </c>
      <c r="CA2441" t="s">
        <v>13876</v>
      </c>
      <c r="CB2441" t="s">
        <v>13876</v>
      </c>
      <c r="CC2441" t="s">
        <v>13876</v>
      </c>
      <c r="CD2441" t="s">
        <v>13876</v>
      </c>
      <c r="CE2441" t="s">
        <v>13876</v>
      </c>
      <c r="CF2441" t="s">
        <v>13876</v>
      </c>
      <c r="CG2441" t="s">
        <v>13876</v>
      </c>
      <c r="CH2441" t="s">
        <v>13876</v>
      </c>
      <c r="CI2441" t="s">
        <v>13876</v>
      </c>
      <c r="CJ2441" t="s">
        <v>13876</v>
      </c>
      <c r="CK2441" t="s">
        <v>13876</v>
      </c>
      <c r="CL2441" t="s">
        <v>13876</v>
      </c>
      <c r="CM2441" t="s">
        <v>13876</v>
      </c>
      <c r="CN2441" t="s">
        <v>13876</v>
      </c>
      <c r="CO2441" t="s">
        <v>13876</v>
      </c>
      <c r="CP2441" t="s">
        <v>13876</v>
      </c>
      <c r="CQ2441" t="s">
        <v>13876</v>
      </c>
      <c r="CR2441" t="s">
        <v>13876</v>
      </c>
      <c r="CS2441" t="s">
        <v>13876</v>
      </c>
      <c r="CT2441" t="s">
        <v>13876</v>
      </c>
    </row>
    <row r="2442" spans="1:98" hidden="1">
      <c r="A2442" s="1088"/>
      <c r="B2442" s="554" t="s">
        <v>7532</v>
      </c>
      <c r="C2442" s="554" t="s">
        <v>7533</v>
      </c>
      <c r="D2442" s="554" t="s">
        <v>7534</v>
      </c>
      <c r="E2442" s="336" t="s">
        <v>548</v>
      </c>
      <c r="F2442" s="336" t="s">
        <v>15070</v>
      </c>
      <c r="G2442" s="336">
        <v>2911500169</v>
      </c>
      <c r="H2442" s="554" t="s">
        <v>7541</v>
      </c>
      <c r="I2442" s="336" t="s">
        <v>115</v>
      </c>
      <c r="J2442" s="336" t="s">
        <v>13659</v>
      </c>
      <c r="K2442" s="336" t="s">
        <v>13546</v>
      </c>
      <c r="L2442" s="336" t="s">
        <v>13658</v>
      </c>
      <c r="M2442" s="336"/>
      <c r="N2442" s="336"/>
      <c r="O2442" s="632"/>
      <c r="P2442" s="632"/>
      <c r="Q2442" s="632"/>
      <c r="R2442" s="336"/>
      <c r="S2442" s="336"/>
      <c r="T2442" s="336" t="s">
        <v>17242</v>
      </c>
      <c r="U2442" s="609"/>
      <c r="V2442" s="1088"/>
      <c r="W2442" s="551" t="s">
        <v>13876</v>
      </c>
      <c r="X2442" s="551" t="s">
        <v>13876</v>
      </c>
      <c r="Y2442" s="551" t="s">
        <v>13876</v>
      </c>
      <c r="Z2442" s="551" t="s">
        <v>13876</v>
      </c>
      <c r="AA2442" s="551" t="s">
        <v>13876</v>
      </c>
      <c r="AB2442" s="551" t="s">
        <v>13876</v>
      </c>
      <c r="AC2442" s="551" t="s">
        <v>13876</v>
      </c>
      <c r="AD2442" s="552" t="s">
        <v>13876</v>
      </c>
      <c r="AE2442" s="623">
        <v>0</v>
      </c>
      <c r="AF2442" t="s">
        <v>7531</v>
      </c>
      <c r="AG2442" t="s">
        <v>7537</v>
      </c>
      <c r="AH2442" t="s">
        <v>7540</v>
      </c>
      <c r="AQ2442" t="s">
        <v>13876</v>
      </c>
      <c r="AR2442" t="s">
        <v>13876</v>
      </c>
      <c r="AS2442" t="s">
        <v>13876</v>
      </c>
      <c r="AT2442" t="s">
        <v>13876</v>
      </c>
      <c r="AU2442" t="s">
        <v>13876</v>
      </c>
      <c r="AV2442" t="s">
        <v>13876</v>
      </c>
      <c r="AW2442" t="s">
        <v>13876</v>
      </c>
      <c r="AX2442" t="s">
        <v>13876</v>
      </c>
      <c r="AY2442" t="s">
        <v>13876</v>
      </c>
      <c r="AZ2442" t="s">
        <v>13876</v>
      </c>
      <c r="BA2442" t="s">
        <v>13876</v>
      </c>
      <c r="BB2442" t="s">
        <v>13876</v>
      </c>
      <c r="BC2442" t="s">
        <v>13876</v>
      </c>
      <c r="BD2442" t="s">
        <v>13876</v>
      </c>
      <c r="BE2442" t="s">
        <v>13876</v>
      </c>
      <c r="BF2442" t="s">
        <v>13876</v>
      </c>
      <c r="BG2442" t="s">
        <v>13876</v>
      </c>
      <c r="BH2442" t="s">
        <v>13876</v>
      </c>
      <c r="BI2442" t="s">
        <v>13876</v>
      </c>
      <c r="BJ2442" t="s">
        <v>13876</v>
      </c>
      <c r="BK2442" t="s">
        <v>13876</v>
      </c>
      <c r="BL2442" t="s">
        <v>13876</v>
      </c>
      <c r="BM2442" t="s">
        <v>13876</v>
      </c>
      <c r="BN2442" t="s">
        <v>13876</v>
      </c>
      <c r="BO2442" t="s">
        <v>13876</v>
      </c>
      <c r="BP2442" t="s">
        <v>13876</v>
      </c>
      <c r="BQ2442" t="s">
        <v>13876</v>
      </c>
      <c r="BR2442" t="s">
        <v>13876</v>
      </c>
      <c r="BS2442" t="s">
        <v>13876</v>
      </c>
      <c r="BT2442" t="s">
        <v>13876</v>
      </c>
      <c r="BU2442" t="s">
        <v>13876</v>
      </c>
      <c r="BV2442" t="s">
        <v>13876</v>
      </c>
      <c r="BW2442" t="s">
        <v>13876</v>
      </c>
      <c r="BX2442" t="s">
        <v>13876</v>
      </c>
      <c r="BY2442" t="s">
        <v>13876</v>
      </c>
      <c r="BZ2442" t="s">
        <v>13876</v>
      </c>
      <c r="CA2442" t="s">
        <v>13876</v>
      </c>
      <c r="CB2442" t="s">
        <v>13876</v>
      </c>
      <c r="CC2442" t="s">
        <v>13876</v>
      </c>
      <c r="CD2442" t="s">
        <v>13876</v>
      </c>
      <c r="CE2442" t="s">
        <v>13876</v>
      </c>
      <c r="CF2442" t="s">
        <v>13876</v>
      </c>
      <c r="CG2442" t="s">
        <v>13876</v>
      </c>
      <c r="CH2442" t="s">
        <v>13876</v>
      </c>
      <c r="CI2442" t="s">
        <v>13876</v>
      </c>
      <c r="CJ2442" t="s">
        <v>13876</v>
      </c>
      <c r="CK2442" t="s">
        <v>13876</v>
      </c>
      <c r="CL2442" t="s">
        <v>13876</v>
      </c>
      <c r="CM2442" t="s">
        <v>13876</v>
      </c>
      <c r="CN2442" t="s">
        <v>13876</v>
      </c>
      <c r="CO2442" t="s">
        <v>13876</v>
      </c>
      <c r="CP2442" t="s">
        <v>13876</v>
      </c>
      <c r="CQ2442" t="s">
        <v>13876</v>
      </c>
      <c r="CR2442" t="s">
        <v>13876</v>
      </c>
      <c r="CS2442" t="s">
        <v>13876</v>
      </c>
      <c r="CT2442" t="s">
        <v>13876</v>
      </c>
    </row>
    <row r="2443" spans="1:98" hidden="1">
      <c r="A2443" s="632"/>
      <c r="B2443" s="555"/>
      <c r="C2443" s="554"/>
      <c r="D2443" s="554"/>
      <c r="E2443" s="336"/>
      <c r="F2443" s="336"/>
      <c r="G2443" s="336"/>
      <c r="H2443" s="554"/>
      <c r="I2443" s="336"/>
      <c r="J2443" s="336"/>
      <c r="K2443" s="336"/>
      <c r="L2443" s="336"/>
      <c r="M2443" s="336"/>
      <c r="N2443" s="336"/>
      <c r="O2443" s="632"/>
      <c r="P2443" s="632"/>
      <c r="Q2443" s="632"/>
      <c r="R2443" s="336"/>
      <c r="S2443" s="336"/>
      <c r="T2443" s="336" t="s">
        <v>13876</v>
      </c>
      <c r="U2443" s="336"/>
      <c r="V2443" s="632"/>
      <c r="W2443" s="551">
        <v>0</v>
      </c>
      <c r="X2443" s="551">
        <v>0</v>
      </c>
      <c r="Y2443" s="551">
        <v>0</v>
      </c>
      <c r="Z2443" s="551">
        <v>0</v>
      </c>
      <c r="AA2443" s="551">
        <v>0</v>
      </c>
      <c r="AB2443" s="551">
        <v>0</v>
      </c>
      <c r="AC2443" s="551">
        <v>0</v>
      </c>
      <c r="AD2443" s="552"/>
      <c r="AE2443" s="623">
        <v>0</v>
      </c>
      <c r="AQ2443" t="s">
        <v>13876</v>
      </c>
      <c r="AR2443" t="s">
        <v>13876</v>
      </c>
      <c r="AS2443" t="s">
        <v>13876</v>
      </c>
      <c r="AT2443" t="s">
        <v>13876</v>
      </c>
      <c r="AU2443" t="s">
        <v>13876</v>
      </c>
      <c r="AV2443" t="s">
        <v>13876</v>
      </c>
      <c r="AW2443" t="s">
        <v>13876</v>
      </c>
      <c r="AX2443" t="s">
        <v>13876</v>
      </c>
      <c r="AY2443" t="s">
        <v>13876</v>
      </c>
      <c r="AZ2443" t="s">
        <v>13876</v>
      </c>
      <c r="BA2443" t="s">
        <v>13876</v>
      </c>
      <c r="BB2443" t="s">
        <v>13876</v>
      </c>
      <c r="BC2443" t="s">
        <v>13876</v>
      </c>
      <c r="BD2443" t="s">
        <v>13876</v>
      </c>
      <c r="BE2443" t="s">
        <v>13876</v>
      </c>
      <c r="BF2443" t="s">
        <v>13876</v>
      </c>
      <c r="BG2443" t="s">
        <v>13876</v>
      </c>
      <c r="BH2443" t="s">
        <v>13876</v>
      </c>
      <c r="BI2443" t="s">
        <v>13876</v>
      </c>
      <c r="BJ2443" t="s">
        <v>13876</v>
      </c>
      <c r="BK2443" t="s">
        <v>13876</v>
      </c>
      <c r="BL2443" t="s">
        <v>13876</v>
      </c>
      <c r="BM2443" t="s">
        <v>13876</v>
      </c>
      <c r="BN2443" t="s">
        <v>13876</v>
      </c>
      <c r="BO2443" t="s">
        <v>13876</v>
      </c>
      <c r="BP2443" t="s">
        <v>13876</v>
      </c>
      <c r="BQ2443" t="s">
        <v>13876</v>
      </c>
      <c r="BR2443" t="s">
        <v>13876</v>
      </c>
      <c r="BS2443" t="s">
        <v>13876</v>
      </c>
      <c r="BT2443" t="s">
        <v>13876</v>
      </c>
      <c r="BU2443" t="s">
        <v>13876</v>
      </c>
      <c r="BV2443" t="s">
        <v>13876</v>
      </c>
      <c r="BW2443" t="s">
        <v>13876</v>
      </c>
      <c r="BX2443" t="s">
        <v>13876</v>
      </c>
      <c r="BY2443" t="s">
        <v>13876</v>
      </c>
      <c r="BZ2443" t="s">
        <v>13876</v>
      </c>
      <c r="CA2443" t="s">
        <v>13876</v>
      </c>
      <c r="CB2443" t="s">
        <v>13876</v>
      </c>
      <c r="CC2443" t="s">
        <v>13876</v>
      </c>
      <c r="CD2443" t="s">
        <v>13876</v>
      </c>
      <c r="CE2443" t="s">
        <v>13876</v>
      </c>
      <c r="CF2443" t="s">
        <v>13876</v>
      </c>
      <c r="CG2443" t="s">
        <v>13876</v>
      </c>
      <c r="CH2443" t="s">
        <v>13876</v>
      </c>
      <c r="CI2443" t="s">
        <v>13876</v>
      </c>
      <c r="CJ2443" t="s">
        <v>13876</v>
      </c>
      <c r="CK2443" t="s">
        <v>13876</v>
      </c>
      <c r="CL2443" t="s">
        <v>13876</v>
      </c>
      <c r="CM2443" t="s">
        <v>13876</v>
      </c>
      <c r="CN2443" t="s">
        <v>13876</v>
      </c>
      <c r="CO2443" t="s">
        <v>13876</v>
      </c>
      <c r="CP2443" t="s">
        <v>13876</v>
      </c>
      <c r="CQ2443" t="s">
        <v>13876</v>
      </c>
      <c r="CR2443" t="s">
        <v>13876</v>
      </c>
      <c r="CS2443" t="s">
        <v>13876</v>
      </c>
      <c r="CT2443" t="s">
        <v>13876</v>
      </c>
    </row>
    <row r="2444" spans="1:98" hidden="1">
      <c r="A2444" s="1088">
        <v>490</v>
      </c>
      <c r="B2444" s="554" t="s">
        <v>2926</v>
      </c>
      <c r="C2444" s="554" t="s">
        <v>2927</v>
      </c>
      <c r="D2444" s="554" t="s">
        <v>2928</v>
      </c>
      <c r="E2444" s="336" t="s">
        <v>548</v>
      </c>
      <c r="F2444" s="336" t="s">
        <v>15071</v>
      </c>
      <c r="G2444" s="336">
        <v>2910200050</v>
      </c>
      <c r="H2444" s="554" t="s">
        <v>2931</v>
      </c>
      <c r="I2444" s="336" t="s">
        <v>113</v>
      </c>
      <c r="J2444" s="336" t="s">
        <v>13659</v>
      </c>
      <c r="K2444" s="336" t="s">
        <v>13546</v>
      </c>
      <c r="L2444" s="336" t="s">
        <v>13658</v>
      </c>
      <c r="M2444" s="336" t="s">
        <v>13659</v>
      </c>
      <c r="N2444" s="336" t="s">
        <v>13549</v>
      </c>
      <c r="O2444" s="632"/>
      <c r="P2444" s="632"/>
      <c r="Q2444" s="632"/>
      <c r="R2444" s="336"/>
      <c r="S2444" s="336"/>
      <c r="T2444" s="336" t="s">
        <v>17243</v>
      </c>
      <c r="U2444" s="625"/>
      <c r="V2444" s="1088"/>
      <c r="W2444" s="551" t="s">
        <v>13876</v>
      </c>
      <c r="X2444" s="551" t="s">
        <v>13876</v>
      </c>
      <c r="Y2444" s="551" t="s">
        <v>13876</v>
      </c>
      <c r="Z2444" s="551" t="s">
        <v>13876</v>
      </c>
      <c r="AA2444" s="551" t="s">
        <v>13876</v>
      </c>
      <c r="AB2444" s="551" t="s">
        <v>13876</v>
      </c>
      <c r="AC2444" s="551" t="s">
        <v>13876</v>
      </c>
      <c r="AD2444" s="552" t="s">
        <v>13876</v>
      </c>
      <c r="AE2444" s="623">
        <v>0</v>
      </c>
      <c r="AF2444" t="s">
        <v>2925</v>
      </c>
      <c r="AG2444" t="s">
        <v>2929</v>
      </c>
      <c r="AH2444" t="s">
        <v>2930</v>
      </c>
      <c r="AQ2444" t="s">
        <v>13876</v>
      </c>
      <c r="AR2444" t="s">
        <v>13876</v>
      </c>
      <c r="AS2444" t="s">
        <v>13876</v>
      </c>
      <c r="AT2444" t="s">
        <v>13876</v>
      </c>
      <c r="AU2444" t="s">
        <v>13876</v>
      </c>
      <c r="AV2444" t="s">
        <v>13876</v>
      </c>
      <c r="AW2444" t="s">
        <v>13876</v>
      </c>
      <c r="AX2444" t="s">
        <v>13876</v>
      </c>
      <c r="AY2444" t="s">
        <v>13876</v>
      </c>
      <c r="AZ2444" t="s">
        <v>13876</v>
      </c>
      <c r="BA2444" t="s">
        <v>13876</v>
      </c>
      <c r="BB2444" t="s">
        <v>13876</v>
      </c>
      <c r="BC2444" t="s">
        <v>13876</v>
      </c>
      <c r="BD2444" t="s">
        <v>13876</v>
      </c>
      <c r="BE2444" t="s">
        <v>13876</v>
      </c>
      <c r="BF2444" t="s">
        <v>13876</v>
      </c>
      <c r="BG2444" t="s">
        <v>13876</v>
      </c>
      <c r="BH2444" t="s">
        <v>13876</v>
      </c>
      <c r="BI2444" t="s">
        <v>13876</v>
      </c>
      <c r="BJ2444" t="s">
        <v>13876</v>
      </c>
      <c r="BK2444" t="s">
        <v>13876</v>
      </c>
      <c r="BL2444" t="s">
        <v>13876</v>
      </c>
      <c r="BM2444" t="s">
        <v>13876</v>
      </c>
      <c r="BN2444" t="s">
        <v>13876</v>
      </c>
      <c r="BO2444" t="s">
        <v>13876</v>
      </c>
      <c r="BP2444" t="s">
        <v>13876</v>
      </c>
      <c r="BQ2444" t="s">
        <v>13876</v>
      </c>
      <c r="BR2444" t="s">
        <v>13876</v>
      </c>
      <c r="BS2444" t="s">
        <v>13876</v>
      </c>
      <c r="BT2444" t="s">
        <v>13876</v>
      </c>
      <c r="BU2444" t="s">
        <v>13876</v>
      </c>
      <c r="BV2444" t="s">
        <v>13876</v>
      </c>
      <c r="BW2444" t="s">
        <v>13876</v>
      </c>
      <c r="BX2444" t="s">
        <v>13876</v>
      </c>
      <c r="BY2444" t="s">
        <v>13876</v>
      </c>
      <c r="BZ2444" t="s">
        <v>13876</v>
      </c>
      <c r="CA2444" t="s">
        <v>13876</v>
      </c>
      <c r="CB2444" t="s">
        <v>13876</v>
      </c>
      <c r="CC2444" t="s">
        <v>13876</v>
      </c>
      <c r="CD2444" t="s">
        <v>13876</v>
      </c>
      <c r="CE2444" t="s">
        <v>13876</v>
      </c>
      <c r="CF2444" t="s">
        <v>13876</v>
      </c>
      <c r="CG2444" t="s">
        <v>13876</v>
      </c>
      <c r="CH2444" t="s">
        <v>13876</v>
      </c>
      <c r="CI2444" t="s">
        <v>13876</v>
      </c>
      <c r="CJ2444" t="s">
        <v>13876</v>
      </c>
      <c r="CK2444" t="s">
        <v>13876</v>
      </c>
      <c r="CL2444" t="s">
        <v>13876</v>
      </c>
      <c r="CM2444" t="s">
        <v>13876</v>
      </c>
      <c r="CN2444" t="s">
        <v>13876</v>
      </c>
      <c r="CO2444" t="s">
        <v>13876</v>
      </c>
      <c r="CP2444" t="s">
        <v>13876</v>
      </c>
      <c r="CQ2444" t="s">
        <v>13876</v>
      </c>
      <c r="CR2444" t="s">
        <v>13876</v>
      </c>
      <c r="CS2444" t="s">
        <v>13876</v>
      </c>
      <c r="CT2444" t="s">
        <v>13876</v>
      </c>
    </row>
    <row r="2445" spans="1:98" hidden="1">
      <c r="A2445" s="1088"/>
      <c r="B2445" s="554" t="s">
        <v>2926</v>
      </c>
      <c r="C2445" s="554" t="s">
        <v>2927</v>
      </c>
      <c r="D2445" s="554" t="s">
        <v>2928</v>
      </c>
      <c r="E2445" s="336" t="s">
        <v>548</v>
      </c>
      <c r="F2445" s="336" t="s">
        <v>15071</v>
      </c>
      <c r="G2445" s="336">
        <v>2910200050</v>
      </c>
      <c r="H2445" s="554" t="s">
        <v>2931</v>
      </c>
      <c r="I2445" s="336" t="s">
        <v>114</v>
      </c>
      <c r="J2445" s="336" t="s">
        <v>13659</v>
      </c>
      <c r="K2445" s="336" t="s">
        <v>13546</v>
      </c>
      <c r="L2445" s="336" t="s">
        <v>13658</v>
      </c>
      <c r="M2445" s="336" t="s">
        <v>13659</v>
      </c>
      <c r="N2445" s="336" t="s">
        <v>13549</v>
      </c>
      <c r="O2445" s="632"/>
      <c r="P2445" s="632"/>
      <c r="Q2445" s="632"/>
      <c r="R2445" s="336"/>
      <c r="S2445" s="336"/>
      <c r="T2445" s="336" t="s">
        <v>17244</v>
      </c>
      <c r="U2445" s="620"/>
      <c r="V2445" s="1088"/>
      <c r="W2445" s="551" t="s">
        <v>13876</v>
      </c>
      <c r="X2445" s="551" t="s">
        <v>13876</v>
      </c>
      <c r="Y2445" s="551" t="s">
        <v>13876</v>
      </c>
      <c r="Z2445" s="551" t="s">
        <v>13876</v>
      </c>
      <c r="AA2445" s="551" t="s">
        <v>13876</v>
      </c>
      <c r="AB2445" s="551" t="s">
        <v>13876</v>
      </c>
      <c r="AC2445" s="551" t="s">
        <v>13876</v>
      </c>
      <c r="AD2445" s="552" t="s">
        <v>13876</v>
      </c>
      <c r="AE2445" s="623">
        <v>0</v>
      </c>
      <c r="AF2445" t="s">
        <v>2925</v>
      </c>
      <c r="AG2445" t="s">
        <v>2929</v>
      </c>
      <c r="AH2445" t="s">
        <v>2930</v>
      </c>
      <c r="AQ2445" t="s">
        <v>13876</v>
      </c>
      <c r="AR2445" t="s">
        <v>13876</v>
      </c>
      <c r="AS2445" t="s">
        <v>13876</v>
      </c>
      <c r="AT2445" t="s">
        <v>13876</v>
      </c>
      <c r="AU2445" t="s">
        <v>13876</v>
      </c>
      <c r="AV2445" t="s">
        <v>13876</v>
      </c>
      <c r="AW2445" t="s">
        <v>13876</v>
      </c>
      <c r="AX2445" t="s">
        <v>13876</v>
      </c>
      <c r="AY2445" t="s">
        <v>13876</v>
      </c>
      <c r="AZ2445" t="s">
        <v>13876</v>
      </c>
      <c r="BA2445" t="s">
        <v>13876</v>
      </c>
      <c r="BB2445" t="s">
        <v>13876</v>
      </c>
      <c r="BC2445" t="s">
        <v>13876</v>
      </c>
      <c r="BD2445" t="s">
        <v>13876</v>
      </c>
      <c r="BE2445" t="s">
        <v>13876</v>
      </c>
      <c r="BF2445" t="s">
        <v>13876</v>
      </c>
      <c r="BG2445" t="s">
        <v>13876</v>
      </c>
      <c r="BH2445" t="s">
        <v>13876</v>
      </c>
      <c r="BI2445" t="s">
        <v>13876</v>
      </c>
      <c r="BJ2445" t="s">
        <v>13876</v>
      </c>
      <c r="BK2445" t="s">
        <v>13876</v>
      </c>
      <c r="BL2445" t="s">
        <v>13876</v>
      </c>
      <c r="BM2445" t="s">
        <v>13876</v>
      </c>
      <c r="BN2445" t="s">
        <v>13876</v>
      </c>
      <c r="BO2445" t="s">
        <v>13876</v>
      </c>
      <c r="BP2445" t="s">
        <v>13876</v>
      </c>
      <c r="BQ2445" t="s">
        <v>13876</v>
      </c>
      <c r="BR2445" t="s">
        <v>13876</v>
      </c>
      <c r="BS2445" t="s">
        <v>13876</v>
      </c>
      <c r="BT2445" t="s">
        <v>13876</v>
      </c>
      <c r="BU2445" t="s">
        <v>13876</v>
      </c>
      <c r="BV2445" t="s">
        <v>13876</v>
      </c>
      <c r="BW2445" t="s">
        <v>13876</v>
      </c>
      <c r="BX2445" t="s">
        <v>13876</v>
      </c>
      <c r="BY2445" t="s">
        <v>13876</v>
      </c>
      <c r="BZ2445" t="s">
        <v>13876</v>
      </c>
      <c r="CA2445" t="s">
        <v>13876</v>
      </c>
      <c r="CB2445" t="s">
        <v>13876</v>
      </c>
      <c r="CC2445" t="s">
        <v>13876</v>
      </c>
      <c r="CD2445" t="s">
        <v>13876</v>
      </c>
      <c r="CE2445" t="s">
        <v>13876</v>
      </c>
      <c r="CF2445" t="s">
        <v>13876</v>
      </c>
      <c r="CG2445" t="s">
        <v>13876</v>
      </c>
      <c r="CH2445" t="s">
        <v>13876</v>
      </c>
      <c r="CI2445" t="s">
        <v>13876</v>
      </c>
      <c r="CJ2445" t="s">
        <v>13876</v>
      </c>
      <c r="CK2445" t="s">
        <v>13876</v>
      </c>
      <c r="CL2445" t="s">
        <v>13876</v>
      </c>
      <c r="CM2445" t="s">
        <v>13876</v>
      </c>
      <c r="CN2445" t="s">
        <v>13876</v>
      </c>
      <c r="CO2445" t="s">
        <v>13876</v>
      </c>
      <c r="CP2445" t="s">
        <v>13876</v>
      </c>
      <c r="CQ2445" t="s">
        <v>13876</v>
      </c>
      <c r="CR2445" t="s">
        <v>13876</v>
      </c>
      <c r="CS2445" t="s">
        <v>13876</v>
      </c>
      <c r="CT2445" t="s">
        <v>13876</v>
      </c>
    </row>
    <row r="2446" spans="1:98" hidden="1">
      <c r="A2446" s="1088"/>
      <c r="B2446" s="554" t="s">
        <v>2926</v>
      </c>
      <c r="C2446" s="554" t="s">
        <v>2927</v>
      </c>
      <c r="D2446" s="554" t="s">
        <v>2928</v>
      </c>
      <c r="E2446" s="336" t="s">
        <v>548</v>
      </c>
      <c r="F2446" s="336" t="s">
        <v>15071</v>
      </c>
      <c r="G2446" s="336">
        <v>2910200050</v>
      </c>
      <c r="H2446" s="554" t="s">
        <v>2931</v>
      </c>
      <c r="I2446" s="336" t="s">
        <v>116</v>
      </c>
      <c r="J2446" s="336" t="s">
        <v>13659</v>
      </c>
      <c r="K2446" s="336" t="s">
        <v>13546</v>
      </c>
      <c r="L2446" s="336" t="s">
        <v>13658</v>
      </c>
      <c r="M2446" s="336" t="s">
        <v>13659</v>
      </c>
      <c r="N2446" s="336" t="s">
        <v>13549</v>
      </c>
      <c r="O2446" s="632"/>
      <c r="P2446" s="632"/>
      <c r="Q2446" s="632"/>
      <c r="R2446" s="336"/>
      <c r="S2446" s="336"/>
      <c r="T2446" s="336" t="s">
        <v>17245</v>
      </c>
      <c r="U2446" s="620"/>
      <c r="V2446" s="1088"/>
      <c r="W2446" s="551" t="s">
        <v>13876</v>
      </c>
      <c r="X2446" s="551" t="s">
        <v>13876</v>
      </c>
      <c r="Y2446" s="551" t="s">
        <v>13876</v>
      </c>
      <c r="Z2446" s="551" t="s">
        <v>13876</v>
      </c>
      <c r="AA2446" s="551" t="s">
        <v>13876</v>
      </c>
      <c r="AB2446" s="551" t="s">
        <v>13876</v>
      </c>
      <c r="AC2446" s="551" t="s">
        <v>13876</v>
      </c>
      <c r="AD2446" s="552" t="s">
        <v>13876</v>
      </c>
      <c r="AE2446" s="623">
        <v>0</v>
      </c>
      <c r="AF2446" t="s">
        <v>2925</v>
      </c>
      <c r="AG2446" t="s">
        <v>2929</v>
      </c>
      <c r="AH2446" t="s">
        <v>2930</v>
      </c>
      <c r="AQ2446" t="s">
        <v>13876</v>
      </c>
      <c r="AR2446" t="s">
        <v>13876</v>
      </c>
      <c r="AS2446" t="s">
        <v>13876</v>
      </c>
      <c r="AT2446" t="s">
        <v>13876</v>
      </c>
      <c r="AU2446" t="s">
        <v>13876</v>
      </c>
      <c r="AV2446" t="s">
        <v>13876</v>
      </c>
      <c r="AW2446" t="s">
        <v>13876</v>
      </c>
      <c r="AX2446" t="s">
        <v>13876</v>
      </c>
      <c r="AY2446" t="s">
        <v>13876</v>
      </c>
      <c r="AZ2446" t="s">
        <v>13876</v>
      </c>
      <c r="BA2446" t="s">
        <v>13876</v>
      </c>
      <c r="BB2446" t="s">
        <v>13876</v>
      </c>
      <c r="BC2446" t="s">
        <v>13876</v>
      </c>
      <c r="BD2446" t="s">
        <v>13876</v>
      </c>
      <c r="BE2446" t="s">
        <v>13876</v>
      </c>
      <c r="BF2446" t="s">
        <v>13876</v>
      </c>
      <c r="BG2446" t="s">
        <v>13876</v>
      </c>
      <c r="BH2446" t="s">
        <v>13876</v>
      </c>
      <c r="BI2446" t="s">
        <v>13876</v>
      </c>
      <c r="BJ2446" t="s">
        <v>13876</v>
      </c>
      <c r="BK2446" t="s">
        <v>13876</v>
      </c>
      <c r="BL2446" t="s">
        <v>13876</v>
      </c>
      <c r="BM2446" t="s">
        <v>13876</v>
      </c>
      <c r="BN2446" t="s">
        <v>13876</v>
      </c>
      <c r="BO2446" t="s">
        <v>13876</v>
      </c>
      <c r="BP2446" t="s">
        <v>13876</v>
      </c>
      <c r="BQ2446" t="s">
        <v>13876</v>
      </c>
      <c r="BR2446" t="s">
        <v>13876</v>
      </c>
      <c r="BS2446" t="s">
        <v>13876</v>
      </c>
      <c r="BT2446" t="s">
        <v>13876</v>
      </c>
      <c r="BU2446" t="s">
        <v>13876</v>
      </c>
      <c r="BV2446" t="s">
        <v>13876</v>
      </c>
      <c r="BW2446" t="s">
        <v>13876</v>
      </c>
      <c r="BX2446" t="s">
        <v>13876</v>
      </c>
      <c r="BY2446" t="s">
        <v>13876</v>
      </c>
      <c r="BZ2446" t="s">
        <v>13876</v>
      </c>
      <c r="CA2446" t="s">
        <v>13876</v>
      </c>
      <c r="CB2446" t="s">
        <v>13876</v>
      </c>
      <c r="CC2446" t="s">
        <v>13876</v>
      </c>
      <c r="CD2446" t="s">
        <v>13876</v>
      </c>
      <c r="CE2446" t="s">
        <v>13876</v>
      </c>
      <c r="CF2446" t="s">
        <v>13876</v>
      </c>
      <c r="CG2446" t="s">
        <v>13876</v>
      </c>
      <c r="CH2446" t="s">
        <v>13876</v>
      </c>
      <c r="CI2446" t="s">
        <v>13876</v>
      </c>
      <c r="CJ2446" t="s">
        <v>13876</v>
      </c>
      <c r="CK2446" t="s">
        <v>13876</v>
      </c>
      <c r="CL2446" t="s">
        <v>13876</v>
      </c>
      <c r="CM2446" t="s">
        <v>13876</v>
      </c>
      <c r="CN2446" t="s">
        <v>13876</v>
      </c>
      <c r="CO2446" t="s">
        <v>13876</v>
      </c>
      <c r="CP2446" t="s">
        <v>13876</v>
      </c>
      <c r="CQ2446" t="s">
        <v>13876</v>
      </c>
      <c r="CR2446" t="s">
        <v>13876</v>
      </c>
      <c r="CS2446" t="s">
        <v>13876</v>
      </c>
      <c r="CT2446" t="s">
        <v>13876</v>
      </c>
    </row>
    <row r="2447" spans="1:98" hidden="1">
      <c r="A2447" s="1088"/>
      <c r="B2447" s="554" t="s">
        <v>2926</v>
      </c>
      <c r="C2447" s="554" t="s">
        <v>2927</v>
      </c>
      <c r="D2447" s="554" t="s">
        <v>2928</v>
      </c>
      <c r="E2447" s="336" t="s">
        <v>548</v>
      </c>
      <c r="F2447" s="336" t="s">
        <v>15071</v>
      </c>
      <c r="G2447" s="336">
        <v>2910200050</v>
      </c>
      <c r="H2447" s="554" t="s">
        <v>2931</v>
      </c>
      <c r="I2447" s="336" t="s">
        <v>115</v>
      </c>
      <c r="J2447" s="336" t="s">
        <v>13659</v>
      </c>
      <c r="K2447" s="336" t="s">
        <v>13546</v>
      </c>
      <c r="L2447" s="336" t="s">
        <v>13658</v>
      </c>
      <c r="M2447" s="336" t="s">
        <v>13659</v>
      </c>
      <c r="N2447" s="336" t="s">
        <v>13549</v>
      </c>
      <c r="O2447" s="632"/>
      <c r="P2447" s="632"/>
      <c r="Q2447" s="632"/>
      <c r="R2447" s="336"/>
      <c r="S2447" s="336"/>
      <c r="T2447" s="336" t="s">
        <v>17246</v>
      </c>
      <c r="U2447" s="609"/>
      <c r="V2447" s="1088"/>
      <c r="W2447" s="551" t="s">
        <v>13876</v>
      </c>
      <c r="X2447" s="551" t="s">
        <v>13876</v>
      </c>
      <c r="Y2447" s="551" t="s">
        <v>13876</v>
      </c>
      <c r="Z2447" s="551" t="s">
        <v>13876</v>
      </c>
      <c r="AA2447" s="551" t="s">
        <v>13876</v>
      </c>
      <c r="AB2447" s="551" t="s">
        <v>13876</v>
      </c>
      <c r="AC2447" s="551" t="s">
        <v>13876</v>
      </c>
      <c r="AD2447" s="552" t="s">
        <v>13876</v>
      </c>
      <c r="AE2447" s="623">
        <v>0</v>
      </c>
      <c r="AF2447" t="s">
        <v>2925</v>
      </c>
      <c r="AG2447" t="s">
        <v>2929</v>
      </c>
      <c r="AH2447" t="s">
        <v>2930</v>
      </c>
      <c r="AQ2447" t="s">
        <v>13876</v>
      </c>
      <c r="AR2447" t="s">
        <v>13876</v>
      </c>
      <c r="AS2447" t="s">
        <v>13876</v>
      </c>
      <c r="AT2447" t="s">
        <v>13876</v>
      </c>
      <c r="AU2447" t="s">
        <v>13876</v>
      </c>
      <c r="AV2447" t="s">
        <v>13876</v>
      </c>
      <c r="AW2447" t="s">
        <v>13876</v>
      </c>
      <c r="AX2447" t="s">
        <v>13876</v>
      </c>
      <c r="AY2447" t="s">
        <v>13876</v>
      </c>
      <c r="AZ2447" t="s">
        <v>13876</v>
      </c>
      <c r="BA2447" t="s">
        <v>13876</v>
      </c>
      <c r="BB2447" t="s">
        <v>13876</v>
      </c>
      <c r="BC2447" t="s">
        <v>13876</v>
      </c>
      <c r="BD2447" t="s">
        <v>13876</v>
      </c>
      <c r="BE2447" t="s">
        <v>13876</v>
      </c>
      <c r="BF2447" t="s">
        <v>13876</v>
      </c>
      <c r="BG2447" t="s">
        <v>13876</v>
      </c>
      <c r="BH2447" t="s">
        <v>13876</v>
      </c>
      <c r="BI2447" t="s">
        <v>13876</v>
      </c>
      <c r="BJ2447" t="s">
        <v>13876</v>
      </c>
      <c r="BK2447" t="s">
        <v>13876</v>
      </c>
      <c r="BL2447" t="s">
        <v>13876</v>
      </c>
      <c r="BM2447" t="s">
        <v>13876</v>
      </c>
      <c r="BN2447" t="s">
        <v>13876</v>
      </c>
      <c r="BO2447" t="s">
        <v>13876</v>
      </c>
      <c r="BP2447" t="s">
        <v>13876</v>
      </c>
      <c r="BQ2447" t="s">
        <v>13876</v>
      </c>
      <c r="BR2447" t="s">
        <v>13876</v>
      </c>
      <c r="BS2447" t="s">
        <v>13876</v>
      </c>
      <c r="BT2447" t="s">
        <v>13876</v>
      </c>
      <c r="BU2447" t="s">
        <v>13876</v>
      </c>
      <c r="BV2447" t="s">
        <v>13876</v>
      </c>
      <c r="BW2447" t="s">
        <v>13876</v>
      </c>
      <c r="BX2447" t="s">
        <v>13876</v>
      </c>
      <c r="BY2447" t="s">
        <v>13876</v>
      </c>
      <c r="BZ2447" t="s">
        <v>13876</v>
      </c>
      <c r="CA2447" t="s">
        <v>13876</v>
      </c>
      <c r="CB2447" t="s">
        <v>13876</v>
      </c>
      <c r="CC2447" t="s">
        <v>13876</v>
      </c>
      <c r="CD2447" t="s">
        <v>13876</v>
      </c>
      <c r="CE2447" t="s">
        <v>13876</v>
      </c>
      <c r="CF2447" t="s">
        <v>13876</v>
      </c>
      <c r="CG2447" t="s">
        <v>13876</v>
      </c>
      <c r="CH2447" t="s">
        <v>13876</v>
      </c>
      <c r="CI2447" t="s">
        <v>13876</v>
      </c>
      <c r="CJ2447" t="s">
        <v>13876</v>
      </c>
      <c r="CK2447" t="s">
        <v>13876</v>
      </c>
      <c r="CL2447" t="s">
        <v>13876</v>
      </c>
      <c r="CM2447" t="s">
        <v>13876</v>
      </c>
      <c r="CN2447" t="s">
        <v>13876</v>
      </c>
      <c r="CO2447" t="s">
        <v>13876</v>
      </c>
      <c r="CP2447" t="s">
        <v>13876</v>
      </c>
      <c r="CQ2447" t="s">
        <v>13876</v>
      </c>
      <c r="CR2447" t="s">
        <v>13876</v>
      </c>
      <c r="CS2447" t="s">
        <v>13876</v>
      </c>
      <c r="CT2447" t="s">
        <v>13876</v>
      </c>
    </row>
    <row r="2448" spans="1:98" hidden="1">
      <c r="A2448" s="632"/>
      <c r="B2448" s="555"/>
      <c r="C2448" s="554"/>
      <c r="D2448" s="554"/>
      <c r="E2448" s="336"/>
      <c r="F2448" s="336"/>
      <c r="G2448" s="336"/>
      <c r="H2448" s="554"/>
      <c r="I2448" s="336"/>
      <c r="J2448" s="336"/>
      <c r="K2448" s="336"/>
      <c r="L2448" s="336"/>
      <c r="M2448" s="336"/>
      <c r="N2448" s="336"/>
      <c r="O2448" s="632"/>
      <c r="P2448" s="632"/>
      <c r="Q2448" s="632"/>
      <c r="R2448" s="336"/>
      <c r="S2448" s="336"/>
      <c r="T2448" s="336" t="s">
        <v>13876</v>
      </c>
      <c r="U2448" s="336"/>
      <c r="V2448" s="632"/>
      <c r="W2448" s="551">
        <v>0</v>
      </c>
      <c r="X2448" s="551">
        <v>0</v>
      </c>
      <c r="Y2448" s="551">
        <v>0</v>
      </c>
      <c r="Z2448" s="551">
        <v>0</v>
      </c>
      <c r="AA2448" s="551">
        <v>0</v>
      </c>
      <c r="AB2448" s="551">
        <v>0</v>
      </c>
      <c r="AC2448" s="551">
        <v>0</v>
      </c>
      <c r="AD2448" s="552"/>
      <c r="AE2448" s="623">
        <v>0</v>
      </c>
      <c r="AQ2448" t="s">
        <v>13876</v>
      </c>
      <c r="AR2448" t="s">
        <v>13876</v>
      </c>
      <c r="AS2448" t="s">
        <v>13876</v>
      </c>
      <c r="AT2448" t="s">
        <v>13876</v>
      </c>
      <c r="AU2448" t="s">
        <v>13876</v>
      </c>
      <c r="AV2448" t="s">
        <v>13876</v>
      </c>
      <c r="AW2448" t="s">
        <v>13876</v>
      </c>
      <c r="AX2448" t="s">
        <v>13876</v>
      </c>
      <c r="AY2448" t="s">
        <v>13876</v>
      </c>
      <c r="AZ2448" t="s">
        <v>13876</v>
      </c>
      <c r="BA2448" t="s">
        <v>13876</v>
      </c>
      <c r="BB2448" t="s">
        <v>13876</v>
      </c>
      <c r="BC2448" t="s">
        <v>13876</v>
      </c>
      <c r="BD2448" t="s">
        <v>13876</v>
      </c>
      <c r="BE2448" t="s">
        <v>13876</v>
      </c>
      <c r="BF2448" t="s">
        <v>13876</v>
      </c>
      <c r="BG2448" t="s">
        <v>13876</v>
      </c>
      <c r="BH2448" t="s">
        <v>13876</v>
      </c>
      <c r="BI2448" t="s">
        <v>13876</v>
      </c>
      <c r="BJ2448" t="s">
        <v>13876</v>
      </c>
      <c r="BK2448" t="s">
        <v>13876</v>
      </c>
      <c r="BL2448" t="s">
        <v>13876</v>
      </c>
      <c r="BM2448" t="s">
        <v>13876</v>
      </c>
      <c r="BN2448" t="s">
        <v>13876</v>
      </c>
      <c r="BO2448" t="s">
        <v>13876</v>
      </c>
      <c r="BP2448" t="s">
        <v>13876</v>
      </c>
      <c r="BQ2448" t="s">
        <v>13876</v>
      </c>
      <c r="BR2448" t="s">
        <v>13876</v>
      </c>
      <c r="BS2448" t="s">
        <v>13876</v>
      </c>
      <c r="BT2448" t="s">
        <v>13876</v>
      </c>
      <c r="BU2448" t="s">
        <v>13876</v>
      </c>
      <c r="BV2448" t="s">
        <v>13876</v>
      </c>
      <c r="BW2448" t="s">
        <v>13876</v>
      </c>
      <c r="BX2448" t="s">
        <v>13876</v>
      </c>
      <c r="BY2448" t="s">
        <v>13876</v>
      </c>
      <c r="BZ2448" t="s">
        <v>13876</v>
      </c>
      <c r="CA2448" t="s">
        <v>13876</v>
      </c>
      <c r="CB2448" t="s">
        <v>13876</v>
      </c>
      <c r="CC2448" t="s">
        <v>13876</v>
      </c>
      <c r="CD2448" t="s">
        <v>13876</v>
      </c>
      <c r="CE2448" t="s">
        <v>13876</v>
      </c>
      <c r="CF2448" t="s">
        <v>13876</v>
      </c>
      <c r="CG2448" t="s">
        <v>13876</v>
      </c>
      <c r="CH2448" t="s">
        <v>13876</v>
      </c>
      <c r="CI2448" t="s">
        <v>13876</v>
      </c>
      <c r="CJ2448" t="s">
        <v>13876</v>
      </c>
      <c r="CK2448" t="s">
        <v>13876</v>
      </c>
      <c r="CL2448" t="s">
        <v>13876</v>
      </c>
      <c r="CM2448" t="s">
        <v>13876</v>
      </c>
      <c r="CN2448" t="s">
        <v>13876</v>
      </c>
      <c r="CO2448" t="s">
        <v>13876</v>
      </c>
      <c r="CP2448" t="s">
        <v>13876</v>
      </c>
      <c r="CQ2448" t="s">
        <v>13876</v>
      </c>
      <c r="CR2448" t="s">
        <v>13876</v>
      </c>
      <c r="CS2448" t="s">
        <v>13876</v>
      </c>
      <c r="CT2448" t="s">
        <v>13876</v>
      </c>
    </row>
    <row r="2449" spans="1:98" hidden="1">
      <c r="A2449" s="1088">
        <v>491</v>
      </c>
      <c r="B2449" s="554" t="s">
        <v>9115</v>
      </c>
      <c r="C2449" s="554" t="s">
        <v>9116</v>
      </c>
      <c r="D2449" s="554" t="s">
        <v>9117</v>
      </c>
      <c r="E2449" s="336" t="s">
        <v>368</v>
      </c>
      <c r="F2449" s="336" t="s">
        <v>15072</v>
      </c>
      <c r="G2449" s="336">
        <v>2912000128</v>
      </c>
      <c r="H2449" s="554" t="s">
        <v>9124</v>
      </c>
      <c r="I2449" s="336" t="s">
        <v>113</v>
      </c>
      <c r="J2449" s="336" t="s">
        <v>13659</v>
      </c>
      <c r="K2449" s="336" t="s">
        <v>13549</v>
      </c>
      <c r="L2449" s="336" t="s">
        <v>13658</v>
      </c>
      <c r="M2449" s="336" t="s">
        <v>13658</v>
      </c>
      <c r="N2449" s="336"/>
      <c r="O2449" s="632"/>
      <c r="P2449" s="632"/>
      <c r="Q2449" s="632"/>
      <c r="R2449" s="336"/>
      <c r="S2449" s="336"/>
      <c r="T2449" s="336" t="s">
        <v>17247</v>
      </c>
      <c r="U2449" s="625"/>
      <c r="V2449" s="1088"/>
      <c r="W2449" s="551" t="s">
        <v>13876</v>
      </c>
      <c r="X2449" s="551" t="s">
        <v>13876</v>
      </c>
      <c r="Y2449" s="551" t="s">
        <v>13876</v>
      </c>
      <c r="Z2449" s="551" t="s">
        <v>13876</v>
      </c>
      <c r="AA2449" s="551" t="s">
        <v>13876</v>
      </c>
      <c r="AB2449" s="551" t="s">
        <v>13876</v>
      </c>
      <c r="AC2449" s="551" t="s">
        <v>13876</v>
      </c>
      <c r="AD2449" s="552" t="s">
        <v>13876</v>
      </c>
      <c r="AE2449" s="623">
        <v>0</v>
      </c>
      <c r="AF2449" t="s">
        <v>9114</v>
      </c>
      <c r="AG2449" t="s">
        <v>9120</v>
      </c>
      <c r="AH2449" t="s">
        <v>9123</v>
      </c>
      <c r="AQ2449" t="s">
        <v>13876</v>
      </c>
      <c r="AR2449" t="s">
        <v>13876</v>
      </c>
      <c r="AS2449" t="s">
        <v>13876</v>
      </c>
      <c r="AT2449" t="s">
        <v>13876</v>
      </c>
      <c r="AU2449" t="s">
        <v>13876</v>
      </c>
      <c r="AV2449" t="s">
        <v>13876</v>
      </c>
      <c r="AW2449" t="s">
        <v>13876</v>
      </c>
      <c r="AX2449" t="s">
        <v>13876</v>
      </c>
      <c r="AY2449" t="s">
        <v>13876</v>
      </c>
      <c r="AZ2449" t="s">
        <v>13876</v>
      </c>
      <c r="BA2449" t="s">
        <v>13876</v>
      </c>
      <c r="BB2449" t="s">
        <v>13876</v>
      </c>
      <c r="BC2449" t="s">
        <v>13876</v>
      </c>
      <c r="BD2449" t="s">
        <v>13876</v>
      </c>
      <c r="BE2449" t="s">
        <v>13876</v>
      </c>
      <c r="BF2449" t="s">
        <v>13876</v>
      </c>
      <c r="BG2449" t="s">
        <v>13876</v>
      </c>
      <c r="BH2449" t="s">
        <v>13876</v>
      </c>
      <c r="BI2449" t="s">
        <v>13876</v>
      </c>
      <c r="BJ2449" t="s">
        <v>13876</v>
      </c>
      <c r="BK2449" t="s">
        <v>13876</v>
      </c>
      <c r="BL2449" t="s">
        <v>13876</v>
      </c>
      <c r="BM2449" t="s">
        <v>13876</v>
      </c>
      <c r="BN2449" t="s">
        <v>13876</v>
      </c>
      <c r="BO2449" t="s">
        <v>13876</v>
      </c>
      <c r="BP2449" t="s">
        <v>13876</v>
      </c>
      <c r="BQ2449" t="s">
        <v>13876</v>
      </c>
      <c r="BR2449" t="s">
        <v>13876</v>
      </c>
      <c r="BS2449" t="s">
        <v>13876</v>
      </c>
      <c r="BT2449" t="s">
        <v>13876</v>
      </c>
      <c r="BU2449" t="s">
        <v>13876</v>
      </c>
      <c r="BV2449" t="s">
        <v>13876</v>
      </c>
      <c r="BW2449" t="s">
        <v>13876</v>
      </c>
      <c r="BX2449" t="s">
        <v>13876</v>
      </c>
      <c r="BY2449" t="s">
        <v>13876</v>
      </c>
      <c r="BZ2449" t="s">
        <v>13876</v>
      </c>
      <c r="CA2449" t="s">
        <v>13876</v>
      </c>
      <c r="CB2449" t="s">
        <v>13876</v>
      </c>
      <c r="CC2449" t="s">
        <v>13876</v>
      </c>
      <c r="CD2449" t="s">
        <v>13876</v>
      </c>
      <c r="CE2449" t="s">
        <v>13876</v>
      </c>
      <c r="CF2449" t="s">
        <v>13876</v>
      </c>
      <c r="CG2449" t="s">
        <v>13876</v>
      </c>
      <c r="CH2449" t="s">
        <v>13876</v>
      </c>
      <c r="CI2449" t="s">
        <v>13876</v>
      </c>
      <c r="CJ2449" t="s">
        <v>13876</v>
      </c>
      <c r="CK2449" t="s">
        <v>13876</v>
      </c>
      <c r="CL2449" t="s">
        <v>13876</v>
      </c>
      <c r="CM2449" t="s">
        <v>13876</v>
      </c>
      <c r="CN2449" t="s">
        <v>13876</v>
      </c>
      <c r="CO2449" t="s">
        <v>13876</v>
      </c>
      <c r="CP2449" t="s">
        <v>13876</v>
      </c>
      <c r="CQ2449" t="s">
        <v>13876</v>
      </c>
      <c r="CR2449" t="s">
        <v>13876</v>
      </c>
      <c r="CS2449" t="s">
        <v>13876</v>
      </c>
      <c r="CT2449" t="s">
        <v>13876</v>
      </c>
    </row>
    <row r="2450" spans="1:98" hidden="1">
      <c r="A2450" s="1088"/>
      <c r="B2450" s="554" t="s">
        <v>9115</v>
      </c>
      <c r="C2450" s="554" t="s">
        <v>9116</v>
      </c>
      <c r="D2450" s="554" t="s">
        <v>9117</v>
      </c>
      <c r="E2450" s="336" t="s">
        <v>368</v>
      </c>
      <c r="F2450" s="336" t="s">
        <v>15072</v>
      </c>
      <c r="G2450" s="336">
        <v>2912000128</v>
      </c>
      <c r="H2450" s="554" t="s">
        <v>9124</v>
      </c>
      <c r="I2450" s="336" t="s">
        <v>114</v>
      </c>
      <c r="J2450" s="336" t="s">
        <v>13659</v>
      </c>
      <c r="K2450" s="336" t="s">
        <v>13549</v>
      </c>
      <c r="L2450" s="336" t="s">
        <v>13658</v>
      </c>
      <c r="M2450" s="336" t="s">
        <v>13658</v>
      </c>
      <c r="N2450" s="336"/>
      <c r="O2450" s="632"/>
      <c r="P2450" s="632"/>
      <c r="Q2450" s="632"/>
      <c r="R2450" s="336"/>
      <c r="S2450" s="336"/>
      <c r="T2450" s="336" t="s">
        <v>17248</v>
      </c>
      <c r="U2450" s="609"/>
      <c r="V2450" s="1088"/>
      <c r="W2450" s="551" t="s">
        <v>13876</v>
      </c>
      <c r="X2450" s="551" t="s">
        <v>13876</v>
      </c>
      <c r="Y2450" s="551" t="s">
        <v>13876</v>
      </c>
      <c r="Z2450" s="551" t="s">
        <v>13876</v>
      </c>
      <c r="AA2450" s="551" t="s">
        <v>13876</v>
      </c>
      <c r="AB2450" s="551" t="s">
        <v>13876</v>
      </c>
      <c r="AC2450" s="551" t="s">
        <v>13876</v>
      </c>
      <c r="AD2450" s="552" t="s">
        <v>13876</v>
      </c>
      <c r="AE2450" s="623">
        <v>0</v>
      </c>
      <c r="AF2450" t="s">
        <v>9114</v>
      </c>
      <c r="AG2450" t="s">
        <v>9120</v>
      </c>
      <c r="AH2450" t="s">
        <v>9123</v>
      </c>
      <c r="AQ2450" t="s">
        <v>13876</v>
      </c>
      <c r="AR2450" t="s">
        <v>13876</v>
      </c>
      <c r="AS2450" t="s">
        <v>13876</v>
      </c>
      <c r="AT2450" t="s">
        <v>13876</v>
      </c>
      <c r="AU2450" t="s">
        <v>13876</v>
      </c>
      <c r="AV2450" t="s">
        <v>13876</v>
      </c>
      <c r="AW2450" t="s">
        <v>13876</v>
      </c>
      <c r="AX2450" t="s">
        <v>13876</v>
      </c>
      <c r="AY2450" t="s">
        <v>13876</v>
      </c>
      <c r="AZ2450" t="s">
        <v>13876</v>
      </c>
      <c r="BA2450" t="s">
        <v>13876</v>
      </c>
      <c r="BB2450" t="s">
        <v>13876</v>
      </c>
      <c r="BC2450" t="s">
        <v>13876</v>
      </c>
      <c r="BD2450" t="s">
        <v>13876</v>
      </c>
      <c r="BE2450" t="s">
        <v>13876</v>
      </c>
      <c r="BF2450" t="s">
        <v>13876</v>
      </c>
      <c r="BG2450" t="s">
        <v>13876</v>
      </c>
      <c r="BH2450" t="s">
        <v>13876</v>
      </c>
      <c r="BI2450" t="s">
        <v>13876</v>
      </c>
      <c r="BJ2450" t="s">
        <v>13876</v>
      </c>
      <c r="BK2450" t="s">
        <v>13876</v>
      </c>
      <c r="BL2450" t="s">
        <v>13876</v>
      </c>
      <c r="BM2450" t="s">
        <v>13876</v>
      </c>
      <c r="BN2450" t="s">
        <v>13876</v>
      </c>
      <c r="BO2450" t="s">
        <v>13876</v>
      </c>
      <c r="BP2450" t="s">
        <v>13876</v>
      </c>
      <c r="BQ2450" t="s">
        <v>13876</v>
      </c>
      <c r="BR2450" t="s">
        <v>13876</v>
      </c>
      <c r="BS2450" t="s">
        <v>13876</v>
      </c>
      <c r="BT2450" t="s">
        <v>13876</v>
      </c>
      <c r="BU2450" t="s">
        <v>13876</v>
      </c>
      <c r="BV2450" t="s">
        <v>13876</v>
      </c>
      <c r="BW2450" t="s">
        <v>13876</v>
      </c>
      <c r="BX2450" t="s">
        <v>13876</v>
      </c>
      <c r="BY2450" t="s">
        <v>13876</v>
      </c>
      <c r="BZ2450" t="s">
        <v>13876</v>
      </c>
      <c r="CA2450" t="s">
        <v>13876</v>
      </c>
      <c r="CB2450" t="s">
        <v>13876</v>
      </c>
      <c r="CC2450" t="s">
        <v>13876</v>
      </c>
      <c r="CD2450" t="s">
        <v>13876</v>
      </c>
      <c r="CE2450" t="s">
        <v>13876</v>
      </c>
      <c r="CF2450" t="s">
        <v>13876</v>
      </c>
      <c r="CG2450" t="s">
        <v>13876</v>
      </c>
      <c r="CH2450" t="s">
        <v>13876</v>
      </c>
      <c r="CI2450" t="s">
        <v>13876</v>
      </c>
      <c r="CJ2450" t="s">
        <v>13876</v>
      </c>
      <c r="CK2450" t="s">
        <v>13876</v>
      </c>
      <c r="CL2450" t="s">
        <v>13876</v>
      </c>
      <c r="CM2450" t="s">
        <v>13876</v>
      </c>
      <c r="CN2450" t="s">
        <v>13876</v>
      </c>
      <c r="CO2450" t="s">
        <v>13876</v>
      </c>
      <c r="CP2450" t="s">
        <v>13876</v>
      </c>
      <c r="CQ2450" t="s">
        <v>13876</v>
      </c>
      <c r="CR2450" t="s">
        <v>13876</v>
      </c>
      <c r="CS2450" t="s">
        <v>13876</v>
      </c>
      <c r="CT2450" t="s">
        <v>13876</v>
      </c>
    </row>
    <row r="2451" spans="1:98" hidden="1">
      <c r="A2451" s="632"/>
      <c r="B2451" s="555"/>
      <c r="C2451" s="554"/>
      <c r="D2451" s="554"/>
      <c r="E2451" s="336"/>
      <c r="F2451" s="336"/>
      <c r="G2451" s="336"/>
      <c r="H2451" s="554"/>
      <c r="I2451" s="336"/>
      <c r="J2451" s="336"/>
      <c r="K2451" s="336"/>
      <c r="L2451" s="336"/>
      <c r="M2451" s="336"/>
      <c r="N2451" s="336"/>
      <c r="O2451" s="632"/>
      <c r="P2451" s="632"/>
      <c r="Q2451" s="632"/>
      <c r="R2451" s="336"/>
      <c r="S2451" s="336"/>
      <c r="T2451" s="336" t="s">
        <v>13876</v>
      </c>
      <c r="U2451" s="336"/>
      <c r="V2451" s="632"/>
      <c r="W2451" s="551">
        <v>0</v>
      </c>
      <c r="X2451" s="551">
        <v>0</v>
      </c>
      <c r="Y2451" s="551">
        <v>0</v>
      </c>
      <c r="Z2451" s="551">
        <v>0</v>
      </c>
      <c r="AA2451" s="551">
        <v>0</v>
      </c>
      <c r="AB2451" s="551">
        <v>0</v>
      </c>
      <c r="AC2451" s="551">
        <v>0</v>
      </c>
      <c r="AD2451" s="552"/>
      <c r="AE2451" s="623">
        <v>0</v>
      </c>
      <c r="AQ2451" t="s">
        <v>13876</v>
      </c>
      <c r="AR2451" t="s">
        <v>13876</v>
      </c>
      <c r="AS2451" t="s">
        <v>13876</v>
      </c>
      <c r="AT2451" t="s">
        <v>13876</v>
      </c>
      <c r="AU2451" t="s">
        <v>13876</v>
      </c>
      <c r="AV2451" t="s">
        <v>13876</v>
      </c>
      <c r="AW2451" t="s">
        <v>13876</v>
      </c>
      <c r="AX2451" t="s">
        <v>13876</v>
      </c>
      <c r="AY2451" t="s">
        <v>13876</v>
      </c>
      <c r="AZ2451" t="s">
        <v>13876</v>
      </c>
      <c r="BA2451" t="s">
        <v>13876</v>
      </c>
      <c r="BB2451" t="s">
        <v>13876</v>
      </c>
      <c r="BC2451" t="s">
        <v>13876</v>
      </c>
      <c r="BD2451" t="s">
        <v>13876</v>
      </c>
      <c r="BE2451" t="s">
        <v>13876</v>
      </c>
      <c r="BF2451" t="s">
        <v>13876</v>
      </c>
      <c r="BG2451" t="s">
        <v>13876</v>
      </c>
      <c r="BH2451" t="s">
        <v>13876</v>
      </c>
      <c r="BI2451" t="s">
        <v>13876</v>
      </c>
      <c r="BJ2451" t="s">
        <v>13876</v>
      </c>
      <c r="BK2451" t="s">
        <v>13876</v>
      </c>
      <c r="BL2451" t="s">
        <v>13876</v>
      </c>
      <c r="BM2451" t="s">
        <v>13876</v>
      </c>
      <c r="BN2451" t="s">
        <v>13876</v>
      </c>
      <c r="BO2451" t="s">
        <v>13876</v>
      </c>
      <c r="BP2451" t="s">
        <v>13876</v>
      </c>
      <c r="BQ2451" t="s">
        <v>13876</v>
      </c>
      <c r="BR2451" t="s">
        <v>13876</v>
      </c>
      <c r="BS2451" t="s">
        <v>13876</v>
      </c>
      <c r="BT2451" t="s">
        <v>13876</v>
      </c>
      <c r="BU2451" t="s">
        <v>13876</v>
      </c>
      <c r="BV2451" t="s">
        <v>13876</v>
      </c>
      <c r="BW2451" t="s">
        <v>13876</v>
      </c>
      <c r="BX2451" t="s">
        <v>13876</v>
      </c>
      <c r="BY2451" t="s">
        <v>13876</v>
      </c>
      <c r="BZ2451" t="s">
        <v>13876</v>
      </c>
      <c r="CA2451" t="s">
        <v>13876</v>
      </c>
      <c r="CB2451" t="s">
        <v>13876</v>
      </c>
      <c r="CC2451" t="s">
        <v>13876</v>
      </c>
      <c r="CD2451" t="s">
        <v>13876</v>
      </c>
      <c r="CE2451" t="s">
        <v>13876</v>
      </c>
      <c r="CF2451" t="s">
        <v>13876</v>
      </c>
      <c r="CG2451" t="s">
        <v>13876</v>
      </c>
      <c r="CH2451" t="s">
        <v>13876</v>
      </c>
      <c r="CI2451" t="s">
        <v>13876</v>
      </c>
      <c r="CJ2451" t="s">
        <v>13876</v>
      </c>
      <c r="CK2451" t="s">
        <v>13876</v>
      </c>
      <c r="CL2451" t="s">
        <v>13876</v>
      </c>
      <c r="CM2451" t="s">
        <v>13876</v>
      </c>
      <c r="CN2451" t="s">
        <v>13876</v>
      </c>
      <c r="CO2451" t="s">
        <v>13876</v>
      </c>
      <c r="CP2451" t="s">
        <v>13876</v>
      </c>
      <c r="CQ2451" t="s">
        <v>13876</v>
      </c>
      <c r="CR2451" t="s">
        <v>13876</v>
      </c>
      <c r="CS2451" t="s">
        <v>13876</v>
      </c>
      <c r="CT2451" t="s">
        <v>13876</v>
      </c>
    </row>
    <row r="2452" spans="1:98" hidden="1">
      <c r="A2452" s="1088">
        <v>492</v>
      </c>
      <c r="B2452" s="554" t="s">
        <v>4438</v>
      </c>
      <c r="C2452" s="554" t="s">
        <v>3595</v>
      </c>
      <c r="D2452" s="554" t="s">
        <v>4439</v>
      </c>
      <c r="E2452" s="336" t="s">
        <v>548</v>
      </c>
      <c r="F2452" s="336" t="s">
        <v>15073</v>
      </c>
      <c r="G2452" s="336">
        <v>2910500152</v>
      </c>
      <c r="H2452" s="554" t="s">
        <v>4447</v>
      </c>
      <c r="I2452" s="336" t="s">
        <v>113</v>
      </c>
      <c r="J2452" s="336" t="s">
        <v>13659</v>
      </c>
      <c r="K2452" s="336" t="s">
        <v>13546</v>
      </c>
      <c r="L2452" s="336" t="s">
        <v>13658</v>
      </c>
      <c r="M2452" s="336" t="s">
        <v>13658</v>
      </c>
      <c r="N2452" s="336"/>
      <c r="O2452" s="632"/>
      <c r="P2452" s="632"/>
      <c r="Q2452" s="632"/>
      <c r="R2452" s="336"/>
      <c r="S2452" s="336"/>
      <c r="T2452" s="336" t="s">
        <v>17249</v>
      </c>
      <c r="U2452" s="625"/>
      <c r="V2452" s="1088"/>
      <c r="W2452" s="551" t="s">
        <v>13876</v>
      </c>
      <c r="X2452" s="551" t="s">
        <v>13876</v>
      </c>
      <c r="Y2452" s="551" t="s">
        <v>13876</v>
      </c>
      <c r="Z2452" s="551" t="s">
        <v>13876</v>
      </c>
      <c r="AA2452" s="551" t="s">
        <v>13876</v>
      </c>
      <c r="AB2452" s="551" t="s">
        <v>13876</v>
      </c>
      <c r="AC2452" s="551" t="s">
        <v>13876</v>
      </c>
      <c r="AD2452" s="552" t="s">
        <v>13876</v>
      </c>
      <c r="AE2452" s="623">
        <v>0</v>
      </c>
      <c r="AF2452" t="s">
        <v>4437</v>
      </c>
      <c r="AG2452" t="s">
        <v>4442</v>
      </c>
      <c r="AH2452" t="s">
        <v>4446</v>
      </c>
      <c r="AQ2452" t="s">
        <v>13876</v>
      </c>
      <c r="AR2452" t="s">
        <v>13876</v>
      </c>
      <c r="AS2452" t="s">
        <v>13876</v>
      </c>
      <c r="AT2452" t="s">
        <v>13876</v>
      </c>
      <c r="AU2452" t="s">
        <v>13876</v>
      </c>
      <c r="AV2452" t="s">
        <v>13876</v>
      </c>
      <c r="AW2452" t="s">
        <v>13876</v>
      </c>
      <c r="AX2452" t="s">
        <v>13876</v>
      </c>
      <c r="AY2452" t="s">
        <v>13876</v>
      </c>
      <c r="AZ2452" t="s">
        <v>13876</v>
      </c>
      <c r="BA2452" t="s">
        <v>13876</v>
      </c>
      <c r="BB2452" t="s">
        <v>13876</v>
      </c>
      <c r="BC2452" t="s">
        <v>13876</v>
      </c>
      <c r="BD2452" t="s">
        <v>13876</v>
      </c>
      <c r="BE2452" t="s">
        <v>13876</v>
      </c>
      <c r="BF2452" t="s">
        <v>13876</v>
      </c>
      <c r="BG2452" t="s">
        <v>13876</v>
      </c>
      <c r="BH2452" t="s">
        <v>13876</v>
      </c>
      <c r="BI2452" t="s">
        <v>13876</v>
      </c>
      <c r="BJ2452" t="s">
        <v>13876</v>
      </c>
      <c r="BK2452" t="s">
        <v>13876</v>
      </c>
      <c r="BL2452" t="s">
        <v>13876</v>
      </c>
      <c r="BM2452" t="s">
        <v>13876</v>
      </c>
      <c r="BN2452" t="s">
        <v>13876</v>
      </c>
      <c r="BO2452" t="s">
        <v>13876</v>
      </c>
      <c r="BP2452" t="s">
        <v>13876</v>
      </c>
      <c r="BQ2452" t="s">
        <v>13876</v>
      </c>
      <c r="BR2452" t="s">
        <v>13876</v>
      </c>
      <c r="BS2452" t="s">
        <v>13876</v>
      </c>
      <c r="BT2452" t="s">
        <v>13876</v>
      </c>
      <c r="BU2452" t="s">
        <v>13876</v>
      </c>
      <c r="BV2452" t="s">
        <v>13876</v>
      </c>
      <c r="BW2452" t="s">
        <v>13876</v>
      </c>
      <c r="BX2452" t="s">
        <v>13876</v>
      </c>
      <c r="BY2452" t="s">
        <v>13876</v>
      </c>
      <c r="BZ2452" t="s">
        <v>13876</v>
      </c>
      <c r="CA2452" t="s">
        <v>13876</v>
      </c>
      <c r="CB2452" t="s">
        <v>13876</v>
      </c>
      <c r="CC2452" t="s">
        <v>13876</v>
      </c>
      <c r="CD2452" t="s">
        <v>13876</v>
      </c>
      <c r="CE2452" t="s">
        <v>13876</v>
      </c>
      <c r="CF2452" t="s">
        <v>13876</v>
      </c>
      <c r="CG2452" t="s">
        <v>13876</v>
      </c>
      <c r="CH2452" t="s">
        <v>13876</v>
      </c>
      <c r="CI2452" t="s">
        <v>13876</v>
      </c>
      <c r="CJ2452" t="s">
        <v>13876</v>
      </c>
      <c r="CK2452" t="s">
        <v>13876</v>
      </c>
      <c r="CL2452" t="s">
        <v>13876</v>
      </c>
      <c r="CM2452" t="s">
        <v>13876</v>
      </c>
      <c r="CN2452" t="s">
        <v>13876</v>
      </c>
      <c r="CO2452" t="s">
        <v>13876</v>
      </c>
      <c r="CP2452" t="s">
        <v>13876</v>
      </c>
      <c r="CQ2452" t="s">
        <v>13876</v>
      </c>
      <c r="CR2452" t="s">
        <v>13876</v>
      </c>
      <c r="CS2452" t="s">
        <v>13876</v>
      </c>
      <c r="CT2452" t="s">
        <v>13876</v>
      </c>
    </row>
    <row r="2453" spans="1:98" hidden="1">
      <c r="A2453" s="1088"/>
      <c r="B2453" s="549" t="s">
        <v>4438</v>
      </c>
      <c r="C2453" s="549" t="s">
        <v>3595</v>
      </c>
      <c r="D2453" s="549" t="s">
        <v>4439</v>
      </c>
      <c r="E2453" s="550" t="s">
        <v>548</v>
      </c>
      <c r="F2453" s="550" t="s">
        <v>15074</v>
      </c>
      <c r="G2453" s="550">
        <v>2910500152</v>
      </c>
      <c r="H2453" s="549" t="s">
        <v>4447</v>
      </c>
      <c r="I2453" s="550" t="s">
        <v>114</v>
      </c>
      <c r="J2453" s="550" t="s">
        <v>13658</v>
      </c>
      <c r="K2453" s="336"/>
      <c r="L2453" s="336" t="s">
        <v>13658</v>
      </c>
      <c r="M2453" s="336"/>
      <c r="N2453" s="336"/>
      <c r="O2453" s="632"/>
      <c r="P2453" s="632"/>
      <c r="Q2453" s="632"/>
      <c r="R2453" s="336"/>
      <c r="S2453" s="336"/>
      <c r="T2453" s="336" t="s">
        <v>17250</v>
      </c>
      <c r="U2453" s="620"/>
      <c r="V2453" s="1088"/>
      <c r="W2453" s="551" t="s">
        <v>13876</v>
      </c>
      <c r="X2453" s="551" t="s">
        <v>13876</v>
      </c>
      <c r="Y2453" s="551" t="s">
        <v>13876</v>
      </c>
      <c r="Z2453" s="551" t="s">
        <v>13876</v>
      </c>
      <c r="AA2453" s="551" t="s">
        <v>13876</v>
      </c>
      <c r="AB2453" s="551" t="s">
        <v>13876</v>
      </c>
      <c r="AC2453" s="551" t="s">
        <v>13876</v>
      </c>
      <c r="AD2453" s="552" t="s">
        <v>13876</v>
      </c>
      <c r="AE2453" s="623">
        <v>0</v>
      </c>
      <c r="AF2453" t="s">
        <v>4437</v>
      </c>
      <c r="AG2453" t="s">
        <v>4442</v>
      </c>
      <c r="AH2453" t="s">
        <v>4446</v>
      </c>
      <c r="AQ2453" t="s">
        <v>13876</v>
      </c>
      <c r="AR2453" t="s">
        <v>13876</v>
      </c>
      <c r="AS2453" t="s">
        <v>13876</v>
      </c>
      <c r="AT2453" t="s">
        <v>13876</v>
      </c>
      <c r="AU2453" t="s">
        <v>13876</v>
      </c>
      <c r="AV2453" t="s">
        <v>13876</v>
      </c>
      <c r="AW2453" t="s">
        <v>13876</v>
      </c>
      <c r="AX2453" t="s">
        <v>13876</v>
      </c>
      <c r="AY2453" t="s">
        <v>13876</v>
      </c>
      <c r="AZ2453" t="s">
        <v>13876</v>
      </c>
      <c r="BA2453" t="s">
        <v>13876</v>
      </c>
      <c r="BB2453" t="s">
        <v>13876</v>
      </c>
      <c r="BC2453" t="s">
        <v>13876</v>
      </c>
      <c r="BD2453" t="s">
        <v>13876</v>
      </c>
      <c r="BE2453" t="s">
        <v>13876</v>
      </c>
      <c r="BF2453" t="s">
        <v>13876</v>
      </c>
      <c r="BG2453" t="s">
        <v>13876</v>
      </c>
      <c r="BH2453" t="s">
        <v>13876</v>
      </c>
      <c r="BI2453" t="s">
        <v>13876</v>
      </c>
      <c r="BJ2453" t="s">
        <v>13876</v>
      </c>
      <c r="BK2453" t="s">
        <v>13876</v>
      </c>
      <c r="BL2453" t="s">
        <v>13876</v>
      </c>
      <c r="BM2453" t="s">
        <v>13876</v>
      </c>
      <c r="BN2453" t="s">
        <v>13876</v>
      </c>
      <c r="BO2453" t="s">
        <v>13876</v>
      </c>
      <c r="BP2453" t="s">
        <v>13876</v>
      </c>
      <c r="BQ2453" t="s">
        <v>13876</v>
      </c>
      <c r="BR2453" t="s">
        <v>13876</v>
      </c>
      <c r="BS2453" t="s">
        <v>13876</v>
      </c>
      <c r="BT2453" t="s">
        <v>13876</v>
      </c>
      <c r="BU2453" t="s">
        <v>13876</v>
      </c>
      <c r="BV2453" t="s">
        <v>13876</v>
      </c>
      <c r="BW2453" t="s">
        <v>13876</v>
      </c>
      <c r="BX2453" t="s">
        <v>13876</v>
      </c>
      <c r="BY2453" t="s">
        <v>13876</v>
      </c>
      <c r="BZ2453" t="s">
        <v>13876</v>
      </c>
      <c r="CA2453" t="s">
        <v>13876</v>
      </c>
      <c r="CB2453" t="s">
        <v>13876</v>
      </c>
      <c r="CC2453" t="s">
        <v>13876</v>
      </c>
      <c r="CD2453" t="s">
        <v>13876</v>
      </c>
      <c r="CE2453" t="s">
        <v>13876</v>
      </c>
      <c r="CF2453" t="s">
        <v>13876</v>
      </c>
      <c r="CG2453" t="s">
        <v>13876</v>
      </c>
      <c r="CH2453" t="s">
        <v>13876</v>
      </c>
      <c r="CI2453" t="s">
        <v>13876</v>
      </c>
      <c r="CJ2453" t="s">
        <v>13876</v>
      </c>
      <c r="CK2453" t="s">
        <v>13876</v>
      </c>
      <c r="CL2453" t="s">
        <v>13876</v>
      </c>
      <c r="CM2453" t="s">
        <v>13876</v>
      </c>
      <c r="CN2453" t="s">
        <v>13876</v>
      </c>
      <c r="CO2453" t="s">
        <v>13876</v>
      </c>
      <c r="CP2453" t="s">
        <v>13876</v>
      </c>
      <c r="CQ2453" t="s">
        <v>13876</v>
      </c>
      <c r="CR2453" t="s">
        <v>13876</v>
      </c>
      <c r="CS2453" t="s">
        <v>13876</v>
      </c>
      <c r="CT2453" t="s">
        <v>13876</v>
      </c>
    </row>
    <row r="2454" spans="1:98" hidden="1">
      <c r="A2454" s="1088"/>
      <c r="B2454" s="554" t="s">
        <v>4438</v>
      </c>
      <c r="C2454" s="554" t="s">
        <v>3595</v>
      </c>
      <c r="D2454" s="554" t="s">
        <v>4439</v>
      </c>
      <c r="E2454" s="336" t="s">
        <v>548</v>
      </c>
      <c r="F2454" s="336" t="s">
        <v>15074</v>
      </c>
      <c r="G2454" s="336">
        <v>2910500152</v>
      </c>
      <c r="H2454" s="554" t="s">
        <v>4447</v>
      </c>
      <c r="I2454" s="336" t="s">
        <v>115</v>
      </c>
      <c r="J2454" s="336" t="s">
        <v>13659</v>
      </c>
      <c r="K2454" s="336" t="s">
        <v>13546</v>
      </c>
      <c r="L2454" s="336" t="s">
        <v>13658</v>
      </c>
      <c r="M2454" s="336" t="s">
        <v>13658</v>
      </c>
      <c r="N2454" s="336"/>
      <c r="O2454" s="632"/>
      <c r="P2454" s="632"/>
      <c r="Q2454" s="632"/>
      <c r="R2454" s="336"/>
      <c r="S2454" s="336"/>
      <c r="T2454" s="336" t="s">
        <v>17251</v>
      </c>
      <c r="U2454" s="609"/>
      <c r="V2454" s="1088"/>
      <c r="W2454" s="551" t="s">
        <v>13876</v>
      </c>
      <c r="X2454" s="551" t="s">
        <v>13876</v>
      </c>
      <c r="Y2454" s="551" t="s">
        <v>13876</v>
      </c>
      <c r="Z2454" s="551" t="s">
        <v>13876</v>
      </c>
      <c r="AA2454" s="551" t="s">
        <v>13876</v>
      </c>
      <c r="AB2454" s="551" t="s">
        <v>13876</v>
      </c>
      <c r="AC2454" s="551" t="s">
        <v>13876</v>
      </c>
      <c r="AD2454" s="552" t="s">
        <v>13876</v>
      </c>
      <c r="AE2454" s="623">
        <v>0</v>
      </c>
      <c r="AF2454" t="s">
        <v>4437</v>
      </c>
      <c r="AG2454" t="s">
        <v>4442</v>
      </c>
      <c r="AH2454" t="s">
        <v>4446</v>
      </c>
      <c r="AQ2454" t="s">
        <v>13876</v>
      </c>
      <c r="AR2454" t="s">
        <v>13876</v>
      </c>
      <c r="AS2454" t="s">
        <v>13876</v>
      </c>
      <c r="AT2454" t="s">
        <v>13876</v>
      </c>
      <c r="AU2454" t="s">
        <v>13876</v>
      </c>
      <c r="AV2454" t="s">
        <v>13876</v>
      </c>
      <c r="AW2454" t="s">
        <v>13876</v>
      </c>
      <c r="AX2454" t="s">
        <v>13876</v>
      </c>
      <c r="AY2454" t="s">
        <v>13876</v>
      </c>
      <c r="AZ2454" t="s">
        <v>13876</v>
      </c>
      <c r="BA2454" t="s">
        <v>13876</v>
      </c>
      <c r="BB2454" t="s">
        <v>13876</v>
      </c>
      <c r="BC2454" t="s">
        <v>13876</v>
      </c>
      <c r="BD2454" t="s">
        <v>13876</v>
      </c>
      <c r="BE2454" t="s">
        <v>13876</v>
      </c>
      <c r="BF2454" t="s">
        <v>13876</v>
      </c>
      <c r="BG2454" t="s">
        <v>13876</v>
      </c>
      <c r="BH2454" t="s">
        <v>13876</v>
      </c>
      <c r="BI2454" t="s">
        <v>13876</v>
      </c>
      <c r="BJ2454" t="s">
        <v>13876</v>
      </c>
      <c r="BK2454" t="s">
        <v>13876</v>
      </c>
      <c r="BL2454" t="s">
        <v>13876</v>
      </c>
      <c r="BM2454" t="s">
        <v>13876</v>
      </c>
      <c r="BN2454" t="s">
        <v>13876</v>
      </c>
      <c r="BO2454" t="s">
        <v>13876</v>
      </c>
      <c r="BP2454" t="s">
        <v>13876</v>
      </c>
      <c r="BQ2454" t="s">
        <v>13876</v>
      </c>
      <c r="BR2454" t="s">
        <v>13876</v>
      </c>
      <c r="BS2454" t="s">
        <v>13876</v>
      </c>
      <c r="BT2454" t="s">
        <v>13876</v>
      </c>
      <c r="BU2454" t="s">
        <v>13876</v>
      </c>
      <c r="BV2454" t="s">
        <v>13876</v>
      </c>
      <c r="BW2454" t="s">
        <v>13876</v>
      </c>
      <c r="BX2454" t="s">
        <v>13876</v>
      </c>
      <c r="BY2454" t="s">
        <v>13876</v>
      </c>
      <c r="BZ2454" t="s">
        <v>13876</v>
      </c>
      <c r="CA2454" t="s">
        <v>13876</v>
      </c>
      <c r="CB2454" t="s">
        <v>13876</v>
      </c>
      <c r="CC2454" t="s">
        <v>13876</v>
      </c>
      <c r="CD2454" t="s">
        <v>13876</v>
      </c>
      <c r="CE2454" t="s">
        <v>13876</v>
      </c>
      <c r="CF2454" t="s">
        <v>13876</v>
      </c>
      <c r="CG2454" t="s">
        <v>13876</v>
      </c>
      <c r="CH2454" t="s">
        <v>13876</v>
      </c>
      <c r="CI2454" t="s">
        <v>13876</v>
      </c>
      <c r="CJ2454" t="s">
        <v>13876</v>
      </c>
      <c r="CK2454" t="s">
        <v>13876</v>
      </c>
      <c r="CL2454" t="s">
        <v>13876</v>
      </c>
      <c r="CM2454" t="s">
        <v>13876</v>
      </c>
      <c r="CN2454" t="s">
        <v>13876</v>
      </c>
      <c r="CO2454" t="s">
        <v>13876</v>
      </c>
      <c r="CP2454" t="s">
        <v>13876</v>
      </c>
      <c r="CQ2454" t="s">
        <v>13876</v>
      </c>
      <c r="CR2454" t="s">
        <v>13876</v>
      </c>
      <c r="CS2454" t="s">
        <v>13876</v>
      </c>
      <c r="CT2454" t="s">
        <v>13876</v>
      </c>
    </row>
    <row r="2455" spans="1:98" hidden="1">
      <c r="A2455" s="632"/>
      <c r="B2455" s="555"/>
      <c r="C2455" s="554"/>
      <c r="D2455" s="554"/>
      <c r="E2455" s="336"/>
      <c r="F2455" s="336"/>
      <c r="G2455" s="336"/>
      <c r="H2455" s="554"/>
      <c r="I2455" s="336"/>
      <c r="J2455" s="336"/>
      <c r="K2455" s="336"/>
      <c r="L2455" s="336"/>
      <c r="M2455" s="336"/>
      <c r="N2455" s="336"/>
      <c r="O2455" s="632"/>
      <c r="P2455" s="632"/>
      <c r="Q2455" s="632"/>
      <c r="R2455" s="336"/>
      <c r="S2455" s="336"/>
      <c r="T2455" s="336" t="s">
        <v>13876</v>
      </c>
      <c r="U2455" s="336"/>
      <c r="V2455" s="632"/>
      <c r="W2455" s="551">
        <v>0</v>
      </c>
      <c r="X2455" s="551">
        <v>0</v>
      </c>
      <c r="Y2455" s="551">
        <v>0</v>
      </c>
      <c r="Z2455" s="551">
        <v>0</v>
      </c>
      <c r="AA2455" s="551">
        <v>0</v>
      </c>
      <c r="AB2455" s="551">
        <v>0</v>
      </c>
      <c r="AC2455" s="551">
        <v>0</v>
      </c>
      <c r="AD2455" s="552"/>
      <c r="AE2455" s="623">
        <v>0</v>
      </c>
      <c r="AQ2455" t="s">
        <v>13876</v>
      </c>
      <c r="AR2455" t="s">
        <v>13876</v>
      </c>
      <c r="AS2455" t="s">
        <v>13876</v>
      </c>
      <c r="AT2455" t="s">
        <v>13876</v>
      </c>
      <c r="AU2455" t="s">
        <v>13876</v>
      </c>
      <c r="AV2455" t="s">
        <v>13876</v>
      </c>
      <c r="AW2455" t="s">
        <v>13876</v>
      </c>
      <c r="AX2455" t="s">
        <v>13876</v>
      </c>
      <c r="AY2455" t="s">
        <v>13876</v>
      </c>
      <c r="AZ2455" t="s">
        <v>13876</v>
      </c>
      <c r="BA2455" t="s">
        <v>13876</v>
      </c>
      <c r="BB2455" t="s">
        <v>13876</v>
      </c>
      <c r="BC2455" t="s">
        <v>13876</v>
      </c>
      <c r="BD2455" t="s">
        <v>13876</v>
      </c>
      <c r="BE2455" t="s">
        <v>13876</v>
      </c>
      <c r="BF2455" t="s">
        <v>13876</v>
      </c>
      <c r="BG2455" t="s">
        <v>13876</v>
      </c>
      <c r="BH2455" t="s">
        <v>13876</v>
      </c>
      <c r="BI2455" t="s">
        <v>13876</v>
      </c>
      <c r="BJ2455" t="s">
        <v>13876</v>
      </c>
      <c r="BK2455" t="s">
        <v>13876</v>
      </c>
      <c r="BL2455" t="s">
        <v>13876</v>
      </c>
      <c r="BM2455" t="s">
        <v>13876</v>
      </c>
      <c r="BN2455" t="s">
        <v>13876</v>
      </c>
      <c r="BO2455" t="s">
        <v>13876</v>
      </c>
      <c r="BP2455" t="s">
        <v>13876</v>
      </c>
      <c r="BQ2455" t="s">
        <v>13876</v>
      </c>
      <c r="BR2455" t="s">
        <v>13876</v>
      </c>
      <c r="BS2455" t="s">
        <v>13876</v>
      </c>
      <c r="BT2455" t="s">
        <v>13876</v>
      </c>
      <c r="BU2455" t="s">
        <v>13876</v>
      </c>
      <c r="BV2455" t="s">
        <v>13876</v>
      </c>
      <c r="BW2455" t="s">
        <v>13876</v>
      </c>
      <c r="BX2455" t="s">
        <v>13876</v>
      </c>
      <c r="BY2455" t="s">
        <v>13876</v>
      </c>
      <c r="BZ2455" t="s">
        <v>13876</v>
      </c>
      <c r="CA2455" t="s">
        <v>13876</v>
      </c>
      <c r="CB2455" t="s">
        <v>13876</v>
      </c>
      <c r="CC2455" t="s">
        <v>13876</v>
      </c>
      <c r="CD2455" t="s">
        <v>13876</v>
      </c>
      <c r="CE2455" t="s">
        <v>13876</v>
      </c>
      <c r="CF2455" t="s">
        <v>13876</v>
      </c>
      <c r="CG2455" t="s">
        <v>13876</v>
      </c>
      <c r="CH2455" t="s">
        <v>13876</v>
      </c>
      <c r="CI2455" t="s">
        <v>13876</v>
      </c>
      <c r="CJ2455" t="s">
        <v>13876</v>
      </c>
      <c r="CK2455" t="s">
        <v>13876</v>
      </c>
      <c r="CL2455" t="s">
        <v>13876</v>
      </c>
      <c r="CM2455" t="s">
        <v>13876</v>
      </c>
      <c r="CN2455" t="s">
        <v>13876</v>
      </c>
      <c r="CO2455" t="s">
        <v>13876</v>
      </c>
      <c r="CP2455" t="s">
        <v>13876</v>
      </c>
      <c r="CQ2455" t="s">
        <v>13876</v>
      </c>
      <c r="CR2455" t="s">
        <v>13876</v>
      </c>
      <c r="CS2455" t="s">
        <v>13876</v>
      </c>
      <c r="CT2455" t="s">
        <v>13876</v>
      </c>
    </row>
    <row r="2456" spans="1:98" hidden="1">
      <c r="A2456" s="1088">
        <v>493</v>
      </c>
      <c r="B2456" s="554" t="s">
        <v>3047</v>
      </c>
      <c r="C2456" s="554" t="s">
        <v>3048</v>
      </c>
      <c r="D2456" s="554" t="s">
        <v>3049</v>
      </c>
      <c r="E2456" s="336" t="s">
        <v>368</v>
      </c>
      <c r="F2456" s="336" t="s">
        <v>3454</v>
      </c>
      <c r="G2456" s="336">
        <v>2910200258</v>
      </c>
      <c r="H2456" s="554" t="s">
        <v>3055</v>
      </c>
      <c r="I2456" s="336" t="s">
        <v>113</v>
      </c>
      <c r="J2456" s="336" t="s">
        <v>13659</v>
      </c>
      <c r="K2456" s="336" t="s">
        <v>13546</v>
      </c>
      <c r="L2456" s="336" t="s">
        <v>13658</v>
      </c>
      <c r="M2456" s="336" t="s">
        <v>13659</v>
      </c>
      <c r="N2456" s="336" t="s">
        <v>13546</v>
      </c>
      <c r="O2456" s="632"/>
      <c r="P2456" s="632" t="s">
        <v>13661</v>
      </c>
      <c r="Q2456" s="556">
        <v>44620</v>
      </c>
      <c r="R2456" s="336"/>
      <c r="S2456" s="557">
        <v>44666</v>
      </c>
      <c r="T2456" s="336" t="s">
        <v>17252</v>
      </c>
      <c r="U2456" s="625">
        <v>269</v>
      </c>
      <c r="V2456" s="1088">
        <v>269</v>
      </c>
      <c r="W2456" s="551">
        <v>15133</v>
      </c>
      <c r="X2456" s="551">
        <v>6676</v>
      </c>
      <c r="Y2456" s="551">
        <v>6640</v>
      </c>
      <c r="Z2456" s="551">
        <v>5226</v>
      </c>
      <c r="AA2456" s="551">
        <v>5961</v>
      </c>
      <c r="AB2456" s="551">
        <v>5919</v>
      </c>
      <c r="AC2456" s="551" t="s">
        <v>13876</v>
      </c>
      <c r="AD2456" s="552" t="s">
        <v>13876</v>
      </c>
      <c r="AE2456" s="623">
        <v>45555</v>
      </c>
      <c r="AF2456" t="s">
        <v>3046</v>
      </c>
      <c r="AG2456" t="s">
        <v>3052</v>
      </c>
      <c r="AH2456" t="s">
        <v>3054</v>
      </c>
      <c r="AJ2456" s="548" t="s">
        <v>14177</v>
      </c>
      <c r="AK2456" s="548" t="s">
        <v>14717</v>
      </c>
      <c r="AL2456" s="548" t="s">
        <v>13669</v>
      </c>
      <c r="AM2456" s="548" t="s">
        <v>15075</v>
      </c>
      <c r="AN2456" s="548" t="s">
        <v>15076</v>
      </c>
      <c r="AO2456" s="548" t="s">
        <v>15077</v>
      </c>
      <c r="AQ2456" t="s">
        <v>13876</v>
      </c>
      <c r="AR2456" t="s">
        <v>13876</v>
      </c>
      <c r="AS2456" t="s">
        <v>15289</v>
      </c>
      <c r="AT2456" t="s">
        <v>15286</v>
      </c>
      <c r="AU2456" t="s">
        <v>15289</v>
      </c>
      <c r="AV2456" t="s">
        <v>15284</v>
      </c>
      <c r="AW2456" t="s">
        <v>15284</v>
      </c>
      <c r="AX2456" t="s">
        <v>13876</v>
      </c>
      <c r="AY2456" t="s">
        <v>13876</v>
      </c>
      <c r="AZ2456" t="s">
        <v>13876</v>
      </c>
      <c r="BA2456" t="s">
        <v>15290</v>
      </c>
      <c r="BB2456" t="s">
        <v>15290</v>
      </c>
      <c r="BC2456" t="s">
        <v>15287</v>
      </c>
      <c r="BD2456" t="s">
        <v>15290</v>
      </c>
      <c r="BE2456" t="s">
        <v>13876</v>
      </c>
      <c r="BF2456" t="s">
        <v>13876</v>
      </c>
      <c r="BG2456" t="s">
        <v>13876</v>
      </c>
      <c r="BH2456" t="s">
        <v>15290</v>
      </c>
      <c r="BI2456" t="s">
        <v>15290</v>
      </c>
      <c r="BJ2456" t="s">
        <v>15291</v>
      </c>
      <c r="BK2456" t="s">
        <v>15288</v>
      </c>
      <c r="BL2456" t="s">
        <v>13876</v>
      </c>
      <c r="BM2456" t="s">
        <v>13876</v>
      </c>
      <c r="BN2456" t="s">
        <v>13876</v>
      </c>
      <c r="BO2456" t="s">
        <v>15286</v>
      </c>
      <c r="BP2456" t="s">
        <v>15292</v>
      </c>
      <c r="BQ2456" t="s">
        <v>15292</v>
      </c>
      <c r="BR2456" t="s">
        <v>15290</v>
      </c>
      <c r="BS2456" t="s">
        <v>13876</v>
      </c>
      <c r="BT2456" t="s">
        <v>13876</v>
      </c>
      <c r="BU2456" t="s">
        <v>13876</v>
      </c>
      <c r="BV2456" t="s">
        <v>15286</v>
      </c>
      <c r="BW2456" t="s">
        <v>15294</v>
      </c>
      <c r="BX2456" t="s">
        <v>15290</v>
      </c>
      <c r="BY2456" t="s">
        <v>15289</v>
      </c>
      <c r="BZ2456" t="s">
        <v>13876</v>
      </c>
      <c r="CA2456" t="s">
        <v>13876</v>
      </c>
      <c r="CB2456" t="s">
        <v>13876</v>
      </c>
      <c r="CC2456" t="s">
        <v>15286</v>
      </c>
      <c r="CD2456" t="s">
        <v>15294</v>
      </c>
      <c r="CE2456" t="s">
        <v>15289</v>
      </c>
      <c r="CF2456" t="s">
        <v>15294</v>
      </c>
      <c r="CG2456" t="s">
        <v>13876</v>
      </c>
      <c r="CH2456" t="s">
        <v>13876</v>
      </c>
      <c r="CI2456" t="s">
        <v>13876</v>
      </c>
      <c r="CJ2456" t="s">
        <v>13876</v>
      </c>
      <c r="CK2456" t="s">
        <v>13876</v>
      </c>
      <c r="CL2456" t="s">
        <v>13876</v>
      </c>
      <c r="CM2456" t="s">
        <v>13876</v>
      </c>
      <c r="CN2456" t="s">
        <v>13876</v>
      </c>
      <c r="CO2456" t="s">
        <v>13876</v>
      </c>
      <c r="CP2456" t="s">
        <v>13876</v>
      </c>
      <c r="CQ2456" t="s">
        <v>13876</v>
      </c>
      <c r="CR2456" t="s">
        <v>13876</v>
      </c>
      <c r="CS2456" t="s">
        <v>13876</v>
      </c>
      <c r="CT2456" t="s">
        <v>13876</v>
      </c>
    </row>
    <row r="2457" spans="1:98" hidden="1">
      <c r="A2457" s="1088"/>
      <c r="B2457" s="554" t="s">
        <v>3047</v>
      </c>
      <c r="C2457" s="554" t="s">
        <v>3048</v>
      </c>
      <c r="D2457" s="554" t="s">
        <v>3049</v>
      </c>
      <c r="E2457" s="336" t="s">
        <v>368</v>
      </c>
      <c r="F2457" s="336" t="s">
        <v>3454</v>
      </c>
      <c r="G2457" s="336">
        <v>2910200258</v>
      </c>
      <c r="H2457" s="554" t="s">
        <v>3055</v>
      </c>
      <c r="I2457" s="336" t="s">
        <v>114</v>
      </c>
      <c r="J2457" s="336" t="s">
        <v>13659</v>
      </c>
      <c r="K2457" s="336" t="s">
        <v>13546</v>
      </c>
      <c r="L2457" s="336" t="s">
        <v>13658</v>
      </c>
      <c r="M2457" s="336" t="s">
        <v>13659</v>
      </c>
      <c r="N2457" s="336" t="s">
        <v>13546</v>
      </c>
      <c r="O2457" s="632"/>
      <c r="P2457" s="632" t="s">
        <v>13661</v>
      </c>
      <c r="Q2457" s="556">
        <v>44620</v>
      </c>
      <c r="R2457" s="336"/>
      <c r="S2457" s="557">
        <v>44666</v>
      </c>
      <c r="T2457" s="336" t="s">
        <v>17253</v>
      </c>
      <c r="U2457" s="620">
        <v>269</v>
      </c>
      <c r="V2457" s="1088"/>
      <c r="W2457" s="551" t="s">
        <v>13876</v>
      </c>
      <c r="X2457" s="551" t="s">
        <v>13876</v>
      </c>
      <c r="Y2457" s="551" t="s">
        <v>13876</v>
      </c>
      <c r="Z2457" s="551" t="s">
        <v>13876</v>
      </c>
      <c r="AA2457" s="551" t="s">
        <v>13876</v>
      </c>
      <c r="AB2457" s="551" t="s">
        <v>13876</v>
      </c>
      <c r="AC2457" s="551" t="s">
        <v>13876</v>
      </c>
      <c r="AD2457" s="552" t="s">
        <v>13876</v>
      </c>
      <c r="AE2457" s="623">
        <v>0</v>
      </c>
      <c r="AF2457" t="s">
        <v>3046</v>
      </c>
      <c r="AG2457" t="s">
        <v>3052</v>
      </c>
      <c r="AH2457" t="s">
        <v>3054</v>
      </c>
      <c r="AJ2457" s="548" t="s">
        <v>14177</v>
      </c>
      <c r="AK2457" s="548" t="s">
        <v>14717</v>
      </c>
      <c r="AL2457" s="548" t="s">
        <v>13669</v>
      </c>
      <c r="AM2457" s="548" t="s">
        <v>15075</v>
      </c>
      <c r="AN2457" s="548" t="s">
        <v>15076</v>
      </c>
      <c r="AO2457" s="548" t="s">
        <v>15077</v>
      </c>
      <c r="AQ2457" t="s">
        <v>13876</v>
      </c>
      <c r="AR2457" t="s">
        <v>13876</v>
      </c>
      <c r="AS2457" t="s">
        <v>13876</v>
      </c>
      <c r="AT2457" t="s">
        <v>13876</v>
      </c>
      <c r="AU2457" t="s">
        <v>13876</v>
      </c>
      <c r="AV2457" t="s">
        <v>13876</v>
      </c>
      <c r="AW2457" t="s">
        <v>13876</v>
      </c>
      <c r="AX2457" t="s">
        <v>13876</v>
      </c>
      <c r="AY2457" t="s">
        <v>13876</v>
      </c>
      <c r="AZ2457" t="s">
        <v>13876</v>
      </c>
      <c r="BA2457" t="s">
        <v>13876</v>
      </c>
      <c r="BB2457" t="s">
        <v>13876</v>
      </c>
      <c r="BC2457" t="s">
        <v>13876</v>
      </c>
      <c r="BD2457" t="s">
        <v>13876</v>
      </c>
      <c r="BE2457" t="s">
        <v>13876</v>
      </c>
      <c r="BF2457" t="s">
        <v>13876</v>
      </c>
      <c r="BG2457" t="s">
        <v>13876</v>
      </c>
      <c r="BH2457" t="s">
        <v>13876</v>
      </c>
      <c r="BI2457" t="s">
        <v>13876</v>
      </c>
      <c r="BJ2457" t="s">
        <v>13876</v>
      </c>
      <c r="BK2457" t="s">
        <v>13876</v>
      </c>
      <c r="BL2457" t="s">
        <v>13876</v>
      </c>
      <c r="BM2457" t="s">
        <v>13876</v>
      </c>
      <c r="BN2457" t="s">
        <v>13876</v>
      </c>
      <c r="BO2457" t="s">
        <v>13876</v>
      </c>
      <c r="BP2457" t="s">
        <v>13876</v>
      </c>
      <c r="BQ2457" t="s">
        <v>13876</v>
      </c>
      <c r="BR2457" t="s">
        <v>13876</v>
      </c>
      <c r="BS2457" t="s">
        <v>13876</v>
      </c>
      <c r="BT2457" t="s">
        <v>13876</v>
      </c>
      <c r="BU2457" t="s">
        <v>13876</v>
      </c>
      <c r="BV2457" t="s">
        <v>13876</v>
      </c>
      <c r="BW2457" t="s">
        <v>13876</v>
      </c>
      <c r="BX2457" t="s">
        <v>13876</v>
      </c>
      <c r="BY2457" t="s">
        <v>13876</v>
      </c>
      <c r="BZ2457" t="s">
        <v>13876</v>
      </c>
      <c r="CA2457" t="s">
        <v>13876</v>
      </c>
      <c r="CB2457" t="s">
        <v>13876</v>
      </c>
      <c r="CC2457" t="s">
        <v>13876</v>
      </c>
      <c r="CD2457" t="s">
        <v>13876</v>
      </c>
      <c r="CE2457" t="s">
        <v>13876</v>
      </c>
      <c r="CF2457" t="s">
        <v>13876</v>
      </c>
      <c r="CG2457" t="s">
        <v>13876</v>
      </c>
      <c r="CH2457" t="s">
        <v>13876</v>
      </c>
      <c r="CI2457" t="s">
        <v>13876</v>
      </c>
      <c r="CJ2457" t="s">
        <v>13876</v>
      </c>
      <c r="CK2457" t="s">
        <v>13876</v>
      </c>
      <c r="CL2457" t="s">
        <v>13876</v>
      </c>
      <c r="CM2457" t="s">
        <v>13876</v>
      </c>
      <c r="CN2457" t="s">
        <v>13876</v>
      </c>
      <c r="CO2457" t="s">
        <v>13876</v>
      </c>
      <c r="CP2457" t="s">
        <v>13876</v>
      </c>
      <c r="CQ2457" t="s">
        <v>13876</v>
      </c>
      <c r="CR2457" t="s">
        <v>13876</v>
      </c>
      <c r="CS2457" t="s">
        <v>13876</v>
      </c>
      <c r="CT2457" t="s">
        <v>13876</v>
      </c>
    </row>
    <row r="2458" spans="1:98" hidden="1">
      <c r="A2458" s="1088"/>
      <c r="B2458" s="554" t="s">
        <v>3047</v>
      </c>
      <c r="C2458" s="554" t="s">
        <v>3048</v>
      </c>
      <c r="D2458" s="554" t="s">
        <v>3049</v>
      </c>
      <c r="E2458" s="336" t="s">
        <v>368</v>
      </c>
      <c r="F2458" s="336" t="s">
        <v>3454</v>
      </c>
      <c r="G2458" s="336">
        <v>2910200258</v>
      </c>
      <c r="H2458" s="554" t="s">
        <v>3055</v>
      </c>
      <c r="I2458" s="336" t="s">
        <v>116</v>
      </c>
      <c r="J2458" s="336" t="s">
        <v>13659</v>
      </c>
      <c r="K2458" s="336" t="s">
        <v>13546</v>
      </c>
      <c r="L2458" s="336" t="s">
        <v>13658</v>
      </c>
      <c r="M2458" s="336" t="s">
        <v>13659</v>
      </c>
      <c r="N2458" s="336" t="s">
        <v>13546</v>
      </c>
      <c r="O2458" s="632"/>
      <c r="P2458" s="632" t="s">
        <v>13661</v>
      </c>
      <c r="Q2458" s="556">
        <v>44620</v>
      </c>
      <c r="R2458" s="336"/>
      <c r="S2458" s="557">
        <v>44666</v>
      </c>
      <c r="T2458" s="336" t="s">
        <v>17254</v>
      </c>
      <c r="U2458" s="620">
        <v>269</v>
      </c>
      <c r="V2458" s="1088"/>
      <c r="W2458" s="551">
        <v>158378</v>
      </c>
      <c r="X2458" s="551">
        <v>55138</v>
      </c>
      <c r="Y2458" s="551">
        <v>56519</v>
      </c>
      <c r="Z2458" s="551">
        <v>58252</v>
      </c>
      <c r="AA2458" s="551">
        <v>58554</v>
      </c>
      <c r="AB2458" s="551">
        <v>59316</v>
      </c>
      <c r="AC2458" s="551" t="s">
        <v>13876</v>
      </c>
      <c r="AD2458" s="552" t="s">
        <v>13876</v>
      </c>
      <c r="AE2458" s="623">
        <v>446157</v>
      </c>
      <c r="AF2458" t="s">
        <v>3046</v>
      </c>
      <c r="AG2458" t="s">
        <v>3052</v>
      </c>
      <c r="AH2458" t="s">
        <v>3054</v>
      </c>
      <c r="AJ2458" s="548" t="s">
        <v>14177</v>
      </c>
      <c r="AK2458" s="548" t="s">
        <v>14717</v>
      </c>
      <c r="AL2458" s="548" t="s">
        <v>13669</v>
      </c>
      <c r="AM2458" s="548" t="s">
        <v>15075</v>
      </c>
      <c r="AN2458" s="548" t="s">
        <v>15076</v>
      </c>
      <c r="AO2458" s="548" t="s">
        <v>15077</v>
      </c>
      <c r="AQ2458" t="s">
        <v>13876</v>
      </c>
      <c r="AR2458" t="s">
        <v>15289</v>
      </c>
      <c r="AS2458" t="s">
        <v>15286</v>
      </c>
      <c r="AT2458" t="s">
        <v>15285</v>
      </c>
      <c r="AU2458" t="s">
        <v>15284</v>
      </c>
      <c r="AV2458" t="s">
        <v>15287</v>
      </c>
      <c r="AW2458" t="s">
        <v>15285</v>
      </c>
      <c r="AX2458" t="s">
        <v>13876</v>
      </c>
      <c r="AY2458" t="s">
        <v>13876</v>
      </c>
      <c r="AZ2458" t="s">
        <v>15286</v>
      </c>
      <c r="BA2458" t="s">
        <v>15286</v>
      </c>
      <c r="BB2458" t="s">
        <v>15289</v>
      </c>
      <c r="BC2458" t="s">
        <v>15284</v>
      </c>
      <c r="BD2458" t="s">
        <v>15285</v>
      </c>
      <c r="BE2458" t="s">
        <v>13876</v>
      </c>
      <c r="BF2458" t="s">
        <v>13876</v>
      </c>
      <c r="BG2458" t="s">
        <v>15286</v>
      </c>
      <c r="BH2458" t="s">
        <v>15290</v>
      </c>
      <c r="BI2458" t="s">
        <v>15286</v>
      </c>
      <c r="BJ2458" t="s">
        <v>15289</v>
      </c>
      <c r="BK2458" t="s">
        <v>15294</v>
      </c>
      <c r="BL2458" t="s">
        <v>13876</v>
      </c>
      <c r="BM2458" t="s">
        <v>13876</v>
      </c>
      <c r="BN2458" t="s">
        <v>15286</v>
      </c>
      <c r="BO2458" t="s">
        <v>15285</v>
      </c>
      <c r="BP2458" t="s">
        <v>15292</v>
      </c>
      <c r="BQ2458" t="s">
        <v>15286</v>
      </c>
      <c r="BR2458" t="s">
        <v>15292</v>
      </c>
      <c r="BS2458" t="s">
        <v>13876</v>
      </c>
      <c r="BT2458" t="s">
        <v>13876</v>
      </c>
      <c r="BU2458" t="s">
        <v>15286</v>
      </c>
      <c r="BV2458" t="s">
        <v>15285</v>
      </c>
      <c r="BW2458" t="s">
        <v>15286</v>
      </c>
      <c r="BX2458" t="s">
        <v>15286</v>
      </c>
      <c r="BY2458" t="s">
        <v>15291</v>
      </c>
      <c r="BZ2458" t="s">
        <v>13876</v>
      </c>
      <c r="CA2458" t="s">
        <v>13876</v>
      </c>
      <c r="CB2458" t="s">
        <v>15286</v>
      </c>
      <c r="CC2458" t="s">
        <v>15294</v>
      </c>
      <c r="CD2458" t="s">
        <v>15284</v>
      </c>
      <c r="CE2458" t="s">
        <v>15289</v>
      </c>
      <c r="CF2458" t="s">
        <v>15290</v>
      </c>
      <c r="CG2458" t="s">
        <v>13876</v>
      </c>
      <c r="CH2458" t="s">
        <v>13876</v>
      </c>
      <c r="CI2458" t="s">
        <v>13876</v>
      </c>
      <c r="CJ2458" t="s">
        <v>13876</v>
      </c>
      <c r="CK2458" t="s">
        <v>13876</v>
      </c>
      <c r="CL2458" t="s">
        <v>13876</v>
      </c>
      <c r="CM2458" t="s">
        <v>13876</v>
      </c>
      <c r="CN2458" t="s">
        <v>13876</v>
      </c>
      <c r="CO2458" t="s">
        <v>13876</v>
      </c>
      <c r="CP2458" t="s">
        <v>13876</v>
      </c>
      <c r="CQ2458" t="s">
        <v>13876</v>
      </c>
      <c r="CR2458" t="s">
        <v>13876</v>
      </c>
      <c r="CS2458" t="s">
        <v>13876</v>
      </c>
      <c r="CT2458" t="s">
        <v>13876</v>
      </c>
    </row>
    <row r="2459" spans="1:98" hidden="1">
      <c r="A2459" s="1088"/>
      <c r="B2459" s="554" t="s">
        <v>3047</v>
      </c>
      <c r="C2459" s="554" t="s">
        <v>3048</v>
      </c>
      <c r="D2459" s="554" t="s">
        <v>3049</v>
      </c>
      <c r="E2459" s="336" t="s">
        <v>368</v>
      </c>
      <c r="F2459" s="336" t="s">
        <v>3454</v>
      </c>
      <c r="G2459" s="336">
        <v>2910200258</v>
      </c>
      <c r="H2459" s="554" t="s">
        <v>3055</v>
      </c>
      <c r="I2459" s="336" t="s">
        <v>115</v>
      </c>
      <c r="J2459" s="336" t="s">
        <v>13659</v>
      </c>
      <c r="K2459" s="336" t="s">
        <v>13546</v>
      </c>
      <c r="L2459" s="336" t="s">
        <v>13658</v>
      </c>
      <c r="M2459" s="336" t="s">
        <v>13659</v>
      </c>
      <c r="N2459" s="336" t="s">
        <v>13546</v>
      </c>
      <c r="O2459" s="632"/>
      <c r="P2459" s="632" t="s">
        <v>13661</v>
      </c>
      <c r="Q2459" s="556">
        <v>44620</v>
      </c>
      <c r="R2459" s="336"/>
      <c r="S2459" s="557">
        <v>44666</v>
      </c>
      <c r="T2459" s="336" t="s">
        <v>17255</v>
      </c>
      <c r="U2459" s="620">
        <v>269</v>
      </c>
      <c r="V2459" s="1088"/>
      <c r="W2459" s="551">
        <v>25349</v>
      </c>
      <c r="X2459" s="551">
        <v>8441</v>
      </c>
      <c r="Y2459" s="551">
        <v>8563</v>
      </c>
      <c r="Z2459" s="551">
        <v>9841</v>
      </c>
      <c r="AA2459" s="551">
        <v>9372</v>
      </c>
      <c r="AB2459" s="551">
        <v>8335</v>
      </c>
      <c r="AC2459" s="551" t="s">
        <v>13876</v>
      </c>
      <c r="AD2459" s="552" t="s">
        <v>13876</v>
      </c>
      <c r="AE2459" s="623">
        <v>69901</v>
      </c>
      <c r="AF2459" t="s">
        <v>3046</v>
      </c>
      <c r="AG2459" t="s">
        <v>3052</v>
      </c>
      <c r="AH2459" t="s">
        <v>3054</v>
      </c>
      <c r="AJ2459" s="548" t="s">
        <v>14177</v>
      </c>
      <c r="AK2459" s="548" t="s">
        <v>14717</v>
      </c>
      <c r="AL2459" s="548" t="s">
        <v>13669</v>
      </c>
      <c r="AM2459" s="548" t="s">
        <v>15075</v>
      </c>
      <c r="AN2459" s="548" t="s">
        <v>15076</v>
      </c>
      <c r="AO2459" s="548" t="s">
        <v>15077</v>
      </c>
      <c r="AQ2459" t="s">
        <v>13876</v>
      </c>
      <c r="AR2459" t="s">
        <v>13876</v>
      </c>
      <c r="AS2459" t="s">
        <v>15292</v>
      </c>
      <c r="AT2459" t="s">
        <v>15286</v>
      </c>
      <c r="AU2459" t="s">
        <v>15284</v>
      </c>
      <c r="AV2459" t="s">
        <v>15291</v>
      </c>
      <c r="AW2459" t="s">
        <v>15294</v>
      </c>
      <c r="AX2459" t="s">
        <v>13876</v>
      </c>
      <c r="AY2459" t="s">
        <v>13876</v>
      </c>
      <c r="AZ2459" t="s">
        <v>13876</v>
      </c>
      <c r="BA2459" t="s">
        <v>15285</v>
      </c>
      <c r="BB2459" t="s">
        <v>15291</v>
      </c>
      <c r="BC2459" t="s">
        <v>15291</v>
      </c>
      <c r="BD2459" t="s">
        <v>15289</v>
      </c>
      <c r="BE2459" t="s">
        <v>13876</v>
      </c>
      <c r="BF2459" t="s">
        <v>13876</v>
      </c>
      <c r="BG2459" t="s">
        <v>13876</v>
      </c>
      <c r="BH2459" t="s">
        <v>15285</v>
      </c>
      <c r="BI2459" t="s">
        <v>15286</v>
      </c>
      <c r="BJ2459" t="s">
        <v>15290</v>
      </c>
      <c r="BK2459" t="s">
        <v>15284</v>
      </c>
      <c r="BL2459" t="s">
        <v>13876</v>
      </c>
      <c r="BM2459" t="s">
        <v>13876</v>
      </c>
      <c r="BN2459" t="s">
        <v>13876</v>
      </c>
      <c r="BO2459" t="s">
        <v>15294</v>
      </c>
      <c r="BP2459" t="s">
        <v>15285</v>
      </c>
      <c r="BQ2459" t="s">
        <v>15291</v>
      </c>
      <c r="BR2459" t="s">
        <v>15289</v>
      </c>
      <c r="BS2459" t="s">
        <v>13876</v>
      </c>
      <c r="BT2459" t="s">
        <v>13876</v>
      </c>
      <c r="BU2459" t="s">
        <v>13876</v>
      </c>
      <c r="BV2459" t="s">
        <v>15294</v>
      </c>
      <c r="BW2459" t="s">
        <v>15284</v>
      </c>
      <c r="BX2459" t="s">
        <v>15287</v>
      </c>
      <c r="BY2459" t="s">
        <v>15292</v>
      </c>
      <c r="BZ2459" t="s">
        <v>13876</v>
      </c>
      <c r="CA2459" t="s">
        <v>13876</v>
      </c>
      <c r="CB2459" t="s">
        <v>13876</v>
      </c>
      <c r="CC2459" t="s">
        <v>15285</v>
      </c>
      <c r="CD2459" t="s">
        <v>15284</v>
      </c>
      <c r="CE2459" t="s">
        <v>15284</v>
      </c>
      <c r="CF2459" t="s">
        <v>15286</v>
      </c>
      <c r="CG2459" t="s">
        <v>13876</v>
      </c>
      <c r="CH2459" t="s">
        <v>13876</v>
      </c>
      <c r="CI2459" t="s">
        <v>13876</v>
      </c>
      <c r="CJ2459" t="s">
        <v>13876</v>
      </c>
      <c r="CK2459" t="s">
        <v>13876</v>
      </c>
      <c r="CL2459" t="s">
        <v>13876</v>
      </c>
      <c r="CM2459" t="s">
        <v>13876</v>
      </c>
      <c r="CN2459" t="s">
        <v>13876</v>
      </c>
      <c r="CO2459" t="s">
        <v>13876</v>
      </c>
      <c r="CP2459" t="s">
        <v>13876</v>
      </c>
      <c r="CQ2459" t="s">
        <v>13876</v>
      </c>
      <c r="CR2459" t="s">
        <v>13876</v>
      </c>
      <c r="CS2459" t="s">
        <v>13876</v>
      </c>
      <c r="CT2459" t="s">
        <v>13876</v>
      </c>
    </row>
    <row r="2460" spans="1:98" hidden="1">
      <c r="A2460" s="1088"/>
      <c r="B2460" s="554" t="s">
        <v>3047</v>
      </c>
      <c r="C2460" s="554" t="s">
        <v>3048</v>
      </c>
      <c r="D2460" s="554" t="s">
        <v>3049</v>
      </c>
      <c r="E2460" s="336" t="s">
        <v>368</v>
      </c>
      <c r="F2460" s="336" t="s">
        <v>3454</v>
      </c>
      <c r="G2460" s="336">
        <v>2910200753</v>
      </c>
      <c r="H2460" s="554" t="s">
        <v>3456</v>
      </c>
      <c r="I2460" s="336" t="s">
        <v>118</v>
      </c>
      <c r="J2460" s="336" t="s">
        <v>13659</v>
      </c>
      <c r="K2460" s="336" t="s">
        <v>13546</v>
      </c>
      <c r="L2460" s="336" t="s">
        <v>13658</v>
      </c>
      <c r="M2460" s="336" t="s">
        <v>13659</v>
      </c>
      <c r="N2460" s="336" t="s">
        <v>13546</v>
      </c>
      <c r="O2460" s="632"/>
      <c r="P2460" s="632" t="s">
        <v>13661</v>
      </c>
      <c r="Q2460" s="556">
        <v>44620</v>
      </c>
      <c r="R2460" s="336"/>
      <c r="S2460" s="557">
        <v>44666</v>
      </c>
      <c r="T2460" s="336" t="s">
        <v>17256</v>
      </c>
      <c r="U2460" s="620">
        <v>269</v>
      </c>
      <c r="V2460" s="1088"/>
      <c r="W2460" s="551">
        <v>59946</v>
      </c>
      <c r="X2460" s="551">
        <v>23850</v>
      </c>
      <c r="Y2460" s="551">
        <v>28174</v>
      </c>
      <c r="Z2460" s="551">
        <v>23478</v>
      </c>
      <c r="AA2460" s="551">
        <v>24827</v>
      </c>
      <c r="AB2460" s="551">
        <v>25813</v>
      </c>
      <c r="AC2460" s="551">
        <v>1895</v>
      </c>
      <c r="AD2460" s="552" t="s">
        <v>13876</v>
      </c>
      <c r="AE2460" s="623">
        <v>187983</v>
      </c>
      <c r="AF2460" t="s">
        <v>3046</v>
      </c>
      <c r="AG2460" t="s">
        <v>3453</v>
      </c>
      <c r="AH2460" t="s">
        <v>3455</v>
      </c>
      <c r="AJ2460" s="548" t="s">
        <v>14177</v>
      </c>
      <c r="AK2460" s="548" t="s">
        <v>14717</v>
      </c>
      <c r="AL2460" s="548" t="s">
        <v>13669</v>
      </c>
      <c r="AM2460" s="548" t="s">
        <v>15075</v>
      </c>
      <c r="AN2460" s="548" t="s">
        <v>15076</v>
      </c>
      <c r="AO2460" s="548" t="s">
        <v>15077</v>
      </c>
      <c r="AQ2460" t="s">
        <v>13876</v>
      </c>
      <c r="AR2460" t="s">
        <v>13876</v>
      </c>
      <c r="AS2460" t="s">
        <v>15286</v>
      </c>
      <c r="AT2460" t="s">
        <v>15294</v>
      </c>
      <c r="AU2460" t="s">
        <v>15294</v>
      </c>
      <c r="AV2460" t="s">
        <v>15291</v>
      </c>
      <c r="AW2460" t="s">
        <v>15290</v>
      </c>
      <c r="AX2460" t="s">
        <v>13876</v>
      </c>
      <c r="AY2460" t="s">
        <v>13876</v>
      </c>
      <c r="AZ2460" t="s">
        <v>15292</v>
      </c>
      <c r="BA2460" t="s">
        <v>15284</v>
      </c>
      <c r="BB2460" t="s">
        <v>15285</v>
      </c>
      <c r="BC2460" t="s">
        <v>15286</v>
      </c>
      <c r="BD2460" t="s">
        <v>15288</v>
      </c>
      <c r="BE2460" t="s">
        <v>13876</v>
      </c>
      <c r="BF2460" t="s">
        <v>13876</v>
      </c>
      <c r="BG2460" t="s">
        <v>13876</v>
      </c>
      <c r="BH2460" t="s">
        <v>15289</v>
      </c>
      <c r="BI2460" t="s">
        <v>15288</v>
      </c>
      <c r="BJ2460" t="s">
        <v>15284</v>
      </c>
      <c r="BK2460" t="s">
        <v>15286</v>
      </c>
      <c r="BL2460" t="s">
        <v>13876</v>
      </c>
      <c r="BM2460" t="s">
        <v>13876</v>
      </c>
      <c r="BN2460" t="s">
        <v>15292</v>
      </c>
      <c r="BO2460" t="s">
        <v>15284</v>
      </c>
      <c r="BP2460" t="s">
        <v>15291</v>
      </c>
      <c r="BQ2460" t="s">
        <v>15287</v>
      </c>
      <c r="BR2460" t="s">
        <v>15285</v>
      </c>
      <c r="BS2460" t="s">
        <v>13876</v>
      </c>
      <c r="BT2460" t="s">
        <v>13876</v>
      </c>
      <c r="BU2460" t="s">
        <v>15292</v>
      </c>
      <c r="BV2460" t="s">
        <v>15291</v>
      </c>
      <c r="BW2460" t="s">
        <v>15285</v>
      </c>
      <c r="BX2460" t="s">
        <v>15292</v>
      </c>
      <c r="BY2460" t="s">
        <v>15287</v>
      </c>
      <c r="BZ2460" t="s">
        <v>13876</v>
      </c>
      <c r="CA2460" t="s">
        <v>13876</v>
      </c>
      <c r="CB2460" t="s">
        <v>15292</v>
      </c>
      <c r="CC2460" t="s">
        <v>15286</v>
      </c>
      <c r="CD2460" t="s">
        <v>15285</v>
      </c>
      <c r="CE2460" t="s">
        <v>15289</v>
      </c>
      <c r="CF2460" t="s">
        <v>15284</v>
      </c>
      <c r="CG2460" t="s">
        <v>13876</v>
      </c>
      <c r="CH2460" t="s">
        <v>13876</v>
      </c>
      <c r="CI2460" t="s">
        <v>13876</v>
      </c>
      <c r="CJ2460" t="s">
        <v>15289</v>
      </c>
      <c r="CK2460" t="s">
        <v>15285</v>
      </c>
      <c r="CL2460" t="s">
        <v>15294</v>
      </c>
      <c r="CM2460" t="s">
        <v>15286</v>
      </c>
      <c r="CN2460" t="s">
        <v>13876</v>
      </c>
      <c r="CO2460" t="s">
        <v>13876</v>
      </c>
      <c r="CP2460" t="s">
        <v>13876</v>
      </c>
      <c r="CQ2460" t="s">
        <v>13876</v>
      </c>
      <c r="CR2460" t="s">
        <v>13876</v>
      </c>
      <c r="CS2460" t="s">
        <v>13876</v>
      </c>
      <c r="CT2460" t="s">
        <v>13876</v>
      </c>
    </row>
    <row r="2461" spans="1:98" hidden="1">
      <c r="A2461" s="1088"/>
      <c r="B2461" s="554" t="s">
        <v>3047</v>
      </c>
      <c r="C2461" s="554" t="s">
        <v>3048</v>
      </c>
      <c r="D2461" s="554" t="s">
        <v>3049</v>
      </c>
      <c r="E2461" s="336" t="s">
        <v>368</v>
      </c>
      <c r="F2461" s="336" t="s">
        <v>3454</v>
      </c>
      <c r="G2461" s="336">
        <v>2950261368</v>
      </c>
      <c r="H2461" s="554" t="s">
        <v>13216</v>
      </c>
      <c r="I2461" s="336" t="s">
        <v>126</v>
      </c>
      <c r="J2461" s="336" t="s">
        <v>13659</v>
      </c>
      <c r="K2461" s="336" t="s">
        <v>13546</v>
      </c>
      <c r="L2461" s="336" t="s">
        <v>13658</v>
      </c>
      <c r="M2461" s="336" t="s">
        <v>13659</v>
      </c>
      <c r="N2461" s="336" t="s">
        <v>13549</v>
      </c>
      <c r="O2461" s="632"/>
      <c r="P2461" s="632" t="s">
        <v>13661</v>
      </c>
      <c r="Q2461" s="556">
        <v>44620</v>
      </c>
      <c r="R2461" s="336"/>
      <c r="S2461" s="557">
        <v>44666</v>
      </c>
      <c r="T2461" s="336" t="s">
        <v>17257</v>
      </c>
      <c r="U2461" s="620">
        <v>269</v>
      </c>
      <c r="V2461" s="1088"/>
      <c r="W2461" s="551">
        <v>62573</v>
      </c>
      <c r="X2461" s="551">
        <v>26292</v>
      </c>
      <c r="Y2461" s="551">
        <v>22127</v>
      </c>
      <c r="Z2461" s="551">
        <v>24228</v>
      </c>
      <c r="AA2461" s="551">
        <v>24422</v>
      </c>
      <c r="AB2461" s="551">
        <v>31220</v>
      </c>
      <c r="AC2461" s="551" t="s">
        <v>13876</v>
      </c>
      <c r="AD2461" s="552" t="s">
        <v>13876</v>
      </c>
      <c r="AE2461" s="623">
        <v>190862</v>
      </c>
      <c r="AF2461" t="s">
        <v>3046</v>
      </c>
      <c r="AG2461" t="s">
        <v>3052</v>
      </c>
      <c r="AH2461" t="s">
        <v>13215</v>
      </c>
      <c r="AJ2461" s="548" t="s">
        <v>14177</v>
      </c>
      <c r="AK2461" s="548" t="s">
        <v>14717</v>
      </c>
      <c r="AL2461" s="548" t="s">
        <v>13669</v>
      </c>
      <c r="AM2461" s="548" t="s">
        <v>15075</v>
      </c>
      <c r="AN2461" s="548" t="s">
        <v>15076</v>
      </c>
      <c r="AO2461" s="548" t="s">
        <v>15077</v>
      </c>
      <c r="AQ2461" t="s">
        <v>13876</v>
      </c>
      <c r="AR2461" t="s">
        <v>13876</v>
      </c>
      <c r="AS2461" t="s">
        <v>15290</v>
      </c>
      <c r="AT2461" t="s">
        <v>15292</v>
      </c>
      <c r="AU2461" t="s">
        <v>15286</v>
      </c>
      <c r="AV2461" t="s">
        <v>15287</v>
      </c>
      <c r="AW2461" t="s">
        <v>15284</v>
      </c>
      <c r="AX2461" t="s">
        <v>13876</v>
      </c>
      <c r="AY2461" t="s">
        <v>13876</v>
      </c>
      <c r="AZ2461" t="s">
        <v>15292</v>
      </c>
      <c r="BA2461" t="s">
        <v>15290</v>
      </c>
      <c r="BB2461" t="s">
        <v>15292</v>
      </c>
      <c r="BC2461" t="s">
        <v>15294</v>
      </c>
      <c r="BD2461" t="s">
        <v>15292</v>
      </c>
      <c r="BE2461" t="s">
        <v>13876</v>
      </c>
      <c r="BF2461" t="s">
        <v>13876</v>
      </c>
      <c r="BG2461" t="s">
        <v>15292</v>
      </c>
      <c r="BH2461" t="s">
        <v>15292</v>
      </c>
      <c r="BI2461" t="s">
        <v>15289</v>
      </c>
      <c r="BJ2461" t="s">
        <v>15292</v>
      </c>
      <c r="BK2461" t="s">
        <v>15287</v>
      </c>
      <c r="BL2461" t="s">
        <v>13876</v>
      </c>
      <c r="BM2461" t="s">
        <v>13876</v>
      </c>
      <c r="BN2461" t="s">
        <v>15292</v>
      </c>
      <c r="BO2461" t="s">
        <v>15291</v>
      </c>
      <c r="BP2461" t="s">
        <v>15292</v>
      </c>
      <c r="BQ2461" t="s">
        <v>15292</v>
      </c>
      <c r="BR2461" t="s">
        <v>15285</v>
      </c>
      <c r="BS2461" t="s">
        <v>13876</v>
      </c>
      <c r="BT2461" t="s">
        <v>13876</v>
      </c>
      <c r="BU2461" t="s">
        <v>15292</v>
      </c>
      <c r="BV2461" t="s">
        <v>15291</v>
      </c>
      <c r="BW2461" t="s">
        <v>15291</v>
      </c>
      <c r="BX2461" t="s">
        <v>15292</v>
      </c>
      <c r="BY2461" t="s">
        <v>15292</v>
      </c>
      <c r="BZ2461" t="s">
        <v>13876</v>
      </c>
      <c r="CA2461" t="s">
        <v>13876</v>
      </c>
      <c r="CB2461" t="s">
        <v>15284</v>
      </c>
      <c r="CC2461" t="s">
        <v>15289</v>
      </c>
      <c r="CD2461" t="s">
        <v>15292</v>
      </c>
      <c r="CE2461" t="s">
        <v>15292</v>
      </c>
      <c r="CF2461" t="s">
        <v>15288</v>
      </c>
      <c r="CG2461" t="s">
        <v>13876</v>
      </c>
      <c r="CH2461" t="s">
        <v>13876</v>
      </c>
      <c r="CI2461" t="s">
        <v>13876</v>
      </c>
      <c r="CJ2461" t="s">
        <v>13876</v>
      </c>
      <c r="CK2461" t="s">
        <v>13876</v>
      </c>
      <c r="CL2461" t="s">
        <v>13876</v>
      </c>
      <c r="CM2461" t="s">
        <v>13876</v>
      </c>
      <c r="CN2461" t="s">
        <v>13876</v>
      </c>
      <c r="CO2461" t="s">
        <v>13876</v>
      </c>
      <c r="CP2461" t="s">
        <v>13876</v>
      </c>
      <c r="CQ2461" t="s">
        <v>13876</v>
      </c>
      <c r="CR2461" t="s">
        <v>13876</v>
      </c>
      <c r="CS2461" t="s">
        <v>13876</v>
      </c>
      <c r="CT2461" t="s">
        <v>13876</v>
      </c>
    </row>
    <row r="2462" spans="1:98" hidden="1">
      <c r="A2462" s="632"/>
      <c r="B2462" s="555"/>
      <c r="C2462" s="554"/>
      <c r="D2462" s="554"/>
      <c r="E2462" s="336"/>
      <c r="F2462" s="336"/>
      <c r="G2462" s="336"/>
      <c r="H2462" s="554"/>
      <c r="I2462" s="336"/>
      <c r="J2462" s="336"/>
      <c r="K2462" s="336"/>
      <c r="L2462" s="336"/>
      <c r="M2462" s="336"/>
      <c r="N2462" s="336"/>
      <c r="O2462" s="632"/>
      <c r="P2462" s="632"/>
      <c r="Q2462" s="556"/>
      <c r="R2462" s="336"/>
      <c r="S2462" s="336"/>
      <c r="T2462" s="336" t="s">
        <v>13876</v>
      </c>
      <c r="U2462" s="336"/>
      <c r="V2462" s="632"/>
      <c r="W2462" s="551">
        <v>0</v>
      </c>
      <c r="X2462" s="551">
        <v>0</v>
      </c>
      <c r="Y2462" s="551">
        <v>0</v>
      </c>
      <c r="Z2462" s="551">
        <v>0</v>
      </c>
      <c r="AA2462" s="551">
        <v>0</v>
      </c>
      <c r="AB2462" s="551">
        <v>0</v>
      </c>
      <c r="AC2462" s="551">
        <v>0</v>
      </c>
      <c r="AD2462" s="552"/>
      <c r="AE2462" s="623">
        <v>0</v>
      </c>
      <c r="AQ2462" t="s">
        <v>13876</v>
      </c>
      <c r="AR2462" t="s">
        <v>13876</v>
      </c>
      <c r="AS2462" t="s">
        <v>13876</v>
      </c>
      <c r="AT2462" t="s">
        <v>13876</v>
      </c>
      <c r="AU2462" t="s">
        <v>13876</v>
      </c>
      <c r="AV2462" t="s">
        <v>13876</v>
      </c>
      <c r="AW2462" t="s">
        <v>13876</v>
      </c>
      <c r="AX2462" t="s">
        <v>13876</v>
      </c>
      <c r="AY2462" t="s">
        <v>13876</v>
      </c>
      <c r="AZ2462" t="s">
        <v>13876</v>
      </c>
      <c r="BA2462" t="s">
        <v>13876</v>
      </c>
      <c r="BB2462" t="s">
        <v>13876</v>
      </c>
      <c r="BC2462" t="s">
        <v>13876</v>
      </c>
      <c r="BD2462" t="s">
        <v>13876</v>
      </c>
      <c r="BE2462" t="s">
        <v>13876</v>
      </c>
      <c r="BF2462" t="s">
        <v>13876</v>
      </c>
      <c r="BG2462" t="s">
        <v>13876</v>
      </c>
      <c r="BH2462" t="s">
        <v>13876</v>
      </c>
      <c r="BI2462" t="s">
        <v>13876</v>
      </c>
      <c r="BJ2462" t="s">
        <v>13876</v>
      </c>
      <c r="BK2462" t="s">
        <v>13876</v>
      </c>
      <c r="BL2462" t="s">
        <v>13876</v>
      </c>
      <c r="BM2462" t="s">
        <v>13876</v>
      </c>
      <c r="BN2462" t="s">
        <v>13876</v>
      </c>
      <c r="BO2462" t="s">
        <v>13876</v>
      </c>
      <c r="BP2462" t="s">
        <v>13876</v>
      </c>
      <c r="BQ2462" t="s">
        <v>13876</v>
      </c>
      <c r="BR2462" t="s">
        <v>13876</v>
      </c>
      <c r="BS2462" t="s">
        <v>13876</v>
      </c>
      <c r="BT2462" t="s">
        <v>13876</v>
      </c>
      <c r="BU2462" t="s">
        <v>13876</v>
      </c>
      <c r="BV2462" t="s">
        <v>13876</v>
      </c>
      <c r="BW2462" t="s">
        <v>13876</v>
      </c>
      <c r="BX2462" t="s">
        <v>13876</v>
      </c>
      <c r="BY2462" t="s">
        <v>13876</v>
      </c>
      <c r="BZ2462" t="s">
        <v>13876</v>
      </c>
      <c r="CA2462" t="s">
        <v>13876</v>
      </c>
      <c r="CB2462" t="s">
        <v>13876</v>
      </c>
      <c r="CC2462" t="s">
        <v>13876</v>
      </c>
      <c r="CD2462" t="s">
        <v>13876</v>
      </c>
      <c r="CE2462" t="s">
        <v>13876</v>
      </c>
      <c r="CF2462" t="s">
        <v>13876</v>
      </c>
      <c r="CG2462" t="s">
        <v>13876</v>
      </c>
      <c r="CH2462" t="s">
        <v>13876</v>
      </c>
      <c r="CI2462" t="s">
        <v>13876</v>
      </c>
      <c r="CJ2462" t="s">
        <v>13876</v>
      </c>
      <c r="CK2462" t="s">
        <v>13876</v>
      </c>
      <c r="CL2462" t="s">
        <v>13876</v>
      </c>
      <c r="CM2462" t="s">
        <v>13876</v>
      </c>
      <c r="CN2462" t="s">
        <v>13876</v>
      </c>
      <c r="CO2462" t="s">
        <v>13876</v>
      </c>
      <c r="CP2462" t="s">
        <v>13876</v>
      </c>
      <c r="CQ2462" t="s">
        <v>13876</v>
      </c>
      <c r="CR2462" t="s">
        <v>13876</v>
      </c>
      <c r="CS2462" t="s">
        <v>13876</v>
      </c>
      <c r="CT2462" t="s">
        <v>13876</v>
      </c>
    </row>
    <row r="2463" spans="1:98" hidden="1">
      <c r="A2463" s="1088">
        <v>494</v>
      </c>
      <c r="B2463" s="554" t="s">
        <v>5690</v>
      </c>
      <c r="C2463" s="554" t="s">
        <v>5691</v>
      </c>
      <c r="D2463" s="554" t="s">
        <v>5692</v>
      </c>
      <c r="E2463" s="336" t="s">
        <v>548</v>
      </c>
      <c r="F2463" s="336" t="s">
        <v>15078</v>
      </c>
      <c r="G2463" s="336">
        <v>2910800719</v>
      </c>
      <c r="H2463" s="554" t="s">
        <v>5699</v>
      </c>
      <c r="I2463" s="336" t="s">
        <v>113</v>
      </c>
      <c r="J2463" s="336" t="s">
        <v>13659</v>
      </c>
      <c r="K2463" s="336" t="s">
        <v>13549</v>
      </c>
      <c r="L2463" s="336" t="s">
        <v>13658</v>
      </c>
      <c r="M2463" s="336" t="s">
        <v>13658</v>
      </c>
      <c r="N2463" s="336"/>
      <c r="O2463" s="632" t="s">
        <v>13661</v>
      </c>
      <c r="P2463" s="632"/>
      <c r="Q2463" s="556">
        <v>44608</v>
      </c>
      <c r="R2463" s="336"/>
      <c r="S2463" s="557">
        <v>44655</v>
      </c>
      <c r="T2463" s="336" t="s">
        <v>17258</v>
      </c>
      <c r="U2463" s="625">
        <v>270</v>
      </c>
      <c r="V2463" s="1088">
        <v>270</v>
      </c>
      <c r="W2463" s="551">
        <v>45957</v>
      </c>
      <c r="X2463" s="551">
        <v>16680</v>
      </c>
      <c r="Y2463" s="551">
        <v>14096</v>
      </c>
      <c r="Z2463" s="551">
        <v>16696</v>
      </c>
      <c r="AA2463" s="551">
        <v>16599</v>
      </c>
      <c r="AB2463" s="551">
        <v>20493</v>
      </c>
      <c r="AC2463" s="551" t="s">
        <v>13876</v>
      </c>
      <c r="AD2463" s="552" t="s">
        <v>13876</v>
      </c>
      <c r="AE2463" s="623">
        <v>130521</v>
      </c>
      <c r="AF2463" t="s">
        <v>5689</v>
      </c>
      <c r="AG2463" t="s">
        <v>5695</v>
      </c>
      <c r="AH2463" t="s">
        <v>5698</v>
      </c>
      <c r="AQ2463" t="s">
        <v>13876</v>
      </c>
      <c r="AR2463" t="s">
        <v>13876</v>
      </c>
      <c r="AS2463" t="s">
        <v>15291</v>
      </c>
      <c r="AT2463" t="s">
        <v>15286</v>
      </c>
      <c r="AU2463" t="s">
        <v>15294</v>
      </c>
      <c r="AV2463" t="s">
        <v>15286</v>
      </c>
      <c r="AW2463" t="s">
        <v>15287</v>
      </c>
      <c r="AX2463" t="s">
        <v>13876</v>
      </c>
      <c r="AY2463" t="s">
        <v>13876</v>
      </c>
      <c r="AZ2463" t="s">
        <v>15289</v>
      </c>
      <c r="BA2463" t="s">
        <v>15290</v>
      </c>
      <c r="BB2463" t="s">
        <v>15290</v>
      </c>
      <c r="BC2463" t="s">
        <v>15285</v>
      </c>
      <c r="BD2463" t="s">
        <v>15288</v>
      </c>
      <c r="BE2463" t="s">
        <v>13876</v>
      </c>
      <c r="BF2463" t="s">
        <v>13876</v>
      </c>
      <c r="BG2463" t="s">
        <v>15289</v>
      </c>
      <c r="BH2463" t="s">
        <v>15291</v>
      </c>
      <c r="BI2463" t="s">
        <v>15288</v>
      </c>
      <c r="BJ2463" t="s">
        <v>15294</v>
      </c>
      <c r="BK2463" t="s">
        <v>15290</v>
      </c>
      <c r="BL2463" t="s">
        <v>13876</v>
      </c>
      <c r="BM2463" t="s">
        <v>13876</v>
      </c>
      <c r="BN2463" t="s">
        <v>15289</v>
      </c>
      <c r="BO2463" t="s">
        <v>15290</v>
      </c>
      <c r="BP2463" t="s">
        <v>15290</v>
      </c>
      <c r="BQ2463" t="s">
        <v>15294</v>
      </c>
      <c r="BR2463" t="s">
        <v>15290</v>
      </c>
      <c r="BS2463" t="s">
        <v>13876</v>
      </c>
      <c r="BT2463" t="s">
        <v>13876</v>
      </c>
      <c r="BU2463" t="s">
        <v>15289</v>
      </c>
      <c r="BV2463" t="s">
        <v>15290</v>
      </c>
      <c r="BW2463" t="s">
        <v>15286</v>
      </c>
      <c r="BX2463" t="s">
        <v>15294</v>
      </c>
      <c r="BY2463" t="s">
        <v>15294</v>
      </c>
      <c r="BZ2463" t="s">
        <v>13876</v>
      </c>
      <c r="CA2463" t="s">
        <v>13876</v>
      </c>
      <c r="CB2463" t="s">
        <v>15292</v>
      </c>
      <c r="CC2463" t="s">
        <v>15288</v>
      </c>
      <c r="CD2463" t="s">
        <v>15291</v>
      </c>
      <c r="CE2463" t="s">
        <v>15294</v>
      </c>
      <c r="CF2463" t="s">
        <v>15284</v>
      </c>
      <c r="CG2463" t="s">
        <v>13876</v>
      </c>
      <c r="CH2463" t="s">
        <v>13876</v>
      </c>
      <c r="CI2463" t="s">
        <v>13876</v>
      </c>
      <c r="CJ2463" t="s">
        <v>13876</v>
      </c>
      <c r="CK2463" t="s">
        <v>13876</v>
      </c>
      <c r="CL2463" t="s">
        <v>13876</v>
      </c>
      <c r="CM2463" t="s">
        <v>13876</v>
      </c>
      <c r="CN2463" t="s">
        <v>13876</v>
      </c>
      <c r="CO2463" t="s">
        <v>13876</v>
      </c>
      <c r="CP2463" t="s">
        <v>13876</v>
      </c>
      <c r="CQ2463" t="s">
        <v>13876</v>
      </c>
      <c r="CR2463" t="s">
        <v>13876</v>
      </c>
      <c r="CS2463" t="s">
        <v>13876</v>
      </c>
      <c r="CT2463" t="s">
        <v>13876</v>
      </c>
    </row>
    <row r="2464" spans="1:98" hidden="1">
      <c r="A2464" s="1088"/>
      <c r="B2464" s="554" t="s">
        <v>5690</v>
      </c>
      <c r="C2464" s="554" t="s">
        <v>5691</v>
      </c>
      <c r="D2464" s="554" t="s">
        <v>5692</v>
      </c>
      <c r="E2464" s="336" t="s">
        <v>548</v>
      </c>
      <c r="F2464" s="336" t="s">
        <v>15078</v>
      </c>
      <c r="G2464" s="336">
        <v>2910800719</v>
      </c>
      <c r="H2464" s="554" t="s">
        <v>5699</v>
      </c>
      <c r="I2464" s="336" t="s">
        <v>114</v>
      </c>
      <c r="J2464" s="336" t="s">
        <v>13659</v>
      </c>
      <c r="K2464" s="336" t="s">
        <v>13549</v>
      </c>
      <c r="L2464" s="336" t="s">
        <v>13658</v>
      </c>
      <c r="M2464" s="336" t="s">
        <v>13658</v>
      </c>
      <c r="N2464" s="336"/>
      <c r="O2464" s="632" t="s">
        <v>13661</v>
      </c>
      <c r="P2464" s="632"/>
      <c r="Q2464" s="556">
        <v>44608</v>
      </c>
      <c r="R2464" s="336"/>
      <c r="S2464" s="557">
        <v>44655</v>
      </c>
      <c r="T2464" s="336" t="s">
        <v>17259</v>
      </c>
      <c r="U2464" s="609">
        <v>270</v>
      </c>
      <c r="V2464" s="1088"/>
      <c r="W2464" s="551" t="s">
        <v>13876</v>
      </c>
      <c r="X2464" s="551" t="s">
        <v>13876</v>
      </c>
      <c r="Y2464" s="551" t="s">
        <v>13876</v>
      </c>
      <c r="Z2464" s="551" t="s">
        <v>13876</v>
      </c>
      <c r="AA2464" s="551" t="s">
        <v>13876</v>
      </c>
      <c r="AB2464" s="551" t="s">
        <v>13876</v>
      </c>
      <c r="AC2464" s="551" t="s">
        <v>13876</v>
      </c>
      <c r="AD2464" s="552" t="s">
        <v>13876</v>
      </c>
      <c r="AE2464" s="623">
        <v>0</v>
      </c>
      <c r="AF2464" t="s">
        <v>5689</v>
      </c>
      <c r="AG2464" t="s">
        <v>5695</v>
      </c>
      <c r="AH2464" t="s">
        <v>5698</v>
      </c>
      <c r="AQ2464" t="s">
        <v>13876</v>
      </c>
      <c r="AR2464" t="s">
        <v>13876</v>
      </c>
      <c r="AS2464" t="s">
        <v>13876</v>
      </c>
      <c r="AT2464" t="s">
        <v>13876</v>
      </c>
      <c r="AU2464" t="s">
        <v>13876</v>
      </c>
      <c r="AV2464" t="s">
        <v>13876</v>
      </c>
      <c r="AW2464" t="s">
        <v>13876</v>
      </c>
      <c r="AX2464" t="s">
        <v>13876</v>
      </c>
      <c r="AY2464" t="s">
        <v>13876</v>
      </c>
      <c r="AZ2464" t="s">
        <v>13876</v>
      </c>
      <c r="BA2464" t="s">
        <v>13876</v>
      </c>
      <c r="BB2464" t="s">
        <v>13876</v>
      </c>
      <c r="BC2464" t="s">
        <v>13876</v>
      </c>
      <c r="BD2464" t="s">
        <v>13876</v>
      </c>
      <c r="BE2464" t="s">
        <v>13876</v>
      </c>
      <c r="BF2464" t="s">
        <v>13876</v>
      </c>
      <c r="BG2464" t="s">
        <v>13876</v>
      </c>
      <c r="BH2464" t="s">
        <v>13876</v>
      </c>
      <c r="BI2464" t="s">
        <v>13876</v>
      </c>
      <c r="BJ2464" t="s">
        <v>13876</v>
      </c>
      <c r="BK2464" t="s">
        <v>13876</v>
      </c>
      <c r="BL2464" t="s">
        <v>13876</v>
      </c>
      <c r="BM2464" t="s">
        <v>13876</v>
      </c>
      <c r="BN2464" t="s">
        <v>13876</v>
      </c>
      <c r="BO2464" t="s">
        <v>13876</v>
      </c>
      <c r="BP2464" t="s">
        <v>13876</v>
      </c>
      <c r="BQ2464" t="s">
        <v>13876</v>
      </c>
      <c r="BR2464" t="s">
        <v>13876</v>
      </c>
      <c r="BS2464" t="s">
        <v>13876</v>
      </c>
      <c r="BT2464" t="s">
        <v>13876</v>
      </c>
      <c r="BU2464" t="s">
        <v>13876</v>
      </c>
      <c r="BV2464" t="s">
        <v>13876</v>
      </c>
      <c r="BW2464" t="s">
        <v>13876</v>
      </c>
      <c r="BX2464" t="s">
        <v>13876</v>
      </c>
      <c r="BY2464" t="s">
        <v>13876</v>
      </c>
      <c r="BZ2464" t="s">
        <v>13876</v>
      </c>
      <c r="CA2464" t="s">
        <v>13876</v>
      </c>
      <c r="CB2464" t="s">
        <v>13876</v>
      </c>
      <c r="CC2464" t="s">
        <v>13876</v>
      </c>
      <c r="CD2464" t="s">
        <v>13876</v>
      </c>
      <c r="CE2464" t="s">
        <v>13876</v>
      </c>
      <c r="CF2464" t="s">
        <v>13876</v>
      </c>
      <c r="CG2464" t="s">
        <v>13876</v>
      </c>
      <c r="CH2464" t="s">
        <v>13876</v>
      </c>
      <c r="CI2464" t="s">
        <v>13876</v>
      </c>
      <c r="CJ2464" t="s">
        <v>13876</v>
      </c>
      <c r="CK2464" t="s">
        <v>13876</v>
      </c>
      <c r="CL2464" t="s">
        <v>13876</v>
      </c>
      <c r="CM2464" t="s">
        <v>13876</v>
      </c>
      <c r="CN2464" t="s">
        <v>13876</v>
      </c>
      <c r="CO2464" t="s">
        <v>13876</v>
      </c>
      <c r="CP2464" t="s">
        <v>13876</v>
      </c>
      <c r="CQ2464" t="s">
        <v>13876</v>
      </c>
      <c r="CR2464" t="s">
        <v>13876</v>
      </c>
      <c r="CS2464" t="s">
        <v>13876</v>
      </c>
      <c r="CT2464" t="s">
        <v>13876</v>
      </c>
    </row>
    <row r="2465" spans="1:98" hidden="1">
      <c r="A2465" s="632"/>
      <c r="B2465" s="555"/>
      <c r="C2465" s="554"/>
      <c r="D2465" s="554"/>
      <c r="E2465" s="336"/>
      <c r="F2465" s="336"/>
      <c r="G2465" s="336"/>
      <c r="H2465" s="554"/>
      <c r="I2465" s="336"/>
      <c r="J2465" s="336"/>
      <c r="K2465" s="336"/>
      <c r="L2465" s="336"/>
      <c r="M2465" s="336"/>
      <c r="N2465" s="336"/>
      <c r="O2465" s="632"/>
      <c r="P2465" s="632"/>
      <c r="Q2465" s="556"/>
      <c r="R2465" s="336"/>
      <c r="S2465" s="336"/>
      <c r="T2465" s="336" t="s">
        <v>13876</v>
      </c>
      <c r="U2465" s="336"/>
      <c r="V2465" s="632"/>
      <c r="W2465" s="551">
        <v>0</v>
      </c>
      <c r="X2465" s="551">
        <v>0</v>
      </c>
      <c r="Y2465" s="551">
        <v>0</v>
      </c>
      <c r="Z2465" s="551">
        <v>0</v>
      </c>
      <c r="AA2465" s="551">
        <v>0</v>
      </c>
      <c r="AB2465" s="551">
        <v>0</v>
      </c>
      <c r="AC2465" s="551">
        <v>0</v>
      </c>
      <c r="AD2465" s="552"/>
      <c r="AE2465" s="623">
        <v>0</v>
      </c>
      <c r="AQ2465" t="s">
        <v>13876</v>
      </c>
      <c r="AR2465" t="s">
        <v>13876</v>
      </c>
      <c r="AS2465" t="s">
        <v>13876</v>
      </c>
      <c r="AT2465" t="s">
        <v>13876</v>
      </c>
      <c r="AU2465" t="s">
        <v>13876</v>
      </c>
      <c r="AV2465" t="s">
        <v>13876</v>
      </c>
      <c r="AW2465" t="s">
        <v>13876</v>
      </c>
      <c r="AX2465" t="s">
        <v>13876</v>
      </c>
      <c r="AY2465" t="s">
        <v>13876</v>
      </c>
      <c r="AZ2465" t="s">
        <v>13876</v>
      </c>
      <c r="BA2465" t="s">
        <v>13876</v>
      </c>
      <c r="BB2465" t="s">
        <v>13876</v>
      </c>
      <c r="BC2465" t="s">
        <v>13876</v>
      </c>
      <c r="BD2465" t="s">
        <v>13876</v>
      </c>
      <c r="BE2465" t="s">
        <v>13876</v>
      </c>
      <c r="BF2465" t="s">
        <v>13876</v>
      </c>
      <c r="BG2465" t="s">
        <v>13876</v>
      </c>
      <c r="BH2465" t="s">
        <v>13876</v>
      </c>
      <c r="BI2465" t="s">
        <v>13876</v>
      </c>
      <c r="BJ2465" t="s">
        <v>13876</v>
      </c>
      <c r="BK2465" t="s">
        <v>13876</v>
      </c>
      <c r="BL2465" t="s">
        <v>13876</v>
      </c>
      <c r="BM2465" t="s">
        <v>13876</v>
      </c>
      <c r="BN2465" t="s">
        <v>13876</v>
      </c>
      <c r="BO2465" t="s">
        <v>13876</v>
      </c>
      <c r="BP2465" t="s">
        <v>13876</v>
      </c>
      <c r="BQ2465" t="s">
        <v>13876</v>
      </c>
      <c r="BR2465" t="s">
        <v>13876</v>
      </c>
      <c r="BS2465" t="s">
        <v>13876</v>
      </c>
      <c r="BT2465" t="s">
        <v>13876</v>
      </c>
      <c r="BU2465" t="s">
        <v>13876</v>
      </c>
      <c r="BV2465" t="s">
        <v>13876</v>
      </c>
      <c r="BW2465" t="s">
        <v>13876</v>
      </c>
      <c r="BX2465" t="s">
        <v>13876</v>
      </c>
      <c r="BY2465" t="s">
        <v>13876</v>
      </c>
      <c r="BZ2465" t="s">
        <v>13876</v>
      </c>
      <c r="CA2465" t="s">
        <v>13876</v>
      </c>
      <c r="CB2465" t="s">
        <v>13876</v>
      </c>
      <c r="CC2465" t="s">
        <v>13876</v>
      </c>
      <c r="CD2465" t="s">
        <v>13876</v>
      </c>
      <c r="CE2465" t="s">
        <v>13876</v>
      </c>
      <c r="CF2465" t="s">
        <v>13876</v>
      </c>
      <c r="CG2465" t="s">
        <v>13876</v>
      </c>
      <c r="CH2465" t="s">
        <v>13876</v>
      </c>
      <c r="CI2465" t="s">
        <v>13876</v>
      </c>
      <c r="CJ2465" t="s">
        <v>13876</v>
      </c>
      <c r="CK2465" t="s">
        <v>13876</v>
      </c>
      <c r="CL2465" t="s">
        <v>13876</v>
      </c>
      <c r="CM2465" t="s">
        <v>13876</v>
      </c>
      <c r="CN2465" t="s">
        <v>13876</v>
      </c>
      <c r="CO2465" t="s">
        <v>13876</v>
      </c>
      <c r="CP2465" t="s">
        <v>13876</v>
      </c>
      <c r="CQ2465" t="s">
        <v>13876</v>
      </c>
      <c r="CR2465" t="s">
        <v>13876</v>
      </c>
      <c r="CS2465" t="s">
        <v>13876</v>
      </c>
      <c r="CT2465" t="s">
        <v>13876</v>
      </c>
    </row>
    <row r="2466" spans="1:98" hidden="1">
      <c r="A2466" s="1088">
        <v>495</v>
      </c>
      <c r="B2466" s="554" t="s">
        <v>6971</v>
      </c>
      <c r="C2466" s="554" t="s">
        <v>6633</v>
      </c>
      <c r="D2466" s="554" t="s">
        <v>6972</v>
      </c>
      <c r="E2466" s="336" t="s">
        <v>368</v>
      </c>
      <c r="F2466" s="336" t="s">
        <v>15079</v>
      </c>
      <c r="G2466" s="336">
        <v>2911300016</v>
      </c>
      <c r="H2466" s="554" t="s">
        <v>6971</v>
      </c>
      <c r="I2466" s="336" t="s">
        <v>113</v>
      </c>
      <c r="J2466" s="336" t="s">
        <v>13659</v>
      </c>
      <c r="K2466" s="336" t="s">
        <v>13549</v>
      </c>
      <c r="L2466" s="336" t="s">
        <v>13658</v>
      </c>
      <c r="M2466" s="336" t="s">
        <v>13658</v>
      </c>
      <c r="N2466" s="336"/>
      <c r="O2466" s="632"/>
      <c r="P2466" s="632"/>
      <c r="Q2466" s="632"/>
      <c r="R2466" s="336"/>
      <c r="S2466" s="336"/>
      <c r="T2466" s="336" t="s">
        <v>17260</v>
      </c>
      <c r="U2466" s="625"/>
      <c r="V2466" s="1088"/>
      <c r="W2466" s="551" t="s">
        <v>13876</v>
      </c>
      <c r="X2466" s="551" t="s">
        <v>13876</v>
      </c>
      <c r="Y2466" s="551" t="s">
        <v>13876</v>
      </c>
      <c r="Z2466" s="551" t="s">
        <v>13876</v>
      </c>
      <c r="AA2466" s="551" t="s">
        <v>13876</v>
      </c>
      <c r="AB2466" s="551" t="s">
        <v>13876</v>
      </c>
      <c r="AC2466" s="551" t="s">
        <v>13876</v>
      </c>
      <c r="AD2466" s="552" t="s">
        <v>13876</v>
      </c>
      <c r="AE2466" s="623">
        <v>0</v>
      </c>
      <c r="AF2466" t="s">
        <v>6970</v>
      </c>
      <c r="AG2466" t="s">
        <v>6975</v>
      </c>
      <c r="AH2466" t="s">
        <v>6970</v>
      </c>
      <c r="AJ2466" s="548" t="s">
        <v>13693</v>
      </c>
      <c r="AK2466" s="548" t="s">
        <v>14267</v>
      </c>
      <c r="AL2466" s="548" t="s">
        <v>13669</v>
      </c>
      <c r="AM2466" s="548" t="s">
        <v>15080</v>
      </c>
      <c r="AN2466" s="548" t="s">
        <v>15081</v>
      </c>
      <c r="AO2466" s="548" t="s">
        <v>15082</v>
      </c>
      <c r="AQ2466" t="s">
        <v>13876</v>
      </c>
      <c r="AR2466" t="s">
        <v>13876</v>
      </c>
      <c r="AS2466" t="s">
        <v>13876</v>
      </c>
      <c r="AT2466" t="s">
        <v>13876</v>
      </c>
      <c r="AU2466" t="s">
        <v>13876</v>
      </c>
      <c r="AV2466" t="s">
        <v>13876</v>
      </c>
      <c r="AW2466" t="s">
        <v>13876</v>
      </c>
      <c r="AX2466" t="s">
        <v>13876</v>
      </c>
      <c r="AY2466" t="s">
        <v>13876</v>
      </c>
      <c r="AZ2466" t="s">
        <v>13876</v>
      </c>
      <c r="BA2466" t="s">
        <v>13876</v>
      </c>
      <c r="BB2466" t="s">
        <v>13876</v>
      </c>
      <c r="BC2466" t="s">
        <v>13876</v>
      </c>
      <c r="BD2466" t="s">
        <v>13876</v>
      </c>
      <c r="BE2466" t="s">
        <v>13876</v>
      </c>
      <c r="BF2466" t="s">
        <v>13876</v>
      </c>
      <c r="BG2466" t="s">
        <v>13876</v>
      </c>
      <c r="BH2466" t="s">
        <v>13876</v>
      </c>
      <c r="BI2466" t="s">
        <v>13876</v>
      </c>
      <c r="BJ2466" t="s">
        <v>13876</v>
      </c>
      <c r="BK2466" t="s">
        <v>13876</v>
      </c>
      <c r="BL2466" t="s">
        <v>13876</v>
      </c>
      <c r="BM2466" t="s">
        <v>13876</v>
      </c>
      <c r="BN2466" t="s">
        <v>13876</v>
      </c>
      <c r="BO2466" t="s">
        <v>13876</v>
      </c>
      <c r="BP2466" t="s">
        <v>13876</v>
      </c>
      <c r="BQ2466" t="s">
        <v>13876</v>
      </c>
      <c r="BR2466" t="s">
        <v>13876</v>
      </c>
      <c r="BS2466" t="s">
        <v>13876</v>
      </c>
      <c r="BT2466" t="s">
        <v>13876</v>
      </c>
      <c r="BU2466" t="s">
        <v>13876</v>
      </c>
      <c r="BV2466" t="s">
        <v>13876</v>
      </c>
      <c r="BW2466" t="s">
        <v>13876</v>
      </c>
      <c r="BX2466" t="s">
        <v>13876</v>
      </c>
      <c r="BY2466" t="s">
        <v>13876</v>
      </c>
      <c r="BZ2466" t="s">
        <v>13876</v>
      </c>
      <c r="CA2466" t="s">
        <v>13876</v>
      </c>
      <c r="CB2466" t="s">
        <v>13876</v>
      </c>
      <c r="CC2466" t="s">
        <v>13876</v>
      </c>
      <c r="CD2466" t="s">
        <v>13876</v>
      </c>
      <c r="CE2466" t="s">
        <v>13876</v>
      </c>
      <c r="CF2466" t="s">
        <v>13876</v>
      </c>
      <c r="CG2466" t="s">
        <v>13876</v>
      </c>
      <c r="CH2466" t="s">
        <v>13876</v>
      </c>
      <c r="CI2466" t="s">
        <v>13876</v>
      </c>
      <c r="CJ2466" t="s">
        <v>13876</v>
      </c>
      <c r="CK2466" t="s">
        <v>13876</v>
      </c>
      <c r="CL2466" t="s">
        <v>13876</v>
      </c>
      <c r="CM2466" t="s">
        <v>13876</v>
      </c>
      <c r="CN2466" t="s">
        <v>13876</v>
      </c>
      <c r="CO2466" t="s">
        <v>13876</v>
      </c>
      <c r="CP2466" t="s">
        <v>13876</v>
      </c>
      <c r="CQ2466" t="s">
        <v>13876</v>
      </c>
      <c r="CR2466" t="s">
        <v>13876</v>
      </c>
      <c r="CS2466" t="s">
        <v>13876</v>
      </c>
      <c r="CT2466" t="s">
        <v>13876</v>
      </c>
    </row>
    <row r="2467" spans="1:98" hidden="1">
      <c r="A2467" s="1088"/>
      <c r="B2467" s="549" t="s">
        <v>6971</v>
      </c>
      <c r="C2467" s="549" t="s">
        <v>6633</v>
      </c>
      <c r="D2467" s="549" t="s">
        <v>6972</v>
      </c>
      <c r="E2467" s="550" t="s">
        <v>368</v>
      </c>
      <c r="F2467" s="550" t="s">
        <v>15083</v>
      </c>
      <c r="G2467" s="550">
        <v>2911300016</v>
      </c>
      <c r="H2467" s="549" t="s">
        <v>6971</v>
      </c>
      <c r="I2467" s="550" t="s">
        <v>114</v>
      </c>
      <c r="J2467" s="550" t="s">
        <v>13658</v>
      </c>
      <c r="K2467" s="336"/>
      <c r="L2467" s="336" t="s">
        <v>13658</v>
      </c>
      <c r="M2467" s="336"/>
      <c r="N2467" s="336"/>
      <c r="O2467" s="632"/>
      <c r="P2467" s="632"/>
      <c r="Q2467" s="632"/>
      <c r="R2467" s="336"/>
      <c r="S2467" s="336"/>
      <c r="T2467" s="336" t="s">
        <v>17261</v>
      </c>
      <c r="U2467" s="620"/>
      <c r="V2467" s="1088"/>
      <c r="W2467" s="551" t="s">
        <v>13876</v>
      </c>
      <c r="X2467" s="551" t="s">
        <v>13876</v>
      </c>
      <c r="Y2467" s="551" t="s">
        <v>13876</v>
      </c>
      <c r="Z2467" s="551" t="s">
        <v>13876</v>
      </c>
      <c r="AA2467" s="551" t="s">
        <v>13876</v>
      </c>
      <c r="AB2467" s="551" t="s">
        <v>13876</v>
      </c>
      <c r="AC2467" s="551" t="s">
        <v>13876</v>
      </c>
      <c r="AD2467" s="552" t="s">
        <v>13876</v>
      </c>
      <c r="AE2467" s="623">
        <v>0</v>
      </c>
      <c r="AF2467" t="s">
        <v>6970</v>
      </c>
      <c r="AG2467" t="s">
        <v>6975</v>
      </c>
      <c r="AH2467" t="s">
        <v>6970</v>
      </c>
      <c r="AJ2467" s="548" t="s">
        <v>13693</v>
      </c>
      <c r="AK2467" s="548" t="s">
        <v>14267</v>
      </c>
      <c r="AL2467" s="548" t="s">
        <v>13669</v>
      </c>
      <c r="AM2467" s="548" t="s">
        <v>15080</v>
      </c>
      <c r="AN2467" s="548" t="s">
        <v>15081</v>
      </c>
      <c r="AO2467" s="548" t="s">
        <v>15082</v>
      </c>
      <c r="AQ2467" t="s">
        <v>13876</v>
      </c>
      <c r="AR2467" t="s">
        <v>13876</v>
      </c>
      <c r="AS2467" t="s">
        <v>13876</v>
      </c>
      <c r="AT2467" t="s">
        <v>13876</v>
      </c>
      <c r="AU2467" t="s">
        <v>13876</v>
      </c>
      <c r="AV2467" t="s">
        <v>13876</v>
      </c>
      <c r="AW2467" t="s">
        <v>13876</v>
      </c>
      <c r="AX2467" t="s">
        <v>13876</v>
      </c>
      <c r="AY2467" t="s">
        <v>13876</v>
      </c>
      <c r="AZ2467" t="s">
        <v>13876</v>
      </c>
      <c r="BA2467" t="s">
        <v>13876</v>
      </c>
      <c r="BB2467" t="s">
        <v>13876</v>
      </c>
      <c r="BC2467" t="s">
        <v>13876</v>
      </c>
      <c r="BD2467" t="s">
        <v>13876</v>
      </c>
      <c r="BE2467" t="s">
        <v>13876</v>
      </c>
      <c r="BF2467" t="s">
        <v>13876</v>
      </c>
      <c r="BG2467" t="s">
        <v>13876</v>
      </c>
      <c r="BH2467" t="s">
        <v>13876</v>
      </c>
      <c r="BI2467" t="s">
        <v>13876</v>
      </c>
      <c r="BJ2467" t="s">
        <v>13876</v>
      </c>
      <c r="BK2467" t="s">
        <v>13876</v>
      </c>
      <c r="BL2467" t="s">
        <v>13876</v>
      </c>
      <c r="BM2467" t="s">
        <v>13876</v>
      </c>
      <c r="BN2467" t="s">
        <v>13876</v>
      </c>
      <c r="BO2467" t="s">
        <v>13876</v>
      </c>
      <c r="BP2467" t="s">
        <v>13876</v>
      </c>
      <c r="BQ2467" t="s">
        <v>13876</v>
      </c>
      <c r="BR2467" t="s">
        <v>13876</v>
      </c>
      <c r="BS2467" t="s">
        <v>13876</v>
      </c>
      <c r="BT2467" t="s">
        <v>13876</v>
      </c>
      <c r="BU2467" t="s">
        <v>13876</v>
      </c>
      <c r="BV2467" t="s">
        <v>13876</v>
      </c>
      <c r="BW2467" t="s">
        <v>13876</v>
      </c>
      <c r="BX2467" t="s">
        <v>13876</v>
      </c>
      <c r="BY2467" t="s">
        <v>13876</v>
      </c>
      <c r="BZ2467" t="s">
        <v>13876</v>
      </c>
      <c r="CA2467" t="s">
        <v>13876</v>
      </c>
      <c r="CB2467" t="s">
        <v>13876</v>
      </c>
      <c r="CC2467" t="s">
        <v>13876</v>
      </c>
      <c r="CD2467" t="s">
        <v>13876</v>
      </c>
      <c r="CE2467" t="s">
        <v>13876</v>
      </c>
      <c r="CF2467" t="s">
        <v>13876</v>
      </c>
      <c r="CG2467" t="s">
        <v>13876</v>
      </c>
      <c r="CH2467" t="s">
        <v>13876</v>
      </c>
      <c r="CI2467" t="s">
        <v>13876</v>
      </c>
      <c r="CJ2467" t="s">
        <v>13876</v>
      </c>
      <c r="CK2467" t="s">
        <v>13876</v>
      </c>
      <c r="CL2467" t="s">
        <v>13876</v>
      </c>
      <c r="CM2467" t="s">
        <v>13876</v>
      </c>
      <c r="CN2467" t="s">
        <v>13876</v>
      </c>
      <c r="CO2467" t="s">
        <v>13876</v>
      </c>
      <c r="CP2467" t="s">
        <v>13876</v>
      </c>
      <c r="CQ2467" t="s">
        <v>13876</v>
      </c>
      <c r="CR2467" t="s">
        <v>13876</v>
      </c>
      <c r="CS2467" t="s">
        <v>13876</v>
      </c>
      <c r="CT2467" t="s">
        <v>13876</v>
      </c>
    </row>
    <row r="2468" spans="1:98" hidden="1">
      <c r="A2468" s="1088"/>
      <c r="B2468" s="554" t="s">
        <v>6971</v>
      </c>
      <c r="C2468" s="554" t="s">
        <v>6633</v>
      </c>
      <c r="D2468" s="554" t="s">
        <v>6972</v>
      </c>
      <c r="E2468" s="336" t="s">
        <v>368</v>
      </c>
      <c r="F2468" s="336" t="s">
        <v>15083</v>
      </c>
      <c r="G2468" s="336">
        <v>2911300016</v>
      </c>
      <c r="H2468" s="554" t="s">
        <v>6971</v>
      </c>
      <c r="I2468" s="336" t="s">
        <v>116</v>
      </c>
      <c r="J2468" s="336" t="s">
        <v>13659</v>
      </c>
      <c r="K2468" s="336" t="s">
        <v>13549</v>
      </c>
      <c r="L2468" s="336" t="s">
        <v>13658</v>
      </c>
      <c r="M2468" s="336" t="s">
        <v>13658</v>
      </c>
      <c r="N2468" s="336"/>
      <c r="O2468" s="632"/>
      <c r="P2468" s="632"/>
      <c r="Q2468" s="632"/>
      <c r="R2468" s="336"/>
      <c r="S2468" s="336"/>
      <c r="T2468" s="336" t="s">
        <v>17262</v>
      </c>
      <c r="U2468" s="620"/>
      <c r="V2468" s="1088"/>
      <c r="W2468" s="551" t="s">
        <v>13876</v>
      </c>
      <c r="X2468" s="551" t="s">
        <v>13876</v>
      </c>
      <c r="Y2468" s="551" t="s">
        <v>13876</v>
      </c>
      <c r="Z2468" s="551" t="s">
        <v>13876</v>
      </c>
      <c r="AA2468" s="551" t="s">
        <v>13876</v>
      </c>
      <c r="AB2468" s="551" t="s">
        <v>13876</v>
      </c>
      <c r="AC2468" s="551" t="s">
        <v>13876</v>
      </c>
      <c r="AD2468" s="552" t="s">
        <v>13876</v>
      </c>
      <c r="AE2468" s="623">
        <v>0</v>
      </c>
      <c r="AF2468" t="s">
        <v>6970</v>
      </c>
      <c r="AG2468" t="s">
        <v>6975</v>
      </c>
      <c r="AH2468" t="s">
        <v>6970</v>
      </c>
      <c r="AJ2468" s="548" t="s">
        <v>13693</v>
      </c>
      <c r="AK2468" s="548" t="s">
        <v>14267</v>
      </c>
      <c r="AL2468" s="548" t="s">
        <v>13669</v>
      </c>
      <c r="AM2468" s="548" t="s">
        <v>15080</v>
      </c>
      <c r="AN2468" s="548" t="s">
        <v>15081</v>
      </c>
      <c r="AO2468" s="548" t="s">
        <v>15082</v>
      </c>
      <c r="AQ2468" t="s">
        <v>13876</v>
      </c>
      <c r="AR2468" t="s">
        <v>13876</v>
      </c>
      <c r="AS2468" t="s">
        <v>13876</v>
      </c>
      <c r="AT2468" t="s">
        <v>13876</v>
      </c>
      <c r="AU2468" t="s">
        <v>13876</v>
      </c>
      <c r="AV2468" t="s">
        <v>13876</v>
      </c>
      <c r="AW2468" t="s">
        <v>13876</v>
      </c>
      <c r="AX2468" t="s">
        <v>13876</v>
      </c>
      <c r="AY2468" t="s">
        <v>13876</v>
      </c>
      <c r="AZ2468" t="s">
        <v>13876</v>
      </c>
      <c r="BA2468" t="s">
        <v>13876</v>
      </c>
      <c r="BB2468" t="s">
        <v>13876</v>
      </c>
      <c r="BC2468" t="s">
        <v>13876</v>
      </c>
      <c r="BD2468" t="s">
        <v>13876</v>
      </c>
      <c r="BE2468" t="s">
        <v>13876</v>
      </c>
      <c r="BF2468" t="s">
        <v>13876</v>
      </c>
      <c r="BG2468" t="s">
        <v>13876</v>
      </c>
      <c r="BH2468" t="s">
        <v>13876</v>
      </c>
      <c r="BI2468" t="s">
        <v>13876</v>
      </c>
      <c r="BJ2468" t="s">
        <v>13876</v>
      </c>
      <c r="BK2468" t="s">
        <v>13876</v>
      </c>
      <c r="BL2468" t="s">
        <v>13876</v>
      </c>
      <c r="BM2468" t="s">
        <v>13876</v>
      </c>
      <c r="BN2468" t="s">
        <v>13876</v>
      </c>
      <c r="BO2468" t="s">
        <v>13876</v>
      </c>
      <c r="BP2468" t="s">
        <v>13876</v>
      </c>
      <c r="BQ2468" t="s">
        <v>13876</v>
      </c>
      <c r="BR2468" t="s">
        <v>13876</v>
      </c>
      <c r="BS2468" t="s">
        <v>13876</v>
      </c>
      <c r="BT2468" t="s">
        <v>13876</v>
      </c>
      <c r="BU2468" t="s">
        <v>13876</v>
      </c>
      <c r="BV2468" t="s">
        <v>13876</v>
      </c>
      <c r="BW2468" t="s">
        <v>13876</v>
      </c>
      <c r="BX2468" t="s">
        <v>13876</v>
      </c>
      <c r="BY2468" t="s">
        <v>13876</v>
      </c>
      <c r="BZ2468" t="s">
        <v>13876</v>
      </c>
      <c r="CA2468" t="s">
        <v>13876</v>
      </c>
      <c r="CB2468" t="s">
        <v>13876</v>
      </c>
      <c r="CC2468" t="s">
        <v>13876</v>
      </c>
      <c r="CD2468" t="s">
        <v>13876</v>
      </c>
      <c r="CE2468" t="s">
        <v>13876</v>
      </c>
      <c r="CF2468" t="s">
        <v>13876</v>
      </c>
      <c r="CG2468" t="s">
        <v>13876</v>
      </c>
      <c r="CH2468" t="s">
        <v>13876</v>
      </c>
      <c r="CI2468" t="s">
        <v>13876</v>
      </c>
      <c r="CJ2468" t="s">
        <v>13876</v>
      </c>
      <c r="CK2468" t="s">
        <v>13876</v>
      </c>
      <c r="CL2468" t="s">
        <v>13876</v>
      </c>
      <c r="CM2468" t="s">
        <v>13876</v>
      </c>
      <c r="CN2468" t="s">
        <v>13876</v>
      </c>
      <c r="CO2468" t="s">
        <v>13876</v>
      </c>
      <c r="CP2468" t="s">
        <v>13876</v>
      </c>
      <c r="CQ2468" t="s">
        <v>13876</v>
      </c>
      <c r="CR2468" t="s">
        <v>13876</v>
      </c>
      <c r="CS2468" t="s">
        <v>13876</v>
      </c>
      <c r="CT2468" t="s">
        <v>13876</v>
      </c>
    </row>
    <row r="2469" spans="1:98" hidden="1">
      <c r="A2469" s="1088"/>
      <c r="B2469" s="554" t="s">
        <v>6971</v>
      </c>
      <c r="C2469" s="554" t="s">
        <v>6633</v>
      </c>
      <c r="D2469" s="554" t="s">
        <v>6972</v>
      </c>
      <c r="E2469" s="336" t="s">
        <v>368</v>
      </c>
      <c r="F2469" s="336" t="s">
        <v>15083</v>
      </c>
      <c r="G2469" s="336">
        <v>2911300016</v>
      </c>
      <c r="H2469" s="554" t="s">
        <v>6971</v>
      </c>
      <c r="I2469" s="336" t="s">
        <v>115</v>
      </c>
      <c r="J2469" s="336" t="s">
        <v>13659</v>
      </c>
      <c r="K2469" s="336" t="s">
        <v>13549</v>
      </c>
      <c r="L2469" s="336" t="s">
        <v>13658</v>
      </c>
      <c r="M2469" s="336" t="s">
        <v>13658</v>
      </c>
      <c r="N2469" s="336"/>
      <c r="O2469" s="632"/>
      <c r="P2469" s="632"/>
      <c r="Q2469" s="632"/>
      <c r="R2469" s="336"/>
      <c r="S2469" s="336"/>
      <c r="T2469" s="336" t="s">
        <v>17263</v>
      </c>
      <c r="U2469" s="620"/>
      <c r="V2469" s="1088"/>
      <c r="W2469" s="551" t="s">
        <v>13876</v>
      </c>
      <c r="X2469" s="551" t="s">
        <v>13876</v>
      </c>
      <c r="Y2469" s="551" t="s">
        <v>13876</v>
      </c>
      <c r="Z2469" s="551" t="s">
        <v>13876</v>
      </c>
      <c r="AA2469" s="551" t="s">
        <v>13876</v>
      </c>
      <c r="AB2469" s="551" t="s">
        <v>13876</v>
      </c>
      <c r="AC2469" s="551" t="s">
        <v>13876</v>
      </c>
      <c r="AD2469" s="552" t="s">
        <v>13876</v>
      </c>
      <c r="AE2469" s="623">
        <v>0</v>
      </c>
      <c r="AF2469" t="s">
        <v>6970</v>
      </c>
      <c r="AG2469" t="s">
        <v>6975</v>
      </c>
      <c r="AH2469" t="s">
        <v>6970</v>
      </c>
      <c r="AJ2469" s="548" t="s">
        <v>13693</v>
      </c>
      <c r="AK2469" s="548" t="s">
        <v>14267</v>
      </c>
      <c r="AL2469" s="548" t="s">
        <v>13669</v>
      </c>
      <c r="AM2469" s="548" t="s">
        <v>15080</v>
      </c>
      <c r="AN2469" s="548" t="s">
        <v>15081</v>
      </c>
      <c r="AO2469" s="548" t="s">
        <v>15082</v>
      </c>
      <c r="AQ2469" t="s">
        <v>13876</v>
      </c>
      <c r="AR2469" t="s">
        <v>13876</v>
      </c>
      <c r="AS2469" t="s">
        <v>13876</v>
      </c>
      <c r="AT2469" t="s">
        <v>13876</v>
      </c>
      <c r="AU2469" t="s">
        <v>13876</v>
      </c>
      <c r="AV2469" t="s">
        <v>13876</v>
      </c>
      <c r="AW2469" t="s">
        <v>13876</v>
      </c>
      <c r="AX2469" t="s">
        <v>13876</v>
      </c>
      <c r="AY2469" t="s">
        <v>13876</v>
      </c>
      <c r="AZ2469" t="s">
        <v>13876</v>
      </c>
      <c r="BA2469" t="s">
        <v>13876</v>
      </c>
      <c r="BB2469" t="s">
        <v>13876</v>
      </c>
      <c r="BC2469" t="s">
        <v>13876</v>
      </c>
      <c r="BD2469" t="s">
        <v>13876</v>
      </c>
      <c r="BE2469" t="s">
        <v>13876</v>
      </c>
      <c r="BF2469" t="s">
        <v>13876</v>
      </c>
      <c r="BG2469" t="s">
        <v>13876</v>
      </c>
      <c r="BH2469" t="s">
        <v>13876</v>
      </c>
      <c r="BI2469" t="s">
        <v>13876</v>
      </c>
      <c r="BJ2469" t="s">
        <v>13876</v>
      </c>
      <c r="BK2469" t="s">
        <v>13876</v>
      </c>
      <c r="BL2469" t="s">
        <v>13876</v>
      </c>
      <c r="BM2469" t="s">
        <v>13876</v>
      </c>
      <c r="BN2469" t="s">
        <v>13876</v>
      </c>
      <c r="BO2469" t="s">
        <v>13876</v>
      </c>
      <c r="BP2469" t="s">
        <v>13876</v>
      </c>
      <c r="BQ2469" t="s">
        <v>13876</v>
      </c>
      <c r="BR2469" t="s">
        <v>13876</v>
      </c>
      <c r="BS2469" t="s">
        <v>13876</v>
      </c>
      <c r="BT2469" t="s">
        <v>13876</v>
      </c>
      <c r="BU2469" t="s">
        <v>13876</v>
      </c>
      <c r="BV2469" t="s">
        <v>13876</v>
      </c>
      <c r="BW2469" t="s">
        <v>13876</v>
      </c>
      <c r="BX2469" t="s">
        <v>13876</v>
      </c>
      <c r="BY2469" t="s">
        <v>13876</v>
      </c>
      <c r="BZ2469" t="s">
        <v>13876</v>
      </c>
      <c r="CA2469" t="s">
        <v>13876</v>
      </c>
      <c r="CB2469" t="s">
        <v>13876</v>
      </c>
      <c r="CC2469" t="s">
        <v>13876</v>
      </c>
      <c r="CD2469" t="s">
        <v>13876</v>
      </c>
      <c r="CE2469" t="s">
        <v>13876</v>
      </c>
      <c r="CF2469" t="s">
        <v>13876</v>
      </c>
      <c r="CG2469" t="s">
        <v>13876</v>
      </c>
      <c r="CH2469" t="s">
        <v>13876</v>
      </c>
      <c r="CI2469" t="s">
        <v>13876</v>
      </c>
      <c r="CJ2469" t="s">
        <v>13876</v>
      </c>
      <c r="CK2469" t="s">
        <v>13876</v>
      </c>
      <c r="CL2469" t="s">
        <v>13876</v>
      </c>
      <c r="CM2469" t="s">
        <v>13876</v>
      </c>
      <c r="CN2469" t="s">
        <v>13876</v>
      </c>
      <c r="CO2469" t="s">
        <v>13876</v>
      </c>
      <c r="CP2469" t="s">
        <v>13876</v>
      </c>
      <c r="CQ2469" t="s">
        <v>13876</v>
      </c>
      <c r="CR2469" t="s">
        <v>13876</v>
      </c>
      <c r="CS2469" t="s">
        <v>13876</v>
      </c>
      <c r="CT2469" t="s">
        <v>13876</v>
      </c>
    </row>
    <row r="2470" spans="1:98" hidden="1">
      <c r="A2470" s="1088"/>
      <c r="B2470" s="554" t="s">
        <v>6971</v>
      </c>
      <c r="C2470" s="554" t="s">
        <v>6633</v>
      </c>
      <c r="D2470" s="554" t="s">
        <v>6972</v>
      </c>
      <c r="E2470" s="336" t="s">
        <v>368</v>
      </c>
      <c r="F2470" s="336" t="s">
        <v>15083</v>
      </c>
      <c r="G2470" s="336">
        <v>2911300016</v>
      </c>
      <c r="H2470" s="554" t="s">
        <v>6971</v>
      </c>
      <c r="I2470" s="336" t="s">
        <v>118</v>
      </c>
      <c r="J2470" s="336" t="s">
        <v>13659</v>
      </c>
      <c r="K2470" s="336" t="s">
        <v>13549</v>
      </c>
      <c r="L2470" s="336" t="s">
        <v>13658</v>
      </c>
      <c r="M2470" s="336" t="s">
        <v>13658</v>
      </c>
      <c r="N2470" s="336"/>
      <c r="O2470" s="632"/>
      <c r="P2470" s="632"/>
      <c r="Q2470" s="632"/>
      <c r="R2470" s="336"/>
      <c r="S2470" s="336"/>
      <c r="T2470" s="336" t="s">
        <v>17264</v>
      </c>
      <c r="U2470" s="609"/>
      <c r="V2470" s="1088"/>
      <c r="W2470" s="551" t="s">
        <v>13876</v>
      </c>
      <c r="X2470" s="551" t="s">
        <v>13876</v>
      </c>
      <c r="Y2470" s="551" t="s">
        <v>13876</v>
      </c>
      <c r="Z2470" s="551" t="s">
        <v>13876</v>
      </c>
      <c r="AA2470" s="551" t="s">
        <v>13876</v>
      </c>
      <c r="AB2470" s="551" t="s">
        <v>13876</v>
      </c>
      <c r="AC2470" s="551" t="s">
        <v>13876</v>
      </c>
      <c r="AD2470" s="552" t="s">
        <v>13876</v>
      </c>
      <c r="AE2470" s="623">
        <v>0</v>
      </c>
      <c r="AF2470" t="s">
        <v>6970</v>
      </c>
      <c r="AG2470" t="s">
        <v>6975</v>
      </c>
      <c r="AH2470" t="s">
        <v>6970</v>
      </c>
      <c r="AJ2470" s="548" t="s">
        <v>13693</v>
      </c>
      <c r="AK2470" s="548" t="s">
        <v>14267</v>
      </c>
      <c r="AL2470" s="548" t="s">
        <v>13669</v>
      </c>
      <c r="AM2470" s="548" t="s">
        <v>15080</v>
      </c>
      <c r="AN2470" s="548" t="s">
        <v>15081</v>
      </c>
      <c r="AO2470" s="548" t="s">
        <v>15082</v>
      </c>
      <c r="AQ2470" t="s">
        <v>13876</v>
      </c>
      <c r="AR2470" t="s">
        <v>13876</v>
      </c>
      <c r="AS2470" t="s">
        <v>13876</v>
      </c>
      <c r="AT2470" t="s">
        <v>13876</v>
      </c>
      <c r="AU2470" t="s">
        <v>13876</v>
      </c>
      <c r="AV2470" t="s">
        <v>13876</v>
      </c>
      <c r="AW2470" t="s">
        <v>13876</v>
      </c>
      <c r="AX2470" t="s">
        <v>13876</v>
      </c>
      <c r="AY2470" t="s">
        <v>13876</v>
      </c>
      <c r="AZ2470" t="s">
        <v>13876</v>
      </c>
      <c r="BA2470" t="s">
        <v>13876</v>
      </c>
      <c r="BB2470" t="s">
        <v>13876</v>
      </c>
      <c r="BC2470" t="s">
        <v>13876</v>
      </c>
      <c r="BD2470" t="s">
        <v>13876</v>
      </c>
      <c r="BE2470" t="s">
        <v>13876</v>
      </c>
      <c r="BF2470" t="s">
        <v>13876</v>
      </c>
      <c r="BG2470" t="s">
        <v>13876</v>
      </c>
      <c r="BH2470" t="s">
        <v>13876</v>
      </c>
      <c r="BI2470" t="s">
        <v>13876</v>
      </c>
      <c r="BJ2470" t="s">
        <v>13876</v>
      </c>
      <c r="BK2470" t="s">
        <v>13876</v>
      </c>
      <c r="BL2470" t="s">
        <v>13876</v>
      </c>
      <c r="BM2470" t="s">
        <v>13876</v>
      </c>
      <c r="BN2470" t="s">
        <v>13876</v>
      </c>
      <c r="BO2470" t="s">
        <v>13876</v>
      </c>
      <c r="BP2470" t="s">
        <v>13876</v>
      </c>
      <c r="BQ2470" t="s">
        <v>13876</v>
      </c>
      <c r="BR2470" t="s">
        <v>13876</v>
      </c>
      <c r="BS2470" t="s">
        <v>13876</v>
      </c>
      <c r="BT2470" t="s">
        <v>13876</v>
      </c>
      <c r="BU2470" t="s">
        <v>13876</v>
      </c>
      <c r="BV2470" t="s">
        <v>13876</v>
      </c>
      <c r="BW2470" t="s">
        <v>13876</v>
      </c>
      <c r="BX2470" t="s">
        <v>13876</v>
      </c>
      <c r="BY2470" t="s">
        <v>13876</v>
      </c>
      <c r="BZ2470" t="s">
        <v>13876</v>
      </c>
      <c r="CA2470" t="s">
        <v>13876</v>
      </c>
      <c r="CB2470" t="s">
        <v>13876</v>
      </c>
      <c r="CC2470" t="s">
        <v>13876</v>
      </c>
      <c r="CD2470" t="s">
        <v>13876</v>
      </c>
      <c r="CE2470" t="s">
        <v>13876</v>
      </c>
      <c r="CF2470" t="s">
        <v>13876</v>
      </c>
      <c r="CG2470" t="s">
        <v>13876</v>
      </c>
      <c r="CH2470" t="s">
        <v>13876</v>
      </c>
      <c r="CI2470" t="s">
        <v>13876</v>
      </c>
      <c r="CJ2470" t="s">
        <v>13876</v>
      </c>
      <c r="CK2470" t="s">
        <v>13876</v>
      </c>
      <c r="CL2470" t="s">
        <v>13876</v>
      </c>
      <c r="CM2470" t="s">
        <v>13876</v>
      </c>
      <c r="CN2470" t="s">
        <v>13876</v>
      </c>
      <c r="CO2470" t="s">
        <v>13876</v>
      </c>
      <c r="CP2470" t="s">
        <v>13876</v>
      </c>
      <c r="CQ2470" t="s">
        <v>13876</v>
      </c>
      <c r="CR2470" t="s">
        <v>13876</v>
      </c>
      <c r="CS2470" t="s">
        <v>13876</v>
      </c>
      <c r="CT2470" t="s">
        <v>13876</v>
      </c>
    </row>
    <row r="2471" spans="1:98" hidden="1">
      <c r="A2471" s="632"/>
      <c r="B2471" s="555"/>
      <c r="C2471" s="554"/>
      <c r="D2471" s="554"/>
      <c r="E2471" s="336"/>
      <c r="F2471" s="336"/>
      <c r="G2471" s="336"/>
      <c r="H2471" s="554"/>
      <c r="I2471" s="336"/>
      <c r="J2471" s="336"/>
      <c r="K2471" s="336"/>
      <c r="L2471" s="336"/>
      <c r="M2471" s="336"/>
      <c r="N2471" s="336"/>
      <c r="O2471" s="632"/>
      <c r="P2471" s="632"/>
      <c r="Q2471" s="632"/>
      <c r="R2471" s="336"/>
      <c r="S2471" s="336"/>
      <c r="T2471" s="336" t="s">
        <v>13876</v>
      </c>
      <c r="U2471" s="336"/>
      <c r="V2471" s="632"/>
      <c r="W2471" s="551">
        <v>0</v>
      </c>
      <c r="X2471" s="551">
        <v>0</v>
      </c>
      <c r="Y2471" s="551">
        <v>0</v>
      </c>
      <c r="Z2471" s="551">
        <v>0</v>
      </c>
      <c r="AA2471" s="551">
        <v>0</v>
      </c>
      <c r="AB2471" s="551">
        <v>0</v>
      </c>
      <c r="AC2471" s="551">
        <v>0</v>
      </c>
      <c r="AD2471" s="552"/>
      <c r="AE2471" s="623">
        <v>0</v>
      </c>
      <c r="AQ2471" t="s">
        <v>13876</v>
      </c>
      <c r="AR2471" t="s">
        <v>13876</v>
      </c>
      <c r="AS2471" t="s">
        <v>13876</v>
      </c>
      <c r="AT2471" t="s">
        <v>13876</v>
      </c>
      <c r="AU2471" t="s">
        <v>13876</v>
      </c>
      <c r="AV2471" t="s">
        <v>13876</v>
      </c>
      <c r="AW2471" t="s">
        <v>13876</v>
      </c>
      <c r="AX2471" t="s">
        <v>13876</v>
      </c>
      <c r="AY2471" t="s">
        <v>13876</v>
      </c>
      <c r="AZ2471" t="s">
        <v>13876</v>
      </c>
      <c r="BA2471" t="s">
        <v>13876</v>
      </c>
      <c r="BB2471" t="s">
        <v>13876</v>
      </c>
      <c r="BC2471" t="s">
        <v>13876</v>
      </c>
      <c r="BD2471" t="s">
        <v>13876</v>
      </c>
      <c r="BE2471" t="s">
        <v>13876</v>
      </c>
      <c r="BF2471" t="s">
        <v>13876</v>
      </c>
      <c r="BG2471" t="s">
        <v>13876</v>
      </c>
      <c r="BH2471" t="s">
        <v>13876</v>
      </c>
      <c r="BI2471" t="s">
        <v>13876</v>
      </c>
      <c r="BJ2471" t="s">
        <v>13876</v>
      </c>
      <c r="BK2471" t="s">
        <v>13876</v>
      </c>
      <c r="BL2471" t="s">
        <v>13876</v>
      </c>
      <c r="BM2471" t="s">
        <v>13876</v>
      </c>
      <c r="BN2471" t="s">
        <v>13876</v>
      </c>
      <c r="BO2471" t="s">
        <v>13876</v>
      </c>
      <c r="BP2471" t="s">
        <v>13876</v>
      </c>
      <c r="BQ2471" t="s">
        <v>13876</v>
      </c>
      <c r="BR2471" t="s">
        <v>13876</v>
      </c>
      <c r="BS2471" t="s">
        <v>13876</v>
      </c>
      <c r="BT2471" t="s">
        <v>13876</v>
      </c>
      <c r="BU2471" t="s">
        <v>13876</v>
      </c>
      <c r="BV2471" t="s">
        <v>13876</v>
      </c>
      <c r="BW2471" t="s">
        <v>13876</v>
      </c>
      <c r="BX2471" t="s">
        <v>13876</v>
      </c>
      <c r="BY2471" t="s">
        <v>13876</v>
      </c>
      <c r="BZ2471" t="s">
        <v>13876</v>
      </c>
      <c r="CA2471" t="s">
        <v>13876</v>
      </c>
      <c r="CB2471" t="s">
        <v>13876</v>
      </c>
      <c r="CC2471" t="s">
        <v>13876</v>
      </c>
      <c r="CD2471" t="s">
        <v>13876</v>
      </c>
      <c r="CE2471" t="s">
        <v>13876</v>
      </c>
      <c r="CF2471" t="s">
        <v>13876</v>
      </c>
      <c r="CG2471" t="s">
        <v>13876</v>
      </c>
      <c r="CH2471" t="s">
        <v>13876</v>
      </c>
      <c r="CI2471" t="s">
        <v>13876</v>
      </c>
      <c r="CJ2471" t="s">
        <v>13876</v>
      </c>
      <c r="CK2471" t="s">
        <v>13876</v>
      </c>
      <c r="CL2471" t="s">
        <v>13876</v>
      </c>
      <c r="CM2471" t="s">
        <v>13876</v>
      </c>
      <c r="CN2471" t="s">
        <v>13876</v>
      </c>
      <c r="CO2471" t="s">
        <v>13876</v>
      </c>
      <c r="CP2471" t="s">
        <v>13876</v>
      </c>
      <c r="CQ2471" t="s">
        <v>13876</v>
      </c>
      <c r="CR2471" t="s">
        <v>13876</v>
      </c>
      <c r="CS2471" t="s">
        <v>13876</v>
      </c>
      <c r="CT2471" t="s">
        <v>13876</v>
      </c>
    </row>
    <row r="2472" spans="1:98" hidden="1">
      <c r="A2472" s="1088">
        <v>496</v>
      </c>
      <c r="B2472" s="554" t="s">
        <v>6263</v>
      </c>
      <c r="C2472" s="554" t="s">
        <v>5180</v>
      </c>
      <c r="D2472" s="554" t="s">
        <v>6264</v>
      </c>
      <c r="E2472" s="336" t="s">
        <v>548</v>
      </c>
      <c r="F2472" s="336" t="s">
        <v>15084</v>
      </c>
      <c r="G2472" s="336">
        <v>2911200059</v>
      </c>
      <c r="H2472" s="554" t="s">
        <v>6270</v>
      </c>
      <c r="I2472" s="336" t="s">
        <v>113</v>
      </c>
      <c r="J2472" s="336" t="s">
        <v>13659</v>
      </c>
      <c r="K2472" s="336" t="s">
        <v>13546</v>
      </c>
      <c r="L2472" s="336" t="s">
        <v>13658</v>
      </c>
      <c r="M2472" s="336"/>
      <c r="N2472" s="336"/>
      <c r="O2472" s="632"/>
      <c r="P2472" s="632"/>
      <c r="Q2472" s="632"/>
      <c r="R2472" s="336"/>
      <c r="S2472" s="336"/>
      <c r="T2472" s="336" t="s">
        <v>17265</v>
      </c>
      <c r="U2472" s="625"/>
      <c r="V2472" s="1088"/>
      <c r="W2472" s="551" t="s">
        <v>13876</v>
      </c>
      <c r="X2472" s="551" t="s">
        <v>13876</v>
      </c>
      <c r="Y2472" s="551" t="s">
        <v>13876</v>
      </c>
      <c r="Z2472" s="551" t="s">
        <v>13876</v>
      </c>
      <c r="AA2472" s="551" t="s">
        <v>13876</v>
      </c>
      <c r="AB2472" s="551" t="s">
        <v>13876</v>
      </c>
      <c r="AC2472" s="551" t="s">
        <v>13876</v>
      </c>
      <c r="AD2472" s="552" t="s">
        <v>13876</v>
      </c>
      <c r="AE2472" s="623">
        <v>0</v>
      </c>
      <c r="AF2472" t="s">
        <v>6262</v>
      </c>
      <c r="AG2472" t="s">
        <v>6267</v>
      </c>
      <c r="AH2472" t="s">
        <v>6269</v>
      </c>
      <c r="AQ2472" t="s">
        <v>13876</v>
      </c>
      <c r="AR2472" t="s">
        <v>13876</v>
      </c>
      <c r="AS2472" t="s">
        <v>13876</v>
      </c>
      <c r="AT2472" t="s">
        <v>13876</v>
      </c>
      <c r="AU2472" t="s">
        <v>13876</v>
      </c>
      <c r="AV2472" t="s">
        <v>13876</v>
      </c>
      <c r="AW2472" t="s">
        <v>13876</v>
      </c>
      <c r="AX2472" t="s">
        <v>13876</v>
      </c>
      <c r="AY2472" t="s">
        <v>13876</v>
      </c>
      <c r="AZ2472" t="s">
        <v>13876</v>
      </c>
      <c r="BA2472" t="s">
        <v>13876</v>
      </c>
      <c r="BB2472" t="s">
        <v>13876</v>
      </c>
      <c r="BC2472" t="s">
        <v>13876</v>
      </c>
      <c r="BD2472" t="s">
        <v>13876</v>
      </c>
      <c r="BE2472" t="s">
        <v>13876</v>
      </c>
      <c r="BF2472" t="s">
        <v>13876</v>
      </c>
      <c r="BG2472" t="s">
        <v>13876</v>
      </c>
      <c r="BH2472" t="s">
        <v>13876</v>
      </c>
      <c r="BI2472" t="s">
        <v>13876</v>
      </c>
      <c r="BJ2472" t="s">
        <v>13876</v>
      </c>
      <c r="BK2472" t="s">
        <v>13876</v>
      </c>
      <c r="BL2472" t="s">
        <v>13876</v>
      </c>
      <c r="BM2472" t="s">
        <v>13876</v>
      </c>
      <c r="BN2472" t="s">
        <v>13876</v>
      </c>
      <c r="BO2472" t="s">
        <v>13876</v>
      </c>
      <c r="BP2472" t="s">
        <v>13876</v>
      </c>
      <c r="BQ2472" t="s">
        <v>13876</v>
      </c>
      <c r="BR2472" t="s">
        <v>13876</v>
      </c>
      <c r="BS2472" t="s">
        <v>13876</v>
      </c>
      <c r="BT2472" t="s">
        <v>13876</v>
      </c>
      <c r="BU2472" t="s">
        <v>13876</v>
      </c>
      <c r="BV2472" t="s">
        <v>13876</v>
      </c>
      <c r="BW2472" t="s">
        <v>13876</v>
      </c>
      <c r="BX2472" t="s">
        <v>13876</v>
      </c>
      <c r="BY2472" t="s">
        <v>13876</v>
      </c>
      <c r="BZ2472" t="s">
        <v>13876</v>
      </c>
      <c r="CA2472" t="s">
        <v>13876</v>
      </c>
      <c r="CB2472" t="s">
        <v>13876</v>
      </c>
      <c r="CC2472" t="s">
        <v>13876</v>
      </c>
      <c r="CD2472" t="s">
        <v>13876</v>
      </c>
      <c r="CE2472" t="s">
        <v>13876</v>
      </c>
      <c r="CF2472" t="s">
        <v>13876</v>
      </c>
      <c r="CG2472" t="s">
        <v>13876</v>
      </c>
      <c r="CH2472" t="s">
        <v>13876</v>
      </c>
      <c r="CI2472" t="s">
        <v>13876</v>
      </c>
      <c r="CJ2472" t="s">
        <v>13876</v>
      </c>
      <c r="CK2472" t="s">
        <v>13876</v>
      </c>
      <c r="CL2472" t="s">
        <v>13876</v>
      </c>
      <c r="CM2472" t="s">
        <v>13876</v>
      </c>
      <c r="CN2472" t="s">
        <v>13876</v>
      </c>
      <c r="CO2472" t="s">
        <v>13876</v>
      </c>
      <c r="CP2472" t="s">
        <v>13876</v>
      </c>
      <c r="CQ2472" t="s">
        <v>13876</v>
      </c>
      <c r="CR2472" t="s">
        <v>13876</v>
      </c>
      <c r="CS2472" t="s">
        <v>13876</v>
      </c>
      <c r="CT2472" t="s">
        <v>13876</v>
      </c>
    </row>
    <row r="2473" spans="1:98" hidden="1">
      <c r="A2473" s="1088"/>
      <c r="B2473" s="554" t="s">
        <v>6263</v>
      </c>
      <c r="C2473" s="554" t="s">
        <v>5180</v>
      </c>
      <c r="D2473" s="554" t="s">
        <v>6264</v>
      </c>
      <c r="E2473" s="336" t="s">
        <v>548</v>
      </c>
      <c r="F2473" s="336" t="s">
        <v>15084</v>
      </c>
      <c r="G2473" s="336">
        <v>2911200059</v>
      </c>
      <c r="H2473" s="554" t="s">
        <v>6270</v>
      </c>
      <c r="I2473" s="336" t="s">
        <v>114</v>
      </c>
      <c r="J2473" s="336" t="s">
        <v>13659</v>
      </c>
      <c r="K2473" s="336" t="s">
        <v>13546</v>
      </c>
      <c r="L2473" s="336" t="s">
        <v>13658</v>
      </c>
      <c r="M2473" s="336"/>
      <c r="N2473" s="336"/>
      <c r="O2473" s="632"/>
      <c r="P2473" s="632"/>
      <c r="Q2473" s="632"/>
      <c r="R2473" s="336"/>
      <c r="S2473" s="336"/>
      <c r="T2473" s="336" t="s">
        <v>17266</v>
      </c>
      <c r="U2473" s="620"/>
      <c r="V2473" s="1088"/>
      <c r="W2473" s="551" t="s">
        <v>13876</v>
      </c>
      <c r="X2473" s="551" t="s">
        <v>13876</v>
      </c>
      <c r="Y2473" s="551" t="s">
        <v>13876</v>
      </c>
      <c r="Z2473" s="551" t="s">
        <v>13876</v>
      </c>
      <c r="AA2473" s="551" t="s">
        <v>13876</v>
      </c>
      <c r="AB2473" s="551" t="s">
        <v>13876</v>
      </c>
      <c r="AC2473" s="551" t="s">
        <v>13876</v>
      </c>
      <c r="AD2473" s="552" t="s">
        <v>13876</v>
      </c>
      <c r="AE2473" s="623">
        <v>0</v>
      </c>
      <c r="AF2473" t="s">
        <v>6262</v>
      </c>
      <c r="AG2473" t="s">
        <v>6267</v>
      </c>
      <c r="AH2473" t="s">
        <v>6269</v>
      </c>
      <c r="AQ2473" t="s">
        <v>13876</v>
      </c>
      <c r="AR2473" t="s">
        <v>13876</v>
      </c>
      <c r="AS2473" t="s">
        <v>13876</v>
      </c>
      <c r="AT2473" t="s">
        <v>13876</v>
      </c>
      <c r="AU2473" t="s">
        <v>13876</v>
      </c>
      <c r="AV2473" t="s">
        <v>13876</v>
      </c>
      <c r="AW2473" t="s">
        <v>13876</v>
      </c>
      <c r="AX2473" t="s">
        <v>13876</v>
      </c>
      <c r="AY2473" t="s">
        <v>13876</v>
      </c>
      <c r="AZ2473" t="s">
        <v>13876</v>
      </c>
      <c r="BA2473" t="s">
        <v>13876</v>
      </c>
      <c r="BB2473" t="s">
        <v>13876</v>
      </c>
      <c r="BC2473" t="s">
        <v>13876</v>
      </c>
      <c r="BD2473" t="s">
        <v>13876</v>
      </c>
      <c r="BE2473" t="s">
        <v>13876</v>
      </c>
      <c r="BF2473" t="s">
        <v>13876</v>
      </c>
      <c r="BG2473" t="s">
        <v>13876</v>
      </c>
      <c r="BH2473" t="s">
        <v>13876</v>
      </c>
      <c r="BI2473" t="s">
        <v>13876</v>
      </c>
      <c r="BJ2473" t="s">
        <v>13876</v>
      </c>
      <c r="BK2473" t="s">
        <v>13876</v>
      </c>
      <c r="BL2473" t="s">
        <v>13876</v>
      </c>
      <c r="BM2473" t="s">
        <v>13876</v>
      </c>
      <c r="BN2473" t="s">
        <v>13876</v>
      </c>
      <c r="BO2473" t="s">
        <v>13876</v>
      </c>
      <c r="BP2473" t="s">
        <v>13876</v>
      </c>
      <c r="BQ2473" t="s">
        <v>13876</v>
      </c>
      <c r="BR2473" t="s">
        <v>13876</v>
      </c>
      <c r="BS2473" t="s">
        <v>13876</v>
      </c>
      <c r="BT2473" t="s">
        <v>13876</v>
      </c>
      <c r="BU2473" t="s">
        <v>13876</v>
      </c>
      <c r="BV2473" t="s">
        <v>13876</v>
      </c>
      <c r="BW2473" t="s">
        <v>13876</v>
      </c>
      <c r="BX2473" t="s">
        <v>13876</v>
      </c>
      <c r="BY2473" t="s">
        <v>13876</v>
      </c>
      <c r="BZ2473" t="s">
        <v>13876</v>
      </c>
      <c r="CA2473" t="s">
        <v>13876</v>
      </c>
      <c r="CB2473" t="s">
        <v>13876</v>
      </c>
      <c r="CC2473" t="s">
        <v>13876</v>
      </c>
      <c r="CD2473" t="s">
        <v>13876</v>
      </c>
      <c r="CE2473" t="s">
        <v>13876</v>
      </c>
      <c r="CF2473" t="s">
        <v>13876</v>
      </c>
      <c r="CG2473" t="s">
        <v>13876</v>
      </c>
      <c r="CH2473" t="s">
        <v>13876</v>
      </c>
      <c r="CI2473" t="s">
        <v>13876</v>
      </c>
      <c r="CJ2473" t="s">
        <v>13876</v>
      </c>
      <c r="CK2473" t="s">
        <v>13876</v>
      </c>
      <c r="CL2473" t="s">
        <v>13876</v>
      </c>
      <c r="CM2473" t="s">
        <v>13876</v>
      </c>
      <c r="CN2473" t="s">
        <v>13876</v>
      </c>
      <c r="CO2473" t="s">
        <v>13876</v>
      </c>
      <c r="CP2473" t="s">
        <v>13876</v>
      </c>
      <c r="CQ2473" t="s">
        <v>13876</v>
      </c>
      <c r="CR2473" t="s">
        <v>13876</v>
      </c>
      <c r="CS2473" t="s">
        <v>13876</v>
      </c>
      <c r="CT2473" t="s">
        <v>13876</v>
      </c>
    </row>
    <row r="2474" spans="1:98" hidden="1">
      <c r="A2474" s="1088"/>
      <c r="B2474" s="554" t="s">
        <v>6263</v>
      </c>
      <c r="C2474" s="554" t="s">
        <v>5180</v>
      </c>
      <c r="D2474" s="554" t="s">
        <v>6264</v>
      </c>
      <c r="E2474" s="336" t="s">
        <v>548</v>
      </c>
      <c r="F2474" s="336" t="s">
        <v>15084</v>
      </c>
      <c r="G2474" s="336">
        <v>2911200059</v>
      </c>
      <c r="H2474" s="554" t="s">
        <v>6270</v>
      </c>
      <c r="I2474" s="336" t="s">
        <v>116</v>
      </c>
      <c r="J2474" s="336" t="s">
        <v>13659</v>
      </c>
      <c r="K2474" s="336" t="s">
        <v>13546</v>
      </c>
      <c r="L2474" s="336" t="s">
        <v>13658</v>
      </c>
      <c r="M2474" s="336"/>
      <c r="N2474" s="336"/>
      <c r="O2474" s="632"/>
      <c r="P2474" s="632"/>
      <c r="Q2474" s="632"/>
      <c r="R2474" s="336"/>
      <c r="S2474" s="336"/>
      <c r="T2474" s="336" t="s">
        <v>17267</v>
      </c>
      <c r="U2474" s="609"/>
      <c r="V2474" s="1088"/>
      <c r="W2474" s="551" t="s">
        <v>13876</v>
      </c>
      <c r="X2474" s="551" t="s">
        <v>13876</v>
      </c>
      <c r="Y2474" s="551" t="s">
        <v>13876</v>
      </c>
      <c r="Z2474" s="551" t="s">
        <v>13876</v>
      </c>
      <c r="AA2474" s="551" t="s">
        <v>13876</v>
      </c>
      <c r="AB2474" s="551" t="s">
        <v>13876</v>
      </c>
      <c r="AC2474" s="551" t="s">
        <v>13876</v>
      </c>
      <c r="AD2474" s="552" t="s">
        <v>13876</v>
      </c>
      <c r="AE2474" s="623">
        <v>0</v>
      </c>
      <c r="AF2474" t="s">
        <v>6262</v>
      </c>
      <c r="AG2474" t="s">
        <v>6267</v>
      </c>
      <c r="AH2474" t="s">
        <v>6269</v>
      </c>
      <c r="AQ2474" t="s">
        <v>13876</v>
      </c>
      <c r="AR2474" t="s">
        <v>13876</v>
      </c>
      <c r="AS2474" t="s">
        <v>13876</v>
      </c>
      <c r="AT2474" t="s">
        <v>13876</v>
      </c>
      <c r="AU2474" t="s">
        <v>13876</v>
      </c>
      <c r="AV2474" t="s">
        <v>13876</v>
      </c>
      <c r="AW2474" t="s">
        <v>13876</v>
      </c>
      <c r="AX2474" t="s">
        <v>13876</v>
      </c>
      <c r="AY2474" t="s">
        <v>13876</v>
      </c>
      <c r="AZ2474" t="s">
        <v>13876</v>
      </c>
      <c r="BA2474" t="s">
        <v>13876</v>
      </c>
      <c r="BB2474" t="s">
        <v>13876</v>
      </c>
      <c r="BC2474" t="s">
        <v>13876</v>
      </c>
      <c r="BD2474" t="s">
        <v>13876</v>
      </c>
      <c r="BE2474" t="s">
        <v>13876</v>
      </c>
      <c r="BF2474" t="s">
        <v>13876</v>
      </c>
      <c r="BG2474" t="s">
        <v>13876</v>
      </c>
      <c r="BH2474" t="s">
        <v>13876</v>
      </c>
      <c r="BI2474" t="s">
        <v>13876</v>
      </c>
      <c r="BJ2474" t="s">
        <v>13876</v>
      </c>
      <c r="BK2474" t="s">
        <v>13876</v>
      </c>
      <c r="BL2474" t="s">
        <v>13876</v>
      </c>
      <c r="BM2474" t="s">
        <v>13876</v>
      </c>
      <c r="BN2474" t="s">
        <v>13876</v>
      </c>
      <c r="BO2474" t="s">
        <v>13876</v>
      </c>
      <c r="BP2474" t="s">
        <v>13876</v>
      </c>
      <c r="BQ2474" t="s">
        <v>13876</v>
      </c>
      <c r="BR2474" t="s">
        <v>13876</v>
      </c>
      <c r="BS2474" t="s">
        <v>13876</v>
      </c>
      <c r="BT2474" t="s">
        <v>13876</v>
      </c>
      <c r="BU2474" t="s">
        <v>13876</v>
      </c>
      <c r="BV2474" t="s">
        <v>13876</v>
      </c>
      <c r="BW2474" t="s">
        <v>13876</v>
      </c>
      <c r="BX2474" t="s">
        <v>13876</v>
      </c>
      <c r="BY2474" t="s">
        <v>13876</v>
      </c>
      <c r="BZ2474" t="s">
        <v>13876</v>
      </c>
      <c r="CA2474" t="s">
        <v>13876</v>
      </c>
      <c r="CB2474" t="s">
        <v>13876</v>
      </c>
      <c r="CC2474" t="s">
        <v>13876</v>
      </c>
      <c r="CD2474" t="s">
        <v>13876</v>
      </c>
      <c r="CE2474" t="s">
        <v>13876</v>
      </c>
      <c r="CF2474" t="s">
        <v>13876</v>
      </c>
      <c r="CG2474" t="s">
        <v>13876</v>
      </c>
      <c r="CH2474" t="s">
        <v>13876</v>
      </c>
      <c r="CI2474" t="s">
        <v>13876</v>
      </c>
      <c r="CJ2474" t="s">
        <v>13876</v>
      </c>
      <c r="CK2474" t="s">
        <v>13876</v>
      </c>
      <c r="CL2474" t="s">
        <v>13876</v>
      </c>
      <c r="CM2474" t="s">
        <v>13876</v>
      </c>
      <c r="CN2474" t="s">
        <v>13876</v>
      </c>
      <c r="CO2474" t="s">
        <v>13876</v>
      </c>
      <c r="CP2474" t="s">
        <v>13876</v>
      </c>
      <c r="CQ2474" t="s">
        <v>13876</v>
      </c>
      <c r="CR2474" t="s">
        <v>13876</v>
      </c>
      <c r="CS2474" t="s">
        <v>13876</v>
      </c>
      <c r="CT2474" t="s">
        <v>13876</v>
      </c>
    </row>
    <row r="2475" spans="1:98" hidden="1">
      <c r="A2475" s="632"/>
      <c r="B2475" s="555"/>
      <c r="C2475" s="554"/>
      <c r="D2475" s="554"/>
      <c r="E2475" s="336"/>
      <c r="F2475" s="336"/>
      <c r="G2475" s="336"/>
      <c r="H2475" s="554"/>
      <c r="I2475" s="336"/>
      <c r="J2475" s="336"/>
      <c r="K2475" s="336"/>
      <c r="L2475" s="336"/>
      <c r="M2475" s="336"/>
      <c r="N2475" s="336"/>
      <c r="O2475" s="632"/>
      <c r="P2475" s="632"/>
      <c r="Q2475" s="632"/>
      <c r="R2475" s="336"/>
      <c r="S2475" s="336"/>
      <c r="T2475" s="336" t="s">
        <v>13876</v>
      </c>
      <c r="U2475" s="336"/>
      <c r="V2475" s="632"/>
      <c r="W2475" s="551">
        <v>0</v>
      </c>
      <c r="X2475" s="551">
        <v>0</v>
      </c>
      <c r="Y2475" s="551">
        <v>0</v>
      </c>
      <c r="Z2475" s="551">
        <v>0</v>
      </c>
      <c r="AA2475" s="551">
        <v>0</v>
      </c>
      <c r="AB2475" s="551">
        <v>0</v>
      </c>
      <c r="AC2475" s="551">
        <v>0</v>
      </c>
      <c r="AD2475" s="552"/>
      <c r="AE2475" s="623">
        <v>0</v>
      </c>
      <c r="AQ2475" t="s">
        <v>13876</v>
      </c>
      <c r="AR2475" t="s">
        <v>13876</v>
      </c>
      <c r="AS2475" t="s">
        <v>13876</v>
      </c>
      <c r="AT2475" t="s">
        <v>13876</v>
      </c>
      <c r="AU2475" t="s">
        <v>13876</v>
      </c>
      <c r="AV2475" t="s">
        <v>13876</v>
      </c>
      <c r="AW2475" t="s">
        <v>13876</v>
      </c>
      <c r="AX2475" t="s">
        <v>13876</v>
      </c>
      <c r="AY2475" t="s">
        <v>13876</v>
      </c>
      <c r="AZ2475" t="s">
        <v>13876</v>
      </c>
      <c r="BA2475" t="s">
        <v>13876</v>
      </c>
      <c r="BB2475" t="s">
        <v>13876</v>
      </c>
      <c r="BC2475" t="s">
        <v>13876</v>
      </c>
      <c r="BD2475" t="s">
        <v>13876</v>
      </c>
      <c r="BE2475" t="s">
        <v>13876</v>
      </c>
      <c r="BF2475" t="s">
        <v>13876</v>
      </c>
      <c r="BG2475" t="s">
        <v>13876</v>
      </c>
      <c r="BH2475" t="s">
        <v>13876</v>
      </c>
      <c r="BI2475" t="s">
        <v>13876</v>
      </c>
      <c r="BJ2475" t="s">
        <v>13876</v>
      </c>
      <c r="BK2475" t="s">
        <v>13876</v>
      </c>
      <c r="BL2475" t="s">
        <v>13876</v>
      </c>
      <c r="BM2475" t="s">
        <v>13876</v>
      </c>
      <c r="BN2475" t="s">
        <v>13876</v>
      </c>
      <c r="BO2475" t="s">
        <v>13876</v>
      </c>
      <c r="BP2475" t="s">
        <v>13876</v>
      </c>
      <c r="BQ2475" t="s">
        <v>13876</v>
      </c>
      <c r="BR2475" t="s">
        <v>13876</v>
      </c>
      <c r="BS2475" t="s">
        <v>13876</v>
      </c>
      <c r="BT2475" t="s">
        <v>13876</v>
      </c>
      <c r="BU2475" t="s">
        <v>13876</v>
      </c>
      <c r="BV2475" t="s">
        <v>13876</v>
      </c>
      <c r="BW2475" t="s">
        <v>13876</v>
      </c>
      <c r="BX2475" t="s">
        <v>13876</v>
      </c>
      <c r="BY2475" t="s">
        <v>13876</v>
      </c>
      <c r="BZ2475" t="s">
        <v>13876</v>
      </c>
      <c r="CA2475" t="s">
        <v>13876</v>
      </c>
      <c r="CB2475" t="s">
        <v>13876</v>
      </c>
      <c r="CC2475" t="s">
        <v>13876</v>
      </c>
      <c r="CD2475" t="s">
        <v>13876</v>
      </c>
      <c r="CE2475" t="s">
        <v>13876</v>
      </c>
      <c r="CF2475" t="s">
        <v>13876</v>
      </c>
      <c r="CG2475" t="s">
        <v>13876</v>
      </c>
      <c r="CH2475" t="s">
        <v>13876</v>
      </c>
      <c r="CI2475" t="s">
        <v>13876</v>
      </c>
      <c r="CJ2475" t="s">
        <v>13876</v>
      </c>
      <c r="CK2475" t="s">
        <v>13876</v>
      </c>
      <c r="CL2475" t="s">
        <v>13876</v>
      </c>
      <c r="CM2475" t="s">
        <v>13876</v>
      </c>
      <c r="CN2475" t="s">
        <v>13876</v>
      </c>
      <c r="CO2475" t="s">
        <v>13876</v>
      </c>
      <c r="CP2475" t="s">
        <v>13876</v>
      </c>
      <c r="CQ2475" t="s">
        <v>13876</v>
      </c>
      <c r="CR2475" t="s">
        <v>13876</v>
      </c>
      <c r="CS2475" t="s">
        <v>13876</v>
      </c>
      <c r="CT2475" t="s">
        <v>13876</v>
      </c>
    </row>
    <row r="2476" spans="1:98" hidden="1">
      <c r="A2476" s="1088">
        <v>497</v>
      </c>
      <c r="B2476" s="554" t="s">
        <v>595</v>
      </c>
      <c r="C2476" s="554" t="s">
        <v>596</v>
      </c>
      <c r="D2476" s="554" t="s">
        <v>597</v>
      </c>
      <c r="E2476" s="336" t="s">
        <v>368</v>
      </c>
      <c r="F2476" s="336" t="s">
        <v>15085</v>
      </c>
      <c r="G2476" s="336">
        <v>2910100359</v>
      </c>
      <c r="H2476" s="554" t="s">
        <v>605</v>
      </c>
      <c r="I2476" s="336" t="s">
        <v>113</v>
      </c>
      <c r="J2476" s="336" t="s">
        <v>13659</v>
      </c>
      <c r="K2476" s="336" t="s">
        <v>13546</v>
      </c>
      <c r="L2476" s="336" t="s">
        <v>13658</v>
      </c>
      <c r="M2476" s="336" t="s">
        <v>13659</v>
      </c>
      <c r="N2476" s="336" t="s">
        <v>13549</v>
      </c>
      <c r="O2476" s="632"/>
      <c r="P2476" s="632"/>
      <c r="Q2476" s="632"/>
      <c r="R2476" s="336"/>
      <c r="S2476" s="336"/>
      <c r="T2476" s="336" t="s">
        <v>17268</v>
      </c>
      <c r="U2476" s="625"/>
      <c r="V2476" s="1088"/>
      <c r="W2476" s="551" t="s">
        <v>13876</v>
      </c>
      <c r="X2476" s="551" t="s">
        <v>13876</v>
      </c>
      <c r="Y2476" s="551" t="s">
        <v>13876</v>
      </c>
      <c r="Z2476" s="551" t="s">
        <v>13876</v>
      </c>
      <c r="AA2476" s="551" t="s">
        <v>13876</v>
      </c>
      <c r="AB2476" s="551" t="s">
        <v>13876</v>
      </c>
      <c r="AC2476" s="551" t="s">
        <v>13876</v>
      </c>
      <c r="AD2476" s="552" t="s">
        <v>13876</v>
      </c>
      <c r="AE2476" s="623">
        <v>0</v>
      </c>
      <c r="AF2476" t="s">
        <v>594</v>
      </c>
      <c r="AG2476" t="s">
        <v>15086</v>
      </c>
      <c r="AH2476" t="s">
        <v>604</v>
      </c>
      <c r="AJ2476" s="548" t="s">
        <v>13693</v>
      </c>
      <c r="AK2476" s="548" t="s">
        <v>13882</v>
      </c>
      <c r="AL2476" s="548" t="s">
        <v>13669</v>
      </c>
      <c r="AM2476" s="548" t="s">
        <v>15087</v>
      </c>
      <c r="AN2476" s="548" t="s">
        <v>15088</v>
      </c>
      <c r="AO2476" s="548" t="s">
        <v>15089</v>
      </c>
      <c r="AQ2476" t="s">
        <v>13876</v>
      </c>
      <c r="AR2476" t="s">
        <v>13876</v>
      </c>
      <c r="AS2476" t="s">
        <v>13876</v>
      </c>
      <c r="AT2476" t="s">
        <v>13876</v>
      </c>
      <c r="AU2476" t="s">
        <v>13876</v>
      </c>
      <c r="AV2476" t="s">
        <v>13876</v>
      </c>
      <c r="AW2476" t="s">
        <v>13876</v>
      </c>
      <c r="AX2476" t="s">
        <v>13876</v>
      </c>
      <c r="AY2476" t="s">
        <v>13876</v>
      </c>
      <c r="AZ2476" t="s">
        <v>13876</v>
      </c>
      <c r="BA2476" t="s">
        <v>13876</v>
      </c>
      <c r="BB2476" t="s">
        <v>13876</v>
      </c>
      <c r="BC2476" t="s">
        <v>13876</v>
      </c>
      <c r="BD2476" t="s">
        <v>13876</v>
      </c>
      <c r="BE2476" t="s">
        <v>13876</v>
      </c>
      <c r="BF2476" t="s">
        <v>13876</v>
      </c>
      <c r="BG2476" t="s">
        <v>13876</v>
      </c>
      <c r="BH2476" t="s">
        <v>13876</v>
      </c>
      <c r="BI2476" t="s">
        <v>13876</v>
      </c>
      <c r="BJ2476" t="s">
        <v>13876</v>
      </c>
      <c r="BK2476" t="s">
        <v>13876</v>
      </c>
      <c r="BL2476" t="s">
        <v>13876</v>
      </c>
      <c r="BM2476" t="s">
        <v>13876</v>
      </c>
      <c r="BN2476" t="s">
        <v>13876</v>
      </c>
      <c r="BO2476" t="s">
        <v>13876</v>
      </c>
      <c r="BP2476" t="s">
        <v>13876</v>
      </c>
      <c r="BQ2476" t="s">
        <v>13876</v>
      </c>
      <c r="BR2476" t="s">
        <v>13876</v>
      </c>
      <c r="BS2476" t="s">
        <v>13876</v>
      </c>
      <c r="BT2476" t="s">
        <v>13876</v>
      </c>
      <c r="BU2476" t="s">
        <v>13876</v>
      </c>
      <c r="BV2476" t="s">
        <v>13876</v>
      </c>
      <c r="BW2476" t="s">
        <v>13876</v>
      </c>
      <c r="BX2476" t="s">
        <v>13876</v>
      </c>
      <c r="BY2476" t="s">
        <v>13876</v>
      </c>
      <c r="BZ2476" t="s">
        <v>13876</v>
      </c>
      <c r="CA2476" t="s">
        <v>13876</v>
      </c>
      <c r="CB2476" t="s">
        <v>13876</v>
      </c>
      <c r="CC2476" t="s">
        <v>13876</v>
      </c>
      <c r="CD2476" t="s">
        <v>13876</v>
      </c>
      <c r="CE2476" t="s">
        <v>13876</v>
      </c>
      <c r="CF2476" t="s">
        <v>13876</v>
      </c>
      <c r="CG2476" t="s">
        <v>13876</v>
      </c>
      <c r="CH2476" t="s">
        <v>13876</v>
      </c>
      <c r="CI2476" t="s">
        <v>13876</v>
      </c>
      <c r="CJ2476" t="s">
        <v>13876</v>
      </c>
      <c r="CK2476" t="s">
        <v>13876</v>
      </c>
      <c r="CL2476" t="s">
        <v>13876</v>
      </c>
      <c r="CM2476" t="s">
        <v>13876</v>
      </c>
      <c r="CN2476" t="s">
        <v>13876</v>
      </c>
      <c r="CO2476" t="s">
        <v>13876</v>
      </c>
      <c r="CP2476" t="s">
        <v>13876</v>
      </c>
      <c r="CQ2476" t="s">
        <v>13876</v>
      </c>
      <c r="CR2476" t="s">
        <v>13876</v>
      </c>
      <c r="CS2476" t="s">
        <v>13876</v>
      </c>
      <c r="CT2476" t="s">
        <v>13876</v>
      </c>
    </row>
    <row r="2477" spans="1:98" hidden="1">
      <c r="A2477" s="1088"/>
      <c r="B2477" s="554" t="s">
        <v>595</v>
      </c>
      <c r="C2477" s="554" t="s">
        <v>596</v>
      </c>
      <c r="D2477" s="554" t="s">
        <v>597</v>
      </c>
      <c r="E2477" s="336" t="s">
        <v>368</v>
      </c>
      <c r="F2477" s="336" t="s">
        <v>15085</v>
      </c>
      <c r="G2477" s="336">
        <v>2910100359</v>
      </c>
      <c r="H2477" s="554" t="s">
        <v>605</v>
      </c>
      <c r="I2477" s="336" t="s">
        <v>114</v>
      </c>
      <c r="J2477" s="336" t="s">
        <v>13659</v>
      </c>
      <c r="K2477" s="336" t="s">
        <v>13546</v>
      </c>
      <c r="L2477" s="336" t="s">
        <v>13658</v>
      </c>
      <c r="M2477" s="336" t="s">
        <v>13659</v>
      </c>
      <c r="N2477" s="336" t="s">
        <v>13549</v>
      </c>
      <c r="O2477" s="632"/>
      <c r="P2477" s="632"/>
      <c r="Q2477" s="632"/>
      <c r="R2477" s="336"/>
      <c r="S2477" s="336"/>
      <c r="T2477" s="336" t="s">
        <v>17269</v>
      </c>
      <c r="U2477" s="620"/>
      <c r="V2477" s="1088"/>
      <c r="W2477" s="551" t="s">
        <v>13876</v>
      </c>
      <c r="X2477" s="551" t="s">
        <v>13876</v>
      </c>
      <c r="Y2477" s="551" t="s">
        <v>13876</v>
      </c>
      <c r="Z2477" s="551" t="s">
        <v>13876</v>
      </c>
      <c r="AA2477" s="551" t="s">
        <v>13876</v>
      </c>
      <c r="AB2477" s="551" t="s">
        <v>13876</v>
      </c>
      <c r="AC2477" s="551" t="s">
        <v>13876</v>
      </c>
      <c r="AD2477" s="552" t="s">
        <v>13876</v>
      </c>
      <c r="AE2477" s="623">
        <v>0</v>
      </c>
      <c r="AF2477" t="s">
        <v>594</v>
      </c>
      <c r="AG2477" t="s">
        <v>15086</v>
      </c>
      <c r="AH2477" t="s">
        <v>604</v>
      </c>
      <c r="AJ2477" s="548" t="s">
        <v>13693</v>
      </c>
      <c r="AK2477" s="548" t="s">
        <v>13882</v>
      </c>
      <c r="AL2477" s="548" t="s">
        <v>13669</v>
      </c>
      <c r="AM2477" s="548" t="s">
        <v>15087</v>
      </c>
      <c r="AN2477" s="548" t="s">
        <v>15088</v>
      </c>
      <c r="AO2477" s="548" t="s">
        <v>15089</v>
      </c>
      <c r="AQ2477" t="s">
        <v>13876</v>
      </c>
      <c r="AR2477" t="s">
        <v>13876</v>
      </c>
      <c r="AS2477" t="s">
        <v>13876</v>
      </c>
      <c r="AT2477" t="s">
        <v>13876</v>
      </c>
      <c r="AU2477" t="s">
        <v>13876</v>
      </c>
      <c r="AV2477" t="s">
        <v>13876</v>
      </c>
      <c r="AW2477" t="s">
        <v>13876</v>
      </c>
      <c r="AX2477" t="s">
        <v>13876</v>
      </c>
      <c r="AY2477" t="s">
        <v>13876</v>
      </c>
      <c r="AZ2477" t="s">
        <v>13876</v>
      </c>
      <c r="BA2477" t="s">
        <v>13876</v>
      </c>
      <c r="BB2477" t="s">
        <v>13876</v>
      </c>
      <c r="BC2477" t="s">
        <v>13876</v>
      </c>
      <c r="BD2477" t="s">
        <v>13876</v>
      </c>
      <c r="BE2477" t="s">
        <v>13876</v>
      </c>
      <c r="BF2477" t="s">
        <v>13876</v>
      </c>
      <c r="BG2477" t="s">
        <v>13876</v>
      </c>
      <c r="BH2477" t="s">
        <v>13876</v>
      </c>
      <c r="BI2477" t="s">
        <v>13876</v>
      </c>
      <c r="BJ2477" t="s">
        <v>13876</v>
      </c>
      <c r="BK2477" t="s">
        <v>13876</v>
      </c>
      <c r="BL2477" t="s">
        <v>13876</v>
      </c>
      <c r="BM2477" t="s">
        <v>13876</v>
      </c>
      <c r="BN2477" t="s">
        <v>13876</v>
      </c>
      <c r="BO2477" t="s">
        <v>13876</v>
      </c>
      <c r="BP2477" t="s">
        <v>13876</v>
      </c>
      <c r="BQ2477" t="s">
        <v>13876</v>
      </c>
      <c r="BR2477" t="s">
        <v>13876</v>
      </c>
      <c r="BS2477" t="s">
        <v>13876</v>
      </c>
      <c r="BT2477" t="s">
        <v>13876</v>
      </c>
      <c r="BU2477" t="s">
        <v>13876</v>
      </c>
      <c r="BV2477" t="s">
        <v>13876</v>
      </c>
      <c r="BW2477" t="s">
        <v>13876</v>
      </c>
      <c r="BX2477" t="s">
        <v>13876</v>
      </c>
      <c r="BY2477" t="s">
        <v>13876</v>
      </c>
      <c r="BZ2477" t="s">
        <v>13876</v>
      </c>
      <c r="CA2477" t="s">
        <v>13876</v>
      </c>
      <c r="CB2477" t="s">
        <v>13876</v>
      </c>
      <c r="CC2477" t="s">
        <v>13876</v>
      </c>
      <c r="CD2477" t="s">
        <v>13876</v>
      </c>
      <c r="CE2477" t="s">
        <v>13876</v>
      </c>
      <c r="CF2477" t="s">
        <v>13876</v>
      </c>
      <c r="CG2477" t="s">
        <v>13876</v>
      </c>
      <c r="CH2477" t="s">
        <v>13876</v>
      </c>
      <c r="CI2477" t="s">
        <v>13876</v>
      </c>
      <c r="CJ2477" t="s">
        <v>13876</v>
      </c>
      <c r="CK2477" t="s">
        <v>13876</v>
      </c>
      <c r="CL2477" t="s">
        <v>13876</v>
      </c>
      <c r="CM2477" t="s">
        <v>13876</v>
      </c>
      <c r="CN2477" t="s">
        <v>13876</v>
      </c>
      <c r="CO2477" t="s">
        <v>13876</v>
      </c>
      <c r="CP2477" t="s">
        <v>13876</v>
      </c>
      <c r="CQ2477" t="s">
        <v>13876</v>
      </c>
      <c r="CR2477" t="s">
        <v>13876</v>
      </c>
      <c r="CS2477" t="s">
        <v>13876</v>
      </c>
      <c r="CT2477" t="s">
        <v>13876</v>
      </c>
    </row>
    <row r="2478" spans="1:98" hidden="1">
      <c r="A2478" s="1088"/>
      <c r="B2478" s="554" t="s">
        <v>595</v>
      </c>
      <c r="C2478" s="554" t="s">
        <v>596</v>
      </c>
      <c r="D2478" s="554" t="s">
        <v>597</v>
      </c>
      <c r="E2478" s="336" t="s">
        <v>368</v>
      </c>
      <c r="F2478" s="336" t="s">
        <v>15085</v>
      </c>
      <c r="G2478" s="336">
        <v>2910100359</v>
      </c>
      <c r="H2478" s="554" t="s">
        <v>605</v>
      </c>
      <c r="I2478" s="336" t="s">
        <v>116</v>
      </c>
      <c r="J2478" s="336" t="s">
        <v>13659</v>
      </c>
      <c r="K2478" s="336" t="s">
        <v>13546</v>
      </c>
      <c r="L2478" s="336" t="s">
        <v>13658</v>
      </c>
      <c r="M2478" s="336" t="s">
        <v>13659</v>
      </c>
      <c r="N2478" s="336" t="s">
        <v>13549</v>
      </c>
      <c r="O2478" s="632"/>
      <c r="P2478" s="632"/>
      <c r="Q2478" s="632"/>
      <c r="R2478" s="336"/>
      <c r="S2478" s="336"/>
      <c r="T2478" s="336" t="s">
        <v>17270</v>
      </c>
      <c r="U2478" s="620"/>
      <c r="V2478" s="1088"/>
      <c r="W2478" s="551" t="s">
        <v>13876</v>
      </c>
      <c r="X2478" s="551" t="s">
        <v>13876</v>
      </c>
      <c r="Y2478" s="551" t="s">
        <v>13876</v>
      </c>
      <c r="Z2478" s="551" t="s">
        <v>13876</v>
      </c>
      <c r="AA2478" s="551" t="s">
        <v>13876</v>
      </c>
      <c r="AB2478" s="551" t="s">
        <v>13876</v>
      </c>
      <c r="AC2478" s="551" t="s">
        <v>13876</v>
      </c>
      <c r="AD2478" s="552" t="s">
        <v>13876</v>
      </c>
      <c r="AE2478" s="623">
        <v>0</v>
      </c>
      <c r="AF2478" t="s">
        <v>594</v>
      </c>
      <c r="AG2478" t="s">
        <v>15086</v>
      </c>
      <c r="AH2478" t="s">
        <v>604</v>
      </c>
      <c r="AJ2478" s="548" t="s">
        <v>13693</v>
      </c>
      <c r="AK2478" s="548" t="s">
        <v>13882</v>
      </c>
      <c r="AL2478" s="548" t="s">
        <v>13669</v>
      </c>
      <c r="AM2478" s="548" t="s">
        <v>15087</v>
      </c>
      <c r="AN2478" s="548" t="s">
        <v>15088</v>
      </c>
      <c r="AO2478" s="548" t="s">
        <v>15089</v>
      </c>
      <c r="AQ2478" t="s">
        <v>13876</v>
      </c>
      <c r="AR2478" t="s">
        <v>13876</v>
      </c>
      <c r="AS2478" t="s">
        <v>13876</v>
      </c>
      <c r="AT2478" t="s">
        <v>13876</v>
      </c>
      <c r="AU2478" t="s">
        <v>13876</v>
      </c>
      <c r="AV2478" t="s">
        <v>13876</v>
      </c>
      <c r="AW2478" t="s">
        <v>13876</v>
      </c>
      <c r="AX2478" t="s">
        <v>13876</v>
      </c>
      <c r="AY2478" t="s">
        <v>13876</v>
      </c>
      <c r="AZ2478" t="s">
        <v>13876</v>
      </c>
      <c r="BA2478" t="s">
        <v>13876</v>
      </c>
      <c r="BB2478" t="s">
        <v>13876</v>
      </c>
      <c r="BC2478" t="s">
        <v>13876</v>
      </c>
      <c r="BD2478" t="s">
        <v>13876</v>
      </c>
      <c r="BE2478" t="s">
        <v>13876</v>
      </c>
      <c r="BF2478" t="s">
        <v>13876</v>
      </c>
      <c r="BG2478" t="s">
        <v>13876</v>
      </c>
      <c r="BH2478" t="s">
        <v>13876</v>
      </c>
      <c r="BI2478" t="s">
        <v>13876</v>
      </c>
      <c r="BJ2478" t="s">
        <v>13876</v>
      </c>
      <c r="BK2478" t="s">
        <v>13876</v>
      </c>
      <c r="BL2478" t="s">
        <v>13876</v>
      </c>
      <c r="BM2478" t="s">
        <v>13876</v>
      </c>
      <c r="BN2478" t="s">
        <v>13876</v>
      </c>
      <c r="BO2478" t="s">
        <v>13876</v>
      </c>
      <c r="BP2478" t="s">
        <v>13876</v>
      </c>
      <c r="BQ2478" t="s">
        <v>13876</v>
      </c>
      <c r="BR2478" t="s">
        <v>13876</v>
      </c>
      <c r="BS2478" t="s">
        <v>13876</v>
      </c>
      <c r="BT2478" t="s">
        <v>13876</v>
      </c>
      <c r="BU2478" t="s">
        <v>13876</v>
      </c>
      <c r="BV2478" t="s">
        <v>13876</v>
      </c>
      <c r="BW2478" t="s">
        <v>13876</v>
      </c>
      <c r="BX2478" t="s">
        <v>13876</v>
      </c>
      <c r="BY2478" t="s">
        <v>13876</v>
      </c>
      <c r="BZ2478" t="s">
        <v>13876</v>
      </c>
      <c r="CA2478" t="s">
        <v>13876</v>
      </c>
      <c r="CB2478" t="s">
        <v>13876</v>
      </c>
      <c r="CC2478" t="s">
        <v>13876</v>
      </c>
      <c r="CD2478" t="s">
        <v>13876</v>
      </c>
      <c r="CE2478" t="s">
        <v>13876</v>
      </c>
      <c r="CF2478" t="s">
        <v>13876</v>
      </c>
      <c r="CG2478" t="s">
        <v>13876</v>
      </c>
      <c r="CH2478" t="s">
        <v>13876</v>
      </c>
      <c r="CI2478" t="s">
        <v>13876</v>
      </c>
      <c r="CJ2478" t="s">
        <v>13876</v>
      </c>
      <c r="CK2478" t="s">
        <v>13876</v>
      </c>
      <c r="CL2478" t="s">
        <v>13876</v>
      </c>
      <c r="CM2478" t="s">
        <v>13876</v>
      </c>
      <c r="CN2478" t="s">
        <v>13876</v>
      </c>
      <c r="CO2478" t="s">
        <v>13876</v>
      </c>
      <c r="CP2478" t="s">
        <v>13876</v>
      </c>
      <c r="CQ2478" t="s">
        <v>13876</v>
      </c>
      <c r="CR2478" t="s">
        <v>13876</v>
      </c>
      <c r="CS2478" t="s">
        <v>13876</v>
      </c>
      <c r="CT2478" t="s">
        <v>13876</v>
      </c>
    </row>
    <row r="2479" spans="1:98" hidden="1">
      <c r="A2479" s="1088"/>
      <c r="B2479" s="554" t="s">
        <v>595</v>
      </c>
      <c r="C2479" s="554" t="s">
        <v>596</v>
      </c>
      <c r="D2479" s="554" t="s">
        <v>597</v>
      </c>
      <c r="E2479" s="336" t="s">
        <v>368</v>
      </c>
      <c r="F2479" s="336" t="s">
        <v>15085</v>
      </c>
      <c r="G2479" s="336">
        <v>2910100359</v>
      </c>
      <c r="H2479" s="554" t="s">
        <v>605</v>
      </c>
      <c r="I2479" s="336" t="s">
        <v>115</v>
      </c>
      <c r="J2479" s="336" t="s">
        <v>13659</v>
      </c>
      <c r="K2479" s="336" t="s">
        <v>13546</v>
      </c>
      <c r="L2479" s="336" t="s">
        <v>13658</v>
      </c>
      <c r="M2479" s="336" t="s">
        <v>13659</v>
      </c>
      <c r="N2479" s="336" t="s">
        <v>13549</v>
      </c>
      <c r="O2479" s="632"/>
      <c r="P2479" s="632"/>
      <c r="Q2479" s="632"/>
      <c r="R2479" s="336"/>
      <c r="S2479" s="336"/>
      <c r="T2479" s="336" t="s">
        <v>17271</v>
      </c>
      <c r="U2479" s="609"/>
      <c r="V2479" s="1088"/>
      <c r="W2479" s="551" t="s">
        <v>13876</v>
      </c>
      <c r="X2479" s="551" t="s">
        <v>13876</v>
      </c>
      <c r="Y2479" s="551" t="s">
        <v>13876</v>
      </c>
      <c r="Z2479" s="551" t="s">
        <v>13876</v>
      </c>
      <c r="AA2479" s="551" t="s">
        <v>13876</v>
      </c>
      <c r="AB2479" s="551" t="s">
        <v>13876</v>
      </c>
      <c r="AC2479" s="551" t="s">
        <v>13876</v>
      </c>
      <c r="AD2479" s="552" t="s">
        <v>13876</v>
      </c>
      <c r="AE2479" s="623">
        <v>0</v>
      </c>
      <c r="AF2479" t="s">
        <v>594</v>
      </c>
      <c r="AG2479" t="s">
        <v>15086</v>
      </c>
      <c r="AH2479" t="s">
        <v>604</v>
      </c>
      <c r="AJ2479" s="548" t="s">
        <v>13693</v>
      </c>
      <c r="AK2479" s="548" t="s">
        <v>13882</v>
      </c>
      <c r="AL2479" s="548" t="s">
        <v>13669</v>
      </c>
      <c r="AM2479" s="548" t="s">
        <v>15087</v>
      </c>
      <c r="AN2479" s="548" t="s">
        <v>15088</v>
      </c>
      <c r="AO2479" s="548" t="s">
        <v>15089</v>
      </c>
      <c r="AQ2479" t="s">
        <v>13876</v>
      </c>
      <c r="AR2479" t="s">
        <v>13876</v>
      </c>
      <c r="AS2479" t="s">
        <v>13876</v>
      </c>
      <c r="AT2479" t="s">
        <v>13876</v>
      </c>
      <c r="AU2479" t="s">
        <v>13876</v>
      </c>
      <c r="AV2479" t="s">
        <v>13876</v>
      </c>
      <c r="AW2479" t="s">
        <v>13876</v>
      </c>
      <c r="AX2479" t="s">
        <v>13876</v>
      </c>
      <c r="AY2479" t="s">
        <v>13876</v>
      </c>
      <c r="AZ2479" t="s">
        <v>13876</v>
      </c>
      <c r="BA2479" t="s">
        <v>13876</v>
      </c>
      <c r="BB2479" t="s">
        <v>13876</v>
      </c>
      <c r="BC2479" t="s">
        <v>13876</v>
      </c>
      <c r="BD2479" t="s">
        <v>13876</v>
      </c>
      <c r="BE2479" t="s">
        <v>13876</v>
      </c>
      <c r="BF2479" t="s">
        <v>13876</v>
      </c>
      <c r="BG2479" t="s">
        <v>13876</v>
      </c>
      <c r="BH2479" t="s">
        <v>13876</v>
      </c>
      <c r="BI2479" t="s">
        <v>13876</v>
      </c>
      <c r="BJ2479" t="s">
        <v>13876</v>
      </c>
      <c r="BK2479" t="s">
        <v>13876</v>
      </c>
      <c r="BL2479" t="s">
        <v>13876</v>
      </c>
      <c r="BM2479" t="s">
        <v>13876</v>
      </c>
      <c r="BN2479" t="s">
        <v>13876</v>
      </c>
      <c r="BO2479" t="s">
        <v>13876</v>
      </c>
      <c r="BP2479" t="s">
        <v>13876</v>
      </c>
      <c r="BQ2479" t="s">
        <v>13876</v>
      </c>
      <c r="BR2479" t="s">
        <v>13876</v>
      </c>
      <c r="BS2479" t="s">
        <v>13876</v>
      </c>
      <c r="BT2479" t="s">
        <v>13876</v>
      </c>
      <c r="BU2479" t="s">
        <v>13876</v>
      </c>
      <c r="BV2479" t="s">
        <v>13876</v>
      </c>
      <c r="BW2479" t="s">
        <v>13876</v>
      </c>
      <c r="BX2479" t="s">
        <v>13876</v>
      </c>
      <c r="BY2479" t="s">
        <v>13876</v>
      </c>
      <c r="BZ2479" t="s">
        <v>13876</v>
      </c>
      <c r="CA2479" t="s">
        <v>13876</v>
      </c>
      <c r="CB2479" t="s">
        <v>13876</v>
      </c>
      <c r="CC2479" t="s">
        <v>13876</v>
      </c>
      <c r="CD2479" t="s">
        <v>13876</v>
      </c>
      <c r="CE2479" t="s">
        <v>13876</v>
      </c>
      <c r="CF2479" t="s">
        <v>13876</v>
      </c>
      <c r="CG2479" t="s">
        <v>13876</v>
      </c>
      <c r="CH2479" t="s">
        <v>13876</v>
      </c>
      <c r="CI2479" t="s">
        <v>13876</v>
      </c>
      <c r="CJ2479" t="s">
        <v>13876</v>
      </c>
      <c r="CK2479" t="s">
        <v>13876</v>
      </c>
      <c r="CL2479" t="s">
        <v>13876</v>
      </c>
      <c r="CM2479" t="s">
        <v>13876</v>
      </c>
      <c r="CN2479" t="s">
        <v>13876</v>
      </c>
      <c r="CO2479" t="s">
        <v>13876</v>
      </c>
      <c r="CP2479" t="s">
        <v>13876</v>
      </c>
      <c r="CQ2479" t="s">
        <v>13876</v>
      </c>
      <c r="CR2479" t="s">
        <v>13876</v>
      </c>
      <c r="CS2479" t="s">
        <v>13876</v>
      </c>
      <c r="CT2479" t="s">
        <v>13876</v>
      </c>
    </row>
    <row r="2480" spans="1:98" hidden="1">
      <c r="A2480" s="632"/>
      <c r="B2480" s="555"/>
      <c r="C2480" s="554"/>
      <c r="D2480" s="554"/>
      <c r="E2480" s="336"/>
      <c r="F2480" s="336"/>
      <c r="G2480" s="336"/>
      <c r="H2480" s="554"/>
      <c r="I2480" s="336"/>
      <c r="J2480" s="336"/>
      <c r="K2480" s="336"/>
      <c r="L2480" s="336"/>
      <c r="M2480" s="336"/>
      <c r="N2480" s="336"/>
      <c r="O2480" s="632"/>
      <c r="P2480" s="632"/>
      <c r="Q2480" s="632"/>
      <c r="R2480" s="336"/>
      <c r="S2480" s="336"/>
      <c r="T2480" s="336" t="s">
        <v>13876</v>
      </c>
      <c r="U2480" s="336"/>
      <c r="V2480" s="632"/>
      <c r="W2480" s="551">
        <v>0</v>
      </c>
      <c r="X2480" s="551">
        <v>0</v>
      </c>
      <c r="Y2480" s="551">
        <v>0</v>
      </c>
      <c r="Z2480" s="551">
        <v>0</v>
      </c>
      <c r="AA2480" s="551">
        <v>0</v>
      </c>
      <c r="AB2480" s="551">
        <v>0</v>
      </c>
      <c r="AC2480" s="551">
        <v>0</v>
      </c>
      <c r="AD2480" s="552"/>
      <c r="AE2480" s="623">
        <v>0</v>
      </c>
      <c r="AQ2480" t="s">
        <v>13876</v>
      </c>
      <c r="AR2480" t="s">
        <v>13876</v>
      </c>
      <c r="AS2480" t="s">
        <v>13876</v>
      </c>
      <c r="AT2480" t="s">
        <v>13876</v>
      </c>
      <c r="AU2480" t="s">
        <v>13876</v>
      </c>
      <c r="AV2480" t="s">
        <v>13876</v>
      </c>
      <c r="AW2480" t="s">
        <v>13876</v>
      </c>
      <c r="AX2480" t="s">
        <v>13876</v>
      </c>
      <c r="AY2480" t="s">
        <v>13876</v>
      </c>
      <c r="AZ2480" t="s">
        <v>13876</v>
      </c>
      <c r="BA2480" t="s">
        <v>13876</v>
      </c>
      <c r="BB2480" t="s">
        <v>13876</v>
      </c>
      <c r="BC2480" t="s">
        <v>13876</v>
      </c>
      <c r="BD2480" t="s">
        <v>13876</v>
      </c>
      <c r="BE2480" t="s">
        <v>13876</v>
      </c>
      <c r="BF2480" t="s">
        <v>13876</v>
      </c>
      <c r="BG2480" t="s">
        <v>13876</v>
      </c>
      <c r="BH2480" t="s">
        <v>13876</v>
      </c>
      <c r="BI2480" t="s">
        <v>13876</v>
      </c>
      <c r="BJ2480" t="s">
        <v>13876</v>
      </c>
      <c r="BK2480" t="s">
        <v>13876</v>
      </c>
      <c r="BL2480" t="s">
        <v>13876</v>
      </c>
      <c r="BM2480" t="s">
        <v>13876</v>
      </c>
      <c r="BN2480" t="s">
        <v>13876</v>
      </c>
      <c r="BO2480" t="s">
        <v>13876</v>
      </c>
      <c r="BP2480" t="s">
        <v>13876</v>
      </c>
      <c r="BQ2480" t="s">
        <v>13876</v>
      </c>
      <c r="BR2480" t="s">
        <v>13876</v>
      </c>
      <c r="BS2480" t="s">
        <v>13876</v>
      </c>
      <c r="BT2480" t="s">
        <v>13876</v>
      </c>
      <c r="BU2480" t="s">
        <v>13876</v>
      </c>
      <c r="BV2480" t="s">
        <v>13876</v>
      </c>
      <c r="BW2480" t="s">
        <v>13876</v>
      </c>
      <c r="BX2480" t="s">
        <v>13876</v>
      </c>
      <c r="BY2480" t="s">
        <v>13876</v>
      </c>
      <c r="BZ2480" t="s">
        <v>13876</v>
      </c>
      <c r="CA2480" t="s">
        <v>13876</v>
      </c>
      <c r="CB2480" t="s">
        <v>13876</v>
      </c>
      <c r="CC2480" t="s">
        <v>13876</v>
      </c>
      <c r="CD2480" t="s">
        <v>13876</v>
      </c>
      <c r="CE2480" t="s">
        <v>13876</v>
      </c>
      <c r="CF2480" t="s">
        <v>13876</v>
      </c>
      <c r="CG2480" t="s">
        <v>13876</v>
      </c>
      <c r="CH2480" t="s">
        <v>13876</v>
      </c>
      <c r="CI2480" t="s">
        <v>13876</v>
      </c>
      <c r="CJ2480" t="s">
        <v>13876</v>
      </c>
      <c r="CK2480" t="s">
        <v>13876</v>
      </c>
      <c r="CL2480" t="s">
        <v>13876</v>
      </c>
      <c r="CM2480" t="s">
        <v>13876</v>
      </c>
      <c r="CN2480" t="s">
        <v>13876</v>
      </c>
      <c r="CO2480" t="s">
        <v>13876</v>
      </c>
      <c r="CP2480" t="s">
        <v>13876</v>
      </c>
      <c r="CQ2480" t="s">
        <v>13876</v>
      </c>
      <c r="CR2480" t="s">
        <v>13876</v>
      </c>
      <c r="CS2480" t="s">
        <v>13876</v>
      </c>
      <c r="CT2480" t="s">
        <v>13876</v>
      </c>
    </row>
    <row r="2481" spans="1:98" hidden="1">
      <c r="A2481" s="1088">
        <v>498</v>
      </c>
      <c r="B2481" s="554" t="s">
        <v>937</v>
      </c>
      <c r="C2481" s="554" t="s">
        <v>938</v>
      </c>
      <c r="D2481" s="554" t="s">
        <v>939</v>
      </c>
      <c r="E2481" s="336" t="s">
        <v>368</v>
      </c>
      <c r="F2481" s="336" t="s">
        <v>2455</v>
      </c>
      <c r="G2481" s="336">
        <v>2910100763</v>
      </c>
      <c r="H2481" s="554" t="s">
        <v>946</v>
      </c>
      <c r="I2481" s="336" t="s">
        <v>113</v>
      </c>
      <c r="J2481" s="336" t="s">
        <v>13659</v>
      </c>
      <c r="K2481" s="336" t="s">
        <v>13546</v>
      </c>
      <c r="L2481" s="336" t="s">
        <v>13658</v>
      </c>
      <c r="M2481" s="336" t="s">
        <v>13659</v>
      </c>
      <c r="N2481" s="336" t="s">
        <v>13546</v>
      </c>
      <c r="O2481" s="632" t="s">
        <v>13661</v>
      </c>
      <c r="P2481" s="632"/>
      <c r="Q2481" s="556">
        <v>44620</v>
      </c>
      <c r="R2481" s="336"/>
      <c r="S2481" s="557">
        <v>44666</v>
      </c>
      <c r="T2481" s="336" t="s">
        <v>17272</v>
      </c>
      <c r="U2481" s="625">
        <v>271</v>
      </c>
      <c r="V2481" s="1088">
        <v>271</v>
      </c>
      <c r="W2481" s="551">
        <v>920218</v>
      </c>
      <c r="X2481" s="551">
        <v>326471</v>
      </c>
      <c r="Y2481" s="551">
        <v>332030</v>
      </c>
      <c r="Z2481" s="551">
        <v>324135</v>
      </c>
      <c r="AA2481" s="551">
        <v>301710</v>
      </c>
      <c r="AB2481" s="551">
        <v>297284</v>
      </c>
      <c r="AC2481" s="551" t="s">
        <v>13876</v>
      </c>
      <c r="AD2481" s="552" t="s">
        <v>13876</v>
      </c>
      <c r="AE2481" s="623">
        <v>2501848</v>
      </c>
      <c r="AF2481" t="s">
        <v>936</v>
      </c>
      <c r="AG2481" t="s">
        <v>942</v>
      </c>
      <c r="AH2481" t="s">
        <v>945</v>
      </c>
      <c r="AQ2481" t="s">
        <v>13876</v>
      </c>
      <c r="AR2481" t="s">
        <v>15294</v>
      </c>
      <c r="AS2481" t="s">
        <v>15292</v>
      </c>
      <c r="AT2481" t="s">
        <v>15288</v>
      </c>
      <c r="AU2481" t="s">
        <v>15292</v>
      </c>
      <c r="AV2481" t="s">
        <v>15289</v>
      </c>
      <c r="AW2481" t="s">
        <v>15285</v>
      </c>
      <c r="AX2481" t="s">
        <v>13876</v>
      </c>
      <c r="AY2481" t="s">
        <v>15284</v>
      </c>
      <c r="AZ2481" t="s">
        <v>15292</v>
      </c>
      <c r="BA2481" t="s">
        <v>15290</v>
      </c>
      <c r="BB2481" t="s">
        <v>15291</v>
      </c>
      <c r="BC2481" t="s">
        <v>15287</v>
      </c>
      <c r="BD2481" t="s">
        <v>15289</v>
      </c>
      <c r="BE2481" t="s">
        <v>13876</v>
      </c>
      <c r="BF2481" t="s">
        <v>13876</v>
      </c>
      <c r="BG2481" t="s">
        <v>13876</v>
      </c>
      <c r="BH2481" t="s">
        <v>13876</v>
      </c>
      <c r="BI2481" t="s">
        <v>15292</v>
      </c>
      <c r="BJ2481" t="s">
        <v>15292</v>
      </c>
      <c r="BK2481" t="s">
        <v>15289</v>
      </c>
      <c r="BL2481" t="s">
        <v>13876</v>
      </c>
      <c r="BM2481" t="s">
        <v>15284</v>
      </c>
      <c r="BN2481" t="s">
        <v>15292</v>
      </c>
      <c r="BO2481" t="s">
        <v>15291</v>
      </c>
      <c r="BP2481" t="s">
        <v>15289</v>
      </c>
      <c r="BQ2481" t="s">
        <v>15284</v>
      </c>
      <c r="BR2481" t="s">
        <v>15286</v>
      </c>
      <c r="BS2481" t="s">
        <v>13876</v>
      </c>
      <c r="BT2481" t="s">
        <v>15284</v>
      </c>
      <c r="BU2481" t="s">
        <v>15288</v>
      </c>
      <c r="BV2481" t="s">
        <v>15289</v>
      </c>
      <c r="BW2481" t="s">
        <v>15287</v>
      </c>
      <c r="BX2481" t="s">
        <v>15289</v>
      </c>
      <c r="BY2481" t="s">
        <v>15288</v>
      </c>
      <c r="BZ2481" t="s">
        <v>13876</v>
      </c>
      <c r="CA2481" t="s">
        <v>15292</v>
      </c>
      <c r="CB2481" t="s">
        <v>15294</v>
      </c>
      <c r="CC2481" t="s">
        <v>15287</v>
      </c>
      <c r="CD2481" t="s">
        <v>15292</v>
      </c>
      <c r="CE2481" t="s">
        <v>15285</v>
      </c>
      <c r="CF2481" t="s">
        <v>15291</v>
      </c>
      <c r="CG2481" t="s">
        <v>13876</v>
      </c>
      <c r="CH2481" t="s">
        <v>13876</v>
      </c>
      <c r="CI2481" t="s">
        <v>13876</v>
      </c>
      <c r="CJ2481" t="s">
        <v>13876</v>
      </c>
      <c r="CK2481" t="s">
        <v>13876</v>
      </c>
      <c r="CL2481" t="s">
        <v>13876</v>
      </c>
      <c r="CM2481" t="s">
        <v>13876</v>
      </c>
      <c r="CN2481" t="s">
        <v>13876</v>
      </c>
      <c r="CO2481" t="s">
        <v>13876</v>
      </c>
      <c r="CP2481" t="s">
        <v>13876</v>
      </c>
      <c r="CQ2481" t="s">
        <v>13876</v>
      </c>
      <c r="CR2481" t="s">
        <v>13876</v>
      </c>
      <c r="CS2481" t="s">
        <v>13876</v>
      </c>
      <c r="CT2481" t="s">
        <v>13876</v>
      </c>
    </row>
    <row r="2482" spans="1:98" hidden="1">
      <c r="A2482" s="1088"/>
      <c r="B2482" s="554" t="s">
        <v>937</v>
      </c>
      <c r="C2482" s="554" t="s">
        <v>938</v>
      </c>
      <c r="D2482" s="554" t="s">
        <v>939</v>
      </c>
      <c r="E2482" s="336" t="s">
        <v>368</v>
      </c>
      <c r="F2482" s="336" t="s">
        <v>2455</v>
      </c>
      <c r="G2482" s="336">
        <v>2910100763</v>
      </c>
      <c r="H2482" s="554" t="s">
        <v>946</v>
      </c>
      <c r="I2482" s="336" t="s">
        <v>114</v>
      </c>
      <c r="J2482" s="336" t="s">
        <v>13659</v>
      </c>
      <c r="K2482" s="336" t="s">
        <v>13546</v>
      </c>
      <c r="L2482" s="336" t="s">
        <v>13658</v>
      </c>
      <c r="M2482" s="336" t="s">
        <v>13659</v>
      </c>
      <c r="N2482" s="336" t="s">
        <v>13549</v>
      </c>
      <c r="O2482" s="632" t="s">
        <v>13661</v>
      </c>
      <c r="P2482" s="632"/>
      <c r="Q2482" s="556">
        <v>44620</v>
      </c>
      <c r="R2482" s="336"/>
      <c r="S2482" s="557">
        <v>44666</v>
      </c>
      <c r="T2482" s="336" t="s">
        <v>17273</v>
      </c>
      <c r="U2482" s="625">
        <v>271</v>
      </c>
      <c r="V2482" s="1088"/>
      <c r="W2482" s="551">
        <v>60472</v>
      </c>
      <c r="X2482" s="551">
        <v>21085</v>
      </c>
      <c r="Y2482" s="551">
        <v>19703</v>
      </c>
      <c r="Z2482" s="551">
        <v>21289</v>
      </c>
      <c r="AA2482" s="551">
        <v>20090</v>
      </c>
      <c r="AB2482" s="551">
        <v>19436</v>
      </c>
      <c r="AC2482" s="551" t="s">
        <v>13876</v>
      </c>
      <c r="AD2482" s="552" t="s">
        <v>13876</v>
      </c>
      <c r="AE2482" s="623">
        <v>162075</v>
      </c>
      <c r="AF2482" t="s">
        <v>936</v>
      </c>
      <c r="AG2482" t="s">
        <v>942</v>
      </c>
      <c r="AH2482" t="s">
        <v>945</v>
      </c>
      <c r="AQ2482" t="s">
        <v>13876</v>
      </c>
      <c r="AR2482" t="s">
        <v>13876</v>
      </c>
      <c r="AS2482" t="s">
        <v>15290</v>
      </c>
      <c r="AT2482" t="s">
        <v>15288</v>
      </c>
      <c r="AU2482" t="s">
        <v>15291</v>
      </c>
      <c r="AV2482" t="s">
        <v>15287</v>
      </c>
      <c r="AW2482" t="s">
        <v>15292</v>
      </c>
      <c r="AX2482" t="s">
        <v>13876</v>
      </c>
      <c r="AY2482" t="s">
        <v>13876</v>
      </c>
      <c r="AZ2482" t="s">
        <v>15292</v>
      </c>
      <c r="BA2482" t="s">
        <v>15289</v>
      </c>
      <c r="BB2482" t="s">
        <v>15288</v>
      </c>
      <c r="BC2482" t="s">
        <v>15285</v>
      </c>
      <c r="BD2482" t="s">
        <v>15286</v>
      </c>
      <c r="BE2482" t="s">
        <v>13876</v>
      </c>
      <c r="BF2482" t="s">
        <v>13876</v>
      </c>
      <c r="BG2482" t="s">
        <v>15289</v>
      </c>
      <c r="BH2482" t="s">
        <v>15294</v>
      </c>
      <c r="BI2482" t="s">
        <v>15287</v>
      </c>
      <c r="BJ2482" t="s">
        <v>15288</v>
      </c>
      <c r="BK2482" t="s">
        <v>15284</v>
      </c>
      <c r="BL2482" t="s">
        <v>13876</v>
      </c>
      <c r="BM2482" t="s">
        <v>13876</v>
      </c>
      <c r="BN2482" t="s">
        <v>15292</v>
      </c>
      <c r="BO2482" t="s">
        <v>15289</v>
      </c>
      <c r="BP2482" t="s">
        <v>15292</v>
      </c>
      <c r="BQ2482" t="s">
        <v>15285</v>
      </c>
      <c r="BR2482" t="s">
        <v>15294</v>
      </c>
      <c r="BS2482" t="s">
        <v>13876</v>
      </c>
      <c r="BT2482" t="s">
        <v>13876</v>
      </c>
      <c r="BU2482" t="s">
        <v>15292</v>
      </c>
      <c r="BV2482" t="s">
        <v>15288</v>
      </c>
      <c r="BW2482" t="s">
        <v>15288</v>
      </c>
      <c r="BX2482" t="s">
        <v>15294</v>
      </c>
      <c r="BY2482" t="s">
        <v>15288</v>
      </c>
      <c r="BZ2482" t="s">
        <v>13876</v>
      </c>
      <c r="CA2482" t="s">
        <v>13876</v>
      </c>
      <c r="CB2482" t="s">
        <v>15289</v>
      </c>
      <c r="CC2482" t="s">
        <v>15294</v>
      </c>
      <c r="CD2482" t="s">
        <v>15291</v>
      </c>
      <c r="CE2482" t="s">
        <v>15284</v>
      </c>
      <c r="CF2482" t="s">
        <v>15290</v>
      </c>
      <c r="CG2482" t="s">
        <v>13876</v>
      </c>
      <c r="CH2482" t="s">
        <v>13876</v>
      </c>
      <c r="CI2482" t="s">
        <v>13876</v>
      </c>
      <c r="CJ2482" t="s">
        <v>13876</v>
      </c>
      <c r="CK2482" t="s">
        <v>13876</v>
      </c>
      <c r="CL2482" t="s">
        <v>13876</v>
      </c>
      <c r="CM2482" t="s">
        <v>13876</v>
      </c>
      <c r="CN2482" t="s">
        <v>13876</v>
      </c>
      <c r="CO2482" t="s">
        <v>13876</v>
      </c>
      <c r="CP2482" t="s">
        <v>13876</v>
      </c>
      <c r="CQ2482" t="s">
        <v>13876</v>
      </c>
      <c r="CR2482" t="s">
        <v>13876</v>
      </c>
      <c r="CS2482" t="s">
        <v>13876</v>
      </c>
      <c r="CT2482" t="s">
        <v>13876</v>
      </c>
    </row>
    <row r="2483" spans="1:98" hidden="1">
      <c r="A2483" s="1088"/>
      <c r="B2483" s="554" t="s">
        <v>937</v>
      </c>
      <c r="C2483" s="554" t="s">
        <v>938</v>
      </c>
      <c r="D2483" s="554" t="s">
        <v>939</v>
      </c>
      <c r="E2483" s="336" t="s">
        <v>368</v>
      </c>
      <c r="F2483" s="336" t="s">
        <v>2455</v>
      </c>
      <c r="G2483" s="336">
        <v>2910100763</v>
      </c>
      <c r="H2483" s="554" t="s">
        <v>946</v>
      </c>
      <c r="I2483" s="336" t="s">
        <v>116</v>
      </c>
      <c r="J2483" s="336" t="s">
        <v>13659</v>
      </c>
      <c r="K2483" s="336" t="s">
        <v>13546</v>
      </c>
      <c r="L2483" s="336" t="s">
        <v>13658</v>
      </c>
      <c r="M2483" s="336" t="s">
        <v>13659</v>
      </c>
      <c r="N2483" s="336" t="s">
        <v>13546</v>
      </c>
      <c r="O2483" s="632" t="s">
        <v>13661</v>
      </c>
      <c r="P2483" s="632"/>
      <c r="Q2483" s="556">
        <v>44620</v>
      </c>
      <c r="R2483" s="336"/>
      <c r="S2483" s="557">
        <v>44666</v>
      </c>
      <c r="T2483" s="336" t="s">
        <v>17274</v>
      </c>
      <c r="U2483" s="625">
        <v>271</v>
      </c>
      <c r="V2483" s="1088"/>
      <c r="W2483" s="551">
        <v>490662</v>
      </c>
      <c r="X2483" s="551">
        <v>167123</v>
      </c>
      <c r="Y2483" s="551">
        <v>170742</v>
      </c>
      <c r="Z2483" s="551">
        <v>189174</v>
      </c>
      <c r="AA2483" s="551">
        <v>190594</v>
      </c>
      <c r="AB2483" s="551">
        <v>161359</v>
      </c>
      <c r="AC2483" s="551" t="s">
        <v>13876</v>
      </c>
      <c r="AD2483" s="552" t="s">
        <v>13876</v>
      </c>
      <c r="AE2483" s="623">
        <v>1369654</v>
      </c>
      <c r="AF2483" t="s">
        <v>936</v>
      </c>
      <c r="AG2483" t="s">
        <v>942</v>
      </c>
      <c r="AH2483" t="s">
        <v>945</v>
      </c>
      <c r="AQ2483" t="s">
        <v>13876</v>
      </c>
      <c r="AR2483" t="s">
        <v>15291</v>
      </c>
      <c r="AS2483" t="s">
        <v>15294</v>
      </c>
      <c r="AT2483" t="s">
        <v>15288</v>
      </c>
      <c r="AU2483" t="s">
        <v>15290</v>
      </c>
      <c r="AV2483" t="s">
        <v>15290</v>
      </c>
      <c r="AW2483" t="s">
        <v>15292</v>
      </c>
      <c r="AX2483" t="s">
        <v>13876</v>
      </c>
      <c r="AY2483" t="s">
        <v>15289</v>
      </c>
      <c r="AZ2483" t="s">
        <v>15290</v>
      </c>
      <c r="BA2483" t="s">
        <v>15287</v>
      </c>
      <c r="BB2483" t="s">
        <v>15289</v>
      </c>
      <c r="BC2483" t="s">
        <v>15292</v>
      </c>
      <c r="BD2483" t="s">
        <v>15284</v>
      </c>
      <c r="BE2483" t="s">
        <v>13876</v>
      </c>
      <c r="BF2483" t="s">
        <v>15289</v>
      </c>
      <c r="BG2483" t="s">
        <v>15287</v>
      </c>
      <c r="BH2483" t="s">
        <v>15288</v>
      </c>
      <c r="BI2483" t="s">
        <v>15287</v>
      </c>
      <c r="BJ2483" t="s">
        <v>15291</v>
      </c>
      <c r="BK2483" t="s">
        <v>15292</v>
      </c>
      <c r="BL2483" t="s">
        <v>13876</v>
      </c>
      <c r="BM2483" t="s">
        <v>15289</v>
      </c>
      <c r="BN2483" t="s">
        <v>15285</v>
      </c>
      <c r="BO2483" t="s">
        <v>15294</v>
      </c>
      <c r="BP2483" t="s">
        <v>15289</v>
      </c>
      <c r="BQ2483" t="s">
        <v>15287</v>
      </c>
      <c r="BR2483" t="s">
        <v>15291</v>
      </c>
      <c r="BS2483" t="s">
        <v>13876</v>
      </c>
      <c r="BT2483" t="s">
        <v>15289</v>
      </c>
      <c r="BU2483" t="s">
        <v>15294</v>
      </c>
      <c r="BV2483" t="s">
        <v>15288</v>
      </c>
      <c r="BW2483" t="s">
        <v>15286</v>
      </c>
      <c r="BX2483" t="s">
        <v>15294</v>
      </c>
      <c r="BY2483" t="s">
        <v>15291</v>
      </c>
      <c r="BZ2483" t="s">
        <v>13876</v>
      </c>
      <c r="CA2483" t="s">
        <v>15289</v>
      </c>
      <c r="CB2483" t="s">
        <v>15290</v>
      </c>
      <c r="CC2483" t="s">
        <v>15289</v>
      </c>
      <c r="CD2483" t="s">
        <v>15284</v>
      </c>
      <c r="CE2483" t="s">
        <v>15286</v>
      </c>
      <c r="CF2483" t="s">
        <v>15294</v>
      </c>
      <c r="CG2483" t="s">
        <v>13876</v>
      </c>
      <c r="CH2483" t="s">
        <v>13876</v>
      </c>
      <c r="CI2483" t="s">
        <v>13876</v>
      </c>
      <c r="CJ2483" t="s">
        <v>13876</v>
      </c>
      <c r="CK2483" t="s">
        <v>13876</v>
      </c>
      <c r="CL2483" t="s">
        <v>13876</v>
      </c>
      <c r="CM2483" t="s">
        <v>13876</v>
      </c>
      <c r="CN2483" t="s">
        <v>13876</v>
      </c>
      <c r="CO2483" t="s">
        <v>13876</v>
      </c>
      <c r="CP2483" t="s">
        <v>13876</v>
      </c>
      <c r="CQ2483" t="s">
        <v>13876</v>
      </c>
      <c r="CR2483" t="s">
        <v>13876</v>
      </c>
      <c r="CS2483" t="s">
        <v>13876</v>
      </c>
      <c r="CT2483" t="s">
        <v>13876</v>
      </c>
    </row>
    <row r="2484" spans="1:98" hidden="1">
      <c r="A2484" s="1088"/>
      <c r="B2484" s="554" t="s">
        <v>937</v>
      </c>
      <c r="C2484" s="554" t="s">
        <v>938</v>
      </c>
      <c r="D2484" s="554" t="s">
        <v>939</v>
      </c>
      <c r="E2484" s="336" t="s">
        <v>368</v>
      </c>
      <c r="F2484" s="336" t="s">
        <v>2455</v>
      </c>
      <c r="G2484" s="336">
        <v>2910100763</v>
      </c>
      <c r="H2484" s="554" t="s">
        <v>946</v>
      </c>
      <c r="I2484" s="336" t="s">
        <v>115</v>
      </c>
      <c r="J2484" s="336" t="s">
        <v>13659</v>
      </c>
      <c r="K2484" s="336" t="s">
        <v>13546</v>
      </c>
      <c r="L2484" s="336" t="s">
        <v>13658</v>
      </c>
      <c r="M2484" s="336" t="s">
        <v>13659</v>
      </c>
      <c r="N2484" s="336" t="s">
        <v>13546</v>
      </c>
      <c r="O2484" s="632" t="s">
        <v>13661</v>
      </c>
      <c r="P2484" s="632"/>
      <c r="Q2484" s="556">
        <v>44620</v>
      </c>
      <c r="R2484" s="336"/>
      <c r="S2484" s="557">
        <v>44666</v>
      </c>
      <c r="T2484" s="336" t="s">
        <v>17275</v>
      </c>
      <c r="U2484" s="625">
        <v>271</v>
      </c>
      <c r="V2484" s="1088"/>
      <c r="W2484" s="551">
        <v>65612</v>
      </c>
      <c r="X2484" s="551">
        <v>19774</v>
      </c>
      <c r="Y2484" s="551">
        <v>20407</v>
      </c>
      <c r="Z2484" s="551">
        <v>18577</v>
      </c>
      <c r="AA2484" s="551">
        <v>18848</v>
      </c>
      <c r="AB2484" s="551">
        <v>21169</v>
      </c>
      <c r="AC2484" s="551" t="s">
        <v>13876</v>
      </c>
      <c r="AD2484" s="552" t="s">
        <v>13876</v>
      </c>
      <c r="AE2484" s="623">
        <v>164387</v>
      </c>
      <c r="AF2484" t="s">
        <v>936</v>
      </c>
      <c r="AG2484" t="s">
        <v>942</v>
      </c>
      <c r="AH2484" t="s">
        <v>945</v>
      </c>
      <c r="AQ2484" t="s">
        <v>13876</v>
      </c>
      <c r="AR2484" t="s">
        <v>13876</v>
      </c>
      <c r="AS2484" t="s">
        <v>15290</v>
      </c>
      <c r="AT2484" t="s">
        <v>15286</v>
      </c>
      <c r="AU2484" t="s">
        <v>15290</v>
      </c>
      <c r="AV2484" t="s">
        <v>15289</v>
      </c>
      <c r="AW2484" t="s">
        <v>15292</v>
      </c>
      <c r="AX2484" t="s">
        <v>13876</v>
      </c>
      <c r="AY2484" t="s">
        <v>13876</v>
      </c>
      <c r="AZ2484" t="s">
        <v>15289</v>
      </c>
      <c r="BA2484" t="s">
        <v>15294</v>
      </c>
      <c r="BB2484" t="s">
        <v>15287</v>
      </c>
      <c r="BC2484" t="s">
        <v>15287</v>
      </c>
      <c r="BD2484" t="s">
        <v>15291</v>
      </c>
      <c r="BE2484" t="s">
        <v>13876</v>
      </c>
      <c r="BF2484" t="s">
        <v>13876</v>
      </c>
      <c r="BG2484" t="s">
        <v>15292</v>
      </c>
      <c r="BH2484" t="s">
        <v>15288</v>
      </c>
      <c r="BI2484" t="s">
        <v>15291</v>
      </c>
      <c r="BJ2484" t="s">
        <v>15288</v>
      </c>
      <c r="BK2484" t="s">
        <v>15287</v>
      </c>
      <c r="BL2484" t="s">
        <v>13876</v>
      </c>
      <c r="BM2484" t="s">
        <v>13876</v>
      </c>
      <c r="BN2484" t="s">
        <v>15289</v>
      </c>
      <c r="BO2484" t="s">
        <v>15285</v>
      </c>
      <c r="BP2484" t="s">
        <v>15286</v>
      </c>
      <c r="BQ2484" t="s">
        <v>15287</v>
      </c>
      <c r="BR2484" t="s">
        <v>15287</v>
      </c>
      <c r="BS2484" t="s">
        <v>13876</v>
      </c>
      <c r="BT2484" t="s">
        <v>13876</v>
      </c>
      <c r="BU2484" t="s">
        <v>15289</v>
      </c>
      <c r="BV2484" t="s">
        <v>15285</v>
      </c>
      <c r="BW2484" t="s">
        <v>15285</v>
      </c>
      <c r="BX2484" t="s">
        <v>15291</v>
      </c>
      <c r="BY2484" t="s">
        <v>15285</v>
      </c>
      <c r="BZ2484" t="s">
        <v>13876</v>
      </c>
      <c r="CA2484" t="s">
        <v>13876</v>
      </c>
      <c r="CB2484" t="s">
        <v>15292</v>
      </c>
      <c r="CC2484" t="s">
        <v>15289</v>
      </c>
      <c r="CD2484" t="s">
        <v>15289</v>
      </c>
      <c r="CE2484" t="s">
        <v>15290</v>
      </c>
      <c r="CF2484" t="s">
        <v>15294</v>
      </c>
      <c r="CG2484" t="s">
        <v>13876</v>
      </c>
      <c r="CH2484" t="s">
        <v>13876</v>
      </c>
      <c r="CI2484" t="s">
        <v>13876</v>
      </c>
      <c r="CJ2484" t="s">
        <v>13876</v>
      </c>
      <c r="CK2484" t="s">
        <v>13876</v>
      </c>
      <c r="CL2484" t="s">
        <v>13876</v>
      </c>
      <c r="CM2484" t="s">
        <v>13876</v>
      </c>
      <c r="CN2484" t="s">
        <v>13876</v>
      </c>
      <c r="CO2484" t="s">
        <v>13876</v>
      </c>
      <c r="CP2484" t="s">
        <v>13876</v>
      </c>
      <c r="CQ2484" t="s">
        <v>13876</v>
      </c>
      <c r="CR2484" t="s">
        <v>13876</v>
      </c>
      <c r="CS2484" t="s">
        <v>13876</v>
      </c>
      <c r="CT2484" t="s">
        <v>13876</v>
      </c>
    </row>
    <row r="2485" spans="1:98" hidden="1">
      <c r="A2485" s="1088"/>
      <c r="B2485" s="554" t="s">
        <v>937</v>
      </c>
      <c r="C2485" s="554" t="s">
        <v>938</v>
      </c>
      <c r="D2485" s="554" t="s">
        <v>939</v>
      </c>
      <c r="E2485" s="336" t="s">
        <v>368</v>
      </c>
      <c r="F2485" s="336" t="s">
        <v>2455</v>
      </c>
      <c r="G2485" s="336">
        <v>2910101936</v>
      </c>
      <c r="H2485" s="554" t="s">
        <v>1591</v>
      </c>
      <c r="I2485" s="336" t="s">
        <v>118</v>
      </c>
      <c r="J2485" s="336" t="s">
        <v>13659</v>
      </c>
      <c r="K2485" s="336" t="s">
        <v>13546</v>
      </c>
      <c r="L2485" s="336" t="s">
        <v>13658</v>
      </c>
      <c r="M2485" s="336" t="s">
        <v>13659</v>
      </c>
      <c r="N2485" s="336" t="s">
        <v>13546</v>
      </c>
      <c r="O2485" s="632" t="s">
        <v>13661</v>
      </c>
      <c r="P2485" s="632"/>
      <c r="Q2485" s="556">
        <v>44620</v>
      </c>
      <c r="R2485" s="336"/>
      <c r="S2485" s="557">
        <v>44666</v>
      </c>
      <c r="T2485" s="336" t="s">
        <v>17276</v>
      </c>
      <c r="U2485" s="625">
        <v>271</v>
      </c>
      <c r="V2485" s="1088"/>
      <c r="W2485" s="551">
        <v>164518</v>
      </c>
      <c r="X2485" s="551">
        <v>74245</v>
      </c>
      <c r="Y2485" s="551">
        <v>70012</v>
      </c>
      <c r="Z2485" s="551">
        <v>73192</v>
      </c>
      <c r="AA2485" s="551">
        <v>69111</v>
      </c>
      <c r="AB2485" s="551">
        <v>65277</v>
      </c>
      <c r="AC2485" s="551">
        <v>3341</v>
      </c>
      <c r="AD2485" s="552" t="s">
        <v>13876</v>
      </c>
      <c r="AE2485" s="623">
        <v>519696</v>
      </c>
      <c r="AF2485" t="s">
        <v>936</v>
      </c>
      <c r="AG2485" t="s">
        <v>942</v>
      </c>
      <c r="AH2485" t="s">
        <v>1590</v>
      </c>
      <c r="AQ2485" t="s">
        <v>13876</v>
      </c>
      <c r="AR2485" t="s">
        <v>15289</v>
      </c>
      <c r="AS2485" t="s">
        <v>15290</v>
      </c>
      <c r="AT2485" t="s">
        <v>15291</v>
      </c>
      <c r="AU2485" t="s">
        <v>15286</v>
      </c>
      <c r="AV2485" t="s">
        <v>15289</v>
      </c>
      <c r="AW2485" t="s">
        <v>15285</v>
      </c>
      <c r="AX2485" t="s">
        <v>13876</v>
      </c>
      <c r="AY2485" t="s">
        <v>13876</v>
      </c>
      <c r="AZ2485" t="s">
        <v>15287</v>
      </c>
      <c r="BA2485" t="s">
        <v>15291</v>
      </c>
      <c r="BB2485" t="s">
        <v>15292</v>
      </c>
      <c r="BC2485" t="s">
        <v>15291</v>
      </c>
      <c r="BD2485" t="s">
        <v>15286</v>
      </c>
      <c r="BE2485" t="s">
        <v>13876</v>
      </c>
      <c r="BF2485" t="s">
        <v>13876</v>
      </c>
      <c r="BG2485" t="s">
        <v>15287</v>
      </c>
      <c r="BH2485" t="s">
        <v>15288</v>
      </c>
      <c r="BI2485" t="s">
        <v>15288</v>
      </c>
      <c r="BJ2485" t="s">
        <v>15289</v>
      </c>
      <c r="BK2485" t="s">
        <v>15292</v>
      </c>
      <c r="BL2485" t="s">
        <v>13876</v>
      </c>
      <c r="BM2485" t="s">
        <v>13876</v>
      </c>
      <c r="BN2485" t="s">
        <v>15287</v>
      </c>
      <c r="BO2485" t="s">
        <v>15284</v>
      </c>
      <c r="BP2485" t="s">
        <v>15289</v>
      </c>
      <c r="BQ2485" t="s">
        <v>15294</v>
      </c>
      <c r="BR2485" t="s">
        <v>15292</v>
      </c>
      <c r="BS2485" t="s">
        <v>13876</v>
      </c>
      <c r="BT2485" t="s">
        <v>13876</v>
      </c>
      <c r="BU2485" t="s">
        <v>15290</v>
      </c>
      <c r="BV2485" t="s">
        <v>15294</v>
      </c>
      <c r="BW2485" t="s">
        <v>15289</v>
      </c>
      <c r="BX2485" t="s">
        <v>15289</v>
      </c>
      <c r="BY2485" t="s">
        <v>15289</v>
      </c>
      <c r="BZ2485" t="s">
        <v>13876</v>
      </c>
      <c r="CA2485" t="s">
        <v>13876</v>
      </c>
      <c r="CB2485" t="s">
        <v>15290</v>
      </c>
      <c r="CC2485" t="s">
        <v>15286</v>
      </c>
      <c r="CD2485" t="s">
        <v>15292</v>
      </c>
      <c r="CE2485" t="s">
        <v>15287</v>
      </c>
      <c r="CF2485" t="s">
        <v>15287</v>
      </c>
      <c r="CG2485" t="s">
        <v>13876</v>
      </c>
      <c r="CH2485" t="s">
        <v>13876</v>
      </c>
      <c r="CI2485" t="s">
        <v>13876</v>
      </c>
      <c r="CJ2485" t="s">
        <v>15284</v>
      </c>
      <c r="CK2485" t="s">
        <v>15284</v>
      </c>
      <c r="CL2485" t="s">
        <v>15291</v>
      </c>
      <c r="CM2485" t="s">
        <v>15289</v>
      </c>
      <c r="CN2485" t="s">
        <v>13876</v>
      </c>
      <c r="CO2485" t="s">
        <v>13876</v>
      </c>
      <c r="CP2485" t="s">
        <v>13876</v>
      </c>
      <c r="CQ2485" t="s">
        <v>13876</v>
      </c>
      <c r="CR2485" t="s">
        <v>13876</v>
      </c>
      <c r="CS2485" t="s">
        <v>13876</v>
      </c>
      <c r="CT2485" t="s">
        <v>13876</v>
      </c>
    </row>
    <row r="2486" spans="1:98" hidden="1">
      <c r="A2486" s="1088"/>
      <c r="B2486" s="554" t="s">
        <v>937</v>
      </c>
      <c r="C2486" s="554" t="s">
        <v>938</v>
      </c>
      <c r="D2486" s="554" t="s">
        <v>939</v>
      </c>
      <c r="E2486" s="336" t="s">
        <v>368</v>
      </c>
      <c r="F2486" s="336" t="s">
        <v>2455</v>
      </c>
      <c r="G2486" s="336">
        <v>2910103171</v>
      </c>
      <c r="H2486" s="554" t="s">
        <v>2457</v>
      </c>
      <c r="I2486" s="336" t="s">
        <v>475</v>
      </c>
      <c r="J2486" s="336" t="s">
        <v>13659</v>
      </c>
      <c r="K2486" s="336" t="s">
        <v>13546</v>
      </c>
      <c r="L2486" s="336" t="s">
        <v>13658</v>
      </c>
      <c r="M2486" s="336" t="s">
        <v>13659</v>
      </c>
      <c r="N2486" s="336" t="s">
        <v>13546</v>
      </c>
      <c r="O2486" s="632" t="s">
        <v>13661</v>
      </c>
      <c r="P2486" s="632"/>
      <c r="Q2486" s="556">
        <v>44620</v>
      </c>
      <c r="R2486" s="336"/>
      <c r="S2486" s="557">
        <v>44666</v>
      </c>
      <c r="T2486" s="336" t="s">
        <v>17277</v>
      </c>
      <c r="U2486" s="625">
        <v>271</v>
      </c>
      <c r="V2486" s="1088"/>
      <c r="W2486" s="551">
        <v>130653</v>
      </c>
      <c r="X2486" s="551">
        <v>34216</v>
      </c>
      <c r="Y2486" s="551">
        <v>37152</v>
      </c>
      <c r="Z2486" s="551">
        <v>50898</v>
      </c>
      <c r="AA2486" s="551">
        <v>47418</v>
      </c>
      <c r="AB2486" s="551">
        <v>45251</v>
      </c>
      <c r="AC2486" s="551" t="s">
        <v>13876</v>
      </c>
      <c r="AD2486" s="552" t="s">
        <v>13876</v>
      </c>
      <c r="AE2486" s="623">
        <v>345588</v>
      </c>
      <c r="AF2486" t="s">
        <v>936</v>
      </c>
      <c r="AG2486" t="s">
        <v>2454</v>
      </c>
      <c r="AH2486" t="s">
        <v>2456</v>
      </c>
      <c r="AQ2486" t="s">
        <v>13876</v>
      </c>
      <c r="AR2486" t="s">
        <v>15289</v>
      </c>
      <c r="AS2486" t="s">
        <v>15284</v>
      </c>
      <c r="AT2486" t="s">
        <v>15288</v>
      </c>
      <c r="AU2486" t="s">
        <v>15290</v>
      </c>
      <c r="AV2486" t="s">
        <v>15286</v>
      </c>
      <c r="AW2486" t="s">
        <v>15284</v>
      </c>
      <c r="AX2486" t="s">
        <v>13876</v>
      </c>
      <c r="AY2486" t="s">
        <v>13876</v>
      </c>
      <c r="AZ2486" t="s">
        <v>15284</v>
      </c>
      <c r="BA2486" t="s">
        <v>15291</v>
      </c>
      <c r="BB2486" t="s">
        <v>15292</v>
      </c>
      <c r="BC2486" t="s">
        <v>15289</v>
      </c>
      <c r="BD2486" t="s">
        <v>15290</v>
      </c>
      <c r="BE2486" t="s">
        <v>15289</v>
      </c>
      <c r="BF2486" t="s">
        <v>15289</v>
      </c>
      <c r="BG2486" t="s">
        <v>15289</v>
      </c>
      <c r="BH2486" t="s">
        <v>15289</v>
      </c>
      <c r="BI2486" t="s">
        <v>15291</v>
      </c>
      <c r="BJ2486" t="s">
        <v>15290</v>
      </c>
      <c r="BK2486" t="s">
        <v>15290</v>
      </c>
      <c r="BL2486" t="s">
        <v>13876</v>
      </c>
      <c r="BM2486" t="s">
        <v>13876</v>
      </c>
      <c r="BN2486" t="s">
        <v>15286</v>
      </c>
      <c r="BO2486" t="s">
        <v>15288</v>
      </c>
      <c r="BP2486" t="s">
        <v>15285</v>
      </c>
      <c r="BQ2486" t="s">
        <v>15294</v>
      </c>
      <c r="BR2486" t="s">
        <v>15285</v>
      </c>
      <c r="BS2486" t="s">
        <v>13876</v>
      </c>
      <c r="BT2486" t="s">
        <v>13876</v>
      </c>
      <c r="BU2486" t="s">
        <v>15291</v>
      </c>
      <c r="BV2486" t="s">
        <v>15287</v>
      </c>
      <c r="BW2486" t="s">
        <v>15291</v>
      </c>
      <c r="BX2486" t="s">
        <v>15289</v>
      </c>
      <c r="BY2486" t="s">
        <v>15285</v>
      </c>
      <c r="BZ2486" t="s">
        <v>13876</v>
      </c>
      <c r="CA2486" t="s">
        <v>13876</v>
      </c>
      <c r="CB2486" t="s">
        <v>15291</v>
      </c>
      <c r="CC2486" t="s">
        <v>15286</v>
      </c>
      <c r="CD2486" t="s">
        <v>15292</v>
      </c>
      <c r="CE2486" t="s">
        <v>15286</v>
      </c>
      <c r="CF2486" t="s">
        <v>15289</v>
      </c>
      <c r="CG2486" t="s">
        <v>13876</v>
      </c>
      <c r="CH2486" t="s">
        <v>13876</v>
      </c>
      <c r="CI2486" t="s">
        <v>13876</v>
      </c>
      <c r="CJ2486" t="s">
        <v>13876</v>
      </c>
      <c r="CK2486" t="s">
        <v>13876</v>
      </c>
      <c r="CL2486" t="s">
        <v>13876</v>
      </c>
      <c r="CM2486" t="s">
        <v>13876</v>
      </c>
      <c r="CN2486" t="s">
        <v>13876</v>
      </c>
      <c r="CO2486" t="s">
        <v>13876</v>
      </c>
      <c r="CP2486" t="s">
        <v>13876</v>
      </c>
      <c r="CQ2486" t="s">
        <v>13876</v>
      </c>
      <c r="CR2486" t="s">
        <v>13876</v>
      </c>
      <c r="CS2486" t="s">
        <v>13876</v>
      </c>
      <c r="CT2486" t="s">
        <v>13876</v>
      </c>
    </row>
    <row r="2487" spans="1:98" hidden="1">
      <c r="A2487" s="1088"/>
      <c r="B2487" s="554" t="s">
        <v>937</v>
      </c>
      <c r="C2487" s="554" t="s">
        <v>938</v>
      </c>
      <c r="D2487" s="554" t="s">
        <v>939</v>
      </c>
      <c r="E2487" s="336" t="s">
        <v>368</v>
      </c>
      <c r="F2487" s="336" t="s">
        <v>2455</v>
      </c>
      <c r="G2487" s="336">
        <v>2910103338</v>
      </c>
      <c r="H2487" s="554" t="s">
        <v>2601</v>
      </c>
      <c r="I2487" s="336" t="s">
        <v>118</v>
      </c>
      <c r="J2487" s="336" t="s">
        <v>13659</v>
      </c>
      <c r="K2487" s="336" t="s">
        <v>13546</v>
      </c>
      <c r="L2487" s="336" t="s">
        <v>13658</v>
      </c>
      <c r="M2487" s="336" t="s">
        <v>13659</v>
      </c>
      <c r="N2487" s="336" t="s">
        <v>13546</v>
      </c>
      <c r="O2487" s="632" t="s">
        <v>13661</v>
      </c>
      <c r="P2487" s="632"/>
      <c r="Q2487" s="556">
        <v>44620</v>
      </c>
      <c r="R2487" s="336"/>
      <c r="S2487" s="557">
        <v>44666</v>
      </c>
      <c r="T2487" s="336" t="s">
        <v>17278</v>
      </c>
      <c r="U2487" s="625">
        <v>271</v>
      </c>
      <c r="V2487" s="1088"/>
      <c r="W2487" s="551">
        <v>12178</v>
      </c>
      <c r="X2487" s="551">
        <v>5609</v>
      </c>
      <c r="Y2487" s="551">
        <v>8161</v>
      </c>
      <c r="Z2487" s="551">
        <v>8290</v>
      </c>
      <c r="AA2487" s="551">
        <v>8162</v>
      </c>
      <c r="AB2487" s="551">
        <v>8207</v>
      </c>
      <c r="AC2487" s="551" t="s">
        <v>13876</v>
      </c>
      <c r="AD2487" s="552" t="s">
        <v>13876</v>
      </c>
      <c r="AE2487" s="623">
        <v>50607</v>
      </c>
      <c r="AF2487" t="s">
        <v>936</v>
      </c>
      <c r="AG2487" t="s">
        <v>2598</v>
      </c>
      <c r="AH2487" t="s">
        <v>2600</v>
      </c>
      <c r="AQ2487" t="s">
        <v>13876</v>
      </c>
      <c r="AR2487" t="s">
        <v>13876</v>
      </c>
      <c r="AS2487" t="s">
        <v>15289</v>
      </c>
      <c r="AT2487" t="s">
        <v>15292</v>
      </c>
      <c r="AU2487" t="s">
        <v>15289</v>
      </c>
      <c r="AV2487" t="s">
        <v>15287</v>
      </c>
      <c r="AW2487" t="s">
        <v>15285</v>
      </c>
      <c r="AX2487" t="s">
        <v>13876</v>
      </c>
      <c r="AY2487" t="s">
        <v>13876</v>
      </c>
      <c r="AZ2487" t="s">
        <v>13876</v>
      </c>
      <c r="BA2487" t="s">
        <v>15286</v>
      </c>
      <c r="BB2487" t="s">
        <v>15290</v>
      </c>
      <c r="BC2487" t="s">
        <v>15288</v>
      </c>
      <c r="BD2487" t="s">
        <v>15294</v>
      </c>
      <c r="BE2487" t="s">
        <v>13876</v>
      </c>
      <c r="BF2487" t="s">
        <v>13876</v>
      </c>
      <c r="BG2487" t="s">
        <v>13876</v>
      </c>
      <c r="BH2487" t="s">
        <v>15285</v>
      </c>
      <c r="BI2487" t="s">
        <v>15289</v>
      </c>
      <c r="BJ2487" t="s">
        <v>15290</v>
      </c>
      <c r="BK2487" t="s">
        <v>15289</v>
      </c>
      <c r="BL2487" t="s">
        <v>13876</v>
      </c>
      <c r="BM2487" t="s">
        <v>13876</v>
      </c>
      <c r="BN2487" t="s">
        <v>13876</v>
      </c>
      <c r="BO2487" t="s">
        <v>15285</v>
      </c>
      <c r="BP2487" t="s">
        <v>15292</v>
      </c>
      <c r="BQ2487" t="s">
        <v>15294</v>
      </c>
      <c r="BR2487" t="s">
        <v>15288</v>
      </c>
      <c r="BS2487" t="s">
        <v>13876</v>
      </c>
      <c r="BT2487" t="s">
        <v>13876</v>
      </c>
      <c r="BU2487" t="s">
        <v>13876</v>
      </c>
      <c r="BV2487" t="s">
        <v>15285</v>
      </c>
      <c r="BW2487" t="s">
        <v>15289</v>
      </c>
      <c r="BX2487" t="s">
        <v>15290</v>
      </c>
      <c r="BY2487" t="s">
        <v>15292</v>
      </c>
      <c r="BZ2487" t="s">
        <v>13876</v>
      </c>
      <c r="CA2487" t="s">
        <v>13876</v>
      </c>
      <c r="CB2487" t="s">
        <v>13876</v>
      </c>
      <c r="CC2487" t="s">
        <v>15285</v>
      </c>
      <c r="CD2487" t="s">
        <v>15292</v>
      </c>
      <c r="CE2487" t="s">
        <v>15288</v>
      </c>
      <c r="CF2487" t="s">
        <v>15287</v>
      </c>
      <c r="CG2487" t="s">
        <v>13876</v>
      </c>
      <c r="CH2487" t="s">
        <v>13876</v>
      </c>
      <c r="CI2487" t="s">
        <v>13876</v>
      </c>
      <c r="CJ2487" t="s">
        <v>13876</v>
      </c>
      <c r="CK2487" t="s">
        <v>13876</v>
      </c>
      <c r="CL2487" t="s">
        <v>13876</v>
      </c>
      <c r="CM2487" t="s">
        <v>13876</v>
      </c>
      <c r="CN2487" t="s">
        <v>13876</v>
      </c>
      <c r="CO2487" t="s">
        <v>13876</v>
      </c>
      <c r="CP2487" t="s">
        <v>13876</v>
      </c>
      <c r="CQ2487" t="s">
        <v>13876</v>
      </c>
      <c r="CR2487" t="s">
        <v>13876</v>
      </c>
      <c r="CS2487" t="s">
        <v>13876</v>
      </c>
      <c r="CT2487" t="s">
        <v>13876</v>
      </c>
    </row>
    <row r="2488" spans="1:98" hidden="1">
      <c r="A2488" s="1088"/>
      <c r="B2488" s="549" t="s">
        <v>937</v>
      </c>
      <c r="C2488" s="549" t="s">
        <v>938</v>
      </c>
      <c r="D2488" s="549" t="s">
        <v>939</v>
      </c>
      <c r="E2488" s="550" t="s">
        <v>368</v>
      </c>
      <c r="F2488" s="550" t="s">
        <v>2455</v>
      </c>
      <c r="G2488" s="550">
        <v>2950160347</v>
      </c>
      <c r="H2488" s="549" t="s">
        <v>13222</v>
      </c>
      <c r="I2488" s="550" t="s">
        <v>124</v>
      </c>
      <c r="J2488" s="550" t="s">
        <v>13658</v>
      </c>
      <c r="K2488" s="336"/>
      <c r="L2488" s="336" t="s">
        <v>13658</v>
      </c>
      <c r="M2488" s="336"/>
      <c r="N2488" s="336"/>
      <c r="O2488" s="632"/>
      <c r="P2488" s="632"/>
      <c r="Q2488" s="556"/>
      <c r="R2488" s="336"/>
      <c r="S2488" s="336"/>
      <c r="T2488" s="336" t="s">
        <v>17279</v>
      </c>
      <c r="U2488" s="625"/>
      <c r="V2488" s="1088"/>
      <c r="W2488" s="551" t="s">
        <v>13876</v>
      </c>
      <c r="X2488" s="551" t="s">
        <v>13876</v>
      </c>
      <c r="Y2488" s="551" t="s">
        <v>13876</v>
      </c>
      <c r="Z2488" s="551" t="s">
        <v>13876</v>
      </c>
      <c r="AA2488" s="551" t="s">
        <v>13876</v>
      </c>
      <c r="AB2488" s="551" t="s">
        <v>13876</v>
      </c>
      <c r="AC2488" s="551" t="s">
        <v>13876</v>
      </c>
      <c r="AD2488" s="552" t="s">
        <v>13876</v>
      </c>
      <c r="AE2488" s="623">
        <v>0</v>
      </c>
      <c r="AF2488" t="s">
        <v>936</v>
      </c>
      <c r="AG2488" t="s">
        <v>942</v>
      </c>
      <c r="AH2488" t="s">
        <v>13221</v>
      </c>
      <c r="AQ2488" t="s">
        <v>13876</v>
      </c>
      <c r="AR2488" t="s">
        <v>13876</v>
      </c>
      <c r="AS2488" t="s">
        <v>13876</v>
      </c>
      <c r="AT2488" t="s">
        <v>13876</v>
      </c>
      <c r="AU2488" t="s">
        <v>13876</v>
      </c>
      <c r="AV2488" t="s">
        <v>13876</v>
      </c>
      <c r="AW2488" t="s">
        <v>13876</v>
      </c>
      <c r="AX2488" t="s">
        <v>13876</v>
      </c>
      <c r="AY2488" t="s">
        <v>13876</v>
      </c>
      <c r="AZ2488" t="s">
        <v>13876</v>
      </c>
      <c r="BA2488" t="s">
        <v>13876</v>
      </c>
      <c r="BB2488" t="s">
        <v>13876</v>
      </c>
      <c r="BC2488" t="s">
        <v>13876</v>
      </c>
      <c r="BD2488" t="s">
        <v>13876</v>
      </c>
      <c r="BE2488" t="s">
        <v>13876</v>
      </c>
      <c r="BF2488" t="s">
        <v>13876</v>
      </c>
      <c r="BG2488" t="s">
        <v>13876</v>
      </c>
      <c r="BH2488" t="s">
        <v>13876</v>
      </c>
      <c r="BI2488" t="s">
        <v>13876</v>
      </c>
      <c r="BJ2488" t="s">
        <v>13876</v>
      </c>
      <c r="BK2488" t="s">
        <v>13876</v>
      </c>
      <c r="BL2488" t="s">
        <v>13876</v>
      </c>
      <c r="BM2488" t="s">
        <v>13876</v>
      </c>
      <c r="BN2488" t="s">
        <v>13876</v>
      </c>
      <c r="BO2488" t="s">
        <v>13876</v>
      </c>
      <c r="BP2488" t="s">
        <v>13876</v>
      </c>
      <c r="BQ2488" t="s">
        <v>13876</v>
      </c>
      <c r="BR2488" t="s">
        <v>13876</v>
      </c>
      <c r="BS2488" t="s">
        <v>13876</v>
      </c>
      <c r="BT2488" t="s">
        <v>13876</v>
      </c>
      <c r="BU2488" t="s">
        <v>13876</v>
      </c>
      <c r="BV2488" t="s">
        <v>13876</v>
      </c>
      <c r="BW2488" t="s">
        <v>13876</v>
      </c>
      <c r="BX2488" t="s">
        <v>13876</v>
      </c>
      <c r="BY2488" t="s">
        <v>13876</v>
      </c>
      <c r="BZ2488" t="s">
        <v>13876</v>
      </c>
      <c r="CA2488" t="s">
        <v>13876</v>
      </c>
      <c r="CB2488" t="s">
        <v>13876</v>
      </c>
      <c r="CC2488" t="s">
        <v>13876</v>
      </c>
      <c r="CD2488" t="s">
        <v>13876</v>
      </c>
      <c r="CE2488" t="s">
        <v>13876</v>
      </c>
      <c r="CF2488" t="s">
        <v>13876</v>
      </c>
      <c r="CG2488" t="s">
        <v>13876</v>
      </c>
      <c r="CH2488" t="s">
        <v>13876</v>
      </c>
      <c r="CI2488" t="s">
        <v>13876</v>
      </c>
      <c r="CJ2488" t="s">
        <v>13876</v>
      </c>
      <c r="CK2488" t="s">
        <v>13876</v>
      </c>
      <c r="CL2488" t="s">
        <v>13876</v>
      </c>
      <c r="CM2488" t="s">
        <v>13876</v>
      </c>
      <c r="CN2488" t="s">
        <v>13876</v>
      </c>
      <c r="CO2488" t="s">
        <v>13876</v>
      </c>
      <c r="CP2488" t="s">
        <v>13876</v>
      </c>
      <c r="CQ2488" t="s">
        <v>13876</v>
      </c>
      <c r="CR2488" t="s">
        <v>13876</v>
      </c>
      <c r="CS2488" t="s">
        <v>13876</v>
      </c>
      <c r="CT2488" t="s">
        <v>13876</v>
      </c>
    </row>
    <row r="2489" spans="1:98" hidden="1">
      <c r="A2489" s="1088"/>
      <c r="B2489" s="554" t="s">
        <v>937</v>
      </c>
      <c r="C2489" s="554" t="s">
        <v>938</v>
      </c>
      <c r="D2489" s="554" t="s">
        <v>939</v>
      </c>
      <c r="E2489" s="336" t="s">
        <v>368</v>
      </c>
      <c r="F2489" s="336" t="s">
        <v>2455</v>
      </c>
      <c r="G2489" s="336">
        <v>2950160347</v>
      </c>
      <c r="H2489" s="554" t="s">
        <v>13222</v>
      </c>
      <c r="I2489" s="336" t="s">
        <v>126</v>
      </c>
      <c r="J2489" s="336" t="s">
        <v>13659</v>
      </c>
      <c r="K2489" s="336" t="s">
        <v>13546</v>
      </c>
      <c r="L2489" s="336" t="s">
        <v>13658</v>
      </c>
      <c r="M2489" s="336" t="s">
        <v>13659</v>
      </c>
      <c r="N2489" s="336" t="s">
        <v>13546</v>
      </c>
      <c r="O2489" s="632" t="s">
        <v>13661</v>
      </c>
      <c r="P2489" s="632"/>
      <c r="Q2489" s="556">
        <v>44620</v>
      </c>
      <c r="R2489" s="336"/>
      <c r="S2489" s="557">
        <v>44666</v>
      </c>
      <c r="T2489" s="336" t="s">
        <v>17280</v>
      </c>
      <c r="U2489" s="625">
        <v>271</v>
      </c>
      <c r="V2489" s="1088"/>
      <c r="W2489" s="551">
        <v>180858</v>
      </c>
      <c r="X2489" s="551">
        <v>59741</v>
      </c>
      <c r="Y2489" s="551">
        <v>54598</v>
      </c>
      <c r="Z2489" s="551">
        <v>61970</v>
      </c>
      <c r="AA2489" s="551">
        <v>59124</v>
      </c>
      <c r="AB2489" s="551">
        <v>58047</v>
      </c>
      <c r="AC2489" s="551" t="s">
        <v>13876</v>
      </c>
      <c r="AD2489" s="552" t="s">
        <v>13876</v>
      </c>
      <c r="AE2489" s="623">
        <v>474338</v>
      </c>
      <c r="AF2489" t="s">
        <v>936</v>
      </c>
      <c r="AG2489" t="s">
        <v>942</v>
      </c>
      <c r="AH2489" t="s">
        <v>13221</v>
      </c>
      <c r="AQ2489" t="s">
        <v>13876</v>
      </c>
      <c r="AR2489" t="s">
        <v>15289</v>
      </c>
      <c r="AS2489" t="s">
        <v>15285</v>
      </c>
      <c r="AT2489" t="s">
        <v>15288</v>
      </c>
      <c r="AU2489" t="s">
        <v>15285</v>
      </c>
      <c r="AV2489" t="s">
        <v>15286</v>
      </c>
      <c r="AW2489" t="s">
        <v>15285</v>
      </c>
      <c r="AX2489" t="s">
        <v>13876</v>
      </c>
      <c r="AY2489" t="s">
        <v>13876</v>
      </c>
      <c r="AZ2489" t="s">
        <v>15286</v>
      </c>
      <c r="BA2489" t="s">
        <v>15294</v>
      </c>
      <c r="BB2489" t="s">
        <v>15287</v>
      </c>
      <c r="BC2489" t="s">
        <v>15291</v>
      </c>
      <c r="BD2489" t="s">
        <v>15289</v>
      </c>
      <c r="BE2489" t="s">
        <v>13876</v>
      </c>
      <c r="BF2489" t="s">
        <v>13876</v>
      </c>
      <c r="BG2489" t="s">
        <v>15286</v>
      </c>
      <c r="BH2489" t="s">
        <v>15291</v>
      </c>
      <c r="BI2489" t="s">
        <v>15286</v>
      </c>
      <c r="BJ2489" t="s">
        <v>15294</v>
      </c>
      <c r="BK2489" t="s">
        <v>15285</v>
      </c>
      <c r="BL2489" t="s">
        <v>13876</v>
      </c>
      <c r="BM2489" t="s">
        <v>13876</v>
      </c>
      <c r="BN2489" t="s">
        <v>15290</v>
      </c>
      <c r="BO2489" t="s">
        <v>15289</v>
      </c>
      <c r="BP2489" t="s">
        <v>15294</v>
      </c>
      <c r="BQ2489" t="s">
        <v>15287</v>
      </c>
      <c r="BR2489" t="s">
        <v>15288</v>
      </c>
      <c r="BS2489" t="s">
        <v>13876</v>
      </c>
      <c r="BT2489" t="s">
        <v>13876</v>
      </c>
      <c r="BU2489" t="s">
        <v>15286</v>
      </c>
      <c r="BV2489" t="s">
        <v>15294</v>
      </c>
      <c r="BW2489" t="s">
        <v>15289</v>
      </c>
      <c r="BX2489" t="s">
        <v>15292</v>
      </c>
      <c r="BY2489" t="s">
        <v>15291</v>
      </c>
      <c r="BZ2489" t="s">
        <v>13876</v>
      </c>
      <c r="CA2489" t="s">
        <v>13876</v>
      </c>
      <c r="CB2489" t="s">
        <v>15286</v>
      </c>
      <c r="CC2489" t="s">
        <v>15285</v>
      </c>
      <c r="CD2489" t="s">
        <v>15288</v>
      </c>
      <c r="CE2489" t="s">
        <v>15291</v>
      </c>
      <c r="CF2489" t="s">
        <v>15287</v>
      </c>
      <c r="CG2489" t="s">
        <v>13876</v>
      </c>
      <c r="CH2489" t="s">
        <v>13876</v>
      </c>
      <c r="CI2489" t="s">
        <v>13876</v>
      </c>
      <c r="CJ2489" t="s">
        <v>13876</v>
      </c>
      <c r="CK2489" t="s">
        <v>13876</v>
      </c>
      <c r="CL2489" t="s">
        <v>13876</v>
      </c>
      <c r="CM2489" t="s">
        <v>13876</v>
      </c>
      <c r="CN2489" t="s">
        <v>13876</v>
      </c>
      <c r="CO2489" t="s">
        <v>13876</v>
      </c>
      <c r="CP2489" t="s">
        <v>13876</v>
      </c>
      <c r="CQ2489" t="s">
        <v>13876</v>
      </c>
      <c r="CR2489" t="s">
        <v>13876</v>
      </c>
      <c r="CS2489" t="s">
        <v>13876</v>
      </c>
      <c r="CT2489" t="s">
        <v>13876</v>
      </c>
    </row>
    <row r="2490" spans="1:98" hidden="1">
      <c r="A2490" s="1088"/>
      <c r="B2490" s="554" t="s">
        <v>937</v>
      </c>
      <c r="C2490" s="554" t="s">
        <v>938</v>
      </c>
      <c r="D2490" s="554" t="s">
        <v>939</v>
      </c>
      <c r="E2490" s="336" t="s">
        <v>368</v>
      </c>
      <c r="F2490" s="336" t="s">
        <v>2455</v>
      </c>
      <c r="G2490" s="336">
        <v>2950160461</v>
      </c>
      <c r="H2490" s="554" t="s">
        <v>13219</v>
      </c>
      <c r="I2490" s="336" t="s">
        <v>124</v>
      </c>
      <c r="J2490" s="336" t="s">
        <v>13659</v>
      </c>
      <c r="K2490" s="336" t="s">
        <v>13546</v>
      </c>
      <c r="L2490" s="336" t="s">
        <v>13658</v>
      </c>
      <c r="M2490" s="336" t="s">
        <v>13659</v>
      </c>
      <c r="N2490" s="336" t="s">
        <v>13546</v>
      </c>
      <c r="O2490" s="632" t="s">
        <v>13661</v>
      </c>
      <c r="P2490" s="632"/>
      <c r="Q2490" s="556">
        <v>44620</v>
      </c>
      <c r="R2490" s="336"/>
      <c r="S2490" s="557">
        <v>44666</v>
      </c>
      <c r="T2490" s="336" t="s">
        <v>17281</v>
      </c>
      <c r="U2490" s="625">
        <v>271</v>
      </c>
      <c r="V2490" s="1088"/>
      <c r="W2490" s="551">
        <v>2536</v>
      </c>
      <c r="X2490" s="551" t="s">
        <v>13876</v>
      </c>
      <c r="Y2490" s="551" t="s">
        <v>13876</v>
      </c>
      <c r="Z2490" s="551" t="s">
        <v>13876</v>
      </c>
      <c r="AA2490" s="551" t="s">
        <v>13876</v>
      </c>
      <c r="AB2490" s="551" t="s">
        <v>13876</v>
      </c>
      <c r="AC2490" s="551" t="s">
        <v>13876</v>
      </c>
      <c r="AD2490" s="552" t="s">
        <v>13876</v>
      </c>
      <c r="AE2490" s="623">
        <v>2536</v>
      </c>
      <c r="AF2490" t="s">
        <v>936</v>
      </c>
      <c r="AG2490" t="s">
        <v>942</v>
      </c>
      <c r="AH2490" t="s">
        <v>13218</v>
      </c>
      <c r="AQ2490" t="s">
        <v>13876</v>
      </c>
      <c r="AR2490" t="s">
        <v>13876</v>
      </c>
      <c r="AS2490" t="s">
        <v>13876</v>
      </c>
      <c r="AT2490" t="s">
        <v>15292</v>
      </c>
      <c r="AU2490" t="s">
        <v>15286</v>
      </c>
      <c r="AV2490" t="s">
        <v>15284</v>
      </c>
      <c r="AW2490" t="s">
        <v>15290</v>
      </c>
      <c r="AX2490" t="s">
        <v>13876</v>
      </c>
      <c r="AY2490" t="s">
        <v>13876</v>
      </c>
      <c r="AZ2490" t="s">
        <v>13876</v>
      </c>
      <c r="BA2490" t="s">
        <v>13876</v>
      </c>
      <c r="BB2490" t="s">
        <v>13876</v>
      </c>
      <c r="BC2490" t="s">
        <v>13876</v>
      </c>
      <c r="BD2490" t="s">
        <v>13876</v>
      </c>
      <c r="BE2490" t="s">
        <v>13876</v>
      </c>
      <c r="BF2490" t="s">
        <v>13876</v>
      </c>
      <c r="BG2490" t="s">
        <v>13876</v>
      </c>
      <c r="BH2490" t="s">
        <v>13876</v>
      </c>
      <c r="BI2490" t="s">
        <v>13876</v>
      </c>
      <c r="BJ2490" t="s">
        <v>13876</v>
      </c>
      <c r="BK2490" t="s">
        <v>13876</v>
      </c>
      <c r="BL2490" t="s">
        <v>13876</v>
      </c>
      <c r="BM2490" t="s">
        <v>13876</v>
      </c>
      <c r="BN2490" t="s">
        <v>13876</v>
      </c>
      <c r="BO2490" t="s">
        <v>13876</v>
      </c>
      <c r="BP2490" t="s">
        <v>13876</v>
      </c>
      <c r="BQ2490" t="s">
        <v>13876</v>
      </c>
      <c r="BR2490" t="s">
        <v>13876</v>
      </c>
      <c r="BS2490" t="s">
        <v>13876</v>
      </c>
      <c r="BT2490" t="s">
        <v>13876</v>
      </c>
      <c r="BU2490" t="s">
        <v>13876</v>
      </c>
      <c r="BV2490" t="s">
        <v>13876</v>
      </c>
      <c r="BW2490" t="s">
        <v>13876</v>
      </c>
      <c r="BX2490" t="s">
        <v>13876</v>
      </c>
      <c r="BY2490" t="s">
        <v>13876</v>
      </c>
      <c r="BZ2490" t="s">
        <v>13876</v>
      </c>
      <c r="CA2490" t="s">
        <v>13876</v>
      </c>
      <c r="CB2490" t="s">
        <v>13876</v>
      </c>
      <c r="CC2490" t="s">
        <v>13876</v>
      </c>
      <c r="CD2490" t="s">
        <v>13876</v>
      </c>
      <c r="CE2490" t="s">
        <v>13876</v>
      </c>
      <c r="CF2490" t="s">
        <v>13876</v>
      </c>
      <c r="CG2490" t="s">
        <v>13876</v>
      </c>
      <c r="CH2490" t="s">
        <v>13876</v>
      </c>
      <c r="CI2490" t="s">
        <v>13876</v>
      </c>
      <c r="CJ2490" t="s">
        <v>13876</v>
      </c>
      <c r="CK2490" t="s">
        <v>13876</v>
      </c>
      <c r="CL2490" t="s">
        <v>13876</v>
      </c>
      <c r="CM2490" t="s">
        <v>13876</v>
      </c>
      <c r="CN2490" t="s">
        <v>13876</v>
      </c>
      <c r="CO2490" t="s">
        <v>13876</v>
      </c>
      <c r="CP2490" t="s">
        <v>13876</v>
      </c>
      <c r="CQ2490" t="s">
        <v>13876</v>
      </c>
      <c r="CR2490" t="s">
        <v>13876</v>
      </c>
      <c r="CS2490" t="s">
        <v>13876</v>
      </c>
      <c r="CT2490" t="s">
        <v>13876</v>
      </c>
    </row>
    <row r="2491" spans="1:98" hidden="1">
      <c r="A2491" s="1088"/>
      <c r="B2491" s="554" t="s">
        <v>937</v>
      </c>
      <c r="C2491" s="554" t="s">
        <v>938</v>
      </c>
      <c r="D2491" s="554" t="s">
        <v>939</v>
      </c>
      <c r="E2491" s="336" t="s">
        <v>368</v>
      </c>
      <c r="F2491" s="336" t="s">
        <v>2455</v>
      </c>
      <c r="G2491" s="336">
        <v>2950160461</v>
      </c>
      <c r="H2491" s="554" t="s">
        <v>13219</v>
      </c>
      <c r="I2491" s="336" t="s">
        <v>126</v>
      </c>
      <c r="J2491" s="336" t="s">
        <v>13659</v>
      </c>
      <c r="K2491" s="336" t="s">
        <v>13546</v>
      </c>
      <c r="L2491" s="336" t="s">
        <v>13658</v>
      </c>
      <c r="M2491" s="336" t="s">
        <v>13659</v>
      </c>
      <c r="N2491" s="336" t="s">
        <v>13546</v>
      </c>
      <c r="O2491" s="632" t="s">
        <v>13661</v>
      </c>
      <c r="P2491" s="632"/>
      <c r="Q2491" s="556">
        <v>44620</v>
      </c>
      <c r="R2491" s="336"/>
      <c r="S2491" s="557">
        <v>44666</v>
      </c>
      <c r="T2491" s="336" t="s">
        <v>17282</v>
      </c>
      <c r="U2491" s="625">
        <v>271</v>
      </c>
      <c r="V2491" s="1088"/>
      <c r="W2491" s="551">
        <v>174961</v>
      </c>
      <c r="X2491" s="551">
        <v>64415</v>
      </c>
      <c r="Y2491" s="551">
        <v>72375</v>
      </c>
      <c r="Z2491" s="551">
        <v>77459</v>
      </c>
      <c r="AA2491" s="551">
        <v>90695</v>
      </c>
      <c r="AB2491" s="551">
        <v>70485</v>
      </c>
      <c r="AC2491" s="551" t="s">
        <v>13876</v>
      </c>
      <c r="AD2491" s="552" t="s">
        <v>13876</v>
      </c>
      <c r="AE2491" s="623">
        <v>550390</v>
      </c>
      <c r="AF2491" t="s">
        <v>936</v>
      </c>
      <c r="AG2491" t="s">
        <v>942</v>
      </c>
      <c r="AH2491" t="s">
        <v>13218</v>
      </c>
      <c r="AQ2491" t="s">
        <v>13876</v>
      </c>
      <c r="AR2491" t="s">
        <v>15289</v>
      </c>
      <c r="AS2491" t="s">
        <v>15287</v>
      </c>
      <c r="AT2491" t="s">
        <v>15291</v>
      </c>
      <c r="AU2491" t="s">
        <v>15294</v>
      </c>
      <c r="AV2491" t="s">
        <v>15290</v>
      </c>
      <c r="AW2491" t="s">
        <v>15289</v>
      </c>
      <c r="AX2491" t="s">
        <v>13876</v>
      </c>
      <c r="AY2491" t="s">
        <v>13876</v>
      </c>
      <c r="AZ2491" t="s">
        <v>15290</v>
      </c>
      <c r="BA2491" t="s">
        <v>15291</v>
      </c>
      <c r="BB2491" t="s">
        <v>15291</v>
      </c>
      <c r="BC2491" t="s">
        <v>15289</v>
      </c>
      <c r="BD2491" t="s">
        <v>15286</v>
      </c>
      <c r="BE2491" t="s">
        <v>13876</v>
      </c>
      <c r="BF2491" t="s">
        <v>13876</v>
      </c>
      <c r="BG2491" t="s">
        <v>15287</v>
      </c>
      <c r="BH2491" t="s">
        <v>15292</v>
      </c>
      <c r="BI2491" t="s">
        <v>15284</v>
      </c>
      <c r="BJ2491" t="s">
        <v>15287</v>
      </c>
      <c r="BK2491" t="s">
        <v>15286</v>
      </c>
      <c r="BL2491" t="s">
        <v>13876</v>
      </c>
      <c r="BM2491" t="s">
        <v>13876</v>
      </c>
      <c r="BN2491" t="s">
        <v>15287</v>
      </c>
      <c r="BO2491" t="s">
        <v>15287</v>
      </c>
      <c r="BP2491" t="s">
        <v>15291</v>
      </c>
      <c r="BQ2491" t="s">
        <v>15286</v>
      </c>
      <c r="BR2491" t="s">
        <v>15294</v>
      </c>
      <c r="BS2491" t="s">
        <v>13876</v>
      </c>
      <c r="BT2491" t="s">
        <v>13876</v>
      </c>
      <c r="BU2491" t="s">
        <v>15294</v>
      </c>
      <c r="BV2491" t="s">
        <v>15288</v>
      </c>
      <c r="BW2491" t="s">
        <v>15290</v>
      </c>
      <c r="BX2491" t="s">
        <v>15294</v>
      </c>
      <c r="BY2491" t="s">
        <v>15286</v>
      </c>
      <c r="BZ2491" t="s">
        <v>13876</v>
      </c>
      <c r="CA2491" t="s">
        <v>13876</v>
      </c>
      <c r="CB2491" t="s">
        <v>15287</v>
      </c>
      <c r="CC2491" t="s">
        <v>15288</v>
      </c>
      <c r="CD2491" t="s">
        <v>15291</v>
      </c>
      <c r="CE2491" t="s">
        <v>15285</v>
      </c>
      <c r="CF2491" t="s">
        <v>15286</v>
      </c>
      <c r="CG2491" t="s">
        <v>13876</v>
      </c>
      <c r="CH2491" t="s">
        <v>13876</v>
      </c>
      <c r="CI2491" t="s">
        <v>13876</v>
      </c>
      <c r="CJ2491" t="s">
        <v>13876</v>
      </c>
      <c r="CK2491" t="s">
        <v>13876</v>
      </c>
      <c r="CL2491" t="s">
        <v>13876</v>
      </c>
      <c r="CM2491" t="s">
        <v>13876</v>
      </c>
      <c r="CN2491" t="s">
        <v>13876</v>
      </c>
      <c r="CO2491" t="s">
        <v>13876</v>
      </c>
      <c r="CP2491" t="s">
        <v>13876</v>
      </c>
      <c r="CQ2491" t="s">
        <v>13876</v>
      </c>
      <c r="CR2491" t="s">
        <v>13876</v>
      </c>
      <c r="CS2491" t="s">
        <v>13876</v>
      </c>
      <c r="CT2491" t="s">
        <v>13876</v>
      </c>
    </row>
    <row r="2492" spans="1:98" hidden="1">
      <c r="A2492" s="632"/>
      <c r="B2492" s="555"/>
      <c r="C2492" s="554"/>
      <c r="D2492" s="554"/>
      <c r="E2492" s="336"/>
      <c r="F2492" s="336"/>
      <c r="G2492" s="336"/>
      <c r="H2492" s="554"/>
      <c r="I2492" s="336"/>
      <c r="J2492" s="336"/>
      <c r="K2492" s="336"/>
      <c r="L2492" s="336"/>
      <c r="M2492" s="336"/>
      <c r="N2492" s="336"/>
      <c r="O2492" s="632"/>
      <c r="P2492" s="632"/>
      <c r="Q2492" s="556"/>
      <c r="R2492" s="336"/>
      <c r="S2492" s="336"/>
      <c r="T2492" s="336" t="s">
        <v>13876</v>
      </c>
      <c r="U2492" s="336"/>
      <c r="V2492" s="632"/>
      <c r="W2492" s="551">
        <v>0</v>
      </c>
      <c r="X2492" s="551">
        <v>0</v>
      </c>
      <c r="Y2492" s="551">
        <v>0</v>
      </c>
      <c r="Z2492" s="551">
        <v>0</v>
      </c>
      <c r="AA2492" s="551">
        <v>0</v>
      </c>
      <c r="AB2492" s="551">
        <v>0</v>
      </c>
      <c r="AC2492" s="551">
        <v>0</v>
      </c>
      <c r="AD2492" s="552"/>
      <c r="AE2492" s="623">
        <v>0</v>
      </c>
      <c r="AQ2492" t="s">
        <v>13876</v>
      </c>
      <c r="AR2492" t="s">
        <v>13876</v>
      </c>
      <c r="AS2492" t="s">
        <v>13876</v>
      </c>
      <c r="AT2492" t="s">
        <v>13876</v>
      </c>
      <c r="AU2492" t="s">
        <v>13876</v>
      </c>
      <c r="AV2492" t="s">
        <v>13876</v>
      </c>
      <c r="AW2492" t="s">
        <v>13876</v>
      </c>
      <c r="AX2492" t="s">
        <v>13876</v>
      </c>
      <c r="AY2492" t="s">
        <v>13876</v>
      </c>
      <c r="AZ2492" t="s">
        <v>13876</v>
      </c>
      <c r="BA2492" t="s">
        <v>13876</v>
      </c>
      <c r="BB2492" t="s">
        <v>13876</v>
      </c>
      <c r="BC2492" t="s">
        <v>13876</v>
      </c>
      <c r="BD2492" t="s">
        <v>13876</v>
      </c>
      <c r="BE2492" t="s">
        <v>13876</v>
      </c>
      <c r="BF2492" t="s">
        <v>13876</v>
      </c>
      <c r="BG2492" t="s">
        <v>13876</v>
      </c>
      <c r="BH2492" t="s">
        <v>13876</v>
      </c>
      <c r="BI2492" t="s">
        <v>13876</v>
      </c>
      <c r="BJ2492" t="s">
        <v>13876</v>
      </c>
      <c r="BK2492" t="s">
        <v>13876</v>
      </c>
      <c r="BL2492" t="s">
        <v>13876</v>
      </c>
      <c r="BM2492" t="s">
        <v>13876</v>
      </c>
      <c r="BN2492" t="s">
        <v>13876</v>
      </c>
      <c r="BO2492" t="s">
        <v>13876</v>
      </c>
      <c r="BP2492" t="s">
        <v>13876</v>
      </c>
      <c r="BQ2492" t="s">
        <v>13876</v>
      </c>
      <c r="BR2492" t="s">
        <v>13876</v>
      </c>
      <c r="BS2492" t="s">
        <v>13876</v>
      </c>
      <c r="BT2492" t="s">
        <v>13876</v>
      </c>
      <c r="BU2492" t="s">
        <v>13876</v>
      </c>
      <c r="BV2492" t="s">
        <v>13876</v>
      </c>
      <c r="BW2492" t="s">
        <v>13876</v>
      </c>
      <c r="BX2492" t="s">
        <v>13876</v>
      </c>
      <c r="BY2492" t="s">
        <v>13876</v>
      </c>
      <c r="BZ2492" t="s">
        <v>13876</v>
      </c>
      <c r="CA2492" t="s">
        <v>13876</v>
      </c>
      <c r="CB2492" t="s">
        <v>13876</v>
      </c>
      <c r="CC2492" t="s">
        <v>13876</v>
      </c>
      <c r="CD2492" t="s">
        <v>13876</v>
      </c>
      <c r="CE2492" t="s">
        <v>13876</v>
      </c>
      <c r="CF2492" t="s">
        <v>13876</v>
      </c>
      <c r="CG2492" t="s">
        <v>13876</v>
      </c>
      <c r="CH2492" t="s">
        <v>13876</v>
      </c>
      <c r="CI2492" t="s">
        <v>13876</v>
      </c>
      <c r="CJ2492" t="s">
        <v>13876</v>
      </c>
      <c r="CK2492" t="s">
        <v>13876</v>
      </c>
      <c r="CL2492" t="s">
        <v>13876</v>
      </c>
      <c r="CM2492" t="s">
        <v>13876</v>
      </c>
      <c r="CN2492" t="s">
        <v>13876</v>
      </c>
      <c r="CO2492" t="s">
        <v>13876</v>
      </c>
      <c r="CP2492" t="s">
        <v>13876</v>
      </c>
      <c r="CQ2492" t="s">
        <v>13876</v>
      </c>
      <c r="CR2492" t="s">
        <v>13876</v>
      </c>
      <c r="CS2492" t="s">
        <v>13876</v>
      </c>
      <c r="CT2492" t="s">
        <v>13876</v>
      </c>
    </row>
    <row r="2493" spans="1:98" hidden="1">
      <c r="A2493" s="1088">
        <v>499</v>
      </c>
      <c r="B2493" s="554" t="s">
        <v>8007</v>
      </c>
      <c r="C2493" s="554" t="s">
        <v>8008</v>
      </c>
      <c r="D2493" s="554" t="s">
        <v>8009</v>
      </c>
      <c r="E2493" s="336" t="s">
        <v>368</v>
      </c>
      <c r="F2493" s="336" t="s">
        <v>15090</v>
      </c>
      <c r="G2493" s="336">
        <v>2911600084</v>
      </c>
      <c r="H2493" s="554" t="s">
        <v>8007</v>
      </c>
      <c r="I2493" s="336" t="s">
        <v>113</v>
      </c>
      <c r="J2493" s="336" t="s">
        <v>13659</v>
      </c>
      <c r="K2493" s="336" t="s">
        <v>13546</v>
      </c>
      <c r="L2493" s="336" t="s">
        <v>13658</v>
      </c>
      <c r="M2493" s="336" t="s">
        <v>13659</v>
      </c>
      <c r="N2493" s="336" t="s">
        <v>13546</v>
      </c>
      <c r="O2493" s="632"/>
      <c r="P2493" s="632" t="s">
        <v>13661</v>
      </c>
      <c r="Q2493" s="556">
        <v>44630</v>
      </c>
      <c r="R2493" s="336"/>
      <c r="S2493" s="557">
        <v>44663</v>
      </c>
      <c r="T2493" s="336" t="s">
        <v>17283</v>
      </c>
      <c r="U2493" s="625">
        <v>272</v>
      </c>
      <c r="V2493" s="1088">
        <v>272</v>
      </c>
      <c r="W2493" s="551">
        <v>37500</v>
      </c>
      <c r="X2493" s="551">
        <v>1429</v>
      </c>
      <c r="Y2493" s="551">
        <v>1731</v>
      </c>
      <c r="Z2493" s="551">
        <v>1154</v>
      </c>
      <c r="AA2493" s="551">
        <v>1221</v>
      </c>
      <c r="AB2493" s="551">
        <v>1460</v>
      </c>
      <c r="AC2493" s="551" t="s">
        <v>13876</v>
      </c>
      <c r="AD2493" s="552" t="s">
        <v>13876</v>
      </c>
      <c r="AE2493" s="623">
        <v>44495</v>
      </c>
      <c r="AF2493" t="s">
        <v>7588</v>
      </c>
      <c r="AG2493" t="s">
        <v>8012</v>
      </c>
      <c r="AH2493" t="s">
        <v>7588</v>
      </c>
      <c r="AQ2493" t="s">
        <v>13876</v>
      </c>
      <c r="AR2493" t="s">
        <v>13876</v>
      </c>
      <c r="AS2493" t="s">
        <v>15284</v>
      </c>
      <c r="AT2493" t="s">
        <v>15287</v>
      </c>
      <c r="AU2493" t="s">
        <v>15286</v>
      </c>
      <c r="AV2493" t="s">
        <v>15288</v>
      </c>
      <c r="AW2493" t="s">
        <v>15288</v>
      </c>
      <c r="AX2493" t="s">
        <v>13876</v>
      </c>
      <c r="AY2493" t="s">
        <v>13876</v>
      </c>
      <c r="AZ2493" t="s">
        <v>13876</v>
      </c>
      <c r="BA2493" t="s">
        <v>15289</v>
      </c>
      <c r="BB2493" t="s">
        <v>15291</v>
      </c>
      <c r="BC2493" t="s">
        <v>15292</v>
      </c>
      <c r="BD2493" t="s">
        <v>15294</v>
      </c>
      <c r="BE2493" t="s">
        <v>13876</v>
      </c>
      <c r="BF2493" t="s">
        <v>13876</v>
      </c>
      <c r="BG2493" t="s">
        <v>13876</v>
      </c>
      <c r="BH2493" t="s">
        <v>15289</v>
      </c>
      <c r="BI2493" t="s">
        <v>15287</v>
      </c>
      <c r="BJ2493" t="s">
        <v>15284</v>
      </c>
      <c r="BK2493" t="s">
        <v>15289</v>
      </c>
      <c r="BL2493" t="s">
        <v>13876</v>
      </c>
      <c r="BM2493" t="s">
        <v>13876</v>
      </c>
      <c r="BN2493" t="s">
        <v>13876</v>
      </c>
      <c r="BO2493" t="s">
        <v>15289</v>
      </c>
      <c r="BP2493" t="s">
        <v>15289</v>
      </c>
      <c r="BQ2493" t="s">
        <v>15286</v>
      </c>
      <c r="BR2493" t="s">
        <v>15291</v>
      </c>
      <c r="BS2493" t="s">
        <v>13876</v>
      </c>
      <c r="BT2493" t="s">
        <v>13876</v>
      </c>
      <c r="BU2493" t="s">
        <v>13876</v>
      </c>
      <c r="BV2493" t="s">
        <v>15289</v>
      </c>
      <c r="BW2493" t="s">
        <v>15292</v>
      </c>
      <c r="BX2493" t="s">
        <v>15292</v>
      </c>
      <c r="BY2493" t="s">
        <v>15289</v>
      </c>
      <c r="BZ2493" t="s">
        <v>13876</v>
      </c>
      <c r="CA2493" t="s">
        <v>13876</v>
      </c>
      <c r="CB2493" t="s">
        <v>13876</v>
      </c>
      <c r="CC2493" t="s">
        <v>15289</v>
      </c>
      <c r="CD2493" t="s">
        <v>15291</v>
      </c>
      <c r="CE2493" t="s">
        <v>15290</v>
      </c>
      <c r="CF2493" t="s">
        <v>15288</v>
      </c>
      <c r="CG2493" t="s">
        <v>13876</v>
      </c>
      <c r="CH2493" t="s">
        <v>13876</v>
      </c>
      <c r="CI2493" t="s">
        <v>13876</v>
      </c>
      <c r="CJ2493" t="s">
        <v>13876</v>
      </c>
      <c r="CK2493" t="s">
        <v>13876</v>
      </c>
      <c r="CL2493" t="s">
        <v>13876</v>
      </c>
      <c r="CM2493" t="s">
        <v>13876</v>
      </c>
      <c r="CN2493" t="s">
        <v>13876</v>
      </c>
      <c r="CO2493" t="s">
        <v>13876</v>
      </c>
      <c r="CP2493" t="s">
        <v>13876</v>
      </c>
      <c r="CQ2493" t="s">
        <v>13876</v>
      </c>
      <c r="CR2493" t="s">
        <v>13876</v>
      </c>
      <c r="CS2493" t="s">
        <v>13876</v>
      </c>
      <c r="CT2493" t="s">
        <v>13876</v>
      </c>
    </row>
    <row r="2494" spans="1:98" hidden="1">
      <c r="A2494" s="1088"/>
      <c r="B2494" s="554" t="s">
        <v>8007</v>
      </c>
      <c r="C2494" s="554" t="s">
        <v>8008</v>
      </c>
      <c r="D2494" s="554" t="s">
        <v>8009</v>
      </c>
      <c r="E2494" s="336" t="s">
        <v>368</v>
      </c>
      <c r="F2494" s="336" t="s">
        <v>15090</v>
      </c>
      <c r="G2494" s="336">
        <v>2911600084</v>
      </c>
      <c r="H2494" s="554" t="s">
        <v>8007</v>
      </c>
      <c r="I2494" s="336" t="s">
        <v>114</v>
      </c>
      <c r="J2494" s="336" t="s">
        <v>13659</v>
      </c>
      <c r="K2494" s="336" t="s">
        <v>13546</v>
      </c>
      <c r="L2494" s="336" t="s">
        <v>13658</v>
      </c>
      <c r="M2494" s="336" t="s">
        <v>13659</v>
      </c>
      <c r="N2494" s="336" t="s">
        <v>13549</v>
      </c>
      <c r="O2494" s="632"/>
      <c r="P2494" s="632" t="s">
        <v>13661</v>
      </c>
      <c r="Q2494" s="556">
        <v>44630</v>
      </c>
      <c r="R2494" s="336"/>
      <c r="S2494" s="557">
        <v>44663</v>
      </c>
      <c r="T2494" s="336" t="s">
        <v>17284</v>
      </c>
      <c r="U2494" s="625">
        <v>272</v>
      </c>
      <c r="V2494" s="1088"/>
      <c r="W2494" s="551" t="s">
        <v>13876</v>
      </c>
      <c r="X2494" s="551" t="s">
        <v>13876</v>
      </c>
      <c r="Y2494" s="551" t="s">
        <v>13876</v>
      </c>
      <c r="Z2494" s="551" t="s">
        <v>13876</v>
      </c>
      <c r="AA2494" s="551" t="s">
        <v>13876</v>
      </c>
      <c r="AB2494" s="551" t="s">
        <v>13876</v>
      </c>
      <c r="AC2494" s="551" t="s">
        <v>13876</v>
      </c>
      <c r="AD2494" s="552" t="s">
        <v>13876</v>
      </c>
      <c r="AE2494" s="623">
        <v>0</v>
      </c>
      <c r="AF2494" t="s">
        <v>7588</v>
      </c>
      <c r="AG2494" t="s">
        <v>8012</v>
      </c>
      <c r="AH2494" t="s">
        <v>7588</v>
      </c>
      <c r="AQ2494" t="s">
        <v>13876</v>
      </c>
      <c r="AR2494" t="s">
        <v>13876</v>
      </c>
      <c r="AS2494" t="s">
        <v>13876</v>
      </c>
      <c r="AT2494" t="s">
        <v>13876</v>
      </c>
      <c r="AU2494" t="s">
        <v>13876</v>
      </c>
      <c r="AV2494" t="s">
        <v>13876</v>
      </c>
      <c r="AW2494" t="s">
        <v>13876</v>
      </c>
      <c r="AX2494" t="s">
        <v>13876</v>
      </c>
      <c r="AY2494" t="s">
        <v>13876</v>
      </c>
      <c r="AZ2494" t="s">
        <v>13876</v>
      </c>
      <c r="BA2494" t="s">
        <v>13876</v>
      </c>
      <c r="BB2494" t="s">
        <v>13876</v>
      </c>
      <c r="BC2494" t="s">
        <v>13876</v>
      </c>
      <c r="BD2494" t="s">
        <v>13876</v>
      </c>
      <c r="BE2494" t="s">
        <v>13876</v>
      </c>
      <c r="BF2494" t="s">
        <v>13876</v>
      </c>
      <c r="BG2494" t="s">
        <v>13876</v>
      </c>
      <c r="BH2494" t="s">
        <v>13876</v>
      </c>
      <c r="BI2494" t="s">
        <v>13876</v>
      </c>
      <c r="BJ2494" t="s">
        <v>13876</v>
      </c>
      <c r="BK2494" t="s">
        <v>13876</v>
      </c>
      <c r="BL2494" t="s">
        <v>13876</v>
      </c>
      <c r="BM2494" t="s">
        <v>13876</v>
      </c>
      <c r="BN2494" t="s">
        <v>13876</v>
      </c>
      <c r="BO2494" t="s">
        <v>13876</v>
      </c>
      <c r="BP2494" t="s">
        <v>13876</v>
      </c>
      <c r="BQ2494" t="s">
        <v>13876</v>
      </c>
      <c r="BR2494" t="s">
        <v>13876</v>
      </c>
      <c r="BS2494" t="s">
        <v>13876</v>
      </c>
      <c r="BT2494" t="s">
        <v>13876</v>
      </c>
      <c r="BU2494" t="s">
        <v>13876</v>
      </c>
      <c r="BV2494" t="s">
        <v>13876</v>
      </c>
      <c r="BW2494" t="s">
        <v>13876</v>
      </c>
      <c r="BX2494" t="s">
        <v>13876</v>
      </c>
      <c r="BY2494" t="s">
        <v>13876</v>
      </c>
      <c r="BZ2494" t="s">
        <v>13876</v>
      </c>
      <c r="CA2494" t="s">
        <v>13876</v>
      </c>
      <c r="CB2494" t="s">
        <v>13876</v>
      </c>
      <c r="CC2494" t="s">
        <v>13876</v>
      </c>
      <c r="CD2494" t="s">
        <v>13876</v>
      </c>
      <c r="CE2494" t="s">
        <v>13876</v>
      </c>
      <c r="CF2494" t="s">
        <v>13876</v>
      </c>
      <c r="CG2494" t="s">
        <v>13876</v>
      </c>
      <c r="CH2494" t="s">
        <v>13876</v>
      </c>
      <c r="CI2494" t="s">
        <v>13876</v>
      </c>
      <c r="CJ2494" t="s">
        <v>13876</v>
      </c>
      <c r="CK2494" t="s">
        <v>13876</v>
      </c>
      <c r="CL2494" t="s">
        <v>13876</v>
      </c>
      <c r="CM2494" t="s">
        <v>13876</v>
      </c>
      <c r="CN2494" t="s">
        <v>13876</v>
      </c>
      <c r="CO2494" t="s">
        <v>13876</v>
      </c>
      <c r="CP2494" t="s">
        <v>13876</v>
      </c>
      <c r="CQ2494" t="s">
        <v>13876</v>
      </c>
      <c r="CR2494" t="s">
        <v>13876</v>
      </c>
      <c r="CS2494" t="s">
        <v>13876</v>
      </c>
      <c r="CT2494" t="s">
        <v>13876</v>
      </c>
    </row>
    <row r="2495" spans="1:98" hidden="1">
      <c r="A2495" s="1088"/>
      <c r="B2495" s="554" t="s">
        <v>8007</v>
      </c>
      <c r="C2495" s="554" t="s">
        <v>8008</v>
      </c>
      <c r="D2495" s="554" t="s">
        <v>8009</v>
      </c>
      <c r="E2495" s="336" t="s">
        <v>368</v>
      </c>
      <c r="F2495" s="336" t="s">
        <v>15090</v>
      </c>
      <c r="G2495" s="336">
        <v>2911600084</v>
      </c>
      <c r="H2495" s="554" t="s">
        <v>8007</v>
      </c>
      <c r="I2495" s="336" t="s">
        <v>116</v>
      </c>
      <c r="J2495" s="336" t="s">
        <v>13659</v>
      </c>
      <c r="K2495" s="336" t="s">
        <v>13546</v>
      </c>
      <c r="L2495" s="336" t="s">
        <v>13658</v>
      </c>
      <c r="M2495" s="336" t="s">
        <v>13659</v>
      </c>
      <c r="N2495" s="336" t="s">
        <v>13546</v>
      </c>
      <c r="O2495" s="632"/>
      <c r="P2495" s="632" t="s">
        <v>13661</v>
      </c>
      <c r="Q2495" s="556">
        <v>44630</v>
      </c>
      <c r="R2495" s="336"/>
      <c r="S2495" s="557">
        <v>44663</v>
      </c>
      <c r="T2495" s="336" t="s">
        <v>17285</v>
      </c>
      <c r="U2495" s="625">
        <v>272</v>
      </c>
      <c r="V2495" s="1088"/>
      <c r="W2495" s="551">
        <v>104233</v>
      </c>
      <c r="X2495" s="551">
        <v>35020</v>
      </c>
      <c r="Y2495" s="551">
        <v>32017</v>
      </c>
      <c r="Z2495" s="551">
        <v>35366</v>
      </c>
      <c r="AA2495" s="551">
        <v>34451</v>
      </c>
      <c r="AB2495" s="551">
        <v>33174</v>
      </c>
      <c r="AC2495" s="551" t="s">
        <v>13876</v>
      </c>
      <c r="AD2495" s="552" t="s">
        <v>13876</v>
      </c>
      <c r="AE2495" s="623">
        <v>274261</v>
      </c>
      <c r="AF2495" t="s">
        <v>7588</v>
      </c>
      <c r="AG2495" t="s">
        <v>8012</v>
      </c>
      <c r="AH2495" t="s">
        <v>7588</v>
      </c>
      <c r="AQ2495" t="s">
        <v>13876</v>
      </c>
      <c r="AR2495" t="s">
        <v>15289</v>
      </c>
      <c r="AS2495" t="s">
        <v>15288</v>
      </c>
      <c r="AT2495" t="s">
        <v>15291</v>
      </c>
      <c r="AU2495" t="s">
        <v>15292</v>
      </c>
      <c r="AV2495" t="s">
        <v>15284</v>
      </c>
      <c r="AW2495" t="s">
        <v>15284</v>
      </c>
      <c r="AX2495" t="s">
        <v>13876</v>
      </c>
      <c r="AY2495" t="s">
        <v>13876</v>
      </c>
      <c r="AZ2495" t="s">
        <v>15284</v>
      </c>
      <c r="BA2495" t="s">
        <v>15286</v>
      </c>
      <c r="BB2495" t="s">
        <v>15288</v>
      </c>
      <c r="BC2495" t="s">
        <v>15292</v>
      </c>
      <c r="BD2495" t="s">
        <v>15288</v>
      </c>
      <c r="BE2495" t="s">
        <v>13876</v>
      </c>
      <c r="BF2495" t="s">
        <v>13876</v>
      </c>
      <c r="BG2495" t="s">
        <v>15284</v>
      </c>
      <c r="BH2495" t="s">
        <v>15292</v>
      </c>
      <c r="BI2495" t="s">
        <v>15288</v>
      </c>
      <c r="BJ2495" t="s">
        <v>15289</v>
      </c>
      <c r="BK2495" t="s">
        <v>15287</v>
      </c>
      <c r="BL2495" t="s">
        <v>13876</v>
      </c>
      <c r="BM2495" t="s">
        <v>13876</v>
      </c>
      <c r="BN2495" t="s">
        <v>15284</v>
      </c>
      <c r="BO2495" t="s">
        <v>15286</v>
      </c>
      <c r="BP2495" t="s">
        <v>15284</v>
      </c>
      <c r="BQ2495" t="s">
        <v>15290</v>
      </c>
      <c r="BR2495" t="s">
        <v>15290</v>
      </c>
      <c r="BS2495" t="s">
        <v>13876</v>
      </c>
      <c r="BT2495" t="s">
        <v>13876</v>
      </c>
      <c r="BU2495" t="s">
        <v>15284</v>
      </c>
      <c r="BV2495" t="s">
        <v>15291</v>
      </c>
      <c r="BW2495" t="s">
        <v>15291</v>
      </c>
      <c r="BX2495" t="s">
        <v>15286</v>
      </c>
      <c r="BY2495" t="s">
        <v>15289</v>
      </c>
      <c r="BZ2495" t="s">
        <v>13876</v>
      </c>
      <c r="CA2495" t="s">
        <v>13876</v>
      </c>
      <c r="CB2495" t="s">
        <v>15284</v>
      </c>
      <c r="CC2495" t="s">
        <v>15284</v>
      </c>
      <c r="CD2495" t="s">
        <v>15289</v>
      </c>
      <c r="CE2495" t="s">
        <v>15287</v>
      </c>
      <c r="CF2495" t="s">
        <v>15291</v>
      </c>
      <c r="CG2495" t="s">
        <v>13876</v>
      </c>
      <c r="CH2495" t="s">
        <v>13876</v>
      </c>
      <c r="CI2495" t="s">
        <v>13876</v>
      </c>
      <c r="CJ2495" t="s">
        <v>13876</v>
      </c>
      <c r="CK2495" t="s">
        <v>13876</v>
      </c>
      <c r="CL2495" t="s">
        <v>13876</v>
      </c>
      <c r="CM2495" t="s">
        <v>13876</v>
      </c>
      <c r="CN2495" t="s">
        <v>13876</v>
      </c>
      <c r="CO2495" t="s">
        <v>13876</v>
      </c>
      <c r="CP2495" t="s">
        <v>13876</v>
      </c>
      <c r="CQ2495" t="s">
        <v>13876</v>
      </c>
      <c r="CR2495" t="s">
        <v>13876</v>
      </c>
      <c r="CS2495" t="s">
        <v>13876</v>
      </c>
      <c r="CT2495" t="s">
        <v>13876</v>
      </c>
    </row>
    <row r="2496" spans="1:98" hidden="1">
      <c r="A2496" s="1088"/>
      <c r="B2496" s="554" t="s">
        <v>8007</v>
      </c>
      <c r="C2496" s="554" t="s">
        <v>8008</v>
      </c>
      <c r="D2496" s="554" t="s">
        <v>8009</v>
      </c>
      <c r="E2496" s="336" t="s">
        <v>368</v>
      </c>
      <c r="F2496" s="336" t="s">
        <v>15090</v>
      </c>
      <c r="G2496" s="336">
        <v>2911600084</v>
      </c>
      <c r="H2496" s="554" t="s">
        <v>8007</v>
      </c>
      <c r="I2496" s="336" t="s">
        <v>115</v>
      </c>
      <c r="J2496" s="336" t="s">
        <v>13659</v>
      </c>
      <c r="K2496" s="336" t="s">
        <v>13546</v>
      </c>
      <c r="L2496" s="336" t="s">
        <v>13658</v>
      </c>
      <c r="M2496" s="336" t="s">
        <v>13659</v>
      </c>
      <c r="N2496" s="336" t="s">
        <v>13546</v>
      </c>
      <c r="O2496" s="632"/>
      <c r="P2496" s="632" t="s">
        <v>13661</v>
      </c>
      <c r="Q2496" s="556">
        <v>44630</v>
      </c>
      <c r="R2496" s="336"/>
      <c r="S2496" s="557">
        <v>44663</v>
      </c>
      <c r="T2496" s="336" t="s">
        <v>17286</v>
      </c>
      <c r="U2496" s="625">
        <v>272</v>
      </c>
      <c r="V2496" s="1088"/>
      <c r="W2496" s="551">
        <v>8266</v>
      </c>
      <c r="X2496" s="551">
        <v>1525</v>
      </c>
      <c r="Y2496" s="551">
        <v>1994</v>
      </c>
      <c r="Z2496" s="551">
        <v>2564</v>
      </c>
      <c r="AA2496" s="551">
        <v>1934</v>
      </c>
      <c r="AB2496" s="551">
        <v>2844</v>
      </c>
      <c r="AC2496" s="551" t="s">
        <v>13876</v>
      </c>
      <c r="AD2496" s="552" t="s">
        <v>13876</v>
      </c>
      <c r="AE2496" s="623">
        <v>19127</v>
      </c>
      <c r="AF2496" t="s">
        <v>7588</v>
      </c>
      <c r="AG2496" t="s">
        <v>8012</v>
      </c>
      <c r="AH2496" t="s">
        <v>7588</v>
      </c>
      <c r="AQ2496" t="s">
        <v>13876</v>
      </c>
      <c r="AR2496" t="s">
        <v>13876</v>
      </c>
      <c r="AS2496" t="s">
        <v>13876</v>
      </c>
      <c r="AT2496" t="s">
        <v>15285</v>
      </c>
      <c r="AU2496" t="s">
        <v>15292</v>
      </c>
      <c r="AV2496" t="s">
        <v>15290</v>
      </c>
      <c r="AW2496" t="s">
        <v>15290</v>
      </c>
      <c r="AX2496" t="s">
        <v>13876</v>
      </c>
      <c r="AY2496" t="s">
        <v>13876</v>
      </c>
      <c r="AZ2496" t="s">
        <v>13876</v>
      </c>
      <c r="BA2496" t="s">
        <v>15289</v>
      </c>
      <c r="BB2496" t="s">
        <v>15286</v>
      </c>
      <c r="BC2496" t="s">
        <v>15292</v>
      </c>
      <c r="BD2496" t="s">
        <v>15286</v>
      </c>
      <c r="BE2496" t="s">
        <v>13876</v>
      </c>
      <c r="BF2496" t="s">
        <v>13876</v>
      </c>
      <c r="BG2496" t="s">
        <v>13876</v>
      </c>
      <c r="BH2496" t="s">
        <v>15289</v>
      </c>
      <c r="BI2496" t="s">
        <v>15294</v>
      </c>
      <c r="BJ2496" t="s">
        <v>15294</v>
      </c>
      <c r="BK2496" t="s">
        <v>15291</v>
      </c>
      <c r="BL2496" t="s">
        <v>13876</v>
      </c>
      <c r="BM2496" t="s">
        <v>13876</v>
      </c>
      <c r="BN2496" t="s">
        <v>13876</v>
      </c>
      <c r="BO2496" t="s">
        <v>15292</v>
      </c>
      <c r="BP2496" t="s">
        <v>15286</v>
      </c>
      <c r="BQ2496" t="s">
        <v>15290</v>
      </c>
      <c r="BR2496" t="s">
        <v>15291</v>
      </c>
      <c r="BS2496" t="s">
        <v>13876</v>
      </c>
      <c r="BT2496" t="s">
        <v>13876</v>
      </c>
      <c r="BU2496" t="s">
        <v>13876</v>
      </c>
      <c r="BV2496" t="s">
        <v>15289</v>
      </c>
      <c r="BW2496" t="s">
        <v>15294</v>
      </c>
      <c r="BX2496" t="s">
        <v>15284</v>
      </c>
      <c r="BY2496" t="s">
        <v>15291</v>
      </c>
      <c r="BZ2496" t="s">
        <v>13876</v>
      </c>
      <c r="CA2496" t="s">
        <v>13876</v>
      </c>
      <c r="CB2496" t="s">
        <v>13876</v>
      </c>
      <c r="CC2496" t="s">
        <v>15292</v>
      </c>
      <c r="CD2496" t="s">
        <v>15285</v>
      </c>
      <c r="CE2496" t="s">
        <v>15291</v>
      </c>
      <c r="CF2496" t="s">
        <v>15291</v>
      </c>
      <c r="CG2496" t="s">
        <v>13876</v>
      </c>
      <c r="CH2496" t="s">
        <v>13876</v>
      </c>
      <c r="CI2496" t="s">
        <v>13876</v>
      </c>
      <c r="CJ2496" t="s">
        <v>13876</v>
      </c>
      <c r="CK2496" t="s">
        <v>13876</v>
      </c>
      <c r="CL2496" t="s">
        <v>13876</v>
      </c>
      <c r="CM2496" t="s">
        <v>13876</v>
      </c>
      <c r="CN2496" t="s">
        <v>13876</v>
      </c>
      <c r="CO2496" t="s">
        <v>13876</v>
      </c>
      <c r="CP2496" t="s">
        <v>13876</v>
      </c>
      <c r="CQ2496" t="s">
        <v>13876</v>
      </c>
      <c r="CR2496" t="s">
        <v>13876</v>
      </c>
      <c r="CS2496" t="s">
        <v>13876</v>
      </c>
      <c r="CT2496" t="s">
        <v>13876</v>
      </c>
    </row>
    <row r="2497" spans="1:98" hidden="1">
      <c r="A2497" s="632"/>
      <c r="B2497" s="555"/>
      <c r="C2497" s="554"/>
      <c r="D2497" s="554"/>
      <c r="E2497" s="336"/>
      <c r="F2497" s="336"/>
      <c r="G2497" s="336"/>
      <c r="H2497" s="554"/>
      <c r="I2497" s="336"/>
      <c r="J2497" s="336"/>
      <c r="K2497" s="336"/>
      <c r="L2497" s="336"/>
      <c r="M2497" s="336"/>
      <c r="N2497" s="336"/>
      <c r="O2497" s="632"/>
      <c r="P2497" s="632"/>
      <c r="Q2497" s="556"/>
      <c r="R2497" s="336"/>
      <c r="S2497" s="336"/>
      <c r="T2497" s="336" t="s">
        <v>13876</v>
      </c>
      <c r="U2497" s="336"/>
      <c r="V2497" s="632"/>
      <c r="W2497" s="551">
        <v>0</v>
      </c>
      <c r="X2497" s="551">
        <v>0</v>
      </c>
      <c r="Y2497" s="551">
        <v>0</v>
      </c>
      <c r="Z2497" s="551">
        <v>0</v>
      </c>
      <c r="AA2497" s="551">
        <v>0</v>
      </c>
      <c r="AB2497" s="551">
        <v>0</v>
      </c>
      <c r="AC2497" s="551">
        <v>0</v>
      </c>
      <c r="AD2497" s="552"/>
      <c r="AE2497" s="623">
        <v>0</v>
      </c>
      <c r="AQ2497" t="s">
        <v>13876</v>
      </c>
      <c r="AR2497" t="s">
        <v>13876</v>
      </c>
      <c r="AS2497" t="s">
        <v>13876</v>
      </c>
      <c r="AT2497" t="s">
        <v>13876</v>
      </c>
      <c r="AU2497" t="s">
        <v>13876</v>
      </c>
      <c r="AV2497" t="s">
        <v>13876</v>
      </c>
      <c r="AW2497" t="s">
        <v>13876</v>
      </c>
      <c r="AX2497" t="s">
        <v>13876</v>
      </c>
      <c r="AY2497" t="s">
        <v>13876</v>
      </c>
      <c r="AZ2497" t="s">
        <v>13876</v>
      </c>
      <c r="BA2497" t="s">
        <v>13876</v>
      </c>
      <c r="BB2497" t="s">
        <v>13876</v>
      </c>
      <c r="BC2497" t="s">
        <v>13876</v>
      </c>
      <c r="BD2497" t="s">
        <v>13876</v>
      </c>
      <c r="BE2497" t="s">
        <v>13876</v>
      </c>
      <c r="BF2497" t="s">
        <v>13876</v>
      </c>
      <c r="BG2497" t="s">
        <v>13876</v>
      </c>
      <c r="BH2497" t="s">
        <v>13876</v>
      </c>
      <c r="BI2497" t="s">
        <v>13876</v>
      </c>
      <c r="BJ2497" t="s">
        <v>13876</v>
      </c>
      <c r="BK2497" t="s">
        <v>13876</v>
      </c>
      <c r="BL2497" t="s">
        <v>13876</v>
      </c>
      <c r="BM2497" t="s">
        <v>13876</v>
      </c>
      <c r="BN2497" t="s">
        <v>13876</v>
      </c>
      <c r="BO2497" t="s">
        <v>13876</v>
      </c>
      <c r="BP2497" t="s">
        <v>13876</v>
      </c>
      <c r="BQ2497" t="s">
        <v>13876</v>
      </c>
      <c r="BR2497" t="s">
        <v>13876</v>
      </c>
      <c r="BS2497" t="s">
        <v>13876</v>
      </c>
      <c r="BT2497" t="s">
        <v>13876</v>
      </c>
      <c r="BU2497" t="s">
        <v>13876</v>
      </c>
      <c r="BV2497" t="s">
        <v>13876</v>
      </c>
      <c r="BW2497" t="s">
        <v>13876</v>
      </c>
      <c r="BX2497" t="s">
        <v>13876</v>
      </c>
      <c r="BY2497" t="s">
        <v>13876</v>
      </c>
      <c r="BZ2497" t="s">
        <v>13876</v>
      </c>
      <c r="CA2497" t="s">
        <v>13876</v>
      </c>
      <c r="CB2497" t="s">
        <v>13876</v>
      </c>
      <c r="CC2497" t="s">
        <v>13876</v>
      </c>
      <c r="CD2497" t="s">
        <v>13876</v>
      </c>
      <c r="CE2497" t="s">
        <v>13876</v>
      </c>
      <c r="CF2497" t="s">
        <v>13876</v>
      </c>
      <c r="CG2497" t="s">
        <v>13876</v>
      </c>
      <c r="CH2497" t="s">
        <v>13876</v>
      </c>
      <c r="CI2497" t="s">
        <v>13876</v>
      </c>
      <c r="CJ2497" t="s">
        <v>13876</v>
      </c>
      <c r="CK2497" t="s">
        <v>13876</v>
      </c>
      <c r="CL2497" t="s">
        <v>13876</v>
      </c>
      <c r="CM2497" t="s">
        <v>13876</v>
      </c>
      <c r="CN2497" t="s">
        <v>13876</v>
      </c>
      <c r="CO2497" t="s">
        <v>13876</v>
      </c>
      <c r="CP2497" t="s">
        <v>13876</v>
      </c>
      <c r="CQ2497" t="s">
        <v>13876</v>
      </c>
      <c r="CR2497" t="s">
        <v>13876</v>
      </c>
      <c r="CS2497" t="s">
        <v>13876</v>
      </c>
      <c r="CT2497" t="s">
        <v>13876</v>
      </c>
    </row>
    <row r="2498" spans="1:98" hidden="1">
      <c r="A2498" s="1088">
        <v>500</v>
      </c>
      <c r="B2498" s="554" t="s">
        <v>4368</v>
      </c>
      <c r="C2498" s="554" t="s">
        <v>4369</v>
      </c>
      <c r="D2498" s="554" t="s">
        <v>4370</v>
      </c>
      <c r="E2498" s="336" t="s">
        <v>368</v>
      </c>
      <c r="F2498" s="336" t="s">
        <v>15091</v>
      </c>
      <c r="G2498" s="336">
        <v>2910500095</v>
      </c>
      <c r="H2498" s="554" t="s">
        <v>4377</v>
      </c>
      <c r="I2498" s="336" t="s">
        <v>113</v>
      </c>
      <c r="J2498" s="336" t="s">
        <v>13659</v>
      </c>
      <c r="K2498" s="336" t="s">
        <v>13546</v>
      </c>
      <c r="L2498" s="336" t="s">
        <v>13658</v>
      </c>
      <c r="M2498" s="336"/>
      <c r="N2498" s="336"/>
      <c r="O2498" s="632"/>
      <c r="P2498" s="632"/>
      <c r="Q2498" s="632"/>
      <c r="R2498" s="336"/>
      <c r="S2498" s="336"/>
      <c r="T2498" s="336" t="s">
        <v>17287</v>
      </c>
      <c r="U2498" s="625"/>
      <c r="V2498" s="1088"/>
      <c r="W2498" s="551" t="s">
        <v>13876</v>
      </c>
      <c r="X2498" s="551" t="s">
        <v>13876</v>
      </c>
      <c r="Y2498" s="551" t="s">
        <v>13876</v>
      </c>
      <c r="Z2498" s="551" t="s">
        <v>13876</v>
      </c>
      <c r="AA2498" s="551" t="s">
        <v>13876</v>
      </c>
      <c r="AB2498" s="551" t="s">
        <v>13876</v>
      </c>
      <c r="AC2498" s="551" t="s">
        <v>13876</v>
      </c>
      <c r="AD2498" s="552" t="s">
        <v>13876</v>
      </c>
      <c r="AE2498" s="623">
        <v>0</v>
      </c>
      <c r="AF2498" t="s">
        <v>4367</v>
      </c>
      <c r="AG2498" t="s">
        <v>4373</v>
      </c>
      <c r="AH2498" t="s">
        <v>4376</v>
      </c>
      <c r="AQ2498" t="s">
        <v>13876</v>
      </c>
      <c r="AR2498" t="s">
        <v>13876</v>
      </c>
      <c r="AS2498" t="s">
        <v>13876</v>
      </c>
      <c r="AT2498" t="s">
        <v>13876</v>
      </c>
      <c r="AU2498" t="s">
        <v>13876</v>
      </c>
      <c r="AV2498" t="s">
        <v>13876</v>
      </c>
      <c r="AW2498" t="s">
        <v>13876</v>
      </c>
      <c r="AX2498" t="s">
        <v>13876</v>
      </c>
      <c r="AY2498" t="s">
        <v>13876</v>
      </c>
      <c r="AZ2498" t="s">
        <v>13876</v>
      </c>
      <c r="BA2498" t="s">
        <v>13876</v>
      </c>
      <c r="BB2498" t="s">
        <v>13876</v>
      </c>
      <c r="BC2498" t="s">
        <v>13876</v>
      </c>
      <c r="BD2498" t="s">
        <v>13876</v>
      </c>
      <c r="BE2498" t="s">
        <v>13876</v>
      </c>
      <c r="BF2498" t="s">
        <v>13876</v>
      </c>
      <c r="BG2498" t="s">
        <v>13876</v>
      </c>
      <c r="BH2498" t="s">
        <v>13876</v>
      </c>
      <c r="BI2498" t="s">
        <v>13876</v>
      </c>
      <c r="BJ2498" t="s">
        <v>13876</v>
      </c>
      <c r="BK2498" t="s">
        <v>13876</v>
      </c>
      <c r="BL2498" t="s">
        <v>13876</v>
      </c>
      <c r="BM2498" t="s">
        <v>13876</v>
      </c>
      <c r="BN2498" t="s">
        <v>13876</v>
      </c>
      <c r="BO2498" t="s">
        <v>13876</v>
      </c>
      <c r="BP2498" t="s">
        <v>13876</v>
      </c>
      <c r="BQ2498" t="s">
        <v>13876</v>
      </c>
      <c r="BR2498" t="s">
        <v>13876</v>
      </c>
      <c r="BS2498" t="s">
        <v>13876</v>
      </c>
      <c r="BT2498" t="s">
        <v>13876</v>
      </c>
      <c r="BU2498" t="s">
        <v>13876</v>
      </c>
      <c r="BV2498" t="s">
        <v>13876</v>
      </c>
      <c r="BW2498" t="s">
        <v>13876</v>
      </c>
      <c r="BX2498" t="s">
        <v>13876</v>
      </c>
      <c r="BY2498" t="s">
        <v>13876</v>
      </c>
      <c r="BZ2498" t="s">
        <v>13876</v>
      </c>
      <c r="CA2498" t="s">
        <v>13876</v>
      </c>
      <c r="CB2498" t="s">
        <v>13876</v>
      </c>
      <c r="CC2498" t="s">
        <v>13876</v>
      </c>
      <c r="CD2498" t="s">
        <v>13876</v>
      </c>
      <c r="CE2498" t="s">
        <v>13876</v>
      </c>
      <c r="CF2498" t="s">
        <v>13876</v>
      </c>
      <c r="CG2498" t="s">
        <v>13876</v>
      </c>
      <c r="CH2498" t="s">
        <v>13876</v>
      </c>
      <c r="CI2498" t="s">
        <v>13876</v>
      </c>
      <c r="CJ2498" t="s">
        <v>13876</v>
      </c>
      <c r="CK2498" t="s">
        <v>13876</v>
      </c>
      <c r="CL2498" t="s">
        <v>13876</v>
      </c>
      <c r="CM2498" t="s">
        <v>13876</v>
      </c>
      <c r="CN2498" t="s">
        <v>13876</v>
      </c>
      <c r="CO2498" t="s">
        <v>13876</v>
      </c>
      <c r="CP2498" t="s">
        <v>13876</v>
      </c>
      <c r="CQ2498" t="s">
        <v>13876</v>
      </c>
      <c r="CR2498" t="s">
        <v>13876</v>
      </c>
      <c r="CS2498" t="s">
        <v>13876</v>
      </c>
      <c r="CT2498" t="s">
        <v>13876</v>
      </c>
    </row>
    <row r="2499" spans="1:98" hidden="1">
      <c r="A2499" s="1088"/>
      <c r="B2499" s="554" t="s">
        <v>4368</v>
      </c>
      <c r="C2499" s="554" t="s">
        <v>4369</v>
      </c>
      <c r="D2499" s="554" t="s">
        <v>4370</v>
      </c>
      <c r="E2499" s="336" t="s">
        <v>368</v>
      </c>
      <c r="F2499" s="336" t="s">
        <v>15092</v>
      </c>
      <c r="G2499" s="336">
        <v>2910500095</v>
      </c>
      <c r="H2499" s="554" t="s">
        <v>4377</v>
      </c>
      <c r="I2499" s="336" t="s">
        <v>114</v>
      </c>
      <c r="J2499" s="336" t="s">
        <v>13659</v>
      </c>
      <c r="K2499" s="336" t="s">
        <v>13546</v>
      </c>
      <c r="L2499" s="336" t="s">
        <v>13658</v>
      </c>
      <c r="M2499" s="336"/>
      <c r="N2499" s="336"/>
      <c r="O2499" s="632"/>
      <c r="P2499" s="632"/>
      <c r="Q2499" s="632"/>
      <c r="R2499" s="336"/>
      <c r="S2499" s="336"/>
      <c r="T2499" s="336" t="s">
        <v>17288</v>
      </c>
      <c r="U2499" s="620"/>
      <c r="V2499" s="1088"/>
      <c r="W2499" s="551" t="s">
        <v>13876</v>
      </c>
      <c r="X2499" s="551" t="s">
        <v>13876</v>
      </c>
      <c r="Y2499" s="551" t="s">
        <v>13876</v>
      </c>
      <c r="Z2499" s="551" t="s">
        <v>13876</v>
      </c>
      <c r="AA2499" s="551" t="s">
        <v>13876</v>
      </c>
      <c r="AB2499" s="551" t="s">
        <v>13876</v>
      </c>
      <c r="AC2499" s="551" t="s">
        <v>13876</v>
      </c>
      <c r="AD2499" s="552" t="s">
        <v>13876</v>
      </c>
      <c r="AE2499" s="623">
        <v>0</v>
      </c>
      <c r="AF2499" t="s">
        <v>4367</v>
      </c>
      <c r="AG2499" t="s">
        <v>4373</v>
      </c>
      <c r="AH2499" t="s">
        <v>4376</v>
      </c>
      <c r="AQ2499" t="s">
        <v>13876</v>
      </c>
      <c r="AR2499" t="s">
        <v>13876</v>
      </c>
      <c r="AS2499" t="s">
        <v>13876</v>
      </c>
      <c r="AT2499" t="s">
        <v>13876</v>
      </c>
      <c r="AU2499" t="s">
        <v>13876</v>
      </c>
      <c r="AV2499" t="s">
        <v>13876</v>
      </c>
      <c r="AW2499" t="s">
        <v>13876</v>
      </c>
      <c r="AX2499" t="s">
        <v>13876</v>
      </c>
      <c r="AY2499" t="s">
        <v>13876</v>
      </c>
      <c r="AZ2499" t="s">
        <v>13876</v>
      </c>
      <c r="BA2499" t="s">
        <v>13876</v>
      </c>
      <c r="BB2499" t="s">
        <v>13876</v>
      </c>
      <c r="BC2499" t="s">
        <v>13876</v>
      </c>
      <c r="BD2499" t="s">
        <v>13876</v>
      </c>
      <c r="BE2499" t="s">
        <v>13876</v>
      </c>
      <c r="BF2499" t="s">
        <v>13876</v>
      </c>
      <c r="BG2499" t="s">
        <v>13876</v>
      </c>
      <c r="BH2499" t="s">
        <v>13876</v>
      </c>
      <c r="BI2499" t="s">
        <v>13876</v>
      </c>
      <c r="BJ2499" t="s">
        <v>13876</v>
      </c>
      <c r="BK2499" t="s">
        <v>13876</v>
      </c>
      <c r="BL2499" t="s">
        <v>13876</v>
      </c>
      <c r="BM2499" t="s">
        <v>13876</v>
      </c>
      <c r="BN2499" t="s">
        <v>13876</v>
      </c>
      <c r="BO2499" t="s">
        <v>13876</v>
      </c>
      <c r="BP2499" t="s">
        <v>13876</v>
      </c>
      <c r="BQ2499" t="s">
        <v>13876</v>
      </c>
      <c r="BR2499" t="s">
        <v>13876</v>
      </c>
      <c r="BS2499" t="s">
        <v>13876</v>
      </c>
      <c r="BT2499" t="s">
        <v>13876</v>
      </c>
      <c r="BU2499" t="s">
        <v>13876</v>
      </c>
      <c r="BV2499" t="s">
        <v>13876</v>
      </c>
      <c r="BW2499" t="s">
        <v>13876</v>
      </c>
      <c r="BX2499" t="s">
        <v>13876</v>
      </c>
      <c r="BY2499" t="s">
        <v>13876</v>
      </c>
      <c r="BZ2499" t="s">
        <v>13876</v>
      </c>
      <c r="CA2499" t="s">
        <v>13876</v>
      </c>
      <c r="CB2499" t="s">
        <v>13876</v>
      </c>
      <c r="CC2499" t="s">
        <v>13876</v>
      </c>
      <c r="CD2499" t="s">
        <v>13876</v>
      </c>
      <c r="CE2499" t="s">
        <v>13876</v>
      </c>
      <c r="CF2499" t="s">
        <v>13876</v>
      </c>
      <c r="CG2499" t="s">
        <v>13876</v>
      </c>
      <c r="CH2499" t="s">
        <v>13876</v>
      </c>
      <c r="CI2499" t="s">
        <v>13876</v>
      </c>
      <c r="CJ2499" t="s">
        <v>13876</v>
      </c>
      <c r="CK2499" t="s">
        <v>13876</v>
      </c>
      <c r="CL2499" t="s">
        <v>13876</v>
      </c>
      <c r="CM2499" t="s">
        <v>13876</v>
      </c>
      <c r="CN2499" t="s">
        <v>13876</v>
      </c>
      <c r="CO2499" t="s">
        <v>13876</v>
      </c>
      <c r="CP2499" t="s">
        <v>13876</v>
      </c>
      <c r="CQ2499" t="s">
        <v>13876</v>
      </c>
      <c r="CR2499" t="s">
        <v>13876</v>
      </c>
      <c r="CS2499" t="s">
        <v>13876</v>
      </c>
      <c r="CT2499" t="s">
        <v>13876</v>
      </c>
    </row>
    <row r="2500" spans="1:98" hidden="1">
      <c r="A2500" s="1088"/>
      <c r="B2500" s="549" t="s">
        <v>4368</v>
      </c>
      <c r="C2500" s="549" t="s">
        <v>4369</v>
      </c>
      <c r="D2500" s="549" t="s">
        <v>4370</v>
      </c>
      <c r="E2500" s="550" t="s">
        <v>368</v>
      </c>
      <c r="F2500" s="550" t="s">
        <v>15092</v>
      </c>
      <c r="G2500" s="550">
        <v>2910500095</v>
      </c>
      <c r="H2500" s="549" t="s">
        <v>4377</v>
      </c>
      <c r="I2500" s="550" t="s">
        <v>116</v>
      </c>
      <c r="J2500" s="550" t="s">
        <v>13658</v>
      </c>
      <c r="K2500" s="336"/>
      <c r="L2500" s="336" t="s">
        <v>13658</v>
      </c>
      <c r="M2500" s="336"/>
      <c r="N2500" s="336"/>
      <c r="O2500" s="632"/>
      <c r="P2500" s="632"/>
      <c r="Q2500" s="632"/>
      <c r="R2500" s="336"/>
      <c r="S2500" s="336"/>
      <c r="T2500" s="336" t="s">
        <v>17289</v>
      </c>
      <c r="U2500" s="609"/>
      <c r="V2500" s="1088"/>
      <c r="W2500" s="551" t="s">
        <v>13876</v>
      </c>
      <c r="X2500" s="551" t="s">
        <v>13876</v>
      </c>
      <c r="Y2500" s="551" t="s">
        <v>13876</v>
      </c>
      <c r="Z2500" s="551" t="s">
        <v>13876</v>
      </c>
      <c r="AA2500" s="551" t="s">
        <v>13876</v>
      </c>
      <c r="AB2500" s="551" t="s">
        <v>13876</v>
      </c>
      <c r="AC2500" s="551" t="s">
        <v>13876</v>
      </c>
      <c r="AD2500" s="552" t="s">
        <v>13876</v>
      </c>
      <c r="AE2500" s="623">
        <v>0</v>
      </c>
      <c r="AF2500" t="s">
        <v>4367</v>
      </c>
      <c r="AG2500" t="s">
        <v>4373</v>
      </c>
      <c r="AH2500" t="s">
        <v>4376</v>
      </c>
      <c r="AQ2500" t="s">
        <v>13876</v>
      </c>
      <c r="AR2500" t="s">
        <v>13876</v>
      </c>
      <c r="AS2500" t="s">
        <v>13876</v>
      </c>
      <c r="AT2500" t="s">
        <v>13876</v>
      </c>
      <c r="AU2500" t="s">
        <v>13876</v>
      </c>
      <c r="AV2500" t="s">
        <v>13876</v>
      </c>
      <c r="AW2500" t="s">
        <v>13876</v>
      </c>
      <c r="AX2500" t="s">
        <v>13876</v>
      </c>
      <c r="AY2500" t="s">
        <v>13876</v>
      </c>
      <c r="AZ2500" t="s">
        <v>13876</v>
      </c>
      <c r="BA2500" t="s">
        <v>13876</v>
      </c>
      <c r="BB2500" t="s">
        <v>13876</v>
      </c>
      <c r="BC2500" t="s">
        <v>13876</v>
      </c>
      <c r="BD2500" t="s">
        <v>13876</v>
      </c>
      <c r="BE2500" t="s">
        <v>13876</v>
      </c>
      <c r="BF2500" t="s">
        <v>13876</v>
      </c>
      <c r="BG2500" t="s">
        <v>13876</v>
      </c>
      <c r="BH2500" t="s">
        <v>13876</v>
      </c>
      <c r="BI2500" t="s">
        <v>13876</v>
      </c>
      <c r="BJ2500" t="s">
        <v>13876</v>
      </c>
      <c r="BK2500" t="s">
        <v>13876</v>
      </c>
      <c r="BL2500" t="s">
        <v>13876</v>
      </c>
      <c r="BM2500" t="s">
        <v>13876</v>
      </c>
      <c r="BN2500" t="s">
        <v>13876</v>
      </c>
      <c r="BO2500" t="s">
        <v>13876</v>
      </c>
      <c r="BP2500" t="s">
        <v>13876</v>
      </c>
      <c r="BQ2500" t="s">
        <v>13876</v>
      </c>
      <c r="BR2500" t="s">
        <v>13876</v>
      </c>
      <c r="BS2500" t="s">
        <v>13876</v>
      </c>
      <c r="BT2500" t="s">
        <v>13876</v>
      </c>
      <c r="BU2500" t="s">
        <v>13876</v>
      </c>
      <c r="BV2500" t="s">
        <v>13876</v>
      </c>
      <c r="BW2500" t="s">
        <v>13876</v>
      </c>
      <c r="BX2500" t="s">
        <v>13876</v>
      </c>
      <c r="BY2500" t="s">
        <v>13876</v>
      </c>
      <c r="BZ2500" t="s">
        <v>13876</v>
      </c>
      <c r="CA2500" t="s">
        <v>13876</v>
      </c>
      <c r="CB2500" t="s">
        <v>13876</v>
      </c>
      <c r="CC2500" t="s">
        <v>13876</v>
      </c>
      <c r="CD2500" t="s">
        <v>13876</v>
      </c>
      <c r="CE2500" t="s">
        <v>13876</v>
      </c>
      <c r="CF2500" t="s">
        <v>13876</v>
      </c>
      <c r="CG2500" t="s">
        <v>13876</v>
      </c>
      <c r="CH2500" t="s">
        <v>13876</v>
      </c>
      <c r="CI2500" t="s">
        <v>13876</v>
      </c>
      <c r="CJ2500" t="s">
        <v>13876</v>
      </c>
      <c r="CK2500" t="s">
        <v>13876</v>
      </c>
      <c r="CL2500" t="s">
        <v>13876</v>
      </c>
      <c r="CM2500" t="s">
        <v>13876</v>
      </c>
      <c r="CN2500" t="s">
        <v>13876</v>
      </c>
      <c r="CO2500" t="s">
        <v>13876</v>
      </c>
      <c r="CP2500" t="s">
        <v>13876</v>
      </c>
      <c r="CQ2500" t="s">
        <v>13876</v>
      </c>
      <c r="CR2500" t="s">
        <v>13876</v>
      </c>
      <c r="CS2500" t="s">
        <v>13876</v>
      </c>
      <c r="CT2500" t="s">
        <v>13876</v>
      </c>
    </row>
    <row r="2501" spans="1:98" hidden="1">
      <c r="A2501" s="632"/>
      <c r="B2501" s="555"/>
      <c r="C2501" s="554"/>
      <c r="D2501" s="554"/>
      <c r="E2501" s="336"/>
      <c r="F2501" s="336"/>
      <c r="G2501" s="336"/>
      <c r="H2501" s="554"/>
      <c r="I2501" s="336"/>
      <c r="J2501" s="336"/>
      <c r="K2501" s="336"/>
      <c r="L2501" s="336"/>
      <c r="M2501" s="336"/>
      <c r="N2501" s="336"/>
      <c r="O2501" s="632"/>
      <c r="P2501" s="632"/>
      <c r="Q2501" s="632"/>
      <c r="R2501" s="336"/>
      <c r="S2501" s="336"/>
      <c r="T2501" s="336" t="s">
        <v>13876</v>
      </c>
      <c r="U2501" s="336"/>
      <c r="V2501" s="632"/>
      <c r="W2501" s="551">
        <v>0</v>
      </c>
      <c r="X2501" s="551">
        <v>0</v>
      </c>
      <c r="Y2501" s="551">
        <v>0</v>
      </c>
      <c r="Z2501" s="551">
        <v>0</v>
      </c>
      <c r="AA2501" s="551">
        <v>0</v>
      </c>
      <c r="AB2501" s="551">
        <v>0</v>
      </c>
      <c r="AC2501" s="551">
        <v>0</v>
      </c>
      <c r="AD2501" s="552"/>
      <c r="AE2501" s="623">
        <v>0</v>
      </c>
      <c r="AQ2501" t="s">
        <v>13876</v>
      </c>
      <c r="AR2501" t="s">
        <v>13876</v>
      </c>
      <c r="AS2501" t="s">
        <v>13876</v>
      </c>
      <c r="AT2501" t="s">
        <v>13876</v>
      </c>
      <c r="AU2501" t="s">
        <v>13876</v>
      </c>
      <c r="AV2501" t="s">
        <v>13876</v>
      </c>
      <c r="AW2501" t="s">
        <v>13876</v>
      </c>
      <c r="AX2501" t="s">
        <v>13876</v>
      </c>
      <c r="AY2501" t="s">
        <v>13876</v>
      </c>
      <c r="AZ2501" t="s">
        <v>13876</v>
      </c>
      <c r="BA2501" t="s">
        <v>13876</v>
      </c>
      <c r="BB2501" t="s">
        <v>13876</v>
      </c>
      <c r="BC2501" t="s">
        <v>13876</v>
      </c>
      <c r="BD2501" t="s">
        <v>13876</v>
      </c>
      <c r="BE2501" t="s">
        <v>13876</v>
      </c>
      <c r="BF2501" t="s">
        <v>13876</v>
      </c>
      <c r="BG2501" t="s">
        <v>13876</v>
      </c>
      <c r="BH2501" t="s">
        <v>13876</v>
      </c>
      <c r="BI2501" t="s">
        <v>13876</v>
      </c>
      <c r="BJ2501" t="s">
        <v>13876</v>
      </c>
      <c r="BK2501" t="s">
        <v>13876</v>
      </c>
      <c r="BL2501" t="s">
        <v>13876</v>
      </c>
      <c r="BM2501" t="s">
        <v>13876</v>
      </c>
      <c r="BN2501" t="s">
        <v>13876</v>
      </c>
      <c r="BO2501" t="s">
        <v>13876</v>
      </c>
      <c r="BP2501" t="s">
        <v>13876</v>
      </c>
      <c r="BQ2501" t="s">
        <v>13876</v>
      </c>
      <c r="BR2501" t="s">
        <v>13876</v>
      </c>
      <c r="BS2501" t="s">
        <v>13876</v>
      </c>
      <c r="BT2501" t="s">
        <v>13876</v>
      </c>
      <c r="BU2501" t="s">
        <v>13876</v>
      </c>
      <c r="BV2501" t="s">
        <v>13876</v>
      </c>
      <c r="BW2501" t="s">
        <v>13876</v>
      </c>
      <c r="BX2501" t="s">
        <v>13876</v>
      </c>
      <c r="BY2501" t="s">
        <v>13876</v>
      </c>
      <c r="BZ2501" t="s">
        <v>13876</v>
      </c>
      <c r="CA2501" t="s">
        <v>13876</v>
      </c>
      <c r="CB2501" t="s">
        <v>13876</v>
      </c>
      <c r="CC2501" t="s">
        <v>13876</v>
      </c>
      <c r="CD2501" t="s">
        <v>13876</v>
      </c>
      <c r="CE2501" t="s">
        <v>13876</v>
      </c>
      <c r="CF2501" t="s">
        <v>13876</v>
      </c>
      <c r="CG2501" t="s">
        <v>13876</v>
      </c>
      <c r="CH2501" t="s">
        <v>13876</v>
      </c>
      <c r="CI2501" t="s">
        <v>13876</v>
      </c>
      <c r="CJ2501" t="s">
        <v>13876</v>
      </c>
      <c r="CK2501" t="s">
        <v>13876</v>
      </c>
      <c r="CL2501" t="s">
        <v>13876</v>
      </c>
      <c r="CM2501" t="s">
        <v>13876</v>
      </c>
      <c r="CN2501" t="s">
        <v>13876</v>
      </c>
      <c r="CO2501" t="s">
        <v>13876</v>
      </c>
      <c r="CP2501" t="s">
        <v>13876</v>
      </c>
      <c r="CQ2501" t="s">
        <v>13876</v>
      </c>
      <c r="CR2501" t="s">
        <v>13876</v>
      </c>
      <c r="CS2501" t="s">
        <v>13876</v>
      </c>
      <c r="CT2501" t="s">
        <v>13876</v>
      </c>
    </row>
    <row r="2502" spans="1:98" hidden="1">
      <c r="A2502" s="1088">
        <v>501</v>
      </c>
      <c r="B2502" s="554" t="s">
        <v>5297</v>
      </c>
      <c r="C2502" s="554" t="s">
        <v>5298</v>
      </c>
      <c r="D2502" s="554" t="s">
        <v>5299</v>
      </c>
      <c r="E2502" s="336" t="s">
        <v>368</v>
      </c>
      <c r="F2502" s="336" t="s">
        <v>15093</v>
      </c>
      <c r="G2502" s="336">
        <v>2910800156</v>
      </c>
      <c r="H2502" s="554" t="s">
        <v>5297</v>
      </c>
      <c r="I2502" s="336" t="s">
        <v>113</v>
      </c>
      <c r="J2502" s="336" t="s">
        <v>13659</v>
      </c>
      <c r="K2502" s="336" t="s">
        <v>13546</v>
      </c>
      <c r="L2502" s="336" t="s">
        <v>13658</v>
      </c>
      <c r="M2502" s="336" t="s">
        <v>13659</v>
      </c>
      <c r="N2502" s="336" t="s">
        <v>13549</v>
      </c>
      <c r="O2502" s="632"/>
      <c r="P2502" s="632"/>
      <c r="Q2502" s="632"/>
      <c r="R2502" s="336"/>
      <c r="S2502" s="336"/>
      <c r="T2502" s="336" t="s">
        <v>17290</v>
      </c>
      <c r="U2502" s="625"/>
      <c r="V2502" s="1088"/>
      <c r="W2502" s="551" t="s">
        <v>13876</v>
      </c>
      <c r="X2502" s="551" t="s">
        <v>13876</v>
      </c>
      <c r="Y2502" s="551" t="s">
        <v>13876</v>
      </c>
      <c r="Z2502" s="551" t="s">
        <v>13876</v>
      </c>
      <c r="AA2502" s="551" t="s">
        <v>13876</v>
      </c>
      <c r="AB2502" s="551" t="s">
        <v>13876</v>
      </c>
      <c r="AC2502" s="551" t="s">
        <v>13876</v>
      </c>
      <c r="AD2502" s="552" t="s">
        <v>13876</v>
      </c>
      <c r="AE2502" s="623">
        <v>0</v>
      </c>
      <c r="AF2502" t="s">
        <v>5296</v>
      </c>
      <c r="AG2502" t="s">
        <v>5302</v>
      </c>
      <c r="AH2502" t="s">
        <v>5296</v>
      </c>
      <c r="AQ2502" t="s">
        <v>13876</v>
      </c>
      <c r="AR2502" t="s">
        <v>13876</v>
      </c>
      <c r="AS2502" t="s">
        <v>13876</v>
      </c>
      <c r="AT2502" t="s">
        <v>13876</v>
      </c>
      <c r="AU2502" t="s">
        <v>13876</v>
      </c>
      <c r="AV2502" t="s">
        <v>13876</v>
      </c>
      <c r="AW2502" t="s">
        <v>13876</v>
      </c>
      <c r="AX2502" t="s">
        <v>13876</v>
      </c>
      <c r="AY2502" t="s">
        <v>13876</v>
      </c>
      <c r="AZ2502" t="s">
        <v>13876</v>
      </c>
      <c r="BA2502" t="s">
        <v>13876</v>
      </c>
      <c r="BB2502" t="s">
        <v>13876</v>
      </c>
      <c r="BC2502" t="s">
        <v>13876</v>
      </c>
      <c r="BD2502" t="s">
        <v>13876</v>
      </c>
      <c r="BE2502" t="s">
        <v>13876</v>
      </c>
      <c r="BF2502" t="s">
        <v>13876</v>
      </c>
      <c r="BG2502" t="s">
        <v>13876</v>
      </c>
      <c r="BH2502" t="s">
        <v>13876</v>
      </c>
      <c r="BI2502" t="s">
        <v>13876</v>
      </c>
      <c r="BJ2502" t="s">
        <v>13876</v>
      </c>
      <c r="BK2502" t="s">
        <v>13876</v>
      </c>
      <c r="BL2502" t="s">
        <v>13876</v>
      </c>
      <c r="BM2502" t="s">
        <v>13876</v>
      </c>
      <c r="BN2502" t="s">
        <v>13876</v>
      </c>
      <c r="BO2502" t="s">
        <v>13876</v>
      </c>
      <c r="BP2502" t="s">
        <v>13876</v>
      </c>
      <c r="BQ2502" t="s">
        <v>13876</v>
      </c>
      <c r="BR2502" t="s">
        <v>13876</v>
      </c>
      <c r="BS2502" t="s">
        <v>13876</v>
      </c>
      <c r="BT2502" t="s">
        <v>13876</v>
      </c>
      <c r="BU2502" t="s">
        <v>13876</v>
      </c>
      <c r="BV2502" t="s">
        <v>13876</v>
      </c>
      <c r="BW2502" t="s">
        <v>13876</v>
      </c>
      <c r="BX2502" t="s">
        <v>13876</v>
      </c>
      <c r="BY2502" t="s">
        <v>13876</v>
      </c>
      <c r="BZ2502" t="s">
        <v>13876</v>
      </c>
      <c r="CA2502" t="s">
        <v>13876</v>
      </c>
      <c r="CB2502" t="s">
        <v>13876</v>
      </c>
      <c r="CC2502" t="s">
        <v>13876</v>
      </c>
      <c r="CD2502" t="s">
        <v>13876</v>
      </c>
      <c r="CE2502" t="s">
        <v>13876</v>
      </c>
      <c r="CF2502" t="s">
        <v>13876</v>
      </c>
      <c r="CG2502" t="s">
        <v>13876</v>
      </c>
      <c r="CH2502" t="s">
        <v>13876</v>
      </c>
      <c r="CI2502" t="s">
        <v>13876</v>
      </c>
      <c r="CJ2502" t="s">
        <v>13876</v>
      </c>
      <c r="CK2502" t="s">
        <v>13876</v>
      </c>
      <c r="CL2502" t="s">
        <v>13876</v>
      </c>
      <c r="CM2502" t="s">
        <v>13876</v>
      </c>
      <c r="CN2502" t="s">
        <v>13876</v>
      </c>
      <c r="CO2502" t="s">
        <v>13876</v>
      </c>
      <c r="CP2502" t="s">
        <v>13876</v>
      </c>
      <c r="CQ2502" t="s">
        <v>13876</v>
      </c>
      <c r="CR2502" t="s">
        <v>13876</v>
      </c>
      <c r="CS2502" t="s">
        <v>13876</v>
      </c>
      <c r="CT2502" t="s">
        <v>13876</v>
      </c>
    </row>
    <row r="2503" spans="1:98" hidden="1">
      <c r="A2503" s="1088"/>
      <c r="B2503" s="554" t="s">
        <v>5297</v>
      </c>
      <c r="C2503" s="554" t="s">
        <v>5298</v>
      </c>
      <c r="D2503" s="554" t="s">
        <v>5299</v>
      </c>
      <c r="E2503" s="336" t="s">
        <v>368</v>
      </c>
      <c r="F2503" s="336" t="s">
        <v>15093</v>
      </c>
      <c r="G2503" s="336">
        <v>2910800156</v>
      </c>
      <c r="H2503" s="554" t="s">
        <v>5297</v>
      </c>
      <c r="I2503" s="336" t="s">
        <v>114</v>
      </c>
      <c r="J2503" s="336" t="s">
        <v>13659</v>
      </c>
      <c r="K2503" s="336" t="s">
        <v>13546</v>
      </c>
      <c r="L2503" s="336" t="s">
        <v>13658</v>
      </c>
      <c r="M2503" s="336" t="s">
        <v>13659</v>
      </c>
      <c r="N2503" s="336" t="s">
        <v>13549</v>
      </c>
      <c r="O2503" s="632"/>
      <c r="P2503" s="632"/>
      <c r="Q2503" s="632"/>
      <c r="R2503" s="336"/>
      <c r="S2503" s="336"/>
      <c r="T2503" s="336" t="s">
        <v>17291</v>
      </c>
      <c r="U2503" s="620"/>
      <c r="V2503" s="1088"/>
      <c r="W2503" s="551" t="s">
        <v>13876</v>
      </c>
      <c r="X2503" s="551" t="s">
        <v>13876</v>
      </c>
      <c r="Y2503" s="551" t="s">
        <v>13876</v>
      </c>
      <c r="Z2503" s="551" t="s">
        <v>13876</v>
      </c>
      <c r="AA2503" s="551" t="s">
        <v>13876</v>
      </c>
      <c r="AB2503" s="551" t="s">
        <v>13876</v>
      </c>
      <c r="AC2503" s="551" t="s">
        <v>13876</v>
      </c>
      <c r="AD2503" s="552" t="s">
        <v>13876</v>
      </c>
      <c r="AE2503" s="623">
        <v>0</v>
      </c>
      <c r="AF2503" t="s">
        <v>5296</v>
      </c>
      <c r="AG2503" t="s">
        <v>5302</v>
      </c>
      <c r="AH2503" t="s">
        <v>5296</v>
      </c>
      <c r="AQ2503" t="s">
        <v>13876</v>
      </c>
      <c r="AR2503" t="s">
        <v>13876</v>
      </c>
      <c r="AS2503" t="s">
        <v>13876</v>
      </c>
      <c r="AT2503" t="s">
        <v>13876</v>
      </c>
      <c r="AU2503" t="s">
        <v>13876</v>
      </c>
      <c r="AV2503" t="s">
        <v>13876</v>
      </c>
      <c r="AW2503" t="s">
        <v>13876</v>
      </c>
      <c r="AX2503" t="s">
        <v>13876</v>
      </c>
      <c r="AY2503" t="s">
        <v>13876</v>
      </c>
      <c r="AZ2503" t="s">
        <v>13876</v>
      </c>
      <c r="BA2503" t="s">
        <v>13876</v>
      </c>
      <c r="BB2503" t="s">
        <v>13876</v>
      </c>
      <c r="BC2503" t="s">
        <v>13876</v>
      </c>
      <c r="BD2503" t="s">
        <v>13876</v>
      </c>
      <c r="BE2503" t="s">
        <v>13876</v>
      </c>
      <c r="BF2503" t="s">
        <v>13876</v>
      </c>
      <c r="BG2503" t="s">
        <v>13876</v>
      </c>
      <c r="BH2503" t="s">
        <v>13876</v>
      </c>
      <c r="BI2503" t="s">
        <v>13876</v>
      </c>
      <c r="BJ2503" t="s">
        <v>13876</v>
      </c>
      <c r="BK2503" t="s">
        <v>13876</v>
      </c>
      <c r="BL2503" t="s">
        <v>13876</v>
      </c>
      <c r="BM2503" t="s">
        <v>13876</v>
      </c>
      <c r="BN2503" t="s">
        <v>13876</v>
      </c>
      <c r="BO2503" t="s">
        <v>13876</v>
      </c>
      <c r="BP2503" t="s">
        <v>13876</v>
      </c>
      <c r="BQ2503" t="s">
        <v>13876</v>
      </c>
      <c r="BR2503" t="s">
        <v>13876</v>
      </c>
      <c r="BS2503" t="s">
        <v>13876</v>
      </c>
      <c r="BT2503" t="s">
        <v>13876</v>
      </c>
      <c r="BU2503" t="s">
        <v>13876</v>
      </c>
      <c r="BV2503" t="s">
        <v>13876</v>
      </c>
      <c r="BW2503" t="s">
        <v>13876</v>
      </c>
      <c r="BX2503" t="s">
        <v>13876</v>
      </c>
      <c r="BY2503" t="s">
        <v>13876</v>
      </c>
      <c r="BZ2503" t="s">
        <v>13876</v>
      </c>
      <c r="CA2503" t="s">
        <v>13876</v>
      </c>
      <c r="CB2503" t="s">
        <v>13876</v>
      </c>
      <c r="CC2503" t="s">
        <v>13876</v>
      </c>
      <c r="CD2503" t="s">
        <v>13876</v>
      </c>
      <c r="CE2503" t="s">
        <v>13876</v>
      </c>
      <c r="CF2503" t="s">
        <v>13876</v>
      </c>
      <c r="CG2503" t="s">
        <v>13876</v>
      </c>
      <c r="CH2503" t="s">
        <v>13876</v>
      </c>
      <c r="CI2503" t="s">
        <v>13876</v>
      </c>
      <c r="CJ2503" t="s">
        <v>13876</v>
      </c>
      <c r="CK2503" t="s">
        <v>13876</v>
      </c>
      <c r="CL2503" t="s">
        <v>13876</v>
      </c>
      <c r="CM2503" t="s">
        <v>13876</v>
      </c>
      <c r="CN2503" t="s">
        <v>13876</v>
      </c>
      <c r="CO2503" t="s">
        <v>13876</v>
      </c>
      <c r="CP2503" t="s">
        <v>13876</v>
      </c>
      <c r="CQ2503" t="s">
        <v>13876</v>
      </c>
      <c r="CR2503" t="s">
        <v>13876</v>
      </c>
      <c r="CS2503" t="s">
        <v>13876</v>
      </c>
      <c r="CT2503" t="s">
        <v>13876</v>
      </c>
    </row>
    <row r="2504" spans="1:98" hidden="1">
      <c r="A2504" s="1088"/>
      <c r="B2504" s="554" t="s">
        <v>5297</v>
      </c>
      <c r="C2504" s="554" t="s">
        <v>5298</v>
      </c>
      <c r="D2504" s="554" t="s">
        <v>5299</v>
      </c>
      <c r="E2504" s="336" t="s">
        <v>368</v>
      </c>
      <c r="F2504" s="336" t="s">
        <v>15093</v>
      </c>
      <c r="G2504" s="336">
        <v>2910800156</v>
      </c>
      <c r="H2504" s="554" t="s">
        <v>5297</v>
      </c>
      <c r="I2504" s="336" t="s">
        <v>116</v>
      </c>
      <c r="J2504" s="336" t="s">
        <v>13659</v>
      </c>
      <c r="K2504" s="336" t="s">
        <v>13546</v>
      </c>
      <c r="L2504" s="336" t="s">
        <v>13658</v>
      </c>
      <c r="M2504" s="336" t="s">
        <v>13659</v>
      </c>
      <c r="N2504" s="336" t="s">
        <v>13549</v>
      </c>
      <c r="O2504" s="632"/>
      <c r="P2504" s="632"/>
      <c r="Q2504" s="632"/>
      <c r="R2504" s="336"/>
      <c r="S2504" s="336"/>
      <c r="T2504" s="336" t="s">
        <v>17292</v>
      </c>
      <c r="U2504" s="620"/>
      <c r="V2504" s="1088"/>
      <c r="W2504" s="551" t="s">
        <v>13876</v>
      </c>
      <c r="X2504" s="551" t="s">
        <v>13876</v>
      </c>
      <c r="Y2504" s="551" t="s">
        <v>13876</v>
      </c>
      <c r="Z2504" s="551" t="s">
        <v>13876</v>
      </c>
      <c r="AA2504" s="551" t="s">
        <v>13876</v>
      </c>
      <c r="AB2504" s="551" t="s">
        <v>13876</v>
      </c>
      <c r="AC2504" s="551" t="s">
        <v>13876</v>
      </c>
      <c r="AD2504" s="552" t="s">
        <v>13876</v>
      </c>
      <c r="AE2504" s="623">
        <v>0</v>
      </c>
      <c r="AF2504" t="s">
        <v>5296</v>
      </c>
      <c r="AG2504" t="s">
        <v>5302</v>
      </c>
      <c r="AH2504" t="s">
        <v>5296</v>
      </c>
      <c r="AQ2504" t="s">
        <v>13876</v>
      </c>
      <c r="AR2504" t="s">
        <v>13876</v>
      </c>
      <c r="AS2504" t="s">
        <v>13876</v>
      </c>
      <c r="AT2504" t="s">
        <v>13876</v>
      </c>
      <c r="AU2504" t="s">
        <v>13876</v>
      </c>
      <c r="AV2504" t="s">
        <v>13876</v>
      </c>
      <c r="AW2504" t="s">
        <v>13876</v>
      </c>
      <c r="AX2504" t="s">
        <v>13876</v>
      </c>
      <c r="AY2504" t="s">
        <v>13876</v>
      </c>
      <c r="AZ2504" t="s">
        <v>13876</v>
      </c>
      <c r="BA2504" t="s">
        <v>13876</v>
      </c>
      <c r="BB2504" t="s">
        <v>13876</v>
      </c>
      <c r="BC2504" t="s">
        <v>13876</v>
      </c>
      <c r="BD2504" t="s">
        <v>13876</v>
      </c>
      <c r="BE2504" t="s">
        <v>13876</v>
      </c>
      <c r="BF2504" t="s">
        <v>13876</v>
      </c>
      <c r="BG2504" t="s">
        <v>13876</v>
      </c>
      <c r="BH2504" t="s">
        <v>13876</v>
      </c>
      <c r="BI2504" t="s">
        <v>13876</v>
      </c>
      <c r="BJ2504" t="s">
        <v>13876</v>
      </c>
      <c r="BK2504" t="s">
        <v>13876</v>
      </c>
      <c r="BL2504" t="s">
        <v>13876</v>
      </c>
      <c r="BM2504" t="s">
        <v>13876</v>
      </c>
      <c r="BN2504" t="s">
        <v>13876</v>
      </c>
      <c r="BO2504" t="s">
        <v>13876</v>
      </c>
      <c r="BP2504" t="s">
        <v>13876</v>
      </c>
      <c r="BQ2504" t="s">
        <v>13876</v>
      </c>
      <c r="BR2504" t="s">
        <v>13876</v>
      </c>
      <c r="BS2504" t="s">
        <v>13876</v>
      </c>
      <c r="BT2504" t="s">
        <v>13876</v>
      </c>
      <c r="BU2504" t="s">
        <v>13876</v>
      </c>
      <c r="BV2504" t="s">
        <v>13876</v>
      </c>
      <c r="BW2504" t="s">
        <v>13876</v>
      </c>
      <c r="BX2504" t="s">
        <v>13876</v>
      </c>
      <c r="BY2504" t="s">
        <v>13876</v>
      </c>
      <c r="BZ2504" t="s">
        <v>13876</v>
      </c>
      <c r="CA2504" t="s">
        <v>13876</v>
      </c>
      <c r="CB2504" t="s">
        <v>13876</v>
      </c>
      <c r="CC2504" t="s">
        <v>13876</v>
      </c>
      <c r="CD2504" t="s">
        <v>13876</v>
      </c>
      <c r="CE2504" t="s">
        <v>13876</v>
      </c>
      <c r="CF2504" t="s">
        <v>13876</v>
      </c>
      <c r="CG2504" t="s">
        <v>13876</v>
      </c>
      <c r="CH2504" t="s">
        <v>13876</v>
      </c>
      <c r="CI2504" t="s">
        <v>13876</v>
      </c>
      <c r="CJ2504" t="s">
        <v>13876</v>
      </c>
      <c r="CK2504" t="s">
        <v>13876</v>
      </c>
      <c r="CL2504" t="s">
        <v>13876</v>
      </c>
      <c r="CM2504" t="s">
        <v>13876</v>
      </c>
      <c r="CN2504" t="s">
        <v>13876</v>
      </c>
      <c r="CO2504" t="s">
        <v>13876</v>
      </c>
      <c r="CP2504" t="s">
        <v>13876</v>
      </c>
      <c r="CQ2504" t="s">
        <v>13876</v>
      </c>
      <c r="CR2504" t="s">
        <v>13876</v>
      </c>
      <c r="CS2504" t="s">
        <v>13876</v>
      </c>
      <c r="CT2504" t="s">
        <v>13876</v>
      </c>
    </row>
    <row r="2505" spans="1:98" hidden="1">
      <c r="A2505" s="1088"/>
      <c r="B2505" s="554" t="s">
        <v>5297</v>
      </c>
      <c r="C2505" s="554" t="s">
        <v>5298</v>
      </c>
      <c r="D2505" s="554" t="s">
        <v>5299</v>
      </c>
      <c r="E2505" s="336" t="s">
        <v>368</v>
      </c>
      <c r="F2505" s="336" t="s">
        <v>15093</v>
      </c>
      <c r="G2505" s="336">
        <v>2910800156</v>
      </c>
      <c r="H2505" s="554" t="s">
        <v>5297</v>
      </c>
      <c r="I2505" s="336" t="s">
        <v>115</v>
      </c>
      <c r="J2505" s="336" t="s">
        <v>13659</v>
      </c>
      <c r="K2505" s="336" t="s">
        <v>13546</v>
      </c>
      <c r="L2505" s="336" t="s">
        <v>13658</v>
      </c>
      <c r="M2505" s="336" t="s">
        <v>13659</v>
      </c>
      <c r="N2505" s="336" t="s">
        <v>13549</v>
      </c>
      <c r="O2505" s="632"/>
      <c r="P2505" s="632"/>
      <c r="Q2505" s="632"/>
      <c r="R2505" s="336"/>
      <c r="S2505" s="336"/>
      <c r="T2505" s="336" t="s">
        <v>17293</v>
      </c>
      <c r="U2505" s="620"/>
      <c r="V2505" s="1088"/>
      <c r="W2505" s="551" t="s">
        <v>13876</v>
      </c>
      <c r="X2505" s="551" t="s">
        <v>13876</v>
      </c>
      <c r="Y2505" s="551" t="s">
        <v>13876</v>
      </c>
      <c r="Z2505" s="551" t="s">
        <v>13876</v>
      </c>
      <c r="AA2505" s="551" t="s">
        <v>13876</v>
      </c>
      <c r="AB2505" s="551" t="s">
        <v>13876</v>
      </c>
      <c r="AC2505" s="551" t="s">
        <v>13876</v>
      </c>
      <c r="AD2505" s="552" t="s">
        <v>13876</v>
      </c>
      <c r="AE2505" s="623">
        <v>0</v>
      </c>
      <c r="AF2505" t="s">
        <v>5296</v>
      </c>
      <c r="AG2505" t="s">
        <v>5302</v>
      </c>
      <c r="AH2505" t="s">
        <v>5296</v>
      </c>
      <c r="AQ2505" t="s">
        <v>13876</v>
      </c>
      <c r="AR2505" t="s">
        <v>13876</v>
      </c>
      <c r="AS2505" t="s">
        <v>13876</v>
      </c>
      <c r="AT2505" t="s">
        <v>13876</v>
      </c>
      <c r="AU2505" t="s">
        <v>13876</v>
      </c>
      <c r="AV2505" t="s">
        <v>13876</v>
      </c>
      <c r="AW2505" t="s">
        <v>13876</v>
      </c>
      <c r="AX2505" t="s">
        <v>13876</v>
      </c>
      <c r="AY2505" t="s">
        <v>13876</v>
      </c>
      <c r="AZ2505" t="s">
        <v>13876</v>
      </c>
      <c r="BA2505" t="s">
        <v>13876</v>
      </c>
      <c r="BB2505" t="s">
        <v>13876</v>
      </c>
      <c r="BC2505" t="s">
        <v>13876</v>
      </c>
      <c r="BD2505" t="s">
        <v>13876</v>
      </c>
      <c r="BE2505" t="s">
        <v>13876</v>
      </c>
      <c r="BF2505" t="s">
        <v>13876</v>
      </c>
      <c r="BG2505" t="s">
        <v>13876</v>
      </c>
      <c r="BH2505" t="s">
        <v>13876</v>
      </c>
      <c r="BI2505" t="s">
        <v>13876</v>
      </c>
      <c r="BJ2505" t="s">
        <v>13876</v>
      </c>
      <c r="BK2505" t="s">
        <v>13876</v>
      </c>
      <c r="BL2505" t="s">
        <v>13876</v>
      </c>
      <c r="BM2505" t="s">
        <v>13876</v>
      </c>
      <c r="BN2505" t="s">
        <v>13876</v>
      </c>
      <c r="BO2505" t="s">
        <v>13876</v>
      </c>
      <c r="BP2505" t="s">
        <v>13876</v>
      </c>
      <c r="BQ2505" t="s">
        <v>13876</v>
      </c>
      <c r="BR2505" t="s">
        <v>13876</v>
      </c>
      <c r="BS2505" t="s">
        <v>13876</v>
      </c>
      <c r="BT2505" t="s">
        <v>13876</v>
      </c>
      <c r="BU2505" t="s">
        <v>13876</v>
      </c>
      <c r="BV2505" t="s">
        <v>13876</v>
      </c>
      <c r="BW2505" t="s">
        <v>13876</v>
      </c>
      <c r="BX2505" t="s">
        <v>13876</v>
      </c>
      <c r="BY2505" t="s">
        <v>13876</v>
      </c>
      <c r="BZ2505" t="s">
        <v>13876</v>
      </c>
      <c r="CA2505" t="s">
        <v>13876</v>
      </c>
      <c r="CB2505" t="s">
        <v>13876</v>
      </c>
      <c r="CC2505" t="s">
        <v>13876</v>
      </c>
      <c r="CD2505" t="s">
        <v>13876</v>
      </c>
      <c r="CE2505" t="s">
        <v>13876</v>
      </c>
      <c r="CF2505" t="s">
        <v>13876</v>
      </c>
      <c r="CG2505" t="s">
        <v>13876</v>
      </c>
      <c r="CH2505" t="s">
        <v>13876</v>
      </c>
      <c r="CI2505" t="s">
        <v>13876</v>
      </c>
      <c r="CJ2505" t="s">
        <v>13876</v>
      </c>
      <c r="CK2505" t="s">
        <v>13876</v>
      </c>
      <c r="CL2505" t="s">
        <v>13876</v>
      </c>
      <c r="CM2505" t="s">
        <v>13876</v>
      </c>
      <c r="CN2505" t="s">
        <v>13876</v>
      </c>
      <c r="CO2505" t="s">
        <v>13876</v>
      </c>
      <c r="CP2505" t="s">
        <v>13876</v>
      </c>
      <c r="CQ2505" t="s">
        <v>13876</v>
      </c>
      <c r="CR2505" t="s">
        <v>13876</v>
      </c>
      <c r="CS2505" t="s">
        <v>13876</v>
      </c>
      <c r="CT2505" t="s">
        <v>13876</v>
      </c>
    </row>
    <row r="2506" spans="1:98" hidden="1">
      <c r="A2506" s="1088"/>
      <c r="B2506" s="554" t="s">
        <v>5297</v>
      </c>
      <c r="C2506" s="554" t="s">
        <v>5298</v>
      </c>
      <c r="D2506" s="554" t="s">
        <v>5299</v>
      </c>
      <c r="E2506" s="336" t="s">
        <v>368</v>
      </c>
      <c r="F2506" s="336" t="s">
        <v>15093</v>
      </c>
      <c r="G2506" s="336">
        <v>2910800156</v>
      </c>
      <c r="H2506" s="554" t="s">
        <v>5297</v>
      </c>
      <c r="I2506" s="336" t="s">
        <v>118</v>
      </c>
      <c r="J2506" s="336" t="s">
        <v>13659</v>
      </c>
      <c r="K2506" s="336" t="s">
        <v>13546</v>
      </c>
      <c r="L2506" s="336" t="s">
        <v>13658</v>
      </c>
      <c r="M2506" s="336" t="s">
        <v>13659</v>
      </c>
      <c r="N2506" s="336" t="s">
        <v>13549</v>
      </c>
      <c r="O2506" s="632"/>
      <c r="P2506" s="632"/>
      <c r="Q2506" s="632"/>
      <c r="R2506" s="336"/>
      <c r="S2506" s="336"/>
      <c r="T2506" s="336" t="s">
        <v>17294</v>
      </c>
      <c r="U2506" s="620"/>
      <c r="V2506" s="1088"/>
      <c r="W2506" s="551" t="s">
        <v>13876</v>
      </c>
      <c r="X2506" s="551" t="s">
        <v>13876</v>
      </c>
      <c r="Y2506" s="551" t="s">
        <v>13876</v>
      </c>
      <c r="Z2506" s="551" t="s">
        <v>13876</v>
      </c>
      <c r="AA2506" s="551" t="s">
        <v>13876</v>
      </c>
      <c r="AB2506" s="551" t="s">
        <v>13876</v>
      </c>
      <c r="AC2506" s="551" t="s">
        <v>13876</v>
      </c>
      <c r="AD2506" s="552" t="s">
        <v>13876</v>
      </c>
      <c r="AE2506" s="623">
        <v>0</v>
      </c>
      <c r="AF2506" t="s">
        <v>5296</v>
      </c>
      <c r="AG2506" t="s">
        <v>5302</v>
      </c>
      <c r="AH2506" t="s">
        <v>5296</v>
      </c>
      <c r="AQ2506" t="s">
        <v>13876</v>
      </c>
      <c r="AR2506" t="s">
        <v>13876</v>
      </c>
      <c r="AS2506" t="s">
        <v>13876</v>
      </c>
      <c r="AT2506" t="s">
        <v>13876</v>
      </c>
      <c r="AU2506" t="s">
        <v>13876</v>
      </c>
      <c r="AV2506" t="s">
        <v>13876</v>
      </c>
      <c r="AW2506" t="s">
        <v>13876</v>
      </c>
      <c r="AX2506" t="s">
        <v>13876</v>
      </c>
      <c r="AY2506" t="s">
        <v>13876</v>
      </c>
      <c r="AZ2506" t="s">
        <v>13876</v>
      </c>
      <c r="BA2506" t="s">
        <v>13876</v>
      </c>
      <c r="BB2506" t="s">
        <v>13876</v>
      </c>
      <c r="BC2506" t="s">
        <v>13876</v>
      </c>
      <c r="BD2506" t="s">
        <v>13876</v>
      </c>
      <c r="BE2506" t="s">
        <v>13876</v>
      </c>
      <c r="BF2506" t="s">
        <v>13876</v>
      </c>
      <c r="BG2506" t="s">
        <v>13876</v>
      </c>
      <c r="BH2506" t="s">
        <v>13876</v>
      </c>
      <c r="BI2506" t="s">
        <v>13876</v>
      </c>
      <c r="BJ2506" t="s">
        <v>13876</v>
      </c>
      <c r="BK2506" t="s">
        <v>13876</v>
      </c>
      <c r="BL2506" t="s">
        <v>13876</v>
      </c>
      <c r="BM2506" t="s">
        <v>13876</v>
      </c>
      <c r="BN2506" t="s">
        <v>13876</v>
      </c>
      <c r="BO2506" t="s">
        <v>13876</v>
      </c>
      <c r="BP2506" t="s">
        <v>13876</v>
      </c>
      <c r="BQ2506" t="s">
        <v>13876</v>
      </c>
      <c r="BR2506" t="s">
        <v>13876</v>
      </c>
      <c r="BS2506" t="s">
        <v>13876</v>
      </c>
      <c r="BT2506" t="s">
        <v>13876</v>
      </c>
      <c r="BU2506" t="s">
        <v>13876</v>
      </c>
      <c r="BV2506" t="s">
        <v>13876</v>
      </c>
      <c r="BW2506" t="s">
        <v>13876</v>
      </c>
      <c r="BX2506" t="s">
        <v>13876</v>
      </c>
      <c r="BY2506" t="s">
        <v>13876</v>
      </c>
      <c r="BZ2506" t="s">
        <v>13876</v>
      </c>
      <c r="CA2506" t="s">
        <v>13876</v>
      </c>
      <c r="CB2506" t="s">
        <v>13876</v>
      </c>
      <c r="CC2506" t="s">
        <v>13876</v>
      </c>
      <c r="CD2506" t="s">
        <v>13876</v>
      </c>
      <c r="CE2506" t="s">
        <v>13876</v>
      </c>
      <c r="CF2506" t="s">
        <v>13876</v>
      </c>
      <c r="CG2506" t="s">
        <v>13876</v>
      </c>
      <c r="CH2506" t="s">
        <v>13876</v>
      </c>
      <c r="CI2506" t="s">
        <v>13876</v>
      </c>
      <c r="CJ2506" t="s">
        <v>13876</v>
      </c>
      <c r="CK2506" t="s">
        <v>13876</v>
      </c>
      <c r="CL2506" t="s">
        <v>13876</v>
      </c>
      <c r="CM2506" t="s">
        <v>13876</v>
      </c>
      <c r="CN2506" t="s">
        <v>13876</v>
      </c>
      <c r="CO2506" t="s">
        <v>13876</v>
      </c>
      <c r="CP2506" t="s">
        <v>13876</v>
      </c>
      <c r="CQ2506" t="s">
        <v>13876</v>
      </c>
      <c r="CR2506" t="s">
        <v>13876</v>
      </c>
      <c r="CS2506" t="s">
        <v>13876</v>
      </c>
      <c r="CT2506" t="s">
        <v>13876</v>
      </c>
    </row>
    <row r="2507" spans="1:98" hidden="1">
      <c r="A2507" s="1088"/>
      <c r="B2507" s="554" t="s">
        <v>5297</v>
      </c>
      <c r="C2507" s="554" t="s">
        <v>5298</v>
      </c>
      <c r="D2507" s="554" t="s">
        <v>5299</v>
      </c>
      <c r="E2507" s="336" t="s">
        <v>368</v>
      </c>
      <c r="F2507" s="336" t="s">
        <v>15093</v>
      </c>
      <c r="G2507" s="336">
        <v>2950870572</v>
      </c>
      <c r="H2507" s="554" t="s">
        <v>13226</v>
      </c>
      <c r="I2507" s="336" t="s">
        <v>124</v>
      </c>
      <c r="J2507" s="336" t="s">
        <v>13659</v>
      </c>
      <c r="K2507" s="336" t="s">
        <v>13546</v>
      </c>
      <c r="L2507" s="336" t="s">
        <v>13658</v>
      </c>
      <c r="M2507" s="336" t="s">
        <v>13659</v>
      </c>
      <c r="N2507" s="336" t="s">
        <v>13549</v>
      </c>
      <c r="O2507" s="632"/>
      <c r="P2507" s="632"/>
      <c r="Q2507" s="632"/>
      <c r="R2507" s="336"/>
      <c r="S2507" s="336"/>
      <c r="T2507" s="336" t="s">
        <v>17295</v>
      </c>
      <c r="U2507" s="620"/>
      <c r="V2507" s="1088"/>
      <c r="W2507" s="551" t="s">
        <v>13876</v>
      </c>
      <c r="X2507" s="551" t="s">
        <v>13876</v>
      </c>
      <c r="Y2507" s="551" t="s">
        <v>13876</v>
      </c>
      <c r="Z2507" s="551" t="s">
        <v>13876</v>
      </c>
      <c r="AA2507" s="551" t="s">
        <v>13876</v>
      </c>
      <c r="AB2507" s="551" t="s">
        <v>13876</v>
      </c>
      <c r="AC2507" s="551" t="s">
        <v>13876</v>
      </c>
      <c r="AD2507" s="552" t="s">
        <v>13876</v>
      </c>
      <c r="AE2507" s="623">
        <v>0</v>
      </c>
      <c r="AF2507" t="s">
        <v>5296</v>
      </c>
      <c r="AG2507" t="s">
        <v>5302</v>
      </c>
      <c r="AH2507" t="s">
        <v>13225</v>
      </c>
      <c r="AQ2507" t="s">
        <v>13876</v>
      </c>
      <c r="AR2507" t="s">
        <v>13876</v>
      </c>
      <c r="AS2507" t="s">
        <v>13876</v>
      </c>
      <c r="AT2507" t="s">
        <v>13876</v>
      </c>
      <c r="AU2507" t="s">
        <v>13876</v>
      </c>
      <c r="AV2507" t="s">
        <v>13876</v>
      </c>
      <c r="AW2507" t="s">
        <v>13876</v>
      </c>
      <c r="AX2507" t="s">
        <v>13876</v>
      </c>
      <c r="AY2507" t="s">
        <v>13876</v>
      </c>
      <c r="AZ2507" t="s">
        <v>13876</v>
      </c>
      <c r="BA2507" t="s">
        <v>13876</v>
      </c>
      <c r="BB2507" t="s">
        <v>13876</v>
      </c>
      <c r="BC2507" t="s">
        <v>13876</v>
      </c>
      <c r="BD2507" t="s">
        <v>13876</v>
      </c>
      <c r="BE2507" t="s">
        <v>13876</v>
      </c>
      <c r="BF2507" t="s">
        <v>13876</v>
      </c>
      <c r="BG2507" t="s">
        <v>13876</v>
      </c>
      <c r="BH2507" t="s">
        <v>13876</v>
      </c>
      <c r="BI2507" t="s">
        <v>13876</v>
      </c>
      <c r="BJ2507" t="s">
        <v>13876</v>
      </c>
      <c r="BK2507" t="s">
        <v>13876</v>
      </c>
      <c r="BL2507" t="s">
        <v>13876</v>
      </c>
      <c r="BM2507" t="s">
        <v>13876</v>
      </c>
      <c r="BN2507" t="s">
        <v>13876</v>
      </c>
      <c r="BO2507" t="s">
        <v>13876</v>
      </c>
      <c r="BP2507" t="s">
        <v>13876</v>
      </c>
      <c r="BQ2507" t="s">
        <v>13876</v>
      </c>
      <c r="BR2507" t="s">
        <v>13876</v>
      </c>
      <c r="BS2507" t="s">
        <v>13876</v>
      </c>
      <c r="BT2507" t="s">
        <v>13876</v>
      </c>
      <c r="BU2507" t="s">
        <v>13876</v>
      </c>
      <c r="BV2507" t="s">
        <v>13876</v>
      </c>
      <c r="BW2507" t="s">
        <v>13876</v>
      </c>
      <c r="BX2507" t="s">
        <v>13876</v>
      </c>
      <c r="BY2507" t="s">
        <v>13876</v>
      </c>
      <c r="BZ2507" t="s">
        <v>13876</v>
      </c>
      <c r="CA2507" t="s">
        <v>13876</v>
      </c>
      <c r="CB2507" t="s">
        <v>13876</v>
      </c>
      <c r="CC2507" t="s">
        <v>13876</v>
      </c>
      <c r="CD2507" t="s">
        <v>13876</v>
      </c>
      <c r="CE2507" t="s">
        <v>13876</v>
      </c>
      <c r="CF2507" t="s">
        <v>13876</v>
      </c>
      <c r="CG2507" t="s">
        <v>13876</v>
      </c>
      <c r="CH2507" t="s">
        <v>13876</v>
      </c>
      <c r="CI2507" t="s">
        <v>13876</v>
      </c>
      <c r="CJ2507" t="s">
        <v>13876</v>
      </c>
      <c r="CK2507" t="s">
        <v>13876</v>
      </c>
      <c r="CL2507" t="s">
        <v>13876</v>
      </c>
      <c r="CM2507" t="s">
        <v>13876</v>
      </c>
      <c r="CN2507" t="s">
        <v>13876</v>
      </c>
      <c r="CO2507" t="s">
        <v>13876</v>
      </c>
      <c r="CP2507" t="s">
        <v>13876</v>
      </c>
      <c r="CQ2507" t="s">
        <v>13876</v>
      </c>
      <c r="CR2507" t="s">
        <v>13876</v>
      </c>
      <c r="CS2507" t="s">
        <v>13876</v>
      </c>
      <c r="CT2507" t="s">
        <v>13876</v>
      </c>
    </row>
    <row r="2508" spans="1:98" hidden="1">
      <c r="A2508" s="1088"/>
      <c r="B2508" s="554" t="s">
        <v>5297</v>
      </c>
      <c r="C2508" s="554" t="s">
        <v>5298</v>
      </c>
      <c r="D2508" s="554" t="s">
        <v>5299</v>
      </c>
      <c r="E2508" s="336" t="s">
        <v>368</v>
      </c>
      <c r="F2508" s="336" t="s">
        <v>15093</v>
      </c>
      <c r="G2508" s="336">
        <v>2950870572</v>
      </c>
      <c r="H2508" s="554" t="s">
        <v>13229</v>
      </c>
      <c r="I2508" s="336" t="s">
        <v>126</v>
      </c>
      <c r="J2508" s="336" t="s">
        <v>13659</v>
      </c>
      <c r="K2508" s="336" t="s">
        <v>13546</v>
      </c>
      <c r="L2508" s="336" t="s">
        <v>13658</v>
      </c>
      <c r="M2508" s="336" t="s">
        <v>13659</v>
      </c>
      <c r="N2508" s="336" t="s">
        <v>13549</v>
      </c>
      <c r="O2508" s="632"/>
      <c r="P2508" s="632"/>
      <c r="Q2508" s="632"/>
      <c r="R2508" s="336"/>
      <c r="S2508" s="336"/>
      <c r="T2508" s="336" t="s">
        <v>17296</v>
      </c>
      <c r="U2508" s="609"/>
      <c r="V2508" s="1088"/>
      <c r="W2508" s="551" t="s">
        <v>13876</v>
      </c>
      <c r="X2508" s="551" t="s">
        <v>13876</v>
      </c>
      <c r="Y2508" s="551" t="s">
        <v>13876</v>
      </c>
      <c r="Z2508" s="551" t="s">
        <v>13876</v>
      </c>
      <c r="AA2508" s="551" t="s">
        <v>13876</v>
      </c>
      <c r="AB2508" s="551" t="s">
        <v>13876</v>
      </c>
      <c r="AC2508" s="551" t="s">
        <v>13876</v>
      </c>
      <c r="AD2508" s="552" t="s">
        <v>13876</v>
      </c>
      <c r="AE2508" s="623">
        <v>0</v>
      </c>
      <c r="AF2508" t="s">
        <v>5296</v>
      </c>
      <c r="AG2508" t="s">
        <v>5302</v>
      </c>
      <c r="AH2508" t="s">
        <v>13228</v>
      </c>
      <c r="AQ2508" t="s">
        <v>13876</v>
      </c>
      <c r="AR2508" t="s">
        <v>13876</v>
      </c>
      <c r="AS2508" t="s">
        <v>13876</v>
      </c>
      <c r="AT2508" t="s">
        <v>13876</v>
      </c>
      <c r="AU2508" t="s">
        <v>13876</v>
      </c>
      <c r="AV2508" t="s">
        <v>13876</v>
      </c>
      <c r="AW2508" t="s">
        <v>13876</v>
      </c>
      <c r="AX2508" t="s">
        <v>13876</v>
      </c>
      <c r="AY2508" t="s">
        <v>13876</v>
      </c>
      <c r="AZ2508" t="s">
        <v>13876</v>
      </c>
      <c r="BA2508" t="s">
        <v>13876</v>
      </c>
      <c r="BB2508" t="s">
        <v>13876</v>
      </c>
      <c r="BC2508" t="s">
        <v>13876</v>
      </c>
      <c r="BD2508" t="s">
        <v>13876</v>
      </c>
      <c r="BE2508" t="s">
        <v>13876</v>
      </c>
      <c r="BF2508" t="s">
        <v>13876</v>
      </c>
      <c r="BG2508" t="s">
        <v>13876</v>
      </c>
      <c r="BH2508" t="s">
        <v>13876</v>
      </c>
      <c r="BI2508" t="s">
        <v>13876</v>
      </c>
      <c r="BJ2508" t="s">
        <v>13876</v>
      </c>
      <c r="BK2508" t="s">
        <v>13876</v>
      </c>
      <c r="BL2508" t="s">
        <v>13876</v>
      </c>
      <c r="BM2508" t="s">
        <v>13876</v>
      </c>
      <c r="BN2508" t="s">
        <v>13876</v>
      </c>
      <c r="BO2508" t="s">
        <v>13876</v>
      </c>
      <c r="BP2508" t="s">
        <v>13876</v>
      </c>
      <c r="BQ2508" t="s">
        <v>13876</v>
      </c>
      <c r="BR2508" t="s">
        <v>13876</v>
      </c>
      <c r="BS2508" t="s">
        <v>13876</v>
      </c>
      <c r="BT2508" t="s">
        <v>13876</v>
      </c>
      <c r="BU2508" t="s">
        <v>13876</v>
      </c>
      <c r="BV2508" t="s">
        <v>13876</v>
      </c>
      <c r="BW2508" t="s">
        <v>13876</v>
      </c>
      <c r="BX2508" t="s">
        <v>13876</v>
      </c>
      <c r="BY2508" t="s">
        <v>13876</v>
      </c>
      <c r="BZ2508" t="s">
        <v>13876</v>
      </c>
      <c r="CA2508" t="s">
        <v>13876</v>
      </c>
      <c r="CB2508" t="s">
        <v>13876</v>
      </c>
      <c r="CC2508" t="s">
        <v>13876</v>
      </c>
      <c r="CD2508" t="s">
        <v>13876</v>
      </c>
      <c r="CE2508" t="s">
        <v>13876</v>
      </c>
      <c r="CF2508" t="s">
        <v>13876</v>
      </c>
      <c r="CG2508" t="s">
        <v>13876</v>
      </c>
      <c r="CH2508" t="s">
        <v>13876</v>
      </c>
      <c r="CI2508" t="s">
        <v>13876</v>
      </c>
      <c r="CJ2508" t="s">
        <v>13876</v>
      </c>
      <c r="CK2508" t="s">
        <v>13876</v>
      </c>
      <c r="CL2508" t="s">
        <v>13876</v>
      </c>
      <c r="CM2508" t="s">
        <v>13876</v>
      </c>
      <c r="CN2508" t="s">
        <v>13876</v>
      </c>
      <c r="CO2508" t="s">
        <v>13876</v>
      </c>
      <c r="CP2508" t="s">
        <v>13876</v>
      </c>
      <c r="CQ2508" t="s">
        <v>13876</v>
      </c>
      <c r="CR2508" t="s">
        <v>13876</v>
      </c>
      <c r="CS2508" t="s">
        <v>13876</v>
      </c>
      <c r="CT2508" t="s">
        <v>13876</v>
      </c>
    </row>
    <row r="2509" spans="1:98" hidden="1">
      <c r="A2509" s="632"/>
      <c r="B2509" s="555"/>
      <c r="C2509" s="554"/>
      <c r="D2509" s="554"/>
      <c r="E2509" s="336"/>
      <c r="F2509" s="336"/>
      <c r="G2509" s="336"/>
      <c r="H2509" s="554"/>
      <c r="I2509" s="336"/>
      <c r="J2509" s="336"/>
      <c r="K2509" s="336"/>
      <c r="L2509" s="336"/>
      <c r="M2509" s="336"/>
      <c r="N2509" s="336"/>
      <c r="O2509" s="632"/>
      <c r="P2509" s="632"/>
      <c r="Q2509" s="632"/>
      <c r="R2509" s="336"/>
      <c r="S2509" s="336"/>
      <c r="T2509" s="336" t="s">
        <v>13876</v>
      </c>
      <c r="U2509" s="336"/>
      <c r="V2509" s="632"/>
      <c r="W2509" s="551">
        <v>0</v>
      </c>
      <c r="X2509" s="551">
        <v>0</v>
      </c>
      <c r="Y2509" s="551">
        <v>0</v>
      </c>
      <c r="Z2509" s="551">
        <v>0</v>
      </c>
      <c r="AA2509" s="551">
        <v>0</v>
      </c>
      <c r="AB2509" s="551">
        <v>0</v>
      </c>
      <c r="AC2509" s="551">
        <v>0</v>
      </c>
      <c r="AD2509" s="552"/>
      <c r="AE2509" s="623">
        <v>0</v>
      </c>
      <c r="AQ2509" t="s">
        <v>13876</v>
      </c>
      <c r="AR2509" t="s">
        <v>13876</v>
      </c>
      <c r="AS2509" t="s">
        <v>13876</v>
      </c>
      <c r="AT2509" t="s">
        <v>13876</v>
      </c>
      <c r="AU2509" t="s">
        <v>13876</v>
      </c>
      <c r="AV2509" t="s">
        <v>13876</v>
      </c>
      <c r="AW2509" t="s">
        <v>13876</v>
      </c>
      <c r="AX2509" t="s">
        <v>13876</v>
      </c>
      <c r="AY2509" t="s">
        <v>13876</v>
      </c>
      <c r="AZ2509" t="s">
        <v>13876</v>
      </c>
      <c r="BA2509" t="s">
        <v>13876</v>
      </c>
      <c r="BB2509" t="s">
        <v>13876</v>
      </c>
      <c r="BC2509" t="s">
        <v>13876</v>
      </c>
      <c r="BD2509" t="s">
        <v>13876</v>
      </c>
      <c r="BE2509" t="s">
        <v>13876</v>
      </c>
      <c r="BF2509" t="s">
        <v>13876</v>
      </c>
      <c r="BG2509" t="s">
        <v>13876</v>
      </c>
      <c r="BH2509" t="s">
        <v>13876</v>
      </c>
      <c r="BI2509" t="s">
        <v>13876</v>
      </c>
      <c r="BJ2509" t="s">
        <v>13876</v>
      </c>
      <c r="BK2509" t="s">
        <v>13876</v>
      </c>
      <c r="BL2509" t="s">
        <v>13876</v>
      </c>
      <c r="BM2509" t="s">
        <v>13876</v>
      </c>
      <c r="BN2509" t="s">
        <v>13876</v>
      </c>
      <c r="BO2509" t="s">
        <v>13876</v>
      </c>
      <c r="BP2509" t="s">
        <v>13876</v>
      </c>
      <c r="BQ2509" t="s">
        <v>13876</v>
      </c>
      <c r="BR2509" t="s">
        <v>13876</v>
      </c>
      <c r="BS2509" t="s">
        <v>13876</v>
      </c>
      <c r="BT2509" t="s">
        <v>13876</v>
      </c>
      <c r="BU2509" t="s">
        <v>13876</v>
      </c>
      <c r="BV2509" t="s">
        <v>13876</v>
      </c>
      <c r="BW2509" t="s">
        <v>13876</v>
      </c>
      <c r="BX2509" t="s">
        <v>13876</v>
      </c>
      <c r="BY2509" t="s">
        <v>13876</v>
      </c>
      <c r="BZ2509" t="s">
        <v>13876</v>
      </c>
      <c r="CA2509" t="s">
        <v>13876</v>
      </c>
      <c r="CB2509" t="s">
        <v>13876</v>
      </c>
      <c r="CC2509" t="s">
        <v>13876</v>
      </c>
      <c r="CD2509" t="s">
        <v>13876</v>
      </c>
      <c r="CE2509" t="s">
        <v>13876</v>
      </c>
      <c r="CF2509" t="s">
        <v>13876</v>
      </c>
      <c r="CG2509" t="s">
        <v>13876</v>
      </c>
      <c r="CH2509" t="s">
        <v>13876</v>
      </c>
      <c r="CI2509" t="s">
        <v>13876</v>
      </c>
      <c r="CJ2509" t="s">
        <v>13876</v>
      </c>
      <c r="CK2509" t="s">
        <v>13876</v>
      </c>
      <c r="CL2509" t="s">
        <v>13876</v>
      </c>
      <c r="CM2509" t="s">
        <v>13876</v>
      </c>
      <c r="CN2509" t="s">
        <v>13876</v>
      </c>
      <c r="CO2509" t="s">
        <v>13876</v>
      </c>
      <c r="CP2509" t="s">
        <v>13876</v>
      </c>
      <c r="CQ2509" t="s">
        <v>13876</v>
      </c>
      <c r="CR2509" t="s">
        <v>13876</v>
      </c>
      <c r="CS2509" t="s">
        <v>13876</v>
      </c>
      <c r="CT2509" t="s">
        <v>13876</v>
      </c>
    </row>
    <row r="2510" spans="1:98" hidden="1">
      <c r="A2510" s="632">
        <v>502</v>
      </c>
      <c r="B2510" s="554" t="s">
        <v>5267</v>
      </c>
      <c r="C2510" s="554" t="s">
        <v>5268</v>
      </c>
      <c r="D2510" s="554" t="s">
        <v>5269</v>
      </c>
      <c r="E2510" s="336" t="s">
        <v>368</v>
      </c>
      <c r="F2510" s="336" t="s">
        <v>15094</v>
      </c>
      <c r="G2510" s="336">
        <v>2910800099</v>
      </c>
      <c r="H2510" s="554" t="s">
        <v>5276</v>
      </c>
      <c r="I2510" s="336" t="s">
        <v>113</v>
      </c>
      <c r="J2510" s="336" t="s">
        <v>13659</v>
      </c>
      <c r="K2510" s="336" t="s">
        <v>13546</v>
      </c>
      <c r="L2510" s="336" t="s">
        <v>13658</v>
      </c>
      <c r="M2510" s="336" t="s">
        <v>13659</v>
      </c>
      <c r="N2510" s="336" t="s">
        <v>13549</v>
      </c>
      <c r="O2510" s="632"/>
      <c r="P2510" s="632" t="s">
        <v>13661</v>
      </c>
      <c r="Q2510" s="556">
        <v>44631</v>
      </c>
      <c r="R2510" s="336"/>
      <c r="S2510" s="557">
        <v>44666</v>
      </c>
      <c r="T2510" s="336" t="s">
        <v>17297</v>
      </c>
      <c r="U2510" s="336">
        <v>273</v>
      </c>
      <c r="V2510" s="632">
        <v>273</v>
      </c>
      <c r="W2510" s="551">
        <v>47569</v>
      </c>
      <c r="X2510" s="551">
        <v>16735</v>
      </c>
      <c r="Y2510" s="551">
        <v>15765</v>
      </c>
      <c r="Z2510" s="551">
        <v>16969</v>
      </c>
      <c r="AA2510" s="551">
        <v>9809</v>
      </c>
      <c r="AB2510" s="551">
        <v>4952</v>
      </c>
      <c r="AC2510" s="551" t="s">
        <v>13876</v>
      </c>
      <c r="AD2510" s="552" t="s">
        <v>13876</v>
      </c>
      <c r="AE2510" s="623">
        <v>111799</v>
      </c>
      <c r="AF2510" t="s">
        <v>5266</v>
      </c>
      <c r="AG2510" t="s">
        <v>5272</v>
      </c>
      <c r="AH2510" t="s">
        <v>5275</v>
      </c>
      <c r="AQ2510" t="s">
        <v>13876</v>
      </c>
      <c r="AR2510" t="s">
        <v>13876</v>
      </c>
      <c r="AS2510" t="s">
        <v>15291</v>
      </c>
      <c r="AT2510" t="s">
        <v>15287</v>
      </c>
      <c r="AU2510" t="s">
        <v>15286</v>
      </c>
      <c r="AV2510" t="s">
        <v>15290</v>
      </c>
      <c r="AW2510" t="s">
        <v>15294</v>
      </c>
      <c r="AX2510" t="s">
        <v>13876</v>
      </c>
      <c r="AY2510" t="s">
        <v>13876</v>
      </c>
      <c r="AZ2510" t="s">
        <v>15289</v>
      </c>
      <c r="BA2510" t="s">
        <v>15290</v>
      </c>
      <c r="BB2510" t="s">
        <v>15287</v>
      </c>
      <c r="BC2510" t="s">
        <v>15284</v>
      </c>
      <c r="BD2510" t="s">
        <v>15286</v>
      </c>
      <c r="BE2510" t="s">
        <v>13876</v>
      </c>
      <c r="BF2510" t="s">
        <v>13876</v>
      </c>
      <c r="BG2510" t="s">
        <v>15289</v>
      </c>
      <c r="BH2510" t="s">
        <v>15286</v>
      </c>
      <c r="BI2510" t="s">
        <v>15287</v>
      </c>
      <c r="BJ2510" t="s">
        <v>15290</v>
      </c>
      <c r="BK2510" t="s">
        <v>15286</v>
      </c>
      <c r="BL2510" t="s">
        <v>13876</v>
      </c>
      <c r="BM2510" t="s">
        <v>13876</v>
      </c>
      <c r="BN2510" t="s">
        <v>15289</v>
      </c>
      <c r="BO2510" t="s">
        <v>15290</v>
      </c>
      <c r="BP2510" t="s">
        <v>15294</v>
      </c>
      <c r="BQ2510" t="s">
        <v>15290</v>
      </c>
      <c r="BR2510" t="s">
        <v>15294</v>
      </c>
      <c r="BS2510" t="s">
        <v>13876</v>
      </c>
      <c r="BT2510" t="s">
        <v>13876</v>
      </c>
      <c r="BU2510" t="s">
        <v>13876</v>
      </c>
      <c r="BV2510" t="s">
        <v>15294</v>
      </c>
      <c r="BW2510" t="s">
        <v>15285</v>
      </c>
      <c r="BX2510" t="s">
        <v>15288</v>
      </c>
      <c r="BY2510" t="s">
        <v>15294</v>
      </c>
      <c r="BZ2510" t="s">
        <v>13876</v>
      </c>
      <c r="CA2510" t="s">
        <v>13876</v>
      </c>
      <c r="CB2510" t="s">
        <v>13876</v>
      </c>
      <c r="CC2510" t="s">
        <v>15291</v>
      </c>
      <c r="CD2510" t="s">
        <v>15294</v>
      </c>
      <c r="CE2510" t="s">
        <v>15286</v>
      </c>
      <c r="CF2510" t="s">
        <v>15292</v>
      </c>
      <c r="CG2510" t="s">
        <v>13876</v>
      </c>
      <c r="CH2510" t="s">
        <v>13876</v>
      </c>
      <c r="CI2510" t="s">
        <v>13876</v>
      </c>
      <c r="CJ2510" t="s">
        <v>13876</v>
      </c>
      <c r="CK2510" t="s">
        <v>13876</v>
      </c>
      <c r="CL2510" t="s">
        <v>13876</v>
      </c>
      <c r="CM2510" t="s">
        <v>13876</v>
      </c>
      <c r="CN2510" t="s">
        <v>13876</v>
      </c>
      <c r="CO2510" t="s">
        <v>13876</v>
      </c>
      <c r="CP2510" t="s">
        <v>13876</v>
      </c>
      <c r="CQ2510" t="s">
        <v>13876</v>
      </c>
      <c r="CR2510" t="s">
        <v>13876</v>
      </c>
      <c r="CS2510" t="s">
        <v>13876</v>
      </c>
      <c r="CT2510" t="s">
        <v>13876</v>
      </c>
    </row>
    <row r="2511" spans="1:98" hidden="1">
      <c r="A2511" s="632"/>
      <c r="B2511" s="555"/>
      <c r="C2511" s="554"/>
      <c r="D2511" s="554"/>
      <c r="E2511" s="336"/>
      <c r="F2511" s="336"/>
      <c r="G2511" s="336"/>
      <c r="H2511" s="554"/>
      <c r="I2511" s="336"/>
      <c r="J2511" s="336"/>
      <c r="K2511" s="336"/>
      <c r="L2511" s="336"/>
      <c r="M2511" s="336"/>
      <c r="N2511" s="336"/>
      <c r="O2511" s="632"/>
      <c r="P2511" s="632"/>
      <c r="Q2511" s="556"/>
      <c r="R2511" s="336"/>
      <c r="S2511" s="336"/>
      <c r="T2511" s="336" t="s">
        <v>13876</v>
      </c>
      <c r="U2511" s="336"/>
      <c r="V2511" s="632"/>
      <c r="W2511" s="551">
        <v>0</v>
      </c>
      <c r="X2511" s="551">
        <v>0</v>
      </c>
      <c r="Y2511" s="551">
        <v>0</v>
      </c>
      <c r="Z2511" s="551">
        <v>0</v>
      </c>
      <c r="AA2511" s="551">
        <v>0</v>
      </c>
      <c r="AB2511" s="551">
        <v>0</v>
      </c>
      <c r="AC2511" s="551">
        <v>0</v>
      </c>
      <c r="AD2511" s="552"/>
      <c r="AE2511" s="623">
        <v>0</v>
      </c>
      <c r="AQ2511" t="s">
        <v>13876</v>
      </c>
      <c r="AR2511" t="s">
        <v>13876</v>
      </c>
      <c r="AS2511" t="s">
        <v>13876</v>
      </c>
      <c r="AT2511" t="s">
        <v>13876</v>
      </c>
      <c r="AU2511" t="s">
        <v>13876</v>
      </c>
      <c r="AV2511" t="s">
        <v>13876</v>
      </c>
      <c r="AW2511" t="s">
        <v>13876</v>
      </c>
      <c r="AX2511" t="s">
        <v>13876</v>
      </c>
      <c r="AY2511" t="s">
        <v>13876</v>
      </c>
      <c r="AZ2511" t="s">
        <v>13876</v>
      </c>
      <c r="BA2511" t="s">
        <v>13876</v>
      </c>
      <c r="BB2511" t="s">
        <v>13876</v>
      </c>
      <c r="BC2511" t="s">
        <v>13876</v>
      </c>
      <c r="BD2511" t="s">
        <v>13876</v>
      </c>
      <c r="BE2511" t="s">
        <v>13876</v>
      </c>
      <c r="BF2511" t="s">
        <v>13876</v>
      </c>
      <c r="BG2511" t="s">
        <v>13876</v>
      </c>
      <c r="BH2511" t="s">
        <v>13876</v>
      </c>
      <c r="BI2511" t="s">
        <v>13876</v>
      </c>
      <c r="BJ2511" t="s">
        <v>13876</v>
      </c>
      <c r="BK2511" t="s">
        <v>13876</v>
      </c>
      <c r="BL2511" t="s">
        <v>13876</v>
      </c>
      <c r="BM2511" t="s">
        <v>13876</v>
      </c>
      <c r="BN2511" t="s">
        <v>13876</v>
      </c>
      <c r="BO2511" t="s">
        <v>13876</v>
      </c>
      <c r="BP2511" t="s">
        <v>13876</v>
      </c>
      <c r="BQ2511" t="s">
        <v>13876</v>
      </c>
      <c r="BR2511" t="s">
        <v>13876</v>
      </c>
      <c r="BS2511" t="s">
        <v>13876</v>
      </c>
      <c r="BT2511" t="s">
        <v>13876</v>
      </c>
      <c r="BU2511" t="s">
        <v>13876</v>
      </c>
      <c r="BV2511" t="s">
        <v>13876</v>
      </c>
      <c r="BW2511" t="s">
        <v>13876</v>
      </c>
      <c r="BX2511" t="s">
        <v>13876</v>
      </c>
      <c r="BY2511" t="s">
        <v>13876</v>
      </c>
      <c r="BZ2511" t="s">
        <v>13876</v>
      </c>
      <c r="CA2511" t="s">
        <v>13876</v>
      </c>
      <c r="CB2511" t="s">
        <v>13876</v>
      </c>
      <c r="CC2511" t="s">
        <v>13876</v>
      </c>
      <c r="CD2511" t="s">
        <v>13876</v>
      </c>
      <c r="CE2511" t="s">
        <v>13876</v>
      </c>
      <c r="CF2511" t="s">
        <v>13876</v>
      </c>
      <c r="CG2511" t="s">
        <v>13876</v>
      </c>
      <c r="CH2511" t="s">
        <v>13876</v>
      </c>
      <c r="CI2511" t="s">
        <v>13876</v>
      </c>
      <c r="CJ2511" t="s">
        <v>13876</v>
      </c>
      <c r="CK2511" t="s">
        <v>13876</v>
      </c>
      <c r="CL2511" t="s">
        <v>13876</v>
      </c>
      <c r="CM2511" t="s">
        <v>13876</v>
      </c>
      <c r="CN2511" t="s">
        <v>13876</v>
      </c>
      <c r="CO2511" t="s">
        <v>13876</v>
      </c>
      <c r="CP2511" t="s">
        <v>13876</v>
      </c>
      <c r="CQ2511" t="s">
        <v>13876</v>
      </c>
      <c r="CR2511" t="s">
        <v>13876</v>
      </c>
      <c r="CS2511" t="s">
        <v>13876</v>
      </c>
      <c r="CT2511" t="s">
        <v>13876</v>
      </c>
    </row>
    <row r="2512" spans="1:98" hidden="1">
      <c r="A2512" s="1088">
        <v>503</v>
      </c>
      <c r="B2512" s="554" t="s">
        <v>582</v>
      </c>
      <c r="C2512" s="554" t="s">
        <v>583</v>
      </c>
      <c r="D2512" s="554" t="s">
        <v>584</v>
      </c>
      <c r="E2512" s="336" t="s">
        <v>548</v>
      </c>
      <c r="F2512" s="336" t="s">
        <v>15095</v>
      </c>
      <c r="G2512" s="336">
        <v>2910100342</v>
      </c>
      <c r="H2512" s="554" t="s">
        <v>590</v>
      </c>
      <c r="I2512" s="336" t="s">
        <v>113</v>
      </c>
      <c r="J2512" s="336" t="s">
        <v>13659</v>
      </c>
      <c r="K2512" s="336" t="s">
        <v>13546</v>
      </c>
      <c r="L2512" s="336" t="s">
        <v>13658</v>
      </c>
      <c r="M2512" s="336" t="s">
        <v>13659</v>
      </c>
      <c r="N2512" s="336" t="s">
        <v>13549</v>
      </c>
      <c r="O2512" s="632"/>
      <c r="P2512" s="632"/>
      <c r="Q2512" s="632"/>
      <c r="R2512" s="336"/>
      <c r="S2512" s="336"/>
      <c r="T2512" s="336" t="s">
        <v>17298</v>
      </c>
      <c r="U2512" s="625"/>
      <c r="V2512" s="1088"/>
      <c r="W2512" s="551" t="s">
        <v>13876</v>
      </c>
      <c r="X2512" s="551" t="s">
        <v>13876</v>
      </c>
      <c r="Y2512" s="551" t="s">
        <v>13876</v>
      </c>
      <c r="Z2512" s="551" t="s">
        <v>13876</v>
      </c>
      <c r="AA2512" s="551" t="s">
        <v>13876</v>
      </c>
      <c r="AB2512" s="551" t="s">
        <v>13876</v>
      </c>
      <c r="AC2512" s="551" t="s">
        <v>13876</v>
      </c>
      <c r="AD2512" s="552" t="s">
        <v>13876</v>
      </c>
      <c r="AE2512" s="623">
        <v>0</v>
      </c>
      <c r="AF2512" t="s">
        <v>581</v>
      </c>
      <c r="AG2512" t="s">
        <v>587</v>
      </c>
      <c r="AH2512" t="s">
        <v>589</v>
      </c>
      <c r="AJ2512" s="548" t="s">
        <v>13866</v>
      </c>
      <c r="AK2512" s="548" t="s">
        <v>13955</v>
      </c>
      <c r="AL2512" s="548" t="s">
        <v>13669</v>
      </c>
      <c r="AM2512" s="548" t="s">
        <v>15096</v>
      </c>
      <c r="AN2512" s="548" t="s">
        <v>15097</v>
      </c>
      <c r="AO2512" s="548" t="s">
        <v>15098</v>
      </c>
      <c r="AQ2512" t="s">
        <v>13876</v>
      </c>
      <c r="AR2512" t="s">
        <v>13876</v>
      </c>
      <c r="AS2512" t="s">
        <v>13876</v>
      </c>
      <c r="AT2512" t="s">
        <v>13876</v>
      </c>
      <c r="AU2512" t="s">
        <v>13876</v>
      </c>
      <c r="AV2512" t="s">
        <v>13876</v>
      </c>
      <c r="AW2512" t="s">
        <v>13876</v>
      </c>
      <c r="AX2512" t="s">
        <v>13876</v>
      </c>
      <c r="AY2512" t="s">
        <v>13876</v>
      </c>
      <c r="AZ2512" t="s">
        <v>13876</v>
      </c>
      <c r="BA2512" t="s">
        <v>13876</v>
      </c>
      <c r="BB2512" t="s">
        <v>13876</v>
      </c>
      <c r="BC2512" t="s">
        <v>13876</v>
      </c>
      <c r="BD2512" t="s">
        <v>13876</v>
      </c>
      <c r="BE2512" t="s">
        <v>13876</v>
      </c>
      <c r="BF2512" t="s">
        <v>13876</v>
      </c>
      <c r="BG2512" t="s">
        <v>13876</v>
      </c>
      <c r="BH2512" t="s">
        <v>13876</v>
      </c>
      <c r="BI2512" t="s">
        <v>13876</v>
      </c>
      <c r="BJ2512" t="s">
        <v>13876</v>
      </c>
      <c r="BK2512" t="s">
        <v>13876</v>
      </c>
      <c r="BL2512" t="s">
        <v>13876</v>
      </c>
      <c r="BM2512" t="s">
        <v>13876</v>
      </c>
      <c r="BN2512" t="s">
        <v>13876</v>
      </c>
      <c r="BO2512" t="s">
        <v>13876</v>
      </c>
      <c r="BP2512" t="s">
        <v>13876</v>
      </c>
      <c r="BQ2512" t="s">
        <v>13876</v>
      </c>
      <c r="BR2512" t="s">
        <v>13876</v>
      </c>
      <c r="BS2512" t="s">
        <v>13876</v>
      </c>
      <c r="BT2512" t="s">
        <v>13876</v>
      </c>
      <c r="BU2512" t="s">
        <v>13876</v>
      </c>
      <c r="BV2512" t="s">
        <v>13876</v>
      </c>
      <c r="BW2512" t="s">
        <v>13876</v>
      </c>
      <c r="BX2512" t="s">
        <v>13876</v>
      </c>
      <c r="BY2512" t="s">
        <v>13876</v>
      </c>
      <c r="BZ2512" t="s">
        <v>13876</v>
      </c>
      <c r="CA2512" t="s">
        <v>13876</v>
      </c>
      <c r="CB2512" t="s">
        <v>13876</v>
      </c>
      <c r="CC2512" t="s">
        <v>13876</v>
      </c>
      <c r="CD2512" t="s">
        <v>13876</v>
      </c>
      <c r="CE2512" t="s">
        <v>13876</v>
      </c>
      <c r="CF2512" t="s">
        <v>13876</v>
      </c>
      <c r="CG2512" t="s">
        <v>13876</v>
      </c>
      <c r="CH2512" t="s">
        <v>13876</v>
      </c>
      <c r="CI2512" t="s">
        <v>13876</v>
      </c>
      <c r="CJ2512" t="s">
        <v>13876</v>
      </c>
      <c r="CK2512" t="s">
        <v>13876</v>
      </c>
      <c r="CL2512" t="s">
        <v>13876</v>
      </c>
      <c r="CM2512" t="s">
        <v>13876</v>
      </c>
      <c r="CN2512" t="s">
        <v>13876</v>
      </c>
      <c r="CO2512" t="s">
        <v>13876</v>
      </c>
      <c r="CP2512" t="s">
        <v>13876</v>
      </c>
      <c r="CQ2512" t="s">
        <v>13876</v>
      </c>
      <c r="CR2512" t="s">
        <v>13876</v>
      </c>
      <c r="CS2512" t="s">
        <v>13876</v>
      </c>
      <c r="CT2512" t="s">
        <v>13876</v>
      </c>
    </row>
    <row r="2513" spans="1:98" hidden="1">
      <c r="A2513" s="1088"/>
      <c r="B2513" s="554" t="s">
        <v>582</v>
      </c>
      <c r="C2513" s="554" t="s">
        <v>583</v>
      </c>
      <c r="D2513" s="554" t="s">
        <v>584</v>
      </c>
      <c r="E2513" s="336" t="s">
        <v>548</v>
      </c>
      <c r="F2513" s="336" t="s">
        <v>15095</v>
      </c>
      <c r="G2513" s="336">
        <v>2910100342</v>
      </c>
      <c r="H2513" s="554" t="s">
        <v>590</v>
      </c>
      <c r="I2513" s="336" t="s">
        <v>114</v>
      </c>
      <c r="J2513" s="336" t="s">
        <v>13659</v>
      </c>
      <c r="K2513" s="336" t="s">
        <v>13546</v>
      </c>
      <c r="L2513" s="336" t="s">
        <v>13658</v>
      </c>
      <c r="M2513" s="336" t="s">
        <v>13659</v>
      </c>
      <c r="N2513" s="336" t="s">
        <v>13549</v>
      </c>
      <c r="O2513" s="632"/>
      <c r="P2513" s="632"/>
      <c r="Q2513" s="632"/>
      <c r="R2513" s="336"/>
      <c r="S2513" s="336"/>
      <c r="T2513" s="336" t="s">
        <v>17299</v>
      </c>
      <c r="U2513" s="620"/>
      <c r="V2513" s="1088"/>
      <c r="W2513" s="551" t="s">
        <v>13876</v>
      </c>
      <c r="X2513" s="551" t="s">
        <v>13876</v>
      </c>
      <c r="Y2513" s="551" t="s">
        <v>13876</v>
      </c>
      <c r="Z2513" s="551" t="s">
        <v>13876</v>
      </c>
      <c r="AA2513" s="551" t="s">
        <v>13876</v>
      </c>
      <c r="AB2513" s="551" t="s">
        <v>13876</v>
      </c>
      <c r="AC2513" s="551" t="s">
        <v>13876</v>
      </c>
      <c r="AD2513" s="552" t="s">
        <v>13876</v>
      </c>
      <c r="AE2513" s="623">
        <v>0</v>
      </c>
      <c r="AF2513" t="s">
        <v>581</v>
      </c>
      <c r="AG2513" t="s">
        <v>587</v>
      </c>
      <c r="AH2513" t="s">
        <v>589</v>
      </c>
      <c r="AJ2513" s="548" t="s">
        <v>13866</v>
      </c>
      <c r="AK2513" s="548" t="s">
        <v>13955</v>
      </c>
      <c r="AL2513" s="548" t="s">
        <v>13669</v>
      </c>
      <c r="AM2513" s="548" t="s">
        <v>15096</v>
      </c>
      <c r="AN2513" s="548" t="s">
        <v>15097</v>
      </c>
      <c r="AO2513" s="548" t="s">
        <v>15098</v>
      </c>
      <c r="AQ2513" t="s">
        <v>13876</v>
      </c>
      <c r="AR2513" t="s">
        <v>13876</v>
      </c>
      <c r="AS2513" t="s">
        <v>13876</v>
      </c>
      <c r="AT2513" t="s">
        <v>13876</v>
      </c>
      <c r="AU2513" t="s">
        <v>13876</v>
      </c>
      <c r="AV2513" t="s">
        <v>13876</v>
      </c>
      <c r="AW2513" t="s">
        <v>13876</v>
      </c>
      <c r="AX2513" t="s">
        <v>13876</v>
      </c>
      <c r="AY2513" t="s">
        <v>13876</v>
      </c>
      <c r="AZ2513" t="s">
        <v>13876</v>
      </c>
      <c r="BA2513" t="s">
        <v>13876</v>
      </c>
      <c r="BB2513" t="s">
        <v>13876</v>
      </c>
      <c r="BC2513" t="s">
        <v>13876</v>
      </c>
      <c r="BD2513" t="s">
        <v>13876</v>
      </c>
      <c r="BE2513" t="s">
        <v>13876</v>
      </c>
      <c r="BF2513" t="s">
        <v>13876</v>
      </c>
      <c r="BG2513" t="s">
        <v>13876</v>
      </c>
      <c r="BH2513" t="s">
        <v>13876</v>
      </c>
      <c r="BI2513" t="s">
        <v>13876</v>
      </c>
      <c r="BJ2513" t="s">
        <v>13876</v>
      </c>
      <c r="BK2513" t="s">
        <v>13876</v>
      </c>
      <c r="BL2513" t="s">
        <v>13876</v>
      </c>
      <c r="BM2513" t="s">
        <v>13876</v>
      </c>
      <c r="BN2513" t="s">
        <v>13876</v>
      </c>
      <c r="BO2513" t="s">
        <v>13876</v>
      </c>
      <c r="BP2513" t="s">
        <v>13876</v>
      </c>
      <c r="BQ2513" t="s">
        <v>13876</v>
      </c>
      <c r="BR2513" t="s">
        <v>13876</v>
      </c>
      <c r="BS2513" t="s">
        <v>13876</v>
      </c>
      <c r="BT2513" t="s">
        <v>13876</v>
      </c>
      <c r="BU2513" t="s">
        <v>13876</v>
      </c>
      <c r="BV2513" t="s">
        <v>13876</v>
      </c>
      <c r="BW2513" t="s">
        <v>13876</v>
      </c>
      <c r="BX2513" t="s">
        <v>13876</v>
      </c>
      <c r="BY2513" t="s">
        <v>13876</v>
      </c>
      <c r="BZ2513" t="s">
        <v>13876</v>
      </c>
      <c r="CA2513" t="s">
        <v>13876</v>
      </c>
      <c r="CB2513" t="s">
        <v>13876</v>
      </c>
      <c r="CC2513" t="s">
        <v>13876</v>
      </c>
      <c r="CD2513" t="s">
        <v>13876</v>
      </c>
      <c r="CE2513" t="s">
        <v>13876</v>
      </c>
      <c r="CF2513" t="s">
        <v>13876</v>
      </c>
      <c r="CG2513" t="s">
        <v>13876</v>
      </c>
      <c r="CH2513" t="s">
        <v>13876</v>
      </c>
      <c r="CI2513" t="s">
        <v>13876</v>
      </c>
      <c r="CJ2513" t="s">
        <v>13876</v>
      </c>
      <c r="CK2513" t="s">
        <v>13876</v>
      </c>
      <c r="CL2513" t="s">
        <v>13876</v>
      </c>
      <c r="CM2513" t="s">
        <v>13876</v>
      </c>
      <c r="CN2513" t="s">
        <v>13876</v>
      </c>
      <c r="CO2513" t="s">
        <v>13876</v>
      </c>
      <c r="CP2513" t="s">
        <v>13876</v>
      </c>
      <c r="CQ2513" t="s">
        <v>13876</v>
      </c>
      <c r="CR2513" t="s">
        <v>13876</v>
      </c>
      <c r="CS2513" t="s">
        <v>13876</v>
      </c>
      <c r="CT2513" t="s">
        <v>13876</v>
      </c>
    </row>
    <row r="2514" spans="1:98" hidden="1">
      <c r="A2514" s="1088"/>
      <c r="B2514" s="554" t="s">
        <v>582</v>
      </c>
      <c r="C2514" s="554" t="s">
        <v>583</v>
      </c>
      <c r="D2514" s="554" t="s">
        <v>584</v>
      </c>
      <c r="E2514" s="336" t="s">
        <v>548</v>
      </c>
      <c r="F2514" s="336" t="s">
        <v>15095</v>
      </c>
      <c r="G2514" s="336">
        <v>2910100342</v>
      </c>
      <c r="H2514" s="554" t="s">
        <v>590</v>
      </c>
      <c r="I2514" s="336" t="s">
        <v>115</v>
      </c>
      <c r="J2514" s="336" t="s">
        <v>13659</v>
      </c>
      <c r="K2514" s="336" t="s">
        <v>13546</v>
      </c>
      <c r="L2514" s="336" t="s">
        <v>13658</v>
      </c>
      <c r="M2514" s="336" t="s">
        <v>13659</v>
      </c>
      <c r="N2514" s="336" t="s">
        <v>13549</v>
      </c>
      <c r="O2514" s="632"/>
      <c r="P2514" s="632"/>
      <c r="Q2514" s="632"/>
      <c r="R2514" s="336"/>
      <c r="S2514" s="336"/>
      <c r="T2514" s="336" t="s">
        <v>17300</v>
      </c>
      <c r="U2514" s="609"/>
      <c r="V2514" s="1088"/>
      <c r="W2514" s="551" t="s">
        <v>13876</v>
      </c>
      <c r="X2514" s="551" t="s">
        <v>13876</v>
      </c>
      <c r="Y2514" s="551" t="s">
        <v>13876</v>
      </c>
      <c r="Z2514" s="551" t="s">
        <v>13876</v>
      </c>
      <c r="AA2514" s="551" t="s">
        <v>13876</v>
      </c>
      <c r="AB2514" s="551" t="s">
        <v>13876</v>
      </c>
      <c r="AC2514" s="551" t="s">
        <v>13876</v>
      </c>
      <c r="AD2514" s="552" t="s">
        <v>13876</v>
      </c>
      <c r="AE2514" s="623">
        <v>0</v>
      </c>
      <c r="AF2514" t="s">
        <v>581</v>
      </c>
      <c r="AG2514" t="s">
        <v>587</v>
      </c>
      <c r="AH2514" t="s">
        <v>589</v>
      </c>
      <c r="AJ2514" s="548" t="s">
        <v>13866</v>
      </c>
      <c r="AK2514" s="548" t="s">
        <v>13955</v>
      </c>
      <c r="AL2514" s="548" t="s">
        <v>13669</v>
      </c>
      <c r="AM2514" s="548" t="s">
        <v>15096</v>
      </c>
      <c r="AN2514" s="548" t="s">
        <v>15097</v>
      </c>
      <c r="AO2514" s="548" t="s">
        <v>15098</v>
      </c>
      <c r="AQ2514" t="s">
        <v>13876</v>
      </c>
      <c r="AR2514" t="s">
        <v>13876</v>
      </c>
      <c r="AS2514" t="s">
        <v>13876</v>
      </c>
      <c r="AT2514" t="s">
        <v>13876</v>
      </c>
      <c r="AU2514" t="s">
        <v>13876</v>
      </c>
      <c r="AV2514" t="s">
        <v>13876</v>
      </c>
      <c r="AW2514" t="s">
        <v>13876</v>
      </c>
      <c r="AX2514" t="s">
        <v>13876</v>
      </c>
      <c r="AY2514" t="s">
        <v>13876</v>
      </c>
      <c r="AZ2514" t="s">
        <v>13876</v>
      </c>
      <c r="BA2514" t="s">
        <v>13876</v>
      </c>
      <c r="BB2514" t="s">
        <v>13876</v>
      </c>
      <c r="BC2514" t="s">
        <v>13876</v>
      </c>
      <c r="BD2514" t="s">
        <v>13876</v>
      </c>
      <c r="BE2514" t="s">
        <v>13876</v>
      </c>
      <c r="BF2514" t="s">
        <v>13876</v>
      </c>
      <c r="BG2514" t="s">
        <v>13876</v>
      </c>
      <c r="BH2514" t="s">
        <v>13876</v>
      </c>
      <c r="BI2514" t="s">
        <v>13876</v>
      </c>
      <c r="BJ2514" t="s">
        <v>13876</v>
      </c>
      <c r="BK2514" t="s">
        <v>13876</v>
      </c>
      <c r="BL2514" t="s">
        <v>13876</v>
      </c>
      <c r="BM2514" t="s">
        <v>13876</v>
      </c>
      <c r="BN2514" t="s">
        <v>13876</v>
      </c>
      <c r="BO2514" t="s">
        <v>13876</v>
      </c>
      <c r="BP2514" t="s">
        <v>13876</v>
      </c>
      <c r="BQ2514" t="s">
        <v>13876</v>
      </c>
      <c r="BR2514" t="s">
        <v>13876</v>
      </c>
      <c r="BS2514" t="s">
        <v>13876</v>
      </c>
      <c r="BT2514" t="s">
        <v>13876</v>
      </c>
      <c r="BU2514" t="s">
        <v>13876</v>
      </c>
      <c r="BV2514" t="s">
        <v>13876</v>
      </c>
      <c r="BW2514" t="s">
        <v>13876</v>
      </c>
      <c r="BX2514" t="s">
        <v>13876</v>
      </c>
      <c r="BY2514" t="s">
        <v>13876</v>
      </c>
      <c r="BZ2514" t="s">
        <v>13876</v>
      </c>
      <c r="CA2514" t="s">
        <v>13876</v>
      </c>
      <c r="CB2514" t="s">
        <v>13876</v>
      </c>
      <c r="CC2514" t="s">
        <v>13876</v>
      </c>
      <c r="CD2514" t="s">
        <v>13876</v>
      </c>
      <c r="CE2514" t="s">
        <v>13876</v>
      </c>
      <c r="CF2514" t="s">
        <v>13876</v>
      </c>
      <c r="CG2514" t="s">
        <v>13876</v>
      </c>
      <c r="CH2514" t="s">
        <v>13876</v>
      </c>
      <c r="CI2514" t="s">
        <v>13876</v>
      </c>
      <c r="CJ2514" t="s">
        <v>13876</v>
      </c>
      <c r="CK2514" t="s">
        <v>13876</v>
      </c>
      <c r="CL2514" t="s">
        <v>13876</v>
      </c>
      <c r="CM2514" t="s">
        <v>13876</v>
      </c>
      <c r="CN2514" t="s">
        <v>13876</v>
      </c>
      <c r="CO2514" t="s">
        <v>13876</v>
      </c>
      <c r="CP2514" t="s">
        <v>13876</v>
      </c>
      <c r="CQ2514" t="s">
        <v>13876</v>
      </c>
      <c r="CR2514" t="s">
        <v>13876</v>
      </c>
      <c r="CS2514" t="s">
        <v>13876</v>
      </c>
      <c r="CT2514" t="s">
        <v>13876</v>
      </c>
    </row>
    <row r="2515" spans="1:98" hidden="1">
      <c r="A2515" s="632"/>
      <c r="B2515" s="555"/>
      <c r="C2515" s="554"/>
      <c r="D2515" s="554"/>
      <c r="E2515" s="336"/>
      <c r="F2515" s="336"/>
      <c r="G2515" s="336"/>
      <c r="H2515" s="554"/>
      <c r="I2515" s="336"/>
      <c r="J2515" s="336"/>
      <c r="K2515" s="336"/>
      <c r="L2515" s="336"/>
      <c r="M2515" s="336"/>
      <c r="N2515" s="336"/>
      <c r="O2515" s="632"/>
      <c r="P2515" s="632"/>
      <c r="Q2515" s="632"/>
      <c r="R2515" s="336"/>
      <c r="S2515" s="336"/>
      <c r="T2515" s="336" t="s">
        <v>13876</v>
      </c>
      <c r="U2515" s="336"/>
      <c r="V2515" s="632"/>
      <c r="W2515" s="551">
        <v>0</v>
      </c>
      <c r="X2515" s="551">
        <v>0</v>
      </c>
      <c r="Y2515" s="551">
        <v>0</v>
      </c>
      <c r="Z2515" s="551">
        <v>0</v>
      </c>
      <c r="AA2515" s="551">
        <v>0</v>
      </c>
      <c r="AB2515" s="551">
        <v>0</v>
      </c>
      <c r="AC2515" s="551">
        <v>0</v>
      </c>
      <c r="AD2515" s="552"/>
      <c r="AE2515" s="623">
        <v>0</v>
      </c>
      <c r="AQ2515" t="s">
        <v>13876</v>
      </c>
      <c r="AR2515" t="s">
        <v>13876</v>
      </c>
      <c r="AS2515" t="s">
        <v>13876</v>
      </c>
      <c r="AT2515" t="s">
        <v>13876</v>
      </c>
      <c r="AU2515" t="s">
        <v>13876</v>
      </c>
      <c r="AV2515" t="s">
        <v>13876</v>
      </c>
      <c r="AW2515" t="s">
        <v>13876</v>
      </c>
      <c r="AX2515" t="s">
        <v>13876</v>
      </c>
      <c r="AY2515" t="s">
        <v>13876</v>
      </c>
      <c r="AZ2515" t="s">
        <v>13876</v>
      </c>
      <c r="BA2515" t="s">
        <v>13876</v>
      </c>
      <c r="BB2515" t="s">
        <v>13876</v>
      </c>
      <c r="BC2515" t="s">
        <v>13876</v>
      </c>
      <c r="BD2515" t="s">
        <v>13876</v>
      </c>
      <c r="BE2515" t="s">
        <v>13876</v>
      </c>
      <c r="BF2515" t="s">
        <v>13876</v>
      </c>
      <c r="BG2515" t="s">
        <v>13876</v>
      </c>
      <c r="BH2515" t="s">
        <v>13876</v>
      </c>
      <c r="BI2515" t="s">
        <v>13876</v>
      </c>
      <c r="BJ2515" t="s">
        <v>13876</v>
      </c>
      <c r="BK2515" t="s">
        <v>13876</v>
      </c>
      <c r="BL2515" t="s">
        <v>13876</v>
      </c>
      <c r="BM2515" t="s">
        <v>13876</v>
      </c>
      <c r="BN2515" t="s">
        <v>13876</v>
      </c>
      <c r="BO2515" t="s">
        <v>13876</v>
      </c>
      <c r="BP2515" t="s">
        <v>13876</v>
      </c>
      <c r="BQ2515" t="s">
        <v>13876</v>
      </c>
      <c r="BR2515" t="s">
        <v>13876</v>
      </c>
      <c r="BS2515" t="s">
        <v>13876</v>
      </c>
      <c r="BT2515" t="s">
        <v>13876</v>
      </c>
      <c r="BU2515" t="s">
        <v>13876</v>
      </c>
      <c r="BV2515" t="s">
        <v>13876</v>
      </c>
      <c r="BW2515" t="s">
        <v>13876</v>
      </c>
      <c r="BX2515" t="s">
        <v>13876</v>
      </c>
      <c r="BY2515" t="s">
        <v>13876</v>
      </c>
      <c r="BZ2515" t="s">
        <v>13876</v>
      </c>
      <c r="CA2515" t="s">
        <v>13876</v>
      </c>
      <c r="CB2515" t="s">
        <v>13876</v>
      </c>
      <c r="CC2515" t="s">
        <v>13876</v>
      </c>
      <c r="CD2515" t="s">
        <v>13876</v>
      </c>
      <c r="CE2515" t="s">
        <v>13876</v>
      </c>
      <c r="CF2515" t="s">
        <v>13876</v>
      </c>
      <c r="CG2515" t="s">
        <v>13876</v>
      </c>
      <c r="CH2515" t="s">
        <v>13876</v>
      </c>
      <c r="CI2515" t="s">
        <v>13876</v>
      </c>
      <c r="CJ2515" t="s">
        <v>13876</v>
      </c>
      <c r="CK2515" t="s">
        <v>13876</v>
      </c>
      <c r="CL2515" t="s">
        <v>13876</v>
      </c>
      <c r="CM2515" t="s">
        <v>13876</v>
      </c>
      <c r="CN2515" t="s">
        <v>13876</v>
      </c>
      <c r="CO2515" t="s">
        <v>13876</v>
      </c>
      <c r="CP2515" t="s">
        <v>13876</v>
      </c>
      <c r="CQ2515" t="s">
        <v>13876</v>
      </c>
      <c r="CR2515" t="s">
        <v>13876</v>
      </c>
      <c r="CS2515" t="s">
        <v>13876</v>
      </c>
      <c r="CT2515" t="s">
        <v>13876</v>
      </c>
    </row>
    <row r="2516" spans="1:98" hidden="1">
      <c r="A2516" s="1086">
        <v>504</v>
      </c>
      <c r="B2516" s="554" t="s">
        <v>360</v>
      </c>
      <c r="C2516" s="554" t="s">
        <v>7669</v>
      </c>
      <c r="D2516" s="554" t="s">
        <v>7670</v>
      </c>
      <c r="E2516" s="336" t="s">
        <v>368</v>
      </c>
      <c r="F2516" s="336" t="s">
        <v>15099</v>
      </c>
      <c r="G2516" s="336">
        <v>2911500409</v>
      </c>
      <c r="H2516" s="554" t="s">
        <v>360</v>
      </c>
      <c r="I2516" s="336" t="s">
        <v>113</v>
      </c>
      <c r="J2516" s="336" t="s">
        <v>13659</v>
      </c>
      <c r="K2516" s="336" t="s">
        <v>13546</v>
      </c>
      <c r="L2516" s="336" t="s">
        <v>13658</v>
      </c>
      <c r="M2516" s="336" t="s">
        <v>13659</v>
      </c>
      <c r="N2516" s="336" t="s">
        <v>13549</v>
      </c>
      <c r="O2516" s="632"/>
      <c r="P2516" s="632" t="s">
        <v>13661</v>
      </c>
      <c r="Q2516" s="556">
        <v>44638</v>
      </c>
      <c r="R2516" s="336"/>
      <c r="S2516" s="557">
        <v>44666</v>
      </c>
      <c r="T2516" s="336" t="s">
        <v>17301</v>
      </c>
      <c r="U2516" s="625">
        <v>274</v>
      </c>
      <c r="V2516" s="1086">
        <v>274</v>
      </c>
      <c r="W2516" s="551">
        <v>12215</v>
      </c>
      <c r="X2516" s="551">
        <v>3948</v>
      </c>
      <c r="Y2516" s="551">
        <v>3833</v>
      </c>
      <c r="Z2516" s="551">
        <v>4702</v>
      </c>
      <c r="AA2516" s="551">
        <v>856</v>
      </c>
      <c r="AB2516" s="551">
        <v>4082</v>
      </c>
      <c r="AC2516" s="551" t="s">
        <v>13876</v>
      </c>
      <c r="AD2516" s="552" t="s">
        <v>13876</v>
      </c>
      <c r="AE2516" s="623">
        <v>29636</v>
      </c>
      <c r="AF2516" t="s">
        <v>359</v>
      </c>
      <c r="AG2516" t="s">
        <v>7673</v>
      </c>
      <c r="AH2516" t="s">
        <v>359</v>
      </c>
      <c r="AQ2516" t="s">
        <v>13876</v>
      </c>
      <c r="AR2516" t="s">
        <v>13876</v>
      </c>
      <c r="AS2516" t="s">
        <v>15289</v>
      </c>
      <c r="AT2516" t="s">
        <v>15292</v>
      </c>
      <c r="AU2516" t="s">
        <v>15292</v>
      </c>
      <c r="AV2516" t="s">
        <v>15289</v>
      </c>
      <c r="AW2516" t="s">
        <v>15286</v>
      </c>
      <c r="AX2516" t="s">
        <v>13876</v>
      </c>
      <c r="AY2516" t="s">
        <v>13876</v>
      </c>
      <c r="AZ2516" t="s">
        <v>13876</v>
      </c>
      <c r="BA2516" t="s">
        <v>15284</v>
      </c>
      <c r="BB2516" t="s">
        <v>15294</v>
      </c>
      <c r="BC2516" t="s">
        <v>15291</v>
      </c>
      <c r="BD2516" t="s">
        <v>15285</v>
      </c>
      <c r="BE2516" t="s">
        <v>13876</v>
      </c>
      <c r="BF2516" t="s">
        <v>13876</v>
      </c>
      <c r="BG2516" t="s">
        <v>13876</v>
      </c>
      <c r="BH2516" t="s">
        <v>15284</v>
      </c>
      <c r="BI2516" t="s">
        <v>15285</v>
      </c>
      <c r="BJ2516" t="s">
        <v>15284</v>
      </c>
      <c r="BK2516" t="s">
        <v>15284</v>
      </c>
      <c r="BL2516" t="s">
        <v>13876</v>
      </c>
      <c r="BM2516" t="s">
        <v>13876</v>
      </c>
      <c r="BN2516" t="s">
        <v>13876</v>
      </c>
      <c r="BO2516" t="s">
        <v>15291</v>
      </c>
      <c r="BP2516" t="s">
        <v>15287</v>
      </c>
      <c r="BQ2516" t="s">
        <v>15288</v>
      </c>
      <c r="BR2516" t="s">
        <v>15292</v>
      </c>
      <c r="BS2516" t="s">
        <v>13876</v>
      </c>
      <c r="BT2516" t="s">
        <v>13876</v>
      </c>
      <c r="BU2516" t="s">
        <v>13876</v>
      </c>
      <c r="BV2516" t="s">
        <v>13876</v>
      </c>
      <c r="BW2516" t="s">
        <v>15285</v>
      </c>
      <c r="BX2516" t="s">
        <v>15286</v>
      </c>
      <c r="BY2516" t="s">
        <v>15290</v>
      </c>
      <c r="BZ2516" t="s">
        <v>13876</v>
      </c>
      <c r="CA2516" t="s">
        <v>13876</v>
      </c>
      <c r="CB2516" t="s">
        <v>13876</v>
      </c>
      <c r="CC2516" t="s">
        <v>15291</v>
      </c>
      <c r="CD2516" t="s">
        <v>15288</v>
      </c>
      <c r="CE2516" t="s">
        <v>15285</v>
      </c>
      <c r="CF2516" t="s">
        <v>15292</v>
      </c>
      <c r="CG2516" t="s">
        <v>13876</v>
      </c>
      <c r="CH2516" t="s">
        <v>13876</v>
      </c>
      <c r="CI2516" t="s">
        <v>13876</v>
      </c>
      <c r="CJ2516" t="s">
        <v>13876</v>
      </c>
      <c r="CK2516" t="s">
        <v>13876</v>
      </c>
      <c r="CL2516" t="s">
        <v>13876</v>
      </c>
      <c r="CM2516" t="s">
        <v>13876</v>
      </c>
      <c r="CN2516" t="s">
        <v>13876</v>
      </c>
      <c r="CO2516" t="s">
        <v>13876</v>
      </c>
      <c r="CP2516" t="s">
        <v>13876</v>
      </c>
      <c r="CQ2516" t="s">
        <v>13876</v>
      </c>
      <c r="CR2516" t="s">
        <v>13876</v>
      </c>
      <c r="CS2516" t="s">
        <v>13876</v>
      </c>
      <c r="CT2516" t="s">
        <v>13876</v>
      </c>
    </row>
    <row r="2517" spans="1:98" hidden="1">
      <c r="A2517" s="1087"/>
      <c r="B2517" s="554" t="s">
        <v>360</v>
      </c>
      <c r="C2517" s="554" t="s">
        <v>7669</v>
      </c>
      <c r="D2517" s="554" t="s">
        <v>7670</v>
      </c>
      <c r="E2517" s="336" t="s">
        <v>368</v>
      </c>
      <c r="F2517" s="336" t="s">
        <v>15099</v>
      </c>
      <c r="G2517" s="336">
        <v>2911500409</v>
      </c>
      <c r="H2517" s="554" t="s">
        <v>360</v>
      </c>
      <c r="I2517" s="336" t="s">
        <v>114</v>
      </c>
      <c r="J2517" s="336" t="s">
        <v>13659</v>
      </c>
      <c r="K2517" s="336" t="s">
        <v>13546</v>
      </c>
      <c r="L2517" s="336" t="s">
        <v>13658</v>
      </c>
      <c r="M2517" s="336" t="s">
        <v>13659</v>
      </c>
      <c r="N2517" s="336" t="s">
        <v>13549</v>
      </c>
      <c r="O2517" s="632"/>
      <c r="P2517" s="632"/>
      <c r="Q2517" s="556"/>
      <c r="R2517" s="336"/>
      <c r="S2517" s="557"/>
      <c r="T2517" s="336" t="s">
        <v>17302</v>
      </c>
      <c r="U2517" s="609"/>
      <c r="V2517" s="1087"/>
      <c r="W2517" s="551" t="s">
        <v>13876</v>
      </c>
      <c r="X2517" s="551" t="s">
        <v>13876</v>
      </c>
      <c r="Y2517" s="551" t="s">
        <v>13876</v>
      </c>
      <c r="Z2517" s="551" t="s">
        <v>13876</v>
      </c>
      <c r="AA2517" s="551" t="s">
        <v>13876</v>
      </c>
      <c r="AB2517" s="551" t="s">
        <v>13876</v>
      </c>
      <c r="AC2517" s="551" t="s">
        <v>13876</v>
      </c>
      <c r="AD2517" s="552" t="s">
        <v>13876</v>
      </c>
      <c r="AE2517" s="623">
        <v>0</v>
      </c>
      <c r="AF2517" t="s">
        <v>359</v>
      </c>
      <c r="AG2517" t="s">
        <v>7673</v>
      </c>
      <c r="AH2517" t="s">
        <v>359</v>
      </c>
      <c r="AQ2517" t="s">
        <v>13876</v>
      </c>
      <c r="AR2517" t="s">
        <v>13876</v>
      </c>
      <c r="AS2517" t="s">
        <v>13876</v>
      </c>
      <c r="AT2517" t="s">
        <v>13876</v>
      </c>
      <c r="AU2517" t="s">
        <v>13876</v>
      </c>
      <c r="AV2517" t="s">
        <v>13876</v>
      </c>
      <c r="AW2517" t="s">
        <v>13876</v>
      </c>
      <c r="AX2517" t="s">
        <v>13876</v>
      </c>
      <c r="AY2517" t="s">
        <v>13876</v>
      </c>
      <c r="AZ2517" t="s">
        <v>13876</v>
      </c>
      <c r="BA2517" t="s">
        <v>13876</v>
      </c>
      <c r="BB2517" t="s">
        <v>13876</v>
      </c>
      <c r="BC2517" t="s">
        <v>13876</v>
      </c>
      <c r="BD2517" t="s">
        <v>13876</v>
      </c>
      <c r="BE2517" t="s">
        <v>13876</v>
      </c>
      <c r="BF2517" t="s">
        <v>13876</v>
      </c>
      <c r="BG2517" t="s">
        <v>13876</v>
      </c>
      <c r="BH2517" t="s">
        <v>13876</v>
      </c>
      <c r="BI2517" t="s">
        <v>13876</v>
      </c>
      <c r="BJ2517" t="s">
        <v>13876</v>
      </c>
      <c r="BK2517" t="s">
        <v>13876</v>
      </c>
      <c r="BL2517" t="s">
        <v>13876</v>
      </c>
      <c r="BM2517" t="s">
        <v>13876</v>
      </c>
      <c r="BN2517" t="s">
        <v>13876</v>
      </c>
      <c r="BO2517" t="s">
        <v>13876</v>
      </c>
      <c r="BP2517" t="s">
        <v>13876</v>
      </c>
      <c r="BQ2517" t="s">
        <v>13876</v>
      </c>
      <c r="BR2517" t="s">
        <v>13876</v>
      </c>
      <c r="BS2517" t="s">
        <v>13876</v>
      </c>
      <c r="BT2517" t="s">
        <v>13876</v>
      </c>
      <c r="BU2517" t="s">
        <v>13876</v>
      </c>
      <c r="BV2517" t="s">
        <v>13876</v>
      </c>
      <c r="BW2517" t="s">
        <v>13876</v>
      </c>
      <c r="BX2517" t="s">
        <v>13876</v>
      </c>
      <c r="BY2517" t="s">
        <v>13876</v>
      </c>
      <c r="BZ2517" t="s">
        <v>13876</v>
      </c>
      <c r="CA2517" t="s">
        <v>13876</v>
      </c>
      <c r="CB2517" t="s">
        <v>13876</v>
      </c>
      <c r="CC2517" t="s">
        <v>13876</v>
      </c>
      <c r="CD2517" t="s">
        <v>13876</v>
      </c>
      <c r="CE2517" t="s">
        <v>13876</v>
      </c>
      <c r="CF2517" t="s">
        <v>13876</v>
      </c>
      <c r="CG2517" t="s">
        <v>13876</v>
      </c>
      <c r="CH2517" t="s">
        <v>13876</v>
      </c>
      <c r="CI2517" t="s">
        <v>13876</v>
      </c>
      <c r="CJ2517" t="s">
        <v>13876</v>
      </c>
      <c r="CK2517" t="s">
        <v>13876</v>
      </c>
      <c r="CL2517" t="s">
        <v>13876</v>
      </c>
      <c r="CM2517" t="s">
        <v>13876</v>
      </c>
      <c r="CN2517" t="s">
        <v>13876</v>
      </c>
      <c r="CO2517" t="s">
        <v>13876</v>
      </c>
      <c r="CP2517" t="s">
        <v>13876</v>
      </c>
      <c r="CQ2517" t="s">
        <v>13876</v>
      </c>
      <c r="CR2517" t="s">
        <v>13876</v>
      </c>
      <c r="CS2517" t="s">
        <v>13876</v>
      </c>
      <c r="CT2517" t="s">
        <v>13876</v>
      </c>
    </row>
    <row r="2518" spans="1:98" hidden="1">
      <c r="A2518" s="632"/>
      <c r="B2518" s="555"/>
      <c r="C2518" s="554"/>
      <c r="D2518" s="554"/>
      <c r="E2518" s="336"/>
      <c r="F2518" s="336"/>
      <c r="G2518" s="336"/>
      <c r="H2518" s="554"/>
      <c r="I2518" s="336"/>
      <c r="J2518" s="336"/>
      <c r="K2518" s="336"/>
      <c r="L2518" s="336"/>
      <c r="M2518" s="336"/>
      <c r="N2518" s="336"/>
      <c r="O2518" s="632"/>
      <c r="P2518" s="632"/>
      <c r="Q2518" s="556"/>
      <c r="R2518" s="336"/>
      <c r="S2518" s="336"/>
      <c r="T2518" s="336" t="s">
        <v>13876</v>
      </c>
      <c r="U2518" s="336"/>
      <c r="V2518" s="632"/>
      <c r="W2518" s="551">
        <v>0</v>
      </c>
      <c r="X2518" s="551">
        <v>0</v>
      </c>
      <c r="Y2518" s="551">
        <v>0</v>
      </c>
      <c r="Z2518" s="551">
        <v>0</v>
      </c>
      <c r="AA2518" s="551">
        <v>0</v>
      </c>
      <c r="AB2518" s="551">
        <v>0</v>
      </c>
      <c r="AC2518" s="551">
        <v>0</v>
      </c>
      <c r="AD2518" s="552"/>
      <c r="AE2518" s="623">
        <v>0</v>
      </c>
      <c r="AQ2518" t="s">
        <v>13876</v>
      </c>
      <c r="AR2518" t="s">
        <v>13876</v>
      </c>
      <c r="AS2518" t="s">
        <v>13876</v>
      </c>
      <c r="AT2518" t="s">
        <v>13876</v>
      </c>
      <c r="AU2518" t="s">
        <v>13876</v>
      </c>
      <c r="AV2518" t="s">
        <v>13876</v>
      </c>
      <c r="AW2518" t="s">
        <v>13876</v>
      </c>
      <c r="AX2518" t="s">
        <v>13876</v>
      </c>
      <c r="AY2518" t="s">
        <v>13876</v>
      </c>
      <c r="AZ2518" t="s">
        <v>13876</v>
      </c>
      <c r="BA2518" t="s">
        <v>13876</v>
      </c>
      <c r="BB2518" t="s">
        <v>13876</v>
      </c>
      <c r="BC2518" t="s">
        <v>13876</v>
      </c>
      <c r="BD2518" t="s">
        <v>13876</v>
      </c>
      <c r="BE2518" t="s">
        <v>13876</v>
      </c>
      <c r="BF2518" t="s">
        <v>13876</v>
      </c>
      <c r="BG2518" t="s">
        <v>13876</v>
      </c>
      <c r="BH2518" t="s">
        <v>13876</v>
      </c>
      <c r="BI2518" t="s">
        <v>13876</v>
      </c>
      <c r="BJ2518" t="s">
        <v>13876</v>
      </c>
      <c r="BK2518" t="s">
        <v>13876</v>
      </c>
      <c r="BL2518" t="s">
        <v>13876</v>
      </c>
      <c r="BM2518" t="s">
        <v>13876</v>
      </c>
      <c r="BN2518" t="s">
        <v>13876</v>
      </c>
      <c r="BO2518" t="s">
        <v>13876</v>
      </c>
      <c r="BP2518" t="s">
        <v>13876</v>
      </c>
      <c r="BQ2518" t="s">
        <v>13876</v>
      </c>
      <c r="BR2518" t="s">
        <v>13876</v>
      </c>
      <c r="BS2518" t="s">
        <v>13876</v>
      </c>
      <c r="BT2518" t="s">
        <v>13876</v>
      </c>
      <c r="BU2518" t="s">
        <v>13876</v>
      </c>
      <c r="BV2518" t="s">
        <v>13876</v>
      </c>
      <c r="BW2518" t="s">
        <v>13876</v>
      </c>
      <c r="BX2518" t="s">
        <v>13876</v>
      </c>
      <c r="BY2518" t="s">
        <v>13876</v>
      </c>
      <c r="BZ2518" t="s">
        <v>13876</v>
      </c>
      <c r="CA2518" t="s">
        <v>13876</v>
      </c>
      <c r="CB2518" t="s">
        <v>13876</v>
      </c>
      <c r="CC2518" t="s">
        <v>13876</v>
      </c>
      <c r="CD2518" t="s">
        <v>13876</v>
      </c>
      <c r="CE2518" t="s">
        <v>13876</v>
      </c>
      <c r="CF2518" t="s">
        <v>13876</v>
      </c>
      <c r="CG2518" t="s">
        <v>13876</v>
      </c>
      <c r="CH2518" t="s">
        <v>13876</v>
      </c>
      <c r="CI2518" t="s">
        <v>13876</v>
      </c>
      <c r="CJ2518" t="s">
        <v>13876</v>
      </c>
      <c r="CK2518" t="s">
        <v>13876</v>
      </c>
      <c r="CL2518" t="s">
        <v>13876</v>
      </c>
      <c r="CM2518" t="s">
        <v>13876</v>
      </c>
      <c r="CN2518" t="s">
        <v>13876</v>
      </c>
      <c r="CO2518" t="s">
        <v>13876</v>
      </c>
      <c r="CP2518" t="s">
        <v>13876</v>
      </c>
      <c r="CQ2518" t="s">
        <v>13876</v>
      </c>
      <c r="CR2518" t="s">
        <v>13876</v>
      </c>
      <c r="CS2518" t="s">
        <v>13876</v>
      </c>
      <c r="CT2518" t="s">
        <v>13876</v>
      </c>
    </row>
    <row r="2519" spans="1:98" hidden="1">
      <c r="A2519" s="1088">
        <v>505</v>
      </c>
      <c r="B2519" s="554" t="s">
        <v>5995</v>
      </c>
      <c r="C2519" s="554" t="s">
        <v>2009</v>
      </c>
      <c r="D2519" s="554" t="s">
        <v>5996</v>
      </c>
      <c r="E2519" s="336" t="s">
        <v>368</v>
      </c>
      <c r="F2519" s="336" t="s">
        <v>5999</v>
      </c>
      <c r="G2519" s="336">
        <v>2910900428</v>
      </c>
      <c r="H2519" s="554" t="s">
        <v>6003</v>
      </c>
      <c r="I2519" s="336" t="s">
        <v>113</v>
      </c>
      <c r="J2519" s="336" t="s">
        <v>13659</v>
      </c>
      <c r="K2519" s="336" t="s">
        <v>13546</v>
      </c>
      <c r="L2519" s="336" t="s">
        <v>13658</v>
      </c>
      <c r="M2519" s="336" t="s">
        <v>13658</v>
      </c>
      <c r="N2519" s="336"/>
      <c r="O2519" s="632"/>
      <c r="P2519" s="632"/>
      <c r="Q2519" s="632"/>
      <c r="R2519" s="336"/>
      <c r="S2519" s="336"/>
      <c r="T2519" s="336" t="s">
        <v>17303</v>
      </c>
      <c r="U2519" s="625"/>
      <c r="V2519" s="1088"/>
      <c r="W2519" s="551" t="s">
        <v>13876</v>
      </c>
      <c r="X2519" s="551" t="s">
        <v>13876</v>
      </c>
      <c r="Y2519" s="551" t="s">
        <v>13876</v>
      </c>
      <c r="Z2519" s="551" t="s">
        <v>13876</v>
      </c>
      <c r="AA2519" s="551" t="s">
        <v>13876</v>
      </c>
      <c r="AB2519" s="551" t="s">
        <v>13876</v>
      </c>
      <c r="AC2519" s="551" t="s">
        <v>13876</v>
      </c>
      <c r="AD2519" s="552" t="s">
        <v>13876</v>
      </c>
      <c r="AE2519" s="623">
        <v>0</v>
      </c>
      <c r="AF2519" t="s">
        <v>5994</v>
      </c>
      <c r="AG2519" t="s">
        <v>5998</v>
      </c>
      <c r="AH2519" t="s">
        <v>6002</v>
      </c>
      <c r="AJ2519" s="548" t="s">
        <v>13693</v>
      </c>
      <c r="AK2519" s="548" t="s">
        <v>15100</v>
      </c>
      <c r="AL2519" s="548" t="s">
        <v>13669</v>
      </c>
      <c r="AM2519" s="548" t="s">
        <v>15101</v>
      </c>
      <c r="AN2519" s="548" t="s">
        <v>15102</v>
      </c>
      <c r="AO2519" s="548" t="s">
        <v>15103</v>
      </c>
      <c r="AQ2519" t="s">
        <v>13876</v>
      </c>
      <c r="AR2519" t="s">
        <v>13876</v>
      </c>
      <c r="AS2519" t="s">
        <v>13876</v>
      </c>
      <c r="AT2519" t="s">
        <v>13876</v>
      </c>
      <c r="AU2519" t="s">
        <v>13876</v>
      </c>
      <c r="AV2519" t="s">
        <v>13876</v>
      </c>
      <c r="AW2519" t="s">
        <v>13876</v>
      </c>
      <c r="AX2519" t="s">
        <v>13876</v>
      </c>
      <c r="AY2519" t="s">
        <v>13876</v>
      </c>
      <c r="AZ2519" t="s">
        <v>13876</v>
      </c>
      <c r="BA2519" t="s">
        <v>13876</v>
      </c>
      <c r="BB2519" t="s">
        <v>13876</v>
      </c>
      <c r="BC2519" t="s">
        <v>13876</v>
      </c>
      <c r="BD2519" t="s">
        <v>13876</v>
      </c>
      <c r="BE2519" t="s">
        <v>13876</v>
      </c>
      <c r="BF2519" t="s">
        <v>13876</v>
      </c>
      <c r="BG2519" t="s">
        <v>13876</v>
      </c>
      <c r="BH2519" t="s">
        <v>13876</v>
      </c>
      <c r="BI2519" t="s">
        <v>13876</v>
      </c>
      <c r="BJ2519" t="s">
        <v>13876</v>
      </c>
      <c r="BK2519" t="s">
        <v>13876</v>
      </c>
      <c r="BL2519" t="s">
        <v>13876</v>
      </c>
      <c r="BM2519" t="s">
        <v>13876</v>
      </c>
      <c r="BN2519" t="s">
        <v>13876</v>
      </c>
      <c r="BO2519" t="s">
        <v>13876</v>
      </c>
      <c r="BP2519" t="s">
        <v>13876</v>
      </c>
      <c r="BQ2519" t="s">
        <v>13876</v>
      </c>
      <c r="BR2519" t="s">
        <v>13876</v>
      </c>
      <c r="BS2519" t="s">
        <v>13876</v>
      </c>
      <c r="BT2519" t="s">
        <v>13876</v>
      </c>
      <c r="BU2519" t="s">
        <v>13876</v>
      </c>
      <c r="BV2519" t="s">
        <v>13876</v>
      </c>
      <c r="BW2519" t="s">
        <v>13876</v>
      </c>
      <c r="BX2519" t="s">
        <v>13876</v>
      </c>
      <c r="BY2519" t="s">
        <v>13876</v>
      </c>
      <c r="BZ2519" t="s">
        <v>13876</v>
      </c>
      <c r="CA2519" t="s">
        <v>13876</v>
      </c>
      <c r="CB2519" t="s">
        <v>13876</v>
      </c>
      <c r="CC2519" t="s">
        <v>13876</v>
      </c>
      <c r="CD2519" t="s">
        <v>13876</v>
      </c>
      <c r="CE2519" t="s">
        <v>13876</v>
      </c>
      <c r="CF2519" t="s">
        <v>13876</v>
      </c>
      <c r="CG2519" t="s">
        <v>13876</v>
      </c>
      <c r="CH2519" t="s">
        <v>13876</v>
      </c>
      <c r="CI2519" t="s">
        <v>13876</v>
      </c>
      <c r="CJ2519" t="s">
        <v>13876</v>
      </c>
      <c r="CK2519" t="s">
        <v>13876</v>
      </c>
      <c r="CL2519" t="s">
        <v>13876</v>
      </c>
      <c r="CM2519" t="s">
        <v>13876</v>
      </c>
      <c r="CN2519" t="s">
        <v>13876</v>
      </c>
      <c r="CO2519" t="s">
        <v>13876</v>
      </c>
      <c r="CP2519" t="s">
        <v>13876</v>
      </c>
      <c r="CQ2519" t="s">
        <v>13876</v>
      </c>
      <c r="CR2519" t="s">
        <v>13876</v>
      </c>
      <c r="CS2519" t="s">
        <v>13876</v>
      </c>
      <c r="CT2519" t="s">
        <v>13876</v>
      </c>
    </row>
    <row r="2520" spans="1:98" hidden="1">
      <c r="A2520" s="1088"/>
      <c r="B2520" s="554" t="s">
        <v>5995</v>
      </c>
      <c r="C2520" s="554" t="s">
        <v>2009</v>
      </c>
      <c r="D2520" s="554" t="s">
        <v>5996</v>
      </c>
      <c r="E2520" s="336" t="s">
        <v>368</v>
      </c>
      <c r="F2520" s="336" t="s">
        <v>5999</v>
      </c>
      <c r="G2520" s="336">
        <v>2910900428</v>
      </c>
      <c r="H2520" s="554" t="s">
        <v>6003</v>
      </c>
      <c r="I2520" s="336" t="s">
        <v>114</v>
      </c>
      <c r="J2520" s="336" t="s">
        <v>13659</v>
      </c>
      <c r="K2520" s="336" t="s">
        <v>13546</v>
      </c>
      <c r="L2520" s="336" t="s">
        <v>13658</v>
      </c>
      <c r="M2520" s="336" t="s">
        <v>13658</v>
      </c>
      <c r="N2520" s="336"/>
      <c r="O2520" s="632"/>
      <c r="P2520" s="632"/>
      <c r="Q2520" s="632"/>
      <c r="R2520" s="336"/>
      <c r="S2520" s="336"/>
      <c r="T2520" s="336" t="s">
        <v>17304</v>
      </c>
      <c r="U2520" s="609"/>
      <c r="V2520" s="1088"/>
      <c r="W2520" s="551" t="s">
        <v>13876</v>
      </c>
      <c r="X2520" s="551" t="s">
        <v>13876</v>
      </c>
      <c r="Y2520" s="551" t="s">
        <v>13876</v>
      </c>
      <c r="Z2520" s="551" t="s">
        <v>13876</v>
      </c>
      <c r="AA2520" s="551" t="s">
        <v>13876</v>
      </c>
      <c r="AB2520" s="551" t="s">
        <v>13876</v>
      </c>
      <c r="AC2520" s="551" t="s">
        <v>13876</v>
      </c>
      <c r="AD2520" s="552" t="s">
        <v>13876</v>
      </c>
      <c r="AE2520" s="623">
        <v>0</v>
      </c>
      <c r="AF2520" t="s">
        <v>5994</v>
      </c>
      <c r="AG2520" t="s">
        <v>5998</v>
      </c>
      <c r="AH2520" t="s">
        <v>6002</v>
      </c>
      <c r="AJ2520" s="548" t="s">
        <v>13693</v>
      </c>
      <c r="AK2520" s="548" t="s">
        <v>15100</v>
      </c>
      <c r="AL2520" s="548" t="s">
        <v>13669</v>
      </c>
      <c r="AM2520" s="548" t="s">
        <v>15101</v>
      </c>
      <c r="AN2520" s="548" t="s">
        <v>15102</v>
      </c>
      <c r="AO2520" s="548" t="s">
        <v>15103</v>
      </c>
      <c r="AQ2520" t="s">
        <v>13876</v>
      </c>
      <c r="AR2520" t="s">
        <v>13876</v>
      </c>
      <c r="AS2520" t="s">
        <v>13876</v>
      </c>
      <c r="AT2520" t="s">
        <v>13876</v>
      </c>
      <c r="AU2520" t="s">
        <v>13876</v>
      </c>
      <c r="AV2520" t="s">
        <v>13876</v>
      </c>
      <c r="AW2520" t="s">
        <v>13876</v>
      </c>
      <c r="AX2520" t="s">
        <v>13876</v>
      </c>
      <c r="AY2520" t="s">
        <v>13876</v>
      </c>
      <c r="AZ2520" t="s">
        <v>13876</v>
      </c>
      <c r="BA2520" t="s">
        <v>13876</v>
      </c>
      <c r="BB2520" t="s">
        <v>13876</v>
      </c>
      <c r="BC2520" t="s">
        <v>13876</v>
      </c>
      <c r="BD2520" t="s">
        <v>13876</v>
      </c>
      <c r="BE2520" t="s">
        <v>13876</v>
      </c>
      <c r="BF2520" t="s">
        <v>13876</v>
      </c>
      <c r="BG2520" t="s">
        <v>13876</v>
      </c>
      <c r="BH2520" t="s">
        <v>13876</v>
      </c>
      <c r="BI2520" t="s">
        <v>13876</v>
      </c>
      <c r="BJ2520" t="s">
        <v>13876</v>
      </c>
      <c r="BK2520" t="s">
        <v>13876</v>
      </c>
      <c r="BL2520" t="s">
        <v>13876</v>
      </c>
      <c r="BM2520" t="s">
        <v>13876</v>
      </c>
      <c r="BN2520" t="s">
        <v>13876</v>
      </c>
      <c r="BO2520" t="s">
        <v>13876</v>
      </c>
      <c r="BP2520" t="s">
        <v>13876</v>
      </c>
      <c r="BQ2520" t="s">
        <v>13876</v>
      </c>
      <c r="BR2520" t="s">
        <v>13876</v>
      </c>
      <c r="BS2520" t="s">
        <v>13876</v>
      </c>
      <c r="BT2520" t="s">
        <v>13876</v>
      </c>
      <c r="BU2520" t="s">
        <v>13876</v>
      </c>
      <c r="BV2520" t="s">
        <v>13876</v>
      </c>
      <c r="BW2520" t="s">
        <v>13876</v>
      </c>
      <c r="BX2520" t="s">
        <v>13876</v>
      </c>
      <c r="BY2520" t="s">
        <v>13876</v>
      </c>
      <c r="BZ2520" t="s">
        <v>13876</v>
      </c>
      <c r="CA2520" t="s">
        <v>13876</v>
      </c>
      <c r="CB2520" t="s">
        <v>13876</v>
      </c>
      <c r="CC2520" t="s">
        <v>13876</v>
      </c>
      <c r="CD2520" t="s">
        <v>13876</v>
      </c>
      <c r="CE2520" t="s">
        <v>13876</v>
      </c>
      <c r="CF2520" t="s">
        <v>13876</v>
      </c>
      <c r="CG2520" t="s">
        <v>13876</v>
      </c>
      <c r="CH2520" t="s">
        <v>13876</v>
      </c>
      <c r="CI2520" t="s">
        <v>13876</v>
      </c>
      <c r="CJ2520" t="s">
        <v>13876</v>
      </c>
      <c r="CK2520" t="s">
        <v>13876</v>
      </c>
      <c r="CL2520" t="s">
        <v>13876</v>
      </c>
      <c r="CM2520" t="s">
        <v>13876</v>
      </c>
      <c r="CN2520" t="s">
        <v>13876</v>
      </c>
      <c r="CO2520" t="s">
        <v>13876</v>
      </c>
      <c r="CP2520" t="s">
        <v>13876</v>
      </c>
      <c r="CQ2520" t="s">
        <v>13876</v>
      </c>
      <c r="CR2520" t="s">
        <v>13876</v>
      </c>
      <c r="CS2520" t="s">
        <v>13876</v>
      </c>
      <c r="CT2520" t="s">
        <v>13876</v>
      </c>
    </row>
    <row r="2521" spans="1:98" hidden="1">
      <c r="A2521" s="632"/>
      <c r="B2521" s="555"/>
      <c r="C2521" s="554"/>
      <c r="D2521" s="554"/>
      <c r="E2521" s="336"/>
      <c r="F2521" s="336"/>
      <c r="G2521" s="336"/>
      <c r="H2521" s="554"/>
      <c r="I2521" s="336"/>
      <c r="J2521" s="336"/>
      <c r="K2521" s="336"/>
      <c r="L2521" s="336"/>
      <c r="M2521" s="336"/>
      <c r="N2521" s="336"/>
      <c r="O2521" s="632"/>
      <c r="P2521" s="632"/>
      <c r="Q2521" s="632"/>
      <c r="R2521" s="336"/>
      <c r="S2521" s="336"/>
      <c r="T2521" s="336" t="s">
        <v>13876</v>
      </c>
      <c r="U2521" s="336"/>
      <c r="V2521" s="632"/>
      <c r="W2521" s="551">
        <v>0</v>
      </c>
      <c r="X2521" s="551">
        <v>0</v>
      </c>
      <c r="Y2521" s="551">
        <v>0</v>
      </c>
      <c r="Z2521" s="551">
        <v>0</v>
      </c>
      <c r="AA2521" s="551">
        <v>0</v>
      </c>
      <c r="AB2521" s="551">
        <v>0</v>
      </c>
      <c r="AC2521" s="551">
        <v>0</v>
      </c>
      <c r="AD2521" s="552"/>
      <c r="AE2521" s="623">
        <v>0</v>
      </c>
      <c r="AQ2521" t="s">
        <v>13876</v>
      </c>
      <c r="AR2521" t="s">
        <v>13876</v>
      </c>
      <c r="AS2521" t="s">
        <v>13876</v>
      </c>
      <c r="AT2521" t="s">
        <v>13876</v>
      </c>
      <c r="AU2521" t="s">
        <v>13876</v>
      </c>
      <c r="AV2521" t="s">
        <v>13876</v>
      </c>
      <c r="AW2521" t="s">
        <v>13876</v>
      </c>
      <c r="AX2521" t="s">
        <v>13876</v>
      </c>
      <c r="AY2521" t="s">
        <v>13876</v>
      </c>
      <c r="AZ2521" t="s">
        <v>13876</v>
      </c>
      <c r="BA2521" t="s">
        <v>13876</v>
      </c>
      <c r="BB2521" t="s">
        <v>13876</v>
      </c>
      <c r="BC2521" t="s">
        <v>13876</v>
      </c>
      <c r="BD2521" t="s">
        <v>13876</v>
      </c>
      <c r="BE2521" t="s">
        <v>13876</v>
      </c>
      <c r="BF2521" t="s">
        <v>13876</v>
      </c>
      <c r="BG2521" t="s">
        <v>13876</v>
      </c>
      <c r="BH2521" t="s">
        <v>13876</v>
      </c>
      <c r="BI2521" t="s">
        <v>13876</v>
      </c>
      <c r="BJ2521" t="s">
        <v>13876</v>
      </c>
      <c r="BK2521" t="s">
        <v>13876</v>
      </c>
      <c r="BL2521" t="s">
        <v>13876</v>
      </c>
      <c r="BM2521" t="s">
        <v>13876</v>
      </c>
      <c r="BN2521" t="s">
        <v>13876</v>
      </c>
      <c r="BO2521" t="s">
        <v>13876</v>
      </c>
      <c r="BP2521" t="s">
        <v>13876</v>
      </c>
      <c r="BQ2521" t="s">
        <v>13876</v>
      </c>
      <c r="BR2521" t="s">
        <v>13876</v>
      </c>
      <c r="BS2521" t="s">
        <v>13876</v>
      </c>
      <c r="BT2521" t="s">
        <v>13876</v>
      </c>
      <c r="BU2521" t="s">
        <v>13876</v>
      </c>
      <c r="BV2521" t="s">
        <v>13876</v>
      </c>
      <c r="BW2521" t="s">
        <v>13876</v>
      </c>
      <c r="BX2521" t="s">
        <v>13876</v>
      </c>
      <c r="BY2521" t="s">
        <v>13876</v>
      </c>
      <c r="BZ2521" t="s">
        <v>13876</v>
      </c>
      <c r="CA2521" t="s">
        <v>13876</v>
      </c>
      <c r="CB2521" t="s">
        <v>13876</v>
      </c>
      <c r="CC2521" t="s">
        <v>13876</v>
      </c>
      <c r="CD2521" t="s">
        <v>13876</v>
      </c>
      <c r="CE2521" t="s">
        <v>13876</v>
      </c>
      <c r="CF2521" t="s">
        <v>13876</v>
      </c>
      <c r="CG2521" t="s">
        <v>13876</v>
      </c>
      <c r="CH2521" t="s">
        <v>13876</v>
      </c>
      <c r="CI2521" t="s">
        <v>13876</v>
      </c>
      <c r="CJ2521" t="s">
        <v>13876</v>
      </c>
      <c r="CK2521" t="s">
        <v>13876</v>
      </c>
      <c r="CL2521" t="s">
        <v>13876</v>
      </c>
      <c r="CM2521" t="s">
        <v>13876</v>
      </c>
      <c r="CN2521" t="s">
        <v>13876</v>
      </c>
      <c r="CO2521" t="s">
        <v>13876</v>
      </c>
      <c r="CP2521" t="s">
        <v>13876</v>
      </c>
      <c r="CQ2521" t="s">
        <v>13876</v>
      </c>
      <c r="CR2521" t="s">
        <v>13876</v>
      </c>
      <c r="CS2521" t="s">
        <v>13876</v>
      </c>
      <c r="CT2521" t="s">
        <v>13876</v>
      </c>
    </row>
    <row r="2522" spans="1:98" hidden="1">
      <c r="A2522" s="1088">
        <v>506</v>
      </c>
      <c r="B2522" s="554" t="s">
        <v>11783</v>
      </c>
      <c r="C2522" s="554" t="s">
        <v>2668</v>
      </c>
      <c r="D2522" s="554" t="s">
        <v>11784</v>
      </c>
      <c r="E2522" s="336" t="s">
        <v>368</v>
      </c>
      <c r="F2522" s="336" t="s">
        <v>15104</v>
      </c>
      <c r="G2522" s="336">
        <v>2950671467</v>
      </c>
      <c r="H2522" s="554" t="s">
        <v>13231</v>
      </c>
      <c r="I2522" s="336" t="s">
        <v>124</v>
      </c>
      <c r="J2522" s="336" t="s">
        <v>13659</v>
      </c>
      <c r="K2522" s="336" t="s">
        <v>13549</v>
      </c>
      <c r="L2522" s="336" t="s">
        <v>13658</v>
      </c>
      <c r="M2522" s="336" t="s">
        <v>13658</v>
      </c>
      <c r="N2522" s="336"/>
      <c r="O2522" s="632"/>
      <c r="P2522" s="632" t="s">
        <v>13661</v>
      </c>
      <c r="Q2522" s="556">
        <v>44636</v>
      </c>
      <c r="R2522" s="336"/>
      <c r="S2522" s="557">
        <v>44664</v>
      </c>
      <c r="T2522" s="336" t="s">
        <v>17305</v>
      </c>
      <c r="U2522" s="625">
        <v>275</v>
      </c>
      <c r="V2522" s="1088">
        <v>275</v>
      </c>
      <c r="W2522" s="551">
        <v>11318</v>
      </c>
      <c r="X2522" s="551" t="s">
        <v>13876</v>
      </c>
      <c r="Y2522" s="551" t="s">
        <v>13876</v>
      </c>
      <c r="Z2522" s="551">
        <v>8300</v>
      </c>
      <c r="AA2522" s="551">
        <v>5296</v>
      </c>
      <c r="AB2522" s="551">
        <v>7384</v>
      </c>
      <c r="AC2522" s="551" t="s">
        <v>13876</v>
      </c>
      <c r="AD2522" s="552" t="s">
        <v>13876</v>
      </c>
      <c r="AE2522" s="623">
        <v>32298</v>
      </c>
      <c r="AF2522" t="s">
        <v>11782</v>
      </c>
      <c r="AG2522" t="s">
        <v>12366</v>
      </c>
      <c r="AH2522" t="s">
        <v>13230</v>
      </c>
      <c r="AJ2522" s="548" t="s">
        <v>15105</v>
      </c>
      <c r="AK2522" s="548" t="s">
        <v>15106</v>
      </c>
      <c r="AL2522" s="548" t="s">
        <v>13669</v>
      </c>
      <c r="AM2522" s="548" t="s">
        <v>15107</v>
      </c>
      <c r="AN2522" s="548" t="s">
        <v>15108</v>
      </c>
      <c r="AO2522" s="548" t="s">
        <v>15109</v>
      </c>
      <c r="AQ2522" t="s">
        <v>13876</v>
      </c>
      <c r="AR2522" t="s">
        <v>13876</v>
      </c>
      <c r="AS2522" t="s">
        <v>15289</v>
      </c>
      <c r="AT2522" t="s">
        <v>15289</v>
      </c>
      <c r="AU2522" t="s">
        <v>15284</v>
      </c>
      <c r="AV2522" t="s">
        <v>15289</v>
      </c>
      <c r="AW2522" t="s">
        <v>15285</v>
      </c>
      <c r="AX2522" t="s">
        <v>13876</v>
      </c>
      <c r="AY2522" t="s">
        <v>13876</v>
      </c>
      <c r="AZ2522" t="s">
        <v>13876</v>
      </c>
      <c r="BA2522" t="s">
        <v>13876</v>
      </c>
      <c r="BB2522" t="s">
        <v>13876</v>
      </c>
      <c r="BC2522" t="s">
        <v>13876</v>
      </c>
      <c r="BD2522" t="s">
        <v>13876</v>
      </c>
      <c r="BE2522" t="s">
        <v>13876</v>
      </c>
      <c r="BF2522" t="s">
        <v>13876</v>
      </c>
      <c r="BG2522" t="s">
        <v>13876</v>
      </c>
      <c r="BH2522" t="s">
        <v>13876</v>
      </c>
      <c r="BI2522" t="s">
        <v>13876</v>
      </c>
      <c r="BJ2522" t="s">
        <v>13876</v>
      </c>
      <c r="BK2522" t="s">
        <v>13876</v>
      </c>
      <c r="BL2522" t="s">
        <v>13876</v>
      </c>
      <c r="BM2522" t="s">
        <v>13876</v>
      </c>
      <c r="BN2522" t="s">
        <v>13876</v>
      </c>
      <c r="BO2522" t="s">
        <v>15285</v>
      </c>
      <c r="BP2522" t="s">
        <v>15284</v>
      </c>
      <c r="BQ2522" t="s">
        <v>15288</v>
      </c>
      <c r="BR2522" t="s">
        <v>15288</v>
      </c>
      <c r="BS2522" t="s">
        <v>13876</v>
      </c>
      <c r="BT2522" t="s">
        <v>13876</v>
      </c>
      <c r="BU2522" t="s">
        <v>13876</v>
      </c>
      <c r="BV2522" t="s">
        <v>15286</v>
      </c>
      <c r="BW2522" t="s">
        <v>15292</v>
      </c>
      <c r="BX2522" t="s">
        <v>15294</v>
      </c>
      <c r="BY2522" t="s">
        <v>15290</v>
      </c>
      <c r="BZ2522" t="s">
        <v>13876</v>
      </c>
      <c r="CA2522" t="s">
        <v>13876</v>
      </c>
      <c r="CB2522" t="s">
        <v>13876</v>
      </c>
      <c r="CC2522" t="s">
        <v>15287</v>
      </c>
      <c r="CD2522" t="s">
        <v>15284</v>
      </c>
      <c r="CE2522" t="s">
        <v>15285</v>
      </c>
      <c r="CF2522" t="s">
        <v>15291</v>
      </c>
      <c r="CG2522" t="s">
        <v>13876</v>
      </c>
      <c r="CH2522" t="s">
        <v>13876</v>
      </c>
      <c r="CI2522" t="s">
        <v>13876</v>
      </c>
      <c r="CJ2522" t="s">
        <v>13876</v>
      </c>
      <c r="CK2522" t="s">
        <v>13876</v>
      </c>
      <c r="CL2522" t="s">
        <v>13876</v>
      </c>
      <c r="CM2522" t="s">
        <v>13876</v>
      </c>
      <c r="CN2522" t="s">
        <v>13876</v>
      </c>
      <c r="CO2522" t="s">
        <v>13876</v>
      </c>
      <c r="CP2522" t="s">
        <v>13876</v>
      </c>
      <c r="CQ2522" t="s">
        <v>13876</v>
      </c>
      <c r="CR2522" t="s">
        <v>13876</v>
      </c>
      <c r="CS2522" t="s">
        <v>13876</v>
      </c>
      <c r="CT2522" t="s">
        <v>13876</v>
      </c>
    </row>
    <row r="2523" spans="1:98" hidden="1">
      <c r="A2523" s="1088"/>
      <c r="B2523" s="554" t="s">
        <v>11783</v>
      </c>
      <c r="C2523" s="554" t="s">
        <v>2668</v>
      </c>
      <c r="D2523" s="554" t="s">
        <v>11784</v>
      </c>
      <c r="E2523" s="336" t="s">
        <v>368</v>
      </c>
      <c r="F2523" s="336" t="s">
        <v>15104</v>
      </c>
      <c r="G2523" s="336">
        <v>2950671467</v>
      </c>
      <c r="H2523" s="554" t="s">
        <v>13231</v>
      </c>
      <c r="I2523" s="336" t="s">
        <v>126</v>
      </c>
      <c r="J2523" s="336" t="s">
        <v>13659</v>
      </c>
      <c r="K2523" s="336" t="s">
        <v>13549</v>
      </c>
      <c r="L2523" s="336" t="s">
        <v>13658</v>
      </c>
      <c r="M2523" s="336" t="s">
        <v>13658</v>
      </c>
      <c r="N2523" s="336"/>
      <c r="O2523" s="632"/>
      <c r="P2523" s="632" t="s">
        <v>13661</v>
      </c>
      <c r="Q2523" s="556">
        <v>44636</v>
      </c>
      <c r="R2523" s="336"/>
      <c r="S2523" s="557">
        <v>44664</v>
      </c>
      <c r="T2523" s="336" t="s">
        <v>17306</v>
      </c>
      <c r="U2523" s="609">
        <v>275</v>
      </c>
      <c r="V2523" s="1088"/>
      <c r="W2523" s="551">
        <v>47670</v>
      </c>
      <c r="X2523" s="551" t="s">
        <v>13876</v>
      </c>
      <c r="Y2523" s="551" t="s">
        <v>13876</v>
      </c>
      <c r="Z2523" s="551">
        <v>29868</v>
      </c>
      <c r="AA2523" s="551">
        <v>24806</v>
      </c>
      <c r="AB2523" s="551">
        <v>28042</v>
      </c>
      <c r="AC2523" s="551" t="s">
        <v>13876</v>
      </c>
      <c r="AD2523" s="552" t="s">
        <v>13876</v>
      </c>
      <c r="AE2523" s="623">
        <v>130386</v>
      </c>
      <c r="AF2523" t="s">
        <v>11782</v>
      </c>
      <c r="AG2523" t="s">
        <v>12366</v>
      </c>
      <c r="AH2523" t="s">
        <v>13233</v>
      </c>
      <c r="AJ2523" s="548" t="s">
        <v>15105</v>
      </c>
      <c r="AK2523" s="548" t="s">
        <v>15106</v>
      </c>
      <c r="AL2523" s="548" t="s">
        <v>13669</v>
      </c>
      <c r="AM2523" s="548" t="s">
        <v>15107</v>
      </c>
      <c r="AN2523" s="548" t="s">
        <v>15108</v>
      </c>
      <c r="AO2523" s="548" t="s">
        <v>15109</v>
      </c>
      <c r="AQ2523" t="s">
        <v>13876</v>
      </c>
      <c r="AR2523" t="s">
        <v>13876</v>
      </c>
      <c r="AS2523" t="s">
        <v>15291</v>
      </c>
      <c r="AT2523" t="s">
        <v>15287</v>
      </c>
      <c r="AU2523" t="s">
        <v>15290</v>
      </c>
      <c r="AV2523" t="s">
        <v>15287</v>
      </c>
      <c r="AW2523" t="s">
        <v>15288</v>
      </c>
      <c r="AX2523" t="s">
        <v>13876</v>
      </c>
      <c r="AY2523" t="s">
        <v>13876</v>
      </c>
      <c r="AZ2523" t="s">
        <v>13876</v>
      </c>
      <c r="BA2523" t="s">
        <v>13876</v>
      </c>
      <c r="BB2523" t="s">
        <v>13876</v>
      </c>
      <c r="BC2523" t="s">
        <v>13876</v>
      </c>
      <c r="BD2523" t="s">
        <v>13876</v>
      </c>
      <c r="BE2523" t="s">
        <v>13876</v>
      </c>
      <c r="BF2523" t="s">
        <v>13876</v>
      </c>
      <c r="BG2523" t="s">
        <v>13876</v>
      </c>
      <c r="BH2523" t="s">
        <v>13876</v>
      </c>
      <c r="BI2523" t="s">
        <v>13876</v>
      </c>
      <c r="BJ2523" t="s">
        <v>13876</v>
      </c>
      <c r="BK2523" t="s">
        <v>13876</v>
      </c>
      <c r="BL2523" t="s">
        <v>13876</v>
      </c>
      <c r="BM2523" t="s">
        <v>13876</v>
      </c>
      <c r="BN2523" t="s">
        <v>15292</v>
      </c>
      <c r="BO2523" t="s">
        <v>15294</v>
      </c>
      <c r="BP2523" t="s">
        <v>15285</v>
      </c>
      <c r="BQ2523" t="s">
        <v>15290</v>
      </c>
      <c r="BR2523" t="s">
        <v>15285</v>
      </c>
      <c r="BS2523" t="s">
        <v>13876</v>
      </c>
      <c r="BT2523" t="s">
        <v>13876</v>
      </c>
      <c r="BU2523" t="s">
        <v>15292</v>
      </c>
      <c r="BV2523" t="s">
        <v>15291</v>
      </c>
      <c r="BW2523" t="s">
        <v>15285</v>
      </c>
      <c r="BX2523" t="s">
        <v>15288</v>
      </c>
      <c r="BY2523" t="s">
        <v>15290</v>
      </c>
      <c r="BZ2523" t="s">
        <v>13876</v>
      </c>
      <c r="CA2523" t="s">
        <v>13876</v>
      </c>
      <c r="CB2523" t="s">
        <v>15292</v>
      </c>
      <c r="CC2523" t="s">
        <v>15285</v>
      </c>
      <c r="CD2523" t="s">
        <v>15288</v>
      </c>
      <c r="CE2523" t="s">
        <v>15291</v>
      </c>
      <c r="CF2523" t="s">
        <v>15292</v>
      </c>
      <c r="CG2523" t="s">
        <v>13876</v>
      </c>
      <c r="CH2523" t="s">
        <v>13876</v>
      </c>
      <c r="CI2523" t="s">
        <v>13876</v>
      </c>
      <c r="CJ2523" t="s">
        <v>13876</v>
      </c>
      <c r="CK2523" t="s">
        <v>13876</v>
      </c>
      <c r="CL2523" t="s">
        <v>13876</v>
      </c>
      <c r="CM2523" t="s">
        <v>13876</v>
      </c>
      <c r="CN2523" t="s">
        <v>13876</v>
      </c>
      <c r="CO2523" t="s">
        <v>13876</v>
      </c>
      <c r="CP2523" t="s">
        <v>13876</v>
      </c>
      <c r="CQ2523" t="s">
        <v>13876</v>
      </c>
      <c r="CR2523" t="s">
        <v>13876</v>
      </c>
      <c r="CS2523" t="s">
        <v>13876</v>
      </c>
      <c r="CT2523" t="s">
        <v>13876</v>
      </c>
    </row>
    <row r="2524" spans="1:98" hidden="1">
      <c r="A2524" s="632"/>
      <c r="B2524" s="555"/>
      <c r="C2524" s="554"/>
      <c r="D2524" s="554"/>
      <c r="E2524" s="336"/>
      <c r="F2524" s="336"/>
      <c r="G2524" s="336"/>
      <c r="H2524" s="554"/>
      <c r="I2524" s="336"/>
      <c r="J2524" s="336"/>
      <c r="K2524" s="336"/>
      <c r="L2524" s="336"/>
      <c r="M2524" s="336"/>
      <c r="N2524" s="336"/>
      <c r="O2524" s="632"/>
      <c r="P2524" s="632"/>
      <c r="Q2524" s="556"/>
      <c r="R2524" s="336"/>
      <c r="S2524" s="336"/>
      <c r="T2524" s="336" t="s">
        <v>13876</v>
      </c>
      <c r="U2524" s="336"/>
      <c r="V2524" s="632"/>
      <c r="W2524" s="551">
        <v>0</v>
      </c>
      <c r="X2524" s="551">
        <v>0</v>
      </c>
      <c r="Y2524" s="551">
        <v>0</v>
      </c>
      <c r="Z2524" s="551">
        <v>0</v>
      </c>
      <c r="AA2524" s="551">
        <v>0</v>
      </c>
      <c r="AB2524" s="551">
        <v>0</v>
      </c>
      <c r="AC2524" s="551">
        <v>0</v>
      </c>
      <c r="AD2524" s="552"/>
      <c r="AE2524" s="623">
        <v>0</v>
      </c>
      <c r="AQ2524" t="s">
        <v>13876</v>
      </c>
      <c r="AR2524" t="s">
        <v>13876</v>
      </c>
      <c r="AS2524" t="s">
        <v>13876</v>
      </c>
      <c r="AT2524" t="s">
        <v>13876</v>
      </c>
      <c r="AU2524" t="s">
        <v>13876</v>
      </c>
      <c r="AV2524" t="s">
        <v>13876</v>
      </c>
      <c r="AW2524" t="s">
        <v>13876</v>
      </c>
      <c r="AX2524" t="s">
        <v>13876</v>
      </c>
      <c r="AY2524" t="s">
        <v>13876</v>
      </c>
      <c r="AZ2524" t="s">
        <v>13876</v>
      </c>
      <c r="BA2524" t="s">
        <v>13876</v>
      </c>
      <c r="BB2524" t="s">
        <v>13876</v>
      </c>
      <c r="BC2524" t="s">
        <v>13876</v>
      </c>
      <c r="BD2524" t="s">
        <v>13876</v>
      </c>
      <c r="BE2524" t="s">
        <v>13876</v>
      </c>
      <c r="BF2524" t="s">
        <v>13876</v>
      </c>
      <c r="BG2524" t="s">
        <v>13876</v>
      </c>
      <c r="BH2524" t="s">
        <v>13876</v>
      </c>
      <c r="BI2524" t="s">
        <v>13876</v>
      </c>
      <c r="BJ2524" t="s">
        <v>13876</v>
      </c>
      <c r="BK2524" t="s">
        <v>13876</v>
      </c>
      <c r="BL2524" t="s">
        <v>13876</v>
      </c>
      <c r="BM2524" t="s">
        <v>13876</v>
      </c>
      <c r="BN2524" t="s">
        <v>13876</v>
      </c>
      <c r="BO2524" t="s">
        <v>13876</v>
      </c>
      <c r="BP2524" t="s">
        <v>13876</v>
      </c>
      <c r="BQ2524" t="s">
        <v>13876</v>
      </c>
      <c r="BR2524" t="s">
        <v>13876</v>
      </c>
      <c r="BS2524" t="s">
        <v>13876</v>
      </c>
      <c r="BT2524" t="s">
        <v>13876</v>
      </c>
      <c r="BU2524" t="s">
        <v>13876</v>
      </c>
      <c r="BV2524" t="s">
        <v>13876</v>
      </c>
      <c r="BW2524" t="s">
        <v>13876</v>
      </c>
      <c r="BX2524" t="s">
        <v>13876</v>
      </c>
      <c r="BY2524" t="s">
        <v>13876</v>
      </c>
      <c r="BZ2524" t="s">
        <v>13876</v>
      </c>
      <c r="CA2524" t="s">
        <v>13876</v>
      </c>
      <c r="CB2524" t="s">
        <v>13876</v>
      </c>
      <c r="CC2524" t="s">
        <v>13876</v>
      </c>
      <c r="CD2524" t="s">
        <v>13876</v>
      </c>
      <c r="CE2524" t="s">
        <v>13876</v>
      </c>
      <c r="CF2524" t="s">
        <v>13876</v>
      </c>
      <c r="CG2524" t="s">
        <v>13876</v>
      </c>
      <c r="CH2524" t="s">
        <v>13876</v>
      </c>
      <c r="CI2524" t="s">
        <v>13876</v>
      </c>
      <c r="CJ2524" t="s">
        <v>13876</v>
      </c>
      <c r="CK2524" t="s">
        <v>13876</v>
      </c>
      <c r="CL2524" t="s">
        <v>13876</v>
      </c>
      <c r="CM2524" t="s">
        <v>13876</v>
      </c>
      <c r="CN2524" t="s">
        <v>13876</v>
      </c>
      <c r="CO2524" t="s">
        <v>13876</v>
      </c>
      <c r="CP2524" t="s">
        <v>13876</v>
      </c>
      <c r="CQ2524" t="s">
        <v>13876</v>
      </c>
      <c r="CR2524" t="s">
        <v>13876</v>
      </c>
      <c r="CS2524" t="s">
        <v>13876</v>
      </c>
      <c r="CT2524" t="s">
        <v>13876</v>
      </c>
    </row>
    <row r="2525" spans="1:98" hidden="1">
      <c r="A2525" s="1088">
        <v>507</v>
      </c>
      <c r="B2525" s="554" t="s">
        <v>8242</v>
      </c>
      <c r="C2525" s="554" t="s">
        <v>8243</v>
      </c>
      <c r="D2525" s="554" t="s">
        <v>8244</v>
      </c>
      <c r="E2525" s="336" t="s">
        <v>548</v>
      </c>
      <c r="F2525" s="336" t="s">
        <v>15110</v>
      </c>
      <c r="G2525" s="336">
        <v>2911700140</v>
      </c>
      <c r="H2525" s="554" t="s">
        <v>8242</v>
      </c>
      <c r="I2525" s="336" t="s">
        <v>113</v>
      </c>
      <c r="J2525" s="336" t="s">
        <v>13659</v>
      </c>
      <c r="K2525" s="336" t="s">
        <v>13546</v>
      </c>
      <c r="L2525" s="336" t="s">
        <v>13658</v>
      </c>
      <c r="M2525" s="336" t="s">
        <v>13658</v>
      </c>
      <c r="N2525" s="336"/>
      <c r="O2525" s="632"/>
      <c r="P2525" s="632"/>
      <c r="Q2525" s="632"/>
      <c r="R2525" s="336"/>
      <c r="S2525" s="336"/>
      <c r="T2525" s="336" t="s">
        <v>17307</v>
      </c>
      <c r="U2525" s="625"/>
      <c r="V2525" s="1088"/>
      <c r="W2525" s="551" t="s">
        <v>13876</v>
      </c>
      <c r="X2525" s="551" t="s">
        <v>13876</v>
      </c>
      <c r="Y2525" s="551" t="s">
        <v>13876</v>
      </c>
      <c r="Z2525" s="551" t="s">
        <v>13876</v>
      </c>
      <c r="AA2525" s="551" t="s">
        <v>13876</v>
      </c>
      <c r="AB2525" s="551" t="s">
        <v>13876</v>
      </c>
      <c r="AC2525" s="551" t="s">
        <v>13876</v>
      </c>
      <c r="AD2525" s="552" t="s">
        <v>13876</v>
      </c>
      <c r="AE2525" s="623">
        <v>0</v>
      </c>
      <c r="AF2525" t="s">
        <v>8241</v>
      </c>
      <c r="AG2525" t="s">
        <v>8247</v>
      </c>
      <c r="AH2525" t="s">
        <v>8241</v>
      </c>
      <c r="AQ2525" t="s">
        <v>13876</v>
      </c>
      <c r="AR2525" t="s">
        <v>13876</v>
      </c>
      <c r="AS2525" t="s">
        <v>13876</v>
      </c>
      <c r="AT2525" t="s">
        <v>13876</v>
      </c>
      <c r="AU2525" t="s">
        <v>13876</v>
      </c>
      <c r="AV2525" t="s">
        <v>13876</v>
      </c>
      <c r="AW2525" t="s">
        <v>13876</v>
      </c>
      <c r="AX2525" t="s">
        <v>13876</v>
      </c>
      <c r="AY2525" t="s">
        <v>13876</v>
      </c>
      <c r="AZ2525" t="s">
        <v>13876</v>
      </c>
      <c r="BA2525" t="s">
        <v>13876</v>
      </c>
      <c r="BB2525" t="s">
        <v>13876</v>
      </c>
      <c r="BC2525" t="s">
        <v>13876</v>
      </c>
      <c r="BD2525" t="s">
        <v>13876</v>
      </c>
      <c r="BE2525" t="s">
        <v>13876</v>
      </c>
      <c r="BF2525" t="s">
        <v>13876</v>
      </c>
      <c r="BG2525" t="s">
        <v>13876</v>
      </c>
      <c r="BH2525" t="s">
        <v>13876</v>
      </c>
      <c r="BI2525" t="s">
        <v>13876</v>
      </c>
      <c r="BJ2525" t="s">
        <v>13876</v>
      </c>
      <c r="BK2525" t="s">
        <v>13876</v>
      </c>
      <c r="BL2525" t="s">
        <v>13876</v>
      </c>
      <c r="BM2525" t="s">
        <v>13876</v>
      </c>
      <c r="BN2525" t="s">
        <v>13876</v>
      </c>
      <c r="BO2525" t="s">
        <v>13876</v>
      </c>
      <c r="BP2525" t="s">
        <v>13876</v>
      </c>
      <c r="BQ2525" t="s">
        <v>13876</v>
      </c>
      <c r="BR2525" t="s">
        <v>13876</v>
      </c>
      <c r="BS2525" t="s">
        <v>13876</v>
      </c>
      <c r="BT2525" t="s">
        <v>13876</v>
      </c>
      <c r="BU2525" t="s">
        <v>13876</v>
      </c>
      <c r="BV2525" t="s">
        <v>13876</v>
      </c>
      <c r="BW2525" t="s">
        <v>13876</v>
      </c>
      <c r="BX2525" t="s">
        <v>13876</v>
      </c>
      <c r="BY2525" t="s">
        <v>13876</v>
      </c>
      <c r="BZ2525" t="s">
        <v>13876</v>
      </c>
      <c r="CA2525" t="s">
        <v>13876</v>
      </c>
      <c r="CB2525" t="s">
        <v>13876</v>
      </c>
      <c r="CC2525" t="s">
        <v>13876</v>
      </c>
      <c r="CD2525" t="s">
        <v>13876</v>
      </c>
      <c r="CE2525" t="s">
        <v>13876</v>
      </c>
      <c r="CF2525" t="s">
        <v>13876</v>
      </c>
      <c r="CG2525" t="s">
        <v>13876</v>
      </c>
      <c r="CH2525" t="s">
        <v>13876</v>
      </c>
      <c r="CI2525" t="s">
        <v>13876</v>
      </c>
      <c r="CJ2525" t="s">
        <v>13876</v>
      </c>
      <c r="CK2525" t="s">
        <v>13876</v>
      </c>
      <c r="CL2525" t="s">
        <v>13876</v>
      </c>
      <c r="CM2525" t="s">
        <v>13876</v>
      </c>
      <c r="CN2525" t="s">
        <v>13876</v>
      </c>
      <c r="CO2525" t="s">
        <v>13876</v>
      </c>
      <c r="CP2525" t="s">
        <v>13876</v>
      </c>
      <c r="CQ2525" t="s">
        <v>13876</v>
      </c>
      <c r="CR2525" t="s">
        <v>13876</v>
      </c>
      <c r="CS2525" t="s">
        <v>13876</v>
      </c>
      <c r="CT2525" t="s">
        <v>13876</v>
      </c>
    </row>
    <row r="2526" spans="1:98" hidden="1">
      <c r="A2526" s="1088"/>
      <c r="B2526" s="554" t="s">
        <v>8242</v>
      </c>
      <c r="C2526" s="554" t="s">
        <v>8243</v>
      </c>
      <c r="D2526" s="554" t="s">
        <v>8244</v>
      </c>
      <c r="E2526" s="336" t="s">
        <v>548</v>
      </c>
      <c r="F2526" s="336" t="s">
        <v>15110</v>
      </c>
      <c r="G2526" s="336">
        <v>2911700140</v>
      </c>
      <c r="H2526" s="554" t="s">
        <v>8242</v>
      </c>
      <c r="I2526" s="336" t="s">
        <v>114</v>
      </c>
      <c r="J2526" s="336" t="s">
        <v>13659</v>
      </c>
      <c r="K2526" s="336" t="s">
        <v>13546</v>
      </c>
      <c r="L2526" s="336" t="s">
        <v>13658</v>
      </c>
      <c r="M2526" s="336" t="s">
        <v>13658</v>
      </c>
      <c r="N2526" s="336"/>
      <c r="O2526" s="632"/>
      <c r="P2526" s="632"/>
      <c r="Q2526" s="632"/>
      <c r="R2526" s="336"/>
      <c r="S2526" s="336"/>
      <c r="T2526" s="336" t="s">
        <v>17308</v>
      </c>
      <c r="U2526" s="620"/>
      <c r="V2526" s="1088"/>
      <c r="W2526" s="551" t="s">
        <v>13876</v>
      </c>
      <c r="X2526" s="551" t="s">
        <v>13876</v>
      </c>
      <c r="Y2526" s="551" t="s">
        <v>13876</v>
      </c>
      <c r="Z2526" s="551" t="s">
        <v>13876</v>
      </c>
      <c r="AA2526" s="551" t="s">
        <v>13876</v>
      </c>
      <c r="AB2526" s="551" t="s">
        <v>13876</v>
      </c>
      <c r="AC2526" s="551" t="s">
        <v>13876</v>
      </c>
      <c r="AD2526" s="552" t="s">
        <v>13876</v>
      </c>
      <c r="AE2526" s="623">
        <v>0</v>
      </c>
      <c r="AF2526" t="s">
        <v>8241</v>
      </c>
      <c r="AG2526" t="s">
        <v>8247</v>
      </c>
      <c r="AH2526" t="s">
        <v>8241</v>
      </c>
      <c r="AQ2526" t="s">
        <v>13876</v>
      </c>
      <c r="AR2526" t="s">
        <v>13876</v>
      </c>
      <c r="AS2526" t="s">
        <v>13876</v>
      </c>
      <c r="AT2526" t="s">
        <v>13876</v>
      </c>
      <c r="AU2526" t="s">
        <v>13876</v>
      </c>
      <c r="AV2526" t="s">
        <v>13876</v>
      </c>
      <c r="AW2526" t="s">
        <v>13876</v>
      </c>
      <c r="AX2526" t="s">
        <v>13876</v>
      </c>
      <c r="AY2526" t="s">
        <v>13876</v>
      </c>
      <c r="AZ2526" t="s">
        <v>13876</v>
      </c>
      <c r="BA2526" t="s">
        <v>13876</v>
      </c>
      <c r="BB2526" t="s">
        <v>13876</v>
      </c>
      <c r="BC2526" t="s">
        <v>13876</v>
      </c>
      <c r="BD2526" t="s">
        <v>13876</v>
      </c>
      <c r="BE2526" t="s">
        <v>13876</v>
      </c>
      <c r="BF2526" t="s">
        <v>13876</v>
      </c>
      <c r="BG2526" t="s">
        <v>13876</v>
      </c>
      <c r="BH2526" t="s">
        <v>13876</v>
      </c>
      <c r="BI2526" t="s">
        <v>13876</v>
      </c>
      <c r="BJ2526" t="s">
        <v>13876</v>
      </c>
      <c r="BK2526" t="s">
        <v>13876</v>
      </c>
      <c r="BL2526" t="s">
        <v>13876</v>
      </c>
      <c r="BM2526" t="s">
        <v>13876</v>
      </c>
      <c r="BN2526" t="s">
        <v>13876</v>
      </c>
      <c r="BO2526" t="s">
        <v>13876</v>
      </c>
      <c r="BP2526" t="s">
        <v>13876</v>
      </c>
      <c r="BQ2526" t="s">
        <v>13876</v>
      </c>
      <c r="BR2526" t="s">
        <v>13876</v>
      </c>
      <c r="BS2526" t="s">
        <v>13876</v>
      </c>
      <c r="BT2526" t="s">
        <v>13876</v>
      </c>
      <c r="BU2526" t="s">
        <v>13876</v>
      </c>
      <c r="BV2526" t="s">
        <v>13876</v>
      </c>
      <c r="BW2526" t="s">
        <v>13876</v>
      </c>
      <c r="BX2526" t="s">
        <v>13876</v>
      </c>
      <c r="BY2526" t="s">
        <v>13876</v>
      </c>
      <c r="BZ2526" t="s">
        <v>13876</v>
      </c>
      <c r="CA2526" t="s">
        <v>13876</v>
      </c>
      <c r="CB2526" t="s">
        <v>13876</v>
      </c>
      <c r="CC2526" t="s">
        <v>13876</v>
      </c>
      <c r="CD2526" t="s">
        <v>13876</v>
      </c>
      <c r="CE2526" t="s">
        <v>13876</v>
      </c>
      <c r="CF2526" t="s">
        <v>13876</v>
      </c>
      <c r="CG2526" t="s">
        <v>13876</v>
      </c>
      <c r="CH2526" t="s">
        <v>13876</v>
      </c>
      <c r="CI2526" t="s">
        <v>13876</v>
      </c>
      <c r="CJ2526" t="s">
        <v>13876</v>
      </c>
      <c r="CK2526" t="s">
        <v>13876</v>
      </c>
      <c r="CL2526" t="s">
        <v>13876</v>
      </c>
      <c r="CM2526" t="s">
        <v>13876</v>
      </c>
      <c r="CN2526" t="s">
        <v>13876</v>
      </c>
      <c r="CO2526" t="s">
        <v>13876</v>
      </c>
      <c r="CP2526" t="s">
        <v>13876</v>
      </c>
      <c r="CQ2526" t="s">
        <v>13876</v>
      </c>
      <c r="CR2526" t="s">
        <v>13876</v>
      </c>
      <c r="CS2526" t="s">
        <v>13876</v>
      </c>
      <c r="CT2526" t="s">
        <v>13876</v>
      </c>
    </row>
    <row r="2527" spans="1:98" hidden="1">
      <c r="A2527" s="1088"/>
      <c r="B2527" s="554" t="s">
        <v>8242</v>
      </c>
      <c r="C2527" s="554" t="s">
        <v>8243</v>
      </c>
      <c r="D2527" s="554" t="s">
        <v>8244</v>
      </c>
      <c r="E2527" s="336" t="s">
        <v>548</v>
      </c>
      <c r="F2527" s="336" t="s">
        <v>15110</v>
      </c>
      <c r="G2527" s="336">
        <v>2911700140</v>
      </c>
      <c r="H2527" s="554" t="s">
        <v>8242</v>
      </c>
      <c r="I2527" s="336" t="s">
        <v>116</v>
      </c>
      <c r="J2527" s="336" t="s">
        <v>13659</v>
      </c>
      <c r="K2527" s="336" t="s">
        <v>13546</v>
      </c>
      <c r="L2527" s="336" t="s">
        <v>13658</v>
      </c>
      <c r="M2527" s="336" t="s">
        <v>13658</v>
      </c>
      <c r="N2527" s="336"/>
      <c r="O2527" s="632"/>
      <c r="P2527" s="632"/>
      <c r="Q2527" s="632"/>
      <c r="R2527" s="336"/>
      <c r="S2527" s="336"/>
      <c r="T2527" s="336" t="s">
        <v>17309</v>
      </c>
      <c r="U2527" s="620"/>
      <c r="V2527" s="1088"/>
      <c r="W2527" s="551" t="s">
        <v>13876</v>
      </c>
      <c r="X2527" s="551" t="s">
        <v>13876</v>
      </c>
      <c r="Y2527" s="551" t="s">
        <v>13876</v>
      </c>
      <c r="Z2527" s="551" t="s">
        <v>13876</v>
      </c>
      <c r="AA2527" s="551" t="s">
        <v>13876</v>
      </c>
      <c r="AB2527" s="551" t="s">
        <v>13876</v>
      </c>
      <c r="AC2527" s="551" t="s">
        <v>13876</v>
      </c>
      <c r="AD2527" s="552" t="s">
        <v>13876</v>
      </c>
      <c r="AE2527" s="623">
        <v>0</v>
      </c>
      <c r="AF2527" t="s">
        <v>8241</v>
      </c>
      <c r="AG2527" t="s">
        <v>8247</v>
      </c>
      <c r="AH2527" t="s">
        <v>8241</v>
      </c>
      <c r="AQ2527" t="s">
        <v>13876</v>
      </c>
      <c r="AR2527" t="s">
        <v>13876</v>
      </c>
      <c r="AS2527" t="s">
        <v>13876</v>
      </c>
      <c r="AT2527" t="s">
        <v>13876</v>
      </c>
      <c r="AU2527" t="s">
        <v>13876</v>
      </c>
      <c r="AV2527" t="s">
        <v>13876</v>
      </c>
      <c r="AW2527" t="s">
        <v>13876</v>
      </c>
      <c r="AX2527" t="s">
        <v>13876</v>
      </c>
      <c r="AY2527" t="s">
        <v>13876</v>
      </c>
      <c r="AZ2527" t="s">
        <v>13876</v>
      </c>
      <c r="BA2527" t="s">
        <v>13876</v>
      </c>
      <c r="BB2527" t="s">
        <v>13876</v>
      </c>
      <c r="BC2527" t="s">
        <v>13876</v>
      </c>
      <c r="BD2527" t="s">
        <v>13876</v>
      </c>
      <c r="BE2527" t="s">
        <v>13876</v>
      </c>
      <c r="BF2527" t="s">
        <v>13876</v>
      </c>
      <c r="BG2527" t="s">
        <v>13876</v>
      </c>
      <c r="BH2527" t="s">
        <v>13876</v>
      </c>
      <c r="BI2527" t="s">
        <v>13876</v>
      </c>
      <c r="BJ2527" t="s">
        <v>13876</v>
      </c>
      <c r="BK2527" t="s">
        <v>13876</v>
      </c>
      <c r="BL2527" t="s">
        <v>13876</v>
      </c>
      <c r="BM2527" t="s">
        <v>13876</v>
      </c>
      <c r="BN2527" t="s">
        <v>13876</v>
      </c>
      <c r="BO2527" t="s">
        <v>13876</v>
      </c>
      <c r="BP2527" t="s">
        <v>13876</v>
      </c>
      <c r="BQ2527" t="s">
        <v>13876</v>
      </c>
      <c r="BR2527" t="s">
        <v>13876</v>
      </c>
      <c r="BS2527" t="s">
        <v>13876</v>
      </c>
      <c r="BT2527" t="s">
        <v>13876</v>
      </c>
      <c r="BU2527" t="s">
        <v>13876</v>
      </c>
      <c r="BV2527" t="s">
        <v>13876</v>
      </c>
      <c r="BW2527" t="s">
        <v>13876</v>
      </c>
      <c r="BX2527" t="s">
        <v>13876</v>
      </c>
      <c r="BY2527" t="s">
        <v>13876</v>
      </c>
      <c r="BZ2527" t="s">
        <v>13876</v>
      </c>
      <c r="CA2527" t="s">
        <v>13876</v>
      </c>
      <c r="CB2527" t="s">
        <v>13876</v>
      </c>
      <c r="CC2527" t="s">
        <v>13876</v>
      </c>
      <c r="CD2527" t="s">
        <v>13876</v>
      </c>
      <c r="CE2527" t="s">
        <v>13876</v>
      </c>
      <c r="CF2527" t="s">
        <v>13876</v>
      </c>
      <c r="CG2527" t="s">
        <v>13876</v>
      </c>
      <c r="CH2527" t="s">
        <v>13876</v>
      </c>
      <c r="CI2527" t="s">
        <v>13876</v>
      </c>
      <c r="CJ2527" t="s">
        <v>13876</v>
      </c>
      <c r="CK2527" t="s">
        <v>13876</v>
      </c>
      <c r="CL2527" t="s">
        <v>13876</v>
      </c>
      <c r="CM2527" t="s">
        <v>13876</v>
      </c>
      <c r="CN2527" t="s">
        <v>13876</v>
      </c>
      <c r="CO2527" t="s">
        <v>13876</v>
      </c>
      <c r="CP2527" t="s">
        <v>13876</v>
      </c>
      <c r="CQ2527" t="s">
        <v>13876</v>
      </c>
      <c r="CR2527" t="s">
        <v>13876</v>
      </c>
      <c r="CS2527" t="s">
        <v>13876</v>
      </c>
      <c r="CT2527" t="s">
        <v>13876</v>
      </c>
    </row>
    <row r="2528" spans="1:98" hidden="1">
      <c r="A2528" s="1088"/>
      <c r="B2528" s="554" t="s">
        <v>8242</v>
      </c>
      <c r="C2528" s="554" t="s">
        <v>8243</v>
      </c>
      <c r="D2528" s="554" t="s">
        <v>8244</v>
      </c>
      <c r="E2528" s="336" t="s">
        <v>548</v>
      </c>
      <c r="F2528" s="336" t="s">
        <v>15110</v>
      </c>
      <c r="G2528" s="336">
        <v>2911700140</v>
      </c>
      <c r="H2528" s="554" t="s">
        <v>8242</v>
      </c>
      <c r="I2528" s="336" t="s">
        <v>115</v>
      </c>
      <c r="J2528" s="336" t="s">
        <v>13659</v>
      </c>
      <c r="K2528" s="336" t="s">
        <v>13546</v>
      </c>
      <c r="L2528" s="336" t="s">
        <v>13658</v>
      </c>
      <c r="M2528" s="336" t="s">
        <v>13658</v>
      </c>
      <c r="N2528" s="336"/>
      <c r="O2528" s="632"/>
      <c r="P2528" s="632"/>
      <c r="Q2528" s="632"/>
      <c r="R2528" s="336"/>
      <c r="S2528" s="336"/>
      <c r="T2528" s="336" t="s">
        <v>17310</v>
      </c>
      <c r="U2528" s="609"/>
      <c r="V2528" s="1088"/>
      <c r="W2528" s="551" t="s">
        <v>13876</v>
      </c>
      <c r="X2528" s="551" t="s">
        <v>13876</v>
      </c>
      <c r="Y2528" s="551" t="s">
        <v>13876</v>
      </c>
      <c r="Z2528" s="551" t="s">
        <v>13876</v>
      </c>
      <c r="AA2528" s="551" t="s">
        <v>13876</v>
      </c>
      <c r="AB2528" s="551" t="s">
        <v>13876</v>
      </c>
      <c r="AC2528" s="551" t="s">
        <v>13876</v>
      </c>
      <c r="AD2528" s="552" t="s">
        <v>13876</v>
      </c>
      <c r="AE2528" s="623">
        <v>0</v>
      </c>
      <c r="AF2528" t="s">
        <v>8241</v>
      </c>
      <c r="AG2528" t="s">
        <v>8247</v>
      </c>
      <c r="AH2528" t="s">
        <v>8241</v>
      </c>
      <c r="AQ2528" t="s">
        <v>13876</v>
      </c>
      <c r="AR2528" t="s">
        <v>13876</v>
      </c>
      <c r="AS2528" t="s">
        <v>13876</v>
      </c>
      <c r="AT2528" t="s">
        <v>13876</v>
      </c>
      <c r="AU2528" t="s">
        <v>13876</v>
      </c>
      <c r="AV2528" t="s">
        <v>13876</v>
      </c>
      <c r="AW2528" t="s">
        <v>13876</v>
      </c>
      <c r="AX2528" t="s">
        <v>13876</v>
      </c>
      <c r="AY2528" t="s">
        <v>13876</v>
      </c>
      <c r="AZ2528" t="s">
        <v>13876</v>
      </c>
      <c r="BA2528" t="s">
        <v>13876</v>
      </c>
      <c r="BB2528" t="s">
        <v>13876</v>
      </c>
      <c r="BC2528" t="s">
        <v>13876</v>
      </c>
      <c r="BD2528" t="s">
        <v>13876</v>
      </c>
      <c r="BE2528" t="s">
        <v>13876</v>
      </c>
      <c r="BF2528" t="s">
        <v>13876</v>
      </c>
      <c r="BG2528" t="s">
        <v>13876</v>
      </c>
      <c r="BH2528" t="s">
        <v>13876</v>
      </c>
      <c r="BI2528" t="s">
        <v>13876</v>
      </c>
      <c r="BJ2528" t="s">
        <v>13876</v>
      </c>
      <c r="BK2528" t="s">
        <v>13876</v>
      </c>
      <c r="BL2528" t="s">
        <v>13876</v>
      </c>
      <c r="BM2528" t="s">
        <v>13876</v>
      </c>
      <c r="BN2528" t="s">
        <v>13876</v>
      </c>
      <c r="BO2528" t="s">
        <v>13876</v>
      </c>
      <c r="BP2528" t="s">
        <v>13876</v>
      </c>
      <c r="BQ2528" t="s">
        <v>13876</v>
      </c>
      <c r="BR2528" t="s">
        <v>13876</v>
      </c>
      <c r="BS2528" t="s">
        <v>13876</v>
      </c>
      <c r="BT2528" t="s">
        <v>13876</v>
      </c>
      <c r="BU2528" t="s">
        <v>13876</v>
      </c>
      <c r="BV2528" t="s">
        <v>13876</v>
      </c>
      <c r="BW2528" t="s">
        <v>13876</v>
      </c>
      <c r="BX2528" t="s">
        <v>13876</v>
      </c>
      <c r="BY2528" t="s">
        <v>13876</v>
      </c>
      <c r="BZ2528" t="s">
        <v>13876</v>
      </c>
      <c r="CA2528" t="s">
        <v>13876</v>
      </c>
      <c r="CB2528" t="s">
        <v>13876</v>
      </c>
      <c r="CC2528" t="s">
        <v>13876</v>
      </c>
      <c r="CD2528" t="s">
        <v>13876</v>
      </c>
      <c r="CE2528" t="s">
        <v>13876</v>
      </c>
      <c r="CF2528" t="s">
        <v>13876</v>
      </c>
      <c r="CG2528" t="s">
        <v>13876</v>
      </c>
      <c r="CH2528" t="s">
        <v>13876</v>
      </c>
      <c r="CI2528" t="s">
        <v>13876</v>
      </c>
      <c r="CJ2528" t="s">
        <v>13876</v>
      </c>
      <c r="CK2528" t="s">
        <v>13876</v>
      </c>
      <c r="CL2528" t="s">
        <v>13876</v>
      </c>
      <c r="CM2528" t="s">
        <v>13876</v>
      </c>
      <c r="CN2528" t="s">
        <v>13876</v>
      </c>
      <c r="CO2528" t="s">
        <v>13876</v>
      </c>
      <c r="CP2528" t="s">
        <v>13876</v>
      </c>
      <c r="CQ2528" t="s">
        <v>13876</v>
      </c>
      <c r="CR2528" t="s">
        <v>13876</v>
      </c>
      <c r="CS2528" t="s">
        <v>13876</v>
      </c>
      <c r="CT2528" t="s">
        <v>13876</v>
      </c>
    </row>
    <row r="2529" spans="1:98" hidden="1">
      <c r="A2529" s="632"/>
      <c r="B2529" s="555"/>
      <c r="C2529" s="554"/>
      <c r="D2529" s="554"/>
      <c r="E2529" s="336"/>
      <c r="F2529" s="336"/>
      <c r="G2529" s="336"/>
      <c r="H2529" s="554"/>
      <c r="I2529" s="336"/>
      <c r="J2529" s="336"/>
      <c r="K2529" s="336"/>
      <c r="L2529" s="336"/>
      <c r="M2529" s="336"/>
      <c r="N2529" s="336"/>
      <c r="O2529" s="632"/>
      <c r="P2529" s="632"/>
      <c r="Q2529" s="632"/>
      <c r="R2529" s="336"/>
      <c r="S2529" s="336"/>
      <c r="T2529" s="336" t="s">
        <v>13876</v>
      </c>
      <c r="U2529" s="336"/>
      <c r="V2529" s="632"/>
      <c r="W2529" s="551">
        <v>0</v>
      </c>
      <c r="X2529" s="551">
        <v>0</v>
      </c>
      <c r="Y2529" s="551">
        <v>0</v>
      </c>
      <c r="Z2529" s="551">
        <v>0</v>
      </c>
      <c r="AA2529" s="551">
        <v>0</v>
      </c>
      <c r="AB2529" s="551">
        <v>0</v>
      </c>
      <c r="AC2529" s="551">
        <v>0</v>
      </c>
      <c r="AD2529" s="552"/>
      <c r="AE2529" s="623">
        <v>0</v>
      </c>
      <c r="AQ2529" t="s">
        <v>13876</v>
      </c>
      <c r="AR2529" t="s">
        <v>13876</v>
      </c>
      <c r="AS2529" t="s">
        <v>13876</v>
      </c>
      <c r="AT2529" t="s">
        <v>13876</v>
      </c>
      <c r="AU2529" t="s">
        <v>13876</v>
      </c>
      <c r="AV2529" t="s">
        <v>13876</v>
      </c>
      <c r="AW2529" t="s">
        <v>13876</v>
      </c>
      <c r="AX2529" t="s">
        <v>13876</v>
      </c>
      <c r="AY2529" t="s">
        <v>13876</v>
      </c>
      <c r="AZ2529" t="s">
        <v>13876</v>
      </c>
      <c r="BA2529" t="s">
        <v>13876</v>
      </c>
      <c r="BB2529" t="s">
        <v>13876</v>
      </c>
      <c r="BC2529" t="s">
        <v>13876</v>
      </c>
      <c r="BD2529" t="s">
        <v>13876</v>
      </c>
      <c r="BE2529" t="s">
        <v>13876</v>
      </c>
      <c r="BF2529" t="s">
        <v>13876</v>
      </c>
      <c r="BG2529" t="s">
        <v>13876</v>
      </c>
      <c r="BH2529" t="s">
        <v>13876</v>
      </c>
      <c r="BI2529" t="s">
        <v>13876</v>
      </c>
      <c r="BJ2529" t="s">
        <v>13876</v>
      </c>
      <c r="BK2529" t="s">
        <v>13876</v>
      </c>
      <c r="BL2529" t="s">
        <v>13876</v>
      </c>
      <c r="BM2529" t="s">
        <v>13876</v>
      </c>
      <c r="BN2529" t="s">
        <v>13876</v>
      </c>
      <c r="BO2529" t="s">
        <v>13876</v>
      </c>
      <c r="BP2529" t="s">
        <v>13876</v>
      </c>
      <c r="BQ2529" t="s">
        <v>13876</v>
      </c>
      <c r="BR2529" t="s">
        <v>13876</v>
      </c>
      <c r="BS2529" t="s">
        <v>13876</v>
      </c>
      <c r="BT2529" t="s">
        <v>13876</v>
      </c>
      <c r="BU2529" t="s">
        <v>13876</v>
      </c>
      <c r="BV2529" t="s">
        <v>13876</v>
      </c>
      <c r="BW2529" t="s">
        <v>13876</v>
      </c>
      <c r="BX2529" t="s">
        <v>13876</v>
      </c>
      <c r="BY2529" t="s">
        <v>13876</v>
      </c>
      <c r="BZ2529" t="s">
        <v>13876</v>
      </c>
      <c r="CA2529" t="s">
        <v>13876</v>
      </c>
      <c r="CB2529" t="s">
        <v>13876</v>
      </c>
      <c r="CC2529" t="s">
        <v>13876</v>
      </c>
      <c r="CD2529" t="s">
        <v>13876</v>
      </c>
      <c r="CE2529" t="s">
        <v>13876</v>
      </c>
      <c r="CF2529" t="s">
        <v>13876</v>
      </c>
      <c r="CG2529" t="s">
        <v>13876</v>
      </c>
      <c r="CH2529" t="s">
        <v>13876</v>
      </c>
      <c r="CI2529" t="s">
        <v>13876</v>
      </c>
      <c r="CJ2529" t="s">
        <v>13876</v>
      </c>
      <c r="CK2529" t="s">
        <v>13876</v>
      </c>
      <c r="CL2529" t="s">
        <v>13876</v>
      </c>
      <c r="CM2529" t="s">
        <v>13876</v>
      </c>
      <c r="CN2529" t="s">
        <v>13876</v>
      </c>
      <c r="CO2529" t="s">
        <v>13876</v>
      </c>
      <c r="CP2529" t="s">
        <v>13876</v>
      </c>
      <c r="CQ2529" t="s">
        <v>13876</v>
      </c>
      <c r="CR2529" t="s">
        <v>13876</v>
      </c>
      <c r="CS2529" t="s">
        <v>13876</v>
      </c>
      <c r="CT2529" t="s">
        <v>13876</v>
      </c>
    </row>
    <row r="2530" spans="1:98" hidden="1">
      <c r="A2530" s="1088">
        <v>508</v>
      </c>
      <c r="B2530" s="554" t="s">
        <v>556</v>
      </c>
      <c r="C2530" s="554" t="s">
        <v>557</v>
      </c>
      <c r="D2530" s="554" t="s">
        <v>558</v>
      </c>
      <c r="E2530" s="336" t="s">
        <v>368</v>
      </c>
      <c r="F2530" s="336" t="s">
        <v>15111</v>
      </c>
      <c r="G2530" s="336">
        <v>2910100326</v>
      </c>
      <c r="H2530" s="554" t="s">
        <v>556</v>
      </c>
      <c r="I2530" s="336" t="s">
        <v>113</v>
      </c>
      <c r="J2530" s="336" t="s">
        <v>13659</v>
      </c>
      <c r="K2530" s="336" t="s">
        <v>13546</v>
      </c>
      <c r="L2530" s="336" t="s">
        <v>13658</v>
      </c>
      <c r="M2530" s="336" t="s">
        <v>13658</v>
      </c>
      <c r="N2530" s="336"/>
      <c r="O2530" s="632"/>
      <c r="P2530" s="632"/>
      <c r="Q2530" s="632"/>
      <c r="R2530" s="336"/>
      <c r="S2530" s="336"/>
      <c r="T2530" s="336" t="s">
        <v>17311</v>
      </c>
      <c r="U2530" s="625"/>
      <c r="V2530" s="1088"/>
      <c r="W2530" s="551" t="s">
        <v>13876</v>
      </c>
      <c r="X2530" s="551" t="s">
        <v>13876</v>
      </c>
      <c r="Y2530" s="551" t="s">
        <v>13876</v>
      </c>
      <c r="Z2530" s="551" t="s">
        <v>13876</v>
      </c>
      <c r="AA2530" s="551" t="s">
        <v>13876</v>
      </c>
      <c r="AB2530" s="551" t="s">
        <v>13876</v>
      </c>
      <c r="AC2530" s="551" t="s">
        <v>13876</v>
      </c>
      <c r="AD2530" s="552" t="s">
        <v>13876</v>
      </c>
      <c r="AE2530" s="623">
        <v>0</v>
      </c>
      <c r="AF2530" t="s">
        <v>555</v>
      </c>
      <c r="AG2530" t="s">
        <v>561</v>
      </c>
      <c r="AH2530" t="s">
        <v>555</v>
      </c>
      <c r="AQ2530" t="s">
        <v>13876</v>
      </c>
      <c r="AR2530" t="s">
        <v>13876</v>
      </c>
      <c r="AS2530" t="s">
        <v>13876</v>
      </c>
      <c r="AT2530" t="s">
        <v>13876</v>
      </c>
      <c r="AU2530" t="s">
        <v>13876</v>
      </c>
      <c r="AV2530" t="s">
        <v>13876</v>
      </c>
      <c r="AW2530" t="s">
        <v>13876</v>
      </c>
      <c r="AX2530" t="s">
        <v>13876</v>
      </c>
      <c r="AY2530" t="s">
        <v>13876</v>
      </c>
      <c r="AZ2530" t="s">
        <v>13876</v>
      </c>
      <c r="BA2530" t="s">
        <v>13876</v>
      </c>
      <c r="BB2530" t="s">
        <v>13876</v>
      </c>
      <c r="BC2530" t="s">
        <v>13876</v>
      </c>
      <c r="BD2530" t="s">
        <v>13876</v>
      </c>
      <c r="BE2530" t="s">
        <v>13876</v>
      </c>
      <c r="BF2530" t="s">
        <v>13876</v>
      </c>
      <c r="BG2530" t="s">
        <v>13876</v>
      </c>
      <c r="BH2530" t="s">
        <v>13876</v>
      </c>
      <c r="BI2530" t="s">
        <v>13876</v>
      </c>
      <c r="BJ2530" t="s">
        <v>13876</v>
      </c>
      <c r="BK2530" t="s">
        <v>13876</v>
      </c>
      <c r="BL2530" t="s">
        <v>13876</v>
      </c>
      <c r="BM2530" t="s">
        <v>13876</v>
      </c>
      <c r="BN2530" t="s">
        <v>13876</v>
      </c>
      <c r="BO2530" t="s">
        <v>13876</v>
      </c>
      <c r="BP2530" t="s">
        <v>13876</v>
      </c>
      <c r="BQ2530" t="s">
        <v>13876</v>
      </c>
      <c r="BR2530" t="s">
        <v>13876</v>
      </c>
      <c r="BS2530" t="s">
        <v>13876</v>
      </c>
      <c r="BT2530" t="s">
        <v>13876</v>
      </c>
      <c r="BU2530" t="s">
        <v>13876</v>
      </c>
      <c r="BV2530" t="s">
        <v>13876</v>
      </c>
      <c r="BW2530" t="s">
        <v>13876</v>
      </c>
      <c r="BX2530" t="s">
        <v>13876</v>
      </c>
      <c r="BY2530" t="s">
        <v>13876</v>
      </c>
      <c r="BZ2530" t="s">
        <v>13876</v>
      </c>
      <c r="CA2530" t="s">
        <v>13876</v>
      </c>
      <c r="CB2530" t="s">
        <v>13876</v>
      </c>
      <c r="CC2530" t="s">
        <v>13876</v>
      </c>
      <c r="CD2530" t="s">
        <v>13876</v>
      </c>
      <c r="CE2530" t="s">
        <v>13876</v>
      </c>
      <c r="CF2530" t="s">
        <v>13876</v>
      </c>
      <c r="CG2530" t="s">
        <v>13876</v>
      </c>
      <c r="CH2530" t="s">
        <v>13876</v>
      </c>
      <c r="CI2530" t="s">
        <v>13876</v>
      </c>
      <c r="CJ2530" t="s">
        <v>13876</v>
      </c>
      <c r="CK2530" t="s">
        <v>13876</v>
      </c>
      <c r="CL2530" t="s">
        <v>13876</v>
      </c>
      <c r="CM2530" t="s">
        <v>13876</v>
      </c>
      <c r="CN2530" t="s">
        <v>13876</v>
      </c>
      <c r="CO2530" t="s">
        <v>13876</v>
      </c>
      <c r="CP2530" t="s">
        <v>13876</v>
      </c>
      <c r="CQ2530" t="s">
        <v>13876</v>
      </c>
      <c r="CR2530" t="s">
        <v>13876</v>
      </c>
      <c r="CS2530" t="s">
        <v>13876</v>
      </c>
      <c r="CT2530" t="s">
        <v>13876</v>
      </c>
    </row>
    <row r="2531" spans="1:98" hidden="1">
      <c r="A2531" s="1088"/>
      <c r="B2531" s="554" t="s">
        <v>556</v>
      </c>
      <c r="C2531" s="554" t="s">
        <v>557</v>
      </c>
      <c r="D2531" s="554" t="s">
        <v>558</v>
      </c>
      <c r="E2531" s="336" t="s">
        <v>368</v>
      </c>
      <c r="F2531" s="336" t="s">
        <v>15111</v>
      </c>
      <c r="G2531" s="336">
        <v>2910100326</v>
      </c>
      <c r="H2531" s="554" t="s">
        <v>556</v>
      </c>
      <c r="I2531" s="336" t="s">
        <v>114</v>
      </c>
      <c r="J2531" s="336" t="s">
        <v>13659</v>
      </c>
      <c r="K2531" s="336" t="s">
        <v>13546</v>
      </c>
      <c r="L2531" s="336" t="s">
        <v>13658</v>
      </c>
      <c r="M2531" s="336" t="s">
        <v>13658</v>
      </c>
      <c r="N2531" s="336"/>
      <c r="O2531" s="632"/>
      <c r="P2531" s="632"/>
      <c r="Q2531" s="632"/>
      <c r="R2531" s="336"/>
      <c r="S2531" s="336"/>
      <c r="T2531" s="336" t="s">
        <v>17312</v>
      </c>
      <c r="U2531" s="609"/>
      <c r="V2531" s="1088"/>
      <c r="W2531" s="551" t="s">
        <v>13876</v>
      </c>
      <c r="X2531" s="551" t="s">
        <v>13876</v>
      </c>
      <c r="Y2531" s="551" t="s">
        <v>13876</v>
      </c>
      <c r="Z2531" s="551" t="s">
        <v>13876</v>
      </c>
      <c r="AA2531" s="551" t="s">
        <v>13876</v>
      </c>
      <c r="AB2531" s="551" t="s">
        <v>13876</v>
      </c>
      <c r="AC2531" s="551" t="s">
        <v>13876</v>
      </c>
      <c r="AD2531" s="552" t="s">
        <v>13876</v>
      </c>
      <c r="AE2531" s="623">
        <v>0</v>
      </c>
      <c r="AF2531" t="s">
        <v>555</v>
      </c>
      <c r="AG2531" t="s">
        <v>561</v>
      </c>
      <c r="AH2531" t="s">
        <v>555</v>
      </c>
      <c r="AQ2531" t="s">
        <v>13876</v>
      </c>
      <c r="AR2531" t="s">
        <v>13876</v>
      </c>
      <c r="AS2531" t="s">
        <v>13876</v>
      </c>
      <c r="AT2531" t="s">
        <v>13876</v>
      </c>
      <c r="AU2531" t="s">
        <v>13876</v>
      </c>
      <c r="AV2531" t="s">
        <v>13876</v>
      </c>
      <c r="AW2531" t="s">
        <v>13876</v>
      </c>
      <c r="AX2531" t="s">
        <v>13876</v>
      </c>
      <c r="AY2531" t="s">
        <v>13876</v>
      </c>
      <c r="AZ2531" t="s">
        <v>13876</v>
      </c>
      <c r="BA2531" t="s">
        <v>13876</v>
      </c>
      <c r="BB2531" t="s">
        <v>13876</v>
      </c>
      <c r="BC2531" t="s">
        <v>13876</v>
      </c>
      <c r="BD2531" t="s">
        <v>13876</v>
      </c>
      <c r="BE2531" t="s">
        <v>13876</v>
      </c>
      <c r="BF2531" t="s">
        <v>13876</v>
      </c>
      <c r="BG2531" t="s">
        <v>13876</v>
      </c>
      <c r="BH2531" t="s">
        <v>13876</v>
      </c>
      <c r="BI2531" t="s">
        <v>13876</v>
      </c>
      <c r="BJ2531" t="s">
        <v>13876</v>
      </c>
      <c r="BK2531" t="s">
        <v>13876</v>
      </c>
      <c r="BL2531" t="s">
        <v>13876</v>
      </c>
      <c r="BM2531" t="s">
        <v>13876</v>
      </c>
      <c r="BN2531" t="s">
        <v>13876</v>
      </c>
      <c r="BO2531" t="s">
        <v>13876</v>
      </c>
      <c r="BP2531" t="s">
        <v>13876</v>
      </c>
      <c r="BQ2531" t="s">
        <v>13876</v>
      </c>
      <c r="BR2531" t="s">
        <v>13876</v>
      </c>
      <c r="BS2531" t="s">
        <v>13876</v>
      </c>
      <c r="BT2531" t="s">
        <v>13876</v>
      </c>
      <c r="BU2531" t="s">
        <v>13876</v>
      </c>
      <c r="BV2531" t="s">
        <v>13876</v>
      </c>
      <c r="BW2531" t="s">
        <v>13876</v>
      </c>
      <c r="BX2531" t="s">
        <v>13876</v>
      </c>
      <c r="BY2531" t="s">
        <v>13876</v>
      </c>
      <c r="BZ2531" t="s">
        <v>13876</v>
      </c>
      <c r="CA2531" t="s">
        <v>13876</v>
      </c>
      <c r="CB2531" t="s">
        <v>13876</v>
      </c>
      <c r="CC2531" t="s">
        <v>13876</v>
      </c>
      <c r="CD2531" t="s">
        <v>13876</v>
      </c>
      <c r="CE2531" t="s">
        <v>13876</v>
      </c>
      <c r="CF2531" t="s">
        <v>13876</v>
      </c>
      <c r="CG2531" t="s">
        <v>13876</v>
      </c>
      <c r="CH2531" t="s">
        <v>13876</v>
      </c>
      <c r="CI2531" t="s">
        <v>13876</v>
      </c>
      <c r="CJ2531" t="s">
        <v>13876</v>
      </c>
      <c r="CK2531" t="s">
        <v>13876</v>
      </c>
      <c r="CL2531" t="s">
        <v>13876</v>
      </c>
      <c r="CM2531" t="s">
        <v>13876</v>
      </c>
      <c r="CN2531" t="s">
        <v>13876</v>
      </c>
      <c r="CO2531" t="s">
        <v>13876</v>
      </c>
      <c r="CP2531" t="s">
        <v>13876</v>
      </c>
      <c r="CQ2531" t="s">
        <v>13876</v>
      </c>
      <c r="CR2531" t="s">
        <v>13876</v>
      </c>
      <c r="CS2531" t="s">
        <v>13876</v>
      </c>
      <c r="CT2531" t="s">
        <v>13876</v>
      </c>
    </row>
    <row r="2532" spans="1:98" hidden="1">
      <c r="A2532" s="632"/>
      <c r="B2532" s="555"/>
      <c r="C2532" s="554"/>
      <c r="D2532" s="554"/>
      <c r="E2532" s="336"/>
      <c r="F2532" s="336"/>
      <c r="G2532" s="336"/>
      <c r="H2532" s="554"/>
      <c r="I2532" s="336"/>
      <c r="J2532" s="336"/>
      <c r="K2532" s="336"/>
      <c r="L2532" s="336"/>
      <c r="M2532" s="336"/>
      <c r="N2532" s="336"/>
      <c r="O2532" s="632"/>
      <c r="P2532" s="632"/>
      <c r="Q2532" s="632"/>
      <c r="R2532" s="336"/>
      <c r="S2532" s="336"/>
      <c r="T2532" s="336" t="s">
        <v>13876</v>
      </c>
      <c r="U2532" s="336"/>
      <c r="V2532" s="632"/>
      <c r="W2532" s="551">
        <v>0</v>
      </c>
      <c r="X2532" s="551">
        <v>0</v>
      </c>
      <c r="Y2532" s="551">
        <v>0</v>
      </c>
      <c r="Z2532" s="551">
        <v>0</v>
      </c>
      <c r="AA2532" s="551">
        <v>0</v>
      </c>
      <c r="AB2532" s="551">
        <v>0</v>
      </c>
      <c r="AC2532" s="551">
        <v>0</v>
      </c>
      <c r="AD2532" s="552"/>
      <c r="AE2532" s="623">
        <v>0</v>
      </c>
      <c r="AQ2532" t="s">
        <v>13876</v>
      </c>
      <c r="AR2532" t="s">
        <v>13876</v>
      </c>
      <c r="AS2532" t="s">
        <v>13876</v>
      </c>
      <c r="AT2532" t="s">
        <v>13876</v>
      </c>
      <c r="AU2532" t="s">
        <v>13876</v>
      </c>
      <c r="AV2532" t="s">
        <v>13876</v>
      </c>
      <c r="AW2532" t="s">
        <v>13876</v>
      </c>
      <c r="AX2532" t="s">
        <v>13876</v>
      </c>
      <c r="AY2532" t="s">
        <v>13876</v>
      </c>
      <c r="AZ2532" t="s">
        <v>13876</v>
      </c>
      <c r="BA2532" t="s">
        <v>13876</v>
      </c>
      <c r="BB2532" t="s">
        <v>13876</v>
      </c>
      <c r="BC2532" t="s">
        <v>13876</v>
      </c>
      <c r="BD2532" t="s">
        <v>13876</v>
      </c>
      <c r="BE2532" t="s">
        <v>13876</v>
      </c>
      <c r="BF2532" t="s">
        <v>13876</v>
      </c>
      <c r="BG2532" t="s">
        <v>13876</v>
      </c>
      <c r="BH2532" t="s">
        <v>13876</v>
      </c>
      <c r="BI2532" t="s">
        <v>13876</v>
      </c>
      <c r="BJ2532" t="s">
        <v>13876</v>
      </c>
      <c r="BK2532" t="s">
        <v>13876</v>
      </c>
      <c r="BL2532" t="s">
        <v>13876</v>
      </c>
      <c r="BM2532" t="s">
        <v>13876</v>
      </c>
      <c r="BN2532" t="s">
        <v>13876</v>
      </c>
      <c r="BO2532" t="s">
        <v>13876</v>
      </c>
      <c r="BP2532" t="s">
        <v>13876</v>
      </c>
      <c r="BQ2532" t="s">
        <v>13876</v>
      </c>
      <c r="BR2532" t="s">
        <v>13876</v>
      </c>
      <c r="BS2532" t="s">
        <v>13876</v>
      </c>
      <c r="BT2532" t="s">
        <v>13876</v>
      </c>
      <c r="BU2532" t="s">
        <v>13876</v>
      </c>
      <c r="BV2532" t="s">
        <v>13876</v>
      </c>
      <c r="BW2532" t="s">
        <v>13876</v>
      </c>
      <c r="BX2532" t="s">
        <v>13876</v>
      </c>
      <c r="BY2532" t="s">
        <v>13876</v>
      </c>
      <c r="BZ2532" t="s">
        <v>13876</v>
      </c>
      <c r="CA2532" t="s">
        <v>13876</v>
      </c>
      <c r="CB2532" t="s">
        <v>13876</v>
      </c>
      <c r="CC2532" t="s">
        <v>13876</v>
      </c>
      <c r="CD2532" t="s">
        <v>13876</v>
      </c>
      <c r="CE2532" t="s">
        <v>13876</v>
      </c>
      <c r="CF2532" t="s">
        <v>13876</v>
      </c>
      <c r="CG2532" t="s">
        <v>13876</v>
      </c>
      <c r="CH2532" t="s">
        <v>13876</v>
      </c>
      <c r="CI2532" t="s">
        <v>13876</v>
      </c>
      <c r="CJ2532" t="s">
        <v>13876</v>
      </c>
      <c r="CK2532" t="s">
        <v>13876</v>
      </c>
      <c r="CL2532" t="s">
        <v>13876</v>
      </c>
      <c r="CM2532" t="s">
        <v>13876</v>
      </c>
      <c r="CN2532" t="s">
        <v>13876</v>
      </c>
      <c r="CO2532" t="s">
        <v>13876</v>
      </c>
      <c r="CP2532" t="s">
        <v>13876</v>
      </c>
      <c r="CQ2532" t="s">
        <v>13876</v>
      </c>
      <c r="CR2532" t="s">
        <v>13876</v>
      </c>
      <c r="CS2532" t="s">
        <v>13876</v>
      </c>
      <c r="CT2532" t="s">
        <v>13876</v>
      </c>
    </row>
    <row r="2533" spans="1:98" hidden="1">
      <c r="A2533" s="1088">
        <v>509</v>
      </c>
      <c r="B2533" s="554" t="s">
        <v>7493</v>
      </c>
      <c r="C2533" s="554" t="s">
        <v>7494</v>
      </c>
      <c r="D2533" s="554" t="s">
        <v>7495</v>
      </c>
      <c r="E2533" s="336" t="s">
        <v>368</v>
      </c>
      <c r="F2533" s="336" t="s">
        <v>15112</v>
      </c>
      <c r="G2533" s="336">
        <v>2911500128</v>
      </c>
      <c r="H2533" s="554" t="s">
        <v>7501</v>
      </c>
      <c r="I2533" s="336" t="s">
        <v>113</v>
      </c>
      <c r="J2533" s="336" t="s">
        <v>13659</v>
      </c>
      <c r="K2533" s="336" t="s">
        <v>13546</v>
      </c>
      <c r="L2533" s="336" t="s">
        <v>13658</v>
      </c>
      <c r="M2533" s="336" t="s">
        <v>13658</v>
      </c>
      <c r="N2533" s="336"/>
      <c r="O2533" s="632"/>
      <c r="P2533" s="632"/>
      <c r="Q2533" s="632"/>
      <c r="R2533" s="336"/>
      <c r="S2533" s="336"/>
      <c r="T2533" s="336" t="s">
        <v>17313</v>
      </c>
      <c r="U2533" s="625"/>
      <c r="V2533" s="1088"/>
      <c r="W2533" s="551" t="s">
        <v>13876</v>
      </c>
      <c r="X2533" s="551" t="s">
        <v>13876</v>
      </c>
      <c r="Y2533" s="551" t="s">
        <v>13876</v>
      </c>
      <c r="Z2533" s="551" t="s">
        <v>13876</v>
      </c>
      <c r="AA2533" s="551" t="s">
        <v>13876</v>
      </c>
      <c r="AB2533" s="551" t="s">
        <v>13876</v>
      </c>
      <c r="AC2533" s="551" t="s">
        <v>13876</v>
      </c>
      <c r="AD2533" s="552" t="s">
        <v>13876</v>
      </c>
      <c r="AE2533" s="623">
        <v>0</v>
      </c>
      <c r="AF2533" t="s">
        <v>7492</v>
      </c>
      <c r="AG2533" t="s">
        <v>7498</v>
      </c>
      <c r="AH2533" t="s">
        <v>7500</v>
      </c>
      <c r="AQ2533" t="s">
        <v>13876</v>
      </c>
      <c r="AR2533" t="s">
        <v>13876</v>
      </c>
      <c r="AS2533" t="s">
        <v>13876</v>
      </c>
      <c r="AT2533" t="s">
        <v>13876</v>
      </c>
      <c r="AU2533" t="s">
        <v>13876</v>
      </c>
      <c r="AV2533" t="s">
        <v>13876</v>
      </c>
      <c r="AW2533" t="s">
        <v>13876</v>
      </c>
      <c r="AX2533" t="s">
        <v>13876</v>
      </c>
      <c r="AY2533" t="s">
        <v>13876</v>
      </c>
      <c r="AZ2533" t="s">
        <v>13876</v>
      </c>
      <c r="BA2533" t="s">
        <v>13876</v>
      </c>
      <c r="BB2533" t="s">
        <v>13876</v>
      </c>
      <c r="BC2533" t="s">
        <v>13876</v>
      </c>
      <c r="BD2533" t="s">
        <v>13876</v>
      </c>
      <c r="BE2533" t="s">
        <v>13876</v>
      </c>
      <c r="BF2533" t="s">
        <v>13876</v>
      </c>
      <c r="BG2533" t="s">
        <v>13876</v>
      </c>
      <c r="BH2533" t="s">
        <v>13876</v>
      </c>
      <c r="BI2533" t="s">
        <v>13876</v>
      </c>
      <c r="BJ2533" t="s">
        <v>13876</v>
      </c>
      <c r="BK2533" t="s">
        <v>13876</v>
      </c>
      <c r="BL2533" t="s">
        <v>13876</v>
      </c>
      <c r="BM2533" t="s">
        <v>13876</v>
      </c>
      <c r="BN2533" t="s">
        <v>13876</v>
      </c>
      <c r="BO2533" t="s">
        <v>13876</v>
      </c>
      <c r="BP2533" t="s">
        <v>13876</v>
      </c>
      <c r="BQ2533" t="s">
        <v>13876</v>
      </c>
      <c r="BR2533" t="s">
        <v>13876</v>
      </c>
      <c r="BS2533" t="s">
        <v>13876</v>
      </c>
      <c r="BT2533" t="s">
        <v>13876</v>
      </c>
      <c r="BU2533" t="s">
        <v>13876</v>
      </c>
      <c r="BV2533" t="s">
        <v>13876</v>
      </c>
      <c r="BW2533" t="s">
        <v>13876</v>
      </c>
      <c r="BX2533" t="s">
        <v>13876</v>
      </c>
      <c r="BY2533" t="s">
        <v>13876</v>
      </c>
      <c r="BZ2533" t="s">
        <v>13876</v>
      </c>
      <c r="CA2533" t="s">
        <v>13876</v>
      </c>
      <c r="CB2533" t="s">
        <v>13876</v>
      </c>
      <c r="CC2533" t="s">
        <v>13876</v>
      </c>
      <c r="CD2533" t="s">
        <v>13876</v>
      </c>
      <c r="CE2533" t="s">
        <v>13876</v>
      </c>
      <c r="CF2533" t="s">
        <v>13876</v>
      </c>
      <c r="CG2533" t="s">
        <v>13876</v>
      </c>
      <c r="CH2533" t="s">
        <v>13876</v>
      </c>
      <c r="CI2533" t="s">
        <v>13876</v>
      </c>
      <c r="CJ2533" t="s">
        <v>13876</v>
      </c>
      <c r="CK2533" t="s">
        <v>13876</v>
      </c>
      <c r="CL2533" t="s">
        <v>13876</v>
      </c>
      <c r="CM2533" t="s">
        <v>13876</v>
      </c>
      <c r="CN2533" t="s">
        <v>13876</v>
      </c>
      <c r="CO2533" t="s">
        <v>13876</v>
      </c>
      <c r="CP2533" t="s">
        <v>13876</v>
      </c>
      <c r="CQ2533" t="s">
        <v>13876</v>
      </c>
      <c r="CR2533" t="s">
        <v>13876</v>
      </c>
      <c r="CS2533" t="s">
        <v>13876</v>
      </c>
      <c r="CT2533" t="s">
        <v>13876</v>
      </c>
    </row>
    <row r="2534" spans="1:98" hidden="1">
      <c r="A2534" s="1088"/>
      <c r="B2534" s="554" t="s">
        <v>7493</v>
      </c>
      <c r="C2534" s="554" t="s">
        <v>7494</v>
      </c>
      <c r="D2534" s="554" t="s">
        <v>7495</v>
      </c>
      <c r="E2534" s="336" t="s">
        <v>368</v>
      </c>
      <c r="F2534" s="336" t="s">
        <v>15112</v>
      </c>
      <c r="G2534" s="336">
        <v>2911500128</v>
      </c>
      <c r="H2534" s="554" t="s">
        <v>7501</v>
      </c>
      <c r="I2534" s="336" t="s">
        <v>114</v>
      </c>
      <c r="J2534" s="336" t="s">
        <v>13659</v>
      </c>
      <c r="K2534" s="336" t="s">
        <v>13546</v>
      </c>
      <c r="L2534" s="336" t="s">
        <v>13658</v>
      </c>
      <c r="M2534" s="336" t="s">
        <v>13658</v>
      </c>
      <c r="N2534" s="336"/>
      <c r="O2534" s="632"/>
      <c r="P2534" s="632"/>
      <c r="Q2534" s="632"/>
      <c r="R2534" s="336"/>
      <c r="S2534" s="336"/>
      <c r="T2534" s="336" t="s">
        <v>17314</v>
      </c>
      <c r="U2534" s="609"/>
      <c r="V2534" s="1088"/>
      <c r="W2534" s="551" t="s">
        <v>13876</v>
      </c>
      <c r="X2534" s="551" t="s">
        <v>13876</v>
      </c>
      <c r="Y2534" s="551" t="s">
        <v>13876</v>
      </c>
      <c r="Z2534" s="551" t="s">
        <v>13876</v>
      </c>
      <c r="AA2534" s="551" t="s">
        <v>13876</v>
      </c>
      <c r="AB2534" s="551" t="s">
        <v>13876</v>
      </c>
      <c r="AC2534" s="551" t="s">
        <v>13876</v>
      </c>
      <c r="AD2534" s="552" t="s">
        <v>13876</v>
      </c>
      <c r="AE2534" s="623">
        <v>0</v>
      </c>
      <c r="AF2534" t="s">
        <v>7492</v>
      </c>
      <c r="AG2534" t="s">
        <v>7498</v>
      </c>
      <c r="AH2534" t="s">
        <v>7500</v>
      </c>
      <c r="AQ2534" t="s">
        <v>13876</v>
      </c>
      <c r="AR2534" t="s">
        <v>13876</v>
      </c>
      <c r="AS2534" t="s">
        <v>13876</v>
      </c>
      <c r="AT2534" t="s">
        <v>13876</v>
      </c>
      <c r="AU2534" t="s">
        <v>13876</v>
      </c>
      <c r="AV2534" t="s">
        <v>13876</v>
      </c>
      <c r="AW2534" t="s">
        <v>13876</v>
      </c>
      <c r="AX2534" t="s">
        <v>13876</v>
      </c>
      <c r="AY2534" t="s">
        <v>13876</v>
      </c>
      <c r="AZ2534" t="s">
        <v>13876</v>
      </c>
      <c r="BA2534" t="s">
        <v>13876</v>
      </c>
      <c r="BB2534" t="s">
        <v>13876</v>
      </c>
      <c r="BC2534" t="s">
        <v>13876</v>
      </c>
      <c r="BD2534" t="s">
        <v>13876</v>
      </c>
      <c r="BE2534" t="s">
        <v>13876</v>
      </c>
      <c r="BF2534" t="s">
        <v>13876</v>
      </c>
      <c r="BG2534" t="s">
        <v>13876</v>
      </c>
      <c r="BH2534" t="s">
        <v>13876</v>
      </c>
      <c r="BI2534" t="s">
        <v>13876</v>
      </c>
      <c r="BJ2534" t="s">
        <v>13876</v>
      </c>
      <c r="BK2534" t="s">
        <v>13876</v>
      </c>
      <c r="BL2534" t="s">
        <v>13876</v>
      </c>
      <c r="BM2534" t="s">
        <v>13876</v>
      </c>
      <c r="BN2534" t="s">
        <v>13876</v>
      </c>
      <c r="BO2534" t="s">
        <v>13876</v>
      </c>
      <c r="BP2534" t="s">
        <v>13876</v>
      </c>
      <c r="BQ2534" t="s">
        <v>13876</v>
      </c>
      <c r="BR2534" t="s">
        <v>13876</v>
      </c>
      <c r="BS2534" t="s">
        <v>13876</v>
      </c>
      <c r="BT2534" t="s">
        <v>13876</v>
      </c>
      <c r="BU2534" t="s">
        <v>13876</v>
      </c>
      <c r="BV2534" t="s">
        <v>13876</v>
      </c>
      <c r="BW2534" t="s">
        <v>13876</v>
      </c>
      <c r="BX2534" t="s">
        <v>13876</v>
      </c>
      <c r="BY2534" t="s">
        <v>13876</v>
      </c>
      <c r="BZ2534" t="s">
        <v>13876</v>
      </c>
      <c r="CA2534" t="s">
        <v>13876</v>
      </c>
      <c r="CB2534" t="s">
        <v>13876</v>
      </c>
      <c r="CC2534" t="s">
        <v>13876</v>
      </c>
      <c r="CD2534" t="s">
        <v>13876</v>
      </c>
      <c r="CE2534" t="s">
        <v>13876</v>
      </c>
      <c r="CF2534" t="s">
        <v>13876</v>
      </c>
      <c r="CG2534" t="s">
        <v>13876</v>
      </c>
      <c r="CH2534" t="s">
        <v>13876</v>
      </c>
      <c r="CI2534" t="s">
        <v>13876</v>
      </c>
      <c r="CJ2534" t="s">
        <v>13876</v>
      </c>
      <c r="CK2534" t="s">
        <v>13876</v>
      </c>
      <c r="CL2534" t="s">
        <v>13876</v>
      </c>
      <c r="CM2534" t="s">
        <v>13876</v>
      </c>
      <c r="CN2534" t="s">
        <v>13876</v>
      </c>
      <c r="CO2534" t="s">
        <v>13876</v>
      </c>
      <c r="CP2534" t="s">
        <v>13876</v>
      </c>
      <c r="CQ2534" t="s">
        <v>13876</v>
      </c>
      <c r="CR2534" t="s">
        <v>13876</v>
      </c>
      <c r="CS2534" t="s">
        <v>13876</v>
      </c>
      <c r="CT2534" t="s">
        <v>13876</v>
      </c>
    </row>
    <row r="2535" spans="1:98" hidden="1">
      <c r="A2535" s="632"/>
      <c r="B2535" s="555"/>
      <c r="C2535" s="554"/>
      <c r="D2535" s="554"/>
      <c r="E2535" s="336"/>
      <c r="F2535" s="336"/>
      <c r="G2535" s="336"/>
      <c r="H2535" s="554"/>
      <c r="I2535" s="336"/>
      <c r="J2535" s="336"/>
      <c r="K2535" s="336"/>
      <c r="L2535" s="336"/>
      <c r="M2535" s="336"/>
      <c r="N2535" s="336"/>
      <c r="O2535" s="632"/>
      <c r="P2535" s="632"/>
      <c r="Q2535" s="632"/>
      <c r="R2535" s="336"/>
      <c r="S2535" s="336"/>
      <c r="T2535" s="336" t="s">
        <v>13876</v>
      </c>
      <c r="U2535" s="336"/>
      <c r="V2535" s="632"/>
      <c r="W2535" s="551">
        <v>0</v>
      </c>
      <c r="X2535" s="551">
        <v>0</v>
      </c>
      <c r="Y2535" s="551">
        <v>0</v>
      </c>
      <c r="Z2535" s="551">
        <v>0</v>
      </c>
      <c r="AA2535" s="551">
        <v>0</v>
      </c>
      <c r="AB2535" s="551">
        <v>0</v>
      </c>
      <c r="AC2535" s="551">
        <v>0</v>
      </c>
      <c r="AD2535" s="552"/>
      <c r="AE2535" s="623">
        <v>0</v>
      </c>
      <c r="AQ2535" t="s">
        <v>13876</v>
      </c>
      <c r="AR2535" t="s">
        <v>13876</v>
      </c>
      <c r="AS2535" t="s">
        <v>13876</v>
      </c>
      <c r="AT2535" t="s">
        <v>13876</v>
      </c>
      <c r="AU2535" t="s">
        <v>13876</v>
      </c>
      <c r="AV2535" t="s">
        <v>13876</v>
      </c>
      <c r="AW2535" t="s">
        <v>13876</v>
      </c>
      <c r="AX2535" t="s">
        <v>13876</v>
      </c>
      <c r="AY2535" t="s">
        <v>13876</v>
      </c>
      <c r="AZ2535" t="s">
        <v>13876</v>
      </c>
      <c r="BA2535" t="s">
        <v>13876</v>
      </c>
      <c r="BB2535" t="s">
        <v>13876</v>
      </c>
      <c r="BC2535" t="s">
        <v>13876</v>
      </c>
      <c r="BD2535" t="s">
        <v>13876</v>
      </c>
      <c r="BE2535" t="s">
        <v>13876</v>
      </c>
      <c r="BF2535" t="s">
        <v>13876</v>
      </c>
      <c r="BG2535" t="s">
        <v>13876</v>
      </c>
      <c r="BH2535" t="s">
        <v>13876</v>
      </c>
      <c r="BI2535" t="s">
        <v>13876</v>
      </c>
      <c r="BJ2535" t="s">
        <v>13876</v>
      </c>
      <c r="BK2535" t="s">
        <v>13876</v>
      </c>
      <c r="BL2535" t="s">
        <v>13876</v>
      </c>
      <c r="BM2535" t="s">
        <v>13876</v>
      </c>
      <c r="BN2535" t="s">
        <v>13876</v>
      </c>
      <c r="BO2535" t="s">
        <v>13876</v>
      </c>
      <c r="BP2535" t="s">
        <v>13876</v>
      </c>
      <c r="BQ2535" t="s">
        <v>13876</v>
      </c>
      <c r="BR2535" t="s">
        <v>13876</v>
      </c>
      <c r="BS2535" t="s">
        <v>13876</v>
      </c>
      <c r="BT2535" t="s">
        <v>13876</v>
      </c>
      <c r="BU2535" t="s">
        <v>13876</v>
      </c>
      <c r="BV2535" t="s">
        <v>13876</v>
      </c>
      <c r="BW2535" t="s">
        <v>13876</v>
      </c>
      <c r="BX2535" t="s">
        <v>13876</v>
      </c>
      <c r="BY2535" t="s">
        <v>13876</v>
      </c>
      <c r="BZ2535" t="s">
        <v>13876</v>
      </c>
      <c r="CA2535" t="s">
        <v>13876</v>
      </c>
      <c r="CB2535" t="s">
        <v>13876</v>
      </c>
      <c r="CC2535" t="s">
        <v>13876</v>
      </c>
      <c r="CD2535" t="s">
        <v>13876</v>
      </c>
      <c r="CE2535" t="s">
        <v>13876</v>
      </c>
      <c r="CF2535" t="s">
        <v>13876</v>
      </c>
      <c r="CG2535" t="s">
        <v>13876</v>
      </c>
      <c r="CH2535" t="s">
        <v>13876</v>
      </c>
      <c r="CI2535" t="s">
        <v>13876</v>
      </c>
      <c r="CJ2535" t="s">
        <v>13876</v>
      </c>
      <c r="CK2535" t="s">
        <v>13876</v>
      </c>
      <c r="CL2535" t="s">
        <v>13876</v>
      </c>
      <c r="CM2535" t="s">
        <v>13876</v>
      </c>
      <c r="CN2535" t="s">
        <v>13876</v>
      </c>
      <c r="CO2535" t="s">
        <v>13876</v>
      </c>
      <c r="CP2535" t="s">
        <v>13876</v>
      </c>
      <c r="CQ2535" t="s">
        <v>13876</v>
      </c>
      <c r="CR2535" t="s">
        <v>13876</v>
      </c>
      <c r="CS2535" t="s">
        <v>13876</v>
      </c>
      <c r="CT2535" t="s">
        <v>13876</v>
      </c>
    </row>
    <row r="2536" spans="1:98" hidden="1">
      <c r="A2536" s="1088">
        <v>510</v>
      </c>
      <c r="B2536" s="554" t="s">
        <v>4420</v>
      </c>
      <c r="C2536" s="554" t="s">
        <v>3943</v>
      </c>
      <c r="D2536" s="554" t="s">
        <v>4421</v>
      </c>
      <c r="E2536" s="336" t="s">
        <v>368</v>
      </c>
      <c r="F2536" s="336" t="s">
        <v>15113</v>
      </c>
      <c r="G2536" s="336">
        <v>2910500137</v>
      </c>
      <c r="H2536" s="554" t="s">
        <v>4420</v>
      </c>
      <c r="I2536" s="336" t="s">
        <v>113</v>
      </c>
      <c r="J2536" s="336" t="s">
        <v>13659</v>
      </c>
      <c r="K2536" s="336" t="s">
        <v>13546</v>
      </c>
      <c r="L2536" s="336" t="s">
        <v>13658</v>
      </c>
      <c r="M2536" s="336" t="s">
        <v>13659</v>
      </c>
      <c r="N2536" s="336" t="s">
        <v>13546</v>
      </c>
      <c r="O2536" s="632"/>
      <c r="P2536" s="632"/>
      <c r="Q2536" s="632"/>
      <c r="R2536" s="336"/>
      <c r="S2536" s="336"/>
      <c r="T2536" s="336" t="s">
        <v>17315</v>
      </c>
      <c r="U2536" s="625"/>
      <c r="V2536" s="1088"/>
      <c r="W2536" s="551" t="s">
        <v>13876</v>
      </c>
      <c r="X2536" s="551" t="s">
        <v>13876</v>
      </c>
      <c r="Y2536" s="551" t="s">
        <v>13876</v>
      </c>
      <c r="Z2536" s="551" t="s">
        <v>13876</v>
      </c>
      <c r="AA2536" s="551" t="s">
        <v>13876</v>
      </c>
      <c r="AB2536" s="551" t="s">
        <v>13876</v>
      </c>
      <c r="AC2536" s="551" t="s">
        <v>13876</v>
      </c>
      <c r="AD2536" s="552" t="s">
        <v>13876</v>
      </c>
      <c r="AE2536" s="623">
        <v>0</v>
      </c>
      <c r="AF2536" t="s">
        <v>4419</v>
      </c>
      <c r="AG2536" t="s">
        <v>4424</v>
      </c>
      <c r="AH2536" t="s">
        <v>4419</v>
      </c>
      <c r="AJ2536" s="548" t="s">
        <v>13667</v>
      </c>
      <c r="AK2536" s="548" t="s">
        <v>15004</v>
      </c>
      <c r="AL2536" s="548" t="s">
        <v>13669</v>
      </c>
      <c r="AM2536" s="548" t="s">
        <v>15114</v>
      </c>
      <c r="AN2536" s="548" t="s">
        <v>15115</v>
      </c>
      <c r="AO2536" s="548" t="s">
        <v>15116</v>
      </c>
      <c r="AQ2536" t="s">
        <v>13876</v>
      </c>
      <c r="AR2536" t="s">
        <v>13876</v>
      </c>
      <c r="AS2536" t="s">
        <v>13876</v>
      </c>
      <c r="AT2536" t="s">
        <v>13876</v>
      </c>
      <c r="AU2536" t="s">
        <v>13876</v>
      </c>
      <c r="AV2536" t="s">
        <v>13876</v>
      </c>
      <c r="AW2536" t="s">
        <v>13876</v>
      </c>
      <c r="AX2536" t="s">
        <v>13876</v>
      </c>
      <c r="AY2536" t="s">
        <v>13876</v>
      </c>
      <c r="AZ2536" t="s">
        <v>13876</v>
      </c>
      <c r="BA2536" t="s">
        <v>13876</v>
      </c>
      <c r="BB2536" t="s">
        <v>13876</v>
      </c>
      <c r="BC2536" t="s">
        <v>13876</v>
      </c>
      <c r="BD2536" t="s">
        <v>13876</v>
      </c>
      <c r="BE2536" t="s">
        <v>13876</v>
      </c>
      <c r="BF2536" t="s">
        <v>13876</v>
      </c>
      <c r="BG2536" t="s">
        <v>13876</v>
      </c>
      <c r="BH2536" t="s">
        <v>13876</v>
      </c>
      <c r="BI2536" t="s">
        <v>13876</v>
      </c>
      <c r="BJ2536" t="s">
        <v>13876</v>
      </c>
      <c r="BK2536" t="s">
        <v>13876</v>
      </c>
      <c r="BL2536" t="s">
        <v>13876</v>
      </c>
      <c r="BM2536" t="s">
        <v>13876</v>
      </c>
      <c r="BN2536" t="s">
        <v>13876</v>
      </c>
      <c r="BO2536" t="s">
        <v>13876</v>
      </c>
      <c r="BP2536" t="s">
        <v>13876</v>
      </c>
      <c r="BQ2536" t="s">
        <v>13876</v>
      </c>
      <c r="BR2536" t="s">
        <v>13876</v>
      </c>
      <c r="BS2536" t="s">
        <v>13876</v>
      </c>
      <c r="BT2536" t="s">
        <v>13876</v>
      </c>
      <c r="BU2536" t="s">
        <v>13876</v>
      </c>
      <c r="BV2536" t="s">
        <v>13876</v>
      </c>
      <c r="BW2536" t="s">
        <v>13876</v>
      </c>
      <c r="BX2536" t="s">
        <v>13876</v>
      </c>
      <c r="BY2536" t="s">
        <v>13876</v>
      </c>
      <c r="BZ2536" t="s">
        <v>13876</v>
      </c>
      <c r="CA2536" t="s">
        <v>13876</v>
      </c>
      <c r="CB2536" t="s">
        <v>13876</v>
      </c>
      <c r="CC2536" t="s">
        <v>13876</v>
      </c>
      <c r="CD2536" t="s">
        <v>13876</v>
      </c>
      <c r="CE2536" t="s">
        <v>13876</v>
      </c>
      <c r="CF2536" t="s">
        <v>13876</v>
      </c>
      <c r="CG2536" t="s">
        <v>13876</v>
      </c>
      <c r="CH2536" t="s">
        <v>13876</v>
      </c>
      <c r="CI2536" t="s">
        <v>13876</v>
      </c>
      <c r="CJ2536" t="s">
        <v>13876</v>
      </c>
      <c r="CK2536" t="s">
        <v>13876</v>
      </c>
      <c r="CL2536" t="s">
        <v>13876</v>
      </c>
      <c r="CM2536" t="s">
        <v>13876</v>
      </c>
      <c r="CN2536" t="s">
        <v>13876</v>
      </c>
      <c r="CO2536" t="s">
        <v>13876</v>
      </c>
      <c r="CP2536" t="s">
        <v>13876</v>
      </c>
      <c r="CQ2536" t="s">
        <v>13876</v>
      </c>
      <c r="CR2536" t="s">
        <v>13876</v>
      </c>
      <c r="CS2536" t="s">
        <v>13876</v>
      </c>
      <c r="CT2536" t="s">
        <v>13876</v>
      </c>
    </row>
    <row r="2537" spans="1:98" hidden="1">
      <c r="A2537" s="1088"/>
      <c r="B2537" s="549" t="s">
        <v>4420</v>
      </c>
      <c r="C2537" s="549" t="s">
        <v>3943</v>
      </c>
      <c r="D2537" s="549" t="s">
        <v>4421</v>
      </c>
      <c r="E2537" s="550" t="s">
        <v>368</v>
      </c>
      <c r="F2537" s="550" t="s">
        <v>12369</v>
      </c>
      <c r="G2537" s="550">
        <v>2910500137</v>
      </c>
      <c r="H2537" s="549" t="s">
        <v>4420</v>
      </c>
      <c r="I2537" s="550" t="s">
        <v>114</v>
      </c>
      <c r="J2537" s="550" t="s">
        <v>13658</v>
      </c>
      <c r="K2537" s="336"/>
      <c r="L2537" s="336" t="s">
        <v>13658</v>
      </c>
      <c r="M2537" s="336" t="s">
        <v>13658</v>
      </c>
      <c r="N2537" s="336"/>
      <c r="O2537" s="632"/>
      <c r="P2537" s="632"/>
      <c r="Q2537" s="632"/>
      <c r="R2537" s="336"/>
      <c r="S2537" s="336"/>
      <c r="T2537" s="336" t="s">
        <v>17316</v>
      </c>
      <c r="U2537" s="620"/>
      <c r="V2537" s="1088"/>
      <c r="W2537" s="551" t="s">
        <v>13876</v>
      </c>
      <c r="X2537" s="551" t="s">
        <v>13876</v>
      </c>
      <c r="Y2537" s="551" t="s">
        <v>13876</v>
      </c>
      <c r="Z2537" s="551" t="s">
        <v>13876</v>
      </c>
      <c r="AA2537" s="551" t="s">
        <v>13876</v>
      </c>
      <c r="AB2537" s="551" t="s">
        <v>13876</v>
      </c>
      <c r="AC2537" s="551" t="s">
        <v>13876</v>
      </c>
      <c r="AD2537" s="552" t="s">
        <v>13876</v>
      </c>
      <c r="AE2537" s="623">
        <v>0</v>
      </c>
      <c r="AF2537" t="s">
        <v>4419</v>
      </c>
      <c r="AG2537" t="s">
        <v>4424</v>
      </c>
      <c r="AH2537" t="s">
        <v>4419</v>
      </c>
      <c r="AJ2537" s="548" t="s">
        <v>13667</v>
      </c>
      <c r="AK2537" s="548" t="s">
        <v>15004</v>
      </c>
      <c r="AL2537" s="548" t="s">
        <v>13669</v>
      </c>
      <c r="AM2537" s="548" t="s">
        <v>15114</v>
      </c>
      <c r="AN2537" s="548" t="s">
        <v>15115</v>
      </c>
      <c r="AO2537" s="548" t="s">
        <v>15116</v>
      </c>
      <c r="AQ2537" t="s">
        <v>13876</v>
      </c>
      <c r="AR2537" t="s">
        <v>13876</v>
      </c>
      <c r="AS2537" t="s">
        <v>13876</v>
      </c>
      <c r="AT2537" t="s">
        <v>13876</v>
      </c>
      <c r="AU2537" t="s">
        <v>13876</v>
      </c>
      <c r="AV2537" t="s">
        <v>13876</v>
      </c>
      <c r="AW2537" t="s">
        <v>13876</v>
      </c>
      <c r="AX2537" t="s">
        <v>13876</v>
      </c>
      <c r="AY2537" t="s">
        <v>13876</v>
      </c>
      <c r="AZ2537" t="s">
        <v>13876</v>
      </c>
      <c r="BA2537" t="s">
        <v>13876</v>
      </c>
      <c r="BB2537" t="s">
        <v>13876</v>
      </c>
      <c r="BC2537" t="s">
        <v>13876</v>
      </c>
      <c r="BD2537" t="s">
        <v>13876</v>
      </c>
      <c r="BE2537" t="s">
        <v>13876</v>
      </c>
      <c r="BF2537" t="s">
        <v>13876</v>
      </c>
      <c r="BG2537" t="s">
        <v>13876</v>
      </c>
      <c r="BH2537" t="s">
        <v>13876</v>
      </c>
      <c r="BI2537" t="s">
        <v>13876</v>
      </c>
      <c r="BJ2537" t="s">
        <v>13876</v>
      </c>
      <c r="BK2537" t="s">
        <v>13876</v>
      </c>
      <c r="BL2537" t="s">
        <v>13876</v>
      </c>
      <c r="BM2537" t="s">
        <v>13876</v>
      </c>
      <c r="BN2537" t="s">
        <v>13876</v>
      </c>
      <c r="BO2537" t="s">
        <v>13876</v>
      </c>
      <c r="BP2537" t="s">
        <v>13876</v>
      </c>
      <c r="BQ2537" t="s">
        <v>13876</v>
      </c>
      <c r="BR2537" t="s">
        <v>13876</v>
      </c>
      <c r="BS2537" t="s">
        <v>13876</v>
      </c>
      <c r="BT2537" t="s">
        <v>13876</v>
      </c>
      <c r="BU2537" t="s">
        <v>13876</v>
      </c>
      <c r="BV2537" t="s">
        <v>13876</v>
      </c>
      <c r="BW2537" t="s">
        <v>13876</v>
      </c>
      <c r="BX2537" t="s">
        <v>13876</v>
      </c>
      <c r="BY2537" t="s">
        <v>13876</v>
      </c>
      <c r="BZ2537" t="s">
        <v>13876</v>
      </c>
      <c r="CA2537" t="s">
        <v>13876</v>
      </c>
      <c r="CB2537" t="s">
        <v>13876</v>
      </c>
      <c r="CC2537" t="s">
        <v>13876</v>
      </c>
      <c r="CD2537" t="s">
        <v>13876</v>
      </c>
      <c r="CE2537" t="s">
        <v>13876</v>
      </c>
      <c r="CF2537" t="s">
        <v>13876</v>
      </c>
      <c r="CG2537" t="s">
        <v>13876</v>
      </c>
      <c r="CH2537" t="s">
        <v>13876</v>
      </c>
      <c r="CI2537" t="s">
        <v>13876</v>
      </c>
      <c r="CJ2537" t="s">
        <v>13876</v>
      </c>
      <c r="CK2537" t="s">
        <v>13876</v>
      </c>
      <c r="CL2537" t="s">
        <v>13876</v>
      </c>
      <c r="CM2537" t="s">
        <v>13876</v>
      </c>
      <c r="CN2537" t="s">
        <v>13876</v>
      </c>
      <c r="CO2537" t="s">
        <v>13876</v>
      </c>
      <c r="CP2537" t="s">
        <v>13876</v>
      </c>
      <c r="CQ2537" t="s">
        <v>13876</v>
      </c>
      <c r="CR2537" t="s">
        <v>13876</v>
      </c>
      <c r="CS2537" t="s">
        <v>13876</v>
      </c>
      <c r="CT2537" t="s">
        <v>13876</v>
      </c>
    </row>
    <row r="2538" spans="1:98" hidden="1">
      <c r="A2538" s="1088"/>
      <c r="B2538" s="554" t="s">
        <v>4420</v>
      </c>
      <c r="C2538" s="554" t="s">
        <v>3943</v>
      </c>
      <c r="D2538" s="554" t="s">
        <v>4421</v>
      </c>
      <c r="E2538" s="336" t="s">
        <v>368</v>
      </c>
      <c r="F2538" s="336" t="s">
        <v>12369</v>
      </c>
      <c r="G2538" s="336">
        <v>2910500137</v>
      </c>
      <c r="H2538" s="554" t="s">
        <v>4420</v>
      </c>
      <c r="I2538" s="336" t="s">
        <v>115</v>
      </c>
      <c r="J2538" s="336" t="s">
        <v>13659</v>
      </c>
      <c r="K2538" s="336" t="s">
        <v>13546</v>
      </c>
      <c r="L2538" s="336" t="s">
        <v>13658</v>
      </c>
      <c r="M2538" s="336" t="s">
        <v>13659</v>
      </c>
      <c r="N2538" s="336" t="s">
        <v>13546</v>
      </c>
      <c r="O2538" s="632"/>
      <c r="P2538" s="632"/>
      <c r="Q2538" s="632"/>
      <c r="R2538" s="336"/>
      <c r="S2538" s="336"/>
      <c r="T2538" s="336" t="s">
        <v>17317</v>
      </c>
      <c r="U2538" s="609"/>
      <c r="V2538" s="1088"/>
      <c r="W2538" s="551" t="s">
        <v>13876</v>
      </c>
      <c r="X2538" s="551" t="s">
        <v>13876</v>
      </c>
      <c r="Y2538" s="551" t="s">
        <v>13876</v>
      </c>
      <c r="Z2538" s="551" t="s">
        <v>13876</v>
      </c>
      <c r="AA2538" s="551" t="s">
        <v>13876</v>
      </c>
      <c r="AB2538" s="551" t="s">
        <v>13876</v>
      </c>
      <c r="AC2538" s="551" t="s">
        <v>13876</v>
      </c>
      <c r="AD2538" s="552" t="s">
        <v>13876</v>
      </c>
      <c r="AE2538" s="623">
        <v>0</v>
      </c>
      <c r="AF2538" t="s">
        <v>4419</v>
      </c>
      <c r="AG2538" t="s">
        <v>4424</v>
      </c>
      <c r="AH2538" t="s">
        <v>4419</v>
      </c>
      <c r="AJ2538" s="548" t="s">
        <v>13667</v>
      </c>
      <c r="AK2538" s="548" t="s">
        <v>15004</v>
      </c>
      <c r="AL2538" s="548" t="s">
        <v>13669</v>
      </c>
      <c r="AM2538" s="548" t="s">
        <v>15114</v>
      </c>
      <c r="AN2538" s="548" t="s">
        <v>15115</v>
      </c>
      <c r="AO2538" s="548" t="s">
        <v>15116</v>
      </c>
      <c r="AQ2538" t="s">
        <v>13876</v>
      </c>
      <c r="AR2538" t="s">
        <v>13876</v>
      </c>
      <c r="AS2538" t="s">
        <v>13876</v>
      </c>
      <c r="AT2538" t="s">
        <v>13876</v>
      </c>
      <c r="AU2538" t="s">
        <v>13876</v>
      </c>
      <c r="AV2538" t="s">
        <v>13876</v>
      </c>
      <c r="AW2538" t="s">
        <v>13876</v>
      </c>
      <c r="AX2538" t="s">
        <v>13876</v>
      </c>
      <c r="AY2538" t="s">
        <v>13876</v>
      </c>
      <c r="AZ2538" t="s">
        <v>13876</v>
      </c>
      <c r="BA2538" t="s">
        <v>13876</v>
      </c>
      <c r="BB2538" t="s">
        <v>13876</v>
      </c>
      <c r="BC2538" t="s">
        <v>13876</v>
      </c>
      <c r="BD2538" t="s">
        <v>13876</v>
      </c>
      <c r="BE2538" t="s">
        <v>13876</v>
      </c>
      <c r="BF2538" t="s">
        <v>13876</v>
      </c>
      <c r="BG2538" t="s">
        <v>13876</v>
      </c>
      <c r="BH2538" t="s">
        <v>13876</v>
      </c>
      <c r="BI2538" t="s">
        <v>13876</v>
      </c>
      <c r="BJ2538" t="s">
        <v>13876</v>
      </c>
      <c r="BK2538" t="s">
        <v>13876</v>
      </c>
      <c r="BL2538" t="s">
        <v>13876</v>
      </c>
      <c r="BM2538" t="s">
        <v>13876</v>
      </c>
      <c r="BN2538" t="s">
        <v>13876</v>
      </c>
      <c r="BO2538" t="s">
        <v>13876</v>
      </c>
      <c r="BP2538" t="s">
        <v>13876</v>
      </c>
      <c r="BQ2538" t="s">
        <v>13876</v>
      </c>
      <c r="BR2538" t="s">
        <v>13876</v>
      </c>
      <c r="BS2538" t="s">
        <v>13876</v>
      </c>
      <c r="BT2538" t="s">
        <v>13876</v>
      </c>
      <c r="BU2538" t="s">
        <v>13876</v>
      </c>
      <c r="BV2538" t="s">
        <v>13876</v>
      </c>
      <c r="BW2538" t="s">
        <v>13876</v>
      </c>
      <c r="BX2538" t="s">
        <v>13876</v>
      </c>
      <c r="BY2538" t="s">
        <v>13876</v>
      </c>
      <c r="BZ2538" t="s">
        <v>13876</v>
      </c>
      <c r="CA2538" t="s">
        <v>13876</v>
      </c>
      <c r="CB2538" t="s">
        <v>13876</v>
      </c>
      <c r="CC2538" t="s">
        <v>13876</v>
      </c>
      <c r="CD2538" t="s">
        <v>13876</v>
      </c>
      <c r="CE2538" t="s">
        <v>13876</v>
      </c>
      <c r="CF2538" t="s">
        <v>13876</v>
      </c>
      <c r="CG2538" t="s">
        <v>13876</v>
      </c>
      <c r="CH2538" t="s">
        <v>13876</v>
      </c>
      <c r="CI2538" t="s">
        <v>13876</v>
      </c>
      <c r="CJ2538" t="s">
        <v>13876</v>
      </c>
      <c r="CK2538" t="s">
        <v>13876</v>
      </c>
      <c r="CL2538" t="s">
        <v>13876</v>
      </c>
      <c r="CM2538" t="s">
        <v>13876</v>
      </c>
      <c r="CN2538" t="s">
        <v>13876</v>
      </c>
      <c r="CO2538" t="s">
        <v>13876</v>
      </c>
      <c r="CP2538" t="s">
        <v>13876</v>
      </c>
      <c r="CQ2538" t="s">
        <v>13876</v>
      </c>
      <c r="CR2538" t="s">
        <v>13876</v>
      </c>
      <c r="CS2538" t="s">
        <v>13876</v>
      </c>
      <c r="CT2538" t="s">
        <v>13876</v>
      </c>
    </row>
    <row r="2539" spans="1:98" hidden="1">
      <c r="A2539" s="632"/>
      <c r="B2539" s="555"/>
      <c r="C2539" s="554"/>
      <c r="D2539" s="554"/>
      <c r="E2539" s="336"/>
      <c r="F2539" s="336"/>
      <c r="G2539" s="336"/>
      <c r="H2539" s="554"/>
      <c r="I2539" s="336"/>
      <c r="J2539" s="336"/>
      <c r="K2539" s="336"/>
      <c r="L2539" s="336"/>
      <c r="M2539" s="336"/>
      <c r="N2539" s="336"/>
      <c r="O2539" s="632"/>
      <c r="P2539" s="632"/>
      <c r="Q2539" s="632"/>
      <c r="R2539" s="336"/>
      <c r="S2539" s="336"/>
      <c r="T2539" s="336" t="s">
        <v>13876</v>
      </c>
      <c r="U2539" s="336"/>
      <c r="V2539" s="632"/>
      <c r="W2539" s="551">
        <v>0</v>
      </c>
      <c r="X2539" s="551">
        <v>0</v>
      </c>
      <c r="Y2539" s="551">
        <v>0</v>
      </c>
      <c r="Z2539" s="551">
        <v>0</v>
      </c>
      <c r="AA2539" s="551">
        <v>0</v>
      </c>
      <c r="AB2539" s="551">
        <v>0</v>
      </c>
      <c r="AC2539" s="551">
        <v>0</v>
      </c>
      <c r="AD2539" s="552"/>
      <c r="AE2539" s="623">
        <v>0</v>
      </c>
      <c r="AQ2539" t="s">
        <v>13876</v>
      </c>
      <c r="AR2539" t="s">
        <v>13876</v>
      </c>
      <c r="AS2539" t="s">
        <v>13876</v>
      </c>
      <c r="AT2539" t="s">
        <v>13876</v>
      </c>
      <c r="AU2539" t="s">
        <v>13876</v>
      </c>
      <c r="AV2539" t="s">
        <v>13876</v>
      </c>
      <c r="AW2539" t="s">
        <v>13876</v>
      </c>
      <c r="AX2539" t="s">
        <v>13876</v>
      </c>
      <c r="AY2539" t="s">
        <v>13876</v>
      </c>
      <c r="AZ2539" t="s">
        <v>13876</v>
      </c>
      <c r="BA2539" t="s">
        <v>13876</v>
      </c>
      <c r="BB2539" t="s">
        <v>13876</v>
      </c>
      <c r="BC2539" t="s">
        <v>13876</v>
      </c>
      <c r="BD2539" t="s">
        <v>13876</v>
      </c>
      <c r="BE2539" t="s">
        <v>13876</v>
      </c>
      <c r="BF2539" t="s">
        <v>13876</v>
      </c>
      <c r="BG2539" t="s">
        <v>13876</v>
      </c>
      <c r="BH2539" t="s">
        <v>13876</v>
      </c>
      <c r="BI2539" t="s">
        <v>13876</v>
      </c>
      <c r="BJ2539" t="s">
        <v>13876</v>
      </c>
      <c r="BK2539" t="s">
        <v>13876</v>
      </c>
      <c r="BL2539" t="s">
        <v>13876</v>
      </c>
      <c r="BM2539" t="s">
        <v>13876</v>
      </c>
      <c r="BN2539" t="s">
        <v>13876</v>
      </c>
      <c r="BO2539" t="s">
        <v>13876</v>
      </c>
      <c r="BP2539" t="s">
        <v>13876</v>
      </c>
      <c r="BQ2539" t="s">
        <v>13876</v>
      </c>
      <c r="BR2539" t="s">
        <v>13876</v>
      </c>
      <c r="BS2539" t="s">
        <v>13876</v>
      </c>
      <c r="BT2539" t="s">
        <v>13876</v>
      </c>
      <c r="BU2539" t="s">
        <v>13876</v>
      </c>
      <c r="BV2539" t="s">
        <v>13876</v>
      </c>
      <c r="BW2539" t="s">
        <v>13876</v>
      </c>
      <c r="BX2539" t="s">
        <v>13876</v>
      </c>
      <c r="BY2539" t="s">
        <v>13876</v>
      </c>
      <c r="BZ2539" t="s">
        <v>13876</v>
      </c>
      <c r="CA2539" t="s">
        <v>13876</v>
      </c>
      <c r="CB2539" t="s">
        <v>13876</v>
      </c>
      <c r="CC2539" t="s">
        <v>13876</v>
      </c>
      <c r="CD2539" t="s">
        <v>13876</v>
      </c>
      <c r="CE2539" t="s">
        <v>13876</v>
      </c>
      <c r="CF2539" t="s">
        <v>13876</v>
      </c>
      <c r="CG2539" t="s">
        <v>13876</v>
      </c>
      <c r="CH2539" t="s">
        <v>13876</v>
      </c>
      <c r="CI2539" t="s">
        <v>13876</v>
      </c>
      <c r="CJ2539" t="s">
        <v>13876</v>
      </c>
      <c r="CK2539" t="s">
        <v>13876</v>
      </c>
      <c r="CL2539" t="s">
        <v>13876</v>
      </c>
      <c r="CM2539" t="s">
        <v>13876</v>
      </c>
      <c r="CN2539" t="s">
        <v>13876</v>
      </c>
      <c r="CO2539" t="s">
        <v>13876</v>
      </c>
      <c r="CP2539" t="s">
        <v>13876</v>
      </c>
      <c r="CQ2539" t="s">
        <v>13876</v>
      </c>
      <c r="CR2539" t="s">
        <v>13876</v>
      </c>
      <c r="CS2539" t="s">
        <v>13876</v>
      </c>
      <c r="CT2539" t="s">
        <v>13876</v>
      </c>
    </row>
    <row r="2540" spans="1:98" hidden="1">
      <c r="A2540" s="1088">
        <v>511</v>
      </c>
      <c r="B2540" s="554" t="s">
        <v>5745</v>
      </c>
      <c r="C2540" s="554" t="s">
        <v>5746</v>
      </c>
      <c r="D2540" s="554" t="s">
        <v>5747</v>
      </c>
      <c r="E2540" s="336" t="s">
        <v>548</v>
      </c>
      <c r="F2540" s="336" t="s">
        <v>15117</v>
      </c>
      <c r="G2540" s="336">
        <v>2910900048</v>
      </c>
      <c r="H2540" s="554" t="s">
        <v>5745</v>
      </c>
      <c r="I2540" s="336" t="s">
        <v>113</v>
      </c>
      <c r="J2540" s="336" t="s">
        <v>13659</v>
      </c>
      <c r="K2540" s="336" t="s">
        <v>13547</v>
      </c>
      <c r="L2540" s="336" t="s">
        <v>13658</v>
      </c>
      <c r="M2540" s="336" t="s">
        <v>13658</v>
      </c>
      <c r="N2540" s="336"/>
      <c r="O2540" s="632"/>
      <c r="P2540" s="632"/>
      <c r="Q2540" s="632"/>
      <c r="R2540" s="336"/>
      <c r="S2540" s="336"/>
      <c r="T2540" s="336" t="s">
        <v>17318</v>
      </c>
      <c r="U2540" s="625"/>
      <c r="V2540" s="1088"/>
      <c r="W2540" s="551" t="s">
        <v>13876</v>
      </c>
      <c r="X2540" s="551" t="s">
        <v>13876</v>
      </c>
      <c r="Y2540" s="551" t="s">
        <v>13876</v>
      </c>
      <c r="Z2540" s="551" t="s">
        <v>13876</v>
      </c>
      <c r="AA2540" s="551" t="s">
        <v>13876</v>
      </c>
      <c r="AB2540" s="551" t="s">
        <v>13876</v>
      </c>
      <c r="AC2540" s="551" t="s">
        <v>13876</v>
      </c>
      <c r="AD2540" s="552" t="s">
        <v>13876</v>
      </c>
      <c r="AE2540" s="623">
        <v>0</v>
      </c>
      <c r="AF2540" t="s">
        <v>5744</v>
      </c>
      <c r="AG2540" t="s">
        <v>5750</v>
      </c>
      <c r="AH2540" t="s">
        <v>5744</v>
      </c>
      <c r="AQ2540" t="s">
        <v>13876</v>
      </c>
      <c r="AR2540" t="s">
        <v>13876</v>
      </c>
      <c r="AS2540" t="s">
        <v>13876</v>
      </c>
      <c r="AT2540" t="s">
        <v>13876</v>
      </c>
      <c r="AU2540" t="s">
        <v>13876</v>
      </c>
      <c r="AV2540" t="s">
        <v>13876</v>
      </c>
      <c r="AW2540" t="s">
        <v>13876</v>
      </c>
      <c r="AX2540" t="s">
        <v>13876</v>
      </c>
      <c r="AY2540" t="s">
        <v>13876</v>
      </c>
      <c r="AZ2540" t="s">
        <v>13876</v>
      </c>
      <c r="BA2540" t="s">
        <v>13876</v>
      </c>
      <c r="BB2540" t="s">
        <v>13876</v>
      </c>
      <c r="BC2540" t="s">
        <v>13876</v>
      </c>
      <c r="BD2540" t="s">
        <v>13876</v>
      </c>
      <c r="BE2540" t="s">
        <v>13876</v>
      </c>
      <c r="BF2540" t="s">
        <v>13876</v>
      </c>
      <c r="BG2540" t="s">
        <v>13876</v>
      </c>
      <c r="BH2540" t="s">
        <v>13876</v>
      </c>
      <c r="BI2540" t="s">
        <v>13876</v>
      </c>
      <c r="BJ2540" t="s">
        <v>13876</v>
      </c>
      <c r="BK2540" t="s">
        <v>13876</v>
      </c>
      <c r="BL2540" t="s">
        <v>13876</v>
      </c>
      <c r="BM2540" t="s">
        <v>13876</v>
      </c>
      <c r="BN2540" t="s">
        <v>13876</v>
      </c>
      <c r="BO2540" t="s">
        <v>13876</v>
      </c>
      <c r="BP2540" t="s">
        <v>13876</v>
      </c>
      <c r="BQ2540" t="s">
        <v>13876</v>
      </c>
      <c r="BR2540" t="s">
        <v>13876</v>
      </c>
      <c r="BS2540" t="s">
        <v>13876</v>
      </c>
      <c r="BT2540" t="s">
        <v>13876</v>
      </c>
      <c r="BU2540" t="s">
        <v>13876</v>
      </c>
      <c r="BV2540" t="s">
        <v>13876</v>
      </c>
      <c r="BW2540" t="s">
        <v>13876</v>
      </c>
      <c r="BX2540" t="s">
        <v>13876</v>
      </c>
      <c r="BY2540" t="s">
        <v>13876</v>
      </c>
      <c r="BZ2540" t="s">
        <v>13876</v>
      </c>
      <c r="CA2540" t="s">
        <v>13876</v>
      </c>
      <c r="CB2540" t="s">
        <v>13876</v>
      </c>
      <c r="CC2540" t="s">
        <v>13876</v>
      </c>
      <c r="CD2540" t="s">
        <v>13876</v>
      </c>
      <c r="CE2540" t="s">
        <v>13876</v>
      </c>
      <c r="CF2540" t="s">
        <v>13876</v>
      </c>
      <c r="CG2540" t="s">
        <v>13876</v>
      </c>
      <c r="CH2540" t="s">
        <v>13876</v>
      </c>
      <c r="CI2540" t="s">
        <v>13876</v>
      </c>
      <c r="CJ2540" t="s">
        <v>13876</v>
      </c>
      <c r="CK2540" t="s">
        <v>13876</v>
      </c>
      <c r="CL2540" t="s">
        <v>13876</v>
      </c>
      <c r="CM2540" t="s">
        <v>13876</v>
      </c>
      <c r="CN2540" t="s">
        <v>13876</v>
      </c>
      <c r="CO2540" t="s">
        <v>13876</v>
      </c>
      <c r="CP2540" t="s">
        <v>13876</v>
      </c>
      <c r="CQ2540" t="s">
        <v>13876</v>
      </c>
      <c r="CR2540" t="s">
        <v>13876</v>
      </c>
      <c r="CS2540" t="s">
        <v>13876</v>
      </c>
      <c r="CT2540" t="s">
        <v>13876</v>
      </c>
    </row>
    <row r="2541" spans="1:98" hidden="1">
      <c r="A2541" s="1088"/>
      <c r="B2541" s="554" t="s">
        <v>5745</v>
      </c>
      <c r="C2541" s="554" t="s">
        <v>5746</v>
      </c>
      <c r="D2541" s="554" t="s">
        <v>5747</v>
      </c>
      <c r="E2541" s="336" t="s">
        <v>548</v>
      </c>
      <c r="F2541" s="336" t="s">
        <v>15117</v>
      </c>
      <c r="G2541" s="336">
        <v>2910900048</v>
      </c>
      <c r="H2541" s="554" t="s">
        <v>5745</v>
      </c>
      <c r="I2541" s="336" t="s">
        <v>114</v>
      </c>
      <c r="J2541" s="336" t="s">
        <v>13659</v>
      </c>
      <c r="K2541" s="336" t="s">
        <v>13547</v>
      </c>
      <c r="L2541" s="336" t="s">
        <v>13658</v>
      </c>
      <c r="M2541" s="336" t="s">
        <v>13658</v>
      </c>
      <c r="N2541" s="336"/>
      <c r="O2541" s="632"/>
      <c r="P2541" s="632"/>
      <c r="Q2541" s="632"/>
      <c r="R2541" s="336"/>
      <c r="S2541" s="336"/>
      <c r="T2541" s="336" t="s">
        <v>17319</v>
      </c>
      <c r="U2541" s="609"/>
      <c r="V2541" s="1088"/>
      <c r="W2541" s="551" t="s">
        <v>13876</v>
      </c>
      <c r="X2541" s="551" t="s">
        <v>13876</v>
      </c>
      <c r="Y2541" s="551" t="s">
        <v>13876</v>
      </c>
      <c r="Z2541" s="551" t="s">
        <v>13876</v>
      </c>
      <c r="AA2541" s="551" t="s">
        <v>13876</v>
      </c>
      <c r="AB2541" s="551" t="s">
        <v>13876</v>
      </c>
      <c r="AC2541" s="551" t="s">
        <v>13876</v>
      </c>
      <c r="AD2541" s="552" t="s">
        <v>13876</v>
      </c>
      <c r="AE2541" s="623">
        <v>0</v>
      </c>
      <c r="AF2541" t="s">
        <v>5744</v>
      </c>
      <c r="AG2541" t="s">
        <v>5750</v>
      </c>
      <c r="AH2541" t="s">
        <v>5744</v>
      </c>
      <c r="AQ2541" t="s">
        <v>13876</v>
      </c>
      <c r="AR2541" t="s">
        <v>13876</v>
      </c>
      <c r="AS2541" t="s">
        <v>13876</v>
      </c>
      <c r="AT2541" t="s">
        <v>13876</v>
      </c>
      <c r="AU2541" t="s">
        <v>13876</v>
      </c>
      <c r="AV2541" t="s">
        <v>13876</v>
      </c>
      <c r="AW2541" t="s">
        <v>13876</v>
      </c>
      <c r="AX2541" t="s">
        <v>13876</v>
      </c>
      <c r="AY2541" t="s">
        <v>13876</v>
      </c>
      <c r="AZ2541" t="s">
        <v>13876</v>
      </c>
      <c r="BA2541" t="s">
        <v>13876</v>
      </c>
      <c r="BB2541" t="s">
        <v>13876</v>
      </c>
      <c r="BC2541" t="s">
        <v>13876</v>
      </c>
      <c r="BD2541" t="s">
        <v>13876</v>
      </c>
      <c r="BE2541" t="s">
        <v>13876</v>
      </c>
      <c r="BF2541" t="s">
        <v>13876</v>
      </c>
      <c r="BG2541" t="s">
        <v>13876</v>
      </c>
      <c r="BH2541" t="s">
        <v>13876</v>
      </c>
      <c r="BI2541" t="s">
        <v>13876</v>
      </c>
      <c r="BJ2541" t="s">
        <v>13876</v>
      </c>
      <c r="BK2541" t="s">
        <v>13876</v>
      </c>
      <c r="BL2541" t="s">
        <v>13876</v>
      </c>
      <c r="BM2541" t="s">
        <v>13876</v>
      </c>
      <c r="BN2541" t="s">
        <v>13876</v>
      </c>
      <c r="BO2541" t="s">
        <v>13876</v>
      </c>
      <c r="BP2541" t="s">
        <v>13876</v>
      </c>
      <c r="BQ2541" t="s">
        <v>13876</v>
      </c>
      <c r="BR2541" t="s">
        <v>13876</v>
      </c>
      <c r="BS2541" t="s">
        <v>13876</v>
      </c>
      <c r="BT2541" t="s">
        <v>13876</v>
      </c>
      <c r="BU2541" t="s">
        <v>13876</v>
      </c>
      <c r="BV2541" t="s">
        <v>13876</v>
      </c>
      <c r="BW2541" t="s">
        <v>13876</v>
      </c>
      <c r="BX2541" t="s">
        <v>13876</v>
      </c>
      <c r="BY2541" t="s">
        <v>13876</v>
      </c>
      <c r="BZ2541" t="s">
        <v>13876</v>
      </c>
      <c r="CA2541" t="s">
        <v>13876</v>
      </c>
      <c r="CB2541" t="s">
        <v>13876</v>
      </c>
      <c r="CC2541" t="s">
        <v>13876</v>
      </c>
      <c r="CD2541" t="s">
        <v>13876</v>
      </c>
      <c r="CE2541" t="s">
        <v>13876</v>
      </c>
      <c r="CF2541" t="s">
        <v>13876</v>
      </c>
      <c r="CG2541" t="s">
        <v>13876</v>
      </c>
      <c r="CH2541" t="s">
        <v>13876</v>
      </c>
      <c r="CI2541" t="s">
        <v>13876</v>
      </c>
      <c r="CJ2541" t="s">
        <v>13876</v>
      </c>
      <c r="CK2541" t="s">
        <v>13876</v>
      </c>
      <c r="CL2541" t="s">
        <v>13876</v>
      </c>
      <c r="CM2541" t="s">
        <v>13876</v>
      </c>
      <c r="CN2541" t="s">
        <v>13876</v>
      </c>
      <c r="CO2541" t="s">
        <v>13876</v>
      </c>
      <c r="CP2541" t="s">
        <v>13876</v>
      </c>
      <c r="CQ2541" t="s">
        <v>13876</v>
      </c>
      <c r="CR2541" t="s">
        <v>13876</v>
      </c>
      <c r="CS2541" t="s">
        <v>13876</v>
      </c>
      <c r="CT2541" t="s">
        <v>13876</v>
      </c>
    </row>
    <row r="2542" spans="1:98" hidden="1">
      <c r="A2542" s="632"/>
      <c r="B2542" s="555"/>
      <c r="C2542" s="554"/>
      <c r="D2542" s="554"/>
      <c r="E2542" s="336"/>
      <c r="F2542" s="336"/>
      <c r="G2542" s="336"/>
      <c r="H2542" s="554"/>
      <c r="I2542" s="336"/>
      <c r="J2542" s="336"/>
      <c r="K2542" s="336"/>
      <c r="L2542" s="336"/>
      <c r="M2542" s="336"/>
      <c r="N2542" s="336"/>
      <c r="O2542" s="632"/>
      <c r="P2542" s="632"/>
      <c r="Q2542" s="632"/>
      <c r="R2542" s="336"/>
      <c r="S2542" s="336"/>
      <c r="T2542" s="336" t="s">
        <v>13876</v>
      </c>
      <c r="U2542" s="336"/>
      <c r="V2542" s="632"/>
      <c r="W2542" s="551">
        <v>0</v>
      </c>
      <c r="X2542" s="551">
        <v>0</v>
      </c>
      <c r="Y2542" s="551">
        <v>0</v>
      </c>
      <c r="Z2542" s="551">
        <v>0</v>
      </c>
      <c r="AA2542" s="551">
        <v>0</v>
      </c>
      <c r="AB2542" s="551">
        <v>0</v>
      </c>
      <c r="AC2542" s="551">
        <v>0</v>
      </c>
      <c r="AD2542" s="552"/>
      <c r="AE2542" s="623">
        <v>0</v>
      </c>
      <c r="AQ2542" t="s">
        <v>13876</v>
      </c>
      <c r="AR2542" t="s">
        <v>13876</v>
      </c>
      <c r="AS2542" t="s">
        <v>13876</v>
      </c>
      <c r="AT2542" t="s">
        <v>13876</v>
      </c>
      <c r="AU2542" t="s">
        <v>13876</v>
      </c>
      <c r="AV2542" t="s">
        <v>13876</v>
      </c>
      <c r="AW2542" t="s">
        <v>13876</v>
      </c>
      <c r="AX2542" t="s">
        <v>13876</v>
      </c>
      <c r="AY2542" t="s">
        <v>13876</v>
      </c>
      <c r="AZ2542" t="s">
        <v>13876</v>
      </c>
      <c r="BA2542" t="s">
        <v>13876</v>
      </c>
      <c r="BB2542" t="s">
        <v>13876</v>
      </c>
      <c r="BC2542" t="s">
        <v>13876</v>
      </c>
      <c r="BD2542" t="s">
        <v>13876</v>
      </c>
      <c r="BE2542" t="s">
        <v>13876</v>
      </c>
      <c r="BF2542" t="s">
        <v>13876</v>
      </c>
      <c r="BG2542" t="s">
        <v>13876</v>
      </c>
      <c r="BH2542" t="s">
        <v>13876</v>
      </c>
      <c r="BI2542" t="s">
        <v>13876</v>
      </c>
      <c r="BJ2542" t="s">
        <v>13876</v>
      </c>
      <c r="BK2542" t="s">
        <v>13876</v>
      </c>
      <c r="BL2542" t="s">
        <v>13876</v>
      </c>
      <c r="BM2542" t="s">
        <v>13876</v>
      </c>
      <c r="BN2542" t="s">
        <v>13876</v>
      </c>
      <c r="BO2542" t="s">
        <v>13876</v>
      </c>
      <c r="BP2542" t="s">
        <v>13876</v>
      </c>
      <c r="BQ2542" t="s">
        <v>13876</v>
      </c>
      <c r="BR2542" t="s">
        <v>13876</v>
      </c>
      <c r="BS2542" t="s">
        <v>13876</v>
      </c>
      <c r="BT2542" t="s">
        <v>13876</v>
      </c>
      <c r="BU2542" t="s">
        <v>13876</v>
      </c>
      <c r="BV2542" t="s">
        <v>13876</v>
      </c>
      <c r="BW2542" t="s">
        <v>13876</v>
      </c>
      <c r="BX2542" t="s">
        <v>13876</v>
      </c>
      <c r="BY2542" t="s">
        <v>13876</v>
      </c>
      <c r="BZ2542" t="s">
        <v>13876</v>
      </c>
      <c r="CA2542" t="s">
        <v>13876</v>
      </c>
      <c r="CB2542" t="s">
        <v>13876</v>
      </c>
      <c r="CC2542" t="s">
        <v>13876</v>
      </c>
      <c r="CD2542" t="s">
        <v>13876</v>
      </c>
      <c r="CE2542" t="s">
        <v>13876</v>
      </c>
      <c r="CF2542" t="s">
        <v>13876</v>
      </c>
      <c r="CG2542" t="s">
        <v>13876</v>
      </c>
      <c r="CH2542" t="s">
        <v>13876</v>
      </c>
      <c r="CI2542" t="s">
        <v>13876</v>
      </c>
      <c r="CJ2542" t="s">
        <v>13876</v>
      </c>
      <c r="CK2542" t="s">
        <v>13876</v>
      </c>
      <c r="CL2542" t="s">
        <v>13876</v>
      </c>
      <c r="CM2542" t="s">
        <v>13876</v>
      </c>
      <c r="CN2542" t="s">
        <v>13876</v>
      </c>
      <c r="CO2542" t="s">
        <v>13876</v>
      </c>
      <c r="CP2542" t="s">
        <v>13876</v>
      </c>
      <c r="CQ2542" t="s">
        <v>13876</v>
      </c>
      <c r="CR2542" t="s">
        <v>13876</v>
      </c>
      <c r="CS2542" t="s">
        <v>13876</v>
      </c>
      <c r="CT2542" t="s">
        <v>13876</v>
      </c>
    </row>
    <row r="2543" spans="1:98" hidden="1">
      <c r="A2543" s="1088">
        <v>512</v>
      </c>
      <c r="B2543" s="554" t="s">
        <v>6352</v>
      </c>
      <c r="C2543" s="554" t="s">
        <v>6353</v>
      </c>
      <c r="D2543" s="554" t="s">
        <v>6354</v>
      </c>
      <c r="E2543" s="336" t="s">
        <v>368</v>
      </c>
      <c r="F2543" s="336" t="s">
        <v>15118</v>
      </c>
      <c r="G2543" s="336">
        <v>2911200216</v>
      </c>
      <c r="H2543" s="554" t="s">
        <v>6361</v>
      </c>
      <c r="I2543" s="336" t="s">
        <v>113</v>
      </c>
      <c r="J2543" s="336" t="s">
        <v>13659</v>
      </c>
      <c r="K2543" s="336" t="s">
        <v>13546</v>
      </c>
      <c r="L2543" s="336" t="s">
        <v>13658</v>
      </c>
      <c r="M2543" s="336" t="s">
        <v>13659</v>
      </c>
      <c r="N2543" s="336" t="s">
        <v>13546</v>
      </c>
      <c r="O2543" s="632" t="s">
        <v>13661</v>
      </c>
      <c r="P2543" s="632"/>
      <c r="Q2543" s="556">
        <v>44620</v>
      </c>
      <c r="R2543" s="336"/>
      <c r="S2543" s="557">
        <v>44665</v>
      </c>
      <c r="T2543" s="336" t="s">
        <v>17320</v>
      </c>
      <c r="U2543" s="625">
        <v>276</v>
      </c>
      <c r="V2543" s="1088">
        <v>276</v>
      </c>
      <c r="W2543" s="551">
        <v>124102</v>
      </c>
      <c r="X2543" s="551">
        <v>43491</v>
      </c>
      <c r="Y2543" s="551">
        <v>46730</v>
      </c>
      <c r="Z2543" s="551">
        <v>44559</v>
      </c>
      <c r="AA2543" s="551">
        <v>45988</v>
      </c>
      <c r="AB2543" s="551">
        <v>47228</v>
      </c>
      <c r="AC2543" s="551" t="s">
        <v>13876</v>
      </c>
      <c r="AD2543" s="552" t="s">
        <v>13876</v>
      </c>
      <c r="AE2543" s="623">
        <v>352098</v>
      </c>
      <c r="AF2543" t="s">
        <v>6351</v>
      </c>
      <c r="AG2543" t="s">
        <v>6357</v>
      </c>
      <c r="AH2543" t="s">
        <v>6360</v>
      </c>
      <c r="AJ2543" s="548" t="s">
        <v>13693</v>
      </c>
      <c r="AK2543" s="548" t="s">
        <v>15119</v>
      </c>
      <c r="AL2543" s="548" t="s">
        <v>13669</v>
      </c>
      <c r="AM2543" s="548" t="s">
        <v>15120</v>
      </c>
      <c r="AN2543" s="548" t="s">
        <v>15121</v>
      </c>
      <c r="AO2543" s="548" t="s">
        <v>15122</v>
      </c>
      <c r="AQ2543" t="s">
        <v>13876</v>
      </c>
      <c r="AR2543" t="s">
        <v>15289</v>
      </c>
      <c r="AS2543" t="s">
        <v>15292</v>
      </c>
      <c r="AT2543" t="s">
        <v>15291</v>
      </c>
      <c r="AU2543" t="s">
        <v>15289</v>
      </c>
      <c r="AV2543" t="s">
        <v>15288</v>
      </c>
      <c r="AW2543" t="s">
        <v>15292</v>
      </c>
      <c r="AX2543" t="s">
        <v>13876</v>
      </c>
      <c r="AY2543" t="s">
        <v>13876</v>
      </c>
      <c r="AZ2543" t="s">
        <v>15291</v>
      </c>
      <c r="BA2543" t="s">
        <v>15284</v>
      </c>
      <c r="BB2543" t="s">
        <v>15291</v>
      </c>
      <c r="BC2543" t="s">
        <v>15294</v>
      </c>
      <c r="BD2543" t="s">
        <v>15289</v>
      </c>
      <c r="BE2543" t="s">
        <v>13876</v>
      </c>
      <c r="BF2543" t="s">
        <v>13876</v>
      </c>
      <c r="BG2543" t="s">
        <v>15291</v>
      </c>
      <c r="BH2543" t="s">
        <v>15290</v>
      </c>
      <c r="BI2543" t="s">
        <v>15287</v>
      </c>
      <c r="BJ2543" t="s">
        <v>15284</v>
      </c>
      <c r="BK2543" t="s">
        <v>15288</v>
      </c>
      <c r="BL2543" t="s">
        <v>13876</v>
      </c>
      <c r="BM2543" t="s">
        <v>13876</v>
      </c>
      <c r="BN2543" t="s">
        <v>15291</v>
      </c>
      <c r="BO2543" t="s">
        <v>15291</v>
      </c>
      <c r="BP2543" t="s">
        <v>15286</v>
      </c>
      <c r="BQ2543" t="s">
        <v>15286</v>
      </c>
      <c r="BR2543" t="s">
        <v>15294</v>
      </c>
      <c r="BS2543" t="s">
        <v>13876</v>
      </c>
      <c r="BT2543" t="s">
        <v>13876</v>
      </c>
      <c r="BU2543" t="s">
        <v>15291</v>
      </c>
      <c r="BV2543" t="s">
        <v>15286</v>
      </c>
      <c r="BW2543" t="s">
        <v>15294</v>
      </c>
      <c r="BX2543" t="s">
        <v>15285</v>
      </c>
      <c r="BY2543" t="s">
        <v>15285</v>
      </c>
      <c r="BZ2543" t="s">
        <v>13876</v>
      </c>
      <c r="CA2543" t="s">
        <v>13876</v>
      </c>
      <c r="CB2543" t="s">
        <v>15291</v>
      </c>
      <c r="CC2543" t="s">
        <v>15287</v>
      </c>
      <c r="CD2543" t="s">
        <v>15292</v>
      </c>
      <c r="CE2543" t="s">
        <v>15292</v>
      </c>
      <c r="CF2543" t="s">
        <v>15285</v>
      </c>
      <c r="CG2543" t="s">
        <v>13876</v>
      </c>
      <c r="CH2543" t="s">
        <v>13876</v>
      </c>
      <c r="CI2543" t="s">
        <v>13876</v>
      </c>
      <c r="CJ2543" t="s">
        <v>13876</v>
      </c>
      <c r="CK2543" t="s">
        <v>13876</v>
      </c>
      <c r="CL2543" t="s">
        <v>13876</v>
      </c>
      <c r="CM2543" t="s">
        <v>13876</v>
      </c>
      <c r="CN2543" t="s">
        <v>13876</v>
      </c>
      <c r="CO2543" t="s">
        <v>13876</v>
      </c>
      <c r="CP2543" t="s">
        <v>13876</v>
      </c>
      <c r="CQ2543" t="s">
        <v>13876</v>
      </c>
      <c r="CR2543" t="s">
        <v>13876</v>
      </c>
      <c r="CS2543" t="s">
        <v>13876</v>
      </c>
      <c r="CT2543" t="s">
        <v>13876</v>
      </c>
    </row>
    <row r="2544" spans="1:98" hidden="1">
      <c r="A2544" s="1088"/>
      <c r="B2544" s="554" t="s">
        <v>6352</v>
      </c>
      <c r="C2544" s="554" t="s">
        <v>6353</v>
      </c>
      <c r="D2544" s="554" t="s">
        <v>6354</v>
      </c>
      <c r="E2544" s="336" t="s">
        <v>368</v>
      </c>
      <c r="F2544" s="336" t="s">
        <v>15118</v>
      </c>
      <c r="G2544" s="336">
        <v>2911200216</v>
      </c>
      <c r="H2544" s="554" t="s">
        <v>6361</v>
      </c>
      <c r="I2544" s="336" t="s">
        <v>114</v>
      </c>
      <c r="J2544" s="336" t="s">
        <v>13659</v>
      </c>
      <c r="K2544" s="336" t="s">
        <v>13546</v>
      </c>
      <c r="L2544" s="336" t="s">
        <v>13658</v>
      </c>
      <c r="M2544" s="336" t="s">
        <v>13659</v>
      </c>
      <c r="N2544" s="336" t="s">
        <v>13549</v>
      </c>
      <c r="O2544" s="632" t="s">
        <v>13661</v>
      </c>
      <c r="P2544" s="632"/>
      <c r="Q2544" s="556">
        <v>44620</v>
      </c>
      <c r="R2544" s="336"/>
      <c r="S2544" s="557">
        <v>44665</v>
      </c>
      <c r="T2544" s="336" t="s">
        <v>17321</v>
      </c>
      <c r="U2544" s="620">
        <v>276</v>
      </c>
      <c r="V2544" s="1088"/>
      <c r="W2544" s="551">
        <v>64102</v>
      </c>
      <c r="X2544" s="551">
        <v>21652</v>
      </c>
      <c r="Y2544" s="551">
        <v>22118</v>
      </c>
      <c r="Z2544" s="551">
        <v>22875</v>
      </c>
      <c r="AA2544" s="551">
        <v>22572</v>
      </c>
      <c r="AB2544" s="551">
        <v>19805</v>
      </c>
      <c r="AC2544" s="551" t="s">
        <v>13876</v>
      </c>
      <c r="AD2544" s="552" t="s">
        <v>13876</v>
      </c>
      <c r="AE2544" s="623">
        <v>173124</v>
      </c>
      <c r="AF2544" t="s">
        <v>6351</v>
      </c>
      <c r="AG2544" t="s">
        <v>6357</v>
      </c>
      <c r="AH2544" t="s">
        <v>6360</v>
      </c>
      <c r="AJ2544" s="548" t="s">
        <v>13693</v>
      </c>
      <c r="AK2544" s="548" t="s">
        <v>15119</v>
      </c>
      <c r="AL2544" s="548" t="s">
        <v>13669</v>
      </c>
      <c r="AM2544" s="548" t="s">
        <v>15120</v>
      </c>
      <c r="AN2544" s="548" t="s">
        <v>15121</v>
      </c>
      <c r="AO2544" s="548" t="s">
        <v>15122</v>
      </c>
      <c r="AQ2544" t="s">
        <v>13876</v>
      </c>
      <c r="AR2544" t="s">
        <v>13876</v>
      </c>
      <c r="AS2544" t="s">
        <v>15290</v>
      </c>
      <c r="AT2544" t="s">
        <v>15291</v>
      </c>
      <c r="AU2544" t="s">
        <v>15289</v>
      </c>
      <c r="AV2544" t="s">
        <v>15288</v>
      </c>
      <c r="AW2544" t="s">
        <v>15292</v>
      </c>
      <c r="AX2544" t="s">
        <v>13876</v>
      </c>
      <c r="AY2544" t="s">
        <v>13876</v>
      </c>
      <c r="AZ2544" t="s">
        <v>15292</v>
      </c>
      <c r="BA2544" t="s">
        <v>15289</v>
      </c>
      <c r="BB2544" t="s">
        <v>15290</v>
      </c>
      <c r="BC2544" t="s">
        <v>15286</v>
      </c>
      <c r="BD2544" t="s">
        <v>15292</v>
      </c>
      <c r="BE2544" t="s">
        <v>13876</v>
      </c>
      <c r="BF2544" t="s">
        <v>13876</v>
      </c>
      <c r="BG2544" t="s">
        <v>15292</v>
      </c>
      <c r="BH2544" t="s">
        <v>15292</v>
      </c>
      <c r="BI2544" t="s">
        <v>15289</v>
      </c>
      <c r="BJ2544" t="s">
        <v>15289</v>
      </c>
      <c r="BK2544" t="s">
        <v>15285</v>
      </c>
      <c r="BL2544" t="s">
        <v>13876</v>
      </c>
      <c r="BM2544" t="s">
        <v>13876</v>
      </c>
      <c r="BN2544" t="s">
        <v>15292</v>
      </c>
      <c r="BO2544" t="s">
        <v>15292</v>
      </c>
      <c r="BP2544" t="s">
        <v>15285</v>
      </c>
      <c r="BQ2544" t="s">
        <v>15287</v>
      </c>
      <c r="BR2544" t="s">
        <v>15286</v>
      </c>
      <c r="BS2544" t="s">
        <v>13876</v>
      </c>
      <c r="BT2544" t="s">
        <v>13876</v>
      </c>
      <c r="BU2544" t="s">
        <v>15292</v>
      </c>
      <c r="BV2544" t="s">
        <v>15292</v>
      </c>
      <c r="BW2544" t="s">
        <v>15286</v>
      </c>
      <c r="BX2544" t="s">
        <v>15287</v>
      </c>
      <c r="BY2544" t="s">
        <v>15292</v>
      </c>
      <c r="BZ2544" t="s">
        <v>13876</v>
      </c>
      <c r="CA2544" t="s">
        <v>13876</v>
      </c>
      <c r="CB2544" t="s">
        <v>15289</v>
      </c>
      <c r="CC2544" t="s">
        <v>15294</v>
      </c>
      <c r="CD2544" t="s">
        <v>15285</v>
      </c>
      <c r="CE2544" t="s">
        <v>15288</v>
      </c>
      <c r="CF2544" t="s">
        <v>15286</v>
      </c>
      <c r="CG2544" t="s">
        <v>13876</v>
      </c>
      <c r="CH2544" t="s">
        <v>13876</v>
      </c>
      <c r="CI2544" t="s">
        <v>13876</v>
      </c>
      <c r="CJ2544" t="s">
        <v>13876</v>
      </c>
      <c r="CK2544" t="s">
        <v>13876</v>
      </c>
      <c r="CL2544" t="s">
        <v>13876</v>
      </c>
      <c r="CM2544" t="s">
        <v>13876</v>
      </c>
      <c r="CN2544" t="s">
        <v>13876</v>
      </c>
      <c r="CO2544" t="s">
        <v>13876</v>
      </c>
      <c r="CP2544" t="s">
        <v>13876</v>
      </c>
      <c r="CQ2544" t="s">
        <v>13876</v>
      </c>
      <c r="CR2544" t="s">
        <v>13876</v>
      </c>
      <c r="CS2544" t="s">
        <v>13876</v>
      </c>
      <c r="CT2544" t="s">
        <v>13876</v>
      </c>
    </row>
    <row r="2545" spans="1:98" hidden="1">
      <c r="A2545" s="1088"/>
      <c r="B2545" s="554" t="s">
        <v>6352</v>
      </c>
      <c r="C2545" s="554" t="s">
        <v>6353</v>
      </c>
      <c r="D2545" s="554" t="s">
        <v>6354</v>
      </c>
      <c r="E2545" s="336" t="s">
        <v>368</v>
      </c>
      <c r="F2545" s="336" t="s">
        <v>15118</v>
      </c>
      <c r="G2545" s="336">
        <v>2911200216</v>
      </c>
      <c r="H2545" s="554" t="s">
        <v>6352</v>
      </c>
      <c r="I2545" s="336" t="s">
        <v>115</v>
      </c>
      <c r="J2545" s="336" t="s">
        <v>13659</v>
      </c>
      <c r="K2545" s="336" t="s">
        <v>13546</v>
      </c>
      <c r="L2545" s="336" t="s">
        <v>13658</v>
      </c>
      <c r="M2545" s="336" t="s">
        <v>13659</v>
      </c>
      <c r="N2545" s="336" t="s">
        <v>13549</v>
      </c>
      <c r="O2545" s="632" t="s">
        <v>13661</v>
      </c>
      <c r="P2545" s="632"/>
      <c r="Q2545" s="556">
        <v>44620</v>
      </c>
      <c r="R2545" s="336"/>
      <c r="S2545" s="557">
        <v>44665</v>
      </c>
      <c r="T2545" s="336" t="s">
        <v>17322</v>
      </c>
      <c r="U2545" s="609">
        <v>276</v>
      </c>
      <c r="V2545" s="1088"/>
      <c r="W2545" s="551">
        <v>10071</v>
      </c>
      <c r="X2545" s="551">
        <v>3266</v>
      </c>
      <c r="Y2545" s="551">
        <v>4279</v>
      </c>
      <c r="Z2545" s="551">
        <v>3855</v>
      </c>
      <c r="AA2545" s="551">
        <v>3567</v>
      </c>
      <c r="AB2545" s="551">
        <v>4128</v>
      </c>
      <c r="AC2545" s="551" t="s">
        <v>13876</v>
      </c>
      <c r="AD2545" s="552" t="s">
        <v>13876</v>
      </c>
      <c r="AE2545" s="623">
        <v>29166</v>
      </c>
      <c r="AF2545" t="s">
        <v>6351</v>
      </c>
      <c r="AG2545" t="s">
        <v>6357</v>
      </c>
      <c r="AH2545" t="s">
        <v>6364</v>
      </c>
      <c r="AJ2545" s="548" t="s">
        <v>13693</v>
      </c>
      <c r="AK2545" s="548" t="s">
        <v>15119</v>
      </c>
      <c r="AL2545" s="548" t="s">
        <v>13669</v>
      </c>
      <c r="AM2545" s="548" t="s">
        <v>15120</v>
      </c>
      <c r="AN2545" s="548" t="s">
        <v>15121</v>
      </c>
      <c r="AO2545" s="548" t="s">
        <v>15122</v>
      </c>
      <c r="AQ2545" t="s">
        <v>13876</v>
      </c>
      <c r="AR2545" t="s">
        <v>13876</v>
      </c>
      <c r="AS2545" t="s">
        <v>15289</v>
      </c>
      <c r="AT2545" t="s">
        <v>15288</v>
      </c>
      <c r="AU2545" t="s">
        <v>15288</v>
      </c>
      <c r="AV2545" t="s">
        <v>15287</v>
      </c>
      <c r="AW2545" t="s">
        <v>15289</v>
      </c>
      <c r="AX2545" t="s">
        <v>13876</v>
      </c>
      <c r="AY2545" t="s">
        <v>13876</v>
      </c>
      <c r="AZ2545" t="s">
        <v>13876</v>
      </c>
      <c r="BA2545" t="s">
        <v>15284</v>
      </c>
      <c r="BB2545" t="s">
        <v>15292</v>
      </c>
      <c r="BC2545" t="s">
        <v>15290</v>
      </c>
      <c r="BD2545" t="s">
        <v>15290</v>
      </c>
      <c r="BE2545" t="s">
        <v>13876</v>
      </c>
      <c r="BF2545" t="s">
        <v>13876</v>
      </c>
      <c r="BG2545" t="s">
        <v>13876</v>
      </c>
      <c r="BH2545" t="s">
        <v>15291</v>
      </c>
      <c r="BI2545" t="s">
        <v>15292</v>
      </c>
      <c r="BJ2545" t="s">
        <v>15287</v>
      </c>
      <c r="BK2545" t="s">
        <v>15294</v>
      </c>
      <c r="BL2545" t="s">
        <v>13876</v>
      </c>
      <c r="BM2545" t="s">
        <v>13876</v>
      </c>
      <c r="BN2545" t="s">
        <v>13876</v>
      </c>
      <c r="BO2545" t="s">
        <v>15284</v>
      </c>
      <c r="BP2545" t="s">
        <v>15285</v>
      </c>
      <c r="BQ2545" t="s">
        <v>15286</v>
      </c>
      <c r="BR2545" t="s">
        <v>15286</v>
      </c>
      <c r="BS2545" t="s">
        <v>13876</v>
      </c>
      <c r="BT2545" t="s">
        <v>13876</v>
      </c>
      <c r="BU2545" t="s">
        <v>13876</v>
      </c>
      <c r="BV2545" t="s">
        <v>15284</v>
      </c>
      <c r="BW2545" t="s">
        <v>15286</v>
      </c>
      <c r="BX2545" t="s">
        <v>15290</v>
      </c>
      <c r="BY2545" t="s">
        <v>15287</v>
      </c>
      <c r="BZ2545" t="s">
        <v>13876</v>
      </c>
      <c r="CA2545" t="s">
        <v>13876</v>
      </c>
      <c r="CB2545" t="s">
        <v>13876</v>
      </c>
      <c r="CC2545" t="s">
        <v>15291</v>
      </c>
      <c r="CD2545" t="s">
        <v>15289</v>
      </c>
      <c r="CE2545" t="s">
        <v>15292</v>
      </c>
      <c r="CF2545" t="s">
        <v>15285</v>
      </c>
      <c r="CG2545" t="s">
        <v>13876</v>
      </c>
      <c r="CH2545" t="s">
        <v>13876</v>
      </c>
      <c r="CI2545" t="s">
        <v>13876</v>
      </c>
      <c r="CJ2545" t="s">
        <v>13876</v>
      </c>
      <c r="CK2545" t="s">
        <v>13876</v>
      </c>
      <c r="CL2545" t="s">
        <v>13876</v>
      </c>
      <c r="CM2545" t="s">
        <v>13876</v>
      </c>
      <c r="CN2545" t="s">
        <v>13876</v>
      </c>
      <c r="CO2545" t="s">
        <v>13876</v>
      </c>
      <c r="CP2545" t="s">
        <v>13876</v>
      </c>
      <c r="CQ2545" t="s">
        <v>13876</v>
      </c>
      <c r="CR2545" t="s">
        <v>13876</v>
      </c>
      <c r="CS2545" t="s">
        <v>13876</v>
      </c>
      <c r="CT2545" t="s">
        <v>13876</v>
      </c>
    </row>
    <row r="2546" spans="1:98" hidden="1">
      <c r="A2546" s="632"/>
      <c r="B2546" s="555"/>
      <c r="C2546" s="554"/>
      <c r="D2546" s="554"/>
      <c r="E2546" s="336"/>
      <c r="F2546" s="336"/>
      <c r="G2546" s="336"/>
      <c r="H2546" s="554"/>
      <c r="I2546" s="336"/>
      <c r="J2546" s="336"/>
      <c r="K2546" s="336"/>
      <c r="L2546" s="336"/>
      <c r="M2546" s="336"/>
      <c r="N2546" s="336"/>
      <c r="O2546" s="632"/>
      <c r="P2546" s="632"/>
      <c r="Q2546" s="556"/>
      <c r="R2546" s="336"/>
      <c r="S2546" s="336"/>
      <c r="T2546" s="336" t="s">
        <v>13876</v>
      </c>
      <c r="U2546" s="336"/>
      <c r="V2546" s="632"/>
      <c r="W2546" s="551">
        <v>0</v>
      </c>
      <c r="X2546" s="551">
        <v>0</v>
      </c>
      <c r="Y2546" s="551">
        <v>0</v>
      </c>
      <c r="Z2546" s="551">
        <v>0</v>
      </c>
      <c r="AA2546" s="551">
        <v>0</v>
      </c>
      <c r="AB2546" s="551">
        <v>0</v>
      </c>
      <c r="AC2546" s="551">
        <v>0</v>
      </c>
      <c r="AD2546" s="552"/>
      <c r="AE2546" s="623">
        <v>0</v>
      </c>
      <c r="AQ2546" t="s">
        <v>13876</v>
      </c>
      <c r="AR2546" t="s">
        <v>13876</v>
      </c>
      <c r="AS2546" t="s">
        <v>13876</v>
      </c>
      <c r="AT2546" t="s">
        <v>13876</v>
      </c>
      <c r="AU2546" t="s">
        <v>13876</v>
      </c>
      <c r="AV2546" t="s">
        <v>13876</v>
      </c>
      <c r="AW2546" t="s">
        <v>13876</v>
      </c>
      <c r="AX2546" t="s">
        <v>13876</v>
      </c>
      <c r="AY2546" t="s">
        <v>13876</v>
      </c>
      <c r="AZ2546" t="s">
        <v>13876</v>
      </c>
      <c r="BA2546" t="s">
        <v>13876</v>
      </c>
      <c r="BB2546" t="s">
        <v>13876</v>
      </c>
      <c r="BC2546" t="s">
        <v>13876</v>
      </c>
      <c r="BD2546" t="s">
        <v>13876</v>
      </c>
      <c r="BE2546" t="s">
        <v>13876</v>
      </c>
      <c r="BF2546" t="s">
        <v>13876</v>
      </c>
      <c r="BG2546" t="s">
        <v>13876</v>
      </c>
      <c r="BH2546" t="s">
        <v>13876</v>
      </c>
      <c r="BI2546" t="s">
        <v>13876</v>
      </c>
      <c r="BJ2546" t="s">
        <v>13876</v>
      </c>
      <c r="BK2546" t="s">
        <v>13876</v>
      </c>
      <c r="BL2546" t="s">
        <v>13876</v>
      </c>
      <c r="BM2546" t="s">
        <v>13876</v>
      </c>
      <c r="BN2546" t="s">
        <v>13876</v>
      </c>
      <c r="BO2546" t="s">
        <v>13876</v>
      </c>
      <c r="BP2546" t="s">
        <v>13876</v>
      </c>
      <c r="BQ2546" t="s">
        <v>13876</v>
      </c>
      <c r="BR2546" t="s">
        <v>13876</v>
      </c>
      <c r="BS2546" t="s">
        <v>13876</v>
      </c>
      <c r="BT2546" t="s">
        <v>13876</v>
      </c>
      <c r="BU2546" t="s">
        <v>13876</v>
      </c>
      <c r="BV2546" t="s">
        <v>13876</v>
      </c>
      <c r="BW2546" t="s">
        <v>13876</v>
      </c>
      <c r="BX2546" t="s">
        <v>13876</v>
      </c>
      <c r="BY2546" t="s">
        <v>13876</v>
      </c>
      <c r="BZ2546" t="s">
        <v>13876</v>
      </c>
      <c r="CA2546" t="s">
        <v>13876</v>
      </c>
      <c r="CB2546" t="s">
        <v>13876</v>
      </c>
      <c r="CC2546" t="s">
        <v>13876</v>
      </c>
      <c r="CD2546" t="s">
        <v>13876</v>
      </c>
      <c r="CE2546" t="s">
        <v>13876</v>
      </c>
      <c r="CF2546" t="s">
        <v>13876</v>
      </c>
      <c r="CG2546" t="s">
        <v>13876</v>
      </c>
      <c r="CH2546" t="s">
        <v>13876</v>
      </c>
      <c r="CI2546" t="s">
        <v>13876</v>
      </c>
      <c r="CJ2546" t="s">
        <v>13876</v>
      </c>
      <c r="CK2546" t="s">
        <v>13876</v>
      </c>
      <c r="CL2546" t="s">
        <v>13876</v>
      </c>
      <c r="CM2546" t="s">
        <v>13876</v>
      </c>
      <c r="CN2546" t="s">
        <v>13876</v>
      </c>
      <c r="CO2546" t="s">
        <v>13876</v>
      </c>
      <c r="CP2546" t="s">
        <v>13876</v>
      </c>
      <c r="CQ2546" t="s">
        <v>13876</v>
      </c>
      <c r="CR2546" t="s">
        <v>13876</v>
      </c>
      <c r="CS2546" t="s">
        <v>13876</v>
      </c>
      <c r="CT2546" t="s">
        <v>13876</v>
      </c>
    </row>
    <row r="2547" spans="1:98" hidden="1">
      <c r="A2547" s="1088">
        <v>513</v>
      </c>
      <c r="B2547" s="613" t="s">
        <v>15123</v>
      </c>
      <c r="C2547" s="554" t="s">
        <v>7590</v>
      </c>
      <c r="D2547" s="554" t="s">
        <v>15124</v>
      </c>
      <c r="E2547" s="336" t="s">
        <v>548</v>
      </c>
      <c r="F2547" s="336" t="s">
        <v>15125</v>
      </c>
      <c r="G2547" s="336">
        <v>2911500243</v>
      </c>
      <c r="H2547" s="554" t="s">
        <v>7597</v>
      </c>
      <c r="I2547" s="336" t="s">
        <v>113</v>
      </c>
      <c r="J2547" s="336" t="s">
        <v>13659</v>
      </c>
      <c r="K2547" s="336" t="s">
        <v>13546</v>
      </c>
      <c r="L2547" s="336" t="s">
        <v>13658</v>
      </c>
      <c r="M2547" s="336" t="s">
        <v>13659</v>
      </c>
      <c r="N2547" s="336" t="s">
        <v>13549</v>
      </c>
      <c r="O2547" s="632" t="s">
        <v>13661</v>
      </c>
      <c r="P2547" s="632"/>
      <c r="Q2547" s="556">
        <v>44620</v>
      </c>
      <c r="R2547" s="336"/>
      <c r="S2547" s="557">
        <v>44665</v>
      </c>
      <c r="T2547" s="336" t="s">
        <v>17323</v>
      </c>
      <c r="U2547" s="625">
        <v>277</v>
      </c>
      <c r="V2547" s="1088">
        <v>277</v>
      </c>
      <c r="W2547" s="551">
        <v>58139</v>
      </c>
      <c r="X2547" s="551">
        <v>21214</v>
      </c>
      <c r="Y2547" s="551">
        <v>20079</v>
      </c>
      <c r="Z2547" s="551">
        <v>22005</v>
      </c>
      <c r="AA2547" s="551">
        <v>20851</v>
      </c>
      <c r="AB2547" s="551">
        <v>20250</v>
      </c>
      <c r="AC2547" s="551" t="s">
        <v>13876</v>
      </c>
      <c r="AD2547" s="552" t="s">
        <v>13876</v>
      </c>
      <c r="AE2547" s="553">
        <v>162538</v>
      </c>
      <c r="AF2547" t="s">
        <v>15126</v>
      </c>
      <c r="AG2547" t="s">
        <v>7594</v>
      </c>
      <c r="AH2547" t="s">
        <v>7596</v>
      </c>
      <c r="AJ2547" s="607" t="s">
        <v>13693</v>
      </c>
      <c r="AK2547" s="607" t="s">
        <v>15127</v>
      </c>
      <c r="AL2547" s="607" t="s">
        <v>14452</v>
      </c>
      <c r="AM2547" s="607" t="s">
        <v>15128</v>
      </c>
      <c r="AN2547" s="607" t="s">
        <v>7588</v>
      </c>
      <c r="AO2547" s="607" t="s">
        <v>15129</v>
      </c>
      <c r="AQ2547" t="s">
        <v>13876</v>
      </c>
      <c r="AR2547" t="s">
        <v>13876</v>
      </c>
      <c r="AS2547" t="s">
        <v>15286</v>
      </c>
      <c r="AT2547" t="s">
        <v>15285</v>
      </c>
      <c r="AU2547" t="s">
        <v>15289</v>
      </c>
      <c r="AV2547" t="s">
        <v>15284</v>
      </c>
      <c r="AW2547" t="s">
        <v>15294</v>
      </c>
      <c r="AX2547" t="s">
        <v>13876</v>
      </c>
      <c r="AY2547" t="s">
        <v>13876</v>
      </c>
      <c r="AZ2547" t="s">
        <v>15292</v>
      </c>
      <c r="BA2547" t="s">
        <v>15289</v>
      </c>
      <c r="BB2547" t="s">
        <v>15292</v>
      </c>
      <c r="BC2547" t="s">
        <v>15289</v>
      </c>
      <c r="BD2547" t="s">
        <v>15291</v>
      </c>
      <c r="BE2547" t="s">
        <v>13876</v>
      </c>
      <c r="BF2547" t="s">
        <v>13876</v>
      </c>
      <c r="BG2547" t="s">
        <v>15292</v>
      </c>
      <c r="BH2547" t="s">
        <v>15288</v>
      </c>
      <c r="BI2547" t="s">
        <v>15288</v>
      </c>
      <c r="BJ2547" t="s">
        <v>15287</v>
      </c>
      <c r="BK2547" t="s">
        <v>15294</v>
      </c>
      <c r="BL2547" t="s">
        <v>13876</v>
      </c>
      <c r="BM2547" t="s">
        <v>13876</v>
      </c>
      <c r="BN2547" t="s">
        <v>15292</v>
      </c>
      <c r="BO2547" t="s">
        <v>15292</v>
      </c>
      <c r="BP2547" t="s">
        <v>15288</v>
      </c>
      <c r="BQ2547" t="s">
        <v>15288</v>
      </c>
      <c r="BR2547" t="s">
        <v>15286</v>
      </c>
      <c r="BS2547" t="s">
        <v>13876</v>
      </c>
      <c r="BT2547" t="s">
        <v>13876</v>
      </c>
      <c r="BU2547" t="s">
        <v>15292</v>
      </c>
      <c r="BV2547" t="s">
        <v>15288</v>
      </c>
      <c r="BW2547" t="s">
        <v>15285</v>
      </c>
      <c r="BX2547" t="s">
        <v>15286</v>
      </c>
      <c r="BY2547" t="s">
        <v>15289</v>
      </c>
      <c r="BZ2547" t="s">
        <v>13876</v>
      </c>
      <c r="CA2547" t="s">
        <v>13876</v>
      </c>
      <c r="CB2547" t="s">
        <v>15292</v>
      </c>
      <c r="CC2547" t="s">
        <v>15288</v>
      </c>
      <c r="CD2547" t="s">
        <v>15292</v>
      </c>
      <c r="CE2547" t="s">
        <v>15286</v>
      </c>
      <c r="CF2547" t="s">
        <v>15288</v>
      </c>
      <c r="CG2547" t="s">
        <v>13876</v>
      </c>
      <c r="CH2547" t="s">
        <v>13876</v>
      </c>
      <c r="CI2547" t="s">
        <v>13876</v>
      </c>
      <c r="CJ2547" t="s">
        <v>13876</v>
      </c>
      <c r="CK2547" t="s">
        <v>13876</v>
      </c>
      <c r="CL2547" t="s">
        <v>13876</v>
      </c>
      <c r="CM2547" t="s">
        <v>13876</v>
      </c>
      <c r="CN2547" t="s">
        <v>13876</v>
      </c>
      <c r="CO2547" t="s">
        <v>13876</v>
      </c>
      <c r="CP2547" t="s">
        <v>13876</v>
      </c>
      <c r="CQ2547" t="s">
        <v>13876</v>
      </c>
      <c r="CR2547" t="s">
        <v>13876</v>
      </c>
      <c r="CS2547" t="s">
        <v>13876</v>
      </c>
      <c r="CT2547" t="s">
        <v>13876</v>
      </c>
    </row>
    <row r="2548" spans="1:98" hidden="1">
      <c r="A2548" s="1088"/>
      <c r="B2548" s="613" t="s">
        <v>7589</v>
      </c>
      <c r="C2548" s="554" t="s">
        <v>7590</v>
      </c>
      <c r="D2548" s="554" t="s">
        <v>7591</v>
      </c>
      <c r="E2548" s="336" t="s">
        <v>548</v>
      </c>
      <c r="F2548" s="336" t="s">
        <v>15125</v>
      </c>
      <c r="G2548" s="336">
        <v>2911500243</v>
      </c>
      <c r="H2548" s="554" t="s">
        <v>7597</v>
      </c>
      <c r="I2548" s="336" t="s">
        <v>114</v>
      </c>
      <c r="J2548" s="336" t="s">
        <v>13659</v>
      </c>
      <c r="K2548" s="336" t="s">
        <v>13546</v>
      </c>
      <c r="L2548" s="336" t="s">
        <v>13658</v>
      </c>
      <c r="M2548" s="336" t="s">
        <v>13659</v>
      </c>
      <c r="N2548" s="336" t="s">
        <v>13549</v>
      </c>
      <c r="O2548" s="632" t="s">
        <v>13661</v>
      </c>
      <c r="P2548" s="632"/>
      <c r="Q2548" s="556">
        <v>44620</v>
      </c>
      <c r="R2548" s="336"/>
      <c r="S2548" s="557">
        <v>44665</v>
      </c>
      <c r="T2548" s="336" t="s">
        <v>17324</v>
      </c>
      <c r="U2548" s="620">
        <v>277</v>
      </c>
      <c r="V2548" s="1088"/>
      <c r="W2548" s="551" t="s">
        <v>13876</v>
      </c>
      <c r="X2548" s="551" t="s">
        <v>13876</v>
      </c>
      <c r="Y2548" s="551" t="s">
        <v>13876</v>
      </c>
      <c r="Z2548" s="551" t="s">
        <v>13876</v>
      </c>
      <c r="AA2548" s="551" t="s">
        <v>13876</v>
      </c>
      <c r="AB2548" s="551" t="s">
        <v>13876</v>
      </c>
      <c r="AC2548" s="551" t="s">
        <v>13876</v>
      </c>
      <c r="AD2548" s="552" t="s">
        <v>13876</v>
      </c>
      <c r="AE2548" s="553">
        <v>0</v>
      </c>
      <c r="AF2548" t="s">
        <v>7588</v>
      </c>
      <c r="AG2548" t="s">
        <v>7594</v>
      </c>
      <c r="AH2548" t="s">
        <v>7596</v>
      </c>
      <c r="AJ2548" s="607" t="s">
        <v>13693</v>
      </c>
      <c r="AK2548" s="607" t="s">
        <v>15127</v>
      </c>
      <c r="AL2548" s="607" t="s">
        <v>14452</v>
      </c>
      <c r="AM2548" s="607" t="s">
        <v>15128</v>
      </c>
      <c r="AN2548" s="607" t="s">
        <v>7588</v>
      </c>
      <c r="AO2548" s="607" t="s">
        <v>15129</v>
      </c>
      <c r="AQ2548" t="s">
        <v>13876</v>
      </c>
      <c r="AR2548" t="s">
        <v>13876</v>
      </c>
      <c r="AS2548" t="s">
        <v>13876</v>
      </c>
      <c r="AT2548" t="s">
        <v>13876</v>
      </c>
      <c r="AU2548" t="s">
        <v>13876</v>
      </c>
      <c r="AV2548" t="s">
        <v>13876</v>
      </c>
      <c r="AW2548" t="s">
        <v>13876</v>
      </c>
      <c r="AX2548" t="s">
        <v>13876</v>
      </c>
      <c r="AY2548" t="s">
        <v>13876</v>
      </c>
      <c r="AZ2548" t="s">
        <v>13876</v>
      </c>
      <c r="BA2548" t="s">
        <v>13876</v>
      </c>
      <c r="BB2548" t="s">
        <v>13876</v>
      </c>
      <c r="BC2548" t="s">
        <v>13876</v>
      </c>
      <c r="BD2548" t="s">
        <v>13876</v>
      </c>
      <c r="BE2548" t="s">
        <v>13876</v>
      </c>
      <c r="BF2548" t="s">
        <v>13876</v>
      </c>
      <c r="BG2548" t="s">
        <v>13876</v>
      </c>
      <c r="BH2548" t="s">
        <v>13876</v>
      </c>
      <c r="BI2548" t="s">
        <v>13876</v>
      </c>
      <c r="BJ2548" t="s">
        <v>13876</v>
      </c>
      <c r="BK2548" t="s">
        <v>13876</v>
      </c>
      <c r="BL2548" t="s">
        <v>13876</v>
      </c>
      <c r="BM2548" t="s">
        <v>13876</v>
      </c>
      <c r="BN2548" t="s">
        <v>13876</v>
      </c>
      <c r="BO2548" t="s">
        <v>13876</v>
      </c>
      <c r="BP2548" t="s">
        <v>13876</v>
      </c>
      <c r="BQ2548" t="s">
        <v>13876</v>
      </c>
      <c r="BR2548" t="s">
        <v>13876</v>
      </c>
      <c r="BS2548" t="s">
        <v>13876</v>
      </c>
      <c r="BT2548" t="s">
        <v>13876</v>
      </c>
      <c r="BU2548" t="s">
        <v>13876</v>
      </c>
      <c r="BV2548" t="s">
        <v>13876</v>
      </c>
      <c r="BW2548" t="s">
        <v>13876</v>
      </c>
      <c r="BX2548" t="s">
        <v>13876</v>
      </c>
      <c r="BY2548" t="s">
        <v>13876</v>
      </c>
      <c r="BZ2548" t="s">
        <v>13876</v>
      </c>
      <c r="CA2548" t="s">
        <v>13876</v>
      </c>
      <c r="CB2548" t="s">
        <v>13876</v>
      </c>
      <c r="CC2548" t="s">
        <v>13876</v>
      </c>
      <c r="CD2548" t="s">
        <v>13876</v>
      </c>
      <c r="CE2548" t="s">
        <v>13876</v>
      </c>
      <c r="CF2548" t="s">
        <v>13876</v>
      </c>
      <c r="CG2548" t="s">
        <v>13876</v>
      </c>
      <c r="CH2548" t="s">
        <v>13876</v>
      </c>
      <c r="CI2548" t="s">
        <v>13876</v>
      </c>
      <c r="CJ2548" t="s">
        <v>13876</v>
      </c>
      <c r="CK2548" t="s">
        <v>13876</v>
      </c>
      <c r="CL2548" t="s">
        <v>13876</v>
      </c>
      <c r="CM2548" t="s">
        <v>13876</v>
      </c>
      <c r="CN2548" t="s">
        <v>13876</v>
      </c>
      <c r="CO2548" t="s">
        <v>13876</v>
      </c>
      <c r="CP2548" t="s">
        <v>13876</v>
      </c>
      <c r="CQ2548" t="s">
        <v>13876</v>
      </c>
      <c r="CR2548" t="s">
        <v>13876</v>
      </c>
      <c r="CS2548" t="s">
        <v>13876</v>
      </c>
      <c r="CT2548" t="s">
        <v>13876</v>
      </c>
    </row>
    <row r="2549" spans="1:98" hidden="1">
      <c r="A2549" s="1088"/>
      <c r="B2549" s="613" t="s">
        <v>7589</v>
      </c>
      <c r="C2549" s="554" t="s">
        <v>7590</v>
      </c>
      <c r="D2549" s="554" t="s">
        <v>7591</v>
      </c>
      <c r="E2549" s="336" t="s">
        <v>548</v>
      </c>
      <c r="F2549" s="336" t="s">
        <v>15125</v>
      </c>
      <c r="G2549" s="336">
        <v>2911500243</v>
      </c>
      <c r="H2549" s="554" t="s">
        <v>7597</v>
      </c>
      <c r="I2549" s="336" t="s">
        <v>115</v>
      </c>
      <c r="J2549" s="336" t="s">
        <v>13659</v>
      </c>
      <c r="K2549" s="336" t="s">
        <v>13546</v>
      </c>
      <c r="L2549" s="336" t="s">
        <v>13658</v>
      </c>
      <c r="M2549" s="336" t="s">
        <v>13659</v>
      </c>
      <c r="N2549" s="336" t="s">
        <v>13549</v>
      </c>
      <c r="O2549" s="632" t="s">
        <v>13661</v>
      </c>
      <c r="P2549" s="632"/>
      <c r="Q2549" s="556">
        <v>44620</v>
      </c>
      <c r="R2549" s="336"/>
      <c r="S2549" s="557">
        <v>44665</v>
      </c>
      <c r="T2549" s="336" t="s">
        <v>17325</v>
      </c>
      <c r="U2549" s="609">
        <v>277</v>
      </c>
      <c r="V2549" s="1088"/>
      <c r="W2549" s="551" t="s">
        <v>13876</v>
      </c>
      <c r="X2549" s="551" t="s">
        <v>13876</v>
      </c>
      <c r="Y2549" s="551" t="s">
        <v>13876</v>
      </c>
      <c r="Z2549" s="551" t="s">
        <v>13876</v>
      </c>
      <c r="AA2549" s="551" t="s">
        <v>13876</v>
      </c>
      <c r="AB2549" s="551" t="s">
        <v>13876</v>
      </c>
      <c r="AC2549" s="551" t="s">
        <v>13876</v>
      </c>
      <c r="AD2549" s="552" t="s">
        <v>13876</v>
      </c>
      <c r="AE2549" s="553">
        <v>0</v>
      </c>
      <c r="AF2549" t="s">
        <v>7588</v>
      </c>
      <c r="AG2549" t="s">
        <v>15130</v>
      </c>
      <c r="AH2549" t="s">
        <v>7596</v>
      </c>
      <c r="AJ2549" s="607" t="s">
        <v>13693</v>
      </c>
      <c r="AK2549" s="607" t="s">
        <v>15127</v>
      </c>
      <c r="AL2549" s="607" t="s">
        <v>14452</v>
      </c>
      <c r="AM2549" s="607" t="s">
        <v>15128</v>
      </c>
      <c r="AN2549" s="607" t="s">
        <v>7588</v>
      </c>
      <c r="AO2549" s="607" t="s">
        <v>15129</v>
      </c>
      <c r="AQ2549" t="s">
        <v>13876</v>
      </c>
      <c r="AR2549" t="s">
        <v>13876</v>
      </c>
      <c r="AS2549" t="s">
        <v>13876</v>
      </c>
      <c r="AT2549" t="s">
        <v>13876</v>
      </c>
      <c r="AU2549" t="s">
        <v>13876</v>
      </c>
      <c r="AV2549" t="s">
        <v>13876</v>
      </c>
      <c r="AW2549" t="s">
        <v>13876</v>
      </c>
      <c r="AX2549" t="s">
        <v>13876</v>
      </c>
      <c r="AY2549" t="s">
        <v>13876</v>
      </c>
      <c r="AZ2549" t="s">
        <v>13876</v>
      </c>
      <c r="BA2549" t="s">
        <v>13876</v>
      </c>
      <c r="BB2549" t="s">
        <v>13876</v>
      </c>
      <c r="BC2549" t="s">
        <v>13876</v>
      </c>
      <c r="BD2549" t="s">
        <v>13876</v>
      </c>
      <c r="BE2549" t="s">
        <v>13876</v>
      </c>
      <c r="BF2549" t="s">
        <v>13876</v>
      </c>
      <c r="BG2549" t="s">
        <v>13876</v>
      </c>
      <c r="BH2549" t="s">
        <v>13876</v>
      </c>
      <c r="BI2549" t="s">
        <v>13876</v>
      </c>
      <c r="BJ2549" t="s">
        <v>13876</v>
      </c>
      <c r="BK2549" t="s">
        <v>13876</v>
      </c>
      <c r="BL2549" t="s">
        <v>13876</v>
      </c>
      <c r="BM2549" t="s">
        <v>13876</v>
      </c>
      <c r="BN2549" t="s">
        <v>13876</v>
      </c>
      <c r="BO2549" t="s">
        <v>13876</v>
      </c>
      <c r="BP2549" t="s">
        <v>13876</v>
      </c>
      <c r="BQ2549" t="s">
        <v>13876</v>
      </c>
      <c r="BR2549" t="s">
        <v>13876</v>
      </c>
      <c r="BS2549" t="s">
        <v>13876</v>
      </c>
      <c r="BT2549" t="s">
        <v>13876</v>
      </c>
      <c r="BU2549" t="s">
        <v>13876</v>
      </c>
      <c r="BV2549" t="s">
        <v>13876</v>
      </c>
      <c r="BW2549" t="s">
        <v>13876</v>
      </c>
      <c r="BX2549" t="s">
        <v>13876</v>
      </c>
      <c r="BY2549" t="s">
        <v>13876</v>
      </c>
      <c r="BZ2549" t="s">
        <v>13876</v>
      </c>
      <c r="CA2549" t="s">
        <v>13876</v>
      </c>
      <c r="CB2549" t="s">
        <v>13876</v>
      </c>
      <c r="CC2549" t="s">
        <v>13876</v>
      </c>
      <c r="CD2549" t="s">
        <v>13876</v>
      </c>
      <c r="CE2549" t="s">
        <v>13876</v>
      </c>
      <c r="CF2549" t="s">
        <v>13876</v>
      </c>
      <c r="CG2549" t="s">
        <v>13876</v>
      </c>
      <c r="CH2549" t="s">
        <v>13876</v>
      </c>
      <c r="CI2549" t="s">
        <v>13876</v>
      </c>
      <c r="CJ2549" t="s">
        <v>13876</v>
      </c>
      <c r="CK2549" t="s">
        <v>13876</v>
      </c>
      <c r="CL2549" t="s">
        <v>13876</v>
      </c>
      <c r="CM2549" t="s">
        <v>13876</v>
      </c>
      <c r="CN2549" t="s">
        <v>13876</v>
      </c>
      <c r="CO2549" t="s">
        <v>13876</v>
      </c>
      <c r="CP2549" t="s">
        <v>13876</v>
      </c>
      <c r="CQ2549" t="s">
        <v>13876</v>
      </c>
      <c r="CR2549" t="s">
        <v>13876</v>
      </c>
      <c r="CS2549" t="s">
        <v>13876</v>
      </c>
      <c r="CT2549" t="s">
        <v>13876</v>
      </c>
    </row>
    <row r="2550" spans="1:98" hidden="1">
      <c r="A2550" s="632"/>
      <c r="B2550" s="555"/>
      <c r="C2550" s="554"/>
      <c r="D2550" s="554"/>
      <c r="E2550" s="336"/>
      <c r="F2550" s="336"/>
      <c r="G2550" s="336"/>
      <c r="H2550" s="554"/>
      <c r="I2550" s="336"/>
      <c r="J2550" s="336"/>
      <c r="K2550" s="336"/>
      <c r="L2550" s="336"/>
      <c r="M2550" s="336"/>
      <c r="N2550" s="336"/>
      <c r="O2550" s="632"/>
      <c r="P2550" s="632"/>
      <c r="Q2550" s="556"/>
      <c r="R2550" s="336"/>
      <c r="S2550" s="336"/>
      <c r="T2550" s="336" t="s">
        <v>13876</v>
      </c>
      <c r="U2550" s="336"/>
      <c r="V2550" s="632"/>
      <c r="W2550" s="551">
        <v>0</v>
      </c>
      <c r="X2550" s="551">
        <v>0</v>
      </c>
      <c r="Y2550" s="551">
        <v>0</v>
      </c>
      <c r="Z2550" s="551">
        <v>0</v>
      </c>
      <c r="AA2550" s="551">
        <v>0</v>
      </c>
      <c r="AB2550" s="551">
        <v>0</v>
      </c>
      <c r="AC2550" s="551">
        <v>0</v>
      </c>
      <c r="AD2550" s="552"/>
      <c r="AE2550" s="623">
        <v>0</v>
      </c>
      <c r="AQ2550" t="s">
        <v>13876</v>
      </c>
      <c r="AR2550" t="s">
        <v>13876</v>
      </c>
      <c r="AS2550" t="s">
        <v>13876</v>
      </c>
      <c r="AT2550" t="s">
        <v>13876</v>
      </c>
      <c r="AU2550" t="s">
        <v>13876</v>
      </c>
      <c r="AV2550" t="s">
        <v>13876</v>
      </c>
      <c r="AW2550" t="s">
        <v>13876</v>
      </c>
      <c r="AX2550" t="s">
        <v>13876</v>
      </c>
      <c r="AY2550" t="s">
        <v>13876</v>
      </c>
      <c r="AZ2550" t="s">
        <v>13876</v>
      </c>
      <c r="BA2550" t="s">
        <v>13876</v>
      </c>
      <c r="BB2550" t="s">
        <v>13876</v>
      </c>
      <c r="BC2550" t="s">
        <v>13876</v>
      </c>
      <c r="BD2550" t="s">
        <v>13876</v>
      </c>
      <c r="BE2550" t="s">
        <v>13876</v>
      </c>
      <c r="BF2550" t="s">
        <v>13876</v>
      </c>
      <c r="BG2550" t="s">
        <v>13876</v>
      </c>
      <c r="BH2550" t="s">
        <v>13876</v>
      </c>
      <c r="BI2550" t="s">
        <v>13876</v>
      </c>
      <c r="BJ2550" t="s">
        <v>13876</v>
      </c>
      <c r="BK2550" t="s">
        <v>13876</v>
      </c>
      <c r="BL2550" t="s">
        <v>13876</v>
      </c>
      <c r="BM2550" t="s">
        <v>13876</v>
      </c>
      <c r="BN2550" t="s">
        <v>13876</v>
      </c>
      <c r="BO2550" t="s">
        <v>13876</v>
      </c>
      <c r="BP2550" t="s">
        <v>13876</v>
      </c>
      <c r="BQ2550" t="s">
        <v>13876</v>
      </c>
      <c r="BR2550" t="s">
        <v>13876</v>
      </c>
      <c r="BS2550" t="s">
        <v>13876</v>
      </c>
      <c r="BT2550" t="s">
        <v>13876</v>
      </c>
      <c r="BU2550" t="s">
        <v>13876</v>
      </c>
      <c r="BV2550" t="s">
        <v>13876</v>
      </c>
      <c r="BW2550" t="s">
        <v>13876</v>
      </c>
      <c r="BX2550" t="s">
        <v>13876</v>
      </c>
      <c r="BY2550" t="s">
        <v>13876</v>
      </c>
      <c r="BZ2550" t="s">
        <v>13876</v>
      </c>
      <c r="CA2550" t="s">
        <v>13876</v>
      </c>
      <c r="CB2550" t="s">
        <v>13876</v>
      </c>
      <c r="CC2550" t="s">
        <v>13876</v>
      </c>
      <c r="CD2550" t="s">
        <v>13876</v>
      </c>
      <c r="CE2550" t="s">
        <v>13876</v>
      </c>
      <c r="CF2550" t="s">
        <v>13876</v>
      </c>
      <c r="CG2550" t="s">
        <v>13876</v>
      </c>
      <c r="CH2550" t="s">
        <v>13876</v>
      </c>
      <c r="CI2550" t="s">
        <v>13876</v>
      </c>
      <c r="CJ2550" t="s">
        <v>13876</v>
      </c>
      <c r="CK2550" t="s">
        <v>13876</v>
      </c>
      <c r="CL2550" t="s">
        <v>13876</v>
      </c>
      <c r="CM2550" t="s">
        <v>13876</v>
      </c>
      <c r="CN2550" t="s">
        <v>13876</v>
      </c>
      <c r="CO2550" t="s">
        <v>13876</v>
      </c>
      <c r="CP2550" t="s">
        <v>13876</v>
      </c>
      <c r="CQ2550" t="s">
        <v>13876</v>
      </c>
      <c r="CR2550" t="s">
        <v>13876</v>
      </c>
      <c r="CS2550" t="s">
        <v>13876</v>
      </c>
      <c r="CT2550" t="s">
        <v>13876</v>
      </c>
    </row>
    <row r="2551" spans="1:98" hidden="1">
      <c r="A2551" s="1088">
        <v>514</v>
      </c>
      <c r="B2551" s="554" t="s">
        <v>6272</v>
      </c>
      <c r="C2551" s="554" t="s">
        <v>6273</v>
      </c>
      <c r="D2551" s="554" t="s">
        <v>6274</v>
      </c>
      <c r="E2551" s="336" t="s">
        <v>368</v>
      </c>
      <c r="F2551" s="336" t="s">
        <v>15131</v>
      </c>
      <c r="G2551" s="336">
        <v>2911200067</v>
      </c>
      <c r="H2551" s="554" t="s">
        <v>15132</v>
      </c>
      <c r="I2551" s="336" t="s">
        <v>14184</v>
      </c>
      <c r="J2551" s="336" t="s">
        <v>13659</v>
      </c>
      <c r="K2551" s="336" t="s">
        <v>13546</v>
      </c>
      <c r="L2551" s="336" t="s">
        <v>13658</v>
      </c>
      <c r="M2551" s="336" t="s">
        <v>13658</v>
      </c>
      <c r="N2551" s="336"/>
      <c r="O2551" s="632"/>
      <c r="P2551" s="632" t="s">
        <v>13661</v>
      </c>
      <c r="Q2551" s="556">
        <v>44620</v>
      </c>
      <c r="R2551" s="336"/>
      <c r="S2551" s="557">
        <v>44657</v>
      </c>
      <c r="T2551" s="336" t="s">
        <v>17326</v>
      </c>
      <c r="U2551" s="625">
        <v>278</v>
      </c>
      <c r="V2551" s="1088">
        <v>278</v>
      </c>
      <c r="W2551" s="551">
        <v>45250</v>
      </c>
      <c r="X2551" s="551">
        <v>15107</v>
      </c>
      <c r="Y2551" s="551">
        <v>15846</v>
      </c>
      <c r="Z2551" s="551">
        <v>20447</v>
      </c>
      <c r="AA2551" s="551">
        <v>17733</v>
      </c>
      <c r="AB2551" s="551">
        <v>15774</v>
      </c>
      <c r="AC2551" s="551" t="s">
        <v>13876</v>
      </c>
      <c r="AD2551" s="552" t="s">
        <v>13876</v>
      </c>
      <c r="AE2551" s="623">
        <v>130157</v>
      </c>
      <c r="AF2551" t="s">
        <v>6271</v>
      </c>
      <c r="AG2551" t="s">
        <v>6277</v>
      </c>
      <c r="AH2551" t="s">
        <v>6279</v>
      </c>
      <c r="AQ2551" t="s">
        <v>13876</v>
      </c>
      <c r="AR2551" t="s">
        <v>13876</v>
      </c>
      <c r="AS2551" t="s">
        <v>15291</v>
      </c>
      <c r="AT2551" t="s">
        <v>15286</v>
      </c>
      <c r="AU2551" t="s">
        <v>15292</v>
      </c>
      <c r="AV2551" t="s">
        <v>15286</v>
      </c>
      <c r="AW2551" t="s">
        <v>15288</v>
      </c>
      <c r="AX2551" t="s">
        <v>13876</v>
      </c>
      <c r="AY2551" t="s">
        <v>13876</v>
      </c>
      <c r="AZ2551" t="s">
        <v>15289</v>
      </c>
      <c r="BA2551" t="s">
        <v>15286</v>
      </c>
      <c r="BB2551" t="s">
        <v>15289</v>
      </c>
      <c r="BC2551" t="s">
        <v>15288</v>
      </c>
      <c r="BD2551" t="s">
        <v>15287</v>
      </c>
      <c r="BE2551" t="s">
        <v>13876</v>
      </c>
      <c r="BF2551" t="s">
        <v>13876</v>
      </c>
      <c r="BG2551" t="s">
        <v>15289</v>
      </c>
      <c r="BH2551" t="s">
        <v>15286</v>
      </c>
      <c r="BI2551" t="s">
        <v>15285</v>
      </c>
      <c r="BJ2551" t="s">
        <v>15291</v>
      </c>
      <c r="BK2551" t="s">
        <v>15290</v>
      </c>
      <c r="BL2551" t="s">
        <v>13876</v>
      </c>
      <c r="BM2551" t="s">
        <v>13876</v>
      </c>
      <c r="BN2551" t="s">
        <v>15292</v>
      </c>
      <c r="BO2551" t="s">
        <v>15288</v>
      </c>
      <c r="BP2551" t="s">
        <v>15291</v>
      </c>
      <c r="BQ2551" t="s">
        <v>15291</v>
      </c>
      <c r="BR2551" t="s">
        <v>15287</v>
      </c>
      <c r="BS2551" t="s">
        <v>13876</v>
      </c>
      <c r="BT2551" t="s">
        <v>13876</v>
      </c>
      <c r="BU2551" t="s">
        <v>15289</v>
      </c>
      <c r="BV2551" t="s">
        <v>15287</v>
      </c>
      <c r="BW2551" t="s">
        <v>15287</v>
      </c>
      <c r="BX2551" t="s">
        <v>15284</v>
      </c>
      <c r="BY2551" t="s">
        <v>15284</v>
      </c>
      <c r="BZ2551" t="s">
        <v>13876</v>
      </c>
      <c r="CA2551" t="s">
        <v>13876</v>
      </c>
      <c r="CB2551" t="s">
        <v>15289</v>
      </c>
      <c r="CC2551" t="s">
        <v>15286</v>
      </c>
      <c r="CD2551" t="s">
        <v>15287</v>
      </c>
      <c r="CE2551" t="s">
        <v>15287</v>
      </c>
      <c r="CF2551" t="s">
        <v>15291</v>
      </c>
      <c r="CG2551" t="s">
        <v>13876</v>
      </c>
      <c r="CH2551" t="s">
        <v>13876</v>
      </c>
      <c r="CI2551" t="s">
        <v>13876</v>
      </c>
      <c r="CJ2551" t="s">
        <v>13876</v>
      </c>
      <c r="CK2551" t="s">
        <v>13876</v>
      </c>
      <c r="CL2551" t="s">
        <v>13876</v>
      </c>
      <c r="CM2551" t="s">
        <v>13876</v>
      </c>
      <c r="CN2551" t="s">
        <v>13876</v>
      </c>
      <c r="CO2551" t="s">
        <v>13876</v>
      </c>
      <c r="CP2551" t="s">
        <v>13876</v>
      </c>
      <c r="CQ2551" t="s">
        <v>13876</v>
      </c>
      <c r="CR2551" t="s">
        <v>13876</v>
      </c>
      <c r="CS2551" t="s">
        <v>13876</v>
      </c>
      <c r="CT2551" t="s">
        <v>13876</v>
      </c>
    </row>
    <row r="2552" spans="1:98" hidden="1">
      <c r="A2552" s="1088"/>
      <c r="B2552" s="554" t="s">
        <v>6272</v>
      </c>
      <c r="C2552" s="554" t="s">
        <v>6273</v>
      </c>
      <c r="D2552" s="554" t="s">
        <v>6274</v>
      </c>
      <c r="E2552" s="336" t="s">
        <v>368</v>
      </c>
      <c r="F2552" s="336" t="s">
        <v>15133</v>
      </c>
      <c r="G2552" s="336">
        <v>2911200067</v>
      </c>
      <c r="H2552" s="554" t="s">
        <v>6280</v>
      </c>
      <c r="I2552" s="336" t="s">
        <v>114</v>
      </c>
      <c r="J2552" s="336" t="s">
        <v>13659</v>
      </c>
      <c r="K2552" s="336" t="s">
        <v>13546</v>
      </c>
      <c r="L2552" s="336" t="s">
        <v>13658</v>
      </c>
      <c r="M2552" s="336" t="s">
        <v>13658</v>
      </c>
      <c r="N2552" s="336"/>
      <c r="O2552" s="632"/>
      <c r="P2552" s="632" t="s">
        <v>13661</v>
      </c>
      <c r="Q2552" s="556">
        <v>44620</v>
      </c>
      <c r="R2552" s="336"/>
      <c r="S2552" s="557">
        <v>44657</v>
      </c>
      <c r="T2552" s="336" t="s">
        <v>17327</v>
      </c>
      <c r="U2552" s="620">
        <v>278</v>
      </c>
      <c r="V2552" s="1088"/>
      <c r="W2552" s="551" t="s">
        <v>13876</v>
      </c>
      <c r="X2552" s="551" t="s">
        <v>13876</v>
      </c>
      <c r="Y2552" s="551" t="s">
        <v>13876</v>
      </c>
      <c r="Z2552" s="551" t="s">
        <v>13876</v>
      </c>
      <c r="AA2552" s="551" t="s">
        <v>13876</v>
      </c>
      <c r="AB2552" s="551" t="s">
        <v>13876</v>
      </c>
      <c r="AC2552" s="551" t="s">
        <v>13876</v>
      </c>
      <c r="AD2552" s="552" t="s">
        <v>13876</v>
      </c>
      <c r="AE2552" s="623">
        <v>0</v>
      </c>
      <c r="AF2552" t="s">
        <v>6271</v>
      </c>
      <c r="AG2552" t="s">
        <v>6277</v>
      </c>
      <c r="AH2552" t="s">
        <v>6279</v>
      </c>
      <c r="AQ2552" t="s">
        <v>13876</v>
      </c>
      <c r="AR2552" t="s">
        <v>13876</v>
      </c>
      <c r="AS2552" t="s">
        <v>13876</v>
      </c>
      <c r="AT2552" t="s">
        <v>13876</v>
      </c>
      <c r="AU2552" t="s">
        <v>13876</v>
      </c>
      <c r="AV2552" t="s">
        <v>13876</v>
      </c>
      <c r="AW2552" t="s">
        <v>13876</v>
      </c>
      <c r="AX2552" t="s">
        <v>13876</v>
      </c>
      <c r="AY2552" t="s">
        <v>13876</v>
      </c>
      <c r="AZ2552" t="s">
        <v>13876</v>
      </c>
      <c r="BA2552" t="s">
        <v>13876</v>
      </c>
      <c r="BB2552" t="s">
        <v>13876</v>
      </c>
      <c r="BC2552" t="s">
        <v>13876</v>
      </c>
      <c r="BD2552" t="s">
        <v>13876</v>
      </c>
      <c r="BE2552" t="s">
        <v>13876</v>
      </c>
      <c r="BF2552" t="s">
        <v>13876</v>
      </c>
      <c r="BG2552" t="s">
        <v>13876</v>
      </c>
      <c r="BH2552" t="s">
        <v>13876</v>
      </c>
      <c r="BI2552" t="s">
        <v>13876</v>
      </c>
      <c r="BJ2552" t="s">
        <v>13876</v>
      </c>
      <c r="BK2552" t="s">
        <v>13876</v>
      </c>
      <c r="BL2552" t="s">
        <v>13876</v>
      </c>
      <c r="BM2552" t="s">
        <v>13876</v>
      </c>
      <c r="BN2552" t="s">
        <v>13876</v>
      </c>
      <c r="BO2552" t="s">
        <v>13876</v>
      </c>
      <c r="BP2552" t="s">
        <v>13876</v>
      </c>
      <c r="BQ2552" t="s">
        <v>13876</v>
      </c>
      <c r="BR2552" t="s">
        <v>13876</v>
      </c>
      <c r="BS2552" t="s">
        <v>13876</v>
      </c>
      <c r="BT2552" t="s">
        <v>13876</v>
      </c>
      <c r="BU2552" t="s">
        <v>13876</v>
      </c>
      <c r="BV2552" t="s">
        <v>13876</v>
      </c>
      <c r="BW2552" t="s">
        <v>13876</v>
      </c>
      <c r="BX2552" t="s">
        <v>13876</v>
      </c>
      <c r="BY2552" t="s">
        <v>13876</v>
      </c>
      <c r="BZ2552" t="s">
        <v>13876</v>
      </c>
      <c r="CA2552" t="s">
        <v>13876</v>
      </c>
      <c r="CB2552" t="s">
        <v>13876</v>
      </c>
      <c r="CC2552" t="s">
        <v>13876</v>
      </c>
      <c r="CD2552" t="s">
        <v>13876</v>
      </c>
      <c r="CE2552" t="s">
        <v>13876</v>
      </c>
      <c r="CF2552" t="s">
        <v>13876</v>
      </c>
      <c r="CG2552" t="s">
        <v>13876</v>
      </c>
      <c r="CH2552" t="s">
        <v>13876</v>
      </c>
      <c r="CI2552" t="s">
        <v>13876</v>
      </c>
      <c r="CJ2552" t="s">
        <v>13876</v>
      </c>
      <c r="CK2552" t="s">
        <v>13876</v>
      </c>
      <c r="CL2552" t="s">
        <v>13876</v>
      </c>
      <c r="CM2552" t="s">
        <v>13876</v>
      </c>
      <c r="CN2552" t="s">
        <v>13876</v>
      </c>
      <c r="CO2552" t="s">
        <v>13876</v>
      </c>
      <c r="CP2552" t="s">
        <v>13876</v>
      </c>
      <c r="CQ2552" t="s">
        <v>13876</v>
      </c>
      <c r="CR2552" t="s">
        <v>13876</v>
      </c>
      <c r="CS2552" t="s">
        <v>13876</v>
      </c>
      <c r="CT2552" t="s">
        <v>13876</v>
      </c>
    </row>
    <row r="2553" spans="1:98" hidden="1">
      <c r="A2553" s="1088"/>
      <c r="B2553" s="554" t="s">
        <v>6272</v>
      </c>
      <c r="C2553" s="554" t="s">
        <v>6273</v>
      </c>
      <c r="D2553" s="554" t="s">
        <v>6274</v>
      </c>
      <c r="E2553" s="336" t="s">
        <v>368</v>
      </c>
      <c r="F2553" s="336" t="s">
        <v>15133</v>
      </c>
      <c r="G2553" s="336">
        <v>2911200067</v>
      </c>
      <c r="H2553" s="554" t="s">
        <v>6280</v>
      </c>
      <c r="I2553" s="336" t="s">
        <v>116</v>
      </c>
      <c r="J2553" s="336" t="s">
        <v>13659</v>
      </c>
      <c r="K2553" s="336" t="s">
        <v>13546</v>
      </c>
      <c r="L2553" s="336" t="s">
        <v>13658</v>
      </c>
      <c r="M2553" s="336" t="s">
        <v>13658</v>
      </c>
      <c r="N2553" s="336"/>
      <c r="O2553" s="632"/>
      <c r="P2553" s="632" t="s">
        <v>13661</v>
      </c>
      <c r="Q2553" s="556">
        <v>44620</v>
      </c>
      <c r="R2553" s="336"/>
      <c r="S2553" s="557">
        <v>44657</v>
      </c>
      <c r="T2553" s="336" t="s">
        <v>17328</v>
      </c>
      <c r="U2553" s="620">
        <v>278</v>
      </c>
      <c r="V2553" s="1088"/>
      <c r="W2553" s="551" t="s">
        <v>13876</v>
      </c>
      <c r="X2553" s="551" t="s">
        <v>13876</v>
      </c>
      <c r="Y2553" s="551" t="s">
        <v>13876</v>
      </c>
      <c r="Z2553" s="551" t="s">
        <v>13876</v>
      </c>
      <c r="AA2553" s="551">
        <v>1126</v>
      </c>
      <c r="AB2553" s="551">
        <v>0</v>
      </c>
      <c r="AC2553" s="551" t="s">
        <v>13876</v>
      </c>
      <c r="AD2553" s="552" t="s">
        <v>13876</v>
      </c>
      <c r="AE2553" s="623">
        <v>1126</v>
      </c>
      <c r="AF2553" t="s">
        <v>6271</v>
      </c>
      <c r="AG2553" t="s">
        <v>6277</v>
      </c>
      <c r="AH2553" t="s">
        <v>6279</v>
      </c>
      <c r="AQ2553" t="s">
        <v>13876</v>
      </c>
      <c r="AR2553" t="s">
        <v>13876</v>
      </c>
      <c r="AS2553" t="s">
        <v>13876</v>
      </c>
      <c r="AT2553" t="s">
        <v>13876</v>
      </c>
      <c r="AU2553" t="s">
        <v>13876</v>
      </c>
      <c r="AV2553" t="s">
        <v>13876</v>
      </c>
      <c r="AW2553" t="s">
        <v>13876</v>
      </c>
      <c r="AX2553" t="s">
        <v>13876</v>
      </c>
      <c r="AY2553" t="s">
        <v>13876</v>
      </c>
      <c r="AZ2553" t="s">
        <v>13876</v>
      </c>
      <c r="BA2553" t="s">
        <v>13876</v>
      </c>
      <c r="BB2553" t="s">
        <v>13876</v>
      </c>
      <c r="BC2553" t="s">
        <v>13876</v>
      </c>
      <c r="BD2553" t="s">
        <v>13876</v>
      </c>
      <c r="BE2553" t="s">
        <v>13876</v>
      </c>
      <c r="BF2553" t="s">
        <v>13876</v>
      </c>
      <c r="BG2553" t="s">
        <v>13876</v>
      </c>
      <c r="BH2553" t="s">
        <v>13876</v>
      </c>
      <c r="BI2553" t="s">
        <v>13876</v>
      </c>
      <c r="BJ2553" t="s">
        <v>13876</v>
      </c>
      <c r="BK2553" t="s">
        <v>13876</v>
      </c>
      <c r="BL2553" t="s">
        <v>13876</v>
      </c>
      <c r="BM2553" t="s">
        <v>13876</v>
      </c>
      <c r="BN2553" t="s">
        <v>13876</v>
      </c>
      <c r="BO2553" t="s">
        <v>13876</v>
      </c>
      <c r="BP2553" t="s">
        <v>13876</v>
      </c>
      <c r="BQ2553" t="s">
        <v>13876</v>
      </c>
      <c r="BR2553" t="s">
        <v>13876</v>
      </c>
      <c r="BS2553" t="s">
        <v>13876</v>
      </c>
      <c r="BT2553" t="s">
        <v>13876</v>
      </c>
      <c r="BU2553" t="s">
        <v>13876</v>
      </c>
      <c r="BV2553" t="s">
        <v>15289</v>
      </c>
      <c r="BW2553" t="s">
        <v>15289</v>
      </c>
      <c r="BX2553" t="s">
        <v>15292</v>
      </c>
      <c r="BY2553" t="s">
        <v>15290</v>
      </c>
      <c r="BZ2553" t="s">
        <v>13876</v>
      </c>
      <c r="CA2553" t="s">
        <v>13876</v>
      </c>
      <c r="CB2553" t="s">
        <v>13876</v>
      </c>
      <c r="CC2553" t="s">
        <v>13876</v>
      </c>
      <c r="CD2553" t="s">
        <v>13876</v>
      </c>
      <c r="CE2553" t="s">
        <v>13876</v>
      </c>
      <c r="CF2553" t="s">
        <v>13876</v>
      </c>
      <c r="CG2553" t="s">
        <v>13876</v>
      </c>
      <c r="CH2553" t="s">
        <v>13876</v>
      </c>
      <c r="CI2553" t="s">
        <v>13876</v>
      </c>
      <c r="CJ2553" t="s">
        <v>13876</v>
      </c>
      <c r="CK2553" t="s">
        <v>13876</v>
      </c>
      <c r="CL2553" t="s">
        <v>13876</v>
      </c>
      <c r="CM2553" t="s">
        <v>13876</v>
      </c>
      <c r="CN2553" t="s">
        <v>13876</v>
      </c>
      <c r="CO2553" t="s">
        <v>13876</v>
      </c>
      <c r="CP2553" t="s">
        <v>13876</v>
      </c>
      <c r="CQ2553" t="s">
        <v>13876</v>
      </c>
      <c r="CR2553" t="s">
        <v>13876</v>
      </c>
      <c r="CS2553" t="s">
        <v>13876</v>
      </c>
      <c r="CT2553" t="s">
        <v>13876</v>
      </c>
    </row>
    <row r="2554" spans="1:98" hidden="1">
      <c r="A2554" s="1088"/>
      <c r="B2554" s="549" t="s">
        <v>6272</v>
      </c>
      <c r="C2554" s="549" t="s">
        <v>6273</v>
      </c>
      <c r="D2554" s="549" t="s">
        <v>6274</v>
      </c>
      <c r="E2554" s="550" t="s">
        <v>368</v>
      </c>
      <c r="F2554" s="550" t="s">
        <v>15133</v>
      </c>
      <c r="G2554" s="550">
        <v>2911200067</v>
      </c>
      <c r="H2554" s="549" t="s">
        <v>6280</v>
      </c>
      <c r="I2554" s="550" t="s">
        <v>115</v>
      </c>
      <c r="J2554" s="550" t="s">
        <v>13658</v>
      </c>
      <c r="K2554" s="336"/>
      <c r="L2554" s="336" t="s">
        <v>13658</v>
      </c>
      <c r="M2554" s="336" t="s">
        <v>13658</v>
      </c>
      <c r="N2554" s="336"/>
      <c r="O2554" s="632"/>
      <c r="P2554" s="632"/>
      <c r="Q2554" s="632"/>
      <c r="R2554" s="336"/>
      <c r="S2554" s="336"/>
      <c r="T2554" s="336" t="s">
        <v>17329</v>
      </c>
      <c r="U2554" s="609"/>
      <c r="V2554" s="1088"/>
      <c r="W2554" s="551" t="s">
        <v>13876</v>
      </c>
      <c r="X2554" s="551" t="s">
        <v>13876</v>
      </c>
      <c r="Y2554" s="551" t="s">
        <v>13876</v>
      </c>
      <c r="Z2554" s="551" t="s">
        <v>13876</v>
      </c>
      <c r="AA2554" s="551" t="s">
        <v>13876</v>
      </c>
      <c r="AB2554" s="551" t="s">
        <v>13876</v>
      </c>
      <c r="AC2554" s="551" t="s">
        <v>13876</v>
      </c>
      <c r="AD2554" s="552" t="s">
        <v>13876</v>
      </c>
      <c r="AE2554" s="623">
        <v>0</v>
      </c>
      <c r="AF2554" t="s">
        <v>6271</v>
      </c>
      <c r="AG2554" t="s">
        <v>6277</v>
      </c>
      <c r="AH2554" t="s">
        <v>6279</v>
      </c>
      <c r="AQ2554" t="s">
        <v>13876</v>
      </c>
      <c r="AR2554" t="s">
        <v>13876</v>
      </c>
      <c r="AS2554" t="s">
        <v>13876</v>
      </c>
      <c r="AT2554" t="s">
        <v>13876</v>
      </c>
      <c r="AU2554" t="s">
        <v>13876</v>
      </c>
      <c r="AV2554" t="s">
        <v>13876</v>
      </c>
      <c r="AW2554" t="s">
        <v>13876</v>
      </c>
      <c r="AX2554" t="s">
        <v>13876</v>
      </c>
      <c r="AY2554" t="s">
        <v>13876</v>
      </c>
      <c r="AZ2554" t="s">
        <v>13876</v>
      </c>
      <c r="BA2554" t="s">
        <v>13876</v>
      </c>
      <c r="BB2554" t="s">
        <v>13876</v>
      </c>
      <c r="BC2554" t="s">
        <v>13876</v>
      </c>
      <c r="BD2554" t="s">
        <v>13876</v>
      </c>
      <c r="BE2554" t="s">
        <v>13876</v>
      </c>
      <c r="BF2554" t="s">
        <v>13876</v>
      </c>
      <c r="BG2554" t="s">
        <v>13876</v>
      </c>
      <c r="BH2554" t="s">
        <v>13876</v>
      </c>
      <c r="BI2554" t="s">
        <v>13876</v>
      </c>
      <c r="BJ2554" t="s">
        <v>13876</v>
      </c>
      <c r="BK2554" t="s">
        <v>13876</v>
      </c>
      <c r="BL2554" t="s">
        <v>13876</v>
      </c>
      <c r="BM2554" t="s">
        <v>13876</v>
      </c>
      <c r="BN2554" t="s">
        <v>13876</v>
      </c>
      <c r="BO2554" t="s">
        <v>13876</v>
      </c>
      <c r="BP2554" t="s">
        <v>13876</v>
      </c>
      <c r="BQ2554" t="s">
        <v>13876</v>
      </c>
      <c r="BR2554" t="s">
        <v>13876</v>
      </c>
      <c r="BS2554" t="s">
        <v>13876</v>
      </c>
      <c r="BT2554" t="s">
        <v>13876</v>
      </c>
      <c r="BU2554" t="s">
        <v>13876</v>
      </c>
      <c r="BV2554" t="s">
        <v>13876</v>
      </c>
      <c r="BW2554" t="s">
        <v>13876</v>
      </c>
      <c r="BX2554" t="s">
        <v>13876</v>
      </c>
      <c r="BY2554" t="s">
        <v>13876</v>
      </c>
      <c r="BZ2554" t="s">
        <v>13876</v>
      </c>
      <c r="CA2554" t="s">
        <v>13876</v>
      </c>
      <c r="CB2554" t="s">
        <v>13876</v>
      </c>
      <c r="CC2554" t="s">
        <v>13876</v>
      </c>
      <c r="CD2554" t="s">
        <v>13876</v>
      </c>
      <c r="CE2554" t="s">
        <v>13876</v>
      </c>
      <c r="CF2554" t="s">
        <v>13876</v>
      </c>
      <c r="CG2554" t="s">
        <v>13876</v>
      </c>
      <c r="CH2554" t="s">
        <v>13876</v>
      </c>
      <c r="CI2554" t="s">
        <v>13876</v>
      </c>
      <c r="CJ2554" t="s">
        <v>13876</v>
      </c>
      <c r="CK2554" t="s">
        <v>13876</v>
      </c>
      <c r="CL2554" t="s">
        <v>13876</v>
      </c>
      <c r="CM2554" t="s">
        <v>13876</v>
      </c>
      <c r="CN2554" t="s">
        <v>13876</v>
      </c>
      <c r="CO2554" t="s">
        <v>13876</v>
      </c>
      <c r="CP2554" t="s">
        <v>13876</v>
      </c>
      <c r="CQ2554" t="s">
        <v>13876</v>
      </c>
      <c r="CR2554" t="s">
        <v>13876</v>
      </c>
      <c r="CS2554" t="s">
        <v>13876</v>
      </c>
      <c r="CT2554" t="s">
        <v>13876</v>
      </c>
    </row>
    <row r="2555" spans="1:98" hidden="1">
      <c r="A2555" s="632"/>
      <c r="B2555" s="555"/>
      <c r="C2555" s="554"/>
      <c r="D2555" s="554"/>
      <c r="E2555" s="336"/>
      <c r="F2555" s="336"/>
      <c r="G2555" s="336"/>
      <c r="H2555" s="554"/>
      <c r="I2555" s="336"/>
      <c r="J2555" s="336"/>
      <c r="K2555" s="336"/>
      <c r="L2555" s="336"/>
      <c r="M2555" s="336"/>
      <c r="N2555" s="336"/>
      <c r="O2555" s="632"/>
      <c r="P2555" s="632"/>
      <c r="Q2555" s="632"/>
      <c r="R2555" s="336"/>
      <c r="S2555" s="336"/>
      <c r="T2555" s="336" t="s">
        <v>13876</v>
      </c>
      <c r="U2555" s="336"/>
      <c r="V2555" s="632"/>
      <c r="W2555" s="551">
        <v>0</v>
      </c>
      <c r="X2555" s="551">
        <v>0</v>
      </c>
      <c r="Y2555" s="551">
        <v>0</v>
      </c>
      <c r="Z2555" s="551">
        <v>0</v>
      </c>
      <c r="AA2555" s="551">
        <v>0</v>
      </c>
      <c r="AB2555" s="551">
        <v>0</v>
      </c>
      <c r="AC2555" s="551">
        <v>0</v>
      </c>
      <c r="AD2555" s="552"/>
      <c r="AE2555" s="623">
        <v>0</v>
      </c>
      <c r="AQ2555" t="s">
        <v>13876</v>
      </c>
      <c r="AR2555" t="s">
        <v>13876</v>
      </c>
      <c r="AS2555" t="s">
        <v>13876</v>
      </c>
      <c r="AT2555" t="s">
        <v>13876</v>
      </c>
      <c r="AU2555" t="s">
        <v>13876</v>
      </c>
      <c r="AV2555" t="s">
        <v>13876</v>
      </c>
      <c r="AW2555" t="s">
        <v>13876</v>
      </c>
      <c r="AX2555" t="s">
        <v>13876</v>
      </c>
      <c r="AY2555" t="s">
        <v>13876</v>
      </c>
      <c r="AZ2555" t="s">
        <v>13876</v>
      </c>
      <c r="BA2555" t="s">
        <v>13876</v>
      </c>
      <c r="BB2555" t="s">
        <v>13876</v>
      </c>
      <c r="BC2555" t="s">
        <v>13876</v>
      </c>
      <c r="BD2555" t="s">
        <v>13876</v>
      </c>
      <c r="BE2555" t="s">
        <v>13876</v>
      </c>
      <c r="BF2555" t="s">
        <v>13876</v>
      </c>
      <c r="BG2555" t="s">
        <v>13876</v>
      </c>
      <c r="BH2555" t="s">
        <v>13876</v>
      </c>
      <c r="BI2555" t="s">
        <v>13876</v>
      </c>
      <c r="BJ2555" t="s">
        <v>13876</v>
      </c>
      <c r="BK2555" t="s">
        <v>13876</v>
      </c>
      <c r="BL2555" t="s">
        <v>13876</v>
      </c>
      <c r="BM2555" t="s">
        <v>13876</v>
      </c>
      <c r="BN2555" t="s">
        <v>13876</v>
      </c>
      <c r="BO2555" t="s">
        <v>13876</v>
      </c>
      <c r="BP2555" t="s">
        <v>13876</v>
      </c>
      <c r="BQ2555" t="s">
        <v>13876</v>
      </c>
      <c r="BR2555" t="s">
        <v>13876</v>
      </c>
      <c r="BS2555" t="s">
        <v>13876</v>
      </c>
      <c r="BT2555" t="s">
        <v>13876</v>
      </c>
      <c r="BU2555" t="s">
        <v>13876</v>
      </c>
      <c r="BV2555" t="s">
        <v>13876</v>
      </c>
      <c r="BW2555" t="s">
        <v>13876</v>
      </c>
      <c r="BX2555" t="s">
        <v>13876</v>
      </c>
      <c r="BY2555" t="s">
        <v>13876</v>
      </c>
      <c r="BZ2555" t="s">
        <v>13876</v>
      </c>
      <c r="CA2555" t="s">
        <v>13876</v>
      </c>
      <c r="CB2555" t="s">
        <v>13876</v>
      </c>
      <c r="CC2555" t="s">
        <v>13876</v>
      </c>
      <c r="CD2555" t="s">
        <v>13876</v>
      </c>
      <c r="CE2555" t="s">
        <v>13876</v>
      </c>
      <c r="CF2555" t="s">
        <v>13876</v>
      </c>
      <c r="CG2555" t="s">
        <v>13876</v>
      </c>
      <c r="CH2555" t="s">
        <v>13876</v>
      </c>
      <c r="CI2555" t="s">
        <v>13876</v>
      </c>
      <c r="CJ2555" t="s">
        <v>13876</v>
      </c>
      <c r="CK2555" t="s">
        <v>13876</v>
      </c>
      <c r="CL2555" t="s">
        <v>13876</v>
      </c>
      <c r="CM2555" t="s">
        <v>13876</v>
      </c>
      <c r="CN2555" t="s">
        <v>13876</v>
      </c>
      <c r="CO2555" t="s">
        <v>13876</v>
      </c>
      <c r="CP2555" t="s">
        <v>13876</v>
      </c>
      <c r="CQ2555" t="s">
        <v>13876</v>
      </c>
      <c r="CR2555" t="s">
        <v>13876</v>
      </c>
      <c r="CS2555" t="s">
        <v>13876</v>
      </c>
      <c r="CT2555" t="s">
        <v>13876</v>
      </c>
    </row>
    <row r="2556" spans="1:98" hidden="1">
      <c r="A2556" s="1088">
        <v>515</v>
      </c>
      <c r="B2556" s="554" t="s">
        <v>6317</v>
      </c>
      <c r="C2556" s="554" t="s">
        <v>5180</v>
      </c>
      <c r="D2556" s="554" t="s">
        <v>6318</v>
      </c>
      <c r="E2556" s="336" t="s">
        <v>368</v>
      </c>
      <c r="F2556" s="336" t="s">
        <v>15134</v>
      </c>
      <c r="G2556" s="336">
        <v>2911200133</v>
      </c>
      <c r="H2556" s="554" t="s">
        <v>6317</v>
      </c>
      <c r="I2556" s="336" t="s">
        <v>113</v>
      </c>
      <c r="J2556" s="336" t="s">
        <v>13659</v>
      </c>
      <c r="K2556" s="336" t="s">
        <v>13546</v>
      </c>
      <c r="L2556" s="336" t="s">
        <v>13658</v>
      </c>
      <c r="M2556" s="336" t="s">
        <v>13659</v>
      </c>
      <c r="N2556" s="336" t="s">
        <v>13546</v>
      </c>
      <c r="O2556" s="632"/>
      <c r="P2556" s="632"/>
      <c r="Q2556" s="632"/>
      <c r="R2556" s="336"/>
      <c r="S2556" s="336"/>
      <c r="T2556" s="336" t="s">
        <v>17330</v>
      </c>
      <c r="U2556" s="625"/>
      <c r="V2556" s="1088"/>
      <c r="W2556" s="551" t="s">
        <v>13876</v>
      </c>
      <c r="X2556" s="551" t="s">
        <v>13876</v>
      </c>
      <c r="Y2556" s="551" t="s">
        <v>13876</v>
      </c>
      <c r="Z2556" s="551" t="s">
        <v>13876</v>
      </c>
      <c r="AA2556" s="551" t="s">
        <v>13876</v>
      </c>
      <c r="AB2556" s="551" t="s">
        <v>13876</v>
      </c>
      <c r="AC2556" s="551" t="s">
        <v>13876</v>
      </c>
      <c r="AD2556" s="552" t="s">
        <v>13876</v>
      </c>
      <c r="AE2556" s="623">
        <v>0</v>
      </c>
      <c r="AF2556" t="s">
        <v>6316</v>
      </c>
      <c r="AG2556" t="s">
        <v>6321</v>
      </c>
      <c r="AH2556" t="s">
        <v>6316</v>
      </c>
      <c r="AJ2556" s="548" t="s">
        <v>13667</v>
      </c>
      <c r="AK2556" s="548" t="s">
        <v>15135</v>
      </c>
      <c r="AL2556" s="548" t="s">
        <v>13669</v>
      </c>
      <c r="AM2556" s="548" t="s">
        <v>15136</v>
      </c>
      <c r="AN2556" s="548" t="s">
        <v>15137</v>
      </c>
      <c r="AO2556" s="548" t="s">
        <v>15138</v>
      </c>
      <c r="AQ2556" t="s">
        <v>13876</v>
      </c>
      <c r="AR2556" t="s">
        <v>13876</v>
      </c>
      <c r="AS2556" t="s">
        <v>13876</v>
      </c>
      <c r="AT2556" t="s">
        <v>13876</v>
      </c>
      <c r="AU2556" t="s">
        <v>13876</v>
      </c>
      <c r="AV2556" t="s">
        <v>13876</v>
      </c>
      <c r="AW2556" t="s">
        <v>13876</v>
      </c>
      <c r="AX2556" t="s">
        <v>13876</v>
      </c>
      <c r="AY2556" t="s">
        <v>13876</v>
      </c>
      <c r="AZ2556" t="s">
        <v>13876</v>
      </c>
      <c r="BA2556" t="s">
        <v>13876</v>
      </c>
      <c r="BB2556" t="s">
        <v>13876</v>
      </c>
      <c r="BC2556" t="s">
        <v>13876</v>
      </c>
      <c r="BD2556" t="s">
        <v>13876</v>
      </c>
      <c r="BE2556" t="s">
        <v>13876</v>
      </c>
      <c r="BF2556" t="s">
        <v>13876</v>
      </c>
      <c r="BG2556" t="s">
        <v>13876</v>
      </c>
      <c r="BH2556" t="s">
        <v>13876</v>
      </c>
      <c r="BI2556" t="s">
        <v>13876</v>
      </c>
      <c r="BJ2556" t="s">
        <v>13876</v>
      </c>
      <c r="BK2556" t="s">
        <v>13876</v>
      </c>
      <c r="BL2556" t="s">
        <v>13876</v>
      </c>
      <c r="BM2556" t="s">
        <v>13876</v>
      </c>
      <c r="BN2556" t="s">
        <v>13876</v>
      </c>
      <c r="BO2556" t="s">
        <v>13876</v>
      </c>
      <c r="BP2556" t="s">
        <v>13876</v>
      </c>
      <c r="BQ2556" t="s">
        <v>13876</v>
      </c>
      <c r="BR2556" t="s">
        <v>13876</v>
      </c>
      <c r="BS2556" t="s">
        <v>13876</v>
      </c>
      <c r="BT2556" t="s">
        <v>13876</v>
      </c>
      <c r="BU2556" t="s">
        <v>13876</v>
      </c>
      <c r="BV2556" t="s">
        <v>13876</v>
      </c>
      <c r="BW2556" t="s">
        <v>13876</v>
      </c>
      <c r="BX2556" t="s">
        <v>13876</v>
      </c>
      <c r="BY2556" t="s">
        <v>13876</v>
      </c>
      <c r="BZ2556" t="s">
        <v>13876</v>
      </c>
      <c r="CA2556" t="s">
        <v>13876</v>
      </c>
      <c r="CB2556" t="s">
        <v>13876</v>
      </c>
      <c r="CC2556" t="s">
        <v>13876</v>
      </c>
      <c r="CD2556" t="s">
        <v>13876</v>
      </c>
      <c r="CE2556" t="s">
        <v>13876</v>
      </c>
      <c r="CF2556" t="s">
        <v>13876</v>
      </c>
      <c r="CG2556" t="s">
        <v>13876</v>
      </c>
      <c r="CH2556" t="s">
        <v>13876</v>
      </c>
      <c r="CI2556" t="s">
        <v>13876</v>
      </c>
      <c r="CJ2556" t="s">
        <v>13876</v>
      </c>
      <c r="CK2556" t="s">
        <v>13876</v>
      </c>
      <c r="CL2556" t="s">
        <v>13876</v>
      </c>
      <c r="CM2556" t="s">
        <v>13876</v>
      </c>
      <c r="CN2556" t="s">
        <v>13876</v>
      </c>
      <c r="CO2556" t="s">
        <v>13876</v>
      </c>
      <c r="CP2556" t="s">
        <v>13876</v>
      </c>
      <c r="CQ2556" t="s">
        <v>13876</v>
      </c>
      <c r="CR2556" t="s">
        <v>13876</v>
      </c>
      <c r="CS2556" t="s">
        <v>13876</v>
      </c>
      <c r="CT2556" t="s">
        <v>13876</v>
      </c>
    </row>
    <row r="2557" spans="1:98" hidden="1">
      <c r="A2557" s="1088"/>
      <c r="B2557" s="554" t="s">
        <v>6317</v>
      </c>
      <c r="C2557" s="554" t="s">
        <v>5180</v>
      </c>
      <c r="D2557" s="554" t="s">
        <v>6318</v>
      </c>
      <c r="E2557" s="336" t="s">
        <v>368</v>
      </c>
      <c r="F2557" s="336" t="s">
        <v>15134</v>
      </c>
      <c r="G2557" s="336">
        <v>2911200133</v>
      </c>
      <c r="H2557" s="554" t="s">
        <v>6317</v>
      </c>
      <c r="I2557" s="336" t="s">
        <v>114</v>
      </c>
      <c r="J2557" s="336" t="s">
        <v>13659</v>
      </c>
      <c r="K2557" s="336" t="s">
        <v>13546</v>
      </c>
      <c r="L2557" s="336" t="s">
        <v>13658</v>
      </c>
      <c r="M2557" s="336" t="s">
        <v>13659</v>
      </c>
      <c r="N2557" s="336" t="s">
        <v>13549</v>
      </c>
      <c r="O2557" s="632"/>
      <c r="P2557" s="632"/>
      <c r="Q2557" s="632"/>
      <c r="R2557" s="336"/>
      <c r="S2557" s="336"/>
      <c r="T2557" s="336" t="s">
        <v>17331</v>
      </c>
      <c r="U2557" s="620"/>
      <c r="V2557" s="1088"/>
      <c r="W2557" s="551" t="s">
        <v>13876</v>
      </c>
      <c r="X2557" s="551" t="s">
        <v>13876</v>
      </c>
      <c r="Y2557" s="551" t="s">
        <v>13876</v>
      </c>
      <c r="Z2557" s="551" t="s">
        <v>13876</v>
      </c>
      <c r="AA2557" s="551" t="s">
        <v>13876</v>
      </c>
      <c r="AB2557" s="551" t="s">
        <v>13876</v>
      </c>
      <c r="AC2557" s="551" t="s">
        <v>13876</v>
      </c>
      <c r="AD2557" s="552" t="s">
        <v>13876</v>
      </c>
      <c r="AE2557" s="623">
        <v>0</v>
      </c>
      <c r="AF2557" t="s">
        <v>6316</v>
      </c>
      <c r="AG2557" t="s">
        <v>6321</v>
      </c>
      <c r="AH2557" t="s">
        <v>6316</v>
      </c>
      <c r="AJ2557" s="548" t="s">
        <v>13667</v>
      </c>
      <c r="AK2557" s="548" t="s">
        <v>15135</v>
      </c>
      <c r="AL2557" s="548" t="s">
        <v>13669</v>
      </c>
      <c r="AM2557" s="548" t="s">
        <v>15136</v>
      </c>
      <c r="AN2557" s="548" t="s">
        <v>15137</v>
      </c>
      <c r="AO2557" s="548" t="s">
        <v>15138</v>
      </c>
      <c r="AQ2557" t="s">
        <v>13876</v>
      </c>
      <c r="AR2557" t="s">
        <v>13876</v>
      </c>
      <c r="AS2557" t="s">
        <v>13876</v>
      </c>
      <c r="AT2557" t="s">
        <v>13876</v>
      </c>
      <c r="AU2557" t="s">
        <v>13876</v>
      </c>
      <c r="AV2557" t="s">
        <v>13876</v>
      </c>
      <c r="AW2557" t="s">
        <v>13876</v>
      </c>
      <c r="AX2557" t="s">
        <v>13876</v>
      </c>
      <c r="AY2557" t="s">
        <v>13876</v>
      </c>
      <c r="AZ2557" t="s">
        <v>13876</v>
      </c>
      <c r="BA2557" t="s">
        <v>13876</v>
      </c>
      <c r="BB2557" t="s">
        <v>13876</v>
      </c>
      <c r="BC2557" t="s">
        <v>13876</v>
      </c>
      <c r="BD2557" t="s">
        <v>13876</v>
      </c>
      <c r="BE2557" t="s">
        <v>13876</v>
      </c>
      <c r="BF2557" t="s">
        <v>13876</v>
      </c>
      <c r="BG2557" t="s">
        <v>13876</v>
      </c>
      <c r="BH2557" t="s">
        <v>13876</v>
      </c>
      <c r="BI2557" t="s">
        <v>13876</v>
      </c>
      <c r="BJ2557" t="s">
        <v>13876</v>
      </c>
      <c r="BK2557" t="s">
        <v>13876</v>
      </c>
      <c r="BL2557" t="s">
        <v>13876</v>
      </c>
      <c r="BM2557" t="s">
        <v>13876</v>
      </c>
      <c r="BN2557" t="s">
        <v>13876</v>
      </c>
      <c r="BO2557" t="s">
        <v>13876</v>
      </c>
      <c r="BP2557" t="s">
        <v>13876</v>
      </c>
      <c r="BQ2557" t="s">
        <v>13876</v>
      </c>
      <c r="BR2557" t="s">
        <v>13876</v>
      </c>
      <c r="BS2557" t="s">
        <v>13876</v>
      </c>
      <c r="BT2557" t="s">
        <v>13876</v>
      </c>
      <c r="BU2557" t="s">
        <v>13876</v>
      </c>
      <c r="BV2557" t="s">
        <v>13876</v>
      </c>
      <c r="BW2557" t="s">
        <v>13876</v>
      </c>
      <c r="BX2557" t="s">
        <v>13876</v>
      </c>
      <c r="BY2557" t="s">
        <v>13876</v>
      </c>
      <c r="BZ2557" t="s">
        <v>13876</v>
      </c>
      <c r="CA2557" t="s">
        <v>13876</v>
      </c>
      <c r="CB2557" t="s">
        <v>13876</v>
      </c>
      <c r="CC2557" t="s">
        <v>13876</v>
      </c>
      <c r="CD2557" t="s">
        <v>13876</v>
      </c>
      <c r="CE2557" t="s">
        <v>13876</v>
      </c>
      <c r="CF2557" t="s">
        <v>13876</v>
      </c>
      <c r="CG2557" t="s">
        <v>13876</v>
      </c>
      <c r="CH2557" t="s">
        <v>13876</v>
      </c>
      <c r="CI2557" t="s">
        <v>13876</v>
      </c>
      <c r="CJ2557" t="s">
        <v>13876</v>
      </c>
      <c r="CK2557" t="s">
        <v>13876</v>
      </c>
      <c r="CL2557" t="s">
        <v>13876</v>
      </c>
      <c r="CM2557" t="s">
        <v>13876</v>
      </c>
      <c r="CN2557" t="s">
        <v>13876</v>
      </c>
      <c r="CO2557" t="s">
        <v>13876</v>
      </c>
      <c r="CP2557" t="s">
        <v>13876</v>
      </c>
      <c r="CQ2557" t="s">
        <v>13876</v>
      </c>
      <c r="CR2557" t="s">
        <v>13876</v>
      </c>
      <c r="CS2557" t="s">
        <v>13876</v>
      </c>
      <c r="CT2557" t="s">
        <v>13876</v>
      </c>
    </row>
    <row r="2558" spans="1:98" hidden="1">
      <c r="A2558" s="1088"/>
      <c r="B2558" s="554" t="s">
        <v>6317</v>
      </c>
      <c r="C2558" s="554" t="s">
        <v>5180</v>
      </c>
      <c r="D2558" s="554" t="s">
        <v>6318</v>
      </c>
      <c r="E2558" s="336" t="s">
        <v>368</v>
      </c>
      <c r="F2558" s="336" t="s">
        <v>15134</v>
      </c>
      <c r="G2558" s="336">
        <v>2911200133</v>
      </c>
      <c r="H2558" s="554" t="s">
        <v>6317</v>
      </c>
      <c r="I2558" s="336" t="s">
        <v>115</v>
      </c>
      <c r="J2558" s="336" t="s">
        <v>13659</v>
      </c>
      <c r="K2558" s="336" t="s">
        <v>13546</v>
      </c>
      <c r="L2558" s="336" t="s">
        <v>13658</v>
      </c>
      <c r="M2558" s="336" t="s">
        <v>13659</v>
      </c>
      <c r="N2558" s="336" t="s">
        <v>13549</v>
      </c>
      <c r="O2558" s="632"/>
      <c r="P2558" s="632"/>
      <c r="Q2558" s="632"/>
      <c r="R2558" s="336"/>
      <c r="S2558" s="336"/>
      <c r="T2558" s="336" t="s">
        <v>17332</v>
      </c>
      <c r="U2558" s="609"/>
      <c r="V2558" s="1088"/>
      <c r="W2558" s="551" t="s">
        <v>13876</v>
      </c>
      <c r="X2558" s="551" t="s">
        <v>13876</v>
      </c>
      <c r="Y2558" s="551" t="s">
        <v>13876</v>
      </c>
      <c r="Z2558" s="551" t="s">
        <v>13876</v>
      </c>
      <c r="AA2558" s="551" t="s">
        <v>13876</v>
      </c>
      <c r="AB2558" s="551" t="s">
        <v>13876</v>
      </c>
      <c r="AC2558" s="551" t="s">
        <v>13876</v>
      </c>
      <c r="AD2558" s="552" t="s">
        <v>13876</v>
      </c>
      <c r="AE2558" s="623">
        <v>0</v>
      </c>
      <c r="AF2558" t="s">
        <v>6316</v>
      </c>
      <c r="AG2558" t="s">
        <v>6321</v>
      </c>
      <c r="AH2558" t="s">
        <v>6316</v>
      </c>
      <c r="AJ2558" s="548" t="s">
        <v>13667</v>
      </c>
      <c r="AK2558" s="548" t="s">
        <v>15135</v>
      </c>
      <c r="AL2558" s="548" t="s">
        <v>13669</v>
      </c>
      <c r="AM2558" s="548" t="s">
        <v>15136</v>
      </c>
      <c r="AN2558" s="548" t="s">
        <v>15137</v>
      </c>
      <c r="AO2558" s="548" t="s">
        <v>15138</v>
      </c>
      <c r="AQ2558" t="s">
        <v>13876</v>
      </c>
      <c r="AR2558" t="s">
        <v>13876</v>
      </c>
      <c r="AS2558" t="s">
        <v>13876</v>
      </c>
      <c r="AT2558" t="s">
        <v>13876</v>
      </c>
      <c r="AU2558" t="s">
        <v>13876</v>
      </c>
      <c r="AV2558" t="s">
        <v>13876</v>
      </c>
      <c r="AW2558" t="s">
        <v>13876</v>
      </c>
      <c r="AX2558" t="s">
        <v>13876</v>
      </c>
      <c r="AY2558" t="s">
        <v>13876</v>
      </c>
      <c r="AZ2558" t="s">
        <v>13876</v>
      </c>
      <c r="BA2558" t="s">
        <v>13876</v>
      </c>
      <c r="BB2558" t="s">
        <v>13876</v>
      </c>
      <c r="BC2558" t="s">
        <v>13876</v>
      </c>
      <c r="BD2558" t="s">
        <v>13876</v>
      </c>
      <c r="BE2558" t="s">
        <v>13876</v>
      </c>
      <c r="BF2558" t="s">
        <v>13876</v>
      </c>
      <c r="BG2558" t="s">
        <v>13876</v>
      </c>
      <c r="BH2558" t="s">
        <v>13876</v>
      </c>
      <c r="BI2558" t="s">
        <v>13876</v>
      </c>
      <c r="BJ2558" t="s">
        <v>13876</v>
      </c>
      <c r="BK2558" t="s">
        <v>13876</v>
      </c>
      <c r="BL2558" t="s">
        <v>13876</v>
      </c>
      <c r="BM2558" t="s">
        <v>13876</v>
      </c>
      <c r="BN2558" t="s">
        <v>13876</v>
      </c>
      <c r="BO2558" t="s">
        <v>13876</v>
      </c>
      <c r="BP2558" t="s">
        <v>13876</v>
      </c>
      <c r="BQ2558" t="s">
        <v>13876</v>
      </c>
      <c r="BR2558" t="s">
        <v>13876</v>
      </c>
      <c r="BS2558" t="s">
        <v>13876</v>
      </c>
      <c r="BT2558" t="s">
        <v>13876</v>
      </c>
      <c r="BU2558" t="s">
        <v>13876</v>
      </c>
      <c r="BV2558" t="s">
        <v>13876</v>
      </c>
      <c r="BW2558" t="s">
        <v>13876</v>
      </c>
      <c r="BX2558" t="s">
        <v>13876</v>
      </c>
      <c r="BY2558" t="s">
        <v>13876</v>
      </c>
      <c r="BZ2558" t="s">
        <v>13876</v>
      </c>
      <c r="CA2558" t="s">
        <v>13876</v>
      </c>
      <c r="CB2558" t="s">
        <v>13876</v>
      </c>
      <c r="CC2558" t="s">
        <v>13876</v>
      </c>
      <c r="CD2558" t="s">
        <v>13876</v>
      </c>
      <c r="CE2558" t="s">
        <v>13876</v>
      </c>
      <c r="CF2558" t="s">
        <v>13876</v>
      </c>
      <c r="CG2558" t="s">
        <v>13876</v>
      </c>
      <c r="CH2558" t="s">
        <v>13876</v>
      </c>
      <c r="CI2558" t="s">
        <v>13876</v>
      </c>
      <c r="CJ2558" t="s">
        <v>13876</v>
      </c>
      <c r="CK2558" t="s">
        <v>13876</v>
      </c>
      <c r="CL2558" t="s">
        <v>13876</v>
      </c>
      <c r="CM2558" t="s">
        <v>13876</v>
      </c>
      <c r="CN2558" t="s">
        <v>13876</v>
      </c>
      <c r="CO2558" t="s">
        <v>13876</v>
      </c>
      <c r="CP2558" t="s">
        <v>13876</v>
      </c>
      <c r="CQ2558" t="s">
        <v>13876</v>
      </c>
      <c r="CR2558" t="s">
        <v>13876</v>
      </c>
      <c r="CS2558" t="s">
        <v>13876</v>
      </c>
      <c r="CT2558" t="s">
        <v>13876</v>
      </c>
    </row>
    <row r="2559" spans="1:98" hidden="1">
      <c r="A2559" s="632"/>
      <c r="B2559" s="555"/>
      <c r="C2559" s="554"/>
      <c r="D2559" s="554"/>
      <c r="E2559" s="336"/>
      <c r="F2559" s="336"/>
      <c r="G2559" s="336"/>
      <c r="H2559" s="554"/>
      <c r="I2559" s="336"/>
      <c r="J2559" s="336"/>
      <c r="K2559" s="336"/>
      <c r="L2559" s="336"/>
      <c r="M2559" s="336"/>
      <c r="N2559" s="336"/>
      <c r="O2559" s="632"/>
      <c r="P2559" s="632"/>
      <c r="Q2559" s="632"/>
      <c r="R2559" s="336"/>
      <c r="S2559" s="336"/>
      <c r="T2559" s="336" t="s">
        <v>13876</v>
      </c>
      <c r="U2559" s="336"/>
      <c r="V2559" s="632"/>
      <c r="W2559" s="551">
        <v>0</v>
      </c>
      <c r="X2559" s="551">
        <v>0</v>
      </c>
      <c r="Y2559" s="551">
        <v>0</v>
      </c>
      <c r="Z2559" s="551">
        <v>0</v>
      </c>
      <c r="AA2559" s="551">
        <v>0</v>
      </c>
      <c r="AB2559" s="551">
        <v>0</v>
      </c>
      <c r="AC2559" s="551">
        <v>0</v>
      </c>
      <c r="AD2559" s="552"/>
      <c r="AE2559" s="623">
        <v>0</v>
      </c>
      <c r="AQ2559" t="s">
        <v>13876</v>
      </c>
      <c r="AR2559" t="s">
        <v>13876</v>
      </c>
      <c r="AS2559" t="s">
        <v>13876</v>
      </c>
      <c r="AT2559" t="s">
        <v>13876</v>
      </c>
      <c r="AU2559" t="s">
        <v>13876</v>
      </c>
      <c r="AV2559" t="s">
        <v>13876</v>
      </c>
      <c r="AW2559" t="s">
        <v>13876</v>
      </c>
      <c r="AX2559" t="s">
        <v>13876</v>
      </c>
      <c r="AY2559" t="s">
        <v>13876</v>
      </c>
      <c r="AZ2559" t="s">
        <v>13876</v>
      </c>
      <c r="BA2559" t="s">
        <v>13876</v>
      </c>
      <c r="BB2559" t="s">
        <v>13876</v>
      </c>
      <c r="BC2559" t="s">
        <v>13876</v>
      </c>
      <c r="BD2559" t="s">
        <v>13876</v>
      </c>
      <c r="BE2559" t="s">
        <v>13876</v>
      </c>
      <c r="BF2559" t="s">
        <v>13876</v>
      </c>
      <c r="BG2559" t="s">
        <v>13876</v>
      </c>
      <c r="BH2559" t="s">
        <v>13876</v>
      </c>
      <c r="BI2559" t="s">
        <v>13876</v>
      </c>
      <c r="BJ2559" t="s">
        <v>13876</v>
      </c>
      <c r="BK2559" t="s">
        <v>13876</v>
      </c>
      <c r="BL2559" t="s">
        <v>13876</v>
      </c>
      <c r="BM2559" t="s">
        <v>13876</v>
      </c>
      <c r="BN2559" t="s">
        <v>13876</v>
      </c>
      <c r="BO2559" t="s">
        <v>13876</v>
      </c>
      <c r="BP2559" t="s">
        <v>13876</v>
      </c>
      <c r="BQ2559" t="s">
        <v>13876</v>
      </c>
      <c r="BR2559" t="s">
        <v>13876</v>
      </c>
      <c r="BS2559" t="s">
        <v>13876</v>
      </c>
      <c r="BT2559" t="s">
        <v>13876</v>
      </c>
      <c r="BU2559" t="s">
        <v>13876</v>
      </c>
      <c r="BV2559" t="s">
        <v>13876</v>
      </c>
      <c r="BW2559" t="s">
        <v>13876</v>
      </c>
      <c r="BX2559" t="s">
        <v>13876</v>
      </c>
      <c r="BY2559" t="s">
        <v>13876</v>
      </c>
      <c r="BZ2559" t="s">
        <v>13876</v>
      </c>
      <c r="CA2559" t="s">
        <v>13876</v>
      </c>
      <c r="CB2559" t="s">
        <v>13876</v>
      </c>
      <c r="CC2559" t="s">
        <v>13876</v>
      </c>
      <c r="CD2559" t="s">
        <v>13876</v>
      </c>
      <c r="CE2559" t="s">
        <v>13876</v>
      </c>
      <c r="CF2559" t="s">
        <v>13876</v>
      </c>
      <c r="CG2559" t="s">
        <v>13876</v>
      </c>
      <c r="CH2559" t="s">
        <v>13876</v>
      </c>
      <c r="CI2559" t="s">
        <v>13876</v>
      </c>
      <c r="CJ2559" t="s">
        <v>13876</v>
      </c>
      <c r="CK2559" t="s">
        <v>13876</v>
      </c>
      <c r="CL2559" t="s">
        <v>13876</v>
      </c>
      <c r="CM2559" t="s">
        <v>13876</v>
      </c>
      <c r="CN2559" t="s">
        <v>13876</v>
      </c>
      <c r="CO2559" t="s">
        <v>13876</v>
      </c>
      <c r="CP2559" t="s">
        <v>13876</v>
      </c>
      <c r="CQ2559" t="s">
        <v>13876</v>
      </c>
      <c r="CR2559" t="s">
        <v>13876</v>
      </c>
      <c r="CS2559" t="s">
        <v>13876</v>
      </c>
      <c r="CT2559" t="s">
        <v>13876</v>
      </c>
    </row>
    <row r="2560" spans="1:98" hidden="1">
      <c r="A2560" s="1088">
        <v>516</v>
      </c>
      <c r="B2560" s="554" t="s">
        <v>8390</v>
      </c>
      <c r="C2560" s="554" t="s">
        <v>8180</v>
      </c>
      <c r="D2560" s="554" t="s">
        <v>8391</v>
      </c>
      <c r="E2560" s="336" t="s">
        <v>368</v>
      </c>
      <c r="F2560" s="336" t="s">
        <v>15139</v>
      </c>
      <c r="G2560" s="336">
        <v>2911700397</v>
      </c>
      <c r="H2560" s="554" t="s">
        <v>8401</v>
      </c>
      <c r="I2560" s="336" t="s">
        <v>123</v>
      </c>
      <c r="J2560" s="336" t="s">
        <v>13659</v>
      </c>
      <c r="K2560" s="336" t="s">
        <v>13546</v>
      </c>
      <c r="L2560" s="336" t="s">
        <v>13658</v>
      </c>
      <c r="M2560" s="336" t="s">
        <v>13658</v>
      </c>
      <c r="N2560" s="336"/>
      <c r="O2560" s="632"/>
      <c r="P2560" s="632" t="s">
        <v>13661</v>
      </c>
      <c r="Q2560" s="556">
        <v>44620</v>
      </c>
      <c r="R2560" s="336"/>
      <c r="S2560" s="575"/>
      <c r="T2560" s="336" t="s">
        <v>17333</v>
      </c>
      <c r="U2560" s="625"/>
      <c r="V2560" s="1088"/>
      <c r="W2560" s="551" t="s">
        <v>13876</v>
      </c>
      <c r="X2560" s="551" t="s">
        <v>13876</v>
      </c>
      <c r="Y2560" s="551" t="s">
        <v>13876</v>
      </c>
      <c r="Z2560" s="551" t="s">
        <v>13876</v>
      </c>
      <c r="AA2560" s="551" t="s">
        <v>13876</v>
      </c>
      <c r="AB2560" s="551" t="s">
        <v>13876</v>
      </c>
      <c r="AC2560" s="551" t="s">
        <v>13876</v>
      </c>
      <c r="AD2560" s="552" t="s">
        <v>13876</v>
      </c>
      <c r="AE2560" s="623">
        <v>0</v>
      </c>
      <c r="AF2560" t="s">
        <v>8389</v>
      </c>
      <c r="AG2560" t="s">
        <v>8394</v>
      </c>
      <c r="AH2560" t="s">
        <v>8400</v>
      </c>
      <c r="AJ2560" s="548" t="s">
        <v>13693</v>
      </c>
      <c r="AK2560" s="548" t="s">
        <v>13888</v>
      </c>
      <c r="AL2560" s="548" t="s">
        <v>13669</v>
      </c>
      <c r="AM2560" s="548" t="s">
        <v>15140</v>
      </c>
      <c r="AN2560" s="548" t="s">
        <v>15141</v>
      </c>
      <c r="AO2560" s="548" t="s">
        <v>8390</v>
      </c>
      <c r="AQ2560" t="s">
        <v>13876</v>
      </c>
      <c r="AR2560" t="s">
        <v>13876</v>
      </c>
      <c r="AS2560" t="s">
        <v>13876</v>
      </c>
      <c r="AT2560" t="s">
        <v>13876</v>
      </c>
      <c r="AU2560" t="s">
        <v>13876</v>
      </c>
      <c r="AV2560" t="s">
        <v>13876</v>
      </c>
      <c r="AW2560" t="s">
        <v>13876</v>
      </c>
      <c r="AX2560" t="s">
        <v>13876</v>
      </c>
      <c r="AY2560" t="s">
        <v>13876</v>
      </c>
      <c r="AZ2560" t="s">
        <v>13876</v>
      </c>
      <c r="BA2560" t="s">
        <v>13876</v>
      </c>
      <c r="BB2560" t="s">
        <v>13876</v>
      </c>
      <c r="BC2560" t="s">
        <v>13876</v>
      </c>
      <c r="BD2560" t="s">
        <v>13876</v>
      </c>
      <c r="BE2560" t="s">
        <v>13876</v>
      </c>
      <c r="BF2560" t="s">
        <v>13876</v>
      </c>
      <c r="BG2560" t="s">
        <v>13876</v>
      </c>
      <c r="BH2560" t="s">
        <v>13876</v>
      </c>
      <c r="BI2560" t="s">
        <v>13876</v>
      </c>
      <c r="BJ2560" t="s">
        <v>13876</v>
      </c>
      <c r="BK2560" t="s">
        <v>13876</v>
      </c>
      <c r="BL2560" t="s">
        <v>13876</v>
      </c>
      <c r="BM2560" t="s">
        <v>13876</v>
      </c>
      <c r="BN2560" t="s">
        <v>13876</v>
      </c>
      <c r="BO2560" t="s">
        <v>13876</v>
      </c>
      <c r="BP2560" t="s">
        <v>13876</v>
      </c>
      <c r="BQ2560" t="s">
        <v>13876</v>
      </c>
      <c r="BR2560" t="s">
        <v>13876</v>
      </c>
      <c r="BS2560" t="s">
        <v>13876</v>
      </c>
      <c r="BT2560" t="s">
        <v>13876</v>
      </c>
      <c r="BU2560" t="s">
        <v>13876</v>
      </c>
      <c r="BV2560" t="s">
        <v>13876</v>
      </c>
      <c r="BW2560" t="s">
        <v>13876</v>
      </c>
      <c r="BX2560" t="s">
        <v>13876</v>
      </c>
      <c r="BY2560" t="s">
        <v>13876</v>
      </c>
      <c r="BZ2560" t="s">
        <v>13876</v>
      </c>
      <c r="CA2560" t="s">
        <v>13876</v>
      </c>
      <c r="CB2560" t="s">
        <v>13876</v>
      </c>
      <c r="CC2560" t="s">
        <v>13876</v>
      </c>
      <c r="CD2560" t="s">
        <v>13876</v>
      </c>
      <c r="CE2560" t="s">
        <v>13876</v>
      </c>
      <c r="CF2560" t="s">
        <v>13876</v>
      </c>
      <c r="CG2560" t="s">
        <v>13876</v>
      </c>
      <c r="CH2560" t="s">
        <v>13876</v>
      </c>
      <c r="CI2560" t="s">
        <v>13876</v>
      </c>
      <c r="CJ2560" t="s">
        <v>13876</v>
      </c>
      <c r="CK2560" t="s">
        <v>13876</v>
      </c>
      <c r="CL2560" t="s">
        <v>13876</v>
      </c>
      <c r="CM2560" t="s">
        <v>13876</v>
      </c>
      <c r="CN2560" t="s">
        <v>13876</v>
      </c>
      <c r="CO2560" t="s">
        <v>13876</v>
      </c>
      <c r="CP2560" t="s">
        <v>13876</v>
      </c>
      <c r="CQ2560" t="s">
        <v>13876</v>
      </c>
      <c r="CR2560" t="s">
        <v>13876</v>
      </c>
      <c r="CS2560" t="s">
        <v>13876</v>
      </c>
      <c r="CT2560" t="s">
        <v>13876</v>
      </c>
    </row>
    <row r="2561" spans="1:98" hidden="1">
      <c r="A2561" s="1088"/>
      <c r="B2561" s="554" t="s">
        <v>8390</v>
      </c>
      <c r="C2561" s="554" t="s">
        <v>8180</v>
      </c>
      <c r="D2561" s="554" t="s">
        <v>8391</v>
      </c>
      <c r="E2561" s="336" t="s">
        <v>368</v>
      </c>
      <c r="F2561" s="336" t="s">
        <v>15139</v>
      </c>
      <c r="G2561" s="336">
        <v>2911700397</v>
      </c>
      <c r="H2561" s="554" t="s">
        <v>8401</v>
      </c>
      <c r="I2561" s="336" t="s">
        <v>13673</v>
      </c>
      <c r="J2561" s="336" t="s">
        <v>13659</v>
      </c>
      <c r="K2561" s="336" t="s">
        <v>13546</v>
      </c>
      <c r="L2561" s="336" t="s">
        <v>13658</v>
      </c>
      <c r="M2561" s="336" t="s">
        <v>13658</v>
      </c>
      <c r="N2561" s="336"/>
      <c r="O2561" s="632"/>
      <c r="P2561" s="632" t="s">
        <v>13661</v>
      </c>
      <c r="Q2561" s="556">
        <v>44620</v>
      </c>
      <c r="R2561" s="336"/>
      <c r="S2561" s="575"/>
      <c r="T2561" s="336" t="s">
        <v>17334</v>
      </c>
      <c r="U2561" s="620"/>
      <c r="V2561" s="1088"/>
      <c r="W2561" s="551" t="s">
        <v>13876</v>
      </c>
      <c r="X2561" s="551" t="s">
        <v>13876</v>
      </c>
      <c r="Y2561" s="551" t="s">
        <v>13876</v>
      </c>
      <c r="Z2561" s="551" t="s">
        <v>13876</v>
      </c>
      <c r="AA2561" s="551" t="s">
        <v>13876</v>
      </c>
      <c r="AB2561" s="551" t="s">
        <v>13876</v>
      </c>
      <c r="AC2561" s="551" t="s">
        <v>13876</v>
      </c>
      <c r="AD2561" s="552" t="s">
        <v>13876</v>
      </c>
      <c r="AE2561" s="623">
        <v>0</v>
      </c>
      <c r="AF2561" t="s">
        <v>8389</v>
      </c>
      <c r="AG2561" t="s">
        <v>8394</v>
      </c>
      <c r="AH2561" t="s">
        <v>8400</v>
      </c>
      <c r="AJ2561" s="548" t="s">
        <v>13693</v>
      </c>
      <c r="AK2561" s="548" t="s">
        <v>13888</v>
      </c>
      <c r="AL2561" s="548" t="s">
        <v>13669</v>
      </c>
      <c r="AM2561" s="548" t="s">
        <v>15140</v>
      </c>
      <c r="AN2561" s="548" t="s">
        <v>15141</v>
      </c>
      <c r="AO2561" s="548" t="s">
        <v>8390</v>
      </c>
      <c r="AQ2561" t="s">
        <v>13876</v>
      </c>
      <c r="AR2561" t="s">
        <v>13876</v>
      </c>
      <c r="AS2561" t="s">
        <v>13876</v>
      </c>
      <c r="AT2561" t="s">
        <v>13876</v>
      </c>
      <c r="AU2561" t="s">
        <v>13876</v>
      </c>
      <c r="AV2561" t="s">
        <v>13876</v>
      </c>
      <c r="AW2561" t="s">
        <v>13876</v>
      </c>
      <c r="AX2561" t="s">
        <v>13876</v>
      </c>
      <c r="AY2561" t="s">
        <v>13876</v>
      </c>
      <c r="AZ2561" t="s">
        <v>13876</v>
      </c>
      <c r="BA2561" t="s">
        <v>13876</v>
      </c>
      <c r="BB2561" t="s">
        <v>13876</v>
      </c>
      <c r="BC2561" t="s">
        <v>13876</v>
      </c>
      <c r="BD2561" t="s">
        <v>13876</v>
      </c>
      <c r="BE2561" t="s">
        <v>13876</v>
      </c>
      <c r="BF2561" t="s">
        <v>13876</v>
      </c>
      <c r="BG2561" t="s">
        <v>13876</v>
      </c>
      <c r="BH2561" t="s">
        <v>13876</v>
      </c>
      <c r="BI2561" t="s">
        <v>13876</v>
      </c>
      <c r="BJ2561" t="s">
        <v>13876</v>
      </c>
      <c r="BK2561" t="s">
        <v>13876</v>
      </c>
      <c r="BL2561" t="s">
        <v>13876</v>
      </c>
      <c r="BM2561" t="s">
        <v>13876</v>
      </c>
      <c r="BN2561" t="s">
        <v>13876</v>
      </c>
      <c r="BO2561" t="s">
        <v>13876</v>
      </c>
      <c r="BP2561" t="s">
        <v>13876</v>
      </c>
      <c r="BQ2561" t="s">
        <v>13876</v>
      </c>
      <c r="BR2561" t="s">
        <v>13876</v>
      </c>
      <c r="BS2561" t="s">
        <v>13876</v>
      </c>
      <c r="BT2561" t="s">
        <v>13876</v>
      </c>
      <c r="BU2561" t="s">
        <v>13876</v>
      </c>
      <c r="BV2561" t="s">
        <v>13876</v>
      </c>
      <c r="BW2561" t="s">
        <v>13876</v>
      </c>
      <c r="BX2561" t="s">
        <v>13876</v>
      </c>
      <c r="BY2561" t="s">
        <v>13876</v>
      </c>
      <c r="BZ2561" t="s">
        <v>13876</v>
      </c>
      <c r="CA2561" t="s">
        <v>13876</v>
      </c>
      <c r="CB2561" t="s">
        <v>13876</v>
      </c>
      <c r="CC2561" t="s">
        <v>13876</v>
      </c>
      <c r="CD2561" t="s">
        <v>13876</v>
      </c>
      <c r="CE2561" t="s">
        <v>13876</v>
      </c>
      <c r="CF2561" t="s">
        <v>13876</v>
      </c>
      <c r="CG2561" t="s">
        <v>13876</v>
      </c>
      <c r="CH2561" t="s">
        <v>13876</v>
      </c>
      <c r="CI2561" t="s">
        <v>13876</v>
      </c>
      <c r="CJ2561" t="s">
        <v>13876</v>
      </c>
      <c r="CK2561" t="s">
        <v>13876</v>
      </c>
      <c r="CL2561" t="s">
        <v>13876</v>
      </c>
      <c r="CM2561" t="s">
        <v>13876</v>
      </c>
      <c r="CN2561" t="s">
        <v>13876</v>
      </c>
      <c r="CO2561" t="s">
        <v>13876</v>
      </c>
      <c r="CP2561" t="s">
        <v>13876</v>
      </c>
      <c r="CQ2561" t="s">
        <v>13876</v>
      </c>
      <c r="CR2561" t="s">
        <v>13876</v>
      </c>
      <c r="CS2561" t="s">
        <v>13876</v>
      </c>
      <c r="CT2561" t="s">
        <v>13876</v>
      </c>
    </row>
    <row r="2562" spans="1:98" hidden="1">
      <c r="A2562" s="1088"/>
      <c r="B2562" s="554" t="s">
        <v>8390</v>
      </c>
      <c r="C2562" s="554" t="s">
        <v>8180</v>
      </c>
      <c r="D2562" s="554" t="s">
        <v>8391</v>
      </c>
      <c r="E2562" s="336" t="s">
        <v>368</v>
      </c>
      <c r="F2562" s="336" t="s">
        <v>15139</v>
      </c>
      <c r="G2562" s="336">
        <v>2911700397</v>
      </c>
      <c r="H2562" s="554" t="s">
        <v>8398</v>
      </c>
      <c r="I2562" s="336" t="s">
        <v>113</v>
      </c>
      <c r="J2562" s="336" t="s">
        <v>13659</v>
      </c>
      <c r="K2562" s="336" t="s">
        <v>13546</v>
      </c>
      <c r="L2562" s="336" t="s">
        <v>13658</v>
      </c>
      <c r="M2562" s="336" t="s">
        <v>13658</v>
      </c>
      <c r="N2562" s="336"/>
      <c r="O2562" s="632"/>
      <c r="P2562" s="632" t="s">
        <v>13661</v>
      </c>
      <c r="Q2562" s="556">
        <v>44620</v>
      </c>
      <c r="R2562" s="336"/>
      <c r="S2562" s="575"/>
      <c r="T2562" s="336" t="s">
        <v>17335</v>
      </c>
      <c r="U2562" s="620"/>
      <c r="V2562" s="1088"/>
      <c r="W2562" s="551" t="s">
        <v>13876</v>
      </c>
      <c r="X2562" s="551" t="s">
        <v>13876</v>
      </c>
      <c r="Y2562" s="551" t="s">
        <v>13876</v>
      </c>
      <c r="Z2562" s="551" t="s">
        <v>13876</v>
      </c>
      <c r="AA2562" s="551" t="s">
        <v>13876</v>
      </c>
      <c r="AB2562" s="551" t="s">
        <v>13876</v>
      </c>
      <c r="AC2562" s="551" t="s">
        <v>13876</v>
      </c>
      <c r="AD2562" s="552" t="s">
        <v>13876</v>
      </c>
      <c r="AE2562" s="623">
        <v>0</v>
      </c>
      <c r="AF2562" t="s">
        <v>8389</v>
      </c>
      <c r="AG2562" t="s">
        <v>8394</v>
      </c>
      <c r="AH2562" t="s">
        <v>8397</v>
      </c>
      <c r="AJ2562" s="548" t="s">
        <v>13693</v>
      </c>
      <c r="AK2562" s="548" t="s">
        <v>13888</v>
      </c>
      <c r="AL2562" s="548" t="s">
        <v>13669</v>
      </c>
      <c r="AM2562" s="548" t="s">
        <v>15140</v>
      </c>
      <c r="AN2562" s="548" t="s">
        <v>15141</v>
      </c>
      <c r="AO2562" s="548" t="s">
        <v>8390</v>
      </c>
      <c r="AQ2562" t="s">
        <v>13876</v>
      </c>
      <c r="AR2562" t="s">
        <v>13876</v>
      </c>
      <c r="AS2562" t="s">
        <v>13876</v>
      </c>
      <c r="AT2562" t="s">
        <v>13876</v>
      </c>
      <c r="AU2562" t="s">
        <v>13876</v>
      </c>
      <c r="AV2562" t="s">
        <v>13876</v>
      </c>
      <c r="AW2562" t="s">
        <v>13876</v>
      </c>
      <c r="AX2562" t="s">
        <v>13876</v>
      </c>
      <c r="AY2562" t="s">
        <v>13876</v>
      </c>
      <c r="AZ2562" t="s">
        <v>13876</v>
      </c>
      <c r="BA2562" t="s">
        <v>13876</v>
      </c>
      <c r="BB2562" t="s">
        <v>13876</v>
      </c>
      <c r="BC2562" t="s">
        <v>13876</v>
      </c>
      <c r="BD2562" t="s">
        <v>13876</v>
      </c>
      <c r="BE2562" t="s">
        <v>13876</v>
      </c>
      <c r="BF2562" t="s">
        <v>13876</v>
      </c>
      <c r="BG2562" t="s">
        <v>13876</v>
      </c>
      <c r="BH2562" t="s">
        <v>13876</v>
      </c>
      <c r="BI2562" t="s">
        <v>13876</v>
      </c>
      <c r="BJ2562" t="s">
        <v>13876</v>
      </c>
      <c r="BK2562" t="s">
        <v>13876</v>
      </c>
      <c r="BL2562" t="s">
        <v>13876</v>
      </c>
      <c r="BM2562" t="s">
        <v>13876</v>
      </c>
      <c r="BN2562" t="s">
        <v>13876</v>
      </c>
      <c r="BO2562" t="s">
        <v>13876</v>
      </c>
      <c r="BP2562" t="s">
        <v>13876</v>
      </c>
      <c r="BQ2562" t="s">
        <v>13876</v>
      </c>
      <c r="BR2562" t="s">
        <v>13876</v>
      </c>
      <c r="BS2562" t="s">
        <v>13876</v>
      </c>
      <c r="BT2562" t="s">
        <v>13876</v>
      </c>
      <c r="BU2562" t="s">
        <v>13876</v>
      </c>
      <c r="BV2562" t="s">
        <v>13876</v>
      </c>
      <c r="BW2562" t="s">
        <v>13876</v>
      </c>
      <c r="BX2562" t="s">
        <v>13876</v>
      </c>
      <c r="BY2562" t="s">
        <v>13876</v>
      </c>
      <c r="BZ2562" t="s">
        <v>13876</v>
      </c>
      <c r="CA2562" t="s">
        <v>13876</v>
      </c>
      <c r="CB2562" t="s">
        <v>13876</v>
      </c>
      <c r="CC2562" t="s">
        <v>13876</v>
      </c>
      <c r="CD2562" t="s">
        <v>13876</v>
      </c>
      <c r="CE2562" t="s">
        <v>13876</v>
      </c>
      <c r="CF2562" t="s">
        <v>13876</v>
      </c>
      <c r="CG2562" t="s">
        <v>13876</v>
      </c>
      <c r="CH2562" t="s">
        <v>13876</v>
      </c>
      <c r="CI2562" t="s">
        <v>13876</v>
      </c>
      <c r="CJ2562" t="s">
        <v>13876</v>
      </c>
      <c r="CK2562" t="s">
        <v>13876</v>
      </c>
      <c r="CL2562" t="s">
        <v>13876</v>
      </c>
      <c r="CM2562" t="s">
        <v>13876</v>
      </c>
      <c r="CN2562" t="s">
        <v>13876</v>
      </c>
      <c r="CO2562" t="s">
        <v>13876</v>
      </c>
      <c r="CP2562" t="s">
        <v>13876</v>
      </c>
      <c r="CQ2562" t="s">
        <v>13876</v>
      </c>
      <c r="CR2562" t="s">
        <v>13876</v>
      </c>
      <c r="CS2562" t="s">
        <v>13876</v>
      </c>
      <c r="CT2562" t="s">
        <v>13876</v>
      </c>
    </row>
    <row r="2563" spans="1:98" hidden="1">
      <c r="A2563" s="1088"/>
      <c r="B2563" s="554" t="s">
        <v>8390</v>
      </c>
      <c r="C2563" s="554" t="s">
        <v>8180</v>
      </c>
      <c r="D2563" s="554" t="s">
        <v>8391</v>
      </c>
      <c r="E2563" s="336" t="s">
        <v>368</v>
      </c>
      <c r="F2563" s="336" t="s">
        <v>15139</v>
      </c>
      <c r="G2563" s="336">
        <v>2911700496</v>
      </c>
      <c r="H2563" s="554" t="s">
        <v>8469</v>
      </c>
      <c r="I2563" s="336" t="s">
        <v>475</v>
      </c>
      <c r="J2563" s="336" t="s">
        <v>13659</v>
      </c>
      <c r="K2563" s="336" t="s">
        <v>13546</v>
      </c>
      <c r="L2563" s="336" t="s">
        <v>13658</v>
      </c>
      <c r="M2563" s="336"/>
      <c r="N2563" s="336"/>
      <c r="O2563" s="632"/>
      <c r="P2563" s="632" t="s">
        <v>13661</v>
      </c>
      <c r="Q2563" s="556">
        <v>44620</v>
      </c>
      <c r="R2563" s="336"/>
      <c r="S2563" s="575"/>
      <c r="T2563" s="336" t="s">
        <v>17336</v>
      </c>
      <c r="U2563" s="620"/>
      <c r="V2563" s="1088"/>
      <c r="W2563" s="551" t="s">
        <v>13876</v>
      </c>
      <c r="X2563" s="551" t="s">
        <v>13876</v>
      </c>
      <c r="Y2563" s="551" t="s">
        <v>13876</v>
      </c>
      <c r="Z2563" s="551" t="s">
        <v>13876</v>
      </c>
      <c r="AA2563" s="551" t="s">
        <v>13876</v>
      </c>
      <c r="AB2563" s="551" t="s">
        <v>13876</v>
      </c>
      <c r="AC2563" s="551" t="s">
        <v>13876</v>
      </c>
      <c r="AD2563" s="552" t="s">
        <v>13876</v>
      </c>
      <c r="AE2563" s="623">
        <v>0</v>
      </c>
      <c r="AF2563" t="s">
        <v>8467</v>
      </c>
      <c r="AG2563" t="s">
        <v>8394</v>
      </c>
      <c r="AH2563" t="s">
        <v>8468</v>
      </c>
      <c r="AJ2563" s="548" t="s">
        <v>13693</v>
      </c>
      <c r="AK2563" s="548" t="s">
        <v>13888</v>
      </c>
      <c r="AL2563" s="548" t="s">
        <v>13669</v>
      </c>
      <c r="AM2563" s="548" t="s">
        <v>15140</v>
      </c>
      <c r="AN2563" s="548" t="s">
        <v>15141</v>
      </c>
      <c r="AO2563" s="548" t="s">
        <v>8390</v>
      </c>
      <c r="AQ2563" t="s">
        <v>13876</v>
      </c>
      <c r="AR2563" t="s">
        <v>13876</v>
      </c>
      <c r="AS2563" t="s">
        <v>13876</v>
      </c>
      <c r="AT2563" t="s">
        <v>13876</v>
      </c>
      <c r="AU2563" t="s">
        <v>13876</v>
      </c>
      <c r="AV2563" t="s">
        <v>13876</v>
      </c>
      <c r="AW2563" t="s">
        <v>13876</v>
      </c>
      <c r="AX2563" t="s">
        <v>13876</v>
      </c>
      <c r="AY2563" t="s">
        <v>13876</v>
      </c>
      <c r="AZ2563" t="s">
        <v>13876</v>
      </c>
      <c r="BA2563" t="s">
        <v>13876</v>
      </c>
      <c r="BB2563" t="s">
        <v>13876</v>
      </c>
      <c r="BC2563" t="s">
        <v>13876</v>
      </c>
      <c r="BD2563" t="s">
        <v>13876</v>
      </c>
      <c r="BE2563" t="s">
        <v>13876</v>
      </c>
      <c r="BF2563" t="s">
        <v>13876</v>
      </c>
      <c r="BG2563" t="s">
        <v>13876</v>
      </c>
      <c r="BH2563" t="s">
        <v>13876</v>
      </c>
      <c r="BI2563" t="s">
        <v>13876</v>
      </c>
      <c r="BJ2563" t="s">
        <v>13876</v>
      </c>
      <c r="BK2563" t="s">
        <v>13876</v>
      </c>
      <c r="BL2563" t="s">
        <v>13876</v>
      </c>
      <c r="BM2563" t="s">
        <v>13876</v>
      </c>
      <c r="BN2563" t="s">
        <v>13876</v>
      </c>
      <c r="BO2563" t="s">
        <v>13876</v>
      </c>
      <c r="BP2563" t="s">
        <v>13876</v>
      </c>
      <c r="BQ2563" t="s">
        <v>13876</v>
      </c>
      <c r="BR2563" t="s">
        <v>13876</v>
      </c>
      <c r="BS2563" t="s">
        <v>13876</v>
      </c>
      <c r="BT2563" t="s">
        <v>13876</v>
      </c>
      <c r="BU2563" t="s">
        <v>13876</v>
      </c>
      <c r="BV2563" t="s">
        <v>13876</v>
      </c>
      <c r="BW2563" t="s">
        <v>13876</v>
      </c>
      <c r="BX2563" t="s">
        <v>13876</v>
      </c>
      <c r="BY2563" t="s">
        <v>13876</v>
      </c>
      <c r="BZ2563" t="s">
        <v>13876</v>
      </c>
      <c r="CA2563" t="s">
        <v>13876</v>
      </c>
      <c r="CB2563" t="s">
        <v>13876</v>
      </c>
      <c r="CC2563" t="s">
        <v>13876</v>
      </c>
      <c r="CD2563" t="s">
        <v>13876</v>
      </c>
      <c r="CE2563" t="s">
        <v>13876</v>
      </c>
      <c r="CF2563" t="s">
        <v>13876</v>
      </c>
      <c r="CG2563" t="s">
        <v>13876</v>
      </c>
      <c r="CH2563" t="s">
        <v>13876</v>
      </c>
      <c r="CI2563" t="s">
        <v>13876</v>
      </c>
      <c r="CJ2563" t="s">
        <v>13876</v>
      </c>
      <c r="CK2563" t="s">
        <v>13876</v>
      </c>
      <c r="CL2563" t="s">
        <v>13876</v>
      </c>
      <c r="CM2563" t="s">
        <v>13876</v>
      </c>
      <c r="CN2563" t="s">
        <v>13876</v>
      </c>
      <c r="CO2563" t="s">
        <v>13876</v>
      </c>
      <c r="CP2563" t="s">
        <v>13876</v>
      </c>
      <c r="CQ2563" t="s">
        <v>13876</v>
      </c>
      <c r="CR2563" t="s">
        <v>13876</v>
      </c>
      <c r="CS2563" t="s">
        <v>13876</v>
      </c>
      <c r="CT2563" t="s">
        <v>13876</v>
      </c>
    </row>
    <row r="2564" spans="1:98" hidden="1">
      <c r="A2564" s="1088"/>
      <c r="B2564" s="554" t="s">
        <v>8390</v>
      </c>
      <c r="C2564" s="554" t="s">
        <v>8180</v>
      </c>
      <c r="D2564" s="554" t="s">
        <v>8391</v>
      </c>
      <c r="E2564" s="336" t="s">
        <v>368</v>
      </c>
      <c r="F2564" s="336" t="s">
        <v>15139</v>
      </c>
      <c r="G2564" s="336">
        <v>2921700072</v>
      </c>
      <c r="H2564" s="554" t="s">
        <v>8469</v>
      </c>
      <c r="I2564" s="336" t="s">
        <v>8120</v>
      </c>
      <c r="J2564" s="336" t="s">
        <v>13659</v>
      </c>
      <c r="K2564" s="336" t="s">
        <v>13546</v>
      </c>
      <c r="L2564" s="336" t="s">
        <v>13658</v>
      </c>
      <c r="M2564" s="336" t="s">
        <v>13658</v>
      </c>
      <c r="N2564" s="336"/>
      <c r="O2564" s="632"/>
      <c r="P2564" s="632" t="s">
        <v>13661</v>
      </c>
      <c r="Q2564" s="556">
        <v>44620</v>
      </c>
      <c r="R2564" s="336"/>
      <c r="S2564" s="575"/>
      <c r="T2564" s="336" t="s">
        <v>17337</v>
      </c>
      <c r="U2564" s="620"/>
      <c r="V2564" s="1088"/>
      <c r="W2564" s="551" t="s">
        <v>13876</v>
      </c>
      <c r="X2564" s="551" t="s">
        <v>13876</v>
      </c>
      <c r="Y2564" s="551" t="s">
        <v>13876</v>
      </c>
      <c r="Z2564" s="551" t="s">
        <v>13876</v>
      </c>
      <c r="AA2564" s="551" t="s">
        <v>13876</v>
      </c>
      <c r="AB2564" s="551" t="s">
        <v>13876</v>
      </c>
      <c r="AC2564" s="551" t="s">
        <v>13876</v>
      </c>
      <c r="AD2564" s="552" t="s">
        <v>13876</v>
      </c>
      <c r="AE2564" s="623">
        <v>0</v>
      </c>
      <c r="AF2564" t="s">
        <v>8467</v>
      </c>
      <c r="AG2564" t="s">
        <v>8394</v>
      </c>
      <c r="AH2564" t="s">
        <v>8468</v>
      </c>
      <c r="AJ2564" s="548" t="s">
        <v>13693</v>
      </c>
      <c r="AK2564" s="548" t="s">
        <v>13888</v>
      </c>
      <c r="AL2564" s="548" t="s">
        <v>13669</v>
      </c>
      <c r="AM2564" s="548" t="s">
        <v>15140</v>
      </c>
      <c r="AN2564" s="548" t="s">
        <v>15141</v>
      </c>
      <c r="AO2564" s="548" t="s">
        <v>8390</v>
      </c>
      <c r="AQ2564" t="s">
        <v>13876</v>
      </c>
      <c r="AR2564" t="s">
        <v>13876</v>
      </c>
      <c r="AS2564" t="s">
        <v>13876</v>
      </c>
      <c r="AT2564" t="s">
        <v>13876</v>
      </c>
      <c r="AU2564" t="s">
        <v>13876</v>
      </c>
      <c r="AV2564" t="s">
        <v>13876</v>
      </c>
      <c r="AW2564" t="s">
        <v>13876</v>
      </c>
      <c r="AX2564" t="s">
        <v>13876</v>
      </c>
      <c r="AY2564" t="s">
        <v>13876</v>
      </c>
      <c r="AZ2564" t="s">
        <v>13876</v>
      </c>
      <c r="BA2564" t="s">
        <v>13876</v>
      </c>
      <c r="BB2564" t="s">
        <v>13876</v>
      </c>
      <c r="BC2564" t="s">
        <v>13876</v>
      </c>
      <c r="BD2564" t="s">
        <v>13876</v>
      </c>
      <c r="BE2564" t="s">
        <v>13876</v>
      </c>
      <c r="BF2564" t="s">
        <v>13876</v>
      </c>
      <c r="BG2564" t="s">
        <v>13876</v>
      </c>
      <c r="BH2564" t="s">
        <v>13876</v>
      </c>
      <c r="BI2564" t="s">
        <v>13876</v>
      </c>
      <c r="BJ2564" t="s">
        <v>13876</v>
      </c>
      <c r="BK2564" t="s">
        <v>13876</v>
      </c>
      <c r="BL2564" t="s">
        <v>13876</v>
      </c>
      <c r="BM2564" t="s">
        <v>13876</v>
      </c>
      <c r="BN2564" t="s">
        <v>13876</v>
      </c>
      <c r="BO2564" t="s">
        <v>13876</v>
      </c>
      <c r="BP2564" t="s">
        <v>13876</v>
      </c>
      <c r="BQ2564" t="s">
        <v>13876</v>
      </c>
      <c r="BR2564" t="s">
        <v>13876</v>
      </c>
      <c r="BS2564" t="s">
        <v>13876</v>
      </c>
      <c r="BT2564" t="s">
        <v>13876</v>
      </c>
      <c r="BU2564" t="s">
        <v>13876</v>
      </c>
      <c r="BV2564" t="s">
        <v>13876</v>
      </c>
      <c r="BW2564" t="s">
        <v>13876</v>
      </c>
      <c r="BX2564" t="s">
        <v>13876</v>
      </c>
      <c r="BY2564" t="s">
        <v>13876</v>
      </c>
      <c r="BZ2564" t="s">
        <v>13876</v>
      </c>
      <c r="CA2564" t="s">
        <v>13876</v>
      </c>
      <c r="CB2564" t="s">
        <v>13876</v>
      </c>
      <c r="CC2564" t="s">
        <v>13876</v>
      </c>
      <c r="CD2564" t="s">
        <v>13876</v>
      </c>
      <c r="CE2564" t="s">
        <v>13876</v>
      </c>
      <c r="CF2564" t="s">
        <v>13876</v>
      </c>
      <c r="CG2564" t="s">
        <v>13876</v>
      </c>
      <c r="CH2564" t="s">
        <v>13876</v>
      </c>
      <c r="CI2564" t="s">
        <v>13876</v>
      </c>
      <c r="CJ2564" t="s">
        <v>13876</v>
      </c>
      <c r="CK2564" t="s">
        <v>13876</v>
      </c>
      <c r="CL2564" t="s">
        <v>13876</v>
      </c>
      <c r="CM2564" t="s">
        <v>13876</v>
      </c>
      <c r="CN2564" t="s">
        <v>13876</v>
      </c>
      <c r="CO2564" t="s">
        <v>13876</v>
      </c>
      <c r="CP2564" t="s">
        <v>13876</v>
      </c>
      <c r="CQ2564" t="s">
        <v>13876</v>
      </c>
      <c r="CR2564" t="s">
        <v>13876</v>
      </c>
      <c r="CS2564" t="s">
        <v>13876</v>
      </c>
      <c r="CT2564" t="s">
        <v>13876</v>
      </c>
    </row>
    <row r="2565" spans="1:98" hidden="1">
      <c r="A2565" s="1088"/>
      <c r="B2565" s="554" t="s">
        <v>8390</v>
      </c>
      <c r="C2565" s="554" t="s">
        <v>8180</v>
      </c>
      <c r="D2565" s="554" t="s">
        <v>8391</v>
      </c>
      <c r="E2565" s="336" t="s">
        <v>368</v>
      </c>
      <c r="F2565" s="336" t="s">
        <v>15139</v>
      </c>
      <c r="G2565" s="336">
        <v>2951471727</v>
      </c>
      <c r="H2565" s="554" t="s">
        <v>13239</v>
      </c>
      <c r="I2565" s="336" t="s">
        <v>126</v>
      </c>
      <c r="J2565" s="336" t="s">
        <v>13659</v>
      </c>
      <c r="K2565" s="336" t="s">
        <v>13546</v>
      </c>
      <c r="L2565" s="336" t="s">
        <v>13658</v>
      </c>
      <c r="M2565" s="336" t="s">
        <v>13658</v>
      </c>
      <c r="N2565" s="336"/>
      <c r="O2565" s="632"/>
      <c r="P2565" s="632" t="s">
        <v>13661</v>
      </c>
      <c r="Q2565" s="556">
        <v>44620</v>
      </c>
      <c r="R2565" s="336"/>
      <c r="S2565" s="575"/>
      <c r="T2565" s="336" t="s">
        <v>17338</v>
      </c>
      <c r="U2565" s="609"/>
      <c r="V2565" s="1088"/>
      <c r="W2565" s="551" t="s">
        <v>13876</v>
      </c>
      <c r="X2565" s="551" t="s">
        <v>13876</v>
      </c>
      <c r="Y2565" s="551" t="s">
        <v>13876</v>
      </c>
      <c r="Z2565" s="551" t="s">
        <v>13876</v>
      </c>
      <c r="AA2565" s="551" t="s">
        <v>13876</v>
      </c>
      <c r="AB2565" s="551" t="s">
        <v>13876</v>
      </c>
      <c r="AC2565" s="551" t="s">
        <v>13876</v>
      </c>
      <c r="AD2565" s="552" t="s">
        <v>13876</v>
      </c>
      <c r="AE2565" s="623">
        <v>0</v>
      </c>
      <c r="AF2565" t="s">
        <v>8467</v>
      </c>
      <c r="AG2565" t="s">
        <v>8394</v>
      </c>
      <c r="AH2565" t="s">
        <v>13238</v>
      </c>
      <c r="AJ2565" s="548" t="s">
        <v>13693</v>
      </c>
      <c r="AK2565" s="548" t="s">
        <v>13888</v>
      </c>
      <c r="AL2565" s="548" t="s">
        <v>13669</v>
      </c>
      <c r="AM2565" s="548" t="s">
        <v>15140</v>
      </c>
      <c r="AN2565" s="548" t="s">
        <v>15141</v>
      </c>
      <c r="AO2565" s="548" t="s">
        <v>8390</v>
      </c>
      <c r="AQ2565" t="s">
        <v>13876</v>
      </c>
      <c r="AR2565" t="s">
        <v>13876</v>
      </c>
      <c r="AS2565" t="s">
        <v>13876</v>
      </c>
      <c r="AT2565" t="s">
        <v>13876</v>
      </c>
      <c r="AU2565" t="s">
        <v>13876</v>
      </c>
      <c r="AV2565" t="s">
        <v>13876</v>
      </c>
      <c r="AW2565" t="s">
        <v>13876</v>
      </c>
      <c r="AX2565" t="s">
        <v>13876</v>
      </c>
      <c r="AY2565" t="s">
        <v>13876</v>
      </c>
      <c r="AZ2565" t="s">
        <v>13876</v>
      </c>
      <c r="BA2565" t="s">
        <v>13876</v>
      </c>
      <c r="BB2565" t="s">
        <v>13876</v>
      </c>
      <c r="BC2565" t="s">
        <v>13876</v>
      </c>
      <c r="BD2565" t="s">
        <v>13876</v>
      </c>
      <c r="BE2565" t="s">
        <v>13876</v>
      </c>
      <c r="BF2565" t="s">
        <v>13876</v>
      </c>
      <c r="BG2565" t="s">
        <v>13876</v>
      </c>
      <c r="BH2565" t="s">
        <v>13876</v>
      </c>
      <c r="BI2565" t="s">
        <v>13876</v>
      </c>
      <c r="BJ2565" t="s">
        <v>13876</v>
      </c>
      <c r="BK2565" t="s">
        <v>13876</v>
      </c>
      <c r="BL2565" t="s">
        <v>13876</v>
      </c>
      <c r="BM2565" t="s">
        <v>13876</v>
      </c>
      <c r="BN2565" t="s">
        <v>13876</v>
      </c>
      <c r="BO2565" t="s">
        <v>13876</v>
      </c>
      <c r="BP2565" t="s">
        <v>13876</v>
      </c>
      <c r="BQ2565" t="s">
        <v>13876</v>
      </c>
      <c r="BR2565" t="s">
        <v>13876</v>
      </c>
      <c r="BS2565" t="s">
        <v>13876</v>
      </c>
      <c r="BT2565" t="s">
        <v>13876</v>
      </c>
      <c r="BU2565" t="s">
        <v>13876</v>
      </c>
      <c r="BV2565" t="s">
        <v>13876</v>
      </c>
      <c r="BW2565" t="s">
        <v>13876</v>
      </c>
      <c r="BX2565" t="s">
        <v>13876</v>
      </c>
      <c r="BY2565" t="s">
        <v>13876</v>
      </c>
      <c r="BZ2565" t="s">
        <v>13876</v>
      </c>
      <c r="CA2565" t="s">
        <v>13876</v>
      </c>
      <c r="CB2565" t="s">
        <v>13876</v>
      </c>
      <c r="CC2565" t="s">
        <v>13876</v>
      </c>
      <c r="CD2565" t="s">
        <v>13876</v>
      </c>
      <c r="CE2565" t="s">
        <v>13876</v>
      </c>
      <c r="CF2565" t="s">
        <v>13876</v>
      </c>
      <c r="CG2565" t="s">
        <v>13876</v>
      </c>
      <c r="CH2565" t="s">
        <v>13876</v>
      </c>
      <c r="CI2565" t="s">
        <v>13876</v>
      </c>
      <c r="CJ2565" t="s">
        <v>13876</v>
      </c>
      <c r="CK2565" t="s">
        <v>13876</v>
      </c>
      <c r="CL2565" t="s">
        <v>13876</v>
      </c>
      <c r="CM2565" t="s">
        <v>13876</v>
      </c>
      <c r="CN2565" t="s">
        <v>13876</v>
      </c>
      <c r="CO2565" t="s">
        <v>13876</v>
      </c>
      <c r="CP2565" t="s">
        <v>13876</v>
      </c>
      <c r="CQ2565" t="s">
        <v>13876</v>
      </c>
      <c r="CR2565" t="s">
        <v>13876</v>
      </c>
      <c r="CS2565" t="s">
        <v>13876</v>
      </c>
      <c r="CT2565" t="s">
        <v>13876</v>
      </c>
    </row>
    <row r="2566" spans="1:98" hidden="1">
      <c r="A2566" s="632"/>
      <c r="B2566" s="555"/>
      <c r="C2566" s="554"/>
      <c r="D2566" s="554"/>
      <c r="E2566" s="336"/>
      <c r="F2566" s="336"/>
      <c r="G2566" s="336"/>
      <c r="H2566" s="554"/>
      <c r="I2566" s="336"/>
      <c r="J2566" s="336"/>
      <c r="K2566" s="336"/>
      <c r="L2566" s="336"/>
      <c r="M2566" s="336"/>
      <c r="N2566" s="336"/>
      <c r="O2566" s="632"/>
      <c r="P2566" s="632"/>
      <c r="Q2566" s="556"/>
      <c r="R2566" s="336"/>
      <c r="S2566" s="336"/>
      <c r="T2566" s="336" t="s">
        <v>13876</v>
      </c>
      <c r="U2566" s="336"/>
      <c r="V2566" s="632"/>
      <c r="W2566" s="551">
        <v>0</v>
      </c>
      <c r="X2566" s="551">
        <v>0</v>
      </c>
      <c r="Y2566" s="551">
        <v>0</v>
      </c>
      <c r="Z2566" s="551">
        <v>0</v>
      </c>
      <c r="AA2566" s="551">
        <v>0</v>
      </c>
      <c r="AB2566" s="551">
        <v>0</v>
      </c>
      <c r="AC2566" s="551">
        <v>0</v>
      </c>
      <c r="AD2566" s="552"/>
      <c r="AE2566" s="623">
        <v>0</v>
      </c>
      <c r="AQ2566" t="s">
        <v>13876</v>
      </c>
      <c r="AR2566" t="s">
        <v>13876</v>
      </c>
      <c r="AS2566" t="s">
        <v>13876</v>
      </c>
      <c r="AT2566" t="s">
        <v>13876</v>
      </c>
      <c r="AU2566" t="s">
        <v>13876</v>
      </c>
      <c r="AV2566" t="s">
        <v>13876</v>
      </c>
      <c r="AW2566" t="s">
        <v>13876</v>
      </c>
      <c r="AX2566" t="s">
        <v>13876</v>
      </c>
      <c r="AY2566" t="s">
        <v>13876</v>
      </c>
      <c r="AZ2566" t="s">
        <v>13876</v>
      </c>
      <c r="BA2566" t="s">
        <v>13876</v>
      </c>
      <c r="BB2566" t="s">
        <v>13876</v>
      </c>
      <c r="BC2566" t="s">
        <v>13876</v>
      </c>
      <c r="BD2566" t="s">
        <v>13876</v>
      </c>
      <c r="BE2566" t="s">
        <v>13876</v>
      </c>
      <c r="BF2566" t="s">
        <v>13876</v>
      </c>
      <c r="BG2566" t="s">
        <v>13876</v>
      </c>
      <c r="BH2566" t="s">
        <v>13876</v>
      </c>
      <c r="BI2566" t="s">
        <v>13876</v>
      </c>
      <c r="BJ2566" t="s">
        <v>13876</v>
      </c>
      <c r="BK2566" t="s">
        <v>13876</v>
      </c>
      <c r="BL2566" t="s">
        <v>13876</v>
      </c>
      <c r="BM2566" t="s">
        <v>13876</v>
      </c>
      <c r="BN2566" t="s">
        <v>13876</v>
      </c>
      <c r="BO2566" t="s">
        <v>13876</v>
      </c>
      <c r="BP2566" t="s">
        <v>13876</v>
      </c>
      <c r="BQ2566" t="s">
        <v>13876</v>
      </c>
      <c r="BR2566" t="s">
        <v>13876</v>
      </c>
      <c r="BS2566" t="s">
        <v>13876</v>
      </c>
      <c r="BT2566" t="s">
        <v>13876</v>
      </c>
      <c r="BU2566" t="s">
        <v>13876</v>
      </c>
      <c r="BV2566" t="s">
        <v>13876</v>
      </c>
      <c r="BW2566" t="s">
        <v>13876</v>
      </c>
      <c r="BX2566" t="s">
        <v>13876</v>
      </c>
      <c r="BY2566" t="s">
        <v>13876</v>
      </c>
      <c r="BZ2566" t="s">
        <v>13876</v>
      </c>
      <c r="CA2566" t="s">
        <v>13876</v>
      </c>
      <c r="CB2566" t="s">
        <v>13876</v>
      </c>
      <c r="CC2566" t="s">
        <v>13876</v>
      </c>
      <c r="CD2566" t="s">
        <v>13876</v>
      </c>
      <c r="CE2566" t="s">
        <v>13876</v>
      </c>
      <c r="CF2566" t="s">
        <v>13876</v>
      </c>
      <c r="CG2566" t="s">
        <v>13876</v>
      </c>
      <c r="CH2566" t="s">
        <v>13876</v>
      </c>
      <c r="CI2566" t="s">
        <v>13876</v>
      </c>
      <c r="CJ2566" t="s">
        <v>13876</v>
      </c>
      <c r="CK2566" t="s">
        <v>13876</v>
      </c>
      <c r="CL2566" t="s">
        <v>13876</v>
      </c>
      <c r="CM2566" t="s">
        <v>13876</v>
      </c>
      <c r="CN2566" t="s">
        <v>13876</v>
      </c>
      <c r="CO2566" t="s">
        <v>13876</v>
      </c>
      <c r="CP2566" t="s">
        <v>13876</v>
      </c>
      <c r="CQ2566" t="s">
        <v>13876</v>
      </c>
      <c r="CR2566" t="s">
        <v>13876</v>
      </c>
      <c r="CS2566" t="s">
        <v>13876</v>
      </c>
      <c r="CT2566" t="s">
        <v>13876</v>
      </c>
    </row>
    <row r="2567" spans="1:98" hidden="1">
      <c r="A2567" s="1088">
        <v>517</v>
      </c>
      <c r="B2567" s="554" t="s">
        <v>808</v>
      </c>
      <c r="C2567" s="554" t="s">
        <v>809</v>
      </c>
      <c r="D2567" s="554" t="s">
        <v>810</v>
      </c>
      <c r="E2567" s="336" t="s">
        <v>368</v>
      </c>
      <c r="F2567" s="336" t="s">
        <v>15142</v>
      </c>
      <c r="G2567" s="336">
        <v>2910100599</v>
      </c>
      <c r="H2567" s="554" t="s">
        <v>818</v>
      </c>
      <c r="I2567" s="336" t="s">
        <v>113</v>
      </c>
      <c r="J2567" s="336" t="s">
        <v>13659</v>
      </c>
      <c r="K2567" s="336" t="s">
        <v>13546</v>
      </c>
      <c r="L2567" s="336" t="s">
        <v>13658</v>
      </c>
      <c r="M2567" s="336" t="s">
        <v>13658</v>
      </c>
      <c r="N2567" s="336"/>
      <c r="O2567" s="632" t="s">
        <v>13661</v>
      </c>
      <c r="P2567" s="632"/>
      <c r="Q2567" s="556">
        <v>44620</v>
      </c>
      <c r="R2567" s="336"/>
      <c r="S2567" s="557">
        <v>44665</v>
      </c>
      <c r="T2567" s="336" t="s">
        <v>17339</v>
      </c>
      <c r="U2567" s="625">
        <v>279</v>
      </c>
      <c r="V2567" s="1088">
        <v>279</v>
      </c>
      <c r="W2567" s="551">
        <v>36617</v>
      </c>
      <c r="X2567" s="551">
        <v>12732</v>
      </c>
      <c r="Y2567" s="551">
        <v>11197</v>
      </c>
      <c r="Z2567" s="551">
        <v>6272</v>
      </c>
      <c r="AA2567" s="551">
        <v>5434</v>
      </c>
      <c r="AB2567" s="551">
        <v>5237</v>
      </c>
      <c r="AC2567" s="551" t="s">
        <v>13876</v>
      </c>
      <c r="AD2567" s="552" t="s">
        <v>13876</v>
      </c>
      <c r="AE2567" s="623">
        <v>77489</v>
      </c>
      <c r="AF2567" t="s">
        <v>807</v>
      </c>
      <c r="AG2567" t="s">
        <v>813</v>
      </c>
      <c r="AH2567" t="s">
        <v>817</v>
      </c>
      <c r="AJ2567" s="548" t="s">
        <v>13693</v>
      </c>
      <c r="AK2567" s="548" t="s">
        <v>13882</v>
      </c>
      <c r="AL2567" s="548" t="s">
        <v>13669</v>
      </c>
      <c r="AM2567" s="548" t="s">
        <v>15143</v>
      </c>
      <c r="AN2567" s="548" t="s">
        <v>15144</v>
      </c>
      <c r="AO2567" s="548" t="s">
        <v>15145</v>
      </c>
      <c r="AQ2567" t="s">
        <v>13876</v>
      </c>
      <c r="AR2567" t="s">
        <v>13876</v>
      </c>
      <c r="AS2567" t="s">
        <v>15284</v>
      </c>
      <c r="AT2567" t="s">
        <v>15290</v>
      </c>
      <c r="AU2567" t="s">
        <v>15290</v>
      </c>
      <c r="AV2567" t="s">
        <v>15289</v>
      </c>
      <c r="AW2567" t="s">
        <v>15287</v>
      </c>
      <c r="AX2567" t="s">
        <v>13876</v>
      </c>
      <c r="AY2567" t="s">
        <v>13876</v>
      </c>
      <c r="AZ2567" t="s">
        <v>15289</v>
      </c>
      <c r="BA2567" t="s">
        <v>15292</v>
      </c>
      <c r="BB2567" t="s">
        <v>15287</v>
      </c>
      <c r="BC2567" t="s">
        <v>15284</v>
      </c>
      <c r="BD2567" t="s">
        <v>15292</v>
      </c>
      <c r="BE2567" t="s">
        <v>13876</v>
      </c>
      <c r="BF2567" t="s">
        <v>13876</v>
      </c>
      <c r="BG2567" t="s">
        <v>15289</v>
      </c>
      <c r="BH2567" t="s">
        <v>15289</v>
      </c>
      <c r="BI2567" t="s">
        <v>15289</v>
      </c>
      <c r="BJ2567" t="s">
        <v>15294</v>
      </c>
      <c r="BK2567" t="s">
        <v>15287</v>
      </c>
      <c r="BL2567" t="s">
        <v>13876</v>
      </c>
      <c r="BM2567" t="s">
        <v>13876</v>
      </c>
      <c r="BN2567" t="s">
        <v>13876</v>
      </c>
      <c r="BO2567" t="s">
        <v>15290</v>
      </c>
      <c r="BP2567" t="s">
        <v>15292</v>
      </c>
      <c r="BQ2567" t="s">
        <v>15287</v>
      </c>
      <c r="BR2567" t="s">
        <v>15292</v>
      </c>
      <c r="BS2567" t="s">
        <v>13876</v>
      </c>
      <c r="BT2567" t="s">
        <v>13876</v>
      </c>
      <c r="BU2567" t="s">
        <v>13876</v>
      </c>
      <c r="BV2567" t="s">
        <v>15286</v>
      </c>
      <c r="BW2567" t="s">
        <v>15291</v>
      </c>
      <c r="BX2567" t="s">
        <v>15284</v>
      </c>
      <c r="BY2567" t="s">
        <v>15291</v>
      </c>
      <c r="BZ2567" t="s">
        <v>13876</v>
      </c>
      <c r="CA2567" t="s">
        <v>13876</v>
      </c>
      <c r="CB2567" t="s">
        <v>13876</v>
      </c>
      <c r="CC2567" t="s">
        <v>15286</v>
      </c>
      <c r="CD2567" t="s">
        <v>15292</v>
      </c>
      <c r="CE2567" t="s">
        <v>15284</v>
      </c>
      <c r="CF2567" t="s">
        <v>15287</v>
      </c>
      <c r="CG2567" t="s">
        <v>13876</v>
      </c>
      <c r="CH2567" t="s">
        <v>13876</v>
      </c>
      <c r="CI2567" t="s">
        <v>13876</v>
      </c>
      <c r="CJ2567" t="s">
        <v>13876</v>
      </c>
      <c r="CK2567" t="s">
        <v>13876</v>
      </c>
      <c r="CL2567" t="s">
        <v>13876</v>
      </c>
      <c r="CM2567" t="s">
        <v>13876</v>
      </c>
      <c r="CN2567" t="s">
        <v>13876</v>
      </c>
      <c r="CO2567" t="s">
        <v>13876</v>
      </c>
      <c r="CP2567" t="s">
        <v>13876</v>
      </c>
      <c r="CQ2567" t="s">
        <v>13876</v>
      </c>
      <c r="CR2567" t="s">
        <v>13876</v>
      </c>
      <c r="CS2567" t="s">
        <v>13876</v>
      </c>
      <c r="CT2567" t="s">
        <v>13876</v>
      </c>
    </row>
    <row r="2568" spans="1:98" hidden="1">
      <c r="A2568" s="1088"/>
      <c r="B2568" s="554" t="s">
        <v>808</v>
      </c>
      <c r="C2568" s="554" t="s">
        <v>809</v>
      </c>
      <c r="D2568" s="554" t="s">
        <v>810</v>
      </c>
      <c r="E2568" s="336" t="s">
        <v>368</v>
      </c>
      <c r="F2568" s="336" t="s">
        <v>15142</v>
      </c>
      <c r="G2568" s="336">
        <v>2910100599</v>
      </c>
      <c r="H2568" s="554" t="s">
        <v>818</v>
      </c>
      <c r="I2568" s="336" t="s">
        <v>14211</v>
      </c>
      <c r="J2568" s="336" t="s">
        <v>13659</v>
      </c>
      <c r="K2568" s="336" t="s">
        <v>13546</v>
      </c>
      <c r="L2568" s="336" t="s">
        <v>13658</v>
      </c>
      <c r="M2568" s="336" t="s">
        <v>13658</v>
      </c>
      <c r="N2568" s="336"/>
      <c r="O2568" s="632" t="s">
        <v>13661</v>
      </c>
      <c r="P2568" s="632"/>
      <c r="Q2568" s="556">
        <v>44620</v>
      </c>
      <c r="R2568" s="336"/>
      <c r="S2568" s="557">
        <v>44665</v>
      </c>
      <c r="T2568" s="336" t="s">
        <v>17340</v>
      </c>
      <c r="U2568" s="620">
        <v>279</v>
      </c>
      <c r="V2568" s="1088"/>
      <c r="W2568" s="551">
        <v>1425</v>
      </c>
      <c r="X2568" s="551" t="s">
        <v>13876</v>
      </c>
      <c r="Y2568" s="551" t="s">
        <v>13876</v>
      </c>
      <c r="Z2568" s="551" t="s">
        <v>13876</v>
      </c>
      <c r="AA2568" s="551" t="s">
        <v>13876</v>
      </c>
      <c r="AB2568" s="551" t="s">
        <v>13876</v>
      </c>
      <c r="AC2568" s="551" t="s">
        <v>13876</v>
      </c>
      <c r="AD2568" s="552" t="s">
        <v>13876</v>
      </c>
      <c r="AE2568" s="623">
        <v>1425</v>
      </c>
      <c r="AF2568" t="s">
        <v>807</v>
      </c>
      <c r="AG2568" t="s">
        <v>813</v>
      </c>
      <c r="AH2568" t="s">
        <v>817</v>
      </c>
      <c r="AJ2568" s="548" t="s">
        <v>13693</v>
      </c>
      <c r="AK2568" s="548" t="s">
        <v>13882</v>
      </c>
      <c r="AL2568" s="548" t="s">
        <v>13669</v>
      </c>
      <c r="AM2568" s="548" t="s">
        <v>15143</v>
      </c>
      <c r="AN2568" s="548" t="s">
        <v>15144</v>
      </c>
      <c r="AO2568" s="548" t="s">
        <v>15145</v>
      </c>
      <c r="AQ2568" t="s">
        <v>13876</v>
      </c>
      <c r="AR2568" t="s">
        <v>13876</v>
      </c>
      <c r="AS2568" t="s">
        <v>13876</v>
      </c>
      <c r="AT2568" t="s">
        <v>15289</v>
      </c>
      <c r="AU2568" t="s">
        <v>15291</v>
      </c>
      <c r="AV2568" t="s">
        <v>15292</v>
      </c>
      <c r="AW2568" t="s">
        <v>15286</v>
      </c>
      <c r="AX2568" t="s">
        <v>13876</v>
      </c>
      <c r="AY2568" t="s">
        <v>13876</v>
      </c>
      <c r="AZ2568" t="s">
        <v>13876</v>
      </c>
      <c r="BA2568" t="s">
        <v>13876</v>
      </c>
      <c r="BB2568" t="s">
        <v>13876</v>
      </c>
      <c r="BC2568" t="s">
        <v>13876</v>
      </c>
      <c r="BD2568" t="s">
        <v>13876</v>
      </c>
      <c r="BE2568" t="s">
        <v>13876</v>
      </c>
      <c r="BF2568" t="s">
        <v>13876</v>
      </c>
      <c r="BG2568" t="s">
        <v>13876</v>
      </c>
      <c r="BH2568" t="s">
        <v>13876</v>
      </c>
      <c r="BI2568" t="s">
        <v>13876</v>
      </c>
      <c r="BJ2568" t="s">
        <v>13876</v>
      </c>
      <c r="BK2568" t="s">
        <v>13876</v>
      </c>
      <c r="BL2568" t="s">
        <v>13876</v>
      </c>
      <c r="BM2568" t="s">
        <v>13876</v>
      </c>
      <c r="BN2568" t="s">
        <v>13876</v>
      </c>
      <c r="BO2568" t="s">
        <v>13876</v>
      </c>
      <c r="BP2568" t="s">
        <v>13876</v>
      </c>
      <c r="BQ2568" t="s">
        <v>13876</v>
      </c>
      <c r="BR2568" t="s">
        <v>13876</v>
      </c>
      <c r="BS2568" t="s">
        <v>13876</v>
      </c>
      <c r="BT2568" t="s">
        <v>13876</v>
      </c>
      <c r="BU2568" t="s">
        <v>13876</v>
      </c>
      <c r="BV2568" t="s">
        <v>13876</v>
      </c>
      <c r="BW2568" t="s">
        <v>13876</v>
      </c>
      <c r="BX2568" t="s">
        <v>13876</v>
      </c>
      <c r="BY2568" t="s">
        <v>13876</v>
      </c>
      <c r="BZ2568" t="s">
        <v>13876</v>
      </c>
      <c r="CA2568" t="s">
        <v>13876</v>
      </c>
      <c r="CB2568" t="s">
        <v>13876</v>
      </c>
      <c r="CC2568" t="s">
        <v>13876</v>
      </c>
      <c r="CD2568" t="s">
        <v>13876</v>
      </c>
      <c r="CE2568" t="s">
        <v>13876</v>
      </c>
      <c r="CF2568" t="s">
        <v>13876</v>
      </c>
      <c r="CG2568" t="s">
        <v>13876</v>
      </c>
      <c r="CH2568" t="s">
        <v>13876</v>
      </c>
      <c r="CI2568" t="s">
        <v>13876</v>
      </c>
      <c r="CJ2568" t="s">
        <v>13876</v>
      </c>
      <c r="CK2568" t="s">
        <v>13876</v>
      </c>
      <c r="CL2568" t="s">
        <v>13876</v>
      </c>
      <c r="CM2568" t="s">
        <v>13876</v>
      </c>
      <c r="CN2568" t="s">
        <v>13876</v>
      </c>
      <c r="CO2568" t="s">
        <v>13876</v>
      </c>
      <c r="CP2568" t="s">
        <v>13876</v>
      </c>
      <c r="CQ2568" t="s">
        <v>13876</v>
      </c>
      <c r="CR2568" t="s">
        <v>13876</v>
      </c>
      <c r="CS2568" t="s">
        <v>13876</v>
      </c>
      <c r="CT2568" t="s">
        <v>13876</v>
      </c>
    </row>
    <row r="2569" spans="1:98" hidden="1">
      <c r="A2569" s="1088"/>
      <c r="B2569" s="554" t="s">
        <v>808</v>
      </c>
      <c r="C2569" s="554" t="s">
        <v>809</v>
      </c>
      <c r="D2569" s="554" t="s">
        <v>810</v>
      </c>
      <c r="E2569" s="336" t="s">
        <v>368</v>
      </c>
      <c r="F2569" s="336" t="s">
        <v>15142</v>
      </c>
      <c r="G2569" s="336">
        <v>2910100599</v>
      </c>
      <c r="H2569" s="554" t="s">
        <v>818</v>
      </c>
      <c r="I2569" s="336" t="s">
        <v>14186</v>
      </c>
      <c r="J2569" s="336" t="s">
        <v>13659</v>
      </c>
      <c r="K2569" s="336" t="s">
        <v>13546</v>
      </c>
      <c r="L2569" s="336" t="s">
        <v>13658</v>
      </c>
      <c r="M2569" s="336" t="s">
        <v>13658</v>
      </c>
      <c r="N2569" s="336"/>
      <c r="O2569" s="632" t="s">
        <v>13661</v>
      </c>
      <c r="P2569" s="632"/>
      <c r="Q2569" s="556">
        <v>44620</v>
      </c>
      <c r="R2569" s="336"/>
      <c r="S2569" s="557">
        <v>44665</v>
      </c>
      <c r="T2569" s="336" t="s">
        <v>17341</v>
      </c>
      <c r="U2569" s="609">
        <v>279</v>
      </c>
      <c r="V2569" s="1088"/>
      <c r="W2569" s="551">
        <v>6639</v>
      </c>
      <c r="X2569" s="551">
        <v>1930</v>
      </c>
      <c r="Y2569" s="551">
        <v>2347</v>
      </c>
      <c r="Z2569" s="551">
        <v>1930</v>
      </c>
      <c r="AA2569" s="551">
        <v>2347</v>
      </c>
      <c r="AB2569" s="551">
        <v>1930</v>
      </c>
      <c r="AC2569" s="551" t="s">
        <v>13876</v>
      </c>
      <c r="AD2569" s="552" t="s">
        <v>13876</v>
      </c>
      <c r="AE2569" s="623">
        <v>17123</v>
      </c>
      <c r="AF2569" t="s">
        <v>807</v>
      </c>
      <c r="AG2569" t="s">
        <v>813</v>
      </c>
      <c r="AH2569" t="s">
        <v>817</v>
      </c>
      <c r="AJ2569" s="548" t="s">
        <v>13693</v>
      </c>
      <c r="AK2569" s="548" t="s">
        <v>13882</v>
      </c>
      <c r="AL2569" s="548" t="s">
        <v>13669</v>
      </c>
      <c r="AM2569" s="548" t="s">
        <v>15143</v>
      </c>
      <c r="AN2569" s="548" t="s">
        <v>15144</v>
      </c>
      <c r="AO2569" s="548" t="s">
        <v>15145</v>
      </c>
      <c r="AQ2569" t="s">
        <v>13876</v>
      </c>
      <c r="AR2569" t="s">
        <v>13876</v>
      </c>
      <c r="AS2569" t="s">
        <v>13876</v>
      </c>
      <c r="AT2569" t="s">
        <v>15290</v>
      </c>
      <c r="AU2569" t="s">
        <v>15290</v>
      </c>
      <c r="AV2569" t="s">
        <v>15284</v>
      </c>
      <c r="AW2569" t="s">
        <v>15294</v>
      </c>
      <c r="AX2569" t="s">
        <v>13876</v>
      </c>
      <c r="AY2569" t="s">
        <v>13876</v>
      </c>
      <c r="AZ2569" t="s">
        <v>13876</v>
      </c>
      <c r="BA2569" t="s">
        <v>15289</v>
      </c>
      <c r="BB2569" t="s">
        <v>15294</v>
      </c>
      <c r="BC2569" t="s">
        <v>15284</v>
      </c>
      <c r="BD2569" t="s">
        <v>15288</v>
      </c>
      <c r="BE2569" t="s">
        <v>13876</v>
      </c>
      <c r="BF2569" t="s">
        <v>13876</v>
      </c>
      <c r="BG2569" t="s">
        <v>13876</v>
      </c>
      <c r="BH2569" t="s">
        <v>15292</v>
      </c>
      <c r="BI2569" t="s">
        <v>15284</v>
      </c>
      <c r="BJ2569" t="s">
        <v>15291</v>
      </c>
      <c r="BK2569" t="s">
        <v>15287</v>
      </c>
      <c r="BL2569" t="s">
        <v>13876</v>
      </c>
      <c r="BM2569" t="s">
        <v>13876</v>
      </c>
      <c r="BN2569" t="s">
        <v>13876</v>
      </c>
      <c r="BO2569" t="s">
        <v>15289</v>
      </c>
      <c r="BP2569" t="s">
        <v>15294</v>
      </c>
      <c r="BQ2569" t="s">
        <v>15284</v>
      </c>
      <c r="BR2569" t="s">
        <v>15288</v>
      </c>
      <c r="BS2569" t="s">
        <v>13876</v>
      </c>
      <c r="BT2569" t="s">
        <v>13876</v>
      </c>
      <c r="BU2569" t="s">
        <v>13876</v>
      </c>
      <c r="BV2569" t="s">
        <v>15292</v>
      </c>
      <c r="BW2569" t="s">
        <v>15284</v>
      </c>
      <c r="BX2569" t="s">
        <v>15291</v>
      </c>
      <c r="BY2569" t="s">
        <v>15287</v>
      </c>
      <c r="BZ2569" t="s">
        <v>13876</v>
      </c>
      <c r="CA2569" t="s">
        <v>13876</v>
      </c>
      <c r="CB2569" t="s">
        <v>13876</v>
      </c>
      <c r="CC2569" t="s">
        <v>15289</v>
      </c>
      <c r="CD2569" t="s">
        <v>15294</v>
      </c>
      <c r="CE2569" t="s">
        <v>15284</v>
      </c>
      <c r="CF2569" t="s">
        <v>15288</v>
      </c>
      <c r="CG2569" t="s">
        <v>13876</v>
      </c>
      <c r="CH2569" t="s">
        <v>13876</v>
      </c>
      <c r="CI2569" t="s">
        <v>13876</v>
      </c>
      <c r="CJ2569" t="s">
        <v>13876</v>
      </c>
      <c r="CK2569" t="s">
        <v>13876</v>
      </c>
      <c r="CL2569" t="s">
        <v>13876</v>
      </c>
      <c r="CM2569" t="s">
        <v>13876</v>
      </c>
      <c r="CN2569" t="s">
        <v>13876</v>
      </c>
      <c r="CO2569" t="s">
        <v>13876</v>
      </c>
      <c r="CP2569" t="s">
        <v>13876</v>
      </c>
      <c r="CQ2569" t="s">
        <v>13876</v>
      </c>
      <c r="CR2569" t="s">
        <v>13876</v>
      </c>
      <c r="CS2569" t="s">
        <v>13876</v>
      </c>
      <c r="CT2569" t="s">
        <v>13876</v>
      </c>
    </row>
    <row r="2570" spans="1:98" hidden="1">
      <c r="A2570" s="632"/>
      <c r="B2570" s="555"/>
      <c r="C2570" s="554"/>
      <c r="D2570" s="554"/>
      <c r="E2570" s="336"/>
      <c r="F2570" s="336"/>
      <c r="G2570" s="336"/>
      <c r="H2570" s="554"/>
      <c r="I2570" s="336"/>
      <c r="J2570" s="336"/>
      <c r="K2570" s="336"/>
      <c r="L2570" s="336"/>
      <c r="M2570" s="336"/>
      <c r="N2570" s="336"/>
      <c r="O2570" s="632"/>
      <c r="P2570" s="632"/>
      <c r="Q2570" s="556"/>
      <c r="R2570" s="336"/>
      <c r="S2570" s="336"/>
      <c r="T2570" s="336" t="s">
        <v>13876</v>
      </c>
      <c r="U2570" s="336"/>
      <c r="V2570" s="632"/>
      <c r="W2570" s="551">
        <v>0</v>
      </c>
      <c r="X2570" s="551">
        <v>0</v>
      </c>
      <c r="Y2570" s="551">
        <v>0</v>
      </c>
      <c r="Z2570" s="551">
        <v>0</v>
      </c>
      <c r="AA2570" s="551">
        <v>0</v>
      </c>
      <c r="AB2570" s="551">
        <v>0</v>
      </c>
      <c r="AC2570" s="551">
        <v>0</v>
      </c>
      <c r="AD2570" s="552"/>
      <c r="AE2570" s="623">
        <v>0</v>
      </c>
      <c r="AQ2570" t="s">
        <v>13876</v>
      </c>
      <c r="AR2570" t="s">
        <v>13876</v>
      </c>
      <c r="AS2570" t="s">
        <v>13876</v>
      </c>
      <c r="AT2570" t="s">
        <v>13876</v>
      </c>
      <c r="AU2570" t="s">
        <v>13876</v>
      </c>
      <c r="AV2570" t="s">
        <v>13876</v>
      </c>
      <c r="AW2570" t="s">
        <v>13876</v>
      </c>
      <c r="AX2570" t="s">
        <v>13876</v>
      </c>
      <c r="AY2570" t="s">
        <v>13876</v>
      </c>
      <c r="AZ2570" t="s">
        <v>13876</v>
      </c>
      <c r="BA2570" t="s">
        <v>13876</v>
      </c>
      <c r="BB2570" t="s">
        <v>13876</v>
      </c>
      <c r="BC2570" t="s">
        <v>13876</v>
      </c>
      <c r="BD2570" t="s">
        <v>13876</v>
      </c>
      <c r="BE2570" t="s">
        <v>13876</v>
      </c>
      <c r="BF2570" t="s">
        <v>13876</v>
      </c>
      <c r="BG2570" t="s">
        <v>13876</v>
      </c>
      <c r="BH2570" t="s">
        <v>13876</v>
      </c>
      <c r="BI2570" t="s">
        <v>13876</v>
      </c>
      <c r="BJ2570" t="s">
        <v>13876</v>
      </c>
      <c r="BK2570" t="s">
        <v>13876</v>
      </c>
      <c r="BL2570" t="s">
        <v>13876</v>
      </c>
      <c r="BM2570" t="s">
        <v>13876</v>
      </c>
      <c r="BN2570" t="s">
        <v>13876</v>
      </c>
      <c r="BO2570" t="s">
        <v>13876</v>
      </c>
      <c r="BP2570" t="s">
        <v>13876</v>
      </c>
      <c r="BQ2570" t="s">
        <v>13876</v>
      </c>
      <c r="BR2570" t="s">
        <v>13876</v>
      </c>
      <c r="BS2570" t="s">
        <v>13876</v>
      </c>
      <c r="BT2570" t="s">
        <v>13876</v>
      </c>
      <c r="BU2570" t="s">
        <v>13876</v>
      </c>
      <c r="BV2570" t="s">
        <v>13876</v>
      </c>
      <c r="BW2570" t="s">
        <v>13876</v>
      </c>
      <c r="BX2570" t="s">
        <v>13876</v>
      </c>
      <c r="BY2570" t="s">
        <v>13876</v>
      </c>
      <c r="BZ2570" t="s">
        <v>13876</v>
      </c>
      <c r="CA2570" t="s">
        <v>13876</v>
      </c>
      <c r="CB2570" t="s">
        <v>13876</v>
      </c>
      <c r="CC2570" t="s">
        <v>13876</v>
      </c>
      <c r="CD2570" t="s">
        <v>13876</v>
      </c>
      <c r="CE2570" t="s">
        <v>13876</v>
      </c>
      <c r="CF2570" t="s">
        <v>13876</v>
      </c>
      <c r="CG2570" t="s">
        <v>13876</v>
      </c>
      <c r="CH2570" t="s">
        <v>13876</v>
      </c>
      <c r="CI2570" t="s">
        <v>13876</v>
      </c>
      <c r="CJ2570" t="s">
        <v>13876</v>
      </c>
      <c r="CK2570" t="s">
        <v>13876</v>
      </c>
      <c r="CL2570" t="s">
        <v>13876</v>
      </c>
      <c r="CM2570" t="s">
        <v>13876</v>
      </c>
      <c r="CN2570" t="s">
        <v>13876</v>
      </c>
      <c r="CO2570" t="s">
        <v>13876</v>
      </c>
      <c r="CP2570" t="s">
        <v>13876</v>
      </c>
      <c r="CQ2570" t="s">
        <v>13876</v>
      </c>
      <c r="CR2570" t="s">
        <v>13876</v>
      </c>
      <c r="CS2570" t="s">
        <v>13876</v>
      </c>
      <c r="CT2570" t="s">
        <v>13876</v>
      </c>
    </row>
    <row r="2571" spans="1:98" hidden="1">
      <c r="A2571" s="1088">
        <v>518</v>
      </c>
      <c r="B2571" s="554" t="s">
        <v>3187</v>
      </c>
      <c r="C2571" s="554" t="s">
        <v>2969</v>
      </c>
      <c r="D2571" s="554" t="s">
        <v>3188</v>
      </c>
      <c r="E2571" s="336" t="s">
        <v>368</v>
      </c>
      <c r="F2571" s="336" t="s">
        <v>15146</v>
      </c>
      <c r="G2571" s="336">
        <v>2910200415</v>
      </c>
      <c r="H2571" s="554" t="s">
        <v>3196</v>
      </c>
      <c r="I2571" s="336" t="s">
        <v>113</v>
      </c>
      <c r="J2571" s="336" t="s">
        <v>13659</v>
      </c>
      <c r="K2571" s="336" t="s">
        <v>13547</v>
      </c>
      <c r="L2571" s="336" t="s">
        <v>13658</v>
      </c>
      <c r="M2571" s="336"/>
      <c r="N2571" s="336"/>
      <c r="O2571" s="632" t="s">
        <v>13661</v>
      </c>
      <c r="P2571" s="632"/>
      <c r="Q2571" s="556">
        <v>44610</v>
      </c>
      <c r="R2571" s="336"/>
      <c r="S2571" s="557">
        <v>44658</v>
      </c>
      <c r="T2571" s="336" t="s">
        <v>17342</v>
      </c>
      <c r="U2571" s="625">
        <v>280</v>
      </c>
      <c r="V2571" s="1088">
        <v>280</v>
      </c>
      <c r="W2571" s="551">
        <v>417</v>
      </c>
      <c r="X2571" s="551">
        <v>167</v>
      </c>
      <c r="Y2571" s="551">
        <v>334</v>
      </c>
      <c r="Z2571" s="551">
        <v>334</v>
      </c>
      <c r="AA2571" s="551">
        <v>250</v>
      </c>
      <c r="AB2571" s="551">
        <v>167</v>
      </c>
      <c r="AC2571" s="551" t="s">
        <v>13876</v>
      </c>
      <c r="AD2571" s="552" t="s">
        <v>13876</v>
      </c>
      <c r="AE2571" s="623">
        <v>1669</v>
      </c>
      <c r="AF2571" t="s">
        <v>3186</v>
      </c>
      <c r="AG2571" t="s">
        <v>3191</v>
      </c>
      <c r="AH2571" t="s">
        <v>3195</v>
      </c>
      <c r="AQ2571" t="s">
        <v>13876</v>
      </c>
      <c r="AR2571" t="s">
        <v>13876</v>
      </c>
      <c r="AS2571" t="s">
        <v>13876</v>
      </c>
      <c r="AT2571" t="s">
        <v>13876</v>
      </c>
      <c r="AU2571" t="s">
        <v>15291</v>
      </c>
      <c r="AV2571" t="s">
        <v>15289</v>
      </c>
      <c r="AW2571" t="s">
        <v>15287</v>
      </c>
      <c r="AX2571" t="s">
        <v>13876</v>
      </c>
      <c r="AY2571" t="s">
        <v>13876</v>
      </c>
      <c r="AZ2571" t="s">
        <v>13876</v>
      </c>
      <c r="BA2571" t="s">
        <v>13876</v>
      </c>
      <c r="BB2571" t="s">
        <v>15289</v>
      </c>
      <c r="BC2571" t="s">
        <v>15290</v>
      </c>
      <c r="BD2571" t="s">
        <v>15287</v>
      </c>
      <c r="BE2571" t="s">
        <v>13876</v>
      </c>
      <c r="BF2571" t="s">
        <v>13876</v>
      </c>
      <c r="BG2571" t="s">
        <v>13876</v>
      </c>
      <c r="BH2571" t="s">
        <v>13876</v>
      </c>
      <c r="BI2571" t="s">
        <v>15284</v>
      </c>
      <c r="BJ2571" t="s">
        <v>15284</v>
      </c>
      <c r="BK2571" t="s">
        <v>15291</v>
      </c>
      <c r="BL2571" t="s">
        <v>13876</v>
      </c>
      <c r="BM2571" t="s">
        <v>13876</v>
      </c>
      <c r="BN2571" t="s">
        <v>13876</v>
      </c>
      <c r="BO2571" t="s">
        <v>13876</v>
      </c>
      <c r="BP2571" t="s">
        <v>15284</v>
      </c>
      <c r="BQ2571" t="s">
        <v>15284</v>
      </c>
      <c r="BR2571" t="s">
        <v>15291</v>
      </c>
      <c r="BS2571" t="s">
        <v>13876</v>
      </c>
      <c r="BT2571" t="s">
        <v>13876</v>
      </c>
      <c r="BU2571" t="s">
        <v>13876</v>
      </c>
      <c r="BV2571" t="s">
        <v>13876</v>
      </c>
      <c r="BW2571" t="s">
        <v>15292</v>
      </c>
      <c r="BX2571" t="s">
        <v>15286</v>
      </c>
      <c r="BY2571" t="s">
        <v>15288</v>
      </c>
      <c r="BZ2571" t="s">
        <v>13876</v>
      </c>
      <c r="CA2571" t="s">
        <v>13876</v>
      </c>
      <c r="CB2571" t="s">
        <v>13876</v>
      </c>
      <c r="CC2571" t="s">
        <v>13876</v>
      </c>
      <c r="CD2571" t="s">
        <v>15289</v>
      </c>
      <c r="CE2571" t="s">
        <v>15290</v>
      </c>
      <c r="CF2571" t="s">
        <v>15287</v>
      </c>
      <c r="CG2571" t="s">
        <v>13876</v>
      </c>
      <c r="CH2571" t="s">
        <v>13876</v>
      </c>
      <c r="CI2571" t="s">
        <v>13876</v>
      </c>
      <c r="CJ2571" t="s">
        <v>13876</v>
      </c>
      <c r="CK2571" t="s">
        <v>13876</v>
      </c>
      <c r="CL2571" t="s">
        <v>13876</v>
      </c>
      <c r="CM2571" t="s">
        <v>13876</v>
      </c>
      <c r="CN2571" t="s">
        <v>13876</v>
      </c>
      <c r="CO2571" t="s">
        <v>13876</v>
      </c>
      <c r="CP2571" t="s">
        <v>13876</v>
      </c>
      <c r="CQ2571" t="s">
        <v>13876</v>
      </c>
      <c r="CR2571" t="s">
        <v>13876</v>
      </c>
      <c r="CS2571" t="s">
        <v>13876</v>
      </c>
      <c r="CT2571" t="s">
        <v>13876</v>
      </c>
    </row>
    <row r="2572" spans="1:98" hidden="1">
      <c r="A2572" s="1088"/>
      <c r="B2572" s="554" t="s">
        <v>3187</v>
      </c>
      <c r="C2572" s="554" t="s">
        <v>2969</v>
      </c>
      <c r="D2572" s="554" t="s">
        <v>3188</v>
      </c>
      <c r="E2572" s="336" t="s">
        <v>368</v>
      </c>
      <c r="F2572" s="336" t="s">
        <v>15146</v>
      </c>
      <c r="G2572" s="336">
        <v>2910200415</v>
      </c>
      <c r="H2572" s="554" t="s">
        <v>3196</v>
      </c>
      <c r="I2572" s="336" t="s">
        <v>114</v>
      </c>
      <c r="J2572" s="336" t="s">
        <v>13659</v>
      </c>
      <c r="K2572" s="336" t="s">
        <v>13547</v>
      </c>
      <c r="L2572" s="336" t="s">
        <v>13658</v>
      </c>
      <c r="M2572" s="336"/>
      <c r="N2572" s="336"/>
      <c r="O2572" s="632" t="s">
        <v>13661</v>
      </c>
      <c r="P2572" s="632"/>
      <c r="Q2572" s="556">
        <v>44610</v>
      </c>
      <c r="R2572" s="336"/>
      <c r="S2572" s="557">
        <v>44658</v>
      </c>
      <c r="T2572" s="336" t="s">
        <v>17343</v>
      </c>
      <c r="U2572" s="609">
        <v>280</v>
      </c>
      <c r="V2572" s="1088"/>
      <c r="W2572" s="551" t="s">
        <v>13876</v>
      </c>
      <c r="X2572" s="551" t="s">
        <v>13876</v>
      </c>
      <c r="Y2572" s="551" t="s">
        <v>13876</v>
      </c>
      <c r="Z2572" s="551" t="s">
        <v>13876</v>
      </c>
      <c r="AA2572" s="551" t="s">
        <v>13876</v>
      </c>
      <c r="AB2572" s="551" t="s">
        <v>13876</v>
      </c>
      <c r="AC2572" s="551" t="s">
        <v>13876</v>
      </c>
      <c r="AD2572" s="552" t="s">
        <v>13876</v>
      </c>
      <c r="AE2572" s="623">
        <v>0</v>
      </c>
      <c r="AF2572" t="s">
        <v>3186</v>
      </c>
      <c r="AG2572" t="s">
        <v>3191</v>
      </c>
      <c r="AH2572" t="s">
        <v>3195</v>
      </c>
      <c r="AQ2572" t="s">
        <v>13876</v>
      </c>
      <c r="AR2572" t="s">
        <v>13876</v>
      </c>
      <c r="AS2572" t="s">
        <v>13876</v>
      </c>
      <c r="AT2572" t="s">
        <v>13876</v>
      </c>
      <c r="AU2572" t="s">
        <v>13876</v>
      </c>
      <c r="AV2572" t="s">
        <v>13876</v>
      </c>
      <c r="AW2572" t="s">
        <v>13876</v>
      </c>
      <c r="AX2572" t="s">
        <v>13876</v>
      </c>
      <c r="AY2572" t="s">
        <v>13876</v>
      </c>
      <c r="AZ2572" t="s">
        <v>13876</v>
      </c>
      <c r="BA2572" t="s">
        <v>13876</v>
      </c>
      <c r="BB2572" t="s">
        <v>13876</v>
      </c>
      <c r="BC2572" t="s">
        <v>13876</v>
      </c>
      <c r="BD2572" t="s">
        <v>13876</v>
      </c>
      <c r="BE2572" t="s">
        <v>13876</v>
      </c>
      <c r="BF2572" t="s">
        <v>13876</v>
      </c>
      <c r="BG2572" t="s">
        <v>13876</v>
      </c>
      <c r="BH2572" t="s">
        <v>13876</v>
      </c>
      <c r="BI2572" t="s">
        <v>13876</v>
      </c>
      <c r="BJ2572" t="s">
        <v>13876</v>
      </c>
      <c r="BK2572" t="s">
        <v>13876</v>
      </c>
      <c r="BL2572" t="s">
        <v>13876</v>
      </c>
      <c r="BM2572" t="s">
        <v>13876</v>
      </c>
      <c r="BN2572" t="s">
        <v>13876</v>
      </c>
      <c r="BO2572" t="s">
        <v>13876</v>
      </c>
      <c r="BP2572" t="s">
        <v>13876</v>
      </c>
      <c r="BQ2572" t="s">
        <v>13876</v>
      </c>
      <c r="BR2572" t="s">
        <v>13876</v>
      </c>
      <c r="BS2572" t="s">
        <v>13876</v>
      </c>
      <c r="BT2572" t="s">
        <v>13876</v>
      </c>
      <c r="BU2572" t="s">
        <v>13876</v>
      </c>
      <c r="BV2572" t="s">
        <v>13876</v>
      </c>
      <c r="BW2572" t="s">
        <v>13876</v>
      </c>
      <c r="BX2572" t="s">
        <v>13876</v>
      </c>
      <c r="BY2572" t="s">
        <v>13876</v>
      </c>
      <c r="BZ2572" t="s">
        <v>13876</v>
      </c>
      <c r="CA2572" t="s">
        <v>13876</v>
      </c>
      <c r="CB2572" t="s">
        <v>13876</v>
      </c>
      <c r="CC2572" t="s">
        <v>13876</v>
      </c>
      <c r="CD2572" t="s">
        <v>13876</v>
      </c>
      <c r="CE2572" t="s">
        <v>13876</v>
      </c>
      <c r="CF2572" t="s">
        <v>13876</v>
      </c>
      <c r="CG2572" t="s">
        <v>13876</v>
      </c>
      <c r="CH2572" t="s">
        <v>13876</v>
      </c>
      <c r="CI2572" t="s">
        <v>13876</v>
      </c>
      <c r="CJ2572" t="s">
        <v>13876</v>
      </c>
      <c r="CK2572" t="s">
        <v>13876</v>
      </c>
      <c r="CL2572" t="s">
        <v>13876</v>
      </c>
      <c r="CM2572" t="s">
        <v>13876</v>
      </c>
      <c r="CN2572" t="s">
        <v>13876</v>
      </c>
      <c r="CO2572" t="s">
        <v>13876</v>
      </c>
      <c r="CP2572" t="s">
        <v>13876</v>
      </c>
      <c r="CQ2572" t="s">
        <v>13876</v>
      </c>
      <c r="CR2572" t="s">
        <v>13876</v>
      </c>
      <c r="CS2572" t="s">
        <v>13876</v>
      </c>
      <c r="CT2572" t="s">
        <v>13876</v>
      </c>
    </row>
    <row r="2573" spans="1:98" hidden="1">
      <c r="A2573" s="632"/>
      <c r="B2573" s="555"/>
      <c r="C2573" s="554"/>
      <c r="D2573" s="554"/>
      <c r="E2573" s="336"/>
      <c r="F2573" s="336"/>
      <c r="G2573" s="336"/>
      <c r="H2573" s="554"/>
      <c r="I2573" s="336"/>
      <c r="J2573" s="336"/>
      <c r="K2573" s="336"/>
      <c r="L2573" s="336"/>
      <c r="M2573" s="336"/>
      <c r="N2573" s="336"/>
      <c r="O2573" s="632"/>
      <c r="P2573" s="632"/>
      <c r="Q2573" s="556"/>
      <c r="R2573" s="336"/>
      <c r="S2573" s="336"/>
      <c r="T2573" s="336" t="s">
        <v>13876</v>
      </c>
      <c r="U2573" s="336"/>
      <c r="V2573" s="632"/>
      <c r="W2573" s="551">
        <v>0</v>
      </c>
      <c r="X2573" s="551">
        <v>0</v>
      </c>
      <c r="Y2573" s="551">
        <v>0</v>
      </c>
      <c r="Z2573" s="551">
        <v>0</v>
      </c>
      <c r="AA2573" s="551">
        <v>0</v>
      </c>
      <c r="AB2573" s="551">
        <v>0</v>
      </c>
      <c r="AC2573" s="551">
        <v>0</v>
      </c>
      <c r="AD2573" s="552"/>
      <c r="AE2573" s="623">
        <v>0</v>
      </c>
      <c r="AQ2573" t="s">
        <v>13876</v>
      </c>
      <c r="AR2573" t="s">
        <v>13876</v>
      </c>
      <c r="AS2573" t="s">
        <v>13876</v>
      </c>
      <c r="AT2573" t="s">
        <v>13876</v>
      </c>
      <c r="AU2573" t="s">
        <v>13876</v>
      </c>
      <c r="AV2573" t="s">
        <v>13876</v>
      </c>
      <c r="AW2573" t="s">
        <v>13876</v>
      </c>
      <c r="AX2573" t="s">
        <v>13876</v>
      </c>
      <c r="AY2573" t="s">
        <v>13876</v>
      </c>
      <c r="AZ2573" t="s">
        <v>13876</v>
      </c>
      <c r="BA2573" t="s">
        <v>13876</v>
      </c>
      <c r="BB2573" t="s">
        <v>13876</v>
      </c>
      <c r="BC2573" t="s">
        <v>13876</v>
      </c>
      <c r="BD2573" t="s">
        <v>13876</v>
      </c>
      <c r="BE2573" t="s">
        <v>13876</v>
      </c>
      <c r="BF2573" t="s">
        <v>13876</v>
      </c>
      <c r="BG2573" t="s">
        <v>13876</v>
      </c>
      <c r="BH2573" t="s">
        <v>13876</v>
      </c>
      <c r="BI2573" t="s">
        <v>13876</v>
      </c>
      <c r="BJ2573" t="s">
        <v>13876</v>
      </c>
      <c r="BK2573" t="s">
        <v>13876</v>
      </c>
      <c r="BL2573" t="s">
        <v>13876</v>
      </c>
      <c r="BM2573" t="s">
        <v>13876</v>
      </c>
      <c r="BN2573" t="s">
        <v>13876</v>
      </c>
      <c r="BO2573" t="s">
        <v>13876</v>
      </c>
      <c r="BP2573" t="s">
        <v>13876</v>
      </c>
      <c r="BQ2573" t="s">
        <v>13876</v>
      </c>
      <c r="BR2573" t="s">
        <v>13876</v>
      </c>
      <c r="BS2573" t="s">
        <v>13876</v>
      </c>
      <c r="BT2573" t="s">
        <v>13876</v>
      </c>
      <c r="BU2573" t="s">
        <v>13876</v>
      </c>
      <c r="BV2573" t="s">
        <v>13876</v>
      </c>
      <c r="BW2573" t="s">
        <v>13876</v>
      </c>
      <c r="BX2573" t="s">
        <v>13876</v>
      </c>
      <c r="BY2573" t="s">
        <v>13876</v>
      </c>
      <c r="BZ2573" t="s">
        <v>13876</v>
      </c>
      <c r="CA2573" t="s">
        <v>13876</v>
      </c>
      <c r="CB2573" t="s">
        <v>13876</v>
      </c>
      <c r="CC2573" t="s">
        <v>13876</v>
      </c>
      <c r="CD2573" t="s">
        <v>13876</v>
      </c>
      <c r="CE2573" t="s">
        <v>13876</v>
      </c>
      <c r="CF2573" t="s">
        <v>13876</v>
      </c>
      <c r="CG2573" t="s">
        <v>13876</v>
      </c>
      <c r="CH2573" t="s">
        <v>13876</v>
      </c>
      <c r="CI2573" t="s">
        <v>13876</v>
      </c>
      <c r="CJ2573" t="s">
        <v>13876</v>
      </c>
      <c r="CK2573" t="s">
        <v>13876</v>
      </c>
      <c r="CL2573" t="s">
        <v>13876</v>
      </c>
      <c r="CM2573" t="s">
        <v>13876</v>
      </c>
      <c r="CN2573" t="s">
        <v>13876</v>
      </c>
      <c r="CO2573" t="s">
        <v>13876</v>
      </c>
      <c r="CP2573" t="s">
        <v>13876</v>
      </c>
      <c r="CQ2573" t="s">
        <v>13876</v>
      </c>
      <c r="CR2573" t="s">
        <v>13876</v>
      </c>
      <c r="CS2573" t="s">
        <v>13876</v>
      </c>
      <c r="CT2573" t="s">
        <v>13876</v>
      </c>
    </row>
    <row r="2574" spans="1:98" hidden="1">
      <c r="A2574" s="1088">
        <v>519</v>
      </c>
      <c r="B2574" s="554" t="s">
        <v>3078</v>
      </c>
      <c r="C2574" s="554" t="s">
        <v>2994</v>
      </c>
      <c r="D2574" s="554" t="s">
        <v>3079</v>
      </c>
      <c r="E2574" s="336" t="s">
        <v>368</v>
      </c>
      <c r="F2574" s="336" t="s">
        <v>15147</v>
      </c>
      <c r="G2574" s="336">
        <v>2910200290</v>
      </c>
      <c r="H2574" s="554" t="s">
        <v>3078</v>
      </c>
      <c r="I2574" s="336" t="s">
        <v>113</v>
      </c>
      <c r="J2574" s="336" t="s">
        <v>13659</v>
      </c>
      <c r="K2574" s="336" t="s">
        <v>13546</v>
      </c>
      <c r="L2574" s="336" t="s">
        <v>13658</v>
      </c>
      <c r="M2574" s="336" t="s">
        <v>13659</v>
      </c>
      <c r="N2574" s="336" t="s">
        <v>13549</v>
      </c>
      <c r="O2574" s="632" t="s">
        <v>13661</v>
      </c>
      <c r="P2574" s="632"/>
      <c r="Q2574" s="556">
        <v>44620</v>
      </c>
      <c r="R2574" s="336"/>
      <c r="S2574" s="557">
        <v>44665</v>
      </c>
      <c r="T2574" s="336" t="s">
        <v>17344</v>
      </c>
      <c r="U2574" s="625">
        <v>281</v>
      </c>
      <c r="V2574" s="1088">
        <v>281</v>
      </c>
      <c r="W2574" s="551">
        <v>1261</v>
      </c>
      <c r="X2574" s="551">
        <v>291</v>
      </c>
      <c r="Y2574" s="551">
        <v>388</v>
      </c>
      <c r="Z2574" s="551">
        <v>485</v>
      </c>
      <c r="AA2574" s="551">
        <v>291</v>
      </c>
      <c r="AB2574" s="551">
        <v>291</v>
      </c>
      <c r="AC2574" s="551" t="s">
        <v>13876</v>
      </c>
      <c r="AD2574" s="552" t="s">
        <v>13876</v>
      </c>
      <c r="AE2574" s="623">
        <v>3007</v>
      </c>
      <c r="AF2574" t="s">
        <v>3077</v>
      </c>
      <c r="AG2574" t="s">
        <v>3082</v>
      </c>
      <c r="AH2574" t="s">
        <v>3077</v>
      </c>
      <c r="AJ2574" s="548" t="s">
        <v>13693</v>
      </c>
      <c r="AK2574" s="548" t="s">
        <v>13706</v>
      </c>
      <c r="AL2574" s="548" t="s">
        <v>13669</v>
      </c>
      <c r="AM2574" s="548" t="s">
        <v>15148</v>
      </c>
      <c r="AN2574" s="548" t="s">
        <v>15149</v>
      </c>
      <c r="AO2574" s="548" t="s">
        <v>15150</v>
      </c>
      <c r="AQ2574" t="s">
        <v>13876</v>
      </c>
      <c r="AR2574" t="s">
        <v>13876</v>
      </c>
      <c r="AS2574" t="s">
        <v>13876</v>
      </c>
      <c r="AT2574" t="s">
        <v>15289</v>
      </c>
      <c r="AU2574" t="s">
        <v>15292</v>
      </c>
      <c r="AV2574" t="s">
        <v>15290</v>
      </c>
      <c r="AW2574" t="s">
        <v>15289</v>
      </c>
      <c r="AX2574" t="s">
        <v>13876</v>
      </c>
      <c r="AY2574" t="s">
        <v>13876</v>
      </c>
      <c r="AZ2574" t="s">
        <v>13876</v>
      </c>
      <c r="BA2574" t="s">
        <v>13876</v>
      </c>
      <c r="BB2574" t="s">
        <v>15292</v>
      </c>
      <c r="BC2574" t="s">
        <v>15294</v>
      </c>
      <c r="BD2574" t="s">
        <v>15289</v>
      </c>
      <c r="BE2574" t="s">
        <v>13876</v>
      </c>
      <c r="BF2574" t="s">
        <v>13876</v>
      </c>
      <c r="BG2574" t="s">
        <v>13876</v>
      </c>
      <c r="BH2574" t="s">
        <v>13876</v>
      </c>
      <c r="BI2574" t="s">
        <v>15284</v>
      </c>
      <c r="BJ2574" t="s">
        <v>15285</v>
      </c>
      <c r="BK2574" t="s">
        <v>15285</v>
      </c>
      <c r="BL2574" t="s">
        <v>13876</v>
      </c>
      <c r="BM2574" t="s">
        <v>13876</v>
      </c>
      <c r="BN2574" t="s">
        <v>13876</v>
      </c>
      <c r="BO2574" t="s">
        <v>13876</v>
      </c>
      <c r="BP2574" t="s">
        <v>15291</v>
      </c>
      <c r="BQ2574" t="s">
        <v>15285</v>
      </c>
      <c r="BR2574" t="s">
        <v>15286</v>
      </c>
      <c r="BS2574" t="s">
        <v>13876</v>
      </c>
      <c r="BT2574" t="s">
        <v>13876</v>
      </c>
      <c r="BU2574" t="s">
        <v>13876</v>
      </c>
      <c r="BV2574" t="s">
        <v>13876</v>
      </c>
      <c r="BW2574" t="s">
        <v>15292</v>
      </c>
      <c r="BX2574" t="s">
        <v>15294</v>
      </c>
      <c r="BY2574" t="s">
        <v>15289</v>
      </c>
      <c r="BZ2574" t="s">
        <v>13876</v>
      </c>
      <c r="CA2574" t="s">
        <v>13876</v>
      </c>
      <c r="CB2574" t="s">
        <v>13876</v>
      </c>
      <c r="CC2574" t="s">
        <v>13876</v>
      </c>
      <c r="CD2574" t="s">
        <v>15292</v>
      </c>
      <c r="CE2574" t="s">
        <v>15294</v>
      </c>
      <c r="CF2574" t="s">
        <v>15289</v>
      </c>
      <c r="CG2574" t="s">
        <v>13876</v>
      </c>
      <c r="CH2574" t="s">
        <v>13876</v>
      </c>
      <c r="CI2574" t="s">
        <v>13876</v>
      </c>
      <c r="CJ2574" t="s">
        <v>13876</v>
      </c>
      <c r="CK2574" t="s">
        <v>13876</v>
      </c>
      <c r="CL2574" t="s">
        <v>13876</v>
      </c>
      <c r="CM2574" t="s">
        <v>13876</v>
      </c>
      <c r="CN2574" t="s">
        <v>13876</v>
      </c>
      <c r="CO2574" t="s">
        <v>13876</v>
      </c>
      <c r="CP2574" t="s">
        <v>13876</v>
      </c>
      <c r="CQ2574" t="s">
        <v>13876</v>
      </c>
      <c r="CR2574" t="s">
        <v>13876</v>
      </c>
      <c r="CS2574" t="s">
        <v>13876</v>
      </c>
      <c r="CT2574" t="s">
        <v>13876</v>
      </c>
    </row>
    <row r="2575" spans="1:98" hidden="1">
      <c r="A2575" s="1088"/>
      <c r="B2575" s="554" t="s">
        <v>3078</v>
      </c>
      <c r="C2575" s="554" t="s">
        <v>2994</v>
      </c>
      <c r="D2575" s="554" t="s">
        <v>3079</v>
      </c>
      <c r="E2575" s="336" t="s">
        <v>368</v>
      </c>
      <c r="F2575" s="336" t="s">
        <v>15147</v>
      </c>
      <c r="G2575" s="336">
        <v>2910200290</v>
      </c>
      <c r="H2575" s="554" t="s">
        <v>3078</v>
      </c>
      <c r="I2575" s="336" t="s">
        <v>114</v>
      </c>
      <c r="J2575" s="336" t="s">
        <v>13659</v>
      </c>
      <c r="K2575" s="336" t="s">
        <v>13546</v>
      </c>
      <c r="L2575" s="336" t="s">
        <v>13658</v>
      </c>
      <c r="M2575" s="336" t="s">
        <v>13659</v>
      </c>
      <c r="N2575" s="336" t="s">
        <v>13549</v>
      </c>
      <c r="O2575" s="632" t="s">
        <v>13661</v>
      </c>
      <c r="P2575" s="632"/>
      <c r="Q2575" s="556">
        <v>44620</v>
      </c>
      <c r="R2575" s="336"/>
      <c r="S2575" s="557">
        <v>44665</v>
      </c>
      <c r="T2575" s="336" t="s">
        <v>17345</v>
      </c>
      <c r="U2575" s="609">
        <v>281</v>
      </c>
      <c r="V2575" s="1088"/>
      <c r="W2575" s="551">
        <v>6728</v>
      </c>
      <c r="X2575" s="551">
        <v>2551</v>
      </c>
      <c r="Y2575" s="551">
        <v>8087</v>
      </c>
      <c r="Z2575" s="551">
        <v>4151</v>
      </c>
      <c r="AA2575" s="551">
        <v>4046</v>
      </c>
      <c r="AB2575" s="551">
        <v>3198</v>
      </c>
      <c r="AC2575" s="551" t="s">
        <v>13876</v>
      </c>
      <c r="AD2575" s="552" t="s">
        <v>13876</v>
      </c>
      <c r="AE2575" s="623">
        <v>28761</v>
      </c>
      <c r="AF2575" t="s">
        <v>3077</v>
      </c>
      <c r="AG2575" t="s">
        <v>3082</v>
      </c>
      <c r="AH2575" t="s">
        <v>3077</v>
      </c>
      <c r="AJ2575" s="548" t="s">
        <v>13693</v>
      </c>
      <c r="AK2575" s="548" t="s">
        <v>13706</v>
      </c>
      <c r="AL2575" s="548" t="s">
        <v>13669</v>
      </c>
      <c r="AM2575" s="548" t="s">
        <v>15148</v>
      </c>
      <c r="AN2575" s="548" t="s">
        <v>15149</v>
      </c>
      <c r="AO2575" s="548" t="s">
        <v>15150</v>
      </c>
      <c r="AQ2575" t="s">
        <v>13876</v>
      </c>
      <c r="AR2575" t="s">
        <v>13876</v>
      </c>
      <c r="AS2575" t="s">
        <v>13876</v>
      </c>
      <c r="AT2575" t="s">
        <v>15290</v>
      </c>
      <c r="AU2575" t="s">
        <v>15287</v>
      </c>
      <c r="AV2575" t="s">
        <v>15292</v>
      </c>
      <c r="AW2575" t="s">
        <v>15285</v>
      </c>
      <c r="AX2575" t="s">
        <v>13876</v>
      </c>
      <c r="AY2575" t="s">
        <v>13876</v>
      </c>
      <c r="AZ2575" t="s">
        <v>13876</v>
      </c>
      <c r="BA2575" t="s">
        <v>15292</v>
      </c>
      <c r="BB2575" t="s">
        <v>15286</v>
      </c>
      <c r="BC2575" t="s">
        <v>15286</v>
      </c>
      <c r="BD2575" t="s">
        <v>15289</v>
      </c>
      <c r="BE2575" t="s">
        <v>13876</v>
      </c>
      <c r="BF2575" t="s">
        <v>13876</v>
      </c>
      <c r="BG2575" t="s">
        <v>13876</v>
      </c>
      <c r="BH2575" t="s">
        <v>15292</v>
      </c>
      <c r="BI2575" t="s">
        <v>15290</v>
      </c>
      <c r="BJ2575" t="s">
        <v>15292</v>
      </c>
      <c r="BK2575" t="s">
        <v>15289</v>
      </c>
      <c r="BL2575" t="s">
        <v>13876</v>
      </c>
      <c r="BM2575" t="s">
        <v>13876</v>
      </c>
      <c r="BN2575" t="s">
        <v>13876</v>
      </c>
      <c r="BO2575" t="s">
        <v>15291</v>
      </c>
      <c r="BP2575" t="s">
        <v>15289</v>
      </c>
      <c r="BQ2575" t="s">
        <v>15286</v>
      </c>
      <c r="BR2575" t="s">
        <v>15289</v>
      </c>
      <c r="BS2575" t="s">
        <v>13876</v>
      </c>
      <c r="BT2575" t="s">
        <v>13876</v>
      </c>
      <c r="BU2575" t="s">
        <v>13876</v>
      </c>
      <c r="BV2575" t="s">
        <v>15291</v>
      </c>
      <c r="BW2575" t="s">
        <v>15288</v>
      </c>
      <c r="BX2575" t="s">
        <v>15291</v>
      </c>
      <c r="BY2575" t="s">
        <v>15290</v>
      </c>
      <c r="BZ2575" t="s">
        <v>13876</v>
      </c>
      <c r="CA2575" t="s">
        <v>13876</v>
      </c>
      <c r="CB2575" t="s">
        <v>13876</v>
      </c>
      <c r="CC2575" t="s">
        <v>15284</v>
      </c>
      <c r="CD2575" t="s">
        <v>15289</v>
      </c>
      <c r="CE2575" t="s">
        <v>15294</v>
      </c>
      <c r="CF2575" t="s">
        <v>15285</v>
      </c>
      <c r="CG2575" t="s">
        <v>13876</v>
      </c>
      <c r="CH2575" t="s">
        <v>13876</v>
      </c>
      <c r="CI2575" t="s">
        <v>13876</v>
      </c>
      <c r="CJ2575" t="s">
        <v>13876</v>
      </c>
      <c r="CK2575" t="s">
        <v>13876</v>
      </c>
      <c r="CL2575" t="s">
        <v>13876</v>
      </c>
      <c r="CM2575" t="s">
        <v>13876</v>
      </c>
      <c r="CN2575" t="s">
        <v>13876</v>
      </c>
      <c r="CO2575" t="s">
        <v>13876</v>
      </c>
      <c r="CP2575" t="s">
        <v>13876</v>
      </c>
      <c r="CQ2575" t="s">
        <v>13876</v>
      </c>
      <c r="CR2575" t="s">
        <v>13876</v>
      </c>
      <c r="CS2575" t="s">
        <v>13876</v>
      </c>
      <c r="CT2575" t="s">
        <v>13876</v>
      </c>
    </row>
    <row r="2576" spans="1:98" hidden="1">
      <c r="A2576" s="632"/>
      <c r="B2576" s="555"/>
      <c r="C2576" s="554"/>
      <c r="D2576" s="554"/>
      <c r="E2576" s="336"/>
      <c r="F2576" s="336"/>
      <c r="G2576" s="336"/>
      <c r="H2576" s="554"/>
      <c r="I2576" s="336"/>
      <c r="J2576" s="336"/>
      <c r="K2576" s="336"/>
      <c r="L2576" s="336"/>
      <c r="M2576" s="336"/>
      <c r="N2576" s="336"/>
      <c r="O2576" s="632"/>
      <c r="P2576" s="632"/>
      <c r="Q2576" s="556"/>
      <c r="R2576" s="336"/>
      <c r="S2576" s="336"/>
      <c r="T2576" s="336" t="s">
        <v>13876</v>
      </c>
      <c r="U2576" s="336"/>
      <c r="V2576" s="632"/>
      <c r="W2576" s="551">
        <v>0</v>
      </c>
      <c r="X2576" s="551">
        <v>0</v>
      </c>
      <c r="Y2576" s="551">
        <v>0</v>
      </c>
      <c r="Z2576" s="551">
        <v>0</v>
      </c>
      <c r="AA2576" s="551">
        <v>0</v>
      </c>
      <c r="AB2576" s="551">
        <v>0</v>
      </c>
      <c r="AC2576" s="551">
        <v>0</v>
      </c>
      <c r="AD2576" s="552"/>
      <c r="AE2576" s="623">
        <v>0</v>
      </c>
      <c r="AQ2576" t="s">
        <v>13876</v>
      </c>
      <c r="AR2576" t="s">
        <v>13876</v>
      </c>
      <c r="AS2576" t="s">
        <v>13876</v>
      </c>
      <c r="AT2576" t="s">
        <v>13876</v>
      </c>
      <c r="AU2576" t="s">
        <v>13876</v>
      </c>
      <c r="AV2576" t="s">
        <v>13876</v>
      </c>
      <c r="AW2576" t="s">
        <v>13876</v>
      </c>
      <c r="AX2576" t="s">
        <v>13876</v>
      </c>
      <c r="AY2576" t="s">
        <v>13876</v>
      </c>
      <c r="AZ2576" t="s">
        <v>13876</v>
      </c>
      <c r="BA2576" t="s">
        <v>13876</v>
      </c>
      <c r="BB2576" t="s">
        <v>13876</v>
      </c>
      <c r="BC2576" t="s">
        <v>13876</v>
      </c>
      <c r="BD2576" t="s">
        <v>13876</v>
      </c>
      <c r="BE2576" t="s">
        <v>13876</v>
      </c>
      <c r="BF2576" t="s">
        <v>13876</v>
      </c>
      <c r="BG2576" t="s">
        <v>13876</v>
      </c>
      <c r="BH2576" t="s">
        <v>13876</v>
      </c>
      <c r="BI2576" t="s">
        <v>13876</v>
      </c>
      <c r="BJ2576" t="s">
        <v>13876</v>
      </c>
      <c r="BK2576" t="s">
        <v>13876</v>
      </c>
      <c r="BL2576" t="s">
        <v>13876</v>
      </c>
      <c r="BM2576" t="s">
        <v>13876</v>
      </c>
      <c r="BN2576" t="s">
        <v>13876</v>
      </c>
      <c r="BO2576" t="s">
        <v>13876</v>
      </c>
      <c r="BP2576" t="s">
        <v>13876</v>
      </c>
      <c r="BQ2576" t="s">
        <v>13876</v>
      </c>
      <c r="BR2576" t="s">
        <v>13876</v>
      </c>
      <c r="BS2576" t="s">
        <v>13876</v>
      </c>
      <c r="BT2576" t="s">
        <v>13876</v>
      </c>
      <c r="BU2576" t="s">
        <v>13876</v>
      </c>
      <c r="BV2576" t="s">
        <v>13876</v>
      </c>
      <c r="BW2576" t="s">
        <v>13876</v>
      </c>
      <c r="BX2576" t="s">
        <v>13876</v>
      </c>
      <c r="BY2576" t="s">
        <v>13876</v>
      </c>
      <c r="BZ2576" t="s">
        <v>13876</v>
      </c>
      <c r="CA2576" t="s">
        <v>13876</v>
      </c>
      <c r="CB2576" t="s">
        <v>13876</v>
      </c>
      <c r="CC2576" t="s">
        <v>13876</v>
      </c>
      <c r="CD2576" t="s">
        <v>13876</v>
      </c>
      <c r="CE2576" t="s">
        <v>13876</v>
      </c>
      <c r="CF2576" t="s">
        <v>13876</v>
      </c>
      <c r="CG2576" t="s">
        <v>13876</v>
      </c>
      <c r="CH2576" t="s">
        <v>13876</v>
      </c>
      <c r="CI2576" t="s">
        <v>13876</v>
      </c>
      <c r="CJ2576" t="s">
        <v>13876</v>
      </c>
      <c r="CK2576" t="s">
        <v>13876</v>
      </c>
      <c r="CL2576" t="s">
        <v>13876</v>
      </c>
      <c r="CM2576" t="s">
        <v>13876</v>
      </c>
      <c r="CN2576" t="s">
        <v>13876</v>
      </c>
      <c r="CO2576" t="s">
        <v>13876</v>
      </c>
      <c r="CP2576" t="s">
        <v>13876</v>
      </c>
      <c r="CQ2576" t="s">
        <v>13876</v>
      </c>
      <c r="CR2576" t="s">
        <v>13876</v>
      </c>
      <c r="CS2576" t="s">
        <v>13876</v>
      </c>
      <c r="CT2576" t="s">
        <v>13876</v>
      </c>
    </row>
    <row r="2577" spans="1:98" hidden="1">
      <c r="A2577" s="1088">
        <v>520</v>
      </c>
      <c r="B2577" s="554" t="s">
        <v>7216</v>
      </c>
      <c r="C2577" s="554" t="s">
        <v>7217</v>
      </c>
      <c r="D2577" s="554" t="s">
        <v>7218</v>
      </c>
      <c r="E2577" s="336" t="s">
        <v>368</v>
      </c>
      <c r="F2577" s="336" t="s">
        <v>15151</v>
      </c>
      <c r="G2577" s="336">
        <v>2911400055</v>
      </c>
      <c r="H2577" s="554" t="s">
        <v>15152</v>
      </c>
      <c r="I2577" s="336" t="s">
        <v>113</v>
      </c>
      <c r="J2577" s="336" t="s">
        <v>13659</v>
      </c>
      <c r="K2577" s="336" t="s">
        <v>13546</v>
      </c>
      <c r="L2577" s="336" t="s">
        <v>13658</v>
      </c>
      <c r="M2577" s="336" t="s">
        <v>13659</v>
      </c>
      <c r="N2577" s="336" t="s">
        <v>13549</v>
      </c>
      <c r="O2577" s="632" t="s">
        <v>13661</v>
      </c>
      <c r="P2577" s="632"/>
      <c r="Q2577" s="556">
        <v>44616</v>
      </c>
      <c r="R2577" s="336"/>
      <c r="S2577" s="557">
        <v>44659</v>
      </c>
      <c r="T2577" s="336" t="s">
        <v>17346</v>
      </c>
      <c r="U2577" s="625">
        <v>282</v>
      </c>
      <c r="V2577" s="1088">
        <v>282</v>
      </c>
      <c r="W2577" s="551">
        <v>23461</v>
      </c>
      <c r="X2577" s="551">
        <v>8240</v>
      </c>
      <c r="Y2577" s="551">
        <v>12070</v>
      </c>
      <c r="Z2577" s="551">
        <v>11033</v>
      </c>
      <c r="AA2577" s="551">
        <v>6957</v>
      </c>
      <c r="AB2577" s="551">
        <v>10662</v>
      </c>
      <c r="AC2577" s="551" t="s">
        <v>13876</v>
      </c>
      <c r="AD2577" s="552" t="s">
        <v>13876</v>
      </c>
      <c r="AE2577" s="623">
        <v>72423</v>
      </c>
      <c r="AF2577" t="s">
        <v>7215</v>
      </c>
      <c r="AG2577" t="s">
        <v>7221</v>
      </c>
      <c r="AH2577" t="s">
        <v>7215</v>
      </c>
      <c r="AQ2577" t="s">
        <v>13876</v>
      </c>
      <c r="AR2577" t="s">
        <v>13876</v>
      </c>
      <c r="AS2577" t="s">
        <v>15292</v>
      </c>
      <c r="AT2577" t="s">
        <v>15284</v>
      </c>
      <c r="AU2577" t="s">
        <v>15291</v>
      </c>
      <c r="AV2577" t="s">
        <v>15290</v>
      </c>
      <c r="AW2577" t="s">
        <v>15289</v>
      </c>
      <c r="AX2577" t="s">
        <v>13876</v>
      </c>
      <c r="AY2577" t="s">
        <v>13876</v>
      </c>
      <c r="AZ2577" t="s">
        <v>13876</v>
      </c>
      <c r="BA2577" t="s">
        <v>15285</v>
      </c>
      <c r="BB2577" t="s">
        <v>15292</v>
      </c>
      <c r="BC2577" t="s">
        <v>15291</v>
      </c>
      <c r="BD2577" t="s">
        <v>15288</v>
      </c>
      <c r="BE2577" t="s">
        <v>13876</v>
      </c>
      <c r="BF2577" t="s">
        <v>13876</v>
      </c>
      <c r="BG2577" t="s">
        <v>15289</v>
      </c>
      <c r="BH2577" t="s">
        <v>15292</v>
      </c>
      <c r="BI2577" t="s">
        <v>15288</v>
      </c>
      <c r="BJ2577" t="s">
        <v>15287</v>
      </c>
      <c r="BK2577" t="s">
        <v>15288</v>
      </c>
      <c r="BL2577" t="s">
        <v>13876</v>
      </c>
      <c r="BM2577" t="s">
        <v>13876</v>
      </c>
      <c r="BN2577" t="s">
        <v>15289</v>
      </c>
      <c r="BO2577" t="s">
        <v>15289</v>
      </c>
      <c r="BP2577" t="s">
        <v>15288</v>
      </c>
      <c r="BQ2577" t="s">
        <v>15284</v>
      </c>
      <c r="BR2577" t="s">
        <v>15284</v>
      </c>
      <c r="BS2577" t="s">
        <v>13876</v>
      </c>
      <c r="BT2577" t="s">
        <v>13876</v>
      </c>
      <c r="BU2577" t="s">
        <v>13876</v>
      </c>
      <c r="BV2577" t="s">
        <v>15290</v>
      </c>
      <c r="BW2577" t="s">
        <v>15294</v>
      </c>
      <c r="BX2577" t="s">
        <v>15286</v>
      </c>
      <c r="BY2577" t="s">
        <v>15287</v>
      </c>
      <c r="BZ2577" t="s">
        <v>13876</v>
      </c>
      <c r="CA2577" t="s">
        <v>13876</v>
      </c>
      <c r="CB2577" t="s">
        <v>15289</v>
      </c>
      <c r="CC2577" t="s">
        <v>15288</v>
      </c>
      <c r="CD2577" t="s">
        <v>15290</v>
      </c>
      <c r="CE2577" t="s">
        <v>15290</v>
      </c>
      <c r="CF2577" t="s">
        <v>15292</v>
      </c>
      <c r="CG2577" t="s">
        <v>13876</v>
      </c>
      <c r="CH2577" t="s">
        <v>13876</v>
      </c>
      <c r="CI2577" t="s">
        <v>13876</v>
      </c>
      <c r="CJ2577" t="s">
        <v>13876</v>
      </c>
      <c r="CK2577" t="s">
        <v>13876</v>
      </c>
      <c r="CL2577" t="s">
        <v>13876</v>
      </c>
      <c r="CM2577" t="s">
        <v>13876</v>
      </c>
      <c r="CN2577" t="s">
        <v>13876</v>
      </c>
      <c r="CO2577" t="s">
        <v>13876</v>
      </c>
      <c r="CP2577" t="s">
        <v>13876</v>
      </c>
      <c r="CQ2577" t="s">
        <v>13876</v>
      </c>
      <c r="CR2577" t="s">
        <v>13876</v>
      </c>
      <c r="CS2577" t="s">
        <v>13876</v>
      </c>
      <c r="CT2577" t="s">
        <v>13876</v>
      </c>
    </row>
    <row r="2578" spans="1:98" hidden="1">
      <c r="A2578" s="1088"/>
      <c r="B2578" s="554" t="s">
        <v>7216</v>
      </c>
      <c r="C2578" s="554" t="s">
        <v>7217</v>
      </c>
      <c r="D2578" s="554" t="s">
        <v>7218</v>
      </c>
      <c r="E2578" s="336" t="s">
        <v>368</v>
      </c>
      <c r="F2578" s="336" t="s">
        <v>15151</v>
      </c>
      <c r="G2578" s="336">
        <v>2911400055</v>
      </c>
      <c r="H2578" s="554" t="s">
        <v>7216</v>
      </c>
      <c r="I2578" s="336" t="s">
        <v>114</v>
      </c>
      <c r="J2578" s="336" t="s">
        <v>13659</v>
      </c>
      <c r="K2578" s="336" t="s">
        <v>13546</v>
      </c>
      <c r="L2578" s="336" t="s">
        <v>13658</v>
      </c>
      <c r="M2578" s="336" t="s">
        <v>13659</v>
      </c>
      <c r="N2578" s="336" t="s">
        <v>13549</v>
      </c>
      <c r="O2578" s="632" t="s">
        <v>13661</v>
      </c>
      <c r="P2578" s="632"/>
      <c r="Q2578" s="556">
        <v>44616</v>
      </c>
      <c r="R2578" s="336"/>
      <c r="S2578" s="557">
        <v>44659</v>
      </c>
      <c r="T2578" s="336" t="s">
        <v>17347</v>
      </c>
      <c r="U2578" s="620">
        <v>282</v>
      </c>
      <c r="V2578" s="1088"/>
      <c r="W2578" s="551" t="s">
        <v>13876</v>
      </c>
      <c r="X2578" s="551" t="s">
        <v>13876</v>
      </c>
      <c r="Y2578" s="551" t="s">
        <v>13876</v>
      </c>
      <c r="Z2578" s="551" t="s">
        <v>13876</v>
      </c>
      <c r="AA2578" s="551" t="s">
        <v>13876</v>
      </c>
      <c r="AB2578" s="551" t="s">
        <v>13876</v>
      </c>
      <c r="AC2578" s="551" t="s">
        <v>13876</v>
      </c>
      <c r="AD2578" s="552" t="s">
        <v>13876</v>
      </c>
      <c r="AE2578" s="623">
        <v>0</v>
      </c>
      <c r="AF2578" t="s">
        <v>7215</v>
      </c>
      <c r="AG2578" t="s">
        <v>7221</v>
      </c>
      <c r="AH2578" t="s">
        <v>7215</v>
      </c>
      <c r="AQ2578" t="s">
        <v>13876</v>
      </c>
      <c r="AR2578" t="s">
        <v>13876</v>
      </c>
      <c r="AS2578" t="s">
        <v>13876</v>
      </c>
      <c r="AT2578" t="s">
        <v>13876</v>
      </c>
      <c r="AU2578" t="s">
        <v>13876</v>
      </c>
      <c r="AV2578" t="s">
        <v>13876</v>
      </c>
      <c r="AW2578" t="s">
        <v>13876</v>
      </c>
      <c r="AX2578" t="s">
        <v>13876</v>
      </c>
      <c r="AY2578" t="s">
        <v>13876</v>
      </c>
      <c r="AZ2578" t="s">
        <v>13876</v>
      </c>
      <c r="BA2578" t="s">
        <v>13876</v>
      </c>
      <c r="BB2578" t="s">
        <v>13876</v>
      </c>
      <c r="BC2578" t="s">
        <v>13876</v>
      </c>
      <c r="BD2578" t="s">
        <v>13876</v>
      </c>
      <c r="BE2578" t="s">
        <v>13876</v>
      </c>
      <c r="BF2578" t="s">
        <v>13876</v>
      </c>
      <c r="BG2578" t="s">
        <v>13876</v>
      </c>
      <c r="BH2578" t="s">
        <v>13876</v>
      </c>
      <c r="BI2578" t="s">
        <v>13876</v>
      </c>
      <c r="BJ2578" t="s">
        <v>13876</v>
      </c>
      <c r="BK2578" t="s">
        <v>13876</v>
      </c>
      <c r="BL2578" t="s">
        <v>13876</v>
      </c>
      <c r="BM2578" t="s">
        <v>13876</v>
      </c>
      <c r="BN2578" t="s">
        <v>13876</v>
      </c>
      <c r="BO2578" t="s">
        <v>13876</v>
      </c>
      <c r="BP2578" t="s">
        <v>13876</v>
      </c>
      <c r="BQ2578" t="s">
        <v>13876</v>
      </c>
      <c r="BR2578" t="s">
        <v>13876</v>
      </c>
      <c r="BS2578" t="s">
        <v>13876</v>
      </c>
      <c r="BT2578" t="s">
        <v>13876</v>
      </c>
      <c r="BU2578" t="s">
        <v>13876</v>
      </c>
      <c r="BV2578" t="s">
        <v>13876</v>
      </c>
      <c r="BW2578" t="s">
        <v>13876</v>
      </c>
      <c r="BX2578" t="s">
        <v>13876</v>
      </c>
      <c r="BY2578" t="s">
        <v>13876</v>
      </c>
      <c r="BZ2578" t="s">
        <v>13876</v>
      </c>
      <c r="CA2578" t="s">
        <v>13876</v>
      </c>
      <c r="CB2578" t="s">
        <v>13876</v>
      </c>
      <c r="CC2578" t="s">
        <v>13876</v>
      </c>
      <c r="CD2578" t="s">
        <v>13876</v>
      </c>
      <c r="CE2578" t="s">
        <v>13876</v>
      </c>
      <c r="CF2578" t="s">
        <v>13876</v>
      </c>
      <c r="CG2578" t="s">
        <v>13876</v>
      </c>
      <c r="CH2578" t="s">
        <v>13876</v>
      </c>
      <c r="CI2578" t="s">
        <v>13876</v>
      </c>
      <c r="CJ2578" t="s">
        <v>13876</v>
      </c>
      <c r="CK2578" t="s">
        <v>13876</v>
      </c>
      <c r="CL2578" t="s">
        <v>13876</v>
      </c>
      <c r="CM2578" t="s">
        <v>13876</v>
      </c>
      <c r="CN2578" t="s">
        <v>13876</v>
      </c>
      <c r="CO2578" t="s">
        <v>13876</v>
      </c>
      <c r="CP2578" t="s">
        <v>13876</v>
      </c>
      <c r="CQ2578" t="s">
        <v>13876</v>
      </c>
      <c r="CR2578" t="s">
        <v>13876</v>
      </c>
      <c r="CS2578" t="s">
        <v>13876</v>
      </c>
      <c r="CT2578" t="s">
        <v>13876</v>
      </c>
    </row>
    <row r="2579" spans="1:98" hidden="1">
      <c r="A2579" s="1088"/>
      <c r="B2579" s="554" t="s">
        <v>7216</v>
      </c>
      <c r="C2579" s="554" t="s">
        <v>7217</v>
      </c>
      <c r="D2579" s="554" t="s">
        <v>7218</v>
      </c>
      <c r="E2579" s="336" t="s">
        <v>368</v>
      </c>
      <c r="F2579" s="336" t="s">
        <v>15151</v>
      </c>
      <c r="G2579" s="336">
        <v>2911400055</v>
      </c>
      <c r="H2579" s="554" t="s">
        <v>7216</v>
      </c>
      <c r="I2579" s="336" t="s">
        <v>116</v>
      </c>
      <c r="J2579" s="336" t="s">
        <v>13659</v>
      </c>
      <c r="K2579" s="336" t="s">
        <v>13546</v>
      </c>
      <c r="L2579" s="336" t="s">
        <v>13658</v>
      </c>
      <c r="M2579" s="336" t="s">
        <v>13659</v>
      </c>
      <c r="N2579" s="336" t="s">
        <v>13549</v>
      </c>
      <c r="O2579" s="632" t="s">
        <v>13661</v>
      </c>
      <c r="P2579" s="632"/>
      <c r="Q2579" s="556">
        <v>44616</v>
      </c>
      <c r="R2579" s="336"/>
      <c r="S2579" s="557">
        <v>44659</v>
      </c>
      <c r="T2579" s="336" t="s">
        <v>17348</v>
      </c>
      <c r="U2579" s="609">
        <v>282</v>
      </c>
      <c r="V2579" s="1088"/>
      <c r="W2579" s="551">
        <v>9187</v>
      </c>
      <c r="X2579" s="551">
        <v>5827</v>
      </c>
      <c r="Y2579" s="551">
        <v>2717</v>
      </c>
      <c r="Z2579" s="551">
        <v>4797</v>
      </c>
      <c r="AA2579" s="551">
        <v>3837</v>
      </c>
      <c r="AB2579" s="551">
        <v>2878</v>
      </c>
      <c r="AC2579" s="551" t="s">
        <v>13876</v>
      </c>
      <c r="AD2579" s="552" t="s">
        <v>13876</v>
      </c>
      <c r="AE2579" s="623">
        <v>29243</v>
      </c>
      <c r="AF2579" t="s">
        <v>7215</v>
      </c>
      <c r="AG2579" t="s">
        <v>7221</v>
      </c>
      <c r="AH2579" t="s">
        <v>7215</v>
      </c>
      <c r="AQ2579" t="s">
        <v>13876</v>
      </c>
      <c r="AR2579" t="s">
        <v>13876</v>
      </c>
      <c r="AS2579" t="s">
        <v>13876</v>
      </c>
      <c r="AT2579" t="s">
        <v>15294</v>
      </c>
      <c r="AU2579" t="s">
        <v>15289</v>
      </c>
      <c r="AV2579" t="s">
        <v>15285</v>
      </c>
      <c r="AW2579" t="s">
        <v>15287</v>
      </c>
      <c r="AX2579" t="s">
        <v>13876</v>
      </c>
      <c r="AY2579" t="s">
        <v>13876</v>
      </c>
      <c r="AZ2579" t="s">
        <v>13876</v>
      </c>
      <c r="BA2579" t="s">
        <v>15286</v>
      </c>
      <c r="BB2579" t="s">
        <v>15285</v>
      </c>
      <c r="BC2579" t="s">
        <v>15292</v>
      </c>
      <c r="BD2579" t="s">
        <v>15287</v>
      </c>
      <c r="BE2579" t="s">
        <v>13876</v>
      </c>
      <c r="BF2579" t="s">
        <v>13876</v>
      </c>
      <c r="BG2579" t="s">
        <v>13876</v>
      </c>
      <c r="BH2579" t="s">
        <v>15292</v>
      </c>
      <c r="BI2579" t="s">
        <v>15287</v>
      </c>
      <c r="BJ2579" t="s">
        <v>15289</v>
      </c>
      <c r="BK2579" t="s">
        <v>15287</v>
      </c>
      <c r="BL2579" t="s">
        <v>13876</v>
      </c>
      <c r="BM2579" t="s">
        <v>13876</v>
      </c>
      <c r="BN2579" t="s">
        <v>13876</v>
      </c>
      <c r="BO2579" t="s">
        <v>15291</v>
      </c>
      <c r="BP2579" t="s">
        <v>15287</v>
      </c>
      <c r="BQ2579" t="s">
        <v>15294</v>
      </c>
      <c r="BR2579" t="s">
        <v>15287</v>
      </c>
      <c r="BS2579" t="s">
        <v>13876</v>
      </c>
      <c r="BT2579" t="s">
        <v>13876</v>
      </c>
      <c r="BU2579" t="s">
        <v>13876</v>
      </c>
      <c r="BV2579" t="s">
        <v>15284</v>
      </c>
      <c r="BW2579" t="s">
        <v>15285</v>
      </c>
      <c r="BX2579" t="s">
        <v>15284</v>
      </c>
      <c r="BY2579" t="s">
        <v>15287</v>
      </c>
      <c r="BZ2579" t="s">
        <v>13876</v>
      </c>
      <c r="CA2579" t="s">
        <v>13876</v>
      </c>
      <c r="CB2579" t="s">
        <v>13876</v>
      </c>
      <c r="CC2579" t="s">
        <v>15292</v>
      </c>
      <c r="CD2579" t="s">
        <v>15285</v>
      </c>
      <c r="CE2579" t="s">
        <v>15287</v>
      </c>
      <c r="CF2579" t="s">
        <v>15285</v>
      </c>
      <c r="CG2579" t="s">
        <v>13876</v>
      </c>
      <c r="CH2579" t="s">
        <v>13876</v>
      </c>
      <c r="CI2579" t="s">
        <v>13876</v>
      </c>
      <c r="CJ2579" t="s">
        <v>13876</v>
      </c>
      <c r="CK2579" t="s">
        <v>13876</v>
      </c>
      <c r="CL2579" t="s">
        <v>13876</v>
      </c>
      <c r="CM2579" t="s">
        <v>13876</v>
      </c>
      <c r="CN2579" t="s">
        <v>13876</v>
      </c>
      <c r="CO2579" t="s">
        <v>13876</v>
      </c>
      <c r="CP2579" t="s">
        <v>13876</v>
      </c>
      <c r="CQ2579" t="s">
        <v>13876</v>
      </c>
      <c r="CR2579" t="s">
        <v>13876</v>
      </c>
      <c r="CS2579" t="s">
        <v>13876</v>
      </c>
      <c r="CT2579" t="s">
        <v>13876</v>
      </c>
    </row>
    <row r="2580" spans="1:98" hidden="1">
      <c r="A2580" s="632"/>
      <c r="B2580" s="555"/>
      <c r="C2580" s="554"/>
      <c r="D2580" s="554"/>
      <c r="E2580" s="336"/>
      <c r="F2580" s="336"/>
      <c r="G2580" s="336"/>
      <c r="H2580" s="554"/>
      <c r="I2580" s="336"/>
      <c r="J2580" s="336"/>
      <c r="K2580" s="336"/>
      <c r="L2580" s="336"/>
      <c r="M2580" s="336"/>
      <c r="N2580" s="336"/>
      <c r="O2580" s="632"/>
      <c r="P2580" s="632"/>
      <c r="Q2580" s="556"/>
      <c r="R2580" s="336"/>
      <c r="S2580" s="336"/>
      <c r="T2580" s="336" t="s">
        <v>13876</v>
      </c>
      <c r="U2580" s="336"/>
      <c r="V2580" s="632"/>
      <c r="W2580" s="551">
        <v>0</v>
      </c>
      <c r="X2580" s="551">
        <v>0</v>
      </c>
      <c r="Y2580" s="551">
        <v>0</v>
      </c>
      <c r="Z2580" s="551">
        <v>0</v>
      </c>
      <c r="AA2580" s="551">
        <v>0</v>
      </c>
      <c r="AB2580" s="551">
        <v>0</v>
      </c>
      <c r="AC2580" s="551">
        <v>0</v>
      </c>
      <c r="AD2580" s="552"/>
      <c r="AE2580" s="623">
        <v>0</v>
      </c>
      <c r="AQ2580" t="s">
        <v>13876</v>
      </c>
      <c r="AR2580" t="s">
        <v>13876</v>
      </c>
      <c r="AS2580" t="s">
        <v>13876</v>
      </c>
      <c r="AT2580" t="s">
        <v>13876</v>
      </c>
      <c r="AU2580" t="s">
        <v>13876</v>
      </c>
      <c r="AV2580" t="s">
        <v>13876</v>
      </c>
      <c r="AW2580" t="s">
        <v>13876</v>
      </c>
      <c r="AX2580" t="s">
        <v>13876</v>
      </c>
      <c r="AY2580" t="s">
        <v>13876</v>
      </c>
      <c r="AZ2580" t="s">
        <v>13876</v>
      </c>
      <c r="BA2580" t="s">
        <v>13876</v>
      </c>
      <c r="BB2580" t="s">
        <v>13876</v>
      </c>
      <c r="BC2580" t="s">
        <v>13876</v>
      </c>
      <c r="BD2580" t="s">
        <v>13876</v>
      </c>
      <c r="BE2580" t="s">
        <v>13876</v>
      </c>
      <c r="BF2580" t="s">
        <v>13876</v>
      </c>
      <c r="BG2580" t="s">
        <v>13876</v>
      </c>
      <c r="BH2580" t="s">
        <v>13876</v>
      </c>
      <c r="BI2580" t="s">
        <v>13876</v>
      </c>
      <c r="BJ2580" t="s">
        <v>13876</v>
      </c>
      <c r="BK2580" t="s">
        <v>13876</v>
      </c>
      <c r="BL2580" t="s">
        <v>13876</v>
      </c>
      <c r="BM2580" t="s">
        <v>13876</v>
      </c>
      <c r="BN2580" t="s">
        <v>13876</v>
      </c>
      <c r="BO2580" t="s">
        <v>13876</v>
      </c>
      <c r="BP2580" t="s">
        <v>13876</v>
      </c>
      <c r="BQ2580" t="s">
        <v>13876</v>
      </c>
      <c r="BR2580" t="s">
        <v>13876</v>
      </c>
      <c r="BS2580" t="s">
        <v>13876</v>
      </c>
      <c r="BT2580" t="s">
        <v>13876</v>
      </c>
      <c r="BU2580" t="s">
        <v>13876</v>
      </c>
      <c r="BV2580" t="s">
        <v>13876</v>
      </c>
      <c r="BW2580" t="s">
        <v>13876</v>
      </c>
      <c r="BX2580" t="s">
        <v>13876</v>
      </c>
      <c r="BY2580" t="s">
        <v>13876</v>
      </c>
      <c r="BZ2580" t="s">
        <v>13876</v>
      </c>
      <c r="CA2580" t="s">
        <v>13876</v>
      </c>
      <c r="CB2580" t="s">
        <v>13876</v>
      </c>
      <c r="CC2580" t="s">
        <v>13876</v>
      </c>
      <c r="CD2580" t="s">
        <v>13876</v>
      </c>
      <c r="CE2580" t="s">
        <v>13876</v>
      </c>
      <c r="CF2580" t="s">
        <v>13876</v>
      </c>
      <c r="CG2580" t="s">
        <v>13876</v>
      </c>
      <c r="CH2580" t="s">
        <v>13876</v>
      </c>
      <c r="CI2580" t="s">
        <v>13876</v>
      </c>
      <c r="CJ2580" t="s">
        <v>13876</v>
      </c>
      <c r="CK2580" t="s">
        <v>13876</v>
      </c>
      <c r="CL2580" t="s">
        <v>13876</v>
      </c>
      <c r="CM2580" t="s">
        <v>13876</v>
      </c>
      <c r="CN2580" t="s">
        <v>13876</v>
      </c>
      <c r="CO2580" t="s">
        <v>13876</v>
      </c>
      <c r="CP2580" t="s">
        <v>13876</v>
      </c>
      <c r="CQ2580" t="s">
        <v>13876</v>
      </c>
      <c r="CR2580" t="s">
        <v>13876</v>
      </c>
      <c r="CS2580" t="s">
        <v>13876</v>
      </c>
      <c r="CT2580" t="s">
        <v>13876</v>
      </c>
    </row>
    <row r="2581" spans="1:98" hidden="1">
      <c r="A2581" s="1088">
        <v>521</v>
      </c>
      <c r="B2581" s="554" t="s">
        <v>5829</v>
      </c>
      <c r="C2581" s="554" t="s">
        <v>2009</v>
      </c>
      <c r="D2581" s="554" t="s">
        <v>5830</v>
      </c>
      <c r="E2581" s="336" t="s">
        <v>368</v>
      </c>
      <c r="F2581" s="336" t="s">
        <v>15153</v>
      </c>
      <c r="G2581" s="336">
        <v>2910900162</v>
      </c>
      <c r="H2581" s="554" t="s">
        <v>5837</v>
      </c>
      <c r="I2581" s="336" t="s">
        <v>113</v>
      </c>
      <c r="J2581" s="336" t="s">
        <v>13659</v>
      </c>
      <c r="K2581" s="336" t="s">
        <v>13546</v>
      </c>
      <c r="L2581" s="336" t="s">
        <v>13658</v>
      </c>
      <c r="M2581" s="336" t="s">
        <v>13658</v>
      </c>
      <c r="N2581" s="336"/>
      <c r="O2581" s="632"/>
      <c r="P2581" s="632"/>
      <c r="Q2581" s="632"/>
      <c r="R2581" s="336"/>
      <c r="S2581" s="336"/>
      <c r="T2581" s="336" t="s">
        <v>17349</v>
      </c>
      <c r="U2581" s="625"/>
      <c r="V2581" s="1088"/>
      <c r="W2581" s="551" t="s">
        <v>13876</v>
      </c>
      <c r="X2581" s="551" t="s">
        <v>13876</v>
      </c>
      <c r="Y2581" s="551" t="s">
        <v>13876</v>
      </c>
      <c r="Z2581" s="551" t="s">
        <v>13876</v>
      </c>
      <c r="AA2581" s="551" t="s">
        <v>13876</v>
      </c>
      <c r="AB2581" s="551" t="s">
        <v>13876</v>
      </c>
      <c r="AC2581" s="551" t="s">
        <v>13876</v>
      </c>
      <c r="AD2581" s="552" t="s">
        <v>13876</v>
      </c>
      <c r="AE2581" s="623">
        <v>0</v>
      </c>
      <c r="AF2581" t="s">
        <v>5828</v>
      </c>
      <c r="AG2581" t="s">
        <v>5833</v>
      </c>
      <c r="AH2581" t="s">
        <v>5836</v>
      </c>
      <c r="AQ2581" t="s">
        <v>13876</v>
      </c>
      <c r="AR2581" t="s">
        <v>13876</v>
      </c>
      <c r="AS2581" t="s">
        <v>13876</v>
      </c>
      <c r="AT2581" t="s">
        <v>13876</v>
      </c>
      <c r="AU2581" t="s">
        <v>13876</v>
      </c>
      <c r="AV2581" t="s">
        <v>13876</v>
      </c>
      <c r="AW2581" t="s">
        <v>13876</v>
      </c>
      <c r="AX2581" t="s">
        <v>13876</v>
      </c>
      <c r="AY2581" t="s">
        <v>13876</v>
      </c>
      <c r="AZ2581" t="s">
        <v>13876</v>
      </c>
      <c r="BA2581" t="s">
        <v>13876</v>
      </c>
      <c r="BB2581" t="s">
        <v>13876</v>
      </c>
      <c r="BC2581" t="s">
        <v>13876</v>
      </c>
      <c r="BD2581" t="s">
        <v>13876</v>
      </c>
      <c r="BE2581" t="s">
        <v>13876</v>
      </c>
      <c r="BF2581" t="s">
        <v>13876</v>
      </c>
      <c r="BG2581" t="s">
        <v>13876</v>
      </c>
      <c r="BH2581" t="s">
        <v>13876</v>
      </c>
      <c r="BI2581" t="s">
        <v>13876</v>
      </c>
      <c r="BJ2581" t="s">
        <v>13876</v>
      </c>
      <c r="BK2581" t="s">
        <v>13876</v>
      </c>
      <c r="BL2581" t="s">
        <v>13876</v>
      </c>
      <c r="BM2581" t="s">
        <v>13876</v>
      </c>
      <c r="BN2581" t="s">
        <v>13876</v>
      </c>
      <c r="BO2581" t="s">
        <v>13876</v>
      </c>
      <c r="BP2581" t="s">
        <v>13876</v>
      </c>
      <c r="BQ2581" t="s">
        <v>13876</v>
      </c>
      <c r="BR2581" t="s">
        <v>13876</v>
      </c>
      <c r="BS2581" t="s">
        <v>13876</v>
      </c>
      <c r="BT2581" t="s">
        <v>13876</v>
      </c>
      <c r="BU2581" t="s">
        <v>13876</v>
      </c>
      <c r="BV2581" t="s">
        <v>13876</v>
      </c>
      <c r="BW2581" t="s">
        <v>13876</v>
      </c>
      <c r="BX2581" t="s">
        <v>13876</v>
      </c>
      <c r="BY2581" t="s">
        <v>13876</v>
      </c>
      <c r="BZ2581" t="s">
        <v>13876</v>
      </c>
      <c r="CA2581" t="s">
        <v>13876</v>
      </c>
      <c r="CB2581" t="s">
        <v>13876</v>
      </c>
      <c r="CC2581" t="s">
        <v>13876</v>
      </c>
      <c r="CD2581" t="s">
        <v>13876</v>
      </c>
      <c r="CE2581" t="s">
        <v>13876</v>
      </c>
      <c r="CF2581" t="s">
        <v>13876</v>
      </c>
      <c r="CG2581" t="s">
        <v>13876</v>
      </c>
      <c r="CH2581" t="s">
        <v>13876</v>
      </c>
      <c r="CI2581" t="s">
        <v>13876</v>
      </c>
      <c r="CJ2581" t="s">
        <v>13876</v>
      </c>
      <c r="CK2581" t="s">
        <v>13876</v>
      </c>
      <c r="CL2581" t="s">
        <v>13876</v>
      </c>
      <c r="CM2581" t="s">
        <v>13876</v>
      </c>
      <c r="CN2581" t="s">
        <v>13876</v>
      </c>
      <c r="CO2581" t="s">
        <v>13876</v>
      </c>
      <c r="CP2581" t="s">
        <v>13876</v>
      </c>
      <c r="CQ2581" t="s">
        <v>13876</v>
      </c>
      <c r="CR2581" t="s">
        <v>13876</v>
      </c>
      <c r="CS2581" t="s">
        <v>13876</v>
      </c>
      <c r="CT2581" t="s">
        <v>13876</v>
      </c>
    </row>
    <row r="2582" spans="1:98" hidden="1">
      <c r="A2582" s="1088"/>
      <c r="B2582" s="549" t="s">
        <v>5829</v>
      </c>
      <c r="C2582" s="549" t="s">
        <v>2009</v>
      </c>
      <c r="D2582" s="549" t="s">
        <v>5830</v>
      </c>
      <c r="E2582" s="550" t="s">
        <v>368</v>
      </c>
      <c r="F2582" s="550" t="s">
        <v>10452</v>
      </c>
      <c r="G2582" s="550">
        <v>2910900162</v>
      </c>
      <c r="H2582" s="549" t="s">
        <v>5837</v>
      </c>
      <c r="I2582" s="550" t="s">
        <v>114</v>
      </c>
      <c r="J2582" s="550" t="s">
        <v>13658</v>
      </c>
      <c r="K2582" s="336"/>
      <c r="L2582" s="336" t="s">
        <v>13658</v>
      </c>
      <c r="M2582" s="336" t="s">
        <v>13658</v>
      </c>
      <c r="N2582" s="336"/>
      <c r="O2582" s="632"/>
      <c r="P2582" s="632"/>
      <c r="Q2582" s="632"/>
      <c r="R2582" s="336"/>
      <c r="S2582" s="336"/>
      <c r="T2582" s="336" t="s">
        <v>17350</v>
      </c>
      <c r="U2582" s="620"/>
      <c r="V2582" s="1088"/>
      <c r="W2582" s="551" t="s">
        <v>13876</v>
      </c>
      <c r="X2582" s="551" t="s">
        <v>13876</v>
      </c>
      <c r="Y2582" s="551" t="s">
        <v>13876</v>
      </c>
      <c r="Z2582" s="551" t="s">
        <v>13876</v>
      </c>
      <c r="AA2582" s="551" t="s">
        <v>13876</v>
      </c>
      <c r="AB2582" s="551" t="s">
        <v>13876</v>
      </c>
      <c r="AC2582" s="551" t="s">
        <v>13876</v>
      </c>
      <c r="AD2582" s="552" t="s">
        <v>13876</v>
      </c>
      <c r="AE2582" s="623">
        <v>0</v>
      </c>
      <c r="AF2582" t="s">
        <v>5828</v>
      </c>
      <c r="AG2582" t="s">
        <v>5833</v>
      </c>
      <c r="AH2582" t="s">
        <v>5836</v>
      </c>
      <c r="AQ2582" t="s">
        <v>13876</v>
      </c>
      <c r="AR2582" t="s">
        <v>13876</v>
      </c>
      <c r="AS2582" t="s">
        <v>13876</v>
      </c>
      <c r="AT2582" t="s">
        <v>13876</v>
      </c>
      <c r="AU2582" t="s">
        <v>13876</v>
      </c>
      <c r="AV2582" t="s">
        <v>13876</v>
      </c>
      <c r="AW2582" t="s">
        <v>13876</v>
      </c>
      <c r="AX2582" t="s">
        <v>13876</v>
      </c>
      <c r="AY2582" t="s">
        <v>13876</v>
      </c>
      <c r="AZ2582" t="s">
        <v>13876</v>
      </c>
      <c r="BA2582" t="s">
        <v>13876</v>
      </c>
      <c r="BB2582" t="s">
        <v>13876</v>
      </c>
      <c r="BC2582" t="s">
        <v>13876</v>
      </c>
      <c r="BD2582" t="s">
        <v>13876</v>
      </c>
      <c r="BE2582" t="s">
        <v>13876</v>
      </c>
      <c r="BF2582" t="s">
        <v>13876</v>
      </c>
      <c r="BG2582" t="s">
        <v>13876</v>
      </c>
      <c r="BH2582" t="s">
        <v>13876</v>
      </c>
      <c r="BI2582" t="s">
        <v>13876</v>
      </c>
      <c r="BJ2582" t="s">
        <v>13876</v>
      </c>
      <c r="BK2582" t="s">
        <v>13876</v>
      </c>
      <c r="BL2582" t="s">
        <v>13876</v>
      </c>
      <c r="BM2582" t="s">
        <v>13876</v>
      </c>
      <c r="BN2582" t="s">
        <v>13876</v>
      </c>
      <c r="BO2582" t="s">
        <v>13876</v>
      </c>
      <c r="BP2582" t="s">
        <v>13876</v>
      </c>
      <c r="BQ2582" t="s">
        <v>13876</v>
      </c>
      <c r="BR2582" t="s">
        <v>13876</v>
      </c>
      <c r="BS2582" t="s">
        <v>13876</v>
      </c>
      <c r="BT2582" t="s">
        <v>13876</v>
      </c>
      <c r="BU2582" t="s">
        <v>13876</v>
      </c>
      <c r="BV2582" t="s">
        <v>13876</v>
      </c>
      <c r="BW2582" t="s">
        <v>13876</v>
      </c>
      <c r="BX2582" t="s">
        <v>13876</v>
      </c>
      <c r="BY2582" t="s">
        <v>13876</v>
      </c>
      <c r="BZ2582" t="s">
        <v>13876</v>
      </c>
      <c r="CA2582" t="s">
        <v>13876</v>
      </c>
      <c r="CB2582" t="s">
        <v>13876</v>
      </c>
      <c r="CC2582" t="s">
        <v>13876</v>
      </c>
      <c r="CD2582" t="s">
        <v>13876</v>
      </c>
      <c r="CE2582" t="s">
        <v>13876</v>
      </c>
      <c r="CF2582" t="s">
        <v>13876</v>
      </c>
      <c r="CG2582" t="s">
        <v>13876</v>
      </c>
      <c r="CH2582" t="s">
        <v>13876</v>
      </c>
      <c r="CI2582" t="s">
        <v>13876</v>
      </c>
      <c r="CJ2582" t="s">
        <v>13876</v>
      </c>
      <c r="CK2582" t="s">
        <v>13876</v>
      </c>
      <c r="CL2582" t="s">
        <v>13876</v>
      </c>
      <c r="CM2582" t="s">
        <v>13876</v>
      </c>
      <c r="CN2582" t="s">
        <v>13876</v>
      </c>
      <c r="CO2582" t="s">
        <v>13876</v>
      </c>
      <c r="CP2582" t="s">
        <v>13876</v>
      </c>
      <c r="CQ2582" t="s">
        <v>13876</v>
      </c>
      <c r="CR2582" t="s">
        <v>13876</v>
      </c>
      <c r="CS2582" t="s">
        <v>13876</v>
      </c>
      <c r="CT2582" t="s">
        <v>13876</v>
      </c>
    </row>
    <row r="2583" spans="1:98" hidden="1">
      <c r="A2583" s="1088"/>
      <c r="B2583" s="554" t="s">
        <v>5829</v>
      </c>
      <c r="C2583" s="554" t="s">
        <v>2009</v>
      </c>
      <c r="D2583" s="554" t="s">
        <v>5830</v>
      </c>
      <c r="E2583" s="336" t="s">
        <v>368</v>
      </c>
      <c r="F2583" s="336" t="s">
        <v>10452</v>
      </c>
      <c r="G2583" s="336">
        <v>2910900162</v>
      </c>
      <c r="H2583" s="554" t="s">
        <v>5837</v>
      </c>
      <c r="I2583" s="336" t="s">
        <v>115</v>
      </c>
      <c r="J2583" s="336" t="s">
        <v>13659</v>
      </c>
      <c r="K2583" s="336" t="s">
        <v>13546</v>
      </c>
      <c r="L2583" s="336" t="s">
        <v>13658</v>
      </c>
      <c r="M2583" s="336" t="s">
        <v>13658</v>
      </c>
      <c r="N2583" s="336"/>
      <c r="O2583" s="632"/>
      <c r="P2583" s="632"/>
      <c r="Q2583" s="632"/>
      <c r="R2583" s="336"/>
      <c r="S2583" s="336"/>
      <c r="T2583" s="336" t="s">
        <v>17351</v>
      </c>
      <c r="U2583" s="609"/>
      <c r="V2583" s="1088"/>
      <c r="W2583" s="551" t="s">
        <v>13876</v>
      </c>
      <c r="X2583" s="551" t="s">
        <v>13876</v>
      </c>
      <c r="Y2583" s="551" t="s">
        <v>13876</v>
      </c>
      <c r="Z2583" s="551" t="s">
        <v>13876</v>
      </c>
      <c r="AA2583" s="551" t="s">
        <v>13876</v>
      </c>
      <c r="AB2583" s="551" t="s">
        <v>13876</v>
      </c>
      <c r="AC2583" s="551" t="s">
        <v>13876</v>
      </c>
      <c r="AD2583" s="552" t="s">
        <v>13876</v>
      </c>
      <c r="AE2583" s="623">
        <v>0</v>
      </c>
      <c r="AF2583" t="s">
        <v>5828</v>
      </c>
      <c r="AG2583" t="s">
        <v>5833</v>
      </c>
      <c r="AH2583" t="s">
        <v>5836</v>
      </c>
      <c r="AQ2583" t="s">
        <v>13876</v>
      </c>
      <c r="AR2583" t="s">
        <v>13876</v>
      </c>
      <c r="AS2583" t="s">
        <v>13876</v>
      </c>
      <c r="AT2583" t="s">
        <v>13876</v>
      </c>
      <c r="AU2583" t="s">
        <v>13876</v>
      </c>
      <c r="AV2583" t="s">
        <v>13876</v>
      </c>
      <c r="AW2583" t="s">
        <v>13876</v>
      </c>
      <c r="AX2583" t="s">
        <v>13876</v>
      </c>
      <c r="AY2583" t="s">
        <v>13876</v>
      </c>
      <c r="AZ2583" t="s">
        <v>13876</v>
      </c>
      <c r="BA2583" t="s">
        <v>13876</v>
      </c>
      <c r="BB2583" t="s">
        <v>13876</v>
      </c>
      <c r="BC2583" t="s">
        <v>13876</v>
      </c>
      <c r="BD2583" t="s">
        <v>13876</v>
      </c>
      <c r="BE2583" t="s">
        <v>13876</v>
      </c>
      <c r="BF2583" t="s">
        <v>13876</v>
      </c>
      <c r="BG2583" t="s">
        <v>13876</v>
      </c>
      <c r="BH2583" t="s">
        <v>13876</v>
      </c>
      <c r="BI2583" t="s">
        <v>13876</v>
      </c>
      <c r="BJ2583" t="s">
        <v>13876</v>
      </c>
      <c r="BK2583" t="s">
        <v>13876</v>
      </c>
      <c r="BL2583" t="s">
        <v>13876</v>
      </c>
      <c r="BM2583" t="s">
        <v>13876</v>
      </c>
      <c r="BN2583" t="s">
        <v>13876</v>
      </c>
      <c r="BO2583" t="s">
        <v>13876</v>
      </c>
      <c r="BP2583" t="s">
        <v>13876</v>
      </c>
      <c r="BQ2583" t="s">
        <v>13876</v>
      </c>
      <c r="BR2583" t="s">
        <v>13876</v>
      </c>
      <c r="BS2583" t="s">
        <v>13876</v>
      </c>
      <c r="BT2583" t="s">
        <v>13876</v>
      </c>
      <c r="BU2583" t="s">
        <v>13876</v>
      </c>
      <c r="BV2583" t="s">
        <v>13876</v>
      </c>
      <c r="BW2583" t="s">
        <v>13876</v>
      </c>
      <c r="BX2583" t="s">
        <v>13876</v>
      </c>
      <c r="BY2583" t="s">
        <v>13876</v>
      </c>
      <c r="BZ2583" t="s">
        <v>13876</v>
      </c>
      <c r="CA2583" t="s">
        <v>13876</v>
      </c>
      <c r="CB2583" t="s">
        <v>13876</v>
      </c>
      <c r="CC2583" t="s">
        <v>13876</v>
      </c>
      <c r="CD2583" t="s">
        <v>13876</v>
      </c>
      <c r="CE2583" t="s">
        <v>13876</v>
      </c>
      <c r="CF2583" t="s">
        <v>13876</v>
      </c>
      <c r="CG2583" t="s">
        <v>13876</v>
      </c>
      <c r="CH2583" t="s">
        <v>13876</v>
      </c>
      <c r="CI2583" t="s">
        <v>13876</v>
      </c>
      <c r="CJ2583" t="s">
        <v>13876</v>
      </c>
      <c r="CK2583" t="s">
        <v>13876</v>
      </c>
      <c r="CL2583" t="s">
        <v>13876</v>
      </c>
      <c r="CM2583" t="s">
        <v>13876</v>
      </c>
      <c r="CN2583" t="s">
        <v>13876</v>
      </c>
      <c r="CO2583" t="s">
        <v>13876</v>
      </c>
      <c r="CP2583" t="s">
        <v>13876</v>
      </c>
      <c r="CQ2583" t="s">
        <v>13876</v>
      </c>
      <c r="CR2583" t="s">
        <v>13876</v>
      </c>
      <c r="CS2583" t="s">
        <v>13876</v>
      </c>
      <c r="CT2583" t="s">
        <v>13876</v>
      </c>
    </row>
    <row r="2584" spans="1:98" hidden="1">
      <c r="A2584" s="630"/>
      <c r="B2584" s="555"/>
      <c r="C2584" s="554"/>
      <c r="D2584" s="554"/>
      <c r="E2584" s="336"/>
      <c r="F2584" s="336"/>
      <c r="G2584" s="336"/>
      <c r="H2584" s="554"/>
      <c r="I2584" s="336"/>
      <c r="J2584" s="336"/>
      <c r="K2584" s="336"/>
      <c r="L2584" s="336"/>
      <c r="M2584" s="336"/>
      <c r="N2584" s="336"/>
      <c r="O2584" s="632"/>
      <c r="P2584" s="632"/>
      <c r="Q2584" s="632"/>
      <c r="R2584" s="336"/>
      <c r="S2584" s="336"/>
      <c r="T2584" s="336" t="s">
        <v>13876</v>
      </c>
      <c r="U2584" s="625"/>
      <c r="V2584" s="630"/>
      <c r="W2584" s="551">
        <v>0</v>
      </c>
      <c r="X2584" s="551">
        <v>0</v>
      </c>
      <c r="Y2584" s="551">
        <v>0</v>
      </c>
      <c r="Z2584" s="551">
        <v>0</v>
      </c>
      <c r="AA2584" s="551">
        <v>0</v>
      </c>
      <c r="AB2584" s="551">
        <v>0</v>
      </c>
      <c r="AC2584" s="551">
        <v>0</v>
      </c>
      <c r="AD2584" s="552"/>
      <c r="AE2584" s="623">
        <v>0</v>
      </c>
      <c r="AQ2584" t="s">
        <v>13876</v>
      </c>
      <c r="AR2584" t="s">
        <v>13876</v>
      </c>
      <c r="AS2584" t="s">
        <v>13876</v>
      </c>
      <c r="AT2584" t="s">
        <v>13876</v>
      </c>
      <c r="AU2584" t="s">
        <v>13876</v>
      </c>
      <c r="AV2584" t="s">
        <v>13876</v>
      </c>
      <c r="AW2584" t="s">
        <v>13876</v>
      </c>
      <c r="AX2584" t="s">
        <v>13876</v>
      </c>
      <c r="AY2584" t="s">
        <v>13876</v>
      </c>
      <c r="AZ2584" t="s">
        <v>13876</v>
      </c>
      <c r="BA2584" t="s">
        <v>13876</v>
      </c>
      <c r="BB2584" t="s">
        <v>13876</v>
      </c>
      <c r="BC2584" t="s">
        <v>13876</v>
      </c>
      <c r="BD2584" t="s">
        <v>13876</v>
      </c>
      <c r="BE2584" t="s">
        <v>13876</v>
      </c>
      <c r="BF2584" t="s">
        <v>13876</v>
      </c>
      <c r="BG2584" t="s">
        <v>13876</v>
      </c>
      <c r="BH2584" t="s">
        <v>13876</v>
      </c>
      <c r="BI2584" t="s">
        <v>13876</v>
      </c>
      <c r="BJ2584" t="s">
        <v>13876</v>
      </c>
      <c r="BK2584" t="s">
        <v>13876</v>
      </c>
      <c r="BL2584" t="s">
        <v>13876</v>
      </c>
      <c r="BM2584" t="s">
        <v>13876</v>
      </c>
      <c r="BN2584" t="s">
        <v>13876</v>
      </c>
      <c r="BO2584" t="s">
        <v>13876</v>
      </c>
      <c r="BP2584" t="s">
        <v>13876</v>
      </c>
      <c r="BQ2584" t="s">
        <v>13876</v>
      </c>
      <c r="BR2584" t="s">
        <v>13876</v>
      </c>
      <c r="BS2584" t="s">
        <v>13876</v>
      </c>
      <c r="BT2584" t="s">
        <v>13876</v>
      </c>
      <c r="BU2584" t="s">
        <v>13876</v>
      </c>
      <c r="BV2584" t="s">
        <v>13876</v>
      </c>
      <c r="BW2584" t="s">
        <v>13876</v>
      </c>
      <c r="BX2584" t="s">
        <v>13876</v>
      </c>
      <c r="BY2584" t="s">
        <v>13876</v>
      </c>
      <c r="BZ2584" t="s">
        <v>13876</v>
      </c>
      <c r="CA2584" t="s">
        <v>13876</v>
      </c>
      <c r="CB2584" t="s">
        <v>13876</v>
      </c>
      <c r="CC2584" t="s">
        <v>13876</v>
      </c>
      <c r="CD2584" t="s">
        <v>13876</v>
      </c>
      <c r="CE2584" t="s">
        <v>13876</v>
      </c>
      <c r="CF2584" t="s">
        <v>13876</v>
      </c>
      <c r="CG2584" t="s">
        <v>13876</v>
      </c>
      <c r="CH2584" t="s">
        <v>13876</v>
      </c>
      <c r="CI2584" t="s">
        <v>13876</v>
      </c>
      <c r="CJ2584" t="s">
        <v>13876</v>
      </c>
      <c r="CK2584" t="s">
        <v>13876</v>
      </c>
      <c r="CL2584" t="s">
        <v>13876</v>
      </c>
      <c r="CM2584" t="s">
        <v>13876</v>
      </c>
      <c r="CN2584" t="s">
        <v>13876</v>
      </c>
      <c r="CO2584" t="s">
        <v>13876</v>
      </c>
      <c r="CP2584" t="s">
        <v>13876</v>
      </c>
      <c r="CQ2584" t="s">
        <v>13876</v>
      </c>
      <c r="CR2584" t="s">
        <v>13876</v>
      </c>
      <c r="CS2584" t="s">
        <v>13876</v>
      </c>
      <c r="CT2584" t="s">
        <v>13876</v>
      </c>
    </row>
    <row r="2585" spans="1:98" hidden="1">
      <c r="A2585" s="1086">
        <v>522</v>
      </c>
      <c r="B2585" s="554" t="s">
        <v>656</v>
      </c>
      <c r="C2585" s="554" t="s">
        <v>657</v>
      </c>
      <c r="D2585" s="554" t="s">
        <v>658</v>
      </c>
      <c r="E2585" s="336" t="s">
        <v>368</v>
      </c>
      <c r="F2585" s="336" t="s">
        <v>662</v>
      </c>
      <c r="G2585" s="336">
        <v>2940100114</v>
      </c>
      <c r="H2585" s="554" t="s">
        <v>10881</v>
      </c>
      <c r="I2585" s="336" t="s">
        <v>118</v>
      </c>
      <c r="J2585" s="336" t="s">
        <v>13659</v>
      </c>
      <c r="K2585" s="336" t="s">
        <v>13546</v>
      </c>
      <c r="L2585" s="336" t="s">
        <v>13658</v>
      </c>
      <c r="M2585" s="336" t="s">
        <v>13659</v>
      </c>
      <c r="N2585" s="336" t="s">
        <v>13549</v>
      </c>
      <c r="O2585" s="632"/>
      <c r="P2585" s="632" t="s">
        <v>13661</v>
      </c>
      <c r="Q2585" s="556">
        <v>44623</v>
      </c>
      <c r="R2585" s="336"/>
      <c r="S2585" s="557">
        <v>44664</v>
      </c>
      <c r="T2585" s="336" t="s">
        <v>17352</v>
      </c>
      <c r="U2585" s="625">
        <v>283</v>
      </c>
      <c r="V2585" s="1086">
        <v>283</v>
      </c>
      <c r="W2585" s="551" t="s">
        <v>13876</v>
      </c>
      <c r="X2585" s="551" t="s">
        <v>13876</v>
      </c>
      <c r="Y2585" s="551" t="s">
        <v>13876</v>
      </c>
      <c r="Z2585" s="551" t="s">
        <v>13876</v>
      </c>
      <c r="AA2585" s="551" t="s">
        <v>13876</v>
      </c>
      <c r="AB2585" s="551" t="s">
        <v>13876</v>
      </c>
      <c r="AC2585" s="551" t="s">
        <v>13876</v>
      </c>
      <c r="AD2585" s="552" t="s">
        <v>13876</v>
      </c>
      <c r="AE2585" s="623">
        <v>0</v>
      </c>
      <c r="AF2585" t="s">
        <v>655</v>
      </c>
      <c r="AG2585" t="s">
        <v>10879</v>
      </c>
      <c r="AH2585" t="s">
        <v>10880</v>
      </c>
      <c r="AJ2585" s="548" t="s">
        <v>13693</v>
      </c>
      <c r="AK2585" s="548" t="s">
        <v>15037</v>
      </c>
      <c r="AL2585" s="548" t="s">
        <v>13669</v>
      </c>
      <c r="AM2585" s="548" t="s">
        <v>15154</v>
      </c>
      <c r="AN2585" s="548" t="s">
        <v>15155</v>
      </c>
      <c r="AO2585" s="548" t="s">
        <v>15156</v>
      </c>
      <c r="AQ2585" t="s">
        <v>13876</v>
      </c>
      <c r="AR2585" t="s">
        <v>13876</v>
      </c>
      <c r="AS2585" t="s">
        <v>13876</v>
      </c>
      <c r="AT2585" t="s">
        <v>13876</v>
      </c>
      <c r="AU2585" t="s">
        <v>13876</v>
      </c>
      <c r="AV2585" t="s">
        <v>13876</v>
      </c>
      <c r="AW2585" t="s">
        <v>13876</v>
      </c>
      <c r="AX2585" t="s">
        <v>13876</v>
      </c>
      <c r="AY2585" t="s">
        <v>13876</v>
      </c>
      <c r="AZ2585" t="s">
        <v>13876</v>
      </c>
      <c r="BA2585" t="s">
        <v>13876</v>
      </c>
      <c r="BB2585" t="s">
        <v>13876</v>
      </c>
      <c r="BC2585" t="s">
        <v>13876</v>
      </c>
      <c r="BD2585" t="s">
        <v>13876</v>
      </c>
      <c r="BE2585" t="s">
        <v>13876</v>
      </c>
      <c r="BF2585" t="s">
        <v>13876</v>
      </c>
      <c r="BG2585" t="s">
        <v>13876</v>
      </c>
      <c r="BH2585" t="s">
        <v>13876</v>
      </c>
      <c r="BI2585" t="s">
        <v>13876</v>
      </c>
      <c r="BJ2585" t="s">
        <v>13876</v>
      </c>
      <c r="BK2585" t="s">
        <v>13876</v>
      </c>
      <c r="BL2585" t="s">
        <v>13876</v>
      </c>
      <c r="BM2585" t="s">
        <v>13876</v>
      </c>
      <c r="BN2585" t="s">
        <v>13876</v>
      </c>
      <c r="BO2585" t="s">
        <v>13876</v>
      </c>
      <c r="BP2585" t="s">
        <v>13876</v>
      </c>
      <c r="BQ2585" t="s">
        <v>13876</v>
      </c>
      <c r="BR2585" t="s">
        <v>13876</v>
      </c>
      <c r="BS2585" t="s">
        <v>13876</v>
      </c>
      <c r="BT2585" t="s">
        <v>13876</v>
      </c>
      <c r="BU2585" t="s">
        <v>13876</v>
      </c>
      <c r="BV2585" t="s">
        <v>13876</v>
      </c>
      <c r="BW2585" t="s">
        <v>13876</v>
      </c>
      <c r="BX2585" t="s">
        <v>13876</v>
      </c>
      <c r="BY2585" t="s">
        <v>13876</v>
      </c>
      <c r="BZ2585" t="s">
        <v>13876</v>
      </c>
      <c r="CA2585" t="s">
        <v>13876</v>
      </c>
      <c r="CB2585" t="s">
        <v>13876</v>
      </c>
      <c r="CC2585" t="s">
        <v>13876</v>
      </c>
      <c r="CD2585" t="s">
        <v>13876</v>
      </c>
      <c r="CE2585" t="s">
        <v>13876</v>
      </c>
      <c r="CF2585" t="s">
        <v>13876</v>
      </c>
      <c r="CG2585" t="s">
        <v>13876</v>
      </c>
      <c r="CH2585" t="s">
        <v>13876</v>
      </c>
      <c r="CI2585" t="s">
        <v>13876</v>
      </c>
      <c r="CJ2585" t="s">
        <v>13876</v>
      </c>
      <c r="CK2585" t="s">
        <v>13876</v>
      </c>
      <c r="CL2585" t="s">
        <v>13876</v>
      </c>
      <c r="CM2585" t="s">
        <v>13876</v>
      </c>
      <c r="CN2585" t="s">
        <v>13876</v>
      </c>
      <c r="CO2585" t="s">
        <v>13876</v>
      </c>
      <c r="CP2585" t="s">
        <v>13876</v>
      </c>
      <c r="CQ2585" t="s">
        <v>13876</v>
      </c>
      <c r="CR2585" t="s">
        <v>13876</v>
      </c>
      <c r="CS2585" t="s">
        <v>13876</v>
      </c>
      <c r="CT2585" t="s">
        <v>13876</v>
      </c>
    </row>
    <row r="2586" spans="1:98" hidden="1">
      <c r="A2586" s="1089"/>
      <c r="B2586" s="554" t="s">
        <v>656</v>
      </c>
      <c r="C2586" s="554" t="s">
        <v>657</v>
      </c>
      <c r="D2586" s="554" t="s">
        <v>658</v>
      </c>
      <c r="E2586" s="336" t="s">
        <v>368</v>
      </c>
      <c r="F2586" s="336" t="s">
        <v>662</v>
      </c>
      <c r="G2586" s="336">
        <v>2910100425</v>
      </c>
      <c r="H2586" s="554" t="s">
        <v>664</v>
      </c>
      <c r="I2586" s="336" t="s">
        <v>113</v>
      </c>
      <c r="J2586" s="336" t="s">
        <v>13659</v>
      </c>
      <c r="K2586" s="336" t="s">
        <v>13546</v>
      </c>
      <c r="L2586" s="336" t="s">
        <v>13658</v>
      </c>
      <c r="M2586" s="336" t="s">
        <v>13659</v>
      </c>
      <c r="N2586" s="336" t="s">
        <v>13549</v>
      </c>
      <c r="O2586" s="632"/>
      <c r="P2586" s="632" t="s">
        <v>13661</v>
      </c>
      <c r="Q2586" s="556">
        <v>44623</v>
      </c>
      <c r="R2586" s="336"/>
      <c r="S2586" s="557">
        <v>44664</v>
      </c>
      <c r="T2586" s="336" t="s">
        <v>17353</v>
      </c>
      <c r="U2586" s="625">
        <v>283</v>
      </c>
      <c r="V2586" s="1089"/>
      <c r="W2586" s="551">
        <v>53496</v>
      </c>
      <c r="X2586" s="551">
        <v>21003</v>
      </c>
      <c r="Y2586" s="551">
        <v>22013</v>
      </c>
      <c r="Z2586" s="551">
        <v>20248</v>
      </c>
      <c r="AA2586" s="551">
        <v>21682</v>
      </c>
      <c r="AB2586" s="551">
        <v>23775</v>
      </c>
      <c r="AC2586" s="551" t="s">
        <v>13876</v>
      </c>
      <c r="AD2586" s="552" t="s">
        <v>13876</v>
      </c>
      <c r="AE2586" s="623">
        <v>162217</v>
      </c>
      <c r="AF2586" t="s">
        <v>655</v>
      </c>
      <c r="AG2586" t="s">
        <v>661</v>
      </c>
      <c r="AH2586" t="s">
        <v>663</v>
      </c>
      <c r="AJ2586" s="548" t="s">
        <v>13693</v>
      </c>
      <c r="AK2586" s="548" t="s">
        <v>15037</v>
      </c>
      <c r="AL2586" s="548" t="s">
        <v>13669</v>
      </c>
      <c r="AM2586" s="548" t="s">
        <v>15154</v>
      </c>
      <c r="AN2586" s="548" t="s">
        <v>15155</v>
      </c>
      <c r="AO2586" s="548" t="s">
        <v>15156</v>
      </c>
      <c r="AQ2586" t="s">
        <v>13876</v>
      </c>
      <c r="AR2586" t="s">
        <v>13876</v>
      </c>
      <c r="AS2586" t="s">
        <v>15286</v>
      </c>
      <c r="AT2586" t="s">
        <v>15284</v>
      </c>
      <c r="AU2586" t="s">
        <v>15291</v>
      </c>
      <c r="AV2586" t="s">
        <v>15294</v>
      </c>
      <c r="AW2586" t="s">
        <v>15290</v>
      </c>
      <c r="AX2586" t="s">
        <v>13876</v>
      </c>
      <c r="AY2586" t="s">
        <v>13876</v>
      </c>
      <c r="AZ2586" t="s">
        <v>15292</v>
      </c>
      <c r="BA2586" t="s">
        <v>15289</v>
      </c>
      <c r="BB2586" t="s">
        <v>15288</v>
      </c>
      <c r="BC2586" t="s">
        <v>15288</v>
      </c>
      <c r="BD2586" t="s">
        <v>15284</v>
      </c>
      <c r="BE2586" t="s">
        <v>13876</v>
      </c>
      <c r="BF2586" t="s">
        <v>13876</v>
      </c>
      <c r="BG2586" t="s">
        <v>15292</v>
      </c>
      <c r="BH2586" t="s">
        <v>15292</v>
      </c>
      <c r="BI2586" t="s">
        <v>15288</v>
      </c>
      <c r="BJ2586" t="s">
        <v>15289</v>
      </c>
      <c r="BK2586" t="s">
        <v>15284</v>
      </c>
      <c r="BL2586" t="s">
        <v>13876</v>
      </c>
      <c r="BM2586" t="s">
        <v>13876</v>
      </c>
      <c r="BN2586" t="s">
        <v>15292</v>
      </c>
      <c r="BO2586" t="s">
        <v>15288</v>
      </c>
      <c r="BP2586" t="s">
        <v>15292</v>
      </c>
      <c r="BQ2586" t="s">
        <v>15291</v>
      </c>
      <c r="BR2586" t="s">
        <v>15285</v>
      </c>
      <c r="BS2586" t="s">
        <v>13876</v>
      </c>
      <c r="BT2586" t="s">
        <v>13876</v>
      </c>
      <c r="BU2586" t="s">
        <v>15292</v>
      </c>
      <c r="BV2586" t="s">
        <v>15289</v>
      </c>
      <c r="BW2586" t="s">
        <v>15290</v>
      </c>
      <c r="BX2586" t="s">
        <v>15285</v>
      </c>
      <c r="BY2586" t="s">
        <v>15292</v>
      </c>
      <c r="BZ2586" t="s">
        <v>13876</v>
      </c>
      <c r="CA2586" t="s">
        <v>13876</v>
      </c>
      <c r="CB2586" t="s">
        <v>15292</v>
      </c>
      <c r="CC2586" t="s">
        <v>15284</v>
      </c>
      <c r="CD2586" t="s">
        <v>15287</v>
      </c>
      <c r="CE2586" t="s">
        <v>15287</v>
      </c>
      <c r="CF2586" t="s">
        <v>15286</v>
      </c>
      <c r="CG2586" t="s">
        <v>13876</v>
      </c>
      <c r="CH2586" t="s">
        <v>13876</v>
      </c>
      <c r="CI2586" t="s">
        <v>13876</v>
      </c>
      <c r="CJ2586" t="s">
        <v>13876</v>
      </c>
      <c r="CK2586" t="s">
        <v>13876</v>
      </c>
      <c r="CL2586" t="s">
        <v>13876</v>
      </c>
      <c r="CM2586" t="s">
        <v>13876</v>
      </c>
      <c r="CN2586" t="s">
        <v>13876</v>
      </c>
      <c r="CO2586" t="s">
        <v>13876</v>
      </c>
      <c r="CP2586" t="s">
        <v>13876</v>
      </c>
      <c r="CQ2586" t="s">
        <v>13876</v>
      </c>
      <c r="CR2586" t="s">
        <v>13876</v>
      </c>
      <c r="CS2586" t="s">
        <v>13876</v>
      </c>
      <c r="CT2586" t="s">
        <v>13876</v>
      </c>
    </row>
    <row r="2587" spans="1:98" hidden="1">
      <c r="A2587" s="1089"/>
      <c r="B2587" s="554" t="s">
        <v>656</v>
      </c>
      <c r="C2587" s="554" t="s">
        <v>657</v>
      </c>
      <c r="D2587" s="554" t="s">
        <v>658</v>
      </c>
      <c r="E2587" s="336" t="s">
        <v>368</v>
      </c>
      <c r="F2587" s="336" t="s">
        <v>662</v>
      </c>
      <c r="G2587" s="336">
        <v>2910100425</v>
      </c>
      <c r="H2587" s="554" t="s">
        <v>664</v>
      </c>
      <c r="I2587" s="336" t="s">
        <v>114</v>
      </c>
      <c r="J2587" s="336" t="s">
        <v>13659</v>
      </c>
      <c r="K2587" s="336" t="s">
        <v>13546</v>
      </c>
      <c r="L2587" s="336" t="s">
        <v>13658</v>
      </c>
      <c r="M2587" s="336" t="s">
        <v>13659</v>
      </c>
      <c r="N2587" s="336" t="s">
        <v>13549</v>
      </c>
      <c r="O2587" s="632"/>
      <c r="P2587" s="632" t="s">
        <v>13661</v>
      </c>
      <c r="Q2587" s="556">
        <v>44623</v>
      </c>
      <c r="R2587" s="336"/>
      <c r="S2587" s="557">
        <v>44664</v>
      </c>
      <c r="T2587" s="336" t="s">
        <v>17354</v>
      </c>
      <c r="U2587" s="625">
        <v>283</v>
      </c>
      <c r="V2587" s="1089"/>
      <c r="W2587" s="551" t="s">
        <v>13876</v>
      </c>
      <c r="X2587" s="551" t="s">
        <v>13876</v>
      </c>
      <c r="Y2587" s="551" t="s">
        <v>13876</v>
      </c>
      <c r="Z2587" s="551" t="s">
        <v>13876</v>
      </c>
      <c r="AA2587" s="551" t="s">
        <v>13876</v>
      </c>
      <c r="AB2587" s="551" t="s">
        <v>13876</v>
      </c>
      <c r="AC2587" s="551" t="s">
        <v>13876</v>
      </c>
      <c r="AD2587" s="552" t="s">
        <v>13876</v>
      </c>
      <c r="AE2587" s="623">
        <v>0</v>
      </c>
      <c r="AF2587" t="s">
        <v>655</v>
      </c>
      <c r="AG2587" t="s">
        <v>661</v>
      </c>
      <c r="AH2587" t="s">
        <v>663</v>
      </c>
      <c r="AJ2587" s="548" t="s">
        <v>13693</v>
      </c>
      <c r="AK2587" s="548" t="s">
        <v>15037</v>
      </c>
      <c r="AL2587" s="548" t="s">
        <v>13669</v>
      </c>
      <c r="AM2587" s="548" t="s">
        <v>15154</v>
      </c>
      <c r="AN2587" s="548" t="s">
        <v>15155</v>
      </c>
      <c r="AO2587" s="548" t="s">
        <v>15156</v>
      </c>
      <c r="AQ2587" t="s">
        <v>13876</v>
      </c>
      <c r="AR2587" t="s">
        <v>13876</v>
      </c>
      <c r="AS2587" t="s">
        <v>13876</v>
      </c>
      <c r="AT2587" t="s">
        <v>13876</v>
      </c>
      <c r="AU2587" t="s">
        <v>13876</v>
      </c>
      <c r="AV2587" t="s">
        <v>13876</v>
      </c>
      <c r="AW2587" t="s">
        <v>13876</v>
      </c>
      <c r="AX2587" t="s">
        <v>13876</v>
      </c>
      <c r="AY2587" t="s">
        <v>13876</v>
      </c>
      <c r="AZ2587" t="s">
        <v>13876</v>
      </c>
      <c r="BA2587" t="s">
        <v>13876</v>
      </c>
      <c r="BB2587" t="s">
        <v>13876</v>
      </c>
      <c r="BC2587" t="s">
        <v>13876</v>
      </c>
      <c r="BD2587" t="s">
        <v>13876</v>
      </c>
      <c r="BE2587" t="s">
        <v>13876</v>
      </c>
      <c r="BF2587" t="s">
        <v>13876</v>
      </c>
      <c r="BG2587" t="s">
        <v>13876</v>
      </c>
      <c r="BH2587" t="s">
        <v>13876</v>
      </c>
      <c r="BI2587" t="s">
        <v>13876</v>
      </c>
      <c r="BJ2587" t="s">
        <v>13876</v>
      </c>
      <c r="BK2587" t="s">
        <v>13876</v>
      </c>
      <c r="BL2587" t="s">
        <v>13876</v>
      </c>
      <c r="BM2587" t="s">
        <v>13876</v>
      </c>
      <c r="BN2587" t="s">
        <v>13876</v>
      </c>
      <c r="BO2587" t="s">
        <v>13876</v>
      </c>
      <c r="BP2587" t="s">
        <v>13876</v>
      </c>
      <c r="BQ2587" t="s">
        <v>13876</v>
      </c>
      <c r="BR2587" t="s">
        <v>13876</v>
      </c>
      <c r="BS2587" t="s">
        <v>13876</v>
      </c>
      <c r="BT2587" t="s">
        <v>13876</v>
      </c>
      <c r="BU2587" t="s">
        <v>13876</v>
      </c>
      <c r="BV2587" t="s">
        <v>13876</v>
      </c>
      <c r="BW2587" t="s">
        <v>13876</v>
      </c>
      <c r="BX2587" t="s">
        <v>13876</v>
      </c>
      <c r="BY2587" t="s">
        <v>13876</v>
      </c>
      <c r="BZ2587" t="s">
        <v>13876</v>
      </c>
      <c r="CA2587" t="s">
        <v>13876</v>
      </c>
      <c r="CB2587" t="s">
        <v>13876</v>
      </c>
      <c r="CC2587" t="s">
        <v>13876</v>
      </c>
      <c r="CD2587" t="s">
        <v>13876</v>
      </c>
      <c r="CE2587" t="s">
        <v>13876</v>
      </c>
      <c r="CF2587" t="s">
        <v>13876</v>
      </c>
      <c r="CG2587" t="s">
        <v>13876</v>
      </c>
      <c r="CH2587" t="s">
        <v>13876</v>
      </c>
      <c r="CI2587" t="s">
        <v>13876</v>
      </c>
      <c r="CJ2587" t="s">
        <v>13876</v>
      </c>
      <c r="CK2587" t="s">
        <v>13876</v>
      </c>
      <c r="CL2587" t="s">
        <v>13876</v>
      </c>
      <c r="CM2587" t="s">
        <v>13876</v>
      </c>
      <c r="CN2587" t="s">
        <v>13876</v>
      </c>
      <c r="CO2587" t="s">
        <v>13876</v>
      </c>
      <c r="CP2587" t="s">
        <v>13876</v>
      </c>
      <c r="CQ2587" t="s">
        <v>13876</v>
      </c>
      <c r="CR2587" t="s">
        <v>13876</v>
      </c>
      <c r="CS2587" t="s">
        <v>13876</v>
      </c>
      <c r="CT2587" t="s">
        <v>13876</v>
      </c>
    </row>
    <row r="2588" spans="1:98" hidden="1">
      <c r="A2588" s="1089"/>
      <c r="B2588" s="554" t="s">
        <v>656</v>
      </c>
      <c r="C2588" s="554" t="s">
        <v>657</v>
      </c>
      <c r="D2588" s="554" t="s">
        <v>658</v>
      </c>
      <c r="E2588" s="336" t="s">
        <v>368</v>
      </c>
      <c r="F2588" s="336" t="s">
        <v>662</v>
      </c>
      <c r="G2588" s="336">
        <v>2910100425</v>
      </c>
      <c r="H2588" s="554" t="s">
        <v>664</v>
      </c>
      <c r="I2588" s="336" t="s">
        <v>116</v>
      </c>
      <c r="J2588" s="336" t="s">
        <v>13659</v>
      </c>
      <c r="K2588" s="336" t="s">
        <v>13546</v>
      </c>
      <c r="L2588" s="336" t="s">
        <v>13658</v>
      </c>
      <c r="M2588" s="336" t="s">
        <v>13659</v>
      </c>
      <c r="N2588" s="336" t="s">
        <v>13549</v>
      </c>
      <c r="O2588" s="632"/>
      <c r="P2588" s="632" t="s">
        <v>13661</v>
      </c>
      <c r="Q2588" s="556">
        <v>44623</v>
      </c>
      <c r="R2588" s="336"/>
      <c r="S2588" s="557">
        <v>44664</v>
      </c>
      <c r="T2588" s="336" t="s">
        <v>17355</v>
      </c>
      <c r="U2588" s="625">
        <v>283</v>
      </c>
      <c r="V2588" s="1089"/>
      <c r="W2588" s="551" t="s">
        <v>13876</v>
      </c>
      <c r="X2588" s="551" t="s">
        <v>13876</v>
      </c>
      <c r="Y2588" s="551" t="s">
        <v>13876</v>
      </c>
      <c r="Z2588" s="551" t="s">
        <v>13876</v>
      </c>
      <c r="AA2588" s="551" t="s">
        <v>13876</v>
      </c>
      <c r="AB2588" s="551" t="s">
        <v>13876</v>
      </c>
      <c r="AC2588" s="551" t="s">
        <v>13876</v>
      </c>
      <c r="AD2588" s="552" t="s">
        <v>13876</v>
      </c>
      <c r="AE2588" s="623">
        <v>0</v>
      </c>
      <c r="AF2588" t="s">
        <v>655</v>
      </c>
      <c r="AG2588" t="s">
        <v>661</v>
      </c>
      <c r="AH2588" t="s">
        <v>663</v>
      </c>
      <c r="AJ2588" s="548" t="s">
        <v>13693</v>
      </c>
      <c r="AK2588" s="548" t="s">
        <v>15037</v>
      </c>
      <c r="AL2588" s="548" t="s">
        <v>13669</v>
      </c>
      <c r="AM2588" s="548" t="s">
        <v>15154</v>
      </c>
      <c r="AN2588" s="548" t="s">
        <v>15155</v>
      </c>
      <c r="AO2588" s="548" t="s">
        <v>15156</v>
      </c>
      <c r="AQ2588" t="s">
        <v>13876</v>
      </c>
      <c r="AR2588" t="s">
        <v>13876</v>
      </c>
      <c r="AS2588" t="s">
        <v>13876</v>
      </c>
      <c r="AT2588" t="s">
        <v>13876</v>
      </c>
      <c r="AU2588" t="s">
        <v>13876</v>
      </c>
      <c r="AV2588" t="s">
        <v>13876</v>
      </c>
      <c r="AW2588" t="s">
        <v>13876</v>
      </c>
      <c r="AX2588" t="s">
        <v>13876</v>
      </c>
      <c r="AY2588" t="s">
        <v>13876</v>
      </c>
      <c r="AZ2588" t="s">
        <v>13876</v>
      </c>
      <c r="BA2588" t="s">
        <v>13876</v>
      </c>
      <c r="BB2588" t="s">
        <v>13876</v>
      </c>
      <c r="BC2588" t="s">
        <v>13876</v>
      </c>
      <c r="BD2588" t="s">
        <v>13876</v>
      </c>
      <c r="BE2588" t="s">
        <v>13876</v>
      </c>
      <c r="BF2588" t="s">
        <v>13876</v>
      </c>
      <c r="BG2588" t="s">
        <v>13876</v>
      </c>
      <c r="BH2588" t="s">
        <v>13876</v>
      </c>
      <c r="BI2588" t="s">
        <v>13876</v>
      </c>
      <c r="BJ2588" t="s">
        <v>13876</v>
      </c>
      <c r="BK2588" t="s">
        <v>13876</v>
      </c>
      <c r="BL2588" t="s">
        <v>13876</v>
      </c>
      <c r="BM2588" t="s">
        <v>13876</v>
      </c>
      <c r="BN2588" t="s">
        <v>13876</v>
      </c>
      <c r="BO2588" t="s">
        <v>13876</v>
      </c>
      <c r="BP2588" t="s">
        <v>13876</v>
      </c>
      <c r="BQ2588" t="s">
        <v>13876</v>
      </c>
      <c r="BR2588" t="s">
        <v>13876</v>
      </c>
      <c r="BS2588" t="s">
        <v>13876</v>
      </c>
      <c r="BT2588" t="s">
        <v>13876</v>
      </c>
      <c r="BU2588" t="s">
        <v>13876</v>
      </c>
      <c r="BV2588" t="s">
        <v>13876</v>
      </c>
      <c r="BW2588" t="s">
        <v>13876</v>
      </c>
      <c r="BX2588" t="s">
        <v>13876</v>
      </c>
      <c r="BY2588" t="s">
        <v>13876</v>
      </c>
      <c r="BZ2588" t="s">
        <v>13876</v>
      </c>
      <c r="CA2588" t="s">
        <v>13876</v>
      </c>
      <c r="CB2588" t="s">
        <v>13876</v>
      </c>
      <c r="CC2588" t="s">
        <v>13876</v>
      </c>
      <c r="CD2588" t="s">
        <v>13876</v>
      </c>
      <c r="CE2588" t="s">
        <v>13876</v>
      </c>
      <c r="CF2588" t="s">
        <v>13876</v>
      </c>
      <c r="CG2588" t="s">
        <v>13876</v>
      </c>
      <c r="CH2588" t="s">
        <v>13876</v>
      </c>
      <c r="CI2588" t="s">
        <v>13876</v>
      </c>
      <c r="CJ2588" t="s">
        <v>13876</v>
      </c>
      <c r="CK2588" t="s">
        <v>13876</v>
      </c>
      <c r="CL2588" t="s">
        <v>13876</v>
      </c>
      <c r="CM2588" t="s">
        <v>13876</v>
      </c>
      <c r="CN2588" t="s">
        <v>13876</v>
      </c>
      <c r="CO2588" t="s">
        <v>13876</v>
      </c>
      <c r="CP2588" t="s">
        <v>13876</v>
      </c>
      <c r="CQ2588" t="s">
        <v>13876</v>
      </c>
      <c r="CR2588" t="s">
        <v>13876</v>
      </c>
      <c r="CS2588" t="s">
        <v>13876</v>
      </c>
      <c r="CT2588" t="s">
        <v>13876</v>
      </c>
    </row>
    <row r="2589" spans="1:98" hidden="1">
      <c r="A2589" s="1087"/>
      <c r="B2589" s="554" t="s">
        <v>656</v>
      </c>
      <c r="C2589" s="554" t="s">
        <v>657</v>
      </c>
      <c r="D2589" s="554" t="s">
        <v>658</v>
      </c>
      <c r="E2589" s="336" t="s">
        <v>368</v>
      </c>
      <c r="F2589" s="336" t="s">
        <v>662</v>
      </c>
      <c r="G2589" s="336">
        <v>2910100425</v>
      </c>
      <c r="H2589" s="554" t="s">
        <v>664</v>
      </c>
      <c r="I2589" s="336" t="s">
        <v>115</v>
      </c>
      <c r="J2589" s="336" t="s">
        <v>13659</v>
      </c>
      <c r="K2589" s="336" t="s">
        <v>13546</v>
      </c>
      <c r="L2589" s="336" t="s">
        <v>13658</v>
      </c>
      <c r="M2589" s="336" t="s">
        <v>13659</v>
      </c>
      <c r="N2589" s="336" t="s">
        <v>13549</v>
      </c>
      <c r="O2589" s="632"/>
      <c r="P2589" s="632" t="s">
        <v>13661</v>
      </c>
      <c r="Q2589" s="556">
        <v>44623</v>
      </c>
      <c r="R2589" s="336"/>
      <c r="S2589" s="557">
        <v>44664</v>
      </c>
      <c r="T2589" s="336" t="s">
        <v>17356</v>
      </c>
      <c r="U2589" s="625">
        <v>283</v>
      </c>
      <c r="V2589" s="1087"/>
      <c r="W2589" s="551">
        <v>3913</v>
      </c>
      <c r="X2589" s="551">
        <v>2811</v>
      </c>
      <c r="Y2589" s="551">
        <v>2944</v>
      </c>
      <c r="Z2589" s="551">
        <v>2618</v>
      </c>
      <c r="AA2589" s="551">
        <v>1608</v>
      </c>
      <c r="AB2589" s="551">
        <v>1267</v>
      </c>
      <c r="AC2589" s="551" t="s">
        <v>13876</v>
      </c>
      <c r="AD2589" s="552" t="s">
        <v>13876</v>
      </c>
      <c r="AE2589" s="623">
        <v>15161</v>
      </c>
      <c r="AF2589" t="s">
        <v>655</v>
      </c>
      <c r="AG2589" t="s">
        <v>661</v>
      </c>
      <c r="AH2589" t="s">
        <v>663</v>
      </c>
      <c r="AJ2589" s="548" t="s">
        <v>13693</v>
      </c>
      <c r="AK2589" s="548" t="s">
        <v>15037</v>
      </c>
      <c r="AL2589" s="548" t="s">
        <v>13669</v>
      </c>
      <c r="AM2589" s="548" t="s">
        <v>15154</v>
      </c>
      <c r="AN2589" s="548" t="s">
        <v>15155</v>
      </c>
      <c r="AO2589" s="548" t="s">
        <v>15156</v>
      </c>
      <c r="AQ2589" t="s">
        <v>13876</v>
      </c>
      <c r="AR2589" t="s">
        <v>13876</v>
      </c>
      <c r="AS2589" t="s">
        <v>13876</v>
      </c>
      <c r="AT2589" t="s">
        <v>15284</v>
      </c>
      <c r="AU2589" t="s">
        <v>15294</v>
      </c>
      <c r="AV2589" t="s">
        <v>15289</v>
      </c>
      <c r="AW2589" t="s">
        <v>15284</v>
      </c>
      <c r="AX2589" t="s">
        <v>13876</v>
      </c>
      <c r="AY2589" t="s">
        <v>13876</v>
      </c>
      <c r="AZ2589" t="s">
        <v>13876</v>
      </c>
      <c r="BA2589" t="s">
        <v>15292</v>
      </c>
      <c r="BB2589" t="s">
        <v>15285</v>
      </c>
      <c r="BC2589" t="s">
        <v>15289</v>
      </c>
      <c r="BD2589" t="s">
        <v>15289</v>
      </c>
      <c r="BE2589" t="s">
        <v>13876</v>
      </c>
      <c r="BF2589" t="s">
        <v>13876</v>
      </c>
      <c r="BG2589" t="s">
        <v>13876</v>
      </c>
      <c r="BH2589" t="s">
        <v>15292</v>
      </c>
      <c r="BI2589" t="s">
        <v>15294</v>
      </c>
      <c r="BJ2589" t="s">
        <v>15291</v>
      </c>
      <c r="BK2589" t="s">
        <v>15291</v>
      </c>
      <c r="BL2589" t="s">
        <v>13876</v>
      </c>
      <c r="BM2589" t="s">
        <v>13876</v>
      </c>
      <c r="BN2589" t="s">
        <v>13876</v>
      </c>
      <c r="BO2589" t="s">
        <v>15292</v>
      </c>
      <c r="BP2589" t="s">
        <v>15290</v>
      </c>
      <c r="BQ2589" t="s">
        <v>15289</v>
      </c>
      <c r="BR2589" t="s">
        <v>15285</v>
      </c>
      <c r="BS2589" t="s">
        <v>13876</v>
      </c>
      <c r="BT2589" t="s">
        <v>13876</v>
      </c>
      <c r="BU2589" t="s">
        <v>13876</v>
      </c>
      <c r="BV2589" t="s">
        <v>15289</v>
      </c>
      <c r="BW2589" t="s">
        <v>15290</v>
      </c>
      <c r="BX2589" t="s">
        <v>15288</v>
      </c>
      <c r="BY2589" t="s">
        <v>15285</v>
      </c>
      <c r="BZ2589" t="s">
        <v>13876</v>
      </c>
      <c r="CA2589" t="s">
        <v>13876</v>
      </c>
      <c r="CB2589" t="s">
        <v>13876</v>
      </c>
      <c r="CC2589" t="s">
        <v>15289</v>
      </c>
      <c r="CD2589" t="s">
        <v>15292</v>
      </c>
      <c r="CE2589" t="s">
        <v>15290</v>
      </c>
      <c r="CF2589" t="s">
        <v>15287</v>
      </c>
      <c r="CG2589" t="s">
        <v>13876</v>
      </c>
      <c r="CH2589" t="s">
        <v>13876</v>
      </c>
      <c r="CI2589" t="s">
        <v>13876</v>
      </c>
      <c r="CJ2589" t="s">
        <v>13876</v>
      </c>
      <c r="CK2589" t="s">
        <v>13876</v>
      </c>
      <c r="CL2589" t="s">
        <v>13876</v>
      </c>
      <c r="CM2589" t="s">
        <v>13876</v>
      </c>
      <c r="CN2589" t="s">
        <v>13876</v>
      </c>
      <c r="CO2589" t="s">
        <v>13876</v>
      </c>
      <c r="CP2589" t="s">
        <v>13876</v>
      </c>
      <c r="CQ2589" t="s">
        <v>13876</v>
      </c>
      <c r="CR2589" t="s">
        <v>13876</v>
      </c>
      <c r="CS2589" t="s">
        <v>13876</v>
      </c>
      <c r="CT2589" t="s">
        <v>13876</v>
      </c>
    </row>
    <row r="2590" spans="1:98" hidden="1">
      <c r="A2590" s="631"/>
      <c r="B2590" s="555"/>
      <c r="C2590" s="554"/>
      <c r="D2590" s="554"/>
      <c r="E2590" s="336"/>
      <c r="F2590" s="336"/>
      <c r="G2590" s="336"/>
      <c r="H2590" s="554"/>
      <c r="I2590" s="336"/>
      <c r="J2590" s="336"/>
      <c r="K2590" s="336"/>
      <c r="L2590" s="336"/>
      <c r="M2590" s="336"/>
      <c r="N2590" s="336"/>
      <c r="O2590" s="632"/>
      <c r="P2590" s="632"/>
      <c r="Q2590" s="556"/>
      <c r="R2590" s="336"/>
      <c r="S2590" s="336"/>
      <c r="T2590" s="336" t="s">
        <v>13876</v>
      </c>
      <c r="U2590" s="609"/>
      <c r="V2590" s="631"/>
      <c r="W2590" s="551">
        <v>0</v>
      </c>
      <c r="X2590" s="551">
        <v>0</v>
      </c>
      <c r="Y2590" s="551">
        <v>0</v>
      </c>
      <c r="Z2590" s="551">
        <v>0</v>
      </c>
      <c r="AA2590" s="551">
        <v>0</v>
      </c>
      <c r="AB2590" s="551">
        <v>0</v>
      </c>
      <c r="AC2590" s="551">
        <v>0</v>
      </c>
      <c r="AD2590" s="552"/>
      <c r="AE2590" s="623">
        <v>0</v>
      </c>
      <c r="AQ2590" t="s">
        <v>13876</v>
      </c>
      <c r="AR2590" t="s">
        <v>13876</v>
      </c>
      <c r="AS2590" t="s">
        <v>13876</v>
      </c>
      <c r="AT2590" t="s">
        <v>13876</v>
      </c>
      <c r="AU2590" t="s">
        <v>13876</v>
      </c>
      <c r="AV2590" t="s">
        <v>13876</v>
      </c>
      <c r="AW2590" t="s">
        <v>13876</v>
      </c>
      <c r="AX2590" t="s">
        <v>13876</v>
      </c>
      <c r="AY2590" t="s">
        <v>13876</v>
      </c>
      <c r="AZ2590" t="s">
        <v>13876</v>
      </c>
      <c r="BA2590" t="s">
        <v>13876</v>
      </c>
      <c r="BB2590" t="s">
        <v>13876</v>
      </c>
      <c r="BC2590" t="s">
        <v>13876</v>
      </c>
      <c r="BD2590" t="s">
        <v>13876</v>
      </c>
      <c r="BE2590" t="s">
        <v>13876</v>
      </c>
      <c r="BF2590" t="s">
        <v>13876</v>
      </c>
      <c r="BG2590" t="s">
        <v>13876</v>
      </c>
      <c r="BH2590" t="s">
        <v>13876</v>
      </c>
      <c r="BI2590" t="s">
        <v>13876</v>
      </c>
      <c r="BJ2590" t="s">
        <v>13876</v>
      </c>
      <c r="BK2590" t="s">
        <v>13876</v>
      </c>
      <c r="BL2590" t="s">
        <v>13876</v>
      </c>
      <c r="BM2590" t="s">
        <v>13876</v>
      </c>
      <c r="BN2590" t="s">
        <v>13876</v>
      </c>
      <c r="BO2590" t="s">
        <v>13876</v>
      </c>
      <c r="BP2590" t="s">
        <v>13876</v>
      </c>
      <c r="BQ2590" t="s">
        <v>13876</v>
      </c>
      <c r="BR2590" t="s">
        <v>13876</v>
      </c>
      <c r="BS2590" t="s">
        <v>13876</v>
      </c>
      <c r="BT2590" t="s">
        <v>13876</v>
      </c>
      <c r="BU2590" t="s">
        <v>13876</v>
      </c>
      <c r="BV2590" t="s">
        <v>13876</v>
      </c>
      <c r="BW2590" t="s">
        <v>13876</v>
      </c>
      <c r="BX2590" t="s">
        <v>13876</v>
      </c>
      <c r="BY2590" t="s">
        <v>13876</v>
      </c>
      <c r="BZ2590" t="s">
        <v>13876</v>
      </c>
      <c r="CA2590" t="s">
        <v>13876</v>
      </c>
      <c r="CB2590" t="s">
        <v>13876</v>
      </c>
      <c r="CC2590" t="s">
        <v>13876</v>
      </c>
      <c r="CD2590" t="s">
        <v>13876</v>
      </c>
      <c r="CE2590" t="s">
        <v>13876</v>
      </c>
      <c r="CF2590" t="s">
        <v>13876</v>
      </c>
      <c r="CG2590" t="s">
        <v>13876</v>
      </c>
      <c r="CH2590" t="s">
        <v>13876</v>
      </c>
      <c r="CI2590" t="s">
        <v>13876</v>
      </c>
      <c r="CJ2590" t="s">
        <v>13876</v>
      </c>
      <c r="CK2590" t="s">
        <v>13876</v>
      </c>
      <c r="CL2590" t="s">
        <v>13876</v>
      </c>
      <c r="CM2590" t="s">
        <v>13876</v>
      </c>
      <c r="CN2590" t="s">
        <v>13876</v>
      </c>
      <c r="CO2590" t="s">
        <v>13876</v>
      </c>
      <c r="CP2590" t="s">
        <v>13876</v>
      </c>
      <c r="CQ2590" t="s">
        <v>13876</v>
      </c>
      <c r="CR2590" t="s">
        <v>13876</v>
      </c>
      <c r="CS2590" t="s">
        <v>13876</v>
      </c>
      <c r="CT2590" t="s">
        <v>13876</v>
      </c>
    </row>
    <row r="2591" spans="1:98" hidden="1">
      <c r="A2591" s="1088">
        <v>523</v>
      </c>
      <c r="B2591" s="554" t="s">
        <v>8822</v>
      </c>
      <c r="C2591" s="554" t="s">
        <v>8823</v>
      </c>
      <c r="D2591" s="554" t="s">
        <v>8824</v>
      </c>
      <c r="E2591" s="336" t="s">
        <v>368</v>
      </c>
      <c r="F2591" s="336" t="s">
        <v>15157</v>
      </c>
      <c r="G2591" s="336">
        <v>2911900013</v>
      </c>
      <c r="H2591" s="554" t="s">
        <v>8822</v>
      </c>
      <c r="I2591" s="336" t="s">
        <v>113</v>
      </c>
      <c r="J2591" s="336" t="s">
        <v>13659</v>
      </c>
      <c r="K2591" s="336" t="s">
        <v>13549</v>
      </c>
      <c r="L2591" s="336" t="s">
        <v>13658</v>
      </c>
      <c r="M2591" s="336"/>
      <c r="N2591" s="336"/>
      <c r="O2591" s="632"/>
      <c r="P2591" s="632"/>
      <c r="Q2591" s="632"/>
      <c r="R2591" s="336"/>
      <c r="S2591" s="336"/>
      <c r="T2591" s="336" t="s">
        <v>17357</v>
      </c>
      <c r="U2591" s="625"/>
      <c r="V2591" s="1088"/>
      <c r="W2591" s="551" t="s">
        <v>13876</v>
      </c>
      <c r="X2591" s="551" t="s">
        <v>13876</v>
      </c>
      <c r="Y2591" s="551" t="s">
        <v>13876</v>
      </c>
      <c r="Z2591" s="551" t="s">
        <v>13876</v>
      </c>
      <c r="AA2591" s="551" t="s">
        <v>13876</v>
      </c>
      <c r="AB2591" s="551" t="s">
        <v>13876</v>
      </c>
      <c r="AC2591" s="551" t="s">
        <v>13876</v>
      </c>
      <c r="AD2591" s="552" t="s">
        <v>13876</v>
      </c>
      <c r="AE2591" s="623">
        <v>0</v>
      </c>
      <c r="AF2591" t="s">
        <v>8821</v>
      </c>
      <c r="AG2591" t="s">
        <v>8827</v>
      </c>
      <c r="AH2591" t="s">
        <v>8821</v>
      </c>
      <c r="AQ2591" t="s">
        <v>13876</v>
      </c>
      <c r="AR2591" t="s">
        <v>13876</v>
      </c>
      <c r="AS2591" t="s">
        <v>13876</v>
      </c>
      <c r="AT2591" t="s">
        <v>13876</v>
      </c>
      <c r="AU2591" t="s">
        <v>13876</v>
      </c>
      <c r="AV2591" t="s">
        <v>13876</v>
      </c>
      <c r="AW2591" t="s">
        <v>13876</v>
      </c>
      <c r="AX2591" t="s">
        <v>13876</v>
      </c>
      <c r="AY2591" t="s">
        <v>13876</v>
      </c>
      <c r="AZ2591" t="s">
        <v>13876</v>
      </c>
      <c r="BA2591" t="s">
        <v>13876</v>
      </c>
      <c r="BB2591" t="s">
        <v>13876</v>
      </c>
      <c r="BC2591" t="s">
        <v>13876</v>
      </c>
      <c r="BD2591" t="s">
        <v>13876</v>
      </c>
      <c r="BE2591" t="s">
        <v>13876</v>
      </c>
      <c r="BF2591" t="s">
        <v>13876</v>
      </c>
      <c r="BG2591" t="s">
        <v>13876</v>
      </c>
      <c r="BH2591" t="s">
        <v>13876</v>
      </c>
      <c r="BI2591" t="s">
        <v>13876</v>
      </c>
      <c r="BJ2591" t="s">
        <v>13876</v>
      </c>
      <c r="BK2591" t="s">
        <v>13876</v>
      </c>
      <c r="BL2591" t="s">
        <v>13876</v>
      </c>
      <c r="BM2591" t="s">
        <v>13876</v>
      </c>
      <c r="BN2591" t="s">
        <v>13876</v>
      </c>
      <c r="BO2591" t="s">
        <v>13876</v>
      </c>
      <c r="BP2591" t="s">
        <v>13876</v>
      </c>
      <c r="BQ2591" t="s">
        <v>13876</v>
      </c>
      <c r="BR2591" t="s">
        <v>13876</v>
      </c>
      <c r="BS2591" t="s">
        <v>13876</v>
      </c>
      <c r="BT2591" t="s">
        <v>13876</v>
      </c>
      <c r="BU2591" t="s">
        <v>13876</v>
      </c>
      <c r="BV2591" t="s">
        <v>13876</v>
      </c>
      <c r="BW2591" t="s">
        <v>13876</v>
      </c>
      <c r="BX2591" t="s">
        <v>13876</v>
      </c>
      <c r="BY2591" t="s">
        <v>13876</v>
      </c>
      <c r="BZ2591" t="s">
        <v>13876</v>
      </c>
      <c r="CA2591" t="s">
        <v>13876</v>
      </c>
      <c r="CB2591" t="s">
        <v>13876</v>
      </c>
      <c r="CC2591" t="s">
        <v>13876</v>
      </c>
      <c r="CD2591" t="s">
        <v>13876</v>
      </c>
      <c r="CE2591" t="s">
        <v>13876</v>
      </c>
      <c r="CF2591" t="s">
        <v>13876</v>
      </c>
      <c r="CG2591" t="s">
        <v>13876</v>
      </c>
      <c r="CH2591" t="s">
        <v>13876</v>
      </c>
      <c r="CI2591" t="s">
        <v>13876</v>
      </c>
      <c r="CJ2591" t="s">
        <v>13876</v>
      </c>
      <c r="CK2591" t="s">
        <v>13876</v>
      </c>
      <c r="CL2591" t="s">
        <v>13876</v>
      </c>
      <c r="CM2591" t="s">
        <v>13876</v>
      </c>
      <c r="CN2591" t="s">
        <v>13876</v>
      </c>
      <c r="CO2591" t="s">
        <v>13876</v>
      </c>
      <c r="CP2591" t="s">
        <v>13876</v>
      </c>
      <c r="CQ2591" t="s">
        <v>13876</v>
      </c>
      <c r="CR2591" t="s">
        <v>13876</v>
      </c>
      <c r="CS2591" t="s">
        <v>13876</v>
      </c>
      <c r="CT2591" t="s">
        <v>13876</v>
      </c>
    </row>
    <row r="2592" spans="1:98" hidden="1">
      <c r="A2592" s="1088"/>
      <c r="B2592" s="554" t="s">
        <v>8822</v>
      </c>
      <c r="C2592" s="554" t="s">
        <v>8823</v>
      </c>
      <c r="D2592" s="554" t="s">
        <v>8824</v>
      </c>
      <c r="E2592" s="336" t="s">
        <v>368</v>
      </c>
      <c r="F2592" s="336" t="s">
        <v>15158</v>
      </c>
      <c r="G2592" s="336">
        <v>2911900013</v>
      </c>
      <c r="H2592" s="554" t="s">
        <v>8822</v>
      </c>
      <c r="I2592" s="336" t="s">
        <v>114</v>
      </c>
      <c r="J2592" s="336" t="s">
        <v>13659</v>
      </c>
      <c r="K2592" s="336" t="s">
        <v>13549</v>
      </c>
      <c r="L2592" s="336" t="s">
        <v>13658</v>
      </c>
      <c r="M2592" s="336"/>
      <c r="N2592" s="336"/>
      <c r="O2592" s="632"/>
      <c r="P2592" s="632"/>
      <c r="Q2592" s="632"/>
      <c r="R2592" s="336"/>
      <c r="S2592" s="336"/>
      <c r="T2592" s="336" t="s">
        <v>17358</v>
      </c>
      <c r="U2592" s="620"/>
      <c r="V2592" s="1088"/>
      <c r="W2592" s="551" t="s">
        <v>13876</v>
      </c>
      <c r="X2592" s="551" t="s">
        <v>13876</v>
      </c>
      <c r="Y2592" s="551" t="s">
        <v>13876</v>
      </c>
      <c r="Z2592" s="551" t="s">
        <v>13876</v>
      </c>
      <c r="AA2592" s="551" t="s">
        <v>13876</v>
      </c>
      <c r="AB2592" s="551" t="s">
        <v>13876</v>
      </c>
      <c r="AC2592" s="551" t="s">
        <v>13876</v>
      </c>
      <c r="AD2592" s="552" t="s">
        <v>13876</v>
      </c>
      <c r="AE2592" s="623">
        <v>0</v>
      </c>
      <c r="AF2592" t="s">
        <v>8821</v>
      </c>
      <c r="AG2592" t="s">
        <v>8827</v>
      </c>
      <c r="AH2592" t="s">
        <v>8821</v>
      </c>
      <c r="AQ2592" t="s">
        <v>13876</v>
      </c>
      <c r="AR2592" t="s">
        <v>13876</v>
      </c>
      <c r="AS2592" t="s">
        <v>13876</v>
      </c>
      <c r="AT2592" t="s">
        <v>13876</v>
      </c>
      <c r="AU2592" t="s">
        <v>13876</v>
      </c>
      <c r="AV2592" t="s">
        <v>13876</v>
      </c>
      <c r="AW2592" t="s">
        <v>13876</v>
      </c>
      <c r="AX2592" t="s">
        <v>13876</v>
      </c>
      <c r="AY2592" t="s">
        <v>13876</v>
      </c>
      <c r="AZ2592" t="s">
        <v>13876</v>
      </c>
      <c r="BA2592" t="s">
        <v>13876</v>
      </c>
      <c r="BB2592" t="s">
        <v>13876</v>
      </c>
      <c r="BC2592" t="s">
        <v>13876</v>
      </c>
      <c r="BD2592" t="s">
        <v>13876</v>
      </c>
      <c r="BE2592" t="s">
        <v>13876</v>
      </c>
      <c r="BF2592" t="s">
        <v>13876</v>
      </c>
      <c r="BG2592" t="s">
        <v>13876</v>
      </c>
      <c r="BH2592" t="s">
        <v>13876</v>
      </c>
      <c r="BI2592" t="s">
        <v>13876</v>
      </c>
      <c r="BJ2592" t="s">
        <v>13876</v>
      </c>
      <c r="BK2592" t="s">
        <v>13876</v>
      </c>
      <c r="BL2592" t="s">
        <v>13876</v>
      </c>
      <c r="BM2592" t="s">
        <v>13876</v>
      </c>
      <c r="BN2592" t="s">
        <v>13876</v>
      </c>
      <c r="BO2592" t="s">
        <v>13876</v>
      </c>
      <c r="BP2592" t="s">
        <v>13876</v>
      </c>
      <c r="BQ2592" t="s">
        <v>13876</v>
      </c>
      <c r="BR2592" t="s">
        <v>13876</v>
      </c>
      <c r="BS2592" t="s">
        <v>13876</v>
      </c>
      <c r="BT2592" t="s">
        <v>13876</v>
      </c>
      <c r="BU2592" t="s">
        <v>13876</v>
      </c>
      <c r="BV2592" t="s">
        <v>13876</v>
      </c>
      <c r="BW2592" t="s">
        <v>13876</v>
      </c>
      <c r="BX2592" t="s">
        <v>13876</v>
      </c>
      <c r="BY2592" t="s">
        <v>13876</v>
      </c>
      <c r="BZ2592" t="s">
        <v>13876</v>
      </c>
      <c r="CA2592" t="s">
        <v>13876</v>
      </c>
      <c r="CB2592" t="s">
        <v>13876</v>
      </c>
      <c r="CC2592" t="s">
        <v>13876</v>
      </c>
      <c r="CD2592" t="s">
        <v>13876</v>
      </c>
      <c r="CE2592" t="s">
        <v>13876</v>
      </c>
      <c r="CF2592" t="s">
        <v>13876</v>
      </c>
      <c r="CG2592" t="s">
        <v>13876</v>
      </c>
      <c r="CH2592" t="s">
        <v>13876</v>
      </c>
      <c r="CI2592" t="s">
        <v>13876</v>
      </c>
      <c r="CJ2592" t="s">
        <v>13876</v>
      </c>
      <c r="CK2592" t="s">
        <v>13876</v>
      </c>
      <c r="CL2592" t="s">
        <v>13876</v>
      </c>
      <c r="CM2592" t="s">
        <v>13876</v>
      </c>
      <c r="CN2592" t="s">
        <v>13876</v>
      </c>
      <c r="CO2592" t="s">
        <v>13876</v>
      </c>
      <c r="CP2592" t="s">
        <v>13876</v>
      </c>
      <c r="CQ2592" t="s">
        <v>13876</v>
      </c>
      <c r="CR2592" t="s">
        <v>13876</v>
      </c>
      <c r="CS2592" t="s">
        <v>13876</v>
      </c>
      <c r="CT2592" t="s">
        <v>13876</v>
      </c>
    </row>
    <row r="2593" spans="1:98" hidden="1">
      <c r="A2593" s="1088"/>
      <c r="B2593" s="554" t="s">
        <v>8822</v>
      </c>
      <c r="C2593" s="554" t="s">
        <v>8823</v>
      </c>
      <c r="D2593" s="554" t="s">
        <v>8824</v>
      </c>
      <c r="E2593" s="336" t="s">
        <v>368</v>
      </c>
      <c r="F2593" s="336" t="s">
        <v>15158</v>
      </c>
      <c r="G2593" s="336">
        <v>2911900096</v>
      </c>
      <c r="H2593" s="554" t="s">
        <v>8869</v>
      </c>
      <c r="I2593" s="336" t="s">
        <v>475</v>
      </c>
      <c r="J2593" s="336" t="s">
        <v>13659</v>
      </c>
      <c r="K2593" s="336" t="s">
        <v>13549</v>
      </c>
      <c r="L2593" s="336" t="s">
        <v>13658</v>
      </c>
      <c r="M2593" s="336"/>
      <c r="N2593" s="336"/>
      <c r="O2593" s="632"/>
      <c r="P2593" s="632"/>
      <c r="Q2593" s="632"/>
      <c r="R2593" s="336"/>
      <c r="S2593" s="336"/>
      <c r="T2593" s="336" t="s">
        <v>17359</v>
      </c>
      <c r="U2593" s="620"/>
      <c r="V2593" s="1088"/>
      <c r="W2593" s="551" t="s">
        <v>13876</v>
      </c>
      <c r="X2593" s="551" t="s">
        <v>13876</v>
      </c>
      <c r="Y2593" s="551" t="s">
        <v>13876</v>
      </c>
      <c r="Z2593" s="551" t="s">
        <v>13876</v>
      </c>
      <c r="AA2593" s="551" t="s">
        <v>13876</v>
      </c>
      <c r="AB2593" s="551" t="s">
        <v>13876</v>
      </c>
      <c r="AC2593" s="551" t="s">
        <v>13876</v>
      </c>
      <c r="AD2593" s="552" t="s">
        <v>13876</v>
      </c>
      <c r="AE2593" s="623">
        <v>0</v>
      </c>
      <c r="AF2593" t="s">
        <v>8821</v>
      </c>
      <c r="AG2593" t="s">
        <v>8827</v>
      </c>
      <c r="AH2593" t="s">
        <v>8868</v>
      </c>
      <c r="AQ2593" t="s">
        <v>13876</v>
      </c>
      <c r="AR2593" t="s">
        <v>13876</v>
      </c>
      <c r="AS2593" t="s">
        <v>13876</v>
      </c>
      <c r="AT2593" t="s">
        <v>13876</v>
      </c>
      <c r="AU2593" t="s">
        <v>13876</v>
      </c>
      <c r="AV2593" t="s">
        <v>13876</v>
      </c>
      <c r="AW2593" t="s">
        <v>13876</v>
      </c>
      <c r="AX2593" t="s">
        <v>13876</v>
      </c>
      <c r="AY2593" t="s">
        <v>13876</v>
      </c>
      <c r="AZ2593" t="s">
        <v>13876</v>
      </c>
      <c r="BA2593" t="s">
        <v>13876</v>
      </c>
      <c r="BB2593" t="s">
        <v>13876</v>
      </c>
      <c r="BC2593" t="s">
        <v>13876</v>
      </c>
      <c r="BD2593" t="s">
        <v>13876</v>
      </c>
      <c r="BE2593" t="s">
        <v>13876</v>
      </c>
      <c r="BF2593" t="s">
        <v>13876</v>
      </c>
      <c r="BG2593" t="s">
        <v>13876</v>
      </c>
      <c r="BH2593" t="s">
        <v>13876</v>
      </c>
      <c r="BI2593" t="s">
        <v>13876</v>
      </c>
      <c r="BJ2593" t="s">
        <v>13876</v>
      </c>
      <c r="BK2593" t="s">
        <v>13876</v>
      </c>
      <c r="BL2593" t="s">
        <v>13876</v>
      </c>
      <c r="BM2593" t="s">
        <v>13876</v>
      </c>
      <c r="BN2593" t="s">
        <v>13876</v>
      </c>
      <c r="BO2593" t="s">
        <v>13876</v>
      </c>
      <c r="BP2593" t="s">
        <v>13876</v>
      </c>
      <c r="BQ2593" t="s">
        <v>13876</v>
      </c>
      <c r="BR2593" t="s">
        <v>13876</v>
      </c>
      <c r="BS2593" t="s">
        <v>13876</v>
      </c>
      <c r="BT2593" t="s">
        <v>13876</v>
      </c>
      <c r="BU2593" t="s">
        <v>13876</v>
      </c>
      <c r="BV2593" t="s">
        <v>13876</v>
      </c>
      <c r="BW2593" t="s">
        <v>13876</v>
      </c>
      <c r="BX2593" t="s">
        <v>13876</v>
      </c>
      <c r="BY2593" t="s">
        <v>13876</v>
      </c>
      <c r="BZ2593" t="s">
        <v>13876</v>
      </c>
      <c r="CA2593" t="s">
        <v>13876</v>
      </c>
      <c r="CB2593" t="s">
        <v>13876</v>
      </c>
      <c r="CC2593" t="s">
        <v>13876</v>
      </c>
      <c r="CD2593" t="s">
        <v>13876</v>
      </c>
      <c r="CE2593" t="s">
        <v>13876</v>
      </c>
      <c r="CF2593" t="s">
        <v>13876</v>
      </c>
      <c r="CG2593" t="s">
        <v>13876</v>
      </c>
      <c r="CH2593" t="s">
        <v>13876</v>
      </c>
      <c r="CI2593" t="s">
        <v>13876</v>
      </c>
      <c r="CJ2593" t="s">
        <v>13876</v>
      </c>
      <c r="CK2593" t="s">
        <v>13876</v>
      </c>
      <c r="CL2593" t="s">
        <v>13876</v>
      </c>
      <c r="CM2593" t="s">
        <v>13876</v>
      </c>
      <c r="CN2593" t="s">
        <v>13876</v>
      </c>
      <c r="CO2593" t="s">
        <v>13876</v>
      </c>
      <c r="CP2593" t="s">
        <v>13876</v>
      </c>
      <c r="CQ2593" t="s">
        <v>13876</v>
      </c>
      <c r="CR2593" t="s">
        <v>13876</v>
      </c>
      <c r="CS2593" t="s">
        <v>13876</v>
      </c>
      <c r="CT2593" t="s">
        <v>13876</v>
      </c>
    </row>
    <row r="2594" spans="1:98" hidden="1">
      <c r="A2594" s="1088"/>
      <c r="B2594" s="549" t="s">
        <v>8822</v>
      </c>
      <c r="C2594" s="549" t="s">
        <v>8823</v>
      </c>
      <c r="D2594" s="549" t="s">
        <v>8824</v>
      </c>
      <c r="E2594" s="550" t="s">
        <v>368</v>
      </c>
      <c r="F2594" s="550" t="s">
        <v>15158</v>
      </c>
      <c r="G2594" s="550">
        <v>2921900060</v>
      </c>
      <c r="H2594" s="549" t="s">
        <v>9519</v>
      </c>
      <c r="I2594" s="550" t="s">
        <v>8120</v>
      </c>
      <c r="J2594" s="550" t="s">
        <v>13658</v>
      </c>
      <c r="K2594" s="336"/>
      <c r="L2594" s="336" t="s">
        <v>13658</v>
      </c>
      <c r="M2594" s="336"/>
      <c r="N2594" s="336"/>
      <c r="O2594" s="632"/>
      <c r="P2594" s="632"/>
      <c r="Q2594" s="632"/>
      <c r="R2594" s="336"/>
      <c r="S2594" s="336"/>
      <c r="T2594" s="336" t="s">
        <v>17360</v>
      </c>
      <c r="U2594" s="609"/>
      <c r="V2594" s="1088"/>
      <c r="W2594" s="551" t="s">
        <v>13876</v>
      </c>
      <c r="X2594" s="551" t="s">
        <v>13876</v>
      </c>
      <c r="Y2594" s="551" t="s">
        <v>13876</v>
      </c>
      <c r="Z2594" s="551" t="s">
        <v>13876</v>
      </c>
      <c r="AA2594" s="551" t="s">
        <v>13876</v>
      </c>
      <c r="AB2594" s="551" t="s">
        <v>13876</v>
      </c>
      <c r="AC2594" s="551" t="s">
        <v>13876</v>
      </c>
      <c r="AD2594" s="552" t="s">
        <v>13876</v>
      </c>
      <c r="AE2594" s="623">
        <v>0</v>
      </c>
      <c r="AF2594" t="s">
        <v>8821</v>
      </c>
      <c r="AG2594" t="s">
        <v>8827</v>
      </c>
      <c r="AH2594" t="s">
        <v>9518</v>
      </c>
      <c r="AQ2594" t="s">
        <v>13876</v>
      </c>
      <c r="AR2594" t="s">
        <v>13876</v>
      </c>
      <c r="AS2594" t="s">
        <v>13876</v>
      </c>
      <c r="AT2594" t="s">
        <v>13876</v>
      </c>
      <c r="AU2594" t="s">
        <v>13876</v>
      </c>
      <c r="AV2594" t="s">
        <v>13876</v>
      </c>
      <c r="AW2594" t="s">
        <v>13876</v>
      </c>
      <c r="AX2594" t="s">
        <v>13876</v>
      </c>
      <c r="AY2594" t="s">
        <v>13876</v>
      </c>
      <c r="AZ2594" t="s">
        <v>13876</v>
      </c>
      <c r="BA2594" t="s">
        <v>13876</v>
      </c>
      <c r="BB2594" t="s">
        <v>13876</v>
      </c>
      <c r="BC2594" t="s">
        <v>13876</v>
      </c>
      <c r="BD2594" t="s">
        <v>13876</v>
      </c>
      <c r="BE2594" t="s">
        <v>13876</v>
      </c>
      <c r="BF2594" t="s">
        <v>13876</v>
      </c>
      <c r="BG2594" t="s">
        <v>13876</v>
      </c>
      <c r="BH2594" t="s">
        <v>13876</v>
      </c>
      <c r="BI2594" t="s">
        <v>13876</v>
      </c>
      <c r="BJ2594" t="s">
        <v>13876</v>
      </c>
      <c r="BK2594" t="s">
        <v>13876</v>
      </c>
      <c r="BL2594" t="s">
        <v>13876</v>
      </c>
      <c r="BM2594" t="s">
        <v>13876</v>
      </c>
      <c r="BN2594" t="s">
        <v>13876</v>
      </c>
      <c r="BO2594" t="s">
        <v>13876</v>
      </c>
      <c r="BP2594" t="s">
        <v>13876</v>
      </c>
      <c r="BQ2594" t="s">
        <v>13876</v>
      </c>
      <c r="BR2594" t="s">
        <v>13876</v>
      </c>
      <c r="BS2594" t="s">
        <v>13876</v>
      </c>
      <c r="BT2594" t="s">
        <v>13876</v>
      </c>
      <c r="BU2594" t="s">
        <v>13876</v>
      </c>
      <c r="BV2594" t="s">
        <v>13876</v>
      </c>
      <c r="BW2594" t="s">
        <v>13876</v>
      </c>
      <c r="BX2594" t="s">
        <v>13876</v>
      </c>
      <c r="BY2594" t="s">
        <v>13876</v>
      </c>
      <c r="BZ2594" t="s">
        <v>13876</v>
      </c>
      <c r="CA2594" t="s">
        <v>13876</v>
      </c>
      <c r="CB2594" t="s">
        <v>13876</v>
      </c>
      <c r="CC2594" t="s">
        <v>13876</v>
      </c>
      <c r="CD2594" t="s">
        <v>13876</v>
      </c>
      <c r="CE2594" t="s">
        <v>13876</v>
      </c>
      <c r="CF2594" t="s">
        <v>13876</v>
      </c>
      <c r="CG2594" t="s">
        <v>13876</v>
      </c>
      <c r="CH2594" t="s">
        <v>13876</v>
      </c>
      <c r="CI2594" t="s">
        <v>13876</v>
      </c>
      <c r="CJ2594" t="s">
        <v>13876</v>
      </c>
      <c r="CK2594" t="s">
        <v>13876</v>
      </c>
      <c r="CL2594" t="s">
        <v>13876</v>
      </c>
      <c r="CM2594" t="s">
        <v>13876</v>
      </c>
      <c r="CN2594" t="s">
        <v>13876</v>
      </c>
      <c r="CO2594" t="s">
        <v>13876</v>
      </c>
      <c r="CP2594" t="s">
        <v>13876</v>
      </c>
      <c r="CQ2594" t="s">
        <v>13876</v>
      </c>
      <c r="CR2594" t="s">
        <v>13876</v>
      </c>
      <c r="CS2594" t="s">
        <v>13876</v>
      </c>
      <c r="CT2594" t="s">
        <v>13876</v>
      </c>
    </row>
    <row r="2595" spans="1:98" hidden="1">
      <c r="A2595" s="632"/>
      <c r="B2595" s="555"/>
      <c r="C2595" s="554"/>
      <c r="D2595" s="554"/>
      <c r="E2595" s="336"/>
      <c r="F2595" s="336"/>
      <c r="G2595" s="336"/>
      <c r="H2595" s="554"/>
      <c r="I2595" s="336"/>
      <c r="J2595" s="336"/>
      <c r="K2595" s="336"/>
      <c r="L2595" s="336"/>
      <c r="M2595" s="336"/>
      <c r="N2595" s="336"/>
      <c r="O2595" s="632"/>
      <c r="P2595" s="632"/>
      <c r="Q2595" s="632"/>
      <c r="R2595" s="336"/>
      <c r="S2595" s="336"/>
      <c r="T2595" s="336" t="s">
        <v>13876</v>
      </c>
      <c r="U2595" s="336"/>
      <c r="V2595" s="632"/>
      <c r="W2595" s="551">
        <v>0</v>
      </c>
      <c r="X2595" s="551">
        <v>0</v>
      </c>
      <c r="Y2595" s="551">
        <v>0</v>
      </c>
      <c r="Z2595" s="551">
        <v>0</v>
      </c>
      <c r="AA2595" s="551">
        <v>0</v>
      </c>
      <c r="AB2595" s="551">
        <v>0</v>
      </c>
      <c r="AC2595" s="551">
        <v>0</v>
      </c>
      <c r="AD2595" s="552"/>
      <c r="AE2595" s="623">
        <v>0</v>
      </c>
      <c r="AQ2595" t="s">
        <v>13876</v>
      </c>
      <c r="AR2595" t="s">
        <v>13876</v>
      </c>
      <c r="AS2595" t="s">
        <v>13876</v>
      </c>
      <c r="AT2595" t="s">
        <v>13876</v>
      </c>
      <c r="AU2595" t="s">
        <v>13876</v>
      </c>
      <c r="AV2595" t="s">
        <v>13876</v>
      </c>
      <c r="AW2595" t="s">
        <v>13876</v>
      </c>
      <c r="AX2595" t="s">
        <v>13876</v>
      </c>
      <c r="AY2595" t="s">
        <v>13876</v>
      </c>
      <c r="AZ2595" t="s">
        <v>13876</v>
      </c>
      <c r="BA2595" t="s">
        <v>13876</v>
      </c>
      <c r="BB2595" t="s">
        <v>13876</v>
      </c>
      <c r="BC2595" t="s">
        <v>13876</v>
      </c>
      <c r="BD2595" t="s">
        <v>13876</v>
      </c>
      <c r="BE2595" t="s">
        <v>13876</v>
      </c>
      <c r="BF2595" t="s">
        <v>13876</v>
      </c>
      <c r="BG2595" t="s">
        <v>13876</v>
      </c>
      <c r="BH2595" t="s">
        <v>13876</v>
      </c>
      <c r="BI2595" t="s">
        <v>13876</v>
      </c>
      <c r="BJ2595" t="s">
        <v>13876</v>
      </c>
      <c r="BK2595" t="s">
        <v>13876</v>
      </c>
      <c r="BL2595" t="s">
        <v>13876</v>
      </c>
      <c r="BM2595" t="s">
        <v>13876</v>
      </c>
      <c r="BN2595" t="s">
        <v>13876</v>
      </c>
      <c r="BO2595" t="s">
        <v>13876</v>
      </c>
      <c r="BP2595" t="s">
        <v>13876</v>
      </c>
      <c r="BQ2595" t="s">
        <v>13876</v>
      </c>
      <c r="BR2595" t="s">
        <v>13876</v>
      </c>
      <c r="BS2595" t="s">
        <v>13876</v>
      </c>
      <c r="BT2595" t="s">
        <v>13876</v>
      </c>
      <c r="BU2595" t="s">
        <v>13876</v>
      </c>
      <c r="BV2595" t="s">
        <v>13876</v>
      </c>
      <c r="BW2595" t="s">
        <v>13876</v>
      </c>
      <c r="BX2595" t="s">
        <v>13876</v>
      </c>
      <c r="BY2595" t="s">
        <v>13876</v>
      </c>
      <c r="BZ2595" t="s">
        <v>13876</v>
      </c>
      <c r="CA2595" t="s">
        <v>13876</v>
      </c>
      <c r="CB2595" t="s">
        <v>13876</v>
      </c>
      <c r="CC2595" t="s">
        <v>13876</v>
      </c>
      <c r="CD2595" t="s">
        <v>13876</v>
      </c>
      <c r="CE2595" t="s">
        <v>13876</v>
      </c>
      <c r="CF2595" t="s">
        <v>13876</v>
      </c>
      <c r="CG2595" t="s">
        <v>13876</v>
      </c>
      <c r="CH2595" t="s">
        <v>13876</v>
      </c>
      <c r="CI2595" t="s">
        <v>13876</v>
      </c>
      <c r="CJ2595" t="s">
        <v>13876</v>
      </c>
      <c r="CK2595" t="s">
        <v>13876</v>
      </c>
      <c r="CL2595" t="s">
        <v>13876</v>
      </c>
      <c r="CM2595" t="s">
        <v>13876</v>
      </c>
      <c r="CN2595" t="s">
        <v>13876</v>
      </c>
      <c r="CO2595" t="s">
        <v>13876</v>
      </c>
      <c r="CP2595" t="s">
        <v>13876</v>
      </c>
      <c r="CQ2595" t="s">
        <v>13876</v>
      </c>
      <c r="CR2595" t="s">
        <v>13876</v>
      </c>
      <c r="CS2595" t="s">
        <v>13876</v>
      </c>
      <c r="CT2595" t="s">
        <v>13876</v>
      </c>
    </row>
    <row r="2596" spans="1:98" hidden="1">
      <c r="A2596" s="1086">
        <v>524</v>
      </c>
      <c r="B2596" s="554" t="s">
        <v>15159</v>
      </c>
      <c r="C2596" s="554" t="s">
        <v>15160</v>
      </c>
      <c r="D2596" s="554" t="s">
        <v>15161</v>
      </c>
      <c r="E2596" s="336" t="s">
        <v>368</v>
      </c>
      <c r="F2596" s="336" t="s">
        <v>15162</v>
      </c>
      <c r="G2596" s="336">
        <v>2910103650</v>
      </c>
      <c r="H2596" s="554" t="s">
        <v>2884</v>
      </c>
      <c r="I2596" s="336" t="s">
        <v>113</v>
      </c>
      <c r="J2596" s="336" t="s">
        <v>13659</v>
      </c>
      <c r="K2596" s="336" t="s">
        <v>13546</v>
      </c>
      <c r="L2596" s="336" t="s">
        <v>13658</v>
      </c>
      <c r="M2596" s="336" t="s">
        <v>13659</v>
      </c>
      <c r="N2596" s="336" t="s">
        <v>13549</v>
      </c>
      <c r="O2596" s="632"/>
      <c r="P2596" s="632" t="s">
        <v>13683</v>
      </c>
      <c r="Q2596" s="556">
        <v>44627</v>
      </c>
      <c r="R2596" s="336" t="s">
        <v>13980</v>
      </c>
      <c r="S2596" s="557">
        <v>44664</v>
      </c>
      <c r="T2596" s="336" t="s">
        <v>17361</v>
      </c>
      <c r="U2596" s="625">
        <v>294</v>
      </c>
      <c r="V2596" s="1086">
        <v>294</v>
      </c>
      <c r="W2596" s="551" t="s">
        <v>13876</v>
      </c>
      <c r="X2596" s="551">
        <v>875</v>
      </c>
      <c r="Y2596" s="551">
        <v>1022</v>
      </c>
      <c r="Z2596" s="551">
        <v>1882</v>
      </c>
      <c r="AA2596" s="551">
        <v>6485</v>
      </c>
      <c r="AB2596" s="551">
        <v>1544</v>
      </c>
      <c r="AC2596" s="551">
        <v>1837</v>
      </c>
      <c r="AD2596" s="552">
        <v>485</v>
      </c>
      <c r="AE2596" s="623">
        <v>14130</v>
      </c>
      <c r="AF2596" t="s">
        <v>15163</v>
      </c>
      <c r="AG2596" t="s">
        <v>15164</v>
      </c>
      <c r="AH2596" t="s">
        <v>15165</v>
      </c>
      <c r="AQ2596" t="s">
        <v>13876</v>
      </c>
      <c r="AR2596" t="s">
        <v>13876</v>
      </c>
      <c r="AS2596" t="s">
        <v>13876</v>
      </c>
      <c r="AT2596" t="s">
        <v>13876</v>
      </c>
      <c r="AU2596" t="s">
        <v>13876</v>
      </c>
      <c r="AV2596" t="s">
        <v>13876</v>
      </c>
      <c r="AW2596" t="s">
        <v>13876</v>
      </c>
      <c r="AX2596" t="s">
        <v>13876</v>
      </c>
      <c r="AY2596" t="s">
        <v>13876</v>
      </c>
      <c r="AZ2596" t="s">
        <v>13876</v>
      </c>
      <c r="BA2596" t="s">
        <v>13876</v>
      </c>
      <c r="BB2596" t="s">
        <v>15285</v>
      </c>
      <c r="BC2596" t="s">
        <v>15287</v>
      </c>
      <c r="BD2596" t="s">
        <v>15286</v>
      </c>
      <c r="BE2596" t="s">
        <v>13876</v>
      </c>
      <c r="BF2596" t="s">
        <v>13876</v>
      </c>
      <c r="BG2596" t="s">
        <v>13876</v>
      </c>
      <c r="BH2596" t="s">
        <v>15289</v>
      </c>
      <c r="BI2596" t="s">
        <v>15288</v>
      </c>
      <c r="BJ2596" t="s">
        <v>15292</v>
      </c>
      <c r="BK2596" t="s">
        <v>15292</v>
      </c>
      <c r="BL2596" t="s">
        <v>13876</v>
      </c>
      <c r="BM2596" t="s">
        <v>13876</v>
      </c>
      <c r="BN2596" t="s">
        <v>13876</v>
      </c>
      <c r="BO2596" t="s">
        <v>15289</v>
      </c>
      <c r="BP2596" t="s">
        <v>15285</v>
      </c>
      <c r="BQ2596" t="s">
        <v>15285</v>
      </c>
      <c r="BR2596" t="s">
        <v>15292</v>
      </c>
      <c r="BS2596" t="s">
        <v>13876</v>
      </c>
      <c r="BT2596" t="s">
        <v>13876</v>
      </c>
      <c r="BU2596" t="s">
        <v>13876</v>
      </c>
      <c r="BV2596" t="s">
        <v>15290</v>
      </c>
      <c r="BW2596" t="s">
        <v>15291</v>
      </c>
      <c r="BX2596" t="s">
        <v>15285</v>
      </c>
      <c r="BY2596" t="s">
        <v>15286</v>
      </c>
      <c r="BZ2596" t="s">
        <v>13876</v>
      </c>
      <c r="CA2596" t="s">
        <v>13876</v>
      </c>
      <c r="CB2596" t="s">
        <v>13876</v>
      </c>
      <c r="CC2596" t="s">
        <v>15289</v>
      </c>
      <c r="CD2596" t="s">
        <v>15286</v>
      </c>
      <c r="CE2596" t="s">
        <v>15291</v>
      </c>
      <c r="CF2596" t="s">
        <v>15291</v>
      </c>
      <c r="CG2596" t="s">
        <v>13876</v>
      </c>
      <c r="CH2596" t="s">
        <v>13876</v>
      </c>
      <c r="CI2596" t="s">
        <v>13876</v>
      </c>
      <c r="CJ2596" t="s">
        <v>15289</v>
      </c>
      <c r="CK2596" t="s">
        <v>15285</v>
      </c>
      <c r="CL2596" t="s">
        <v>15284</v>
      </c>
      <c r="CM2596" t="s">
        <v>15287</v>
      </c>
      <c r="CN2596" t="s">
        <v>13876</v>
      </c>
      <c r="CO2596" t="s">
        <v>13876</v>
      </c>
      <c r="CP2596" t="s">
        <v>13876</v>
      </c>
      <c r="CQ2596" t="s">
        <v>13876</v>
      </c>
      <c r="CR2596" t="s">
        <v>15291</v>
      </c>
      <c r="CS2596" t="s">
        <v>15285</v>
      </c>
      <c r="CT2596" t="s">
        <v>15286</v>
      </c>
    </row>
    <row r="2597" spans="1:98" hidden="1">
      <c r="A2597" s="1089"/>
      <c r="B2597" s="554" t="s">
        <v>15159</v>
      </c>
      <c r="C2597" s="554" t="s">
        <v>2875</v>
      </c>
      <c r="D2597" s="554" t="s">
        <v>15161</v>
      </c>
      <c r="E2597" s="336" t="s">
        <v>368</v>
      </c>
      <c r="F2597" s="336" t="s">
        <v>2880</v>
      </c>
      <c r="G2597" s="336">
        <v>2910103650</v>
      </c>
      <c r="H2597" s="554" t="s">
        <v>2884</v>
      </c>
      <c r="I2597" s="336" t="s">
        <v>114</v>
      </c>
      <c r="J2597" s="336" t="s">
        <v>13659</v>
      </c>
      <c r="K2597" s="336" t="s">
        <v>13546</v>
      </c>
      <c r="L2597" s="336" t="s">
        <v>13658</v>
      </c>
      <c r="M2597" s="336" t="s">
        <v>13659</v>
      </c>
      <c r="N2597" s="336" t="s">
        <v>13549</v>
      </c>
      <c r="O2597" s="632"/>
      <c r="P2597" s="632" t="s">
        <v>13683</v>
      </c>
      <c r="Q2597" s="556">
        <v>44627</v>
      </c>
      <c r="R2597" s="336" t="s">
        <v>13980</v>
      </c>
      <c r="S2597" s="557">
        <v>44664</v>
      </c>
      <c r="T2597" s="336" t="s">
        <v>17362</v>
      </c>
      <c r="U2597" s="620">
        <v>294</v>
      </c>
      <c r="V2597" s="1089"/>
      <c r="W2597" s="551" t="s">
        <v>13876</v>
      </c>
      <c r="X2597" s="551" t="s">
        <v>13876</v>
      </c>
      <c r="Y2597" s="551" t="s">
        <v>13876</v>
      </c>
      <c r="Z2597" s="551" t="s">
        <v>13876</v>
      </c>
      <c r="AA2597" s="551" t="s">
        <v>13876</v>
      </c>
      <c r="AB2597" s="551" t="s">
        <v>13876</v>
      </c>
      <c r="AC2597" s="551" t="s">
        <v>13876</v>
      </c>
      <c r="AD2597" s="552" t="s">
        <v>13876</v>
      </c>
      <c r="AE2597" s="623">
        <v>0</v>
      </c>
      <c r="AF2597" t="s">
        <v>15163</v>
      </c>
      <c r="AG2597" t="s">
        <v>15164</v>
      </c>
      <c r="AH2597" t="s">
        <v>15165</v>
      </c>
      <c r="AQ2597" t="s">
        <v>13876</v>
      </c>
      <c r="AR2597" t="s">
        <v>13876</v>
      </c>
      <c r="AS2597" t="s">
        <v>13876</v>
      </c>
      <c r="AT2597" t="s">
        <v>13876</v>
      </c>
      <c r="AU2597" t="s">
        <v>13876</v>
      </c>
      <c r="AV2597" t="s">
        <v>13876</v>
      </c>
      <c r="AW2597" t="s">
        <v>13876</v>
      </c>
      <c r="AX2597" t="s">
        <v>13876</v>
      </c>
      <c r="AY2597" t="s">
        <v>13876</v>
      </c>
      <c r="AZ2597" t="s">
        <v>13876</v>
      </c>
      <c r="BA2597" t="s">
        <v>13876</v>
      </c>
      <c r="BB2597" t="s">
        <v>13876</v>
      </c>
      <c r="BC2597" t="s">
        <v>13876</v>
      </c>
      <c r="BD2597" t="s">
        <v>13876</v>
      </c>
      <c r="BE2597" t="s">
        <v>13876</v>
      </c>
      <c r="BF2597" t="s">
        <v>13876</v>
      </c>
      <c r="BG2597" t="s">
        <v>13876</v>
      </c>
      <c r="BH2597" t="s">
        <v>13876</v>
      </c>
      <c r="BI2597" t="s">
        <v>13876</v>
      </c>
      <c r="BJ2597" t="s">
        <v>13876</v>
      </c>
      <c r="BK2597" t="s">
        <v>13876</v>
      </c>
      <c r="BL2597" t="s">
        <v>13876</v>
      </c>
      <c r="BM2597" t="s">
        <v>13876</v>
      </c>
      <c r="BN2597" t="s">
        <v>13876</v>
      </c>
      <c r="BO2597" t="s">
        <v>13876</v>
      </c>
      <c r="BP2597" t="s">
        <v>13876</v>
      </c>
      <c r="BQ2597" t="s">
        <v>13876</v>
      </c>
      <c r="BR2597" t="s">
        <v>13876</v>
      </c>
      <c r="BS2597" t="s">
        <v>13876</v>
      </c>
      <c r="BT2597" t="s">
        <v>13876</v>
      </c>
      <c r="BU2597" t="s">
        <v>13876</v>
      </c>
      <c r="BV2597" t="s">
        <v>13876</v>
      </c>
      <c r="BW2597" t="s">
        <v>13876</v>
      </c>
      <c r="BX2597" t="s">
        <v>13876</v>
      </c>
      <c r="BY2597" t="s">
        <v>13876</v>
      </c>
      <c r="BZ2597" t="s">
        <v>13876</v>
      </c>
      <c r="CA2597" t="s">
        <v>13876</v>
      </c>
      <c r="CB2597" t="s">
        <v>13876</v>
      </c>
      <c r="CC2597" t="s">
        <v>13876</v>
      </c>
      <c r="CD2597" t="s">
        <v>13876</v>
      </c>
      <c r="CE2597" t="s">
        <v>13876</v>
      </c>
      <c r="CF2597" t="s">
        <v>13876</v>
      </c>
      <c r="CG2597" t="s">
        <v>13876</v>
      </c>
      <c r="CH2597" t="s">
        <v>13876</v>
      </c>
      <c r="CI2597" t="s">
        <v>13876</v>
      </c>
      <c r="CJ2597" t="s">
        <v>13876</v>
      </c>
      <c r="CK2597" t="s">
        <v>13876</v>
      </c>
      <c r="CL2597" t="s">
        <v>13876</v>
      </c>
      <c r="CM2597" t="s">
        <v>13876</v>
      </c>
      <c r="CN2597" t="s">
        <v>13876</v>
      </c>
      <c r="CO2597" t="s">
        <v>13876</v>
      </c>
      <c r="CP2597" t="s">
        <v>13876</v>
      </c>
      <c r="CQ2597" t="s">
        <v>13876</v>
      </c>
      <c r="CR2597" t="s">
        <v>13876</v>
      </c>
      <c r="CS2597" t="s">
        <v>13876</v>
      </c>
      <c r="CT2597" t="s">
        <v>13876</v>
      </c>
    </row>
    <row r="2598" spans="1:98" hidden="1">
      <c r="A2598" s="1089"/>
      <c r="B2598" s="554" t="s">
        <v>15159</v>
      </c>
      <c r="C2598" s="554" t="s">
        <v>2875</v>
      </c>
      <c r="D2598" s="554" t="s">
        <v>15161</v>
      </c>
      <c r="E2598" s="336" t="s">
        <v>368</v>
      </c>
      <c r="F2598" s="336" t="s">
        <v>2880</v>
      </c>
      <c r="G2598" s="336">
        <v>2910103650</v>
      </c>
      <c r="H2598" s="554" t="s">
        <v>2884</v>
      </c>
      <c r="I2598" s="336" t="s">
        <v>115</v>
      </c>
      <c r="J2598" s="336" t="s">
        <v>13659</v>
      </c>
      <c r="K2598" s="336" t="s">
        <v>13546</v>
      </c>
      <c r="L2598" s="336" t="s">
        <v>13658</v>
      </c>
      <c r="M2598" s="336" t="s">
        <v>13659</v>
      </c>
      <c r="N2598" s="336" t="s">
        <v>13549</v>
      </c>
      <c r="O2598" s="632"/>
      <c r="P2598" s="632" t="s">
        <v>13683</v>
      </c>
      <c r="Q2598" s="556">
        <v>44627</v>
      </c>
      <c r="R2598" s="336" t="s">
        <v>13980</v>
      </c>
      <c r="S2598" s="557">
        <v>44664</v>
      </c>
      <c r="T2598" s="336" t="s">
        <v>17363</v>
      </c>
      <c r="U2598" s="620">
        <v>294</v>
      </c>
      <c r="V2598" s="1089"/>
      <c r="W2598" s="551" t="s">
        <v>13876</v>
      </c>
      <c r="X2598" s="551">
        <v>5959</v>
      </c>
      <c r="Y2598" s="551">
        <v>2386</v>
      </c>
      <c r="Z2598" s="551">
        <v>2160</v>
      </c>
      <c r="AA2598" s="551">
        <v>3458</v>
      </c>
      <c r="AB2598" s="551" t="s">
        <v>13876</v>
      </c>
      <c r="AC2598" s="551" t="s">
        <v>13876</v>
      </c>
      <c r="AD2598" s="552">
        <v>3306</v>
      </c>
      <c r="AE2598" s="623">
        <v>17269</v>
      </c>
      <c r="AF2598" t="s">
        <v>15163</v>
      </c>
      <c r="AG2598" t="s">
        <v>15164</v>
      </c>
      <c r="AH2598" t="s">
        <v>15165</v>
      </c>
      <c r="AQ2598" t="s">
        <v>13876</v>
      </c>
      <c r="AR2598" t="s">
        <v>13876</v>
      </c>
      <c r="AS2598" t="s">
        <v>13876</v>
      </c>
      <c r="AT2598" t="s">
        <v>13876</v>
      </c>
      <c r="AU2598" t="s">
        <v>13876</v>
      </c>
      <c r="AV2598" t="s">
        <v>13876</v>
      </c>
      <c r="AW2598" t="s">
        <v>13876</v>
      </c>
      <c r="AX2598" t="s">
        <v>13876</v>
      </c>
      <c r="AY2598" t="s">
        <v>13876</v>
      </c>
      <c r="AZ2598" t="s">
        <v>13876</v>
      </c>
      <c r="BA2598" t="s">
        <v>15286</v>
      </c>
      <c r="BB2598" t="s">
        <v>15294</v>
      </c>
      <c r="BC2598" t="s">
        <v>15286</v>
      </c>
      <c r="BD2598" t="s">
        <v>15294</v>
      </c>
      <c r="BE2598" t="s">
        <v>13876</v>
      </c>
      <c r="BF2598" t="s">
        <v>13876</v>
      </c>
      <c r="BG2598" t="s">
        <v>13876</v>
      </c>
      <c r="BH2598" t="s">
        <v>15292</v>
      </c>
      <c r="BI2598" t="s">
        <v>15284</v>
      </c>
      <c r="BJ2598" t="s">
        <v>15285</v>
      </c>
      <c r="BK2598" t="s">
        <v>15290</v>
      </c>
      <c r="BL2598" t="s">
        <v>13876</v>
      </c>
      <c r="BM2598" t="s">
        <v>13876</v>
      </c>
      <c r="BN2598" t="s">
        <v>13876</v>
      </c>
      <c r="BO2598" t="s">
        <v>15292</v>
      </c>
      <c r="BP2598" t="s">
        <v>15289</v>
      </c>
      <c r="BQ2598" t="s">
        <v>15290</v>
      </c>
      <c r="BR2598" t="s">
        <v>15288</v>
      </c>
      <c r="BS2598" t="s">
        <v>13876</v>
      </c>
      <c r="BT2598" t="s">
        <v>13876</v>
      </c>
      <c r="BU2598" t="s">
        <v>13876</v>
      </c>
      <c r="BV2598" t="s">
        <v>15284</v>
      </c>
      <c r="BW2598" t="s">
        <v>15291</v>
      </c>
      <c r="BX2598" t="s">
        <v>15286</v>
      </c>
      <c r="BY2598" t="s">
        <v>15285</v>
      </c>
      <c r="BZ2598" t="s">
        <v>13876</v>
      </c>
      <c r="CA2598" t="s">
        <v>13876</v>
      </c>
      <c r="CB2598" t="s">
        <v>13876</v>
      </c>
      <c r="CC2598" t="s">
        <v>13876</v>
      </c>
      <c r="CD2598" t="s">
        <v>13876</v>
      </c>
      <c r="CE2598" t="s">
        <v>13876</v>
      </c>
      <c r="CF2598" t="s">
        <v>13876</v>
      </c>
      <c r="CG2598" t="s">
        <v>13876</v>
      </c>
      <c r="CH2598" t="s">
        <v>13876</v>
      </c>
      <c r="CI2598" t="s">
        <v>13876</v>
      </c>
      <c r="CJ2598" t="s">
        <v>13876</v>
      </c>
      <c r="CK2598" t="s">
        <v>13876</v>
      </c>
      <c r="CL2598" t="s">
        <v>13876</v>
      </c>
      <c r="CM2598" t="s">
        <v>13876</v>
      </c>
      <c r="CN2598" t="s">
        <v>13876</v>
      </c>
      <c r="CO2598" t="s">
        <v>13876</v>
      </c>
      <c r="CP2598" t="s">
        <v>13876</v>
      </c>
      <c r="CQ2598" t="s">
        <v>15284</v>
      </c>
      <c r="CR2598" t="s">
        <v>15284</v>
      </c>
      <c r="CS2598" t="s">
        <v>15288</v>
      </c>
      <c r="CT2598" t="s">
        <v>15290</v>
      </c>
    </row>
    <row r="2599" spans="1:98" hidden="1">
      <c r="A2599" s="1089"/>
      <c r="B2599" s="554" t="s">
        <v>15159</v>
      </c>
      <c r="C2599" s="554" t="s">
        <v>2875</v>
      </c>
      <c r="D2599" s="554" t="s">
        <v>15161</v>
      </c>
      <c r="E2599" s="336" t="s">
        <v>368</v>
      </c>
      <c r="F2599" s="336" t="s">
        <v>2880</v>
      </c>
      <c r="G2599" s="336">
        <v>2910103817</v>
      </c>
      <c r="H2599" s="554" t="s">
        <v>15166</v>
      </c>
      <c r="I2599" s="336" t="s">
        <v>113</v>
      </c>
      <c r="J2599" s="336" t="s">
        <v>13659</v>
      </c>
      <c r="K2599" s="336" t="s">
        <v>13546</v>
      </c>
      <c r="L2599" s="336"/>
      <c r="M2599" s="336"/>
      <c r="N2599" s="336"/>
      <c r="O2599" s="632"/>
      <c r="P2599" s="632"/>
      <c r="Q2599" s="556"/>
      <c r="R2599" s="573" t="s">
        <v>13917</v>
      </c>
      <c r="S2599" s="557">
        <v>44812</v>
      </c>
      <c r="T2599" s="336" t="s">
        <v>17364</v>
      </c>
      <c r="U2599" s="620"/>
      <c r="V2599" s="1089"/>
      <c r="W2599" s="551" t="s">
        <v>13876</v>
      </c>
      <c r="X2599" s="551" t="s">
        <v>13876</v>
      </c>
      <c r="Y2599" s="551" t="s">
        <v>13876</v>
      </c>
      <c r="Z2599" s="551" t="s">
        <v>13876</v>
      </c>
      <c r="AA2599" s="551" t="s">
        <v>13876</v>
      </c>
      <c r="AB2599" s="551" t="s">
        <v>13876</v>
      </c>
      <c r="AC2599" s="551" t="s">
        <v>13876</v>
      </c>
      <c r="AD2599" s="552"/>
      <c r="AE2599" s="623">
        <v>0</v>
      </c>
    </row>
    <row r="2600" spans="1:98" hidden="1">
      <c r="A2600" s="1087"/>
      <c r="B2600" s="554" t="s">
        <v>15159</v>
      </c>
      <c r="C2600" s="554" t="s">
        <v>2875</v>
      </c>
      <c r="D2600" s="554" t="s">
        <v>15161</v>
      </c>
      <c r="E2600" s="336" t="s">
        <v>368</v>
      </c>
      <c r="F2600" s="336" t="s">
        <v>2880</v>
      </c>
      <c r="G2600" s="336">
        <v>2910103817</v>
      </c>
      <c r="H2600" s="554" t="s">
        <v>15166</v>
      </c>
      <c r="I2600" s="336" t="s">
        <v>114</v>
      </c>
      <c r="J2600" s="336" t="s">
        <v>13659</v>
      </c>
      <c r="K2600" s="336" t="s">
        <v>13546</v>
      </c>
      <c r="L2600" s="336"/>
      <c r="M2600" s="336"/>
      <c r="N2600" s="336"/>
      <c r="O2600" s="632"/>
      <c r="P2600" s="632"/>
      <c r="Q2600" s="556"/>
      <c r="R2600" s="574" t="s">
        <v>13917</v>
      </c>
      <c r="S2600" s="557">
        <v>44812</v>
      </c>
      <c r="T2600" s="336" t="s">
        <v>17365</v>
      </c>
      <c r="U2600" s="609"/>
      <c r="V2600" s="1087"/>
      <c r="W2600" s="551" t="s">
        <v>13876</v>
      </c>
      <c r="X2600" s="551" t="s">
        <v>13876</v>
      </c>
      <c r="Y2600" s="551" t="s">
        <v>13876</v>
      </c>
      <c r="Z2600" s="551" t="s">
        <v>13876</v>
      </c>
      <c r="AA2600" s="551" t="s">
        <v>13876</v>
      </c>
      <c r="AB2600" s="551" t="s">
        <v>13876</v>
      </c>
      <c r="AC2600" s="551" t="s">
        <v>13876</v>
      </c>
      <c r="AD2600" s="552"/>
      <c r="AE2600" s="623">
        <v>0</v>
      </c>
    </row>
    <row r="2601" spans="1:98" hidden="1">
      <c r="A2601" s="630"/>
      <c r="B2601" s="555"/>
      <c r="C2601" s="554"/>
      <c r="D2601" s="554"/>
      <c r="E2601" s="336"/>
      <c r="F2601" s="336"/>
      <c r="G2601" s="336"/>
      <c r="H2601" s="554"/>
      <c r="I2601" s="336"/>
      <c r="J2601" s="336"/>
      <c r="K2601" s="336"/>
      <c r="L2601" s="336"/>
      <c r="M2601" s="336"/>
      <c r="N2601" s="336"/>
      <c r="O2601" s="632"/>
      <c r="P2601" s="632"/>
      <c r="Q2601" s="556"/>
      <c r="R2601" s="336"/>
      <c r="S2601" s="336"/>
      <c r="T2601" s="336" t="s">
        <v>13876</v>
      </c>
      <c r="U2601" s="625"/>
      <c r="V2601" s="630"/>
      <c r="W2601" s="551">
        <v>0</v>
      </c>
      <c r="X2601" s="551">
        <v>0</v>
      </c>
      <c r="Y2601" s="551">
        <v>0</v>
      </c>
      <c r="Z2601" s="551">
        <v>0</v>
      </c>
      <c r="AA2601" s="551">
        <v>0</v>
      </c>
      <c r="AB2601" s="551">
        <v>0</v>
      </c>
      <c r="AC2601" s="551">
        <v>0</v>
      </c>
      <c r="AD2601" s="552"/>
      <c r="AE2601" s="623">
        <v>0</v>
      </c>
      <c r="AQ2601" t="s">
        <v>13876</v>
      </c>
      <c r="AR2601" t="s">
        <v>13876</v>
      </c>
      <c r="AS2601" t="s">
        <v>13876</v>
      </c>
      <c r="AT2601" t="s">
        <v>13876</v>
      </c>
      <c r="AU2601" t="s">
        <v>13876</v>
      </c>
      <c r="AV2601" t="s">
        <v>13876</v>
      </c>
      <c r="AW2601" t="s">
        <v>13876</v>
      </c>
      <c r="AX2601" t="s">
        <v>13876</v>
      </c>
      <c r="AY2601" t="s">
        <v>13876</v>
      </c>
      <c r="AZ2601" t="s">
        <v>13876</v>
      </c>
      <c r="BA2601" t="s">
        <v>13876</v>
      </c>
      <c r="BB2601" t="s">
        <v>13876</v>
      </c>
      <c r="BC2601" t="s">
        <v>13876</v>
      </c>
      <c r="BD2601" t="s">
        <v>13876</v>
      </c>
      <c r="BE2601" t="s">
        <v>13876</v>
      </c>
      <c r="BF2601" t="s">
        <v>13876</v>
      </c>
      <c r="BG2601" t="s">
        <v>13876</v>
      </c>
      <c r="BH2601" t="s">
        <v>13876</v>
      </c>
      <c r="BI2601" t="s">
        <v>13876</v>
      </c>
      <c r="BJ2601" t="s">
        <v>13876</v>
      </c>
      <c r="BK2601" t="s">
        <v>13876</v>
      </c>
      <c r="BL2601" t="s">
        <v>13876</v>
      </c>
      <c r="BM2601" t="s">
        <v>13876</v>
      </c>
      <c r="BN2601" t="s">
        <v>13876</v>
      </c>
      <c r="BO2601" t="s">
        <v>13876</v>
      </c>
      <c r="BP2601" t="s">
        <v>13876</v>
      </c>
      <c r="BQ2601" t="s">
        <v>13876</v>
      </c>
      <c r="BR2601" t="s">
        <v>13876</v>
      </c>
      <c r="BS2601" t="s">
        <v>13876</v>
      </c>
      <c r="BT2601" t="s">
        <v>13876</v>
      </c>
      <c r="BU2601" t="s">
        <v>13876</v>
      </c>
      <c r="BV2601" t="s">
        <v>13876</v>
      </c>
      <c r="BW2601" t="s">
        <v>13876</v>
      </c>
      <c r="BX2601" t="s">
        <v>13876</v>
      </c>
      <c r="BY2601" t="s">
        <v>13876</v>
      </c>
      <c r="BZ2601" t="s">
        <v>13876</v>
      </c>
      <c r="CA2601" t="s">
        <v>13876</v>
      </c>
      <c r="CB2601" t="s">
        <v>13876</v>
      </c>
      <c r="CC2601" t="s">
        <v>13876</v>
      </c>
      <c r="CD2601" t="s">
        <v>13876</v>
      </c>
      <c r="CE2601" t="s">
        <v>13876</v>
      </c>
      <c r="CF2601" t="s">
        <v>13876</v>
      </c>
      <c r="CG2601" t="s">
        <v>13876</v>
      </c>
      <c r="CH2601" t="s">
        <v>13876</v>
      </c>
      <c r="CI2601" t="s">
        <v>13876</v>
      </c>
      <c r="CJ2601" t="s">
        <v>13876</v>
      </c>
      <c r="CK2601" t="s">
        <v>13876</v>
      </c>
      <c r="CL2601" t="s">
        <v>13876</v>
      </c>
      <c r="CM2601" t="s">
        <v>13876</v>
      </c>
      <c r="CN2601" t="s">
        <v>13876</v>
      </c>
      <c r="CO2601" t="s">
        <v>13876</v>
      </c>
      <c r="CP2601" t="s">
        <v>13876</v>
      </c>
      <c r="CQ2601" t="s">
        <v>13876</v>
      </c>
      <c r="CR2601" t="s">
        <v>13876</v>
      </c>
      <c r="CS2601" t="s">
        <v>13876</v>
      </c>
      <c r="CT2601" t="s">
        <v>13876</v>
      </c>
    </row>
    <row r="2602" spans="1:98" hidden="1">
      <c r="A2602" s="1086">
        <v>525</v>
      </c>
      <c r="B2602" s="554" t="s">
        <v>821</v>
      </c>
      <c r="C2602" s="554" t="s">
        <v>5249</v>
      </c>
      <c r="D2602" s="554" t="s">
        <v>5407</v>
      </c>
      <c r="E2602" s="336" t="s">
        <v>548</v>
      </c>
      <c r="F2602" s="336" t="s">
        <v>15167</v>
      </c>
      <c r="G2602" s="336">
        <v>2910800305</v>
      </c>
      <c r="H2602" s="554" t="s">
        <v>5414</v>
      </c>
      <c r="I2602" s="336" t="s">
        <v>113</v>
      </c>
      <c r="J2602" s="336" t="s">
        <v>13659</v>
      </c>
      <c r="K2602" s="336" t="s">
        <v>13546</v>
      </c>
      <c r="L2602" s="336" t="s">
        <v>13658</v>
      </c>
      <c r="M2602" s="336"/>
      <c r="N2602" s="336"/>
      <c r="O2602" s="632"/>
      <c r="P2602" s="632"/>
      <c r="Q2602" s="632"/>
      <c r="R2602" s="336"/>
      <c r="S2602" s="336"/>
      <c r="T2602" s="336" t="s">
        <v>17366</v>
      </c>
      <c r="U2602" s="625"/>
      <c r="V2602" s="1086"/>
      <c r="W2602" s="551" t="s">
        <v>13876</v>
      </c>
      <c r="X2602" s="551" t="s">
        <v>13876</v>
      </c>
      <c r="Y2602" s="551" t="s">
        <v>13876</v>
      </c>
      <c r="Z2602" s="551" t="s">
        <v>13876</v>
      </c>
      <c r="AA2602" s="551" t="s">
        <v>13876</v>
      </c>
      <c r="AB2602" s="551" t="s">
        <v>13876</v>
      </c>
      <c r="AC2602" s="551" t="s">
        <v>13876</v>
      </c>
      <c r="AD2602" s="552" t="s">
        <v>13876</v>
      </c>
      <c r="AE2602" s="623">
        <v>0</v>
      </c>
      <c r="AF2602" t="s">
        <v>820</v>
      </c>
      <c r="AG2602" t="s">
        <v>5410</v>
      </c>
      <c r="AH2602" t="s">
        <v>5413</v>
      </c>
      <c r="AQ2602" t="s">
        <v>13876</v>
      </c>
      <c r="AR2602" t="s">
        <v>13876</v>
      </c>
      <c r="AS2602" t="s">
        <v>13876</v>
      </c>
      <c r="AT2602" t="s">
        <v>13876</v>
      </c>
      <c r="AU2602" t="s">
        <v>13876</v>
      </c>
      <c r="AV2602" t="s">
        <v>13876</v>
      </c>
      <c r="AW2602" t="s">
        <v>13876</v>
      </c>
      <c r="AX2602" t="s">
        <v>13876</v>
      </c>
      <c r="AY2602" t="s">
        <v>13876</v>
      </c>
      <c r="AZ2602" t="s">
        <v>13876</v>
      </c>
      <c r="BA2602" t="s">
        <v>13876</v>
      </c>
      <c r="BB2602" t="s">
        <v>13876</v>
      </c>
      <c r="BC2602" t="s">
        <v>13876</v>
      </c>
      <c r="BD2602" t="s">
        <v>13876</v>
      </c>
      <c r="BE2602" t="s">
        <v>13876</v>
      </c>
      <c r="BF2602" t="s">
        <v>13876</v>
      </c>
      <c r="BG2602" t="s">
        <v>13876</v>
      </c>
      <c r="BH2602" t="s">
        <v>13876</v>
      </c>
      <c r="BI2602" t="s">
        <v>13876</v>
      </c>
      <c r="BJ2602" t="s">
        <v>13876</v>
      </c>
      <c r="BK2602" t="s">
        <v>13876</v>
      </c>
      <c r="BL2602" t="s">
        <v>13876</v>
      </c>
      <c r="BM2602" t="s">
        <v>13876</v>
      </c>
      <c r="BN2602" t="s">
        <v>13876</v>
      </c>
      <c r="BO2602" t="s">
        <v>13876</v>
      </c>
      <c r="BP2602" t="s">
        <v>13876</v>
      </c>
      <c r="BQ2602" t="s">
        <v>13876</v>
      </c>
      <c r="BR2602" t="s">
        <v>13876</v>
      </c>
      <c r="BS2602" t="s">
        <v>13876</v>
      </c>
      <c r="BT2602" t="s">
        <v>13876</v>
      </c>
      <c r="BU2602" t="s">
        <v>13876</v>
      </c>
      <c r="BV2602" t="s">
        <v>13876</v>
      </c>
      <c r="BW2602" t="s">
        <v>13876</v>
      </c>
      <c r="BX2602" t="s">
        <v>13876</v>
      </c>
      <c r="BY2602" t="s">
        <v>13876</v>
      </c>
      <c r="BZ2602" t="s">
        <v>13876</v>
      </c>
      <c r="CA2602" t="s">
        <v>13876</v>
      </c>
      <c r="CB2602" t="s">
        <v>13876</v>
      </c>
      <c r="CC2602" t="s">
        <v>13876</v>
      </c>
      <c r="CD2602" t="s">
        <v>13876</v>
      </c>
      <c r="CE2602" t="s">
        <v>13876</v>
      </c>
      <c r="CF2602" t="s">
        <v>13876</v>
      </c>
      <c r="CG2602" t="s">
        <v>13876</v>
      </c>
      <c r="CH2602" t="s">
        <v>13876</v>
      </c>
      <c r="CI2602" t="s">
        <v>13876</v>
      </c>
      <c r="CJ2602" t="s">
        <v>13876</v>
      </c>
      <c r="CK2602" t="s">
        <v>13876</v>
      </c>
      <c r="CL2602" t="s">
        <v>13876</v>
      </c>
      <c r="CM2602" t="s">
        <v>13876</v>
      </c>
      <c r="CN2602" t="s">
        <v>13876</v>
      </c>
      <c r="CO2602" t="s">
        <v>13876</v>
      </c>
      <c r="CP2602" t="s">
        <v>13876</v>
      </c>
      <c r="CQ2602" t="s">
        <v>13876</v>
      </c>
      <c r="CR2602" t="s">
        <v>13876</v>
      </c>
      <c r="CS2602" t="s">
        <v>13876</v>
      </c>
      <c r="CT2602" t="s">
        <v>13876</v>
      </c>
    </row>
    <row r="2603" spans="1:98" hidden="1">
      <c r="A2603" s="1087"/>
      <c r="B2603" s="554" t="s">
        <v>821</v>
      </c>
      <c r="C2603" s="554" t="s">
        <v>5249</v>
      </c>
      <c r="D2603" s="554" t="s">
        <v>5407</v>
      </c>
      <c r="E2603" s="336" t="s">
        <v>548</v>
      </c>
      <c r="F2603" s="336" t="s">
        <v>15167</v>
      </c>
      <c r="G2603" s="336">
        <v>2910800305</v>
      </c>
      <c r="H2603" s="554" t="s">
        <v>5414</v>
      </c>
      <c r="I2603" s="336" t="s">
        <v>114</v>
      </c>
      <c r="J2603" s="336" t="s">
        <v>13659</v>
      </c>
      <c r="K2603" s="336" t="s">
        <v>13546</v>
      </c>
      <c r="L2603" s="336" t="s">
        <v>13658</v>
      </c>
      <c r="M2603" s="336"/>
      <c r="N2603" s="336"/>
      <c r="O2603" s="632"/>
      <c r="P2603" s="632"/>
      <c r="Q2603" s="632"/>
      <c r="R2603" s="336"/>
      <c r="S2603" s="336"/>
      <c r="T2603" s="336" t="s">
        <v>17367</v>
      </c>
      <c r="U2603" s="609"/>
      <c r="V2603" s="1087"/>
      <c r="W2603" s="551" t="s">
        <v>13876</v>
      </c>
      <c r="X2603" s="551" t="s">
        <v>13876</v>
      </c>
      <c r="Y2603" s="551" t="s">
        <v>13876</v>
      </c>
      <c r="Z2603" s="551" t="s">
        <v>13876</v>
      </c>
      <c r="AA2603" s="551" t="s">
        <v>13876</v>
      </c>
      <c r="AB2603" s="551" t="s">
        <v>13876</v>
      </c>
      <c r="AC2603" s="551" t="s">
        <v>13876</v>
      </c>
      <c r="AD2603" s="552" t="s">
        <v>13876</v>
      </c>
      <c r="AE2603" s="623">
        <v>0</v>
      </c>
      <c r="AF2603" t="s">
        <v>820</v>
      </c>
      <c r="AG2603" t="s">
        <v>5410</v>
      </c>
      <c r="AH2603" t="s">
        <v>5413</v>
      </c>
      <c r="AQ2603" t="s">
        <v>13876</v>
      </c>
      <c r="AR2603" t="s">
        <v>13876</v>
      </c>
      <c r="AS2603" t="s">
        <v>13876</v>
      </c>
      <c r="AT2603" t="s">
        <v>13876</v>
      </c>
      <c r="AU2603" t="s">
        <v>13876</v>
      </c>
      <c r="AV2603" t="s">
        <v>13876</v>
      </c>
      <c r="AW2603" t="s">
        <v>13876</v>
      </c>
      <c r="AX2603" t="s">
        <v>13876</v>
      </c>
      <c r="AY2603" t="s">
        <v>13876</v>
      </c>
      <c r="AZ2603" t="s">
        <v>13876</v>
      </c>
      <c r="BA2603" t="s">
        <v>13876</v>
      </c>
      <c r="BB2603" t="s">
        <v>13876</v>
      </c>
      <c r="BC2603" t="s">
        <v>13876</v>
      </c>
      <c r="BD2603" t="s">
        <v>13876</v>
      </c>
      <c r="BE2603" t="s">
        <v>13876</v>
      </c>
      <c r="BF2603" t="s">
        <v>13876</v>
      </c>
      <c r="BG2603" t="s">
        <v>13876</v>
      </c>
      <c r="BH2603" t="s">
        <v>13876</v>
      </c>
      <c r="BI2603" t="s">
        <v>13876</v>
      </c>
      <c r="BJ2603" t="s">
        <v>13876</v>
      </c>
      <c r="BK2603" t="s">
        <v>13876</v>
      </c>
      <c r="BL2603" t="s">
        <v>13876</v>
      </c>
      <c r="BM2603" t="s">
        <v>13876</v>
      </c>
      <c r="BN2603" t="s">
        <v>13876</v>
      </c>
      <c r="BO2603" t="s">
        <v>13876</v>
      </c>
      <c r="BP2603" t="s">
        <v>13876</v>
      </c>
      <c r="BQ2603" t="s">
        <v>13876</v>
      </c>
      <c r="BR2603" t="s">
        <v>13876</v>
      </c>
      <c r="BS2603" t="s">
        <v>13876</v>
      </c>
      <c r="BT2603" t="s">
        <v>13876</v>
      </c>
      <c r="BU2603" t="s">
        <v>13876</v>
      </c>
      <c r="BV2603" t="s">
        <v>13876</v>
      </c>
      <c r="BW2603" t="s">
        <v>13876</v>
      </c>
      <c r="BX2603" t="s">
        <v>13876</v>
      </c>
      <c r="BY2603" t="s">
        <v>13876</v>
      </c>
      <c r="BZ2603" t="s">
        <v>13876</v>
      </c>
      <c r="CA2603" t="s">
        <v>13876</v>
      </c>
      <c r="CB2603" t="s">
        <v>13876</v>
      </c>
      <c r="CC2603" t="s">
        <v>13876</v>
      </c>
      <c r="CD2603" t="s">
        <v>13876</v>
      </c>
      <c r="CE2603" t="s">
        <v>13876</v>
      </c>
      <c r="CF2603" t="s">
        <v>13876</v>
      </c>
      <c r="CG2603" t="s">
        <v>13876</v>
      </c>
      <c r="CH2603" t="s">
        <v>13876</v>
      </c>
      <c r="CI2603" t="s">
        <v>13876</v>
      </c>
      <c r="CJ2603" t="s">
        <v>13876</v>
      </c>
      <c r="CK2603" t="s">
        <v>13876</v>
      </c>
      <c r="CL2603" t="s">
        <v>13876</v>
      </c>
      <c r="CM2603" t="s">
        <v>13876</v>
      </c>
      <c r="CN2603" t="s">
        <v>13876</v>
      </c>
      <c r="CO2603" t="s">
        <v>13876</v>
      </c>
      <c r="CP2603" t="s">
        <v>13876</v>
      </c>
      <c r="CQ2603" t="s">
        <v>13876</v>
      </c>
      <c r="CR2603" t="s">
        <v>13876</v>
      </c>
      <c r="CS2603" t="s">
        <v>13876</v>
      </c>
      <c r="CT2603" t="s">
        <v>13876</v>
      </c>
    </row>
    <row r="2604" spans="1:98" hidden="1">
      <c r="A2604" s="631"/>
      <c r="B2604" s="555"/>
      <c r="C2604" s="554"/>
      <c r="D2604" s="554"/>
      <c r="E2604" s="336"/>
      <c r="F2604" s="336"/>
      <c r="G2604" s="336"/>
      <c r="H2604" s="554"/>
      <c r="I2604" s="336"/>
      <c r="J2604" s="336"/>
      <c r="K2604" s="336"/>
      <c r="L2604" s="336"/>
      <c r="M2604" s="336"/>
      <c r="N2604" s="336"/>
      <c r="O2604" s="632"/>
      <c r="P2604" s="632"/>
      <c r="Q2604" s="632"/>
      <c r="R2604" s="336"/>
      <c r="S2604" s="336"/>
      <c r="T2604" s="336" t="s">
        <v>13876</v>
      </c>
      <c r="U2604" s="609"/>
      <c r="V2604" s="631"/>
      <c r="W2604" s="551">
        <v>0</v>
      </c>
      <c r="X2604" s="551">
        <v>0</v>
      </c>
      <c r="Y2604" s="551">
        <v>0</v>
      </c>
      <c r="Z2604" s="551">
        <v>0</v>
      </c>
      <c r="AA2604" s="551">
        <v>0</v>
      </c>
      <c r="AB2604" s="551">
        <v>0</v>
      </c>
      <c r="AC2604" s="551">
        <v>0</v>
      </c>
      <c r="AD2604" s="552"/>
      <c r="AE2604" s="623">
        <v>0</v>
      </c>
      <c r="AQ2604" t="s">
        <v>13876</v>
      </c>
      <c r="AR2604" t="s">
        <v>13876</v>
      </c>
      <c r="AS2604" t="s">
        <v>13876</v>
      </c>
      <c r="AT2604" t="s">
        <v>13876</v>
      </c>
      <c r="AU2604" t="s">
        <v>13876</v>
      </c>
      <c r="AV2604" t="s">
        <v>13876</v>
      </c>
      <c r="AW2604" t="s">
        <v>13876</v>
      </c>
      <c r="AX2604" t="s">
        <v>13876</v>
      </c>
      <c r="AY2604" t="s">
        <v>13876</v>
      </c>
      <c r="AZ2604" t="s">
        <v>13876</v>
      </c>
      <c r="BA2604" t="s">
        <v>13876</v>
      </c>
      <c r="BB2604" t="s">
        <v>13876</v>
      </c>
      <c r="BC2604" t="s">
        <v>13876</v>
      </c>
      <c r="BD2604" t="s">
        <v>13876</v>
      </c>
      <c r="BE2604" t="s">
        <v>13876</v>
      </c>
      <c r="BF2604" t="s">
        <v>13876</v>
      </c>
      <c r="BG2604" t="s">
        <v>13876</v>
      </c>
      <c r="BH2604" t="s">
        <v>13876</v>
      </c>
      <c r="BI2604" t="s">
        <v>13876</v>
      </c>
      <c r="BJ2604" t="s">
        <v>13876</v>
      </c>
      <c r="BK2604" t="s">
        <v>13876</v>
      </c>
      <c r="BL2604" t="s">
        <v>13876</v>
      </c>
      <c r="BM2604" t="s">
        <v>13876</v>
      </c>
      <c r="BN2604" t="s">
        <v>13876</v>
      </c>
      <c r="BO2604" t="s">
        <v>13876</v>
      </c>
      <c r="BP2604" t="s">
        <v>13876</v>
      </c>
      <c r="BQ2604" t="s">
        <v>13876</v>
      </c>
      <c r="BR2604" t="s">
        <v>13876</v>
      </c>
      <c r="BS2604" t="s">
        <v>13876</v>
      </c>
      <c r="BT2604" t="s">
        <v>13876</v>
      </c>
      <c r="BU2604" t="s">
        <v>13876</v>
      </c>
      <c r="BV2604" t="s">
        <v>13876</v>
      </c>
      <c r="BW2604" t="s">
        <v>13876</v>
      </c>
      <c r="BX2604" t="s">
        <v>13876</v>
      </c>
      <c r="BY2604" t="s">
        <v>13876</v>
      </c>
      <c r="BZ2604" t="s">
        <v>13876</v>
      </c>
      <c r="CA2604" t="s">
        <v>13876</v>
      </c>
      <c r="CB2604" t="s">
        <v>13876</v>
      </c>
      <c r="CC2604" t="s">
        <v>13876</v>
      </c>
      <c r="CD2604" t="s">
        <v>13876</v>
      </c>
      <c r="CE2604" t="s">
        <v>13876</v>
      </c>
      <c r="CF2604" t="s">
        <v>13876</v>
      </c>
      <c r="CG2604" t="s">
        <v>13876</v>
      </c>
      <c r="CH2604" t="s">
        <v>13876</v>
      </c>
      <c r="CI2604" t="s">
        <v>13876</v>
      </c>
      <c r="CJ2604" t="s">
        <v>13876</v>
      </c>
      <c r="CK2604" t="s">
        <v>13876</v>
      </c>
      <c r="CL2604" t="s">
        <v>13876</v>
      </c>
      <c r="CM2604" t="s">
        <v>13876</v>
      </c>
      <c r="CN2604" t="s">
        <v>13876</v>
      </c>
      <c r="CO2604" t="s">
        <v>13876</v>
      </c>
      <c r="CP2604" t="s">
        <v>13876</v>
      </c>
      <c r="CQ2604" t="s">
        <v>13876</v>
      </c>
      <c r="CR2604" t="s">
        <v>13876</v>
      </c>
      <c r="CS2604" t="s">
        <v>13876</v>
      </c>
      <c r="CT2604" t="s">
        <v>13876</v>
      </c>
    </row>
    <row r="2605" spans="1:98" hidden="1">
      <c r="A2605" s="632">
        <v>526</v>
      </c>
      <c r="B2605" s="554" t="s">
        <v>4154</v>
      </c>
      <c r="C2605" s="554" t="s">
        <v>4014</v>
      </c>
      <c r="D2605" s="554" t="s">
        <v>4155</v>
      </c>
      <c r="E2605" s="336" t="s">
        <v>407</v>
      </c>
      <c r="F2605" s="336" t="s">
        <v>15168</v>
      </c>
      <c r="G2605" s="336">
        <v>2910400205</v>
      </c>
      <c r="H2605" s="554" t="s">
        <v>4161</v>
      </c>
      <c r="I2605" s="336" t="s">
        <v>118</v>
      </c>
      <c r="J2605" s="336" t="s">
        <v>13659</v>
      </c>
      <c r="K2605" s="336" t="s">
        <v>13547</v>
      </c>
      <c r="L2605" s="336" t="s">
        <v>13658</v>
      </c>
      <c r="M2605" s="336" t="s">
        <v>13658</v>
      </c>
      <c r="N2605" s="336"/>
      <c r="O2605" s="632"/>
      <c r="P2605" s="632" t="s">
        <v>13661</v>
      </c>
      <c r="Q2605" s="556">
        <v>44634</v>
      </c>
      <c r="R2605" s="336"/>
      <c r="S2605" s="557">
        <v>44664</v>
      </c>
      <c r="T2605" s="336" t="s">
        <v>17368</v>
      </c>
      <c r="U2605" s="336">
        <v>285</v>
      </c>
      <c r="V2605" s="632">
        <v>285</v>
      </c>
      <c r="W2605" s="551">
        <v>55980</v>
      </c>
      <c r="X2605" s="551">
        <v>19305</v>
      </c>
      <c r="Y2605" s="551">
        <v>23289</v>
      </c>
      <c r="Z2605" s="551">
        <v>21266</v>
      </c>
      <c r="AA2605" s="551">
        <v>17669</v>
      </c>
      <c r="AB2605" s="551">
        <v>21625</v>
      </c>
      <c r="AC2605" s="551" t="s">
        <v>13876</v>
      </c>
      <c r="AD2605" s="552" t="s">
        <v>13876</v>
      </c>
      <c r="AE2605" s="623">
        <v>159134</v>
      </c>
      <c r="AF2605" t="s">
        <v>4153</v>
      </c>
      <c r="AG2605" t="s">
        <v>4157</v>
      </c>
      <c r="AH2605" t="s">
        <v>4160</v>
      </c>
      <c r="AJ2605" s="548" t="s">
        <v>13796</v>
      </c>
      <c r="AK2605" s="548" t="s">
        <v>14308</v>
      </c>
      <c r="AL2605" s="548" t="s">
        <v>13669</v>
      </c>
      <c r="AM2605" s="548" t="s">
        <v>15169</v>
      </c>
      <c r="AN2605" s="548" t="s">
        <v>15170</v>
      </c>
      <c r="AO2605" s="548" t="s">
        <v>15171</v>
      </c>
      <c r="AQ2605" t="s">
        <v>13876</v>
      </c>
      <c r="AR2605" t="s">
        <v>13876</v>
      </c>
      <c r="AS2605" t="s">
        <v>15286</v>
      </c>
      <c r="AT2605" t="s">
        <v>15286</v>
      </c>
      <c r="AU2605" t="s">
        <v>15294</v>
      </c>
      <c r="AV2605" t="s">
        <v>15285</v>
      </c>
      <c r="AW2605" t="s">
        <v>15288</v>
      </c>
      <c r="AX2605" t="s">
        <v>13876</v>
      </c>
      <c r="AY2605" t="s">
        <v>13876</v>
      </c>
      <c r="AZ2605" t="s">
        <v>15289</v>
      </c>
      <c r="BA2605" t="s">
        <v>15294</v>
      </c>
      <c r="BB2605" t="s">
        <v>15284</v>
      </c>
      <c r="BC2605" t="s">
        <v>15288</v>
      </c>
      <c r="BD2605" t="s">
        <v>15286</v>
      </c>
      <c r="BE2605" t="s">
        <v>13876</v>
      </c>
      <c r="BF2605" t="s">
        <v>13876</v>
      </c>
      <c r="BG2605" t="s">
        <v>15292</v>
      </c>
      <c r="BH2605" t="s">
        <v>15284</v>
      </c>
      <c r="BI2605" t="s">
        <v>15292</v>
      </c>
      <c r="BJ2605" t="s">
        <v>15285</v>
      </c>
      <c r="BK2605" t="s">
        <v>15294</v>
      </c>
      <c r="BL2605" t="s">
        <v>13876</v>
      </c>
      <c r="BM2605" t="s">
        <v>13876</v>
      </c>
      <c r="BN2605" t="s">
        <v>15292</v>
      </c>
      <c r="BO2605" t="s">
        <v>15289</v>
      </c>
      <c r="BP2605" t="s">
        <v>15292</v>
      </c>
      <c r="BQ2605" t="s">
        <v>15290</v>
      </c>
      <c r="BR2605" t="s">
        <v>15290</v>
      </c>
      <c r="BS2605" t="s">
        <v>13876</v>
      </c>
      <c r="BT2605" t="s">
        <v>13876</v>
      </c>
      <c r="BU2605" t="s">
        <v>15289</v>
      </c>
      <c r="BV2605" t="s">
        <v>15287</v>
      </c>
      <c r="BW2605" t="s">
        <v>15290</v>
      </c>
      <c r="BX2605" t="s">
        <v>15290</v>
      </c>
      <c r="BY2605" t="s">
        <v>15294</v>
      </c>
      <c r="BZ2605" t="s">
        <v>13876</v>
      </c>
      <c r="CA2605" t="s">
        <v>13876</v>
      </c>
      <c r="CB2605" t="s">
        <v>15292</v>
      </c>
      <c r="CC2605" t="s">
        <v>15289</v>
      </c>
      <c r="CD2605" t="s">
        <v>15290</v>
      </c>
      <c r="CE2605" t="s">
        <v>15292</v>
      </c>
      <c r="CF2605" t="s">
        <v>15286</v>
      </c>
      <c r="CG2605" t="s">
        <v>13876</v>
      </c>
      <c r="CH2605" t="s">
        <v>13876</v>
      </c>
      <c r="CI2605" t="s">
        <v>13876</v>
      </c>
      <c r="CJ2605" t="s">
        <v>13876</v>
      </c>
      <c r="CK2605" t="s">
        <v>13876</v>
      </c>
      <c r="CL2605" t="s">
        <v>13876</v>
      </c>
      <c r="CM2605" t="s">
        <v>13876</v>
      </c>
      <c r="CN2605" t="s">
        <v>13876</v>
      </c>
      <c r="CO2605" t="s">
        <v>13876</v>
      </c>
      <c r="CP2605" t="s">
        <v>13876</v>
      </c>
      <c r="CQ2605" t="s">
        <v>13876</v>
      </c>
      <c r="CR2605" t="s">
        <v>13876</v>
      </c>
      <c r="CS2605" t="s">
        <v>13876</v>
      </c>
      <c r="CT2605" t="s">
        <v>13876</v>
      </c>
    </row>
    <row r="2606" spans="1:98" hidden="1">
      <c r="A2606" s="632"/>
      <c r="B2606" s="555"/>
      <c r="C2606" s="554"/>
      <c r="D2606" s="554"/>
      <c r="E2606" s="336"/>
      <c r="F2606" s="336"/>
      <c r="G2606" s="336"/>
      <c r="H2606" s="554"/>
      <c r="I2606" s="336"/>
      <c r="J2606" s="336"/>
      <c r="K2606" s="336"/>
      <c r="L2606" s="336"/>
      <c r="M2606" s="336"/>
      <c r="N2606" s="336"/>
      <c r="O2606" s="632"/>
      <c r="P2606" s="632"/>
      <c r="Q2606" s="556"/>
      <c r="R2606" s="336"/>
      <c r="S2606" s="336"/>
      <c r="T2606" s="336" t="s">
        <v>13876</v>
      </c>
      <c r="U2606" s="336"/>
      <c r="V2606" s="632"/>
      <c r="W2606" s="551">
        <v>0</v>
      </c>
      <c r="X2606" s="551">
        <v>0</v>
      </c>
      <c r="Y2606" s="551">
        <v>0</v>
      </c>
      <c r="Z2606" s="551">
        <v>0</v>
      </c>
      <c r="AA2606" s="551">
        <v>0</v>
      </c>
      <c r="AB2606" s="551">
        <v>0</v>
      </c>
      <c r="AC2606" s="551">
        <v>0</v>
      </c>
      <c r="AD2606" s="552"/>
      <c r="AE2606" s="623">
        <v>0</v>
      </c>
      <c r="AQ2606" t="s">
        <v>13876</v>
      </c>
      <c r="AR2606" t="s">
        <v>13876</v>
      </c>
      <c r="AS2606" t="s">
        <v>13876</v>
      </c>
      <c r="AT2606" t="s">
        <v>13876</v>
      </c>
      <c r="AU2606" t="s">
        <v>13876</v>
      </c>
      <c r="AV2606" t="s">
        <v>13876</v>
      </c>
      <c r="AW2606" t="s">
        <v>13876</v>
      </c>
      <c r="AX2606" t="s">
        <v>13876</v>
      </c>
      <c r="AY2606" t="s">
        <v>13876</v>
      </c>
      <c r="AZ2606" t="s">
        <v>13876</v>
      </c>
      <c r="BA2606" t="s">
        <v>13876</v>
      </c>
      <c r="BB2606" t="s">
        <v>13876</v>
      </c>
      <c r="BC2606" t="s">
        <v>13876</v>
      </c>
      <c r="BD2606" t="s">
        <v>13876</v>
      </c>
      <c r="BE2606" t="s">
        <v>13876</v>
      </c>
      <c r="BF2606" t="s">
        <v>13876</v>
      </c>
      <c r="BG2606" t="s">
        <v>13876</v>
      </c>
      <c r="BH2606" t="s">
        <v>13876</v>
      </c>
      <c r="BI2606" t="s">
        <v>13876</v>
      </c>
      <c r="BJ2606" t="s">
        <v>13876</v>
      </c>
      <c r="BK2606" t="s">
        <v>13876</v>
      </c>
      <c r="BL2606" t="s">
        <v>13876</v>
      </c>
      <c r="BM2606" t="s">
        <v>13876</v>
      </c>
      <c r="BN2606" t="s">
        <v>13876</v>
      </c>
      <c r="BO2606" t="s">
        <v>13876</v>
      </c>
      <c r="BP2606" t="s">
        <v>13876</v>
      </c>
      <c r="BQ2606" t="s">
        <v>13876</v>
      </c>
      <c r="BR2606" t="s">
        <v>13876</v>
      </c>
      <c r="BS2606" t="s">
        <v>13876</v>
      </c>
      <c r="BT2606" t="s">
        <v>13876</v>
      </c>
      <c r="BU2606" t="s">
        <v>13876</v>
      </c>
      <c r="BV2606" t="s">
        <v>13876</v>
      </c>
      <c r="BW2606" t="s">
        <v>13876</v>
      </c>
      <c r="BX2606" t="s">
        <v>13876</v>
      </c>
      <c r="BY2606" t="s">
        <v>13876</v>
      </c>
      <c r="BZ2606" t="s">
        <v>13876</v>
      </c>
      <c r="CA2606" t="s">
        <v>13876</v>
      </c>
      <c r="CB2606" t="s">
        <v>13876</v>
      </c>
      <c r="CC2606" t="s">
        <v>13876</v>
      </c>
      <c r="CD2606" t="s">
        <v>13876</v>
      </c>
      <c r="CE2606" t="s">
        <v>13876</v>
      </c>
      <c r="CF2606" t="s">
        <v>13876</v>
      </c>
      <c r="CG2606" t="s">
        <v>13876</v>
      </c>
      <c r="CH2606" t="s">
        <v>13876</v>
      </c>
      <c r="CI2606" t="s">
        <v>13876</v>
      </c>
      <c r="CJ2606" t="s">
        <v>13876</v>
      </c>
      <c r="CK2606" t="s">
        <v>13876</v>
      </c>
      <c r="CL2606" t="s">
        <v>13876</v>
      </c>
      <c r="CM2606" t="s">
        <v>13876</v>
      </c>
      <c r="CN2606" t="s">
        <v>13876</v>
      </c>
      <c r="CO2606" t="s">
        <v>13876</v>
      </c>
      <c r="CP2606" t="s">
        <v>13876</v>
      </c>
      <c r="CQ2606" t="s">
        <v>13876</v>
      </c>
      <c r="CR2606" t="s">
        <v>13876</v>
      </c>
      <c r="CS2606" t="s">
        <v>13876</v>
      </c>
      <c r="CT2606" t="s">
        <v>13876</v>
      </c>
    </row>
    <row r="2607" spans="1:98" hidden="1">
      <c r="A2607" s="1088">
        <v>527</v>
      </c>
      <c r="B2607" s="554" t="s">
        <v>11506</v>
      </c>
      <c r="C2607" s="554" t="s">
        <v>3975</v>
      </c>
      <c r="D2607" s="554" t="s">
        <v>15172</v>
      </c>
      <c r="E2607" s="336" t="s">
        <v>1153</v>
      </c>
      <c r="F2607" s="336" t="s">
        <v>15173</v>
      </c>
      <c r="G2607" s="336">
        <v>2950300117</v>
      </c>
      <c r="H2607" s="554" t="s">
        <v>12893</v>
      </c>
      <c r="I2607" s="336" t="s">
        <v>124</v>
      </c>
      <c r="J2607" s="336" t="s">
        <v>15174</v>
      </c>
      <c r="K2607" s="336" t="s">
        <v>13546</v>
      </c>
      <c r="L2607" s="336" t="s">
        <v>13658</v>
      </c>
      <c r="M2607" s="336" t="s">
        <v>13659</v>
      </c>
      <c r="N2607" s="336" t="s">
        <v>13549</v>
      </c>
      <c r="O2607" s="632"/>
      <c r="P2607" s="632" t="s">
        <v>13661</v>
      </c>
      <c r="Q2607" s="556">
        <v>44634</v>
      </c>
      <c r="R2607" s="336" t="s">
        <v>13980</v>
      </c>
      <c r="S2607" s="557">
        <v>44666</v>
      </c>
      <c r="T2607" s="336" t="s">
        <v>17369</v>
      </c>
      <c r="U2607" s="625">
        <v>286</v>
      </c>
      <c r="V2607" s="1088">
        <v>286</v>
      </c>
      <c r="W2607" s="551">
        <v>16338</v>
      </c>
      <c r="X2607" s="551">
        <v>16994</v>
      </c>
      <c r="Y2607" s="551">
        <v>16954</v>
      </c>
      <c r="Z2607" s="551">
        <v>14991</v>
      </c>
      <c r="AA2607" s="551">
        <v>15874</v>
      </c>
      <c r="AB2607" s="551">
        <v>21081</v>
      </c>
      <c r="AC2607" s="551" t="s">
        <v>13876</v>
      </c>
      <c r="AD2607" s="552" t="s">
        <v>13876</v>
      </c>
      <c r="AE2607" s="623">
        <v>102232</v>
      </c>
      <c r="AF2607" t="s">
        <v>11505</v>
      </c>
      <c r="AG2607" t="s">
        <v>12161</v>
      </c>
      <c r="AH2607" t="s">
        <v>12892</v>
      </c>
      <c r="AQ2607" t="s">
        <v>13876</v>
      </c>
      <c r="AR2607" t="s">
        <v>13876</v>
      </c>
      <c r="AS2607" t="s">
        <v>15289</v>
      </c>
      <c r="AT2607" t="s">
        <v>15290</v>
      </c>
      <c r="AU2607" t="s">
        <v>15284</v>
      </c>
      <c r="AV2607" t="s">
        <v>15284</v>
      </c>
      <c r="AW2607" t="s">
        <v>15285</v>
      </c>
      <c r="AX2607" t="s">
        <v>13876</v>
      </c>
      <c r="AY2607" t="s">
        <v>13876</v>
      </c>
      <c r="AZ2607" t="s">
        <v>15289</v>
      </c>
      <c r="BA2607" t="s">
        <v>15290</v>
      </c>
      <c r="BB2607" t="s">
        <v>15294</v>
      </c>
      <c r="BC2607" t="s">
        <v>15294</v>
      </c>
      <c r="BD2607" t="s">
        <v>15291</v>
      </c>
      <c r="BE2607" t="s">
        <v>13876</v>
      </c>
      <c r="BF2607" t="s">
        <v>13876</v>
      </c>
      <c r="BG2607" t="s">
        <v>15289</v>
      </c>
      <c r="BH2607" t="s">
        <v>15290</v>
      </c>
      <c r="BI2607" t="s">
        <v>15294</v>
      </c>
      <c r="BJ2607" t="s">
        <v>15286</v>
      </c>
      <c r="BK2607" t="s">
        <v>15291</v>
      </c>
      <c r="BL2607" t="s">
        <v>13876</v>
      </c>
      <c r="BM2607" t="s">
        <v>13876</v>
      </c>
      <c r="BN2607" t="s">
        <v>15289</v>
      </c>
      <c r="BO2607" t="s">
        <v>15291</v>
      </c>
      <c r="BP2607" t="s">
        <v>15294</v>
      </c>
      <c r="BQ2607" t="s">
        <v>15294</v>
      </c>
      <c r="BR2607" t="s">
        <v>15289</v>
      </c>
      <c r="BS2607" t="s">
        <v>13876</v>
      </c>
      <c r="BT2607" t="s">
        <v>13876</v>
      </c>
      <c r="BU2607" t="s">
        <v>15289</v>
      </c>
      <c r="BV2607" t="s">
        <v>15286</v>
      </c>
      <c r="BW2607" t="s">
        <v>15285</v>
      </c>
      <c r="BX2607" t="s">
        <v>15287</v>
      </c>
      <c r="BY2607" t="s">
        <v>15291</v>
      </c>
      <c r="BZ2607" t="s">
        <v>13876</v>
      </c>
      <c r="CA2607" t="s">
        <v>13876</v>
      </c>
      <c r="CB2607" t="s">
        <v>15292</v>
      </c>
      <c r="CC2607" t="s">
        <v>15289</v>
      </c>
      <c r="CD2607" t="s">
        <v>15288</v>
      </c>
      <c r="CE2607" t="s">
        <v>15285</v>
      </c>
      <c r="CF2607" t="s">
        <v>15289</v>
      </c>
      <c r="CG2607" t="s">
        <v>13876</v>
      </c>
      <c r="CH2607" t="s">
        <v>13876</v>
      </c>
      <c r="CI2607" t="s">
        <v>13876</v>
      </c>
      <c r="CJ2607" t="s">
        <v>13876</v>
      </c>
      <c r="CK2607" t="s">
        <v>13876</v>
      </c>
      <c r="CL2607" t="s">
        <v>13876</v>
      </c>
      <c r="CM2607" t="s">
        <v>13876</v>
      </c>
      <c r="CN2607" t="s">
        <v>13876</v>
      </c>
      <c r="CO2607" t="s">
        <v>13876</v>
      </c>
      <c r="CP2607" t="s">
        <v>13876</v>
      </c>
      <c r="CQ2607" t="s">
        <v>13876</v>
      </c>
      <c r="CR2607" t="s">
        <v>13876</v>
      </c>
      <c r="CS2607" t="s">
        <v>13876</v>
      </c>
      <c r="CT2607" t="s">
        <v>13876</v>
      </c>
    </row>
    <row r="2608" spans="1:98" hidden="1">
      <c r="A2608" s="1088"/>
      <c r="B2608" s="554" t="s">
        <v>11506</v>
      </c>
      <c r="C2608" s="554" t="s">
        <v>3975</v>
      </c>
      <c r="D2608" s="554" t="s">
        <v>15172</v>
      </c>
      <c r="E2608" s="336" t="s">
        <v>1153</v>
      </c>
      <c r="F2608" s="336" t="s">
        <v>15173</v>
      </c>
      <c r="G2608" s="336">
        <v>2950300117</v>
      </c>
      <c r="H2608" s="554" t="s">
        <v>12893</v>
      </c>
      <c r="I2608" s="336" t="s">
        <v>126</v>
      </c>
      <c r="J2608" s="336" t="s">
        <v>15174</v>
      </c>
      <c r="K2608" s="336" t="s">
        <v>13546</v>
      </c>
      <c r="L2608" s="336" t="s">
        <v>13658</v>
      </c>
      <c r="M2608" s="336" t="s">
        <v>13659</v>
      </c>
      <c r="N2608" s="336" t="s">
        <v>13549</v>
      </c>
      <c r="O2608" s="632"/>
      <c r="P2608" s="632" t="s">
        <v>13661</v>
      </c>
      <c r="Q2608" s="556">
        <v>44634</v>
      </c>
      <c r="R2608" s="336" t="s">
        <v>13980</v>
      </c>
      <c r="S2608" s="557">
        <v>44666</v>
      </c>
      <c r="T2608" s="336" t="s">
        <v>17370</v>
      </c>
      <c r="U2608" s="609">
        <v>286</v>
      </c>
      <c r="V2608" s="1088"/>
      <c r="W2608" s="551">
        <v>353</v>
      </c>
      <c r="X2608" s="551">
        <v>353</v>
      </c>
      <c r="Y2608" s="551">
        <v>20</v>
      </c>
      <c r="Z2608" s="551">
        <v>530</v>
      </c>
      <c r="AA2608" s="551">
        <v>176</v>
      </c>
      <c r="AB2608" s="551">
        <v>353</v>
      </c>
      <c r="AC2608" s="551" t="s">
        <v>13876</v>
      </c>
      <c r="AD2608" s="552" t="s">
        <v>13876</v>
      </c>
      <c r="AE2608" s="623">
        <v>1785</v>
      </c>
      <c r="AF2608" t="s">
        <v>11505</v>
      </c>
      <c r="AG2608" t="s">
        <v>12161</v>
      </c>
      <c r="AH2608" t="s">
        <v>12892</v>
      </c>
      <c r="AQ2608" t="s">
        <v>13876</v>
      </c>
      <c r="AR2608" t="s">
        <v>13876</v>
      </c>
      <c r="AS2608" t="s">
        <v>13876</v>
      </c>
      <c r="AT2608" t="s">
        <v>13876</v>
      </c>
      <c r="AU2608" t="s">
        <v>15284</v>
      </c>
      <c r="AV2608" t="s">
        <v>15286</v>
      </c>
      <c r="AW2608" t="s">
        <v>15284</v>
      </c>
      <c r="AX2608" t="s">
        <v>13876</v>
      </c>
      <c r="AY2608" t="s">
        <v>13876</v>
      </c>
      <c r="AZ2608" t="s">
        <v>13876</v>
      </c>
      <c r="BA2608" t="s">
        <v>13876</v>
      </c>
      <c r="BB2608" t="s">
        <v>15284</v>
      </c>
      <c r="BC2608" t="s">
        <v>15286</v>
      </c>
      <c r="BD2608" t="s">
        <v>15284</v>
      </c>
      <c r="BE2608" t="s">
        <v>13876</v>
      </c>
      <c r="BF2608" t="s">
        <v>13876</v>
      </c>
      <c r="BG2608" t="s">
        <v>13876</v>
      </c>
      <c r="BH2608" t="s">
        <v>13876</v>
      </c>
      <c r="BI2608" t="s">
        <v>13876</v>
      </c>
      <c r="BJ2608" t="s">
        <v>15292</v>
      </c>
      <c r="BK2608" t="s">
        <v>15288</v>
      </c>
      <c r="BL2608" t="s">
        <v>13876</v>
      </c>
      <c r="BM2608" t="s">
        <v>13876</v>
      </c>
      <c r="BN2608" t="s">
        <v>13876</v>
      </c>
      <c r="BO2608" t="s">
        <v>13876</v>
      </c>
      <c r="BP2608" t="s">
        <v>15286</v>
      </c>
      <c r="BQ2608" t="s">
        <v>15284</v>
      </c>
      <c r="BR2608" t="s">
        <v>15288</v>
      </c>
      <c r="BS2608" t="s">
        <v>13876</v>
      </c>
      <c r="BT2608" t="s">
        <v>13876</v>
      </c>
      <c r="BU2608" t="s">
        <v>13876</v>
      </c>
      <c r="BV2608" t="s">
        <v>13876</v>
      </c>
      <c r="BW2608" t="s">
        <v>15289</v>
      </c>
      <c r="BX2608" t="s">
        <v>15287</v>
      </c>
      <c r="BY2608" t="s">
        <v>15290</v>
      </c>
      <c r="BZ2608" t="s">
        <v>13876</v>
      </c>
      <c r="CA2608" t="s">
        <v>13876</v>
      </c>
      <c r="CB2608" t="s">
        <v>13876</v>
      </c>
      <c r="CC2608" t="s">
        <v>13876</v>
      </c>
      <c r="CD2608" t="s">
        <v>15284</v>
      </c>
      <c r="CE2608" t="s">
        <v>15286</v>
      </c>
      <c r="CF2608" t="s">
        <v>15284</v>
      </c>
      <c r="CG2608" t="s">
        <v>13876</v>
      </c>
      <c r="CH2608" t="s">
        <v>13876</v>
      </c>
      <c r="CI2608" t="s">
        <v>13876</v>
      </c>
      <c r="CJ2608" t="s">
        <v>13876</v>
      </c>
      <c r="CK2608" t="s">
        <v>13876</v>
      </c>
      <c r="CL2608" t="s">
        <v>13876</v>
      </c>
      <c r="CM2608" t="s">
        <v>13876</v>
      </c>
      <c r="CN2608" t="s">
        <v>13876</v>
      </c>
      <c r="CO2608" t="s">
        <v>13876</v>
      </c>
      <c r="CP2608" t="s">
        <v>13876</v>
      </c>
      <c r="CQ2608" t="s">
        <v>13876</v>
      </c>
      <c r="CR2608" t="s">
        <v>13876</v>
      </c>
      <c r="CS2608" t="s">
        <v>13876</v>
      </c>
      <c r="CT2608" t="s">
        <v>13876</v>
      </c>
    </row>
    <row r="2609" spans="1:98" hidden="1">
      <c r="A2609" s="630"/>
      <c r="B2609" s="555"/>
      <c r="C2609" s="554"/>
      <c r="D2609" s="554"/>
      <c r="E2609" s="336"/>
      <c r="F2609" s="336"/>
      <c r="G2609" s="336"/>
      <c r="H2609" s="554"/>
      <c r="I2609" s="336"/>
      <c r="J2609" s="336"/>
      <c r="K2609" s="336"/>
      <c r="L2609" s="336"/>
      <c r="M2609" s="336"/>
      <c r="N2609" s="336"/>
      <c r="O2609" s="632"/>
      <c r="P2609" s="632"/>
      <c r="Q2609" s="556"/>
      <c r="R2609" s="336"/>
      <c r="S2609" s="336"/>
      <c r="T2609" s="336" t="s">
        <v>13876</v>
      </c>
      <c r="U2609" s="625"/>
      <c r="V2609" s="630"/>
      <c r="W2609" s="551">
        <v>0</v>
      </c>
      <c r="X2609" s="551">
        <v>0</v>
      </c>
      <c r="Y2609" s="551">
        <v>0</v>
      </c>
      <c r="Z2609" s="551">
        <v>0</v>
      </c>
      <c r="AA2609" s="551">
        <v>0</v>
      </c>
      <c r="AB2609" s="551">
        <v>0</v>
      </c>
      <c r="AC2609" s="551">
        <v>0</v>
      </c>
      <c r="AD2609" s="552"/>
      <c r="AE2609" s="623">
        <v>0</v>
      </c>
      <c r="AQ2609" t="s">
        <v>13876</v>
      </c>
      <c r="AR2609" t="s">
        <v>13876</v>
      </c>
      <c r="AS2609" t="s">
        <v>13876</v>
      </c>
      <c r="AT2609" t="s">
        <v>13876</v>
      </c>
      <c r="AU2609" t="s">
        <v>13876</v>
      </c>
      <c r="AV2609" t="s">
        <v>13876</v>
      </c>
      <c r="AW2609" t="s">
        <v>13876</v>
      </c>
      <c r="AX2609" t="s">
        <v>13876</v>
      </c>
      <c r="AY2609" t="s">
        <v>13876</v>
      </c>
      <c r="AZ2609" t="s">
        <v>13876</v>
      </c>
      <c r="BA2609" t="s">
        <v>13876</v>
      </c>
      <c r="BB2609" t="s">
        <v>13876</v>
      </c>
      <c r="BC2609" t="s">
        <v>13876</v>
      </c>
      <c r="BD2609" t="s">
        <v>13876</v>
      </c>
      <c r="BE2609" t="s">
        <v>13876</v>
      </c>
      <c r="BF2609" t="s">
        <v>13876</v>
      </c>
      <c r="BG2609" t="s">
        <v>13876</v>
      </c>
      <c r="BH2609" t="s">
        <v>13876</v>
      </c>
      <c r="BI2609" t="s">
        <v>13876</v>
      </c>
      <c r="BJ2609" t="s">
        <v>13876</v>
      </c>
      <c r="BK2609" t="s">
        <v>13876</v>
      </c>
      <c r="BL2609" t="s">
        <v>13876</v>
      </c>
      <c r="BM2609" t="s">
        <v>13876</v>
      </c>
      <c r="BN2609" t="s">
        <v>13876</v>
      </c>
      <c r="BO2609" t="s">
        <v>13876</v>
      </c>
      <c r="BP2609" t="s">
        <v>13876</v>
      </c>
      <c r="BQ2609" t="s">
        <v>13876</v>
      </c>
      <c r="BR2609" t="s">
        <v>13876</v>
      </c>
      <c r="BS2609" t="s">
        <v>13876</v>
      </c>
      <c r="BT2609" t="s">
        <v>13876</v>
      </c>
      <c r="BU2609" t="s">
        <v>13876</v>
      </c>
      <c r="BV2609" t="s">
        <v>13876</v>
      </c>
      <c r="BW2609" t="s">
        <v>13876</v>
      </c>
      <c r="BX2609" t="s">
        <v>13876</v>
      </c>
      <c r="BY2609" t="s">
        <v>13876</v>
      </c>
      <c r="BZ2609" t="s">
        <v>13876</v>
      </c>
      <c r="CA2609" t="s">
        <v>13876</v>
      </c>
      <c r="CB2609" t="s">
        <v>13876</v>
      </c>
      <c r="CC2609" t="s">
        <v>13876</v>
      </c>
      <c r="CD2609" t="s">
        <v>13876</v>
      </c>
      <c r="CE2609" t="s">
        <v>13876</v>
      </c>
      <c r="CF2609" t="s">
        <v>13876</v>
      </c>
      <c r="CG2609" t="s">
        <v>13876</v>
      </c>
      <c r="CH2609" t="s">
        <v>13876</v>
      </c>
      <c r="CI2609" t="s">
        <v>13876</v>
      </c>
      <c r="CJ2609" t="s">
        <v>13876</v>
      </c>
      <c r="CK2609" t="s">
        <v>13876</v>
      </c>
      <c r="CL2609" t="s">
        <v>13876</v>
      </c>
      <c r="CM2609" t="s">
        <v>13876</v>
      </c>
      <c r="CN2609" t="s">
        <v>13876</v>
      </c>
      <c r="CO2609" t="s">
        <v>13876</v>
      </c>
      <c r="CP2609" t="s">
        <v>13876</v>
      </c>
      <c r="CQ2609" t="s">
        <v>13876</v>
      </c>
      <c r="CR2609" t="s">
        <v>13876</v>
      </c>
      <c r="CS2609" t="s">
        <v>13876</v>
      </c>
      <c r="CT2609" t="s">
        <v>13876</v>
      </c>
    </row>
    <row r="2610" spans="1:98" hidden="1">
      <c r="A2610" s="1086">
        <v>528</v>
      </c>
      <c r="B2610" s="554" t="s">
        <v>5243</v>
      </c>
      <c r="C2610" s="554" t="s">
        <v>5224</v>
      </c>
      <c r="D2610" s="554" t="s">
        <v>5244</v>
      </c>
      <c r="E2610" s="336" t="s">
        <v>485</v>
      </c>
      <c r="F2610" s="336" t="s">
        <v>15175</v>
      </c>
      <c r="G2610" s="336">
        <v>2910800040</v>
      </c>
      <c r="H2610" s="554" t="s">
        <v>5243</v>
      </c>
      <c r="I2610" s="336" t="s">
        <v>114</v>
      </c>
      <c r="J2610" s="336" t="s">
        <v>13659</v>
      </c>
      <c r="K2610" s="336" t="s">
        <v>13547</v>
      </c>
      <c r="L2610" s="336" t="s">
        <v>13658</v>
      </c>
      <c r="M2610" s="336" t="s">
        <v>13658</v>
      </c>
      <c r="N2610" s="336"/>
      <c r="O2610" s="632"/>
      <c r="P2610" s="632"/>
      <c r="Q2610" s="632"/>
      <c r="R2610" s="336"/>
      <c r="S2610" s="336"/>
      <c r="T2610" s="336" t="s">
        <v>17371</v>
      </c>
      <c r="U2610" s="625"/>
      <c r="V2610" s="1086"/>
      <c r="W2610" s="551" t="s">
        <v>13876</v>
      </c>
      <c r="X2610" s="551" t="s">
        <v>13876</v>
      </c>
      <c r="Y2610" s="551" t="s">
        <v>13876</v>
      </c>
      <c r="Z2610" s="551" t="s">
        <v>13876</v>
      </c>
      <c r="AA2610" s="551" t="s">
        <v>13876</v>
      </c>
      <c r="AB2610" s="551" t="s">
        <v>13876</v>
      </c>
      <c r="AC2610" s="551" t="s">
        <v>13876</v>
      </c>
      <c r="AD2610" s="552" t="s">
        <v>13876</v>
      </c>
      <c r="AE2610" s="623">
        <v>0</v>
      </c>
      <c r="AF2610" t="s">
        <v>5242</v>
      </c>
      <c r="AG2610" t="s">
        <v>5247</v>
      </c>
      <c r="AH2610" t="s">
        <v>5242</v>
      </c>
      <c r="AJ2610" s="548" t="s">
        <v>13693</v>
      </c>
      <c r="AK2610" s="548" t="s">
        <v>13668</v>
      </c>
      <c r="AL2610" s="548" t="s">
        <v>13669</v>
      </c>
      <c r="AM2610" s="548" t="s">
        <v>15176</v>
      </c>
      <c r="AN2610" s="548" t="s">
        <v>15177</v>
      </c>
      <c r="AO2610" s="548" t="s">
        <v>15178</v>
      </c>
      <c r="AQ2610" t="s">
        <v>13876</v>
      </c>
      <c r="AR2610" t="s">
        <v>13876</v>
      </c>
      <c r="AS2610" t="s">
        <v>13876</v>
      </c>
      <c r="AT2610" t="s">
        <v>13876</v>
      </c>
      <c r="AU2610" t="s">
        <v>13876</v>
      </c>
      <c r="AV2610" t="s">
        <v>13876</v>
      </c>
      <c r="AW2610" t="s">
        <v>13876</v>
      </c>
      <c r="AX2610" t="s">
        <v>13876</v>
      </c>
      <c r="AY2610" t="s">
        <v>13876</v>
      </c>
      <c r="AZ2610" t="s">
        <v>13876</v>
      </c>
      <c r="BA2610" t="s">
        <v>13876</v>
      </c>
      <c r="BB2610" t="s">
        <v>13876</v>
      </c>
      <c r="BC2610" t="s">
        <v>13876</v>
      </c>
      <c r="BD2610" t="s">
        <v>13876</v>
      </c>
      <c r="BE2610" t="s">
        <v>13876</v>
      </c>
      <c r="BF2610" t="s">
        <v>13876</v>
      </c>
      <c r="BG2610" t="s">
        <v>13876</v>
      </c>
      <c r="BH2610" t="s">
        <v>13876</v>
      </c>
      <c r="BI2610" t="s">
        <v>13876</v>
      </c>
      <c r="BJ2610" t="s">
        <v>13876</v>
      </c>
      <c r="BK2610" t="s">
        <v>13876</v>
      </c>
      <c r="BL2610" t="s">
        <v>13876</v>
      </c>
      <c r="BM2610" t="s">
        <v>13876</v>
      </c>
      <c r="BN2610" t="s">
        <v>13876</v>
      </c>
      <c r="BO2610" t="s">
        <v>13876</v>
      </c>
      <c r="BP2610" t="s">
        <v>13876</v>
      </c>
      <c r="BQ2610" t="s">
        <v>13876</v>
      </c>
      <c r="BR2610" t="s">
        <v>13876</v>
      </c>
      <c r="BS2610" t="s">
        <v>13876</v>
      </c>
      <c r="BT2610" t="s">
        <v>13876</v>
      </c>
      <c r="BU2610" t="s">
        <v>13876</v>
      </c>
      <c r="BV2610" t="s">
        <v>13876</v>
      </c>
      <c r="BW2610" t="s">
        <v>13876</v>
      </c>
      <c r="BX2610" t="s">
        <v>13876</v>
      </c>
      <c r="BY2610" t="s">
        <v>13876</v>
      </c>
      <c r="BZ2610" t="s">
        <v>13876</v>
      </c>
      <c r="CA2610" t="s">
        <v>13876</v>
      </c>
      <c r="CB2610" t="s">
        <v>13876</v>
      </c>
      <c r="CC2610" t="s">
        <v>13876</v>
      </c>
      <c r="CD2610" t="s">
        <v>13876</v>
      </c>
      <c r="CE2610" t="s">
        <v>13876</v>
      </c>
      <c r="CF2610" t="s">
        <v>13876</v>
      </c>
      <c r="CG2610" t="s">
        <v>13876</v>
      </c>
      <c r="CH2610" t="s">
        <v>13876</v>
      </c>
      <c r="CI2610" t="s">
        <v>13876</v>
      </c>
      <c r="CJ2610" t="s">
        <v>13876</v>
      </c>
      <c r="CK2610" t="s">
        <v>13876</v>
      </c>
      <c r="CL2610" t="s">
        <v>13876</v>
      </c>
      <c r="CM2610" t="s">
        <v>13876</v>
      </c>
      <c r="CN2610" t="s">
        <v>13876</v>
      </c>
      <c r="CO2610" t="s">
        <v>13876</v>
      </c>
      <c r="CP2610" t="s">
        <v>13876</v>
      </c>
      <c r="CQ2610" t="s">
        <v>13876</v>
      </c>
      <c r="CR2610" t="s">
        <v>13876</v>
      </c>
      <c r="CS2610" t="s">
        <v>13876</v>
      </c>
      <c r="CT2610" t="s">
        <v>13876</v>
      </c>
    </row>
    <row r="2611" spans="1:98" hidden="1">
      <c r="A2611" s="1089"/>
      <c r="B2611" s="554" t="s">
        <v>5243</v>
      </c>
      <c r="C2611" s="554" t="s">
        <v>5224</v>
      </c>
      <c r="D2611" s="554" t="s">
        <v>5244</v>
      </c>
      <c r="E2611" s="336" t="s">
        <v>485</v>
      </c>
      <c r="F2611" s="336" t="s">
        <v>15175</v>
      </c>
      <c r="G2611" s="336">
        <v>2910800040</v>
      </c>
      <c r="H2611" s="554" t="s">
        <v>5243</v>
      </c>
      <c r="I2611" s="336" t="s">
        <v>115</v>
      </c>
      <c r="J2611" s="336" t="s">
        <v>13659</v>
      </c>
      <c r="K2611" s="336" t="s">
        <v>13547</v>
      </c>
      <c r="L2611" s="336" t="s">
        <v>13658</v>
      </c>
      <c r="M2611" s="336" t="s">
        <v>13658</v>
      </c>
      <c r="N2611" s="336"/>
      <c r="O2611" s="632"/>
      <c r="P2611" s="632"/>
      <c r="Q2611" s="632"/>
      <c r="R2611" s="336"/>
      <c r="S2611" s="336"/>
      <c r="T2611" s="336" t="s">
        <v>17372</v>
      </c>
      <c r="U2611" s="620"/>
      <c r="V2611" s="1089"/>
      <c r="W2611" s="551" t="s">
        <v>13876</v>
      </c>
      <c r="X2611" s="551" t="s">
        <v>13876</v>
      </c>
      <c r="Y2611" s="551" t="s">
        <v>13876</v>
      </c>
      <c r="Z2611" s="551" t="s">
        <v>13876</v>
      </c>
      <c r="AA2611" s="551" t="s">
        <v>13876</v>
      </c>
      <c r="AB2611" s="551" t="s">
        <v>13876</v>
      </c>
      <c r="AC2611" s="551" t="s">
        <v>13876</v>
      </c>
      <c r="AD2611" s="552" t="s">
        <v>13876</v>
      </c>
      <c r="AE2611" s="623">
        <v>0</v>
      </c>
      <c r="AF2611" t="s">
        <v>5242</v>
      </c>
      <c r="AG2611" t="s">
        <v>5247</v>
      </c>
      <c r="AH2611" t="s">
        <v>5242</v>
      </c>
      <c r="AJ2611" s="548" t="s">
        <v>13693</v>
      </c>
      <c r="AK2611" s="548" t="s">
        <v>13668</v>
      </c>
      <c r="AL2611" s="548" t="s">
        <v>13669</v>
      </c>
      <c r="AM2611" s="548" t="s">
        <v>15176</v>
      </c>
      <c r="AN2611" s="548" t="s">
        <v>15177</v>
      </c>
      <c r="AO2611" s="548" t="s">
        <v>15178</v>
      </c>
      <c r="AQ2611" t="s">
        <v>13876</v>
      </c>
      <c r="AR2611" t="s">
        <v>13876</v>
      </c>
      <c r="AS2611" t="s">
        <v>13876</v>
      </c>
      <c r="AT2611" t="s">
        <v>13876</v>
      </c>
      <c r="AU2611" t="s">
        <v>13876</v>
      </c>
      <c r="AV2611" t="s">
        <v>13876</v>
      </c>
      <c r="AW2611" t="s">
        <v>13876</v>
      </c>
      <c r="AX2611" t="s">
        <v>13876</v>
      </c>
      <c r="AY2611" t="s">
        <v>13876</v>
      </c>
      <c r="AZ2611" t="s">
        <v>13876</v>
      </c>
      <c r="BA2611" t="s">
        <v>13876</v>
      </c>
      <c r="BB2611" t="s">
        <v>13876</v>
      </c>
      <c r="BC2611" t="s">
        <v>13876</v>
      </c>
      <c r="BD2611" t="s">
        <v>13876</v>
      </c>
      <c r="BE2611" t="s">
        <v>13876</v>
      </c>
      <c r="BF2611" t="s">
        <v>13876</v>
      </c>
      <c r="BG2611" t="s">
        <v>13876</v>
      </c>
      <c r="BH2611" t="s">
        <v>13876</v>
      </c>
      <c r="BI2611" t="s">
        <v>13876</v>
      </c>
      <c r="BJ2611" t="s">
        <v>13876</v>
      </c>
      <c r="BK2611" t="s">
        <v>13876</v>
      </c>
      <c r="BL2611" t="s">
        <v>13876</v>
      </c>
      <c r="BM2611" t="s">
        <v>13876</v>
      </c>
      <c r="BN2611" t="s">
        <v>13876</v>
      </c>
      <c r="BO2611" t="s">
        <v>13876</v>
      </c>
      <c r="BP2611" t="s">
        <v>13876</v>
      </c>
      <c r="BQ2611" t="s">
        <v>13876</v>
      </c>
      <c r="BR2611" t="s">
        <v>13876</v>
      </c>
      <c r="BS2611" t="s">
        <v>13876</v>
      </c>
      <c r="BT2611" t="s">
        <v>13876</v>
      </c>
      <c r="BU2611" t="s">
        <v>13876</v>
      </c>
      <c r="BV2611" t="s">
        <v>13876</v>
      </c>
      <c r="BW2611" t="s">
        <v>13876</v>
      </c>
      <c r="BX2611" t="s">
        <v>13876</v>
      </c>
      <c r="BY2611" t="s">
        <v>13876</v>
      </c>
      <c r="BZ2611" t="s">
        <v>13876</v>
      </c>
      <c r="CA2611" t="s">
        <v>13876</v>
      </c>
      <c r="CB2611" t="s">
        <v>13876</v>
      </c>
      <c r="CC2611" t="s">
        <v>13876</v>
      </c>
      <c r="CD2611" t="s">
        <v>13876</v>
      </c>
      <c r="CE2611" t="s">
        <v>13876</v>
      </c>
      <c r="CF2611" t="s">
        <v>13876</v>
      </c>
      <c r="CG2611" t="s">
        <v>13876</v>
      </c>
      <c r="CH2611" t="s">
        <v>13876</v>
      </c>
      <c r="CI2611" t="s">
        <v>13876</v>
      </c>
      <c r="CJ2611" t="s">
        <v>13876</v>
      </c>
      <c r="CK2611" t="s">
        <v>13876</v>
      </c>
      <c r="CL2611" t="s">
        <v>13876</v>
      </c>
      <c r="CM2611" t="s">
        <v>13876</v>
      </c>
      <c r="CN2611" t="s">
        <v>13876</v>
      </c>
      <c r="CO2611" t="s">
        <v>13876</v>
      </c>
      <c r="CP2611" t="s">
        <v>13876</v>
      </c>
      <c r="CQ2611" t="s">
        <v>13876</v>
      </c>
      <c r="CR2611" t="s">
        <v>13876</v>
      </c>
      <c r="CS2611" t="s">
        <v>13876</v>
      </c>
      <c r="CT2611" t="s">
        <v>13876</v>
      </c>
    </row>
    <row r="2612" spans="1:98" hidden="1">
      <c r="A2612" s="1087"/>
      <c r="B2612" s="554" t="s">
        <v>5243</v>
      </c>
      <c r="C2612" s="554" t="s">
        <v>5224</v>
      </c>
      <c r="D2612" s="554" t="s">
        <v>5244</v>
      </c>
      <c r="E2612" s="336" t="s">
        <v>485</v>
      </c>
      <c r="F2612" s="336" t="s">
        <v>15175</v>
      </c>
      <c r="G2612" s="336">
        <v>2910800040</v>
      </c>
      <c r="H2612" s="554" t="s">
        <v>5243</v>
      </c>
      <c r="I2612" s="336" t="s">
        <v>113</v>
      </c>
      <c r="J2612" s="336" t="s">
        <v>13659</v>
      </c>
      <c r="K2612" s="336" t="s">
        <v>13547</v>
      </c>
      <c r="L2612" s="336" t="s">
        <v>13658</v>
      </c>
      <c r="M2612" s="336" t="s">
        <v>13658</v>
      </c>
      <c r="N2612" s="336"/>
      <c r="O2612" s="632"/>
      <c r="P2612" s="632"/>
      <c r="Q2612" s="632"/>
      <c r="R2612" s="336"/>
      <c r="S2612" s="336"/>
      <c r="T2612" s="336" t="s">
        <v>17373</v>
      </c>
      <c r="U2612" s="609"/>
      <c r="V2612" s="1087"/>
      <c r="W2612" s="551" t="s">
        <v>13876</v>
      </c>
      <c r="X2612" s="551" t="s">
        <v>13876</v>
      </c>
      <c r="Y2612" s="551" t="s">
        <v>13876</v>
      </c>
      <c r="Z2612" s="551" t="s">
        <v>13876</v>
      </c>
      <c r="AA2612" s="551" t="s">
        <v>13876</v>
      </c>
      <c r="AB2612" s="551" t="s">
        <v>13876</v>
      </c>
      <c r="AC2612" s="551" t="s">
        <v>13876</v>
      </c>
      <c r="AD2612" s="552" t="s">
        <v>13876</v>
      </c>
      <c r="AE2612" s="623">
        <v>0</v>
      </c>
      <c r="AF2612" t="s">
        <v>5242</v>
      </c>
      <c r="AG2612" t="s">
        <v>5247</v>
      </c>
      <c r="AH2612" t="s">
        <v>5242</v>
      </c>
      <c r="AJ2612" s="548" t="s">
        <v>13693</v>
      </c>
      <c r="AK2612" s="548" t="s">
        <v>13668</v>
      </c>
      <c r="AL2612" s="548" t="s">
        <v>13669</v>
      </c>
      <c r="AM2612" s="548" t="s">
        <v>15176</v>
      </c>
      <c r="AN2612" s="548" t="s">
        <v>15177</v>
      </c>
      <c r="AO2612" s="548" t="s">
        <v>15178</v>
      </c>
      <c r="AQ2612" t="s">
        <v>13876</v>
      </c>
      <c r="AR2612" t="s">
        <v>13876</v>
      </c>
      <c r="AS2612" t="s">
        <v>13876</v>
      </c>
      <c r="AT2612" t="s">
        <v>13876</v>
      </c>
      <c r="AU2612" t="s">
        <v>13876</v>
      </c>
      <c r="AV2612" t="s">
        <v>13876</v>
      </c>
      <c r="AW2612" t="s">
        <v>13876</v>
      </c>
      <c r="AX2612" t="s">
        <v>13876</v>
      </c>
      <c r="AY2612" t="s">
        <v>13876</v>
      </c>
      <c r="AZ2612" t="s">
        <v>13876</v>
      </c>
      <c r="BA2612" t="s">
        <v>13876</v>
      </c>
      <c r="BB2612" t="s">
        <v>13876</v>
      </c>
      <c r="BC2612" t="s">
        <v>13876</v>
      </c>
      <c r="BD2612" t="s">
        <v>13876</v>
      </c>
      <c r="BE2612" t="s">
        <v>13876</v>
      </c>
      <c r="BF2612" t="s">
        <v>13876</v>
      </c>
      <c r="BG2612" t="s">
        <v>13876</v>
      </c>
      <c r="BH2612" t="s">
        <v>13876</v>
      </c>
      <c r="BI2612" t="s">
        <v>13876</v>
      </c>
      <c r="BJ2612" t="s">
        <v>13876</v>
      </c>
      <c r="BK2612" t="s">
        <v>13876</v>
      </c>
      <c r="BL2612" t="s">
        <v>13876</v>
      </c>
      <c r="BM2612" t="s">
        <v>13876</v>
      </c>
      <c r="BN2612" t="s">
        <v>13876</v>
      </c>
      <c r="BO2612" t="s">
        <v>13876</v>
      </c>
      <c r="BP2612" t="s">
        <v>13876</v>
      </c>
      <c r="BQ2612" t="s">
        <v>13876</v>
      </c>
      <c r="BR2612" t="s">
        <v>13876</v>
      </c>
      <c r="BS2612" t="s">
        <v>13876</v>
      </c>
      <c r="BT2612" t="s">
        <v>13876</v>
      </c>
      <c r="BU2612" t="s">
        <v>13876</v>
      </c>
      <c r="BV2612" t="s">
        <v>13876</v>
      </c>
      <c r="BW2612" t="s">
        <v>13876</v>
      </c>
      <c r="BX2612" t="s">
        <v>13876</v>
      </c>
      <c r="BY2612" t="s">
        <v>13876</v>
      </c>
      <c r="BZ2612" t="s">
        <v>13876</v>
      </c>
      <c r="CA2612" t="s">
        <v>13876</v>
      </c>
      <c r="CB2612" t="s">
        <v>13876</v>
      </c>
      <c r="CC2612" t="s">
        <v>13876</v>
      </c>
      <c r="CD2612" t="s">
        <v>13876</v>
      </c>
      <c r="CE2612" t="s">
        <v>13876</v>
      </c>
      <c r="CF2612" t="s">
        <v>13876</v>
      </c>
      <c r="CG2612" t="s">
        <v>13876</v>
      </c>
      <c r="CH2612" t="s">
        <v>13876</v>
      </c>
      <c r="CI2612" t="s">
        <v>13876</v>
      </c>
      <c r="CJ2612" t="s">
        <v>13876</v>
      </c>
      <c r="CK2612" t="s">
        <v>13876</v>
      </c>
      <c r="CL2612" t="s">
        <v>13876</v>
      </c>
      <c r="CM2612" t="s">
        <v>13876</v>
      </c>
      <c r="CN2612" t="s">
        <v>13876</v>
      </c>
      <c r="CO2612" t="s">
        <v>13876</v>
      </c>
      <c r="CP2612" t="s">
        <v>13876</v>
      </c>
      <c r="CQ2612" t="s">
        <v>13876</v>
      </c>
      <c r="CR2612" t="s">
        <v>13876</v>
      </c>
      <c r="CS2612" t="s">
        <v>13876</v>
      </c>
      <c r="CT2612" t="s">
        <v>13876</v>
      </c>
    </row>
    <row r="2613" spans="1:98" hidden="1">
      <c r="A2613" s="632"/>
      <c r="B2613" s="555"/>
      <c r="C2613" s="554"/>
      <c r="D2613" s="554"/>
      <c r="E2613" s="336"/>
      <c r="F2613" s="336"/>
      <c r="G2613" s="336"/>
      <c r="H2613" s="554"/>
      <c r="I2613" s="336"/>
      <c r="J2613" s="336"/>
      <c r="K2613" s="336"/>
      <c r="L2613" s="336"/>
      <c r="M2613" s="336"/>
      <c r="N2613" s="336"/>
      <c r="O2613" s="632"/>
      <c r="P2613" s="632"/>
      <c r="Q2613" s="632"/>
      <c r="R2613" s="336"/>
      <c r="S2613" s="336"/>
      <c r="T2613" s="336" t="s">
        <v>13876</v>
      </c>
      <c r="U2613" s="336"/>
      <c r="V2613" s="632"/>
      <c r="W2613" s="551">
        <v>0</v>
      </c>
      <c r="X2613" s="551">
        <v>0</v>
      </c>
      <c r="Y2613" s="551">
        <v>0</v>
      </c>
      <c r="Z2613" s="551">
        <v>0</v>
      </c>
      <c r="AA2613" s="551">
        <v>0</v>
      </c>
      <c r="AB2613" s="551">
        <v>0</v>
      </c>
      <c r="AC2613" s="551">
        <v>0</v>
      </c>
      <c r="AD2613" s="623"/>
      <c r="AE2613" s="623">
        <v>0</v>
      </c>
      <c r="AQ2613" t="s">
        <v>13876</v>
      </c>
      <c r="AR2613" t="s">
        <v>13876</v>
      </c>
      <c r="AS2613" t="s">
        <v>13876</v>
      </c>
      <c r="AT2613" t="s">
        <v>13876</v>
      </c>
      <c r="AU2613" t="s">
        <v>13876</v>
      </c>
      <c r="AV2613" t="s">
        <v>13876</v>
      </c>
      <c r="AW2613" t="s">
        <v>13876</v>
      </c>
      <c r="AX2613" t="s">
        <v>13876</v>
      </c>
      <c r="AY2613" t="s">
        <v>13876</v>
      </c>
      <c r="AZ2613" t="s">
        <v>13876</v>
      </c>
      <c r="BA2613" t="s">
        <v>13876</v>
      </c>
      <c r="BB2613" t="s">
        <v>13876</v>
      </c>
      <c r="BC2613" t="s">
        <v>13876</v>
      </c>
      <c r="BD2613" t="s">
        <v>13876</v>
      </c>
      <c r="BE2613" t="s">
        <v>13876</v>
      </c>
      <c r="BF2613" t="s">
        <v>13876</v>
      </c>
      <c r="BG2613" t="s">
        <v>13876</v>
      </c>
      <c r="BH2613" t="s">
        <v>13876</v>
      </c>
      <c r="BI2613" t="s">
        <v>13876</v>
      </c>
      <c r="BJ2613" t="s">
        <v>13876</v>
      </c>
      <c r="BK2613" t="s">
        <v>13876</v>
      </c>
      <c r="BL2613" t="s">
        <v>13876</v>
      </c>
      <c r="BM2613" t="s">
        <v>13876</v>
      </c>
      <c r="BN2613" t="s">
        <v>13876</v>
      </c>
      <c r="BO2613" t="s">
        <v>13876</v>
      </c>
      <c r="BP2613" t="s">
        <v>13876</v>
      </c>
      <c r="BQ2613" t="s">
        <v>13876</v>
      </c>
      <c r="BR2613" t="s">
        <v>13876</v>
      </c>
      <c r="BS2613" t="s">
        <v>13876</v>
      </c>
      <c r="BT2613" t="s">
        <v>13876</v>
      </c>
      <c r="BU2613" t="s">
        <v>13876</v>
      </c>
      <c r="BV2613" t="s">
        <v>13876</v>
      </c>
      <c r="BW2613" t="s">
        <v>13876</v>
      </c>
      <c r="BX2613" t="s">
        <v>13876</v>
      </c>
      <c r="BY2613" t="s">
        <v>13876</v>
      </c>
      <c r="BZ2613" t="s">
        <v>13876</v>
      </c>
      <c r="CA2613" t="s">
        <v>13876</v>
      </c>
      <c r="CB2613" t="s">
        <v>13876</v>
      </c>
      <c r="CC2613" t="s">
        <v>13876</v>
      </c>
      <c r="CD2613" t="s">
        <v>13876</v>
      </c>
      <c r="CE2613" t="s">
        <v>13876</v>
      </c>
      <c r="CF2613" t="s">
        <v>13876</v>
      </c>
      <c r="CG2613" t="s">
        <v>13876</v>
      </c>
      <c r="CH2613" t="s">
        <v>13876</v>
      </c>
      <c r="CI2613" t="s">
        <v>13876</v>
      </c>
      <c r="CJ2613" t="s">
        <v>13876</v>
      </c>
      <c r="CK2613" t="s">
        <v>13876</v>
      </c>
      <c r="CL2613" t="s">
        <v>13876</v>
      </c>
      <c r="CM2613" t="s">
        <v>13876</v>
      </c>
      <c r="CN2613" t="s">
        <v>13876</v>
      </c>
      <c r="CO2613" t="s">
        <v>13876</v>
      </c>
      <c r="CP2613" t="s">
        <v>13876</v>
      </c>
      <c r="CQ2613" t="s">
        <v>13876</v>
      </c>
      <c r="CR2613" t="s">
        <v>13876</v>
      </c>
      <c r="CS2613" t="s">
        <v>13876</v>
      </c>
      <c r="CT2613" t="s">
        <v>13876</v>
      </c>
    </row>
    <row r="2614" spans="1:98" hidden="1">
      <c r="A2614" s="1088">
        <v>529</v>
      </c>
      <c r="B2614" s="576" t="s">
        <v>10984</v>
      </c>
      <c r="C2614" s="554" t="s">
        <v>15179</v>
      </c>
      <c r="D2614" t="s">
        <v>10985</v>
      </c>
      <c r="E2614" s="336" t="s">
        <v>1153</v>
      </c>
      <c r="F2614" s="336" t="s">
        <v>11805</v>
      </c>
      <c r="G2614" s="336">
        <v>2950300125</v>
      </c>
      <c r="H2614" s="336" t="s">
        <v>12387</v>
      </c>
      <c r="I2614" s="336" t="s">
        <v>124</v>
      </c>
      <c r="J2614" s="336"/>
      <c r="K2614" s="336"/>
      <c r="L2614" s="336"/>
      <c r="M2614" s="336"/>
      <c r="N2614" s="336"/>
      <c r="O2614" s="632"/>
      <c r="P2614" s="632"/>
      <c r="Q2614" s="632"/>
      <c r="R2614" s="573" t="s">
        <v>13772</v>
      </c>
      <c r="S2614" s="336"/>
      <c r="T2614" s="336" t="s">
        <v>17374</v>
      </c>
      <c r="U2614" s="625"/>
      <c r="V2614" s="1088"/>
      <c r="W2614" s="551" t="s">
        <v>13876</v>
      </c>
      <c r="X2614" s="551" t="s">
        <v>13876</v>
      </c>
      <c r="Y2614" s="551" t="s">
        <v>13876</v>
      </c>
      <c r="Z2614" s="551" t="s">
        <v>13876</v>
      </c>
      <c r="AA2614" s="551" t="s">
        <v>13876</v>
      </c>
      <c r="AB2614" s="551" t="s">
        <v>13876</v>
      </c>
      <c r="AC2614" s="551" t="s">
        <v>13876</v>
      </c>
      <c r="AD2614" s="623" t="s">
        <v>13876</v>
      </c>
      <c r="AE2614" s="623">
        <v>0</v>
      </c>
      <c r="AF2614" t="s">
        <v>10983</v>
      </c>
      <c r="AG2614" t="s">
        <v>11804</v>
      </c>
      <c r="AH2614" t="s">
        <v>12386</v>
      </c>
      <c r="AQ2614" t="s">
        <v>13876</v>
      </c>
      <c r="AR2614" t="s">
        <v>13876</v>
      </c>
      <c r="AS2614" t="s">
        <v>13876</v>
      </c>
      <c r="AT2614" t="s">
        <v>13876</v>
      </c>
      <c r="AU2614" t="s">
        <v>13876</v>
      </c>
      <c r="AV2614" t="s">
        <v>13876</v>
      </c>
      <c r="AW2614" t="s">
        <v>13876</v>
      </c>
      <c r="AX2614" t="s">
        <v>13876</v>
      </c>
      <c r="AY2614" t="s">
        <v>13876</v>
      </c>
      <c r="AZ2614" t="s">
        <v>13876</v>
      </c>
      <c r="BA2614" t="s">
        <v>13876</v>
      </c>
      <c r="BB2614" t="s">
        <v>13876</v>
      </c>
      <c r="BC2614" t="s">
        <v>13876</v>
      </c>
      <c r="BD2614" t="s">
        <v>13876</v>
      </c>
      <c r="BE2614" t="s">
        <v>13876</v>
      </c>
      <c r="BF2614" t="s">
        <v>13876</v>
      </c>
      <c r="BG2614" t="s">
        <v>13876</v>
      </c>
      <c r="BH2614" t="s">
        <v>13876</v>
      </c>
      <c r="BI2614" t="s">
        <v>13876</v>
      </c>
      <c r="BJ2614" t="s">
        <v>13876</v>
      </c>
      <c r="BK2614" t="s">
        <v>13876</v>
      </c>
      <c r="BL2614" t="s">
        <v>13876</v>
      </c>
      <c r="BM2614" t="s">
        <v>13876</v>
      </c>
      <c r="BN2614" t="s">
        <v>13876</v>
      </c>
      <c r="BO2614" t="s">
        <v>13876</v>
      </c>
      <c r="BP2614" t="s">
        <v>13876</v>
      </c>
      <c r="BQ2614" t="s">
        <v>13876</v>
      </c>
      <c r="BR2614" t="s">
        <v>13876</v>
      </c>
      <c r="BS2614" t="s">
        <v>13876</v>
      </c>
      <c r="BT2614" t="s">
        <v>13876</v>
      </c>
      <c r="BU2614" t="s">
        <v>13876</v>
      </c>
      <c r="BV2614" t="s">
        <v>13876</v>
      </c>
      <c r="BW2614" t="s">
        <v>13876</v>
      </c>
      <c r="BX2614" t="s">
        <v>13876</v>
      </c>
      <c r="BY2614" t="s">
        <v>13876</v>
      </c>
      <c r="BZ2614" t="s">
        <v>13876</v>
      </c>
      <c r="CA2614" t="s">
        <v>13876</v>
      </c>
      <c r="CB2614" t="s">
        <v>13876</v>
      </c>
      <c r="CC2614" t="s">
        <v>13876</v>
      </c>
      <c r="CD2614" t="s">
        <v>13876</v>
      </c>
      <c r="CE2614" t="s">
        <v>13876</v>
      </c>
      <c r="CF2614" t="s">
        <v>13876</v>
      </c>
      <c r="CG2614" t="s">
        <v>13876</v>
      </c>
      <c r="CH2614" t="s">
        <v>13876</v>
      </c>
      <c r="CI2614" t="s">
        <v>13876</v>
      </c>
      <c r="CJ2614" t="s">
        <v>13876</v>
      </c>
      <c r="CK2614" t="s">
        <v>13876</v>
      </c>
      <c r="CL2614" t="s">
        <v>13876</v>
      </c>
      <c r="CM2614" t="s">
        <v>13876</v>
      </c>
      <c r="CN2614" t="s">
        <v>13876</v>
      </c>
      <c r="CO2614" t="s">
        <v>13876</v>
      </c>
      <c r="CP2614" t="s">
        <v>13876</v>
      </c>
      <c r="CQ2614" t="s">
        <v>13876</v>
      </c>
      <c r="CR2614" t="s">
        <v>13876</v>
      </c>
      <c r="CS2614" t="s">
        <v>13876</v>
      </c>
      <c r="CT2614" t="s">
        <v>13876</v>
      </c>
    </row>
    <row r="2615" spans="1:98" hidden="1">
      <c r="A2615" s="1086"/>
      <c r="B2615" s="624" t="s">
        <v>10984</v>
      </c>
      <c r="C2615" s="624" t="s">
        <v>15179</v>
      </c>
      <c r="D2615" t="s">
        <v>10985</v>
      </c>
      <c r="E2615" s="625" t="s">
        <v>1153</v>
      </c>
      <c r="F2615" s="625" t="s">
        <v>11805</v>
      </c>
      <c r="G2615" s="625">
        <v>2950300125</v>
      </c>
      <c r="H2615" s="625" t="s">
        <v>12387</v>
      </c>
      <c r="I2615" s="625" t="s">
        <v>126</v>
      </c>
      <c r="J2615" s="625"/>
      <c r="K2615" s="625"/>
      <c r="L2615" s="625"/>
      <c r="M2615" s="625"/>
      <c r="N2615" s="625"/>
      <c r="O2615" s="630"/>
      <c r="P2615" s="630"/>
      <c r="Q2615" s="630"/>
      <c r="R2615" s="573" t="s">
        <v>13772</v>
      </c>
      <c r="S2615" s="625"/>
      <c r="T2615" s="336" t="s">
        <v>17375</v>
      </c>
      <c r="U2615" s="609"/>
      <c r="V2615" s="1086"/>
      <c r="W2615" s="551" t="s">
        <v>13876</v>
      </c>
      <c r="X2615" s="551" t="s">
        <v>13876</v>
      </c>
      <c r="Y2615" s="551" t="s">
        <v>13876</v>
      </c>
      <c r="Z2615" s="551" t="s">
        <v>13876</v>
      </c>
      <c r="AA2615" s="551" t="s">
        <v>13876</v>
      </c>
      <c r="AB2615" s="551" t="s">
        <v>13876</v>
      </c>
      <c r="AC2615" s="551" t="s">
        <v>13876</v>
      </c>
      <c r="AD2615" s="626" t="s">
        <v>13876</v>
      </c>
      <c r="AE2615" s="623">
        <v>0</v>
      </c>
      <c r="AF2615" t="s">
        <v>10983</v>
      </c>
      <c r="AG2615" t="s">
        <v>11804</v>
      </c>
      <c r="AH2615" t="s">
        <v>12386</v>
      </c>
      <c r="AQ2615" t="s">
        <v>13876</v>
      </c>
      <c r="AR2615" t="s">
        <v>13876</v>
      </c>
      <c r="AS2615" t="s">
        <v>13876</v>
      </c>
      <c r="AT2615" t="s">
        <v>13876</v>
      </c>
      <c r="AU2615" t="s">
        <v>13876</v>
      </c>
      <c r="AV2615" t="s">
        <v>13876</v>
      </c>
      <c r="AW2615" t="s">
        <v>13876</v>
      </c>
      <c r="AX2615" t="s">
        <v>13876</v>
      </c>
      <c r="AY2615" t="s">
        <v>13876</v>
      </c>
      <c r="AZ2615" t="s">
        <v>13876</v>
      </c>
      <c r="BA2615" t="s">
        <v>13876</v>
      </c>
      <c r="BB2615" t="s">
        <v>13876</v>
      </c>
      <c r="BC2615" t="s">
        <v>13876</v>
      </c>
      <c r="BD2615" t="s">
        <v>13876</v>
      </c>
      <c r="BE2615" t="s">
        <v>13876</v>
      </c>
      <c r="BF2615" t="s">
        <v>13876</v>
      </c>
      <c r="BG2615" t="s">
        <v>13876</v>
      </c>
      <c r="BH2615" t="s">
        <v>13876</v>
      </c>
      <c r="BI2615" t="s">
        <v>13876</v>
      </c>
      <c r="BJ2615" t="s">
        <v>13876</v>
      </c>
      <c r="BK2615" t="s">
        <v>13876</v>
      </c>
      <c r="BL2615" t="s">
        <v>13876</v>
      </c>
      <c r="BM2615" t="s">
        <v>13876</v>
      </c>
      <c r="BN2615" t="s">
        <v>13876</v>
      </c>
      <c r="BO2615" t="s">
        <v>13876</v>
      </c>
      <c r="BP2615" t="s">
        <v>13876</v>
      </c>
      <c r="BQ2615" t="s">
        <v>13876</v>
      </c>
      <c r="BR2615" t="s">
        <v>13876</v>
      </c>
      <c r="BS2615" t="s">
        <v>13876</v>
      </c>
      <c r="BT2615" t="s">
        <v>13876</v>
      </c>
      <c r="BU2615" t="s">
        <v>13876</v>
      </c>
      <c r="BV2615" t="s">
        <v>13876</v>
      </c>
      <c r="BW2615" t="s">
        <v>13876</v>
      </c>
      <c r="BX2615" t="s">
        <v>13876</v>
      </c>
      <c r="BY2615" t="s">
        <v>13876</v>
      </c>
      <c r="BZ2615" t="s">
        <v>13876</v>
      </c>
      <c r="CA2615" t="s">
        <v>13876</v>
      </c>
      <c r="CB2615" t="s">
        <v>13876</v>
      </c>
      <c r="CC2615" t="s">
        <v>13876</v>
      </c>
      <c r="CD2615" t="s">
        <v>13876</v>
      </c>
      <c r="CE2615" t="s">
        <v>13876</v>
      </c>
      <c r="CF2615" t="s">
        <v>13876</v>
      </c>
      <c r="CG2615" t="s">
        <v>13876</v>
      </c>
      <c r="CH2615" t="s">
        <v>13876</v>
      </c>
      <c r="CI2615" t="s">
        <v>13876</v>
      </c>
      <c r="CJ2615" t="s">
        <v>13876</v>
      </c>
      <c r="CK2615" t="s">
        <v>13876</v>
      </c>
      <c r="CL2615" t="s">
        <v>13876</v>
      </c>
      <c r="CM2615" t="s">
        <v>13876</v>
      </c>
      <c r="CN2615" t="s">
        <v>13876</v>
      </c>
      <c r="CO2615" t="s">
        <v>13876</v>
      </c>
      <c r="CP2615" t="s">
        <v>13876</v>
      </c>
      <c r="CQ2615" t="s">
        <v>13876</v>
      </c>
      <c r="CR2615" t="s">
        <v>13876</v>
      </c>
      <c r="CS2615" t="s">
        <v>13876</v>
      </c>
      <c r="CT2615" t="s">
        <v>13876</v>
      </c>
    </row>
    <row r="2616" spans="1:98" hidden="1">
      <c r="A2616" s="632"/>
      <c r="B2616" s="554"/>
      <c r="C2616" s="554"/>
      <c r="D2616" s="554"/>
      <c r="E2616" s="336"/>
      <c r="F2616" s="336"/>
      <c r="G2616" s="336"/>
      <c r="H2616" s="554"/>
      <c r="I2616" s="336"/>
      <c r="J2616" s="336"/>
      <c r="K2616" s="336"/>
      <c r="L2616" s="336"/>
      <c r="M2616" s="336"/>
      <c r="N2616" s="336"/>
      <c r="O2616" s="632"/>
      <c r="P2616" s="632"/>
      <c r="Q2616" s="632"/>
      <c r="R2616" s="336"/>
      <c r="S2616" s="336"/>
      <c r="T2616" s="336" t="s">
        <v>13876</v>
      </c>
      <c r="U2616" s="336"/>
      <c r="V2616" s="632"/>
      <c r="W2616" s="551">
        <v>0</v>
      </c>
      <c r="X2616" s="551">
        <v>0</v>
      </c>
      <c r="Y2616" s="551">
        <v>0</v>
      </c>
      <c r="Z2616" s="551">
        <v>0</v>
      </c>
      <c r="AA2616" s="551">
        <v>0</v>
      </c>
      <c r="AB2616" s="551">
        <v>0</v>
      </c>
      <c r="AC2616" s="551">
        <v>0</v>
      </c>
      <c r="AD2616" s="623"/>
      <c r="AE2616" s="623">
        <v>0</v>
      </c>
      <c r="AQ2616" t="s">
        <v>13876</v>
      </c>
      <c r="AR2616" t="s">
        <v>13876</v>
      </c>
      <c r="AS2616" t="s">
        <v>13876</v>
      </c>
      <c r="AT2616" t="s">
        <v>13876</v>
      </c>
      <c r="AU2616" t="s">
        <v>13876</v>
      </c>
      <c r="AV2616" t="s">
        <v>13876</v>
      </c>
      <c r="AW2616" t="s">
        <v>13876</v>
      </c>
      <c r="AX2616" t="s">
        <v>13876</v>
      </c>
      <c r="AY2616" t="s">
        <v>13876</v>
      </c>
      <c r="AZ2616" t="s">
        <v>13876</v>
      </c>
      <c r="BA2616" t="s">
        <v>13876</v>
      </c>
      <c r="BB2616" t="s">
        <v>13876</v>
      </c>
      <c r="BC2616" t="s">
        <v>13876</v>
      </c>
      <c r="BD2616" t="s">
        <v>13876</v>
      </c>
      <c r="BE2616" t="s">
        <v>13876</v>
      </c>
      <c r="BF2616" t="s">
        <v>13876</v>
      </c>
      <c r="BG2616" t="s">
        <v>13876</v>
      </c>
      <c r="BH2616" t="s">
        <v>13876</v>
      </c>
      <c r="BI2616" t="s">
        <v>13876</v>
      </c>
      <c r="BJ2616" t="s">
        <v>13876</v>
      </c>
      <c r="BK2616" t="s">
        <v>13876</v>
      </c>
      <c r="BL2616" t="s">
        <v>13876</v>
      </c>
      <c r="BM2616" t="s">
        <v>13876</v>
      </c>
      <c r="BN2616" t="s">
        <v>13876</v>
      </c>
      <c r="BO2616" t="s">
        <v>13876</v>
      </c>
      <c r="BP2616" t="s">
        <v>13876</v>
      </c>
      <c r="BQ2616" t="s">
        <v>13876</v>
      </c>
      <c r="BR2616" t="s">
        <v>13876</v>
      </c>
      <c r="BS2616" t="s">
        <v>13876</v>
      </c>
      <c r="BT2616" t="s">
        <v>13876</v>
      </c>
      <c r="BU2616" t="s">
        <v>13876</v>
      </c>
      <c r="BV2616" t="s">
        <v>13876</v>
      </c>
      <c r="BW2616" t="s">
        <v>13876</v>
      </c>
      <c r="BX2616" t="s">
        <v>13876</v>
      </c>
      <c r="BY2616" t="s">
        <v>13876</v>
      </c>
      <c r="BZ2616" t="s">
        <v>13876</v>
      </c>
      <c r="CA2616" t="s">
        <v>13876</v>
      </c>
      <c r="CB2616" t="s">
        <v>13876</v>
      </c>
      <c r="CC2616" t="s">
        <v>13876</v>
      </c>
      <c r="CD2616" t="s">
        <v>13876</v>
      </c>
      <c r="CE2616" t="s">
        <v>13876</v>
      </c>
      <c r="CF2616" t="s">
        <v>13876</v>
      </c>
      <c r="CG2616" t="s">
        <v>13876</v>
      </c>
      <c r="CH2616" t="s">
        <v>13876</v>
      </c>
      <c r="CI2616" t="s">
        <v>13876</v>
      </c>
      <c r="CJ2616" t="s">
        <v>13876</v>
      </c>
      <c r="CK2616" t="s">
        <v>13876</v>
      </c>
      <c r="CL2616" t="s">
        <v>13876</v>
      </c>
      <c r="CM2616" t="s">
        <v>13876</v>
      </c>
      <c r="CN2616" t="s">
        <v>13876</v>
      </c>
      <c r="CO2616" t="s">
        <v>13876</v>
      </c>
      <c r="CP2616" t="s">
        <v>13876</v>
      </c>
      <c r="CQ2616" t="s">
        <v>13876</v>
      </c>
      <c r="CR2616" t="s">
        <v>13876</v>
      </c>
      <c r="CS2616" t="s">
        <v>13876</v>
      </c>
      <c r="CT2616" t="s">
        <v>13876</v>
      </c>
    </row>
    <row r="2617" spans="1:98" hidden="1">
      <c r="A2617" s="1088">
        <v>530</v>
      </c>
      <c r="B2617" s="336" t="s">
        <v>11721</v>
      </c>
      <c r="C2617" s="336" t="s">
        <v>15180</v>
      </c>
      <c r="D2617" s="336" t="s">
        <v>11722</v>
      </c>
      <c r="E2617" s="336" t="s">
        <v>407</v>
      </c>
      <c r="F2617" s="336" t="s">
        <v>12302</v>
      </c>
      <c r="G2617" s="336">
        <v>2950100293</v>
      </c>
      <c r="H2617" s="336" t="s">
        <v>13143</v>
      </c>
      <c r="I2617" s="336" t="s">
        <v>128</v>
      </c>
      <c r="J2617" s="336" t="s">
        <v>13659</v>
      </c>
      <c r="K2617" s="336" t="s">
        <v>13546</v>
      </c>
      <c r="L2617" s="336"/>
      <c r="M2617" s="336"/>
      <c r="N2617" s="336"/>
      <c r="O2617" s="632"/>
      <c r="P2617" s="632"/>
      <c r="Q2617" s="632"/>
      <c r="R2617" s="573" t="s">
        <v>13772</v>
      </c>
      <c r="S2617" s="557">
        <v>44666</v>
      </c>
      <c r="T2617" s="336" t="s">
        <v>17376</v>
      </c>
      <c r="U2617" s="625">
        <v>287</v>
      </c>
      <c r="V2617" s="1088">
        <v>287</v>
      </c>
      <c r="W2617" s="551">
        <v>3591</v>
      </c>
      <c r="X2617" s="551">
        <v>3285</v>
      </c>
      <c r="Y2617" s="551">
        <v>3285</v>
      </c>
      <c r="Z2617" s="551">
        <v>3285</v>
      </c>
      <c r="AA2617" s="551">
        <v>3285</v>
      </c>
      <c r="AB2617" s="551">
        <v>3285</v>
      </c>
      <c r="AC2617" s="551" t="s">
        <v>13876</v>
      </c>
      <c r="AD2617" s="623" t="s">
        <v>13876</v>
      </c>
      <c r="AE2617" s="623">
        <v>20016</v>
      </c>
      <c r="AF2617" t="s">
        <v>11720</v>
      </c>
      <c r="AG2617" t="s">
        <v>12301</v>
      </c>
      <c r="AH2617" t="s">
        <v>13142</v>
      </c>
      <c r="AJ2617" s="548" t="s">
        <v>13693</v>
      </c>
      <c r="AK2617" s="548" t="s">
        <v>13943</v>
      </c>
      <c r="AL2617" s="548" t="s">
        <v>13669</v>
      </c>
      <c r="AM2617" s="548" t="s">
        <v>15181</v>
      </c>
      <c r="AN2617" s="548" t="s">
        <v>15182</v>
      </c>
      <c r="AO2617" s="548" t="s">
        <v>15183</v>
      </c>
      <c r="AQ2617" t="s">
        <v>13876</v>
      </c>
      <c r="AR2617" t="s">
        <v>13876</v>
      </c>
      <c r="AS2617" t="s">
        <v>13876</v>
      </c>
      <c r="AT2617" t="s">
        <v>15284</v>
      </c>
      <c r="AU2617" t="s">
        <v>15286</v>
      </c>
      <c r="AV2617" t="s">
        <v>15294</v>
      </c>
      <c r="AW2617" t="s">
        <v>15289</v>
      </c>
      <c r="AX2617" t="s">
        <v>13876</v>
      </c>
      <c r="AY2617" t="s">
        <v>13876</v>
      </c>
      <c r="AZ2617" t="s">
        <v>13876</v>
      </c>
      <c r="BA2617" t="s">
        <v>15284</v>
      </c>
      <c r="BB2617" t="s">
        <v>15292</v>
      </c>
      <c r="BC2617" t="s">
        <v>15285</v>
      </c>
      <c r="BD2617" t="s">
        <v>15286</v>
      </c>
      <c r="BE2617" t="s">
        <v>13876</v>
      </c>
      <c r="BF2617" t="s">
        <v>13876</v>
      </c>
      <c r="BG2617" t="s">
        <v>13876</v>
      </c>
      <c r="BH2617" t="s">
        <v>15284</v>
      </c>
      <c r="BI2617" t="s">
        <v>15292</v>
      </c>
      <c r="BJ2617" t="s">
        <v>15285</v>
      </c>
      <c r="BK2617" t="s">
        <v>15286</v>
      </c>
      <c r="BL2617" t="s">
        <v>13876</v>
      </c>
      <c r="BM2617" t="s">
        <v>13876</v>
      </c>
      <c r="BN2617" t="s">
        <v>13876</v>
      </c>
      <c r="BO2617" t="s">
        <v>15284</v>
      </c>
      <c r="BP2617" t="s">
        <v>15292</v>
      </c>
      <c r="BQ2617" t="s">
        <v>15285</v>
      </c>
      <c r="BR2617" t="s">
        <v>15286</v>
      </c>
      <c r="BS2617" t="s">
        <v>13876</v>
      </c>
      <c r="BT2617" t="s">
        <v>13876</v>
      </c>
      <c r="BU2617" t="s">
        <v>13876</v>
      </c>
      <c r="BV2617" t="s">
        <v>15284</v>
      </c>
      <c r="BW2617" t="s">
        <v>15292</v>
      </c>
      <c r="BX2617" t="s">
        <v>15285</v>
      </c>
      <c r="BY2617" t="s">
        <v>15286</v>
      </c>
      <c r="BZ2617" t="s">
        <v>13876</v>
      </c>
      <c r="CA2617" t="s">
        <v>13876</v>
      </c>
      <c r="CB2617" t="s">
        <v>13876</v>
      </c>
      <c r="CC2617" t="s">
        <v>15284</v>
      </c>
      <c r="CD2617" t="s">
        <v>15292</v>
      </c>
      <c r="CE2617" t="s">
        <v>15285</v>
      </c>
      <c r="CF2617" t="s">
        <v>15286</v>
      </c>
      <c r="CG2617" t="s">
        <v>13876</v>
      </c>
      <c r="CH2617" t="s">
        <v>13876</v>
      </c>
      <c r="CI2617" t="s">
        <v>13876</v>
      </c>
      <c r="CJ2617" t="s">
        <v>13876</v>
      </c>
      <c r="CK2617" t="s">
        <v>13876</v>
      </c>
      <c r="CL2617" t="s">
        <v>13876</v>
      </c>
      <c r="CM2617" t="s">
        <v>13876</v>
      </c>
      <c r="CN2617" t="s">
        <v>13876</v>
      </c>
      <c r="CO2617" t="s">
        <v>13876</v>
      </c>
      <c r="CP2617" t="s">
        <v>13876</v>
      </c>
      <c r="CQ2617" t="s">
        <v>13876</v>
      </c>
      <c r="CR2617" t="s">
        <v>13876</v>
      </c>
      <c r="CS2617" t="s">
        <v>13876</v>
      </c>
      <c r="CT2617" t="s">
        <v>13876</v>
      </c>
    </row>
    <row r="2618" spans="1:98" hidden="1">
      <c r="A2618" s="1088"/>
      <c r="B2618" s="336" t="s">
        <v>11721</v>
      </c>
      <c r="C2618" s="336" t="s">
        <v>15180</v>
      </c>
      <c r="D2618" s="336" t="s">
        <v>11722</v>
      </c>
      <c r="E2618" s="336" t="s">
        <v>407</v>
      </c>
      <c r="F2618" s="336" t="s">
        <v>12302</v>
      </c>
      <c r="G2618" s="336">
        <v>2950100293</v>
      </c>
      <c r="H2618" s="336" t="s">
        <v>13143</v>
      </c>
      <c r="I2618" s="336" t="s">
        <v>127</v>
      </c>
      <c r="J2618" s="336" t="s">
        <v>13659</v>
      </c>
      <c r="K2618" s="336" t="s">
        <v>13546</v>
      </c>
      <c r="L2618" s="336"/>
      <c r="M2618" s="336"/>
      <c r="N2618" s="336"/>
      <c r="O2618" s="632"/>
      <c r="P2618" s="632"/>
      <c r="Q2618" s="632"/>
      <c r="R2618" s="573" t="s">
        <v>13772</v>
      </c>
      <c r="S2618" s="557">
        <v>44666</v>
      </c>
      <c r="T2618" s="336" t="s">
        <v>17377</v>
      </c>
      <c r="U2618" s="609">
        <v>287</v>
      </c>
      <c r="V2618" s="1088"/>
      <c r="W2618" s="551">
        <v>1460</v>
      </c>
      <c r="X2618" s="551">
        <v>1460</v>
      </c>
      <c r="Y2618" s="551">
        <v>2555</v>
      </c>
      <c r="Z2618" s="551">
        <v>1095</v>
      </c>
      <c r="AA2618" s="551">
        <v>1825</v>
      </c>
      <c r="AB2618" s="551">
        <v>1825</v>
      </c>
      <c r="AC2618" s="551" t="s">
        <v>13876</v>
      </c>
      <c r="AD2618" s="623" t="s">
        <v>13876</v>
      </c>
      <c r="AE2618" s="623">
        <v>10220</v>
      </c>
      <c r="AF2618" t="s">
        <v>11720</v>
      </c>
      <c r="AG2618" t="s">
        <v>12301</v>
      </c>
      <c r="AH2618" t="s">
        <v>13142</v>
      </c>
      <c r="AJ2618" s="548" t="s">
        <v>13693</v>
      </c>
      <c r="AK2618" s="548" t="s">
        <v>13943</v>
      </c>
      <c r="AL2618" s="548" t="s">
        <v>13669</v>
      </c>
      <c r="AM2618" s="548" t="s">
        <v>15181</v>
      </c>
      <c r="AN2618" s="548" t="s">
        <v>15182</v>
      </c>
      <c r="AO2618" s="548" t="s">
        <v>15183</v>
      </c>
      <c r="AQ2618" t="s">
        <v>13876</v>
      </c>
      <c r="AR2618" t="s">
        <v>13876</v>
      </c>
      <c r="AS2618" t="s">
        <v>13876</v>
      </c>
      <c r="AT2618" t="s">
        <v>15289</v>
      </c>
      <c r="AU2618" t="s">
        <v>15291</v>
      </c>
      <c r="AV2618" t="s">
        <v>15290</v>
      </c>
      <c r="AW2618" t="s">
        <v>15288</v>
      </c>
      <c r="AX2618" t="s">
        <v>13876</v>
      </c>
      <c r="AY2618" t="s">
        <v>13876</v>
      </c>
      <c r="AZ2618" t="s">
        <v>13876</v>
      </c>
      <c r="BA2618" t="s">
        <v>15289</v>
      </c>
      <c r="BB2618" t="s">
        <v>15291</v>
      </c>
      <c r="BC2618" t="s">
        <v>15290</v>
      </c>
      <c r="BD2618" t="s">
        <v>15288</v>
      </c>
      <c r="BE2618" t="s">
        <v>13876</v>
      </c>
      <c r="BF2618" t="s">
        <v>13876</v>
      </c>
      <c r="BG2618" t="s">
        <v>13876</v>
      </c>
      <c r="BH2618" t="s">
        <v>13876</v>
      </c>
      <c r="BI2618" t="s">
        <v>15284</v>
      </c>
      <c r="BJ2618" t="s">
        <v>15290</v>
      </c>
      <c r="BK2618" t="s">
        <v>15286</v>
      </c>
      <c r="BL2618" t="s">
        <v>13876</v>
      </c>
      <c r="BM2618" t="s">
        <v>13876</v>
      </c>
      <c r="BN2618" t="s">
        <v>13876</v>
      </c>
      <c r="BO2618" t="s">
        <v>15289</v>
      </c>
      <c r="BP2618" t="s">
        <v>15288</v>
      </c>
      <c r="BQ2618" t="s">
        <v>15294</v>
      </c>
      <c r="BR2618" t="s">
        <v>15286</v>
      </c>
      <c r="BS2618" t="s">
        <v>13876</v>
      </c>
      <c r="BT2618" t="s">
        <v>13876</v>
      </c>
      <c r="BU2618" t="s">
        <v>13876</v>
      </c>
      <c r="BV2618" t="s">
        <v>15289</v>
      </c>
      <c r="BW2618" t="s">
        <v>15285</v>
      </c>
      <c r="BX2618" t="s">
        <v>15292</v>
      </c>
      <c r="BY2618" t="s">
        <v>15286</v>
      </c>
      <c r="BZ2618" t="s">
        <v>13876</v>
      </c>
      <c r="CA2618" t="s">
        <v>13876</v>
      </c>
      <c r="CB2618" t="s">
        <v>13876</v>
      </c>
      <c r="CC2618" t="s">
        <v>15289</v>
      </c>
      <c r="CD2618" t="s">
        <v>15285</v>
      </c>
      <c r="CE2618" t="s">
        <v>15292</v>
      </c>
      <c r="CF2618" t="s">
        <v>15286</v>
      </c>
      <c r="CG2618" t="s">
        <v>13876</v>
      </c>
      <c r="CH2618" t="s">
        <v>13876</v>
      </c>
      <c r="CI2618" t="s">
        <v>13876</v>
      </c>
      <c r="CJ2618" t="s">
        <v>13876</v>
      </c>
      <c r="CK2618" t="s">
        <v>13876</v>
      </c>
      <c r="CL2618" t="s">
        <v>13876</v>
      </c>
      <c r="CM2618" t="s">
        <v>13876</v>
      </c>
      <c r="CN2618" t="s">
        <v>13876</v>
      </c>
      <c r="CO2618" t="s">
        <v>13876</v>
      </c>
      <c r="CP2618" t="s">
        <v>13876</v>
      </c>
      <c r="CQ2618" t="s">
        <v>13876</v>
      </c>
      <c r="CR2618" t="s">
        <v>13876</v>
      </c>
      <c r="CS2618" t="s">
        <v>13876</v>
      </c>
      <c r="CT2618" t="s">
        <v>13876</v>
      </c>
    </row>
    <row r="2619" spans="1:98" hidden="1">
      <c r="A2619" s="632"/>
      <c r="B2619" s="554"/>
      <c r="C2619" s="554"/>
      <c r="D2619" s="554"/>
      <c r="E2619" s="336"/>
      <c r="F2619" s="336"/>
      <c r="G2619" s="336"/>
      <c r="H2619" s="554"/>
      <c r="I2619" s="336"/>
      <c r="J2619" s="336"/>
      <c r="K2619" s="336"/>
      <c r="L2619" s="336"/>
      <c r="M2619" s="336"/>
      <c r="N2619" s="336"/>
      <c r="O2619" s="632"/>
      <c r="P2619" s="632"/>
      <c r="Q2619" s="632"/>
      <c r="R2619" s="336"/>
      <c r="S2619" s="336"/>
      <c r="T2619" s="336" t="s">
        <v>13876</v>
      </c>
      <c r="U2619" s="336"/>
      <c r="V2619" s="632"/>
      <c r="W2619" s="551">
        <v>0</v>
      </c>
      <c r="X2619" s="551">
        <v>0</v>
      </c>
      <c r="Y2619" s="551">
        <v>0</v>
      </c>
      <c r="Z2619" s="551">
        <v>0</v>
      </c>
      <c r="AA2619" s="551">
        <v>0</v>
      </c>
      <c r="AB2619" s="551">
        <v>0</v>
      </c>
      <c r="AC2619" s="551">
        <v>0</v>
      </c>
      <c r="AD2619" s="623"/>
      <c r="AE2619" s="623">
        <v>0</v>
      </c>
      <c r="AQ2619" t="s">
        <v>13876</v>
      </c>
      <c r="AR2619" t="s">
        <v>13876</v>
      </c>
      <c r="AS2619" t="s">
        <v>13876</v>
      </c>
      <c r="AT2619" t="s">
        <v>13876</v>
      </c>
      <c r="AU2619" t="s">
        <v>13876</v>
      </c>
      <c r="AV2619" t="s">
        <v>13876</v>
      </c>
      <c r="AW2619" t="s">
        <v>13876</v>
      </c>
      <c r="AX2619" t="s">
        <v>13876</v>
      </c>
      <c r="AY2619" t="s">
        <v>13876</v>
      </c>
      <c r="AZ2619" t="s">
        <v>13876</v>
      </c>
      <c r="BA2619" t="s">
        <v>13876</v>
      </c>
      <c r="BB2619" t="s">
        <v>13876</v>
      </c>
      <c r="BC2619" t="s">
        <v>13876</v>
      </c>
      <c r="BD2619" t="s">
        <v>13876</v>
      </c>
      <c r="BE2619" t="s">
        <v>13876</v>
      </c>
      <c r="BF2619" t="s">
        <v>13876</v>
      </c>
      <c r="BG2619" t="s">
        <v>13876</v>
      </c>
      <c r="BH2619" t="s">
        <v>13876</v>
      </c>
      <c r="BI2619" t="s">
        <v>13876</v>
      </c>
      <c r="BJ2619" t="s">
        <v>13876</v>
      </c>
      <c r="BK2619" t="s">
        <v>13876</v>
      </c>
      <c r="BL2619" t="s">
        <v>13876</v>
      </c>
      <c r="BM2619" t="s">
        <v>13876</v>
      </c>
      <c r="BN2619" t="s">
        <v>13876</v>
      </c>
      <c r="BO2619" t="s">
        <v>13876</v>
      </c>
      <c r="BP2619" t="s">
        <v>13876</v>
      </c>
      <c r="BQ2619" t="s">
        <v>13876</v>
      </c>
      <c r="BR2619" t="s">
        <v>13876</v>
      </c>
      <c r="BS2619" t="s">
        <v>13876</v>
      </c>
      <c r="BT2619" t="s">
        <v>13876</v>
      </c>
      <c r="BU2619" t="s">
        <v>13876</v>
      </c>
      <c r="BV2619" t="s">
        <v>13876</v>
      </c>
      <c r="BW2619" t="s">
        <v>13876</v>
      </c>
      <c r="BX2619" t="s">
        <v>13876</v>
      </c>
      <c r="BY2619" t="s">
        <v>13876</v>
      </c>
      <c r="BZ2619" t="s">
        <v>13876</v>
      </c>
      <c r="CA2619" t="s">
        <v>13876</v>
      </c>
      <c r="CB2619" t="s">
        <v>13876</v>
      </c>
      <c r="CC2619" t="s">
        <v>13876</v>
      </c>
      <c r="CD2619" t="s">
        <v>13876</v>
      </c>
      <c r="CE2619" t="s">
        <v>13876</v>
      </c>
      <c r="CF2619" t="s">
        <v>13876</v>
      </c>
      <c r="CG2619" t="s">
        <v>13876</v>
      </c>
      <c r="CH2619" t="s">
        <v>13876</v>
      </c>
      <c r="CI2619" t="s">
        <v>13876</v>
      </c>
      <c r="CJ2619" t="s">
        <v>13876</v>
      </c>
      <c r="CK2619" t="s">
        <v>13876</v>
      </c>
      <c r="CL2619" t="s">
        <v>13876</v>
      </c>
      <c r="CM2619" t="s">
        <v>13876</v>
      </c>
      <c r="CN2619" t="s">
        <v>13876</v>
      </c>
      <c r="CO2619" t="s">
        <v>13876</v>
      </c>
      <c r="CP2619" t="s">
        <v>13876</v>
      </c>
      <c r="CQ2619" t="s">
        <v>13876</v>
      </c>
      <c r="CR2619" t="s">
        <v>13876</v>
      </c>
      <c r="CS2619" t="s">
        <v>13876</v>
      </c>
      <c r="CT2619" t="s">
        <v>13876</v>
      </c>
    </row>
    <row r="2620" spans="1:98" hidden="1">
      <c r="A2620" s="632">
        <v>531</v>
      </c>
      <c r="B2620" s="336" t="s">
        <v>11593</v>
      </c>
      <c r="C2620" s="336" t="s">
        <v>15184</v>
      </c>
      <c r="D2620" s="336" t="s">
        <v>11594</v>
      </c>
      <c r="E2620" s="336" t="s">
        <v>407</v>
      </c>
      <c r="F2620" s="336" t="s">
        <v>12224</v>
      </c>
      <c r="G2620" s="336">
        <v>2952000038</v>
      </c>
      <c r="H2620" s="336" t="s">
        <v>12982</v>
      </c>
      <c r="I2620" s="336" t="s">
        <v>124</v>
      </c>
      <c r="J2620" s="336" t="s">
        <v>13658</v>
      </c>
      <c r="K2620" s="336"/>
      <c r="L2620" s="336"/>
      <c r="M2620" s="336"/>
      <c r="N2620" s="336"/>
      <c r="O2620" s="632"/>
      <c r="P2620" s="632"/>
      <c r="Q2620" s="632"/>
      <c r="R2620" s="573" t="s">
        <v>13772</v>
      </c>
      <c r="S2620" s="336"/>
      <c r="T2620" s="336" t="s">
        <v>17378</v>
      </c>
      <c r="U2620" s="336"/>
      <c r="V2620" s="632"/>
      <c r="W2620" s="551" t="s">
        <v>13876</v>
      </c>
      <c r="X2620" s="551" t="s">
        <v>13876</v>
      </c>
      <c r="Y2620" s="551" t="s">
        <v>13876</v>
      </c>
      <c r="Z2620" s="551" t="s">
        <v>13876</v>
      </c>
      <c r="AA2620" s="551" t="s">
        <v>13876</v>
      </c>
      <c r="AB2620" s="551" t="s">
        <v>13876</v>
      </c>
      <c r="AC2620" s="551" t="s">
        <v>13876</v>
      </c>
      <c r="AD2620" s="623" t="s">
        <v>13876</v>
      </c>
      <c r="AE2620" s="623">
        <v>0</v>
      </c>
      <c r="AF2620" t="s">
        <v>11592</v>
      </c>
      <c r="AG2620" t="s">
        <v>12223</v>
      </c>
      <c r="AH2620" t="s">
        <v>12981</v>
      </c>
      <c r="AQ2620" t="s">
        <v>13876</v>
      </c>
      <c r="AR2620" t="s">
        <v>13876</v>
      </c>
      <c r="AS2620" t="s">
        <v>13876</v>
      </c>
      <c r="AT2620" t="s">
        <v>13876</v>
      </c>
      <c r="AU2620" t="s">
        <v>13876</v>
      </c>
      <c r="AV2620" t="s">
        <v>13876</v>
      </c>
      <c r="AW2620" t="s">
        <v>13876</v>
      </c>
      <c r="AX2620" t="s">
        <v>13876</v>
      </c>
      <c r="AY2620" t="s">
        <v>13876</v>
      </c>
      <c r="AZ2620" t="s">
        <v>13876</v>
      </c>
      <c r="BA2620" t="s">
        <v>13876</v>
      </c>
      <c r="BB2620" t="s">
        <v>13876</v>
      </c>
      <c r="BC2620" t="s">
        <v>13876</v>
      </c>
      <c r="BD2620" t="s">
        <v>13876</v>
      </c>
      <c r="BE2620" t="s">
        <v>13876</v>
      </c>
      <c r="BF2620" t="s">
        <v>13876</v>
      </c>
      <c r="BG2620" t="s">
        <v>13876</v>
      </c>
      <c r="BH2620" t="s">
        <v>13876</v>
      </c>
      <c r="BI2620" t="s">
        <v>13876</v>
      </c>
      <c r="BJ2620" t="s">
        <v>13876</v>
      </c>
      <c r="BK2620" t="s">
        <v>13876</v>
      </c>
      <c r="BL2620" t="s">
        <v>13876</v>
      </c>
      <c r="BM2620" t="s">
        <v>13876</v>
      </c>
      <c r="BN2620" t="s">
        <v>13876</v>
      </c>
      <c r="BO2620" t="s">
        <v>13876</v>
      </c>
      <c r="BP2620" t="s">
        <v>13876</v>
      </c>
      <c r="BQ2620" t="s">
        <v>13876</v>
      </c>
      <c r="BR2620" t="s">
        <v>13876</v>
      </c>
      <c r="BS2620" t="s">
        <v>13876</v>
      </c>
      <c r="BT2620" t="s">
        <v>13876</v>
      </c>
      <c r="BU2620" t="s">
        <v>13876</v>
      </c>
      <c r="BV2620" t="s">
        <v>13876</v>
      </c>
      <c r="BW2620" t="s">
        <v>13876</v>
      </c>
      <c r="BX2620" t="s">
        <v>13876</v>
      </c>
      <c r="BY2620" t="s">
        <v>13876</v>
      </c>
      <c r="BZ2620" t="s">
        <v>13876</v>
      </c>
      <c r="CA2620" t="s">
        <v>13876</v>
      </c>
      <c r="CB2620" t="s">
        <v>13876</v>
      </c>
      <c r="CC2620" t="s">
        <v>13876</v>
      </c>
      <c r="CD2620" t="s">
        <v>13876</v>
      </c>
      <c r="CE2620" t="s">
        <v>13876</v>
      </c>
      <c r="CF2620" t="s">
        <v>13876</v>
      </c>
      <c r="CG2620" t="s">
        <v>13876</v>
      </c>
      <c r="CH2620" t="s">
        <v>13876</v>
      </c>
      <c r="CI2620" t="s">
        <v>13876</v>
      </c>
      <c r="CJ2620" t="s">
        <v>13876</v>
      </c>
      <c r="CK2620" t="s">
        <v>13876</v>
      </c>
      <c r="CL2620" t="s">
        <v>13876</v>
      </c>
      <c r="CM2620" t="s">
        <v>13876</v>
      </c>
      <c r="CN2620" t="s">
        <v>13876</v>
      </c>
      <c r="CO2620" t="s">
        <v>13876</v>
      </c>
      <c r="CP2620" t="s">
        <v>13876</v>
      </c>
      <c r="CQ2620" t="s">
        <v>13876</v>
      </c>
      <c r="CR2620" t="s">
        <v>13876</v>
      </c>
      <c r="CS2620" t="s">
        <v>13876</v>
      </c>
      <c r="CT2620" t="s">
        <v>13876</v>
      </c>
    </row>
    <row r="2621" spans="1:98" hidden="1">
      <c r="A2621" s="632"/>
      <c r="B2621" s="336"/>
      <c r="C2621" s="554"/>
      <c r="D2621" s="554"/>
      <c r="E2621" s="336"/>
      <c r="F2621" s="336"/>
      <c r="G2621" s="336"/>
      <c r="H2621" s="554"/>
      <c r="I2621" s="336"/>
      <c r="J2621" s="336"/>
      <c r="K2621" s="336"/>
      <c r="L2621" s="336"/>
      <c r="M2621" s="336"/>
      <c r="N2621" s="336"/>
      <c r="O2621" s="632"/>
      <c r="P2621" s="632"/>
      <c r="Q2621" s="632"/>
      <c r="R2621" s="336"/>
      <c r="S2621" s="336"/>
      <c r="T2621" s="336" t="s">
        <v>13876</v>
      </c>
      <c r="U2621" s="336"/>
      <c r="V2621" s="632"/>
      <c r="W2621" s="551">
        <v>0</v>
      </c>
      <c r="X2621" s="551">
        <v>0</v>
      </c>
      <c r="Y2621" s="551">
        <v>0</v>
      </c>
      <c r="Z2621" s="551">
        <v>0</v>
      </c>
      <c r="AA2621" s="551">
        <v>0</v>
      </c>
      <c r="AB2621" s="551">
        <v>0</v>
      </c>
      <c r="AC2621" s="551">
        <v>0</v>
      </c>
      <c r="AD2621" s="623"/>
      <c r="AE2621" s="623">
        <v>0</v>
      </c>
      <c r="AQ2621" t="s">
        <v>13876</v>
      </c>
      <c r="AX2621" t="s">
        <v>13876</v>
      </c>
      <c r="BE2621" t="s">
        <v>13876</v>
      </c>
      <c r="BL2621" t="s">
        <v>13876</v>
      </c>
      <c r="BS2621" t="s">
        <v>13876</v>
      </c>
      <c r="BZ2621" t="s">
        <v>13876</v>
      </c>
      <c r="CG2621" t="s">
        <v>13876</v>
      </c>
      <c r="CN2621" t="s">
        <v>13876</v>
      </c>
    </row>
    <row r="2622" spans="1:98" hidden="1">
      <c r="A2622" s="1088">
        <v>532</v>
      </c>
      <c r="B2622" s="554" t="s">
        <v>4224</v>
      </c>
      <c r="C2622" s="554" t="s">
        <v>4225</v>
      </c>
      <c r="D2622" s="554" t="s">
        <v>4343</v>
      </c>
      <c r="E2622" s="336" t="s">
        <v>368</v>
      </c>
      <c r="F2622" s="336" t="s">
        <v>4230</v>
      </c>
      <c r="G2622" s="336">
        <v>2910400445</v>
      </c>
      <c r="H2622" s="554" t="s">
        <v>4233</v>
      </c>
      <c r="I2622" s="336" t="s">
        <v>113</v>
      </c>
      <c r="J2622" s="336" t="s">
        <v>13659</v>
      </c>
      <c r="K2622" s="336" t="s">
        <v>13546</v>
      </c>
      <c r="L2622" s="336"/>
      <c r="M2622" s="336"/>
      <c r="N2622" s="336"/>
      <c r="O2622" s="632"/>
      <c r="P2622" s="632"/>
      <c r="Q2622" s="632"/>
      <c r="R2622" s="573" t="s">
        <v>13772</v>
      </c>
      <c r="S2622" s="336"/>
      <c r="T2622" s="336" t="s">
        <v>17379</v>
      </c>
      <c r="U2622" s="625"/>
      <c r="V2622" s="1088"/>
      <c r="W2622" s="551" t="s">
        <v>13876</v>
      </c>
      <c r="X2622" s="551" t="s">
        <v>13876</v>
      </c>
      <c r="Y2622" s="551" t="s">
        <v>13876</v>
      </c>
      <c r="Z2622" s="551" t="s">
        <v>13876</v>
      </c>
      <c r="AA2622" s="551" t="s">
        <v>13876</v>
      </c>
      <c r="AB2622" s="551" t="s">
        <v>13876</v>
      </c>
      <c r="AC2622" s="551" t="s">
        <v>13876</v>
      </c>
      <c r="AD2622" s="623" t="s">
        <v>13876</v>
      </c>
      <c r="AE2622" s="623">
        <v>0</v>
      </c>
      <c r="AQ2622" t="s">
        <v>13876</v>
      </c>
      <c r="AX2622" t="s">
        <v>13876</v>
      </c>
      <c r="BE2622" t="s">
        <v>13876</v>
      </c>
      <c r="BL2622" t="s">
        <v>13876</v>
      </c>
      <c r="BS2622" t="s">
        <v>13876</v>
      </c>
      <c r="BZ2622" t="s">
        <v>13876</v>
      </c>
      <c r="CG2622" t="s">
        <v>13876</v>
      </c>
      <c r="CN2622" t="s">
        <v>13876</v>
      </c>
    </row>
    <row r="2623" spans="1:98" hidden="1">
      <c r="A2623" s="1088"/>
      <c r="B2623" s="554" t="s">
        <v>4224</v>
      </c>
      <c r="C2623" s="554" t="s">
        <v>4225</v>
      </c>
      <c r="D2623" s="554" t="s">
        <v>4343</v>
      </c>
      <c r="E2623" s="336" t="s">
        <v>368</v>
      </c>
      <c r="F2623" s="336" t="s">
        <v>4230</v>
      </c>
      <c r="G2623" s="336">
        <v>2910400445</v>
      </c>
      <c r="H2623" s="554" t="s">
        <v>4233</v>
      </c>
      <c r="I2623" s="336" t="s">
        <v>114</v>
      </c>
      <c r="J2623" s="336" t="s">
        <v>13659</v>
      </c>
      <c r="K2623" s="336" t="s">
        <v>13546</v>
      </c>
      <c r="L2623" s="336"/>
      <c r="M2623" s="336"/>
      <c r="N2623" s="336"/>
      <c r="O2623" s="632"/>
      <c r="P2623" s="632"/>
      <c r="Q2623" s="632"/>
      <c r="R2623" s="573" t="s">
        <v>13772</v>
      </c>
      <c r="S2623" s="336"/>
      <c r="T2623" s="336" t="s">
        <v>17380</v>
      </c>
      <c r="U2623" s="620"/>
      <c r="V2623" s="1088"/>
      <c r="W2623" s="551" t="s">
        <v>13876</v>
      </c>
      <c r="X2623" s="551" t="s">
        <v>13876</v>
      </c>
      <c r="Y2623" s="551" t="s">
        <v>13876</v>
      </c>
      <c r="Z2623" s="551" t="s">
        <v>13876</v>
      </c>
      <c r="AA2623" s="551" t="s">
        <v>13876</v>
      </c>
      <c r="AB2623" s="551" t="s">
        <v>13876</v>
      </c>
      <c r="AC2623" s="551" t="s">
        <v>13876</v>
      </c>
      <c r="AD2623" s="623" t="s">
        <v>13876</v>
      </c>
      <c r="AE2623" s="623">
        <v>0</v>
      </c>
      <c r="AQ2623" t="s">
        <v>13876</v>
      </c>
      <c r="AX2623" t="s">
        <v>13876</v>
      </c>
      <c r="BE2623" t="s">
        <v>13876</v>
      </c>
      <c r="BL2623" t="s">
        <v>13876</v>
      </c>
      <c r="BS2623" t="s">
        <v>13876</v>
      </c>
      <c r="BZ2623" t="s">
        <v>13876</v>
      </c>
      <c r="CG2623" t="s">
        <v>13876</v>
      </c>
      <c r="CN2623" t="s">
        <v>13876</v>
      </c>
    </row>
    <row r="2624" spans="1:98" hidden="1">
      <c r="A2624" s="1088"/>
      <c r="B2624" s="554" t="s">
        <v>4224</v>
      </c>
      <c r="C2624" s="554" t="s">
        <v>4225</v>
      </c>
      <c r="D2624" s="554" t="s">
        <v>4343</v>
      </c>
      <c r="E2624" s="336" t="s">
        <v>368</v>
      </c>
      <c r="F2624" s="336" t="s">
        <v>4230</v>
      </c>
      <c r="G2624" s="336">
        <v>2910400445</v>
      </c>
      <c r="H2624" s="554" t="s">
        <v>4233</v>
      </c>
      <c r="I2624" s="336" t="s">
        <v>116</v>
      </c>
      <c r="J2624" s="336" t="s">
        <v>13659</v>
      </c>
      <c r="K2624" s="336" t="s">
        <v>13546</v>
      </c>
      <c r="L2624" s="336"/>
      <c r="M2624" s="336"/>
      <c r="N2624" s="336"/>
      <c r="O2624" s="632"/>
      <c r="P2624" s="632"/>
      <c r="Q2624" s="632"/>
      <c r="R2624" s="573" t="s">
        <v>13772</v>
      </c>
      <c r="S2624" s="336"/>
      <c r="T2624" s="336" t="s">
        <v>17381</v>
      </c>
      <c r="U2624" s="620"/>
      <c r="V2624" s="1088"/>
      <c r="W2624" s="551" t="s">
        <v>13876</v>
      </c>
      <c r="X2624" s="551" t="s">
        <v>13876</v>
      </c>
      <c r="Y2624" s="551" t="s">
        <v>13876</v>
      </c>
      <c r="Z2624" s="551" t="s">
        <v>13876</v>
      </c>
      <c r="AA2624" s="551" t="s">
        <v>13876</v>
      </c>
      <c r="AB2624" s="551" t="s">
        <v>13876</v>
      </c>
      <c r="AC2624" s="551" t="s">
        <v>13876</v>
      </c>
      <c r="AD2624" s="623" t="s">
        <v>13876</v>
      </c>
      <c r="AE2624" s="623">
        <v>0</v>
      </c>
      <c r="AQ2624" t="s">
        <v>13876</v>
      </c>
      <c r="AX2624" t="s">
        <v>13876</v>
      </c>
      <c r="BE2624" t="s">
        <v>13876</v>
      </c>
      <c r="BL2624" t="s">
        <v>13876</v>
      </c>
      <c r="BS2624" t="s">
        <v>13876</v>
      </c>
      <c r="BZ2624" t="s">
        <v>13876</v>
      </c>
      <c r="CG2624" t="s">
        <v>13876</v>
      </c>
      <c r="CN2624" t="s">
        <v>13876</v>
      </c>
    </row>
    <row r="2625" spans="1:92" hidden="1">
      <c r="A2625" s="1088"/>
      <c r="B2625" s="554" t="s">
        <v>4224</v>
      </c>
      <c r="C2625" s="554" t="s">
        <v>4225</v>
      </c>
      <c r="D2625" s="554" t="s">
        <v>4343</v>
      </c>
      <c r="E2625" s="336" t="s">
        <v>368</v>
      </c>
      <c r="F2625" s="336" t="s">
        <v>4230</v>
      </c>
      <c r="G2625" s="336">
        <v>2910400445</v>
      </c>
      <c r="H2625" s="554" t="s">
        <v>4233</v>
      </c>
      <c r="I2625" s="336" t="s">
        <v>115</v>
      </c>
      <c r="J2625" s="336" t="s">
        <v>13659</v>
      </c>
      <c r="K2625" s="336" t="s">
        <v>13546</v>
      </c>
      <c r="L2625" s="336"/>
      <c r="M2625" s="336"/>
      <c r="N2625" s="336"/>
      <c r="O2625" s="632"/>
      <c r="P2625" s="632"/>
      <c r="Q2625" s="632"/>
      <c r="R2625" s="573" t="s">
        <v>13772</v>
      </c>
      <c r="S2625" s="336"/>
      <c r="T2625" s="336" t="s">
        <v>17382</v>
      </c>
      <c r="U2625" s="609"/>
      <c r="V2625" s="1088"/>
      <c r="W2625" s="551" t="s">
        <v>13876</v>
      </c>
      <c r="X2625" s="551" t="s">
        <v>13876</v>
      </c>
      <c r="Y2625" s="551" t="s">
        <v>13876</v>
      </c>
      <c r="Z2625" s="551" t="s">
        <v>13876</v>
      </c>
      <c r="AA2625" s="551" t="s">
        <v>13876</v>
      </c>
      <c r="AB2625" s="551" t="s">
        <v>13876</v>
      </c>
      <c r="AC2625" s="551" t="s">
        <v>13876</v>
      </c>
      <c r="AD2625" s="623" t="s">
        <v>13876</v>
      </c>
      <c r="AE2625" s="623">
        <v>0</v>
      </c>
      <c r="AQ2625" t="s">
        <v>13876</v>
      </c>
      <c r="AX2625" t="s">
        <v>13876</v>
      </c>
      <c r="BE2625" t="s">
        <v>13876</v>
      </c>
      <c r="BL2625" t="s">
        <v>13876</v>
      </c>
      <c r="BS2625" t="s">
        <v>13876</v>
      </c>
      <c r="BZ2625" t="s">
        <v>13876</v>
      </c>
      <c r="CG2625" t="s">
        <v>13876</v>
      </c>
      <c r="CN2625" t="s">
        <v>13876</v>
      </c>
    </row>
    <row r="2626" spans="1:92" hidden="1">
      <c r="A2626" s="632"/>
      <c r="B2626" s="554"/>
      <c r="C2626" s="554"/>
      <c r="D2626" s="554"/>
      <c r="E2626" s="336"/>
      <c r="F2626" s="336"/>
      <c r="G2626" s="336"/>
      <c r="H2626" s="554"/>
      <c r="I2626" s="336"/>
      <c r="J2626" s="336"/>
      <c r="K2626" s="336"/>
      <c r="L2626" s="336"/>
      <c r="M2626" s="336"/>
      <c r="N2626" s="336"/>
      <c r="O2626" s="632"/>
      <c r="P2626" s="632"/>
      <c r="Q2626" s="632"/>
      <c r="R2626" s="336"/>
      <c r="S2626" s="336"/>
      <c r="T2626" s="336" t="s">
        <v>13876</v>
      </c>
      <c r="U2626" s="336"/>
      <c r="V2626" s="632"/>
      <c r="W2626" s="551">
        <v>0</v>
      </c>
      <c r="X2626" s="551">
        <v>0</v>
      </c>
      <c r="Y2626" s="551">
        <v>0</v>
      </c>
      <c r="Z2626" s="551">
        <v>0</v>
      </c>
      <c r="AA2626" s="551">
        <v>0</v>
      </c>
      <c r="AB2626" s="551">
        <v>0</v>
      </c>
      <c r="AC2626" s="551">
        <v>0</v>
      </c>
      <c r="AD2626" s="623"/>
      <c r="AE2626" s="623">
        <v>0</v>
      </c>
      <c r="AQ2626" t="s">
        <v>13876</v>
      </c>
      <c r="AX2626" t="s">
        <v>13876</v>
      </c>
      <c r="BE2626" t="s">
        <v>13876</v>
      </c>
      <c r="BL2626" t="s">
        <v>13876</v>
      </c>
      <c r="BS2626" t="s">
        <v>13876</v>
      </c>
      <c r="BZ2626" t="s">
        <v>13876</v>
      </c>
      <c r="CG2626" t="s">
        <v>13876</v>
      </c>
      <c r="CN2626" t="s">
        <v>13876</v>
      </c>
    </row>
    <row r="2627" spans="1:92" hidden="1">
      <c r="A2627" s="632">
        <v>533</v>
      </c>
      <c r="B2627" s="554" t="s">
        <v>6949</v>
      </c>
      <c r="C2627" s="554" t="s">
        <v>4030</v>
      </c>
      <c r="D2627" s="554" t="s">
        <v>6950</v>
      </c>
      <c r="E2627" s="336" t="s">
        <v>368</v>
      </c>
      <c r="F2627" s="336" t="s">
        <v>6672</v>
      </c>
      <c r="G2627" s="336">
        <v>2911201180</v>
      </c>
      <c r="H2627" s="554" t="s">
        <v>6954</v>
      </c>
      <c r="I2627" s="336" t="s">
        <v>13673</v>
      </c>
      <c r="J2627" s="336" t="s">
        <v>13659</v>
      </c>
      <c r="K2627" s="336" t="s">
        <v>13546</v>
      </c>
      <c r="L2627" s="336"/>
      <c r="M2627" s="336"/>
      <c r="N2627" s="336"/>
      <c r="O2627" s="632"/>
      <c r="P2627" s="632"/>
      <c r="Q2627" s="632"/>
      <c r="R2627" s="573" t="s">
        <v>13772</v>
      </c>
      <c r="S2627" s="336"/>
      <c r="T2627" s="336" t="s">
        <v>17383</v>
      </c>
      <c r="U2627" s="336"/>
      <c r="V2627" s="632"/>
      <c r="W2627" s="551" t="s">
        <v>13876</v>
      </c>
      <c r="X2627" s="551" t="s">
        <v>13876</v>
      </c>
      <c r="Y2627" s="551" t="s">
        <v>13876</v>
      </c>
      <c r="Z2627" s="551" t="s">
        <v>13876</v>
      </c>
      <c r="AA2627" s="551" t="s">
        <v>13876</v>
      </c>
      <c r="AB2627" s="551" t="s">
        <v>13876</v>
      </c>
      <c r="AC2627" s="551" t="s">
        <v>13876</v>
      </c>
      <c r="AD2627" s="623" t="s">
        <v>13876</v>
      </c>
      <c r="AE2627" s="623">
        <v>0</v>
      </c>
      <c r="AQ2627" t="s">
        <v>13876</v>
      </c>
      <c r="AX2627" t="s">
        <v>13876</v>
      </c>
      <c r="BE2627" t="s">
        <v>13876</v>
      </c>
      <c r="BL2627" t="s">
        <v>13876</v>
      </c>
      <c r="BS2627" t="s">
        <v>13876</v>
      </c>
      <c r="BZ2627" t="s">
        <v>13876</v>
      </c>
      <c r="CG2627" t="s">
        <v>13876</v>
      </c>
      <c r="CN2627" t="s">
        <v>13876</v>
      </c>
    </row>
    <row r="2628" spans="1:92" hidden="1">
      <c r="A2628" s="632"/>
      <c r="B2628" s="554"/>
      <c r="C2628" s="554"/>
      <c r="D2628" s="554"/>
      <c r="E2628" s="336"/>
      <c r="F2628" s="336"/>
      <c r="G2628" s="336"/>
      <c r="H2628" s="554"/>
      <c r="I2628" s="336"/>
      <c r="J2628" s="336"/>
      <c r="K2628" s="336"/>
      <c r="L2628" s="336"/>
      <c r="M2628" s="336"/>
      <c r="N2628" s="336"/>
      <c r="O2628" s="632"/>
      <c r="P2628" s="632"/>
      <c r="Q2628" s="632"/>
      <c r="R2628" s="336"/>
      <c r="S2628" s="336"/>
      <c r="T2628" s="336" t="s">
        <v>13876</v>
      </c>
      <c r="U2628" s="336"/>
      <c r="V2628" s="632"/>
      <c r="W2628" s="551">
        <v>0</v>
      </c>
      <c r="X2628" s="551">
        <v>0</v>
      </c>
      <c r="Y2628" s="551">
        <v>0</v>
      </c>
      <c r="Z2628" s="551">
        <v>0</v>
      </c>
      <c r="AA2628" s="551">
        <v>0</v>
      </c>
      <c r="AB2628" s="551">
        <v>0</v>
      </c>
      <c r="AC2628" s="551">
        <v>0</v>
      </c>
      <c r="AD2628" s="623"/>
      <c r="AE2628" s="623">
        <v>0</v>
      </c>
      <c r="AQ2628" t="s">
        <v>13876</v>
      </c>
      <c r="AX2628" t="s">
        <v>13876</v>
      </c>
      <c r="BE2628" t="s">
        <v>13876</v>
      </c>
      <c r="BL2628" t="s">
        <v>13876</v>
      </c>
      <c r="BS2628" t="s">
        <v>13876</v>
      </c>
      <c r="BZ2628" t="s">
        <v>13876</v>
      </c>
      <c r="CG2628" t="s">
        <v>13876</v>
      </c>
      <c r="CN2628" t="s">
        <v>13876</v>
      </c>
    </row>
    <row r="2629" spans="1:92" hidden="1">
      <c r="A2629" s="1088">
        <v>534</v>
      </c>
      <c r="B2629" s="554" t="s">
        <v>15185</v>
      </c>
      <c r="C2629" s="554" t="s">
        <v>15186</v>
      </c>
      <c r="D2629" s="336" t="s">
        <v>15187</v>
      </c>
      <c r="E2629" s="336" t="s">
        <v>368</v>
      </c>
      <c r="F2629" s="336" t="s">
        <v>15188</v>
      </c>
      <c r="G2629" s="336">
        <v>2950900031</v>
      </c>
      <c r="H2629" s="554" t="s">
        <v>15189</v>
      </c>
      <c r="I2629" s="336" t="s">
        <v>124</v>
      </c>
      <c r="J2629" s="336" t="s">
        <v>13659</v>
      </c>
      <c r="K2629" s="336" t="s">
        <v>13546</v>
      </c>
      <c r="L2629" s="336"/>
      <c r="M2629" s="336"/>
      <c r="N2629" s="336"/>
      <c r="O2629" s="632"/>
      <c r="P2629" s="632"/>
      <c r="Q2629" s="632"/>
      <c r="R2629" s="573" t="s">
        <v>14117</v>
      </c>
      <c r="S2629" s="336"/>
      <c r="T2629" s="336" t="s">
        <v>17384</v>
      </c>
      <c r="U2629" s="336"/>
      <c r="V2629" s="632"/>
      <c r="W2629" s="551" t="s">
        <v>13876</v>
      </c>
      <c r="X2629" s="551" t="s">
        <v>13876</v>
      </c>
      <c r="Y2629" s="551" t="s">
        <v>13876</v>
      </c>
      <c r="Z2629" s="551" t="s">
        <v>13876</v>
      </c>
      <c r="AA2629" s="551" t="s">
        <v>13876</v>
      </c>
      <c r="AB2629" s="551" t="s">
        <v>13876</v>
      </c>
      <c r="AC2629" s="551" t="s">
        <v>13876</v>
      </c>
      <c r="AD2629" s="623" t="s">
        <v>13876</v>
      </c>
      <c r="AE2629" s="623">
        <v>0</v>
      </c>
      <c r="AQ2629" t="s">
        <v>13876</v>
      </c>
      <c r="AX2629" t="s">
        <v>13876</v>
      </c>
      <c r="BE2629" t="s">
        <v>13876</v>
      </c>
      <c r="BL2629" t="s">
        <v>13876</v>
      </c>
      <c r="BS2629" t="s">
        <v>13876</v>
      </c>
      <c r="BZ2629" t="s">
        <v>13876</v>
      </c>
      <c r="CG2629" t="s">
        <v>13876</v>
      </c>
      <c r="CN2629" t="s">
        <v>13876</v>
      </c>
    </row>
    <row r="2630" spans="1:92" hidden="1">
      <c r="A2630" s="1088"/>
      <c r="B2630" s="554" t="s">
        <v>15185</v>
      </c>
      <c r="C2630" s="554" t="s">
        <v>15186</v>
      </c>
      <c r="D2630" s="336" t="s">
        <v>15187</v>
      </c>
      <c r="E2630" s="336" t="s">
        <v>368</v>
      </c>
      <c r="F2630" s="336" t="s">
        <v>15188</v>
      </c>
      <c r="G2630" s="336">
        <v>2950900031</v>
      </c>
      <c r="H2630" s="554" t="s">
        <v>15189</v>
      </c>
      <c r="I2630" s="336" t="s">
        <v>126</v>
      </c>
      <c r="J2630" s="336" t="s">
        <v>13659</v>
      </c>
      <c r="K2630" s="336" t="s">
        <v>13546</v>
      </c>
      <c r="L2630" s="336"/>
      <c r="M2630" s="336"/>
      <c r="N2630" s="336"/>
      <c r="O2630" s="632"/>
      <c r="P2630" s="632"/>
      <c r="Q2630" s="632"/>
      <c r="R2630" s="573" t="s">
        <v>14117</v>
      </c>
      <c r="S2630" s="336"/>
      <c r="T2630" s="336" t="s">
        <v>17385</v>
      </c>
      <c r="U2630" s="336"/>
      <c r="V2630" s="632"/>
      <c r="W2630" s="551" t="s">
        <v>13876</v>
      </c>
      <c r="X2630" s="551" t="s">
        <v>13876</v>
      </c>
      <c r="Y2630" s="551" t="s">
        <v>13876</v>
      </c>
      <c r="Z2630" s="551" t="s">
        <v>13876</v>
      </c>
      <c r="AA2630" s="551" t="s">
        <v>13876</v>
      </c>
      <c r="AB2630" s="551" t="s">
        <v>13876</v>
      </c>
      <c r="AC2630" s="551" t="s">
        <v>13876</v>
      </c>
      <c r="AD2630" s="623" t="s">
        <v>13876</v>
      </c>
      <c r="AE2630" s="623">
        <v>0</v>
      </c>
      <c r="AQ2630" t="s">
        <v>13876</v>
      </c>
      <c r="AX2630" t="s">
        <v>13876</v>
      </c>
      <c r="BE2630" t="s">
        <v>13876</v>
      </c>
      <c r="BL2630" t="s">
        <v>13876</v>
      </c>
      <c r="BS2630" t="s">
        <v>13876</v>
      </c>
      <c r="BZ2630" t="s">
        <v>13876</v>
      </c>
      <c r="CG2630" t="s">
        <v>13876</v>
      </c>
      <c r="CN2630" t="s">
        <v>13876</v>
      </c>
    </row>
    <row r="2631" spans="1:92" hidden="1">
      <c r="A2631" s="632"/>
      <c r="B2631" s="554"/>
      <c r="C2631" s="554"/>
      <c r="D2631" s="554"/>
      <c r="E2631" s="336"/>
      <c r="F2631" s="336"/>
      <c r="G2631" s="336"/>
      <c r="H2631" s="554"/>
      <c r="I2631" s="336"/>
      <c r="J2631" s="336"/>
      <c r="K2631" s="336"/>
      <c r="L2631" s="336"/>
      <c r="M2631" s="336"/>
      <c r="N2631" s="336"/>
      <c r="O2631" s="632"/>
      <c r="P2631" s="632"/>
      <c r="Q2631" s="632"/>
      <c r="R2631" s="336"/>
      <c r="S2631" s="336"/>
      <c r="T2631" s="336" t="s">
        <v>13876</v>
      </c>
      <c r="U2631" s="336"/>
      <c r="V2631" s="632"/>
      <c r="W2631" s="551">
        <v>0</v>
      </c>
      <c r="X2631" s="551">
        <v>0</v>
      </c>
      <c r="Y2631" s="551">
        <v>0</v>
      </c>
      <c r="Z2631" s="551">
        <v>0</v>
      </c>
      <c r="AA2631" s="551">
        <v>0</v>
      </c>
      <c r="AB2631" s="551">
        <v>0</v>
      </c>
      <c r="AC2631" s="551">
        <v>0</v>
      </c>
      <c r="AD2631" s="623"/>
      <c r="AE2631" s="623">
        <v>0</v>
      </c>
      <c r="AQ2631" t="s">
        <v>13876</v>
      </c>
      <c r="AX2631" t="s">
        <v>13876</v>
      </c>
      <c r="BE2631" t="s">
        <v>13876</v>
      </c>
      <c r="BL2631" t="s">
        <v>13876</v>
      </c>
      <c r="BS2631" t="s">
        <v>13876</v>
      </c>
      <c r="BZ2631" t="s">
        <v>13876</v>
      </c>
      <c r="CG2631" t="s">
        <v>13876</v>
      </c>
      <c r="CN2631" t="s">
        <v>13876</v>
      </c>
    </row>
    <row r="2632" spans="1:92" hidden="1">
      <c r="A2632" s="1088">
        <v>535</v>
      </c>
      <c r="B2632" s="554" t="s">
        <v>15190</v>
      </c>
      <c r="C2632" s="554" t="s">
        <v>615</v>
      </c>
      <c r="D2632" s="554" t="s">
        <v>15191</v>
      </c>
      <c r="E2632" s="336" t="s">
        <v>1153</v>
      </c>
      <c r="F2632" s="336" t="s">
        <v>15192</v>
      </c>
      <c r="G2632" s="336">
        <v>2910103684</v>
      </c>
      <c r="H2632" s="554" t="s">
        <v>15193</v>
      </c>
      <c r="I2632" s="336" t="s">
        <v>113</v>
      </c>
      <c r="J2632" s="336" t="s">
        <v>13659</v>
      </c>
      <c r="K2632" s="336" t="s">
        <v>13546</v>
      </c>
      <c r="L2632" s="336"/>
      <c r="M2632" s="336"/>
      <c r="N2632" s="336"/>
      <c r="O2632" s="632"/>
      <c r="P2632" s="632"/>
      <c r="Q2632" s="632"/>
      <c r="R2632" s="573" t="s">
        <v>14117</v>
      </c>
      <c r="S2632" s="336"/>
      <c r="T2632" s="336" t="s">
        <v>17386</v>
      </c>
      <c r="U2632" s="336"/>
      <c r="V2632" s="632"/>
      <c r="W2632" s="551" t="s">
        <v>13876</v>
      </c>
      <c r="X2632" s="551" t="s">
        <v>13876</v>
      </c>
      <c r="Y2632" s="551" t="s">
        <v>13876</v>
      </c>
      <c r="Z2632" s="551" t="s">
        <v>13876</v>
      </c>
      <c r="AA2632" s="551" t="s">
        <v>13876</v>
      </c>
      <c r="AB2632" s="551" t="s">
        <v>13876</v>
      </c>
      <c r="AC2632" s="551" t="s">
        <v>13876</v>
      </c>
      <c r="AD2632" s="623" t="s">
        <v>13876</v>
      </c>
      <c r="AE2632" s="623">
        <v>0</v>
      </c>
      <c r="AQ2632" t="s">
        <v>13876</v>
      </c>
      <c r="AX2632" t="s">
        <v>13876</v>
      </c>
      <c r="BE2632" t="s">
        <v>13876</v>
      </c>
      <c r="BL2632" t="s">
        <v>13876</v>
      </c>
      <c r="BS2632" t="s">
        <v>13876</v>
      </c>
      <c r="BZ2632" t="s">
        <v>13876</v>
      </c>
      <c r="CG2632" t="s">
        <v>13876</v>
      </c>
      <c r="CN2632" t="s">
        <v>13876</v>
      </c>
    </row>
    <row r="2633" spans="1:92" hidden="1">
      <c r="A2633" s="1088"/>
      <c r="B2633" s="554" t="s">
        <v>15190</v>
      </c>
      <c r="C2633" s="554" t="s">
        <v>615</v>
      </c>
      <c r="D2633" s="554" t="s">
        <v>15191</v>
      </c>
      <c r="E2633" s="336" t="s">
        <v>1153</v>
      </c>
      <c r="F2633" s="336" t="s">
        <v>15192</v>
      </c>
      <c r="G2633" s="336">
        <v>2910103684</v>
      </c>
      <c r="H2633" s="554" t="s">
        <v>15193</v>
      </c>
      <c r="I2633" s="336" t="s">
        <v>114</v>
      </c>
      <c r="J2633" s="336" t="s">
        <v>13659</v>
      </c>
      <c r="K2633" s="336" t="s">
        <v>13546</v>
      </c>
      <c r="L2633" s="336"/>
      <c r="M2633" s="336"/>
      <c r="N2633" s="336"/>
      <c r="O2633" s="632"/>
      <c r="P2633" s="632"/>
      <c r="Q2633" s="632"/>
      <c r="R2633" s="573" t="s">
        <v>14117</v>
      </c>
      <c r="S2633" s="336"/>
      <c r="T2633" s="336" t="s">
        <v>17387</v>
      </c>
      <c r="U2633" s="336"/>
      <c r="V2633" s="632"/>
      <c r="W2633" s="551" t="s">
        <v>13876</v>
      </c>
      <c r="X2633" s="551" t="s">
        <v>13876</v>
      </c>
      <c r="Y2633" s="551" t="s">
        <v>13876</v>
      </c>
      <c r="Z2633" s="551" t="s">
        <v>13876</v>
      </c>
      <c r="AA2633" s="551" t="s">
        <v>13876</v>
      </c>
      <c r="AB2633" s="551" t="s">
        <v>13876</v>
      </c>
      <c r="AC2633" s="551" t="s">
        <v>13876</v>
      </c>
      <c r="AD2633" s="623" t="s">
        <v>13876</v>
      </c>
      <c r="AE2633" s="623">
        <v>0</v>
      </c>
      <c r="AQ2633" t="s">
        <v>13876</v>
      </c>
      <c r="AX2633" t="s">
        <v>13876</v>
      </c>
      <c r="BE2633" t="s">
        <v>13876</v>
      </c>
      <c r="BL2633" t="s">
        <v>13876</v>
      </c>
      <c r="BS2633" t="s">
        <v>13876</v>
      </c>
      <c r="BZ2633" t="s">
        <v>13876</v>
      </c>
      <c r="CG2633" t="s">
        <v>13876</v>
      </c>
      <c r="CN2633" t="s">
        <v>13876</v>
      </c>
    </row>
    <row r="2634" spans="1:92" hidden="1">
      <c r="A2634" s="1088"/>
      <c r="B2634" s="554" t="s">
        <v>15190</v>
      </c>
      <c r="C2634" s="554" t="s">
        <v>615</v>
      </c>
      <c r="D2634" s="554" t="s">
        <v>15191</v>
      </c>
      <c r="E2634" s="336" t="s">
        <v>1153</v>
      </c>
      <c r="F2634" s="336" t="s">
        <v>15192</v>
      </c>
      <c r="G2634" s="336">
        <v>2910103684</v>
      </c>
      <c r="H2634" s="554" t="s">
        <v>15193</v>
      </c>
      <c r="I2634" s="336" t="s">
        <v>116</v>
      </c>
      <c r="J2634" s="336" t="s">
        <v>13659</v>
      </c>
      <c r="K2634" s="336" t="s">
        <v>13546</v>
      </c>
      <c r="L2634" s="336"/>
      <c r="M2634" s="336"/>
      <c r="N2634" s="336"/>
      <c r="O2634" s="632"/>
      <c r="P2634" s="632"/>
      <c r="Q2634" s="632"/>
      <c r="R2634" s="573" t="s">
        <v>14117</v>
      </c>
      <c r="S2634" s="336"/>
      <c r="T2634" s="336" t="s">
        <v>17388</v>
      </c>
      <c r="U2634" s="336"/>
      <c r="V2634" s="632"/>
      <c r="W2634" s="551" t="s">
        <v>13876</v>
      </c>
      <c r="X2634" s="551" t="s">
        <v>13876</v>
      </c>
      <c r="Y2634" s="551" t="s">
        <v>13876</v>
      </c>
      <c r="Z2634" s="551" t="s">
        <v>13876</v>
      </c>
      <c r="AA2634" s="551" t="s">
        <v>13876</v>
      </c>
      <c r="AB2634" s="551" t="s">
        <v>13876</v>
      </c>
      <c r="AC2634" s="551" t="s">
        <v>13876</v>
      </c>
      <c r="AD2634" s="623" t="s">
        <v>13876</v>
      </c>
      <c r="AE2634" s="623">
        <v>0</v>
      </c>
      <c r="AQ2634" t="s">
        <v>13876</v>
      </c>
      <c r="AX2634" t="s">
        <v>13876</v>
      </c>
      <c r="BE2634" t="s">
        <v>13876</v>
      </c>
      <c r="BL2634" t="s">
        <v>13876</v>
      </c>
      <c r="BS2634" t="s">
        <v>13876</v>
      </c>
      <c r="BZ2634" t="s">
        <v>13876</v>
      </c>
      <c r="CG2634" t="s">
        <v>13876</v>
      </c>
      <c r="CN2634" t="s">
        <v>13876</v>
      </c>
    </row>
    <row r="2635" spans="1:92" hidden="1">
      <c r="A2635" s="632"/>
      <c r="B2635" s="554"/>
      <c r="C2635" s="554"/>
      <c r="D2635" s="554"/>
      <c r="E2635" s="336"/>
      <c r="F2635" s="336"/>
      <c r="G2635" s="336"/>
      <c r="H2635" s="554"/>
      <c r="I2635" s="336"/>
      <c r="J2635" s="336"/>
      <c r="K2635" s="336"/>
      <c r="L2635" s="336"/>
      <c r="M2635" s="336"/>
      <c r="N2635" s="336"/>
      <c r="O2635" s="632"/>
      <c r="P2635" s="632"/>
      <c r="Q2635" s="632"/>
      <c r="R2635" s="573"/>
      <c r="S2635" s="336"/>
      <c r="T2635" s="336" t="s">
        <v>13876</v>
      </c>
      <c r="U2635" s="336"/>
      <c r="V2635" s="632"/>
      <c r="W2635" s="551">
        <v>0</v>
      </c>
      <c r="X2635" s="551">
        <v>0</v>
      </c>
      <c r="Y2635" s="551">
        <v>0</v>
      </c>
      <c r="Z2635" s="551">
        <v>0</v>
      </c>
      <c r="AA2635" s="551">
        <v>0</v>
      </c>
      <c r="AB2635" s="551">
        <v>0</v>
      </c>
      <c r="AC2635" s="551">
        <v>0</v>
      </c>
      <c r="AD2635" s="623"/>
      <c r="AE2635" s="623">
        <v>0</v>
      </c>
      <c r="AQ2635" t="s">
        <v>13876</v>
      </c>
      <c r="AX2635" t="s">
        <v>13876</v>
      </c>
      <c r="BE2635" t="s">
        <v>13876</v>
      </c>
      <c r="BL2635" t="s">
        <v>13876</v>
      </c>
      <c r="BS2635" t="s">
        <v>13876</v>
      </c>
      <c r="BZ2635" t="s">
        <v>13876</v>
      </c>
      <c r="CG2635" t="s">
        <v>13876</v>
      </c>
      <c r="CN2635" t="s">
        <v>13876</v>
      </c>
    </row>
    <row r="2636" spans="1:92" hidden="1">
      <c r="A2636" s="1086">
        <v>536</v>
      </c>
      <c r="B2636" s="554" t="s">
        <v>15194</v>
      </c>
      <c r="C2636" s="554" t="s">
        <v>938</v>
      </c>
      <c r="D2636" s="554" t="s">
        <v>15195</v>
      </c>
      <c r="E2636" s="336" t="s">
        <v>368</v>
      </c>
      <c r="F2636" s="336" t="s">
        <v>15196</v>
      </c>
      <c r="G2636" s="336">
        <v>2910103692</v>
      </c>
      <c r="H2636" s="554" t="s">
        <v>15197</v>
      </c>
      <c r="I2636" s="336" t="s">
        <v>123</v>
      </c>
      <c r="J2636" s="336" t="s">
        <v>13659</v>
      </c>
      <c r="K2636" s="336" t="s">
        <v>13546</v>
      </c>
      <c r="L2636" s="336"/>
      <c r="M2636" s="336"/>
      <c r="N2636" s="336"/>
      <c r="O2636" s="632"/>
      <c r="P2636" s="632"/>
      <c r="Q2636" s="632"/>
      <c r="R2636" s="573" t="s">
        <v>14117</v>
      </c>
      <c r="S2636" s="336"/>
      <c r="T2636" s="336" t="s">
        <v>17389</v>
      </c>
      <c r="U2636" s="336"/>
      <c r="V2636" s="632"/>
      <c r="W2636" s="551" t="s">
        <v>13876</v>
      </c>
      <c r="X2636" s="551" t="s">
        <v>13876</v>
      </c>
      <c r="Y2636" s="551" t="s">
        <v>13876</v>
      </c>
      <c r="Z2636" s="551" t="s">
        <v>13876</v>
      </c>
      <c r="AA2636" s="551" t="s">
        <v>13876</v>
      </c>
      <c r="AB2636" s="551" t="s">
        <v>13876</v>
      </c>
      <c r="AC2636" s="551" t="s">
        <v>13876</v>
      </c>
      <c r="AD2636" s="623" t="s">
        <v>13876</v>
      </c>
      <c r="AE2636" s="623">
        <v>0</v>
      </c>
      <c r="AQ2636" t="s">
        <v>13876</v>
      </c>
      <c r="AX2636" t="s">
        <v>13876</v>
      </c>
      <c r="BE2636" t="s">
        <v>13876</v>
      </c>
      <c r="BL2636" t="s">
        <v>13876</v>
      </c>
      <c r="BS2636" t="s">
        <v>13876</v>
      </c>
      <c r="BZ2636" t="s">
        <v>13876</v>
      </c>
      <c r="CG2636" t="s">
        <v>13876</v>
      </c>
      <c r="CN2636" t="s">
        <v>13876</v>
      </c>
    </row>
    <row r="2637" spans="1:92" hidden="1">
      <c r="A2637" s="1087"/>
      <c r="B2637" s="554" t="s">
        <v>15194</v>
      </c>
      <c r="C2637" s="554" t="s">
        <v>938</v>
      </c>
      <c r="D2637" s="554" t="s">
        <v>15195</v>
      </c>
      <c r="E2637" s="336" t="s">
        <v>368</v>
      </c>
      <c r="F2637" s="336" t="s">
        <v>15196</v>
      </c>
      <c r="G2637" s="336">
        <v>2910103692</v>
      </c>
      <c r="H2637" s="554" t="s">
        <v>15197</v>
      </c>
      <c r="I2637" s="336" t="s">
        <v>13673</v>
      </c>
      <c r="J2637" s="336" t="s">
        <v>13659</v>
      </c>
      <c r="K2637" s="336" t="s">
        <v>13546</v>
      </c>
      <c r="L2637" s="336"/>
      <c r="M2637" s="336"/>
      <c r="N2637" s="336"/>
      <c r="O2637" s="632"/>
      <c r="P2637" s="632"/>
      <c r="Q2637" s="632"/>
      <c r="R2637" s="573" t="s">
        <v>14117</v>
      </c>
      <c r="S2637" s="336"/>
      <c r="T2637" s="336" t="s">
        <v>17390</v>
      </c>
      <c r="U2637" s="336"/>
      <c r="V2637" s="632"/>
      <c r="W2637" s="551" t="s">
        <v>13876</v>
      </c>
      <c r="X2637" s="551" t="s">
        <v>13876</v>
      </c>
      <c r="Y2637" s="551" t="s">
        <v>13876</v>
      </c>
      <c r="Z2637" s="551" t="s">
        <v>13876</v>
      </c>
      <c r="AA2637" s="551" t="s">
        <v>13876</v>
      </c>
      <c r="AB2637" s="551" t="s">
        <v>13876</v>
      </c>
      <c r="AC2637" s="551" t="s">
        <v>13876</v>
      </c>
      <c r="AD2637" s="623" t="s">
        <v>13876</v>
      </c>
      <c r="AE2637" s="623">
        <v>0</v>
      </c>
      <c r="AQ2637" t="s">
        <v>13876</v>
      </c>
      <c r="AX2637" t="s">
        <v>13876</v>
      </c>
      <c r="BE2637" t="s">
        <v>13876</v>
      </c>
      <c r="BL2637" t="s">
        <v>13876</v>
      </c>
      <c r="BS2637" t="s">
        <v>13876</v>
      </c>
      <c r="BZ2637" t="s">
        <v>13876</v>
      </c>
      <c r="CG2637" t="s">
        <v>13876</v>
      </c>
      <c r="CN2637" t="s">
        <v>13876</v>
      </c>
    </row>
    <row r="2638" spans="1:92" hidden="1">
      <c r="A2638" s="632"/>
      <c r="B2638" s="554"/>
      <c r="C2638" s="554"/>
      <c r="D2638" s="554"/>
      <c r="E2638" s="336"/>
      <c r="F2638" s="336"/>
      <c r="G2638" s="336"/>
      <c r="H2638" s="554"/>
      <c r="I2638" s="336"/>
      <c r="J2638" s="336"/>
      <c r="K2638" s="336"/>
      <c r="L2638" s="336"/>
      <c r="M2638" s="336"/>
      <c r="N2638" s="336"/>
      <c r="O2638" s="632"/>
      <c r="P2638" s="632"/>
      <c r="Q2638" s="632"/>
      <c r="R2638" s="573"/>
      <c r="S2638" s="336"/>
      <c r="T2638" s="336" t="s">
        <v>13876</v>
      </c>
      <c r="U2638" s="336"/>
      <c r="V2638" s="632"/>
      <c r="W2638" s="551">
        <v>0</v>
      </c>
      <c r="X2638" s="551">
        <v>0</v>
      </c>
      <c r="Y2638" s="551">
        <v>0</v>
      </c>
      <c r="Z2638" s="551">
        <v>0</v>
      </c>
      <c r="AA2638" s="551">
        <v>0</v>
      </c>
      <c r="AB2638" s="551">
        <v>0</v>
      </c>
      <c r="AC2638" s="551">
        <v>0</v>
      </c>
      <c r="AD2638" s="623"/>
      <c r="AE2638" s="623">
        <v>0</v>
      </c>
      <c r="AQ2638" t="s">
        <v>13876</v>
      </c>
      <c r="AX2638" t="s">
        <v>13876</v>
      </c>
      <c r="BE2638" t="s">
        <v>13876</v>
      </c>
      <c r="BL2638" t="s">
        <v>13876</v>
      </c>
      <c r="BS2638" t="s">
        <v>13876</v>
      </c>
      <c r="BZ2638" t="s">
        <v>13876</v>
      </c>
      <c r="CG2638" t="s">
        <v>13876</v>
      </c>
      <c r="CN2638" t="s">
        <v>13876</v>
      </c>
    </row>
    <row r="2639" spans="1:92" hidden="1">
      <c r="A2639" s="1086">
        <v>537</v>
      </c>
      <c r="B2639" s="554" t="s">
        <v>15198</v>
      </c>
      <c r="C2639" s="554" t="s">
        <v>2969</v>
      </c>
      <c r="D2639" s="554" t="s">
        <v>15199</v>
      </c>
      <c r="E2639" s="336" t="s">
        <v>1153</v>
      </c>
      <c r="F2639" s="336" t="s">
        <v>15200</v>
      </c>
      <c r="G2639" s="336">
        <v>2910200928</v>
      </c>
      <c r="H2639" s="554" t="s">
        <v>15201</v>
      </c>
      <c r="I2639" s="336" t="s">
        <v>113</v>
      </c>
      <c r="J2639" s="336" t="s">
        <v>13659</v>
      </c>
      <c r="K2639" s="336" t="s">
        <v>13546</v>
      </c>
      <c r="L2639" s="336"/>
      <c r="M2639" s="336"/>
      <c r="N2639" s="336"/>
      <c r="O2639" s="632"/>
      <c r="P2639" s="632"/>
      <c r="Q2639" s="632"/>
      <c r="R2639" s="573" t="s">
        <v>14117</v>
      </c>
      <c r="S2639" s="336"/>
      <c r="T2639" s="336" t="s">
        <v>17391</v>
      </c>
      <c r="U2639" s="336"/>
      <c r="V2639" s="632"/>
      <c r="W2639" s="551" t="s">
        <v>13876</v>
      </c>
      <c r="X2639" s="551" t="s">
        <v>13876</v>
      </c>
      <c r="Y2639" s="551" t="s">
        <v>13876</v>
      </c>
      <c r="Z2639" s="551" t="s">
        <v>13876</v>
      </c>
      <c r="AA2639" s="551" t="s">
        <v>13876</v>
      </c>
      <c r="AB2639" s="551" t="s">
        <v>13876</v>
      </c>
      <c r="AC2639" s="551" t="s">
        <v>13876</v>
      </c>
      <c r="AD2639" s="623" t="s">
        <v>13876</v>
      </c>
      <c r="AE2639" s="623">
        <v>0</v>
      </c>
      <c r="AQ2639" t="s">
        <v>13876</v>
      </c>
      <c r="AX2639" t="s">
        <v>13876</v>
      </c>
      <c r="BE2639" t="s">
        <v>13876</v>
      </c>
      <c r="BL2639" t="s">
        <v>13876</v>
      </c>
      <c r="BS2639" t="s">
        <v>13876</v>
      </c>
      <c r="BZ2639" t="s">
        <v>13876</v>
      </c>
      <c r="CG2639" t="s">
        <v>13876</v>
      </c>
      <c r="CN2639" t="s">
        <v>13876</v>
      </c>
    </row>
    <row r="2640" spans="1:92" hidden="1">
      <c r="A2640" s="1089"/>
      <c r="B2640" s="554" t="s">
        <v>15198</v>
      </c>
      <c r="C2640" s="554" t="s">
        <v>2969</v>
      </c>
      <c r="D2640" s="554" t="s">
        <v>15199</v>
      </c>
      <c r="E2640" s="336" t="s">
        <v>1153</v>
      </c>
      <c r="F2640" s="336" t="s">
        <v>15200</v>
      </c>
      <c r="G2640" s="336">
        <v>2910200928</v>
      </c>
      <c r="H2640" s="554" t="s">
        <v>15201</v>
      </c>
      <c r="I2640" s="336" t="s">
        <v>114</v>
      </c>
      <c r="J2640" s="336" t="s">
        <v>13659</v>
      </c>
      <c r="K2640" s="336" t="s">
        <v>13546</v>
      </c>
      <c r="L2640" s="336"/>
      <c r="M2640" s="336"/>
      <c r="N2640" s="336"/>
      <c r="O2640" s="632"/>
      <c r="P2640" s="632"/>
      <c r="Q2640" s="632"/>
      <c r="R2640" s="573" t="s">
        <v>14117</v>
      </c>
      <c r="S2640" s="336"/>
      <c r="T2640" s="336" t="s">
        <v>17392</v>
      </c>
      <c r="U2640" s="336"/>
      <c r="V2640" s="632"/>
      <c r="W2640" s="551" t="s">
        <v>13876</v>
      </c>
      <c r="X2640" s="551" t="s">
        <v>13876</v>
      </c>
      <c r="Y2640" s="551" t="s">
        <v>13876</v>
      </c>
      <c r="Z2640" s="551" t="s">
        <v>13876</v>
      </c>
      <c r="AA2640" s="551" t="s">
        <v>13876</v>
      </c>
      <c r="AB2640" s="551" t="s">
        <v>13876</v>
      </c>
      <c r="AC2640" s="551" t="s">
        <v>13876</v>
      </c>
      <c r="AD2640" s="623" t="s">
        <v>13876</v>
      </c>
      <c r="AE2640" s="623">
        <v>0</v>
      </c>
      <c r="AQ2640" t="s">
        <v>13876</v>
      </c>
      <c r="AX2640" t="s">
        <v>13876</v>
      </c>
      <c r="BE2640" t="s">
        <v>13876</v>
      </c>
      <c r="BL2640" t="s">
        <v>13876</v>
      </c>
      <c r="BS2640" t="s">
        <v>13876</v>
      </c>
      <c r="BZ2640" t="s">
        <v>13876</v>
      </c>
      <c r="CG2640" t="s">
        <v>13876</v>
      </c>
      <c r="CN2640" t="s">
        <v>13876</v>
      </c>
    </row>
    <row r="2641" spans="1:98" hidden="1">
      <c r="A2641" s="1087"/>
      <c r="B2641" s="554" t="s">
        <v>15198</v>
      </c>
      <c r="C2641" s="554" t="s">
        <v>2969</v>
      </c>
      <c r="D2641" s="554" t="s">
        <v>15199</v>
      </c>
      <c r="E2641" s="336" t="s">
        <v>1153</v>
      </c>
      <c r="F2641" s="336" t="s">
        <v>15200</v>
      </c>
      <c r="G2641" s="336">
        <v>2910200928</v>
      </c>
      <c r="H2641" s="554" t="s">
        <v>15201</v>
      </c>
      <c r="I2641" s="336" t="s">
        <v>116</v>
      </c>
      <c r="J2641" s="336" t="s">
        <v>13659</v>
      </c>
      <c r="K2641" s="336" t="s">
        <v>13546</v>
      </c>
      <c r="L2641" s="336"/>
      <c r="M2641" s="336"/>
      <c r="N2641" s="336"/>
      <c r="O2641" s="632"/>
      <c r="P2641" s="632"/>
      <c r="Q2641" s="632"/>
      <c r="R2641" s="573" t="s">
        <v>14117</v>
      </c>
      <c r="S2641" s="336"/>
      <c r="T2641" s="336" t="s">
        <v>17393</v>
      </c>
      <c r="U2641" s="336"/>
      <c r="V2641" s="632"/>
      <c r="W2641" s="551" t="s">
        <v>13876</v>
      </c>
      <c r="X2641" s="551" t="s">
        <v>13876</v>
      </c>
      <c r="Y2641" s="551" t="s">
        <v>13876</v>
      </c>
      <c r="Z2641" s="551" t="s">
        <v>13876</v>
      </c>
      <c r="AA2641" s="551" t="s">
        <v>13876</v>
      </c>
      <c r="AB2641" s="551" t="s">
        <v>13876</v>
      </c>
      <c r="AC2641" s="551" t="s">
        <v>13876</v>
      </c>
      <c r="AD2641" s="623" t="s">
        <v>13876</v>
      </c>
      <c r="AE2641" s="623">
        <v>0</v>
      </c>
      <c r="AQ2641" t="s">
        <v>13876</v>
      </c>
      <c r="AX2641" t="s">
        <v>13876</v>
      </c>
      <c r="BE2641" t="s">
        <v>13876</v>
      </c>
      <c r="BL2641" t="s">
        <v>13876</v>
      </c>
      <c r="BS2641" t="s">
        <v>13876</v>
      </c>
      <c r="BZ2641" t="s">
        <v>13876</v>
      </c>
      <c r="CG2641" t="s">
        <v>13876</v>
      </c>
      <c r="CN2641" t="s">
        <v>13876</v>
      </c>
    </row>
    <row r="2642" spans="1:98" hidden="1">
      <c r="A2642" s="632"/>
      <c r="B2642" s="554"/>
      <c r="C2642" s="554"/>
      <c r="D2642" s="554"/>
      <c r="E2642" s="336"/>
      <c r="F2642" s="336"/>
      <c r="G2642" s="336"/>
      <c r="H2642" s="554"/>
      <c r="I2642" s="336"/>
      <c r="J2642" s="336"/>
      <c r="K2642" s="336"/>
      <c r="L2642" s="336"/>
      <c r="M2642" s="336"/>
      <c r="N2642" s="336"/>
      <c r="O2642" s="632"/>
      <c r="P2642" s="632"/>
      <c r="Q2642" s="632"/>
      <c r="R2642" s="573"/>
      <c r="S2642" s="336"/>
      <c r="T2642" s="336" t="s">
        <v>13876</v>
      </c>
      <c r="U2642" s="336"/>
      <c r="V2642" s="632"/>
      <c r="W2642" s="551">
        <v>0</v>
      </c>
      <c r="X2642" s="551">
        <v>0</v>
      </c>
      <c r="Y2642" s="551">
        <v>0</v>
      </c>
      <c r="Z2642" s="551">
        <v>0</v>
      </c>
      <c r="AA2642" s="551">
        <v>0</v>
      </c>
      <c r="AB2642" s="551">
        <v>0</v>
      </c>
      <c r="AC2642" s="551">
        <v>0</v>
      </c>
      <c r="AD2642" s="623"/>
      <c r="AE2642" s="623">
        <v>0</v>
      </c>
      <c r="AQ2642" t="s">
        <v>13876</v>
      </c>
      <c r="AX2642" t="s">
        <v>13876</v>
      </c>
      <c r="BE2642" t="s">
        <v>13876</v>
      </c>
      <c r="BL2642" t="s">
        <v>13876</v>
      </c>
      <c r="BS2642" t="s">
        <v>13876</v>
      </c>
      <c r="BZ2642" t="s">
        <v>13876</v>
      </c>
      <c r="CG2642" t="s">
        <v>13876</v>
      </c>
      <c r="CN2642" t="s">
        <v>13876</v>
      </c>
    </row>
    <row r="2643" spans="1:98" hidden="1">
      <c r="A2643" s="632">
        <v>538</v>
      </c>
      <c r="B2643" s="554" t="s">
        <v>15202</v>
      </c>
      <c r="C2643" s="554" t="s">
        <v>3273</v>
      </c>
      <c r="D2643" s="554" t="s">
        <v>15203</v>
      </c>
      <c r="E2643" s="336" t="s">
        <v>368</v>
      </c>
      <c r="F2643" s="336" t="s">
        <v>15204</v>
      </c>
      <c r="G2643" s="336">
        <v>2910200936</v>
      </c>
      <c r="H2643" s="554" t="s">
        <v>15205</v>
      </c>
      <c r="I2643" s="336" t="s">
        <v>13673</v>
      </c>
      <c r="J2643" s="336" t="s">
        <v>13659</v>
      </c>
      <c r="K2643" s="336" t="s">
        <v>13546</v>
      </c>
      <c r="L2643" s="336"/>
      <c r="M2643" s="336"/>
      <c r="N2643" s="336"/>
      <c r="O2643" s="632"/>
      <c r="P2643" s="632"/>
      <c r="Q2643" s="632"/>
      <c r="R2643" s="573" t="s">
        <v>14117</v>
      </c>
      <c r="S2643" s="336"/>
      <c r="T2643" s="336" t="s">
        <v>17394</v>
      </c>
      <c r="U2643" s="336"/>
      <c r="V2643" s="632"/>
      <c r="W2643" s="551" t="s">
        <v>13876</v>
      </c>
      <c r="X2643" s="551" t="s">
        <v>13876</v>
      </c>
      <c r="Y2643" s="551" t="s">
        <v>13876</v>
      </c>
      <c r="Z2643" s="551" t="s">
        <v>13876</v>
      </c>
      <c r="AA2643" s="551" t="s">
        <v>13876</v>
      </c>
      <c r="AB2643" s="551" t="s">
        <v>13876</v>
      </c>
      <c r="AC2643" s="551" t="s">
        <v>13876</v>
      </c>
      <c r="AD2643" s="623" t="s">
        <v>13876</v>
      </c>
      <c r="AE2643" s="623">
        <v>0</v>
      </c>
      <c r="AQ2643" t="s">
        <v>13876</v>
      </c>
      <c r="AX2643" t="s">
        <v>13876</v>
      </c>
      <c r="BE2643" t="s">
        <v>13876</v>
      </c>
      <c r="BL2643" t="s">
        <v>13876</v>
      </c>
      <c r="BS2643" t="s">
        <v>13876</v>
      </c>
      <c r="BZ2643" t="s">
        <v>13876</v>
      </c>
      <c r="CG2643" t="s">
        <v>13876</v>
      </c>
      <c r="CN2643" t="s">
        <v>13876</v>
      </c>
    </row>
    <row r="2644" spans="1:98" hidden="1">
      <c r="A2644" s="632"/>
      <c r="B2644" s="554"/>
      <c r="C2644" s="554"/>
      <c r="D2644" s="554"/>
      <c r="E2644" s="336"/>
      <c r="F2644" s="336"/>
      <c r="G2644" s="336"/>
      <c r="H2644" s="554"/>
      <c r="I2644" s="336"/>
      <c r="J2644" s="336"/>
      <c r="K2644" s="336"/>
      <c r="L2644" s="336"/>
      <c r="M2644" s="336"/>
      <c r="N2644" s="336"/>
      <c r="O2644" s="632"/>
      <c r="P2644" s="632"/>
      <c r="Q2644" s="632"/>
      <c r="R2644" s="573"/>
      <c r="S2644" s="336"/>
      <c r="T2644" s="336" t="s">
        <v>13876</v>
      </c>
      <c r="U2644" s="336"/>
      <c r="V2644" s="632"/>
      <c r="W2644" s="551">
        <v>0</v>
      </c>
      <c r="X2644" s="551">
        <v>0</v>
      </c>
      <c r="Y2644" s="551">
        <v>0</v>
      </c>
      <c r="Z2644" s="551">
        <v>0</v>
      </c>
      <c r="AA2644" s="551">
        <v>0</v>
      </c>
      <c r="AB2644" s="551">
        <v>0</v>
      </c>
      <c r="AC2644" s="551">
        <v>0</v>
      </c>
      <c r="AD2644" s="623"/>
      <c r="AE2644" s="623">
        <v>0</v>
      </c>
      <c r="AQ2644" t="s">
        <v>13876</v>
      </c>
      <c r="AX2644" t="s">
        <v>13876</v>
      </c>
      <c r="BE2644" t="s">
        <v>13876</v>
      </c>
      <c r="BL2644" t="s">
        <v>13876</v>
      </c>
      <c r="BS2644" t="s">
        <v>13876</v>
      </c>
      <c r="BZ2644" t="s">
        <v>13876</v>
      </c>
      <c r="CG2644" t="s">
        <v>13876</v>
      </c>
      <c r="CN2644" t="s">
        <v>13876</v>
      </c>
    </row>
    <row r="2645" spans="1:98" hidden="1">
      <c r="A2645" s="632">
        <v>539</v>
      </c>
      <c r="B2645" s="554" t="s">
        <v>15206</v>
      </c>
      <c r="C2645" s="554" t="s">
        <v>9320</v>
      </c>
      <c r="D2645" s="554" t="s">
        <v>15207</v>
      </c>
      <c r="E2645" s="336" t="s">
        <v>1286</v>
      </c>
      <c r="F2645" s="336" t="s">
        <v>9325</v>
      </c>
      <c r="G2645" s="336">
        <v>2920100548</v>
      </c>
      <c r="H2645" s="554" t="s">
        <v>15208</v>
      </c>
      <c r="I2645" s="336" t="s">
        <v>8120</v>
      </c>
      <c r="J2645" s="336" t="s">
        <v>13659</v>
      </c>
      <c r="K2645" s="336" t="s">
        <v>13547</v>
      </c>
      <c r="L2645" s="336"/>
      <c r="M2645" s="336"/>
      <c r="N2645" s="336"/>
      <c r="O2645" s="632"/>
      <c r="P2645" s="632"/>
      <c r="Q2645" s="632"/>
      <c r="R2645" s="573" t="s">
        <v>14117</v>
      </c>
      <c r="S2645" s="557">
        <v>44690</v>
      </c>
      <c r="T2645" s="336" t="s">
        <v>17395</v>
      </c>
      <c r="U2645" s="336">
        <v>288</v>
      </c>
      <c r="V2645" s="632">
        <v>288</v>
      </c>
      <c r="W2645" s="623" t="s">
        <v>13876</v>
      </c>
      <c r="X2645" s="623">
        <v>23690</v>
      </c>
      <c r="Y2645" s="623">
        <v>28906</v>
      </c>
      <c r="Z2645" s="551">
        <v>26608</v>
      </c>
      <c r="AA2645" s="623">
        <v>20908</v>
      </c>
      <c r="AB2645" s="551">
        <v>33966</v>
      </c>
      <c r="AC2645" s="551">
        <v>-570</v>
      </c>
      <c r="AD2645" s="623" t="s">
        <v>13876</v>
      </c>
      <c r="AE2645" s="623">
        <v>133508</v>
      </c>
      <c r="AF2645" t="s">
        <v>15209</v>
      </c>
      <c r="AG2645" t="s">
        <v>9324</v>
      </c>
      <c r="AH2645" t="s">
        <v>15209</v>
      </c>
      <c r="AJ2645" s="627" t="s">
        <v>15210</v>
      </c>
      <c r="AK2645" s="548" t="s">
        <v>15211</v>
      </c>
      <c r="AL2645" s="607" t="s">
        <v>14452</v>
      </c>
      <c r="AM2645" s="548">
        <v>2223206</v>
      </c>
      <c r="AN2645" s="548" t="s">
        <v>15209</v>
      </c>
      <c r="AO2645" s="548" t="s">
        <v>15212</v>
      </c>
      <c r="AQ2645" t="s">
        <v>13876</v>
      </c>
      <c r="AR2645" t="s">
        <v>13876</v>
      </c>
      <c r="AS2645" t="s">
        <v>13876</v>
      </c>
      <c r="AT2645" t="s">
        <v>13876</v>
      </c>
      <c r="AU2645" t="s">
        <v>13876</v>
      </c>
      <c r="AV2645" t="s">
        <v>13876</v>
      </c>
      <c r="AW2645" t="s">
        <v>13876</v>
      </c>
      <c r="AX2645" t="s">
        <v>13876</v>
      </c>
      <c r="AY2645" t="s">
        <v>13876</v>
      </c>
      <c r="AZ2645" t="s">
        <v>15292</v>
      </c>
      <c r="BA2645" t="s">
        <v>15284</v>
      </c>
      <c r="BB2645" t="s">
        <v>15290</v>
      </c>
      <c r="BC2645" t="s">
        <v>15294</v>
      </c>
      <c r="BD2645" t="s">
        <v>15288</v>
      </c>
      <c r="BE2645" t="s">
        <v>13876</v>
      </c>
      <c r="BF2645" t="s">
        <v>13876</v>
      </c>
      <c r="BG2645" t="s">
        <v>15292</v>
      </c>
      <c r="BH2645" t="s">
        <v>15285</v>
      </c>
      <c r="BI2645" t="s">
        <v>15294</v>
      </c>
      <c r="BJ2645" t="s">
        <v>15288</v>
      </c>
      <c r="BK2645" t="s">
        <v>15290</v>
      </c>
      <c r="BL2645" t="s">
        <v>13876</v>
      </c>
      <c r="BM2645" t="s">
        <v>13876</v>
      </c>
      <c r="BN2645" t="s">
        <v>15292</v>
      </c>
      <c r="BO2645" t="s">
        <v>15290</v>
      </c>
      <c r="BP2645" t="s">
        <v>15290</v>
      </c>
      <c r="BQ2645" t="s">
        <v>15288</v>
      </c>
      <c r="BR2645" t="s">
        <v>15285</v>
      </c>
      <c r="BS2645" t="s">
        <v>13876</v>
      </c>
      <c r="BT2645" t="s">
        <v>13876</v>
      </c>
      <c r="BU2645" t="s">
        <v>15292</v>
      </c>
      <c r="BV2645" t="s">
        <v>15288</v>
      </c>
      <c r="BW2645" t="s">
        <v>15294</v>
      </c>
      <c r="BX2645" t="s">
        <v>15288</v>
      </c>
      <c r="BY2645" t="s">
        <v>15285</v>
      </c>
      <c r="BZ2645" t="s">
        <v>13876</v>
      </c>
      <c r="CA2645" t="s">
        <v>13876</v>
      </c>
      <c r="CB2645" t="s">
        <v>15284</v>
      </c>
      <c r="CC2645" t="s">
        <v>15284</v>
      </c>
      <c r="CD2645" t="s">
        <v>15294</v>
      </c>
      <c r="CE2645" t="s">
        <v>15290</v>
      </c>
      <c r="CF2645" t="s">
        <v>15290</v>
      </c>
      <c r="CG2645" t="s">
        <v>15289</v>
      </c>
      <c r="CH2645" t="s">
        <v>15289</v>
      </c>
      <c r="CI2645" t="s">
        <v>15289</v>
      </c>
      <c r="CJ2645" t="s">
        <v>15289</v>
      </c>
      <c r="CK2645" t="s">
        <v>15290</v>
      </c>
      <c r="CL2645" t="s">
        <v>15287</v>
      </c>
      <c r="CM2645" t="s">
        <v>15288</v>
      </c>
      <c r="CN2645" t="s">
        <v>13876</v>
      </c>
      <c r="CO2645" t="s">
        <v>13876</v>
      </c>
      <c r="CP2645" t="s">
        <v>13876</v>
      </c>
      <c r="CQ2645" t="s">
        <v>13876</v>
      </c>
      <c r="CR2645" t="s">
        <v>13876</v>
      </c>
      <c r="CS2645" t="s">
        <v>13876</v>
      </c>
      <c r="CT2645" t="s">
        <v>13876</v>
      </c>
    </row>
    <row r="2646" spans="1:98" hidden="1">
      <c r="A2646" s="632"/>
      <c r="B2646" s="554"/>
      <c r="C2646" s="554"/>
      <c r="D2646" s="554"/>
      <c r="E2646" s="336"/>
      <c r="F2646" s="336"/>
      <c r="G2646" s="336"/>
      <c r="H2646" s="554"/>
      <c r="I2646" s="336"/>
      <c r="J2646" s="336"/>
      <c r="K2646" s="336"/>
      <c r="L2646" s="336"/>
      <c r="M2646" s="336"/>
      <c r="N2646" s="336"/>
      <c r="O2646" s="632"/>
      <c r="P2646" s="632"/>
      <c r="Q2646" s="632"/>
      <c r="R2646" s="336"/>
      <c r="S2646" s="336"/>
      <c r="T2646" s="336" t="s">
        <v>13876</v>
      </c>
      <c r="U2646" s="336"/>
      <c r="V2646" s="632"/>
      <c r="W2646" s="551">
        <v>0</v>
      </c>
      <c r="X2646" s="551">
        <v>0</v>
      </c>
      <c r="Y2646" s="551">
        <v>0</v>
      </c>
      <c r="Z2646" s="551">
        <v>0</v>
      </c>
      <c r="AA2646" s="551">
        <v>0</v>
      </c>
      <c r="AB2646" s="551">
        <v>0</v>
      </c>
      <c r="AC2646" s="551">
        <v>0</v>
      </c>
      <c r="AD2646" s="336"/>
      <c r="AE2646" s="623">
        <v>0</v>
      </c>
    </row>
    <row r="2647" spans="1:98" hidden="1">
      <c r="A2647" s="1086">
        <v>540</v>
      </c>
      <c r="B2647" s="554" t="s">
        <v>15213</v>
      </c>
      <c r="C2647" s="554" t="s">
        <v>797</v>
      </c>
      <c r="D2647" s="554" t="s">
        <v>2241</v>
      </c>
      <c r="E2647" s="336" t="s">
        <v>368</v>
      </c>
      <c r="F2647" s="336" t="s">
        <v>15214</v>
      </c>
      <c r="G2647" s="336">
        <v>2910103734</v>
      </c>
      <c r="H2647" s="554" t="s">
        <v>2723</v>
      </c>
      <c r="I2647" s="336" t="s">
        <v>475</v>
      </c>
      <c r="J2647" s="336" t="s">
        <v>13659</v>
      </c>
      <c r="K2647" s="336" t="s">
        <v>13546</v>
      </c>
      <c r="L2647" s="336"/>
      <c r="M2647" s="336"/>
      <c r="N2647" s="336"/>
      <c r="O2647" s="632"/>
      <c r="P2647" s="632"/>
      <c r="Q2647" s="632"/>
      <c r="R2647" s="573" t="s">
        <v>15215</v>
      </c>
      <c r="S2647" s="336"/>
      <c r="T2647" s="336" t="s">
        <v>17396</v>
      </c>
      <c r="U2647" s="336"/>
      <c r="V2647" s="632"/>
      <c r="W2647" s="551" t="s">
        <v>13876</v>
      </c>
      <c r="X2647" s="551" t="s">
        <v>13876</v>
      </c>
      <c r="Y2647" s="551" t="s">
        <v>13876</v>
      </c>
      <c r="Z2647" s="551" t="s">
        <v>13876</v>
      </c>
      <c r="AA2647" s="551" t="s">
        <v>13876</v>
      </c>
      <c r="AB2647" s="551" t="s">
        <v>13876</v>
      </c>
      <c r="AC2647" s="551" t="s">
        <v>13876</v>
      </c>
      <c r="AD2647" s="336"/>
      <c r="AE2647" s="623">
        <v>0</v>
      </c>
    </row>
    <row r="2648" spans="1:98" hidden="1">
      <c r="A2648" s="1087"/>
      <c r="B2648" s="554" t="s">
        <v>15213</v>
      </c>
      <c r="C2648" s="554" t="s">
        <v>797</v>
      </c>
      <c r="D2648" s="554" t="s">
        <v>2241</v>
      </c>
      <c r="E2648" s="336" t="s">
        <v>368</v>
      </c>
      <c r="F2648" s="336" t="s">
        <v>15214</v>
      </c>
      <c r="G2648" s="336">
        <v>2920100589</v>
      </c>
      <c r="H2648" s="554" t="s">
        <v>2723</v>
      </c>
      <c r="I2648" s="336" t="s">
        <v>8120</v>
      </c>
      <c r="J2648" s="336" t="s">
        <v>13659</v>
      </c>
      <c r="K2648" s="336" t="s">
        <v>13546</v>
      </c>
      <c r="L2648" s="336"/>
      <c r="M2648" s="336"/>
      <c r="N2648" s="336"/>
      <c r="O2648" s="632"/>
      <c r="P2648" s="632"/>
      <c r="Q2648" s="632"/>
      <c r="R2648" s="573" t="s">
        <v>15215</v>
      </c>
      <c r="S2648" s="336"/>
      <c r="T2648" s="336" t="s">
        <v>17397</v>
      </c>
      <c r="U2648" s="336"/>
      <c r="V2648" s="632"/>
      <c r="W2648" s="551" t="s">
        <v>13876</v>
      </c>
      <c r="X2648" s="551" t="s">
        <v>13876</v>
      </c>
      <c r="Y2648" s="551" t="s">
        <v>13876</v>
      </c>
      <c r="Z2648" s="551" t="s">
        <v>13876</v>
      </c>
      <c r="AA2648" s="551" t="s">
        <v>13876</v>
      </c>
      <c r="AB2648" s="551" t="s">
        <v>13876</v>
      </c>
      <c r="AC2648" s="551" t="s">
        <v>13876</v>
      </c>
      <c r="AD2648" s="336"/>
      <c r="AE2648" s="623">
        <v>0</v>
      </c>
    </row>
    <row r="2649" spans="1:98" hidden="1">
      <c r="A2649" s="632"/>
      <c r="B2649" s="554"/>
      <c r="C2649" s="336"/>
      <c r="D2649" s="336"/>
      <c r="E2649" s="336"/>
      <c r="F2649" s="336"/>
      <c r="G2649" s="336"/>
      <c r="H2649" s="554"/>
      <c r="I2649" s="336"/>
      <c r="J2649" s="336"/>
      <c r="K2649" s="336"/>
      <c r="L2649" s="336"/>
      <c r="M2649" s="336"/>
      <c r="N2649" s="336"/>
      <c r="O2649" s="632"/>
      <c r="P2649" s="632"/>
      <c r="Q2649" s="632"/>
      <c r="R2649" s="336"/>
      <c r="S2649" s="336"/>
      <c r="T2649" s="336" t="s">
        <v>13876</v>
      </c>
      <c r="U2649" s="336"/>
      <c r="V2649" s="632"/>
      <c r="W2649" s="551">
        <v>0</v>
      </c>
      <c r="X2649" s="551">
        <v>0</v>
      </c>
      <c r="Y2649" s="551">
        <v>0</v>
      </c>
      <c r="Z2649" s="551">
        <v>0</v>
      </c>
      <c r="AA2649" s="551">
        <v>0</v>
      </c>
      <c r="AB2649" s="551">
        <v>0</v>
      </c>
      <c r="AC2649" s="551">
        <v>0</v>
      </c>
      <c r="AD2649" s="336"/>
      <c r="AE2649" s="623">
        <v>0</v>
      </c>
    </row>
    <row r="2650" spans="1:98" hidden="1">
      <c r="A2650" s="1086">
        <v>541</v>
      </c>
      <c r="B2650" s="554" t="s">
        <v>15216</v>
      </c>
      <c r="C2650" s="554" t="s">
        <v>3413</v>
      </c>
      <c r="D2650" s="554" t="s">
        <v>3414</v>
      </c>
      <c r="E2650" s="336" t="s">
        <v>368</v>
      </c>
      <c r="F2650" s="336" t="s">
        <v>3417</v>
      </c>
      <c r="G2650" s="336">
        <v>2910200944</v>
      </c>
      <c r="H2650" s="554" t="s">
        <v>15217</v>
      </c>
      <c r="I2650" s="336" t="s">
        <v>113</v>
      </c>
      <c r="J2650" s="336" t="s">
        <v>13659</v>
      </c>
      <c r="K2650" s="336" t="s">
        <v>13546</v>
      </c>
      <c r="L2650" s="336"/>
      <c r="M2650" s="336"/>
      <c r="N2650" s="336"/>
      <c r="O2650" s="632"/>
      <c r="P2650" s="632"/>
      <c r="Q2650" s="632"/>
      <c r="R2650" s="573" t="s">
        <v>15215</v>
      </c>
      <c r="S2650" s="336"/>
      <c r="T2650" s="336" t="s">
        <v>17398</v>
      </c>
      <c r="U2650" s="336"/>
      <c r="V2650" s="632"/>
      <c r="W2650" s="551" t="s">
        <v>13876</v>
      </c>
      <c r="X2650" s="551" t="s">
        <v>13876</v>
      </c>
      <c r="Y2650" s="551" t="s">
        <v>13876</v>
      </c>
      <c r="Z2650" s="551" t="s">
        <v>13876</v>
      </c>
      <c r="AA2650" s="551" t="s">
        <v>13876</v>
      </c>
      <c r="AB2650" s="551" t="s">
        <v>13876</v>
      </c>
      <c r="AC2650" s="551" t="s">
        <v>13876</v>
      </c>
      <c r="AD2650" s="336"/>
      <c r="AE2650" s="623">
        <v>0</v>
      </c>
    </row>
    <row r="2651" spans="1:98" hidden="1">
      <c r="A2651" s="1089"/>
      <c r="B2651" s="554" t="s">
        <v>15216</v>
      </c>
      <c r="C2651" s="554" t="s">
        <v>3413</v>
      </c>
      <c r="D2651" s="554" t="s">
        <v>3414</v>
      </c>
      <c r="E2651" s="336" t="s">
        <v>368</v>
      </c>
      <c r="F2651" s="336" t="s">
        <v>3417</v>
      </c>
      <c r="G2651" s="336">
        <v>2910200944</v>
      </c>
      <c r="H2651" s="554" t="s">
        <v>15217</v>
      </c>
      <c r="I2651" s="336" t="s">
        <v>114</v>
      </c>
      <c r="J2651" s="336" t="s">
        <v>13659</v>
      </c>
      <c r="K2651" s="336" t="s">
        <v>13546</v>
      </c>
      <c r="L2651" s="336"/>
      <c r="M2651" s="336"/>
      <c r="N2651" s="336"/>
      <c r="O2651" s="632"/>
      <c r="P2651" s="632"/>
      <c r="Q2651" s="632"/>
      <c r="R2651" s="573" t="s">
        <v>15215</v>
      </c>
      <c r="S2651" s="336"/>
      <c r="T2651" s="336" t="s">
        <v>17399</v>
      </c>
      <c r="U2651" s="336"/>
      <c r="V2651" s="632"/>
      <c r="W2651" s="551" t="s">
        <v>13876</v>
      </c>
      <c r="X2651" s="551" t="s">
        <v>13876</v>
      </c>
      <c r="Y2651" s="551" t="s">
        <v>13876</v>
      </c>
      <c r="Z2651" s="551" t="s">
        <v>13876</v>
      </c>
      <c r="AA2651" s="551" t="s">
        <v>13876</v>
      </c>
      <c r="AB2651" s="551" t="s">
        <v>13876</v>
      </c>
      <c r="AC2651" s="551" t="s">
        <v>13876</v>
      </c>
      <c r="AD2651" s="336"/>
      <c r="AE2651" s="623">
        <v>0</v>
      </c>
    </row>
    <row r="2652" spans="1:98" hidden="1">
      <c r="A2652" s="1087"/>
      <c r="B2652" s="554" t="s">
        <v>15216</v>
      </c>
      <c r="C2652" s="554" t="s">
        <v>3413</v>
      </c>
      <c r="D2652" s="554" t="s">
        <v>3414</v>
      </c>
      <c r="E2652" s="336" t="s">
        <v>368</v>
      </c>
      <c r="F2652" s="336" t="s">
        <v>3417</v>
      </c>
      <c r="G2652" s="336">
        <v>2910200944</v>
      </c>
      <c r="H2652" s="554" t="s">
        <v>15217</v>
      </c>
      <c r="I2652" s="336" t="s">
        <v>116</v>
      </c>
      <c r="J2652" s="336" t="s">
        <v>13659</v>
      </c>
      <c r="K2652" s="336" t="s">
        <v>13546</v>
      </c>
      <c r="L2652" s="336"/>
      <c r="M2652" s="336"/>
      <c r="N2652" s="336"/>
      <c r="O2652" s="632"/>
      <c r="P2652" s="632"/>
      <c r="Q2652" s="632"/>
      <c r="R2652" s="573" t="s">
        <v>15215</v>
      </c>
      <c r="S2652" s="336"/>
      <c r="T2652" s="336" t="s">
        <v>17400</v>
      </c>
      <c r="U2652" s="336"/>
      <c r="V2652" s="632"/>
      <c r="W2652" s="551" t="s">
        <v>13876</v>
      </c>
      <c r="X2652" s="551" t="s">
        <v>13876</v>
      </c>
      <c r="Y2652" s="551" t="s">
        <v>13876</v>
      </c>
      <c r="Z2652" s="551" t="s">
        <v>13876</v>
      </c>
      <c r="AA2652" s="551" t="s">
        <v>13876</v>
      </c>
      <c r="AB2652" s="551" t="s">
        <v>13876</v>
      </c>
      <c r="AC2652" s="551" t="s">
        <v>13876</v>
      </c>
      <c r="AD2652" s="336"/>
      <c r="AE2652" s="623">
        <v>0</v>
      </c>
    </row>
    <row r="2653" spans="1:98" hidden="1">
      <c r="A2653" s="632"/>
      <c r="B2653" s="554"/>
      <c r="C2653" s="554"/>
      <c r="D2653" s="554"/>
      <c r="E2653" s="336"/>
      <c r="F2653" s="336"/>
      <c r="G2653" s="336"/>
      <c r="H2653" s="554"/>
      <c r="I2653" s="336"/>
      <c r="J2653" s="336"/>
      <c r="K2653" s="336"/>
      <c r="L2653" s="336"/>
      <c r="M2653" s="336"/>
      <c r="N2653" s="336"/>
      <c r="O2653" s="632"/>
      <c r="P2653" s="632"/>
      <c r="Q2653" s="632"/>
      <c r="R2653" s="336"/>
      <c r="S2653" s="336"/>
      <c r="T2653" s="336" t="s">
        <v>13876</v>
      </c>
      <c r="U2653" s="336"/>
      <c r="V2653" s="632"/>
      <c r="W2653" s="551">
        <v>0</v>
      </c>
      <c r="X2653" s="551">
        <v>0</v>
      </c>
      <c r="Y2653" s="551">
        <v>0</v>
      </c>
      <c r="Z2653" s="551">
        <v>0</v>
      </c>
      <c r="AA2653" s="551">
        <v>0</v>
      </c>
      <c r="AB2653" s="551">
        <v>0</v>
      </c>
      <c r="AC2653" s="551">
        <v>0</v>
      </c>
      <c r="AD2653" s="336"/>
      <c r="AE2653" s="623">
        <v>0</v>
      </c>
    </row>
    <row r="2654" spans="1:98" hidden="1">
      <c r="A2654" s="632">
        <v>542</v>
      </c>
      <c r="B2654" s="554" t="s">
        <v>15218</v>
      </c>
      <c r="C2654" s="554" t="s">
        <v>4389</v>
      </c>
      <c r="D2654" s="554" t="s">
        <v>15219</v>
      </c>
      <c r="E2654" s="336" t="s">
        <v>407</v>
      </c>
      <c r="F2654" s="336" t="s">
        <v>15220</v>
      </c>
      <c r="G2654" s="336">
        <v>2921500134</v>
      </c>
      <c r="H2654" s="554" t="s">
        <v>15221</v>
      </c>
      <c r="I2654" s="336" t="s">
        <v>8120</v>
      </c>
      <c r="J2654" s="336" t="s">
        <v>13659</v>
      </c>
      <c r="K2654" s="336" t="s">
        <v>13546</v>
      </c>
      <c r="L2654" s="336"/>
      <c r="M2654" s="336"/>
      <c r="N2654" s="336"/>
      <c r="O2654" s="632"/>
      <c r="P2654" s="632"/>
      <c r="Q2654" s="632"/>
      <c r="R2654" s="573" t="s">
        <v>15215</v>
      </c>
      <c r="S2654" s="336"/>
      <c r="T2654" s="336" t="s">
        <v>17401</v>
      </c>
      <c r="U2654" s="336"/>
      <c r="V2654" s="632"/>
      <c r="W2654" s="551" t="s">
        <v>13876</v>
      </c>
      <c r="X2654" s="551" t="s">
        <v>13876</v>
      </c>
      <c r="Y2654" s="551" t="s">
        <v>13876</v>
      </c>
      <c r="Z2654" s="551" t="s">
        <v>13876</v>
      </c>
      <c r="AA2654" s="551" t="s">
        <v>13876</v>
      </c>
      <c r="AB2654" s="551" t="s">
        <v>13876</v>
      </c>
      <c r="AC2654" s="551" t="s">
        <v>13876</v>
      </c>
      <c r="AD2654" s="336"/>
      <c r="AE2654" s="623">
        <v>0</v>
      </c>
    </row>
    <row r="2655" spans="1:98" hidden="1">
      <c r="A2655" s="632"/>
      <c r="B2655" s="554"/>
      <c r="C2655" s="554"/>
      <c r="D2655" s="554"/>
      <c r="E2655" s="336"/>
      <c r="F2655" s="336"/>
      <c r="G2655" s="336"/>
      <c r="H2655" s="554"/>
      <c r="I2655" s="336"/>
      <c r="J2655" s="336"/>
      <c r="K2655" s="336"/>
      <c r="L2655" s="336"/>
      <c r="M2655" s="336"/>
      <c r="N2655" s="336"/>
      <c r="O2655" s="632"/>
      <c r="P2655" s="632"/>
      <c r="Q2655" s="632"/>
      <c r="R2655" s="336"/>
      <c r="S2655" s="336"/>
      <c r="T2655" s="336" t="s">
        <v>13876</v>
      </c>
      <c r="U2655" s="336"/>
      <c r="V2655" s="632"/>
      <c r="W2655" s="551">
        <v>0</v>
      </c>
      <c r="X2655" s="551">
        <v>0</v>
      </c>
      <c r="Y2655" s="551">
        <v>0</v>
      </c>
      <c r="Z2655" s="551">
        <v>0</v>
      </c>
      <c r="AA2655" s="551">
        <v>0</v>
      </c>
      <c r="AB2655" s="551">
        <v>0</v>
      </c>
      <c r="AC2655" s="551">
        <v>0</v>
      </c>
      <c r="AD2655" s="336"/>
      <c r="AE2655" s="623">
        <v>0</v>
      </c>
    </row>
    <row r="2656" spans="1:98" hidden="1">
      <c r="A2656" s="632">
        <v>543</v>
      </c>
      <c r="B2656" s="576" t="s">
        <v>15222</v>
      </c>
      <c r="C2656" s="554" t="s">
        <v>15223</v>
      </c>
      <c r="D2656" s="554" t="s">
        <v>15224</v>
      </c>
      <c r="E2656" s="336" t="s">
        <v>368</v>
      </c>
      <c r="F2656" s="336" t="s">
        <v>15225</v>
      </c>
      <c r="G2656" s="336">
        <v>2950300133</v>
      </c>
      <c r="H2656" s="554" t="s">
        <v>12891</v>
      </c>
      <c r="I2656" s="336" t="s">
        <v>126</v>
      </c>
      <c r="J2656" s="336" t="s">
        <v>13659</v>
      </c>
      <c r="K2656" s="336" t="s">
        <v>13546</v>
      </c>
      <c r="L2656" s="336"/>
      <c r="M2656" s="336"/>
      <c r="N2656" s="336"/>
      <c r="O2656" s="632"/>
      <c r="P2656" s="632"/>
      <c r="Q2656" s="632"/>
      <c r="R2656" s="573" t="s">
        <v>15226</v>
      </c>
      <c r="S2656" s="336"/>
      <c r="T2656" s="336" t="s">
        <v>17402</v>
      </c>
      <c r="U2656" s="336"/>
      <c r="V2656" s="632"/>
      <c r="W2656" s="551" t="s">
        <v>13876</v>
      </c>
      <c r="X2656" s="551" t="s">
        <v>13876</v>
      </c>
      <c r="Y2656" s="551" t="s">
        <v>13876</v>
      </c>
      <c r="Z2656" s="551" t="s">
        <v>13876</v>
      </c>
      <c r="AA2656" s="551" t="s">
        <v>13876</v>
      </c>
      <c r="AB2656" s="551" t="s">
        <v>13876</v>
      </c>
      <c r="AC2656" s="551" t="s">
        <v>13876</v>
      </c>
      <c r="AD2656" s="336"/>
      <c r="AE2656" s="623">
        <v>0</v>
      </c>
    </row>
    <row r="2657" spans="1:31" hidden="1">
      <c r="A2657" s="632"/>
      <c r="B2657" s="554"/>
      <c r="C2657" s="554"/>
      <c r="D2657" s="554"/>
      <c r="E2657" s="336"/>
      <c r="F2657" s="336"/>
      <c r="G2657" s="336"/>
      <c r="H2657" s="554"/>
      <c r="I2657" s="336"/>
      <c r="J2657" s="336"/>
      <c r="K2657" s="336"/>
      <c r="L2657" s="336"/>
      <c r="M2657" s="336"/>
      <c r="N2657" s="336"/>
      <c r="O2657" s="632"/>
      <c r="P2657" s="632"/>
      <c r="Q2657" s="632"/>
      <c r="R2657" s="336"/>
      <c r="S2657" s="336"/>
      <c r="T2657" s="336" t="s">
        <v>13876</v>
      </c>
      <c r="U2657" s="336"/>
      <c r="V2657" s="632"/>
      <c r="W2657" s="551">
        <v>0</v>
      </c>
      <c r="X2657" s="551">
        <v>0</v>
      </c>
      <c r="Y2657" s="551">
        <v>0</v>
      </c>
      <c r="Z2657" s="551">
        <v>0</v>
      </c>
      <c r="AA2657" s="551">
        <v>0</v>
      </c>
      <c r="AB2657" s="551">
        <v>0</v>
      </c>
      <c r="AC2657" s="551">
        <v>0</v>
      </c>
      <c r="AD2657" s="336"/>
      <c r="AE2657" s="623">
        <v>0</v>
      </c>
    </row>
    <row r="2658" spans="1:31" hidden="1">
      <c r="A2658" s="1086">
        <v>544</v>
      </c>
      <c r="B2658" s="336" t="s">
        <v>15227</v>
      </c>
      <c r="C2658" s="554" t="s">
        <v>4057</v>
      </c>
      <c r="D2658" s="554" t="s">
        <v>15228</v>
      </c>
      <c r="E2658" s="336" t="s">
        <v>368</v>
      </c>
      <c r="F2658" s="336" t="s">
        <v>15229</v>
      </c>
      <c r="G2658" s="336">
        <v>2910900709</v>
      </c>
      <c r="H2658" s="554" t="s">
        <v>15230</v>
      </c>
      <c r="I2658" s="336" t="s">
        <v>113</v>
      </c>
      <c r="J2658" s="336" t="s">
        <v>13659</v>
      </c>
      <c r="K2658" s="336" t="s">
        <v>13546</v>
      </c>
      <c r="L2658" s="336"/>
      <c r="M2658" s="336"/>
      <c r="N2658" s="336"/>
      <c r="O2658" s="632"/>
      <c r="P2658" s="632"/>
      <c r="Q2658" s="632"/>
      <c r="R2658" s="573" t="s">
        <v>15226</v>
      </c>
      <c r="S2658" s="336"/>
      <c r="T2658" s="336" t="s">
        <v>17403</v>
      </c>
      <c r="U2658" s="336"/>
      <c r="V2658" s="632"/>
      <c r="W2658" s="551" t="s">
        <v>13876</v>
      </c>
      <c r="X2658" s="551" t="s">
        <v>13876</v>
      </c>
      <c r="Y2658" s="551" t="s">
        <v>13876</v>
      </c>
      <c r="Z2658" s="551" t="s">
        <v>13876</v>
      </c>
      <c r="AA2658" s="551" t="s">
        <v>13876</v>
      </c>
      <c r="AB2658" s="551" t="s">
        <v>13876</v>
      </c>
      <c r="AC2658" s="551" t="s">
        <v>13876</v>
      </c>
      <c r="AD2658" s="336"/>
      <c r="AE2658" s="623">
        <v>0</v>
      </c>
    </row>
    <row r="2659" spans="1:31" hidden="1">
      <c r="A2659" s="1087"/>
      <c r="B2659" s="336" t="s">
        <v>15227</v>
      </c>
      <c r="C2659" s="554" t="s">
        <v>4057</v>
      </c>
      <c r="D2659" s="554" t="s">
        <v>15228</v>
      </c>
      <c r="E2659" s="336" t="s">
        <v>368</v>
      </c>
      <c r="F2659" s="336" t="s">
        <v>15229</v>
      </c>
      <c r="G2659" s="336">
        <v>2910900709</v>
      </c>
      <c r="H2659" s="554" t="s">
        <v>15230</v>
      </c>
      <c r="I2659" s="336" t="s">
        <v>114</v>
      </c>
      <c r="J2659" s="336" t="s">
        <v>13659</v>
      </c>
      <c r="K2659" s="336" t="s">
        <v>13546</v>
      </c>
      <c r="L2659" s="336"/>
      <c r="M2659" s="336"/>
      <c r="N2659" s="336"/>
      <c r="O2659" s="632"/>
      <c r="P2659" s="632"/>
      <c r="Q2659" s="632"/>
      <c r="R2659" s="573" t="s">
        <v>15226</v>
      </c>
      <c r="S2659" s="336"/>
      <c r="T2659" s="336" t="s">
        <v>17404</v>
      </c>
      <c r="U2659" s="336"/>
      <c r="V2659" s="632"/>
      <c r="W2659" s="551" t="s">
        <v>13876</v>
      </c>
      <c r="X2659" s="551" t="s">
        <v>13876</v>
      </c>
      <c r="Y2659" s="551" t="s">
        <v>13876</v>
      </c>
      <c r="Z2659" s="551" t="s">
        <v>13876</v>
      </c>
      <c r="AA2659" s="551" t="s">
        <v>13876</v>
      </c>
      <c r="AB2659" s="551" t="s">
        <v>13876</v>
      </c>
      <c r="AC2659" s="551" t="s">
        <v>13876</v>
      </c>
      <c r="AD2659" s="336"/>
      <c r="AE2659" s="623">
        <v>0</v>
      </c>
    </row>
    <row r="2660" spans="1:31" hidden="1">
      <c r="A2660" s="632"/>
      <c r="B2660" s="336"/>
      <c r="C2660" s="554"/>
      <c r="D2660" s="554"/>
      <c r="E2660" s="336"/>
      <c r="F2660" s="336"/>
      <c r="G2660" s="336"/>
      <c r="H2660" s="554"/>
      <c r="I2660" s="336"/>
      <c r="J2660" s="336"/>
      <c r="K2660" s="336"/>
      <c r="L2660" s="336"/>
      <c r="M2660" s="336"/>
      <c r="N2660" s="336"/>
      <c r="O2660" s="632"/>
      <c r="P2660" s="632"/>
      <c r="Q2660" s="632"/>
      <c r="R2660" s="336"/>
      <c r="S2660" s="336"/>
      <c r="T2660" s="336" t="s">
        <v>13876</v>
      </c>
      <c r="U2660" s="336"/>
      <c r="V2660" s="632"/>
      <c r="W2660" s="551">
        <v>0</v>
      </c>
      <c r="X2660" s="551">
        <v>0</v>
      </c>
      <c r="Y2660" s="551">
        <v>0</v>
      </c>
      <c r="Z2660" s="551">
        <v>0</v>
      </c>
      <c r="AA2660" s="551">
        <v>0</v>
      </c>
      <c r="AB2660" s="551">
        <v>0</v>
      </c>
      <c r="AC2660" s="551">
        <v>0</v>
      </c>
      <c r="AD2660" s="336"/>
      <c r="AE2660" s="623">
        <v>0</v>
      </c>
    </row>
    <row r="2661" spans="1:31" hidden="1">
      <c r="A2661" s="1086">
        <v>545</v>
      </c>
      <c r="B2661" s="336" t="s">
        <v>15231</v>
      </c>
      <c r="C2661" s="554" t="s">
        <v>5869</v>
      </c>
      <c r="D2661" s="554" t="s">
        <v>15232</v>
      </c>
      <c r="E2661" s="336" t="s">
        <v>368</v>
      </c>
      <c r="F2661" s="336" t="s">
        <v>15233</v>
      </c>
      <c r="G2661" s="336">
        <v>2910900717</v>
      </c>
      <c r="H2661" s="619" t="s">
        <v>15234</v>
      </c>
      <c r="I2661" s="336" t="s">
        <v>113</v>
      </c>
      <c r="J2661" s="336" t="s">
        <v>13659</v>
      </c>
      <c r="K2661" s="336" t="s">
        <v>13546</v>
      </c>
      <c r="L2661" s="336"/>
      <c r="M2661" s="336"/>
      <c r="N2661" s="336"/>
      <c r="O2661" s="632"/>
      <c r="P2661" s="632"/>
      <c r="Q2661" s="632"/>
      <c r="R2661" s="573" t="s">
        <v>15226</v>
      </c>
      <c r="S2661" s="336"/>
      <c r="T2661" s="336" t="s">
        <v>17405</v>
      </c>
      <c r="U2661" s="336"/>
      <c r="V2661" s="632"/>
      <c r="W2661" s="551" t="s">
        <v>13876</v>
      </c>
      <c r="X2661" s="551" t="s">
        <v>13876</v>
      </c>
      <c r="Y2661" s="551" t="s">
        <v>13876</v>
      </c>
      <c r="Z2661" s="551" t="s">
        <v>13876</v>
      </c>
      <c r="AA2661" s="551" t="s">
        <v>13876</v>
      </c>
      <c r="AB2661" s="551" t="s">
        <v>13876</v>
      </c>
      <c r="AC2661" s="551" t="s">
        <v>13876</v>
      </c>
      <c r="AD2661" s="336"/>
      <c r="AE2661" s="623">
        <v>0</v>
      </c>
    </row>
    <row r="2662" spans="1:31" hidden="1">
      <c r="A2662" s="1089"/>
      <c r="B2662" s="336" t="s">
        <v>15231</v>
      </c>
      <c r="C2662" s="554" t="s">
        <v>5869</v>
      </c>
      <c r="D2662" s="554" t="s">
        <v>15232</v>
      </c>
      <c r="E2662" s="336" t="s">
        <v>368</v>
      </c>
      <c r="F2662" s="336" t="s">
        <v>15233</v>
      </c>
      <c r="G2662" s="336">
        <v>2910900717</v>
      </c>
      <c r="H2662" s="619" t="s">
        <v>15234</v>
      </c>
      <c r="I2662" s="336" t="s">
        <v>114</v>
      </c>
      <c r="J2662" s="336" t="s">
        <v>13659</v>
      </c>
      <c r="K2662" s="336" t="s">
        <v>13546</v>
      </c>
      <c r="L2662" s="336"/>
      <c r="M2662" s="336"/>
      <c r="N2662" s="336"/>
      <c r="O2662" s="632"/>
      <c r="P2662" s="632"/>
      <c r="Q2662" s="632"/>
      <c r="R2662" s="573" t="s">
        <v>15226</v>
      </c>
      <c r="S2662" s="336"/>
      <c r="T2662" s="336" t="s">
        <v>17406</v>
      </c>
      <c r="U2662" s="336"/>
      <c r="V2662" s="632"/>
      <c r="W2662" s="551" t="s">
        <v>13876</v>
      </c>
      <c r="X2662" s="551" t="s">
        <v>13876</v>
      </c>
      <c r="Y2662" s="551" t="s">
        <v>13876</v>
      </c>
      <c r="Z2662" s="551" t="s">
        <v>13876</v>
      </c>
      <c r="AA2662" s="551" t="s">
        <v>13876</v>
      </c>
      <c r="AB2662" s="551" t="s">
        <v>13876</v>
      </c>
      <c r="AC2662" s="551" t="s">
        <v>13876</v>
      </c>
      <c r="AD2662" s="336"/>
      <c r="AE2662" s="623">
        <v>0</v>
      </c>
    </row>
    <row r="2663" spans="1:31" hidden="1">
      <c r="A2663" s="1089"/>
      <c r="B2663" s="336" t="s">
        <v>15231</v>
      </c>
      <c r="C2663" s="554" t="s">
        <v>5869</v>
      </c>
      <c r="D2663" s="554" t="s">
        <v>15232</v>
      </c>
      <c r="E2663" s="336" t="s">
        <v>368</v>
      </c>
      <c r="F2663" s="336" t="s">
        <v>15233</v>
      </c>
      <c r="G2663" s="336">
        <v>2910900717</v>
      </c>
      <c r="H2663" s="619" t="s">
        <v>15234</v>
      </c>
      <c r="I2663" s="336" t="s">
        <v>116</v>
      </c>
      <c r="J2663" s="336" t="s">
        <v>13659</v>
      </c>
      <c r="K2663" s="336" t="s">
        <v>13546</v>
      </c>
      <c r="L2663" s="336"/>
      <c r="M2663" s="336"/>
      <c r="N2663" s="336"/>
      <c r="O2663" s="632"/>
      <c r="P2663" s="632"/>
      <c r="Q2663" s="632"/>
      <c r="R2663" s="573" t="s">
        <v>15226</v>
      </c>
      <c r="S2663" s="336"/>
      <c r="T2663" s="336" t="s">
        <v>17407</v>
      </c>
      <c r="U2663" s="336"/>
      <c r="V2663" s="632"/>
      <c r="W2663" s="551" t="s">
        <v>13876</v>
      </c>
      <c r="X2663" s="551" t="s">
        <v>13876</v>
      </c>
      <c r="Y2663" s="551" t="s">
        <v>13876</v>
      </c>
      <c r="Z2663" s="551" t="s">
        <v>13876</v>
      </c>
      <c r="AA2663" s="551" t="s">
        <v>13876</v>
      </c>
      <c r="AB2663" s="551" t="s">
        <v>13876</v>
      </c>
      <c r="AC2663" s="551" t="s">
        <v>13876</v>
      </c>
      <c r="AD2663" s="336"/>
      <c r="AE2663" s="623">
        <v>0</v>
      </c>
    </row>
    <row r="2664" spans="1:31" hidden="1">
      <c r="A2664" s="1087"/>
      <c r="B2664" s="336" t="s">
        <v>15231</v>
      </c>
      <c r="C2664" s="554" t="s">
        <v>5869</v>
      </c>
      <c r="D2664" s="554" t="s">
        <v>15232</v>
      </c>
      <c r="E2664" s="336" t="s">
        <v>368</v>
      </c>
      <c r="F2664" s="336" t="s">
        <v>15233</v>
      </c>
      <c r="G2664" s="336">
        <v>2910900717</v>
      </c>
      <c r="H2664" s="619" t="s">
        <v>15234</v>
      </c>
      <c r="I2664" s="336" t="s">
        <v>115</v>
      </c>
      <c r="J2664" s="336" t="s">
        <v>13659</v>
      </c>
      <c r="K2664" s="336" t="s">
        <v>13546</v>
      </c>
      <c r="L2664" s="336"/>
      <c r="M2664" s="336"/>
      <c r="N2664" s="336"/>
      <c r="O2664" s="632"/>
      <c r="P2664" s="632"/>
      <c r="Q2664" s="632"/>
      <c r="R2664" s="573" t="s">
        <v>15226</v>
      </c>
      <c r="S2664" s="336"/>
      <c r="T2664" s="336" t="s">
        <v>17408</v>
      </c>
      <c r="U2664" s="336"/>
      <c r="V2664" s="632"/>
      <c r="W2664" s="551" t="s">
        <v>13876</v>
      </c>
      <c r="X2664" s="551" t="s">
        <v>13876</v>
      </c>
      <c r="Y2664" s="551" t="s">
        <v>13876</v>
      </c>
      <c r="Z2664" s="551" t="s">
        <v>13876</v>
      </c>
      <c r="AA2664" s="551" t="s">
        <v>13876</v>
      </c>
      <c r="AB2664" s="551" t="s">
        <v>13876</v>
      </c>
      <c r="AC2664" s="551" t="s">
        <v>13876</v>
      </c>
      <c r="AD2664" s="336"/>
      <c r="AE2664" s="623">
        <v>0</v>
      </c>
    </row>
    <row r="2665" spans="1:31" hidden="1">
      <c r="A2665" s="631"/>
      <c r="B2665" s="548" t="s">
        <v>15235</v>
      </c>
      <c r="C2665" s="554" t="s">
        <v>5869</v>
      </c>
      <c r="D2665" s="554" t="s">
        <v>15232</v>
      </c>
      <c r="E2665" s="336" t="s">
        <v>368</v>
      </c>
      <c r="F2665" s="336" t="s">
        <v>15233</v>
      </c>
      <c r="G2665">
        <v>2910900717</v>
      </c>
      <c r="H2665" t="s">
        <v>15236</v>
      </c>
      <c r="I2665" s="336" t="s">
        <v>475</v>
      </c>
      <c r="J2665" s="336" t="s">
        <v>13659</v>
      </c>
      <c r="K2665" s="336" t="s">
        <v>13546</v>
      </c>
      <c r="L2665" s="336"/>
      <c r="M2665" s="336"/>
      <c r="N2665" s="336"/>
      <c r="O2665" s="632"/>
      <c r="P2665" s="632"/>
      <c r="Q2665" s="632"/>
      <c r="R2665" s="573" t="s">
        <v>14437</v>
      </c>
      <c r="S2665" s="336"/>
      <c r="T2665" s="336" t="s">
        <v>17409</v>
      </c>
      <c r="U2665" s="336"/>
      <c r="V2665" s="632"/>
      <c r="W2665" s="551" t="s">
        <v>13876</v>
      </c>
      <c r="X2665" s="551" t="s">
        <v>13876</v>
      </c>
      <c r="Y2665" s="551" t="s">
        <v>13876</v>
      </c>
      <c r="Z2665" s="551" t="s">
        <v>13876</v>
      </c>
      <c r="AA2665" s="551" t="s">
        <v>13876</v>
      </c>
      <c r="AB2665" s="551" t="s">
        <v>13876</v>
      </c>
      <c r="AC2665" s="551" t="s">
        <v>13876</v>
      </c>
      <c r="AD2665" s="336"/>
      <c r="AE2665" s="623">
        <v>0</v>
      </c>
    </row>
    <row r="2666" spans="1:31" hidden="1">
      <c r="A2666" s="632"/>
      <c r="B2666" s="336"/>
      <c r="C2666" s="554"/>
      <c r="D2666" s="554"/>
      <c r="E2666" s="336"/>
      <c r="F2666" s="336"/>
      <c r="G2666" s="336"/>
      <c r="H2666" s="554"/>
      <c r="I2666" s="336"/>
      <c r="J2666" s="336"/>
      <c r="K2666" s="336"/>
      <c r="L2666" s="336"/>
      <c r="M2666" s="336"/>
      <c r="N2666" s="336"/>
      <c r="O2666" s="632"/>
      <c r="P2666" s="632"/>
      <c r="Q2666" s="632"/>
      <c r="R2666" s="336"/>
      <c r="S2666" s="336"/>
      <c r="T2666" s="336" t="s">
        <v>13876</v>
      </c>
      <c r="U2666" s="336"/>
      <c r="V2666" s="632"/>
      <c r="W2666" s="551">
        <v>0</v>
      </c>
      <c r="X2666" s="551">
        <v>0</v>
      </c>
      <c r="Y2666" s="551">
        <v>0</v>
      </c>
      <c r="Z2666" s="551">
        <v>0</v>
      </c>
      <c r="AA2666" s="551">
        <v>0</v>
      </c>
      <c r="AB2666" s="551">
        <v>0</v>
      </c>
      <c r="AC2666" s="551">
        <v>0</v>
      </c>
      <c r="AD2666" s="336"/>
      <c r="AE2666" s="623">
        <v>0</v>
      </c>
    </row>
    <row r="2667" spans="1:31" hidden="1">
      <c r="A2667" s="1086">
        <v>546</v>
      </c>
      <c r="B2667" s="336" t="s">
        <v>7434</v>
      </c>
      <c r="C2667" s="554" t="s">
        <v>7435</v>
      </c>
      <c r="D2667" s="554" t="s">
        <v>7436</v>
      </c>
      <c r="E2667" s="336" t="s">
        <v>368</v>
      </c>
      <c r="F2667" s="336" t="s">
        <v>7440</v>
      </c>
      <c r="G2667" s="336">
        <v>2911400352</v>
      </c>
      <c r="H2667" s="554" t="s">
        <v>15237</v>
      </c>
      <c r="I2667" s="336" t="s">
        <v>113</v>
      </c>
      <c r="J2667" s="336" t="s">
        <v>13659</v>
      </c>
      <c r="K2667" s="336" t="s">
        <v>13546</v>
      </c>
      <c r="L2667" s="336"/>
      <c r="M2667" s="336"/>
      <c r="N2667" s="336"/>
      <c r="O2667" s="632"/>
      <c r="P2667" s="632"/>
      <c r="Q2667" s="632"/>
      <c r="R2667" s="573" t="s">
        <v>15226</v>
      </c>
      <c r="S2667" s="336"/>
      <c r="T2667" s="336" t="s">
        <v>17410</v>
      </c>
      <c r="U2667" s="336"/>
      <c r="V2667" s="632"/>
      <c r="W2667" s="551" t="s">
        <v>13876</v>
      </c>
      <c r="X2667" s="551" t="s">
        <v>13876</v>
      </c>
      <c r="Y2667" s="551" t="s">
        <v>13876</v>
      </c>
      <c r="Z2667" s="551" t="s">
        <v>13876</v>
      </c>
      <c r="AA2667" s="551" t="s">
        <v>13876</v>
      </c>
      <c r="AB2667" s="551" t="s">
        <v>13876</v>
      </c>
      <c r="AC2667" s="551" t="s">
        <v>13876</v>
      </c>
      <c r="AD2667" s="336"/>
      <c r="AE2667" s="623">
        <v>0</v>
      </c>
    </row>
    <row r="2668" spans="1:31" hidden="1">
      <c r="A2668" s="1087"/>
      <c r="B2668" s="336" t="s">
        <v>7434</v>
      </c>
      <c r="C2668" s="554" t="s">
        <v>7435</v>
      </c>
      <c r="D2668" s="554" t="s">
        <v>7436</v>
      </c>
      <c r="E2668" s="336" t="s">
        <v>368</v>
      </c>
      <c r="F2668" s="336" t="s">
        <v>7440</v>
      </c>
      <c r="G2668" s="336">
        <v>2911400352</v>
      </c>
      <c r="H2668" s="554" t="s">
        <v>15237</v>
      </c>
      <c r="I2668" s="336" t="s">
        <v>114</v>
      </c>
      <c r="J2668" s="336" t="s">
        <v>13659</v>
      </c>
      <c r="K2668" s="336" t="s">
        <v>13546</v>
      </c>
      <c r="L2668" s="336"/>
      <c r="M2668" s="336"/>
      <c r="N2668" s="336"/>
      <c r="O2668" s="632"/>
      <c r="P2668" s="632"/>
      <c r="Q2668" s="632"/>
      <c r="R2668" s="573" t="s">
        <v>15226</v>
      </c>
      <c r="S2668" s="336"/>
      <c r="T2668" s="336" t="s">
        <v>17411</v>
      </c>
      <c r="U2668" s="336"/>
      <c r="V2668" s="632"/>
      <c r="W2668" s="551" t="s">
        <v>13876</v>
      </c>
      <c r="X2668" s="551" t="s">
        <v>13876</v>
      </c>
      <c r="Y2668" s="551" t="s">
        <v>13876</v>
      </c>
      <c r="Z2668" s="551" t="s">
        <v>13876</v>
      </c>
      <c r="AA2668" s="551" t="s">
        <v>13876</v>
      </c>
      <c r="AB2668" s="551" t="s">
        <v>13876</v>
      </c>
      <c r="AC2668" s="551" t="s">
        <v>13876</v>
      </c>
      <c r="AD2668" s="336"/>
      <c r="AE2668" s="623">
        <v>0</v>
      </c>
    </row>
    <row r="2669" spans="1:31" hidden="1">
      <c r="A2669" s="632"/>
      <c r="B2669" s="554"/>
      <c r="C2669" s="554"/>
      <c r="D2669" s="554"/>
      <c r="E2669" s="336"/>
      <c r="F2669" s="336"/>
      <c r="G2669" s="336"/>
      <c r="H2669" s="554"/>
      <c r="I2669" s="336"/>
      <c r="J2669" s="336"/>
      <c r="K2669" s="336"/>
      <c r="L2669" s="336"/>
      <c r="M2669" s="336"/>
      <c r="N2669" s="336"/>
      <c r="O2669" s="632"/>
      <c r="P2669" s="632"/>
      <c r="Q2669" s="632"/>
      <c r="R2669" s="336"/>
      <c r="S2669" s="336"/>
      <c r="T2669" s="336" t="s">
        <v>13876</v>
      </c>
      <c r="U2669" s="336"/>
      <c r="V2669" s="632"/>
      <c r="W2669" s="551">
        <v>0</v>
      </c>
      <c r="X2669" s="551">
        <v>0</v>
      </c>
      <c r="Y2669" s="551">
        <v>0</v>
      </c>
      <c r="Z2669" s="551">
        <v>0</v>
      </c>
      <c r="AA2669" s="551">
        <v>0</v>
      </c>
      <c r="AB2669" s="551">
        <v>0</v>
      </c>
      <c r="AC2669" s="551">
        <v>0</v>
      </c>
      <c r="AD2669" s="336"/>
      <c r="AE2669" s="623">
        <v>0</v>
      </c>
    </row>
    <row r="2670" spans="1:31" hidden="1">
      <c r="A2670" s="1088">
        <v>547</v>
      </c>
      <c r="B2670" s="554" t="s">
        <v>15238</v>
      </c>
      <c r="C2670" s="336" t="s">
        <v>3851</v>
      </c>
      <c r="D2670" s="336" t="s">
        <v>15239</v>
      </c>
      <c r="E2670" s="336" t="s">
        <v>1153</v>
      </c>
      <c r="F2670" s="336" t="s">
        <v>15225</v>
      </c>
      <c r="G2670" s="336">
        <v>2910300629</v>
      </c>
      <c r="H2670" s="336" t="s">
        <v>15240</v>
      </c>
      <c r="I2670" s="336" t="s">
        <v>968</v>
      </c>
      <c r="J2670" s="336" t="s">
        <v>13659</v>
      </c>
      <c r="K2670" s="336" t="s">
        <v>13546</v>
      </c>
      <c r="L2670" s="336"/>
      <c r="M2670" s="336"/>
      <c r="N2670" s="336"/>
      <c r="O2670" s="632"/>
      <c r="P2670" s="632"/>
      <c r="Q2670" s="632"/>
      <c r="R2670" s="573" t="s">
        <v>14437</v>
      </c>
      <c r="S2670" s="336"/>
      <c r="T2670" s="336" t="s">
        <v>17412</v>
      </c>
      <c r="U2670" s="336"/>
      <c r="V2670" s="632"/>
      <c r="W2670" s="551" t="s">
        <v>13876</v>
      </c>
      <c r="X2670" s="551" t="s">
        <v>13876</v>
      </c>
      <c r="Y2670" s="551" t="s">
        <v>13876</v>
      </c>
      <c r="Z2670" s="551" t="s">
        <v>13876</v>
      </c>
      <c r="AA2670" s="551" t="s">
        <v>13876</v>
      </c>
      <c r="AB2670" s="551" t="s">
        <v>13876</v>
      </c>
      <c r="AC2670" s="551" t="s">
        <v>13876</v>
      </c>
      <c r="AD2670" s="336"/>
      <c r="AE2670" s="623">
        <v>0</v>
      </c>
    </row>
    <row r="2671" spans="1:31" hidden="1">
      <c r="A2671" s="1088"/>
      <c r="B2671" s="554" t="s">
        <v>15238</v>
      </c>
      <c r="C2671" s="336" t="s">
        <v>3851</v>
      </c>
      <c r="D2671" s="336" t="s">
        <v>15239</v>
      </c>
      <c r="E2671" s="336" t="s">
        <v>1153</v>
      </c>
      <c r="F2671" s="336" t="s">
        <v>15225</v>
      </c>
      <c r="G2671" s="336">
        <v>2910300629</v>
      </c>
      <c r="H2671" s="336" t="s">
        <v>15240</v>
      </c>
      <c r="I2671" s="336" t="s">
        <v>476</v>
      </c>
      <c r="J2671" s="336" t="s">
        <v>13659</v>
      </c>
      <c r="K2671" s="336" t="s">
        <v>13546</v>
      </c>
      <c r="L2671" s="336"/>
      <c r="M2671" s="336"/>
      <c r="N2671" s="336"/>
      <c r="O2671" s="632"/>
      <c r="P2671" s="632"/>
      <c r="Q2671" s="632"/>
      <c r="R2671" s="573" t="s">
        <v>14437</v>
      </c>
      <c r="S2671" s="336"/>
      <c r="T2671" s="336" t="s">
        <v>17413</v>
      </c>
      <c r="U2671" s="336"/>
      <c r="V2671" s="632"/>
      <c r="W2671" s="551" t="s">
        <v>13876</v>
      </c>
      <c r="X2671" s="551" t="s">
        <v>13876</v>
      </c>
      <c r="Y2671" s="551" t="s">
        <v>13876</v>
      </c>
      <c r="Z2671" s="551" t="s">
        <v>13876</v>
      </c>
      <c r="AA2671" s="551" t="s">
        <v>13876</v>
      </c>
      <c r="AB2671" s="551" t="s">
        <v>13876</v>
      </c>
      <c r="AC2671" s="551" t="s">
        <v>13876</v>
      </c>
      <c r="AD2671" s="336"/>
      <c r="AE2671" s="623">
        <v>0</v>
      </c>
    </row>
    <row r="2672" spans="1:31" hidden="1">
      <c r="A2672" s="632"/>
      <c r="B2672" s="554"/>
      <c r="C2672" s="554"/>
      <c r="D2672" s="554"/>
      <c r="E2672" s="336"/>
      <c r="F2672" s="336"/>
      <c r="G2672" s="336"/>
      <c r="H2672" s="336"/>
      <c r="I2672" s="336"/>
      <c r="J2672" s="336"/>
      <c r="K2672" s="336"/>
      <c r="L2672" s="336"/>
      <c r="M2672" s="336"/>
      <c r="N2672" s="336"/>
      <c r="O2672" s="632"/>
      <c r="P2672" s="632"/>
      <c r="Q2672" s="632"/>
      <c r="R2672" s="336"/>
      <c r="S2672" s="336"/>
      <c r="T2672" s="336" t="s">
        <v>13876</v>
      </c>
      <c r="U2672" s="336"/>
      <c r="V2672" s="632"/>
      <c r="W2672" s="551">
        <v>0</v>
      </c>
      <c r="X2672" s="551">
        <v>0</v>
      </c>
      <c r="Y2672" s="551">
        <v>0</v>
      </c>
      <c r="Z2672" s="551">
        <v>0</v>
      </c>
      <c r="AA2672" s="551">
        <v>0</v>
      </c>
      <c r="AB2672" s="551">
        <v>0</v>
      </c>
      <c r="AC2672" s="551">
        <v>0</v>
      </c>
      <c r="AD2672" s="336"/>
      <c r="AE2672" s="623">
        <v>0</v>
      </c>
    </row>
    <row r="2673" spans="1:31" hidden="1">
      <c r="A2673" s="1088">
        <v>548</v>
      </c>
      <c r="B2673" s="554" t="s">
        <v>15241</v>
      </c>
      <c r="C2673" s="336" t="s">
        <v>15242</v>
      </c>
      <c r="D2673" s="336" t="s">
        <v>15243</v>
      </c>
      <c r="E2673" s="336" t="s">
        <v>15244</v>
      </c>
      <c r="F2673" s="336" t="s">
        <v>15245</v>
      </c>
      <c r="G2673" s="336">
        <v>2911600266</v>
      </c>
      <c r="H2673" s="336" t="s">
        <v>15246</v>
      </c>
      <c r="I2673" s="336" t="s">
        <v>14188</v>
      </c>
      <c r="J2673" s="336" t="s">
        <v>13659</v>
      </c>
      <c r="K2673" s="336" t="s">
        <v>13546</v>
      </c>
      <c r="L2673" s="336"/>
      <c r="M2673" s="336"/>
      <c r="N2673" s="336"/>
      <c r="O2673" s="632"/>
      <c r="P2673" s="632"/>
      <c r="Q2673" s="632"/>
      <c r="R2673" s="573" t="s">
        <v>14437</v>
      </c>
      <c r="S2673" s="557">
        <v>44742</v>
      </c>
      <c r="T2673" s="336" t="s">
        <v>17414</v>
      </c>
      <c r="U2673" s="625">
        <v>292</v>
      </c>
      <c r="V2673" s="1086">
        <v>292</v>
      </c>
      <c r="W2673" s="551" t="s">
        <v>13876</v>
      </c>
      <c r="X2673" s="551" t="s">
        <v>13876</v>
      </c>
      <c r="Y2673" s="551" t="s">
        <v>13876</v>
      </c>
      <c r="Z2673" s="551" t="s">
        <v>13876</v>
      </c>
      <c r="AA2673" s="551">
        <v>7658</v>
      </c>
      <c r="AB2673" s="551">
        <v>7612</v>
      </c>
      <c r="AC2673" s="551" t="s">
        <v>13876</v>
      </c>
      <c r="AD2673" s="336"/>
      <c r="AE2673" s="623">
        <v>15270</v>
      </c>
    </row>
    <row r="2674" spans="1:31" hidden="1">
      <c r="A2674" s="1088"/>
      <c r="B2674" s="554" t="s">
        <v>15247</v>
      </c>
      <c r="C2674" s="336" t="s">
        <v>15248</v>
      </c>
      <c r="D2674" s="336" t="s">
        <v>15249</v>
      </c>
      <c r="E2674" s="336" t="s">
        <v>407</v>
      </c>
      <c r="F2674" s="336" t="s">
        <v>15245</v>
      </c>
      <c r="G2674" s="336">
        <v>2911600266</v>
      </c>
      <c r="H2674" s="336" t="s">
        <v>15250</v>
      </c>
      <c r="I2674" s="336" t="s">
        <v>13673</v>
      </c>
      <c r="J2674" s="336" t="s">
        <v>13659</v>
      </c>
      <c r="K2674" s="336" t="s">
        <v>13546</v>
      </c>
      <c r="L2674" s="336"/>
      <c r="M2674" s="336"/>
      <c r="N2674" s="336"/>
      <c r="O2674" s="632"/>
      <c r="P2674" s="632"/>
      <c r="Q2674" s="632"/>
      <c r="R2674" s="573" t="s">
        <v>14437</v>
      </c>
      <c r="S2674" s="557">
        <v>44742</v>
      </c>
      <c r="T2674" s="336" t="s">
        <v>17415</v>
      </c>
      <c r="U2674" s="609">
        <v>292</v>
      </c>
      <c r="V2674" s="1087"/>
      <c r="W2674" s="551" t="s">
        <v>13876</v>
      </c>
      <c r="X2674" s="551" t="s">
        <v>13876</v>
      </c>
      <c r="Y2674" s="551" t="s">
        <v>13876</v>
      </c>
      <c r="Z2674" s="551" t="s">
        <v>13876</v>
      </c>
      <c r="AA2674" s="551">
        <v>6214</v>
      </c>
      <c r="AB2674" s="551">
        <v>6316</v>
      </c>
      <c r="AC2674" s="551" t="s">
        <v>13876</v>
      </c>
      <c r="AD2674" s="336"/>
      <c r="AE2674" s="623">
        <v>12530</v>
      </c>
    </row>
    <row r="2675" spans="1:31" hidden="1">
      <c r="A2675" s="632"/>
      <c r="B2675" s="554"/>
      <c r="C2675" s="554"/>
      <c r="D2675" s="554"/>
      <c r="E2675" s="336"/>
      <c r="F2675" s="336"/>
      <c r="G2675" s="336"/>
      <c r="H2675" s="554"/>
      <c r="I2675" s="336"/>
      <c r="J2675" s="336"/>
      <c r="K2675" s="336"/>
      <c r="L2675" s="336"/>
      <c r="M2675" s="336"/>
      <c r="N2675" s="336"/>
      <c r="O2675" s="632"/>
      <c r="P2675" s="632"/>
      <c r="Q2675" s="632"/>
      <c r="R2675" s="336"/>
      <c r="S2675" s="336"/>
      <c r="T2675" s="336" t="s">
        <v>13876</v>
      </c>
      <c r="U2675" s="336"/>
      <c r="V2675" s="632"/>
      <c r="W2675" s="551">
        <v>0</v>
      </c>
      <c r="X2675" s="551">
        <v>0</v>
      </c>
      <c r="Y2675" s="551">
        <v>0</v>
      </c>
      <c r="Z2675" s="551">
        <v>0</v>
      </c>
      <c r="AA2675" s="551">
        <v>0</v>
      </c>
      <c r="AB2675" s="551">
        <v>0</v>
      </c>
      <c r="AC2675" s="551">
        <v>0</v>
      </c>
      <c r="AD2675" s="336"/>
      <c r="AE2675" s="623">
        <v>0</v>
      </c>
    </row>
    <row r="2676" spans="1:31" hidden="1">
      <c r="A2676" s="632">
        <v>549</v>
      </c>
      <c r="B2676" s="336" t="s">
        <v>15251</v>
      </c>
      <c r="C2676" s="336" t="s">
        <v>15252</v>
      </c>
      <c r="D2676" s="336" t="s">
        <v>15253</v>
      </c>
      <c r="E2676" s="336" t="s">
        <v>13919</v>
      </c>
      <c r="F2676" s="336" t="s">
        <v>15254</v>
      </c>
      <c r="G2676" s="336">
        <v>2951900071</v>
      </c>
      <c r="H2676" s="336" t="s">
        <v>15255</v>
      </c>
      <c r="I2676" s="336" t="s">
        <v>13742</v>
      </c>
      <c r="J2676" s="336" t="s">
        <v>13659</v>
      </c>
      <c r="K2676" s="336" t="s">
        <v>13546</v>
      </c>
      <c r="L2676" s="336"/>
      <c r="M2676" s="336"/>
      <c r="N2676" s="336"/>
      <c r="O2676" s="632"/>
      <c r="P2676" s="632"/>
      <c r="Q2676" s="632"/>
      <c r="R2676" s="573" t="s">
        <v>14437</v>
      </c>
      <c r="S2676" s="557">
        <v>44785</v>
      </c>
      <c r="T2676" s="336" t="s">
        <v>17416</v>
      </c>
      <c r="U2676" s="336">
        <v>293</v>
      </c>
      <c r="V2676" s="632">
        <v>293</v>
      </c>
      <c r="W2676" s="551" t="s">
        <v>13876</v>
      </c>
      <c r="X2676" s="551" t="s">
        <v>13876</v>
      </c>
      <c r="Y2676" s="551" t="s">
        <v>13876</v>
      </c>
      <c r="Z2676" s="551" t="s">
        <v>13876</v>
      </c>
      <c r="AA2676" s="551">
        <v>33909</v>
      </c>
      <c r="AB2676" s="551">
        <v>30139</v>
      </c>
      <c r="AC2676" s="551" t="s">
        <v>13876</v>
      </c>
      <c r="AD2676" s="336"/>
      <c r="AE2676" s="623">
        <v>64048</v>
      </c>
    </row>
    <row r="2677" spans="1:31" hidden="1">
      <c r="A2677" s="632"/>
      <c r="B2677" s="554"/>
      <c r="C2677" s="554"/>
      <c r="D2677" s="554"/>
      <c r="E2677" s="336"/>
      <c r="F2677" s="336"/>
      <c r="G2677" s="336"/>
      <c r="H2677" s="554"/>
      <c r="I2677" s="336"/>
      <c r="J2677" s="336"/>
      <c r="K2677" s="336"/>
      <c r="L2677" s="336"/>
      <c r="M2677" s="336"/>
      <c r="N2677" s="336"/>
      <c r="O2677" s="632"/>
      <c r="P2677" s="632"/>
      <c r="Q2677" s="632"/>
      <c r="R2677" s="336"/>
      <c r="S2677" s="336"/>
      <c r="T2677" s="336" t="s">
        <v>13876</v>
      </c>
      <c r="U2677" s="336"/>
      <c r="V2677" s="632"/>
      <c r="W2677" s="551">
        <v>0</v>
      </c>
      <c r="X2677" s="551">
        <v>0</v>
      </c>
      <c r="Y2677" s="551">
        <v>0</v>
      </c>
      <c r="Z2677" s="551">
        <v>0</v>
      </c>
      <c r="AA2677" s="551">
        <v>0</v>
      </c>
      <c r="AB2677" s="551">
        <v>0</v>
      </c>
      <c r="AC2677" s="551">
        <v>0</v>
      </c>
      <c r="AD2677" s="336"/>
      <c r="AE2677" s="623">
        <v>0</v>
      </c>
    </row>
    <row r="2678" spans="1:31" hidden="1">
      <c r="A2678" s="1088">
        <v>550</v>
      </c>
      <c r="B2678" s="554" t="s">
        <v>15256</v>
      </c>
      <c r="C2678" s="336" t="s">
        <v>1489</v>
      </c>
      <c r="D2678" s="336" t="s">
        <v>15257</v>
      </c>
      <c r="E2678" s="336" t="s">
        <v>1153</v>
      </c>
      <c r="F2678" s="336" t="s">
        <v>15258</v>
      </c>
      <c r="G2678" s="336">
        <v>2910103775</v>
      </c>
      <c r="H2678" s="336" t="s">
        <v>15259</v>
      </c>
      <c r="I2678" s="336" t="s">
        <v>113</v>
      </c>
      <c r="J2678" s="336" t="s">
        <v>13659</v>
      </c>
      <c r="K2678" s="336" t="s">
        <v>13546</v>
      </c>
      <c r="L2678" s="336"/>
      <c r="M2678" s="336"/>
      <c r="N2678" s="336"/>
      <c r="O2678" s="632"/>
      <c r="P2678" s="632"/>
      <c r="Q2678" s="632"/>
      <c r="R2678" s="573" t="s">
        <v>13917</v>
      </c>
      <c r="S2678" s="336"/>
      <c r="T2678" s="336" t="s">
        <v>17417</v>
      </c>
      <c r="U2678" s="336"/>
      <c r="V2678" s="632"/>
      <c r="W2678" s="551" t="s">
        <v>13876</v>
      </c>
      <c r="X2678" s="551" t="s">
        <v>13876</v>
      </c>
      <c r="Y2678" s="551" t="s">
        <v>13876</v>
      </c>
      <c r="Z2678" s="551" t="s">
        <v>13876</v>
      </c>
      <c r="AA2678" s="551" t="s">
        <v>13876</v>
      </c>
      <c r="AB2678" s="551" t="s">
        <v>13876</v>
      </c>
      <c r="AC2678" s="551" t="s">
        <v>13876</v>
      </c>
      <c r="AD2678" s="336"/>
      <c r="AE2678" s="623">
        <v>0</v>
      </c>
    </row>
    <row r="2679" spans="1:31" hidden="1">
      <c r="A2679" s="1088"/>
      <c r="B2679" s="554" t="s">
        <v>15256</v>
      </c>
      <c r="C2679" s="336" t="s">
        <v>1489</v>
      </c>
      <c r="D2679" s="336" t="s">
        <v>15257</v>
      </c>
      <c r="E2679" s="336" t="s">
        <v>1153</v>
      </c>
      <c r="F2679" s="336" t="s">
        <v>15258</v>
      </c>
      <c r="G2679" s="336">
        <v>2910103775</v>
      </c>
      <c r="H2679" s="336" t="s">
        <v>15259</v>
      </c>
      <c r="I2679" s="336" t="s">
        <v>114</v>
      </c>
      <c r="J2679" s="336" t="s">
        <v>13659</v>
      </c>
      <c r="K2679" s="336" t="s">
        <v>13546</v>
      </c>
      <c r="L2679" s="336"/>
      <c r="M2679" s="336"/>
      <c r="N2679" s="336"/>
      <c r="O2679" s="632"/>
      <c r="P2679" s="632"/>
      <c r="Q2679" s="632"/>
      <c r="R2679" s="573" t="s">
        <v>13917</v>
      </c>
      <c r="S2679" s="336"/>
      <c r="T2679" s="336" t="s">
        <v>17418</v>
      </c>
      <c r="U2679" s="336"/>
      <c r="V2679" s="632"/>
      <c r="W2679" s="551" t="s">
        <v>13876</v>
      </c>
      <c r="X2679" s="551" t="s">
        <v>13876</v>
      </c>
      <c r="Y2679" s="551" t="s">
        <v>13876</v>
      </c>
      <c r="Z2679" s="551" t="s">
        <v>13876</v>
      </c>
      <c r="AA2679" s="551" t="s">
        <v>13876</v>
      </c>
      <c r="AB2679" s="551" t="s">
        <v>13876</v>
      </c>
      <c r="AC2679" s="551" t="s">
        <v>13876</v>
      </c>
      <c r="AD2679" s="336"/>
      <c r="AE2679" s="623">
        <v>0</v>
      </c>
    </row>
    <row r="2680" spans="1:31" hidden="1">
      <c r="A2680" s="1088"/>
      <c r="B2680" s="554" t="s">
        <v>15256</v>
      </c>
      <c r="C2680" s="336" t="s">
        <v>1489</v>
      </c>
      <c r="D2680" s="336" t="s">
        <v>15257</v>
      </c>
      <c r="E2680" s="336" t="s">
        <v>1153</v>
      </c>
      <c r="F2680" s="336" t="s">
        <v>15258</v>
      </c>
      <c r="G2680" s="336">
        <v>2910103775</v>
      </c>
      <c r="H2680" s="336" t="s">
        <v>15259</v>
      </c>
      <c r="I2680" s="336" t="s">
        <v>116</v>
      </c>
      <c r="J2680" s="336" t="s">
        <v>13659</v>
      </c>
      <c r="K2680" s="336" t="s">
        <v>13546</v>
      </c>
      <c r="L2680" s="336"/>
      <c r="M2680" s="336"/>
      <c r="N2680" s="336"/>
      <c r="O2680" s="632"/>
      <c r="P2680" s="632"/>
      <c r="Q2680" s="632"/>
      <c r="R2680" s="573" t="s">
        <v>13917</v>
      </c>
      <c r="S2680" s="336"/>
      <c r="T2680" s="336" t="s">
        <v>17419</v>
      </c>
      <c r="U2680" s="336"/>
      <c r="V2680" s="632"/>
      <c r="W2680" s="551" t="s">
        <v>13876</v>
      </c>
      <c r="X2680" s="551" t="s">
        <v>13876</v>
      </c>
      <c r="Y2680" s="551" t="s">
        <v>13876</v>
      </c>
      <c r="Z2680" s="551" t="s">
        <v>13876</v>
      </c>
      <c r="AA2680" s="551" t="s">
        <v>13876</v>
      </c>
      <c r="AB2680" s="551" t="s">
        <v>13876</v>
      </c>
      <c r="AC2680" s="551" t="s">
        <v>13876</v>
      </c>
      <c r="AD2680" s="336"/>
      <c r="AE2680" s="623">
        <v>0</v>
      </c>
    </row>
    <row r="2681" spans="1:31" hidden="1">
      <c r="A2681" s="632"/>
      <c r="B2681" s="554"/>
      <c r="C2681" s="554"/>
      <c r="D2681" s="554"/>
      <c r="E2681" s="336"/>
      <c r="F2681" s="336"/>
      <c r="G2681" s="336"/>
      <c r="H2681" s="554"/>
      <c r="I2681" s="336"/>
      <c r="J2681" s="336"/>
      <c r="K2681" s="336"/>
      <c r="L2681" s="336"/>
      <c r="M2681" s="336"/>
      <c r="N2681" s="336"/>
      <c r="O2681" s="632"/>
      <c r="P2681" s="632"/>
      <c r="Q2681" s="632"/>
      <c r="R2681" s="336"/>
      <c r="S2681" s="336"/>
      <c r="T2681" s="336" t="s">
        <v>13876</v>
      </c>
      <c r="U2681" s="336"/>
      <c r="V2681" s="632"/>
      <c r="W2681" s="551">
        <v>0</v>
      </c>
      <c r="X2681" s="551">
        <v>0</v>
      </c>
      <c r="Y2681" s="551">
        <v>0</v>
      </c>
      <c r="Z2681" s="551">
        <v>0</v>
      </c>
      <c r="AA2681" s="551">
        <v>0</v>
      </c>
      <c r="AB2681" s="551">
        <v>0</v>
      </c>
      <c r="AC2681" s="551">
        <v>0</v>
      </c>
      <c r="AD2681" s="336"/>
      <c r="AE2681" s="623">
        <v>0</v>
      </c>
    </row>
    <row r="2682" spans="1:31" hidden="1">
      <c r="A2682" s="632">
        <v>551</v>
      </c>
      <c r="B2682" s="336" t="s">
        <v>15260</v>
      </c>
      <c r="C2682" s="554" t="s">
        <v>15261</v>
      </c>
      <c r="D2682" s="554" t="s">
        <v>15262</v>
      </c>
      <c r="E2682" s="336" t="s">
        <v>368</v>
      </c>
      <c r="F2682" s="336" t="s">
        <v>15263</v>
      </c>
      <c r="G2682" s="336">
        <v>2910103791</v>
      </c>
      <c r="H2682" s="336" t="s">
        <v>15264</v>
      </c>
      <c r="I2682" s="336" t="s">
        <v>476</v>
      </c>
      <c r="J2682" s="336" t="s">
        <v>13659</v>
      </c>
      <c r="K2682" s="336" t="s">
        <v>13547</v>
      </c>
      <c r="L2682" s="336" t="s">
        <v>13547</v>
      </c>
      <c r="M2682" s="336"/>
      <c r="N2682" s="336"/>
      <c r="O2682" s="632"/>
      <c r="P2682" s="632"/>
      <c r="Q2682" s="632"/>
      <c r="R2682" s="573" t="s">
        <v>13917</v>
      </c>
      <c r="S2682" s="336"/>
      <c r="T2682" s="336" t="s">
        <v>17420</v>
      </c>
      <c r="U2682" s="336"/>
      <c r="V2682" s="632"/>
      <c r="W2682" s="551" t="s">
        <v>13876</v>
      </c>
      <c r="X2682" s="551" t="s">
        <v>13876</v>
      </c>
      <c r="Y2682" s="551" t="s">
        <v>13876</v>
      </c>
      <c r="Z2682" s="551" t="s">
        <v>13876</v>
      </c>
      <c r="AA2682" s="551" t="s">
        <v>13876</v>
      </c>
      <c r="AB2682" s="551" t="s">
        <v>13876</v>
      </c>
      <c r="AC2682" s="551" t="s">
        <v>13876</v>
      </c>
      <c r="AD2682" s="336"/>
      <c r="AE2682" s="623">
        <v>0</v>
      </c>
    </row>
    <row r="2683" spans="1:31" hidden="1">
      <c r="A2683" s="632"/>
      <c r="B2683" s="336"/>
      <c r="C2683" s="554"/>
      <c r="D2683" s="554"/>
      <c r="E2683" s="336"/>
      <c r="F2683" s="336"/>
      <c r="G2683" s="336"/>
      <c r="H2683" s="336"/>
      <c r="I2683" s="336"/>
      <c r="J2683" s="336"/>
      <c r="K2683" s="336"/>
      <c r="L2683" s="336" t="s">
        <v>13546</v>
      </c>
      <c r="M2683" s="336"/>
      <c r="N2683" s="336"/>
      <c r="O2683" s="632"/>
      <c r="P2683" s="632"/>
      <c r="Q2683" s="632"/>
      <c r="R2683" s="336"/>
      <c r="S2683" s="336"/>
      <c r="T2683" s="336" t="s">
        <v>13876</v>
      </c>
      <c r="U2683" s="336"/>
      <c r="V2683" s="632"/>
      <c r="W2683" s="551">
        <v>0</v>
      </c>
      <c r="X2683" s="551">
        <v>0</v>
      </c>
      <c r="Y2683" s="551">
        <v>0</v>
      </c>
      <c r="Z2683" s="551">
        <v>0</v>
      </c>
      <c r="AA2683" s="551">
        <v>0</v>
      </c>
      <c r="AB2683" s="551">
        <v>0</v>
      </c>
      <c r="AC2683" s="551">
        <v>0</v>
      </c>
      <c r="AD2683" s="336"/>
      <c r="AE2683" s="623">
        <v>0</v>
      </c>
    </row>
    <row r="2684" spans="1:31" hidden="1">
      <c r="A2684" s="1088">
        <v>552</v>
      </c>
      <c r="B2684" s="336" t="s">
        <v>15265</v>
      </c>
      <c r="C2684" s="336" t="s">
        <v>15266</v>
      </c>
      <c r="D2684" s="336" t="s">
        <v>15267</v>
      </c>
      <c r="E2684" s="336" t="s">
        <v>368</v>
      </c>
      <c r="F2684" s="336" t="s">
        <v>15268</v>
      </c>
      <c r="G2684" s="336">
        <v>2910103809</v>
      </c>
      <c r="H2684" s="336" t="s">
        <v>15269</v>
      </c>
      <c r="I2684" s="336" t="s">
        <v>113</v>
      </c>
      <c r="J2684" s="336" t="s">
        <v>13659</v>
      </c>
      <c r="K2684" s="336" t="s">
        <v>13546</v>
      </c>
      <c r="L2684" s="336" t="s">
        <v>13546</v>
      </c>
      <c r="M2684" s="336"/>
      <c r="N2684" s="336"/>
      <c r="O2684" s="632"/>
      <c r="P2684" s="632"/>
      <c r="Q2684" s="632"/>
      <c r="R2684" s="573" t="s">
        <v>13917</v>
      </c>
      <c r="S2684" s="336"/>
      <c r="T2684" s="336" t="s">
        <v>17421</v>
      </c>
      <c r="U2684" s="336"/>
      <c r="V2684" s="632"/>
      <c r="W2684" s="551" t="s">
        <v>13876</v>
      </c>
      <c r="X2684" s="551" t="s">
        <v>13876</v>
      </c>
      <c r="Y2684" s="551" t="s">
        <v>13876</v>
      </c>
      <c r="Z2684" s="551" t="s">
        <v>13876</v>
      </c>
      <c r="AA2684" s="551" t="s">
        <v>13876</v>
      </c>
      <c r="AB2684" s="551" t="s">
        <v>13876</v>
      </c>
      <c r="AC2684" s="551" t="s">
        <v>13876</v>
      </c>
      <c r="AD2684" s="336"/>
      <c r="AE2684" s="623">
        <v>0</v>
      </c>
    </row>
    <row r="2685" spans="1:31" hidden="1">
      <c r="A2685" s="1088"/>
      <c r="B2685" s="336" t="s">
        <v>15270</v>
      </c>
      <c r="C2685" s="336" t="s">
        <v>15266</v>
      </c>
      <c r="D2685" s="336" t="s">
        <v>15267</v>
      </c>
      <c r="E2685" s="336" t="s">
        <v>368</v>
      </c>
      <c r="F2685" s="336" t="s">
        <v>15268</v>
      </c>
      <c r="G2685" s="336">
        <v>2910103809</v>
      </c>
      <c r="H2685" s="336" t="s">
        <v>15269</v>
      </c>
      <c r="I2685" s="336" t="s">
        <v>114</v>
      </c>
      <c r="J2685" s="336" t="s">
        <v>13659</v>
      </c>
      <c r="K2685" s="336" t="s">
        <v>13546</v>
      </c>
      <c r="L2685" s="336"/>
      <c r="M2685" s="336"/>
      <c r="N2685" s="336"/>
      <c r="O2685" s="632"/>
      <c r="P2685" s="632"/>
      <c r="Q2685" s="632"/>
      <c r="R2685" s="573" t="s">
        <v>13917</v>
      </c>
      <c r="S2685" s="336"/>
      <c r="T2685" s="336" t="s">
        <v>17422</v>
      </c>
      <c r="U2685" s="336"/>
      <c r="V2685" s="632"/>
      <c r="W2685" s="551" t="s">
        <v>13876</v>
      </c>
      <c r="X2685" s="551" t="s">
        <v>13876</v>
      </c>
      <c r="Y2685" s="551" t="s">
        <v>13876</v>
      </c>
      <c r="Z2685" s="551" t="s">
        <v>13876</v>
      </c>
      <c r="AA2685" s="551" t="s">
        <v>13876</v>
      </c>
      <c r="AB2685" s="551" t="s">
        <v>13876</v>
      </c>
      <c r="AC2685" s="551" t="s">
        <v>13876</v>
      </c>
      <c r="AD2685" s="336"/>
      <c r="AE2685" s="623">
        <v>0</v>
      </c>
    </row>
    <row r="2686" spans="1:31" hidden="1">
      <c r="A2686" s="632"/>
      <c r="B2686" s="554"/>
      <c r="C2686" s="554"/>
      <c r="D2686" s="554"/>
      <c r="E2686" s="336"/>
      <c r="F2686" s="336"/>
      <c r="G2686" s="336"/>
      <c r="H2686" s="554"/>
      <c r="I2686" s="336"/>
      <c r="J2686" s="336"/>
      <c r="K2686" s="336"/>
      <c r="L2686" s="336"/>
      <c r="M2686" s="336"/>
      <c r="N2686" s="336"/>
      <c r="O2686" s="632"/>
      <c r="P2686" s="632"/>
      <c r="Q2686" s="632"/>
      <c r="R2686" s="336"/>
      <c r="S2686" s="336"/>
      <c r="T2686" s="336" t="s">
        <v>13876</v>
      </c>
      <c r="U2686" s="336"/>
      <c r="V2686" s="632"/>
      <c r="W2686" s="551">
        <v>0</v>
      </c>
      <c r="X2686" s="551">
        <v>0</v>
      </c>
      <c r="Y2686" s="551">
        <v>0</v>
      </c>
      <c r="Z2686" s="551">
        <v>0</v>
      </c>
      <c r="AA2686" s="551">
        <v>0</v>
      </c>
      <c r="AB2686" s="551">
        <v>0</v>
      </c>
      <c r="AC2686" s="551">
        <v>0</v>
      </c>
      <c r="AD2686" s="336"/>
      <c r="AE2686" s="623">
        <v>0</v>
      </c>
    </row>
    <row r="2687" spans="1:31" hidden="1">
      <c r="A2687" s="1086">
        <v>553</v>
      </c>
      <c r="B2687" s="336" t="s">
        <v>15271</v>
      </c>
      <c r="C2687" s="336" t="s">
        <v>15272</v>
      </c>
      <c r="D2687" s="336" t="s">
        <v>15273</v>
      </c>
      <c r="E2687" s="336" t="s">
        <v>368</v>
      </c>
      <c r="F2687" s="336" t="s">
        <v>15274</v>
      </c>
      <c r="G2687" s="336">
        <v>2950100301</v>
      </c>
      <c r="H2687" s="336" t="s">
        <v>15275</v>
      </c>
      <c r="I2687" s="336" t="s">
        <v>124</v>
      </c>
      <c r="J2687" s="336" t="s">
        <v>13659</v>
      </c>
      <c r="K2687" s="336" t="s">
        <v>13546</v>
      </c>
      <c r="L2687" s="336"/>
      <c r="M2687" s="336"/>
      <c r="N2687" s="336"/>
      <c r="O2687" s="632"/>
      <c r="P2687" s="632"/>
      <c r="Q2687" s="632"/>
      <c r="R2687" s="573" t="s">
        <v>13917</v>
      </c>
      <c r="S2687" s="336"/>
      <c r="T2687" s="336" t="s">
        <v>17423</v>
      </c>
      <c r="U2687" s="336"/>
      <c r="V2687" s="632"/>
      <c r="W2687" s="551" t="s">
        <v>13876</v>
      </c>
      <c r="X2687" s="551" t="s">
        <v>13876</v>
      </c>
      <c r="Y2687" s="551" t="s">
        <v>13876</v>
      </c>
      <c r="Z2687" s="551" t="s">
        <v>13876</v>
      </c>
      <c r="AA2687" s="551" t="s">
        <v>13876</v>
      </c>
      <c r="AB2687" s="551" t="s">
        <v>13876</v>
      </c>
      <c r="AC2687" s="551" t="s">
        <v>13876</v>
      </c>
      <c r="AD2687" s="336"/>
      <c r="AE2687" s="623">
        <v>0</v>
      </c>
    </row>
    <row r="2688" spans="1:31" hidden="1">
      <c r="A2688" s="1087"/>
      <c r="B2688" s="336" t="s">
        <v>15271</v>
      </c>
      <c r="C2688" s="336" t="s">
        <v>15272</v>
      </c>
      <c r="D2688" s="336" t="s">
        <v>15273</v>
      </c>
      <c r="E2688" s="336" t="s">
        <v>368</v>
      </c>
      <c r="F2688" s="336" t="s">
        <v>15274</v>
      </c>
      <c r="G2688" s="336">
        <v>2950100301</v>
      </c>
      <c r="H2688" s="336" t="s">
        <v>15275</v>
      </c>
      <c r="I2688" s="336" t="s">
        <v>126</v>
      </c>
      <c r="J2688" s="336" t="s">
        <v>13659</v>
      </c>
      <c r="K2688" s="336" t="s">
        <v>13546</v>
      </c>
      <c r="L2688" s="336"/>
      <c r="M2688" s="336"/>
      <c r="N2688" s="336"/>
      <c r="O2688" s="632"/>
      <c r="P2688" s="632"/>
      <c r="Q2688" s="632"/>
      <c r="R2688" s="573" t="s">
        <v>13917</v>
      </c>
      <c r="S2688" s="336"/>
      <c r="T2688" s="336" t="s">
        <v>17424</v>
      </c>
      <c r="U2688" s="336"/>
      <c r="V2688" s="632"/>
      <c r="W2688" s="551" t="s">
        <v>13876</v>
      </c>
      <c r="X2688" s="551" t="s">
        <v>13876</v>
      </c>
      <c r="Y2688" s="551" t="s">
        <v>13876</v>
      </c>
      <c r="Z2688" s="551" t="s">
        <v>13876</v>
      </c>
      <c r="AA2688" s="551" t="s">
        <v>13876</v>
      </c>
      <c r="AB2688" s="551" t="s">
        <v>13876</v>
      </c>
      <c r="AC2688" s="551" t="s">
        <v>13876</v>
      </c>
      <c r="AD2688" s="336"/>
      <c r="AE2688" s="623">
        <v>0</v>
      </c>
    </row>
  </sheetData>
  <autoFilter ref="A1:CT2688" xr:uid="{899FA7B9-D146-49D1-AB3E-95B7556CC6A2}">
    <filterColumn colId="1">
      <filters>
        <filter val="社会福祉法人青葉仁会"/>
      </filters>
    </filterColumn>
  </autoFilter>
  <mergeCells count="916">
    <mergeCell ref="A18:A19"/>
    <mergeCell ref="V18:V19"/>
    <mergeCell ref="A21:A23"/>
    <mergeCell ref="V21:V23"/>
    <mergeCell ref="A25:A26"/>
    <mergeCell ref="V25:V26"/>
    <mergeCell ref="A2:A3"/>
    <mergeCell ref="V2:V3"/>
    <mergeCell ref="A5:A9"/>
    <mergeCell ref="V5:V9"/>
    <mergeCell ref="A15:A16"/>
    <mergeCell ref="V15:V16"/>
    <mergeCell ref="A46:A48"/>
    <mergeCell ref="V46:V48"/>
    <mergeCell ref="A50:A54"/>
    <mergeCell ref="V51:V54"/>
    <mergeCell ref="A56:A57"/>
    <mergeCell ref="V56:V57"/>
    <mergeCell ref="A28:A30"/>
    <mergeCell ref="V28:V30"/>
    <mergeCell ref="A32:A35"/>
    <mergeCell ref="V32:V35"/>
    <mergeCell ref="A41:A44"/>
    <mergeCell ref="V41:V44"/>
    <mergeCell ref="A69:A70"/>
    <mergeCell ref="V69:V70"/>
    <mergeCell ref="A72:A76"/>
    <mergeCell ref="V72:V76"/>
    <mergeCell ref="A78:A81"/>
    <mergeCell ref="V78:V81"/>
    <mergeCell ref="A59:A60"/>
    <mergeCell ref="V59:V60"/>
    <mergeCell ref="A62:A63"/>
    <mergeCell ref="V62:V63"/>
    <mergeCell ref="A65:A67"/>
    <mergeCell ref="V65:V67"/>
    <mergeCell ref="A94:A95"/>
    <mergeCell ref="V94:V95"/>
    <mergeCell ref="A97:A104"/>
    <mergeCell ref="V97:V104"/>
    <mergeCell ref="A106:A107"/>
    <mergeCell ref="V106:V107"/>
    <mergeCell ref="A83:A86"/>
    <mergeCell ref="V83:V86"/>
    <mergeCell ref="A88:A89"/>
    <mergeCell ref="V88:V89"/>
    <mergeCell ref="A91:A92"/>
    <mergeCell ref="V91:V92"/>
    <mergeCell ref="A119:A123"/>
    <mergeCell ref="V119:V123"/>
    <mergeCell ref="A125:A127"/>
    <mergeCell ref="V125:V127"/>
    <mergeCell ref="A129:A130"/>
    <mergeCell ref="V129:V130"/>
    <mergeCell ref="A109:A110"/>
    <mergeCell ref="V109:V110"/>
    <mergeCell ref="A112:A113"/>
    <mergeCell ref="V112:V113"/>
    <mergeCell ref="A115:A117"/>
    <mergeCell ref="V115:V117"/>
    <mergeCell ref="A148:A153"/>
    <mergeCell ref="V148:V153"/>
    <mergeCell ref="A157:A158"/>
    <mergeCell ref="V157:V158"/>
    <mergeCell ref="A162:A168"/>
    <mergeCell ref="V162:V168"/>
    <mergeCell ref="A134:A135"/>
    <mergeCell ref="V134:V135"/>
    <mergeCell ref="A137:A142"/>
    <mergeCell ref="V137:V142"/>
    <mergeCell ref="A144:A146"/>
    <mergeCell ref="V144:V146"/>
    <mergeCell ref="A187:A189"/>
    <mergeCell ref="V187:V189"/>
    <mergeCell ref="A193:A197"/>
    <mergeCell ref="V193:V197"/>
    <mergeCell ref="A199:A204"/>
    <mergeCell ref="V199:V204"/>
    <mergeCell ref="A170:A172"/>
    <mergeCell ref="V170:V172"/>
    <mergeCell ref="A178:A180"/>
    <mergeCell ref="V178:V180"/>
    <mergeCell ref="A182:A185"/>
    <mergeCell ref="V182:V185"/>
    <mergeCell ref="A218:A219"/>
    <mergeCell ref="V218:V219"/>
    <mergeCell ref="A221:A222"/>
    <mergeCell ref="V221:V222"/>
    <mergeCell ref="A224:A225"/>
    <mergeCell ref="V224:V225"/>
    <mergeCell ref="A206:A207"/>
    <mergeCell ref="V206:V207"/>
    <mergeCell ref="A209:A211"/>
    <mergeCell ref="V209:V211"/>
    <mergeCell ref="A215:A216"/>
    <mergeCell ref="V215:V216"/>
    <mergeCell ref="A241:A244"/>
    <mergeCell ref="V241:V244"/>
    <mergeCell ref="A246:A253"/>
    <mergeCell ref="V247:V253"/>
    <mergeCell ref="A259:A261"/>
    <mergeCell ref="V259:V261"/>
    <mergeCell ref="A227:A230"/>
    <mergeCell ref="V227:V230"/>
    <mergeCell ref="A232:A236"/>
    <mergeCell ref="V232:V236"/>
    <mergeCell ref="A238:A239"/>
    <mergeCell ref="V238:V239"/>
    <mergeCell ref="A281:A283"/>
    <mergeCell ref="V281:V283"/>
    <mergeCell ref="A285:A287"/>
    <mergeCell ref="V285:V287"/>
    <mergeCell ref="A289:A290"/>
    <mergeCell ref="V289:V290"/>
    <mergeCell ref="A263:A264"/>
    <mergeCell ref="V263:V264"/>
    <mergeCell ref="A266:A271"/>
    <mergeCell ref="V266:V271"/>
    <mergeCell ref="A273:A279"/>
    <mergeCell ref="V273:V279"/>
    <mergeCell ref="A312:A314"/>
    <mergeCell ref="V312:V314"/>
    <mergeCell ref="A316:A317"/>
    <mergeCell ref="V316:V317"/>
    <mergeCell ref="A319:A323"/>
    <mergeCell ref="V319:V323"/>
    <mergeCell ref="A292:A300"/>
    <mergeCell ref="V292:V300"/>
    <mergeCell ref="A304:A307"/>
    <mergeCell ref="V304:V307"/>
    <mergeCell ref="A309:A310"/>
    <mergeCell ref="V309:V310"/>
    <mergeCell ref="A345:A348"/>
    <mergeCell ref="V345:V348"/>
    <mergeCell ref="A350:A352"/>
    <mergeCell ref="V350:V352"/>
    <mergeCell ref="A356:A358"/>
    <mergeCell ref="V356:V358"/>
    <mergeCell ref="A325:A327"/>
    <mergeCell ref="V325:V327"/>
    <mergeCell ref="A331:A333"/>
    <mergeCell ref="V331:V333"/>
    <mergeCell ref="A335:A341"/>
    <mergeCell ref="V335:V340"/>
    <mergeCell ref="A371:A374"/>
    <mergeCell ref="V371:V374"/>
    <mergeCell ref="A376:A377"/>
    <mergeCell ref="V376:V377"/>
    <mergeCell ref="A379:A380"/>
    <mergeCell ref="V379:V380"/>
    <mergeCell ref="A360:A363"/>
    <mergeCell ref="V360:V363"/>
    <mergeCell ref="A365:A366"/>
    <mergeCell ref="V365:V366"/>
    <mergeCell ref="A368:A369"/>
    <mergeCell ref="V368:V369"/>
    <mergeCell ref="A396:A400"/>
    <mergeCell ref="V396:V400"/>
    <mergeCell ref="A402:A405"/>
    <mergeCell ref="V402:V405"/>
    <mergeCell ref="A411:A414"/>
    <mergeCell ref="V411:V414"/>
    <mergeCell ref="A384:A385"/>
    <mergeCell ref="V384:V385"/>
    <mergeCell ref="A387:A389"/>
    <mergeCell ref="V387:V389"/>
    <mergeCell ref="A391:A392"/>
    <mergeCell ref="V391:V392"/>
    <mergeCell ref="A435:A437"/>
    <mergeCell ref="V435:V437"/>
    <mergeCell ref="A439:A464"/>
    <mergeCell ref="V439:V464"/>
    <mergeCell ref="A468:A472"/>
    <mergeCell ref="V468:V472"/>
    <mergeCell ref="A416:A417"/>
    <mergeCell ref="V416:V417"/>
    <mergeCell ref="A421:A424"/>
    <mergeCell ref="V421:V424"/>
    <mergeCell ref="A426:A433"/>
    <mergeCell ref="V426:V433"/>
    <mergeCell ref="A485:A487"/>
    <mergeCell ref="V485:V487"/>
    <mergeCell ref="A491:A493"/>
    <mergeCell ref="V491:V493"/>
    <mergeCell ref="A495:A497"/>
    <mergeCell ref="V495:V497"/>
    <mergeCell ref="A474:A477"/>
    <mergeCell ref="V474:V477"/>
    <mergeCell ref="A479:A480"/>
    <mergeCell ref="V479:V480"/>
    <mergeCell ref="A482:A483"/>
    <mergeCell ref="V482:V483"/>
    <mergeCell ref="A513:A516"/>
    <mergeCell ref="V513:V516"/>
    <mergeCell ref="A518:A519"/>
    <mergeCell ref="V518:V519"/>
    <mergeCell ref="A523:A524"/>
    <mergeCell ref="A526:A527"/>
    <mergeCell ref="V526:V527"/>
    <mergeCell ref="A499:A502"/>
    <mergeCell ref="V499:V502"/>
    <mergeCell ref="A504:A505"/>
    <mergeCell ref="V504:V505"/>
    <mergeCell ref="A507:A509"/>
    <mergeCell ref="V507:V509"/>
    <mergeCell ref="A556:A557"/>
    <mergeCell ref="V556:V557"/>
    <mergeCell ref="A559:A562"/>
    <mergeCell ref="V559:V562"/>
    <mergeCell ref="A564:A574"/>
    <mergeCell ref="V564:V574"/>
    <mergeCell ref="A529:A537"/>
    <mergeCell ref="V529:V537"/>
    <mergeCell ref="A539:A540"/>
    <mergeCell ref="V539:V540"/>
    <mergeCell ref="A542:A552"/>
    <mergeCell ref="V542:V552"/>
    <mergeCell ref="A586:A588"/>
    <mergeCell ref="V586:V588"/>
    <mergeCell ref="A590:A592"/>
    <mergeCell ref="V590:V592"/>
    <mergeCell ref="A594:A597"/>
    <mergeCell ref="V594:V597"/>
    <mergeCell ref="A576:A578"/>
    <mergeCell ref="V576:V578"/>
    <mergeCell ref="A580:A581"/>
    <mergeCell ref="V580:V581"/>
    <mergeCell ref="A583:A584"/>
    <mergeCell ref="V583:V584"/>
    <mergeCell ref="A624:A625"/>
    <mergeCell ref="V624:V625"/>
    <mergeCell ref="A627:A636"/>
    <mergeCell ref="V627:V636"/>
    <mergeCell ref="A638:A640"/>
    <mergeCell ref="V638:V640"/>
    <mergeCell ref="A599:A602"/>
    <mergeCell ref="V599:V602"/>
    <mergeCell ref="A604:A608"/>
    <mergeCell ref="V604:V608"/>
    <mergeCell ref="A610:A622"/>
    <mergeCell ref="V610:V622"/>
    <mergeCell ref="A658:A659"/>
    <mergeCell ref="V658:V659"/>
    <mergeCell ref="A663:A664"/>
    <mergeCell ref="V663:V664"/>
    <mergeCell ref="A666:A668"/>
    <mergeCell ref="V666:V668"/>
    <mergeCell ref="A642:A645"/>
    <mergeCell ref="V642:V645"/>
    <mergeCell ref="A647:A648"/>
    <mergeCell ref="V647:V648"/>
    <mergeCell ref="A650:A656"/>
    <mergeCell ref="V650:V656"/>
    <mergeCell ref="A684:A685"/>
    <mergeCell ref="V684:V685"/>
    <mergeCell ref="A687:A688"/>
    <mergeCell ref="V687:V688"/>
    <mergeCell ref="A690:A691"/>
    <mergeCell ref="V690:V691"/>
    <mergeCell ref="A670:A671"/>
    <mergeCell ref="V670:V671"/>
    <mergeCell ref="A673:A675"/>
    <mergeCell ref="V673:V675"/>
    <mergeCell ref="A677:A682"/>
    <mergeCell ref="V679:V682"/>
    <mergeCell ref="A709:A710"/>
    <mergeCell ref="V709:V710"/>
    <mergeCell ref="A712:A717"/>
    <mergeCell ref="V712:V717"/>
    <mergeCell ref="A719:A724"/>
    <mergeCell ref="V719:V724"/>
    <mergeCell ref="A693:A696"/>
    <mergeCell ref="V693:V696"/>
    <mergeCell ref="A698:A701"/>
    <mergeCell ref="V698:V701"/>
    <mergeCell ref="A703:A707"/>
    <mergeCell ref="V703:V707"/>
    <mergeCell ref="A775:A777"/>
    <mergeCell ref="V775:V777"/>
    <mergeCell ref="A779:A780"/>
    <mergeCell ref="A782:A785"/>
    <mergeCell ref="V782:V785"/>
    <mergeCell ref="A787:A789"/>
    <mergeCell ref="V787:V789"/>
    <mergeCell ref="A726:A727"/>
    <mergeCell ref="V726:V727"/>
    <mergeCell ref="A729:A770"/>
    <mergeCell ref="V729:V770"/>
    <mergeCell ref="A772:A773"/>
    <mergeCell ref="V772:V773"/>
    <mergeCell ref="A816:A819"/>
    <mergeCell ref="V816:V819"/>
    <mergeCell ref="A823:A824"/>
    <mergeCell ref="V823:V824"/>
    <mergeCell ref="A826:A830"/>
    <mergeCell ref="V826:V830"/>
    <mergeCell ref="A791:A793"/>
    <mergeCell ref="V791:V793"/>
    <mergeCell ref="A797:A804"/>
    <mergeCell ref="V797:V804"/>
    <mergeCell ref="A806:A814"/>
    <mergeCell ref="V806:V814"/>
    <mergeCell ref="A846:A852"/>
    <mergeCell ref="V846:V852"/>
    <mergeCell ref="A854:A856"/>
    <mergeCell ref="V854:V856"/>
    <mergeCell ref="A858:A859"/>
    <mergeCell ref="V858:V859"/>
    <mergeCell ref="A832:A833"/>
    <mergeCell ref="V832:V833"/>
    <mergeCell ref="A837:A838"/>
    <mergeCell ref="V837:V838"/>
    <mergeCell ref="A840:A842"/>
    <mergeCell ref="V840:V842"/>
    <mergeCell ref="A876:A879"/>
    <mergeCell ref="V876:V879"/>
    <mergeCell ref="A881:A882"/>
    <mergeCell ref="V881:V882"/>
    <mergeCell ref="A884:A885"/>
    <mergeCell ref="V884:V885"/>
    <mergeCell ref="A861:A862"/>
    <mergeCell ref="V861:V862"/>
    <mergeCell ref="A864:A867"/>
    <mergeCell ref="V864:V867"/>
    <mergeCell ref="A869:A874"/>
    <mergeCell ref="V869:V874"/>
    <mergeCell ref="A902:A903"/>
    <mergeCell ref="V902:V903"/>
    <mergeCell ref="A907:A910"/>
    <mergeCell ref="V907:V910"/>
    <mergeCell ref="A912:A921"/>
    <mergeCell ref="V912:V921"/>
    <mergeCell ref="A887:A892"/>
    <mergeCell ref="V887:V892"/>
    <mergeCell ref="A894:A897"/>
    <mergeCell ref="V894:V897"/>
    <mergeCell ref="A899:A900"/>
    <mergeCell ref="V899:V900"/>
    <mergeCell ref="A943:A944"/>
    <mergeCell ref="V943:V944"/>
    <mergeCell ref="A946:A948"/>
    <mergeCell ref="V946:V948"/>
    <mergeCell ref="A950:A953"/>
    <mergeCell ref="V950:V953"/>
    <mergeCell ref="A925:A926"/>
    <mergeCell ref="V925:V926"/>
    <mergeCell ref="A928:A931"/>
    <mergeCell ref="V928:V931"/>
    <mergeCell ref="A933:A941"/>
    <mergeCell ref="V933:V941"/>
    <mergeCell ref="A967:A970"/>
    <mergeCell ref="V967:V970"/>
    <mergeCell ref="A972:A975"/>
    <mergeCell ref="V972:V975"/>
    <mergeCell ref="A977:A980"/>
    <mergeCell ref="V977:V980"/>
    <mergeCell ref="A955:A956"/>
    <mergeCell ref="V955:V956"/>
    <mergeCell ref="A960:A961"/>
    <mergeCell ref="V960:V961"/>
    <mergeCell ref="A963:A965"/>
    <mergeCell ref="V963:V965"/>
    <mergeCell ref="A996:A997"/>
    <mergeCell ref="V996:V997"/>
    <mergeCell ref="A999:A1002"/>
    <mergeCell ref="V999:V1002"/>
    <mergeCell ref="A1004:A1008"/>
    <mergeCell ref="V1004:V1008"/>
    <mergeCell ref="A982:A984"/>
    <mergeCell ref="V982:V984"/>
    <mergeCell ref="A986:A988"/>
    <mergeCell ref="V986:V988"/>
    <mergeCell ref="A990:A994"/>
    <mergeCell ref="V990:V994"/>
    <mergeCell ref="A1022:A1023"/>
    <mergeCell ref="V1022:V1023"/>
    <mergeCell ref="A1025:A1032"/>
    <mergeCell ref="V1025:V1032"/>
    <mergeCell ref="A1034:A1035"/>
    <mergeCell ref="V1034:V1035"/>
    <mergeCell ref="A1010:A1013"/>
    <mergeCell ref="V1010:V1013"/>
    <mergeCell ref="A1015:A1017"/>
    <mergeCell ref="V1015:V1017"/>
    <mergeCell ref="A1019:A1020"/>
    <mergeCell ref="V1019:V1020"/>
    <mergeCell ref="A1051:A1057"/>
    <mergeCell ref="V1051:V1057"/>
    <mergeCell ref="A1059:A1062"/>
    <mergeCell ref="V1059:V1062"/>
    <mergeCell ref="A1064:A1069"/>
    <mergeCell ref="V1064:V1069"/>
    <mergeCell ref="A1037:A1040"/>
    <mergeCell ref="V1037:V1040"/>
    <mergeCell ref="A1042:A1045"/>
    <mergeCell ref="V1042:V1045"/>
    <mergeCell ref="A1047:A1049"/>
    <mergeCell ref="V1047:V1049"/>
    <mergeCell ref="A1081:A1082"/>
    <mergeCell ref="V1081:V1082"/>
    <mergeCell ref="A1084:A1085"/>
    <mergeCell ref="V1084:V1085"/>
    <mergeCell ref="A1087:A1090"/>
    <mergeCell ref="V1087:V1090"/>
    <mergeCell ref="A1071:A1073"/>
    <mergeCell ref="V1071:V1073"/>
    <mergeCell ref="A1075:A1076"/>
    <mergeCell ref="V1075:V1076"/>
    <mergeCell ref="A1078:A1079"/>
    <mergeCell ref="V1078:V1079"/>
    <mergeCell ref="A1107:A1108"/>
    <mergeCell ref="V1107:V1108"/>
    <mergeCell ref="A1110:A1113"/>
    <mergeCell ref="V1110:V1113"/>
    <mergeCell ref="A1115:A1118"/>
    <mergeCell ref="V1115:V1118"/>
    <mergeCell ref="A1092:A1095"/>
    <mergeCell ref="V1092:V1095"/>
    <mergeCell ref="A1097:A1098"/>
    <mergeCell ref="V1097:V1098"/>
    <mergeCell ref="A1104:A1105"/>
    <mergeCell ref="V1104:V1105"/>
    <mergeCell ref="A1134:A1136"/>
    <mergeCell ref="V1134:V1136"/>
    <mergeCell ref="A1138:A1143"/>
    <mergeCell ref="V1138:V1143"/>
    <mergeCell ref="A1145:A1148"/>
    <mergeCell ref="V1145:V1148"/>
    <mergeCell ref="A1122:A1123"/>
    <mergeCell ref="V1122:V1123"/>
    <mergeCell ref="A1125:A1128"/>
    <mergeCell ref="V1125:V1128"/>
    <mergeCell ref="A1130:A1132"/>
    <mergeCell ref="V1130:V1132"/>
    <mergeCell ref="A1174:A1175"/>
    <mergeCell ref="V1174:V1175"/>
    <mergeCell ref="A1179:A1181"/>
    <mergeCell ref="V1179:V1181"/>
    <mergeCell ref="A1183:A1184"/>
    <mergeCell ref="V1183:V1184"/>
    <mergeCell ref="A1150:A1156"/>
    <mergeCell ref="V1150:V1156"/>
    <mergeCell ref="A1158:A1167"/>
    <mergeCell ref="V1158:V1167"/>
    <mergeCell ref="A1169:A1172"/>
    <mergeCell ref="V1169:V1172"/>
    <mergeCell ref="A1211:A1212"/>
    <mergeCell ref="V1211:V1212"/>
    <mergeCell ref="A1218:A1220"/>
    <mergeCell ref="V1218:V1220"/>
    <mergeCell ref="A1222:A1223"/>
    <mergeCell ref="V1222:V1223"/>
    <mergeCell ref="A1186:A1188"/>
    <mergeCell ref="V1186:V1188"/>
    <mergeCell ref="A1190:A1194"/>
    <mergeCell ref="V1190:V1194"/>
    <mergeCell ref="A1196:A1209"/>
    <mergeCell ref="V1196:V1209"/>
    <mergeCell ref="A1241:A1245"/>
    <mergeCell ref="V1241:V1245"/>
    <mergeCell ref="A1247:A1248"/>
    <mergeCell ref="V1247:V1248"/>
    <mergeCell ref="A1254:A1257"/>
    <mergeCell ref="V1254:V1257"/>
    <mergeCell ref="A1225:A1226"/>
    <mergeCell ref="V1225:V1226"/>
    <mergeCell ref="A1228:A1234"/>
    <mergeCell ref="V1228:V1234"/>
    <mergeCell ref="A1238:A1239"/>
    <mergeCell ref="V1238:V1239"/>
    <mergeCell ref="A1271:A1272"/>
    <mergeCell ref="V1271:V1272"/>
    <mergeCell ref="A1274:A1278"/>
    <mergeCell ref="V1274:V1278"/>
    <mergeCell ref="A1280:A1281"/>
    <mergeCell ref="V1280:V1281"/>
    <mergeCell ref="A1259:A1260"/>
    <mergeCell ref="V1259:V1260"/>
    <mergeCell ref="A1262:A1263"/>
    <mergeCell ref="V1262:V1263"/>
    <mergeCell ref="A1267:A1269"/>
    <mergeCell ref="V1267:V1269"/>
    <mergeCell ref="A1303:A1304"/>
    <mergeCell ref="V1303:V1304"/>
    <mergeCell ref="A1306:A1309"/>
    <mergeCell ref="V1306:V1309"/>
    <mergeCell ref="A1317:A1318"/>
    <mergeCell ref="V1317:V1318"/>
    <mergeCell ref="A1283:A1289"/>
    <mergeCell ref="V1283:V1287"/>
    <mergeCell ref="A1293:A1294"/>
    <mergeCell ref="V1293:V1294"/>
    <mergeCell ref="A1296:A1301"/>
    <mergeCell ref="V1296:V1301"/>
    <mergeCell ref="A1335:A1337"/>
    <mergeCell ref="V1335:V1337"/>
    <mergeCell ref="A1339:A1340"/>
    <mergeCell ref="V1339:V1340"/>
    <mergeCell ref="A1342:A1344"/>
    <mergeCell ref="V1342:V1344"/>
    <mergeCell ref="A1320:A1321"/>
    <mergeCell ref="V1320:V1321"/>
    <mergeCell ref="A1327:A1330"/>
    <mergeCell ref="V1327:V1330"/>
    <mergeCell ref="A1332:A1333"/>
    <mergeCell ref="V1332:V1333"/>
    <mergeCell ref="A1360:A1368"/>
    <mergeCell ref="V1360:V1368"/>
    <mergeCell ref="A1370:A1375"/>
    <mergeCell ref="V1370:V1375"/>
    <mergeCell ref="A1377:A1379"/>
    <mergeCell ref="V1377:V1379"/>
    <mergeCell ref="A1346:A1347"/>
    <mergeCell ref="V1346:V1347"/>
    <mergeCell ref="A1349:A1353"/>
    <mergeCell ref="V1349:V1353"/>
    <mergeCell ref="A1357:A1358"/>
    <mergeCell ref="V1357:V1358"/>
    <mergeCell ref="A1414:A1417"/>
    <mergeCell ref="V1414:V1417"/>
    <mergeCell ref="A1419:A1427"/>
    <mergeCell ref="V1419:V1427"/>
    <mergeCell ref="A1429:A1437"/>
    <mergeCell ref="V1429:V1437"/>
    <mergeCell ref="A1381:A1392"/>
    <mergeCell ref="V1381:V1392"/>
    <mergeCell ref="A1394:A1405"/>
    <mergeCell ref="V1394:V1405"/>
    <mergeCell ref="A1407:A1412"/>
    <mergeCell ref="V1407:V1412"/>
    <mergeCell ref="A1469:A1490"/>
    <mergeCell ref="V1469:V1490"/>
    <mergeCell ref="A1492:A1498"/>
    <mergeCell ref="V1492:V1498"/>
    <mergeCell ref="A1500:A1503"/>
    <mergeCell ref="V1500:V1503"/>
    <mergeCell ref="A1441:A1452"/>
    <mergeCell ref="V1441:V1452"/>
    <mergeCell ref="A1454:A1462"/>
    <mergeCell ref="V1454:V1462"/>
    <mergeCell ref="A1464:A1465"/>
    <mergeCell ref="V1464:V1465"/>
    <mergeCell ref="A1526:A1529"/>
    <mergeCell ref="V1526:V1529"/>
    <mergeCell ref="A1531:A1545"/>
    <mergeCell ref="V1531:V1545"/>
    <mergeCell ref="A1547:A1548"/>
    <mergeCell ref="V1547:V1548"/>
    <mergeCell ref="A1505:A1507"/>
    <mergeCell ref="V1505:V1507"/>
    <mergeCell ref="A1509:A1518"/>
    <mergeCell ref="V1509:V1518"/>
    <mergeCell ref="A1520:A1524"/>
    <mergeCell ref="V1520:V1524"/>
    <mergeCell ref="A1577:A1594"/>
    <mergeCell ref="V1577:V1594"/>
    <mergeCell ref="A1596:A1598"/>
    <mergeCell ref="V1596:V1598"/>
    <mergeCell ref="A1600:A1601"/>
    <mergeCell ref="V1600:V1601"/>
    <mergeCell ref="A1550:A1560"/>
    <mergeCell ref="V1550:V1560"/>
    <mergeCell ref="A1562:A1572"/>
    <mergeCell ref="V1562:V1572"/>
    <mergeCell ref="A1574:A1575"/>
    <mergeCell ref="V1574:V1575"/>
    <mergeCell ref="A1615:A1639"/>
    <mergeCell ref="V1615:V1639"/>
    <mergeCell ref="A1641:A1646"/>
    <mergeCell ref="V1641:V1646"/>
    <mergeCell ref="A1648:A1649"/>
    <mergeCell ref="V1648:V1649"/>
    <mergeCell ref="A1603:A1606"/>
    <mergeCell ref="V1603:V1606"/>
    <mergeCell ref="A1608:A1609"/>
    <mergeCell ref="V1608:V1609"/>
    <mergeCell ref="A1611:A1613"/>
    <mergeCell ref="V1611:V1613"/>
    <mergeCell ref="A1679:A1684"/>
    <mergeCell ref="V1679:V1684"/>
    <mergeCell ref="A1688:A1689"/>
    <mergeCell ref="V1688:V1689"/>
    <mergeCell ref="A1691:A1693"/>
    <mergeCell ref="V1691:V1693"/>
    <mergeCell ref="A1653:A1658"/>
    <mergeCell ref="V1653:V1658"/>
    <mergeCell ref="A1660:A1661"/>
    <mergeCell ref="V1660:V1661"/>
    <mergeCell ref="A1663:A1675"/>
    <mergeCell ref="V1664:V1675"/>
    <mergeCell ref="A1720:A1727"/>
    <mergeCell ref="V1720:V1727"/>
    <mergeCell ref="A1729:A1730"/>
    <mergeCell ref="V1729:V1730"/>
    <mergeCell ref="A1732:A1737"/>
    <mergeCell ref="V1732:V1737"/>
    <mergeCell ref="A1695:A1706"/>
    <mergeCell ref="V1695:V1706"/>
    <mergeCell ref="A1708:A1712"/>
    <mergeCell ref="V1708:V1712"/>
    <mergeCell ref="A1714:A1718"/>
    <mergeCell ref="V1714:V1718"/>
    <mergeCell ref="A1755:A1759"/>
    <mergeCell ref="V1755:V1759"/>
    <mergeCell ref="A1761:A1765"/>
    <mergeCell ref="V1761:V1765"/>
    <mergeCell ref="A1767:A1768"/>
    <mergeCell ref="V1767:V1768"/>
    <mergeCell ref="A1739:A1740"/>
    <mergeCell ref="V1739:V1740"/>
    <mergeCell ref="A1742:A1750"/>
    <mergeCell ref="V1742:V1750"/>
    <mergeCell ref="A1752:A1753"/>
    <mergeCell ref="V1752:V1753"/>
    <mergeCell ref="A1789:A1821"/>
    <mergeCell ref="V1789:V1821"/>
    <mergeCell ref="A1823:A1826"/>
    <mergeCell ref="V1825:V1826"/>
    <mergeCell ref="A1830:A1831"/>
    <mergeCell ref="V1830:V1831"/>
    <mergeCell ref="A1770:A1776"/>
    <mergeCell ref="V1770:V1776"/>
    <mergeCell ref="A1778:A1780"/>
    <mergeCell ref="V1778:V1780"/>
    <mergeCell ref="A1782:A1787"/>
    <mergeCell ref="V1782:V1787"/>
    <mergeCell ref="A1868:A1874"/>
    <mergeCell ref="V1868:V1874"/>
    <mergeCell ref="A1876:A1879"/>
    <mergeCell ref="V1876:V1879"/>
    <mergeCell ref="A1881:A1890"/>
    <mergeCell ref="V1881:V1890"/>
    <mergeCell ref="A1833:A1849"/>
    <mergeCell ref="V1833:V1849"/>
    <mergeCell ref="A1851:A1856"/>
    <mergeCell ref="V1851:V1856"/>
    <mergeCell ref="A1860:A1866"/>
    <mergeCell ref="V1860:V1866"/>
    <mergeCell ref="A1904:A1908"/>
    <mergeCell ref="V1904:V1908"/>
    <mergeCell ref="A1910:A1919"/>
    <mergeCell ref="V1910:V1919"/>
    <mergeCell ref="A1921:A1933"/>
    <mergeCell ref="V1921:V1933"/>
    <mergeCell ref="A1892:A1894"/>
    <mergeCell ref="V1892:V1894"/>
    <mergeCell ref="A1896:A1898"/>
    <mergeCell ref="V1896:V1898"/>
    <mergeCell ref="A1900:A1902"/>
    <mergeCell ref="V1900:V1902"/>
    <mergeCell ref="A1958:A1982"/>
    <mergeCell ref="V1958:V1982"/>
    <mergeCell ref="A1984:A1995"/>
    <mergeCell ref="V1984:V1995"/>
    <mergeCell ref="A1997:A2005"/>
    <mergeCell ref="V1997:V2005"/>
    <mergeCell ref="A1935:A1942"/>
    <mergeCell ref="V1935:V1942"/>
    <mergeCell ref="A1944:A1952"/>
    <mergeCell ref="V1944:V1952"/>
    <mergeCell ref="A1954:A1956"/>
    <mergeCell ref="V1954:V1956"/>
    <mergeCell ref="A2021:A2023"/>
    <mergeCell ref="V2021:V2023"/>
    <mergeCell ref="A2025:A2026"/>
    <mergeCell ref="V2025:V2026"/>
    <mergeCell ref="A2028:A2032"/>
    <mergeCell ref="V2028:V2032"/>
    <mergeCell ref="A2007:A2012"/>
    <mergeCell ref="V2007:V2012"/>
    <mergeCell ref="A2014:A2015"/>
    <mergeCell ref="V2014:V2015"/>
    <mergeCell ref="A2017:A2019"/>
    <mergeCell ref="V2017:V2019"/>
    <mergeCell ref="A2047:A2051"/>
    <mergeCell ref="V2047:V2051"/>
    <mergeCell ref="A2053:A2055"/>
    <mergeCell ref="V2053:V2055"/>
    <mergeCell ref="A2057:A2061"/>
    <mergeCell ref="V2057:V2061"/>
    <mergeCell ref="A2034:A2035"/>
    <mergeCell ref="V2034:V2035"/>
    <mergeCell ref="A2037:A2040"/>
    <mergeCell ref="V2037:V2040"/>
    <mergeCell ref="A2044:A2045"/>
    <mergeCell ref="V2044:V2045"/>
    <mergeCell ref="A2075:A2078"/>
    <mergeCell ref="V2075:V2078"/>
    <mergeCell ref="A2082:A2083"/>
    <mergeCell ref="V2082:V2083"/>
    <mergeCell ref="A2085:A2087"/>
    <mergeCell ref="A2089:A2090"/>
    <mergeCell ref="V2089:V2090"/>
    <mergeCell ref="A2063:A2064"/>
    <mergeCell ref="V2063:V2064"/>
    <mergeCell ref="A2066:A2069"/>
    <mergeCell ref="V2066:V2069"/>
    <mergeCell ref="A2071:A2073"/>
    <mergeCell ref="V2071:V2073"/>
    <mergeCell ref="A2108:A2111"/>
    <mergeCell ref="V2108:V2111"/>
    <mergeCell ref="A2117:A2124"/>
    <mergeCell ref="V2117:V2124"/>
    <mergeCell ref="A2130:A2131"/>
    <mergeCell ref="V2130:V2131"/>
    <mergeCell ref="A2092:A2095"/>
    <mergeCell ref="V2092:V2095"/>
    <mergeCell ref="A2097:A2101"/>
    <mergeCell ref="V2097:V2101"/>
    <mergeCell ref="A2103:A2106"/>
    <mergeCell ref="V2103:V2106"/>
    <mergeCell ref="A2148:A2152"/>
    <mergeCell ref="V2148:V2152"/>
    <mergeCell ref="A2158:A2160"/>
    <mergeCell ref="V2158:V2160"/>
    <mergeCell ref="A2162:A2168"/>
    <mergeCell ref="V2164:V2168"/>
    <mergeCell ref="A2135:A2136"/>
    <mergeCell ref="V2135:V2136"/>
    <mergeCell ref="A2138:A2142"/>
    <mergeCell ref="V2138:V2142"/>
    <mergeCell ref="A2144:A2146"/>
    <mergeCell ref="V2144:V2146"/>
    <mergeCell ref="A2189:A2193"/>
    <mergeCell ref="V2189:V2193"/>
    <mergeCell ref="A2195:A2197"/>
    <mergeCell ref="V2195:V2197"/>
    <mergeCell ref="A2199:A2217"/>
    <mergeCell ref="V2199:V2217"/>
    <mergeCell ref="A2170:A2171"/>
    <mergeCell ref="V2170:V2171"/>
    <mergeCell ref="A2173:A2183"/>
    <mergeCell ref="V2173:V2183"/>
    <mergeCell ref="A2185:A2187"/>
    <mergeCell ref="V2185:V2187"/>
    <mergeCell ref="A2238:A2241"/>
    <mergeCell ref="V2238:V2241"/>
    <mergeCell ref="A2243:A2245"/>
    <mergeCell ref="V2243:V2245"/>
    <mergeCell ref="A2247:A2255"/>
    <mergeCell ref="V2247:V2255"/>
    <mergeCell ref="A2219:A2223"/>
    <mergeCell ref="V2219:V2223"/>
    <mergeCell ref="A2227:A2228"/>
    <mergeCell ref="V2227:V2228"/>
    <mergeCell ref="A2230:A2234"/>
    <mergeCell ref="V2230:V2234"/>
    <mergeCell ref="A2270:A2273"/>
    <mergeCell ref="V2270:V2273"/>
    <mergeCell ref="A2277:A2281"/>
    <mergeCell ref="V2277:V2281"/>
    <mergeCell ref="A2283:A2285"/>
    <mergeCell ref="V2283:V2285"/>
    <mergeCell ref="A2257:A2260"/>
    <mergeCell ref="V2257:V2260"/>
    <mergeCell ref="A2262:A2265"/>
    <mergeCell ref="V2262:V2265"/>
    <mergeCell ref="A2267:A2268"/>
    <mergeCell ref="V2267:V2268"/>
    <mergeCell ref="A2303:A2305"/>
    <mergeCell ref="V2303:V2305"/>
    <mergeCell ref="A2307:A2308"/>
    <mergeCell ref="V2307:V2308"/>
    <mergeCell ref="A2310:A2312"/>
    <mergeCell ref="V2310:V2312"/>
    <mergeCell ref="A2287:A2290"/>
    <mergeCell ref="V2287:V2290"/>
    <mergeCell ref="A2296:A2297"/>
    <mergeCell ref="V2296:V2297"/>
    <mergeCell ref="A2299:A2301"/>
    <mergeCell ref="V2299:V2301"/>
    <mergeCell ref="A2337:A2346"/>
    <mergeCell ref="V2337:V2346"/>
    <mergeCell ref="A2348:A2352"/>
    <mergeCell ref="V2348:V2352"/>
    <mergeCell ref="A2354:A2357"/>
    <mergeCell ref="V2354:V2357"/>
    <mergeCell ref="A2314:A2321"/>
    <mergeCell ref="V2314:V2321"/>
    <mergeCell ref="A2323:A2325"/>
    <mergeCell ref="V2323:V2325"/>
    <mergeCell ref="A2329:A2331"/>
    <mergeCell ref="V2329:V2331"/>
    <mergeCell ref="A2369:A2370"/>
    <mergeCell ref="V2369:V2370"/>
    <mergeCell ref="A2372:A2376"/>
    <mergeCell ref="V2372:V2376"/>
    <mergeCell ref="A2378:A2381"/>
    <mergeCell ref="V2378:V2381"/>
    <mergeCell ref="A2359:A2360"/>
    <mergeCell ref="V2359:V2360"/>
    <mergeCell ref="A2362:A2363"/>
    <mergeCell ref="V2362:V2363"/>
    <mergeCell ref="A2365:A2367"/>
    <mergeCell ref="V2365:V2367"/>
    <mergeCell ref="A2397:A2401"/>
    <mergeCell ref="V2397:V2401"/>
    <mergeCell ref="A2403:A2406"/>
    <mergeCell ref="V2403:V2406"/>
    <mergeCell ref="A2408:A2410"/>
    <mergeCell ref="V2408:V2410"/>
    <mergeCell ref="A2383:A2385"/>
    <mergeCell ref="V2383:V2385"/>
    <mergeCell ref="A2389:A2392"/>
    <mergeCell ref="V2389:V2392"/>
    <mergeCell ref="A2394:A2395"/>
    <mergeCell ref="V2394:V2395"/>
    <mergeCell ref="A2427:A2430"/>
    <mergeCell ref="V2427:V2430"/>
    <mergeCell ref="A2432:A2435"/>
    <mergeCell ref="V2432:V2435"/>
    <mergeCell ref="A2437:A2438"/>
    <mergeCell ref="V2437:V2438"/>
    <mergeCell ref="A2412:A2417"/>
    <mergeCell ref="V2412:V2417"/>
    <mergeCell ref="A2419:A2422"/>
    <mergeCell ref="V2419:V2422"/>
    <mergeCell ref="A2424:A2425"/>
    <mergeCell ref="V2424:V2425"/>
    <mergeCell ref="A2452:A2454"/>
    <mergeCell ref="V2452:V2454"/>
    <mergeCell ref="A2456:A2461"/>
    <mergeCell ref="V2456:V2461"/>
    <mergeCell ref="A2463:A2464"/>
    <mergeCell ref="V2463:V2464"/>
    <mergeCell ref="A2440:A2442"/>
    <mergeCell ref="V2440:V2442"/>
    <mergeCell ref="A2444:A2447"/>
    <mergeCell ref="V2444:V2447"/>
    <mergeCell ref="A2449:A2450"/>
    <mergeCell ref="V2449:V2450"/>
    <mergeCell ref="A2481:A2491"/>
    <mergeCell ref="V2481:V2491"/>
    <mergeCell ref="A2493:A2496"/>
    <mergeCell ref="V2493:V2496"/>
    <mergeCell ref="A2498:A2500"/>
    <mergeCell ref="V2498:V2500"/>
    <mergeCell ref="A2466:A2470"/>
    <mergeCell ref="V2466:V2470"/>
    <mergeCell ref="A2472:A2474"/>
    <mergeCell ref="V2472:V2474"/>
    <mergeCell ref="A2476:A2479"/>
    <mergeCell ref="V2476:V2479"/>
    <mergeCell ref="A2519:A2520"/>
    <mergeCell ref="V2519:V2520"/>
    <mergeCell ref="A2522:A2523"/>
    <mergeCell ref="V2522:V2523"/>
    <mergeCell ref="A2525:A2528"/>
    <mergeCell ref="V2525:V2528"/>
    <mergeCell ref="A2502:A2508"/>
    <mergeCell ref="V2502:V2508"/>
    <mergeCell ref="A2512:A2514"/>
    <mergeCell ref="V2512:V2514"/>
    <mergeCell ref="A2516:A2517"/>
    <mergeCell ref="V2516:V2517"/>
    <mergeCell ref="A2540:A2541"/>
    <mergeCell ref="V2540:V2541"/>
    <mergeCell ref="A2543:A2545"/>
    <mergeCell ref="V2543:V2545"/>
    <mergeCell ref="A2547:A2549"/>
    <mergeCell ref="V2547:V2549"/>
    <mergeCell ref="A2530:A2531"/>
    <mergeCell ref="V2530:V2531"/>
    <mergeCell ref="A2533:A2534"/>
    <mergeCell ref="V2533:V2534"/>
    <mergeCell ref="A2536:A2538"/>
    <mergeCell ref="V2536:V2538"/>
    <mergeCell ref="A2567:A2569"/>
    <mergeCell ref="V2567:V2569"/>
    <mergeCell ref="A2571:A2572"/>
    <mergeCell ref="V2571:V2572"/>
    <mergeCell ref="A2574:A2575"/>
    <mergeCell ref="V2574:V2575"/>
    <mergeCell ref="A2551:A2554"/>
    <mergeCell ref="V2551:V2554"/>
    <mergeCell ref="A2556:A2558"/>
    <mergeCell ref="V2556:V2558"/>
    <mergeCell ref="A2560:A2565"/>
    <mergeCell ref="V2560:V2565"/>
    <mergeCell ref="A2591:A2594"/>
    <mergeCell ref="V2591:V2594"/>
    <mergeCell ref="A2596:A2600"/>
    <mergeCell ref="V2596:V2600"/>
    <mergeCell ref="A2602:A2603"/>
    <mergeCell ref="V2602:V2603"/>
    <mergeCell ref="A2577:A2579"/>
    <mergeCell ref="V2577:V2579"/>
    <mergeCell ref="A2581:A2583"/>
    <mergeCell ref="V2581:V2583"/>
    <mergeCell ref="A2585:A2589"/>
    <mergeCell ref="V2585:V2589"/>
    <mergeCell ref="A2617:A2618"/>
    <mergeCell ref="V2617:V2618"/>
    <mergeCell ref="A2622:A2625"/>
    <mergeCell ref="V2622:V2625"/>
    <mergeCell ref="A2629:A2630"/>
    <mergeCell ref="A2632:A2634"/>
    <mergeCell ref="A2607:A2608"/>
    <mergeCell ref="V2607:V2608"/>
    <mergeCell ref="A2610:A2612"/>
    <mergeCell ref="V2610:V2612"/>
    <mergeCell ref="A2614:A2615"/>
    <mergeCell ref="V2614:V2615"/>
    <mergeCell ref="A2687:A2688"/>
    <mergeCell ref="A2667:A2668"/>
    <mergeCell ref="A2670:A2671"/>
    <mergeCell ref="A2673:A2674"/>
    <mergeCell ref="V2673:V2674"/>
    <mergeCell ref="A2678:A2680"/>
    <mergeCell ref="A2684:A2685"/>
    <mergeCell ref="A2636:A2637"/>
    <mergeCell ref="A2639:A2641"/>
    <mergeCell ref="A2647:A2648"/>
    <mergeCell ref="A2650:A2652"/>
    <mergeCell ref="A2658:A2659"/>
    <mergeCell ref="A2661:A2664"/>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はじめに</vt:lpstr>
      <vt:lpstr>基本情報入力シート</vt:lpstr>
      <vt:lpstr>別紙様式3-1</vt:lpstr>
      <vt:lpstr>別紙様式3-2</vt:lpstr>
      <vt:lpstr>（補助金）別紙様式3-1</vt:lpstr>
      <vt:lpstr>（補助金）別紙様式3-2</vt:lpstr>
      <vt:lpstr>基本情報</vt:lpstr>
      <vt:lpstr>交付金金額</vt:lpstr>
      <vt:lpstr>受付簿</vt:lpstr>
      <vt:lpstr>【参考】サービス名一覧</vt:lpstr>
      <vt:lpstr>_new1</vt:lpstr>
      <vt:lpstr>【参考】サービス名一覧!erea</vt:lpstr>
      <vt:lpstr>【参考】サービス名一覧!new</vt:lpstr>
      <vt:lpstr>'（補助金）別紙様式3-1'!Print_Area</vt:lpstr>
      <vt:lpstr>'（補助金）別紙様式3-2'!Print_Area</vt:lpstr>
      <vt:lpstr>はじめに!Print_Area</vt:lpstr>
      <vt:lpstr>'別紙様式3-1'!Print_Area</vt:lpstr>
      <vt:lpstr>'別紙様式3-2'!Print_Area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奈良県</cp:lastModifiedBy>
  <cp:lastPrinted>2022-11-07T07:59:58Z</cp:lastPrinted>
  <dcterms:created xsi:type="dcterms:W3CDTF">2018-06-19T01:27:02Z</dcterms:created>
  <dcterms:modified xsi:type="dcterms:W3CDTF">2023-01-23T00:46:05Z</dcterms:modified>
</cp:coreProperties>
</file>